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opera autoupdate\me anki\data analyst\"/>
    </mc:Choice>
  </mc:AlternateContent>
  <xr:revisionPtr revIDLastSave="0" documentId="8_{4DE287DB-57F1-4BA5-8D0F-2C4009D7DEE0}" xr6:coauthVersionLast="45" xr6:coauthVersionMax="45" xr10:uidLastSave="{00000000-0000-0000-0000-000000000000}"/>
  <bookViews>
    <workbookView xWindow="-108" yWindow="-108" windowWidth="23256" windowHeight="12576" activeTab="1"/>
  </bookViews>
  <sheets>
    <sheet name="Retail_Sales_______2" sheetId="1" r:id="rId1"/>
    <sheet name="Retail_Sales_______2.0" sheetId="2" r:id="rId2"/>
    <sheet name="Sheet3" sheetId="4" r:id="rId3"/>
  </sheets>
  <definedNames>
    <definedName name="_xlnm._FilterDatabase" localSheetId="0" hidden="1">Retail_Sales_______2!$A$1:$S$8301</definedName>
  </definedNames>
  <calcPr calcId="0"/>
  <pivotCaches>
    <pivotCache cacheId="24" r:id="rId4"/>
    <pivotCache cacheId="35" r:id="rId5"/>
  </pivotCaches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2" i="1"/>
  <c r="D3" i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</calcChain>
</file>

<file path=xl/sharedStrings.xml><?xml version="1.0" encoding="utf-8"?>
<sst xmlns="http://schemas.openxmlformats.org/spreadsheetml/2006/main" count="49915" uniqueCount="9700">
  <si>
    <t>Serial_No</t>
  </si>
  <si>
    <t>Order_ID</t>
  </si>
  <si>
    <t>Order_Date</t>
  </si>
  <si>
    <t>Region</t>
  </si>
  <si>
    <t>Customer_ID</t>
  </si>
  <si>
    <t>Segment</t>
  </si>
  <si>
    <t>Category</t>
  </si>
  <si>
    <t>Product</t>
  </si>
  <si>
    <t>Quantity</t>
  </si>
  <si>
    <t>Unit_Price</t>
  </si>
  <si>
    <t>Discount</t>
  </si>
  <si>
    <t>Sales</t>
  </si>
  <si>
    <t>Profit</t>
  </si>
  <si>
    <t>ORD00001</t>
  </si>
  <si>
    <t>West</t>
  </si>
  <si>
    <t>Home Office</t>
  </si>
  <si>
    <t>Office Supplies</t>
  </si>
  <si>
    <t>Desk</t>
  </si>
  <si>
    <t>ORD00002</t>
  </si>
  <si>
    <t>Electronics</t>
  </si>
  <si>
    <t>Headphones</t>
  </si>
  <si>
    <t>ORD00003</t>
  </si>
  <si>
    <t>South</t>
  </si>
  <si>
    <t>CUST2966</t>
  </si>
  <si>
    <t>Consumer</t>
  </si>
  <si>
    <t>Phone</t>
  </si>
  <si>
    <t>ORD00004</t>
  </si>
  <si>
    <t>Furniture</t>
  </si>
  <si>
    <t>ORD00005</t>
  </si>
  <si>
    <t>East</t>
  </si>
  <si>
    <t>ORD00006</t>
  </si>
  <si>
    <t>CUST2877</t>
  </si>
  <si>
    <t>Laptop</t>
  </si>
  <si>
    <t>ORD00007</t>
  </si>
  <si>
    <t>Printer</t>
  </si>
  <si>
    <t>ORD00008</t>
  </si>
  <si>
    <t>CUST2589</t>
  </si>
  <si>
    <t>Corporate</t>
  </si>
  <si>
    <t>Monitor</t>
  </si>
  <si>
    <t>ORD00009</t>
  </si>
  <si>
    <t>North</t>
  </si>
  <si>
    <t>ORD00010</t>
  </si>
  <si>
    <t>Tablet</t>
  </si>
  <si>
    <t>ORD00011</t>
  </si>
  <si>
    <t>CUST2853</t>
  </si>
  <si>
    <t>ORD00012</t>
  </si>
  <si>
    <t>ORD00013</t>
  </si>
  <si>
    <t>Chair</t>
  </si>
  <si>
    <t>ORD00014</t>
  </si>
  <si>
    <t>ORD00015</t>
  </si>
  <si>
    <t>CUST1442</t>
  </si>
  <si>
    <t>ORD00016</t>
  </si>
  <si>
    <t>ORD00017</t>
  </si>
  <si>
    <t>CUST2856</t>
  </si>
  <si>
    <t>ORD00018</t>
  </si>
  <si>
    <t>CUST1389</t>
  </si>
  <si>
    <t>ORD00019</t>
  </si>
  <si>
    <t>CUST1369</t>
  </si>
  <si>
    <t>ORD00020</t>
  </si>
  <si>
    <t>ORD00021</t>
  </si>
  <si>
    <t>ORD00022</t>
  </si>
  <si>
    <t>CUST1445</t>
  </si>
  <si>
    <t>ORD00023</t>
  </si>
  <si>
    <t>ORD00024</t>
  </si>
  <si>
    <t>ORD00025</t>
  </si>
  <si>
    <t>ORD00026</t>
  </si>
  <si>
    <t>ORD00027</t>
  </si>
  <si>
    <t>ORD00029</t>
  </si>
  <si>
    <t>ORD00030</t>
  </si>
  <si>
    <t>ORD00031</t>
  </si>
  <si>
    <t>ORD00032</t>
  </si>
  <si>
    <t>ORD00033</t>
  </si>
  <si>
    <t>CUST1967</t>
  </si>
  <si>
    <t>ORD00034</t>
  </si>
  <si>
    <t>ORD00035</t>
  </si>
  <si>
    <t>ORD00036</t>
  </si>
  <si>
    <t>ORD00037</t>
  </si>
  <si>
    <t>CUST2543</t>
  </si>
  <si>
    <t>ORD00038</t>
  </si>
  <si>
    <t>CUST2494</t>
  </si>
  <si>
    <t>ORD00040</t>
  </si>
  <si>
    <t>ORD00041</t>
  </si>
  <si>
    <t>CUST2050</t>
  </si>
  <si>
    <t>ORD00042</t>
  </si>
  <si>
    <t>ORD00043</t>
  </si>
  <si>
    <t>ORD00044</t>
  </si>
  <si>
    <t>ORD00045</t>
  </si>
  <si>
    <t>ORD00046</t>
  </si>
  <si>
    <t>CUST2742</t>
  </si>
  <si>
    <t>ORD00047</t>
  </si>
  <si>
    <t>ORD00048</t>
  </si>
  <si>
    <t>CUST1153</t>
  </si>
  <si>
    <t>ORD00049</t>
  </si>
  <si>
    <t>CUST1448</t>
  </si>
  <si>
    <t>ORD00050</t>
  </si>
  <si>
    <t>ORD00051</t>
  </si>
  <si>
    <t>ORD00052</t>
  </si>
  <si>
    <t>ORD00053</t>
  </si>
  <si>
    <t>ORD00054</t>
  </si>
  <si>
    <t>ORD00055</t>
  </si>
  <si>
    <t>CUST2130</t>
  </si>
  <si>
    <t>ORD00056</t>
  </si>
  <si>
    <t>CUST1602</t>
  </si>
  <si>
    <t>ORD00057</t>
  </si>
  <si>
    <t>CUST1750</t>
  </si>
  <si>
    <t>ORD00058</t>
  </si>
  <si>
    <t>CUST2710</t>
  </si>
  <si>
    <t>ORD00059</t>
  </si>
  <si>
    <t>CUST1982</t>
  </si>
  <si>
    <t>ORD00060</t>
  </si>
  <si>
    <t>ORD00061</t>
  </si>
  <si>
    <t>CUST2633</t>
  </si>
  <si>
    <t>ORD00063</t>
  </si>
  <si>
    <t>ORD00064</t>
  </si>
  <si>
    <t>ORD00065</t>
  </si>
  <si>
    <t>CUST2435</t>
  </si>
  <si>
    <t>ORD00066</t>
  </si>
  <si>
    <t>CUST1084</t>
  </si>
  <si>
    <t>ORD00067</t>
  </si>
  <si>
    <t>ORD00068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</si>
  <si>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</si>
  <si>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</si>
  <si>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</si>
  <si>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</si>
  <si>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</si>
  <si>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</si>
  <si>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</si>
  <si>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</si>
  <si>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CUST1985</t>
  </si>
  <si>
    <t>ORD00078</t>
  </si>
  <si>
    <t>ORD00079</t>
  </si>
  <si>
    <t>CUST1009</t>
  </si>
  <si>
    <t>ORD00080</t>
  </si>
  <si>
    <t>CUST2015</t>
  </si>
  <si>
    <t>ORD00082</t>
  </si>
  <si>
    <t>ORD00083</t>
  </si>
  <si>
    <t>CUST2723</t>
  </si>
  <si>
    <t>ORD00084</t>
  </si>
  <si>
    <t>ORD00085</t>
  </si>
  <si>
    <t>ORD00086</t>
  </si>
  <si>
    <t>CUST1620</t>
  </si>
  <si>
    <t>ORD00087</t>
  </si>
  <si>
    <t>ORD00088</t>
  </si>
  <si>
    <t>CUST1262</t>
  </si>
  <si>
    <t>ORD00089</t>
  </si>
  <si>
    <t>ORD00090</t>
  </si>
  <si>
    <t>ORD00091</t>
  </si>
  <si>
    <t>CUST2232</t>
  </si>
  <si>
    <t>ORD00092</t>
  </si>
  <si>
    <t>CUST1742</t>
  </si>
  <si>
    <t>ORD00093</t>
  </si>
  <si>
    <t>CUST1719</t>
  </si>
  <si>
    <t>ORD00094</t>
  </si>
  <si>
    <t>ORD00095</t>
  </si>
  <si>
    <t>CUST2860</t>
  </si>
  <si>
    <t>ORD00096</t>
  </si>
  <si>
    <t>ORD00097</t>
  </si>
  <si>
    <t>ORD00098</t>
  </si>
  <si>
    <t>CUST1536</t>
  </si>
  <si>
    <t>ORD00099</t>
  </si>
  <si>
    <t>ORD00100</t>
  </si>
  <si>
    <t>ORD00101</t>
  </si>
  <si>
    <t>CUST1100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</si>
  <si>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</si>
  <si>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</si>
  <si>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</si>
  <si>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</si>
  <si>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</si>
  <si>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</si>
  <si>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</si>
  <si>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</si>
  <si>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CUST2269</t>
  </si>
  <si>
    <t>ORD00110</t>
  </si>
  <si>
    <t>ORD00111</t>
  </si>
  <si>
    <t>ORD00112</t>
  </si>
  <si>
    <t>ORD00113</t>
  </si>
  <si>
    <t>ORD00114</t>
  </si>
  <si>
    <t>ORD00115</t>
  </si>
  <si>
    <t>CUST1099</t>
  </si>
  <si>
    <t>ORD00117</t>
  </si>
  <si>
    <t>ORD00118</t>
  </si>
  <si>
    <t>CUST2518</t>
  </si>
  <si>
    <t>ORD00119</t>
  </si>
  <si>
    <t>ORD00120</t>
  </si>
  <si>
    <t>ORD00122</t>
  </si>
  <si>
    <t>ORD00123</t>
  </si>
  <si>
    <t>ORD00124</t>
  </si>
  <si>
    <t>CUST2722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</si>
  <si>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</si>
  <si>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</si>
  <si>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</si>
  <si>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</si>
  <si>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</si>
  <si>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</si>
  <si>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</si>
  <si>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</si>
  <si>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CUST2381</t>
  </si>
  <si>
    <t>ORD00133</t>
  </si>
  <si>
    <t>ORD00134</t>
  </si>
  <si>
    <t>ORD00135</t>
  </si>
  <si>
    <t>CUST1576</t>
  </si>
  <si>
    <t>ORD00136</t>
  </si>
  <si>
    <t>ORD00137</t>
  </si>
  <si>
    <t>ORD00138</t>
  </si>
  <si>
    <t>CUST2218</t>
  </si>
  <si>
    <t>ORD00139</t>
  </si>
  <si>
    <t>CUST1041</t>
  </si>
  <si>
    <t>ORD00140</t>
  </si>
  <si>
    <t>CUST1868</t>
  </si>
  <si>
    <t>ORD00141</t>
  </si>
  <si>
    <t>CUST1942</t>
  </si>
  <si>
    <t>ORD00142</t>
  </si>
  <si>
    <t>ORD00143</t>
  </si>
  <si>
    <t>ORD00145</t>
  </si>
  <si>
    <t>CUST1332</t>
  </si>
  <si>
    <t>ORD00146</t>
  </si>
  <si>
    <t>CUST2685</t>
  </si>
  <si>
    <t>ORD00147</t>
  </si>
  <si>
    <t>ORD00148</t>
  </si>
  <si>
    <t>ORD00149</t>
  </si>
  <si>
    <t>ORD00150</t>
  </si>
  <si>
    <t>CUST1021</t>
  </si>
  <si>
    <t>ORD00151</t>
  </si>
  <si>
    <t>ORD00152</t>
  </si>
  <si>
    <t>ORD00153</t>
  </si>
  <si>
    <t>ORD00154</t>
  </si>
  <si>
    <t>ORD00155</t>
  </si>
  <si>
    <t>ORD00156</t>
  </si>
  <si>
    <t>ORD00157</t>
  </si>
  <si>
    <t>CUST2524</t>
  </si>
  <si>
    <t>ORD00158</t>
  </si>
  <si>
    <t>CUST2217</t>
  </si>
  <si>
    <t>ORD00159</t>
  </si>
  <si>
    <t>ORD00160</t>
  </si>
  <si>
    <t>ORD00161</t>
  </si>
  <si>
    <t>ORD00162</t>
  </si>
  <si>
    <t>ORD00163</t>
  </si>
  <si>
    <t>CUST1927</t>
  </si>
  <si>
    <t>ORD00164</t>
  </si>
  <si>
    <t>ORD00165</t>
  </si>
  <si>
    <t>CUST1091</t>
  </si>
  <si>
    <t>ORD00166</t>
  </si>
  <si>
    <t>ORD00167</t>
  </si>
  <si>
    <t>CUST2395</t>
  </si>
  <si>
    <t>ORD00168</t>
  </si>
  <si>
    <t>CUST2133</t>
  </si>
  <si>
    <t>ORD00169</t>
  </si>
  <si>
    <t>ORD00170</t>
  </si>
  <si>
    <t>CUST2730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</si>
  <si>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</si>
  <si>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</si>
  <si>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</si>
  <si>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</si>
  <si>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</si>
  <si>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</si>
  <si>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</si>
  <si>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</si>
  <si>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CUST2919</t>
  </si>
  <si>
    <t>ORD00179</t>
  </si>
  <si>
    <t>ORD00180</t>
  </si>
  <si>
    <t>CUST1103</t>
  </si>
  <si>
    <t>ORD00181</t>
  </si>
  <si>
    <t>CUST1831</t>
  </si>
  <si>
    <t>ORD00182</t>
  </si>
  <si>
    <t>ORD00183</t>
  </si>
  <si>
    <t>ORD00184</t>
  </si>
  <si>
    <t>ORD00186</t>
  </si>
  <si>
    <t>CUST2511</t>
  </si>
  <si>
    <t>ORD00187</t>
  </si>
  <si>
    <t>ORD00188</t>
  </si>
  <si>
    <t>CUST1131</t>
  </si>
  <si>
    <t>ORD00190</t>
  </si>
  <si>
    <t>ORD00191</t>
  </si>
  <si>
    <t>ORD00192</t>
  </si>
  <si>
    <t>CUST2338</t>
  </si>
  <si>
    <t>ORD00193</t>
  </si>
  <si>
    <t>ORD00194</t>
  </si>
  <si>
    <t>ORD00195</t>
  </si>
  <si>
    <t>ORD00196</t>
  </si>
  <si>
    <t>CUST2315</t>
  </si>
  <si>
    <t>ORD00197</t>
  </si>
  <si>
    <t>ORD00198</t>
  </si>
  <si>
    <t>ORD00200</t>
  </si>
  <si>
    <t>ORD00201</t>
  </si>
  <si>
    <t>ORD00202</t>
  </si>
  <si>
    <t>ORD00203</t>
  </si>
  <si>
    <t>ORD00204</t>
  </si>
  <si>
    <t>ORD00205</t>
  </si>
  <si>
    <t>ORD00206</t>
  </si>
  <si>
    <t>CUST2259</t>
  </si>
  <si>
    <t>ORD00208</t>
  </si>
  <si>
    <t>ORD00209</t>
  </si>
  <si>
    <t>ORD00210</t>
  </si>
  <si>
    <t>ORD00211</t>
  </si>
  <si>
    <t>ORD00212</t>
  </si>
  <si>
    <t>ORD00213</t>
  </si>
  <si>
    <t>ORD00214</t>
  </si>
  <si>
    <t>CUST1686</t>
  </si>
  <si>
    <t>ORD00215</t>
  </si>
  <si>
    <t>ORD00216</t>
  </si>
  <si>
    <t>CUST1766</t>
  </si>
  <si>
    <t>CUST1081</t>
  </si>
  <si>
    <t>ORD00218</t>
  </si>
  <si>
    <t>CUST1550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</si>
  <si>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</si>
  <si>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</si>
  <si>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</si>
  <si>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</si>
  <si>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</si>
  <si>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</si>
  <si>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</si>
  <si>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</si>
  <si>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CUST2889</t>
  </si>
  <si>
    <t>ORD00228</t>
  </si>
  <si>
    <t>ORD00229</t>
  </si>
  <si>
    <t>ORD00230</t>
  </si>
  <si>
    <t>CUST1352</t>
  </si>
  <si>
    <t>ORD00231</t>
  </si>
  <si>
    <t>ORD00232</t>
  </si>
  <si>
    <t>CUST1873</t>
  </si>
  <si>
    <t>ORD00233</t>
  </si>
  <si>
    <t>ORD00234</t>
  </si>
  <si>
    <t>CUST1952</t>
  </si>
  <si>
    <t>ORD00235</t>
  </si>
  <si>
    <t>CUST2095</t>
  </si>
  <si>
    <t>ORD00237</t>
  </si>
  <si>
    <t>ORD00238</t>
  </si>
  <si>
    <t>ORD00239</t>
  </si>
  <si>
    <t>CUST2366</t>
  </si>
  <si>
    <t>ORD00240</t>
  </si>
  <si>
    <t>CUST1330</t>
  </si>
  <si>
    <t>ORD00241</t>
  </si>
  <si>
    <t>CUST1274</t>
  </si>
  <si>
    <t>ORD00242</t>
  </si>
  <si>
    <t>ORD00243</t>
  </si>
  <si>
    <t>ORD00244</t>
  </si>
  <si>
    <t>ORD00245</t>
  </si>
  <si>
    <t>CUST1637</t>
  </si>
  <si>
    <t>ORD00246</t>
  </si>
  <si>
    <t>CUST2009</t>
  </si>
  <si>
    <t>ORD00247</t>
  </si>
  <si>
    <t>ORD00248</t>
  </si>
  <si>
    <t>ORD00249</t>
  </si>
  <si>
    <t>CUST1956</t>
  </si>
  <si>
    <t>ORD00250</t>
  </si>
  <si>
    <t>ORD00251</t>
  </si>
  <si>
    <t>CUST1679</t>
  </si>
  <si>
    <t>ORD00252</t>
  </si>
  <si>
    <t>ORD00253</t>
  </si>
  <si>
    <t>ORD00254</t>
  </si>
  <si>
    <t>CUST1856</t>
  </si>
  <si>
    <t>ORD00255</t>
  </si>
  <si>
    <t>ORD00256</t>
  </si>
  <si>
    <t>CUST1252</t>
  </si>
  <si>
    <t>ORD00257</t>
  </si>
  <si>
    <t>CUST1702</t>
  </si>
  <si>
    <t>ORD00258</t>
  </si>
  <si>
    <t>ORD00259</t>
  </si>
  <si>
    <t>ORD00260</t>
  </si>
  <si>
    <t>ORD00261</t>
  </si>
  <si>
    <t>CUST1025</t>
  </si>
  <si>
    <t>ORD00262</t>
  </si>
  <si>
    <t>ORD00263</t>
  </si>
  <si>
    <t>ORD00264</t>
  </si>
  <si>
    <t>ORD00265</t>
  </si>
  <si>
    <t>CUST2908</t>
  </si>
  <si>
    <t>ORD00266</t>
  </si>
  <si>
    <t>CUST2107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</si>
  <si>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</si>
  <si>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</si>
  <si>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</si>
  <si>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</si>
  <si>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</si>
  <si>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</si>
  <si>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</si>
  <si>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</si>
  <si>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</si>
  <si>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</si>
  <si>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CUST1017</t>
  </si>
  <si>
    <t>ORD00278</t>
  </si>
  <si>
    <t>ORD00279</t>
  </si>
  <si>
    <t>ORD00280</t>
  </si>
  <si>
    <t>ORD00281</t>
  </si>
  <si>
    <t>CUST2801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</si>
  <si>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</si>
  <si>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</si>
  <si>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</si>
  <si>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</si>
  <si>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</si>
  <si>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</si>
  <si>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</si>
  <si>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</si>
  <si>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</si>
  <si>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</si>
  <si>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CUST2266</t>
  </si>
  <si>
    <t>ORD00292</t>
  </si>
  <si>
    <t>ORD00293</t>
  </si>
  <si>
    <t>ORD00294</t>
  </si>
  <si>
    <t>ORD00296</t>
  </si>
  <si>
    <t>CUST1544</t>
  </si>
  <si>
    <t>ORD00297</t>
  </si>
  <si>
    <t>CUST2126</t>
  </si>
  <si>
    <t>ORD00298</t>
  </si>
  <si>
    <t>ORD00299</t>
  </si>
  <si>
    <t>ORD00300</t>
  </si>
  <si>
    <t>ORD00301</t>
  </si>
  <si>
    <t>CUST1738</t>
  </si>
  <si>
    <t>ORD00302</t>
  </si>
  <si>
    <t>CUST1997</t>
  </si>
  <si>
    <t>ORD00303</t>
  </si>
  <si>
    <t>ORD00304</t>
  </si>
  <si>
    <t>CUST2560</t>
  </si>
  <si>
    <t>ORD00305</t>
  </si>
  <si>
    <t>ORD00307</t>
  </si>
  <si>
    <t>CUST1822</t>
  </si>
  <si>
    <t>ORD00308</t>
  </si>
  <si>
    <t>ORD00309</t>
  </si>
  <si>
    <t>CUST2848</t>
  </si>
  <si>
    <t>ORD00310</t>
  </si>
  <si>
    <t>CUST1378</t>
  </si>
  <si>
    <t>ORD00311</t>
  </si>
  <si>
    <t>ORD00312</t>
  </si>
  <si>
    <t>ORD00313</t>
  </si>
  <si>
    <t>ORD00314</t>
  </si>
  <si>
    <t>ORD00315</t>
  </si>
  <si>
    <t>ORD00316</t>
  </si>
  <si>
    <t>ORD00317</t>
  </si>
  <si>
    <t>CUST2048</t>
  </si>
  <si>
    <t>ORD00318</t>
  </si>
  <si>
    <t>ORD00319</t>
  </si>
  <si>
    <t>ORD00320</t>
  </si>
  <si>
    <t>CUST2062</t>
  </si>
  <si>
    <t>ORD00321</t>
  </si>
  <si>
    <t>ORD00322</t>
  </si>
  <si>
    <t>CUST1148</t>
  </si>
  <si>
    <t>ORD00323</t>
  </si>
  <si>
    <t>CUST2369</t>
  </si>
  <si>
    <t>ORD00324</t>
  </si>
  <si>
    <t>CUST1157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</si>
  <si>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</si>
  <si>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</si>
  <si>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</si>
  <si>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</si>
  <si>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</si>
  <si>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</si>
  <si>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</si>
  <si>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</si>
  <si>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</si>
  <si>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</si>
  <si>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CUST1886</t>
  </si>
  <si>
    <t>ORD00335</t>
  </si>
  <si>
    <t>CUST2693</t>
  </si>
  <si>
    <t>ORD00336</t>
  </si>
  <si>
    <t>ORD00337</t>
  </si>
  <si>
    <t>ORD00338</t>
  </si>
  <si>
    <t>ORD00339</t>
  </si>
  <si>
    <t>ORD00340</t>
  </si>
  <si>
    <t>CUST2529</t>
  </si>
  <si>
    <t>ORD00341</t>
  </si>
  <si>
    <t>ORD00342</t>
  </si>
  <si>
    <t>CUST2148</t>
  </si>
  <si>
    <t>ORD00343</t>
  </si>
  <si>
    <t>ORD00344</t>
  </si>
  <si>
    <t>ORD00345</t>
  </si>
  <si>
    <t>ORD00346</t>
  </si>
  <si>
    <t>CUST2959</t>
  </si>
  <si>
    <t>ORD00347</t>
  </si>
  <si>
    <t>ORD00348</t>
  </si>
  <si>
    <t>ORD00349</t>
  </si>
  <si>
    <t>CUST2461</t>
  </si>
  <si>
    <t>ORD00350</t>
  </si>
  <si>
    <t>CUST2671</t>
  </si>
  <si>
    <t>ORD00351</t>
  </si>
  <si>
    <t>ORD00352</t>
  </si>
  <si>
    <t>CUST1712</t>
  </si>
  <si>
    <t>ORD00353</t>
  </si>
  <si>
    <t>ORD00354</t>
  </si>
  <si>
    <t>CUST1657</t>
  </si>
  <si>
    <t>ORD00356</t>
  </si>
  <si>
    <t>CUST2900</t>
  </si>
  <si>
    <t>ORD00358</t>
  </si>
  <si>
    <t>CUST2982</t>
  </si>
  <si>
    <t>ORD00359</t>
  </si>
  <si>
    <t>ORD00360</t>
  </si>
  <si>
    <t>CUST2748</t>
  </si>
  <si>
    <t>ORD00361</t>
  </si>
  <si>
    <t>CUST2890</t>
  </si>
  <si>
    <t>ORD00362</t>
  </si>
  <si>
    <t>CUST1769</t>
  </si>
  <si>
    <t>ORD00363</t>
  </si>
  <si>
    <t>ORD00364</t>
  </si>
  <si>
    <t>CUST2104</t>
  </si>
  <si>
    <t>ORD00365</t>
  </si>
  <si>
    <t>ORD00366</t>
  </si>
  <si>
    <t>ORD00367</t>
  </si>
  <si>
    <t>ORD00368</t>
  </si>
  <si>
    <t>CUST2992</t>
  </si>
  <si>
    <t>ORD00369</t>
  </si>
  <si>
    <t>CUST1826</t>
  </si>
  <si>
    <t>ORD00370</t>
  </si>
  <si>
    <t>CUST2147</t>
  </si>
  <si>
    <t>ORD00371</t>
  </si>
  <si>
    <t>ORD00372</t>
  </si>
  <si>
    <t>ORD00373</t>
  </si>
  <si>
    <t>ORD00374</t>
  </si>
  <si>
    <t>ORD00375</t>
  </si>
  <si>
    <t>CUST2456</t>
  </si>
  <si>
    <t>ORD00376</t>
  </si>
  <si>
    <t>ORD00377</t>
  </si>
  <si>
    <t>CUST1362</t>
  </si>
  <si>
    <t>ORD00378</t>
  </si>
  <si>
    <t>ORD00379</t>
  </si>
  <si>
    <t>ORD00380</t>
  </si>
  <si>
    <t>ORD00381</t>
  </si>
  <si>
    <t>CUST2601</t>
  </si>
  <si>
    <t>ORD00382</t>
  </si>
  <si>
    <t>CUST2831</t>
  </si>
  <si>
    <t>ORD00383</t>
  </si>
  <si>
    <t>ORD00384</t>
  </si>
  <si>
    <t>ORD00385</t>
  </si>
  <si>
    <t>CUST2114</t>
  </si>
  <si>
    <t>ORD00386</t>
  </si>
  <si>
    <t>ORD00387</t>
  </si>
  <si>
    <t>CUST2562</t>
  </si>
  <si>
    <t>ORD00388</t>
  </si>
  <si>
    <t>CUST1402</t>
  </si>
  <si>
    <t>ORD00389</t>
  </si>
  <si>
    <t>CUST1964</t>
  </si>
  <si>
    <t>ORD00390</t>
  </si>
  <si>
    <t>ORD00391</t>
  </si>
  <si>
    <t>ORD00392</t>
  </si>
  <si>
    <t>ORD00393</t>
  </si>
  <si>
    <t>CUST1040</t>
  </si>
  <si>
    <t>ORD00394</t>
  </si>
  <si>
    <t>CUST1457</t>
  </si>
  <si>
    <t>ORD00395</t>
  </si>
  <si>
    <t>CUST2591</t>
  </si>
  <si>
    <t>ORD00396</t>
  </si>
  <si>
    <t>CUST2243</t>
  </si>
  <si>
    <t>ORD00397</t>
  </si>
  <si>
    <t>CUST1010</t>
  </si>
  <si>
    <t>ORD00398</t>
  </si>
  <si>
    <t>ORD00399</t>
  </si>
  <si>
    <t>ORD00400</t>
  </si>
  <si>
    <t>ORD00401</t>
  </si>
  <si>
    <t>CUST1870</t>
  </si>
  <si>
    <t>ORD00402</t>
  </si>
  <si>
    <t>CUST2270</t>
  </si>
  <si>
    <t>ORD00403</t>
  </si>
  <si>
    <t>ORD00404</t>
  </si>
  <si>
    <t>ORD00405</t>
  </si>
  <si>
    <t>ORD00407</t>
  </si>
  <si>
    <t>CUST2958</t>
  </si>
  <si>
    <t>ORD00408</t>
  </si>
  <si>
    <t>CUST1724</t>
  </si>
  <si>
    <t>ORD00409</t>
  </si>
  <si>
    <t>ORD00410</t>
  </si>
  <si>
    <t>ORD00411</t>
  </si>
  <si>
    <t>ORD00412</t>
  </si>
  <si>
    <t>ORD00413</t>
  </si>
  <si>
    <t>ORD00414</t>
  </si>
  <si>
    <t>ORD00415</t>
  </si>
  <si>
    <t>CUST1648</t>
  </si>
  <si>
    <t>ORD00416</t>
  </si>
  <si>
    <t>ORD00417</t>
  </si>
  <si>
    <t>CUST2605</t>
  </si>
  <si>
    <t>ORD00418</t>
  </si>
  <si>
    <t>ORD00420</t>
  </si>
  <si>
    <t>ORD00421</t>
  </si>
  <si>
    <t>ORD00422</t>
  </si>
  <si>
    <t>ORD00423</t>
  </si>
  <si>
    <t>ORD00424</t>
  </si>
  <si>
    <t>ORD00426</t>
  </si>
  <si>
    <t>ORD00427</t>
  </si>
  <si>
    <t>ORD00428</t>
  </si>
  <si>
    <t>CUST1661</t>
  </si>
  <si>
    <t>ORD00429</t>
  </si>
  <si>
    <t>ORD00430</t>
  </si>
  <si>
    <t>CUST1216</t>
  </si>
  <si>
    <t>ORD00431</t>
  </si>
  <si>
    <t>ORD00432</t>
  </si>
  <si>
    <t>CUST2034</t>
  </si>
  <si>
    <t>ORD00433</t>
  </si>
  <si>
    <t>CUST2592</t>
  </si>
  <si>
    <t>ORD00434</t>
  </si>
  <si>
    <t>ORD00435</t>
  </si>
  <si>
    <t>CUST2619</t>
  </si>
  <si>
    <t>ORD00436</t>
  </si>
  <si>
    <t>CUST1901</t>
  </si>
  <si>
    <t>ORD00437</t>
  </si>
  <si>
    <t>ORD00438</t>
  </si>
  <si>
    <t>ORD00439</t>
  </si>
  <si>
    <t>ORD00440</t>
  </si>
  <si>
    <t>CUST1266</t>
  </si>
  <si>
    <t>ORD00441</t>
  </si>
  <si>
    <t>ORD00442</t>
  </si>
  <si>
    <t>ORD00443</t>
  </si>
  <si>
    <t>ORD00444</t>
  </si>
  <si>
    <t>ORD00445</t>
  </si>
  <si>
    <t>ORD00447</t>
  </si>
  <si>
    <t>ORD00448</t>
  </si>
  <si>
    <t>ORD00449</t>
  </si>
  <si>
    <t>ORD00450</t>
  </si>
  <si>
    <t>ORD00451</t>
  </si>
  <si>
    <t>ORD00452</t>
  </si>
  <si>
    <t>ORD00453</t>
  </si>
  <si>
    <t>CUST2780</t>
  </si>
  <si>
    <t>ORD00454</t>
  </si>
  <si>
    <t>CUST2460</t>
  </si>
  <si>
    <t>ORD00455</t>
  </si>
  <si>
    <t>ORD00456</t>
  </si>
  <si>
    <t>ORD00457</t>
  </si>
  <si>
    <t>CUST2443</t>
  </si>
  <si>
    <t>ORD00458</t>
  </si>
  <si>
    <t>CUST1866</t>
  </si>
  <si>
    <t>ORD00459</t>
  </si>
  <si>
    <t>ORD00460</t>
  </si>
  <si>
    <t>ORD00461</t>
  </si>
  <si>
    <t>CUST1026</t>
  </si>
  <si>
    <t>ORD00462</t>
  </si>
  <si>
    <t>CUST1574</t>
  </si>
  <si>
    <t>ORD00464</t>
  </si>
  <si>
    <t>ORD00466</t>
  </si>
  <si>
    <t>ORD00467</t>
  </si>
  <si>
    <t>CUST2618</t>
  </si>
  <si>
    <t>ORD00468</t>
  </si>
  <si>
    <t>CUST2600</t>
  </si>
  <si>
    <t>ORD00469</t>
  </si>
  <si>
    <t>CUST1358</t>
  </si>
  <si>
    <t>ORD00470</t>
  </si>
  <si>
    <t>CUST1318</t>
  </si>
  <si>
    <t>ORD00471</t>
  </si>
  <si>
    <t>ORD00472</t>
  </si>
  <si>
    <t>ORD00473</t>
  </si>
  <si>
    <t>ORD00474</t>
  </si>
  <si>
    <t>CUST1692</t>
  </si>
  <si>
    <t>ORD00475</t>
  </si>
  <si>
    <t>CUST1072</t>
  </si>
  <si>
    <t>ORD00476</t>
  </si>
  <si>
    <t>CUST2756</t>
  </si>
  <si>
    <t>ORD00477</t>
  </si>
  <si>
    <t>CUST2683</t>
  </si>
  <si>
    <t>ORD00478</t>
  </si>
  <si>
    <t>ORD00479</t>
  </si>
  <si>
    <t>ORD00480</t>
  </si>
  <si>
    <t>CUST2215</t>
  </si>
  <si>
    <t>ORD00481</t>
  </si>
  <si>
    <t>ORD00482</t>
  </si>
  <si>
    <t>ORD00483</t>
  </si>
  <si>
    <t>ORD00484</t>
  </si>
  <si>
    <t>ORD00485</t>
  </si>
  <si>
    <t>CUST1731</t>
  </si>
  <si>
    <t>ORD00486</t>
  </si>
  <si>
    <t>CUST2750</t>
  </si>
  <si>
    <t>ORD00487</t>
  </si>
  <si>
    <t>ORD00488</t>
  </si>
  <si>
    <t>CUST2188</t>
  </si>
  <si>
    <t>ORD00489</t>
  </si>
  <si>
    <t>ORD00490</t>
  </si>
  <si>
    <t>ORD00491</t>
  </si>
  <si>
    <t>ORD00492</t>
  </si>
  <si>
    <t>ORD00493</t>
  </si>
  <si>
    <t>CUST2091</t>
  </si>
  <si>
    <t>ORD00494</t>
  </si>
  <si>
    <t>ORD00495</t>
  </si>
  <si>
    <t>ORD00496</t>
  </si>
  <si>
    <t>ORD00497</t>
  </si>
  <si>
    <t>ORD00498</t>
  </si>
  <si>
    <t>ORD00500</t>
  </si>
  <si>
    <t>ORD00501</t>
  </si>
  <si>
    <t>CUST2070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</si>
  <si>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</si>
  <si>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</si>
  <si>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</si>
  <si>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</si>
  <si>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</si>
  <si>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</si>
  <si>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</si>
  <si>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</si>
  <si>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</si>
  <si>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CUST1540</t>
  </si>
  <si>
    <t>ORD00511</t>
  </si>
  <si>
    <t>ORD00512</t>
  </si>
  <si>
    <t>ORD00513</t>
  </si>
  <si>
    <t>ORD00514</t>
  </si>
  <si>
    <t>CUST2379</t>
  </si>
  <si>
    <t>ORD00515</t>
  </si>
  <si>
    <t>CUST1098</t>
  </si>
  <si>
    <t>ORD00516</t>
  </si>
  <si>
    <t>ORD00517</t>
  </si>
  <si>
    <t>ORD00518</t>
  </si>
  <si>
    <t>CUST1227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</si>
  <si>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</si>
  <si>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</si>
  <si>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</si>
  <si>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</si>
  <si>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</si>
  <si>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</si>
  <si>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</si>
  <si>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</si>
  <si>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</si>
  <si>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</si>
  <si>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CUST1839</t>
  </si>
  <si>
    <t>ORD00529</t>
  </si>
  <si>
    <t>ORD00530</t>
  </si>
  <si>
    <t>ORD00531</t>
  </si>
  <si>
    <t>ORD00532</t>
  </si>
  <si>
    <t>ORD00533</t>
  </si>
  <si>
    <t>CUST2764</t>
  </si>
  <si>
    <t>ORD00534</t>
  </si>
  <si>
    <t>ORD00535</t>
  </si>
  <si>
    <t>CUST2819</t>
  </si>
  <si>
    <t>ORD00536</t>
  </si>
  <si>
    <t>CUST2508</t>
  </si>
  <si>
    <t>ORD00537</t>
  </si>
  <si>
    <t>ORD00538</t>
  </si>
  <si>
    <t>ORD00539</t>
  </si>
  <si>
    <t>ORD00540</t>
  </si>
  <si>
    <t>ORD00541</t>
  </si>
  <si>
    <t>ORD00542</t>
  </si>
  <si>
    <t>ORD00543</t>
  </si>
  <si>
    <t>CUST1994</t>
  </si>
  <si>
    <t>ORD00544</t>
  </si>
  <si>
    <t>CUST2150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</si>
  <si>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</si>
  <si>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</si>
  <si>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</si>
  <si>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</si>
  <si>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</si>
  <si>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</si>
  <si>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</si>
  <si>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</si>
  <si>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</si>
  <si>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</si>
  <si>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</si>
  <si>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CUST1947</t>
  </si>
  <si>
    <t>ORD00556</t>
  </si>
  <si>
    <t>ORD00557</t>
  </si>
  <si>
    <t>ORD00558</t>
  </si>
  <si>
    <t>ORD00559</t>
  </si>
  <si>
    <t>ORD00560</t>
  </si>
  <si>
    <t>ORD00562</t>
  </si>
  <si>
    <t>ORD00563</t>
  </si>
  <si>
    <t>ORD00564</t>
  </si>
  <si>
    <t>ORD00565</t>
  </si>
  <si>
    <t>ORD00566</t>
  </si>
  <si>
    <t>ORD00567</t>
  </si>
  <si>
    <t>ORD00568</t>
  </si>
  <si>
    <t>CUST1872</t>
  </si>
  <si>
    <t>ORD00569</t>
  </si>
  <si>
    <t>CUST1582</t>
  </si>
  <si>
    <t>ORD00570</t>
  </si>
  <si>
    <t>CUST1962</t>
  </si>
  <si>
    <t>ORD00571</t>
  </si>
  <si>
    <t>CUST2684</t>
  </si>
  <si>
    <t>ORD00572</t>
  </si>
  <si>
    <t>ORD00573</t>
  </si>
  <si>
    <t>ORD00574</t>
  </si>
  <si>
    <t>ORD00575</t>
  </si>
  <si>
    <t>ORD00576</t>
  </si>
  <si>
    <t>CUST2265</t>
  </si>
  <si>
    <t>ORD00577</t>
  </si>
  <si>
    <t>CUST1616</t>
  </si>
  <si>
    <t>ORD00578</t>
  </si>
  <si>
    <t>ORD00579</t>
  </si>
  <si>
    <t>ORD00580</t>
  </si>
  <si>
    <t>ORD00581</t>
  </si>
  <si>
    <t>ORD00582</t>
  </si>
  <si>
    <t>ORD00583</t>
  </si>
  <si>
    <t>ORD00584</t>
  </si>
  <si>
    <t>CUST2785</t>
  </si>
  <si>
    <t>ORD00585</t>
  </si>
  <si>
    <t>CUST2588</t>
  </si>
  <si>
    <t>ORD00586</t>
  </si>
  <si>
    <t>ORD00587</t>
  </si>
  <si>
    <t>CUST2011</t>
  </si>
  <si>
    <t>ORD00588</t>
  </si>
  <si>
    <t>ORD00589</t>
  </si>
  <si>
    <t>CUST1613</t>
  </si>
  <si>
    <t>ORD00590</t>
  </si>
  <si>
    <t>ORD00591</t>
  </si>
  <si>
    <t>ORD00592</t>
  </si>
  <si>
    <t>CUST1205</t>
  </si>
  <si>
    <t>ORD00593</t>
  </si>
  <si>
    <t>CUST2309</t>
  </si>
  <si>
    <t>ORD00594</t>
  </si>
  <si>
    <t>ORD00595</t>
  </si>
  <si>
    <t>CUST2586</t>
  </si>
  <si>
    <t>ORD00596</t>
  </si>
  <si>
    <t>CUST1391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</si>
  <si>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</si>
  <si>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</si>
  <si>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</si>
  <si>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</si>
  <si>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</si>
  <si>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</si>
  <si>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</si>
  <si>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</si>
  <si>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CUST2225</t>
  </si>
  <si>
    <t>ORD00605</t>
  </si>
  <si>
    <t>ORD00606</t>
  </si>
  <si>
    <t>CUST1510</t>
  </si>
  <si>
    <t>ORD00607</t>
  </si>
  <si>
    <t>ORD00608</t>
  </si>
  <si>
    <t>CUST2970</t>
  </si>
  <si>
    <t>ORD00609</t>
  </si>
  <si>
    <t>ORD00610</t>
  </si>
  <si>
    <t>CUST2391</t>
  </si>
  <si>
    <t>ORD00611</t>
  </si>
  <si>
    <t>ORD00612</t>
  </si>
  <si>
    <t>CUST1682</t>
  </si>
  <si>
    <t>ORD00613</t>
  </si>
  <si>
    <t>ORD00614</t>
  </si>
  <si>
    <t>CUST1622</t>
  </si>
  <si>
    <t>ORD00615</t>
  </si>
  <si>
    <t>CUST2956</t>
  </si>
  <si>
    <t>ORD00616</t>
  </si>
  <si>
    <t>CUST1364</t>
  </si>
  <si>
    <t>ORD00617</t>
  </si>
  <si>
    <t>ORD00618</t>
  </si>
  <si>
    <t>CUST2019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</si>
  <si>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</si>
  <si>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</si>
  <si>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</si>
  <si>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</si>
  <si>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</si>
  <si>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</si>
  <si>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</si>
  <si>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</si>
  <si>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</si>
  <si>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</si>
  <si>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</si>
  <si>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CUST2895</t>
  </si>
  <si>
    <t>ORD00630</t>
  </si>
  <si>
    <t>ORD00631</t>
  </si>
  <si>
    <t>ORD00632</t>
  </si>
  <si>
    <t>ORD00634</t>
  </si>
  <si>
    <t>ORD00635</t>
  </si>
  <si>
    <t>ORD00636</t>
  </si>
  <si>
    <t>ORD00637</t>
  </si>
  <si>
    <t>CUST2235</t>
  </si>
  <si>
    <t>ORD00638</t>
  </si>
  <si>
    <t>ORD00639</t>
  </si>
  <si>
    <t>ORD00640</t>
  </si>
  <si>
    <t>CUST1804</t>
  </si>
  <si>
    <t>ORD00642</t>
  </si>
  <si>
    <t>ORD00643</t>
  </si>
  <si>
    <t>CUST1525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</si>
  <si>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</si>
  <si>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</si>
  <si>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</si>
  <si>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</si>
  <si>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</si>
  <si>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</si>
  <si>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</si>
  <si>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</si>
  <si>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</si>
  <si>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</si>
  <si>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CUST1478</t>
  </si>
  <si>
    <t>ORD00654</t>
  </si>
  <si>
    <t>ORD00655</t>
  </si>
  <si>
    <t>CUST2986</t>
  </si>
  <si>
    <t>ORD00656</t>
  </si>
  <si>
    <t>ORD00657</t>
  </si>
  <si>
    <t>ORD00658</t>
  </si>
  <si>
    <t>CUST2069</t>
  </si>
  <si>
    <t>ORD00659</t>
  </si>
  <si>
    <t>ORD00660</t>
  </si>
  <si>
    <t>ORD00661</t>
  </si>
  <si>
    <t>ORD00662</t>
  </si>
  <si>
    <t>CUST2201</t>
  </si>
  <si>
    <t>ORD00663</t>
  </si>
  <si>
    <t>ORD00664</t>
  </si>
  <si>
    <t>ORD00665</t>
  </si>
  <si>
    <t>ORD00666</t>
  </si>
  <si>
    <t>ORD00667</t>
  </si>
  <si>
    <t>CUST2051</t>
  </si>
  <si>
    <t>ORD00668</t>
  </si>
  <si>
    <t>CUST1851</t>
  </si>
  <si>
    <t>ORD00669</t>
  </si>
  <si>
    <t>CUST2371</t>
  </si>
  <si>
    <t>ORD00670</t>
  </si>
  <si>
    <t>ORD00671</t>
  </si>
  <si>
    <t>CUST2432</t>
  </si>
  <si>
    <t>ORD00672</t>
  </si>
  <si>
    <t>ORD00673</t>
  </si>
  <si>
    <t>CUST2870</t>
  </si>
  <si>
    <t>ORD00674</t>
  </si>
  <si>
    <t>ORD00675</t>
  </si>
  <si>
    <t>ORD00676</t>
  </si>
  <si>
    <t>CUST2910</t>
  </si>
  <si>
    <t>ORD00677</t>
  </si>
  <si>
    <t>ORD00678</t>
  </si>
  <si>
    <t>CUST1015</t>
  </si>
  <si>
    <t>ORD00679</t>
  </si>
  <si>
    <t>ORD00680</t>
  </si>
  <si>
    <t>CUST1028</t>
  </si>
  <si>
    <t>ORD00681</t>
  </si>
  <si>
    <t>ORD00682</t>
  </si>
  <si>
    <t>ORD00683</t>
  </si>
  <si>
    <t>ORD00684</t>
  </si>
  <si>
    <t>ORD00685</t>
  </si>
  <si>
    <t>ORD00686</t>
  </si>
  <si>
    <t>CUST2446</t>
  </si>
  <si>
    <t>ORD00687</t>
  </si>
  <si>
    <t>ORD00689</t>
  </si>
  <si>
    <t>CUST2809</t>
  </si>
  <si>
    <t>ORD00690</t>
  </si>
  <si>
    <t>CUST1978</t>
  </si>
  <si>
    <t>ORD00691</t>
  </si>
  <si>
    <t>ORD00692</t>
  </si>
  <si>
    <t>ORD00693</t>
  </si>
  <si>
    <t>CUST1508</t>
  </si>
  <si>
    <t>ORD00694</t>
  </si>
  <si>
    <t>ORD00695</t>
  </si>
  <si>
    <t>CUST1834</t>
  </si>
  <si>
    <t>ORD00696</t>
  </si>
  <si>
    <t>ORD00697</t>
  </si>
  <si>
    <t>ORD00698</t>
  </si>
  <si>
    <t>CUST1683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</si>
  <si>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</si>
  <si>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</si>
  <si>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</si>
  <si>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</si>
  <si>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</si>
  <si>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</si>
  <si>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</si>
  <si>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</si>
  <si>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</si>
  <si>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CUST2485</t>
  </si>
  <si>
    <t>ORD00708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</si>
  <si>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</si>
  <si>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</si>
  <si>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</si>
  <si>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</si>
  <si>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</si>
  <si>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</si>
  <si>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</si>
  <si>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</si>
  <si>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</si>
  <si>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</si>
  <si>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</si>
  <si>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</si>
  <si>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CUST1714</t>
  </si>
  <si>
    <t>ORD00722</t>
  </si>
  <si>
    <t>CUST2855</t>
  </si>
  <si>
    <t>ORD00723</t>
  </si>
  <si>
    <t>ORD00724</t>
  </si>
  <si>
    <t>ORD00725</t>
  </si>
  <si>
    <t>ORD00726</t>
  </si>
  <si>
    <t>ORD00727</t>
  </si>
  <si>
    <t>CUST1995</t>
  </si>
  <si>
    <t>ORD00728</t>
  </si>
  <si>
    <t>ORD00729</t>
  </si>
  <si>
    <t>CUST2144</t>
  </si>
  <si>
    <t>ORD00730</t>
  </si>
  <si>
    <t>ORD00731</t>
  </si>
  <si>
    <t>ORD00732</t>
  </si>
  <si>
    <t>ORD00733</t>
  </si>
  <si>
    <t>CUST1077</t>
  </si>
  <si>
    <t>ORD00734</t>
  </si>
  <si>
    <t>ORD00735</t>
  </si>
  <si>
    <t>ORD00736</t>
  </si>
  <si>
    <t>CUST1453</t>
  </si>
  <si>
    <t>ORD00737</t>
  </si>
  <si>
    <t>CUST2307</t>
  </si>
  <si>
    <t>ORD00738</t>
  </si>
  <si>
    <t>ORD00739</t>
  </si>
  <si>
    <t>CUST2851</t>
  </si>
  <si>
    <t>ORD00740</t>
  </si>
  <si>
    <t>ORD00741</t>
  </si>
  <si>
    <t>ORD00742</t>
  </si>
  <si>
    <t>ORD00743</t>
  </si>
  <si>
    <t>CUST2636</t>
  </si>
  <si>
    <t>ORD00744</t>
  </si>
  <si>
    <t>ORD00745</t>
  </si>
  <si>
    <t>ORD00747</t>
  </si>
  <si>
    <t>ORD00748</t>
  </si>
  <si>
    <t>ORD00749</t>
  </si>
  <si>
    <t>ORD00750</t>
  </si>
  <si>
    <t>ORD00751</t>
  </si>
  <si>
    <t>ORD00752</t>
  </si>
  <si>
    <t>CUST1751</t>
  </si>
  <si>
    <t>ORD00753</t>
  </si>
  <si>
    <t>ORD00754</t>
  </si>
  <si>
    <t>CUST1054</t>
  </si>
  <si>
    <t>ORD00755</t>
  </si>
  <si>
    <t>ORD00756</t>
  </si>
  <si>
    <t>ORD00757</t>
  </si>
  <si>
    <t>ORD00758</t>
  </si>
  <si>
    <t>ORD00759</t>
  </si>
  <si>
    <t>ORD00760</t>
  </si>
  <si>
    <t>CUST2344</t>
  </si>
  <si>
    <t>ORD00762</t>
  </si>
  <si>
    <t>CUST1048</t>
  </si>
  <si>
    <t>ORD00764</t>
  </si>
  <si>
    <t>ORD00765</t>
  </si>
  <si>
    <t>ORD00766</t>
  </si>
  <si>
    <t>ORD00767</t>
  </si>
  <si>
    <t>CUST2038</t>
  </si>
  <si>
    <t>ORD00768</t>
  </si>
  <si>
    <t>ORD00769</t>
  </si>
  <si>
    <t>ORD00770</t>
  </si>
  <si>
    <t>CUST2325</t>
  </si>
  <si>
    <t>ORD00771</t>
  </si>
  <si>
    <t>ORD00772</t>
  </si>
  <si>
    <t>CUST1603</t>
  </si>
  <si>
    <t>ORD00773</t>
  </si>
  <si>
    <t>ORD00774</t>
  </si>
  <si>
    <t>ORD00775</t>
  </si>
  <si>
    <t>ORD00776</t>
  </si>
  <si>
    <t>ORD00777</t>
  </si>
  <si>
    <t>ORD00778</t>
  </si>
  <si>
    <t>ORD00779</t>
  </si>
  <si>
    <t>CUST1090</t>
  </si>
  <si>
    <t>ORD00780</t>
  </si>
  <si>
    <t>ORD00781</t>
  </si>
  <si>
    <t>ORD00782</t>
  </si>
  <si>
    <t>ORD00783</t>
  </si>
  <si>
    <t>ORD00784</t>
  </si>
  <si>
    <t>ORD00785</t>
  </si>
  <si>
    <t>CUST1552</t>
  </si>
  <si>
    <t>ORD00786</t>
  </si>
  <si>
    <t>CUST1181</t>
  </si>
  <si>
    <t>ORD00787</t>
  </si>
  <si>
    <t>ORD00788</t>
  </si>
  <si>
    <t>CUST1533</t>
  </si>
  <si>
    <t>ORD00789</t>
  </si>
  <si>
    <t>CUST2862</t>
  </si>
  <si>
    <t>ORD00790</t>
  </si>
  <si>
    <t>CUST2799</t>
  </si>
  <si>
    <t>ORD00791</t>
  </si>
  <si>
    <t>CUST1559</t>
  </si>
  <si>
    <t>ORD00792</t>
  </si>
  <si>
    <t>CUST2731</t>
  </si>
  <si>
    <t>ORD00793</t>
  </si>
  <si>
    <t>ORD00794</t>
  </si>
  <si>
    <t>CUST2002</t>
  </si>
  <si>
    <t>ORD00795</t>
  </si>
  <si>
    <t>ORD00796</t>
  </si>
  <si>
    <t>ORD00797</t>
  </si>
  <si>
    <t>CUST1632</t>
  </si>
  <si>
    <t>ORD00798</t>
  </si>
  <si>
    <t>ORD00799</t>
  </si>
  <si>
    <t>ORD00800</t>
  </si>
  <si>
    <t>ORD00801</t>
  </si>
  <si>
    <t>ORD00802</t>
  </si>
  <si>
    <t>CUST1335</t>
  </si>
  <si>
    <t>ORD00803</t>
  </si>
  <si>
    <t>ORD00804</t>
  </si>
  <si>
    <t>CUST2820</t>
  </si>
  <si>
    <t>ORD00805</t>
  </si>
  <si>
    <t>ORD00806</t>
  </si>
  <si>
    <t>ORD00807</t>
  </si>
  <si>
    <t>ORD00808</t>
  </si>
  <si>
    <t>ORD00809</t>
  </si>
  <si>
    <t>ORD00810</t>
  </si>
  <si>
    <t>CUST2718</t>
  </si>
  <si>
    <t>ORD00811</t>
  </si>
  <si>
    <t>ORD00812</t>
  </si>
  <si>
    <t>ORD00813</t>
  </si>
  <si>
    <t>ORD00814</t>
  </si>
  <si>
    <t>CUST1716</t>
  </si>
  <si>
    <t>ORD00815</t>
  </si>
  <si>
    <t>ORD00816</t>
  </si>
  <si>
    <t>ORD00817</t>
  </si>
  <si>
    <t>CUST2551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</si>
  <si>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</si>
  <si>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</si>
  <si>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</si>
  <si>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</si>
  <si>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</si>
  <si>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</si>
  <si>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</si>
  <si>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</si>
  <si>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</si>
  <si>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</si>
  <si>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CUST2752</t>
  </si>
  <si>
    <t>ORD00828</t>
  </si>
  <si>
    <t>CUST1071</t>
  </si>
  <si>
    <t>ORD00829</t>
  </si>
  <si>
    <t>CUST2612</t>
  </si>
  <si>
    <t>ORD00830</t>
  </si>
  <si>
    <t>CUST2519</t>
  </si>
  <si>
    <t>ORD00831</t>
  </si>
  <si>
    <t>ORD00832</t>
  </si>
  <si>
    <t>CUST1202</t>
  </si>
  <si>
    <t>ORD00833</t>
  </si>
  <si>
    <t>CUST1461</t>
  </si>
  <si>
    <t>ORD00834</t>
  </si>
  <si>
    <t>ORD00835</t>
  </si>
  <si>
    <t>ORD00836</t>
  </si>
  <si>
    <t>ORD00837</t>
  </si>
  <si>
    <t>ORD00838</t>
  </si>
  <si>
    <t>CUST1350</t>
  </si>
  <si>
    <t>ORD00839</t>
  </si>
  <si>
    <t>ORD00840</t>
  </si>
  <si>
    <t>CUST2705</t>
  </si>
  <si>
    <t>ORD00841</t>
  </si>
  <si>
    <t>ORD00842</t>
  </si>
  <si>
    <t>ORD00843</t>
  </si>
  <si>
    <t>CUST2689</t>
  </si>
  <si>
    <t>ORD00844</t>
  </si>
  <si>
    <t>ORD00845</t>
  </si>
  <si>
    <t>ORD00846</t>
  </si>
  <si>
    <t>ORD00847</t>
  </si>
  <si>
    <t>ORD00848</t>
  </si>
  <si>
    <t>CUST2649</t>
  </si>
  <si>
    <t>ORD00849</t>
  </si>
  <si>
    <t>ORD00850</t>
  </si>
  <si>
    <t>CUST1910</t>
  </si>
  <si>
    <t>ORD00851</t>
  </si>
  <si>
    <t>CUST2280</t>
  </si>
  <si>
    <t>ORD00852</t>
  </si>
  <si>
    <t>ORD00853</t>
  </si>
  <si>
    <t>ORD00854</t>
  </si>
  <si>
    <t>ORD00855</t>
  </si>
  <si>
    <t>ORD00856</t>
  </si>
  <si>
    <t>ORD00857</t>
  </si>
  <si>
    <t>CUST2263</t>
  </si>
  <si>
    <t>ORD00858</t>
  </si>
  <si>
    <t>ORD00859</t>
  </si>
  <si>
    <t>CUST1198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</si>
  <si>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</si>
  <si>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</si>
  <si>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</si>
  <si>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</si>
  <si>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</si>
  <si>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</si>
  <si>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</si>
  <si>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</si>
  <si>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</si>
  <si>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</si>
  <si>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</si>
  <si>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CUST1101</t>
  </si>
  <si>
    <t>ORD00871</t>
  </si>
  <si>
    <t>ORD00872</t>
  </si>
  <si>
    <t>ORD00873</t>
  </si>
  <si>
    <t>ORD00874</t>
  </si>
  <si>
    <t>ORD00875</t>
  </si>
  <si>
    <t>CUST1121</t>
  </si>
  <si>
    <t>ORD00876</t>
  </si>
  <si>
    <t>CUST1329</t>
  </si>
  <si>
    <t>ORD00877</t>
  </si>
  <si>
    <t>ORD00878</t>
  </si>
  <si>
    <t>ORD00879</t>
  </si>
  <si>
    <t>CUST1253</t>
  </si>
  <si>
    <t>ORD00880</t>
  </si>
  <si>
    <t>ORD00881</t>
  </si>
  <si>
    <t>ORD00882</t>
  </si>
  <si>
    <t>ORD00883</t>
  </si>
  <si>
    <t>ORD00884</t>
  </si>
  <si>
    <t>ORD00885</t>
  </si>
  <si>
    <t>ORD00886</t>
  </si>
  <si>
    <t>ORD00888</t>
  </si>
  <si>
    <t>ORD00889</t>
  </si>
  <si>
    <t>CUST2728</t>
  </si>
  <si>
    <t>ORD00890</t>
  </si>
  <si>
    <t>ORD00891</t>
  </si>
  <si>
    <t>CUST1693</t>
  </si>
  <si>
    <t>ORD00892</t>
  </si>
  <si>
    <t>ORD00893</t>
  </si>
  <si>
    <t>CUST1258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</si>
  <si>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</si>
  <si>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</si>
  <si>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</si>
  <si>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</si>
  <si>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</si>
  <si>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</si>
  <si>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</si>
  <si>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</si>
  <si>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CUST2184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</si>
  <si>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</si>
  <si>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</si>
  <si>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</si>
  <si>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</si>
  <si>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</si>
  <si>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</si>
  <si>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</si>
  <si>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</si>
  <si>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</si>
  <si>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CUST1953</t>
  </si>
  <si>
    <t>ORD00911</t>
  </si>
  <si>
    <t>ORD00912</t>
  </si>
  <si>
    <t>ORD00913</t>
  </si>
  <si>
    <t>ORD00914</t>
  </si>
  <si>
    <t>ORD00915</t>
  </si>
  <si>
    <t>ORD00916</t>
  </si>
  <si>
    <t>ORD00919</t>
  </si>
  <si>
    <t>CUST2195</t>
  </si>
  <si>
    <t>ORD00920</t>
  </si>
  <si>
    <t>ORD00921</t>
  </si>
  <si>
    <t>CUST2763</t>
  </si>
  <si>
    <t>ORD00922</t>
  </si>
  <si>
    <t>ORD00923</t>
  </si>
  <si>
    <t>ORD00924</t>
  </si>
  <si>
    <t>CUST1733</t>
  </si>
  <si>
    <t>ORD00925</t>
  </si>
  <si>
    <t>ORD00926</t>
  </si>
  <si>
    <t>ORD00927</t>
  </si>
  <si>
    <t>ORD00928</t>
  </si>
  <si>
    <t>ORD00929</t>
  </si>
  <si>
    <t>CUST2424</t>
  </si>
  <si>
    <t>ORD00930</t>
  </si>
  <si>
    <t>ORD00931</t>
  </si>
  <si>
    <t>CUST1722</t>
  </si>
  <si>
    <t>ORD00932</t>
  </si>
  <si>
    <t>ORD00933</t>
  </si>
  <si>
    <t>ORD00934</t>
  </si>
  <si>
    <t>CUST2597</t>
  </si>
  <si>
    <t>ORD00935</t>
  </si>
  <si>
    <t>CUST1172</t>
  </si>
  <si>
    <t>ORD00936</t>
  </si>
  <si>
    <t>ORD00937</t>
  </si>
  <si>
    <t>CUST2803</t>
  </si>
  <si>
    <t>ORD00938</t>
  </si>
  <si>
    <t>ORD00939</t>
  </si>
  <si>
    <t>ORD00940</t>
  </si>
  <si>
    <t>CUST1168</t>
  </si>
  <si>
    <t>ORD00941</t>
  </si>
  <si>
    <t>ORD00942</t>
  </si>
  <si>
    <t>CUST1053</t>
  </si>
  <si>
    <t>ORD00944</t>
  </si>
  <si>
    <t>CUST2165</t>
  </si>
  <si>
    <t>ORD00945</t>
  </si>
  <si>
    <t>ORD00946</t>
  </si>
  <si>
    <t>CUST1366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</si>
  <si>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</si>
  <si>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</si>
  <si>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</si>
  <si>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</si>
  <si>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</si>
  <si>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</si>
  <si>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</si>
  <si>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</si>
  <si>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ORD00956</t>
  </si>
  <si>
    <t>ORD00957</t>
  </si>
  <si>
    <t>CUST2713</t>
  </si>
  <si>
    <t>ORD00958</t>
  </si>
  <si>
    <t>ORD00959</t>
  </si>
  <si>
    <t>ORD00960</t>
  </si>
  <si>
    <t>ORD00961</t>
  </si>
  <si>
    <t>ORD00962</t>
  </si>
  <si>
    <t>CUST1046</t>
  </si>
  <si>
    <t>ORD00963</t>
  </si>
  <si>
    <t>ORD00964</t>
  </si>
  <si>
    <t>CUST1934</t>
  </si>
  <si>
    <t>ORD00965</t>
  </si>
  <si>
    <t>ORD00966</t>
  </si>
  <si>
    <t>ORD00967</t>
  </si>
  <si>
    <t>CUST2476</t>
  </si>
  <si>
    <t>ORD00968</t>
  </si>
  <si>
    <t>CUST2536</t>
  </si>
  <si>
    <t>ORD00969</t>
  </si>
  <si>
    <t>ORD00970</t>
  </si>
  <si>
    <t>ORD00971</t>
  </si>
  <si>
    <t>ORD00972</t>
  </si>
  <si>
    <t>ORD00973</t>
  </si>
  <si>
    <t>ORD00974</t>
  </si>
  <si>
    <t>ORD00975</t>
  </si>
  <si>
    <t>CUST1507</t>
  </si>
  <si>
    <t>ORD00976</t>
  </si>
  <si>
    <t>ORD00977</t>
  </si>
  <si>
    <t>ORD00978</t>
  </si>
  <si>
    <t>ORD00979</t>
  </si>
  <si>
    <t>CUST1678</t>
  </si>
  <si>
    <t>ORD00980</t>
  </si>
  <si>
    <t>ORD00981</t>
  </si>
  <si>
    <t>ORD00982</t>
  </si>
  <si>
    <t>ORD00983</t>
  </si>
  <si>
    <t>CUST2453</t>
  </si>
  <si>
    <t>ORD00984</t>
  </si>
  <si>
    <t>CUST1349</t>
  </si>
  <si>
    <t>ORD00985</t>
  </si>
  <si>
    <t>ORD00986</t>
  </si>
  <si>
    <t>ORD00987</t>
  </si>
  <si>
    <t>ORD00988</t>
  </si>
  <si>
    <t>CUST2206</t>
  </si>
  <si>
    <t>ORD00989</t>
  </si>
  <si>
    <t>ORD00990</t>
  </si>
  <si>
    <t>CUST2646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</si>
  <si>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</si>
  <si>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</si>
  <si>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</si>
  <si>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</si>
  <si>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</si>
  <si>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</si>
  <si>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</si>
  <si>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</si>
  <si>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CUST2255</t>
  </si>
  <si>
    <t>ORD00999</t>
  </si>
  <si>
    <t>CUST1415</t>
  </si>
  <si>
    <t>ORD01000</t>
  </si>
  <si>
    <t>CUST1882</t>
  </si>
  <si>
    <t>ORD01001</t>
  </si>
  <si>
    <t>ORD01002</t>
  </si>
  <si>
    <t>ORD01003</t>
  </si>
  <si>
    <t>ORD01004</t>
  </si>
  <si>
    <t>ORD01005</t>
  </si>
  <si>
    <t>CUST1881</t>
  </si>
  <si>
    <t>ORD01006</t>
  </si>
  <si>
    <t>ORD01007</t>
  </si>
  <si>
    <t>ORD01008</t>
  </si>
  <si>
    <t>CUST2590</t>
  </si>
  <si>
    <t>ORD01009</t>
  </si>
  <si>
    <t>ORD01010</t>
  </si>
  <si>
    <t>CUST1435</t>
  </si>
  <si>
    <t>ORD01012</t>
  </si>
  <si>
    <t>CUST1567</t>
  </si>
  <si>
    <t>ORD01013</t>
  </si>
  <si>
    <t>ORD01014</t>
  </si>
  <si>
    <t>CUST2791</t>
  </si>
  <si>
    <t>ORD01015</t>
  </si>
  <si>
    <t>CUST1919</t>
  </si>
  <si>
    <t>ORD01016</t>
  </si>
  <si>
    <t>ORD01017</t>
  </si>
  <si>
    <t>ORD01018</t>
  </si>
  <si>
    <t>ORD01019</t>
  </si>
  <si>
    <t>ORD01020</t>
  </si>
  <si>
    <t>ORD01021</t>
  </si>
  <si>
    <t>CUST2566</t>
  </si>
  <si>
    <t>ORD01022</t>
  </si>
  <si>
    <t>ORD01023</t>
  </si>
  <si>
    <t>CUST1296</t>
  </si>
  <si>
    <t>ORD01024</t>
  </si>
  <si>
    <t>CUST2866</t>
  </si>
  <si>
    <t>ORD01025</t>
  </si>
  <si>
    <t>CUST1718</t>
  </si>
  <si>
    <t>ORD01026</t>
  </si>
  <si>
    <t>ORD01027</t>
  </si>
  <si>
    <t>ORD01028</t>
  </si>
  <si>
    <t>ORD01029</t>
  </si>
  <si>
    <t>ORD01030</t>
  </si>
  <si>
    <t>ORD01031</t>
  </si>
  <si>
    <t>CUST1590</t>
  </si>
  <si>
    <t>ORD01032</t>
  </si>
  <si>
    <t>ORD01033</t>
  </si>
  <si>
    <t>CUST2032</t>
  </si>
  <si>
    <t>ORD01034</t>
  </si>
  <si>
    <t>ORD01035</t>
  </si>
  <si>
    <t>ORD01036</t>
  </si>
  <si>
    <t>CUST1621</t>
  </si>
  <si>
    <t>ORD01037</t>
  </si>
  <si>
    <t>ORD01038</t>
  </si>
  <si>
    <t>CUST1564</t>
  </si>
  <si>
    <t>ORD01039</t>
  </si>
  <si>
    <t>CUST1573</t>
  </si>
  <si>
    <t>ORD01040</t>
  </si>
  <si>
    <t>ORD01042</t>
  </si>
  <si>
    <t>ORD01043</t>
  </si>
  <si>
    <t>CUST1083</t>
  </si>
  <si>
    <t>ORD01044</t>
  </si>
  <si>
    <t>ORD01045</t>
  </si>
  <si>
    <t>ORD01046</t>
  </si>
  <si>
    <t>ORD01047</t>
  </si>
  <si>
    <t>CUST2878</t>
  </si>
  <si>
    <t>ORD01049</t>
  </si>
  <si>
    <t>ORD01050</t>
  </si>
  <si>
    <t>ORD01051</t>
  </si>
  <si>
    <t>ORD01052</t>
  </si>
  <si>
    <t>CUST1002</t>
  </si>
  <si>
    <t>ORD01053</t>
  </si>
  <si>
    <t>ORD01054</t>
  </si>
  <si>
    <t>ORD01055</t>
  </si>
  <si>
    <t>ORD01056</t>
  </si>
  <si>
    <t>ORD01057</t>
  </si>
  <si>
    <t>CUST2968</t>
  </si>
  <si>
    <t>ORD01058</t>
  </si>
  <si>
    <t>ORD01059</t>
  </si>
  <si>
    <t>ORD01060</t>
  </si>
  <si>
    <t>ORD01061</t>
  </si>
  <si>
    <t>CUST1326</t>
  </si>
  <si>
    <t>ORD01062</t>
  </si>
  <si>
    <t>ORD01063</t>
  </si>
  <si>
    <t>ORD01064</t>
  </si>
  <si>
    <t>ORD01065</t>
  </si>
  <si>
    <t>CUST1720</t>
  </si>
  <si>
    <t>ORD01066</t>
  </si>
  <si>
    <t>ORD01067</t>
  </si>
  <si>
    <t>CUST2603</t>
  </si>
  <si>
    <t>ORD01068</t>
  </si>
  <si>
    <t>ORD01069</t>
  </si>
  <si>
    <t>ORD01070</t>
  </si>
  <si>
    <t>ORD01071</t>
  </si>
  <si>
    <t>ORD01072</t>
  </si>
  <si>
    <t>CUST2228</t>
  </si>
  <si>
    <t>ORD01073</t>
  </si>
  <si>
    <t>ORD01074</t>
  </si>
  <si>
    <t>ORD01075</t>
  </si>
  <si>
    <t>ORD01076</t>
  </si>
  <si>
    <t>CUST1618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</si>
  <si>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</si>
  <si>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</si>
  <si>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</si>
  <si>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</si>
  <si>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</si>
  <si>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</si>
  <si>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</si>
  <si>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</si>
  <si>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</si>
  <si>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</si>
  <si>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</si>
  <si>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</si>
  <si>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ORD01090</t>
  </si>
  <si>
    <t>CUST1668</t>
  </si>
  <si>
    <t>ORD01091</t>
  </si>
  <si>
    <t>ORD01092</t>
  </si>
  <si>
    <t>CUST1880</t>
  </si>
  <si>
    <t>ORD01093</t>
  </si>
  <si>
    <t>CUST2733</t>
  </si>
  <si>
    <t>ORD01094</t>
  </si>
  <si>
    <t>CUST1156</t>
  </si>
  <si>
    <t>ORD01096</t>
  </si>
  <si>
    <t>ORD01097</t>
  </si>
  <si>
    <t>CUST2938</t>
  </si>
  <si>
    <t>ORD01098</t>
  </si>
  <si>
    <t>CUST1909</t>
  </si>
  <si>
    <t>ORD01099</t>
  </si>
  <si>
    <t>ORD01100</t>
  </si>
  <si>
    <t>ORD01101</t>
  </si>
  <si>
    <t>CUST1470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</si>
  <si>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</si>
  <si>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</si>
  <si>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</si>
  <si>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</si>
  <si>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</si>
  <si>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</si>
  <si>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</si>
  <si>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</si>
  <si>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</si>
  <si>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</si>
  <si>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</si>
  <si>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CUST2110</t>
  </si>
  <si>
    <t>ORD01113</t>
  </si>
  <si>
    <t>CUST2523</t>
  </si>
  <si>
    <t>ORD01114</t>
  </si>
  <si>
    <t>ORD01115</t>
  </si>
  <si>
    <t>ORD01116</t>
  </si>
  <si>
    <t>ORD01117</t>
  </si>
  <si>
    <t>ORD01119</t>
  </si>
  <si>
    <t>ORD01121</t>
  </si>
  <si>
    <t>ORD01122</t>
  </si>
  <si>
    <t>ORD01123</t>
  </si>
  <si>
    <t>ORD01125</t>
  </si>
  <si>
    <t>CUST2931</t>
  </si>
  <si>
    <t>ORD01126</t>
  </si>
  <si>
    <t>ORD01127</t>
  </si>
  <si>
    <t>ORD01128</t>
  </si>
  <si>
    <t>CUST2151</t>
  </si>
  <si>
    <t>ORD01129</t>
  </si>
  <si>
    <t>ORD01130</t>
  </si>
  <si>
    <t>ORD01131</t>
  </si>
  <si>
    <t>CUST2457</t>
  </si>
  <si>
    <t>ORD01132</t>
  </si>
  <si>
    <t>ORD01133</t>
  </si>
  <si>
    <t>CUST1976</t>
  </si>
  <si>
    <t>ORD01134</t>
  </si>
  <si>
    <t>ORD01135</t>
  </si>
  <si>
    <t>CUST2891</t>
  </si>
  <si>
    <t>ORD01136</t>
  </si>
  <si>
    <t>ORD01137</t>
  </si>
  <si>
    <t>ORD01138</t>
  </si>
  <si>
    <t>ORD01139</t>
  </si>
  <si>
    <t>CUST2838</t>
  </si>
  <si>
    <t>ORD01140</t>
  </si>
  <si>
    <t>CUST2696</t>
  </si>
  <si>
    <t>ORD01141</t>
  </si>
  <si>
    <t>CUST1965</t>
  </si>
  <si>
    <t>ORD01142</t>
  </si>
  <si>
    <t>ORD01143</t>
  </si>
  <si>
    <t>CUST1023</t>
  </si>
  <si>
    <t>ORD01144</t>
  </si>
  <si>
    <t>CUST1472</t>
  </si>
  <si>
    <t>ORD01145</t>
  </si>
  <si>
    <t>ORD01146</t>
  </si>
  <si>
    <t>ORD01147</t>
  </si>
  <si>
    <t>ORD01148</t>
  </si>
  <si>
    <t>CUST2434</t>
  </si>
  <si>
    <t>ORD01149</t>
  </si>
  <si>
    <t>ORD01150</t>
  </si>
  <si>
    <t>ORD01151</t>
  </si>
  <si>
    <t>ORD01152</t>
  </si>
  <si>
    <t>ORD01153</t>
  </si>
  <si>
    <t>ORD01154</t>
  </si>
  <si>
    <t>ORD01155</t>
  </si>
  <si>
    <t>CUST2054</t>
  </si>
  <si>
    <t>ORD01156</t>
  </si>
  <si>
    <t>ORD01157</t>
  </si>
  <si>
    <t>ORD01158</t>
  </si>
  <si>
    <t>ORD01159</t>
  </si>
  <si>
    <t>ORD01160</t>
  </si>
  <si>
    <t>CUST1451</t>
  </si>
  <si>
    <t>ORD01161</t>
  </si>
  <si>
    <t>CUST2164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</si>
  <si>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</si>
  <si>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</si>
  <si>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</si>
  <si>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</si>
  <si>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</si>
  <si>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</si>
  <si>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</si>
  <si>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</si>
  <si>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CUST2577</t>
  </si>
  <si>
    <t>ORD01170</t>
  </si>
  <si>
    <t>ORD01171</t>
  </si>
  <si>
    <t>CUST1323</t>
  </si>
  <si>
    <t>ORD01172</t>
  </si>
  <si>
    <t>ORD01173</t>
  </si>
  <si>
    <t>ORD01174</t>
  </si>
  <si>
    <t>ORD01175</t>
  </si>
  <si>
    <t>CUST2163</t>
  </si>
  <si>
    <t>ORD01176</t>
  </si>
  <si>
    <t>ORD01177</t>
  </si>
  <si>
    <t>ORD01178</t>
  </si>
  <si>
    <t>ORD01179</t>
  </si>
  <si>
    <t>ORD01180</t>
  </si>
  <si>
    <t>CUST2421</t>
  </si>
  <si>
    <t>ORD01181</t>
  </si>
  <si>
    <t>ORD01182</t>
  </si>
  <si>
    <t>ORD01183</t>
  </si>
  <si>
    <t>CUST2047</t>
  </si>
  <si>
    <t>ORD01184</t>
  </si>
  <si>
    <t>ORD01185</t>
  </si>
  <si>
    <t>CUST2268</t>
  </si>
  <si>
    <t>ORD01186</t>
  </si>
  <si>
    <t>ORD01187</t>
  </si>
  <si>
    <t>ORD01188</t>
  </si>
  <si>
    <t>CUST1697</t>
  </si>
  <si>
    <t>ORD01189</t>
  </si>
  <si>
    <t>CUST1117</t>
  </si>
  <si>
    <t>ORD01190</t>
  </si>
  <si>
    <t>ORD01191</t>
  </si>
  <si>
    <t>ORD01192</t>
  </si>
  <si>
    <t>ORD01193</t>
  </si>
  <si>
    <t>CUST1596</t>
  </si>
  <si>
    <t>ORD01194</t>
  </si>
  <si>
    <t>ORD01195</t>
  </si>
  <si>
    <t>ORD01196</t>
  </si>
  <si>
    <t>CUST2493</t>
  </si>
  <si>
    <t>ORD01197</t>
  </si>
  <si>
    <t>CUST2200</t>
  </si>
  <si>
    <t>ORD01198</t>
  </si>
  <si>
    <t>CUST2025</t>
  </si>
  <si>
    <t>ORD01199</t>
  </si>
  <si>
    <t>ORD01200</t>
  </si>
  <si>
    <t>ORD01201</t>
  </si>
  <si>
    <t>ORD01202</t>
  </si>
  <si>
    <t>ORD01204</t>
  </si>
  <si>
    <t>ORD01205</t>
  </si>
  <si>
    <t>ORD01206</t>
  </si>
  <si>
    <t>ORD01207</t>
  </si>
  <si>
    <t>ORD01208</t>
  </si>
  <si>
    <t>ORD01210</t>
  </si>
  <si>
    <t>ORD01211</t>
  </si>
  <si>
    <t>ORD01212</t>
  </si>
  <si>
    <t>ORD01213</t>
  </si>
  <si>
    <t>ORD01214</t>
  </si>
  <si>
    <t>ORD01215</t>
  </si>
  <si>
    <t>CUST1338</t>
  </si>
  <si>
    <t>ORD01217</t>
  </si>
  <si>
    <t>ORD01218</t>
  </si>
  <si>
    <t>ORD01219</t>
  </si>
  <si>
    <t>CUST1611</t>
  </si>
  <si>
    <t>ORD01220</t>
  </si>
  <si>
    <t>ORD01221</t>
  </si>
  <si>
    <t>ORD01222</t>
  </si>
  <si>
    <t>ORD01223</t>
  </si>
  <si>
    <t>ORD01224</t>
  </si>
  <si>
    <t>ORD01225</t>
  </si>
  <si>
    <t>ORD01226</t>
  </si>
  <si>
    <t>CUST2843</t>
  </si>
  <si>
    <t>ORD01227</t>
  </si>
  <si>
    <t>ORD01228</t>
  </si>
  <si>
    <t>CUST1399</t>
  </si>
  <si>
    <t>ORD01229</t>
  </si>
  <si>
    <t>ORD01230</t>
  </si>
  <si>
    <t>ORD01231</t>
  </si>
  <si>
    <t>ORD01232</t>
  </si>
  <si>
    <t>ORD01233</t>
  </si>
  <si>
    <t>ORD01234</t>
  </si>
  <si>
    <t>CUST1789</t>
  </si>
  <si>
    <t>ORD01235</t>
  </si>
  <si>
    <t>ORD01236</t>
  </si>
  <si>
    <t>ORD01237</t>
  </si>
  <si>
    <t>CUST2415</t>
  </si>
  <si>
    <t>ORD01238</t>
  </si>
  <si>
    <t>ORD01239</t>
  </si>
  <si>
    <t>ORD01240</t>
  </si>
  <si>
    <t>ORD01241</t>
  </si>
  <si>
    <t>ORD01242</t>
  </si>
  <si>
    <t>CUST1806</t>
  </si>
  <si>
    <t>ORD01243</t>
  </si>
  <si>
    <t>ORD01244</t>
  </si>
  <si>
    <t>ORD01245</t>
  </si>
  <si>
    <t>ORD01246</t>
  </si>
  <si>
    <t>ORD01247</t>
  </si>
  <si>
    <t>CUST1308</t>
  </si>
  <si>
    <t>ORD01248</t>
  </si>
  <si>
    <t>ORD01249</t>
  </si>
  <si>
    <t>ORD01250</t>
  </si>
  <si>
    <t>ORD01251</t>
  </si>
  <si>
    <t>CUST1068</t>
  </si>
  <si>
    <t>ORD01252</t>
  </si>
  <si>
    <t>CUST1777</t>
  </si>
  <si>
    <t>ORD01253</t>
  </si>
  <si>
    <t>CUST1840</t>
  </si>
  <si>
    <t>ORD01254</t>
  </si>
  <si>
    <t>ORD01255</t>
  </si>
  <si>
    <t>ORD01256</t>
  </si>
  <si>
    <t>ORD01257</t>
  </si>
  <si>
    <t>ORD01258</t>
  </si>
  <si>
    <t>CUST2358</t>
  </si>
  <si>
    <t>ORD01259</t>
  </si>
  <si>
    <t>ORD01260</t>
  </si>
  <si>
    <t>CUST2021</t>
  </si>
  <si>
    <t>ORD01261</t>
  </si>
  <si>
    <t>ORD01262</t>
  </si>
  <si>
    <t>ORD01263</t>
  </si>
  <si>
    <t>ORD01264</t>
  </si>
  <si>
    <t>ORD01265</t>
  </si>
  <si>
    <t>CUST2464</t>
  </si>
  <si>
    <t>ORD01266</t>
  </si>
  <si>
    <t>CUST2700</t>
  </si>
  <si>
    <t>ORD01267</t>
  </si>
  <si>
    <t>ORD01268</t>
  </si>
  <si>
    <t>ORD01269</t>
  </si>
  <si>
    <t>ORD01270</t>
  </si>
  <si>
    <t>CUST2484</t>
  </si>
  <si>
    <t>ORD01272</t>
  </si>
  <si>
    <t>ORD01273</t>
  </si>
  <si>
    <t>CUST2881</t>
  </si>
  <si>
    <t>ORD01274</t>
  </si>
  <si>
    <t>ORD01275</t>
  </si>
  <si>
    <t>ORD01276</t>
  </si>
  <si>
    <t>ORD01277</t>
  </si>
  <si>
    <t>ORD01278</t>
  </si>
  <si>
    <t>ORD01279</t>
  </si>
  <si>
    <t>CUST2656</t>
  </si>
  <si>
    <t>ORD01280</t>
  </si>
  <si>
    <t>ORD01281</t>
  </si>
  <si>
    <t>ORD01282</t>
  </si>
  <si>
    <t>ORD01284</t>
  </si>
  <si>
    <t>ORD01285</t>
  </si>
  <si>
    <t>ORD01286</t>
  </si>
  <si>
    <t>ORD01287</t>
  </si>
  <si>
    <t>ORD01288</t>
  </si>
  <si>
    <t>CUST1036</t>
  </si>
  <si>
    <t>ORD01289</t>
  </si>
  <si>
    <t>ORD01290</t>
  </si>
  <si>
    <t>ORD01291</t>
  </si>
  <si>
    <t>ORD01292</t>
  </si>
  <si>
    <t>ORD01293</t>
  </si>
  <si>
    <t>ORD01294</t>
  </si>
  <si>
    <t>CUST1190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</si>
  <si>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</si>
  <si>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</si>
  <si>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</si>
  <si>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</si>
  <si>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</si>
  <si>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</si>
  <si>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</si>
  <si>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</si>
  <si>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</si>
  <si>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</si>
  <si>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CUST1551</t>
  </si>
  <si>
    <t>ORD01305</t>
  </si>
  <si>
    <t>ORD01306</t>
  </si>
  <si>
    <t>ORD01307</t>
  </si>
  <si>
    <t>CUST2066</t>
  </si>
  <si>
    <t>ORD01308</t>
  </si>
  <si>
    <t>ORD01309</t>
  </si>
  <si>
    <t>ORD01310</t>
  </si>
  <si>
    <t>CUST1303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</si>
  <si>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</si>
  <si>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</si>
  <si>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</si>
  <si>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</si>
  <si>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</si>
  <si>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</si>
  <si>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</si>
  <si>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</si>
  <si>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</si>
  <si>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</si>
  <si>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CUST2775</t>
  </si>
  <si>
    <t>ORD01321</t>
  </si>
  <si>
    <t>CUST2120</t>
  </si>
  <si>
    <t>ORD01322</t>
  </si>
  <si>
    <t>ORD01323</t>
  </si>
  <si>
    <t>ORD01325</t>
  </si>
  <si>
    <t>CUST1221</t>
  </si>
  <si>
    <t>ORD01326</t>
  </si>
  <si>
    <t>ORD01327</t>
  </si>
  <si>
    <t>CUST1541</t>
  </si>
  <si>
    <t>ORD01328</t>
  </si>
  <si>
    <t>ORD01329</t>
  </si>
  <si>
    <t>CUST2297</t>
  </si>
  <si>
    <t>ORD01330</t>
  </si>
  <si>
    <t>CUST2631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</si>
  <si>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</si>
  <si>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</si>
  <si>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</si>
  <si>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</si>
  <si>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</si>
  <si>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</si>
  <si>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</si>
  <si>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</si>
  <si>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</si>
  <si>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</si>
  <si>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CUST1578</t>
  </si>
  <si>
    <t>ORD01341</t>
  </si>
  <si>
    <t>CUST2440</t>
  </si>
  <si>
    <t>ORD01342</t>
  </si>
  <si>
    <t>ORD01343</t>
  </si>
  <si>
    <t>ORD01344</t>
  </si>
  <si>
    <t>ORD01346</t>
  </si>
  <si>
    <t>ORD01347</t>
  </si>
  <si>
    <t>ORD01348</t>
  </si>
  <si>
    <t>ORD01349</t>
  </si>
  <si>
    <t>CUST2173</t>
  </si>
  <si>
    <t>ORD01350</t>
  </si>
  <si>
    <t>ORD01351</t>
  </si>
  <si>
    <t>ORD01352</t>
  </si>
  <si>
    <t>ORD01353</t>
  </si>
  <si>
    <t>ORD01354</t>
  </si>
  <si>
    <t>ORD01356</t>
  </si>
  <si>
    <t>ORD01357</t>
  </si>
  <si>
    <t>CUST1710</t>
  </si>
  <si>
    <t>ORD01358</t>
  </si>
  <si>
    <t>ORD01359</t>
  </si>
  <si>
    <t>ORD01360</t>
  </si>
  <si>
    <t>CUST2500</t>
  </si>
  <si>
    <t>ORD01361</t>
  </si>
  <si>
    <t>ORD01362</t>
  </si>
  <si>
    <t>ORD01363</t>
  </si>
  <si>
    <t>ORD01364</t>
  </si>
  <si>
    <t>ORD01365</t>
  </si>
  <si>
    <t>ORD01366</t>
  </si>
  <si>
    <t>ORD01367</t>
  </si>
  <si>
    <t>CUST1230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</si>
  <si>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</si>
  <si>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</si>
  <si>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</si>
  <si>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</si>
  <si>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</si>
  <si>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</si>
  <si>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</si>
  <si>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</si>
  <si>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</si>
  <si>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CUST2708</t>
  </si>
  <si>
    <t>ORD01377</t>
  </si>
  <si>
    <t>ORD01378</t>
  </si>
  <si>
    <t>ORD01379</t>
  </si>
  <si>
    <t>ORD01380</t>
  </si>
  <si>
    <t>ORD01381</t>
  </si>
  <si>
    <t>CUST2893</t>
  </si>
  <si>
    <t>ORD01382</t>
  </si>
  <si>
    <t>ORD01383</t>
  </si>
  <si>
    <t>ORD01384</t>
  </si>
  <si>
    <t>ORD01385</t>
  </si>
  <si>
    <t>ORD01386</t>
  </si>
  <si>
    <t>ORD01387</t>
  </si>
  <si>
    <t>CUST1943</t>
  </si>
  <si>
    <t>ORD01388</t>
  </si>
  <si>
    <t>ORD01389</t>
  </si>
  <si>
    <t>CUST2473</t>
  </si>
  <si>
    <t>ORD01390</t>
  </si>
  <si>
    <t>ORD01391</t>
  </si>
  <si>
    <t>CUST1674</t>
  </si>
  <si>
    <t>ORD01392</t>
  </si>
  <si>
    <t>CUST2370</t>
  </si>
  <si>
    <t>ORD01393</t>
  </si>
  <si>
    <t>ORD01394</t>
  </si>
  <si>
    <t>CUST2449</t>
  </si>
  <si>
    <t>ORD01395</t>
  </si>
  <si>
    <t>ORD01396</t>
  </si>
  <si>
    <t>ORD01397</t>
  </si>
  <si>
    <t>ORD01398</t>
  </si>
  <si>
    <t>ORD01399</t>
  </si>
  <si>
    <t>ORD01400</t>
  </si>
  <si>
    <t>CUST1416</t>
  </si>
  <si>
    <t>ORD01401</t>
  </si>
  <si>
    <t>ORD01402</t>
  </si>
  <si>
    <t>CUST1088</t>
  </si>
  <si>
    <t>ORD01403</t>
  </si>
  <si>
    <t>ORD01404</t>
  </si>
  <si>
    <t>ORD01405</t>
  </si>
  <si>
    <t>ORD01406</t>
  </si>
  <si>
    <t>CUST1019</t>
  </si>
  <si>
    <t>ORD01407</t>
  </si>
  <si>
    <t>ORD01408</t>
  </si>
  <si>
    <t>ORD01409</t>
  </si>
  <si>
    <t>ORD01410</t>
  </si>
  <si>
    <t>ORD01411</t>
  </si>
  <si>
    <t>ORD01413</t>
  </si>
  <si>
    <t>CUST1248</t>
  </si>
  <si>
    <t>ORD01414</t>
  </si>
  <si>
    <t>ORD01416</t>
  </si>
  <si>
    <t>ORD01418</t>
  </si>
  <si>
    <t>CUST1379</t>
  </si>
  <si>
    <t>ORD01419</t>
  </si>
  <si>
    <t>ORD01420</t>
  </si>
  <si>
    <t>ORD01421</t>
  </si>
  <si>
    <t>ORD01422</t>
  </si>
  <si>
    <t>ORD01423</t>
  </si>
  <si>
    <t>CUST1547</t>
  </si>
  <si>
    <t>ORD01424</t>
  </si>
  <si>
    <t>ORD01425</t>
  </si>
  <si>
    <t>CUST2037</t>
  </si>
  <si>
    <t>ORD01426</t>
  </si>
  <si>
    <t>ORD01428</t>
  </si>
  <si>
    <t>CUST2874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</si>
  <si>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</si>
  <si>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</si>
  <si>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</si>
  <si>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</si>
  <si>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</si>
  <si>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</si>
  <si>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</si>
  <si>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</si>
  <si>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CUST1671</t>
  </si>
  <si>
    <t>ORD01437</t>
  </si>
  <si>
    <t>CUST1599</t>
  </si>
  <si>
    <t>ORD01438</t>
  </si>
  <si>
    <t>ORD01439</t>
  </si>
  <si>
    <t>ORD01440</t>
  </si>
  <si>
    <t>CUST2727</t>
  </si>
  <si>
    <t>ORD01441</t>
  </si>
  <si>
    <t>CUST1059</t>
  </si>
  <si>
    <t>ORD01442</t>
  </si>
  <si>
    <t>CUST1675</t>
  </si>
  <si>
    <t>ORD01443</t>
  </si>
  <si>
    <t>ORD01444</t>
  </si>
  <si>
    <t>ORD01445</t>
  </si>
  <si>
    <t>ORD01446</t>
  </si>
  <si>
    <t>CUST2981</t>
  </si>
  <si>
    <t>ORD01447</t>
  </si>
  <si>
    <t>ORD01448</t>
  </si>
  <si>
    <t>ORD01449</t>
  </si>
  <si>
    <t>CUST1587</t>
  </si>
  <si>
    <t>ORD01450</t>
  </si>
  <si>
    <t>ORD01451</t>
  </si>
  <si>
    <t>ORD01452</t>
  </si>
  <si>
    <t>ORD01453</t>
  </si>
  <si>
    <t>ORD01454</t>
  </si>
  <si>
    <t>ORD01455</t>
  </si>
  <si>
    <t>ORD01456</t>
  </si>
  <si>
    <t>CUST1921</t>
  </si>
  <si>
    <t>ORD01457</t>
  </si>
  <si>
    <t>ORD01458</t>
  </si>
  <si>
    <t>ORD01459</t>
  </si>
  <si>
    <t>ORD01461</t>
  </si>
  <si>
    <t>ORD01462</t>
  </si>
  <si>
    <t>CUST1417</t>
  </si>
  <si>
    <t>ORD01463</t>
  </si>
  <si>
    <t>ORD01464</t>
  </si>
  <si>
    <t>ORD01465</t>
  </si>
  <si>
    <t>ORD01466</t>
  </si>
  <si>
    <t>ORD01468</t>
  </si>
  <si>
    <t>ORD01469</t>
  </si>
  <si>
    <t>ORD01470</t>
  </si>
  <si>
    <t>CUST2762</t>
  </si>
  <si>
    <t>ORD01471</t>
  </si>
  <si>
    <t>ORD01472</t>
  </si>
  <si>
    <t>CUST2574</t>
  </si>
  <si>
    <t>ORD01473</t>
  </si>
  <si>
    <t>ORD01474</t>
  </si>
  <si>
    <t>ORD01475</t>
  </si>
  <si>
    <t>ORD01477</t>
  </si>
  <si>
    <t>ORD01478</t>
  </si>
  <si>
    <t>ORD01479</t>
  </si>
  <si>
    <t>ORD01480</t>
  </si>
  <si>
    <t>CUST1972</t>
  </si>
  <si>
    <t>ORD01481</t>
  </si>
  <si>
    <t>CUST2007</t>
  </si>
  <si>
    <t>ORD01482</t>
  </si>
  <si>
    <t>CUST2286</t>
  </si>
  <si>
    <t>ORD01483</t>
  </si>
  <si>
    <t>ORD01484</t>
  </si>
  <si>
    <t>ORD01485</t>
  </si>
  <si>
    <t>ORD01486</t>
  </si>
  <si>
    <t>ORD01487</t>
  </si>
  <si>
    <t>CUST2027</t>
  </si>
  <si>
    <t>ORD01488</t>
  </si>
  <si>
    <t>ORD01489</t>
  </si>
  <si>
    <t>CUST1271</t>
  </si>
  <si>
    <t>ORD01490</t>
  </si>
  <si>
    <t>ORD01491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</si>
  <si>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</si>
  <si>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</si>
  <si>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</si>
  <si>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</si>
  <si>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</si>
  <si>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</si>
  <si>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</si>
  <si>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</si>
  <si>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CUST1565</t>
  </si>
  <si>
    <t>ORD01501</t>
  </si>
  <si>
    <t>ORD01502</t>
  </si>
  <si>
    <t>ORD01503</t>
  </si>
  <si>
    <t>ORD01504</t>
  </si>
  <si>
    <t>ORD01505</t>
  </si>
  <si>
    <t>ORD01506</t>
  </si>
  <si>
    <t>CUST1810</t>
  </si>
  <si>
    <t>ORD01507</t>
  </si>
  <si>
    <t>ORD01508</t>
  </si>
  <si>
    <t>ORD01509</t>
  </si>
  <si>
    <t>CUST2535</t>
  </si>
  <si>
    <t>ORD01510</t>
  </si>
  <si>
    <t>ORD01511</t>
  </si>
  <si>
    <t>ORD01512</t>
  </si>
  <si>
    <t>ORD01513</t>
  </si>
  <si>
    <t>CUST2864</t>
  </si>
  <si>
    <t>ORD01514</t>
  </si>
  <si>
    <t>CUST1833</t>
  </si>
  <si>
    <t>ORD01516</t>
  </si>
  <si>
    <t>ORD01517</t>
  </si>
  <si>
    <t>CUST2774</t>
  </si>
  <si>
    <t>ORD01518</t>
  </si>
  <si>
    <t>ORD01519</t>
  </si>
  <si>
    <t>CUST2703</t>
  </si>
  <si>
    <t>ORD01520</t>
  </si>
  <si>
    <t>ORD01521</t>
  </si>
  <si>
    <t>CUST1239</t>
  </si>
  <si>
    <t>ORD01522</t>
  </si>
  <si>
    <t>ORD01523</t>
  </si>
  <si>
    <t>ORD01524</t>
  </si>
  <si>
    <t>ORD01525</t>
  </si>
  <si>
    <t>ORD01526</t>
  </si>
  <si>
    <t>ORD01527</t>
  </si>
  <si>
    <t>CUST2239</t>
  </si>
  <si>
    <t>CUST1920</t>
  </si>
  <si>
    <t>ORD01529</t>
  </si>
  <si>
    <t>ORD01530</t>
  </si>
  <si>
    <t>ORD01531</t>
  </si>
  <si>
    <t>CUST2279</t>
  </si>
  <si>
    <t>ORD01532</t>
  </si>
  <si>
    <t>ORD01533</t>
  </si>
  <si>
    <t>ORD01534</t>
  </si>
  <si>
    <t>ORD01535</t>
  </si>
  <si>
    <t>ORD01536</t>
  </si>
  <si>
    <t>ORD01537</t>
  </si>
  <si>
    <t>CUST1673</t>
  </si>
  <si>
    <t>ORD01538</t>
  </si>
  <si>
    <t>CUST1304</t>
  </si>
  <si>
    <t>ORD01539</t>
  </si>
  <si>
    <t>ORD01540</t>
  </si>
  <si>
    <t>CUST2857</t>
  </si>
  <si>
    <t>ORD01541</t>
  </si>
  <si>
    <t>ORD01542</t>
  </si>
  <si>
    <t>CUST2392</t>
  </si>
  <si>
    <t>ORD01543</t>
  </si>
  <si>
    <t>ORD01544</t>
  </si>
  <si>
    <t>ORD01545</t>
  </si>
  <si>
    <t>ORD01546</t>
  </si>
  <si>
    <t>CUST1572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</si>
  <si>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</si>
  <si>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</si>
  <si>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</si>
  <si>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</si>
  <si>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</si>
  <si>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</si>
  <si>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</si>
  <si>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</si>
  <si>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</si>
  <si>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</si>
  <si>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CUST2564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</si>
  <si>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</si>
  <si>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</si>
  <si>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</si>
  <si>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</si>
  <si>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</si>
  <si>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</si>
  <si>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</si>
  <si>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</si>
  <si>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CUST1386</t>
  </si>
  <si>
    <t>ORD01565</t>
  </si>
  <si>
    <t>CUST1106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</si>
  <si>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</si>
  <si>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</si>
  <si>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</si>
  <si>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</si>
  <si>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</si>
  <si>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</si>
  <si>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</si>
  <si>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</si>
  <si>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</si>
  <si>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</si>
  <si>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</si>
  <si>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CUST2343</t>
  </si>
  <si>
    <t>ORD01577</t>
  </si>
  <si>
    <t>CUST2865</t>
  </si>
  <si>
    <t>ORD01578</t>
  </si>
  <si>
    <t>CUST2085</t>
  </si>
  <si>
    <t>ORD01579</t>
  </si>
  <si>
    <t>ORD01580</t>
  </si>
  <si>
    <t>ORD01581</t>
  </si>
  <si>
    <t>CUST2830</t>
  </si>
  <si>
    <t>ORD01582</t>
  </si>
  <si>
    <t>ORD01583</t>
  </si>
  <si>
    <t>ORD01584</t>
  </si>
  <si>
    <t>ORD01585</t>
  </si>
  <si>
    <t>ORD01586</t>
  </si>
  <si>
    <t>ORD01587</t>
  </si>
  <si>
    <t>CUST1914</t>
  </si>
  <si>
    <t>ORD01588</t>
  </si>
  <si>
    <t>ORD01589</t>
  </si>
  <si>
    <t>CUST1752</t>
  </si>
  <si>
    <t>ORD01590</t>
  </si>
  <si>
    <t>CUST1145</t>
  </si>
  <si>
    <t>ORD01591</t>
  </si>
  <si>
    <t>ORD01592</t>
  </si>
  <si>
    <t>ORD01593</t>
  </si>
  <si>
    <t>CUST2405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</si>
  <si>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</si>
  <si>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</si>
  <si>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</si>
  <si>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</si>
  <si>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</si>
  <si>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</si>
  <si>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</si>
  <si>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</si>
  <si>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</si>
  <si>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</si>
  <si>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CUST1869</t>
  </si>
  <si>
    <t>ORD01605</t>
  </si>
  <si>
    <t>CUST1089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</si>
  <si>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</si>
  <si>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</si>
  <si>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</si>
  <si>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</si>
  <si>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</si>
  <si>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</si>
  <si>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</si>
  <si>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</si>
  <si>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</si>
  <si>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</si>
  <si>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</si>
  <si>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</si>
  <si>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</si>
  <si>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</si>
  <si>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</si>
  <si>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</si>
  <si>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</si>
  <si>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</si>
  <si>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</si>
  <si>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</si>
  <si>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CUST1646</t>
  </si>
  <si>
    <t>ORD01626</t>
  </si>
  <si>
    <t>ORD01627</t>
  </si>
  <si>
    <t>ORD01628</t>
  </si>
  <si>
    <t>ORD01629</t>
  </si>
  <si>
    <t>ORD01630</t>
  </si>
  <si>
    <t>CUST2318</t>
  </si>
  <si>
    <t>ORD01631</t>
  </si>
  <si>
    <t>ORD01632</t>
  </si>
  <si>
    <t>CUST2930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</si>
  <si>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</si>
  <si>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</si>
  <si>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</si>
  <si>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</si>
  <si>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</si>
  <si>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</si>
  <si>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</si>
  <si>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</si>
  <si>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CUST2093</t>
  </si>
  <si>
    <t>ORD01641</t>
  </si>
  <si>
    <t>ORD01642</t>
  </si>
  <si>
    <t>CUST2301</t>
  </si>
  <si>
    <t>ORD01643</t>
  </si>
  <si>
    <t>CUST2416</t>
  </si>
  <si>
    <t>ORD01644</t>
  </si>
  <si>
    <t>ORD01645</t>
  </si>
  <si>
    <t>CUST1267</t>
  </si>
  <si>
    <t>ORD01646</t>
  </si>
  <si>
    <t>ORD01647</t>
  </si>
  <si>
    <t>ORD01648</t>
  </si>
  <si>
    <t>ORD01649</t>
  </si>
  <si>
    <t>ORD01650</t>
  </si>
  <si>
    <t>CUST2653</t>
  </si>
  <si>
    <t>ORD01651</t>
  </si>
  <si>
    <t>CUST2655</t>
  </si>
  <si>
    <t>ORD01652</t>
  </si>
  <si>
    <t>CUST1144</t>
  </si>
  <si>
    <t>ORD01653</t>
  </si>
  <si>
    <t>ORD01654</t>
  </si>
  <si>
    <t>ORD01655</t>
  </si>
  <si>
    <t>ORD01656</t>
  </si>
  <si>
    <t>CUST1963</t>
  </si>
  <si>
    <t>ORD01657</t>
  </si>
  <si>
    <t>CUST2499</t>
  </si>
  <si>
    <t>ORD01659</t>
  </si>
  <si>
    <t>ORD01660</t>
  </si>
  <si>
    <t>CUST1773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</si>
  <si>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</si>
  <si>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</si>
  <si>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</si>
  <si>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</si>
  <si>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</si>
  <si>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</si>
  <si>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</si>
  <si>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</si>
  <si>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CUST2061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</si>
  <si>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</si>
  <si>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</si>
  <si>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</si>
  <si>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</si>
  <si>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</si>
  <si>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</si>
  <si>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</si>
  <si>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</si>
  <si>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</si>
  <si>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</si>
  <si>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</si>
  <si>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CUST2948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</si>
  <si>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</si>
  <si>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</si>
  <si>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</si>
  <si>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</si>
  <si>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</si>
  <si>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</si>
  <si>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</si>
  <si>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</si>
  <si>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CUST2663</t>
  </si>
  <si>
    <t>ORD01688</t>
  </si>
  <si>
    <t>ORD01689</t>
  </si>
  <si>
    <t>ORD01690</t>
  </si>
  <si>
    <t>CUST2695</t>
  </si>
  <si>
    <t>CUST1024</t>
  </si>
  <si>
    <t>ORD01692</t>
  </si>
  <si>
    <t>ORD01693</t>
  </si>
  <si>
    <t>ORD01694</t>
  </si>
  <si>
    <t>CUST2807</t>
  </si>
  <si>
    <t>ORD01695</t>
  </si>
  <si>
    <t>CUST1644</t>
  </si>
  <si>
    <t>ORD01696</t>
  </si>
  <si>
    <t>CUST1859</t>
  </si>
  <si>
    <t>ORD01697</t>
  </si>
  <si>
    <t>CUST2495</t>
  </si>
  <si>
    <t>ORD01698</t>
  </si>
  <si>
    <t>CUST1581</t>
  </si>
  <si>
    <t>ORD01699</t>
  </si>
  <si>
    <t>ORD01700</t>
  </si>
  <si>
    <t>ORD01701</t>
  </si>
  <si>
    <t>CUST2409</t>
  </si>
  <si>
    <t>ORD01702</t>
  </si>
  <si>
    <t>ORD01703</t>
  </si>
  <si>
    <t>ORD01704</t>
  </si>
  <si>
    <t>ORD01705</t>
  </si>
  <si>
    <t>ORD01707</t>
  </si>
  <si>
    <t>ORD01708</t>
  </si>
  <si>
    <t>ORD01709</t>
  </si>
  <si>
    <t>ORD01710</t>
  </si>
  <si>
    <t>CUST2331</t>
  </si>
  <si>
    <t>ORD01711</t>
  </si>
  <si>
    <t>ORD01712</t>
  </si>
  <si>
    <t>ORD01713</t>
  </si>
  <si>
    <t>ORD01714</t>
  </si>
  <si>
    <t>CUST2119</t>
  </si>
  <si>
    <t>ORD01715</t>
  </si>
  <si>
    <t>CUST1571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</si>
  <si>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</si>
  <si>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</si>
  <si>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</si>
  <si>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</si>
  <si>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</si>
  <si>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</si>
  <si>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</si>
  <si>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</si>
  <si>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</si>
  <si>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</si>
  <si>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</si>
  <si>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</si>
  <si>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CUST1708</t>
  </si>
  <si>
    <t>ORD01728</t>
  </si>
  <si>
    <t>CUST1878</t>
  </si>
  <si>
    <t>ORD01729</t>
  </si>
  <si>
    <t>CUST2390</t>
  </si>
  <si>
    <t>ORD01730</t>
  </si>
  <si>
    <t>ORD01731</t>
  </si>
  <si>
    <t>ORD01732</t>
  </si>
  <si>
    <t>CUST1126</t>
  </si>
  <si>
    <t>ORD01734</t>
  </si>
  <si>
    <t>ORD01735</t>
  </si>
  <si>
    <t>CUST1191</t>
  </si>
  <si>
    <t>ORD01736</t>
  </si>
  <si>
    <t>ORD01737</t>
  </si>
  <si>
    <t>CUST2859</t>
  </si>
  <si>
    <t>ORD01738</t>
  </si>
  <si>
    <t>ORD01739</t>
  </si>
  <si>
    <t>ORD01740</t>
  </si>
  <si>
    <t>CUST1601</t>
  </si>
  <si>
    <t>ORD01741</t>
  </si>
  <si>
    <t>ORD01742</t>
  </si>
  <si>
    <t>CUST2515</t>
  </si>
  <si>
    <t>ORD01743</t>
  </si>
  <si>
    <t>ORD01744</t>
  </si>
  <si>
    <t>CUST1877</t>
  </si>
  <si>
    <t>ORD01745</t>
  </si>
  <si>
    <t>ORD01746</t>
  </si>
  <si>
    <t>ORD01747</t>
  </si>
  <si>
    <t>ORD01748</t>
  </si>
  <si>
    <t>CUST1259</t>
  </si>
  <si>
    <t>ORD01749</t>
  </si>
  <si>
    <t>ORD01750</t>
  </si>
  <si>
    <t>CUST2719</t>
  </si>
  <si>
    <t>ORD01751</t>
  </si>
  <si>
    <t>ORD01752</t>
  </si>
  <si>
    <t>ORD01753</t>
  </si>
  <si>
    <t>CUST2925</t>
  </si>
  <si>
    <t>ORD01754</t>
  </si>
  <si>
    <t>CUST1237</t>
  </si>
  <si>
    <t>ORD01755</t>
  </si>
  <si>
    <t>ORD01756</t>
  </si>
  <si>
    <t>ORD01757</t>
  </si>
  <si>
    <t>ORD01758</t>
  </si>
  <si>
    <t>ORD01759</t>
  </si>
  <si>
    <t>CUST2712</t>
  </si>
  <si>
    <t>ORD01760</t>
  </si>
  <si>
    <t>ORD01761</t>
  </si>
  <si>
    <t>ORD01762</t>
  </si>
  <si>
    <t>ORD01764</t>
  </si>
  <si>
    <t>ORD01765</t>
  </si>
  <si>
    <t>ORD01766</t>
  </si>
  <si>
    <t>ORD01767</t>
  </si>
  <si>
    <t>ORD01768</t>
  </si>
  <si>
    <t>CUST2141</t>
  </si>
  <si>
    <t>ORD01769</t>
  </si>
  <si>
    <t>CUST2714</t>
  </si>
  <si>
    <t>ORD01770</t>
  </si>
  <si>
    <t>ORD01771</t>
  </si>
  <si>
    <t>CUST1532</t>
  </si>
  <si>
    <t>ORD01772</t>
  </si>
  <si>
    <t>CUST1147</t>
  </si>
  <si>
    <t>ORD01773</t>
  </si>
  <si>
    <t>ORD01774</t>
  </si>
  <si>
    <t>ORD01775</t>
  </si>
  <si>
    <t>ORD01776</t>
  </si>
  <si>
    <t>ORD01777</t>
  </si>
  <si>
    <t>CUST2711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</si>
  <si>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</si>
  <si>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</si>
  <si>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</si>
  <si>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</si>
  <si>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</si>
  <si>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</si>
  <si>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</si>
  <si>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</si>
  <si>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</si>
  <si>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CUST2980</t>
  </si>
  <si>
    <t>ORD01787</t>
  </si>
  <si>
    <t>ORD01788</t>
  </si>
  <si>
    <t>ORD01789</t>
  </si>
  <si>
    <t>ORD01790</t>
  </si>
  <si>
    <t>CUST2314</t>
  </si>
  <si>
    <t>ORD01791</t>
  </si>
  <si>
    <t>ORD01792</t>
  </si>
  <si>
    <t>ORD01793</t>
  </si>
  <si>
    <t>ORD01794</t>
  </si>
  <si>
    <t>CUST1504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</si>
  <si>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</si>
  <si>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</si>
  <si>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</si>
  <si>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</si>
  <si>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</si>
  <si>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</si>
  <si>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</si>
  <si>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</si>
  <si>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</si>
  <si>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</si>
  <si>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</si>
  <si>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</si>
  <si>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</si>
  <si>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</si>
  <si>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</si>
  <si>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</si>
  <si>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</si>
  <si>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</si>
  <si>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</si>
  <si>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</si>
  <si>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ORD01816</t>
  </si>
  <si>
    <t>ORD01818</t>
  </si>
  <si>
    <t>ORD01819</t>
  </si>
  <si>
    <t>ORD01820</t>
  </si>
  <si>
    <t>ORD01821</t>
  </si>
  <si>
    <t>CUST2923</t>
  </si>
  <si>
    <t>ORD01822</t>
  </si>
  <si>
    <t>ORD01823</t>
  </si>
  <si>
    <t>CUST1915</t>
  </si>
  <si>
    <t>ORD01824</t>
  </si>
  <si>
    <t>CUST2020</t>
  </si>
  <si>
    <t>ORD01825</t>
  </si>
  <si>
    <t>ORD01826</t>
  </si>
  <si>
    <t>CUST2055</t>
  </si>
  <si>
    <t>ORD01827</t>
  </si>
  <si>
    <t>ORD01828</t>
  </si>
  <si>
    <t>ORD01829</t>
  </si>
  <si>
    <t>ORD01830</t>
  </si>
  <si>
    <t>ORD01831</t>
  </si>
  <si>
    <t>ORD01832</t>
  </si>
  <si>
    <t>CUST2160</t>
  </si>
  <si>
    <t>ORD01833</t>
  </si>
  <si>
    <t>CUST2074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</si>
  <si>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</si>
  <si>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</si>
  <si>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</si>
  <si>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</si>
  <si>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</si>
  <si>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</si>
  <si>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</si>
  <si>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</si>
  <si>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</si>
  <si>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</si>
  <si>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CUST2075</t>
  </si>
  <si>
    <t>ORD01845</t>
  </si>
  <si>
    <t>CUST1254</t>
  </si>
  <si>
    <t>ORD01846</t>
  </si>
  <si>
    <t>ORD01847</t>
  </si>
  <si>
    <t>ORD01848</t>
  </si>
  <si>
    <t>CUST2177</t>
  </si>
  <si>
    <t>ORD01849</t>
  </si>
  <si>
    <t>ORD01850</t>
  </si>
  <si>
    <t>ORD01851</t>
  </si>
  <si>
    <t>ORD01852</t>
  </si>
  <si>
    <t>CUST1446</t>
  </si>
  <si>
    <t>ORD01853</t>
  </si>
  <si>
    <t>CUST1351</t>
  </si>
  <si>
    <t>ORD01854</t>
  </si>
  <si>
    <t>ORD01855</t>
  </si>
  <si>
    <t>CUST2844</t>
  </si>
  <si>
    <t>ORD01856</t>
  </si>
  <si>
    <t>CUST1695</t>
  </si>
  <si>
    <t>ORD01857</t>
  </si>
  <si>
    <t>ORD01858</t>
  </si>
  <si>
    <t>CUST1270</t>
  </si>
  <si>
    <t>ORD01859</t>
  </si>
  <si>
    <t>ORD01860</t>
  </si>
  <si>
    <t>ORD01861</t>
  </si>
  <si>
    <t>ORD01862</t>
  </si>
  <si>
    <t>ORD01863</t>
  </si>
  <si>
    <t>ORD01864</t>
  </si>
  <si>
    <t>CUST1361</t>
  </si>
  <si>
    <t>ORD01865</t>
  </si>
  <si>
    <t>ORD01866</t>
  </si>
  <si>
    <t>ORD01867</t>
  </si>
  <si>
    <t>CUST2210</t>
  </si>
  <si>
    <t>ORD01868</t>
  </si>
  <si>
    <t>ORD01870</t>
  </si>
  <si>
    <t>CUST1707</t>
  </si>
  <si>
    <t>ORD01871</t>
  </si>
  <si>
    <t>CUST1158</t>
  </si>
  <si>
    <t>ORD01872</t>
  </si>
  <si>
    <t>ORD01873</t>
  </si>
  <si>
    <t>ORD01874</t>
  </si>
  <si>
    <t>ORD01875</t>
  </si>
  <si>
    <t>CUST2281</t>
  </si>
  <si>
    <t>ORD01876</t>
  </si>
  <si>
    <t>ORD01877</t>
  </si>
  <si>
    <t>CUST1109</t>
  </si>
  <si>
    <t>ORD01878</t>
  </si>
  <si>
    <t>ORD01879</t>
  </si>
  <si>
    <t>ORD01880</t>
  </si>
  <si>
    <t>CUST2394</t>
  </si>
  <si>
    <t>ORD01881</t>
  </si>
  <si>
    <t>CUST1195</t>
  </si>
  <si>
    <t>ORD01882</t>
  </si>
  <si>
    <t>CUST2205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</si>
  <si>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</si>
  <si>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</si>
  <si>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</si>
  <si>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</si>
  <si>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</si>
  <si>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</si>
  <si>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</si>
  <si>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</si>
  <si>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CUST2026</t>
  </si>
  <si>
    <t>ORD01892</t>
  </si>
  <si>
    <t>ORD01893</t>
  </si>
  <si>
    <t>ORD01894</t>
  </si>
  <si>
    <t>ORD01895</t>
  </si>
  <si>
    <t>ORD01897</t>
  </si>
  <si>
    <t>CUST1327</t>
  </si>
  <si>
    <t>ORD01898</t>
  </si>
  <si>
    <t>CUST1594</t>
  </si>
  <si>
    <t>ORD01899</t>
  </si>
  <si>
    <t>ORD01900</t>
  </si>
  <si>
    <t>ORD01901</t>
  </si>
  <si>
    <t>CUST1224</t>
  </si>
  <si>
    <t>ORD01902</t>
  </si>
  <si>
    <t>ORD01903</t>
  </si>
  <si>
    <t>ORD01904</t>
  </si>
  <si>
    <t>CUST2547</t>
  </si>
  <si>
    <t>ORD01905</t>
  </si>
  <si>
    <t>ORD01906</t>
  </si>
  <si>
    <t>ORD01907</t>
  </si>
  <si>
    <t>ORD01908</t>
  </si>
  <si>
    <t>ORD01909</t>
  </si>
  <si>
    <t>CUST1163</t>
  </si>
  <si>
    <t>ORD01911</t>
  </si>
  <si>
    <t>ORD01912</t>
  </si>
  <si>
    <t>ORD01913</t>
  </si>
  <si>
    <t>ORD01914</t>
  </si>
  <si>
    <t>ORD01915</t>
  </si>
  <si>
    <t>ORD01916</t>
  </si>
  <si>
    <t>ORD01917</t>
  </si>
  <si>
    <t>CUST1431</t>
  </si>
  <si>
    <t>ORD01918</t>
  </si>
  <si>
    <t>ORD01919</t>
  </si>
  <si>
    <t>ORD01920</t>
  </si>
  <si>
    <t>ORD01921</t>
  </si>
  <si>
    <t>CUST1936</t>
  </si>
  <si>
    <t>ORD01922</t>
  </si>
  <si>
    <t>ORD01923</t>
  </si>
  <si>
    <t>ORD01924</t>
  </si>
  <si>
    <t>CUST1129</t>
  </si>
  <si>
    <t>ORD01925</t>
  </si>
  <si>
    <t>CUST2509</t>
  </si>
  <si>
    <t>ORD01926</t>
  </si>
  <si>
    <t>ORD01927</t>
  </si>
  <si>
    <t>CUST1226</t>
  </si>
  <si>
    <t>ORD01928</t>
  </si>
  <si>
    <t>ORD01929</t>
  </si>
  <si>
    <t>ORD01930</t>
  </si>
  <si>
    <t>CUST2472</t>
  </si>
  <si>
    <t>ORD01931</t>
  </si>
  <si>
    <t>ORD01932</t>
  </si>
  <si>
    <t>ORD01933</t>
  </si>
  <si>
    <t>ORD01934</t>
  </si>
  <si>
    <t>CUST2694</t>
  </si>
  <si>
    <t>ORD01936</t>
  </si>
  <si>
    <t>ORD01937</t>
  </si>
  <si>
    <t>ORD01938</t>
  </si>
  <si>
    <t>ORD01939</t>
  </si>
  <si>
    <t>ORD01940</t>
  </si>
  <si>
    <t>ORD01941</t>
  </si>
  <si>
    <t>CUST2429</t>
  </si>
  <si>
    <t>ORD01942</t>
  </si>
  <si>
    <t>ORD01943</t>
  </si>
  <si>
    <t>ORD01944</t>
  </si>
  <si>
    <t>ORD01945</t>
  </si>
  <si>
    <t>ORD01946</t>
  </si>
  <si>
    <t>CUST2351</t>
  </si>
  <si>
    <t>ORD01947</t>
  </si>
  <si>
    <t>CUST1588</t>
  </si>
  <si>
    <t>ORD01949</t>
  </si>
  <si>
    <t>ORD01950</t>
  </si>
  <si>
    <t>ORD01951</t>
  </si>
  <si>
    <t>ORD01952</t>
  </si>
  <si>
    <t>ORD01953</t>
  </si>
  <si>
    <t>ORD01954</t>
  </si>
  <si>
    <t>ORD01955</t>
  </si>
  <si>
    <t>CUST1893</t>
  </si>
  <si>
    <t>ORD01956</t>
  </si>
  <si>
    <t>ORD01957</t>
  </si>
  <si>
    <t>ORD01958</t>
  </si>
  <si>
    <t>ORD01959</t>
  </si>
  <si>
    <t>ORD01960</t>
  </si>
  <si>
    <t>CUST1795</t>
  </si>
  <si>
    <t>ORD01961</t>
  </si>
  <si>
    <t>ORD01962</t>
  </si>
  <si>
    <t>ORD01963</t>
  </si>
  <si>
    <t>CUST2275</t>
  </si>
  <si>
    <t>ORD01964</t>
  </si>
  <si>
    <t>ORD01965</t>
  </si>
  <si>
    <t>ORD01966</t>
  </si>
  <si>
    <t>ORD01967</t>
  </si>
  <si>
    <t>CUST2489</t>
  </si>
  <si>
    <t>ORD01968</t>
  </si>
  <si>
    <t>ORD01969</t>
  </si>
  <si>
    <t>CUST2387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</si>
  <si>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</si>
  <si>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</si>
  <si>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</si>
  <si>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</si>
  <si>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</si>
  <si>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</si>
  <si>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</si>
  <si>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</si>
  <si>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CUST2825</t>
  </si>
  <si>
    <t>ORD01979</t>
  </si>
  <si>
    <t>ORD01980</t>
  </si>
  <si>
    <t>ORD01981</t>
  </si>
  <si>
    <t>CUST1898</t>
  </si>
  <si>
    <t>ORD01982</t>
  </si>
  <si>
    <t>ORD01983</t>
  </si>
  <si>
    <t>ORD01984</t>
  </si>
  <si>
    <t>ORD01985</t>
  </si>
  <si>
    <t>CUST1811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</si>
  <si>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</si>
  <si>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</si>
  <si>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</si>
  <si>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</si>
  <si>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</si>
  <si>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</si>
  <si>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</si>
  <si>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</si>
  <si>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</si>
  <si>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</si>
  <si>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</si>
  <si>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</si>
  <si>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</si>
  <si>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</si>
  <si>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</si>
  <si>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</si>
  <si>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</si>
  <si>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</si>
  <si>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</si>
  <si>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</si>
  <si>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CUST2082</t>
  </si>
  <si>
    <t>ORD02006</t>
  </si>
  <si>
    <t>CUST2431</t>
  </si>
  <si>
    <t>ORD02007</t>
  </si>
  <si>
    <t>CUST1251</t>
  </si>
  <si>
    <t>ORD02008</t>
  </si>
  <si>
    <t>ORD02009</t>
  </si>
  <si>
    <t>ORD02011</t>
  </si>
  <si>
    <t>ORD02012</t>
  </si>
  <si>
    <t>CUST1796</t>
  </si>
  <si>
    <t>ORD02013</t>
  </si>
  <si>
    <t>ORD02014</t>
  </si>
  <si>
    <t>ORD02015</t>
  </si>
  <si>
    <t>ORD02016</t>
  </si>
  <si>
    <t>CUST2813</t>
  </si>
  <si>
    <t>ORD02017</t>
  </si>
  <si>
    <t>ORD02018</t>
  </si>
  <si>
    <t>ORD02019</t>
  </si>
  <si>
    <t>CUST1082</t>
  </si>
  <si>
    <t>ORD02021</t>
  </si>
  <si>
    <t>CUST2496</t>
  </si>
  <si>
    <t>CUST1095</t>
  </si>
  <si>
    <t>ORD02023</t>
  </si>
  <si>
    <t>ORD02024</t>
  </si>
  <si>
    <t>ORD02025</t>
  </si>
  <si>
    <t>ORD02026</t>
  </si>
  <si>
    <t>CUST1688</t>
  </si>
  <si>
    <t>ORD02027</t>
  </si>
  <si>
    <t>ORD02028</t>
  </si>
  <si>
    <t>ORD02029</t>
  </si>
  <si>
    <t>ORD02030</t>
  </si>
  <si>
    <t>ORD02031</t>
  </si>
  <si>
    <t>CUST1781</t>
  </si>
  <si>
    <t>ORD02032</t>
  </si>
  <si>
    <t>CUST1969</t>
  </si>
  <si>
    <t>ORD02033</t>
  </si>
  <si>
    <t>ORD02034</t>
  </si>
  <si>
    <t>ORD02035</t>
  </si>
  <si>
    <t>ORD02036</t>
  </si>
  <si>
    <t>CUST2608</t>
  </si>
  <si>
    <t>ORD02037</t>
  </si>
  <si>
    <t>CUST1403</t>
  </si>
  <si>
    <t>ORD02038</t>
  </si>
  <si>
    <t>CUST1528</t>
  </si>
  <si>
    <t>ORD02039</t>
  </si>
  <si>
    <t>ORD02040</t>
  </si>
  <si>
    <t>CUST2094</t>
  </si>
  <si>
    <t>ORD02041</t>
  </si>
  <si>
    <t>CUST2445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</si>
  <si>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</si>
  <si>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</si>
  <si>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</si>
  <si>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</si>
  <si>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</si>
  <si>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</si>
  <si>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</si>
  <si>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</si>
  <si>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</si>
  <si>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</si>
  <si>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</si>
  <si>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CUST1085</t>
  </si>
  <si>
    <t>ORD02053</t>
  </si>
  <si>
    <t>ORD02054</t>
  </si>
  <si>
    <t>ORD02055</t>
  </si>
  <si>
    <t>CUST1481</t>
  </si>
  <si>
    <t>ORD02056</t>
  </si>
  <si>
    <t>ORD02057</t>
  </si>
  <si>
    <t>ORD02058</t>
  </si>
  <si>
    <t>ORD02059</t>
  </si>
  <si>
    <t>CUST1739</t>
  </si>
  <si>
    <t>ORD02060</t>
  </si>
  <si>
    <t>ORD02061</t>
  </si>
  <si>
    <t>ORD02062</t>
  </si>
  <si>
    <t>CUST2594</t>
  </si>
  <si>
    <t>ORD02063</t>
  </si>
  <si>
    <t>ORD02064</t>
  </si>
  <si>
    <t>ORD02065</t>
  </si>
  <si>
    <t>ORD02066</t>
  </si>
  <si>
    <t>CUST2410</t>
  </si>
  <si>
    <t>ORD02067</t>
  </si>
  <si>
    <t>ORD02068</t>
  </si>
  <si>
    <t>ORD02069</t>
  </si>
  <si>
    <t>ORD02070</t>
  </si>
  <si>
    <t>ORD02071</t>
  </si>
  <si>
    <t>ORD02072</t>
  </si>
  <si>
    <t>ORD02073</t>
  </si>
  <si>
    <t>CUST2620</t>
  </si>
  <si>
    <t>ORD02074</t>
  </si>
  <si>
    <t>ORD02075</t>
  </si>
  <si>
    <t>ORD02076</t>
  </si>
  <si>
    <t>CUST1715</t>
  </si>
  <si>
    <t>ORD02077</t>
  </si>
  <si>
    <t>ORD02078</t>
  </si>
  <si>
    <t>CUST1630</t>
  </si>
  <si>
    <t>ORD02079</t>
  </si>
  <si>
    <t>CUST1932</t>
  </si>
  <si>
    <t>ORD02080</t>
  </si>
  <si>
    <t>ORD02081</t>
  </si>
  <si>
    <t>ORD02082</t>
  </si>
  <si>
    <t>CUST2581</t>
  </si>
  <si>
    <t>ORD02083</t>
  </si>
  <si>
    <t>ORD02084</t>
  </si>
  <si>
    <t>ORD02085</t>
  </si>
  <si>
    <t>ORD02086</t>
  </si>
  <si>
    <t>ORD02087</t>
  </si>
  <si>
    <t>ORD02088</t>
  </si>
  <si>
    <t>ORD02089</t>
  </si>
  <si>
    <t>CUST2553</t>
  </si>
  <si>
    <t>ORD02090</t>
  </si>
  <si>
    <t>ORD02091</t>
  </si>
  <si>
    <t>ORD02092</t>
  </si>
  <si>
    <t>ORD02093</t>
  </si>
  <si>
    <t>ORD02094</t>
  </si>
  <si>
    <t>CUST1850</t>
  </si>
  <si>
    <t>ORD02095</t>
  </si>
  <si>
    <t>ORD02096</t>
  </si>
  <si>
    <t>CUST2841</t>
  </si>
  <si>
    <t>ORD02097</t>
  </si>
  <si>
    <t>ORD02098</t>
  </si>
  <si>
    <t>CUST2522</t>
  </si>
  <si>
    <t>ORD02099</t>
  </si>
  <si>
    <t>ORD02100</t>
  </si>
  <si>
    <t>ORD02101</t>
  </si>
  <si>
    <t>ORD02102</t>
  </si>
  <si>
    <t>CUST1783</t>
  </si>
  <si>
    <t>ORD02103</t>
  </si>
  <si>
    <t>ORD02104</t>
  </si>
  <si>
    <t>ORD02105</t>
  </si>
  <si>
    <t>ORD02106</t>
  </si>
  <si>
    <t>ORD02107</t>
  </si>
  <si>
    <t>CUST2812</t>
  </si>
  <si>
    <t>ORD02108</t>
  </si>
  <si>
    <t>CUST1641</t>
  </si>
  <si>
    <t>ORD02109</t>
  </si>
  <si>
    <t>ORD02110</t>
  </si>
  <si>
    <t>CUST1699</t>
  </si>
  <si>
    <t>ORD02111</t>
  </si>
  <si>
    <t>ORD02112</t>
  </si>
  <si>
    <t>ORD02113</t>
  </si>
  <si>
    <t>ORD02114</t>
  </si>
  <si>
    <t>ORD02115</t>
  </si>
  <si>
    <t>ORD02116</t>
  </si>
  <si>
    <t>ORD02117</t>
  </si>
  <si>
    <t>CUST1307</t>
  </si>
  <si>
    <t>ORD02118</t>
  </si>
  <si>
    <t>CUST2558</t>
  </si>
  <si>
    <t>ORD02119</t>
  </si>
  <si>
    <t>ORD02120</t>
  </si>
  <si>
    <t>CUST2339</t>
  </si>
  <si>
    <t>ORD02121</t>
  </si>
  <si>
    <t>ORD02122</t>
  </si>
  <si>
    <t>ORD02123</t>
  </si>
  <si>
    <t>ORD02124</t>
  </si>
  <si>
    <t>ORD02125</t>
  </si>
  <si>
    <t>CUST2692</t>
  </si>
  <si>
    <t>ORD02126</t>
  </si>
  <si>
    <t>ORD02127</t>
  </si>
  <si>
    <t>ORD02128</t>
  </si>
  <si>
    <t>ORD02130</t>
  </si>
  <si>
    <t>CUST2987</t>
  </si>
  <si>
    <t>ORD02131</t>
  </si>
  <si>
    <t>ORD02132</t>
  </si>
  <si>
    <t>CUST2372</t>
  </si>
  <si>
    <t>ORD02133</t>
  </si>
  <si>
    <t>ORD02134</t>
  </si>
  <si>
    <t>CUST2545</t>
  </si>
  <si>
    <t>ORD02135</t>
  </si>
  <si>
    <t>ORD02136</t>
  </si>
  <si>
    <t>ORD02137</t>
  </si>
  <si>
    <t>ORD02138</t>
  </si>
  <si>
    <t>ORD02139</t>
  </si>
  <si>
    <t>ORD02140</t>
  </si>
  <si>
    <t>ORD02141</t>
  </si>
  <si>
    <t>CUST2627</t>
  </si>
  <si>
    <t>ORD02142</t>
  </si>
  <si>
    <t>ORD02143</t>
  </si>
  <si>
    <t>CUST1034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</si>
  <si>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</si>
  <si>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</si>
  <si>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</si>
  <si>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</si>
  <si>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</si>
  <si>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</si>
  <si>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</si>
  <si>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</si>
  <si>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CUST2796</t>
  </si>
  <si>
    <t>ORD02153</t>
  </si>
  <si>
    <t>ORD02155</t>
  </si>
  <si>
    <t>ORD02156</t>
  </si>
  <si>
    <t>ORD02157</t>
  </si>
  <si>
    <t>ORD02158</t>
  </si>
  <si>
    <t>ORD02159</t>
  </si>
  <si>
    <t>ORD02160</t>
  </si>
  <si>
    <t>ORD02161</t>
  </si>
  <si>
    <t>CUST2129</t>
  </si>
  <si>
    <t>ORD02162</t>
  </si>
  <si>
    <t>ORD02163</t>
  </si>
  <si>
    <t>ORD02164</t>
  </si>
  <si>
    <t>ORD02165</t>
  </si>
  <si>
    <t>CUST2637</t>
  </si>
  <si>
    <t>ORD02166</t>
  </si>
  <si>
    <t>CUST1744</t>
  </si>
  <si>
    <t>ORD02167</t>
  </si>
  <si>
    <t>CUST1524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</si>
  <si>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</si>
  <si>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</si>
  <si>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</si>
  <si>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</si>
  <si>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</si>
  <si>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</si>
  <si>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</si>
  <si>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</si>
  <si>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</si>
  <si>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</si>
  <si>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</si>
  <si>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</si>
  <si>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</si>
  <si>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</si>
  <si>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</si>
  <si>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</si>
  <si>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</si>
  <si>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</si>
  <si>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</si>
  <si>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</si>
  <si>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</si>
  <si>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CUST2758</t>
  </si>
  <si>
    <t>ORD02189</t>
  </si>
  <si>
    <t>ORD02190</t>
  </si>
  <si>
    <t>ORD02192</t>
  </si>
  <si>
    <t>ORD02193</t>
  </si>
  <si>
    <t>ORD02194</t>
  </si>
  <si>
    <t>ORD02195</t>
  </si>
  <si>
    <t>ORD02196</t>
  </si>
  <si>
    <t>ORD02197</t>
  </si>
  <si>
    <t>ORD02198</t>
  </si>
  <si>
    <t>CUST2669</t>
  </si>
  <si>
    <t>ORD02199</t>
  </si>
  <si>
    <t>CUST2532</t>
  </si>
  <si>
    <t>ORD02200</t>
  </si>
  <si>
    <t>ORD02201</t>
  </si>
  <si>
    <t>ORD02202</t>
  </si>
  <si>
    <t>ORD02203</t>
  </si>
  <si>
    <t>CUST1328</t>
  </si>
  <si>
    <t>ORD02204</t>
  </si>
  <si>
    <t>ORD02205</t>
  </si>
  <si>
    <t>ORD02206</t>
  </si>
  <si>
    <t>CUST1185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</si>
  <si>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</si>
  <si>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</si>
  <si>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</si>
  <si>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</si>
  <si>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</si>
  <si>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</si>
  <si>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</si>
  <si>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</si>
  <si>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</si>
  <si>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CUST2398</t>
  </si>
  <si>
    <t>ORD02216</t>
  </si>
  <si>
    <t>ORD02218</t>
  </si>
  <si>
    <t>ORD02219</t>
  </si>
  <si>
    <t>ORD02220</t>
  </si>
  <si>
    <t>CUST2800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</si>
  <si>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</si>
  <si>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</si>
  <si>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</si>
  <si>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</si>
  <si>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</si>
  <si>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</si>
  <si>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</si>
  <si>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</si>
  <si>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</si>
  <si>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</si>
  <si>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CUST2810</t>
  </si>
  <si>
    <t>ORD02231</t>
  </si>
  <si>
    <t>ORD02232</t>
  </si>
  <si>
    <t>ORD02233</t>
  </si>
  <si>
    <t>ORD02234</t>
  </si>
  <si>
    <t>CUST1821</t>
  </si>
  <si>
    <t>ORD02235</t>
  </si>
  <si>
    <t>ORD02236</t>
  </si>
  <si>
    <t>CUST2741</t>
  </si>
  <si>
    <t>ORD02238</t>
  </si>
  <si>
    <t>ORD02239</t>
  </si>
  <si>
    <t>CUST2040</t>
  </si>
  <si>
    <t>ORD02240</t>
  </si>
  <si>
    <t>ORD02241</t>
  </si>
  <si>
    <t>ORD02242</t>
  </si>
  <si>
    <t>ORD02243</t>
  </si>
  <si>
    <t>ORD02244</t>
  </si>
  <si>
    <t>ORD02245</t>
  </si>
  <si>
    <t>CUST2907</t>
  </si>
  <si>
    <t>ORD02246</t>
  </si>
  <si>
    <t>CUST1269</t>
  </si>
  <si>
    <t>ORD02247</t>
  </si>
  <si>
    <t>CUST2569</t>
  </si>
  <si>
    <t>ORD02248</t>
  </si>
  <si>
    <t>CUST2973</t>
  </si>
  <si>
    <t>ORD02249</t>
  </si>
  <si>
    <t>ORD02250</t>
  </si>
  <si>
    <t>ORD02251</t>
  </si>
  <si>
    <t>CUST2929</t>
  </si>
  <si>
    <t>ORD02252</t>
  </si>
  <si>
    <t>CUST1388</t>
  </si>
  <si>
    <t>ORD02253</t>
  </si>
  <si>
    <t>CUST1301</t>
  </si>
  <si>
    <t>ORD02254</t>
  </si>
  <si>
    <t>ORD02255</t>
  </si>
  <si>
    <t>ORD02256</t>
  </si>
  <si>
    <t>ORD02257</t>
  </si>
  <si>
    <t>CUST1757</t>
  </si>
  <si>
    <t>ORD02258</t>
  </si>
  <si>
    <t>CUST2313</t>
  </si>
  <si>
    <t>ORD02259</t>
  </si>
  <si>
    <t>CUST1778</t>
  </si>
  <si>
    <t>ORD02260</t>
  </si>
  <si>
    <t>ORD02261</t>
  </si>
  <si>
    <t>ORD02262</t>
  </si>
  <si>
    <t>CUST2808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</si>
  <si>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</si>
  <si>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</si>
  <si>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</si>
  <si>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</si>
  <si>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</si>
  <si>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</si>
  <si>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</si>
  <si>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</si>
  <si>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</si>
  <si>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</si>
  <si>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</si>
  <si>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CUST1785</t>
  </si>
  <si>
    <t>ORD02274</t>
  </si>
  <si>
    <t>CUST1479</t>
  </si>
  <si>
    <t>ORD02275</t>
  </si>
  <si>
    <t>CUST2572</t>
  </si>
  <si>
    <t>ORD02276</t>
  </si>
  <si>
    <t>CUST2957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</si>
  <si>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</si>
  <si>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</si>
  <si>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</si>
  <si>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</si>
  <si>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</si>
  <si>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</si>
  <si>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</si>
  <si>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</si>
  <si>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</si>
  <si>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</si>
  <si>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CUST2837</t>
  </si>
  <si>
    <t>ORD02287</t>
  </si>
  <si>
    <t>ORD02288</t>
  </si>
  <si>
    <t>ORD02289</t>
  </si>
  <si>
    <t>ORD02290</t>
  </si>
  <si>
    <t>ORD02291</t>
  </si>
  <si>
    <t>ORD02292</t>
  </si>
  <si>
    <t>ORD02293</t>
  </si>
  <si>
    <t>CUST2622</t>
  </si>
  <si>
    <t>ORD02294</t>
  </si>
  <si>
    <t>ORD02295</t>
  </si>
  <si>
    <t>CUST2272</t>
  </si>
  <si>
    <t>ORD02297</t>
  </si>
  <si>
    <t>ORD02298</t>
  </si>
  <si>
    <t>ORD02299</t>
  </si>
  <si>
    <t>CUST2250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</si>
  <si>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</si>
  <si>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</si>
  <si>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</si>
  <si>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</si>
  <si>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</si>
  <si>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</si>
  <si>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</si>
  <si>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</si>
  <si>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CUST2186</t>
  </si>
  <si>
    <t>ORD02308</t>
  </si>
  <si>
    <t>ORD02309</t>
  </si>
  <si>
    <t>ORD02310</t>
  </si>
  <si>
    <t>CUST2159</t>
  </si>
  <si>
    <t>ORD02311</t>
  </si>
  <si>
    <t>ORD02312</t>
  </si>
  <si>
    <t>ORD02313</t>
  </si>
  <si>
    <t>CUST2599</t>
  </si>
  <si>
    <t>ORD02314</t>
  </si>
  <si>
    <t>ORD02315</t>
  </si>
  <si>
    <t>ORD02316</t>
  </si>
  <si>
    <t>CUST1143</t>
  </si>
  <si>
    <t>ORD02317</t>
  </si>
  <si>
    <t>CUST2230</t>
  </si>
  <si>
    <t>ORD02318</t>
  </si>
  <si>
    <t>ORD02319</t>
  </si>
  <si>
    <t>ORD02320</t>
  </si>
  <si>
    <t>ORD02321</t>
  </si>
  <si>
    <t>CUST2191</t>
  </si>
  <si>
    <t>ORD02322</t>
  </si>
  <si>
    <t>CUST1794</t>
  </si>
  <si>
    <t>ORD02323</t>
  </si>
  <si>
    <t>ORD02324</t>
  </si>
  <si>
    <t>ORD02325</t>
  </si>
  <si>
    <t>ORD02326</t>
  </si>
  <si>
    <t>CUST1038</t>
  </si>
  <si>
    <t>ORD02327</t>
  </si>
  <si>
    <t>ORD02328</t>
  </si>
  <si>
    <t>CUST2247</t>
  </si>
  <si>
    <t>ORD02329</t>
  </si>
  <si>
    <t>CUST1913</t>
  </si>
  <si>
    <t>ORD02330</t>
  </si>
  <si>
    <t>ORD02331</t>
  </si>
  <si>
    <t>ORD02332</t>
  </si>
  <si>
    <t>ORD02333</t>
  </si>
  <si>
    <t>CUST1636</t>
  </si>
  <si>
    <t>ORD02334</t>
  </si>
  <si>
    <t>ORD02335</t>
  </si>
  <si>
    <t>ORD02336</t>
  </si>
  <si>
    <t>CUST1149</t>
  </si>
  <si>
    <t>ORD02337</t>
  </si>
  <si>
    <t>CUST2503</t>
  </si>
  <si>
    <t>ORD02338</t>
  </si>
  <si>
    <t>CUST1086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</si>
  <si>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</si>
  <si>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</si>
  <si>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</si>
  <si>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</si>
  <si>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</si>
  <si>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</si>
  <si>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</si>
  <si>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</si>
  <si>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</si>
  <si>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</si>
  <si>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</si>
  <si>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</si>
  <si>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</si>
  <si>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</si>
  <si>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ORD02354</t>
  </si>
  <si>
    <t>ORD02355</t>
  </si>
  <si>
    <t>ORD02356</t>
  </si>
  <si>
    <t>CUST1949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</si>
  <si>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</si>
  <si>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</si>
  <si>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</si>
  <si>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</si>
  <si>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</si>
  <si>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</si>
  <si>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</si>
  <si>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</si>
  <si>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</si>
  <si>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</si>
  <si>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CUST2166</t>
  </si>
  <si>
    <t>ORD02368</t>
  </si>
  <si>
    <t>ORD02369</t>
  </si>
  <si>
    <t>ORD02370</t>
  </si>
  <si>
    <t>ORD02371</t>
  </si>
  <si>
    <t>ORD02372</t>
  </si>
  <si>
    <t>CUST2310</t>
  </si>
  <si>
    <t>ORD02373</t>
  </si>
  <si>
    <t>ORD02374</t>
  </si>
  <si>
    <t>ORD02375</t>
  </si>
  <si>
    <t>ORD02376</t>
  </si>
  <si>
    <t>CUST2198</t>
  </si>
  <si>
    <t>ORD02377</t>
  </si>
  <si>
    <t>ORD02378</t>
  </si>
  <si>
    <t>ORD02379</t>
  </si>
  <si>
    <t>CUST1864</t>
  </si>
  <si>
    <t>ORD02380</t>
  </si>
  <si>
    <t>CUST2257</t>
  </si>
  <si>
    <t>ORD02381</t>
  </si>
  <si>
    <t>ORD02382</t>
  </si>
  <si>
    <t>ORD02383</t>
  </si>
  <si>
    <t>ORD02384</t>
  </si>
  <si>
    <t>CUST2645</t>
  </si>
  <si>
    <t>ORD02385</t>
  </si>
  <si>
    <t>ORD02386</t>
  </si>
  <si>
    <t>ORD02387</t>
  </si>
  <si>
    <t>ORD02388</t>
  </si>
  <si>
    <t>CUST1458</t>
  </si>
  <si>
    <t>ORD02389</t>
  </si>
  <si>
    <t>ORD02390</t>
  </si>
  <si>
    <t>ORD02392</t>
  </si>
  <si>
    <t>ORD02393</t>
  </si>
  <si>
    <t>CUST1791</t>
  </si>
  <si>
    <t>ORD02394</t>
  </si>
  <si>
    <t>CUST1413</t>
  </si>
  <si>
    <t>ORD02395</t>
  </si>
  <si>
    <t>ORD02396</t>
  </si>
  <si>
    <t>ORD02397</t>
  </si>
  <si>
    <t>CUST1406</t>
  </si>
  <si>
    <t>ORD02398</t>
  </si>
  <si>
    <t>ORD02399</t>
  </si>
  <si>
    <t>ORD02400</t>
  </si>
  <si>
    <t>CUST2071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</si>
  <si>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</si>
  <si>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</si>
  <si>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</si>
  <si>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</si>
  <si>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</si>
  <si>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</si>
  <si>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</si>
  <si>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</si>
  <si>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</si>
  <si>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</si>
  <si>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CUST2740</t>
  </si>
  <si>
    <t>ORD02411</t>
  </si>
  <si>
    <t>ORD02412</t>
  </si>
  <si>
    <t>ORD02413</t>
  </si>
  <si>
    <t>ORD02414</t>
  </si>
  <si>
    <t>ORD02415</t>
  </si>
  <si>
    <t>ORD02416</t>
  </si>
  <si>
    <t>ORD02417</t>
  </si>
  <si>
    <t>CUST2298</t>
  </si>
  <si>
    <t>ORD02418</t>
  </si>
  <si>
    <t>CUST1385</t>
  </si>
  <si>
    <t>ORD02419</t>
  </si>
  <si>
    <t>CUST2745</t>
  </si>
  <si>
    <t>ORD02420</t>
  </si>
  <si>
    <t>ORD02421</t>
  </si>
  <si>
    <t>ORD02422</t>
  </si>
  <si>
    <t>CUST1092</t>
  </si>
  <si>
    <t>ORD02423</t>
  </si>
  <si>
    <t>ORD02424</t>
  </si>
  <si>
    <t>ORD02425</t>
  </si>
  <si>
    <t>CUST1050</t>
  </si>
  <si>
    <t>ORD02426</t>
  </si>
  <si>
    <t>ORD02427</t>
  </si>
  <si>
    <t>ORD02428</t>
  </si>
  <si>
    <t>ORD02429</t>
  </si>
  <si>
    <t>ORD02430</t>
  </si>
  <si>
    <t>ORD02431</t>
  </si>
  <si>
    <t>CUST2022</t>
  </si>
  <si>
    <t>ORD02432</t>
  </si>
  <si>
    <t>ORD02433</t>
  </si>
  <si>
    <t>CUST1372</t>
  </si>
  <si>
    <t>ORD02434</t>
  </si>
  <si>
    <t>ORD02435</t>
  </si>
  <si>
    <t>CUST1958</t>
  </si>
  <si>
    <t>ORD02436</t>
  </si>
  <si>
    <t>CUST2903</t>
  </si>
  <si>
    <t>ORD02437</t>
  </si>
  <si>
    <t>ORD02438</t>
  </si>
  <si>
    <t>ORD02439</t>
  </si>
  <si>
    <t>CUST1732</t>
  </si>
  <si>
    <t>ORD02440</t>
  </si>
  <si>
    <t>ORD02441</t>
  </si>
  <si>
    <t>ORD02442</t>
  </si>
  <si>
    <t>ORD02443</t>
  </si>
  <si>
    <t>ORD02444</t>
  </si>
  <si>
    <t>CUST2546</t>
  </si>
  <si>
    <t>ORD02445</t>
  </si>
  <si>
    <t>ORD02446</t>
  </si>
  <si>
    <t>ORD02447</t>
  </si>
  <si>
    <t>CUST2598</t>
  </si>
  <si>
    <t>ORD02448</t>
  </si>
  <si>
    <t>CUST1961</t>
  </si>
  <si>
    <t>ORD02449</t>
  </si>
  <si>
    <t>ORD02450</t>
  </si>
  <si>
    <t>ORD02451</t>
  </si>
  <si>
    <t>ORD02452</t>
  </si>
  <si>
    <t>ORD02454</t>
  </si>
  <si>
    <t>ORD02455</t>
  </si>
  <si>
    <t>CUST2739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</si>
  <si>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</si>
  <si>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</si>
  <si>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</si>
  <si>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</si>
  <si>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</si>
  <si>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</si>
  <si>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</si>
  <si>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</si>
  <si>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</si>
  <si>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</si>
  <si>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</si>
  <si>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</si>
  <si>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</si>
  <si>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</si>
  <si>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CUST2716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</si>
  <si>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</si>
  <si>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</si>
  <si>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</si>
  <si>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</si>
  <si>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</si>
  <si>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</si>
  <si>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</si>
  <si>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</si>
  <si>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</si>
  <si>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CUST2172</t>
  </si>
  <si>
    <t>ORD02479</t>
  </si>
  <si>
    <t>ORD02480</t>
  </si>
  <si>
    <t>CUST2382</t>
  </si>
  <si>
    <t>ORD02481</t>
  </si>
  <si>
    <t>ORD02482</t>
  </si>
  <si>
    <t>ORD02483</t>
  </si>
  <si>
    <t>CUST2320</t>
  </si>
  <si>
    <t>ORD02484</t>
  </si>
  <si>
    <t>ORD02485</t>
  </si>
  <si>
    <t>ORD02486</t>
  </si>
  <si>
    <t>ORD02487</t>
  </si>
  <si>
    <t>ORD02488</t>
  </si>
  <si>
    <t>ORD02489</t>
  </si>
  <si>
    <t>CUST2921</t>
  </si>
  <si>
    <t>ORD02490</t>
  </si>
  <si>
    <t>ORD02491</t>
  </si>
  <si>
    <t>ORD02492</t>
  </si>
  <si>
    <t>CUST2793</t>
  </si>
  <si>
    <t>ORD02493</t>
  </si>
  <si>
    <t>ORD02494</t>
  </si>
  <si>
    <t>CUST2707</t>
  </si>
  <si>
    <t>ORD02495</t>
  </si>
  <si>
    <t>ORD02496</t>
  </si>
  <si>
    <t>CUST1113</t>
  </si>
  <si>
    <t>ORD02497</t>
  </si>
  <si>
    <t>CUST2534</t>
  </si>
  <si>
    <t>ORD02498</t>
  </si>
  <si>
    <t>CUST1960</t>
  </si>
  <si>
    <t>ORD02499</t>
  </si>
  <si>
    <t>ORD02500</t>
  </si>
  <si>
    <t>CUST2213</t>
  </si>
  <si>
    <t>ORD02501</t>
  </si>
  <si>
    <t>ORD02502</t>
  </si>
  <si>
    <t>ORD02503</t>
  </si>
  <si>
    <t>ORD02504</t>
  </si>
  <si>
    <t>ORD02506</t>
  </si>
  <si>
    <t>ORD02507</t>
  </si>
  <si>
    <t>ORD02508</t>
  </si>
  <si>
    <t>ORD02509</t>
  </si>
  <si>
    <t>ORD02510</t>
  </si>
  <si>
    <t>CUST2984</t>
  </si>
  <si>
    <t>ORD02511</t>
  </si>
  <si>
    <t>ORD02512</t>
  </si>
  <si>
    <t>ORD02513</t>
  </si>
  <si>
    <t>ORD02514</t>
  </si>
  <si>
    <t>ORD02515</t>
  </si>
  <si>
    <t>CUST1772</t>
  </si>
  <si>
    <t>ORD02516</t>
  </si>
  <si>
    <t>ORD02517</t>
  </si>
  <si>
    <t>ORD02519</t>
  </si>
  <si>
    <t>CUST1206</t>
  </si>
  <si>
    <t>ORD02520</t>
  </si>
  <si>
    <t>ORD02521</t>
  </si>
  <si>
    <t>CUST1179</t>
  </si>
  <si>
    <t>ORD02522</t>
  </si>
  <si>
    <t>CUST2610</t>
  </si>
  <si>
    <t>ORD02523</t>
  </si>
  <si>
    <t>ORD02524</t>
  </si>
  <si>
    <t>ORD02525</t>
  </si>
  <si>
    <t>ORD02526</t>
  </si>
  <si>
    <t>ORD02527</t>
  </si>
  <si>
    <t>ORD02528</t>
  </si>
  <si>
    <t>CUST2680</t>
  </si>
  <si>
    <t>ORD02529</t>
  </si>
  <si>
    <t>ORD02530</t>
  </si>
  <si>
    <t>ORD02531</t>
  </si>
  <si>
    <t>ORD02532</t>
  </si>
  <si>
    <t>ORD02533</t>
  </si>
  <si>
    <t>CUST2836</t>
  </si>
  <si>
    <t>ORD02534</t>
  </si>
  <si>
    <t>ORD02535</t>
  </si>
  <si>
    <t>ORD02536</t>
  </si>
  <si>
    <t>CUST1837</t>
  </si>
  <si>
    <t>ORD02537</t>
  </si>
  <si>
    <t>CUST2767</t>
  </si>
  <si>
    <t>ORD02538</t>
  </si>
  <si>
    <t>ORD02539</t>
  </si>
  <si>
    <t>ORD02540</t>
  </si>
  <si>
    <t>ORD02541</t>
  </si>
  <si>
    <t>CUST1945</t>
  </si>
  <si>
    <t>ORD02542</t>
  </si>
  <si>
    <t>ORD02543</t>
  </si>
  <si>
    <t>ORD02544</t>
  </si>
  <si>
    <t>ORD02545</t>
  </si>
  <si>
    <t>CUST2818</t>
  </si>
  <si>
    <t>ORD02546</t>
  </si>
  <si>
    <t>ORD02547</t>
  </si>
  <si>
    <t>CUST1759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</si>
  <si>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</si>
  <si>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</si>
  <si>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</si>
  <si>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</si>
  <si>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</si>
  <si>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</si>
  <si>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</si>
  <si>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</si>
  <si>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</si>
  <si>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</si>
  <si>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</si>
  <si>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</si>
  <si>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</si>
  <si>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</si>
  <si>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</si>
  <si>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CUST2145</t>
  </si>
  <si>
    <t>ORD02563</t>
  </si>
  <si>
    <t>ORD02564</t>
  </si>
  <si>
    <t>ORD02565</t>
  </si>
  <si>
    <t>ORD02566</t>
  </si>
  <si>
    <t>ORD02567</t>
  </si>
  <si>
    <t>ORD02568</t>
  </si>
  <si>
    <t>CUST1861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</si>
  <si>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</si>
  <si>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</si>
  <si>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</si>
  <si>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</si>
  <si>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</si>
  <si>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</si>
  <si>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</si>
  <si>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</si>
  <si>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</si>
  <si>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</si>
  <si>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</si>
  <si>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</si>
  <si>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CUST1425</t>
  </si>
  <si>
    <t>ORD02581</t>
  </si>
  <si>
    <t>ORD02582</t>
  </si>
  <si>
    <t>ORD02583</t>
  </si>
  <si>
    <t>ORD02584</t>
  </si>
  <si>
    <t>ORD02585</t>
  </si>
  <si>
    <t>ORD02586</t>
  </si>
  <si>
    <t>CUST2770</t>
  </si>
  <si>
    <t>ORD02587</t>
  </si>
  <si>
    <t>CUST2306</t>
  </si>
  <si>
    <t>ORD02588</t>
  </si>
  <si>
    <t>ORD02591</t>
  </si>
  <si>
    <t>CUST1189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</si>
  <si>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</si>
  <si>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</si>
  <si>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</si>
  <si>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</si>
  <si>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</si>
  <si>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</si>
  <si>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</si>
  <si>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</si>
  <si>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</si>
  <si>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</si>
  <si>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</si>
  <si>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</si>
  <si>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</si>
  <si>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</si>
  <si>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</si>
  <si>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</si>
  <si>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CUST1005</t>
  </si>
  <si>
    <t>ORD02608</t>
  </si>
  <si>
    <t>CUST1204</t>
  </si>
  <si>
    <t>ORD02609</t>
  </si>
  <si>
    <t>ORD02611</t>
  </si>
  <si>
    <t>ORD02612</t>
  </si>
  <si>
    <t>ORD02613</t>
  </si>
  <si>
    <t>ORD02614</t>
  </si>
  <si>
    <t>ORD02615</t>
  </si>
  <si>
    <t>ORD02616</t>
  </si>
  <si>
    <t>CUST2504</t>
  </si>
  <si>
    <t>ORD02617</t>
  </si>
  <si>
    <t>ORD02618</t>
  </si>
  <si>
    <t>ORD02619</t>
  </si>
  <si>
    <t>ORD02620</t>
  </si>
  <si>
    <t>ORD02621</t>
  </si>
  <si>
    <t>ORD02622</t>
  </si>
  <si>
    <t>ORD02623</t>
  </si>
  <si>
    <t>CUST2127</t>
  </si>
  <si>
    <t>ORD02624</t>
  </si>
  <si>
    <t>ORD02625</t>
  </si>
  <si>
    <t>ORD02626</t>
  </si>
  <si>
    <t>ORD02627</t>
  </si>
  <si>
    <t>ORD02628</t>
  </si>
  <si>
    <t>CUST2426</t>
  </si>
  <si>
    <t>ORD02629</t>
  </si>
  <si>
    <t>ORD02631</t>
  </si>
  <si>
    <t>ORD02632</t>
  </si>
  <si>
    <t>ORD02633</t>
  </si>
  <si>
    <t>ORD02634</t>
  </si>
  <si>
    <t>CUST1580</t>
  </si>
  <si>
    <t>ORD02635</t>
  </si>
  <si>
    <t>ORD02636</t>
  </si>
  <si>
    <t>CUST2016</t>
  </si>
  <si>
    <t>ORD02637</t>
  </si>
  <si>
    <t>CUST1761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</si>
  <si>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</si>
  <si>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</si>
  <si>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</si>
  <si>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</si>
  <si>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</si>
  <si>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</si>
  <si>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</si>
  <si>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</si>
  <si>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</si>
  <si>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</si>
  <si>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CUST2674</t>
  </si>
  <si>
    <t>ORD02648</t>
  </si>
  <si>
    <t>ORD02649</t>
  </si>
  <si>
    <t>ORD02650</t>
  </si>
  <si>
    <t>ORD02651</t>
  </si>
  <si>
    <t>ORD02652</t>
  </si>
  <si>
    <t>ORD02653</t>
  </si>
  <si>
    <t>CUST2469</t>
  </si>
  <si>
    <t>ORD02654</t>
  </si>
  <si>
    <t>ORD02655</t>
  </si>
  <si>
    <t>ORD02656</t>
  </si>
  <si>
    <t>CUST2650</t>
  </si>
  <si>
    <t>ORD02657</t>
  </si>
  <si>
    <t>CUST1047</t>
  </si>
  <si>
    <t>ORD02658</t>
  </si>
  <si>
    <t>ORD02659</t>
  </si>
  <si>
    <t>ORD02660</t>
  </si>
  <si>
    <t>ORD02661</t>
  </si>
  <si>
    <t>ORD02662</t>
  </si>
  <si>
    <t>ORD02663</t>
  </si>
  <si>
    <t>ORD02664</t>
  </si>
  <si>
    <t>CUST1957</t>
  </si>
  <si>
    <t>ORD02665</t>
  </si>
  <si>
    <t>ORD02666</t>
  </si>
  <si>
    <t>ORD02667</t>
  </si>
  <si>
    <t>ORD02668</t>
  </si>
  <si>
    <t>CUST1685</t>
  </si>
  <si>
    <t>ORD02669</t>
  </si>
  <si>
    <t>CUST1288</t>
  </si>
  <si>
    <t>ORD02671</t>
  </si>
  <si>
    <t>ORD02672</t>
  </si>
  <si>
    <t>ORD02673</t>
  </si>
  <si>
    <t>ORD02674</t>
  </si>
  <si>
    <t>ORD02675</t>
  </si>
  <si>
    <t>CUST2729</t>
  </si>
  <si>
    <t>ORD02676</t>
  </si>
  <si>
    <t>ORD02677</t>
  </si>
  <si>
    <t>ORD02678</t>
  </si>
  <si>
    <t>ORD02679</t>
  </si>
  <si>
    <t>ORD02680</t>
  </si>
  <si>
    <t>CUST2349</t>
  </si>
  <si>
    <t>ORD02681</t>
  </si>
  <si>
    <t>CUST2643</t>
  </si>
  <si>
    <t>ORD02682</t>
  </si>
  <si>
    <t>CUST2510</t>
  </si>
  <si>
    <t>ORD02683</t>
  </si>
  <si>
    <t>ORD02684</t>
  </si>
  <si>
    <t>ORD02685</t>
  </si>
  <si>
    <t>ORD02686</t>
  </si>
  <si>
    <t>CUST2113</t>
  </si>
  <si>
    <t>ORD02687</t>
  </si>
  <si>
    <t>CUST2580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</si>
  <si>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</si>
  <si>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</si>
  <si>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</si>
  <si>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</si>
  <si>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</si>
  <si>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</si>
  <si>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</si>
  <si>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</si>
  <si>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</si>
  <si>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</si>
  <si>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</si>
  <si>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</si>
  <si>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</si>
  <si>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CUST2202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</si>
  <si>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</si>
  <si>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</si>
  <si>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</si>
  <si>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</si>
  <si>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</si>
  <si>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</si>
  <si>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</si>
  <si>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</si>
  <si>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</si>
  <si>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</si>
  <si>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CUST2794</t>
  </si>
  <si>
    <t>ORD02712</t>
  </si>
  <si>
    <t>ORD02713</t>
  </si>
  <si>
    <t>ORD02714</t>
  </si>
  <si>
    <t>ORD02715</t>
  </si>
  <si>
    <t>ORD02716</t>
  </si>
  <si>
    <t>ORD02717</t>
  </si>
  <si>
    <t>CUST2955</t>
  </si>
  <si>
    <t>ORD02718</t>
  </si>
  <si>
    <t>ORD02719</t>
  </si>
  <si>
    <t>CUST1848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</si>
  <si>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</si>
  <si>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</si>
  <si>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</si>
  <si>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</si>
  <si>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</si>
  <si>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</si>
  <si>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</si>
  <si>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</si>
  <si>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</si>
  <si>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</si>
  <si>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</si>
  <si>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</si>
  <si>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</si>
  <si>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</si>
  <si>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</si>
  <si>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</si>
  <si>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CUST2010</t>
  </si>
  <si>
    <t>ORD02736</t>
  </si>
  <si>
    <t>ORD02737</t>
  </si>
  <si>
    <t>CUST2234</t>
  </si>
  <si>
    <t>ORD02739</t>
  </si>
  <si>
    <t>ORD02740</t>
  </si>
  <si>
    <t>ORD02741</t>
  </si>
  <si>
    <t>ORD02742</t>
  </si>
  <si>
    <t>ORD02743</t>
  </si>
  <si>
    <t>CUST2538</t>
  </si>
  <si>
    <t>ORD02744</t>
  </si>
  <si>
    <t>ORD02745</t>
  </si>
  <si>
    <t>ORD02746</t>
  </si>
  <si>
    <t>ORD02747</t>
  </si>
  <si>
    <t>CUST1105</t>
  </si>
  <si>
    <t>ORD02748</t>
  </si>
  <si>
    <t>ORD02749</t>
  </si>
  <si>
    <t>ORD02750</t>
  </si>
  <si>
    <t>CUST1645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</si>
  <si>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</si>
  <si>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</si>
  <si>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</si>
  <si>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</si>
  <si>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</si>
  <si>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</si>
  <si>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</si>
  <si>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</si>
  <si>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</si>
  <si>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</si>
  <si>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</si>
  <si>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</si>
  <si>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ORD02764</t>
  </si>
  <si>
    <t>ORD02765</t>
  </si>
  <si>
    <t>ORD02766</t>
  </si>
  <si>
    <t>CUST1950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</si>
  <si>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</si>
  <si>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</si>
  <si>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</si>
  <si>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</si>
  <si>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</si>
  <si>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</si>
  <si>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</si>
  <si>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</si>
  <si>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ORD02777</t>
  </si>
  <si>
    <t>ORD02778</t>
  </si>
  <si>
    <t>ORD02779</t>
  </si>
  <si>
    <t>ORD02780</t>
  </si>
  <si>
    <t>ORD02781</t>
  </si>
  <si>
    <t>CUST1857</t>
  </si>
  <si>
    <t>ORD02782</t>
  </si>
  <si>
    <t>ORD02784</t>
  </si>
  <si>
    <t>ORD02785</t>
  </si>
  <si>
    <t>ORD02786</t>
  </si>
  <si>
    <t>ORD02787</t>
  </si>
  <si>
    <t>CUST1669</t>
  </si>
  <si>
    <t>ORD02788</t>
  </si>
  <si>
    <t>ORD02789</t>
  </si>
  <si>
    <t>ORD02790</t>
  </si>
  <si>
    <t>CUST1959</t>
  </si>
  <si>
    <t>ORD02791</t>
  </si>
  <si>
    <t>ORD02792</t>
  </si>
  <si>
    <t>ORD02793</t>
  </si>
  <si>
    <t>ORD02794</t>
  </si>
  <si>
    <t>ORD02795</t>
  </si>
  <si>
    <t>CUST2652</t>
  </si>
  <si>
    <t>ORD02796</t>
  </si>
  <si>
    <t>CUST1325</t>
  </si>
  <si>
    <t>ORD02797</t>
  </si>
  <si>
    <t>ORD02798</t>
  </si>
  <si>
    <t>CUST1520</t>
  </si>
  <si>
    <t>ORD02800</t>
  </si>
  <si>
    <t>ORD02801</t>
  </si>
  <si>
    <t>ORD02802</t>
  </si>
  <si>
    <t>ORD02803</t>
  </si>
  <si>
    <t>ORD02804</t>
  </si>
  <si>
    <t>CUST1427</t>
  </si>
  <si>
    <t>ORD02805</t>
  </si>
  <si>
    <t>ORD02807</t>
  </si>
  <si>
    <t>ORD02808</t>
  </si>
  <si>
    <t>CUST1209</t>
  </si>
  <si>
    <t>ORD02809</t>
  </si>
  <si>
    <t>CUST2576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</si>
  <si>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</si>
  <si>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</si>
  <si>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</si>
  <si>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</si>
  <si>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</si>
  <si>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</si>
  <si>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</si>
  <si>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</si>
  <si>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</si>
  <si>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</si>
  <si>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</si>
  <si>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</si>
  <si>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ORD02823</t>
  </si>
  <si>
    <t>ORD02824</t>
  </si>
  <si>
    <t>CUST2096</t>
  </si>
  <si>
    <t>ORD02825</t>
  </si>
  <si>
    <t>ORD02827</t>
  </si>
  <si>
    <t>ORD02828</t>
  </si>
  <si>
    <t>ORD02829</t>
  </si>
  <si>
    <t>ORD02830</t>
  </si>
  <si>
    <t>ORD02831</t>
  </si>
  <si>
    <t>CUST2954</t>
  </si>
  <si>
    <t>ORD02832</t>
  </si>
  <si>
    <t>ORD02833</t>
  </si>
  <si>
    <t>ORD02834</t>
  </si>
  <si>
    <t>CUST1242</t>
  </si>
  <si>
    <t>ORD02835</t>
  </si>
  <si>
    <t>ORD02836</t>
  </si>
  <si>
    <t>ORD02837</t>
  </si>
  <si>
    <t>ORD02838</t>
  </si>
  <si>
    <t>ORD02839</t>
  </si>
  <si>
    <t>ORD02840</t>
  </si>
  <si>
    <t>ORD02841</t>
  </si>
  <si>
    <t>CUST1689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</si>
  <si>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</si>
  <si>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</si>
  <si>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</si>
  <si>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</si>
  <si>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</si>
  <si>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</si>
  <si>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</si>
  <si>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</si>
  <si>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CUST2024</t>
  </si>
  <si>
    <t>ORD02850</t>
  </si>
  <si>
    <t>ORD02851</t>
  </si>
  <si>
    <t>CUST1725</t>
  </si>
  <si>
    <t>ORD02852</t>
  </si>
  <si>
    <t>CUST2332</t>
  </si>
  <si>
    <t>ORD02853</t>
  </si>
  <si>
    <t>CUST2585</t>
  </si>
  <si>
    <t>ORD02854</t>
  </si>
  <si>
    <t>ORD02855</t>
  </si>
  <si>
    <t>ORD02856</t>
  </si>
  <si>
    <t>ORD02857</t>
  </si>
  <si>
    <t>ORD02858</t>
  </si>
  <si>
    <t>ORD02860</t>
  </si>
  <si>
    <t>ORD02861</t>
  </si>
  <si>
    <t>ORD02862</t>
  </si>
  <si>
    <t>ORD02863</t>
  </si>
  <si>
    <t>ORD02864</t>
  </si>
  <si>
    <t>CUST2798</t>
  </si>
  <si>
    <t>ORD02865</t>
  </si>
  <si>
    <t>CUST2152</t>
  </si>
  <si>
    <t>ORD02866</t>
  </si>
  <si>
    <t>ORD02867</t>
  </si>
  <si>
    <t>ORD02868</t>
  </si>
  <si>
    <t>ORD02870</t>
  </si>
  <si>
    <t>ORD02871</t>
  </si>
  <si>
    <t>CUST1509</t>
  </si>
  <si>
    <t>ORD02872</t>
  </si>
  <si>
    <t>ORD02873</t>
  </si>
  <si>
    <t>ORD02874</t>
  </si>
  <si>
    <t>CUST1312</t>
  </si>
  <si>
    <t>ORD02875</t>
  </si>
  <si>
    <t>ORD02876</t>
  </si>
  <si>
    <t>ORD02877</t>
  </si>
  <si>
    <t>ORD02878</t>
  </si>
  <si>
    <t>ORD02879</t>
  </si>
  <si>
    <t>ORD02880</t>
  </si>
  <si>
    <t>CUST2420</t>
  </si>
  <si>
    <t>ORD02881</t>
  </si>
  <si>
    <t>CUST2294</t>
  </si>
  <si>
    <t>ORD02882</t>
  </si>
  <si>
    <t>ORD02883</t>
  </si>
  <si>
    <t>ORD02884</t>
  </si>
  <si>
    <t>ORD02885</t>
  </si>
  <si>
    <t>ORD02886</t>
  </si>
  <si>
    <t>ORD02887</t>
  </si>
  <si>
    <t>CUST2342</t>
  </si>
  <si>
    <t>ORD02888</t>
  </si>
  <si>
    <t>ORD02889</t>
  </si>
  <si>
    <t>CUST2513</t>
  </si>
  <si>
    <t>ORD02890</t>
  </si>
  <si>
    <t>ORD02891</t>
  </si>
  <si>
    <t>CUST1928</t>
  </si>
  <si>
    <t>ORD02892</t>
  </si>
  <si>
    <t>ORD02893</t>
  </si>
  <si>
    <t>CUST2632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</si>
  <si>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</si>
  <si>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</si>
  <si>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</si>
  <si>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</si>
  <si>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</si>
  <si>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</si>
  <si>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</si>
  <si>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</si>
  <si>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</si>
  <si>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CUST1340</t>
  </si>
  <si>
    <t>ORD02903</t>
  </si>
  <si>
    <t>ORD02904</t>
  </si>
  <si>
    <t>ORD02905</t>
  </si>
  <si>
    <t>CUST2118</t>
  </si>
  <si>
    <t>ORD02907</t>
  </si>
  <si>
    <t>ORD02908</t>
  </si>
  <si>
    <t>CUST2377</t>
  </si>
  <si>
    <t>ORD02909</t>
  </si>
  <si>
    <t>ORD02910</t>
  </si>
  <si>
    <t>CUST2373</t>
  </si>
  <si>
    <t>ORD02911</t>
  </si>
  <si>
    <t>ORD02912</t>
  </si>
  <si>
    <t>CUST2744</t>
  </si>
  <si>
    <t>ORD02914</t>
  </si>
  <si>
    <t>CUST2583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</si>
  <si>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</si>
  <si>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</si>
  <si>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</si>
  <si>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</si>
  <si>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</si>
  <si>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</si>
  <si>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</si>
  <si>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</si>
  <si>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</si>
  <si>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</si>
  <si>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</si>
  <si>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</si>
  <si>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</si>
  <si>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</si>
  <si>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</si>
  <si>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</si>
  <si>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</si>
  <si>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CUST2672</t>
  </si>
  <si>
    <t>ORD02932</t>
  </si>
  <si>
    <t>ORD02933</t>
  </si>
  <si>
    <t>ORD02934</t>
  </si>
  <si>
    <t>ORD02935</t>
  </si>
  <si>
    <t>ORD02936</t>
  </si>
  <si>
    <t>ORD02937</t>
  </si>
  <si>
    <t>ORD02938</t>
  </si>
  <si>
    <t>CUST1285</t>
  </si>
  <si>
    <t>ORD02939</t>
  </si>
  <si>
    <t>CUST2365</t>
  </si>
  <si>
    <t>ORD02940</t>
  </si>
  <si>
    <t>ORD02941</t>
  </si>
  <si>
    <t>ORD02942</t>
  </si>
  <si>
    <t>ORD02943</t>
  </si>
  <si>
    <t>ORD02944</t>
  </si>
  <si>
    <t>ORD02945</t>
  </si>
  <si>
    <t>CUST1283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</si>
  <si>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</si>
  <si>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</si>
  <si>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</si>
  <si>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</si>
  <si>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</si>
  <si>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</si>
  <si>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</si>
  <si>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</si>
  <si>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</si>
  <si>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CUST1257</t>
  </si>
  <si>
    <t>ORD02956</t>
  </si>
  <si>
    <t>ORD02957</t>
  </si>
  <si>
    <t>CUST1152</t>
  </si>
  <si>
    <t>ORD02958</t>
  </si>
  <si>
    <t>ORD02959</t>
  </si>
  <si>
    <t>ORD02960</t>
  </si>
  <si>
    <t>ORD02961</t>
  </si>
  <si>
    <t>ORD02962</t>
  </si>
  <si>
    <t>CUST1337</t>
  </si>
  <si>
    <t>ORD02964</t>
  </si>
  <si>
    <t>ORD02965</t>
  </si>
  <si>
    <t>ORD02966</t>
  </si>
  <si>
    <t>ORD02967</t>
  </si>
  <si>
    <t>ORD02968</t>
  </si>
  <si>
    <t>ORD02969</t>
  </si>
  <si>
    <t>CUST2858</t>
  </si>
  <si>
    <t>ORD02970</t>
  </si>
  <si>
    <t>ORD02971</t>
  </si>
  <si>
    <t>ORD02972</t>
  </si>
  <si>
    <t>ORD02973</t>
  </si>
  <si>
    <t>ORD02974</t>
  </si>
  <si>
    <t>ORD02975</t>
  </si>
  <si>
    <t>ORD02976</t>
  </si>
  <si>
    <t>CUST2078</t>
  </si>
  <si>
    <t>ORD02977</t>
  </si>
  <si>
    <t>ORD02978</t>
  </si>
  <si>
    <t>CUST1968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</si>
  <si>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</si>
  <si>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</si>
  <si>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</si>
  <si>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</si>
  <si>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</si>
  <si>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</si>
  <si>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</si>
  <si>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</si>
  <si>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</si>
  <si>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</si>
  <si>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</si>
  <si>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</si>
  <si>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</si>
  <si>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</si>
  <si>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CUST2850</t>
  </si>
  <si>
    <t>ORD02993</t>
  </si>
  <si>
    <t>ORD02995</t>
  </si>
  <si>
    <t>CUST1941</t>
  </si>
  <si>
    <t>ORD02996</t>
  </si>
  <si>
    <t>ORD02997</t>
  </si>
  <si>
    <t>ORD02998</t>
  </si>
  <si>
    <t>ORD02999</t>
  </si>
  <si>
    <t>ORD03000</t>
  </si>
  <si>
    <t>ORD03001</t>
  </si>
  <si>
    <t>ORD03002</t>
  </si>
  <si>
    <t>ORD03004</t>
  </si>
  <si>
    <t>ORD03005</t>
  </si>
  <si>
    <t>ORD03006</t>
  </si>
  <si>
    <t>ORD03007</t>
  </si>
  <si>
    <t>ORD03008</t>
  </si>
  <si>
    <t>ORD03009</t>
  </si>
  <si>
    <t>ORD03010</t>
  </si>
  <si>
    <t>CUST1011</t>
  </si>
  <si>
    <t>ORD03011</t>
  </si>
  <si>
    <t>ORD03012</t>
  </si>
  <si>
    <t>ORD03013</t>
  </si>
  <si>
    <t>ORD03014</t>
  </si>
  <si>
    <t>ORD03015</t>
  </si>
  <si>
    <t>ORD03016</t>
  </si>
  <si>
    <t>ORD03017</t>
  </si>
  <si>
    <t>CUST1884</t>
  </si>
  <si>
    <t>ORD03018</t>
  </si>
  <si>
    <t>ORD03019</t>
  </si>
  <si>
    <t>ORD03020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</si>
  <si>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</si>
  <si>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</si>
  <si>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</si>
  <si>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</si>
  <si>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</si>
  <si>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</si>
  <si>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</si>
  <si>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</si>
  <si>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</si>
  <si>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</si>
  <si>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</si>
  <si>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</si>
  <si>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</si>
  <si>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</si>
  <si>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CUST1662</t>
  </si>
  <si>
    <t>ORD03036</t>
  </si>
  <si>
    <t>ORD03037</t>
  </si>
  <si>
    <t>ORD03038</t>
  </si>
  <si>
    <t>ORD03039</t>
  </si>
  <si>
    <t>ORD03040</t>
  </si>
  <si>
    <t>CUST1217</t>
  </si>
  <si>
    <t>ORD03041</t>
  </si>
  <si>
    <t>CUST1124</t>
  </si>
  <si>
    <t>ORD03042</t>
  </si>
  <si>
    <t>ORD03043</t>
  </si>
  <si>
    <t>CUST2941</t>
  </si>
  <si>
    <t>ORD03044</t>
  </si>
  <si>
    <t>ORD03045</t>
  </si>
  <si>
    <t>ORD03046</t>
  </si>
  <si>
    <t>ORD03047</t>
  </si>
  <si>
    <t>ORD03048</t>
  </si>
  <si>
    <t>CUST1819</t>
  </si>
  <si>
    <t>ORD03049</t>
  </si>
  <si>
    <t>CUST1405</t>
  </si>
  <si>
    <t>ORD03050</t>
  </si>
  <si>
    <t>CUST1441</t>
  </si>
  <si>
    <t>ORD03051</t>
  </si>
  <si>
    <t>ORD03052</t>
  </si>
  <si>
    <t>ORD03053</t>
  </si>
  <si>
    <t>CUST1798</t>
  </si>
  <si>
    <t>ORD03054</t>
  </si>
  <si>
    <t>CUST1538</t>
  </si>
  <si>
    <t>ORD03055</t>
  </si>
  <si>
    <t>ORD03056</t>
  </si>
  <si>
    <t>ORD03057</t>
  </si>
  <si>
    <t>ORD03058</t>
  </si>
  <si>
    <t>ORD03059</t>
  </si>
  <si>
    <t>ORD03060</t>
  </si>
  <si>
    <t>ORD03062</t>
  </si>
  <si>
    <t>ORD03063</t>
  </si>
  <si>
    <t>ORD03064</t>
  </si>
  <si>
    <t>CUST2000</t>
  </si>
  <si>
    <t>ORD03065</t>
  </si>
  <si>
    <t>ORD03066</t>
  </si>
  <si>
    <t>ORD03067</t>
  </si>
  <si>
    <t>ORD03068</t>
  </si>
  <si>
    <t>CUST1770</t>
  </si>
  <si>
    <t>ORD03069</t>
  </si>
  <si>
    <t>CUST1199</t>
  </si>
  <si>
    <t>ORD03070</t>
  </si>
  <si>
    <t>ORD03071</t>
  </si>
  <si>
    <t>ORD03072</t>
  </si>
  <si>
    <t>ORD03073</t>
  </si>
  <si>
    <t>ORD03074</t>
  </si>
  <si>
    <t>CUST2625</t>
  </si>
  <si>
    <t>ORD03075</t>
  </si>
  <si>
    <t>ORD03076</t>
  </si>
  <si>
    <t>ORD03077</t>
  </si>
  <si>
    <t>CUST1044</t>
  </si>
  <si>
    <t>ORD03078</t>
  </si>
  <si>
    <t>ORD03079</t>
  </si>
  <si>
    <t>CUST1516</t>
  </si>
  <si>
    <t>ORD03080</t>
  </si>
  <si>
    <t>CUST1213</t>
  </si>
  <si>
    <t>ORD03081</t>
  </si>
  <si>
    <t>ORD03082</t>
  </si>
  <si>
    <t>ORD03083</t>
  </si>
  <si>
    <t>ORD03084</t>
  </si>
  <si>
    <t>CUST1996</t>
  </si>
  <si>
    <t>ORD03085</t>
  </si>
  <si>
    <t>ORD03086</t>
  </si>
  <si>
    <t>ORD03087</t>
  </si>
  <si>
    <t>ORD03088</t>
  </si>
  <si>
    <t>ORD03089</t>
  </si>
  <si>
    <t>CUST1464</t>
  </si>
  <si>
    <t>ORD03090</t>
  </si>
  <si>
    <t>CUST2357</t>
  </si>
  <si>
    <t>ORD03091</t>
  </si>
  <si>
    <t>ORD03092</t>
  </si>
  <si>
    <t>ORD03093</t>
  </si>
  <si>
    <t>CUST1700</t>
  </si>
  <si>
    <t>ORD03094</t>
  </si>
  <si>
    <t>ORD03095</t>
  </si>
  <si>
    <t>ORD03096</t>
  </si>
  <si>
    <t>ORD03097</t>
  </si>
  <si>
    <t>ORD03098</t>
  </si>
  <si>
    <t>CUST1381</t>
  </si>
  <si>
    <t>ORD03099</t>
  </si>
  <si>
    <t>ORD03100</t>
  </si>
  <si>
    <t>CUST1037</t>
  </si>
  <si>
    <t>ORD03101</t>
  </si>
  <si>
    <t>ORD03102</t>
  </si>
  <si>
    <t>ORD03103</t>
  </si>
  <si>
    <t>ORD03104</t>
  </si>
  <si>
    <t>CUST1245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</si>
  <si>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</si>
  <si>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</si>
  <si>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</si>
  <si>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</si>
  <si>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</si>
  <si>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</si>
  <si>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</si>
  <si>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</si>
  <si>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</si>
  <si>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</si>
  <si>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</si>
  <si>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</si>
  <si>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</si>
  <si>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</si>
  <si>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</si>
  <si>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</si>
  <si>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</si>
  <si>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CUST1988</t>
  </si>
  <si>
    <t>ORD03122</t>
  </si>
  <si>
    <t>CUST1904</t>
  </si>
  <si>
    <t>ORD03123</t>
  </si>
  <si>
    <t>ORD03124</t>
  </si>
  <si>
    <t>ORD03125</t>
  </si>
  <si>
    <t>CUST1475</t>
  </si>
  <si>
    <t>ORD03126</t>
  </si>
  <si>
    <t>CUST2550</t>
  </si>
  <si>
    <t>ORD03127</t>
  </si>
  <si>
    <t>CUST2375</t>
  </si>
  <si>
    <t>ORD03128</t>
  </si>
  <si>
    <t>ORD03129</t>
  </si>
  <si>
    <t>ORD03130</t>
  </si>
  <si>
    <t>ORD03131</t>
  </si>
  <si>
    <t>CUST1687</t>
  </si>
  <si>
    <t>ORD03132</t>
  </si>
  <si>
    <t>ORD03133</t>
  </si>
  <si>
    <t>ORD03134</t>
  </si>
  <si>
    <t>ORD03135</t>
  </si>
  <si>
    <t>CUST2498</t>
  </si>
  <si>
    <t>ORD03136</t>
  </si>
  <si>
    <t>ORD03137</t>
  </si>
  <si>
    <t>ORD03138</t>
  </si>
  <si>
    <t>CUST2565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</si>
  <si>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</si>
  <si>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</si>
  <si>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</si>
  <si>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</si>
  <si>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</si>
  <si>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</si>
  <si>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</si>
  <si>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</si>
  <si>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</si>
  <si>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</si>
  <si>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</si>
  <si>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</si>
  <si>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</si>
  <si>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</si>
  <si>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</si>
  <si>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</si>
  <si>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CUST2835</t>
  </si>
  <si>
    <t>ORD03155</t>
  </si>
  <si>
    <t>ORD03156</t>
  </si>
  <si>
    <t>ORD03157</t>
  </si>
  <si>
    <t>CUST2766</t>
  </si>
  <si>
    <t>ORD03158</t>
  </si>
  <si>
    <t>ORD03159</t>
  </si>
  <si>
    <t>CUST1628</t>
  </si>
  <si>
    <t>ORD03160</t>
  </si>
  <si>
    <t>ORD03161</t>
  </si>
  <si>
    <t>ORD03162</t>
  </si>
  <si>
    <t>ORD03163</t>
  </si>
  <si>
    <t>CUST2089</t>
  </si>
  <si>
    <t>ORD03164</t>
  </si>
  <si>
    <t>ORD03165</t>
  </si>
  <si>
    <t>CUST2658</t>
  </si>
  <si>
    <t>ORD03166</t>
  </si>
  <si>
    <t>ORD03167</t>
  </si>
  <si>
    <t>ORD03168</t>
  </si>
  <si>
    <t>ORD03169</t>
  </si>
  <si>
    <t>ORD03170</t>
  </si>
  <si>
    <t>ORD03171</t>
  </si>
  <si>
    <t>CUST1218</t>
  </si>
  <si>
    <t>ORD03172</t>
  </si>
  <si>
    <t>ORD03173</t>
  </si>
  <si>
    <t>CUST2882</t>
  </si>
  <si>
    <t>ORD03174</t>
  </si>
  <si>
    <t>ORD03175</t>
  </si>
  <si>
    <t>CUST1426</t>
  </si>
  <si>
    <t>ORD03176</t>
  </si>
  <si>
    <t>ORD03177</t>
  </si>
  <si>
    <t>CUST1284</t>
  </si>
  <si>
    <t>ORD03178</t>
  </si>
  <si>
    <t>ORD03179</t>
  </si>
  <si>
    <t>ORD03180</t>
  </si>
  <si>
    <t>ORD03181</t>
  </si>
  <si>
    <t>ORD03182</t>
  </si>
  <si>
    <t>CUST1990</t>
  </si>
  <si>
    <t>ORD03183</t>
  </si>
  <si>
    <t>ORD03184</t>
  </si>
  <si>
    <t>ORD03185</t>
  </si>
  <si>
    <t>ORD03186</t>
  </si>
  <si>
    <t>ORD03187</t>
  </si>
  <si>
    <t>ORD03189</t>
  </si>
  <si>
    <t>ORD03190</t>
  </si>
  <si>
    <t>ORD03191</t>
  </si>
  <si>
    <t>ORD03192</t>
  </si>
  <si>
    <t>ORD03193</t>
  </si>
  <si>
    <t>ORD03195</t>
  </si>
  <si>
    <t>CUST2527</t>
  </si>
  <si>
    <t>ORD03196</t>
  </si>
  <si>
    <t>ORD03197</t>
  </si>
  <si>
    <t>ORD03198</t>
  </si>
  <si>
    <t>CUST1342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</si>
  <si>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</si>
  <si>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</si>
  <si>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</si>
  <si>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</si>
  <si>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</si>
  <si>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</si>
  <si>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</si>
  <si>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</si>
  <si>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</si>
  <si>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</si>
  <si>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CUST2787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</si>
  <si>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</si>
  <si>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</si>
  <si>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</si>
  <si>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</si>
  <si>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</si>
  <si>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</si>
  <si>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</si>
  <si>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</si>
  <si>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</si>
  <si>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</si>
  <si>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</si>
  <si>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CUST2360</t>
  </si>
  <si>
    <t>ORD03220</t>
  </si>
  <si>
    <t>ORD03221</t>
  </si>
  <si>
    <t>ORD03222</t>
  </si>
  <si>
    <t>CUST1983</t>
  </si>
  <si>
    <t>ORD03223</t>
  </si>
  <si>
    <t>ORD03224</t>
  </si>
  <si>
    <t>CUST2575</t>
  </si>
  <si>
    <t>ORD03225</t>
  </si>
  <si>
    <t>ORD03226</t>
  </si>
  <si>
    <t>ORD03227</t>
  </si>
  <si>
    <t>ORD03228</t>
  </si>
  <si>
    <t>CUST1691</t>
  </si>
  <si>
    <t>ORD03229</t>
  </si>
  <si>
    <t>ORD03230</t>
  </si>
  <si>
    <t>ORD03231</t>
  </si>
  <si>
    <t>CUST2422</t>
  </si>
  <si>
    <t>ORD03232</t>
  </si>
  <si>
    <t>CUST1844</t>
  </si>
  <si>
    <t>ORD03233</t>
  </si>
  <si>
    <t>CUST1214</t>
  </si>
  <si>
    <t>ORD03234</t>
  </si>
  <si>
    <t>CUST2928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</si>
  <si>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</si>
  <si>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</si>
  <si>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</si>
  <si>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</si>
  <si>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</si>
  <si>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</si>
  <si>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</si>
  <si>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</si>
  <si>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</si>
  <si>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</si>
  <si>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CUST1612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</si>
  <si>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</si>
  <si>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</si>
  <si>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</si>
  <si>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</si>
  <si>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</si>
  <si>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</si>
  <si>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</si>
  <si>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</si>
  <si>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</si>
  <si>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CUST1554</t>
  </si>
  <si>
    <t>ORD03255</t>
  </si>
  <si>
    <t>ORD03256</t>
  </si>
  <si>
    <t>ORD03257</t>
  </si>
  <si>
    <t>ORD03258</t>
  </si>
  <si>
    <t>CUST1268</t>
  </si>
  <si>
    <t>ORD03259</t>
  </si>
  <si>
    <t>ORD03260</t>
  </si>
  <si>
    <t>ORD03261</t>
  </si>
  <si>
    <t>ORD03262</t>
  </si>
  <si>
    <t>ORD03263</t>
  </si>
  <si>
    <t>ORD03264</t>
  </si>
  <si>
    <t>ORD03265</t>
  </si>
  <si>
    <t>CUST2162</t>
  </si>
  <si>
    <t>ORD03266</t>
  </si>
  <si>
    <t>ORD03267</t>
  </si>
  <si>
    <t>CUST1787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</si>
  <si>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</si>
  <si>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</si>
  <si>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</si>
  <si>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</si>
  <si>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</si>
  <si>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</si>
  <si>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</si>
  <si>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</si>
  <si>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</si>
  <si>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</si>
  <si>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</si>
  <si>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</si>
  <si>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</si>
  <si>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</si>
  <si>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</si>
  <si>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</si>
  <si>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</si>
  <si>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</si>
  <si>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</si>
  <si>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</si>
  <si>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CUST1558</t>
  </si>
  <si>
    <t>ORD03289</t>
  </si>
  <si>
    <t>ORD03290</t>
  </si>
  <si>
    <t>ORD03291</t>
  </si>
  <si>
    <t>ORD03292</t>
  </si>
  <si>
    <t>CUST2057</t>
  </si>
  <si>
    <t>ORD03293</t>
  </si>
  <si>
    <t>ORD03294</t>
  </si>
  <si>
    <t>ORD03295</t>
  </si>
  <si>
    <t>ORD03296</t>
  </si>
  <si>
    <t>ORD03297</t>
  </si>
  <si>
    <t>ORD03298</t>
  </si>
  <si>
    <t>ORD03300</t>
  </si>
  <si>
    <t>ORD03301</t>
  </si>
  <si>
    <t>CUST2501</t>
  </si>
  <si>
    <t>ORD03302</t>
  </si>
  <si>
    <t>CUST2361</t>
  </si>
  <si>
    <t>ORD03303</t>
  </si>
  <si>
    <t>ORD03304</t>
  </si>
  <si>
    <t>CUST2419</t>
  </si>
  <si>
    <t>ORD03305</t>
  </si>
  <si>
    <t>CUST1460</t>
  </si>
  <si>
    <t>ORD03306</t>
  </si>
  <si>
    <t>ORD03307</t>
  </si>
  <si>
    <t>ORD03308</t>
  </si>
  <si>
    <t>CUST2183</t>
  </si>
  <si>
    <t>ORD03309</t>
  </si>
  <si>
    <t>CUST2108</t>
  </si>
  <si>
    <t>ORD03310</t>
  </si>
  <si>
    <t>ORD03311</t>
  </si>
  <si>
    <t>CUST1437</t>
  </si>
  <si>
    <t>ORD03312</t>
  </si>
  <si>
    <t>ORD03313</t>
  </si>
  <si>
    <t>ORD03314</t>
  </si>
  <si>
    <t>ORD03315</t>
  </si>
  <si>
    <t>ORD03316</t>
  </si>
  <si>
    <t>CUST1875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</si>
  <si>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</si>
  <si>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</si>
  <si>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</si>
  <si>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</si>
  <si>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</si>
  <si>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</si>
  <si>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</si>
  <si>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</si>
  <si>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</si>
  <si>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</si>
  <si>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</si>
  <si>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</si>
  <si>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</si>
  <si>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CUST1256</t>
  </si>
  <si>
    <t>ORD03331</t>
  </si>
  <si>
    <t>ORD03332</t>
  </si>
  <si>
    <t>ORD03333</t>
  </si>
  <si>
    <t>CUST1597</t>
  </si>
  <si>
    <t>ORD03334</t>
  </si>
  <si>
    <t>ORD03335</t>
  </si>
  <si>
    <t>ORD03336</t>
  </si>
  <si>
    <t>ORD03337</t>
  </si>
  <si>
    <t>ORD03338</t>
  </si>
  <si>
    <t>ORD03339</t>
  </si>
  <si>
    <t>ORD03340</t>
  </si>
  <si>
    <t>CUST2289</t>
  </si>
  <si>
    <t>ORD03341</t>
  </si>
  <si>
    <t>CUST2466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</si>
  <si>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</si>
  <si>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</si>
  <si>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</si>
  <si>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</si>
  <si>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</si>
  <si>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</si>
  <si>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</si>
  <si>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</si>
  <si>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</si>
  <si>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</si>
  <si>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</si>
  <si>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CUST2253</t>
  </si>
  <si>
    <t>ORD03353</t>
  </si>
  <si>
    <t>ORD03354</t>
  </si>
  <si>
    <t>ORD03356</t>
  </si>
  <si>
    <t>ORD03357</t>
  </si>
  <si>
    <t>ORD03358</t>
  </si>
  <si>
    <t>ORD03359</t>
  </si>
  <si>
    <t>CUST2079</t>
  </si>
  <si>
    <t>ORD03360</t>
  </si>
  <si>
    <t>ORD03361</t>
  </si>
  <si>
    <t>ORD03362</t>
  </si>
  <si>
    <t>CUST2143</t>
  </si>
  <si>
    <t>ORD03363</t>
  </si>
  <si>
    <t>ORD03364</t>
  </si>
  <si>
    <t>CUST2334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</si>
  <si>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</si>
  <si>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</si>
  <si>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</si>
  <si>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</si>
  <si>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</si>
  <si>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</si>
  <si>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</si>
  <si>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</si>
  <si>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</si>
  <si>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CUST1097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</si>
  <si>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</si>
  <si>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</si>
  <si>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</si>
  <si>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</si>
  <si>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</si>
  <si>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</si>
  <si>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</si>
  <si>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</si>
  <si>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</si>
  <si>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</si>
  <si>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</si>
  <si>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</si>
  <si>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</si>
  <si>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</si>
  <si>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</si>
  <si>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</si>
  <si>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</si>
  <si>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</si>
  <si>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</si>
  <si>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CUST1506</t>
  </si>
  <si>
    <t>ORD03393</t>
  </si>
  <si>
    <t>CUST2004</t>
  </si>
  <si>
    <t>ORD03394</t>
  </si>
  <si>
    <t>ORD03395</t>
  </si>
  <si>
    <t>CUST2840</t>
  </si>
  <si>
    <t>ORD03396</t>
  </si>
  <si>
    <t>ORD03397</t>
  </si>
  <si>
    <t>CUST2623</t>
  </si>
  <si>
    <t>ORD03398</t>
  </si>
  <si>
    <t>ORD03399</t>
  </si>
  <si>
    <t>ORD03400</t>
  </si>
  <si>
    <t>ORD03401</t>
  </si>
  <si>
    <t>ORD03402</t>
  </si>
  <si>
    <t>CUST2480</t>
  </si>
  <si>
    <t>ORD03403</t>
  </si>
  <si>
    <t>ORD03404</t>
  </si>
  <si>
    <t>ORD03405</t>
  </si>
  <si>
    <t>ORD03406</t>
  </si>
  <si>
    <t>ORD03407</t>
  </si>
  <si>
    <t>ORD03408</t>
  </si>
  <si>
    <t>CUST1755</t>
  </si>
  <si>
    <t>ORD03409</t>
  </si>
  <si>
    <t>ORD03410</t>
  </si>
  <si>
    <t>ORD03411</t>
  </si>
  <si>
    <t>ORD03412</t>
  </si>
  <si>
    <t>ORD03413</t>
  </si>
  <si>
    <t>ORD03414</t>
  </si>
  <si>
    <t>ORD03415</t>
  </si>
  <si>
    <t>CUST1867</t>
  </si>
  <si>
    <t>ORD03416</t>
  </si>
  <si>
    <t>ORD03417</t>
  </si>
  <si>
    <t>ORD03418</t>
  </si>
  <si>
    <t>ORD03419</t>
  </si>
  <si>
    <t>ORD03421</t>
  </si>
  <si>
    <t>ORD03423</t>
  </si>
  <si>
    <t>ORD03425</t>
  </si>
  <si>
    <t>CUST2181</t>
  </si>
  <si>
    <t>ORD03426</t>
  </si>
  <si>
    <t>ORD03427</t>
  </si>
  <si>
    <t>ORD03428</t>
  </si>
  <si>
    <t>ORD03429</t>
  </si>
  <si>
    <t>ORD03430</t>
  </si>
  <si>
    <t>ORD03431</t>
  </si>
  <si>
    <t>ORD03432</t>
  </si>
  <si>
    <t>ORD03434</t>
  </si>
  <si>
    <t>ORD03435</t>
  </si>
  <si>
    <t>ORD03436</t>
  </si>
  <si>
    <t>ORD03437</t>
  </si>
  <si>
    <t>ORD03438</t>
  </si>
  <si>
    <t>CUST2450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</si>
  <si>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</si>
  <si>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</si>
  <si>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</si>
  <si>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</si>
  <si>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</si>
  <si>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</si>
  <si>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</si>
  <si>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</si>
  <si>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</si>
  <si>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</si>
  <si>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CUST2028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</si>
  <si>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</si>
  <si>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</si>
  <si>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</si>
  <si>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</si>
  <si>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</si>
  <si>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</si>
  <si>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</si>
  <si>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</si>
  <si>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</si>
  <si>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</si>
  <si>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</si>
  <si>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CUST2533</t>
  </si>
  <si>
    <t>ORD03460</t>
  </si>
  <si>
    <t>ORD03461</t>
  </si>
  <si>
    <t>ORD03462</t>
  </si>
  <si>
    <t>ORD03463</t>
  </si>
  <si>
    <t>ORD03465</t>
  </si>
  <si>
    <t>CUST1663</t>
  </si>
  <si>
    <t>ORD03466</t>
  </si>
  <si>
    <t>ORD03467</t>
  </si>
  <si>
    <t>ORD03468</t>
  </si>
  <si>
    <t>ORD03469</t>
  </si>
  <si>
    <t>ORD03470</t>
  </si>
  <si>
    <t>ORD03471</t>
  </si>
  <si>
    <t>ORD03472</t>
  </si>
  <si>
    <t>CUST2427</t>
  </si>
  <si>
    <t>ORD03473</t>
  </si>
  <si>
    <t>ORD03474</t>
  </si>
  <si>
    <t>ORD03476</t>
  </si>
  <si>
    <t>ORD03477</t>
  </si>
  <si>
    <t>CUST2554</t>
  </si>
  <si>
    <t>ORD03478</t>
  </si>
  <si>
    <t>ORD03479</t>
  </si>
  <si>
    <t>ORD03480</t>
  </si>
  <si>
    <t>ORD03481</t>
  </si>
  <si>
    <t>ORD03482</t>
  </si>
  <si>
    <t>ORD03483</t>
  </si>
  <si>
    <t>ORD03484</t>
  </si>
  <si>
    <t>CUST2135</t>
  </si>
  <si>
    <t>ORD03485</t>
  </si>
  <si>
    <t>ORD03486</t>
  </si>
  <si>
    <t>ORD03487</t>
  </si>
  <si>
    <t>ORD03488</t>
  </si>
  <si>
    <t>CUST2241</t>
  </si>
  <si>
    <t>ORD03489</t>
  </si>
  <si>
    <t>ORD03491</t>
  </si>
  <si>
    <t>ORD03492</t>
  </si>
  <si>
    <t>ORD03493</t>
  </si>
  <si>
    <t>ORD03495</t>
  </si>
  <si>
    <t>ORD03496</t>
  </si>
  <si>
    <t>CUST2528</t>
  </si>
  <si>
    <t>ORD03497</t>
  </si>
  <si>
    <t>ORD03498</t>
  </si>
  <si>
    <t>CUST1407</t>
  </si>
  <si>
    <t>ORD03499</t>
  </si>
  <si>
    <t>ORD03500</t>
  </si>
  <si>
    <t>ORD03501</t>
  </si>
  <si>
    <t>ORD03502</t>
  </si>
  <si>
    <t>ORD03503</t>
  </si>
  <si>
    <t>ORD03504</t>
  </si>
  <si>
    <t>CUST2448</t>
  </si>
  <si>
    <t>ORD03505</t>
  </si>
  <si>
    <t>ORD03506</t>
  </si>
  <si>
    <t>CUST1007</t>
  </si>
  <si>
    <t>ORD03507</t>
  </si>
  <si>
    <t>ORD03508</t>
  </si>
  <si>
    <t>CUST2688</t>
  </si>
  <si>
    <t>ORD03509</t>
  </si>
  <si>
    <t>ORD03510</t>
  </si>
  <si>
    <t>ORD03511</t>
  </si>
  <si>
    <t>ORD03512</t>
  </si>
  <si>
    <t>ORD03513</t>
  </si>
  <si>
    <t>CUST2214</t>
  </si>
  <si>
    <t>ORD03514</t>
  </si>
  <si>
    <t>ORD03515</t>
  </si>
  <si>
    <t>ORD03516</t>
  </si>
  <si>
    <t>CUST2345</t>
  </si>
  <si>
    <t>ORD03517</t>
  </si>
  <si>
    <t>ORD03518</t>
  </si>
  <si>
    <t>CUST2284</t>
  </si>
  <si>
    <t>ORD03519</t>
  </si>
  <si>
    <t>ORD03520</t>
  </si>
  <si>
    <t>ORD03521</t>
  </si>
  <si>
    <t>CUST2985</t>
  </si>
  <si>
    <t>ORD03522</t>
  </si>
  <si>
    <t>CUST2171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</si>
  <si>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</si>
  <si>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</si>
  <si>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</si>
  <si>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</si>
  <si>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</si>
  <si>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</si>
  <si>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</si>
  <si>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</si>
  <si>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</si>
  <si>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CUST1302</t>
  </si>
  <si>
    <t>ORD03532</t>
  </si>
  <si>
    <t>CUST2994</t>
  </si>
  <si>
    <t>ORD03533</t>
  </si>
  <si>
    <t>ORD03534</t>
  </si>
  <si>
    <t>ORD03535</t>
  </si>
  <si>
    <t>ORD03536</t>
  </si>
  <si>
    <t>CUST1180</t>
  </si>
  <si>
    <t>ORD03537</t>
  </si>
  <si>
    <t>CUST2690</t>
  </si>
  <si>
    <t>ORD03538</t>
  </si>
  <si>
    <t>CUST1974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</si>
  <si>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</si>
  <si>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</si>
  <si>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</si>
  <si>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</si>
  <si>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</si>
  <si>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</si>
  <si>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</si>
  <si>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</si>
  <si>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</si>
  <si>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</si>
  <si>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CUST1549</t>
  </si>
  <si>
    <t>ORD03549</t>
  </si>
  <si>
    <t>ORD03550</t>
  </si>
  <si>
    <t>ORD03551</t>
  </si>
  <si>
    <t>CUST2822</t>
  </si>
  <si>
    <t>ORD03552</t>
  </si>
  <si>
    <t>ORD03553</t>
  </si>
  <si>
    <t>ORD03554</t>
  </si>
  <si>
    <t>ORD03555</t>
  </si>
  <si>
    <t>CUST2734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</si>
  <si>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</si>
  <si>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</si>
  <si>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</si>
  <si>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</si>
  <si>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</si>
  <si>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</si>
  <si>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</si>
  <si>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</si>
  <si>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</si>
  <si>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ORD03566</t>
  </si>
  <si>
    <t>ORD03567</t>
  </si>
  <si>
    <t>ORD03568</t>
  </si>
  <si>
    <t>ORD03569</t>
  </si>
  <si>
    <t>CUST1535</t>
  </si>
  <si>
    <t>ORD03570</t>
  </si>
  <si>
    <t>ORD03571</t>
  </si>
  <si>
    <t>ORD03572</t>
  </si>
  <si>
    <t>ORD03573</t>
  </si>
  <si>
    <t>CUST1331</t>
  </si>
  <si>
    <t>ORD03574</t>
  </si>
  <si>
    <t>CUST1197</t>
  </si>
  <si>
    <t>ORD03575</t>
  </si>
  <si>
    <t>ORD03576</t>
  </si>
  <si>
    <t>CUST2067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</si>
  <si>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</si>
  <si>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</si>
  <si>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</si>
  <si>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</si>
  <si>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</si>
  <si>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</si>
  <si>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</si>
  <si>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</si>
  <si>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</si>
  <si>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</si>
  <si>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</si>
  <si>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</si>
  <si>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</si>
  <si>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</si>
  <si>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</si>
  <si>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</si>
  <si>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</si>
  <si>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CUST2936</t>
  </si>
  <si>
    <t>ORD03594</t>
  </si>
  <si>
    <t>ORD03595</t>
  </si>
  <si>
    <t>ORD03596</t>
  </si>
  <si>
    <t>ORD03598</t>
  </si>
  <si>
    <t>ORD03599</t>
  </si>
  <si>
    <t>CUST2915</t>
  </si>
  <si>
    <t>ORD03600</t>
  </si>
  <si>
    <t>ORD03601</t>
  </si>
  <si>
    <t>ORD03602</t>
  </si>
  <si>
    <t>ORD03603</t>
  </si>
  <si>
    <t>CUST1992</t>
  </si>
  <si>
    <t>ORD03604</t>
  </si>
  <si>
    <t>ORD03605</t>
  </si>
  <si>
    <t>ORD03606</t>
  </si>
  <si>
    <t>ORD03607</t>
  </si>
  <si>
    <t>ORD03608</t>
  </si>
  <si>
    <t>CUST1281</t>
  </si>
  <si>
    <t>ORD03609</t>
  </si>
  <si>
    <t>ORD03610</t>
  </si>
  <si>
    <t>ORD03611</t>
  </si>
  <si>
    <t>ORD03613</t>
  </si>
  <si>
    <t>ORD03614</t>
  </si>
  <si>
    <t>ORD03615</t>
  </si>
  <si>
    <t>ORD03616</t>
  </si>
  <si>
    <t>ORD03617</t>
  </si>
  <si>
    <t>CUST1515</t>
  </si>
  <si>
    <t>ORD03618</t>
  </si>
  <si>
    <t>CUST1505</t>
  </si>
  <si>
    <t>ORD03619</t>
  </si>
  <si>
    <t>ORD03620</t>
  </si>
  <si>
    <t>ORD03621</t>
  </si>
  <si>
    <t>CUST1420</t>
  </si>
  <si>
    <t>ORD03622</t>
  </si>
  <si>
    <t>CUST1418</t>
  </si>
  <si>
    <t>ORD03623</t>
  </si>
  <si>
    <t>CUST1322</t>
  </si>
  <si>
    <t>ORD03624</t>
  </si>
  <si>
    <t>ORD03625</t>
  </si>
  <si>
    <t>ORD03626</t>
  </si>
  <si>
    <t>ORD03627</t>
  </si>
  <si>
    <t>CUST2746</t>
  </si>
  <si>
    <t>ORD03628</t>
  </si>
  <si>
    <t>ORD03629</t>
  </si>
  <si>
    <t>ORD03630</t>
  </si>
  <si>
    <t>CUST2308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</si>
  <si>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</si>
  <si>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</si>
  <si>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</si>
  <si>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</si>
  <si>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</si>
  <si>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</si>
  <si>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</si>
  <si>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</si>
  <si>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CUST2701</t>
  </si>
  <si>
    <t>ORD03639</t>
  </si>
  <si>
    <t>ORD03640</t>
  </si>
  <si>
    <t>ORD03641</t>
  </si>
  <si>
    <t>CUST2952</t>
  </si>
  <si>
    <t>ORD03642</t>
  </si>
  <si>
    <t>ORD03644</t>
  </si>
  <si>
    <t>CUST1317</t>
  </si>
  <si>
    <t>ORD03648</t>
  </si>
  <si>
    <t>ORD03649</t>
  </si>
  <si>
    <t>ORD03650</t>
  </si>
  <si>
    <t>ORD03651</t>
  </si>
  <si>
    <t>CUST2816</t>
  </si>
  <si>
    <t>ORD03652</t>
  </si>
  <si>
    <t>ORD03653</t>
  </si>
  <si>
    <t>ORD03654</t>
  </si>
  <si>
    <t>ORD03655</t>
  </si>
  <si>
    <t>CUST2817</t>
  </si>
  <si>
    <t>ORD03656</t>
  </si>
  <si>
    <t>CUST2396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</si>
  <si>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</si>
  <si>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</si>
  <si>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</si>
  <si>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</si>
  <si>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</si>
  <si>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</si>
  <si>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</si>
  <si>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</si>
  <si>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</si>
  <si>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</si>
  <si>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CUST2064</t>
  </si>
  <si>
    <t>ORD03667</t>
  </si>
  <si>
    <t>CUST2751</t>
  </si>
  <si>
    <t>ORD03668</t>
  </si>
  <si>
    <t>CUST1779</t>
  </si>
  <si>
    <t>ORD03669</t>
  </si>
  <si>
    <t>ORD03670</t>
  </si>
  <si>
    <t>ORD03671</t>
  </si>
  <si>
    <t>ORD03672</t>
  </si>
  <si>
    <t>CUST1075</t>
  </si>
  <si>
    <t>ORD03673</t>
  </si>
  <si>
    <t>CUST1063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</si>
  <si>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</si>
  <si>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</si>
  <si>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</si>
  <si>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</si>
  <si>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</si>
  <si>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</si>
  <si>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</si>
  <si>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</si>
  <si>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CUST2374</t>
  </si>
  <si>
    <t>ORD03682</t>
  </si>
  <si>
    <t>ORD03683</t>
  </si>
  <si>
    <t>ORD03684</t>
  </si>
  <si>
    <t>ORD03685</t>
  </si>
  <si>
    <t>ORD03686</t>
  </si>
  <si>
    <t>CUST1746</t>
  </si>
  <si>
    <t>ORD03688</t>
  </si>
  <si>
    <t>ORD03689</t>
  </si>
  <si>
    <t>ORD03690</t>
  </si>
  <si>
    <t>ORD03691</t>
  </si>
  <si>
    <t>CUST2109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</si>
  <si>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</si>
  <si>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</si>
  <si>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</si>
  <si>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</si>
  <si>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</si>
  <si>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</si>
  <si>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</si>
  <si>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</si>
  <si>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</si>
  <si>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</si>
  <si>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</si>
  <si>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</si>
  <si>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</si>
  <si>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</si>
  <si>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CUST1159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</si>
  <si>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</si>
  <si>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</si>
  <si>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</si>
  <si>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</si>
  <si>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</si>
  <si>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</si>
  <si>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</si>
  <si>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</si>
  <si>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CUST1408</t>
  </si>
  <si>
    <t>ORD03714</t>
  </si>
  <si>
    <t>ORD03715</t>
  </si>
  <si>
    <t>ORD03716</t>
  </si>
  <si>
    <t>CUST2355</t>
  </si>
  <si>
    <t>ORD03717</t>
  </si>
  <si>
    <t>ORD03718</t>
  </si>
  <si>
    <t>CUST2271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</si>
  <si>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</si>
  <si>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</si>
  <si>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</si>
  <si>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</si>
  <si>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</si>
  <si>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</si>
  <si>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</si>
  <si>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</si>
  <si>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</si>
  <si>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CUST1498</t>
  </si>
  <si>
    <t>ORD03728</t>
  </si>
  <si>
    <t>ORD03729</t>
  </si>
  <si>
    <t>ORD03730</t>
  </si>
  <si>
    <t>CUST1241</t>
  </si>
  <si>
    <t>ORD03731</t>
  </si>
  <si>
    <t>ORD03732</t>
  </si>
  <si>
    <t>CUST1902</t>
  </si>
  <si>
    <t>ORD03733</t>
  </si>
  <si>
    <t>ORD03734</t>
  </si>
  <si>
    <t>ORD03736</t>
  </si>
  <si>
    <t>ORD03737</t>
  </si>
  <si>
    <t>ORD03738</t>
  </si>
  <si>
    <t>ORD03739</t>
  </si>
  <si>
    <t>CUST1336</t>
  </si>
  <si>
    <t>ORD03740</t>
  </si>
  <si>
    <t>ORD03741</t>
  </si>
  <si>
    <t>CUST2779</t>
  </si>
  <si>
    <t>ORD03742</t>
  </si>
  <si>
    <t>CUST2823</t>
  </si>
  <si>
    <t>ORD03743</t>
  </si>
  <si>
    <t>ORD03744</t>
  </si>
  <si>
    <t>CUST2880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</si>
  <si>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</si>
  <si>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</si>
  <si>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</si>
  <si>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</si>
  <si>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</si>
  <si>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</si>
  <si>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</si>
  <si>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</si>
  <si>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CUST2155</t>
  </si>
  <si>
    <t>ORD03753</t>
  </si>
  <si>
    <t>ORD03754</t>
  </si>
  <si>
    <t>ORD03755</t>
  </si>
  <si>
    <t>ORD03756</t>
  </si>
  <si>
    <t>ORD03757</t>
  </si>
  <si>
    <t>CUST2939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</si>
  <si>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</si>
  <si>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</si>
  <si>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</si>
  <si>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</si>
  <si>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</si>
  <si>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</si>
  <si>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</si>
  <si>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</si>
  <si>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</si>
  <si>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</si>
  <si>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</si>
  <si>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</si>
  <si>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</si>
  <si>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</si>
  <si>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</si>
  <si>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</si>
  <si>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CUST2526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</si>
  <si>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</si>
  <si>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</si>
  <si>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</si>
  <si>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</si>
  <si>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</si>
  <si>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</si>
  <si>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</si>
  <si>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</si>
  <si>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CUST2264</t>
  </si>
  <si>
    <t>ORD03782</t>
  </si>
  <si>
    <t>ORD03783</t>
  </si>
  <si>
    <t>ORD03784</t>
  </si>
  <si>
    <t>ORD03785</t>
  </si>
  <si>
    <t>ORD03786</t>
  </si>
  <si>
    <t>ORD03787</t>
  </si>
  <si>
    <t>CUST1265</t>
  </si>
  <si>
    <t>ORD03788</t>
  </si>
  <si>
    <t>ORD03789</t>
  </si>
  <si>
    <t>ORD03790</t>
  </si>
  <si>
    <t>ORD03791</t>
  </si>
  <si>
    <t>ORD03792</t>
  </si>
  <si>
    <t>ORD03794</t>
  </si>
  <si>
    <t>ORD03795</t>
  </si>
  <si>
    <t>ORD03796</t>
  </si>
  <si>
    <t>ORD03797</t>
  </si>
  <si>
    <t>ORD03798</t>
  </si>
  <si>
    <t>CUST2811</t>
  </si>
  <si>
    <t>ORD03799</t>
  </si>
  <si>
    <t>ORD03800</t>
  </si>
  <si>
    <t>ORD03802</t>
  </si>
  <si>
    <t>ORD03803</t>
  </si>
  <si>
    <t>ORD03804</t>
  </si>
  <si>
    <t>ORD03805</t>
  </si>
  <si>
    <t>ORD03806</t>
  </si>
  <si>
    <t>ORD03807</t>
  </si>
  <si>
    <t>ORD03809</t>
  </si>
  <si>
    <t>ORD03810</t>
  </si>
  <si>
    <t>ORD03811</t>
  </si>
  <si>
    <t>ORD03812</t>
  </si>
  <si>
    <t>CUST1000</t>
  </si>
  <si>
    <t>ORD03813</t>
  </si>
  <si>
    <t>ORD03814</t>
  </si>
  <si>
    <t>ORD03815</t>
  </si>
  <si>
    <t>CUST2993</t>
  </si>
  <si>
    <t>ORD03816</t>
  </si>
  <si>
    <t>ORD03817</t>
  </si>
  <si>
    <t>ORD03818</t>
  </si>
  <si>
    <t>ORD03819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</si>
  <si>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</si>
  <si>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</si>
  <si>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</si>
  <si>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</si>
  <si>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</si>
  <si>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</si>
  <si>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</si>
  <si>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</si>
  <si>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CUST2924</t>
  </si>
  <si>
    <t>ORD03829</t>
  </si>
  <si>
    <t>ORD03830</t>
  </si>
  <si>
    <t>ORD03831</t>
  </si>
  <si>
    <t>ORD03832</t>
  </si>
  <si>
    <t>CUST1891</t>
  </si>
  <si>
    <t>ORD03833</t>
  </si>
  <si>
    <t>ORD03834</t>
  </si>
  <si>
    <t>ORD03835</t>
  </si>
  <si>
    <t>ORD03836</t>
  </si>
  <si>
    <t>CUST2444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</si>
  <si>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</si>
  <si>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</si>
  <si>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</si>
  <si>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</si>
  <si>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</si>
  <si>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</si>
  <si>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</si>
  <si>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</si>
  <si>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</si>
  <si>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</si>
  <si>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</si>
  <si>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</si>
  <si>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</si>
  <si>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</si>
  <si>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</si>
  <si>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ORD03853</t>
  </si>
  <si>
    <t>ORD03854</t>
  </si>
  <si>
    <t>CUST1897</t>
  </si>
  <si>
    <t>ORD03855</t>
  </si>
  <si>
    <t>ORD03856</t>
  </si>
  <si>
    <t>ORD03857</t>
  </si>
  <si>
    <t>ORD03858</t>
  </si>
  <si>
    <t>ORD03859</t>
  </si>
  <si>
    <t>CUST2060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</si>
  <si>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</si>
  <si>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</si>
  <si>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</si>
  <si>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</si>
  <si>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</si>
  <si>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</si>
  <si>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</si>
  <si>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</si>
  <si>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</si>
  <si>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</si>
  <si>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</si>
  <si>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</si>
  <si>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</si>
  <si>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</si>
  <si>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</si>
  <si>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</si>
  <si>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</si>
  <si>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</si>
  <si>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</si>
  <si>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</si>
  <si>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</si>
  <si>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</si>
  <si>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</si>
  <si>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</si>
  <si>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</si>
  <si>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</si>
  <si>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</si>
  <si>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</si>
  <si>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</si>
  <si>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</si>
  <si>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</si>
  <si>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CUST1756</t>
  </si>
  <si>
    <t>ORD03891</t>
  </si>
  <si>
    <t>CUST2854</t>
  </si>
  <si>
    <t>ORD03892</t>
  </si>
  <si>
    <t>CUST2412</t>
  </si>
  <si>
    <t>ORD03893</t>
  </si>
  <si>
    <t>ORD03894</t>
  </si>
  <si>
    <t>ORD03895</t>
  </si>
  <si>
    <t>ORD03896</t>
  </si>
  <si>
    <t>CUST1383</t>
  </si>
  <si>
    <t>ORD03897</t>
  </si>
  <si>
    <t>CUST2863</t>
  </si>
  <si>
    <t>ORD03898</t>
  </si>
  <si>
    <t>CUST2249</t>
  </si>
  <si>
    <t>ORD03899</t>
  </si>
  <si>
    <t>ORD03901</t>
  </si>
  <si>
    <t>ORD03902</t>
  </si>
  <si>
    <t>ORD03903</t>
  </si>
  <si>
    <t>ORD03904</t>
  </si>
  <si>
    <t>ORD03905</t>
  </si>
  <si>
    <t>ORD03906</t>
  </si>
  <si>
    <t>ORD03907</t>
  </si>
  <si>
    <t>CUST1065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</si>
  <si>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</si>
  <si>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</si>
  <si>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</si>
  <si>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</si>
  <si>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</si>
  <si>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</si>
  <si>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</si>
  <si>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</si>
  <si>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CUST2246</t>
  </si>
  <si>
    <t>ORD03916</t>
  </si>
  <si>
    <t>ORD03917</t>
  </si>
  <si>
    <t>ORD03918</t>
  </si>
  <si>
    <t>ORD03919</t>
  </si>
  <si>
    <t>CUST2735</t>
  </si>
  <si>
    <t>ORD03920</t>
  </si>
  <si>
    <t>ORD03921</t>
  </si>
  <si>
    <t>ORD03923</t>
  </si>
  <si>
    <t>ORD03924</t>
  </si>
  <si>
    <t>ORD03925</t>
  </si>
  <si>
    <t>ORD03926</t>
  </si>
  <si>
    <t>CUST2223</t>
  </si>
  <si>
    <t>ORD03927</t>
  </si>
  <si>
    <t>ORD03928</t>
  </si>
  <si>
    <t>ORD03929</t>
  </si>
  <si>
    <t>ORD03930</t>
  </si>
  <si>
    <t>ORD03931</t>
  </si>
  <si>
    <t>ORD03932</t>
  </si>
  <si>
    <t>ORD03933</t>
  </si>
  <si>
    <t>ORD03935</t>
  </si>
  <si>
    <t>ORD03936</t>
  </si>
  <si>
    <t>ORD03937</t>
  </si>
  <si>
    <t>CUST2251</t>
  </si>
  <si>
    <t>ORD03939</t>
  </si>
  <si>
    <t>ORD03940</t>
  </si>
  <si>
    <t>CUST1926</t>
  </si>
  <si>
    <t>ORD03941</t>
  </si>
  <si>
    <t>CUST2660</t>
  </si>
  <si>
    <t>ORD03943</t>
  </si>
  <si>
    <t>ORD03944</t>
  </si>
  <si>
    <t>CUST2102</t>
  </si>
  <si>
    <t>ORD03945</t>
  </si>
  <si>
    <t>ORD03946</t>
  </si>
  <si>
    <t>CUST1871</t>
  </si>
  <si>
    <t>ORD03947</t>
  </si>
  <si>
    <t>ORD03948</t>
  </si>
  <si>
    <t>CUST1280</t>
  </si>
  <si>
    <t>ORD03949</t>
  </si>
  <si>
    <t>ORD03950</t>
  </si>
  <si>
    <t>ORD03951</t>
  </si>
  <si>
    <t>ORD03952</t>
  </si>
  <si>
    <t>ORD03953</t>
  </si>
  <si>
    <t>CUST1555</t>
  </si>
  <si>
    <t>ORD03954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</si>
  <si>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</si>
  <si>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</si>
  <si>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</si>
  <si>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</si>
  <si>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</si>
  <si>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</si>
  <si>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</si>
  <si>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</si>
  <si>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</si>
  <si>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</si>
  <si>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</si>
  <si>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</si>
  <si>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</si>
  <si>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</si>
  <si>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</si>
  <si>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</si>
  <si>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</si>
  <si>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</si>
  <si>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</si>
  <si>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</si>
  <si>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CUST1033</t>
  </si>
  <si>
    <t>ORD03976</t>
  </si>
  <si>
    <t>ORD03977</t>
  </si>
  <si>
    <t>ORD03978</t>
  </si>
  <si>
    <t>ORD03979</t>
  </si>
  <si>
    <t>ORD03980</t>
  </si>
  <si>
    <t>ORD03981</t>
  </si>
  <si>
    <t>CUST2451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</si>
  <si>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</si>
  <si>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</si>
  <si>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</si>
  <si>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</si>
  <si>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</si>
  <si>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</si>
  <si>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</si>
  <si>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</si>
  <si>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</si>
  <si>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</si>
  <si>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</si>
  <si>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</si>
  <si>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</si>
  <si>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</si>
  <si>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</si>
  <si>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</si>
  <si>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</si>
  <si>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</si>
  <si>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</si>
  <si>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</si>
  <si>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</si>
  <si>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</si>
  <si>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</si>
  <si>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CUST1278</t>
  </si>
  <si>
    <t>ORD04006</t>
  </si>
  <si>
    <t>CUST2056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</si>
  <si>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</si>
  <si>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</si>
  <si>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</si>
  <si>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</si>
  <si>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</si>
  <si>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</si>
  <si>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</si>
  <si>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</si>
  <si>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</si>
  <si>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</si>
  <si>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CUST2367</t>
  </si>
  <si>
    <t>ORD04018</t>
  </si>
  <si>
    <t>CUST1115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</si>
  <si>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</si>
  <si>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</si>
  <si>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</si>
  <si>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</si>
  <si>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</si>
  <si>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</si>
  <si>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</si>
  <si>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</si>
  <si>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</si>
  <si>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ORD04030</t>
  </si>
  <si>
    <t>ORD04031</t>
  </si>
  <si>
    <t>ORD04032</t>
  </si>
  <si>
    <t>ORD04033</t>
  </si>
  <si>
    <t>ORD04034</t>
  </si>
  <si>
    <t>ORD04035</t>
  </si>
  <si>
    <t>CUST2086</t>
  </si>
  <si>
    <t>ORD04036</t>
  </si>
  <si>
    <t>ORD04037</t>
  </si>
  <si>
    <t>CUST2642</t>
  </si>
  <si>
    <t>ORD04038</t>
  </si>
  <si>
    <t>ORD04039</t>
  </si>
  <si>
    <t>ORD04040</t>
  </si>
  <si>
    <t>ORD04041</t>
  </si>
  <si>
    <t>ORD04042</t>
  </si>
  <si>
    <t>ORD04043</t>
  </si>
  <si>
    <t>ORD04044</t>
  </si>
  <si>
    <t>CUST1061</t>
  </si>
  <si>
    <t>ORD04045</t>
  </si>
  <si>
    <t>ORD04046</t>
  </si>
  <si>
    <t>ORD04047</t>
  </si>
  <si>
    <t>CUST2892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</si>
  <si>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</si>
  <si>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</si>
  <si>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</si>
  <si>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</si>
  <si>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</si>
  <si>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</si>
  <si>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</si>
  <si>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</si>
  <si>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CUST2462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</si>
  <si>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</si>
  <si>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</si>
  <si>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</si>
  <si>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</si>
  <si>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</si>
  <si>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</si>
  <si>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</si>
  <si>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</si>
  <si>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</si>
  <si>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</si>
  <si>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</si>
  <si>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</si>
  <si>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</si>
  <si>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</si>
  <si>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</si>
  <si>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</si>
  <si>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</si>
  <si>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</si>
  <si>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</si>
  <si>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CUST1903</t>
  </si>
  <si>
    <t>ORD04075</t>
  </si>
  <si>
    <t>CUST2814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</si>
  <si>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</si>
  <si>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</si>
  <si>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</si>
  <si>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</si>
  <si>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</si>
  <si>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</si>
  <si>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</si>
  <si>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</si>
  <si>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</si>
  <si>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</si>
  <si>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</si>
  <si>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</si>
  <si>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CUST1900</t>
  </si>
  <si>
    <t>ORD04088</t>
  </si>
  <si>
    <t>ORD04089</t>
  </si>
  <si>
    <t>ORD04090</t>
  </si>
  <si>
    <t>ORD04091</t>
  </si>
  <si>
    <t>ORD04092</t>
  </si>
  <si>
    <t>CUST1925</t>
  </si>
  <si>
    <t>ORD04093</t>
  </si>
  <si>
    <t>ORD04094</t>
  </si>
  <si>
    <t>ORD04095</t>
  </si>
  <si>
    <t>CUST2555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</si>
  <si>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</si>
  <si>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</si>
  <si>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</si>
  <si>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</si>
  <si>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</si>
  <si>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</si>
  <si>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</si>
  <si>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</si>
  <si>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CUST1454</t>
  </si>
  <si>
    <t>ORD04104</t>
  </si>
  <si>
    <t>ORD04105</t>
  </si>
  <si>
    <t>ORD04106</t>
  </si>
  <si>
    <t>ORD04107</t>
  </si>
  <si>
    <t>ORD04108</t>
  </si>
  <si>
    <t>ORD04109</t>
  </si>
  <si>
    <t>ORD04110</t>
  </si>
  <si>
    <t>CUST2960</t>
  </si>
  <si>
    <t>ORD04111</t>
  </si>
  <si>
    <t>ORD04112</t>
  </si>
  <si>
    <t>ORD04113</t>
  </si>
  <si>
    <t>ORD04114</t>
  </si>
  <si>
    <t>ORD04115</t>
  </si>
  <si>
    <t>CUST1201</t>
  </si>
  <si>
    <t>ORD04117</t>
  </si>
  <si>
    <t>ORD04118</t>
  </si>
  <si>
    <t>CUST2778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</si>
  <si>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</si>
  <si>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</si>
  <si>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</si>
  <si>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</si>
  <si>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</si>
  <si>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</si>
  <si>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</si>
  <si>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</si>
  <si>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</si>
  <si>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ORD04129</t>
  </si>
  <si>
    <t>ORD04130</t>
  </si>
  <si>
    <t>ORD04131</t>
  </si>
  <si>
    <t>ORD04132</t>
  </si>
  <si>
    <t>CUST1820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</si>
  <si>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</si>
  <si>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</si>
  <si>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</si>
  <si>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</si>
  <si>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</si>
  <si>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</si>
  <si>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</si>
  <si>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</si>
  <si>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</si>
  <si>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</si>
  <si>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</si>
  <si>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CUST2029</t>
  </si>
  <si>
    <t>ORD04144</t>
  </si>
  <si>
    <t>ORD04145</t>
  </si>
  <si>
    <t>ORD04146</t>
  </si>
  <si>
    <t>ORD04148</t>
  </si>
  <si>
    <t>ORD04149</t>
  </si>
  <si>
    <t>ORD04150</t>
  </si>
  <si>
    <t>ORD04151</t>
  </si>
  <si>
    <t>ORD04152</t>
  </si>
  <si>
    <t>ORD04153</t>
  </si>
  <si>
    <t>ORD04155</t>
  </si>
  <si>
    <t>ORD04156</t>
  </si>
  <si>
    <t>CUST2438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</si>
  <si>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</si>
  <si>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</si>
  <si>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</si>
  <si>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</si>
  <si>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</si>
  <si>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</si>
  <si>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</si>
  <si>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</si>
  <si>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</si>
  <si>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CUST1424</t>
  </si>
  <si>
    <t>ORD04167</t>
  </si>
  <si>
    <t>ORD04168</t>
  </si>
  <si>
    <t>ORD04169</t>
  </si>
  <si>
    <t>CUST2934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</si>
  <si>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</si>
  <si>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</si>
  <si>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</si>
  <si>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</si>
  <si>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</si>
  <si>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</si>
  <si>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</si>
  <si>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</si>
  <si>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</si>
  <si>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</si>
  <si>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ORD04181</t>
  </si>
  <si>
    <t>ORD04182</t>
  </si>
  <si>
    <t>ORD04183</t>
  </si>
  <si>
    <t>CUST2482</t>
  </si>
  <si>
    <t>ORD04184</t>
  </si>
  <si>
    <t>CUST2945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</si>
  <si>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</si>
  <si>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</si>
  <si>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</si>
  <si>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</si>
  <si>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</si>
  <si>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</si>
  <si>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</si>
  <si>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</si>
  <si>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</si>
  <si>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</si>
  <si>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</si>
  <si>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CUST2647</t>
  </si>
  <si>
    <t>ORD04196</t>
  </si>
  <si>
    <t>ORD04198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</si>
  <si>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</si>
  <si>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</si>
  <si>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</si>
  <si>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</si>
  <si>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</si>
  <si>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</si>
  <si>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</si>
  <si>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</si>
  <si>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CUST2687</t>
  </si>
  <si>
    <t>ORD04208</t>
  </si>
  <si>
    <t>CUST1894</t>
  </si>
  <si>
    <t>ORD04209</t>
  </si>
  <si>
    <t>CUST1060</t>
  </si>
  <si>
    <t>ORD04210</t>
  </si>
  <si>
    <t>ORD04211</t>
  </si>
  <si>
    <t>ORD04213</t>
  </si>
  <si>
    <t>CUST1164</t>
  </si>
  <si>
    <t>ORD04214</t>
  </si>
  <si>
    <t>ORD04215</t>
  </si>
  <si>
    <t>ORD04217</t>
  </si>
  <si>
    <t>ORD04218</t>
  </si>
  <si>
    <t>ORD04219</t>
  </si>
  <si>
    <t>ORD04220</t>
  </si>
  <si>
    <t>ORD04221</t>
  </si>
  <si>
    <t>ORD04222</t>
  </si>
  <si>
    <t>CUST2691</t>
  </si>
  <si>
    <t>ORD04223</t>
  </si>
  <si>
    <t>ORD04224</t>
  </si>
  <si>
    <t>ORD04225</t>
  </si>
  <si>
    <t>ORD04226</t>
  </si>
  <si>
    <t>ORD04227</t>
  </si>
  <si>
    <t>ORD04228</t>
  </si>
  <si>
    <t>ORD04229</t>
  </si>
  <si>
    <t>ORD04231</t>
  </si>
  <si>
    <t>CUST1865</t>
  </si>
  <si>
    <t>ORD04232</t>
  </si>
  <si>
    <t>ORD04233</t>
  </si>
  <si>
    <t>ORD04234</t>
  </si>
  <si>
    <t>ORD04235</t>
  </si>
  <si>
    <t>ORD04236</t>
  </si>
  <si>
    <t>ORD04237</t>
  </si>
  <si>
    <t>ORD04238</t>
  </si>
  <si>
    <t>CUST2557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</si>
  <si>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</si>
  <si>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</si>
  <si>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</si>
  <si>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</si>
  <si>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</si>
  <si>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</si>
  <si>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</si>
  <si>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</si>
  <si>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</si>
  <si>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</si>
  <si>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</si>
  <si>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CUST2596</t>
  </si>
  <si>
    <t>ORD04251</t>
  </si>
  <si>
    <t>CUST2654</t>
  </si>
  <si>
    <t>ORD04252</t>
  </si>
  <si>
    <t>ORD04253</t>
  </si>
  <si>
    <t>ORD04254</t>
  </si>
  <si>
    <t>ORD04255</t>
  </si>
  <si>
    <t>ORD04256</t>
  </si>
  <si>
    <t>CUST1591</t>
  </si>
  <si>
    <t>ORD04257</t>
  </si>
  <si>
    <t>ORD04258</t>
  </si>
  <si>
    <t>CUST2182</t>
  </si>
  <si>
    <t>ORD04259</t>
  </si>
  <si>
    <t>ORD04260</t>
  </si>
  <si>
    <t>ORD04261</t>
  </si>
  <si>
    <t>ORD04262</t>
  </si>
  <si>
    <t>CUST1666</t>
  </si>
  <si>
    <t>ORD04263</t>
  </si>
  <si>
    <t>ORD04264</t>
  </si>
  <si>
    <t>CUST1895</t>
  </si>
  <si>
    <t>ORD04265</t>
  </si>
  <si>
    <t>ORD04267</t>
  </si>
  <si>
    <t>ORD04268</t>
  </si>
  <si>
    <t>ORD04269</t>
  </si>
  <si>
    <t>ORD04271</t>
  </si>
  <si>
    <t>ORD04272</t>
  </si>
  <si>
    <t>ORD04273</t>
  </si>
  <si>
    <t>CUST2383</t>
  </si>
  <si>
    <t>ORD04274</t>
  </si>
  <si>
    <t>ORD04275</t>
  </si>
  <si>
    <t>ORD04276</t>
  </si>
  <si>
    <t>ORD04277</t>
  </si>
  <si>
    <t>ORD04279</t>
  </si>
  <si>
    <t>ORD04280</t>
  </si>
  <si>
    <t>ORD04281</t>
  </si>
  <si>
    <t>CUST2963</t>
  </si>
  <si>
    <t>ORD04282</t>
  </si>
  <si>
    <t>ORD04283</t>
  </si>
  <si>
    <t>ORD04284</t>
  </si>
  <si>
    <t>CUST2146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</si>
  <si>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</si>
  <si>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</si>
  <si>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</si>
  <si>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</si>
  <si>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</si>
  <si>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</si>
  <si>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</si>
  <si>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</si>
  <si>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</si>
  <si>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</si>
  <si>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</si>
  <si>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</si>
  <si>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CUST1876</t>
  </si>
  <si>
    <t>ORD04297</t>
  </si>
  <si>
    <t>CUST2346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</si>
  <si>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</si>
  <si>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</si>
  <si>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</si>
  <si>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</si>
  <si>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</si>
  <si>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</si>
  <si>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</si>
  <si>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</si>
  <si>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</si>
  <si>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</si>
  <si>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CUST2664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</si>
  <si>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</si>
  <si>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</si>
  <si>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</si>
  <si>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</si>
  <si>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</si>
  <si>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</si>
  <si>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</si>
  <si>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</si>
  <si>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</si>
  <si>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CUST1561</t>
  </si>
  <si>
    <t>ORD04317</t>
  </si>
  <si>
    <t>ORD04318</t>
  </si>
  <si>
    <t>CUST1542</t>
  </si>
  <si>
    <t>ORD04319</t>
  </si>
  <si>
    <t>ORD04320</t>
  </si>
  <si>
    <t>CUST2842</t>
  </si>
  <si>
    <t>ORD04321</t>
  </si>
  <si>
    <t>ORD04322</t>
  </si>
  <si>
    <t>ORD04323</t>
  </si>
  <si>
    <t>ORD04324</t>
  </si>
  <si>
    <t>ORD04325</t>
  </si>
  <si>
    <t>ORD04326</t>
  </si>
  <si>
    <t>ORD04327</t>
  </si>
  <si>
    <t>CUST1434</t>
  </si>
  <si>
    <t>ORD04328</t>
  </si>
  <si>
    <t>ORD04330</t>
  </si>
  <si>
    <t>ORD04331</t>
  </si>
  <si>
    <t>ORD04332</t>
  </si>
  <si>
    <t>CUST2335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</si>
  <si>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</si>
  <si>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</si>
  <si>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</si>
  <si>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</si>
  <si>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</si>
  <si>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</si>
  <si>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</si>
  <si>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</si>
  <si>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</si>
  <si>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CUST2136</t>
  </si>
  <si>
    <t>ORD04342</t>
  </si>
  <si>
    <t>CUST1394</t>
  </si>
  <si>
    <t>ORD04344</t>
  </si>
  <si>
    <t>ORD04345</t>
  </si>
  <si>
    <t>ORD04347</t>
  </si>
  <si>
    <t>ORD04348</t>
  </si>
  <si>
    <t>ORD04349</t>
  </si>
  <si>
    <t>ORD04350</t>
  </si>
  <si>
    <t>ORD04351</t>
  </si>
  <si>
    <t>CUST1225</t>
  </si>
  <si>
    <t>ORD04352</t>
  </si>
  <si>
    <t>ORD04353</t>
  </si>
  <si>
    <t>ORD04354</t>
  </si>
  <si>
    <t>ORD04355</t>
  </si>
  <si>
    <t>ORD04356</t>
  </si>
  <si>
    <t>ORD04358</t>
  </si>
  <si>
    <t>ORD04359</t>
  </si>
  <si>
    <t>ORD04360</t>
  </si>
  <si>
    <t>ORD04361</t>
  </si>
  <si>
    <t>ORD04364</t>
  </si>
  <si>
    <t>ORD04365</t>
  </si>
  <si>
    <t>ORD04366</t>
  </si>
  <si>
    <t>ORD04367</t>
  </si>
  <si>
    <t>ORD04368</t>
  </si>
  <si>
    <t>CUST2149</t>
  </si>
  <si>
    <t>ORD04369</t>
  </si>
  <si>
    <t>CUST1705</t>
  </si>
  <si>
    <t>ORD04370</t>
  </si>
  <si>
    <t>CUST1521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</si>
  <si>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</si>
  <si>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</si>
  <si>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</si>
  <si>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</si>
  <si>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</si>
  <si>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</si>
  <si>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</si>
  <si>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</si>
  <si>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</si>
  <si>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</si>
  <si>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</si>
  <si>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</si>
  <si>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</si>
  <si>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CUST2942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</si>
  <si>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</si>
  <si>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</si>
  <si>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</si>
  <si>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</si>
  <si>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</si>
  <si>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</si>
  <si>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</si>
  <si>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</si>
  <si>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</si>
  <si>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</si>
  <si>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CUST1062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</si>
  <si>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</si>
  <si>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</si>
  <si>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</si>
  <si>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</si>
  <si>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</si>
  <si>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</si>
  <si>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</si>
  <si>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</si>
  <si>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</si>
  <si>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</si>
  <si>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</si>
  <si>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</si>
  <si>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</si>
  <si>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</si>
  <si>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</si>
  <si>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</si>
  <si>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</si>
  <si>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</si>
  <si>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CUST1823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</si>
  <si>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</si>
  <si>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</si>
  <si>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</si>
  <si>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</si>
  <si>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</si>
  <si>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</si>
  <si>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</si>
  <si>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</si>
  <si>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</si>
  <si>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</si>
  <si>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</si>
  <si>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CUST2724</t>
  </si>
  <si>
    <t>ORD04423</t>
  </si>
  <si>
    <t>ORD04424</t>
  </si>
  <si>
    <t>ORD04426</t>
  </si>
  <si>
    <t>ORD04427</t>
  </si>
  <si>
    <t>ORD04428</t>
  </si>
  <si>
    <t>CUST2012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</si>
  <si>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</si>
  <si>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</si>
  <si>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</si>
  <si>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</si>
  <si>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</si>
  <si>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</si>
  <si>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</si>
  <si>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</si>
  <si>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</si>
  <si>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CUST1297</t>
  </si>
  <si>
    <t>ORD04438</t>
  </si>
  <si>
    <t>ORD04439</t>
  </si>
  <si>
    <t>ORD04440</t>
  </si>
  <si>
    <t>CUST2006</t>
  </si>
  <si>
    <t>ORD04441</t>
  </si>
  <si>
    <t>ORD04442</t>
  </si>
  <si>
    <t>ORD04443</t>
  </si>
  <si>
    <t>ORD04444</t>
  </si>
  <si>
    <t>ORD04445</t>
  </si>
  <si>
    <t>CUST1219</t>
  </si>
  <si>
    <t>ORD04446</t>
  </si>
  <si>
    <t>ORD04447</t>
  </si>
  <si>
    <t>ORD04448</t>
  </si>
  <si>
    <t>ORD04449</t>
  </si>
  <si>
    <t>ORD04450</t>
  </si>
  <si>
    <t>CUST1177</t>
  </si>
  <si>
    <t>ORD04452</t>
  </si>
  <si>
    <t>ORD04453</t>
  </si>
  <si>
    <t>ORD04454</t>
  </si>
  <si>
    <t>CUST1664</t>
  </si>
  <si>
    <t>ORD04455</t>
  </si>
  <si>
    <t>ORD04456</t>
  </si>
  <si>
    <t>ORD04457</t>
  </si>
  <si>
    <t>ORD04458</t>
  </si>
  <si>
    <t>ORD04459</t>
  </si>
  <si>
    <t>ORD04460</t>
  </si>
  <si>
    <t>CUST1096</t>
  </si>
  <si>
    <t>ORD04461</t>
  </si>
  <si>
    <t>ORD04462</t>
  </si>
  <si>
    <t>ORD04463</t>
  </si>
  <si>
    <t>ORD04464</t>
  </si>
  <si>
    <t>ORD04465</t>
  </si>
  <si>
    <t>ORD04466</t>
  </si>
  <si>
    <t>ORD04467</t>
  </si>
  <si>
    <t>ORD04469</t>
  </si>
  <si>
    <t>ORD04470</t>
  </si>
  <si>
    <t>ORD04471</t>
  </si>
  <si>
    <t>ORD04472</t>
  </si>
  <si>
    <t>ORD04473</t>
  </si>
  <si>
    <t>ORD04474</t>
  </si>
  <si>
    <t>CUST2607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</si>
  <si>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</si>
  <si>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</si>
  <si>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</si>
  <si>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</si>
  <si>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</si>
  <si>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</si>
  <si>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</si>
  <si>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</si>
  <si>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</si>
  <si>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</si>
  <si>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ORD04487</t>
  </si>
  <si>
    <t>CUST2436</t>
  </si>
  <si>
    <t>ORD04488</t>
  </si>
  <si>
    <t>ORD04489</t>
  </si>
  <si>
    <t>ORD04490</t>
  </si>
  <si>
    <t>ORD04491</t>
  </si>
  <si>
    <t>ORD04492</t>
  </si>
  <si>
    <t>ORD04493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</si>
  <si>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</si>
  <si>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</si>
  <si>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</si>
  <si>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</si>
  <si>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</si>
  <si>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</si>
  <si>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</si>
  <si>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</si>
  <si>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</si>
  <si>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</si>
  <si>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CUST2675</t>
  </si>
  <si>
    <t>ORD04505</t>
  </si>
  <si>
    <t>CUST2976</t>
  </si>
  <si>
    <t>ORD04506</t>
  </si>
  <si>
    <t>ORD04507</t>
  </si>
  <si>
    <t>ORD04508</t>
  </si>
  <si>
    <t>ORD04509</t>
  </si>
  <si>
    <t>ORD04510</t>
  </si>
  <si>
    <t>ORD04511</t>
  </si>
  <si>
    <t>ORD04512</t>
  </si>
  <si>
    <t>CUST2568</t>
  </si>
  <si>
    <t>ORD04513</t>
  </si>
  <si>
    <t>ORD04514</t>
  </si>
  <si>
    <t>ORD04515</t>
  </si>
  <si>
    <t>ORD04516</t>
  </si>
  <si>
    <t>ORD04517</t>
  </si>
  <si>
    <t>ORD04518</t>
  </si>
  <si>
    <t>ORD04519</t>
  </si>
  <si>
    <t>CUST1311</t>
  </si>
  <si>
    <t>ORD04520</t>
  </si>
  <si>
    <t>CUST2839</t>
  </si>
  <si>
    <t>ORD04521</t>
  </si>
  <si>
    <t>ORD04522</t>
  </si>
  <si>
    <t>ORD04523</t>
  </si>
  <si>
    <t>ORD04524</t>
  </si>
  <si>
    <t>ORD04525</t>
  </si>
  <si>
    <t>ORD04526</t>
  </si>
  <si>
    <t>ORD04528</t>
  </si>
  <si>
    <t>ORD04529</t>
  </si>
  <si>
    <t>ORD04530</t>
  </si>
  <si>
    <t>ORD04531</t>
  </si>
  <si>
    <t>CUST1491</t>
  </si>
  <si>
    <t>ORD04532</t>
  </si>
  <si>
    <t>CUST1813</t>
  </si>
  <si>
    <t>ORD04533</t>
  </si>
  <si>
    <t>ORD04534</t>
  </si>
  <si>
    <t>ORD04535</t>
  </si>
  <si>
    <t>ORD04536</t>
  </si>
  <si>
    <t>CUST1631</t>
  </si>
  <si>
    <t>ORD04537</t>
  </si>
  <si>
    <t>ORD04538</t>
  </si>
  <si>
    <t>ORD04539</t>
  </si>
  <si>
    <t>CUST1414</t>
  </si>
  <si>
    <t>ORD04540</t>
  </si>
  <si>
    <t>ORD04541</t>
  </si>
  <si>
    <t>ORD04542</t>
  </si>
  <si>
    <t>ORD04543</t>
  </si>
  <si>
    <t>CUST2305</t>
  </si>
  <si>
    <t>ORD04544</t>
  </si>
  <si>
    <t>CUST2965</t>
  </si>
  <si>
    <t>ORD04545</t>
  </si>
  <si>
    <t>ORD04546</t>
  </si>
  <si>
    <t>ORD04547</t>
  </si>
  <si>
    <t>ORD04548</t>
  </si>
  <si>
    <t>ORD04549</t>
  </si>
  <si>
    <t>ORD04550</t>
  </si>
  <si>
    <t>ORD04551</t>
  </si>
  <si>
    <t>CUST2512</t>
  </si>
  <si>
    <t>ORD04552</t>
  </si>
  <si>
    <t>ORD04553</t>
  </si>
  <si>
    <t>ORD04554</t>
  </si>
  <si>
    <t>ORD04555</t>
  </si>
  <si>
    <t>ORD04556</t>
  </si>
  <si>
    <t>CUST2849</t>
  </si>
  <si>
    <t>ORD04557</t>
  </si>
  <si>
    <t>CUST1474</t>
  </si>
  <si>
    <t>ORD04558</t>
  </si>
  <si>
    <t>ORD04560</t>
  </si>
  <si>
    <t>ORD04561</t>
  </si>
  <si>
    <t>ORD04562</t>
  </si>
  <si>
    <t>CUST2548</t>
  </si>
  <si>
    <t>ORD04563</t>
  </si>
  <si>
    <t>ORD04564</t>
  </si>
  <si>
    <t>ORD04565</t>
  </si>
  <si>
    <t>ORD04566</t>
  </si>
  <si>
    <t>CUST2117</t>
  </si>
  <si>
    <t>ORD04567</t>
  </si>
  <si>
    <t>ORD04568</t>
  </si>
  <si>
    <t>ORD04569</t>
  </si>
  <si>
    <t>CUST2463</t>
  </si>
  <si>
    <t>ORD04570</t>
  </si>
  <si>
    <t>ORD04571</t>
  </si>
  <si>
    <t>ORD04572</t>
  </si>
  <si>
    <t>ORD04573</t>
  </si>
  <si>
    <t>ORD04574</t>
  </si>
  <si>
    <t>ORD04575</t>
  </si>
  <si>
    <t>CUST1313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</si>
  <si>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</si>
  <si>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</si>
  <si>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</si>
  <si>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</si>
  <si>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</si>
  <si>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</si>
  <si>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</si>
  <si>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</si>
  <si>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</si>
  <si>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</si>
  <si>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</si>
  <si>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</si>
  <si>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</si>
  <si>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CUST1320</t>
  </si>
  <si>
    <t>ORD04589</t>
  </si>
  <si>
    <t>CUST1151</t>
  </si>
  <si>
    <t>ORD04590</t>
  </si>
  <si>
    <t>ORD04591</t>
  </si>
  <si>
    <t>ORD04592</t>
  </si>
  <si>
    <t>ORD04593</t>
  </si>
  <si>
    <t>ORD04594</t>
  </si>
  <si>
    <t>ORD04595</t>
  </si>
  <si>
    <t>ORD04596</t>
  </si>
  <si>
    <t>CUST1782</t>
  </si>
  <si>
    <t>ORD04597</t>
  </si>
  <si>
    <t>ORD04598</t>
  </si>
  <si>
    <t>CUST1459</t>
  </si>
  <si>
    <t>ORD04599</t>
  </si>
  <si>
    <t>ORD04600</t>
  </si>
  <si>
    <t>ORD04601</t>
  </si>
  <si>
    <t>ORD04602</t>
  </si>
  <si>
    <t>CUST1130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</si>
  <si>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</si>
  <si>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</si>
  <si>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</si>
  <si>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</si>
  <si>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</si>
  <si>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</si>
  <si>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</si>
  <si>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</si>
  <si>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</si>
  <si>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</si>
  <si>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</si>
  <si>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</si>
  <si>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CUST1729</t>
  </si>
  <si>
    <t>ORD04615</t>
  </si>
  <si>
    <t>CUST2156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</si>
  <si>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</si>
  <si>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</si>
  <si>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</si>
  <si>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</si>
  <si>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</si>
  <si>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</si>
  <si>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</si>
  <si>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</si>
  <si>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</si>
  <si>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</si>
  <si>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</si>
  <si>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</si>
  <si>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</si>
  <si>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</si>
  <si>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</si>
  <si>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</si>
  <si>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</si>
  <si>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</si>
  <si>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CUST2795</t>
  </si>
  <si>
    <t>ORD04634</t>
  </si>
  <si>
    <t>ORD04635</t>
  </si>
  <si>
    <t>ORD04636</t>
  </si>
  <si>
    <t>ORD04637</t>
  </si>
  <si>
    <t>CUST2483</t>
  </si>
  <si>
    <t>ORD04638</t>
  </si>
  <si>
    <t>ORD04639</t>
  </si>
  <si>
    <t>ORD04640</t>
  </si>
  <si>
    <t>ORD04641</t>
  </si>
  <si>
    <t>ORD04642</t>
  </si>
  <si>
    <t>CUST1721</t>
  </si>
  <si>
    <t>ORD04643</t>
  </si>
  <si>
    <t>ORD04644</t>
  </si>
  <si>
    <t>ORD04645</t>
  </si>
  <si>
    <t>ORD04646</t>
  </si>
  <si>
    <t>ORD04647</t>
  </si>
  <si>
    <t>CUST1067</t>
  </si>
  <si>
    <t>ORD04648</t>
  </si>
  <si>
    <t>ORD04649</t>
  </si>
  <si>
    <t>ORD04650</t>
  </si>
  <si>
    <t>ORD04651</t>
  </si>
  <si>
    <t>CUST2875</t>
  </si>
  <si>
    <t>ORD04652</t>
  </si>
  <si>
    <t>CUST1146</t>
  </si>
  <si>
    <t>ORD04653</t>
  </si>
  <si>
    <t>ORD04654</t>
  </si>
  <si>
    <t>ORD04655</t>
  </si>
  <si>
    <t>ORD04656</t>
  </si>
  <si>
    <t>ORD04657</t>
  </si>
  <si>
    <t>ORD04658</t>
  </si>
  <si>
    <t>ORD04659</t>
  </si>
  <si>
    <t>ORD04661</t>
  </si>
  <si>
    <t>ORD04663</t>
  </si>
  <si>
    <t>ORD04664</t>
  </si>
  <si>
    <t>ORD04665</t>
  </si>
  <si>
    <t>CUST1235</t>
  </si>
  <si>
    <t>ORD04666</t>
  </si>
  <si>
    <t>ORD04667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</si>
  <si>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</si>
  <si>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</si>
  <si>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</si>
  <si>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</si>
  <si>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</si>
  <si>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</si>
  <si>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</si>
  <si>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</si>
  <si>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CUST2736</t>
  </si>
  <si>
    <t>ORD04677</t>
  </si>
  <si>
    <t>CUST1847</t>
  </si>
  <si>
    <t>ORD04678</t>
  </si>
  <si>
    <t>ORD04679</t>
  </si>
  <si>
    <t>ORD04680</t>
  </si>
  <si>
    <t>ORD04681</t>
  </si>
  <si>
    <t>ORD04682</t>
  </si>
  <si>
    <t>ORD04684</t>
  </si>
  <si>
    <t>ORD04685</t>
  </si>
  <si>
    <t>ORD04686</t>
  </si>
  <si>
    <t>CUST2192</t>
  </si>
  <si>
    <t>ORD04687</t>
  </si>
  <si>
    <t>ORD04688</t>
  </si>
  <si>
    <t>CUST2783</t>
  </si>
  <si>
    <t>ORD04689</t>
  </si>
  <si>
    <t>ORD04690</t>
  </si>
  <si>
    <t>ORD04691</t>
  </si>
  <si>
    <t>ORD04693</t>
  </si>
  <si>
    <t>ORD04694</t>
  </si>
  <si>
    <t>ORD04695</t>
  </si>
  <si>
    <t>ORD04696</t>
  </si>
  <si>
    <t>ORD04697</t>
  </si>
  <si>
    <t>ORD04698</t>
  </si>
  <si>
    <t>CUST2624</t>
  </si>
  <si>
    <t>ORD04699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</si>
  <si>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</si>
  <si>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</si>
  <si>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</si>
  <si>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</si>
  <si>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</si>
  <si>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</si>
  <si>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</si>
  <si>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</si>
  <si>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CUST2458</t>
  </si>
  <si>
    <t>ORD04710</t>
  </si>
  <si>
    <t>ORD04711</t>
  </si>
  <si>
    <t>ORD04712</t>
  </si>
  <si>
    <t>ORD04714</t>
  </si>
  <si>
    <t>ORD04715</t>
  </si>
  <si>
    <t>ORD04716</t>
  </si>
  <si>
    <t>ORD04717</t>
  </si>
  <si>
    <t>ORD04718</t>
  </si>
  <si>
    <t>CUST2154</t>
  </si>
  <si>
    <t>ORD04719</t>
  </si>
  <si>
    <t>ORD04721</t>
  </si>
  <si>
    <t>ORD04722</t>
  </si>
  <si>
    <t>ORD04723</t>
  </si>
  <si>
    <t>ORD04724</t>
  </si>
  <si>
    <t>ORD04725</t>
  </si>
  <si>
    <t>CUST2008</t>
  </si>
  <si>
    <t>ORD04726</t>
  </si>
  <si>
    <t>ORD04727</t>
  </si>
  <si>
    <t>ORD04729</t>
  </si>
  <si>
    <t>CUST2961</t>
  </si>
  <si>
    <t>ORD04730</t>
  </si>
  <si>
    <t>ORD04731</t>
  </si>
  <si>
    <t>ORD04732</t>
  </si>
  <si>
    <t>ORD04733</t>
  </si>
  <si>
    <t>CUST1784</t>
  </si>
  <si>
    <t>ORD04735</t>
  </si>
  <si>
    <t>ORD04736</t>
  </si>
  <si>
    <t>ORD04737</t>
  </si>
  <si>
    <t>ORD04738</t>
  </si>
  <si>
    <t>CUST1955</t>
  </si>
  <si>
    <t>ORD04739</t>
  </si>
  <si>
    <t>ORD04740</t>
  </si>
  <si>
    <t>CUST1294</t>
  </si>
  <si>
    <t>ORD04741</t>
  </si>
  <si>
    <t>ORD04743</t>
  </si>
  <si>
    <t>ORD04744</t>
  </si>
  <si>
    <t>ORD04745</t>
  </si>
  <si>
    <t>ORD04746</t>
  </si>
  <si>
    <t>ORD04747</t>
  </si>
  <si>
    <t>CUST1353</t>
  </si>
  <si>
    <t>ORD04748</t>
  </si>
  <si>
    <t>ORD04749</t>
  </si>
  <si>
    <t>ORD04750</t>
  </si>
  <si>
    <t>ORD04751</t>
  </si>
  <si>
    <t>ORD04752</t>
  </si>
  <si>
    <t>ORD04753</t>
  </si>
  <si>
    <t>CUST2709</t>
  </si>
  <si>
    <t>ORD04754</t>
  </si>
  <si>
    <t>ORD04755</t>
  </si>
  <si>
    <t>ORD04756</t>
  </si>
  <si>
    <t>ORD04757</t>
  </si>
  <si>
    <t>ORD04758</t>
  </si>
  <si>
    <t>CUST1793</t>
  </si>
  <si>
    <t>ORD04759</t>
  </si>
  <si>
    <t>ORD04760</t>
  </si>
  <si>
    <t>ORD04761</t>
  </si>
  <si>
    <t>CUST2406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</si>
  <si>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</si>
  <si>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</si>
  <si>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</si>
  <si>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</si>
  <si>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</si>
  <si>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</si>
  <si>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</si>
  <si>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</si>
  <si>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</si>
  <si>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</si>
  <si>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</si>
  <si>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</si>
  <si>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</si>
  <si>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</si>
  <si>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CUST2105</t>
  </si>
  <si>
    <t>ORD04776</t>
  </si>
  <si>
    <t>ORD04777</t>
  </si>
  <si>
    <t>ORD04778</t>
  </si>
  <si>
    <t>ORD04779</t>
  </si>
  <si>
    <t>ORD04780</t>
  </si>
  <si>
    <t>ORD04781</t>
  </si>
  <si>
    <t>ORD04782</t>
  </si>
  <si>
    <t>CUST2023</t>
  </si>
  <si>
    <t>ORD04783</t>
  </si>
  <si>
    <t>ORD04784</t>
  </si>
  <si>
    <t>ORD04785</t>
  </si>
  <si>
    <t>ORD04786</t>
  </si>
  <si>
    <t>ORD04788</t>
  </si>
  <si>
    <t>ORD04789</t>
  </si>
  <si>
    <t>CUST1055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</si>
  <si>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</si>
  <si>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</si>
  <si>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</si>
  <si>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</si>
  <si>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</si>
  <si>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</si>
  <si>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</si>
  <si>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</si>
  <si>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</si>
  <si>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</si>
  <si>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</si>
  <si>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</si>
  <si>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</si>
  <si>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</si>
  <si>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CUST2549</t>
  </si>
  <si>
    <t>ORD04804</t>
  </si>
  <si>
    <t>ORD04805</t>
  </si>
  <si>
    <t>ORD04807</t>
  </si>
  <si>
    <t>ORD04808</t>
  </si>
  <si>
    <t>ORD04809</t>
  </si>
  <si>
    <t>CUST2769</t>
  </si>
  <si>
    <t>ORD04810</t>
  </si>
  <si>
    <t>ORD04811</t>
  </si>
  <si>
    <t>ORD04812</t>
  </si>
  <si>
    <t>ORD04813</t>
  </si>
  <si>
    <t>ORD04814</t>
  </si>
  <si>
    <t>ORD04815</t>
  </si>
  <si>
    <t>ORD04816</t>
  </si>
  <si>
    <t>CUST1948</t>
  </si>
  <si>
    <t>ORD04817</t>
  </si>
  <si>
    <t>ORD04818</t>
  </si>
  <si>
    <t>ORD04819</t>
  </si>
  <si>
    <t>ORD04820</t>
  </si>
  <si>
    <t>ORD04821</t>
  </si>
  <si>
    <t>ORD04822</t>
  </si>
  <si>
    <t>CUST2397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</si>
  <si>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</si>
  <si>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</si>
  <si>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</si>
  <si>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</si>
  <si>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</si>
  <si>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</si>
  <si>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</si>
  <si>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</si>
  <si>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</si>
  <si>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CUST1066</t>
  </si>
  <si>
    <t>ORD04832</t>
  </si>
  <si>
    <t>ORD04833</t>
  </si>
  <si>
    <t>ORD04834</t>
  </si>
  <si>
    <t>ORD04835</t>
  </si>
  <si>
    <t>ORD04836</t>
  </si>
  <si>
    <t>CUST2602</t>
  </si>
  <si>
    <t>ORD04838</t>
  </si>
  <si>
    <t>ORD04839</t>
  </si>
  <si>
    <t>ORD04840</t>
  </si>
  <si>
    <t>ORD04841</t>
  </si>
  <si>
    <t>ORD04842</t>
  </si>
  <si>
    <t>ORD04843</t>
  </si>
  <si>
    <t>CUST2898</t>
  </si>
  <si>
    <t>ORD04844</t>
  </si>
  <si>
    <t>ORD04845</t>
  </si>
  <si>
    <t>ORD04846</t>
  </si>
  <si>
    <t>CUST2403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</si>
  <si>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</si>
  <si>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</si>
  <si>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</si>
  <si>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</si>
  <si>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</si>
  <si>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</si>
  <si>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</si>
  <si>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</si>
  <si>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</si>
  <si>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</si>
  <si>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</si>
  <si>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</si>
  <si>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</si>
  <si>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CUST1999</t>
  </si>
  <si>
    <t>ORD04860</t>
  </si>
  <si>
    <t>ORD04861</t>
  </si>
  <si>
    <t>ORD04862</t>
  </si>
  <si>
    <t>ORD04863</t>
  </si>
  <si>
    <t>CUST1208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</si>
  <si>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</si>
  <si>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</si>
  <si>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</si>
  <si>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</si>
  <si>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</si>
  <si>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</si>
  <si>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</si>
  <si>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</si>
  <si>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</si>
  <si>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</si>
  <si>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</si>
  <si>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</si>
  <si>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</si>
  <si>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</si>
  <si>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</si>
  <si>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</si>
  <si>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</si>
  <si>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</si>
  <si>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</si>
  <si>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CUST2544</t>
  </si>
  <si>
    <t>ORD04883</t>
  </si>
  <si>
    <t>ORD04884</t>
  </si>
  <si>
    <t>ORD04885</t>
  </si>
  <si>
    <t>ORD04886</t>
  </si>
  <si>
    <t>ORD04887</t>
  </si>
  <si>
    <t>ORD04888</t>
  </si>
  <si>
    <t>CUST1763</t>
  </si>
  <si>
    <t>ORD04889</t>
  </si>
  <si>
    <t>ORD04890</t>
  </si>
  <si>
    <t>ORD04891</t>
  </si>
  <si>
    <t>ORD04892</t>
  </si>
  <si>
    <t>CUST1940</t>
  </si>
  <si>
    <t>ORD04893</t>
  </si>
  <si>
    <t>CUST1853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</si>
  <si>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</si>
  <si>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</si>
  <si>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</si>
  <si>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</si>
  <si>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</si>
  <si>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</si>
  <si>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</si>
  <si>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</si>
  <si>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</si>
  <si>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</si>
  <si>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</si>
  <si>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</si>
  <si>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</si>
  <si>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CUST2131</t>
  </si>
  <si>
    <t>ORD04907</t>
  </si>
  <si>
    <t>ORD04908</t>
  </si>
  <si>
    <t>ORD04909</t>
  </si>
  <si>
    <t>ORD04910</t>
  </si>
  <si>
    <t>CUST1170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</si>
  <si>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</si>
  <si>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</si>
  <si>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</si>
  <si>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</si>
  <si>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</si>
  <si>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</si>
  <si>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</si>
  <si>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</si>
  <si>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</si>
  <si>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</si>
  <si>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</si>
  <si>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CUST1194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</si>
  <si>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</si>
  <si>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</si>
  <si>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</si>
  <si>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</si>
  <si>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</si>
  <si>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</si>
  <si>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</si>
  <si>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</si>
  <si>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</si>
  <si>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</si>
  <si>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</si>
  <si>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</si>
  <si>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</si>
  <si>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</si>
  <si>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CUST1370</t>
  </si>
  <si>
    <t>ORD04936</t>
  </si>
  <si>
    <t>ORD04937</t>
  </si>
  <si>
    <t>ORD04938</t>
  </si>
  <si>
    <t>ORD04939</t>
  </si>
  <si>
    <t>ORD04940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</si>
  <si>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</si>
  <si>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</si>
  <si>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</si>
  <si>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</si>
  <si>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</si>
  <si>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</si>
  <si>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</si>
  <si>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</si>
  <si>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</si>
  <si>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</si>
  <si>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CUST2630</t>
  </si>
  <si>
    <t>ORD04952</t>
  </si>
  <si>
    <t>ORD04953</t>
  </si>
  <si>
    <t>CUST1614</t>
  </si>
  <si>
    <t>ORD04954</t>
  </si>
  <si>
    <t>CUST1815</t>
  </si>
  <si>
    <t>ORD04955</t>
  </si>
  <si>
    <t>ORD04956</t>
  </si>
  <si>
    <t>CUST1711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</si>
  <si>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</si>
  <si>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</si>
  <si>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</si>
  <si>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</si>
  <si>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</si>
  <si>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</si>
  <si>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</si>
  <si>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</si>
  <si>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</si>
  <si>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</si>
  <si>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</si>
  <si>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</si>
  <si>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CUST2274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</si>
  <si>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</si>
  <si>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</si>
  <si>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</si>
  <si>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</si>
  <si>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</si>
  <si>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</si>
  <si>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</si>
  <si>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</si>
  <si>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ORD04978</t>
  </si>
  <si>
    <t>CUST1310</t>
  </si>
  <si>
    <t>ORD04979</t>
  </si>
  <si>
    <t>ORD04980</t>
  </si>
  <si>
    <t>ORD04981</t>
  </si>
  <si>
    <t>ORD04982</t>
  </si>
  <si>
    <t>ORD04983</t>
  </si>
  <si>
    <t>ORD04984</t>
  </si>
  <si>
    <t>ORD04985</t>
  </si>
  <si>
    <t>CUST1586</t>
  </si>
  <si>
    <t>ORD04986</t>
  </si>
  <si>
    <t>ORD04988</t>
  </si>
  <si>
    <t>CUST2887</t>
  </si>
  <si>
    <t>ORD04989</t>
  </si>
  <si>
    <t>ORD04990</t>
  </si>
  <si>
    <t>ORD04991</t>
  </si>
  <si>
    <t>ORD04992</t>
  </si>
  <si>
    <t>ORD04993</t>
  </si>
  <si>
    <t>ORD04994</t>
  </si>
  <si>
    <t>ORD04995</t>
  </si>
  <si>
    <t>CUST2216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</si>
  <si>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</si>
  <si>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</si>
  <si>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</si>
  <si>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</si>
  <si>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</si>
  <si>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</si>
  <si>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</si>
  <si>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</si>
  <si>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</si>
  <si>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</si>
  <si>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</si>
  <si>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</si>
  <si>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</si>
  <si>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</si>
  <si>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CUST2478</t>
  </si>
  <si>
    <t>ORD05010</t>
  </si>
  <si>
    <t>ORD05011</t>
  </si>
  <si>
    <t>ORD05012</t>
  </si>
  <si>
    <t>CUST1690</t>
  </si>
  <si>
    <t>ORD05013</t>
  </si>
  <si>
    <t>ORD05014</t>
  </si>
  <si>
    <t>ORD05015</t>
  </si>
  <si>
    <t>ORD05016</t>
  </si>
  <si>
    <t>ORD05017</t>
  </si>
  <si>
    <t>ORD05018</t>
  </si>
  <si>
    <t>ORD05019</t>
  </si>
  <si>
    <t>CUST2754</t>
  </si>
  <si>
    <t>ORD05020</t>
  </si>
  <si>
    <t>CUST1450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</si>
  <si>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</si>
  <si>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</si>
  <si>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</si>
  <si>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</si>
  <si>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</si>
  <si>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</si>
  <si>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</si>
  <si>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</si>
  <si>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</si>
  <si>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</si>
  <si>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CUST2852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</si>
  <si>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</si>
  <si>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</si>
  <si>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</si>
  <si>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</si>
  <si>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</si>
  <si>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</si>
  <si>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</si>
  <si>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</si>
  <si>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</si>
  <si>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CUST2418</t>
  </si>
  <si>
    <t>ORD05040</t>
  </si>
  <si>
    <t>ORD05041</t>
  </si>
  <si>
    <t>CUST2999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</si>
  <si>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</si>
  <si>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</si>
  <si>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</si>
  <si>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</si>
  <si>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</si>
  <si>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</si>
  <si>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</si>
  <si>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</si>
  <si>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</si>
  <si>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</si>
  <si>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CUST2885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</si>
  <si>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</si>
  <si>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</si>
  <si>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</si>
  <si>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</si>
  <si>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</si>
  <si>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</si>
  <si>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</si>
  <si>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</si>
  <si>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CUST1768</t>
  </si>
  <si>
    <t>ORD05060</t>
  </si>
  <si>
    <t>ORD05061</t>
  </si>
  <si>
    <t>ORD05062</t>
  </si>
  <si>
    <t>ORD05063</t>
  </si>
  <si>
    <t>ORD05064</t>
  </si>
  <si>
    <t>ORD05065</t>
  </si>
  <si>
    <t>ORD05066</t>
  </si>
  <si>
    <t>CUST2386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</si>
  <si>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</si>
  <si>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</si>
  <si>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</si>
  <si>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</si>
  <si>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</si>
  <si>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</si>
  <si>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</si>
  <si>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</si>
  <si>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</si>
  <si>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</si>
  <si>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</si>
  <si>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</si>
  <si>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CUST2667</t>
  </si>
  <si>
    <t>ORD05080</t>
  </si>
  <si>
    <t>ORD05081</t>
  </si>
  <si>
    <t>CUST1905</t>
  </si>
  <si>
    <t>ORD05082</t>
  </si>
  <si>
    <t>ORD05083</t>
  </si>
  <si>
    <t>ORD05084</t>
  </si>
  <si>
    <t>ORD05085</t>
  </si>
  <si>
    <t>CUST1765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</si>
  <si>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</si>
  <si>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</si>
  <si>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</si>
  <si>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</si>
  <si>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</si>
  <si>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</si>
  <si>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</si>
  <si>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</si>
  <si>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</si>
  <si>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</si>
  <si>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</si>
  <si>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</si>
  <si>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</si>
  <si>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</si>
  <si>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</si>
  <si>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</si>
  <si>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</si>
  <si>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</si>
  <si>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</si>
  <si>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</si>
  <si>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</si>
  <si>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</si>
  <si>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</si>
  <si>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</si>
  <si>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</si>
  <si>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CUST1979</t>
  </si>
  <si>
    <t>ORD05111</t>
  </si>
  <si>
    <t>ORD05112</t>
  </si>
  <si>
    <t>ORD05113</t>
  </si>
  <si>
    <t>CUST1069</t>
  </si>
  <si>
    <t>ORD05114</t>
  </si>
  <si>
    <t>ORD05115</t>
  </si>
  <si>
    <t>ORD05116</t>
  </si>
  <si>
    <t>ORD05117</t>
  </si>
  <si>
    <t>ORD05119</t>
  </si>
  <si>
    <t>ORD05120</t>
  </si>
  <si>
    <t>ORD05121</t>
  </si>
  <si>
    <t>CUST2786</t>
  </si>
  <si>
    <t>ORD05122</t>
  </si>
  <si>
    <t>ORD05123</t>
  </si>
  <si>
    <t>ORD05124</t>
  </si>
  <si>
    <t>ORD05125</t>
  </si>
  <si>
    <t>ORD05126</t>
  </si>
  <si>
    <t>ORD05128</t>
  </si>
  <si>
    <t>ORD05129</t>
  </si>
  <si>
    <t>ORD05130</t>
  </si>
  <si>
    <t>CUST2635</t>
  </si>
  <si>
    <t>ORD05132</t>
  </si>
  <si>
    <t>CUST2628</t>
  </si>
  <si>
    <t>ORD05134</t>
  </si>
  <si>
    <t>ORD05135</t>
  </si>
  <si>
    <t>CUST1696</t>
  </si>
  <si>
    <t>ORD05136</t>
  </si>
  <si>
    <t>ORD05137</t>
  </si>
  <si>
    <t>ORD05138</t>
  </si>
  <si>
    <t>ORD05139</t>
  </si>
  <si>
    <t>ORD05141</t>
  </si>
  <si>
    <t>ORD05142</t>
  </si>
  <si>
    <t>ORD05143</t>
  </si>
  <si>
    <t>ORD05144</t>
  </si>
  <si>
    <t>ORD05145</t>
  </si>
  <si>
    <t>CUST1835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</si>
  <si>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</si>
  <si>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</si>
  <si>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</si>
  <si>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</si>
  <si>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</si>
  <si>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</si>
  <si>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</si>
  <si>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</si>
  <si>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</si>
  <si>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</si>
  <si>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</si>
  <si>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</si>
  <si>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CUST1841</t>
  </si>
  <si>
    <t>ORD05158</t>
  </si>
  <si>
    <t>ORD05159</t>
  </si>
  <si>
    <t>ORD05160</t>
  </si>
  <si>
    <t>CUST2953</t>
  </si>
  <si>
    <t>ORD05161</t>
  </si>
  <si>
    <t>ORD05162</t>
  </si>
  <si>
    <t>ORD05163</t>
  </si>
  <si>
    <t>ORD05164</t>
  </si>
  <si>
    <t>ORD05165</t>
  </si>
  <si>
    <t>ORD05166</t>
  </si>
  <si>
    <t>ORD05167</t>
  </si>
  <si>
    <t>ORD05169</t>
  </si>
  <si>
    <t>ORD05170</t>
  </si>
  <si>
    <t>ORD05171</t>
  </si>
  <si>
    <t>ORD05172</t>
  </si>
  <si>
    <t>ORD05173</t>
  </si>
  <si>
    <t>CUST1234</t>
  </si>
  <si>
    <t>ORD05174</t>
  </si>
  <si>
    <t>ORD05175</t>
  </si>
  <si>
    <t>ORD05176</t>
  </si>
  <si>
    <t>CUST1496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</si>
  <si>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</si>
  <si>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</si>
  <si>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</si>
  <si>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</si>
  <si>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</si>
  <si>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</si>
  <si>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</si>
  <si>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</si>
  <si>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</si>
  <si>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</si>
  <si>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</si>
  <si>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</si>
  <si>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CUST1079</t>
  </si>
  <si>
    <t>ORD05189</t>
  </si>
  <si>
    <t>ORD05190</t>
  </si>
  <si>
    <t>ORD05191</t>
  </si>
  <si>
    <t>ORD05192</t>
  </si>
  <si>
    <t>CUST1659</t>
  </si>
  <si>
    <t>ORD05193</t>
  </si>
  <si>
    <t>ORD05195</t>
  </si>
  <si>
    <t>ORD05196</t>
  </si>
  <si>
    <t>ORD05197</t>
  </si>
  <si>
    <t>CUST1087</t>
  </si>
  <si>
    <t>ORD05198</t>
  </si>
  <si>
    <t>ORD05199</t>
  </si>
  <si>
    <t>ORD05200</t>
  </si>
  <si>
    <t>ORD05201</t>
  </si>
  <si>
    <t>ORD05202</t>
  </si>
  <si>
    <t>ORD05204</t>
  </si>
  <si>
    <t>ORD05205</t>
  </si>
  <si>
    <t>CUST1141</t>
  </si>
  <si>
    <t>ORD05206</t>
  </si>
  <si>
    <t>CUST2196</t>
  </si>
  <si>
    <t>ORD05208</t>
  </si>
  <si>
    <t>ORD05209</t>
  </si>
  <si>
    <t>ORD05210</t>
  </si>
  <si>
    <t>ORD05211</t>
  </si>
  <si>
    <t>CUST1355</t>
  </si>
  <si>
    <t>ORD05212</t>
  </si>
  <si>
    <t>CUST2784</t>
  </si>
  <si>
    <t>ORD05213</t>
  </si>
  <si>
    <t>ORD05214</t>
  </si>
  <si>
    <t>CUST2584</t>
  </si>
  <si>
    <t>ORD05215</t>
  </si>
  <si>
    <t>ORD05216</t>
  </si>
  <si>
    <t>ORD05217</t>
  </si>
  <si>
    <t>ORD05218</t>
  </si>
  <si>
    <t>CUST2906</t>
  </si>
  <si>
    <t>ORD05219</t>
  </si>
  <si>
    <t>ORD05220</t>
  </si>
  <si>
    <t>CUST1471</t>
  </si>
  <si>
    <t>ORD05221</t>
  </si>
  <si>
    <t>ORD05222</t>
  </si>
  <si>
    <t>ORD05223</t>
  </si>
  <si>
    <t>ORD05224</t>
  </si>
  <si>
    <t>CUST1677</t>
  </si>
  <si>
    <t>ORD05225</t>
  </si>
  <si>
    <t>ORD05226</t>
  </si>
  <si>
    <t>ORD05227</t>
  </si>
  <si>
    <t>CUST1888</t>
  </si>
  <si>
    <t>ORD05228</t>
  </si>
  <si>
    <t>CUST2258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</si>
  <si>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</si>
  <si>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</si>
  <si>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</si>
  <si>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</si>
  <si>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</si>
  <si>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</si>
  <si>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</si>
  <si>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</si>
  <si>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</si>
  <si>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</si>
  <si>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</si>
  <si>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</si>
  <si>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</si>
  <si>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</si>
  <si>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</si>
  <si>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</si>
  <si>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CUST2530</t>
  </si>
  <si>
    <t>ORD05246</t>
  </si>
  <si>
    <t>ORD05247</t>
  </si>
  <si>
    <t>CUST1494</t>
  </si>
  <si>
    <t>ORD05248</t>
  </si>
  <si>
    <t>CUST1132</t>
  </si>
  <si>
    <t>ORD05249</t>
  </si>
  <si>
    <t>CUST2845</t>
  </si>
  <si>
    <t>ORD05250</t>
  </si>
  <si>
    <t>ORD05251</t>
  </si>
  <si>
    <t>ORD05252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</si>
  <si>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</si>
  <si>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</si>
  <si>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</si>
  <si>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</si>
  <si>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</si>
  <si>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</si>
  <si>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</si>
  <si>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</si>
  <si>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</si>
  <si>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</si>
  <si>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</si>
  <si>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</si>
  <si>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</si>
  <si>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</si>
  <si>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</si>
  <si>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</si>
  <si>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</si>
  <si>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</si>
  <si>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</si>
  <si>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</si>
  <si>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</si>
  <si>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CUST1924</t>
  </si>
  <si>
    <t>ORD05275</t>
  </si>
  <si>
    <t>ORD05276</t>
  </si>
  <si>
    <t>ORD05277</t>
  </si>
  <si>
    <t>ORD05278</t>
  </si>
  <si>
    <t>ORD05279</t>
  </si>
  <si>
    <t>ORD05280</t>
  </si>
  <si>
    <t>ORD05282</t>
  </si>
  <si>
    <t>CUST1277</t>
  </si>
  <si>
    <t>ORD05284</t>
  </si>
  <si>
    <t>CUST1980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</si>
  <si>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</si>
  <si>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</si>
  <si>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</si>
  <si>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</si>
  <si>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</si>
  <si>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</si>
  <si>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</si>
  <si>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</si>
  <si>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</si>
  <si>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</si>
  <si>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ORD05296</t>
  </si>
  <si>
    <t>ORD05297</t>
  </si>
  <si>
    <t>ORD05298</t>
  </si>
  <si>
    <t>ORD05299</t>
  </si>
  <si>
    <t>ORD05300</t>
  </si>
  <si>
    <t>CUST1917</t>
  </si>
  <si>
    <t>ORD05301</t>
  </si>
  <si>
    <t>ORD05302</t>
  </si>
  <si>
    <t>ORD05303</t>
  </si>
  <si>
    <t>ORD05304</t>
  </si>
  <si>
    <t>ORD05305</t>
  </si>
  <si>
    <t>ORD05306</t>
  </si>
  <si>
    <t>CUST1634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</si>
  <si>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</si>
  <si>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</si>
  <si>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</si>
  <si>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</si>
  <si>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</si>
  <si>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</si>
  <si>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</si>
  <si>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</si>
  <si>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</si>
  <si>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</si>
  <si>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</si>
  <si>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</si>
  <si>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CUST1482</t>
  </si>
  <si>
    <t>ORD05320</t>
  </si>
  <si>
    <t>ORD05321</t>
  </si>
  <si>
    <t>ORD05322</t>
  </si>
  <si>
    <t>ORD05323</t>
  </si>
  <si>
    <t>CUST1123</t>
  </si>
  <si>
    <t>ORD05324</t>
  </si>
  <si>
    <t>CUST1792</t>
  </si>
  <si>
    <t>ORD05325</t>
  </si>
  <si>
    <t>ORD05326</t>
  </si>
  <si>
    <t>CUST1862</t>
  </si>
  <si>
    <t>ORD05327</t>
  </si>
  <si>
    <t>ORD05328</t>
  </si>
  <si>
    <t>ORD05329</t>
  </si>
  <si>
    <t>CUST1193</t>
  </si>
  <si>
    <t>ORD05330</t>
  </si>
  <si>
    <t>ORD05331</t>
  </si>
  <si>
    <t>ORD05332</t>
  </si>
  <si>
    <t>ORD05334</t>
  </si>
  <si>
    <t>ORD05335</t>
  </si>
  <si>
    <t>ORD05336</t>
  </si>
  <si>
    <t>ORD05337</t>
  </si>
  <si>
    <t>ORD05338</t>
  </si>
  <si>
    <t>CUST2441</t>
  </si>
  <si>
    <t>ORD05339</t>
  </si>
  <si>
    <t>ORD05340</t>
  </si>
  <si>
    <t>ORD05341</t>
  </si>
  <si>
    <t>ORD05342</t>
  </si>
  <si>
    <t>ORD05343</t>
  </si>
  <si>
    <t>ORD05344</t>
  </si>
  <si>
    <t>ORD05345</t>
  </si>
  <si>
    <t>CUST2212</t>
  </si>
  <si>
    <t>ORD05346</t>
  </si>
  <si>
    <t>ORD05348</t>
  </si>
  <si>
    <t>ORD05349</t>
  </si>
  <si>
    <t>ORD05351</t>
  </si>
  <si>
    <t>ORD05352</t>
  </si>
  <si>
    <t>ORD05353</t>
  </si>
  <si>
    <t>ORD05354</t>
  </si>
  <si>
    <t>CUST1073</t>
  </si>
  <si>
    <t>ORD05355</t>
  </si>
  <si>
    <t>ORD05356</t>
  </si>
  <si>
    <t>CUST2073</t>
  </si>
  <si>
    <t>ORD05357</t>
  </si>
  <si>
    <t>ORD05358</t>
  </si>
  <si>
    <t>ORD05359</t>
  </si>
  <si>
    <t>ORD05360</t>
  </si>
  <si>
    <t>CUST2411</t>
  </si>
  <si>
    <t>ORD05361</t>
  </si>
  <si>
    <t>CUST2935</t>
  </si>
  <si>
    <t>ORD05362</t>
  </si>
  <si>
    <t>ORD05363</t>
  </si>
  <si>
    <t>ORD05364</t>
  </si>
  <si>
    <t>ORD05365</t>
  </si>
  <si>
    <t>ORD05366</t>
  </si>
  <si>
    <t>ORD05367</t>
  </si>
  <si>
    <t>ORD05368</t>
  </si>
  <si>
    <t>ORD05370</t>
  </si>
  <si>
    <t>CUST2743</t>
  </si>
  <si>
    <t>ORD05371</t>
  </si>
  <si>
    <t>CUST2914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</si>
  <si>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</si>
  <si>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</si>
  <si>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</si>
  <si>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</si>
  <si>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</si>
  <si>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</si>
  <si>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</si>
  <si>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</si>
  <si>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</si>
  <si>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</si>
  <si>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</si>
  <si>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</si>
  <si>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</si>
  <si>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</si>
  <si>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</si>
  <si>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</si>
  <si>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</si>
  <si>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</si>
  <si>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</si>
  <si>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CUST1436</t>
  </si>
  <si>
    <t>ORD05392</t>
  </si>
  <si>
    <t>ORD05393</t>
  </si>
  <si>
    <t>ORD05394</t>
  </si>
  <si>
    <t>ORD05395</t>
  </si>
  <si>
    <t>ORD05396</t>
  </si>
  <si>
    <t>ORD05398</t>
  </si>
  <si>
    <t>ORD05399</t>
  </si>
  <si>
    <t>CUST2790</t>
  </si>
  <si>
    <t>ORD05400</t>
  </si>
  <si>
    <t>ORD05402</t>
  </si>
  <si>
    <t>ORD05403</t>
  </si>
  <si>
    <t>ORD05404</t>
  </si>
  <si>
    <t>ORD05405</t>
  </si>
  <si>
    <t>ORD05406</t>
  </si>
  <si>
    <t>ORD05408</t>
  </si>
  <si>
    <t>CUST2285</t>
  </si>
  <si>
    <t>ORD05409</t>
  </si>
  <si>
    <t>CUST1546</t>
  </si>
  <si>
    <t>ORD05410</t>
  </si>
  <si>
    <t>ORD05411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</si>
  <si>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</si>
  <si>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</si>
  <si>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</si>
  <si>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</si>
  <si>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</si>
  <si>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</si>
  <si>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</si>
  <si>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</si>
  <si>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</si>
  <si>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</si>
  <si>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</si>
  <si>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</si>
  <si>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</si>
  <si>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</si>
  <si>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CUST1993</t>
  </si>
  <si>
    <t>ORD05427</t>
  </si>
  <si>
    <t>ORD05428</t>
  </si>
  <si>
    <t>ORD05429</t>
  </si>
  <si>
    <t>ORD05430</t>
  </si>
  <si>
    <t>CUST2932</t>
  </si>
  <si>
    <t>ORD05431</t>
  </si>
  <si>
    <t>ORD05432</t>
  </si>
  <si>
    <t>ORD05433</t>
  </si>
  <si>
    <t>ORD05434</t>
  </si>
  <si>
    <t>CUST2101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</si>
  <si>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</si>
  <si>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</si>
  <si>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</si>
  <si>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</si>
  <si>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</si>
  <si>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</si>
  <si>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</si>
  <si>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</si>
  <si>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CUST1825</t>
  </si>
  <si>
    <t>ORD05443</t>
  </si>
  <si>
    <t>ORD05444</t>
  </si>
  <si>
    <t>CUST1568</t>
  </si>
  <si>
    <t>ORD05445</t>
  </si>
  <si>
    <t>ORD05446</t>
  </si>
  <si>
    <t>ORD05447</t>
  </si>
  <si>
    <t>ORD05448</t>
  </si>
  <si>
    <t>CUST1466</t>
  </si>
  <si>
    <t>ORD05449</t>
  </si>
  <si>
    <t>ORD05450</t>
  </si>
  <si>
    <t>ORD05451</t>
  </si>
  <si>
    <t>ORD05452</t>
  </si>
  <si>
    <t>ORD05453</t>
  </si>
  <si>
    <t>CUST1232</t>
  </si>
  <si>
    <t>ORD05454</t>
  </si>
  <si>
    <t>ORD05455</t>
  </si>
  <si>
    <t>ORD05456</t>
  </si>
  <si>
    <t>CUST1188</t>
  </si>
  <si>
    <t>ORD05457</t>
  </si>
  <si>
    <t>CUST2348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</si>
  <si>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</si>
  <si>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</si>
  <si>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</si>
  <si>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</si>
  <si>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</si>
  <si>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</si>
  <si>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</si>
  <si>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</si>
  <si>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CUST2768</t>
  </si>
  <si>
    <t>ORD05466</t>
  </si>
  <si>
    <t>ORD05467</t>
  </si>
  <si>
    <t>CUST1771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</si>
  <si>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</si>
  <si>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</si>
  <si>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</si>
  <si>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</si>
  <si>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</si>
  <si>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</si>
  <si>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</si>
  <si>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</si>
  <si>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CUST1776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</si>
  <si>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</si>
  <si>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</si>
  <si>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</si>
  <si>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</si>
  <si>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</si>
  <si>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</si>
  <si>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</si>
  <si>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</si>
  <si>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</si>
  <si>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</si>
  <si>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</si>
  <si>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CUST2005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</si>
  <si>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</si>
  <si>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</si>
  <si>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</si>
  <si>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</si>
  <si>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</si>
  <si>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</si>
  <si>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</si>
  <si>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</si>
  <si>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</si>
  <si>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</si>
  <si>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</si>
  <si>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CUST2902</t>
  </si>
  <si>
    <t>ORD05499</t>
  </si>
  <si>
    <t>ORD05500</t>
  </si>
  <si>
    <t>ORD05501</t>
  </si>
  <si>
    <t>ORD05503</t>
  </si>
  <si>
    <t>ORD05504</t>
  </si>
  <si>
    <t>ORD05505</t>
  </si>
  <si>
    <t>ORD05506</t>
  </si>
  <si>
    <t>CUST2290</t>
  </si>
  <si>
    <t>ORD05507</t>
  </si>
  <si>
    <t>ORD05508</t>
  </si>
  <si>
    <t>ORD05509</t>
  </si>
  <si>
    <t>CUST1530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</si>
  <si>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</si>
  <si>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</si>
  <si>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</si>
  <si>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</si>
  <si>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</si>
  <si>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</si>
  <si>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</si>
  <si>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</si>
  <si>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</si>
  <si>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</si>
  <si>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CUST2673</t>
  </si>
  <si>
    <t>ORD05520</t>
  </si>
  <si>
    <t>ORD05521</t>
  </si>
  <si>
    <t>ORD05522</t>
  </si>
  <si>
    <t>ORD05523</t>
  </si>
  <si>
    <t>ORD05524</t>
  </si>
  <si>
    <t>ORD05525</t>
  </si>
  <si>
    <t>ORD05526</t>
  </si>
  <si>
    <t>CUST1003</t>
  </si>
  <si>
    <t>ORD05528</t>
  </si>
  <si>
    <t>ORD05529</t>
  </si>
  <si>
    <t>ORD05530</t>
  </si>
  <si>
    <t>ORD05532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</si>
  <si>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</si>
  <si>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</si>
  <si>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</si>
  <si>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</si>
  <si>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</si>
  <si>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</si>
  <si>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</si>
  <si>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</si>
  <si>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ORD05543</t>
  </si>
  <si>
    <t>ORD05544</t>
  </si>
  <si>
    <t>CUST1836</t>
  </si>
  <si>
    <t>ORD05545</t>
  </si>
  <si>
    <t>ORD05546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</si>
  <si>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</si>
  <si>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</si>
  <si>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</si>
  <si>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</si>
  <si>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</si>
  <si>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</si>
  <si>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</si>
  <si>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</si>
  <si>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</si>
  <si>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</si>
  <si>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</si>
  <si>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CUST2326</t>
  </si>
  <si>
    <t>ORD05559</t>
  </si>
  <si>
    <t>ORD05560</t>
  </si>
  <si>
    <t>ORD05561</t>
  </si>
  <si>
    <t>ORD05562</t>
  </si>
  <si>
    <t>ORD05563</t>
  </si>
  <si>
    <t>CUST1519</t>
  </si>
  <si>
    <t>ORD05564</t>
  </si>
  <si>
    <t>ORD05565</t>
  </si>
  <si>
    <t>ORD05566</t>
  </si>
  <si>
    <t>ORD05567</t>
  </si>
  <si>
    <t>ORD05568</t>
  </si>
  <si>
    <t>ORD05569</t>
  </si>
  <si>
    <t>ORD05570</t>
  </si>
  <si>
    <t>CUST1656</t>
  </si>
  <si>
    <t>ORD05571</t>
  </si>
  <si>
    <t>ORD05572</t>
  </si>
  <si>
    <t>ORD05573</t>
  </si>
  <si>
    <t>ORD05574</t>
  </si>
  <si>
    <t>ORD05575</t>
  </si>
  <si>
    <t>ORD05576</t>
  </si>
  <si>
    <t>CUST1556</t>
  </si>
  <si>
    <t>ORD05577</t>
  </si>
  <si>
    <t>ORD05578</t>
  </si>
  <si>
    <t>ORD05579</t>
  </si>
  <si>
    <t>ORD05580</t>
  </si>
  <si>
    <t>ORD05581</t>
  </si>
  <si>
    <t>ORD05582</t>
  </si>
  <si>
    <t>ORD05583</t>
  </si>
  <si>
    <t>CUST2573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</si>
  <si>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</si>
  <si>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</si>
  <si>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</si>
  <si>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</si>
  <si>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</si>
  <si>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</si>
  <si>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</si>
  <si>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</si>
  <si>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</si>
  <si>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</si>
  <si>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</si>
  <si>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CUST1526</t>
  </si>
  <si>
    <t>ORD05595</t>
  </si>
  <si>
    <t>ORD05596</t>
  </si>
  <si>
    <t>CUST1638</t>
  </si>
  <si>
    <t>ORD05598</t>
  </si>
  <si>
    <t>ORD05600</t>
  </si>
  <si>
    <t>ORD05602</t>
  </si>
  <si>
    <t>ORD05603</t>
  </si>
  <si>
    <t>ORD05604</t>
  </si>
  <si>
    <t>ORD05605</t>
  </si>
  <si>
    <t>CUST1723</t>
  </si>
  <si>
    <t>ORD05606</t>
  </si>
  <si>
    <t>ORD05607</t>
  </si>
  <si>
    <t>ORD05608</t>
  </si>
  <si>
    <t>ORD05609</t>
  </si>
  <si>
    <t>ORD05610</t>
  </si>
  <si>
    <t>CUST1064</t>
  </si>
  <si>
    <t>ORD05611</t>
  </si>
  <si>
    <t>CUST1989</t>
  </si>
  <si>
    <t>ORD05612</t>
  </si>
  <si>
    <t>ORD05613</t>
  </si>
  <si>
    <t>CUST2031</t>
  </si>
  <si>
    <t>ORD05614</t>
  </si>
  <si>
    <t>CUST2417</t>
  </si>
  <si>
    <t>ORD05615</t>
  </si>
  <si>
    <t>ORD05616</t>
  </si>
  <si>
    <t>ORD05617</t>
  </si>
  <si>
    <t>ORD05618</t>
  </si>
  <si>
    <t>ORD05619</t>
  </si>
  <si>
    <t>ORD05620</t>
  </si>
  <si>
    <t>CUST1154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</si>
  <si>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</si>
  <si>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</si>
  <si>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</si>
  <si>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</si>
  <si>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</si>
  <si>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</si>
  <si>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</si>
  <si>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</si>
  <si>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</si>
  <si>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</si>
  <si>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</si>
  <si>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</si>
  <si>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</si>
  <si>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</si>
  <si>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</si>
  <si>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</si>
  <si>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</si>
  <si>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</si>
  <si>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</si>
  <si>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</si>
  <si>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</si>
  <si>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</si>
  <si>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CUST2287</t>
  </si>
  <si>
    <t>ORD05644</t>
  </si>
  <si>
    <t>ORD05645</t>
  </si>
  <si>
    <t>ORD05647</t>
  </si>
  <si>
    <t>ORD05648</t>
  </si>
  <si>
    <t>ORD05649</t>
  </si>
  <si>
    <t>ORD05650</t>
  </si>
  <si>
    <t>ORD05651</t>
  </si>
  <si>
    <t>CUST1249</t>
  </si>
  <si>
    <t>ORD05652</t>
  </si>
  <si>
    <t>ORD05653</t>
  </si>
  <si>
    <t>ORD05654</t>
  </si>
  <si>
    <t>ORD05655</t>
  </si>
  <si>
    <t>CUST1608</t>
  </si>
  <si>
    <t>ORD05656</t>
  </si>
  <si>
    <t>ORD05657</t>
  </si>
  <si>
    <t>ORD05658</t>
  </si>
  <si>
    <t>ORD05659</t>
  </si>
  <si>
    <t>ORD05660</t>
  </si>
  <si>
    <t>ORD05661</t>
  </si>
  <si>
    <t>CUST1753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</si>
  <si>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</si>
  <si>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</si>
  <si>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</si>
  <si>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</si>
  <si>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</si>
  <si>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</si>
  <si>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</si>
  <si>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</si>
  <si>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</si>
  <si>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</si>
  <si>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</si>
  <si>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</si>
  <si>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</si>
  <si>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</si>
  <si>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</si>
  <si>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</si>
  <si>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</si>
  <si>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</si>
  <si>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CUST2950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</si>
  <si>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</si>
  <si>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</si>
  <si>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</si>
  <si>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</si>
  <si>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</si>
  <si>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</si>
  <si>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</si>
  <si>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</si>
  <si>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</si>
  <si>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</si>
  <si>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</si>
  <si>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</si>
  <si>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</si>
  <si>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</si>
  <si>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</si>
  <si>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</si>
  <si>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</si>
  <si>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</si>
  <si>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</si>
  <si>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</si>
  <si>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</si>
  <si>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</si>
  <si>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</si>
  <si>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</si>
  <si>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CUST1501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</si>
  <si>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</si>
  <si>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</si>
  <si>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</si>
  <si>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</si>
  <si>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</si>
  <si>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</si>
  <si>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</si>
  <si>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</si>
  <si>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CUST2053</t>
  </si>
  <si>
    <t>ORD05712</t>
  </si>
  <si>
    <t>ORD05713</t>
  </si>
  <si>
    <t>ORD05714</t>
  </si>
  <si>
    <t>ORD05715</t>
  </si>
  <si>
    <t>CUST1845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</si>
  <si>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</si>
  <si>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</si>
  <si>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</si>
  <si>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</si>
  <si>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</si>
  <si>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</si>
  <si>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</si>
  <si>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</si>
  <si>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</si>
  <si>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</si>
  <si>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</si>
  <si>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</si>
  <si>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</si>
  <si>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</si>
  <si>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</si>
  <si>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</si>
  <si>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</si>
  <si>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</si>
  <si>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</si>
  <si>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</si>
  <si>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</si>
  <si>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</si>
  <si>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</si>
  <si>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</si>
  <si>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</si>
  <si>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</si>
  <si>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ORD05743</t>
  </si>
  <si>
    <t>ORD05744</t>
  </si>
  <si>
    <t>CUST2354</t>
  </si>
  <si>
    <t>ORD05745</t>
  </si>
  <si>
    <t>ORD05746</t>
  </si>
  <si>
    <t>ORD05747</t>
  </si>
  <si>
    <t>CUST1488</t>
  </si>
  <si>
    <t>ORD05748</t>
  </si>
  <si>
    <t>ORD05749</t>
  </si>
  <si>
    <t>ORD05750</t>
  </si>
  <si>
    <t>ORD05751</t>
  </si>
  <si>
    <t>ORD05752</t>
  </si>
  <si>
    <t>ORD05753</t>
  </si>
  <si>
    <t>CUST1410</t>
  </si>
  <si>
    <t>ORD05754</t>
  </si>
  <si>
    <t>CUST2776</t>
  </si>
  <si>
    <t>ORD05755</t>
  </si>
  <si>
    <t>CUST1635</t>
  </si>
  <si>
    <t>ORD05756</t>
  </si>
  <si>
    <t>ORD05757</t>
  </si>
  <si>
    <t>ORD05758</t>
  </si>
  <si>
    <t>ORD05759</t>
  </si>
  <si>
    <t>CUST2876</t>
  </si>
  <si>
    <t>ORD05760</t>
  </si>
  <si>
    <t>ORD05761</t>
  </si>
  <si>
    <t>ORD05762</t>
  </si>
  <si>
    <t>ORD05763</t>
  </si>
  <si>
    <t>ORD05765</t>
  </si>
  <si>
    <t>CUST2613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</si>
  <si>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</si>
  <si>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</si>
  <si>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</si>
  <si>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</si>
  <si>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</si>
  <si>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</si>
  <si>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</si>
  <si>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</si>
  <si>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</si>
  <si>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</si>
  <si>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</si>
  <si>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</si>
  <si>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</si>
  <si>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CUST1639</t>
  </si>
  <si>
    <t>ORD05779</t>
  </si>
  <si>
    <t>ORD05780</t>
  </si>
  <si>
    <t>ORD05781</t>
  </si>
  <si>
    <t>ORD05782</t>
  </si>
  <si>
    <t>ORD05783</t>
  </si>
  <si>
    <t>CUST2933</t>
  </si>
  <si>
    <t>ORD05784</t>
  </si>
  <si>
    <t>ORD05785</t>
  </si>
  <si>
    <t>ORD05786</t>
  </si>
  <si>
    <t>ORD05787</t>
  </si>
  <si>
    <t>ORD05788</t>
  </si>
  <si>
    <t>ORD05789</t>
  </si>
  <si>
    <t>CUST2832</t>
  </si>
  <si>
    <t>ORD05790</t>
  </si>
  <si>
    <t>CUST1014</t>
  </si>
  <si>
    <t>ORD05791</t>
  </si>
  <si>
    <t>ORD05792</t>
  </si>
  <si>
    <t>ORD05793</t>
  </si>
  <si>
    <t>CUST1906</t>
  </si>
  <si>
    <t>ORD05794</t>
  </si>
  <si>
    <t>ORD05795</t>
  </si>
  <si>
    <t>ORD05796</t>
  </si>
  <si>
    <t>CUST2521</t>
  </si>
  <si>
    <t>ORD05797</t>
  </si>
  <si>
    <t>ORD05798</t>
  </si>
  <si>
    <t>ORD05799</t>
  </si>
  <si>
    <t>ORD05800</t>
  </si>
  <si>
    <t>ORD05801</t>
  </si>
  <si>
    <t>CUST1511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</si>
  <si>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</si>
  <si>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</si>
  <si>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</si>
  <si>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</si>
  <si>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</si>
  <si>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</si>
  <si>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</si>
  <si>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</si>
  <si>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</si>
  <si>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</si>
  <si>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CUST2782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</si>
  <si>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</si>
  <si>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</si>
  <si>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</si>
  <si>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</si>
  <si>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</si>
  <si>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</si>
  <si>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</si>
  <si>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</si>
  <si>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</si>
  <si>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</si>
  <si>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</si>
  <si>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</si>
  <si>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</si>
  <si>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</si>
  <si>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</si>
  <si>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</si>
  <si>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</si>
  <si>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</si>
  <si>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</si>
  <si>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CUST2197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</si>
  <si>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</si>
  <si>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</si>
  <si>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</si>
  <si>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</si>
  <si>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</si>
  <si>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</si>
  <si>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</si>
  <si>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</si>
  <si>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</si>
  <si>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</si>
  <si>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</si>
  <si>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</si>
  <si>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CUST2975</t>
  </si>
  <si>
    <t>ORD05843</t>
  </si>
  <si>
    <t>CUST2423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</si>
  <si>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</si>
  <si>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</si>
  <si>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</si>
  <si>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</si>
  <si>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</si>
  <si>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</si>
  <si>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</si>
  <si>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</si>
  <si>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</si>
  <si>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</si>
  <si>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</si>
  <si>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</si>
  <si>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</si>
  <si>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ORD05858</t>
  </si>
  <si>
    <t>ORD05859</t>
  </si>
  <si>
    <t>ORD05860</t>
  </si>
  <si>
    <t>ORD05861</t>
  </si>
  <si>
    <t>CUST2324</t>
  </si>
  <si>
    <t>ORD05862</t>
  </si>
  <si>
    <t>ORD05863</t>
  </si>
  <si>
    <t>ORD05864</t>
  </si>
  <si>
    <t>ORD05865</t>
  </si>
  <si>
    <t>ORD05866</t>
  </si>
  <si>
    <t>ORD05867</t>
  </si>
  <si>
    <t>CUST1575</t>
  </si>
  <si>
    <t>ORD05868</t>
  </si>
  <si>
    <t>ORD05869</t>
  </si>
  <si>
    <t>ORD05870</t>
  </si>
  <si>
    <t>ORD05871</t>
  </si>
  <si>
    <t>ORD05872</t>
  </si>
  <si>
    <t>CUST2962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</si>
  <si>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</si>
  <si>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</si>
  <si>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</si>
  <si>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</si>
  <si>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</si>
  <si>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</si>
  <si>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</si>
  <si>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</si>
  <si>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</si>
  <si>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CUST1975</t>
  </si>
  <si>
    <t>ORD05882</t>
  </si>
  <si>
    <t>CUST1484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</si>
  <si>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</si>
  <si>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</si>
  <si>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</si>
  <si>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</si>
  <si>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</si>
  <si>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</si>
  <si>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</si>
  <si>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</si>
  <si>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</si>
  <si>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CUST2356</t>
  </si>
  <si>
    <t>ORD05892</t>
  </si>
  <si>
    <t>CUST1606</t>
  </si>
  <si>
    <t>ORD05893</t>
  </si>
  <si>
    <t>ORD05894</t>
  </si>
  <si>
    <t>CUST1497</t>
  </si>
  <si>
    <t>ORD05895</t>
  </si>
  <si>
    <t>ORD05896</t>
  </si>
  <si>
    <t>ORD05897</t>
  </si>
  <si>
    <t>ORD05898</t>
  </si>
  <si>
    <t>ORD05900</t>
  </si>
  <si>
    <t>ORD05901</t>
  </si>
  <si>
    <t>ORD05902</t>
  </si>
  <si>
    <t>ORD05903</t>
  </si>
  <si>
    <t>CUST2121</t>
  </si>
  <si>
    <t>ORD05904</t>
  </si>
  <si>
    <t>ORD05905</t>
  </si>
  <si>
    <t>ORD05906</t>
  </si>
  <si>
    <t>ORD05907</t>
  </si>
  <si>
    <t>ORD05908</t>
  </si>
  <si>
    <t>ORD05909</t>
  </si>
  <si>
    <t>ORD05910</t>
  </si>
  <si>
    <t>ORD05912</t>
  </si>
  <si>
    <t>ORD05913</t>
  </si>
  <si>
    <t>ORD05914</t>
  </si>
  <si>
    <t>ORD05916</t>
  </si>
  <si>
    <t>ORD05917</t>
  </si>
  <si>
    <t>ORD05918</t>
  </si>
  <si>
    <t>CUST2826</t>
  </si>
  <si>
    <t>ORD05919</t>
  </si>
  <si>
    <t>ORD05920</t>
  </si>
  <si>
    <t>ORD05921</t>
  </si>
  <si>
    <t>CUST2400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</si>
  <si>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</si>
  <si>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</si>
  <si>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</si>
  <si>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</si>
  <si>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</si>
  <si>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</si>
  <si>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</si>
  <si>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</si>
  <si>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</si>
  <si>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</si>
  <si>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</si>
  <si>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</si>
  <si>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CUST1633</t>
  </si>
  <si>
    <t>ORD05934</t>
  </si>
  <si>
    <t>CUST2517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</si>
  <si>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</si>
  <si>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</si>
  <si>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</si>
  <si>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</si>
  <si>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</si>
  <si>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</si>
  <si>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</si>
  <si>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</si>
  <si>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</si>
  <si>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</si>
  <si>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CUST2323</t>
  </si>
  <si>
    <t>ORD05945</t>
  </si>
  <si>
    <t>ORD05946</t>
  </si>
  <si>
    <t>ORD05947</t>
  </si>
  <si>
    <t>ORD05948</t>
  </si>
  <si>
    <t>ORD05949</t>
  </si>
  <si>
    <t>CUST2539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</si>
  <si>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</si>
  <si>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</si>
  <si>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</si>
  <si>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</si>
  <si>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</si>
  <si>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</si>
  <si>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</si>
  <si>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</si>
  <si>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</si>
  <si>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CUST1447</t>
  </si>
  <si>
    <t>ORD05959</t>
  </si>
  <si>
    <t>ORD05960</t>
  </si>
  <si>
    <t>ORD05961</t>
  </si>
  <si>
    <t>ORD05962</t>
  </si>
  <si>
    <t>CUST1212</t>
  </si>
  <si>
    <t>ORD05963</t>
  </si>
  <si>
    <t>CUST2233</t>
  </si>
  <si>
    <t>ORD05964</t>
  </si>
  <si>
    <t>ORD05965</t>
  </si>
  <si>
    <t>ORD05966</t>
  </si>
  <si>
    <t>ORD05967</t>
  </si>
  <si>
    <t>CUST2629</t>
  </si>
  <si>
    <t>ORD05968</t>
  </si>
  <si>
    <t>ORD05969</t>
  </si>
  <si>
    <t>ORD05970</t>
  </si>
  <si>
    <t>ORD05971</t>
  </si>
  <si>
    <t>CUST2378</t>
  </si>
  <si>
    <t>ORD05972</t>
  </si>
  <si>
    <t>ORD05973</t>
  </si>
  <si>
    <t>ORD05974</t>
  </si>
  <si>
    <t>ORD05976</t>
  </si>
  <si>
    <t>ORD05977</t>
  </si>
  <si>
    <t>ORD05978</t>
  </si>
  <si>
    <t>ORD05979</t>
  </si>
  <si>
    <t>CUST1357</t>
  </si>
  <si>
    <t>ORD05980</t>
  </si>
  <si>
    <t>ORD05981</t>
  </si>
  <si>
    <t>ORD05982</t>
  </si>
  <si>
    <t>ORD05983</t>
  </si>
  <si>
    <t>CUST1078</t>
  </si>
  <si>
    <t>ORD05984</t>
  </si>
  <si>
    <t>ORD05985</t>
  </si>
  <si>
    <t>ORD05986</t>
  </si>
  <si>
    <t>ORD05987</t>
  </si>
  <si>
    <t>ORD05988</t>
  </si>
  <si>
    <t>ORD05989</t>
  </si>
  <si>
    <t>CUST2065</t>
  </si>
  <si>
    <t>ORD05990</t>
  </si>
  <si>
    <t>CUST2563</t>
  </si>
  <si>
    <t>ORD05991</t>
  </si>
  <si>
    <t>ORD05992</t>
  </si>
  <si>
    <t>ORD05993</t>
  </si>
  <si>
    <t>ORD05994</t>
  </si>
  <si>
    <t>ORD05995</t>
  </si>
  <si>
    <t>CUST2389</t>
  </si>
  <si>
    <t>ORD05996</t>
  </si>
  <si>
    <t>CUST2615</t>
  </si>
  <si>
    <t>ORD05997</t>
  </si>
  <si>
    <t>CUST1240</t>
  </si>
  <si>
    <t>ORD05998</t>
  </si>
  <si>
    <t>ORD05999</t>
  </si>
  <si>
    <t>CUST2792</t>
  </si>
  <si>
    <t>ORD06000</t>
  </si>
  <si>
    <t>CUST2971</t>
  </si>
  <si>
    <t>ORD06001</t>
  </si>
  <si>
    <t>CUST1935</t>
  </si>
  <si>
    <t>ORD06002</t>
  </si>
  <si>
    <t>ORD06003</t>
  </si>
  <si>
    <t>ORD06004</t>
  </si>
  <si>
    <t>ORD06006</t>
  </si>
  <si>
    <t>CUST2486</t>
  </si>
  <si>
    <t>ORD06007</t>
  </si>
  <si>
    <t>ORD06008</t>
  </si>
  <si>
    <t>ORD06009</t>
  </si>
  <si>
    <t>CUST2777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</si>
  <si>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</si>
  <si>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</si>
  <si>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</si>
  <si>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</si>
  <si>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</si>
  <si>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</si>
  <si>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</si>
  <si>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</si>
  <si>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ORD06019</t>
  </si>
  <si>
    <t>ORD06020</t>
  </si>
  <si>
    <t>ORD06021</t>
  </si>
  <si>
    <t>CUST2989</t>
  </si>
  <si>
    <t>ORD06022</t>
  </si>
  <si>
    <t>ORD06023</t>
  </si>
  <si>
    <t>ORD06024</t>
  </si>
  <si>
    <t>CUST2738</t>
  </si>
  <si>
    <t>ORD06025</t>
  </si>
  <si>
    <t>CUST1626</t>
  </si>
  <si>
    <t>ORD06026</t>
  </si>
  <si>
    <t>ORD06027</t>
  </si>
  <si>
    <t>ORD06028</t>
  </si>
  <si>
    <t>ORD06029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</si>
  <si>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</si>
  <si>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</si>
  <si>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</si>
  <si>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</si>
  <si>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</si>
  <si>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</si>
  <si>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</si>
  <si>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</si>
  <si>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</si>
  <si>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ORD06041</t>
  </si>
  <si>
    <t>ORD06042</t>
  </si>
  <si>
    <t>ORD06043</t>
  </si>
  <si>
    <t>CUST1788</t>
  </si>
  <si>
    <t>ORD06044</t>
  </si>
  <si>
    <t>ORD06045</t>
  </si>
  <si>
    <t>ORD06046</t>
  </si>
  <si>
    <t>ORD06047</t>
  </si>
  <si>
    <t>ORD06048</t>
  </si>
  <si>
    <t>CUST2918</t>
  </si>
  <si>
    <t>ORD06049</t>
  </si>
  <si>
    <t>ORD06050</t>
  </si>
  <si>
    <t>ORD06051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</si>
  <si>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</si>
  <si>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</si>
  <si>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</si>
  <si>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</si>
  <si>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</si>
  <si>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</si>
  <si>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</si>
  <si>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</si>
  <si>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CUST2267</t>
  </si>
  <si>
    <t>ORD06061</t>
  </si>
  <si>
    <t>ORD06062</t>
  </si>
  <si>
    <t>CUST1480</t>
  </si>
  <si>
    <t>ORD06063</t>
  </si>
  <si>
    <t>ORD06064</t>
  </si>
  <si>
    <t>ORD06065</t>
  </si>
  <si>
    <t>ORD06066</t>
  </si>
  <si>
    <t>ORD06067</t>
  </si>
  <si>
    <t>ORD06068</t>
  </si>
  <si>
    <t>ORD06069</t>
  </si>
  <si>
    <t>CUST2111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</si>
  <si>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</si>
  <si>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</si>
  <si>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</si>
  <si>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</si>
  <si>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</si>
  <si>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</si>
  <si>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</si>
  <si>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</si>
  <si>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</si>
  <si>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</si>
  <si>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</si>
  <si>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</si>
  <si>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</si>
  <si>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</si>
  <si>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</si>
  <si>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</si>
  <si>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</si>
  <si>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</si>
  <si>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</si>
  <si>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</si>
  <si>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CUST2491</t>
  </si>
  <si>
    <t>ORD06091</t>
  </si>
  <si>
    <t>ORD06092</t>
  </si>
  <si>
    <t>ORD06093</t>
  </si>
  <si>
    <t>ORD06094</t>
  </si>
  <si>
    <t>ORD06095</t>
  </si>
  <si>
    <t>CUST1368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</si>
  <si>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</si>
  <si>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</si>
  <si>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</si>
  <si>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</si>
  <si>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</si>
  <si>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</si>
  <si>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</si>
  <si>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</si>
  <si>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</si>
  <si>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</si>
  <si>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</si>
  <si>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</si>
  <si>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</si>
  <si>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</si>
  <si>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</si>
  <si>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</si>
  <si>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</si>
  <si>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</si>
  <si>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</si>
  <si>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CUST2698</t>
  </si>
  <si>
    <t>ORD06115</t>
  </si>
  <si>
    <t>ORD06116</t>
  </si>
  <si>
    <t>ORD06117</t>
  </si>
  <si>
    <t>ORD06118</t>
  </si>
  <si>
    <t>ORD06119</t>
  </si>
  <si>
    <t>CUST1843</t>
  </si>
  <si>
    <t>ORD06120</t>
  </si>
  <si>
    <t>CUST2211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</si>
  <si>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</si>
  <si>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</si>
  <si>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</si>
  <si>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</si>
  <si>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</si>
  <si>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</si>
  <si>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</si>
  <si>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</si>
  <si>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CUST1653</t>
  </si>
  <si>
    <t>ORD06129</t>
  </si>
  <si>
    <t>ORD06130</t>
  </si>
  <si>
    <t>ORD06131</t>
  </si>
  <si>
    <t>ORD06132</t>
  </si>
  <si>
    <t>ORD06133</t>
  </si>
  <si>
    <t>ORD06134</t>
  </si>
  <si>
    <t>CUST2474</t>
  </si>
  <si>
    <t>ORD06135</t>
  </si>
  <si>
    <t>ORD06136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</si>
  <si>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</si>
  <si>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</si>
  <si>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</si>
  <si>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</si>
  <si>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</si>
  <si>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</si>
  <si>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</si>
  <si>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</si>
  <si>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</si>
  <si>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</si>
  <si>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</si>
  <si>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</si>
  <si>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</si>
  <si>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CUST1384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</si>
  <si>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</si>
  <si>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</si>
  <si>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</si>
  <si>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</si>
  <si>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</si>
  <si>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</si>
  <si>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</si>
  <si>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</si>
  <si>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</si>
  <si>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</si>
  <si>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</si>
  <si>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</si>
  <si>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</si>
  <si>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</si>
  <si>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</si>
  <si>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</si>
  <si>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</si>
  <si>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</si>
  <si>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</si>
  <si>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</si>
  <si>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</si>
  <si>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</si>
  <si>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</si>
  <si>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</si>
  <si>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</si>
  <si>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</si>
  <si>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</si>
  <si>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</si>
  <si>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</si>
  <si>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</si>
  <si>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</si>
  <si>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</si>
  <si>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</si>
  <si>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</si>
  <si>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</si>
  <si>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CUST2470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</si>
  <si>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</si>
  <si>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</si>
  <si>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</si>
  <si>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</si>
  <si>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</si>
  <si>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</si>
  <si>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</si>
  <si>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</si>
  <si>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</si>
  <si>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CUST2927</t>
  </si>
  <si>
    <t>ORD06195</t>
  </si>
  <si>
    <t>ORD06196</t>
  </si>
  <si>
    <t>ORD06197</t>
  </si>
  <si>
    <t>ORD06198</t>
  </si>
  <si>
    <t>CUST2465</t>
  </si>
  <si>
    <t>ORD06199</t>
  </si>
  <si>
    <t>ORD06200</t>
  </si>
  <si>
    <t>ORD06201</t>
  </si>
  <si>
    <t>ORD06202</t>
  </si>
  <si>
    <t>ORD06203</t>
  </si>
  <si>
    <t>ORD06204</t>
  </si>
  <si>
    <t>ORD06205</t>
  </si>
  <si>
    <t>CUST1543</t>
  </si>
  <si>
    <t>ORD06206</t>
  </si>
  <si>
    <t>ORD06207</t>
  </si>
  <si>
    <t>ORD06208</t>
  </si>
  <si>
    <t>ORD06209</t>
  </si>
  <si>
    <t>ORD06210</t>
  </si>
  <si>
    <t>ORD06211</t>
  </si>
  <si>
    <t>ORD06212</t>
  </si>
  <si>
    <t>CUST2455</t>
  </si>
  <si>
    <t>ORD06213</t>
  </si>
  <si>
    <t>ORD06214</t>
  </si>
  <si>
    <t>ORD06215</t>
  </si>
  <si>
    <t>ORD06216</t>
  </si>
  <si>
    <t>ORD06217</t>
  </si>
  <si>
    <t>ORD06218</t>
  </si>
  <si>
    <t>ORD06219</t>
  </si>
  <si>
    <t>CUST2765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</si>
  <si>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</si>
  <si>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</si>
  <si>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</si>
  <si>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</si>
  <si>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</si>
  <si>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</si>
  <si>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</si>
  <si>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</si>
  <si>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</si>
  <si>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</si>
  <si>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</si>
  <si>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ORD06232</t>
  </si>
  <si>
    <t>CUST1623</t>
  </si>
  <si>
    <t>ORD06233</t>
  </si>
  <si>
    <t>ORD06234</t>
  </si>
  <si>
    <t>ORD06235</t>
  </si>
  <si>
    <t>CUST2401</t>
  </si>
  <si>
    <t>ORD06236</t>
  </si>
  <si>
    <t>CUST1918</t>
  </si>
  <si>
    <t>ORD06237</t>
  </si>
  <si>
    <t>ORD06238</t>
  </si>
  <si>
    <t>ORD06239</t>
  </si>
  <si>
    <t>ORD06240</t>
  </si>
  <si>
    <t>ORD06241</t>
  </si>
  <si>
    <t>ORD06242</t>
  </si>
  <si>
    <t>ORD06244</t>
  </si>
  <si>
    <t>ORD06245</t>
  </si>
  <si>
    <t>CUST1438</t>
  </si>
  <si>
    <t>ORD06246</t>
  </si>
  <si>
    <t>ORD06247</t>
  </si>
  <si>
    <t>CUST1136</t>
  </si>
  <si>
    <t>ORD06248</t>
  </si>
  <si>
    <t>ORD06249</t>
  </si>
  <si>
    <t>ORD06250</t>
  </si>
  <si>
    <t>ORD06251</t>
  </si>
  <si>
    <t>ORD06253</t>
  </si>
  <si>
    <t>ORD06254</t>
  </si>
  <si>
    <t>ORD06255</t>
  </si>
  <si>
    <t>ORD06256</t>
  </si>
  <si>
    <t>ORD06257</t>
  </si>
  <si>
    <t>CUST1057</t>
  </si>
  <si>
    <t>ORD06258</t>
  </si>
  <si>
    <t>ORD06259</t>
  </si>
  <si>
    <t>ORD06260</t>
  </si>
  <si>
    <t>ORD06261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</si>
  <si>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</si>
  <si>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</si>
  <si>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</si>
  <si>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</si>
  <si>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</si>
  <si>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</si>
  <si>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</si>
  <si>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</si>
  <si>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CUST2293</t>
  </si>
  <si>
    <t>ORD06271</t>
  </si>
  <si>
    <t>ORD06272</t>
  </si>
  <si>
    <t>ORD06273</t>
  </si>
  <si>
    <t>ORD06274</t>
  </si>
  <si>
    <t>ORD06275</t>
  </si>
  <si>
    <t>CUST1422</t>
  </si>
  <si>
    <t>ORD06276</t>
  </si>
  <si>
    <t>ORD06277</t>
  </si>
  <si>
    <t>ORD06278</t>
  </si>
  <si>
    <t>ORD06279</t>
  </si>
  <si>
    <t>ORD06280</t>
  </si>
  <si>
    <t>CUST1246</t>
  </si>
  <si>
    <t>ORD06281</t>
  </si>
  <si>
    <t>ORD06282</t>
  </si>
  <si>
    <t>ORD06283</t>
  </si>
  <si>
    <t>ORD06284</t>
  </si>
  <si>
    <t>CUST1043</t>
  </si>
  <si>
    <t>ORD06285</t>
  </si>
  <si>
    <t>ORD06286</t>
  </si>
  <si>
    <t>ORD06287</t>
  </si>
  <si>
    <t>ORD06288</t>
  </si>
  <si>
    <t>CUST2139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</si>
  <si>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</si>
  <si>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</si>
  <si>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</si>
  <si>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</si>
  <si>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</si>
  <si>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</si>
  <si>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</si>
  <si>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</si>
  <si>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</si>
  <si>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</si>
  <si>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CUST2537</t>
  </si>
  <si>
    <t>ORD06299</t>
  </si>
  <si>
    <t>CUST1654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</si>
  <si>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</si>
  <si>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</si>
  <si>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</si>
  <si>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</si>
  <si>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</si>
  <si>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</si>
  <si>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</si>
  <si>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</si>
  <si>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</si>
  <si>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</si>
  <si>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</si>
  <si>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</si>
  <si>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</si>
  <si>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</si>
  <si>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</si>
  <si>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</si>
  <si>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</si>
  <si>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</si>
  <si>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</si>
  <si>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</si>
  <si>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</si>
  <si>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</si>
  <si>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</si>
  <si>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</si>
  <si>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</si>
  <si>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</si>
  <si>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</si>
  <si>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</si>
  <si>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</si>
  <si>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</si>
  <si>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</si>
  <si>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CUST1116</t>
  </si>
  <si>
    <t>ORD06331</t>
  </si>
  <si>
    <t>ORD06332</t>
  </si>
  <si>
    <t>ORD06333</t>
  </si>
  <si>
    <t>ORD06334</t>
  </si>
  <si>
    <t>ORD06335</t>
  </si>
  <si>
    <t>ORD06336</t>
  </si>
  <si>
    <t>ORD06338</t>
  </si>
  <si>
    <t>ORD06339</t>
  </si>
  <si>
    <t>ORD06340</t>
  </si>
  <si>
    <t>ORD06341</t>
  </si>
  <si>
    <t>ORD06342</t>
  </si>
  <si>
    <t>CUST1604</t>
  </si>
  <si>
    <t>ORD06343</t>
  </si>
  <si>
    <t>CUST2288</t>
  </si>
  <si>
    <t>ORD06344</t>
  </si>
  <si>
    <t>ORD06345</t>
  </si>
  <si>
    <t>ORD06346</t>
  </si>
  <si>
    <t>ORD06347</t>
  </si>
  <si>
    <t>ORD06348</t>
  </si>
  <si>
    <t>ORD06349</t>
  </si>
  <si>
    <t>ORD06350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</si>
  <si>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</si>
  <si>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</si>
  <si>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</si>
  <si>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</si>
  <si>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</si>
  <si>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</si>
  <si>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</si>
  <si>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</si>
  <si>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</si>
  <si>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</si>
  <si>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</si>
  <si>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</si>
  <si>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</si>
  <si>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</si>
  <si>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</si>
  <si>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</si>
  <si>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</si>
  <si>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</si>
  <si>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</si>
  <si>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</si>
  <si>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</si>
  <si>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</si>
  <si>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</si>
  <si>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</si>
  <si>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</si>
  <si>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</si>
  <si>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ORD06380</t>
  </si>
  <si>
    <t>ORD06381</t>
  </si>
  <si>
    <t>ORD06382</t>
  </si>
  <si>
    <t>ORD06383</t>
  </si>
  <si>
    <t>ORD06384</t>
  </si>
  <si>
    <t>ORD06385</t>
  </si>
  <si>
    <t>CUST2260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</si>
  <si>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</si>
  <si>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</si>
  <si>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</si>
  <si>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</si>
  <si>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</si>
  <si>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</si>
  <si>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</si>
  <si>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</si>
  <si>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</si>
  <si>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</si>
  <si>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ORD06397</t>
  </si>
  <si>
    <t>ORD06398</t>
  </si>
  <si>
    <t>ORD06399</t>
  </si>
  <si>
    <t>CUST1263</t>
  </si>
  <si>
    <t>ORD06400</t>
  </si>
  <si>
    <t>ORD06401</t>
  </si>
  <si>
    <t>ORD06402</t>
  </si>
  <si>
    <t>ORD06403</t>
  </si>
  <si>
    <t>ORD06404</t>
  </si>
  <si>
    <t>CUST2363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</si>
  <si>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</si>
  <si>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</si>
  <si>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</si>
  <si>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</si>
  <si>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</si>
  <si>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</si>
  <si>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</si>
  <si>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</si>
  <si>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</si>
  <si>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</si>
  <si>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</si>
  <si>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</si>
  <si>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</si>
  <si>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</si>
  <si>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</si>
  <si>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CUST2828</t>
  </si>
  <si>
    <t>ORD06420</t>
  </si>
  <si>
    <t>CUST1341</t>
  </si>
  <si>
    <t>ORD06421</t>
  </si>
  <si>
    <t>ORD06422</t>
  </si>
  <si>
    <t>CUST1134</t>
  </si>
  <si>
    <t>ORD06423</t>
  </si>
  <si>
    <t>ORD06424</t>
  </si>
  <si>
    <t>ORD06425</t>
  </si>
  <si>
    <t>ORD06426</t>
  </si>
  <si>
    <t>ORD06427</t>
  </si>
  <si>
    <t>ORD06428</t>
  </si>
  <si>
    <t>CUST1176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</si>
  <si>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</si>
  <si>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</si>
  <si>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</si>
  <si>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</si>
  <si>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</si>
  <si>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</si>
  <si>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</si>
  <si>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</si>
  <si>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</si>
  <si>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</si>
  <si>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</si>
  <si>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</si>
  <si>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</si>
  <si>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</si>
  <si>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</si>
  <si>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</si>
  <si>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</si>
  <si>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</si>
  <si>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</si>
  <si>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</si>
  <si>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</si>
  <si>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CUST1800</t>
  </si>
  <si>
    <t>ORD06450</t>
  </si>
  <si>
    <t>ORD06451</t>
  </si>
  <si>
    <t>ORD06453</t>
  </si>
  <si>
    <t>ORD06454</t>
  </si>
  <si>
    <t>ORD06455</t>
  </si>
  <si>
    <t>ORD06456</t>
  </si>
  <si>
    <t>CUST1698</t>
  </si>
  <si>
    <t>ORD06457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</si>
  <si>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</si>
  <si>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</si>
  <si>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</si>
  <si>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</si>
  <si>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</si>
  <si>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</si>
  <si>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</si>
  <si>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</si>
  <si>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</si>
  <si>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</si>
  <si>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</si>
  <si>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</si>
  <si>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</si>
  <si>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</si>
  <si>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</si>
  <si>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CUST2350</t>
  </si>
  <si>
    <t>ORD06474</t>
  </si>
  <si>
    <t>ORD06475</t>
  </si>
  <si>
    <t>CUST1236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</si>
  <si>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</si>
  <si>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</si>
  <si>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</si>
  <si>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</si>
  <si>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</si>
  <si>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</si>
  <si>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</si>
  <si>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</si>
  <si>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</si>
  <si>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CUST1272</t>
  </si>
  <si>
    <t>ORD06485</t>
  </si>
  <si>
    <t>ORD06486</t>
  </si>
  <si>
    <t>CUST1987</t>
  </si>
  <si>
    <t>ORD06487</t>
  </si>
  <si>
    <t>ORD06488</t>
  </si>
  <si>
    <t>ORD06489</t>
  </si>
  <si>
    <t>ORD06490</t>
  </si>
  <si>
    <t>CUST2080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</si>
  <si>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</si>
  <si>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</si>
  <si>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</si>
  <si>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</si>
  <si>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</si>
  <si>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</si>
  <si>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</si>
  <si>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ORD06499</t>
  </si>
  <si>
    <t>ORD06500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</si>
  <si>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</si>
  <si>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</si>
  <si>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</si>
  <si>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</si>
  <si>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</si>
  <si>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</si>
  <si>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</si>
  <si>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</si>
  <si>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</si>
  <si>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</si>
  <si>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</si>
  <si>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</si>
  <si>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</si>
  <si>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</si>
  <si>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</si>
  <si>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</si>
  <si>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</si>
  <si>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</si>
  <si>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</si>
  <si>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</si>
  <si>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</si>
  <si>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</si>
  <si>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</si>
  <si>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</si>
  <si>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</si>
  <si>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</si>
  <si>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</si>
  <si>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</si>
  <si>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</si>
  <si>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</si>
  <si>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</si>
  <si>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</si>
  <si>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</si>
  <si>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</si>
  <si>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</si>
  <si>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</si>
  <si>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</si>
  <si>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</si>
  <si>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</si>
  <si>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</si>
  <si>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</si>
  <si>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</si>
  <si>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</si>
  <si>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</si>
  <si>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</si>
  <si>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</si>
  <si>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</si>
  <si>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</si>
  <si>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</si>
  <si>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</si>
  <si>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</si>
  <si>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</si>
  <si>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</si>
  <si>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</si>
  <si>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</si>
  <si>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</si>
  <si>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</si>
  <si>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</si>
  <si>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</si>
  <si>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</si>
  <si>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</si>
  <si>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</si>
  <si>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</si>
  <si>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</si>
  <si>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</si>
  <si>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</si>
  <si>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</si>
  <si>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</si>
  <si>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ORD06573</t>
  </si>
  <si>
    <t>ORD06574</t>
  </si>
  <si>
    <t>ORD06575</t>
  </si>
  <si>
    <t>ORD06576</t>
  </si>
  <si>
    <t>ORD06577</t>
  </si>
  <si>
    <t>CUST1627</t>
  </si>
  <si>
    <t>ORD06578</t>
  </si>
  <si>
    <t>ORD06579</t>
  </si>
  <si>
    <t>ORD06580</t>
  </si>
  <si>
    <t>ORD06581</t>
  </si>
  <si>
    <t>ORD06582</t>
  </si>
  <si>
    <t>CUST1817</t>
  </si>
  <si>
    <t>ORD06583</t>
  </si>
  <si>
    <t>ORD06584</t>
  </si>
  <si>
    <t>ORD06585</t>
  </si>
  <si>
    <t>CUST2479</t>
  </si>
  <si>
    <t>ORD06586</t>
  </si>
  <si>
    <t>ORD06587</t>
  </si>
  <si>
    <t>ORD06589</t>
  </si>
  <si>
    <t>ORD06590</t>
  </si>
  <si>
    <t>ORD06591</t>
  </si>
  <si>
    <t>CUST1409</t>
  </si>
  <si>
    <t>ORD06593</t>
  </si>
  <si>
    <t>CUST1127</t>
  </si>
  <si>
    <t>ORD06594</t>
  </si>
  <si>
    <t>ORD06595</t>
  </si>
  <si>
    <t>ORD06596</t>
  </si>
  <si>
    <t>ORD06597</t>
  </si>
  <si>
    <t>ORD06598</t>
  </si>
  <si>
    <t>ORD06599</t>
  </si>
  <si>
    <t>ORD06600</t>
  </si>
  <si>
    <t>ORD06602</t>
  </si>
  <si>
    <t>ORD06603</t>
  </si>
  <si>
    <t>ORD06604</t>
  </si>
  <si>
    <t>ORD06605</t>
  </si>
  <si>
    <t>ORD06606</t>
  </si>
  <si>
    <t>ORD06607</t>
  </si>
  <si>
    <t>CUST2036</t>
  </si>
  <si>
    <t>ORD06608</t>
  </si>
  <si>
    <t>ORD06609</t>
  </si>
  <si>
    <t>ORD06610</t>
  </si>
  <si>
    <t>ORD06611</t>
  </si>
  <si>
    <t>ORD06613</t>
  </si>
  <si>
    <t>ORD06614</t>
  </si>
  <si>
    <t>CUST1619</t>
  </si>
  <si>
    <t>ORD06615</t>
  </si>
  <si>
    <t>ORD06616</t>
  </si>
  <si>
    <t>ORD06617</t>
  </si>
  <si>
    <t>CUST1799</t>
  </si>
  <si>
    <t>ORD06618</t>
  </si>
  <si>
    <t>ORD06619</t>
  </si>
  <si>
    <t>ORD06620</t>
  </si>
  <si>
    <t>ORD06621</t>
  </si>
  <si>
    <t>CUST1492</t>
  </si>
  <si>
    <t>ORD06622</t>
  </si>
  <si>
    <t>ORD06623</t>
  </si>
  <si>
    <t>CUST2452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</si>
  <si>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</si>
  <si>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</si>
  <si>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</si>
  <si>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</si>
  <si>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</si>
  <si>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</si>
  <si>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</si>
  <si>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</si>
  <si>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</si>
  <si>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</si>
  <si>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</si>
  <si>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</si>
  <si>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</si>
  <si>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</si>
  <si>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</si>
  <si>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</si>
  <si>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</si>
  <si>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</si>
  <si>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</si>
  <si>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</si>
  <si>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</si>
  <si>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</si>
  <si>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</si>
  <si>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</si>
  <si>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</si>
  <si>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CUST2059</t>
  </si>
  <si>
    <t>ORD06651</t>
  </si>
  <si>
    <t>ORD06652</t>
  </si>
  <si>
    <t>ORD06653</t>
  </si>
  <si>
    <t>CUST2347</t>
  </si>
  <si>
    <t>ORD06654</t>
  </si>
  <si>
    <t>ORD06655</t>
  </si>
  <si>
    <t>CUST1527</t>
  </si>
  <si>
    <t>ORD06657</t>
  </si>
  <si>
    <t>ORD06658</t>
  </si>
  <si>
    <t>ORD06659</t>
  </si>
  <si>
    <t>ORD06660</t>
  </si>
  <si>
    <t>ORD06661</t>
  </si>
  <si>
    <t>ORD06662</t>
  </si>
  <si>
    <t>ORD06663</t>
  </si>
  <si>
    <t>CUST1119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</si>
  <si>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</si>
  <si>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</si>
  <si>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</si>
  <si>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</si>
  <si>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</si>
  <si>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</si>
  <si>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</si>
  <si>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</si>
  <si>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</si>
  <si>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</si>
  <si>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</si>
  <si>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</si>
  <si>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</si>
  <si>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</si>
  <si>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</si>
  <si>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</si>
  <si>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</si>
  <si>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</si>
  <si>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</si>
  <si>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</si>
  <si>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</si>
  <si>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</si>
  <si>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</si>
  <si>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</si>
  <si>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</si>
  <si>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</si>
  <si>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</si>
  <si>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</si>
  <si>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</si>
  <si>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</si>
  <si>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</si>
  <si>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</si>
  <si>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</si>
  <si>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</si>
  <si>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</si>
  <si>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</si>
  <si>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</si>
  <si>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</si>
  <si>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</si>
  <si>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</si>
  <si>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</si>
  <si>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</si>
  <si>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CUST2991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</si>
  <si>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</si>
  <si>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</si>
  <si>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</si>
  <si>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</si>
  <si>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</si>
  <si>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</si>
  <si>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</si>
  <si>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</si>
  <si>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</si>
  <si>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</si>
  <si>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</si>
  <si>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</si>
  <si>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</si>
  <si>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</si>
  <si>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</si>
  <si>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</si>
  <si>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</si>
  <si>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</si>
  <si>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</si>
  <si>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</si>
  <si>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</si>
  <si>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</si>
  <si>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CUST2256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</si>
  <si>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</si>
  <si>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</si>
  <si>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</si>
  <si>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</si>
  <si>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</si>
  <si>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</si>
  <si>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</si>
  <si>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</si>
  <si>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</si>
  <si>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</si>
  <si>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</si>
  <si>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</si>
  <si>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</si>
  <si>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</si>
  <si>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</si>
  <si>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</si>
  <si>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</si>
  <si>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</si>
  <si>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</si>
  <si>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</si>
  <si>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</si>
  <si>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</si>
  <si>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</si>
  <si>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</si>
  <si>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</si>
  <si>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</si>
  <si>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</si>
  <si>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</si>
  <si>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</si>
  <si>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</si>
  <si>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</si>
  <si>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</si>
  <si>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</si>
  <si>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</si>
  <si>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</si>
  <si>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</si>
  <si>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</si>
  <si>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</si>
  <si>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</si>
  <si>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</si>
  <si>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ORD06771</t>
  </si>
  <si>
    <t>ORD06772</t>
  </si>
  <si>
    <t>ORD06773</t>
  </si>
  <si>
    <t>ORD06774</t>
  </si>
  <si>
    <t>ORD06775</t>
  </si>
  <si>
    <t>CUST1649</t>
  </si>
  <si>
    <t>ORD06776</t>
  </si>
  <si>
    <t>ORD06778</t>
  </si>
  <si>
    <t>ORD06779</t>
  </si>
  <si>
    <t>ORD06780</t>
  </si>
  <si>
    <t>ORD06781</t>
  </si>
  <si>
    <t>CUST2437</t>
  </si>
  <si>
    <t>ORD06782</t>
  </si>
  <si>
    <t>ORD06784</t>
  </si>
  <si>
    <t>ORD06785</t>
  </si>
  <si>
    <t>ORD06786</t>
  </si>
  <si>
    <t>ORD06787</t>
  </si>
  <si>
    <t>ORD06788</t>
  </si>
  <si>
    <t>ORD06789</t>
  </si>
  <si>
    <t>ORD06790</t>
  </si>
  <si>
    <t>ORD06792</t>
  </si>
  <si>
    <t>ORD06793</t>
  </si>
  <si>
    <t>CUST2447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</si>
  <si>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</si>
  <si>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</si>
  <si>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</si>
  <si>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</si>
  <si>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</si>
  <si>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</si>
  <si>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</si>
  <si>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</si>
  <si>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</si>
  <si>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</si>
  <si>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</si>
  <si>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</si>
  <si>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</si>
  <si>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</si>
  <si>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</si>
  <si>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</si>
  <si>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ORD06811</t>
  </si>
  <si>
    <t>CUST2514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</si>
  <si>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</si>
  <si>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</si>
  <si>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</si>
  <si>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</si>
  <si>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</si>
  <si>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</si>
  <si>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</si>
  <si>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</si>
  <si>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</si>
  <si>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</si>
  <si>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</si>
  <si>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</si>
  <si>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</si>
  <si>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</si>
  <si>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</si>
  <si>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</si>
  <si>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</si>
  <si>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</si>
  <si>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</si>
  <si>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</si>
  <si>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CUST1412</t>
  </si>
  <si>
    <t>ORD06832</t>
  </si>
  <si>
    <t>ORD06833</t>
  </si>
  <si>
    <t>ORD06834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</si>
  <si>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</si>
  <si>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</si>
  <si>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</si>
  <si>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</si>
  <si>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</si>
  <si>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</si>
  <si>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</si>
  <si>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</si>
  <si>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</si>
  <si>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</si>
  <si>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</si>
  <si>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</si>
  <si>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</si>
  <si>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</si>
  <si>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CUST2327</t>
  </si>
  <si>
    <t>ORD06850</t>
  </si>
  <si>
    <t>ORD06851</t>
  </si>
  <si>
    <t>ORD06852</t>
  </si>
  <si>
    <t>CUST1122</t>
  </si>
  <si>
    <t>ORD06853</t>
  </si>
  <si>
    <t>ORD06854</t>
  </si>
  <si>
    <t>ORD06855</t>
  </si>
  <si>
    <t>ORD06856</t>
  </si>
  <si>
    <t>ORD06857</t>
  </si>
  <si>
    <t>ORD06858</t>
  </si>
  <si>
    <t>CUST2204</t>
  </si>
  <si>
    <t>ORD06859</t>
  </si>
  <si>
    <t>ORD06860</t>
  </si>
  <si>
    <t>ORD06861</t>
  </si>
  <si>
    <t>ORD06862</t>
  </si>
  <si>
    <t>ORD06863</t>
  </si>
  <si>
    <t>CUST2414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</si>
  <si>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</si>
  <si>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</si>
  <si>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</si>
  <si>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</si>
  <si>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</si>
  <si>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</si>
  <si>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</si>
  <si>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</si>
  <si>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</si>
  <si>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</si>
  <si>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</si>
  <si>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</si>
  <si>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</si>
  <si>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</si>
  <si>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</si>
  <si>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</si>
  <si>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</si>
  <si>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</si>
  <si>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</si>
  <si>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</si>
  <si>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</si>
  <si>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</si>
  <si>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</si>
  <si>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</si>
  <si>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</si>
  <si>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</si>
  <si>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</si>
  <si>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</si>
  <si>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</si>
  <si>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</si>
  <si>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</si>
  <si>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</si>
  <si>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</si>
  <si>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CUST1684</t>
  </si>
  <si>
    <t>ORD06897</t>
  </si>
  <si>
    <t>ORD06898</t>
  </si>
  <si>
    <t>ORD06899</t>
  </si>
  <si>
    <t>ORD06900</t>
  </si>
  <si>
    <t>ORD06901</t>
  </si>
  <si>
    <t>CUST1887</t>
  </si>
  <si>
    <t>ORD06902</t>
  </si>
  <si>
    <t>ORD06903</t>
  </si>
  <si>
    <t>ORD06904</t>
  </si>
  <si>
    <t>ORD06905</t>
  </si>
  <si>
    <t>ORD06906</t>
  </si>
  <si>
    <t>CUST2867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</si>
  <si>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</si>
  <si>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</si>
  <si>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</si>
  <si>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</si>
  <si>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</si>
  <si>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</si>
  <si>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</si>
  <si>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</si>
  <si>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</si>
  <si>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</si>
  <si>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</si>
  <si>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</si>
  <si>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</si>
  <si>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</si>
  <si>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</si>
  <si>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</si>
  <si>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</si>
  <si>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</si>
  <si>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CUST1305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</si>
  <si>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</si>
  <si>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</si>
  <si>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</si>
  <si>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</si>
  <si>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</si>
  <si>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</si>
  <si>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</si>
  <si>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</si>
  <si>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</si>
  <si>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</si>
  <si>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</si>
  <si>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</si>
  <si>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</si>
  <si>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</si>
  <si>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</si>
  <si>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</si>
  <si>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</si>
  <si>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</si>
  <si>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</si>
  <si>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</si>
  <si>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</si>
  <si>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</si>
  <si>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</si>
  <si>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</si>
  <si>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</si>
  <si>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</si>
  <si>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</si>
  <si>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CUST2681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</si>
  <si>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</si>
  <si>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</si>
  <si>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</si>
  <si>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</si>
  <si>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</si>
  <si>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</si>
  <si>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</si>
  <si>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</si>
  <si>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</si>
  <si>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</si>
  <si>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</si>
  <si>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</si>
  <si>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</si>
  <si>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</si>
  <si>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</si>
  <si>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</si>
  <si>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</si>
  <si>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</si>
  <si>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</si>
  <si>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</si>
  <si>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</si>
  <si>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</si>
  <si>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</si>
  <si>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</si>
  <si>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</si>
  <si>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CUST2341</t>
  </si>
  <si>
    <t>ORD06977</t>
  </si>
  <si>
    <t>ORD06978</t>
  </si>
  <si>
    <t>ORD06979</t>
  </si>
  <si>
    <t>ORD06981</t>
  </si>
  <si>
    <t>ORD06982</t>
  </si>
  <si>
    <t>ORD06983</t>
  </si>
  <si>
    <t>ORD06984</t>
  </si>
  <si>
    <t>CUST1443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</si>
  <si>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</si>
  <si>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</si>
  <si>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</si>
  <si>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</si>
  <si>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</si>
  <si>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</si>
  <si>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</si>
  <si>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</si>
  <si>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</si>
  <si>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</si>
  <si>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</si>
  <si>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</si>
  <si>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</si>
  <si>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</si>
  <si>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</si>
  <si>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</si>
  <si>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</si>
  <si>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CUST1801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</si>
  <si>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</si>
  <si>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</si>
  <si>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</si>
  <si>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</si>
  <si>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</si>
  <si>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</si>
  <si>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</si>
  <si>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</si>
  <si>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ORD07011</t>
  </si>
  <si>
    <t>ORD07012</t>
  </si>
  <si>
    <t>ORD07013</t>
  </si>
  <si>
    <t>ORD07014</t>
  </si>
  <si>
    <t>ORD07015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</si>
  <si>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</si>
  <si>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</si>
  <si>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</si>
  <si>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</si>
  <si>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</si>
  <si>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</si>
  <si>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</si>
  <si>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</si>
  <si>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</si>
  <si>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</si>
  <si>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</si>
  <si>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</si>
  <si>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</si>
  <si>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</si>
  <si>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</si>
  <si>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</si>
  <si>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</si>
  <si>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</si>
  <si>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</si>
  <si>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</si>
  <si>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</si>
  <si>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</si>
  <si>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</si>
  <si>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</si>
  <si>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</si>
  <si>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</si>
  <si>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</si>
  <si>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</si>
  <si>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</si>
  <si>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</si>
  <si>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CUST1726</t>
  </si>
  <si>
    <t>ORD07047</t>
  </si>
  <si>
    <t>ORD07048</t>
  </si>
  <si>
    <t>ORD07049</t>
  </si>
  <si>
    <t>CUST1432</t>
  </si>
  <si>
    <t>ORD07050</t>
  </si>
  <si>
    <t>CUST2388</t>
  </si>
  <si>
    <t>ORD07051</t>
  </si>
  <si>
    <t>ORD07052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</si>
  <si>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</si>
  <si>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</si>
  <si>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</si>
  <si>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</si>
  <si>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</si>
  <si>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</si>
  <si>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</si>
  <si>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</si>
  <si>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</si>
  <si>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</si>
  <si>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</si>
  <si>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</si>
  <si>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</si>
  <si>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</si>
  <si>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</si>
  <si>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</si>
  <si>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</si>
  <si>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</si>
  <si>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</si>
  <si>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</si>
  <si>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</si>
  <si>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</si>
  <si>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</si>
  <si>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</si>
  <si>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</si>
  <si>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CUST1360</t>
  </si>
  <si>
    <t>ORD07079</t>
  </si>
  <si>
    <t>ORD07080</t>
  </si>
  <si>
    <t>ORD07081</t>
  </si>
  <si>
    <t>ORD07082</t>
  </si>
  <si>
    <t>ORD07083</t>
  </si>
  <si>
    <t>ORD07085</t>
  </si>
  <si>
    <t>ORD07086</t>
  </si>
  <si>
    <t>ORD07087</t>
  </si>
  <si>
    <t>ORD07088</t>
  </si>
  <si>
    <t>ORD07089</t>
  </si>
  <si>
    <t>ORD07090</t>
  </si>
  <si>
    <t>CUST1846</t>
  </si>
  <si>
    <t>ORD07091</t>
  </si>
  <si>
    <t>ORD07092</t>
  </si>
  <si>
    <t>ORD07093</t>
  </si>
  <si>
    <t>ORD07094</t>
  </si>
  <si>
    <t>ORD07095</t>
  </si>
  <si>
    <t>ORD07096</t>
  </si>
  <si>
    <t>CUST1998</t>
  </si>
  <si>
    <t>ORD07097</t>
  </si>
  <si>
    <t>ORD07098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</si>
  <si>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</si>
  <si>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</si>
  <si>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</si>
  <si>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</si>
  <si>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</si>
  <si>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</si>
  <si>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</si>
  <si>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</si>
  <si>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</si>
  <si>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</si>
  <si>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</si>
  <si>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</si>
  <si>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</si>
  <si>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</si>
  <si>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</si>
  <si>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</si>
  <si>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CUST1569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</si>
  <si>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</si>
  <si>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</si>
  <si>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</si>
  <si>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</si>
  <si>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</si>
  <si>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</si>
  <si>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</si>
  <si>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</si>
  <si>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</si>
  <si>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</si>
  <si>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</si>
  <si>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</si>
  <si>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</si>
  <si>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</si>
  <si>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</si>
  <si>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</si>
  <si>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</si>
  <si>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ORD07134</t>
  </si>
  <si>
    <t>CUST2033</t>
  </si>
  <si>
    <t>ORD07135</t>
  </si>
  <si>
    <t>ORD07136</t>
  </si>
  <si>
    <t>ORD07137</t>
  </si>
  <si>
    <t>ORD07138</t>
  </si>
  <si>
    <t>CUST2116</t>
  </si>
  <si>
    <t>ORD07139</t>
  </si>
  <si>
    <t>ORD07140</t>
  </si>
  <si>
    <t>ORD07141</t>
  </si>
  <si>
    <t>ORD07142</t>
  </si>
  <si>
    <t>CUST2185</t>
  </si>
  <si>
    <t>ORD07143</t>
  </si>
  <si>
    <t>ORD07144</t>
  </si>
  <si>
    <t>ORD07145</t>
  </si>
  <si>
    <t>ORD07146</t>
  </si>
  <si>
    <t>ORD07147</t>
  </si>
  <si>
    <t>ORD07148</t>
  </si>
  <si>
    <t>CUST1001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</si>
  <si>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</si>
  <si>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</si>
  <si>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</si>
  <si>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</si>
  <si>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</si>
  <si>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</si>
  <si>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</si>
  <si>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</si>
  <si>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</si>
  <si>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CUST2757</t>
  </si>
  <si>
    <t>ORD07158</t>
  </si>
  <si>
    <t>ORD07159</t>
  </si>
  <si>
    <t>ORD07160</t>
  </si>
  <si>
    <t>ORD07161</t>
  </si>
  <si>
    <t>ORD07162</t>
  </si>
  <si>
    <t>ORD07163</t>
  </si>
  <si>
    <t>CUST2604</t>
  </si>
  <si>
    <t>ORD07164</t>
  </si>
  <si>
    <t>ORD07165</t>
  </si>
  <si>
    <t>ORD07166</t>
  </si>
  <si>
    <t>ORD07167</t>
  </si>
  <si>
    <t>ORD07168</t>
  </si>
  <si>
    <t>ORD07169</t>
  </si>
  <si>
    <t>CUST1397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</si>
  <si>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</si>
  <si>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</si>
  <si>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</si>
  <si>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</si>
  <si>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</si>
  <si>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</si>
  <si>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</si>
  <si>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</si>
  <si>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</si>
  <si>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</si>
  <si>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CUST1849</t>
  </si>
  <si>
    <t>ORD07181</t>
  </si>
  <si>
    <t>ORD07182</t>
  </si>
  <si>
    <t>ORD07183</t>
  </si>
  <si>
    <t>ORD07184</t>
  </si>
  <si>
    <t>CUST2609</t>
  </si>
  <si>
    <t>ORD07185</t>
  </si>
  <si>
    <t>ORD07186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</si>
  <si>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</si>
  <si>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</si>
  <si>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</si>
  <si>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</si>
  <si>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</si>
  <si>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</si>
  <si>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</si>
  <si>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</si>
  <si>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</si>
  <si>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</si>
  <si>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</si>
  <si>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</si>
  <si>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CUST2997</t>
  </si>
  <si>
    <t>ORD07200</t>
  </si>
  <si>
    <t>ORD07201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</si>
  <si>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</si>
  <si>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</si>
  <si>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</si>
  <si>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</si>
  <si>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</si>
  <si>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</si>
  <si>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</si>
  <si>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</si>
  <si>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</si>
  <si>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</si>
  <si>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</si>
  <si>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</si>
  <si>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</si>
  <si>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</si>
  <si>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</si>
  <si>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</si>
  <si>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</si>
  <si>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CUST2773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</si>
  <si>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</si>
  <si>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</si>
  <si>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</si>
  <si>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</si>
  <si>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</si>
  <si>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</si>
  <si>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</si>
  <si>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</si>
  <si>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CUST1651</t>
  </si>
  <si>
    <t>ORD07229</t>
  </si>
  <si>
    <t>ORD07230</t>
  </si>
  <si>
    <t>ORD07231</t>
  </si>
  <si>
    <t>ORD07232</t>
  </si>
  <si>
    <t>ORD07233</t>
  </si>
  <si>
    <t>ORD07234</t>
  </si>
  <si>
    <t>ORD07236</t>
  </si>
  <si>
    <t>ORD07237</t>
  </si>
  <si>
    <t>ORD07238</t>
  </si>
  <si>
    <t>ORD07239</t>
  </si>
  <si>
    <t>ORD07240</t>
  </si>
  <si>
    <t>ORD07241</t>
  </si>
  <si>
    <t>ORD07242</t>
  </si>
  <si>
    <t>CUST1273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</si>
  <si>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</si>
  <si>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</si>
  <si>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</si>
  <si>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</si>
  <si>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</si>
  <si>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</si>
  <si>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</si>
  <si>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</si>
  <si>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</si>
  <si>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CUST2134</t>
  </si>
  <si>
    <t>ORD07252</t>
  </si>
  <si>
    <t>ORD07253</t>
  </si>
  <si>
    <t>ORD07254</t>
  </si>
  <si>
    <t>CUST2207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</si>
  <si>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</si>
  <si>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</si>
  <si>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</si>
  <si>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</si>
  <si>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</si>
  <si>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</si>
  <si>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</si>
  <si>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</si>
  <si>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</si>
  <si>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</si>
  <si>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</si>
  <si>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</si>
  <si>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</si>
  <si>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</si>
  <si>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</si>
  <si>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</si>
  <si>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</si>
  <si>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</si>
  <si>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</si>
  <si>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</si>
  <si>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</si>
  <si>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</si>
  <si>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</si>
  <si>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</si>
  <si>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</si>
  <si>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</si>
  <si>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</si>
  <si>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</si>
  <si>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</si>
  <si>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</si>
  <si>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</si>
  <si>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</si>
  <si>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</si>
  <si>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</si>
  <si>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</si>
  <si>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</si>
  <si>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</si>
  <si>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</si>
  <si>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</si>
  <si>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</si>
  <si>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</si>
  <si>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</si>
  <si>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</si>
  <si>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</si>
  <si>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</si>
  <si>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</si>
  <si>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</si>
  <si>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CUST1529</t>
  </si>
  <si>
    <t>ORD07303</t>
  </si>
  <si>
    <t>ORD07304</t>
  </si>
  <si>
    <t>ORD07305</t>
  </si>
  <si>
    <t>ORD07306</t>
  </si>
  <si>
    <t>CUST2964</t>
  </si>
  <si>
    <t>ORD07307</t>
  </si>
  <si>
    <t>ORD07308</t>
  </si>
  <si>
    <t>ORD07309</t>
  </si>
  <si>
    <t>CUST1703</t>
  </si>
  <si>
    <t>ORD07310</t>
  </si>
  <si>
    <t>ORD07311</t>
  </si>
  <si>
    <t>ORD07312</t>
  </si>
  <si>
    <t>ORD07313</t>
  </si>
  <si>
    <t>ORD07314</t>
  </si>
  <si>
    <t>ORD07315</t>
  </si>
  <si>
    <t>ORD07316</t>
  </si>
  <si>
    <t>CUST1981</t>
  </si>
  <si>
    <t>ORD07317</t>
  </si>
  <si>
    <t>ORD07318</t>
  </si>
  <si>
    <t>ORD07319</t>
  </si>
  <si>
    <t>ORD07320</t>
  </si>
  <si>
    <t>CUST1220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</si>
  <si>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</si>
  <si>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</si>
  <si>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</si>
  <si>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</si>
  <si>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</si>
  <si>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</si>
  <si>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</si>
  <si>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</si>
  <si>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</si>
  <si>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CUST2433</t>
  </si>
  <si>
    <t>ORD07330</t>
  </si>
  <si>
    <t>CUST1250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</si>
  <si>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</si>
  <si>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</si>
  <si>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</si>
  <si>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</si>
  <si>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</si>
  <si>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</si>
  <si>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</si>
  <si>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</si>
  <si>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</si>
  <si>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</si>
  <si>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CUST1276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</si>
  <si>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</si>
  <si>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</si>
  <si>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</si>
  <si>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</si>
  <si>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</si>
  <si>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</si>
  <si>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</si>
  <si>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</si>
  <si>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CUST2083</t>
  </si>
  <si>
    <t>ORD07350</t>
  </si>
  <si>
    <t>ORD07351</t>
  </si>
  <si>
    <t>ORD07352</t>
  </si>
  <si>
    <t>ORD07353</t>
  </si>
  <si>
    <t>ORD07354</t>
  </si>
  <si>
    <t>CUST1039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</si>
  <si>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</si>
  <si>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</si>
  <si>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</si>
  <si>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</si>
  <si>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</si>
  <si>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</si>
  <si>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</si>
  <si>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</si>
  <si>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</si>
  <si>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</si>
  <si>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</si>
  <si>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</si>
  <si>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</si>
  <si>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</si>
  <si>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</si>
  <si>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</si>
  <si>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</si>
  <si>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</si>
  <si>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</si>
  <si>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</si>
  <si>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</si>
  <si>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</si>
  <si>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</si>
  <si>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</si>
  <si>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</si>
  <si>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CUST1029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</si>
  <si>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</si>
  <si>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</si>
  <si>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</si>
  <si>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</si>
  <si>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</si>
  <si>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</si>
  <si>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</si>
  <si>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</si>
  <si>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</si>
  <si>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</si>
  <si>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</si>
  <si>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</si>
  <si>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</si>
  <si>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</si>
  <si>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</si>
  <si>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</si>
  <si>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CUST1970</t>
  </si>
  <si>
    <t>ORD07397</t>
  </si>
  <si>
    <t>ORD07398</t>
  </si>
  <si>
    <t>ORD07399</t>
  </si>
  <si>
    <t>ORD07400</t>
  </si>
  <si>
    <t>CUST2321</t>
  </si>
  <si>
    <t>ORD07401</t>
  </si>
  <si>
    <t>ORD07402</t>
  </si>
  <si>
    <t>ORD07403</t>
  </si>
  <si>
    <t>ORD07404</t>
  </si>
  <si>
    <t>ORD07405</t>
  </si>
  <si>
    <t>ORD07406</t>
  </si>
  <si>
    <t>CUST2983</t>
  </si>
  <si>
    <t>ORD07407</t>
  </si>
  <si>
    <t>CUST1429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</si>
  <si>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</si>
  <si>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</si>
  <si>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</si>
  <si>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</si>
  <si>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</si>
  <si>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</si>
  <si>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</si>
  <si>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</si>
  <si>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</si>
  <si>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</si>
  <si>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</si>
  <si>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</si>
  <si>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</si>
  <si>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</si>
  <si>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</si>
  <si>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</si>
  <si>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</si>
  <si>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CUST1855</t>
  </si>
  <si>
    <t>ORD07425</t>
  </si>
  <si>
    <t>CUST1885</t>
  </si>
  <si>
    <t>ORD07426</t>
  </si>
  <si>
    <t>CUST2283</t>
  </si>
  <si>
    <t>ORD07427</t>
  </si>
  <si>
    <t>ORD07428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</si>
  <si>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</si>
  <si>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</si>
  <si>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</si>
  <si>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</si>
  <si>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</si>
  <si>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</si>
  <si>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</si>
  <si>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</si>
  <si>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</si>
  <si>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</si>
  <si>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</si>
  <si>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</si>
  <si>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</si>
  <si>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ORD07444</t>
  </si>
  <si>
    <t>ORD07445</t>
  </si>
  <si>
    <t>ORD07446</t>
  </si>
  <si>
    <t>ORD07447</t>
  </si>
  <si>
    <t>ORD07448</t>
  </si>
  <si>
    <t>ORD07449</t>
  </si>
  <si>
    <t>ORD07450</t>
  </si>
  <si>
    <t>ORD07452</t>
  </si>
  <si>
    <t>ORD07453</t>
  </si>
  <si>
    <t>ORD07454</t>
  </si>
  <si>
    <t>ORD07455</t>
  </si>
  <si>
    <t>ORD07456</t>
  </si>
  <si>
    <t>ORD07457</t>
  </si>
  <si>
    <t>CUST1728</t>
  </si>
  <si>
    <t>ORD07458</t>
  </si>
  <si>
    <t>ORD07459</t>
  </si>
  <si>
    <t>ORD07460</t>
  </si>
  <si>
    <t>ORD07461</t>
  </si>
  <si>
    <t>ORD07462</t>
  </si>
  <si>
    <t>ORD07463</t>
  </si>
  <si>
    <t>ORD07464</t>
  </si>
  <si>
    <t>CUST1513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</si>
  <si>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</si>
  <si>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</si>
  <si>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</si>
  <si>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</si>
  <si>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</si>
  <si>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</si>
  <si>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</si>
  <si>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</si>
  <si>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</si>
  <si>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</si>
  <si>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</si>
  <si>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</si>
  <si>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</si>
  <si>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</si>
  <si>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</si>
  <si>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</si>
  <si>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</si>
  <si>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</si>
  <si>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</si>
  <si>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</si>
  <si>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</si>
  <si>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</si>
  <si>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CUST2385</t>
  </si>
  <si>
    <t>ORD07487</t>
  </si>
  <si>
    <t>ORD07488</t>
  </si>
  <si>
    <t>CUST1042</t>
  </si>
  <si>
    <t>ORD07489</t>
  </si>
  <si>
    <t>ORD07490</t>
  </si>
  <si>
    <t>ORD07491</t>
  </si>
  <si>
    <t>ORD07493</t>
  </si>
  <si>
    <t>ORD07495</t>
  </si>
  <si>
    <t>ORD07496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</si>
  <si>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</si>
  <si>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</si>
  <si>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</si>
  <si>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</si>
  <si>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</si>
  <si>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</si>
  <si>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</si>
  <si>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</si>
  <si>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</si>
  <si>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</si>
  <si>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</si>
  <si>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CUST1991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</si>
  <si>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</si>
  <si>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</si>
  <si>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</si>
  <si>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</si>
  <si>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</si>
  <si>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</si>
  <si>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</si>
  <si>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</si>
  <si>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</si>
  <si>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</si>
  <si>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CUST2937</t>
  </si>
  <si>
    <t>ORD07519</t>
  </si>
  <si>
    <t>ORD07520</t>
  </si>
  <si>
    <t>ORD07521</t>
  </si>
  <si>
    <t>ORD07522</t>
  </si>
  <si>
    <t>ORD07523</t>
  </si>
  <si>
    <t>CUST1929</t>
  </si>
  <si>
    <t>ORD07524</t>
  </si>
  <si>
    <t>ORD07525</t>
  </si>
  <si>
    <t>ORD07526</t>
  </si>
  <si>
    <t>ORD07527</t>
  </si>
  <si>
    <t>ORD07528</t>
  </si>
  <si>
    <t>ORD07529</t>
  </si>
  <si>
    <t>ORD07530</t>
  </si>
  <si>
    <t>CUST2322</t>
  </si>
  <si>
    <t>ORD07531</t>
  </si>
  <si>
    <t>CUST1074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</si>
  <si>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</si>
  <si>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</si>
  <si>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</si>
  <si>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</si>
  <si>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</si>
  <si>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</si>
  <si>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</si>
  <si>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</si>
  <si>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</si>
  <si>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</si>
  <si>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</si>
  <si>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</si>
  <si>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</si>
  <si>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</si>
  <si>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</si>
  <si>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</si>
  <si>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</si>
  <si>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CUST1890</t>
  </si>
  <si>
    <t>ORD07550</t>
  </si>
  <si>
    <t>ORD07551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</si>
  <si>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</si>
  <si>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</si>
  <si>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</si>
  <si>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</si>
  <si>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</si>
  <si>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</si>
  <si>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</si>
  <si>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</si>
  <si>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</si>
  <si>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</si>
  <si>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</si>
  <si>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</si>
  <si>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</si>
  <si>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</si>
  <si>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</si>
  <si>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</si>
  <si>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CUST2706</t>
  </si>
  <si>
    <t>ORD07569</t>
  </si>
  <si>
    <t>ORD07570</t>
  </si>
  <si>
    <t>ORD07571</t>
  </si>
  <si>
    <t>CUST1954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</si>
  <si>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</si>
  <si>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</si>
  <si>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</si>
  <si>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</si>
  <si>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</si>
  <si>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</si>
  <si>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</si>
  <si>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</si>
  <si>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</si>
  <si>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</si>
  <si>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</si>
  <si>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</si>
  <si>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</si>
  <si>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</si>
  <si>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</si>
  <si>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</si>
  <si>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</si>
  <si>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</si>
  <si>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</si>
  <si>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</si>
  <si>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</si>
  <si>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</si>
  <si>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</si>
  <si>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</si>
  <si>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</si>
  <si>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</si>
  <si>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</si>
  <si>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</si>
  <si>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</si>
  <si>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ORD07602</t>
  </si>
  <si>
    <t>ORD07603</t>
  </si>
  <si>
    <t>ORD07604</t>
  </si>
  <si>
    <t>ORD07605</t>
  </si>
  <si>
    <t>CUST2833</t>
  </si>
  <si>
    <t>ORD07606</t>
  </si>
  <si>
    <t>ORD07607</t>
  </si>
  <si>
    <t>CUST2869</t>
  </si>
  <si>
    <t>ORD07608</t>
  </si>
  <si>
    <t>ORD07609</t>
  </si>
  <si>
    <t>ORD07610</t>
  </si>
  <si>
    <t>ORD07611</t>
  </si>
  <si>
    <t>ORD07612</t>
  </si>
  <si>
    <t>CUST1231</t>
  </si>
  <si>
    <t>ORD07613</t>
  </si>
  <si>
    <t>ORD07614</t>
  </si>
  <si>
    <t>CUST1012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</si>
  <si>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</si>
  <si>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</si>
  <si>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</si>
  <si>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</si>
  <si>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</si>
  <si>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</si>
  <si>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</si>
  <si>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</si>
  <si>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</si>
  <si>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CUST1299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</si>
  <si>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</si>
  <si>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</si>
  <si>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</si>
  <si>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</si>
  <si>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</si>
  <si>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</si>
  <si>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</si>
  <si>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</si>
  <si>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</si>
  <si>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</si>
  <si>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</si>
  <si>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</si>
  <si>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</si>
  <si>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</si>
  <si>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</si>
  <si>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</si>
  <si>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</si>
  <si>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</si>
  <si>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</si>
  <si>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</si>
  <si>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CUST2097</t>
  </si>
  <si>
    <t>ORD07644</t>
  </si>
  <si>
    <t>ORD07645</t>
  </si>
  <si>
    <t>ORD07646</t>
  </si>
  <si>
    <t>ORD07647</t>
  </si>
  <si>
    <t>ORD07648</t>
  </si>
  <si>
    <t>CUST1052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</si>
  <si>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</si>
  <si>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</si>
  <si>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</si>
  <si>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</si>
  <si>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</si>
  <si>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</si>
  <si>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</si>
  <si>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</si>
  <si>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</si>
  <si>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</si>
  <si>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CUST1774</t>
  </si>
  <si>
    <t>ORD07659</t>
  </si>
  <si>
    <t>CUST1889</t>
  </si>
  <si>
    <t>ORD07660</t>
  </si>
  <si>
    <t>ORD07661</t>
  </si>
  <si>
    <t>ORD07662</t>
  </si>
  <si>
    <t>ORD07663</t>
  </si>
  <si>
    <t>ORD07664</t>
  </si>
  <si>
    <t>CUST2454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</si>
  <si>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</si>
  <si>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</si>
  <si>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</si>
  <si>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</si>
  <si>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</si>
  <si>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</si>
  <si>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</si>
  <si>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</si>
  <si>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ORD07674</t>
  </si>
  <si>
    <t>ORD07675</t>
  </si>
  <si>
    <t>CUST1211</t>
  </si>
  <si>
    <t>ORD07676</t>
  </si>
  <si>
    <t>ORD07677</t>
  </si>
  <si>
    <t>ORD07678</t>
  </si>
  <si>
    <t>ORD07679</t>
  </si>
  <si>
    <t>ORD07681</t>
  </si>
  <si>
    <t>ORD07682</t>
  </si>
  <si>
    <t>ORD07683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</si>
  <si>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</si>
  <si>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</si>
  <si>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</si>
  <si>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</si>
  <si>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</si>
  <si>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</si>
  <si>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</si>
  <si>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</si>
  <si>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</si>
  <si>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</si>
  <si>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</si>
  <si>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</si>
  <si>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</si>
  <si>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</si>
  <si>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</si>
  <si>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</si>
  <si>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</si>
  <si>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</si>
  <si>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CUST1652</t>
  </si>
  <si>
    <t>ORD07703</t>
  </si>
  <si>
    <t>ORD07704</t>
  </si>
  <si>
    <t>CUST1365</t>
  </si>
  <si>
    <t>ORD07705</t>
  </si>
  <si>
    <t>ORD07706</t>
  </si>
  <si>
    <t>ORD07707</t>
  </si>
  <si>
    <t>ORD07708</t>
  </si>
  <si>
    <t>CUST1166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</si>
  <si>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</si>
  <si>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</si>
  <si>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</si>
  <si>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</si>
  <si>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</si>
  <si>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</si>
  <si>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</si>
  <si>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</si>
  <si>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CUST2014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</si>
  <si>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</si>
  <si>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</si>
  <si>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</si>
  <si>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</si>
  <si>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</si>
  <si>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</si>
  <si>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</si>
  <si>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</si>
  <si>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</si>
  <si>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</si>
  <si>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</si>
  <si>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</si>
  <si>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</si>
  <si>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</si>
  <si>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</si>
  <si>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</si>
  <si>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</si>
  <si>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</si>
  <si>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</si>
  <si>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</si>
  <si>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</si>
  <si>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</si>
  <si>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</si>
  <si>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</si>
  <si>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</si>
  <si>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</si>
  <si>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</si>
  <si>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</si>
  <si>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</si>
  <si>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</si>
  <si>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</si>
  <si>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</si>
  <si>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</si>
  <si>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</si>
  <si>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</si>
  <si>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</si>
  <si>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</si>
  <si>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</si>
  <si>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</si>
  <si>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</si>
  <si>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</si>
  <si>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</si>
  <si>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</si>
  <si>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</si>
  <si>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</si>
  <si>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</si>
  <si>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</si>
  <si>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</si>
  <si>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</si>
  <si>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</si>
  <si>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</si>
  <si>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</si>
  <si>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</si>
  <si>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</si>
  <si>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</si>
  <si>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</si>
  <si>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</si>
  <si>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</si>
  <si>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</si>
  <si>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</si>
  <si>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</si>
  <si>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</si>
  <si>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</si>
  <si>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</si>
  <si>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</si>
  <si>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</si>
  <si>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</si>
  <si>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</si>
  <si>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</si>
  <si>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</si>
  <si>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</si>
  <si>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</si>
  <si>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</si>
  <si>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</si>
  <si>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</si>
  <si>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</si>
  <si>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</si>
  <si>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</si>
  <si>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</si>
  <si>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</si>
  <si>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</si>
  <si>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</si>
  <si>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</si>
  <si>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</si>
  <si>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</si>
  <si>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</si>
  <si>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</si>
  <si>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</si>
  <si>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</si>
  <si>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</si>
  <si>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</si>
  <si>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</si>
  <si>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</si>
  <si>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</si>
  <si>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</si>
  <si>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</si>
  <si>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</si>
  <si>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</si>
  <si>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</si>
  <si>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</si>
  <si>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</si>
  <si>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</si>
  <si>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</si>
  <si>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ORD07824</t>
  </si>
  <si>
    <t>ORD07825</t>
  </si>
  <si>
    <t>CUST1118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</si>
  <si>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</si>
  <si>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</si>
  <si>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</si>
  <si>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</si>
  <si>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</si>
  <si>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</si>
  <si>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</si>
  <si>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</si>
  <si>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</si>
  <si>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</si>
  <si>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</si>
  <si>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</si>
  <si>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</si>
  <si>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</si>
  <si>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</si>
  <si>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</si>
  <si>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CUST2802</t>
  </si>
  <si>
    <t>ORD07842</t>
  </si>
  <si>
    <t>ORD07843</t>
  </si>
  <si>
    <t>ORD07844</t>
  </si>
  <si>
    <t>CUST2261</t>
  </si>
  <si>
    <t>ORD07845</t>
  </si>
  <si>
    <t>ORD07846</t>
  </si>
  <si>
    <t>ORD07847</t>
  </si>
  <si>
    <t>ORD07848</t>
  </si>
  <si>
    <t>ORD07849</t>
  </si>
  <si>
    <t>CUST1522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</si>
  <si>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</si>
  <si>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</si>
  <si>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</si>
  <si>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</si>
  <si>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</si>
  <si>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</si>
  <si>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</si>
  <si>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</si>
  <si>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</si>
  <si>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</si>
  <si>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</si>
  <si>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</si>
  <si>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</si>
  <si>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</si>
  <si>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ORD07865</t>
  </si>
  <si>
    <t>CUST2593</t>
  </si>
  <si>
    <t>ORD07866</t>
  </si>
  <si>
    <t>ORD07867</t>
  </si>
  <si>
    <t>ORD07868</t>
  </si>
  <si>
    <t>ORD07869</t>
  </si>
  <si>
    <t>CUST1852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</si>
  <si>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</si>
  <si>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</si>
  <si>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</si>
  <si>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</si>
  <si>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</si>
  <si>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</si>
  <si>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</si>
  <si>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</si>
  <si>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</si>
  <si>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</si>
  <si>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</si>
  <si>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</si>
  <si>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CUST2868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</si>
  <si>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</si>
  <si>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</si>
  <si>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</si>
  <si>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</si>
  <si>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</si>
  <si>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</si>
  <si>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</si>
  <si>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</si>
  <si>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</si>
  <si>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</si>
  <si>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</si>
  <si>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</si>
  <si>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</si>
  <si>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ORD07896</t>
  </si>
  <si>
    <t>ORD07897</t>
  </si>
  <si>
    <t>CUST2951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</si>
  <si>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</si>
  <si>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</si>
  <si>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</si>
  <si>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</si>
  <si>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</si>
  <si>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</si>
  <si>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</si>
  <si>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</si>
  <si>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</si>
  <si>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</si>
  <si>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</si>
  <si>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</si>
  <si>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</si>
  <si>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</si>
  <si>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</si>
  <si>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</si>
  <si>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</si>
  <si>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</si>
  <si>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</si>
  <si>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</si>
  <si>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</si>
  <si>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</si>
  <si>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</si>
  <si>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</si>
  <si>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</si>
  <si>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</si>
  <si>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</si>
  <si>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</si>
  <si>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</si>
  <si>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</si>
  <si>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CUST2978</t>
  </si>
  <si>
    <t>ORD07928</t>
  </si>
  <si>
    <t>ORD07929</t>
  </si>
  <si>
    <t>ORD07931</t>
  </si>
  <si>
    <t>ORD07932</t>
  </si>
  <si>
    <t>CUST1629</t>
  </si>
  <si>
    <t>ORD07933</t>
  </si>
  <si>
    <t>ORD07934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</si>
  <si>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</si>
  <si>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</si>
  <si>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</si>
  <si>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</si>
  <si>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</si>
  <si>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</si>
  <si>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</si>
  <si>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</si>
  <si>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CUST1583</t>
  </si>
  <si>
    <t>ORD07944</t>
  </si>
  <si>
    <t>CUST1579</t>
  </si>
  <si>
    <t>ORD07945</t>
  </si>
  <si>
    <t>ORD07946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</si>
  <si>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</si>
  <si>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</si>
  <si>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</si>
  <si>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</si>
  <si>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</si>
  <si>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</si>
  <si>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</si>
  <si>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</si>
  <si>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</si>
  <si>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</si>
  <si>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</si>
  <si>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</si>
  <si>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</si>
  <si>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</si>
  <si>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</si>
  <si>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</si>
  <si>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CUST2638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</si>
  <si>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</si>
  <si>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</si>
  <si>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</si>
  <si>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</si>
  <si>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</si>
  <si>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</si>
  <si>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</si>
  <si>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</si>
  <si>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</si>
  <si>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</si>
  <si>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</si>
  <si>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</si>
  <si>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</si>
  <si>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</si>
  <si>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</si>
  <si>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</si>
  <si>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</si>
  <si>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</si>
  <si>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</si>
  <si>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</si>
  <si>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CUST2018</t>
  </si>
  <si>
    <t>ORD07984</t>
  </si>
  <si>
    <t>ORD07985</t>
  </si>
  <si>
    <t>ORD07986</t>
  </si>
  <si>
    <t>ORD07987</t>
  </si>
  <si>
    <t>ORD07988</t>
  </si>
  <si>
    <t>ORD07989</t>
  </si>
  <si>
    <t>ORD07990</t>
  </si>
  <si>
    <t>CUST1951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</si>
  <si>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</si>
  <si>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</si>
  <si>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</si>
  <si>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</si>
  <si>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</si>
  <si>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</si>
  <si>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</si>
  <si>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</si>
  <si>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</si>
  <si>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</si>
  <si>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</si>
  <si>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ORD08004</t>
  </si>
  <si>
    <t>CUST1396</t>
  </si>
  <si>
    <t>ORD08005</t>
  </si>
  <si>
    <t>ORD08006</t>
  </si>
  <si>
    <t>ORD08007</t>
  </si>
  <si>
    <t>ORD08008</t>
  </si>
  <si>
    <t>CUST2720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</si>
  <si>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</si>
  <si>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</si>
  <si>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</si>
  <si>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</si>
  <si>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</si>
  <si>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</si>
  <si>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</si>
  <si>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</si>
  <si>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</si>
  <si>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</si>
  <si>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</si>
  <si>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</si>
  <si>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</si>
  <si>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</si>
  <si>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</si>
  <si>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</si>
  <si>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</si>
  <si>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ORD08027</t>
  </si>
  <si>
    <t>ORD08028</t>
  </si>
  <si>
    <t>ORD08029</t>
  </si>
  <si>
    <t>ORD08031</t>
  </si>
  <si>
    <t>ORD08032</t>
  </si>
  <si>
    <t>ORD08033</t>
  </si>
  <si>
    <t>ORD08034</t>
  </si>
  <si>
    <t>ORD08035</t>
  </si>
  <si>
    <t>ORD08036</t>
  </si>
  <si>
    <t>CUST2231</t>
  </si>
  <si>
    <t>ORD08037</t>
  </si>
  <si>
    <t>ORD08038</t>
  </si>
  <si>
    <t>ORD08039</t>
  </si>
  <si>
    <t>ORD08040</t>
  </si>
  <si>
    <t>ORD08041</t>
  </si>
  <si>
    <t>ORD08042</t>
  </si>
  <si>
    <t>ORD08043</t>
  </si>
  <si>
    <t>ORD08045</t>
  </si>
  <si>
    <t>CUST1816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</si>
  <si>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</si>
  <si>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</si>
  <si>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</si>
  <si>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</si>
  <si>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</si>
  <si>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</si>
  <si>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</si>
  <si>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</si>
  <si>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</si>
  <si>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CUST1640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</si>
  <si>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</si>
  <si>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</si>
  <si>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</si>
  <si>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</si>
  <si>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</si>
  <si>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</si>
  <si>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</si>
  <si>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</si>
  <si>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</si>
  <si>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CUST2353</t>
  </si>
  <si>
    <t>ORD08064</t>
  </si>
  <si>
    <t>ORD08065</t>
  </si>
  <si>
    <t>ORD08066</t>
  </si>
  <si>
    <t>CUST1187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</si>
  <si>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</si>
  <si>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</si>
  <si>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</si>
  <si>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</si>
  <si>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</si>
  <si>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</si>
  <si>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</si>
  <si>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</si>
  <si>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</si>
  <si>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</si>
  <si>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</si>
  <si>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</si>
  <si>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</si>
  <si>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</si>
  <si>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</si>
  <si>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</si>
  <si>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</si>
  <si>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</si>
  <si>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</si>
  <si>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</si>
  <si>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</si>
  <si>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</si>
  <si>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</si>
  <si>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</si>
  <si>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</si>
  <si>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</si>
  <si>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</si>
  <si>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</si>
  <si>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CUST2317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</si>
  <si>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</si>
  <si>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</si>
  <si>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</si>
  <si>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</si>
  <si>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</si>
  <si>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</si>
  <si>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</si>
  <si>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</si>
  <si>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</si>
  <si>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</si>
  <si>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</si>
  <si>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</si>
  <si>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</si>
  <si>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</si>
  <si>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CUST2884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</si>
  <si>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</si>
  <si>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</si>
  <si>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</si>
  <si>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</si>
  <si>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</si>
  <si>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</si>
  <si>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</si>
  <si>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</si>
  <si>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</si>
  <si>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</si>
  <si>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</si>
  <si>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</si>
  <si>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CUST1125</t>
  </si>
  <si>
    <t>ORD08121</t>
  </si>
  <si>
    <t>CUST2829</t>
  </si>
  <si>
    <t>ORD08122</t>
  </si>
  <si>
    <t>ORD08123</t>
  </si>
  <si>
    <t>CUST1500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</si>
  <si>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</si>
  <si>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</si>
  <si>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</si>
  <si>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</si>
  <si>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</si>
  <si>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</si>
  <si>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</si>
  <si>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</si>
  <si>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</si>
  <si>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</si>
  <si>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</si>
  <si>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</si>
  <si>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</si>
  <si>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</si>
  <si>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</si>
  <si>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</si>
  <si>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CUST2404</t>
  </si>
  <si>
    <t>ORD08142</t>
  </si>
  <si>
    <t>CUST1944</t>
  </si>
  <si>
    <t>ORD08143</t>
  </si>
  <si>
    <t>ORD08144</t>
  </si>
  <si>
    <t>ORD08145</t>
  </si>
  <si>
    <t>ORD08146</t>
  </si>
  <si>
    <t>ORD08147</t>
  </si>
  <si>
    <t>ORD08148</t>
  </si>
  <si>
    <t>CUST2847</t>
  </si>
  <si>
    <t>ORD08150</t>
  </si>
  <si>
    <t>ORD08151</t>
  </si>
  <si>
    <t>ORD08152</t>
  </si>
  <si>
    <t>ORD08153</t>
  </si>
  <si>
    <t>ORD08154</t>
  </si>
  <si>
    <t>ORD08155</t>
  </si>
  <si>
    <t>ORD08156</t>
  </si>
  <si>
    <t>CUST2282</t>
  </si>
  <si>
    <t>ORD08157</t>
  </si>
  <si>
    <t>ORD08159</t>
  </si>
  <si>
    <t>ORD08160</t>
  </si>
  <si>
    <t>CUST1183</t>
  </si>
  <si>
    <t>ORD08161</t>
  </si>
  <si>
    <t>ORD08162</t>
  </si>
  <si>
    <t>ORD08163</t>
  </si>
  <si>
    <t>CUST1485</t>
  </si>
  <si>
    <t>ORD08164</t>
  </si>
  <si>
    <t>ORD08165</t>
  </si>
  <si>
    <t>ORD08166</t>
  </si>
  <si>
    <t>ORD08167</t>
  </si>
  <si>
    <t>CUST1222</t>
  </si>
  <si>
    <t>ORD08168</t>
  </si>
  <si>
    <t>ORD08169</t>
  </si>
  <si>
    <t>ORD08170</t>
  </si>
  <si>
    <t>ORD08171</t>
  </si>
  <si>
    <t>CUST2571</t>
  </si>
  <si>
    <t>ORD08172</t>
  </si>
  <si>
    <t>ORD08173</t>
  </si>
  <si>
    <t>CUST2772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</si>
  <si>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</si>
  <si>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</si>
  <si>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</si>
  <si>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</si>
  <si>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</si>
  <si>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</si>
  <si>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</si>
  <si>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</si>
  <si>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</si>
  <si>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</si>
  <si>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</si>
  <si>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</si>
  <si>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</si>
  <si>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</si>
  <si>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</si>
  <si>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</si>
  <si>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</si>
  <si>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</si>
  <si>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</si>
  <si>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</si>
  <si>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</si>
  <si>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</si>
  <si>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</si>
  <si>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</si>
  <si>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</si>
  <si>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</si>
  <si>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</si>
  <si>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</si>
  <si>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</si>
  <si>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</si>
  <si>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</si>
  <si>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</si>
  <si>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</si>
  <si>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</si>
  <si>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</si>
  <si>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</si>
  <si>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</si>
  <si>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</si>
  <si>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</si>
  <si>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CUST1030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</si>
  <si>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</si>
  <si>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</si>
  <si>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</si>
  <si>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</si>
  <si>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</si>
  <si>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</si>
  <si>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</si>
  <si>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</si>
  <si>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</si>
  <si>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</si>
  <si>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</si>
  <si>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</si>
  <si>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</si>
  <si>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</si>
  <si>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</si>
  <si>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</si>
  <si>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</si>
  <si>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</si>
  <si>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</si>
  <si>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</si>
  <si>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</si>
  <si>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</si>
  <si>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</si>
  <si>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</si>
  <si>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</si>
  <si>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</si>
  <si>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</si>
  <si>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</si>
  <si>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CUST1740</t>
  </si>
  <si>
    <t>ORD08242</t>
  </si>
  <si>
    <t>CUST1643</t>
  </si>
  <si>
    <t>ORD08243</t>
  </si>
  <si>
    <t>ORD08244</t>
  </si>
  <si>
    <t>CUST1468</t>
  </si>
  <si>
    <t>ORD08245</t>
  </si>
  <si>
    <t>ORD08246</t>
  </si>
  <si>
    <t>CUST2278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</si>
  <si>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</si>
  <si>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</si>
  <si>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</si>
  <si>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</si>
  <si>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</si>
  <si>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</si>
  <si>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</si>
  <si>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</si>
  <si>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</si>
  <si>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ORD08257</t>
  </si>
  <si>
    <t>ORD08258</t>
  </si>
  <si>
    <t>CUST1570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</si>
  <si>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</si>
  <si>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</si>
  <si>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</si>
  <si>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</si>
  <si>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</si>
  <si>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</si>
  <si>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</si>
  <si>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</si>
  <si>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</si>
  <si>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</si>
  <si>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</si>
  <si>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</si>
  <si>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</si>
  <si>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</si>
  <si>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</si>
  <si>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</si>
  <si>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</si>
  <si>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</si>
  <si>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</si>
  <si>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</si>
  <si>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</si>
  <si>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</si>
  <si>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CUST1165</t>
  </si>
  <si>
    <t>ORD08281</t>
  </si>
  <si>
    <t>ORD08282</t>
  </si>
  <si>
    <t>ORD08283</t>
  </si>
  <si>
    <t>ORD08284</t>
  </si>
  <si>
    <t>ORD08285</t>
  </si>
  <si>
    <t>CUST2475</t>
  </si>
  <si>
    <t>ORD08286</t>
  </si>
  <si>
    <t>ORD08287</t>
  </si>
  <si>
    <t>ORD08288</t>
  </si>
  <si>
    <t>ORD08289</t>
  </si>
  <si>
    <t>ORD08290</t>
  </si>
  <si>
    <t>ORD08291</t>
  </si>
  <si>
    <t>ORD08292</t>
  </si>
  <si>
    <t>CUST1824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</si>
  <si>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</si>
  <si>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</si>
  <si>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</si>
  <si>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</si>
  <si>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</si>
  <si>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</si>
  <si>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</si>
  <si>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</si>
  <si>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</si>
  <si>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</si>
  <si>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</si>
  <si>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</si>
  <si>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</si>
  <si>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</si>
  <si>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</si>
  <si>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</si>
  <si>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</si>
  <si>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</si>
  <si>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</si>
  <si>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</si>
  <si>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</si>
  <si>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</si>
  <si>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</si>
  <si>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</si>
  <si>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</si>
  <si>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CUST1892</t>
  </si>
  <si>
    <t>ORD08319</t>
  </si>
  <si>
    <t>CUST1534</t>
  </si>
  <si>
    <t>ORD08320</t>
  </si>
  <si>
    <t>ORD08321</t>
  </si>
  <si>
    <t>ORD08322</t>
  </si>
  <si>
    <t>ORD08323</t>
  </si>
  <si>
    <t>ORD08324</t>
  </si>
  <si>
    <t>CUST1930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</si>
  <si>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</si>
  <si>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</si>
  <si>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</si>
  <si>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</si>
  <si>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</si>
  <si>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</si>
  <si>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</si>
  <si>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</si>
  <si>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CUST1393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</si>
  <si>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</si>
  <si>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</si>
  <si>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</si>
  <si>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</si>
  <si>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</si>
  <si>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</si>
  <si>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</si>
  <si>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</si>
  <si>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</si>
  <si>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</si>
  <si>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</si>
  <si>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</si>
  <si>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</si>
  <si>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</si>
  <si>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</si>
  <si>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CUST1275</t>
  </si>
  <si>
    <t>ORD08348</t>
  </si>
  <si>
    <t>CUST2552</t>
  </si>
  <si>
    <t>ORD08349</t>
  </si>
  <si>
    <t>ORD08350</t>
  </si>
  <si>
    <t>ORD08351</t>
  </si>
  <si>
    <t>ORD08352</t>
  </si>
  <si>
    <t>ORD08353</t>
  </si>
  <si>
    <t>ORD08355</t>
  </si>
  <si>
    <t>ORD08356</t>
  </si>
  <si>
    <t>CUST1167</t>
  </si>
  <si>
    <t>ORD08357</t>
  </si>
  <si>
    <t>ORD08358</t>
  </si>
  <si>
    <t>ORD08359</t>
  </si>
  <si>
    <t>ORD08360</t>
  </si>
  <si>
    <t>ORD08361</t>
  </si>
  <si>
    <t>CUST2041</t>
  </si>
  <si>
    <t>ORD08362</t>
  </si>
  <si>
    <t>CUST1489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</si>
  <si>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</si>
  <si>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</si>
  <si>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</si>
  <si>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</si>
  <si>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</si>
  <si>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</si>
  <si>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</si>
  <si>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</si>
  <si>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</si>
  <si>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</si>
  <si>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</si>
  <si>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</si>
  <si>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</si>
  <si>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</si>
  <si>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ORD08378</t>
  </si>
  <si>
    <t>ORD08379</t>
  </si>
  <si>
    <t>ORD08380</t>
  </si>
  <si>
    <t>ORD08381</t>
  </si>
  <si>
    <t>ORD08383</t>
  </si>
  <si>
    <t>ORD08384</t>
  </si>
  <si>
    <t>ORD08385</t>
  </si>
  <si>
    <t>ORD08386</t>
  </si>
  <si>
    <t>ORD08387</t>
  </si>
  <si>
    <t>ORD08388</t>
  </si>
  <si>
    <t>CUST1456</t>
  </si>
  <si>
    <t>ORD08389</t>
  </si>
  <si>
    <t>ORD08390</t>
  </si>
  <si>
    <t>ORD08391</t>
  </si>
  <si>
    <t>ORD08392</t>
  </si>
  <si>
    <t>ORD08393</t>
  </si>
  <si>
    <t>CUST2639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</si>
  <si>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</si>
  <si>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</si>
  <si>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</si>
  <si>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</si>
  <si>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</si>
  <si>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</si>
  <si>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</si>
  <si>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</si>
  <si>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</si>
  <si>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</si>
  <si>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</si>
  <si>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</si>
  <si>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</si>
  <si>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</si>
  <si>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</si>
  <si>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</si>
  <si>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</si>
  <si>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</si>
  <si>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</si>
  <si>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</si>
  <si>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</si>
  <si>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</si>
  <si>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</si>
  <si>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</si>
  <si>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ORD08420</t>
  </si>
  <si>
    <t>ORD08421</t>
  </si>
  <si>
    <t>ORD08422</t>
  </si>
  <si>
    <t>ORD08423</t>
  </si>
  <si>
    <t>ORD08424</t>
  </si>
  <si>
    <t>CUST1031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</si>
  <si>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</si>
  <si>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</si>
  <si>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</si>
  <si>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</si>
  <si>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</si>
  <si>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</si>
  <si>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</si>
  <si>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</si>
  <si>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</si>
  <si>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CUST1140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</si>
  <si>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</si>
  <si>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</si>
  <si>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</si>
  <si>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</si>
  <si>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</si>
  <si>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</si>
  <si>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</si>
  <si>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</si>
  <si>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</si>
  <si>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</si>
  <si>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</si>
  <si>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</si>
  <si>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</si>
  <si>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</si>
  <si>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</si>
  <si>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</si>
  <si>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</si>
  <si>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</si>
  <si>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</si>
  <si>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</si>
  <si>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</si>
  <si>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</si>
  <si>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</si>
  <si>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CUST2506</t>
  </si>
  <si>
    <t>ORD08457</t>
  </si>
  <si>
    <t>ORD08458</t>
  </si>
  <si>
    <t>CUST2699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</si>
  <si>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</si>
  <si>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</si>
  <si>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</si>
  <si>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</si>
  <si>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</si>
  <si>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</si>
  <si>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</si>
  <si>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</si>
  <si>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</si>
  <si>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</si>
  <si>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</si>
  <si>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</si>
  <si>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</si>
  <si>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ORD08473</t>
  </si>
  <si>
    <t>ORD08474</t>
  </si>
  <si>
    <t>CUST1004</t>
  </si>
  <si>
    <t>ORD08475</t>
  </si>
  <si>
    <t>ORD08476</t>
  </si>
  <si>
    <t>ORD08477</t>
  </si>
  <si>
    <t>ORD08478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</si>
  <si>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</si>
  <si>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</si>
  <si>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</si>
  <si>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</si>
  <si>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</si>
  <si>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</si>
  <si>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</si>
  <si>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</si>
  <si>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</si>
  <si>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</si>
  <si>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</si>
  <si>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</si>
  <si>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CUST2497</t>
  </si>
  <si>
    <t>ORD08492</t>
  </si>
  <si>
    <t>CUST1171</t>
  </si>
  <si>
    <t>ORD08493</t>
  </si>
  <si>
    <t>ORD08494</t>
  </si>
  <si>
    <t>ORD08495</t>
  </si>
  <si>
    <t>ORD08496</t>
  </si>
  <si>
    <t>CUST2238</t>
  </si>
  <si>
    <t>ORD08497</t>
  </si>
  <si>
    <t>ORD08498</t>
  </si>
  <si>
    <t>ORD08499</t>
  </si>
  <si>
    <t>ORD08500</t>
  </si>
  <si>
    <t>Unkown</t>
  </si>
  <si>
    <t>Order_Year</t>
  </si>
  <si>
    <t>June</t>
  </si>
  <si>
    <t>February</t>
  </si>
  <si>
    <t>March</t>
  </si>
  <si>
    <t>April</t>
  </si>
  <si>
    <t>May</t>
  </si>
  <si>
    <t>July</t>
  </si>
  <si>
    <t>August</t>
  </si>
  <si>
    <t>September</t>
  </si>
  <si>
    <t>October</t>
  </si>
  <si>
    <t>November</t>
  </si>
  <si>
    <t>December</t>
  </si>
  <si>
    <t>January</t>
  </si>
  <si>
    <t>Order_month</t>
  </si>
  <si>
    <t>Profit_Margin</t>
  </si>
  <si>
    <t>Average_Selling_Price</t>
  </si>
  <si>
    <t>Profit_per_Unit</t>
  </si>
  <si>
    <t>Order_Size</t>
  </si>
  <si>
    <t>Row Labels</t>
  </si>
  <si>
    <t>Grand Total</t>
  </si>
  <si>
    <t>Sum of Sales</t>
  </si>
  <si>
    <t>Sum of Quantity</t>
  </si>
  <si>
    <t>Sum of Profit</t>
  </si>
  <si>
    <t>Midium</t>
  </si>
  <si>
    <t>Large</t>
  </si>
  <si>
    <t>Small</t>
  </si>
  <si>
    <t>Column Labels</t>
  </si>
  <si>
    <t>Total Sum of Sales</t>
  </si>
  <si>
    <t>Total Sum of Profit</t>
  </si>
  <si>
    <t>avg of Average_Selling_Price</t>
  </si>
  <si>
    <t>Avg of Profit_per_Unit</t>
  </si>
  <si>
    <t>Sum of Profit_Margin</t>
  </si>
  <si>
    <t>Average of Profit_Margin</t>
  </si>
  <si>
    <t>(All)</t>
  </si>
  <si>
    <t>Count of Order_ID</t>
  </si>
  <si>
    <t>Total Sum of Profit_Margin</t>
  </si>
  <si>
    <t>Average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</si>
</sst>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₹&quot;\ * #,##0.00_ ;_ &quot;₹&quot;\ * \-#,##0.00_ ;_ &quot;₹&quot;\ * &quot;-&quot;??_ ;_ @_ "/>
    <numFmt numFmtId="165" formatCode="_-[$$-409]* #,##0.00_ ;_-[$$-409]* \-#,##0.00\ ;_-[$$-409]* &quot;-&quot;??_ ;_-@_ "/>
    <numFmt numFmtId="167" formatCode="_-[$$-409]* #,##0_ ;_-[$$-409]* \-#,##0\ ;_-[$$-409]* &quot;-&quot;??_ ;_-@_ "/>
    <numFmt numFmtId="175" formatCode="_-[$$-409]* #,##0.000_ ;_-[$$-409]* \-#,##0.00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9" fontId="0" fillId="0" borderId="0" xfId="2" applyFont="1"/>
    <xf numFmtId="165" fontId="0" fillId="0" borderId="0" xfId="0" applyNumberFormat="1"/>
    <xf numFmtId="165" fontId="0" fillId="0" borderId="0" xfId="1" applyNumberFormat="1" applyFont="1"/>
    <xf numFmtId="167" fontId="0" fillId="0" borderId="0" xfId="1" applyNumberFormat="1" applyFont="1"/>
    <xf numFmtId="0" fontId="0" fillId="0" borderId="0" xfId="0" applyAlignment="1">
      <alignment horizontal="left"/>
    </xf>
    <xf numFmtId="167" fontId="0" fillId="0" borderId="0" xfId="1" applyNumberFormat="1" applyFont="1" applyAlignment="1"/>
    <xf numFmtId="167" fontId="0" fillId="0" borderId="0" xfId="0" applyNumberFormat="1"/>
    <xf numFmtId="49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19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167" fontId="0" fillId="0" borderId="0" xfId="0" applyNumberFormat="1" applyAlignment="1">
      <alignment horizontal="left"/>
    </xf>
    <xf numFmtId="175" fontId="0" fillId="0" borderId="0" xfId="0" applyNumberFormat="1"/>
    <xf numFmtId="10" fontId="0" fillId="0" borderId="0" xfId="0" applyNumberFormat="1"/>
    <xf numFmtId="9" fontId="0" fillId="0" borderId="0" xfId="0" applyNumberFormat="1" applyAlignment="1">
      <alignment horizontal="lef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01"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6" formatCode="_-[$$-409]* #,##0.0_ ;_-[$$-409]* \-#,##0.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66" formatCode="_-[$$-409]* #,##0.0_ ;_-[$$-409]* \-#,##0.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_-[$$-409]* #,##0.0_ ;_-[$$-409]* \-#,##0.0\ ;_-[$$-409]* &quot;-&quot;??_ ;_-@_ "/>
    </dxf>
    <dxf>
      <numFmt numFmtId="166" formatCode="_-[$$-409]* #,##0.0_ ;_-[$$-409]* \-#,##0.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%"/>
    </dxf>
    <dxf>
      <numFmt numFmtId="13" formatCode="0%"/>
    </dxf>
    <dxf>
      <numFmt numFmtId="176" formatCode="0.0%"/>
    </dxf>
    <dxf>
      <numFmt numFmtId="13" formatCode="0%"/>
    </dxf>
    <dxf>
      <numFmt numFmtId="176" formatCode="0.0%"/>
    </dxf>
    <dxf>
      <numFmt numFmtId="13" formatCode="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76" formatCode="0.0%"/>
    </dxf>
    <dxf>
      <numFmt numFmtId="14" formatCode="0.00%"/>
    </dxf>
    <dxf>
      <numFmt numFmtId="176" formatCode="0.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76" formatCode="0.0%"/>
    </dxf>
    <dxf>
      <numFmt numFmtId="176" formatCode="0.0%"/>
    </dxf>
    <dxf>
      <numFmt numFmtId="13" formatCode="0%"/>
    </dxf>
    <dxf>
      <numFmt numFmtId="13" formatCode="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75" formatCode="_-[$$-409]* #,##0.000_ ;_-[$$-409]* \-#,##0.000\ ;_-[$$-409]* &quot;-&quot;??_ ;_-@_ "/>
    </dxf>
    <dxf>
      <numFmt numFmtId="14" formatCode="0.00%"/>
    </dxf>
    <dxf>
      <numFmt numFmtId="14" formatCode="0.00%"/>
    </dxf>
    <dxf>
      <numFmt numFmtId="13" formatCode="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76" formatCode="0.0%"/>
    </dxf>
    <dxf>
      <numFmt numFmtId="176" formatCode="0.0%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  <dxf>
      <numFmt numFmtId="167" formatCode="_-[$$-409]* #,##0_ ;_-[$$-409]* \-#,##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ccenture_Style_Retail_Sales_______s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Retail_Sales_______2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01.898505324076" createdVersion="6" refreshedVersion="6" minRefreshableVersion="3" recordCount="8300">
  <cacheSource type="worksheet">
    <worksheetSource ref="A1:S8301" sheet="Accenture_Style_Retail_Sales___" r:id="rId2"/>
  </cacheSource>
  <cacheFields count="19">
    <cacheField name="Serial_No" numFmtId="0">
      <sharedItems containsSemiMixedTypes="0" containsString="0" containsNumber="1" containsInteger="1" minValue="1" maxValue="8500"/>
    </cacheField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1-01T00:00:00"/>
    </cacheField>
    <cacheField name="Order_Year" numFmtId="14">
      <sharedItems/>
    </cacheField>
    <cacheField name="Order_month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Customer_ID" numFmtId="0">
      <sharedItems/>
    </cacheField>
    <cacheField name="Segment" numFmtId="0">
      <sharedItems/>
    </cacheField>
    <cacheField name="Category" numFmtId="0">
      <sharedItems/>
    </cacheField>
    <cacheField name="Product" numFmtId="0">
      <sharedItems count="8">
        <s v="Desk"/>
        <s v="Headphones"/>
        <s v="Phone"/>
        <s v="Laptop"/>
        <s v="Printer"/>
        <s v="Monitor"/>
        <s v="Tablet"/>
        <s v="Chair"/>
      </sharedItems>
    </cacheField>
    <cacheField name="Quantity" numFmtId="0">
      <sharedItems containsSemiMixedTypes="0" containsString="0" containsNumber="1" containsInteger="1" minValue="1" maxValue="10"/>
    </cacheField>
    <cacheField name="Order_Size" numFmtId="0">
      <sharedItems count="3">
        <s v="Large"/>
        <s v="Midium"/>
        <s v="Small"/>
      </sharedItems>
    </cacheField>
    <cacheField name="Unit_Price" numFmtId="167">
      <sharedItems containsSemiMixedTypes="0" containsString="0" containsNumber="1" containsInteger="1" minValue="99" maxValue="999"/>
    </cacheField>
    <cacheField name="Discount" numFmtId="9">
      <sharedItems containsSemiMixedTypes="0" containsString="0" containsNumber="1" minValue="0" maxValue="0.15"/>
    </cacheField>
    <cacheField name="Sales" numFmtId="165">
      <sharedItems containsSemiMixedTypes="0" containsString="0" containsNumber="1" minValue="84.15" maxValue="9990"/>
    </cacheField>
    <cacheField name="Average_Selling_Price" numFmtId="165">
      <sharedItems containsSemiMixedTypes="0" containsString="0" containsNumber="1" minValue="84.149999999999991" maxValue="999" count="49">
        <n v="189.04999999999998"/>
        <n v="199"/>
        <n v="179.10000000000002"/>
        <n v="284.05"/>
        <n v="89.1"/>
        <n v="254.15"/>
        <n v="134.1"/>
        <n v="149"/>
        <n v="679.15"/>
        <n v="719.1"/>
        <n v="424.15"/>
        <n v="269.09999999999997"/>
        <n v="799"/>
        <n v="449.1"/>
        <n v="899.1"/>
        <n v="189.05"/>
        <n v="126.65"/>
        <n v="169.15"/>
        <n v="424.15000000000003"/>
        <n v="94.05"/>
        <n v="299"/>
        <n v="269.10000000000002"/>
        <n v="99"/>
        <n v="499"/>
        <n v="284.04999999999995"/>
        <n v="179.1"/>
        <n v="759.05000000000007"/>
        <n v="474.05"/>
        <n v="126.64999999999999"/>
        <n v="449.09999999999997"/>
        <n v="999"/>
        <n v="949.05"/>
        <n v="849.15"/>
        <n v="759.05"/>
        <n v="141.55000000000001"/>
        <n v="849.15000000000009"/>
        <n v="84.149999999999991"/>
        <n v="949.05000000000007"/>
        <n v="141.54999999999998"/>
        <n v="84.15"/>
        <n v="719.09999999999991"/>
        <n v="169.14999999999998"/>
        <n v="254.14999999999998"/>
        <n v="89.100000000000009"/>
        <n v="474.04999999999995"/>
        <n v="679.15000000000009"/>
        <n v="94.050000000000011"/>
        <n v="899.09999999999991"/>
        <n v="134.10000000000002"/>
      </sharedItems>
    </cacheField>
    <cacheField name="Profit_per_Unit" numFmtId="165">
      <sharedItems containsSemiMixedTypes="0" containsString="0" containsNumber="1" minValue="4.3567839195979896E-2" maxValue="2.9951256281407033"/>
    </cacheField>
    <cacheField name="Profit" numFmtId="165">
      <sharedItems containsSemiMixedTypes="0" containsString="0" containsNumber="1" minValue="4.8099999999999996" maxValue="2974.9"/>
    </cacheField>
    <cacheField name="Profit_Margin" numFmtId="9">
      <sharedItems containsSemiMixedTypes="0" containsString="0" containsNumber="1" minValue="5.0091341341341342E-2" maxValue="0.299782135076252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6202.044087499999" createdVersion="6" refreshedVersion="6" minRefreshableVersion="3" recordCount="8300">
  <cacheSource type="worksheet">
    <worksheetSource ref="A1:S8301" sheet="Retail_Sales_______2" r:id="rId2"/>
  </cacheSource>
  <cacheFields count="20">
    <cacheField name="Serial_No" numFmtId="0">
      <sharedItems containsSemiMixedTypes="0" containsString="0" containsNumber="1" containsInteger="1" minValue="1" maxValue="8500"/>
    </cacheField>
    <cacheField name="Order_ID" numFmtId="0">
      <sharedItems count="8154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3"/>
        <s v="ORD00064"/>
        <s v="ORD00065"/>
        <s v="ORD00066"/>
        <s v="ORD00067"/>
        <s v="ORD00068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7"/>
        <s v="ORD00118"/>
        <s v="ORD00119"/>
        <s v="ORD00120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6"/>
        <s v="ORD00187"/>
        <s v="ORD00188"/>
        <s v="ORD00190"/>
        <s v="ORD00191"/>
        <s v="ORD00192"/>
        <s v="ORD00193"/>
        <s v="ORD00194"/>
        <s v="ORD00195"/>
        <s v="ORD00196"/>
        <s v="ORD00197"/>
        <s v="ORD00198"/>
        <s v="ORD00200"/>
        <s v="ORD00201"/>
        <s v="ORD00202"/>
        <s v="ORD00203"/>
        <s v="ORD00204"/>
        <s v="ORD00205"/>
        <s v="ORD00206"/>
        <s v="ORD00208"/>
        <s v="ORD00209"/>
        <s v="ORD00210"/>
        <s v="ORD00211"/>
        <s v="ORD00212"/>
        <s v="ORD00213"/>
        <s v="ORD00214"/>
        <s v="ORD00215"/>
        <s v="ORD00216"/>
        <s v="ORD00218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6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20"/>
        <s v="ORD00421"/>
        <s v="ORD00422"/>
        <s v="ORD00423"/>
        <s v="ORD00424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4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4"/>
        <s v="ORD00635"/>
        <s v="ORD00636"/>
        <s v="ORD00637"/>
        <s v="ORD00638"/>
        <s v="ORD00639"/>
        <s v="ORD00640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2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2"/>
        <s v="ORD01043"/>
        <s v="ORD01044"/>
        <s v="ORD01045"/>
        <s v="ORD01046"/>
        <s v="ORD01047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90"/>
        <s v="ORD01091"/>
        <s v="ORD01092"/>
        <s v="ORD01093"/>
        <s v="ORD01094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9"/>
        <s v="ORD01121"/>
        <s v="ORD01122"/>
        <s v="ORD01123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4"/>
        <s v="ORD01205"/>
        <s v="ORD01206"/>
        <s v="ORD01207"/>
        <s v="ORD01208"/>
        <s v="ORD01210"/>
        <s v="ORD01211"/>
        <s v="ORD01212"/>
        <s v="ORD01213"/>
        <s v="ORD01214"/>
        <s v="ORD01215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6"/>
        <s v="ORD01347"/>
        <s v="ORD01348"/>
        <s v="ORD01349"/>
        <s v="ORD01350"/>
        <s v="ORD01351"/>
        <s v="ORD01352"/>
        <s v="ORD01353"/>
        <s v="ORD01354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3"/>
        <s v="ORD01414"/>
        <s v="ORD01416"/>
        <s v="ORD01418"/>
        <s v="ORD01419"/>
        <s v="ORD01420"/>
        <s v="ORD01421"/>
        <s v="ORD01422"/>
        <s v="ORD01423"/>
        <s v="ORD01424"/>
        <s v="ORD01425"/>
        <s v="ORD01426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1"/>
        <s v="ORD01462"/>
        <s v="ORD01463"/>
        <s v="ORD01464"/>
        <s v="ORD01465"/>
        <s v="ORD01466"/>
        <s v="ORD01468"/>
        <s v="ORD01469"/>
        <s v="ORD01470"/>
        <s v="ORD01471"/>
        <s v="ORD01472"/>
        <s v="ORD01473"/>
        <s v="ORD01474"/>
        <s v="ORD01475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6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2"/>
        <s v="ORD01893"/>
        <s v="ORD01894"/>
        <s v="ORD01895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1"/>
        <s v="ORD02012"/>
        <s v="ORD02013"/>
        <s v="ORD02014"/>
        <s v="ORD02015"/>
        <s v="ORD02016"/>
        <s v="ORD02017"/>
        <s v="ORD02018"/>
        <s v="ORD02019"/>
        <s v="ORD02021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3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4"/>
        <s v="ORD02355"/>
        <s v="ORD02356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7"/>
        <s v="ORD02778"/>
        <s v="ORD02779"/>
        <s v="ORD02780"/>
        <s v="ORD02781"/>
        <s v="ORD02782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800"/>
        <s v="ORD02801"/>
        <s v="ORD02802"/>
        <s v="ORD02803"/>
        <s v="ORD02804"/>
        <s v="ORD02805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3"/>
        <s v="ORD02824"/>
        <s v="ORD02825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60"/>
        <s v="ORD02861"/>
        <s v="ORD02862"/>
        <s v="ORD02863"/>
        <s v="ORD02864"/>
        <s v="ORD02865"/>
        <s v="ORD02866"/>
        <s v="ORD02867"/>
        <s v="ORD02868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7"/>
        <s v="ORD02908"/>
        <s v="ORD02909"/>
        <s v="ORD02910"/>
        <s v="ORD02911"/>
        <s v="ORD02912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5"/>
        <s v="ORD02996"/>
        <s v="ORD02997"/>
        <s v="ORD02998"/>
        <s v="ORD02999"/>
        <s v="ORD03000"/>
        <s v="ORD03001"/>
        <s v="ORD03002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9"/>
        <s v="ORD03190"/>
        <s v="ORD03191"/>
        <s v="ORD03192"/>
        <s v="ORD03193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1"/>
        <s v="ORD03423"/>
        <s v="ORD03425"/>
        <s v="ORD03426"/>
        <s v="ORD03427"/>
        <s v="ORD03428"/>
        <s v="ORD03429"/>
        <s v="ORD03430"/>
        <s v="ORD03431"/>
        <s v="ORD03432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1"/>
        <s v="ORD03492"/>
        <s v="ORD03493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4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4"/>
        <s v="ORD03795"/>
        <s v="ORD03796"/>
        <s v="ORD03797"/>
        <s v="ORD03798"/>
        <s v="ORD03799"/>
        <s v="ORD03800"/>
        <s v="ORD03802"/>
        <s v="ORD03803"/>
        <s v="ORD03804"/>
        <s v="ORD03805"/>
        <s v="ORD03806"/>
        <s v="ORD03807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5"/>
        <s v="ORD03936"/>
        <s v="ORD03937"/>
        <s v="ORD03939"/>
        <s v="ORD03940"/>
        <s v="ORD03941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8"/>
        <s v="ORD04020"/>
        <s v="ORD04021"/>
        <s v="ORD04022"/>
        <s v="ORD04023"/>
        <s v="ORD04024"/>
        <s v="ORD04025"/>
        <s v="ORD04026"/>
        <s v="ORD04027"/>
        <s v="ORD04028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8"/>
        <s v="ORD04149"/>
        <s v="ORD04150"/>
        <s v="ORD04151"/>
        <s v="ORD04152"/>
        <s v="ORD04153"/>
        <s v="ORD04155"/>
        <s v="ORD04156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8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3"/>
        <s v="ORD04214"/>
        <s v="ORD04215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1"/>
        <s v="ORD04232"/>
        <s v="ORD04233"/>
        <s v="ORD04234"/>
        <s v="ORD04235"/>
        <s v="ORD04236"/>
        <s v="ORD04237"/>
        <s v="ORD04238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7"/>
        <s v="ORD04268"/>
        <s v="ORD04269"/>
        <s v="ORD04271"/>
        <s v="ORD04272"/>
        <s v="ORD04273"/>
        <s v="ORD04274"/>
        <s v="ORD04275"/>
        <s v="ORD04276"/>
        <s v="ORD04277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4"/>
        <s v="ORD04345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8"/>
        <s v="ORD04359"/>
        <s v="ORD04360"/>
        <s v="ORD04361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9"/>
        <s v="ORD04470"/>
        <s v="ORD04471"/>
        <s v="ORD04472"/>
        <s v="ORD04473"/>
        <s v="ORD04474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7"/>
        <s v="ORD04488"/>
        <s v="ORD04489"/>
        <s v="ORD04490"/>
        <s v="ORD04491"/>
        <s v="ORD04492"/>
        <s v="ORD04493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1"/>
        <s v="ORD04663"/>
        <s v="ORD04664"/>
        <s v="ORD04665"/>
        <s v="ORD04666"/>
        <s v="ORD04667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4"/>
        <s v="ORD04685"/>
        <s v="ORD04686"/>
        <s v="ORD04687"/>
        <s v="ORD04688"/>
        <s v="ORD04689"/>
        <s v="ORD04690"/>
        <s v="ORD04691"/>
        <s v="ORD04693"/>
        <s v="ORD04694"/>
        <s v="ORD04695"/>
        <s v="ORD04696"/>
        <s v="ORD04697"/>
        <s v="ORD04698"/>
        <s v="ORD04699"/>
        <s v="ORD04701"/>
        <s v="ORD04702"/>
        <s v="ORD04703"/>
        <s v="ORD04704"/>
        <s v="ORD04705"/>
        <s v="ORD04706"/>
        <s v="ORD04707"/>
        <s v="ORD04708"/>
        <s v="ORD04710"/>
        <s v="ORD04711"/>
        <s v="ORD04712"/>
        <s v="ORD04714"/>
        <s v="ORD04715"/>
        <s v="ORD04716"/>
        <s v="ORD04717"/>
        <s v="ORD04718"/>
        <s v="ORD04719"/>
        <s v="ORD04721"/>
        <s v="ORD04722"/>
        <s v="ORD04723"/>
        <s v="ORD04724"/>
        <s v="ORD04725"/>
        <s v="ORD04726"/>
        <s v="ORD04727"/>
        <s v="ORD04729"/>
        <s v="ORD04730"/>
        <s v="ORD04731"/>
        <s v="ORD04732"/>
        <s v="ORD04733"/>
        <s v="ORD04735"/>
        <s v="ORD04736"/>
        <s v="ORD04737"/>
        <s v="ORD04738"/>
        <s v="ORD04739"/>
        <s v="ORD04740"/>
        <s v="ORD04741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8"/>
        <s v="ORD04979"/>
        <s v="ORD04980"/>
        <s v="ORD04981"/>
        <s v="ORD04982"/>
        <s v="ORD04983"/>
        <s v="ORD04984"/>
        <s v="ORD04985"/>
        <s v="ORD04986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  <s v="ORD05001"/>
        <s v="ORD05002"/>
        <s v="ORD05003"/>
        <s v="ORD05004"/>
        <s v="ORD05005"/>
        <s v="ORD05006"/>
        <s v="ORD05007"/>
        <s v="ORD05008"/>
        <s v="ORD05009"/>
        <s v="ORD05010"/>
        <s v="ORD05011"/>
        <s v="ORD05012"/>
        <s v="ORD05013"/>
        <s v="ORD05014"/>
        <s v="ORD05015"/>
        <s v="ORD05016"/>
        <s v="ORD05017"/>
        <s v="ORD05018"/>
        <s v="ORD05019"/>
        <s v="ORD05020"/>
        <s v="ORD05021"/>
        <s v="ORD05022"/>
        <s v="ORD05023"/>
        <s v="ORD05024"/>
        <s v="ORD05025"/>
        <s v="ORD05026"/>
        <s v="ORD05027"/>
        <s v="ORD05028"/>
        <s v="ORD05029"/>
        <s v="ORD05030"/>
        <s v="ORD05031"/>
        <s v="ORD05032"/>
        <s v="ORD05033"/>
        <s v="ORD05034"/>
        <s v="ORD05035"/>
        <s v="ORD05036"/>
        <s v="ORD05037"/>
        <s v="ORD05038"/>
        <s v="ORD05039"/>
        <s v="ORD05040"/>
        <s v="ORD05041"/>
        <s v="ORD05042"/>
        <s v="ORD05043"/>
        <s v="ORD05044"/>
        <s v="ORD05045"/>
        <s v="ORD05046"/>
        <s v="ORD05047"/>
        <s v="ORD05048"/>
        <s v="ORD05049"/>
        <s v="ORD05050"/>
        <s v="ORD05051"/>
        <s v="ORD05052"/>
        <s v="ORD05053"/>
        <s v="ORD05054"/>
        <s v="ORD05055"/>
        <s v="ORD05056"/>
        <s v="ORD05057"/>
        <s v="ORD05058"/>
        <s v="ORD05059"/>
        <s v="ORD05060"/>
        <s v="ORD05061"/>
        <s v="ORD05062"/>
        <s v="ORD05063"/>
        <s v="ORD05064"/>
        <s v="ORD05065"/>
        <s v="ORD05066"/>
        <s v="ORD05067"/>
        <s v="ORD05068"/>
        <s v="ORD05069"/>
        <s v="ORD05070"/>
        <s v="ORD05071"/>
        <s v="ORD05072"/>
        <s v="ORD05073"/>
        <s v="ORD05074"/>
        <s v="ORD05075"/>
        <s v="ORD05076"/>
        <s v="ORD05077"/>
        <s v="ORD05078"/>
        <s v="ORD05080"/>
        <s v="ORD05081"/>
        <s v="ORD05082"/>
        <s v="ORD05083"/>
        <s v="ORD05084"/>
        <s v="ORD05085"/>
        <s v="ORD05086"/>
        <s v="ORD05087"/>
        <s v="ORD05088"/>
        <s v="ORD05089"/>
        <s v="ORD05090"/>
        <s v="ORD05091"/>
        <s v="ORD05092"/>
        <s v="ORD05093"/>
        <s v="ORD05094"/>
        <s v="ORD05095"/>
        <s v="ORD05096"/>
        <s v="ORD05097"/>
        <s v="ORD05098"/>
        <s v="ORD05099"/>
        <s v="ORD05100"/>
        <s v="ORD05101"/>
        <s v="ORD05102"/>
        <s v="ORD05103"/>
        <s v="ORD05104"/>
        <s v="ORD05105"/>
        <s v="ORD05106"/>
        <s v="ORD05107"/>
        <s v="ORD05108"/>
        <s v="ORD05109"/>
        <s v="ORD05110"/>
        <s v="ORD05111"/>
        <s v="ORD05112"/>
        <s v="ORD05113"/>
        <s v="ORD05114"/>
        <s v="ORD05115"/>
        <s v="ORD05116"/>
        <s v="ORD05117"/>
        <s v="ORD05119"/>
        <s v="ORD05120"/>
        <s v="ORD05121"/>
        <s v="ORD05122"/>
        <s v="ORD05123"/>
        <s v="ORD05124"/>
        <s v="ORD05125"/>
        <s v="ORD05126"/>
        <s v="ORD05128"/>
        <s v="ORD05129"/>
        <s v="ORD05130"/>
        <s v="ORD05132"/>
        <s v="ORD05134"/>
        <s v="ORD05135"/>
        <s v="ORD05136"/>
        <s v="ORD05137"/>
        <s v="ORD05138"/>
        <s v="ORD05139"/>
        <s v="ORD05141"/>
        <s v="ORD05142"/>
        <s v="ORD05143"/>
        <s v="ORD05144"/>
        <s v="ORD05145"/>
        <s v="ORD05146"/>
        <s v="ORD05147"/>
        <s v="ORD05148"/>
        <s v="ORD05149"/>
        <s v="ORD05150"/>
        <s v="ORD05151"/>
        <s v="ORD05152"/>
        <s v="ORD05153"/>
        <s v="ORD05154"/>
        <s v="ORD05155"/>
        <s v="ORD05156"/>
        <s v="ORD05157"/>
        <s v="ORD05158"/>
        <s v="ORD05159"/>
        <s v="ORD05160"/>
        <s v="ORD05161"/>
        <s v="ORD05162"/>
        <s v="ORD05163"/>
        <s v="ORD05164"/>
        <s v="ORD05165"/>
        <s v="ORD05166"/>
        <s v="ORD05167"/>
        <s v="ORD05169"/>
        <s v="ORD05170"/>
        <s v="ORD05171"/>
        <s v="ORD05172"/>
        <s v="ORD05173"/>
        <s v="ORD05174"/>
        <s v="ORD05175"/>
        <s v="ORD05176"/>
        <s v="ORD05177"/>
        <s v="ORD05178"/>
        <s v="ORD05179"/>
        <s v="ORD05180"/>
        <s v="ORD05181"/>
        <s v="ORD05182"/>
        <s v="ORD05183"/>
        <s v="ORD05184"/>
        <s v="ORD05185"/>
        <s v="ORD05186"/>
        <s v="ORD05187"/>
        <s v="ORD05188"/>
        <s v="ORD05189"/>
        <s v="ORD05190"/>
        <s v="ORD05191"/>
        <s v="ORD05192"/>
        <s v="ORD05193"/>
        <s v="ORD05195"/>
        <s v="ORD05196"/>
        <s v="ORD05197"/>
        <s v="ORD05198"/>
        <s v="ORD05199"/>
        <s v="ORD05200"/>
        <s v="ORD05201"/>
        <s v="ORD05202"/>
        <s v="ORD05204"/>
        <s v="ORD05205"/>
        <s v="ORD05206"/>
        <s v="ORD05208"/>
        <s v="ORD05209"/>
        <s v="ORD05210"/>
        <s v="ORD05211"/>
        <s v="ORD05212"/>
        <s v="ORD05213"/>
        <s v="ORD05214"/>
        <s v="ORD05215"/>
        <s v="ORD05216"/>
        <s v="ORD05217"/>
        <s v="ORD05218"/>
        <s v="ORD05219"/>
        <s v="ORD05220"/>
        <s v="ORD05221"/>
        <s v="ORD05222"/>
        <s v="ORD05223"/>
        <s v="ORD05224"/>
        <s v="ORD05225"/>
        <s v="ORD05226"/>
        <s v="ORD05227"/>
        <s v="ORD05228"/>
        <s v="ORD05230"/>
        <s v="ORD05231"/>
        <s v="ORD05232"/>
        <s v="ORD05233"/>
        <s v="ORD05234"/>
        <s v="ORD05235"/>
        <s v="ORD05236"/>
        <s v="ORD05237"/>
        <s v="ORD05238"/>
        <s v="ORD05239"/>
        <s v="ORD05240"/>
        <s v="ORD05241"/>
        <s v="ORD05242"/>
        <s v="ORD05243"/>
        <s v="ORD05244"/>
        <s v="ORD05245"/>
        <s v="ORD05246"/>
        <s v="ORD05247"/>
        <s v="ORD05248"/>
        <s v="ORD05249"/>
        <s v="ORD05250"/>
        <s v="ORD05251"/>
        <s v="ORD05252"/>
        <s v="ORD05254"/>
        <s v="ORD05255"/>
        <s v="ORD05256"/>
        <s v="ORD05257"/>
        <s v="ORD05258"/>
        <s v="ORD05259"/>
        <s v="ORD05260"/>
        <s v="ORD05261"/>
        <s v="ORD05262"/>
        <s v="ORD05263"/>
        <s v="ORD05264"/>
        <s v="ORD05265"/>
        <s v="ORD05266"/>
        <s v="ORD05267"/>
        <s v="ORD05268"/>
        <s v="ORD05269"/>
        <s v="ORD05270"/>
        <s v="ORD05271"/>
        <s v="ORD05272"/>
        <s v="ORD05273"/>
        <s v="ORD05274"/>
        <s v="ORD05275"/>
        <s v="ORD05276"/>
        <s v="ORD05277"/>
        <s v="ORD05278"/>
        <s v="ORD05279"/>
        <s v="ORD05280"/>
        <s v="ORD05282"/>
        <s v="ORD05284"/>
        <s v="ORD05285"/>
        <s v="ORD05286"/>
        <s v="ORD05287"/>
        <s v="ORD05288"/>
        <s v="ORD05289"/>
        <s v="ORD05290"/>
        <s v="ORD05291"/>
        <s v="ORD05292"/>
        <s v="ORD05293"/>
        <s v="ORD05294"/>
        <s v="ORD05296"/>
        <s v="ORD05297"/>
        <s v="ORD05298"/>
        <s v="ORD05299"/>
        <s v="ORD05300"/>
        <s v="ORD05301"/>
        <s v="ORD05302"/>
        <s v="ORD05303"/>
        <s v="ORD05304"/>
        <s v="ORD05305"/>
        <s v="ORD05306"/>
        <s v="ORD05308"/>
        <s v="ORD05309"/>
        <s v="ORD05310"/>
        <s v="ORD05311"/>
        <s v="ORD05312"/>
        <s v="ORD05313"/>
        <s v="ORD05314"/>
        <s v="ORD05315"/>
        <s v="ORD05316"/>
        <s v="ORD05317"/>
        <s v="ORD05318"/>
        <s v="ORD05319"/>
        <s v="ORD05320"/>
        <s v="ORD05321"/>
        <s v="ORD05322"/>
        <s v="ORD05323"/>
        <s v="ORD05324"/>
        <s v="ORD05325"/>
        <s v="ORD05326"/>
        <s v="ORD05327"/>
        <s v="ORD05328"/>
        <s v="ORD05329"/>
        <s v="ORD05330"/>
        <s v="ORD05331"/>
        <s v="ORD05332"/>
        <s v="ORD05334"/>
        <s v="ORD05335"/>
        <s v="ORD05336"/>
        <s v="ORD05337"/>
        <s v="ORD05338"/>
        <s v="ORD05339"/>
        <s v="ORD05340"/>
        <s v="ORD05341"/>
        <s v="ORD05342"/>
        <s v="ORD05343"/>
        <s v="ORD05344"/>
        <s v="ORD05345"/>
        <s v="ORD05346"/>
        <s v="ORD05348"/>
        <s v="ORD05349"/>
        <s v="ORD05351"/>
        <s v="ORD05352"/>
        <s v="ORD05353"/>
        <s v="ORD05354"/>
        <s v="ORD05355"/>
        <s v="ORD05356"/>
        <s v="ORD05357"/>
        <s v="ORD05358"/>
        <s v="ORD05359"/>
        <s v="ORD05360"/>
        <s v="ORD05361"/>
        <s v="ORD05362"/>
        <s v="ORD05363"/>
        <s v="ORD05364"/>
        <s v="ORD05365"/>
        <s v="ORD05366"/>
        <s v="ORD05367"/>
        <s v="ORD05368"/>
        <s v="ORD05370"/>
        <s v="ORD05371"/>
        <s v="ORD05372"/>
        <s v="ORD05373"/>
        <s v="ORD05374"/>
        <s v="ORD05375"/>
        <s v="ORD05376"/>
        <s v="ORD05377"/>
        <s v="ORD05378"/>
        <s v="ORD05379"/>
        <s v="ORD05380"/>
        <s v="ORD05382"/>
        <s v="ORD05383"/>
        <s v="ORD05384"/>
        <s v="ORD05385"/>
        <s v="ORD05386"/>
        <s v="ORD05387"/>
        <s v="ORD05388"/>
        <s v="ORD05389"/>
        <s v="ORD05390"/>
        <s v="ORD05391"/>
        <s v="ORD05392"/>
        <s v="ORD05393"/>
        <s v="ORD05394"/>
        <s v="ORD05395"/>
        <s v="ORD05396"/>
        <s v="ORD05398"/>
        <s v="ORD05399"/>
        <s v="ORD05400"/>
        <s v="ORD05402"/>
        <s v="ORD05403"/>
        <s v="ORD05404"/>
        <s v="ORD05405"/>
        <s v="ORD05406"/>
        <s v="ORD05408"/>
        <s v="ORD05409"/>
        <s v="ORD05410"/>
        <s v="ORD05411"/>
        <s v="ORD05413"/>
        <s v="ORD05414"/>
        <s v="ORD05415"/>
        <s v="ORD05416"/>
        <s v="ORD05417"/>
        <s v="ORD05418"/>
        <s v="ORD05419"/>
        <s v="ORD05420"/>
        <s v="ORD05421"/>
        <s v="ORD05422"/>
        <s v="ORD05423"/>
        <s v="ORD05424"/>
        <s v="ORD05425"/>
        <s v="ORD05426"/>
        <s v="ORD05427"/>
        <s v="ORD05428"/>
        <s v="ORD05429"/>
        <s v="ORD05430"/>
        <s v="ORD05431"/>
        <s v="ORD05432"/>
        <s v="ORD05433"/>
        <s v="ORD05434"/>
        <s v="ORD05435"/>
        <s v="ORD05436"/>
        <s v="ORD05437"/>
        <s v="ORD05438"/>
        <s v="ORD05439"/>
        <s v="ORD05440"/>
        <s v="ORD05441"/>
        <s v="ORD05442"/>
        <s v="ORD05443"/>
        <s v="ORD05444"/>
        <s v="ORD05445"/>
        <s v="ORD05446"/>
        <s v="ORD05447"/>
        <s v="ORD05448"/>
        <s v="ORD05449"/>
        <s v="ORD05450"/>
        <s v="ORD05451"/>
        <s v="ORD05452"/>
        <s v="ORD05453"/>
        <s v="ORD05454"/>
        <s v="ORD05455"/>
        <s v="ORD05456"/>
        <s v="ORD05457"/>
        <s v="ORD05458"/>
        <s v="ORD05459"/>
        <s v="ORD05460"/>
        <s v="ORD05461"/>
        <s v="ORD05462"/>
        <s v="ORD05463"/>
        <s v="ORD05464"/>
        <s v="ORD05465"/>
        <s v="ORD05466"/>
        <s v="ORD05467"/>
        <s v="ORD05468"/>
        <s v="ORD05469"/>
        <s v="ORD05470"/>
        <s v="ORD05471"/>
        <s v="ORD05472"/>
        <s v="ORD05473"/>
        <s v="ORD05474"/>
        <s v="ORD05475"/>
        <s v="ORD05477"/>
        <s v="ORD05478"/>
        <s v="ORD05479"/>
        <s v="ORD05480"/>
        <s v="ORD05481"/>
        <s v="ORD05482"/>
        <s v="ORD05483"/>
        <s v="ORD05484"/>
        <s v="ORD05485"/>
        <s v="ORD05486"/>
        <s v="ORD05487"/>
        <s v="ORD05488"/>
        <s v="ORD05489"/>
        <s v="ORD05490"/>
        <s v="ORD05491"/>
        <s v="ORD05492"/>
        <s v="ORD05493"/>
        <s v="ORD05494"/>
        <s v="ORD05495"/>
        <s v="ORD05496"/>
        <s v="ORD05497"/>
        <s v="ORD05498"/>
        <s v="ORD05499"/>
        <s v="ORD05500"/>
        <s v="ORD05501"/>
        <s v="ORD05503"/>
        <s v="ORD05504"/>
        <s v="ORD05505"/>
        <s v="ORD05506"/>
        <s v="ORD05507"/>
        <s v="ORD05508"/>
        <s v="ORD05509"/>
        <s v="ORD05510"/>
        <s v="ORD05511"/>
        <s v="ORD05512"/>
        <s v="ORD05513"/>
        <s v="ORD05514"/>
        <s v="ORD05515"/>
        <s v="ORD05516"/>
        <s v="ORD05517"/>
        <s v="ORD05518"/>
        <s v="ORD05519"/>
        <s v="ORD05520"/>
        <s v="ORD05521"/>
        <s v="ORD05522"/>
        <s v="ORD05523"/>
        <s v="ORD05524"/>
        <s v="ORD05525"/>
        <s v="ORD05526"/>
        <s v="ORD05528"/>
        <s v="ORD05529"/>
        <s v="ORD05530"/>
        <s v="ORD05532"/>
        <s v="ORD05534"/>
        <s v="ORD05535"/>
        <s v="ORD05536"/>
        <s v="ORD05537"/>
        <s v="ORD05538"/>
        <s v="ORD05539"/>
        <s v="ORD05540"/>
        <s v="ORD05541"/>
        <s v="ORD05543"/>
        <s v="ORD05544"/>
        <s v="ORD05545"/>
        <s v="ORD05546"/>
        <s v="ORD05548"/>
        <s v="ORD05549"/>
        <s v="ORD05550"/>
        <s v="ORD05551"/>
        <s v="ORD05552"/>
        <s v="ORD05553"/>
        <s v="ORD05554"/>
        <s v="ORD05555"/>
        <s v="ORD05556"/>
        <s v="ORD05557"/>
        <s v="ORD05558"/>
        <s v="ORD05559"/>
        <s v="ORD05560"/>
        <s v="ORD05561"/>
        <s v="ORD05562"/>
        <s v="ORD05563"/>
        <s v="ORD05564"/>
        <s v="ORD05565"/>
        <s v="ORD05566"/>
        <s v="ORD05567"/>
        <s v="ORD05568"/>
        <s v="ORD05569"/>
        <s v="ORD05570"/>
        <s v="ORD05571"/>
        <s v="ORD05572"/>
        <s v="ORD05573"/>
        <s v="ORD05574"/>
        <s v="ORD05575"/>
        <s v="ORD05576"/>
        <s v="ORD05577"/>
        <s v="ORD05578"/>
        <s v="ORD05579"/>
        <s v="ORD05580"/>
        <s v="ORD05581"/>
        <s v="ORD05582"/>
        <s v="ORD05583"/>
        <s v="ORD05584"/>
        <s v="ORD05585"/>
        <s v="ORD05586"/>
        <s v="ORD05587"/>
        <s v="ORD05588"/>
        <s v="ORD05589"/>
        <s v="ORD05590"/>
        <s v="ORD05591"/>
        <s v="ORD05592"/>
        <s v="ORD05593"/>
        <s v="ORD05594"/>
        <s v="ORD05595"/>
        <s v="ORD05596"/>
        <s v="ORD05598"/>
        <s v="ORD05600"/>
        <s v="ORD05602"/>
        <s v="ORD05603"/>
        <s v="ORD05604"/>
        <s v="ORD05605"/>
        <s v="ORD05606"/>
        <s v="ORD05607"/>
        <s v="ORD05608"/>
        <s v="ORD05609"/>
        <s v="ORD05610"/>
        <s v="ORD05611"/>
        <s v="ORD05612"/>
        <s v="ORD05613"/>
        <s v="ORD05614"/>
        <s v="ORD05615"/>
        <s v="ORD05616"/>
        <s v="ORD05617"/>
        <s v="ORD05618"/>
        <s v="ORD05619"/>
        <s v="ORD05620"/>
        <s v="ORD05621"/>
        <s v="ORD05622"/>
        <s v="ORD05623"/>
        <s v="ORD05624"/>
        <s v="ORD05625"/>
        <s v="ORD05626"/>
        <s v="ORD05627"/>
        <s v="ORD05628"/>
        <s v="ORD05629"/>
        <s v="ORD05630"/>
        <s v="ORD05631"/>
        <s v="ORD05632"/>
        <s v="ORD05634"/>
        <s v="ORD05635"/>
        <s v="ORD05636"/>
        <s v="ORD05637"/>
        <s v="ORD05638"/>
        <s v="ORD05639"/>
        <s v="ORD05640"/>
        <s v="ORD05641"/>
        <s v="ORD05642"/>
        <s v="ORD05643"/>
        <s v="ORD05644"/>
        <s v="ORD05645"/>
        <s v="ORD05647"/>
        <s v="ORD05648"/>
        <s v="ORD05649"/>
        <s v="ORD05650"/>
        <s v="ORD05651"/>
        <s v="ORD05652"/>
        <s v="ORD05653"/>
        <s v="ORD05654"/>
        <s v="ORD05655"/>
        <s v="ORD05656"/>
        <s v="ORD05657"/>
        <s v="ORD05658"/>
        <s v="ORD05659"/>
        <s v="ORD05660"/>
        <s v="ORD05661"/>
        <s v="ORD05662"/>
        <s v="ORD05663"/>
        <s v="ORD05664"/>
        <s v="ORD05665"/>
        <s v="ORD05666"/>
        <s v="ORD05667"/>
        <s v="ORD05668"/>
        <s v="ORD05669"/>
        <s v="ORD05670"/>
        <s v="ORD05671"/>
        <s v="ORD05672"/>
        <s v="ORD05673"/>
        <s v="ORD05674"/>
        <s v="ORD05675"/>
        <s v="ORD05676"/>
        <s v="ORD05677"/>
        <s v="ORD05678"/>
        <s v="ORD05679"/>
        <s v="ORD05680"/>
        <s v="ORD05681"/>
        <s v="ORD05682"/>
        <s v="ORD05683"/>
        <s v="ORD05684"/>
        <s v="ORD05685"/>
        <s v="ORD05686"/>
        <s v="ORD05687"/>
        <s v="ORD05688"/>
        <s v="ORD05689"/>
        <s v="ORD05690"/>
        <s v="ORD05691"/>
        <s v="ORD05692"/>
        <s v="ORD05693"/>
        <s v="ORD05694"/>
        <s v="ORD05695"/>
        <s v="ORD05696"/>
        <s v="ORD05697"/>
        <s v="ORD05698"/>
        <s v="ORD05699"/>
        <s v="ORD05700"/>
        <s v="ORD05701"/>
        <s v="ORD05702"/>
        <s v="ORD05703"/>
        <s v="ORD05704"/>
        <s v="ORD05705"/>
        <s v="ORD05706"/>
        <s v="ORD05707"/>
        <s v="ORD05708"/>
        <s v="ORD05709"/>
        <s v="ORD05710"/>
        <s v="ORD05711"/>
        <s v="ORD05712"/>
        <s v="ORD05713"/>
        <s v="ORD05714"/>
        <s v="ORD05715"/>
        <s v="ORD05716"/>
        <s v="ORD05717"/>
        <s v="ORD05718"/>
        <s v="ORD05719"/>
        <s v="ORD05720"/>
        <s v="ORD05721"/>
        <s v="ORD05722"/>
        <s v="ORD05723"/>
        <s v="ORD05724"/>
        <s v="ORD05725"/>
        <s v="ORD05726"/>
        <s v="ORD05727"/>
        <s v="ORD05728"/>
        <s v="ORD05729"/>
        <s v="ORD05730"/>
        <s v="ORD05731"/>
        <s v="ORD05732"/>
        <s v="ORD05733"/>
        <s v="ORD05734"/>
        <s v="ORD05735"/>
        <s v="ORD05736"/>
        <s v="ORD05737"/>
        <s v="ORD05738"/>
        <s v="ORD05739"/>
        <s v="ORD05740"/>
        <s v="ORD05741"/>
        <s v="ORD05743"/>
        <s v="ORD05744"/>
        <s v="ORD05745"/>
        <s v="ORD05746"/>
        <s v="ORD05747"/>
        <s v="ORD05748"/>
        <s v="ORD05749"/>
        <s v="ORD05750"/>
        <s v="ORD05751"/>
        <s v="ORD05752"/>
        <s v="ORD05753"/>
        <s v="ORD05754"/>
        <s v="ORD05755"/>
        <s v="ORD05756"/>
        <s v="ORD05757"/>
        <s v="ORD05758"/>
        <s v="ORD05759"/>
        <s v="ORD05760"/>
        <s v="ORD05761"/>
        <s v="ORD05762"/>
        <s v="ORD05763"/>
        <s v="ORD05765"/>
        <s v="ORD05766"/>
        <s v="ORD05767"/>
        <s v="ORD05768"/>
        <s v="ORD05769"/>
        <s v="ORD05770"/>
        <s v="ORD05771"/>
        <s v="ORD05772"/>
        <s v="ORD05773"/>
        <s v="ORD05774"/>
        <s v="ORD05775"/>
        <s v="ORD05776"/>
        <s v="ORD05777"/>
        <s v="ORD05778"/>
        <s v="ORD05779"/>
        <s v="ORD05780"/>
        <s v="ORD05781"/>
        <s v="ORD05782"/>
        <s v="ORD05783"/>
        <s v="ORD05784"/>
        <s v="ORD05785"/>
        <s v="ORD05786"/>
        <s v="ORD05787"/>
        <s v="ORD05788"/>
        <s v="ORD05789"/>
        <s v="ORD05790"/>
        <s v="ORD05791"/>
        <s v="ORD05792"/>
        <s v="ORD05793"/>
        <s v="ORD05794"/>
        <s v="ORD05795"/>
        <s v="ORD05796"/>
        <s v="ORD05797"/>
        <s v="ORD05798"/>
        <s v="ORD05799"/>
        <s v="ORD05800"/>
        <s v="ORD05801"/>
        <s v="ORD05802"/>
        <s v="ORD05803"/>
        <s v="ORD05804"/>
        <s v="ORD05805"/>
        <s v="ORD05806"/>
        <s v="ORD05807"/>
        <s v="ORD05808"/>
        <s v="ORD05809"/>
        <s v="ORD05810"/>
        <s v="ORD05811"/>
        <s v="ORD05812"/>
        <s v="ORD05813"/>
        <s v="ORD05814"/>
        <s v="ORD05815"/>
        <s v="ORD05816"/>
        <s v="ORD05817"/>
        <s v="ORD05818"/>
        <s v="ORD05819"/>
        <s v="ORD05820"/>
        <s v="ORD05821"/>
        <s v="ORD05822"/>
        <s v="ORD05823"/>
        <s v="ORD05824"/>
        <s v="ORD05825"/>
        <s v="ORD05826"/>
        <s v="ORD05827"/>
        <s v="ORD05828"/>
        <s v="ORD05829"/>
        <s v="ORD05830"/>
        <s v="ORD05831"/>
        <s v="ORD05832"/>
        <s v="ORD05833"/>
        <s v="ORD05834"/>
        <s v="ORD05835"/>
        <s v="ORD05836"/>
        <s v="ORD05837"/>
        <s v="ORD05838"/>
        <s v="ORD05839"/>
        <s v="ORD05840"/>
        <s v="ORD05841"/>
        <s v="ORD05842"/>
        <s v="ORD05843"/>
        <s v="ORD05844"/>
        <s v="ORD05845"/>
        <s v="ORD05846"/>
        <s v="ORD05847"/>
        <s v="ORD05848"/>
        <s v="ORD05849"/>
        <s v="ORD05850"/>
        <s v="ORD05851"/>
        <s v="ORD05852"/>
        <s v="ORD05853"/>
        <s v="ORD05854"/>
        <s v="ORD05855"/>
        <s v="ORD05856"/>
        <s v="ORD05858"/>
        <s v="ORD05859"/>
        <s v="ORD05860"/>
        <s v="ORD05861"/>
        <s v="ORD05862"/>
        <s v="ORD05863"/>
        <s v="ORD05864"/>
        <s v="ORD05865"/>
        <s v="ORD05866"/>
        <s v="ORD05867"/>
        <s v="ORD05868"/>
        <s v="ORD05869"/>
        <s v="ORD05870"/>
        <s v="ORD05871"/>
        <s v="ORD05872"/>
        <s v="ORD05873"/>
        <s v="ORD05874"/>
        <s v="ORD05875"/>
        <s v="ORD05876"/>
        <s v="ORD05877"/>
        <s v="ORD05878"/>
        <s v="ORD05879"/>
        <s v="ORD05880"/>
        <s v="ORD05881"/>
        <s v="ORD05882"/>
        <s v="ORD05883"/>
        <s v="ORD05884"/>
        <s v="ORD05885"/>
        <s v="ORD05886"/>
        <s v="ORD05887"/>
        <s v="ORD05888"/>
        <s v="ORD05889"/>
        <s v="ORD05890"/>
        <s v="ORD05891"/>
        <s v="ORD05892"/>
        <s v="ORD05893"/>
        <s v="ORD05894"/>
        <s v="ORD05895"/>
        <s v="ORD05896"/>
        <s v="ORD05897"/>
        <s v="ORD05898"/>
        <s v="ORD05900"/>
        <s v="ORD05901"/>
        <s v="ORD05902"/>
        <s v="ORD05903"/>
        <s v="ORD05904"/>
        <s v="ORD05905"/>
        <s v="ORD05906"/>
        <s v="ORD05907"/>
        <s v="ORD05908"/>
        <s v="ORD05909"/>
        <s v="ORD05910"/>
        <s v="ORD05912"/>
        <s v="ORD05913"/>
        <s v="ORD05914"/>
        <s v="ORD05916"/>
        <s v="ORD05917"/>
        <s v="ORD05918"/>
        <s v="ORD05919"/>
        <s v="ORD05920"/>
        <s v="ORD05921"/>
        <s v="ORD05922"/>
        <s v="ORD05923"/>
        <s v="ORD05924"/>
        <s v="ORD05925"/>
        <s v="ORD05926"/>
        <s v="ORD05927"/>
        <s v="ORD05928"/>
        <s v="ORD05929"/>
        <s v="ORD05930"/>
        <s v="ORD05931"/>
        <s v="ORD05932"/>
        <s v="ORD05933"/>
        <s v="ORD05934"/>
        <s v="ORD05935"/>
        <s v="ORD05936"/>
        <s v="ORD05937"/>
        <s v="ORD05938"/>
        <s v="ORD05939"/>
        <s v="ORD05940"/>
        <s v="ORD05941"/>
        <s v="ORD05942"/>
        <s v="ORD05943"/>
        <s v="ORD05944"/>
        <s v="ORD05945"/>
        <s v="ORD05946"/>
        <s v="ORD05947"/>
        <s v="ORD05948"/>
        <s v="ORD05949"/>
        <s v="ORD05950"/>
        <s v="ORD05951"/>
        <s v="ORD05952"/>
        <s v="ORD05953"/>
        <s v="ORD05954"/>
        <s v="ORD05955"/>
        <s v="ORD05956"/>
        <s v="ORD05957"/>
        <s v="ORD05958"/>
        <s v="ORD05959"/>
        <s v="ORD05960"/>
        <s v="ORD05961"/>
        <s v="ORD05962"/>
        <s v="ORD05963"/>
        <s v="ORD05964"/>
        <s v="ORD05965"/>
        <s v="ORD05966"/>
        <s v="ORD05967"/>
        <s v="ORD05968"/>
        <s v="ORD05969"/>
        <s v="ORD05970"/>
        <s v="ORD05971"/>
        <s v="ORD05972"/>
        <s v="ORD05973"/>
        <s v="ORD05974"/>
        <s v="ORD05976"/>
        <s v="ORD05977"/>
        <s v="ORD05978"/>
        <s v="ORD05979"/>
        <s v="ORD05980"/>
        <s v="ORD05981"/>
        <s v="ORD05982"/>
        <s v="ORD05983"/>
        <s v="ORD05984"/>
        <s v="ORD05985"/>
        <s v="ORD05986"/>
        <s v="ORD05987"/>
        <s v="ORD05988"/>
        <s v="ORD05989"/>
        <s v="ORD05990"/>
        <s v="ORD05991"/>
        <s v="ORD05992"/>
        <s v="ORD05993"/>
        <s v="ORD05994"/>
        <s v="ORD05995"/>
        <s v="ORD05996"/>
        <s v="ORD05997"/>
        <s v="ORD05998"/>
        <s v="ORD05999"/>
        <s v="ORD06000"/>
        <s v="ORD06001"/>
        <s v="ORD06002"/>
        <s v="ORD06003"/>
        <s v="ORD06004"/>
        <s v="ORD06006"/>
        <s v="ORD06007"/>
        <s v="ORD06008"/>
        <s v="ORD06009"/>
        <s v="ORD06010"/>
        <s v="ORD06011"/>
        <s v="ORD06012"/>
        <s v="ORD06013"/>
        <s v="ORD06014"/>
        <s v="ORD06015"/>
        <s v="ORD06016"/>
        <s v="ORD06017"/>
        <s v="ORD06019"/>
        <s v="ORD06020"/>
        <s v="ORD06021"/>
        <s v="ORD06022"/>
        <s v="ORD06023"/>
        <s v="ORD06024"/>
        <s v="ORD06025"/>
        <s v="ORD06026"/>
        <s v="ORD06027"/>
        <s v="ORD06028"/>
        <s v="ORD06029"/>
        <s v="ORD06031"/>
        <s v="ORD06032"/>
        <s v="ORD06033"/>
        <s v="ORD06034"/>
        <s v="ORD06035"/>
        <s v="ORD06036"/>
        <s v="ORD06037"/>
        <s v="ORD06038"/>
        <s v="ORD06039"/>
        <s v="ORD06041"/>
        <s v="ORD06042"/>
        <s v="ORD06043"/>
        <s v="ORD06044"/>
        <s v="ORD06045"/>
        <s v="ORD06046"/>
        <s v="ORD06047"/>
        <s v="ORD06048"/>
        <s v="ORD06049"/>
        <s v="ORD06050"/>
        <s v="ORD06051"/>
        <s v="ORD06053"/>
        <s v="ORD06054"/>
        <s v="ORD06055"/>
        <s v="ORD06056"/>
        <s v="ORD06057"/>
        <s v="ORD06058"/>
        <s v="ORD06059"/>
        <s v="ORD06060"/>
        <s v="ORD06061"/>
        <s v="ORD06062"/>
        <s v="ORD06063"/>
        <s v="ORD06064"/>
        <s v="ORD06065"/>
        <s v="ORD06066"/>
        <s v="ORD06067"/>
        <s v="ORD06068"/>
        <s v="ORD06069"/>
        <s v="ORD06070"/>
        <s v="ORD06071"/>
        <s v="ORD06072"/>
        <s v="ORD06073"/>
        <s v="ORD06074"/>
        <s v="ORD06075"/>
        <s v="ORD06076"/>
        <s v="ORD06077"/>
        <s v="ORD06079"/>
        <s v="ORD06080"/>
        <s v="ORD06081"/>
        <s v="ORD06082"/>
        <s v="ORD06083"/>
        <s v="ORD06084"/>
        <s v="ORD06085"/>
        <s v="ORD06086"/>
        <s v="ORD06087"/>
        <s v="ORD06088"/>
        <s v="ORD06089"/>
        <s v="ORD06090"/>
        <s v="ORD06091"/>
        <s v="ORD06092"/>
        <s v="ORD06093"/>
        <s v="ORD06094"/>
        <s v="ORD06095"/>
        <s v="ORD06096"/>
        <s v="ORD06097"/>
        <s v="ORD06098"/>
        <s v="ORD06099"/>
        <s v="ORD06100"/>
        <s v="ORD06101"/>
        <s v="ORD06102"/>
        <s v="ORD06103"/>
        <s v="ORD06104"/>
        <s v="ORD06105"/>
        <s v="ORD06106"/>
        <s v="ORD06107"/>
        <s v="ORD06108"/>
        <s v="ORD06109"/>
        <s v="ORD06110"/>
        <s v="ORD06111"/>
        <s v="ORD06112"/>
        <s v="ORD06113"/>
        <s v="ORD06114"/>
        <s v="ORD06115"/>
        <s v="ORD06116"/>
        <s v="ORD06117"/>
        <s v="ORD06118"/>
        <s v="ORD06119"/>
        <s v="ORD06120"/>
        <s v="ORD06121"/>
        <s v="ORD06122"/>
        <s v="ORD06123"/>
        <s v="ORD06124"/>
        <s v="ORD06125"/>
        <s v="ORD06126"/>
        <s v="ORD06127"/>
        <s v="ORD06128"/>
        <s v="ORD06129"/>
        <s v="ORD06130"/>
        <s v="ORD06131"/>
        <s v="ORD06132"/>
        <s v="ORD06133"/>
        <s v="ORD06134"/>
        <s v="ORD06135"/>
        <s v="ORD06136"/>
        <s v="ORD06138"/>
        <s v="ORD06139"/>
        <s v="ORD06140"/>
        <s v="ORD06141"/>
        <s v="ORD06142"/>
        <s v="ORD06143"/>
        <s v="ORD06144"/>
        <s v="ORD06145"/>
        <s v="ORD06146"/>
        <s v="ORD06147"/>
        <s v="ORD06148"/>
        <s v="ORD06149"/>
        <s v="ORD06150"/>
        <s v="ORD06151"/>
        <s v="ORD06152"/>
        <s v="ORD06153"/>
        <s v="ORD06154"/>
        <s v="ORD06155"/>
        <s v="ORD06156"/>
        <s v="ORD06157"/>
        <s v="ORD06158"/>
        <s v="ORD06159"/>
        <s v="ORD06160"/>
        <s v="ORD06161"/>
        <s v="ORD06162"/>
        <s v="ORD06163"/>
        <s v="ORD06164"/>
        <s v="ORD06165"/>
        <s v="ORD06166"/>
        <s v="ORD06167"/>
        <s v="ORD06168"/>
        <s v="ORD06169"/>
        <s v="ORD06170"/>
        <s v="ORD06171"/>
        <s v="ORD06172"/>
        <s v="ORD06173"/>
        <s v="ORD06174"/>
        <s v="ORD06175"/>
        <s v="ORD06176"/>
        <s v="ORD06177"/>
        <s v="ORD06178"/>
        <s v="ORD06179"/>
        <s v="ORD06180"/>
        <s v="ORD06181"/>
        <s v="ORD06182"/>
        <s v="ORD06183"/>
        <s v="ORD06184"/>
        <s v="ORD06185"/>
        <s v="ORD06186"/>
        <s v="ORD06187"/>
        <s v="ORD06188"/>
        <s v="ORD06189"/>
        <s v="ORD06190"/>
        <s v="ORD06191"/>
        <s v="ORD06192"/>
        <s v="ORD06193"/>
        <s v="ORD06194"/>
        <s v="ORD06195"/>
        <s v="ORD06196"/>
        <s v="ORD06197"/>
        <s v="ORD06198"/>
        <s v="ORD06199"/>
        <s v="ORD06200"/>
        <s v="ORD06201"/>
        <s v="ORD06202"/>
        <s v="ORD06203"/>
        <s v="ORD06204"/>
        <s v="ORD06205"/>
        <s v="ORD06206"/>
        <s v="ORD06207"/>
        <s v="ORD06208"/>
        <s v="ORD06209"/>
        <s v="ORD06210"/>
        <s v="ORD06211"/>
        <s v="ORD06212"/>
        <s v="ORD06213"/>
        <s v="ORD06214"/>
        <s v="ORD06215"/>
        <s v="ORD06216"/>
        <s v="ORD06217"/>
        <s v="ORD06218"/>
        <s v="ORD06219"/>
        <s v="ORD06220"/>
        <s v="ORD06221"/>
        <s v="ORD06222"/>
        <s v="ORD06223"/>
        <s v="ORD06224"/>
        <s v="ORD06225"/>
        <s v="ORD06226"/>
        <s v="ORD06227"/>
        <s v="ORD06228"/>
        <s v="ORD06229"/>
        <s v="ORD06230"/>
        <s v="ORD06232"/>
        <s v="ORD06233"/>
        <s v="ORD06234"/>
        <s v="ORD06235"/>
        <s v="ORD06236"/>
        <s v="ORD06237"/>
        <s v="ORD06238"/>
        <s v="ORD06239"/>
        <s v="ORD06240"/>
        <s v="ORD06241"/>
        <s v="ORD06242"/>
        <s v="ORD06244"/>
        <s v="ORD06245"/>
        <s v="ORD06246"/>
        <s v="ORD06247"/>
        <s v="ORD06248"/>
        <s v="ORD06249"/>
        <s v="ORD06250"/>
        <s v="ORD06251"/>
        <s v="ORD06253"/>
        <s v="ORD06254"/>
        <s v="ORD06255"/>
        <s v="ORD06256"/>
        <s v="ORD06257"/>
        <s v="ORD06258"/>
        <s v="ORD06259"/>
        <s v="ORD06260"/>
        <s v="ORD06261"/>
        <s v="ORD06263"/>
        <s v="ORD06264"/>
        <s v="ORD06265"/>
        <s v="ORD06266"/>
        <s v="ORD06267"/>
        <s v="ORD06268"/>
        <s v="ORD06269"/>
        <s v="ORD06270"/>
        <s v="ORD06271"/>
        <s v="ORD06272"/>
        <s v="ORD06273"/>
        <s v="ORD06274"/>
        <s v="ORD06275"/>
        <s v="ORD06276"/>
        <s v="ORD06277"/>
        <s v="ORD06278"/>
        <s v="ORD06279"/>
        <s v="ORD06280"/>
        <s v="ORD06281"/>
        <s v="ORD06282"/>
        <s v="ORD06283"/>
        <s v="ORD06284"/>
        <s v="ORD06285"/>
        <s v="ORD06286"/>
        <s v="ORD06287"/>
        <s v="ORD06288"/>
        <s v="ORD06289"/>
        <s v="ORD06290"/>
        <s v="ORD06291"/>
        <s v="ORD06292"/>
        <s v="ORD06293"/>
        <s v="ORD06294"/>
        <s v="ORD06295"/>
        <s v="ORD06296"/>
        <s v="ORD06297"/>
        <s v="ORD06298"/>
        <s v="ORD06299"/>
        <s v="ORD06300"/>
        <s v="ORD06301"/>
        <s v="ORD06302"/>
        <s v="ORD06303"/>
        <s v="ORD06304"/>
        <s v="ORD06305"/>
        <s v="ORD06306"/>
        <s v="ORD06307"/>
        <s v="ORD06308"/>
        <s v="ORD06309"/>
        <s v="ORD06310"/>
        <s v="ORD06311"/>
        <s v="ORD06312"/>
        <s v="ORD06313"/>
        <s v="ORD06314"/>
        <s v="ORD06315"/>
        <s v="ORD06316"/>
        <s v="ORD06317"/>
        <s v="ORD06318"/>
        <s v="ORD06319"/>
        <s v="ORD06320"/>
        <s v="ORD06321"/>
        <s v="ORD06322"/>
        <s v="ORD06323"/>
        <s v="ORD06324"/>
        <s v="ORD06325"/>
        <s v="ORD06326"/>
        <s v="ORD06327"/>
        <s v="ORD06328"/>
        <s v="ORD06329"/>
        <s v="ORD06330"/>
        <s v="ORD06331"/>
        <s v="ORD06332"/>
        <s v="ORD06333"/>
        <s v="ORD06334"/>
        <s v="ORD06335"/>
        <s v="ORD06336"/>
        <s v="ORD06338"/>
        <s v="ORD06339"/>
        <s v="ORD06340"/>
        <s v="ORD06341"/>
        <s v="ORD06342"/>
        <s v="ORD06343"/>
        <s v="ORD06344"/>
        <s v="ORD06345"/>
        <s v="ORD06346"/>
        <s v="ORD06347"/>
        <s v="ORD06348"/>
        <s v="ORD06349"/>
        <s v="ORD06350"/>
        <s v="ORD06352"/>
        <s v="ORD06353"/>
        <s v="ORD06354"/>
        <s v="ORD06355"/>
        <s v="ORD06356"/>
        <s v="ORD06357"/>
        <s v="ORD06358"/>
        <s v="ORD06359"/>
        <s v="ORD06360"/>
        <s v="ORD06361"/>
        <s v="ORD06362"/>
        <s v="ORD06363"/>
        <s v="ORD06364"/>
        <s v="ORD06365"/>
        <s v="ORD06366"/>
        <s v="ORD06367"/>
        <s v="ORD06368"/>
        <s v="ORD06369"/>
        <s v="ORD06370"/>
        <s v="ORD06371"/>
        <s v="ORD06372"/>
        <s v="ORD06373"/>
        <s v="ORD06374"/>
        <s v="ORD06375"/>
        <s v="ORD06376"/>
        <s v="ORD06377"/>
        <s v="ORD06380"/>
        <s v="ORD06381"/>
        <s v="ORD06382"/>
        <s v="ORD06383"/>
        <s v="ORD06384"/>
        <s v="ORD06385"/>
        <s v="ORD06386"/>
        <s v="ORD06387"/>
        <s v="ORD06388"/>
        <s v="ORD06389"/>
        <s v="ORD06390"/>
        <s v="ORD06391"/>
        <s v="ORD06392"/>
        <s v="ORD06393"/>
        <s v="ORD06394"/>
        <s v="ORD06395"/>
        <s v="ORD06397"/>
        <s v="ORD06398"/>
        <s v="ORD06399"/>
        <s v="ORD06400"/>
        <s v="ORD06401"/>
        <s v="ORD06402"/>
        <s v="ORD06403"/>
        <s v="ORD06404"/>
        <s v="ORD06405"/>
        <s v="ORD06406"/>
        <s v="ORD06407"/>
        <s v="ORD06408"/>
        <s v="ORD06409"/>
        <s v="ORD06410"/>
        <s v="ORD06411"/>
        <s v="ORD06412"/>
        <s v="ORD06413"/>
        <s v="ORD06414"/>
        <s v="ORD06415"/>
        <s v="ORD06416"/>
        <s v="ORD06417"/>
        <s v="ORD06418"/>
        <s v="ORD06419"/>
        <s v="ORD06420"/>
        <s v="ORD06421"/>
        <s v="ORD06422"/>
        <s v="ORD06423"/>
        <s v="ORD06424"/>
        <s v="ORD06425"/>
        <s v="ORD06426"/>
        <s v="ORD06427"/>
        <s v="ORD06428"/>
        <s v="ORD06429"/>
        <s v="ORD06430"/>
        <s v="ORD06431"/>
        <s v="ORD06432"/>
        <s v="ORD06433"/>
        <s v="ORD06434"/>
        <s v="ORD06435"/>
        <s v="ORD06436"/>
        <s v="ORD06437"/>
        <s v="ORD06438"/>
        <s v="ORD06439"/>
        <s v="ORD06440"/>
        <s v="ORD06441"/>
        <s v="ORD06442"/>
        <s v="ORD06443"/>
        <s v="ORD06444"/>
        <s v="ORD06445"/>
        <s v="ORD06446"/>
        <s v="ORD06447"/>
        <s v="ORD06448"/>
        <s v="ORD06449"/>
        <s v="ORD06450"/>
        <s v="ORD06451"/>
        <s v="ORD06453"/>
        <s v="ORD06454"/>
        <s v="ORD06455"/>
        <s v="ORD06456"/>
        <s v="ORD06457"/>
        <s v="ORD06459"/>
        <s v="ORD06460"/>
        <s v="ORD06461"/>
        <s v="ORD06462"/>
        <s v="ORD06463"/>
        <s v="ORD06464"/>
        <s v="ORD06465"/>
        <s v="ORD06466"/>
        <s v="ORD06467"/>
        <s v="ORD06468"/>
        <s v="ORD06469"/>
        <s v="ORD06470"/>
        <s v="ORD06471"/>
        <s v="ORD06472"/>
        <s v="ORD06473"/>
        <s v="ORD06474"/>
        <s v="ORD06475"/>
        <s v="ORD06476"/>
        <s v="ORD06477"/>
        <s v="ORD06478"/>
        <s v="ORD06479"/>
        <s v="ORD06480"/>
        <s v="ORD06481"/>
        <s v="ORD06482"/>
        <s v="ORD06483"/>
        <s v="ORD06484"/>
        <s v="ORD06485"/>
        <s v="ORD06486"/>
        <s v="ORD06487"/>
        <s v="ORD06488"/>
        <s v="ORD06489"/>
        <s v="ORD06490"/>
        <s v="ORD06491"/>
        <s v="ORD06492"/>
        <s v="ORD06493"/>
        <s v="ORD06494"/>
        <s v="ORD06495"/>
        <s v="ORD06496"/>
        <s v="ORD06497"/>
        <s v="ORD06499"/>
        <s v="ORD06500"/>
        <s v="ORD06502"/>
        <s v="ORD06503"/>
        <s v="ORD06504"/>
        <s v="ORD06505"/>
        <s v="ORD06506"/>
        <s v="ORD06507"/>
        <s v="ORD06508"/>
        <s v="ORD06509"/>
        <s v="ORD06510"/>
        <s v="ORD06511"/>
        <s v="ORD06512"/>
        <s v="ORD06514"/>
        <s v="ORD06515"/>
        <s v="ORD06516"/>
        <s v="ORD06517"/>
        <s v="ORD06518"/>
        <s v="ORD06519"/>
        <s v="ORD06520"/>
        <s v="ORD06521"/>
        <s v="ORD06522"/>
        <s v="ORD06523"/>
        <s v="ORD06524"/>
        <s v="ORD06525"/>
        <s v="ORD06526"/>
        <s v="ORD06527"/>
        <s v="ORD06528"/>
        <s v="ORD06529"/>
        <s v="ORD06530"/>
        <s v="ORD06531"/>
        <s v="ORD06532"/>
        <s v="ORD06533"/>
        <s v="ORD06534"/>
        <s v="ORD06536"/>
        <s v="ORD06537"/>
        <s v="ORD06538"/>
        <s v="ORD06539"/>
        <s v="ORD06540"/>
        <s v="ORD06541"/>
        <s v="ORD06542"/>
        <s v="ORD06543"/>
        <s v="ORD06544"/>
        <s v="ORD06545"/>
        <s v="ORD06546"/>
        <s v="ORD06547"/>
        <s v="ORD06548"/>
        <s v="ORD06549"/>
        <s v="ORD06550"/>
        <s v="ORD06551"/>
        <s v="ORD06552"/>
        <s v="ORD06553"/>
        <s v="ORD06554"/>
        <s v="ORD06555"/>
        <s v="ORD06556"/>
        <s v="ORD06557"/>
        <s v="ORD06558"/>
        <s v="ORD06559"/>
        <s v="ORD06560"/>
        <s v="ORD06561"/>
        <s v="ORD06562"/>
        <s v="ORD06563"/>
        <s v="ORD06564"/>
        <s v="ORD06565"/>
        <s v="ORD06566"/>
        <s v="ORD06567"/>
        <s v="ORD06568"/>
        <s v="ORD06569"/>
        <s v="ORD06570"/>
        <s v="ORD06571"/>
        <s v="ORD06573"/>
        <s v="ORD06574"/>
        <s v="ORD06575"/>
        <s v="ORD06576"/>
        <s v="ORD06577"/>
        <s v="ORD06578"/>
        <s v="ORD06579"/>
        <s v="ORD06580"/>
        <s v="ORD06581"/>
        <s v="ORD06582"/>
        <s v="ORD06583"/>
        <s v="ORD06584"/>
        <s v="ORD06585"/>
        <s v="ORD06586"/>
        <s v="ORD06587"/>
        <s v="ORD06589"/>
        <s v="ORD06590"/>
        <s v="ORD06591"/>
        <s v="ORD06593"/>
        <s v="ORD06594"/>
        <s v="ORD06595"/>
        <s v="ORD06596"/>
        <s v="ORD06597"/>
        <s v="ORD06598"/>
        <s v="ORD06599"/>
        <s v="ORD06600"/>
        <s v="ORD06602"/>
        <s v="ORD06603"/>
        <s v="ORD06604"/>
        <s v="ORD06605"/>
        <s v="ORD06606"/>
        <s v="ORD06607"/>
        <s v="ORD06608"/>
        <s v="ORD06609"/>
        <s v="ORD06610"/>
        <s v="ORD06611"/>
        <s v="ORD06613"/>
        <s v="ORD06614"/>
        <s v="ORD06615"/>
        <s v="ORD06616"/>
        <s v="ORD06617"/>
        <s v="ORD06618"/>
        <s v="ORD06619"/>
        <s v="ORD06620"/>
        <s v="ORD06621"/>
        <s v="ORD06622"/>
        <s v="ORD06623"/>
        <s v="ORD06624"/>
        <s v="ORD06625"/>
        <s v="ORD06626"/>
        <s v="ORD06627"/>
        <s v="ORD06628"/>
        <s v="ORD06629"/>
        <s v="ORD06630"/>
        <s v="ORD06631"/>
        <s v="ORD06632"/>
        <s v="ORD06633"/>
        <s v="ORD06634"/>
        <s v="ORD06635"/>
        <s v="ORD06636"/>
        <s v="ORD06637"/>
        <s v="ORD06638"/>
        <s v="ORD06639"/>
        <s v="ORD06640"/>
        <s v="ORD06641"/>
        <s v="ORD06642"/>
        <s v="ORD06643"/>
        <s v="ORD06644"/>
        <s v="ORD06645"/>
        <s v="ORD06646"/>
        <s v="ORD06647"/>
        <s v="ORD06648"/>
        <s v="ORD06651"/>
        <s v="ORD06652"/>
        <s v="ORD06653"/>
        <s v="ORD06654"/>
        <s v="ORD06655"/>
        <s v="ORD06657"/>
        <s v="ORD06658"/>
        <s v="ORD06659"/>
        <s v="ORD06660"/>
        <s v="ORD06661"/>
        <s v="ORD06662"/>
        <s v="ORD06663"/>
        <s v="ORD06665"/>
        <s v="ORD06666"/>
        <s v="ORD06667"/>
        <s v="ORD06668"/>
        <s v="ORD06669"/>
        <s v="ORD06670"/>
        <s v="ORD06671"/>
        <s v="ORD06672"/>
        <s v="ORD06673"/>
        <s v="ORD06674"/>
        <s v="ORD06675"/>
        <s v="ORD06676"/>
        <s v="ORD06677"/>
        <s v="ORD06678"/>
        <s v="ORD06679"/>
        <s v="ORD06680"/>
        <s v="ORD06681"/>
        <s v="ORD06682"/>
        <s v="ORD06683"/>
        <s v="ORD06684"/>
        <s v="ORD06685"/>
        <s v="ORD06686"/>
        <s v="ORD06687"/>
        <s v="ORD06688"/>
        <s v="ORD06689"/>
        <s v="ORD06690"/>
        <s v="ORD06691"/>
        <s v="ORD06692"/>
        <s v="ORD06693"/>
        <s v="ORD06694"/>
        <s v="ORD06695"/>
        <s v="ORD06696"/>
        <s v="ORD06697"/>
        <s v="ORD06698"/>
        <s v="ORD06699"/>
        <s v="ORD06700"/>
        <s v="ORD06701"/>
        <s v="ORD06702"/>
        <s v="ORD06703"/>
        <s v="ORD06704"/>
        <s v="ORD06705"/>
        <s v="ORD06706"/>
        <s v="ORD06707"/>
        <s v="ORD06708"/>
        <s v="ORD06709"/>
        <s v="ORD06710"/>
        <s v="ORD06711"/>
        <s v="ORD06712"/>
        <s v="ORD06713"/>
        <s v="ORD06714"/>
        <s v="ORD06715"/>
        <s v="ORD06716"/>
        <s v="ORD06717"/>
        <s v="ORD06718"/>
        <s v="ORD06719"/>
        <s v="ORD06720"/>
        <s v="ORD06721"/>
        <s v="ORD06722"/>
        <s v="ORD06723"/>
        <s v="ORD06724"/>
        <s v="ORD06725"/>
        <s v="ORD06726"/>
        <s v="ORD06727"/>
        <s v="ORD06728"/>
        <s v="ORD06729"/>
        <s v="ORD06730"/>
        <s v="ORD06731"/>
        <s v="ORD06732"/>
        <s v="ORD06733"/>
        <s v="ORD06734"/>
        <s v="ORD06735"/>
        <s v="ORD06736"/>
        <s v="ORD06737"/>
        <s v="ORD06738"/>
        <s v="ORD06739"/>
        <s v="ORD06740"/>
        <s v="ORD06741"/>
        <s v="ORD06742"/>
        <s v="ORD06743"/>
        <s v="ORD06744"/>
        <s v="ORD06745"/>
        <s v="ORD06747"/>
        <s v="ORD06748"/>
        <s v="ORD06749"/>
        <s v="ORD06750"/>
        <s v="ORD06751"/>
        <s v="ORD06752"/>
        <s v="ORD06753"/>
        <s v="ORD06754"/>
        <s v="ORD06755"/>
        <s v="ORD06756"/>
        <s v="ORD06757"/>
        <s v="ORD06758"/>
        <s v="ORD06759"/>
        <s v="ORD06760"/>
        <s v="ORD06761"/>
        <s v="ORD06762"/>
        <s v="ORD06763"/>
        <s v="ORD06764"/>
        <s v="ORD06765"/>
        <s v="ORD06766"/>
        <s v="ORD06767"/>
        <s v="ORD06768"/>
        <s v="ORD06769"/>
        <s v="ORD06771"/>
        <s v="ORD06772"/>
        <s v="ORD06773"/>
        <s v="ORD06774"/>
        <s v="ORD06775"/>
        <s v="ORD06776"/>
        <s v="ORD06778"/>
        <s v="ORD06779"/>
        <s v="ORD06780"/>
        <s v="ORD06781"/>
        <s v="ORD06782"/>
        <s v="ORD06784"/>
        <s v="ORD06785"/>
        <s v="ORD06786"/>
        <s v="ORD06787"/>
        <s v="ORD06788"/>
        <s v="ORD06789"/>
        <s v="ORD06790"/>
        <s v="ORD06792"/>
        <s v="ORD06793"/>
        <s v="ORD06794"/>
        <s v="ORD06795"/>
        <s v="ORD06796"/>
        <s v="ORD06797"/>
        <s v="ORD06798"/>
        <s v="ORD06799"/>
        <s v="ORD06800"/>
        <s v="ORD06801"/>
        <s v="ORD06802"/>
        <s v="ORD06803"/>
        <s v="ORD06804"/>
        <s v="ORD06805"/>
        <s v="ORD06806"/>
        <s v="ORD06807"/>
        <s v="ORD06808"/>
        <s v="ORD06809"/>
        <s v="ORD06811"/>
        <s v="ORD06812"/>
        <s v="ORD06813"/>
        <s v="ORD06814"/>
        <s v="ORD06815"/>
        <s v="ORD06816"/>
        <s v="ORD06817"/>
        <s v="ORD06818"/>
        <s v="ORD06819"/>
        <s v="ORD06820"/>
        <s v="ORD06821"/>
        <s v="ORD06822"/>
        <s v="ORD06823"/>
        <s v="ORD06824"/>
        <s v="ORD06825"/>
        <s v="ORD06826"/>
        <s v="ORD06827"/>
        <s v="ORD06828"/>
        <s v="ORD06829"/>
        <s v="ORD06830"/>
        <s v="ORD06831"/>
        <s v="ORD06832"/>
        <s v="ORD06833"/>
        <s v="ORD06834"/>
        <s v="ORD06836"/>
        <s v="ORD06837"/>
        <s v="ORD06838"/>
        <s v="ORD06839"/>
        <s v="ORD06840"/>
        <s v="ORD06841"/>
        <s v="ORD06842"/>
        <s v="ORD06843"/>
        <s v="ORD06844"/>
        <s v="ORD06845"/>
        <s v="ORD06846"/>
        <s v="ORD06847"/>
        <s v="ORD06848"/>
        <s v="ORD06849"/>
        <s v="ORD06850"/>
        <s v="ORD06851"/>
        <s v="ORD06852"/>
        <s v="ORD06853"/>
        <s v="ORD06854"/>
        <s v="ORD06855"/>
        <s v="ORD06856"/>
        <s v="ORD06857"/>
        <s v="ORD06858"/>
        <s v="ORD06859"/>
        <s v="ORD06860"/>
        <s v="ORD06861"/>
        <s v="ORD06862"/>
        <s v="ORD06863"/>
        <s v="ORD06864"/>
        <s v="ORD06865"/>
        <s v="ORD06866"/>
        <s v="ORD06867"/>
        <s v="ORD06868"/>
        <s v="ORD06869"/>
        <s v="ORD06870"/>
        <s v="ORD06871"/>
        <s v="ORD06872"/>
        <s v="ORD06873"/>
        <s v="ORD06874"/>
        <s v="ORD06875"/>
        <s v="ORD06876"/>
        <s v="ORD06877"/>
        <s v="ORD06878"/>
        <s v="ORD06879"/>
        <s v="ORD06880"/>
        <s v="ORD06881"/>
        <s v="ORD06882"/>
        <s v="ORD06883"/>
        <s v="ORD06884"/>
        <s v="ORD06885"/>
        <s v="ORD06886"/>
        <s v="ORD06887"/>
        <s v="ORD06888"/>
        <s v="ORD06889"/>
        <s v="ORD06890"/>
        <s v="ORD06891"/>
        <s v="ORD06892"/>
        <s v="ORD06893"/>
        <s v="ORD06894"/>
        <s v="ORD06895"/>
        <s v="ORD06896"/>
        <s v="ORD06897"/>
        <s v="ORD06898"/>
        <s v="ORD06899"/>
        <s v="ORD06900"/>
        <s v="ORD06901"/>
        <s v="ORD06902"/>
        <s v="ORD06903"/>
        <s v="ORD06904"/>
        <s v="ORD06905"/>
        <s v="ORD06906"/>
        <s v="ORD06907"/>
        <s v="ORD06908"/>
        <s v="ORD06909"/>
        <s v="ORD06910"/>
        <s v="ORD06911"/>
        <s v="ORD06912"/>
        <s v="ORD06913"/>
        <s v="ORD06914"/>
        <s v="ORD06915"/>
        <s v="ORD06916"/>
        <s v="ORD06917"/>
        <s v="ORD06918"/>
        <s v="ORD06919"/>
        <s v="ORD06920"/>
        <s v="ORD06921"/>
        <s v="ORD06922"/>
        <s v="ORD06923"/>
        <s v="ORD06924"/>
        <s v="ORD06925"/>
        <s v="ORD06926"/>
        <s v="ORD06927"/>
        <s v="ORD06928"/>
        <s v="ORD06929"/>
        <s v="ORD06930"/>
        <s v="ORD06931"/>
        <s v="ORD06932"/>
        <s v="ORD06933"/>
        <s v="ORD06934"/>
        <s v="ORD06935"/>
        <s v="ORD06936"/>
        <s v="ORD06937"/>
        <s v="ORD06938"/>
        <s v="ORD06939"/>
        <s v="ORD06940"/>
        <s v="ORD06941"/>
        <s v="ORD06942"/>
        <s v="ORD06943"/>
        <s v="ORD06944"/>
        <s v="ORD06945"/>
        <s v="ORD06946"/>
        <s v="ORD06947"/>
        <s v="ORD06948"/>
        <s v="ORD06949"/>
        <s v="ORD06950"/>
        <s v="ORD06951"/>
        <s v="ORD06952"/>
        <s v="ORD06953"/>
        <s v="ORD06954"/>
        <s v="ORD06955"/>
        <s v="ORD06956"/>
        <s v="ORD06957"/>
        <s v="ORD06958"/>
        <s v="ORD06959"/>
        <s v="ORD06960"/>
        <s v="ORD06961"/>
        <s v="ORD06962"/>
        <s v="ORD06963"/>
        <s v="ORD06964"/>
        <s v="ORD06965"/>
        <s v="ORD06966"/>
        <s v="ORD06967"/>
        <s v="ORD06968"/>
        <s v="ORD06969"/>
        <s v="ORD06970"/>
        <s v="ORD06971"/>
        <s v="ORD06972"/>
        <s v="ORD06973"/>
        <s v="ORD06974"/>
        <s v="ORD06975"/>
        <s v="ORD06976"/>
        <s v="ORD06977"/>
        <s v="ORD06978"/>
        <s v="ORD06979"/>
        <s v="ORD06981"/>
        <s v="ORD06982"/>
        <s v="ORD06983"/>
        <s v="ORD06984"/>
        <s v="ORD06985"/>
        <s v="ORD06986"/>
        <s v="ORD06987"/>
        <s v="ORD06988"/>
        <s v="ORD06989"/>
        <s v="ORD06990"/>
        <s v="ORD06991"/>
        <s v="ORD06992"/>
        <s v="ORD06993"/>
        <s v="ORD06994"/>
        <s v="ORD06995"/>
        <s v="ORD06996"/>
        <s v="ORD06997"/>
        <s v="ORD06998"/>
        <s v="ORD06999"/>
        <s v="ORD07000"/>
        <s v="ORD07001"/>
        <s v="ORD07002"/>
        <s v="ORD07003"/>
        <s v="ORD07004"/>
        <s v="ORD07005"/>
        <s v="ORD07006"/>
        <s v="ORD07007"/>
        <s v="ORD07008"/>
        <s v="ORD07009"/>
        <s v="ORD07011"/>
        <s v="ORD07012"/>
        <s v="ORD07013"/>
        <s v="ORD07014"/>
        <s v="ORD07015"/>
        <s v="ORD07017"/>
        <s v="ORD07018"/>
        <s v="ORD07019"/>
        <s v="ORD07020"/>
        <s v="ORD07021"/>
        <s v="ORD07022"/>
        <s v="ORD07023"/>
        <s v="ORD07024"/>
        <s v="ORD07025"/>
        <s v="ORD07026"/>
        <s v="ORD07027"/>
        <s v="ORD07028"/>
        <s v="ORD07029"/>
        <s v="ORD07030"/>
        <s v="ORD07031"/>
        <s v="ORD07032"/>
        <s v="ORD07033"/>
        <s v="ORD07034"/>
        <s v="ORD07035"/>
        <s v="ORD07036"/>
        <s v="ORD07037"/>
        <s v="ORD07038"/>
        <s v="ORD07039"/>
        <s v="ORD07040"/>
        <s v="ORD07041"/>
        <s v="ORD07042"/>
        <s v="ORD07043"/>
        <s v="ORD07044"/>
        <s v="ORD07045"/>
        <s v="ORD07046"/>
        <s v="ORD07047"/>
        <s v="ORD07048"/>
        <s v="ORD07049"/>
        <s v="ORD07050"/>
        <s v="ORD07051"/>
        <s v="ORD07052"/>
        <s v="ORD07054"/>
        <s v="ORD07055"/>
        <s v="ORD07056"/>
        <s v="ORD07057"/>
        <s v="ORD07058"/>
        <s v="ORD07059"/>
        <s v="ORD07060"/>
        <s v="ORD07061"/>
        <s v="ORD07062"/>
        <s v="ORD07063"/>
        <s v="ORD07064"/>
        <s v="ORD07065"/>
        <s v="ORD07066"/>
        <s v="ORD07067"/>
        <s v="ORD07068"/>
        <s v="ORD07069"/>
        <s v="ORD07070"/>
        <s v="ORD07071"/>
        <s v="ORD07072"/>
        <s v="ORD07073"/>
        <s v="ORD07074"/>
        <s v="ORD07075"/>
        <s v="ORD07076"/>
        <s v="ORD07077"/>
        <s v="ORD07078"/>
        <s v="ORD07079"/>
        <s v="ORD07080"/>
        <s v="ORD07081"/>
        <s v="ORD07082"/>
        <s v="ORD07083"/>
        <s v="ORD07085"/>
        <s v="ORD07086"/>
        <s v="ORD07087"/>
        <s v="ORD07088"/>
        <s v="ORD07089"/>
        <s v="ORD07090"/>
        <s v="ORD07091"/>
        <s v="ORD07092"/>
        <s v="ORD07093"/>
        <s v="ORD07094"/>
        <s v="ORD07095"/>
        <s v="ORD07096"/>
        <s v="ORD07097"/>
        <s v="ORD07098"/>
        <s v="ORD07100"/>
        <s v="ORD07101"/>
        <s v="ORD07102"/>
        <s v="ORD07103"/>
        <s v="ORD07104"/>
        <s v="ORD07105"/>
        <s v="ORD07106"/>
        <s v="ORD07107"/>
        <s v="ORD07108"/>
        <s v="ORD07109"/>
        <s v="ORD07110"/>
        <s v="ORD07111"/>
        <s v="ORD07112"/>
        <s v="ORD07113"/>
        <s v="ORD07114"/>
        <s v="ORD07115"/>
        <s v="ORD07116"/>
        <s v="ORD07117"/>
        <s v="ORD07118"/>
        <s v="ORD07119"/>
        <s v="ORD07120"/>
        <s v="ORD07121"/>
        <s v="ORD07122"/>
        <s v="ORD07123"/>
        <s v="ORD07124"/>
        <s v="ORD07125"/>
        <s v="ORD07126"/>
        <s v="ORD07127"/>
        <s v="ORD07128"/>
        <s v="ORD07129"/>
        <s v="ORD07130"/>
        <s v="ORD07131"/>
        <s v="ORD07132"/>
        <s v="ORD07134"/>
        <s v="ORD07135"/>
        <s v="ORD07136"/>
        <s v="ORD07137"/>
        <s v="ORD07138"/>
        <s v="ORD07139"/>
        <s v="ORD07140"/>
        <s v="ORD07141"/>
        <s v="ORD07142"/>
        <s v="ORD07143"/>
        <s v="ORD07144"/>
        <s v="ORD07145"/>
        <s v="ORD07146"/>
        <s v="ORD07147"/>
        <s v="ORD07148"/>
        <s v="ORD07149"/>
        <s v="ORD07150"/>
        <s v="ORD07151"/>
        <s v="ORD07152"/>
        <s v="ORD07153"/>
        <s v="ORD07154"/>
        <s v="ORD07155"/>
        <s v="ORD07156"/>
        <s v="ORD07157"/>
        <s v="ORD07158"/>
        <s v="ORD07159"/>
        <s v="ORD07160"/>
        <s v="ORD07161"/>
        <s v="ORD07162"/>
        <s v="ORD07163"/>
        <s v="ORD07164"/>
        <s v="ORD07165"/>
        <s v="ORD07166"/>
        <s v="ORD07167"/>
        <s v="ORD07168"/>
        <s v="ORD07169"/>
        <s v="ORD07170"/>
        <s v="ORD07171"/>
        <s v="ORD07172"/>
        <s v="ORD07173"/>
        <s v="ORD07174"/>
        <s v="ORD07175"/>
        <s v="ORD07176"/>
        <s v="ORD07177"/>
        <s v="ORD07178"/>
        <s v="ORD07179"/>
        <s v="ORD07181"/>
        <s v="ORD07182"/>
        <s v="ORD07183"/>
        <s v="ORD07184"/>
        <s v="ORD07185"/>
        <s v="ORD07186"/>
        <s v="ORD07188"/>
        <s v="ORD07189"/>
        <s v="ORD07190"/>
        <s v="ORD07191"/>
        <s v="ORD07192"/>
        <s v="ORD07193"/>
        <s v="ORD07194"/>
        <s v="ORD07195"/>
        <s v="ORD07196"/>
        <s v="ORD07197"/>
        <s v="ORD07198"/>
        <s v="ORD07199"/>
        <s v="ORD07200"/>
        <s v="ORD07201"/>
        <s v="ORD07203"/>
        <s v="ORD07204"/>
        <s v="ORD07205"/>
        <s v="ORD07206"/>
        <s v="ORD07207"/>
        <s v="ORD07208"/>
        <s v="ORD07209"/>
        <s v="ORD07210"/>
        <s v="ORD07211"/>
        <s v="ORD07212"/>
        <s v="ORD07213"/>
        <s v="ORD07214"/>
        <s v="ORD07215"/>
        <s v="ORD07216"/>
        <s v="ORD07217"/>
        <s v="ORD07218"/>
        <s v="ORD07219"/>
        <s v="ORD07220"/>
        <s v="ORD07221"/>
        <s v="ORD07222"/>
        <s v="ORD07223"/>
        <s v="ORD07224"/>
        <s v="ORD07225"/>
        <s v="ORD07226"/>
        <s v="ORD07227"/>
        <s v="ORD07229"/>
        <s v="ORD07230"/>
        <s v="ORD07231"/>
        <s v="ORD07232"/>
        <s v="ORD07233"/>
        <s v="ORD07234"/>
        <s v="ORD07236"/>
        <s v="ORD07237"/>
        <s v="ORD07238"/>
        <s v="ORD07239"/>
        <s v="ORD07240"/>
        <s v="ORD07241"/>
        <s v="ORD07242"/>
        <s v="ORD07243"/>
        <s v="ORD07244"/>
        <s v="ORD07245"/>
        <s v="ORD07246"/>
        <s v="ORD07247"/>
        <s v="ORD07248"/>
        <s v="ORD07249"/>
        <s v="ORD07250"/>
        <s v="ORD07251"/>
        <s v="ORD07252"/>
        <s v="ORD07253"/>
        <s v="ORD07254"/>
        <s v="ORD07255"/>
        <s v="ORD07256"/>
        <s v="ORD07257"/>
        <s v="ORD07258"/>
        <s v="ORD07259"/>
        <s v="ORD07260"/>
        <s v="ORD07261"/>
        <s v="ORD07262"/>
        <s v="ORD07263"/>
        <s v="ORD07264"/>
        <s v="ORD07265"/>
        <s v="ORD07266"/>
        <s v="ORD07267"/>
        <s v="ORD07268"/>
        <s v="ORD07269"/>
        <s v="ORD07270"/>
        <s v="ORD07271"/>
        <s v="ORD07272"/>
        <s v="ORD07273"/>
        <s v="ORD07274"/>
        <s v="ORD07275"/>
        <s v="ORD07276"/>
        <s v="ORD07277"/>
        <s v="ORD07278"/>
        <s v="ORD07279"/>
        <s v="ORD07280"/>
        <s v="ORD07281"/>
        <s v="ORD07283"/>
        <s v="ORD07284"/>
        <s v="ORD07285"/>
        <s v="ORD07286"/>
        <s v="ORD07287"/>
        <s v="ORD07288"/>
        <s v="ORD07289"/>
        <s v="ORD07290"/>
        <s v="ORD07291"/>
        <s v="ORD07292"/>
        <s v="ORD07293"/>
        <s v="ORD07294"/>
        <s v="ORD07295"/>
        <s v="ORD07296"/>
        <s v="ORD07297"/>
        <s v="ORD07298"/>
        <s v="ORD07299"/>
        <s v="ORD07300"/>
        <s v="ORD07301"/>
        <s v="ORD07302"/>
        <s v="ORD07303"/>
        <s v="ORD07304"/>
        <s v="ORD07305"/>
        <s v="ORD07306"/>
        <s v="ORD07307"/>
        <s v="ORD07308"/>
        <s v="ORD07309"/>
        <s v="ORD07310"/>
        <s v="ORD07311"/>
        <s v="ORD07312"/>
        <s v="ORD07313"/>
        <s v="ORD07314"/>
        <s v="ORD07315"/>
        <s v="ORD07316"/>
        <s v="ORD07317"/>
        <s v="ORD07318"/>
        <s v="ORD07319"/>
        <s v="ORD07320"/>
        <s v="ORD07321"/>
        <s v="ORD07322"/>
        <s v="ORD07323"/>
        <s v="ORD07324"/>
        <s v="ORD07325"/>
        <s v="ORD07326"/>
        <s v="ORD07327"/>
        <s v="ORD07328"/>
        <s v="ORD07329"/>
        <s v="ORD07330"/>
        <s v="ORD07331"/>
        <s v="ORD07332"/>
        <s v="ORD07333"/>
        <s v="ORD07334"/>
        <s v="ORD07335"/>
        <s v="ORD07336"/>
        <s v="ORD07337"/>
        <s v="ORD07338"/>
        <s v="ORD07339"/>
        <s v="ORD07340"/>
        <s v="ORD07342"/>
        <s v="ORD07343"/>
        <s v="ORD07344"/>
        <s v="ORD07345"/>
        <s v="ORD07346"/>
        <s v="ORD07347"/>
        <s v="ORD07348"/>
        <s v="ORD07349"/>
        <s v="ORD07350"/>
        <s v="ORD07351"/>
        <s v="ORD07352"/>
        <s v="ORD07353"/>
        <s v="ORD07354"/>
        <s v="ORD07356"/>
        <s v="ORD07357"/>
        <s v="ORD07358"/>
        <s v="ORD07359"/>
        <s v="ORD07360"/>
        <s v="ORD07361"/>
        <s v="ORD07362"/>
        <s v="ORD07363"/>
        <s v="ORD07364"/>
        <s v="ORD07365"/>
        <s v="ORD07366"/>
        <s v="ORD07367"/>
        <s v="ORD07368"/>
        <s v="ORD07369"/>
        <s v="ORD07370"/>
        <s v="ORD07371"/>
        <s v="ORD07372"/>
        <s v="ORD07373"/>
        <s v="ORD07374"/>
        <s v="ORD07375"/>
        <s v="ORD07376"/>
        <s v="ORD07377"/>
        <s v="ORD07378"/>
        <s v="ORD07379"/>
        <s v="ORD07380"/>
        <s v="ORD07381"/>
        <s v="ORD07382"/>
        <s v="ORD07383"/>
        <s v="ORD07384"/>
        <s v="ORD07385"/>
        <s v="ORD07386"/>
        <s v="ORD07387"/>
        <s v="ORD07388"/>
        <s v="ORD07389"/>
        <s v="ORD07390"/>
        <s v="ORD07391"/>
        <s v="ORD07392"/>
        <s v="ORD07393"/>
        <s v="ORD07394"/>
        <s v="ORD07395"/>
        <s v="ORD07396"/>
        <s v="ORD07397"/>
        <s v="ORD07398"/>
        <s v="ORD07399"/>
        <s v="ORD07400"/>
        <s v="ORD07401"/>
        <s v="ORD07402"/>
        <s v="ORD07403"/>
        <s v="ORD07404"/>
        <s v="ORD07405"/>
        <s v="ORD07406"/>
        <s v="ORD07407"/>
        <s v="ORD07408"/>
        <s v="ORD07409"/>
        <s v="ORD07410"/>
        <s v="ORD07411"/>
        <s v="ORD07412"/>
        <s v="ORD07413"/>
        <s v="ORD07414"/>
        <s v="ORD07415"/>
        <s v="ORD07416"/>
        <s v="ORD07417"/>
        <s v="ORD07418"/>
        <s v="ORD07419"/>
        <s v="ORD07420"/>
        <s v="ORD07421"/>
        <s v="ORD07422"/>
        <s v="ORD07423"/>
        <s v="ORD07424"/>
        <s v="ORD07425"/>
        <s v="ORD07426"/>
        <s v="ORD07427"/>
        <s v="ORD07428"/>
        <s v="ORD07430"/>
        <s v="ORD07431"/>
        <s v="ORD07432"/>
        <s v="ORD07433"/>
        <s v="ORD07434"/>
        <s v="ORD07435"/>
        <s v="ORD07436"/>
        <s v="ORD07437"/>
        <s v="ORD07438"/>
        <s v="ORD07439"/>
        <s v="ORD07440"/>
        <s v="ORD07441"/>
        <s v="ORD07442"/>
        <s v="ORD07444"/>
        <s v="ORD07445"/>
        <s v="ORD07446"/>
        <s v="ORD07447"/>
        <s v="ORD07448"/>
        <s v="ORD07449"/>
        <s v="ORD07450"/>
        <s v="ORD07452"/>
        <s v="ORD07453"/>
        <s v="ORD07454"/>
        <s v="ORD07455"/>
        <s v="ORD07456"/>
        <s v="ORD07457"/>
        <s v="ORD07458"/>
        <s v="ORD07459"/>
        <s v="ORD07460"/>
        <s v="ORD07461"/>
        <s v="ORD07462"/>
        <s v="ORD07463"/>
        <s v="ORD07464"/>
        <s v="ORD07465"/>
        <s v="ORD07466"/>
        <s v="ORD07467"/>
        <s v="ORD07468"/>
        <s v="ORD07469"/>
        <s v="ORD07470"/>
        <s v="ORD07471"/>
        <s v="ORD07472"/>
        <s v="ORD07473"/>
        <s v="ORD07474"/>
        <s v="ORD07475"/>
        <s v="ORD07476"/>
        <s v="ORD07477"/>
        <s v="ORD07478"/>
        <s v="ORD07479"/>
        <s v="ORD07480"/>
        <s v="ORD07481"/>
        <s v="ORD07482"/>
        <s v="ORD07483"/>
        <s v="ORD07484"/>
        <s v="ORD07485"/>
        <s v="ORD07486"/>
        <s v="ORD07487"/>
        <s v="ORD07488"/>
        <s v="ORD07489"/>
        <s v="ORD07490"/>
        <s v="ORD07491"/>
        <s v="ORD07493"/>
        <s v="ORD07495"/>
        <s v="ORD07496"/>
        <s v="ORD07498"/>
        <s v="ORD07499"/>
        <s v="ORD07500"/>
        <s v="ORD07501"/>
        <s v="ORD07502"/>
        <s v="ORD07503"/>
        <s v="ORD07504"/>
        <s v="ORD07505"/>
        <s v="ORD07506"/>
        <s v="ORD07507"/>
        <s v="ORD07508"/>
        <s v="ORD07509"/>
        <s v="ORD07510"/>
        <s v="ORD07511"/>
        <s v="ORD07512"/>
        <s v="ORD07513"/>
        <s v="ORD07514"/>
        <s v="ORD07515"/>
        <s v="ORD07516"/>
        <s v="ORD07517"/>
        <s v="ORD07518"/>
        <s v="ORD07519"/>
        <s v="ORD07520"/>
        <s v="ORD07521"/>
        <s v="ORD07522"/>
        <s v="ORD07523"/>
        <s v="ORD07524"/>
        <s v="ORD07525"/>
        <s v="ORD07526"/>
        <s v="ORD07527"/>
        <s v="ORD07528"/>
        <s v="ORD07529"/>
        <s v="ORD07530"/>
        <s v="ORD07531"/>
        <s v="ORD07532"/>
        <s v="ORD07533"/>
        <s v="ORD07534"/>
        <s v="ORD07535"/>
        <s v="ORD07536"/>
        <s v="ORD07537"/>
        <s v="ORD07538"/>
        <s v="ORD07539"/>
        <s v="ORD07540"/>
        <s v="ORD07541"/>
        <s v="ORD07542"/>
        <s v="ORD07543"/>
        <s v="ORD07544"/>
        <s v="ORD07545"/>
        <s v="ORD07546"/>
        <s v="ORD07547"/>
        <s v="ORD07548"/>
        <s v="ORD07550"/>
        <s v="ORD07551"/>
        <s v="ORD07553"/>
        <s v="ORD07554"/>
        <s v="ORD07555"/>
        <s v="ORD07556"/>
        <s v="ORD07557"/>
        <s v="ORD07558"/>
        <s v="ORD07559"/>
        <s v="ORD07560"/>
        <s v="ORD07561"/>
        <s v="ORD07562"/>
        <s v="ORD07563"/>
        <s v="ORD07564"/>
        <s v="ORD07565"/>
        <s v="ORD07566"/>
        <s v="ORD07567"/>
        <s v="ORD07568"/>
        <s v="ORD07569"/>
        <s v="ORD07570"/>
        <s v="ORD07571"/>
        <s v="ORD07572"/>
        <s v="ORD07573"/>
        <s v="ORD07574"/>
        <s v="ORD07575"/>
        <s v="ORD07576"/>
        <s v="ORD07577"/>
        <s v="ORD07578"/>
        <s v="ORD07579"/>
        <s v="ORD07580"/>
        <s v="ORD07581"/>
        <s v="ORD07582"/>
        <s v="ORD07583"/>
        <s v="ORD07584"/>
        <s v="ORD07585"/>
        <s v="ORD07586"/>
        <s v="ORD07587"/>
        <s v="ORD07588"/>
        <s v="ORD07589"/>
        <s v="ORD07590"/>
        <s v="ORD07591"/>
        <s v="ORD07592"/>
        <s v="ORD07593"/>
        <s v="ORD07594"/>
        <s v="ORD07595"/>
        <s v="ORD07596"/>
        <s v="ORD07597"/>
        <s v="ORD07598"/>
        <s v="ORD07599"/>
        <s v="ORD07600"/>
        <s v="ORD07602"/>
        <s v="ORD07603"/>
        <s v="ORD07604"/>
        <s v="ORD07605"/>
        <s v="ORD07606"/>
        <s v="ORD07607"/>
        <s v="ORD07608"/>
        <s v="ORD07609"/>
        <s v="ORD07610"/>
        <s v="ORD07611"/>
        <s v="ORD07612"/>
        <s v="ORD07613"/>
        <s v="ORD07614"/>
        <s v="ORD07615"/>
        <s v="ORD07616"/>
        <s v="ORD07617"/>
        <s v="ORD07618"/>
        <s v="ORD07619"/>
        <s v="ORD07620"/>
        <s v="ORD07621"/>
        <s v="ORD07622"/>
        <s v="ORD07623"/>
        <s v="ORD07624"/>
        <s v="ORD07625"/>
        <s v="ORD07626"/>
        <s v="ORD07627"/>
        <s v="ORD07628"/>
        <s v="ORD07629"/>
        <s v="ORD07630"/>
        <s v="ORD07631"/>
        <s v="ORD07632"/>
        <s v="ORD07633"/>
        <s v="ORD07634"/>
        <s v="ORD07635"/>
        <s v="ORD07636"/>
        <s v="ORD07637"/>
        <s v="ORD07638"/>
        <s v="ORD07639"/>
        <s v="ORD07640"/>
        <s v="ORD07641"/>
        <s v="ORD07642"/>
        <s v="ORD07643"/>
        <s v="ORD07644"/>
        <s v="ORD07645"/>
        <s v="ORD07646"/>
        <s v="ORD07647"/>
        <s v="ORD07648"/>
        <s v="ORD07649"/>
        <s v="ORD07650"/>
        <s v="ORD07651"/>
        <s v="ORD07652"/>
        <s v="ORD07653"/>
        <s v="ORD07654"/>
        <s v="ORD07655"/>
        <s v="ORD07656"/>
        <s v="ORD07657"/>
        <s v="ORD07658"/>
        <s v="ORD07659"/>
        <s v="ORD07660"/>
        <s v="ORD07661"/>
        <s v="ORD07662"/>
        <s v="ORD07663"/>
        <s v="ORD07664"/>
        <s v="ORD07665"/>
        <s v="ORD07666"/>
        <s v="ORD07667"/>
        <s v="ORD07668"/>
        <s v="ORD07669"/>
        <s v="ORD07670"/>
        <s v="ORD07671"/>
        <s v="ORD07672"/>
        <s v="ORD07674"/>
        <s v="ORD07675"/>
        <s v="ORD07676"/>
        <s v="ORD07677"/>
        <s v="ORD07678"/>
        <s v="ORD07679"/>
        <s v="ORD07681"/>
        <s v="ORD07682"/>
        <s v="ORD07683"/>
        <s v="ORD07685"/>
        <s v="ORD07686"/>
        <s v="ORD07687"/>
        <s v="ORD07688"/>
        <s v="ORD07689"/>
        <s v="ORD07690"/>
        <s v="ORD07691"/>
        <s v="ORD07692"/>
        <s v="ORD07693"/>
        <s v="ORD07694"/>
        <s v="ORD07695"/>
        <s v="ORD07696"/>
        <s v="ORD07697"/>
        <s v="ORD07698"/>
        <s v="ORD07699"/>
        <s v="ORD07700"/>
        <s v="ORD07701"/>
        <s v="ORD07702"/>
        <s v="ORD07703"/>
        <s v="ORD07704"/>
        <s v="ORD07705"/>
        <s v="ORD07706"/>
        <s v="ORD07707"/>
        <s v="ORD07708"/>
        <s v="ORD07709"/>
        <s v="ORD07710"/>
        <s v="ORD07711"/>
        <s v="ORD07712"/>
        <s v="ORD07713"/>
        <s v="ORD07714"/>
        <s v="ORD07715"/>
        <s v="ORD07716"/>
        <s v="ORD07717"/>
        <s v="ORD07718"/>
        <s v="ORD07719"/>
        <s v="ORD07720"/>
        <s v="ORD07721"/>
        <s v="ORD07722"/>
        <s v="ORD07723"/>
        <s v="ORD07724"/>
        <s v="ORD07725"/>
        <s v="ORD07726"/>
        <s v="ORD07727"/>
        <s v="ORD07728"/>
        <s v="ORD07729"/>
        <s v="ORD07730"/>
        <s v="ORD07731"/>
        <s v="ORD07732"/>
        <s v="ORD07733"/>
        <s v="ORD07735"/>
        <s v="ORD07736"/>
        <s v="ORD07737"/>
        <s v="ORD07738"/>
        <s v="ORD07739"/>
        <s v="ORD07740"/>
        <s v="ORD07741"/>
        <s v="ORD07742"/>
        <s v="ORD07743"/>
        <s v="ORD07744"/>
        <s v="ORD07745"/>
        <s v="ORD07746"/>
        <s v="ORD07748"/>
        <s v="ORD07749"/>
        <s v="ORD07750"/>
        <s v="ORD07751"/>
        <s v="ORD07752"/>
        <s v="ORD07753"/>
        <s v="ORD07754"/>
        <s v="ORD07755"/>
        <s v="ORD07756"/>
        <s v="ORD07757"/>
        <s v="ORD07758"/>
        <s v="ORD07759"/>
        <s v="ORD07760"/>
        <s v="ORD07761"/>
        <s v="ORD07762"/>
        <s v="ORD07763"/>
        <s v="ORD07764"/>
        <s v="ORD07765"/>
        <s v="ORD07766"/>
        <s v="ORD07767"/>
        <s v="ORD07768"/>
        <s v="ORD07769"/>
        <s v="ORD07770"/>
        <s v="ORD07771"/>
        <s v="ORD07772"/>
        <s v="ORD07773"/>
        <s v="ORD07774"/>
        <s v="ORD07775"/>
        <s v="ORD07776"/>
        <s v="ORD07777"/>
        <s v="ORD07778"/>
        <s v="ORD07779"/>
        <s v="ORD07780"/>
        <s v="ORD07781"/>
        <s v="ORD07783"/>
        <s v="ORD07784"/>
        <s v="ORD07785"/>
        <s v="ORD07786"/>
        <s v="ORD07787"/>
        <s v="ORD07788"/>
        <s v="ORD07789"/>
        <s v="ORD07790"/>
        <s v="ORD07791"/>
        <s v="ORD07792"/>
        <s v="ORD07793"/>
        <s v="ORD07794"/>
        <s v="ORD07795"/>
        <s v="ORD07796"/>
        <s v="ORD07797"/>
        <s v="ORD07798"/>
        <s v="ORD07799"/>
        <s v="ORD07800"/>
        <s v="ORD07801"/>
        <s v="ORD07802"/>
        <s v="ORD07803"/>
        <s v="ORD07804"/>
        <s v="ORD07805"/>
        <s v="ORD07806"/>
        <s v="ORD07807"/>
        <s v="ORD07808"/>
        <s v="ORD07809"/>
        <s v="ORD07810"/>
        <s v="ORD07811"/>
        <s v="ORD07812"/>
        <s v="ORD07813"/>
        <s v="ORD07814"/>
        <s v="ORD07815"/>
        <s v="ORD07816"/>
        <s v="ORD07817"/>
        <s v="ORD07818"/>
        <s v="ORD07819"/>
        <s v="ORD07820"/>
        <s v="ORD07821"/>
        <s v="ORD07822"/>
        <s v="ORD07824"/>
        <s v="ORD07825"/>
        <s v="ORD07826"/>
        <s v="ORD07827"/>
        <s v="ORD07828"/>
        <s v="ORD07829"/>
        <s v="ORD07830"/>
        <s v="ORD07831"/>
        <s v="ORD07832"/>
        <s v="ORD07833"/>
        <s v="ORD07834"/>
        <s v="ORD07835"/>
        <s v="ORD07836"/>
        <s v="ORD07837"/>
        <s v="ORD07838"/>
        <s v="ORD07839"/>
        <s v="ORD07840"/>
        <s v="ORD07841"/>
        <s v="ORD07842"/>
        <s v="ORD07843"/>
        <s v="ORD07844"/>
        <s v="ORD07845"/>
        <s v="ORD07846"/>
        <s v="ORD07847"/>
        <s v="ORD07848"/>
        <s v="ORD07849"/>
        <s v="ORD07850"/>
        <s v="ORD07851"/>
        <s v="ORD07852"/>
        <s v="ORD07853"/>
        <s v="ORD07854"/>
        <s v="ORD07855"/>
        <s v="ORD07856"/>
        <s v="ORD07857"/>
        <s v="ORD07858"/>
        <s v="ORD07859"/>
        <s v="ORD07860"/>
        <s v="ORD07861"/>
        <s v="ORD07862"/>
        <s v="ORD07863"/>
        <s v="ORD07865"/>
        <s v="ORD07866"/>
        <s v="ORD07867"/>
        <s v="ORD07868"/>
        <s v="ORD07869"/>
        <s v="ORD07870"/>
        <s v="ORD07871"/>
        <s v="ORD07872"/>
        <s v="ORD07873"/>
        <s v="ORD07874"/>
        <s v="ORD07875"/>
        <s v="ORD07876"/>
        <s v="ORD07877"/>
        <s v="ORD07878"/>
        <s v="ORD07879"/>
        <s v="ORD07880"/>
        <s v="ORD07881"/>
        <s v="ORD07882"/>
        <s v="ORD07883"/>
        <s v="ORD07884"/>
        <s v="ORD07885"/>
        <s v="ORD07886"/>
        <s v="ORD07887"/>
        <s v="ORD07888"/>
        <s v="ORD07889"/>
        <s v="ORD07890"/>
        <s v="ORD07891"/>
        <s v="ORD07892"/>
        <s v="ORD07893"/>
        <s v="ORD07894"/>
        <s v="ORD07896"/>
        <s v="ORD07897"/>
        <s v="ORD07898"/>
        <s v="ORD07899"/>
        <s v="ORD07900"/>
        <s v="ORD07901"/>
        <s v="ORD07902"/>
        <s v="ORD07903"/>
        <s v="ORD07904"/>
        <s v="ORD07905"/>
        <s v="ORD07906"/>
        <s v="ORD07907"/>
        <s v="ORD07908"/>
        <s v="ORD07909"/>
        <s v="ORD07910"/>
        <s v="ORD07911"/>
        <s v="ORD07912"/>
        <s v="ORD07913"/>
        <s v="ORD07914"/>
        <s v="ORD07915"/>
        <s v="ORD07916"/>
        <s v="ORD07917"/>
        <s v="ORD07918"/>
        <s v="ORD07919"/>
        <s v="ORD07920"/>
        <s v="ORD07921"/>
        <s v="ORD07922"/>
        <s v="ORD07923"/>
        <s v="ORD07924"/>
        <s v="ORD07925"/>
        <s v="ORD07926"/>
        <s v="ORD07927"/>
        <s v="ORD07928"/>
        <s v="ORD07929"/>
        <s v="ORD07931"/>
        <s v="ORD07932"/>
        <s v="ORD07933"/>
        <s v="ORD07934"/>
        <s v="ORD07936"/>
        <s v="ORD07937"/>
        <s v="ORD07938"/>
        <s v="ORD07939"/>
        <s v="ORD07940"/>
        <s v="ORD07941"/>
        <s v="ORD07942"/>
        <s v="ORD07943"/>
        <s v="ORD07944"/>
        <s v="ORD07945"/>
        <s v="ORD07946"/>
        <s v="ORD07948"/>
        <s v="ORD07949"/>
        <s v="ORD07950"/>
        <s v="ORD07951"/>
        <s v="ORD07952"/>
        <s v="ORD07953"/>
        <s v="ORD07954"/>
        <s v="ORD07955"/>
        <s v="ORD07956"/>
        <s v="ORD07957"/>
        <s v="ORD07958"/>
        <s v="ORD07959"/>
        <s v="ORD07960"/>
        <s v="ORD07961"/>
        <s v="ORD07962"/>
        <s v="ORD07963"/>
        <s v="ORD07964"/>
        <s v="ORD07965"/>
        <s v="ORD07966"/>
        <s v="ORD07967"/>
        <s v="ORD07968"/>
        <s v="ORD07969"/>
        <s v="ORD07970"/>
        <s v="ORD07971"/>
        <s v="ORD07972"/>
        <s v="ORD07973"/>
        <s v="ORD07974"/>
        <s v="ORD07975"/>
        <s v="ORD07976"/>
        <s v="ORD07977"/>
        <s v="ORD07978"/>
        <s v="ORD07979"/>
        <s v="ORD07980"/>
        <s v="ORD07981"/>
        <s v="ORD07982"/>
        <s v="ORD07983"/>
        <s v="ORD07984"/>
        <s v="ORD07985"/>
        <s v="ORD07986"/>
        <s v="ORD07987"/>
        <s v="ORD07988"/>
        <s v="ORD07989"/>
        <s v="ORD07990"/>
        <s v="ORD07992"/>
        <s v="ORD07993"/>
        <s v="ORD07994"/>
        <s v="ORD07995"/>
        <s v="ORD07996"/>
        <s v="ORD07997"/>
        <s v="ORD07998"/>
        <s v="ORD07999"/>
        <s v="ORD08000"/>
        <s v="ORD08001"/>
        <s v="ORD08002"/>
        <s v="ORD08004"/>
        <s v="ORD08005"/>
        <s v="ORD08006"/>
        <s v="ORD08007"/>
        <s v="ORD08008"/>
        <s v="ORD08009"/>
        <s v="ORD08010"/>
        <s v="ORD08011"/>
        <s v="ORD08012"/>
        <s v="ORD08013"/>
        <s v="ORD08014"/>
        <s v="ORD08015"/>
        <s v="ORD08016"/>
        <s v="ORD08017"/>
        <s v="ORD08018"/>
        <s v="ORD08019"/>
        <s v="ORD08020"/>
        <s v="ORD08021"/>
        <s v="ORD08022"/>
        <s v="ORD08023"/>
        <s v="ORD08024"/>
        <s v="ORD08025"/>
        <s v="ORD08027"/>
        <s v="ORD08028"/>
        <s v="ORD08029"/>
        <s v="ORD08031"/>
        <s v="ORD08032"/>
        <s v="ORD08033"/>
        <s v="ORD08034"/>
        <s v="ORD08035"/>
        <s v="ORD08036"/>
        <s v="ORD08037"/>
        <s v="ORD08038"/>
        <s v="ORD08039"/>
        <s v="ORD08040"/>
        <s v="ORD08041"/>
        <s v="ORD08042"/>
        <s v="ORD08043"/>
        <s v="ORD08045"/>
        <s v="ORD08046"/>
        <s v="ORD08047"/>
        <s v="ORD08048"/>
        <s v="ORD08049"/>
        <s v="ORD08050"/>
        <s v="ORD08051"/>
        <s v="ORD08052"/>
        <s v="ORD08053"/>
        <s v="ORD08054"/>
        <s v="ORD08055"/>
        <s v="ORD08056"/>
        <s v="ORD08057"/>
        <s v="ORD08058"/>
        <s v="ORD08059"/>
        <s v="ORD08060"/>
        <s v="ORD08061"/>
        <s v="ORD08062"/>
        <s v="ORD08063"/>
        <s v="ORD08064"/>
        <s v="ORD08065"/>
        <s v="ORD08066"/>
        <s v="ORD08067"/>
        <s v="ORD08068"/>
        <s v="ORD08069"/>
        <s v="ORD08070"/>
        <s v="ORD08071"/>
        <s v="ORD08072"/>
        <s v="ORD08073"/>
        <s v="ORD08074"/>
        <s v="ORD08075"/>
        <s v="ORD08076"/>
        <s v="ORD08077"/>
        <s v="ORD08078"/>
        <s v="ORD08079"/>
        <s v="ORD08080"/>
        <s v="ORD08081"/>
        <s v="ORD08082"/>
        <s v="ORD08083"/>
        <s v="ORD08084"/>
        <s v="ORD08085"/>
        <s v="ORD08086"/>
        <s v="ORD08087"/>
        <s v="ORD08088"/>
        <s v="ORD08089"/>
        <s v="ORD08090"/>
        <s v="ORD08091"/>
        <s v="ORD08092"/>
        <s v="ORD08093"/>
        <s v="ORD08094"/>
        <s v="ORD08095"/>
        <s v="ORD08096"/>
        <s v="ORD08097"/>
        <s v="ORD08098"/>
        <s v="ORD08099"/>
        <s v="ORD08100"/>
        <s v="ORD08101"/>
        <s v="ORD08102"/>
        <s v="ORD08103"/>
        <s v="ORD08104"/>
        <s v="ORD08105"/>
        <s v="ORD08106"/>
        <s v="ORD08107"/>
        <s v="ORD08108"/>
        <s v="ORD08109"/>
        <s v="ORD08110"/>
        <s v="ORD08111"/>
        <s v="ORD08112"/>
        <s v="ORD08113"/>
        <s v="ORD08114"/>
        <s v="ORD08115"/>
        <s v="ORD08116"/>
        <s v="ORD08117"/>
        <s v="ORD08118"/>
        <s v="ORD08119"/>
        <s v="ORD08120"/>
        <s v="ORD08121"/>
        <s v="ORD08122"/>
        <s v="ORD08123"/>
        <s v="ORD08124"/>
        <s v="ORD08125"/>
        <s v="ORD08126"/>
        <s v="ORD08127"/>
        <s v="ORD08128"/>
        <s v="ORD08129"/>
        <s v="ORD08130"/>
        <s v="ORD08131"/>
        <s v="ORD08134"/>
        <s v="ORD08135"/>
        <s v="ORD08136"/>
        <s v="ORD08137"/>
        <s v="ORD08138"/>
        <s v="ORD08139"/>
        <s v="ORD08140"/>
        <s v="ORD08141"/>
        <s v="ORD08142"/>
        <s v="ORD08143"/>
        <s v="ORD08144"/>
        <s v="ORD08145"/>
        <s v="ORD08146"/>
        <s v="ORD08147"/>
        <s v="ORD08148"/>
        <s v="ORD08150"/>
        <s v="ORD08151"/>
        <s v="ORD08152"/>
        <s v="ORD08153"/>
        <s v="ORD08154"/>
        <s v="ORD08155"/>
        <s v="ORD08156"/>
        <s v="ORD08157"/>
        <s v="ORD08159"/>
        <s v="ORD08160"/>
        <s v="ORD08161"/>
        <s v="ORD08162"/>
        <s v="ORD08163"/>
        <s v="ORD08164"/>
        <s v="ORD08165"/>
        <s v="ORD08166"/>
        <s v="ORD08167"/>
        <s v="ORD08168"/>
        <s v="ORD08169"/>
        <s v="ORD08170"/>
        <s v="ORD08171"/>
        <s v="ORD08172"/>
        <s v="ORD08173"/>
        <s v="ORD08174"/>
        <s v="ORD08175"/>
        <s v="ORD08176"/>
        <s v="ORD08177"/>
        <s v="ORD08178"/>
        <s v="ORD08179"/>
        <s v="ORD08180"/>
        <s v="ORD08181"/>
        <s v="ORD08182"/>
        <s v="ORD08183"/>
        <s v="ORD08184"/>
        <s v="ORD08185"/>
        <s v="ORD08186"/>
        <s v="ORD08187"/>
        <s v="ORD08188"/>
        <s v="ORD08189"/>
        <s v="ORD08190"/>
        <s v="ORD08191"/>
        <s v="ORD08192"/>
        <s v="ORD08193"/>
        <s v="ORD08194"/>
        <s v="ORD08195"/>
        <s v="ORD08196"/>
        <s v="ORD08197"/>
        <s v="ORD08198"/>
        <s v="ORD08199"/>
        <s v="ORD08200"/>
        <s v="ORD08201"/>
        <s v="ORD08202"/>
        <s v="ORD08203"/>
        <s v="ORD08205"/>
        <s v="ORD08206"/>
        <s v="ORD08207"/>
        <s v="ORD08208"/>
        <s v="ORD08209"/>
        <s v="ORD08210"/>
        <s v="ORD08211"/>
        <s v="ORD08212"/>
        <s v="ORD08213"/>
        <s v="ORD08214"/>
        <s v="ORD08215"/>
        <s v="ORD08216"/>
        <s v="ORD08217"/>
        <s v="ORD08218"/>
        <s v="ORD08219"/>
        <s v="ORD08220"/>
        <s v="ORD08221"/>
        <s v="ORD08222"/>
        <s v="ORD08223"/>
        <s v="ORD08224"/>
        <s v="ORD08225"/>
        <s v="ORD08226"/>
        <s v="ORD08227"/>
        <s v="ORD08228"/>
        <s v="ORD08229"/>
        <s v="ORD08230"/>
        <s v="ORD08231"/>
        <s v="ORD08232"/>
        <s v="ORD08233"/>
        <s v="ORD08234"/>
        <s v="ORD08235"/>
        <s v="ORD08236"/>
        <s v="ORD08237"/>
        <s v="ORD08238"/>
        <s v="ORD08239"/>
        <s v="ORD08240"/>
        <s v="ORD08241"/>
        <s v="ORD08242"/>
        <s v="ORD08243"/>
        <s v="ORD08244"/>
        <s v="ORD08245"/>
        <s v="ORD08246"/>
        <s v="ORD08247"/>
        <s v="ORD08248"/>
        <s v="ORD08249"/>
        <s v="ORD08250"/>
        <s v="ORD08251"/>
        <s v="ORD08252"/>
        <s v="ORD08253"/>
        <s v="ORD08254"/>
        <s v="ORD08255"/>
        <s v="ORD08257"/>
        <s v="ORD08258"/>
        <s v="ORD08259"/>
        <s v="ORD08260"/>
        <s v="ORD08261"/>
        <s v="ORD08262"/>
        <s v="ORD08263"/>
        <s v="ORD08264"/>
        <s v="ORD08265"/>
        <s v="ORD08266"/>
        <s v="ORD08267"/>
        <s v="ORD08268"/>
        <s v="ORD08269"/>
        <s v="ORD08270"/>
        <s v="ORD08271"/>
        <s v="ORD08272"/>
        <s v="ORD08273"/>
        <s v="ORD08274"/>
        <s v="ORD08275"/>
        <s v="ORD08276"/>
        <s v="ORD08277"/>
        <s v="ORD08278"/>
        <s v="ORD08279"/>
        <s v="ORD08280"/>
        <s v="ORD08281"/>
        <s v="ORD08282"/>
        <s v="ORD08283"/>
        <s v="ORD08284"/>
        <s v="ORD08285"/>
        <s v="ORD08286"/>
        <s v="ORD08287"/>
        <s v="ORD08288"/>
        <s v="ORD08289"/>
        <s v="ORD08290"/>
        <s v="ORD08291"/>
        <s v="ORD08292"/>
        <s v="ORD08293"/>
        <s v="ORD08294"/>
        <s v="ORD08295"/>
        <s v="ORD08296"/>
        <s v="ORD08297"/>
        <s v="ORD08298"/>
        <s v="ORD08299"/>
        <s v="ORD08300"/>
        <s v="ORD08301"/>
        <s v="ORD08302"/>
        <s v="ORD08304"/>
        <s v="ORD08305"/>
        <s v="ORD08306"/>
        <s v="ORD08307"/>
        <s v="ORD08308"/>
        <s v="ORD08309"/>
        <s v="ORD08310"/>
        <s v="ORD08311"/>
        <s v="ORD08312"/>
        <s v="ORD08313"/>
        <s v="ORD08314"/>
        <s v="ORD08315"/>
        <s v="ORD08316"/>
        <s v="ORD08317"/>
        <s v="ORD08318"/>
        <s v="ORD08319"/>
        <s v="ORD08320"/>
        <s v="ORD08321"/>
        <s v="ORD08322"/>
        <s v="ORD08323"/>
        <s v="ORD08324"/>
        <s v="ORD08325"/>
        <s v="ORD08326"/>
        <s v="ORD08327"/>
        <s v="ORD08328"/>
        <s v="ORD08329"/>
        <s v="ORD08330"/>
        <s v="ORD08331"/>
        <s v="ORD08332"/>
        <s v="ORD08333"/>
        <s v="ORD08334"/>
        <s v="ORD08335"/>
        <s v="ORD08336"/>
        <s v="ORD08337"/>
        <s v="ORD08338"/>
        <s v="ORD08339"/>
        <s v="ORD08340"/>
        <s v="ORD08341"/>
        <s v="ORD08342"/>
        <s v="ORD08343"/>
        <s v="ORD08344"/>
        <s v="ORD08345"/>
        <s v="ORD08346"/>
        <s v="ORD08347"/>
        <s v="ORD08348"/>
        <s v="ORD08349"/>
        <s v="ORD08350"/>
        <s v="ORD08351"/>
        <s v="ORD08352"/>
        <s v="ORD08353"/>
        <s v="ORD08355"/>
        <s v="ORD08356"/>
        <s v="ORD08357"/>
        <s v="ORD08358"/>
        <s v="ORD08359"/>
        <s v="ORD08360"/>
        <s v="ORD08361"/>
        <s v="ORD08362"/>
        <s v="ORD08363"/>
        <s v="ORD08364"/>
        <s v="ORD08365"/>
        <s v="ORD08366"/>
        <s v="ORD08367"/>
        <s v="ORD08368"/>
        <s v="ORD08369"/>
        <s v="ORD08370"/>
        <s v="ORD08371"/>
        <s v="ORD08372"/>
        <s v="ORD08373"/>
        <s v="ORD08374"/>
        <s v="ORD08375"/>
        <s v="ORD08376"/>
        <s v="ORD08378"/>
        <s v="ORD08379"/>
        <s v="ORD08380"/>
        <s v="ORD08381"/>
        <s v="ORD08383"/>
        <s v="ORD08384"/>
        <s v="ORD08385"/>
        <s v="ORD08386"/>
        <s v="ORD08387"/>
        <s v="ORD08388"/>
        <s v="ORD08389"/>
        <s v="ORD08390"/>
        <s v="ORD08391"/>
        <s v="ORD08392"/>
        <s v="ORD08393"/>
        <s v="ORD08394"/>
        <s v="ORD08395"/>
        <s v="ORD08396"/>
        <s v="ORD08397"/>
        <s v="ORD08398"/>
        <s v="ORD08399"/>
        <s v="ORD08400"/>
        <s v="ORD08401"/>
        <s v="ORD08402"/>
        <s v="ORD08403"/>
        <s v="ORD08404"/>
        <s v="ORD08405"/>
        <s v="ORD08406"/>
        <s v="ORD08407"/>
        <s v="ORD08408"/>
        <s v="ORD08410"/>
        <s v="ORD08411"/>
        <s v="ORD08412"/>
        <s v="ORD08413"/>
        <s v="ORD08414"/>
        <s v="ORD08415"/>
        <s v="ORD08416"/>
        <s v="ORD08417"/>
        <s v="ORD08418"/>
        <s v="ORD08420"/>
        <s v="ORD08421"/>
        <s v="ORD08422"/>
        <s v="ORD08423"/>
        <s v="ORD08424"/>
        <s v="ORD08425"/>
        <s v="ORD08426"/>
        <s v="ORD08427"/>
        <s v="ORD08428"/>
        <s v="ORD08429"/>
        <s v="ORD08430"/>
        <s v="ORD08431"/>
        <s v="ORD08432"/>
        <s v="ORD08433"/>
        <s v="ORD08434"/>
        <s v="ORD08435"/>
        <s v="ORD08436"/>
        <s v="ORD08437"/>
        <s v="ORD08438"/>
        <s v="ORD08439"/>
        <s v="ORD08440"/>
        <s v="ORD08441"/>
        <s v="ORD08442"/>
        <s v="ORD08443"/>
        <s v="ORD08444"/>
        <s v="ORD08445"/>
        <s v="ORD08446"/>
        <s v="ORD08447"/>
        <s v="ORD08448"/>
        <s v="ORD08449"/>
        <s v="ORD08450"/>
        <s v="ORD08451"/>
        <s v="ORD08452"/>
        <s v="ORD08453"/>
        <s v="ORD08454"/>
        <s v="ORD08455"/>
        <s v="ORD08456"/>
        <s v="ORD08457"/>
        <s v="ORD08458"/>
        <s v="ORD08459"/>
        <s v="ORD08460"/>
        <s v="ORD08461"/>
        <s v="ORD08462"/>
        <s v="ORD08463"/>
        <s v="ORD08464"/>
        <s v="ORD08465"/>
        <s v="ORD08466"/>
        <s v="ORD08467"/>
        <s v="ORD08468"/>
        <s v="ORD08469"/>
        <s v="ORD08470"/>
        <s v="ORD08471"/>
        <s v="ORD08473"/>
        <s v="ORD08474"/>
        <s v="ORD08475"/>
        <s v="ORD08476"/>
        <s v="ORD08477"/>
        <s v="ORD08478"/>
        <s v="ORD08480"/>
        <s v="ORD08481"/>
        <s v="ORD08482"/>
        <s v="ORD08483"/>
        <s v="ORD08484"/>
        <s v="ORD08485"/>
        <s v="ORD08486"/>
        <s v="ORD08487"/>
        <s v="ORD08488"/>
        <s v="ORD08489"/>
        <s v="ORD08490"/>
        <s v="ORD08491"/>
        <s v="ORD08492"/>
        <s v="ORD08493"/>
        <s v="ORD08494"/>
        <s v="ORD08495"/>
        <s v="ORD08496"/>
        <s v="ORD08497"/>
        <s v="ORD08498"/>
        <s v="ORD08499"/>
        <s v="ORD08500"/>
      </sharedItems>
    </cacheField>
    <cacheField name="Order_Date" numFmtId="14">
      <sharedItems containsSemiMixedTypes="0" containsNonDate="0" containsDate="1" containsString="0" minDate="2024-01-01T00:00:00" maxDate="2026-01-01T00:00:00"/>
    </cacheField>
    <cacheField name="Order_Year" numFmtId="14">
      <sharedItems count="2">
        <s v="2025"/>
        <s v="2024"/>
      </sharedItems>
    </cacheField>
    <cacheField name="Order_month" numFmtId="0">
      <sharedItems count="12">
        <s v="June"/>
        <s v="February"/>
        <s v="April"/>
        <s v="September"/>
        <s v="July"/>
        <s v="August"/>
        <s v="December"/>
        <s v="May"/>
        <s v="March"/>
        <s v="January"/>
        <s v="November"/>
        <s v="October"/>
      </sharedItems>
    </cacheField>
    <cacheField name="Region" numFmtId="0">
      <sharedItems count="4">
        <s v="West"/>
        <s v="South"/>
        <s v="East"/>
        <s v="North"/>
      </sharedItems>
    </cacheField>
    <cacheField name="Customer_ID" numFmtId="0">
      <sharedItems/>
    </cacheField>
    <cacheField name="Segment" numFmtId="0">
      <sharedItems count="3">
        <s v="Home Office"/>
        <s v="Consumer"/>
        <s v="Corporate"/>
      </sharedItems>
    </cacheField>
    <cacheField name="Category" numFmtId="0">
      <sharedItems count="3">
        <s v="Office Supplies"/>
        <s v="Electronics"/>
        <s v="Furniture"/>
      </sharedItems>
    </cacheField>
    <cacheField name="Product" numFmtId="0">
      <sharedItems count="8">
        <s v="Desk"/>
        <s v="Headphones"/>
        <s v="Phone"/>
        <s v="Laptop"/>
        <s v="Printer"/>
        <s v="Monitor"/>
        <s v="Tablet"/>
        <s v="Chair"/>
      </sharedItems>
    </cacheField>
    <cacheField name="Quantity" numFmtId="0">
      <sharedItems containsSemiMixedTypes="0" containsString="0" containsNumber="1" containsInteger="1" minValue="1" maxValue="10"/>
    </cacheField>
    <cacheField name="Order_Size" numFmtId="0">
      <sharedItems count="3">
        <s v="Large"/>
        <s v="Midium"/>
        <s v="Small"/>
      </sharedItems>
    </cacheField>
    <cacheField name="Unit_Price" numFmtId="167">
      <sharedItems containsSemiMixedTypes="0" containsString="0" containsNumber="1" containsInteger="1" minValue="99" maxValue="999"/>
    </cacheField>
    <cacheField name="Discount" numFmtId="9">
      <sharedItems containsSemiMixedTypes="0" containsString="0" containsNumber="1" minValue="0" maxValue="0.15" count="4">
        <n v="0.05"/>
        <n v="0"/>
        <n v="0.1"/>
        <n v="0.15"/>
      </sharedItems>
    </cacheField>
    <cacheField name="Sales" numFmtId="165">
      <sharedItems containsSemiMixedTypes="0" containsString="0" containsNumber="1" minValue="84.15" maxValue="9990" count="273">
        <n v="1323.35"/>
        <n v="796"/>
        <n v="1611.9"/>
        <n v="852.15"/>
        <n v="89.1"/>
        <n v="762.45"/>
        <n v="1072.8"/>
        <n v="149"/>
        <n v="679.15"/>
        <n v="719.1"/>
        <n v="2120.75"/>
        <n v="447"/>
        <n v="1990"/>
        <n v="807.3"/>
        <n v="799"/>
        <n v="4491"/>
        <n v="3596.4"/>
        <n v="356.4"/>
        <n v="1890.5"/>
        <n v="1013.2"/>
        <n v="507.45"/>
        <n v="2037.45"/>
        <n v="1272.45"/>
        <n v="564.29999999999995"/>
        <n v="7191"/>
        <n v="897"/>
        <n v="1794"/>
        <n v="2691"/>
        <n v="676.6"/>
        <n v="396"/>
        <n v="3992"/>
        <n v="2876.4"/>
        <n v="2556.4499999999998"/>
        <n v="1076.4000000000001"/>
        <n v="1341"/>
        <n v="2392"/>
        <n v="693"/>
        <n v="2969.05"/>
        <n v="1598"/>
        <n v="1393"/>
        <n v="358.2"/>
        <n v="596"/>
        <n v="5313.35"/>
        <n v="1266.5"/>
        <n v="845.75"/>
        <n v="3196"/>
        <n v="4740.5"/>
        <n v="1139.8499999999999"/>
        <n v="3393.2"/>
        <n v="1196"/>
        <n v="895.5"/>
        <n v="1136.2"/>
        <n v="268.2"/>
        <n v="4754.05"/>
        <n v="2397"/>
        <n v="1347.3"/>
        <n v="1704.3"/>
        <n v="4314.6000000000004"/>
        <n v="9990"/>
        <n v="2544.9"/>
        <n v="4745.25"/>
        <n v="4990"/>
        <n v="8491.5"/>
        <n v="4794"/>
        <n v="338.3"/>
        <n v="2277.15"/>
        <n v="6831.45"/>
        <n v="2697.3"/>
        <n v="1273.95"/>
        <n v="3493"/>
        <n v="7642.35"/>
        <n v="1438.2"/>
        <n v="998"/>
        <n v="745"/>
        <n v="254.15"/>
        <n v="6993"/>
        <n v="4074.9"/>
        <n v="1495"/>
        <n v="1779.05"/>
        <n v="589.04999999999995"/>
        <n v="495"/>
        <n v="894"/>
        <n v="945.25"/>
        <n v="8991"/>
        <n v="792"/>
        <n v="597"/>
        <n v="995"/>
        <n v="1415.5"/>
        <n v="849.15"/>
        <n v="2847.15"/>
        <n v="5944.05"/>
        <n v="568.1"/>
        <n v="1698.3"/>
        <n v="990"/>
        <n v="1184.05"/>
        <n v="1270.75"/>
        <n v="6072.4"/>
        <n v="707.75"/>
        <n v="470.25"/>
        <n v="198"/>
        <n v="3995"/>
        <n v="282.14999999999998"/>
        <n v="499"/>
        <n v="1497"/>
        <n v="3592.8"/>
        <n v="178.2"/>
        <n v="1524.9"/>
        <n v="2694.6"/>
        <n v="424.65"/>
        <n v="504.9"/>
        <n v="1791"/>
        <n v="99"/>
        <n v="141.55000000000001"/>
        <n v="168.3"/>
        <n v="567.15"/>
        <n v="7592.4"/>
        <n v="424.15"/>
        <n v="891"/>
        <n v="6471.9"/>
        <n v="3996"/>
        <n v="2840.5"/>
        <n v="3143.7"/>
        <n v="2157.3000000000002"/>
        <n v="398"/>
        <n v="299"/>
        <n v="6643.35"/>
        <n v="5094.8999999999996"/>
        <n v="1194"/>
        <n v="1592"/>
        <n v="2370.25"/>
        <n v="2716.6"/>
        <n v="376.2"/>
        <n v="297"/>
        <n v="598"/>
        <n v="9490.5"/>
        <n v="756.2"/>
        <n v="4995"/>
        <n v="848.3"/>
        <n v="2421.9"/>
        <n v="1696.6"/>
        <n v="2994"/>
        <n v="402.3"/>
        <n v="1796.4"/>
        <n v="2997"/>
        <n v="2033.2"/>
        <n v="1522.35"/>
        <n v="938.7"/>
        <n v="757.35"/>
        <n v="199"/>
        <n v="712.8"/>
        <n v="94.05"/>
        <n v="298"/>
        <n v="2287.35"/>
        <n v="2245.5"/>
        <n v="6293.7"/>
        <n v="594"/>
        <n v="126.65"/>
        <n v="658.35"/>
        <n v="267.3"/>
        <n v="538.20000000000005"/>
        <n v="1998"/>
        <n v="1798.2"/>
        <n v="6392"/>
        <n v="5694.3"/>
        <n v="284.05"/>
        <n v="1422.15"/>
        <n v="5994"/>
        <n v="3036.2"/>
        <n v="537.29999999999995"/>
        <n v="1253.7"/>
        <n v="849.3"/>
        <n v="474.05"/>
        <n v="1898.1"/>
        <n v="716.4"/>
        <n v="1043"/>
        <n v="2495"/>
        <n v="4041.9"/>
        <n v="252.45"/>
        <n v="4266.45"/>
        <n v="449.1"/>
        <n v="898.2"/>
        <n v="1014.9"/>
        <n v="445.5"/>
        <n v="4495.5"/>
        <n v="752.4"/>
        <n v="804.6"/>
        <n v="188.1"/>
        <n v="8541.4500000000007"/>
        <n v="949.05"/>
        <n v="990.85"/>
        <n v="336.6"/>
        <n v="1701.45"/>
        <n v="3792.4"/>
        <n v="1883.7"/>
        <n v="3795.25"/>
        <n v="623.70000000000005"/>
        <n v="633.25"/>
        <n v="534.6"/>
        <n v="2093"/>
        <n v="5593"/>
        <n v="7992"/>
        <n v="5394.6"/>
        <n v="5033.7"/>
        <n v="1132.4000000000001"/>
        <n v="899.1"/>
        <n v="189.05"/>
        <n v="134.1"/>
        <n v="673.2"/>
        <n v="1420.25"/>
        <n v="2844.3"/>
        <n v="1358.3"/>
        <n v="2152.8000000000002"/>
        <n v="759.05"/>
        <n v="1353.2"/>
        <n v="1896.2"/>
        <n v="1988.35"/>
        <n v="420.75"/>
        <n v="7590.5"/>
        <n v="3595.5"/>
        <n v="5752.8"/>
        <n v="506.6"/>
        <n v="6112.35"/>
        <n v="3395.75"/>
        <n v="7990"/>
        <n v="1996"/>
        <n v="1345.5"/>
        <n v="841.5"/>
        <n v="999"/>
        <n v="801.9"/>
        <n v="7192.8"/>
        <n v="5433.2"/>
        <n v="2272.4"/>
        <n v="508.3"/>
        <n v="566.20000000000005"/>
        <n v="253.3"/>
        <n v="1134.3"/>
        <n v="169.15"/>
        <n v="1192"/>
        <n v="1518.1"/>
        <n v="3396.6"/>
        <n v="1074.5999999999999"/>
        <n v="4554.3"/>
        <n v="179.1"/>
        <n v="283.10000000000002"/>
        <n v="846.45"/>
        <n v="886.55"/>
        <n v="1490"/>
        <n v="1691.5"/>
        <n v="6793.2"/>
        <n v="1512.4"/>
        <n v="84.15"/>
        <n v="1432.8"/>
        <n v="2547.4499999999998"/>
        <n v="379.95"/>
        <n v="6791.5"/>
        <n v="536.4"/>
        <n v="2990"/>
        <n v="1016.6"/>
        <n v="670.5"/>
        <n v="759.9"/>
        <n v="3796.2"/>
        <n v="1614.6"/>
        <n v="940.5"/>
        <n v="2541.5"/>
        <n v="378.1"/>
        <n v="8091.9"/>
        <n v="269.10000000000002"/>
        <n v="1206.9000000000001"/>
        <n v="3318.35"/>
        <n v="4241.5"/>
        <n v="3817.35"/>
        <n v="4245.75"/>
        <n v="948.1"/>
      </sharedItems>
    </cacheField>
    <cacheField name="Average_Selling_Price" numFmtId="165">
      <sharedItems containsSemiMixedTypes="0" containsString="0" containsNumber="1" minValue="84.149999999999991" maxValue="999"/>
    </cacheField>
    <cacheField name="Profit_per_Unit" numFmtId="165">
      <sharedItems containsSemiMixedTypes="0" containsString="0" containsNumber="1" minValue="4.3567839195979896E-2" maxValue="2.9951256281407033"/>
    </cacheField>
    <cacheField name="Profit" numFmtId="165">
      <sharedItems containsSemiMixedTypes="0" containsString="0" containsNumber="1" minValue="4.8099999999999996" maxValue="2974.9"/>
    </cacheField>
    <cacheField name="Profit_Margin" numFmtId="9">
      <sharedItems containsSemiMixedTypes="0" containsString="0" containsNumber="1" minValue="5.0091341341341342E-2" maxValue="0.29978213507625273"/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00">
  <r>
    <n v="1"/>
    <s v="ORD00001"/>
    <d v="2025-06-16T00:00:00"/>
    <s v="2025"/>
    <s v="June"/>
    <x v="0"/>
    <s v="Unkown"/>
    <s v="Home Office"/>
    <s v="Office Supplies"/>
    <x v="0"/>
    <n v="7"/>
    <x v="0"/>
    <n v="199"/>
    <n v="0.05"/>
    <n v="1323.35"/>
    <x v="0"/>
    <n v="1.9621608040201006"/>
    <n v="390.47"/>
    <n v="0.29506177504061665"/>
  </r>
  <r>
    <n v="2"/>
    <s v="ORD00002"/>
    <d v="2025-02-01T00:00:00"/>
    <s v="2025"/>
    <s v="February"/>
    <x v="0"/>
    <s v="Unkown"/>
    <s v="Home Office"/>
    <s v="Electronics"/>
    <x v="1"/>
    <n v="7"/>
    <x v="0"/>
    <n v="199"/>
    <n v="0.05"/>
    <n v="1323.35"/>
    <x v="0"/>
    <n v="1.8357788944723619"/>
    <n v="365.32"/>
    <n v="0.27605697661238526"/>
  </r>
  <r>
    <n v="3"/>
    <s v="ORD00003"/>
    <d v="2025-04-08T00:00:00"/>
    <s v="2025"/>
    <s v="April"/>
    <x v="1"/>
    <s v="CUST2966"/>
    <s v="Consumer"/>
    <s v="Electronics"/>
    <x v="2"/>
    <n v="4"/>
    <x v="1"/>
    <n v="199"/>
    <n v="0"/>
    <n v="796"/>
    <x v="1"/>
    <n v="1.1616080402010049"/>
    <n v="231.16"/>
    <n v="0.29040201005025124"/>
  </r>
  <r>
    <n v="4"/>
    <s v="ORD00004"/>
    <d v="2024-09-05T00:00:00"/>
    <s v="2024"/>
    <s v="September"/>
    <x v="0"/>
    <s v="Unkown"/>
    <s v="Home Office"/>
    <s v="Furniture"/>
    <x v="1"/>
    <n v="9"/>
    <x v="0"/>
    <n v="199"/>
    <n v="0.1"/>
    <n v="1611.9"/>
    <x v="2"/>
    <n v="2.108040201005025"/>
    <n v="419.5"/>
    <n v="0.26025187666728705"/>
  </r>
  <r>
    <n v="5"/>
    <s v="ORD00005"/>
    <d v="2025-07-06T00:00:00"/>
    <s v="2025"/>
    <s v="July"/>
    <x v="2"/>
    <s v="Unkown"/>
    <s v="Consumer"/>
    <s v="Furniture"/>
    <x v="0"/>
    <n v="3"/>
    <x v="2"/>
    <n v="299"/>
    <n v="0.05"/>
    <n v="852.15"/>
    <x v="3"/>
    <n v="0.31050167224080266"/>
    <n v="92.84"/>
    <n v="0.10894795517221147"/>
  </r>
  <r>
    <n v="6"/>
    <s v="ORD00006"/>
    <d v="2025-08-23T00:00:00"/>
    <s v="2025"/>
    <s v="August"/>
    <x v="1"/>
    <s v="CUST2877"/>
    <s v="Consumer"/>
    <s v="Electronics"/>
    <x v="3"/>
    <n v="1"/>
    <x v="2"/>
    <n v="99"/>
    <n v="0.1"/>
    <n v="89.1"/>
    <x v="4"/>
    <n v="0.18606060606060607"/>
    <n v="18.420000000000002"/>
    <n v="0.20673400673400677"/>
  </r>
  <r>
    <n v="7"/>
    <s v="ORD00007"/>
    <d v="2025-12-31T00:00:00"/>
    <s v="2025"/>
    <s v="December"/>
    <x v="2"/>
    <s v="Unkown"/>
    <s v="Consumer"/>
    <s v="Furniture"/>
    <x v="4"/>
    <n v="3"/>
    <x v="2"/>
    <n v="299"/>
    <n v="0.15"/>
    <n v="762.45"/>
    <x v="5"/>
    <n v="0.61170568561872907"/>
    <n v="182.9"/>
    <n v="0.23988458259558004"/>
  </r>
  <r>
    <n v="8"/>
    <s v="ORD00008"/>
    <d v="2024-05-31T00:00:00"/>
    <s v="2024"/>
    <s v="May"/>
    <x v="1"/>
    <s v="CUST2589"/>
    <s v="Corporate"/>
    <s v="Electronics"/>
    <x v="5"/>
    <n v="8"/>
    <x v="0"/>
    <n v="149"/>
    <n v="0.1"/>
    <n v="1072.8"/>
    <x v="6"/>
    <n v="1.3960402684563757"/>
    <n v="208.01"/>
    <n v="0.19389448173005219"/>
  </r>
  <r>
    <n v="9"/>
    <s v="ORD00009"/>
    <d v="2024-02-24T00:00:00"/>
    <s v="2024"/>
    <s v="February"/>
    <x v="3"/>
    <s v="Unkown"/>
    <s v="Corporate"/>
    <s v="Office Supplies"/>
    <x v="5"/>
    <n v="1"/>
    <x v="2"/>
    <n v="149"/>
    <n v="0"/>
    <n v="149"/>
    <x v="7"/>
    <n v="5.7583892617449665E-2"/>
    <n v="8.58"/>
    <n v="5.7583892617449665E-2"/>
  </r>
  <r>
    <n v="10"/>
    <s v="ORD00010"/>
    <d v="2024-09-03T00:00:00"/>
    <s v="2024"/>
    <s v="September"/>
    <x v="3"/>
    <s v="Unkown"/>
    <s v="Corporate"/>
    <s v="Electronics"/>
    <x v="6"/>
    <n v="1"/>
    <x v="2"/>
    <n v="799"/>
    <n v="0.15"/>
    <n v="679.15"/>
    <x v="8"/>
    <n v="0.16359198998748437"/>
    <n v="130.71"/>
    <n v="0.19246116469115809"/>
  </r>
  <r>
    <n v="11"/>
    <s v="ORD00011"/>
    <d v="2025-02-06T00:00:00"/>
    <s v="2025"/>
    <s v="February"/>
    <x v="0"/>
    <s v="CUST2853"/>
    <s v="Corporate"/>
    <s v="Office Supplies"/>
    <x v="5"/>
    <n v="1"/>
    <x v="2"/>
    <n v="799"/>
    <n v="0.1"/>
    <n v="719.1"/>
    <x v="9"/>
    <n v="0.14635794743429287"/>
    <n v="116.94"/>
    <n v="0.16261994159365872"/>
  </r>
  <r>
    <n v="12"/>
    <s v="ORD00012"/>
    <d v="2024-08-29T00:00:00"/>
    <s v="2024"/>
    <s v="August"/>
    <x v="1"/>
    <s v="Unkown"/>
    <s v="Corporate"/>
    <s v="Electronics"/>
    <x v="0"/>
    <n v="5"/>
    <x v="1"/>
    <n v="499"/>
    <n v="0.15"/>
    <n v="2120.75"/>
    <x v="10"/>
    <n v="0.68573146292585174"/>
    <n v="342.18"/>
    <n v="0.1613485795119651"/>
  </r>
  <r>
    <n v="13"/>
    <s v="ORD00013"/>
    <d v="2024-03-01T00:00:00"/>
    <s v="2024"/>
    <s v="March"/>
    <x v="0"/>
    <s v="Unkown"/>
    <s v="Home Office"/>
    <s v="Office Supplies"/>
    <x v="7"/>
    <n v="3"/>
    <x v="2"/>
    <n v="149"/>
    <n v="0"/>
    <n v="447"/>
    <x v="7"/>
    <n v="0.43369127516778527"/>
    <n v="64.62"/>
    <n v="0.14456375838926175"/>
  </r>
  <r>
    <n v="14"/>
    <s v="ORD00014"/>
    <d v="2024-04-10T00:00:00"/>
    <s v="2024"/>
    <s v="April"/>
    <x v="0"/>
    <s v="Unkown"/>
    <s v="Home Office"/>
    <s v="Office Supplies"/>
    <x v="1"/>
    <n v="10"/>
    <x v="0"/>
    <n v="199"/>
    <n v="0"/>
    <n v="1990"/>
    <x v="1"/>
    <n v="1.5663819095477385"/>
    <n v="311.70999999999998"/>
    <n v="0.15663819095477385"/>
  </r>
  <r>
    <n v="15"/>
    <s v="ORD00015"/>
    <d v="2025-03-18T00:00:00"/>
    <s v="2025"/>
    <s v="March"/>
    <x v="0"/>
    <s v="CUST1442"/>
    <s v="Corporate"/>
    <s v="Electronics"/>
    <x v="6"/>
    <n v="3"/>
    <x v="2"/>
    <n v="299"/>
    <n v="0.1"/>
    <n v="807.3"/>
    <x v="11"/>
    <n v="0.79444816053511702"/>
    <n v="237.54"/>
    <n v="0.29424005945745074"/>
  </r>
  <r>
    <n v="16"/>
    <s v="ORD00016"/>
    <d v="2024-08-13T00:00:00"/>
    <s v="2024"/>
    <s v="August"/>
    <x v="3"/>
    <s v="Unkown"/>
    <s v="Corporate"/>
    <s v="Furniture"/>
    <x v="7"/>
    <n v="1"/>
    <x v="2"/>
    <n v="799"/>
    <n v="0"/>
    <n v="799"/>
    <x v="12"/>
    <n v="0.27922403003754692"/>
    <n v="223.1"/>
    <n v="0.27922403003754692"/>
  </r>
  <r>
    <n v="17"/>
    <s v="ORD00017"/>
    <d v="2025-07-11T00:00:00"/>
    <s v="2025"/>
    <s v="July"/>
    <x v="3"/>
    <s v="CUST2856"/>
    <s v="Home Office"/>
    <s v="Office Supplies"/>
    <x v="6"/>
    <n v="10"/>
    <x v="0"/>
    <n v="499"/>
    <n v="0.1"/>
    <n v="4491"/>
    <x v="13"/>
    <n v="1.7081162324649299"/>
    <n v="852.35"/>
    <n v="0.18979069249610334"/>
  </r>
  <r>
    <n v="18"/>
    <s v="ORD00018"/>
    <d v="2025-09-23T00:00:00"/>
    <s v="2025"/>
    <s v="September"/>
    <x v="2"/>
    <s v="CUST1389"/>
    <s v="Home Office"/>
    <s v="Electronics"/>
    <x v="2"/>
    <n v="4"/>
    <x v="1"/>
    <n v="999"/>
    <n v="0.1"/>
    <n v="3596.4"/>
    <x v="14"/>
    <n v="1.0244644644644645"/>
    <n v="1023.44"/>
    <n v="0.28457346235124015"/>
  </r>
  <r>
    <n v="19"/>
    <s v="ORD00019"/>
    <d v="2025-04-17T00:00:00"/>
    <s v="2025"/>
    <s v="April"/>
    <x v="1"/>
    <s v="CUST1369"/>
    <s v="Home Office"/>
    <s v="Office Supplies"/>
    <x v="3"/>
    <n v="4"/>
    <x v="1"/>
    <n v="99"/>
    <n v="0.1"/>
    <n v="356.4"/>
    <x v="4"/>
    <n v="0.88161616161616163"/>
    <n v="87.28"/>
    <n v="0.24489337822671159"/>
  </r>
  <r>
    <n v="20"/>
    <s v="ORD00020"/>
    <d v="2024-03-18T00:00:00"/>
    <s v="2024"/>
    <s v="March"/>
    <x v="1"/>
    <s v="Unkown"/>
    <s v="Consumer"/>
    <s v="Furniture"/>
    <x v="4"/>
    <n v="10"/>
    <x v="0"/>
    <n v="199"/>
    <n v="0.05"/>
    <n v="1890.5"/>
    <x v="15"/>
    <n v="2.1299497487437185"/>
    <n v="423.86"/>
    <n v="0.22420523670986511"/>
  </r>
  <r>
    <n v="21"/>
    <s v="ORD00021"/>
    <d v="2025-03-10T00:00:00"/>
    <s v="2025"/>
    <s v="March"/>
    <x v="0"/>
    <s v="Unkown"/>
    <s v="Home Office"/>
    <s v="Electronics"/>
    <x v="0"/>
    <n v="8"/>
    <x v="0"/>
    <n v="149"/>
    <n v="0.15"/>
    <n v="1013.2"/>
    <x v="16"/>
    <n v="0.49026845637583893"/>
    <n v="73.05"/>
    <n v="7.2098302408211606E-2"/>
  </r>
  <r>
    <n v="22"/>
    <s v="ORD00022"/>
    <d v="2024-07-16T00:00:00"/>
    <s v="2024"/>
    <s v="July"/>
    <x v="3"/>
    <s v="CUST1445"/>
    <s v="Corporate"/>
    <s v="Electronics"/>
    <x v="0"/>
    <n v="3"/>
    <x v="2"/>
    <n v="199"/>
    <n v="0.15"/>
    <n v="507.45"/>
    <x v="17"/>
    <n v="0.1328140703517588"/>
    <n v="26.43"/>
    <n v="5.2083949157552469E-2"/>
  </r>
  <r>
    <n v="23"/>
    <s v="ORD00023"/>
    <d v="2024-07-23T00:00:00"/>
    <s v="2024"/>
    <s v="July"/>
    <x v="0"/>
    <s v="Unkown"/>
    <s v="Home Office"/>
    <s v="Furniture"/>
    <x v="6"/>
    <n v="3"/>
    <x v="2"/>
    <n v="799"/>
    <n v="0.15"/>
    <n v="2037.45"/>
    <x v="8"/>
    <n v="0.70635794743429281"/>
    <n v="564.38"/>
    <n v="0.27700311664089916"/>
  </r>
  <r>
    <n v="24"/>
    <s v="ORD00024"/>
    <d v="2025-06-20T00:00:00"/>
    <s v="2025"/>
    <s v="June"/>
    <x v="3"/>
    <s v="Unkown"/>
    <s v="Corporate"/>
    <s v="Office Supplies"/>
    <x v="1"/>
    <n v="3"/>
    <x v="2"/>
    <n v="499"/>
    <n v="0.15"/>
    <n v="1272.45"/>
    <x v="18"/>
    <n v="0.40066132264529059"/>
    <n v="199.93"/>
    <n v="0.15712208731187866"/>
  </r>
  <r>
    <n v="25"/>
    <s v="ORD00025"/>
    <d v="2024-08-14T00:00:00"/>
    <s v="2024"/>
    <s v="August"/>
    <x v="0"/>
    <s v="Unkown"/>
    <s v="Consumer"/>
    <s v="Furniture"/>
    <x v="2"/>
    <n v="6"/>
    <x v="1"/>
    <n v="99"/>
    <n v="0.05"/>
    <n v="564.29999999999995"/>
    <x v="19"/>
    <n v="0.91626262626262622"/>
    <n v="90.71"/>
    <n v="0.16074782916888181"/>
  </r>
  <r>
    <n v="26"/>
    <s v="ORD00026"/>
    <d v="2025-05-31T00:00:00"/>
    <s v="2025"/>
    <s v="May"/>
    <x v="2"/>
    <s v="Unkown"/>
    <s v="Corporate"/>
    <s v="Furniture"/>
    <x v="0"/>
    <n v="10"/>
    <x v="0"/>
    <n v="199"/>
    <n v="0"/>
    <n v="1990"/>
    <x v="1"/>
    <n v="2.7329145728643218"/>
    <n v="543.85"/>
    <n v="0.27329145728643217"/>
  </r>
  <r>
    <n v="27"/>
    <s v="ORD00027"/>
    <d v="2024-12-08T00:00:00"/>
    <s v="2024"/>
    <s v="December"/>
    <x v="0"/>
    <s v="Unkown"/>
    <s v="Corporate"/>
    <s v="Office Supplies"/>
    <x v="2"/>
    <n v="9"/>
    <x v="0"/>
    <n v="799"/>
    <n v="0"/>
    <n v="7191"/>
    <x v="12"/>
    <n v="1.1286232790988735"/>
    <n v="901.77"/>
    <n v="0.12540258656654152"/>
  </r>
  <r>
    <n v="29"/>
    <s v="ORD00029"/>
    <d v="2024-06-20T00:00:00"/>
    <s v="2024"/>
    <s v="June"/>
    <x v="3"/>
    <s v="Unkown"/>
    <s v="Corporate"/>
    <s v="Electronics"/>
    <x v="3"/>
    <n v="3"/>
    <x v="2"/>
    <n v="299"/>
    <n v="0"/>
    <n v="897"/>
    <x v="20"/>
    <n v="0.54006688963210703"/>
    <n v="161.47999999999999"/>
    <n v="0.18002229654403568"/>
  </r>
  <r>
    <n v="30"/>
    <s v="ORD00030"/>
    <d v="2025-12-21T00:00:00"/>
    <s v="2025"/>
    <s v="December"/>
    <x v="1"/>
    <s v="Unkown"/>
    <s v="Consumer"/>
    <s v="Electronics"/>
    <x v="5"/>
    <n v="6"/>
    <x v="1"/>
    <n v="299"/>
    <n v="0"/>
    <n v="1794"/>
    <x v="20"/>
    <n v="1.3084615384615386"/>
    <n v="391.23"/>
    <n v="0.21807692307692308"/>
  </r>
  <r>
    <n v="31"/>
    <s v="ORD00031"/>
    <d v="2025-12-05T00:00:00"/>
    <s v="2025"/>
    <s v="December"/>
    <x v="2"/>
    <s v="Unkown"/>
    <s v="Home Office"/>
    <s v="Furniture"/>
    <x v="3"/>
    <n v="10"/>
    <x v="0"/>
    <n v="299"/>
    <n v="0.1"/>
    <n v="2691"/>
    <x v="21"/>
    <n v="1.918361204013378"/>
    <n v="573.59"/>
    <n v="0.21315124489037535"/>
  </r>
  <r>
    <n v="32"/>
    <s v="ORD00032"/>
    <d v="2025-04-27T00:00:00"/>
    <s v="2025"/>
    <s v="April"/>
    <x v="3"/>
    <s v="Unkown"/>
    <s v="Consumer"/>
    <s v="Electronics"/>
    <x v="3"/>
    <n v="4"/>
    <x v="1"/>
    <n v="199"/>
    <n v="0.15"/>
    <n v="676.6"/>
    <x v="17"/>
    <n v="0.87844221105527642"/>
    <n v="174.81"/>
    <n v="0.25836535619272832"/>
  </r>
  <r>
    <n v="33"/>
    <s v="ORD00033"/>
    <d v="2025-06-22T00:00:00"/>
    <s v="2025"/>
    <s v="June"/>
    <x v="3"/>
    <s v="CUST1967"/>
    <s v="Consumer"/>
    <s v="Furniture"/>
    <x v="5"/>
    <n v="4"/>
    <x v="1"/>
    <n v="99"/>
    <n v="0"/>
    <n v="396"/>
    <x v="22"/>
    <n v="0.93757575757575751"/>
    <n v="92.82"/>
    <n v="0.23439393939393938"/>
  </r>
  <r>
    <n v="34"/>
    <s v="ORD00034"/>
    <d v="2024-06-05T00:00:00"/>
    <s v="2024"/>
    <s v="June"/>
    <x v="0"/>
    <s v="Unkown"/>
    <s v="Corporate"/>
    <s v="Electronics"/>
    <x v="0"/>
    <n v="8"/>
    <x v="0"/>
    <n v="499"/>
    <n v="0"/>
    <n v="3992"/>
    <x v="23"/>
    <n v="1.5564729458917834"/>
    <n v="776.68"/>
    <n v="0.19455911823647293"/>
  </r>
  <r>
    <n v="35"/>
    <s v="ORD00035"/>
    <d v="2024-08-29T00:00:00"/>
    <s v="2024"/>
    <s v="August"/>
    <x v="1"/>
    <s v="Unkown"/>
    <s v="Corporate"/>
    <s v="Furniture"/>
    <x v="2"/>
    <n v="4"/>
    <x v="1"/>
    <n v="799"/>
    <n v="0.1"/>
    <n v="2876.4"/>
    <x v="9"/>
    <n v="0.31296620775969963"/>
    <n v="250.06"/>
    <n v="8.6935057711027677E-2"/>
  </r>
  <r>
    <n v="36"/>
    <s v="ORD00036"/>
    <d v="2025-01-18T00:00:00"/>
    <s v="2025"/>
    <s v="January"/>
    <x v="1"/>
    <s v="Unkown"/>
    <s v="Consumer"/>
    <s v="Furniture"/>
    <x v="6"/>
    <n v="9"/>
    <x v="0"/>
    <n v="299"/>
    <n v="0.05"/>
    <n v="2556.4499999999998"/>
    <x v="24"/>
    <n v="1.7890635451505015"/>
    <n v="534.92999999999995"/>
    <n v="0.20924719826321656"/>
  </r>
  <r>
    <n v="37"/>
    <s v="ORD00037"/>
    <d v="2024-07-23T00:00:00"/>
    <s v="2024"/>
    <s v="July"/>
    <x v="0"/>
    <s v="CUST2543"/>
    <s v="Consumer"/>
    <s v="Office Supplies"/>
    <x v="3"/>
    <n v="4"/>
    <x v="1"/>
    <n v="299"/>
    <n v="0.1"/>
    <n v="1076.4000000000001"/>
    <x v="21"/>
    <n v="0.44675585284280939"/>
    <n v="133.58000000000001"/>
    <n v="0.12409884801189149"/>
  </r>
  <r>
    <n v="38"/>
    <s v="ORD00038"/>
    <d v="2025-11-12T00:00:00"/>
    <s v="2025"/>
    <s v="November"/>
    <x v="0"/>
    <s v="CUST2494"/>
    <s v="Consumer"/>
    <s v="Office Supplies"/>
    <x v="6"/>
    <n v="10"/>
    <x v="0"/>
    <n v="149"/>
    <n v="0.1"/>
    <n v="1341"/>
    <x v="6"/>
    <n v="0.57234899328859057"/>
    <n v="85.28"/>
    <n v="6.3594332587621177E-2"/>
  </r>
  <r>
    <n v="40"/>
    <s v="ORD00040"/>
    <d v="2025-10-26T00:00:00"/>
    <s v="2025"/>
    <s v="October"/>
    <x v="3"/>
    <s v="Unkown"/>
    <s v="Home Office"/>
    <s v="Electronics"/>
    <x v="0"/>
    <n v="8"/>
    <x v="0"/>
    <n v="299"/>
    <n v="0"/>
    <n v="2392"/>
    <x v="20"/>
    <n v="0.81595317725752503"/>
    <n v="243.97"/>
    <n v="0.10199414715719063"/>
  </r>
  <r>
    <n v="41"/>
    <s v="ORD00041"/>
    <d v="2025-12-02T00:00:00"/>
    <s v="2025"/>
    <s v="December"/>
    <x v="0"/>
    <s v="CUST2050"/>
    <s v="Home Office"/>
    <s v="Office Supplies"/>
    <x v="4"/>
    <n v="7"/>
    <x v="0"/>
    <n v="99"/>
    <n v="0"/>
    <n v="693"/>
    <x v="22"/>
    <n v="1.080909090909091"/>
    <n v="107.01"/>
    <n v="0.15441558441558442"/>
  </r>
  <r>
    <n v="42"/>
    <s v="ORD00042"/>
    <d v="2025-11-29T00:00:00"/>
    <s v="2025"/>
    <s v="November"/>
    <x v="0"/>
    <s v="Unkown"/>
    <s v="Home Office"/>
    <s v="Furniture"/>
    <x v="0"/>
    <n v="4"/>
    <x v="1"/>
    <n v="299"/>
    <n v="0.1"/>
    <n v="1076.4000000000001"/>
    <x v="21"/>
    <n v="0.56317725752508352"/>
    <n v="168.39"/>
    <n v="0.15643812709030097"/>
  </r>
  <r>
    <n v="43"/>
    <s v="ORD00043"/>
    <d v="2025-02-20T00:00:00"/>
    <s v="2025"/>
    <s v="February"/>
    <x v="2"/>
    <s v="Unkown"/>
    <s v="Consumer"/>
    <s v="Electronics"/>
    <x v="7"/>
    <n v="7"/>
    <x v="0"/>
    <n v="499"/>
    <n v="0.15"/>
    <n v="2969.05"/>
    <x v="18"/>
    <n v="1.2604609218436875"/>
    <n v="628.97"/>
    <n v="0.21184217173843484"/>
  </r>
  <r>
    <n v="44"/>
    <s v="ORD00044"/>
    <d v="2025-06-19T00:00:00"/>
    <s v="2025"/>
    <s v="June"/>
    <x v="2"/>
    <s v="CUST1967"/>
    <s v="Home Office"/>
    <s v="Furniture"/>
    <x v="1"/>
    <n v="7"/>
    <x v="0"/>
    <n v="499"/>
    <n v="0.15"/>
    <n v="2969.05"/>
    <x v="18"/>
    <n v="0.90096192384769536"/>
    <n v="449.58"/>
    <n v="0.15142217207524292"/>
  </r>
  <r>
    <n v="45"/>
    <s v="ORD00045"/>
    <d v="2025-04-23T00:00:00"/>
    <s v="2025"/>
    <s v="April"/>
    <x v="0"/>
    <s v="Unkown"/>
    <s v="Home Office"/>
    <s v="Electronics"/>
    <x v="0"/>
    <n v="2"/>
    <x v="2"/>
    <n v="799"/>
    <n v="0"/>
    <n v="1598"/>
    <x v="12"/>
    <n v="0.22429286608260326"/>
    <n v="179.21"/>
    <n v="0.11214643304130163"/>
  </r>
  <r>
    <n v="46"/>
    <s v="ORD00046"/>
    <d v="2024-07-24T00:00:00"/>
    <s v="2024"/>
    <s v="July"/>
    <x v="0"/>
    <s v="CUST2742"/>
    <s v="Corporate"/>
    <s v="Office Supplies"/>
    <x v="0"/>
    <n v="7"/>
    <x v="0"/>
    <n v="199"/>
    <n v="0"/>
    <n v="1393"/>
    <x v="1"/>
    <n v="1.7165326633165827"/>
    <n v="341.59"/>
    <n v="0.24521895190236898"/>
  </r>
  <r>
    <n v="47"/>
    <s v="ORD00047"/>
    <d v="2025-04-17T00:00:00"/>
    <s v="2025"/>
    <s v="April"/>
    <x v="3"/>
    <s v="Unkown"/>
    <s v="Corporate"/>
    <s v="Office Supplies"/>
    <x v="0"/>
    <n v="2"/>
    <x v="2"/>
    <n v="199"/>
    <n v="0.1"/>
    <n v="358.2"/>
    <x v="25"/>
    <n v="0.14577889447236181"/>
    <n v="29.01"/>
    <n v="8.0988274706867674E-2"/>
  </r>
  <r>
    <n v="48"/>
    <s v="ORD00048"/>
    <d v="2024-05-14T00:00:00"/>
    <s v="2024"/>
    <s v="May"/>
    <x v="3"/>
    <s v="CUST1153"/>
    <s v="Consumer"/>
    <s v="Furniture"/>
    <x v="7"/>
    <n v="1"/>
    <x v="2"/>
    <n v="799"/>
    <n v="0.1"/>
    <n v="719.1"/>
    <x v="9"/>
    <n v="0.21832290362953691"/>
    <n v="174.44"/>
    <n v="0.24258100403281879"/>
  </r>
  <r>
    <n v="49"/>
    <s v="ORD00049"/>
    <d v="2025-06-27T00:00:00"/>
    <s v="2025"/>
    <s v="June"/>
    <x v="0"/>
    <s v="CUST1448"/>
    <s v="Corporate"/>
    <s v="Electronics"/>
    <x v="3"/>
    <n v="4"/>
    <x v="1"/>
    <n v="149"/>
    <n v="0"/>
    <n v="596"/>
    <x v="7"/>
    <n v="0.92389261744966444"/>
    <n v="137.66"/>
    <n v="0.23097315436241611"/>
  </r>
  <r>
    <n v="50"/>
    <s v="ORD00050"/>
    <d v="2024-06-26T00:00:00"/>
    <s v="2024"/>
    <s v="June"/>
    <x v="3"/>
    <s v="Unkown"/>
    <s v="Home Office"/>
    <s v="Furniture"/>
    <x v="5"/>
    <n v="3"/>
    <x v="2"/>
    <n v="149"/>
    <n v="0"/>
    <n v="447"/>
    <x v="7"/>
    <n v="0.85167785234899329"/>
    <n v="126.9"/>
    <n v="0.28389261744966443"/>
  </r>
  <r>
    <n v="51"/>
    <s v="ORD00051"/>
    <d v="2024-10-09T00:00:00"/>
    <s v="2024"/>
    <s v="October"/>
    <x v="3"/>
    <s v="Unkown"/>
    <s v="Consumer"/>
    <s v="Office Supplies"/>
    <x v="3"/>
    <n v="7"/>
    <x v="0"/>
    <n v="799"/>
    <n v="0.05"/>
    <n v="5313.35"/>
    <x v="26"/>
    <n v="1.5861326658322903"/>
    <n v="1267.32"/>
    <n v="0.23851619035072033"/>
  </r>
  <r>
    <n v="52"/>
    <s v="ORD00052"/>
    <d v="2024-01-08T00:00:00"/>
    <s v="2024"/>
    <s v="January"/>
    <x v="0"/>
    <s v="Unkown"/>
    <s v="Consumer"/>
    <s v="Furniture"/>
    <x v="3"/>
    <n v="10"/>
    <x v="0"/>
    <n v="149"/>
    <n v="0.15"/>
    <n v="1266.5"/>
    <x v="16"/>
    <n v="2.3104697986577181"/>
    <n v="344.26"/>
    <n v="0.27181997631267274"/>
  </r>
  <r>
    <n v="53"/>
    <s v="ORD00053"/>
    <d v="2024-02-18T00:00:00"/>
    <s v="2024"/>
    <s v="February"/>
    <x v="2"/>
    <s v="Unkown"/>
    <s v="Home Office"/>
    <s v="Electronics"/>
    <x v="4"/>
    <n v="5"/>
    <x v="1"/>
    <n v="199"/>
    <n v="0.15"/>
    <n v="845.75"/>
    <x v="17"/>
    <n v="0.29376884422110555"/>
    <n v="58.46"/>
    <n v="6.9122080993201301E-2"/>
  </r>
  <r>
    <n v="54"/>
    <s v="ORD00054"/>
    <d v="2024-01-26T00:00:00"/>
    <s v="2024"/>
    <s v="January"/>
    <x v="3"/>
    <s v="Unkown"/>
    <s v="Home Office"/>
    <s v="Electronics"/>
    <x v="1"/>
    <n v="1"/>
    <x v="2"/>
    <n v="149"/>
    <n v="0"/>
    <n v="149"/>
    <x v="7"/>
    <n v="0.29020134228187922"/>
    <n v="43.24"/>
    <n v="0.29020134228187922"/>
  </r>
  <r>
    <n v="55"/>
    <s v="ORD00055"/>
    <d v="2025-11-23T00:00:00"/>
    <s v="2025"/>
    <s v="November"/>
    <x v="1"/>
    <s v="CUST2130"/>
    <s v="Home Office"/>
    <s v="Electronics"/>
    <x v="1"/>
    <n v="4"/>
    <x v="1"/>
    <n v="799"/>
    <n v="0"/>
    <n v="3196"/>
    <x v="12"/>
    <n v="0.29364205256570713"/>
    <n v="234.62"/>
    <n v="7.3410513141426784E-2"/>
  </r>
  <r>
    <n v="56"/>
    <s v="ORD00056"/>
    <d v="2024-11-02T00:00:00"/>
    <s v="2024"/>
    <s v="November"/>
    <x v="2"/>
    <s v="CUST1602"/>
    <s v="Home Office"/>
    <s v="Electronics"/>
    <x v="1"/>
    <n v="10"/>
    <x v="0"/>
    <n v="499"/>
    <n v="0.05"/>
    <n v="4740.5"/>
    <x v="27"/>
    <n v="2.5012825651302606"/>
    <n v="1248.1400000000001"/>
    <n v="0.263292901592659"/>
  </r>
  <r>
    <n v="57"/>
    <s v="ORD00057"/>
    <d v="2024-09-17T00:00:00"/>
    <s v="2024"/>
    <s v="September"/>
    <x v="2"/>
    <s v="CUST1750"/>
    <s v="Consumer"/>
    <s v="Electronics"/>
    <x v="5"/>
    <n v="9"/>
    <x v="0"/>
    <n v="149"/>
    <n v="0.15"/>
    <n v="1139.8499999999999"/>
    <x v="28"/>
    <n v="0.66597315436241611"/>
    <n v="99.23"/>
    <n v="8.7055314295740677E-2"/>
  </r>
  <r>
    <n v="58"/>
    <s v="ORD00058"/>
    <d v="2025-06-12T00:00:00"/>
    <s v="2025"/>
    <s v="June"/>
    <x v="3"/>
    <s v="CUST2710"/>
    <s v="Home Office"/>
    <s v="Electronics"/>
    <x v="5"/>
    <n v="9"/>
    <x v="0"/>
    <n v="799"/>
    <n v="0"/>
    <n v="7191"/>
    <x v="12"/>
    <n v="1.465168961201502"/>
    <n v="1170.67"/>
    <n v="0.16279655124461134"/>
  </r>
  <r>
    <n v="59"/>
    <s v="ORD00059"/>
    <d v="2024-05-31T00:00:00"/>
    <s v="2024"/>
    <s v="May"/>
    <x v="1"/>
    <s v="CUST1982"/>
    <s v="Consumer"/>
    <s v="Furniture"/>
    <x v="3"/>
    <n v="2"/>
    <x v="2"/>
    <n v="199"/>
    <n v="0.1"/>
    <n v="358.2"/>
    <x v="25"/>
    <n v="0.47974874371859294"/>
    <n v="95.47"/>
    <n v="0.26652707984366275"/>
  </r>
  <r>
    <n v="60"/>
    <s v="ORD00060"/>
    <d v="2025-11-02T00:00:00"/>
    <s v="2025"/>
    <s v="November"/>
    <x v="1"/>
    <s v="Unkown"/>
    <s v="Corporate"/>
    <s v="Furniture"/>
    <x v="0"/>
    <n v="4"/>
    <x v="1"/>
    <n v="199"/>
    <n v="0.15"/>
    <n v="676.6"/>
    <x v="17"/>
    <n v="0.7982412060301507"/>
    <n v="158.85"/>
    <n v="0.23477682530298549"/>
  </r>
  <r>
    <n v="61"/>
    <s v="ORD00061"/>
    <d v="2024-07-13T00:00:00"/>
    <s v="2024"/>
    <s v="July"/>
    <x v="0"/>
    <s v="Unkown"/>
    <s v="Corporate"/>
    <s v="Office Supplies"/>
    <x v="3"/>
    <n v="8"/>
    <x v="0"/>
    <n v="499"/>
    <n v="0.15"/>
    <n v="3393.2"/>
    <x v="10"/>
    <n v="0.94292585170340681"/>
    <n v="470.52"/>
    <n v="0.13866556642697159"/>
  </r>
  <r>
    <n v="63"/>
    <s v="ORD00063"/>
    <d v="2025-07-15T00:00:00"/>
    <s v="2025"/>
    <s v="July"/>
    <x v="2"/>
    <s v="Unkown"/>
    <s v="Home Office"/>
    <s v="Electronics"/>
    <x v="1"/>
    <n v="6"/>
    <x v="1"/>
    <n v="299"/>
    <n v="0"/>
    <n v="1794"/>
    <x v="20"/>
    <n v="0.43434782608695655"/>
    <n v="129.87"/>
    <n v="7.2391304347826091E-2"/>
  </r>
  <r>
    <n v="64"/>
    <s v="ORD00064"/>
    <d v="2025-10-13T00:00:00"/>
    <s v="2025"/>
    <s v="October"/>
    <x v="0"/>
    <s v="Unkown"/>
    <s v="Corporate"/>
    <s v="Electronics"/>
    <x v="1"/>
    <n v="4"/>
    <x v="1"/>
    <n v="299"/>
    <n v="0"/>
    <n v="1196"/>
    <x v="20"/>
    <n v="0.49538461538461542"/>
    <n v="148.12"/>
    <n v="0.12384615384615386"/>
  </r>
  <r>
    <n v="65"/>
    <s v="ORD00065"/>
    <d v="2025-09-07T00:00:00"/>
    <s v="2025"/>
    <s v="September"/>
    <x v="1"/>
    <s v="CUST2435"/>
    <s v="Corporate"/>
    <s v="Furniture"/>
    <x v="1"/>
    <n v="5"/>
    <x v="1"/>
    <n v="199"/>
    <n v="0.1"/>
    <n v="895.5"/>
    <x v="25"/>
    <n v="1.1975879396984925"/>
    <n v="238.32"/>
    <n v="0.26613065326633167"/>
  </r>
  <r>
    <n v="66"/>
    <s v="ORD00066"/>
    <d v="2024-12-20T00:00:00"/>
    <s v="2024"/>
    <s v="December"/>
    <x v="1"/>
    <s v="CUST1084"/>
    <s v="Consumer"/>
    <s v="Furniture"/>
    <x v="1"/>
    <n v="4"/>
    <x v="1"/>
    <n v="299"/>
    <n v="0.05"/>
    <n v="1136.2"/>
    <x v="3"/>
    <n v="0.25541806020066893"/>
    <n v="76.37"/>
    <n v="6.7215279000176029E-2"/>
  </r>
  <r>
    <n v="67"/>
    <s v="ORD00067"/>
    <d v="2025-01-30T00:00:00"/>
    <s v="2025"/>
    <s v="January"/>
    <x v="3"/>
    <s v="Unkown"/>
    <s v="Home Office"/>
    <s v="Office Supplies"/>
    <x v="5"/>
    <n v="2"/>
    <x v="2"/>
    <n v="149"/>
    <n v="0.1"/>
    <n v="268.2"/>
    <x v="6"/>
    <n v="0.20899328859060404"/>
    <n v="31.14"/>
    <n v="0.11610738255033558"/>
  </r>
  <r>
    <n v="68"/>
    <s v="ORD00068"/>
    <d v="2025-09-25T00:00:00"/>
    <s v="2025"/>
    <s v="September"/>
    <x v="0"/>
    <s v="Unkown"/>
    <s v="Consumer"/>
    <s v="Electronics"/>
    <x v="2"/>
    <n v="7"/>
    <x v="0"/>
    <n v="799"/>
    <n v="0.15"/>
    <n v="4754.05"/>
    <x v="8"/>
    <n v="0.41735919899874846"/>
    <n v="333.47"/>
    <n v="7.0144403193066973E-2"/>
  </r>
  <r>
    <n v="70"/>
    <s v="ORD00070"/>
    <d v="2025-11-24T00:00:00"/>
    <s v="2025"/>
    <s v="November"/>
    <x v="0"/>
    <s v="Unkown"/>
    <s v="Home Office"/>
    <s v="Furniture"/>
    <x v="5"/>
    <n v="3"/>
    <x v="2"/>
    <n v="799"/>
    <n v="0"/>
    <n v="2397"/>
    <x v="12"/>
    <n v="0.71899874843554445"/>
    <n v="574.48"/>
    <n v="0.23966624947851481"/>
  </r>
  <r>
    <n v="71"/>
    <s v="ORD00071"/>
    <d v="2025-06-18T00:00:00"/>
    <s v="2025"/>
    <s v="June"/>
    <x v="0"/>
    <s v="Unkown"/>
    <s v="Corporate"/>
    <s v="Electronics"/>
    <x v="6"/>
    <n v="3"/>
    <x v="2"/>
    <n v="499"/>
    <n v="0.1"/>
    <n v="1347.3"/>
    <x v="29"/>
    <n v="0.80645290581162332"/>
    <n v="402.42"/>
    <n v="0.29868626141171234"/>
  </r>
  <r>
    <n v="72"/>
    <s v="ORD00072"/>
    <d v="2025-11-04T00:00:00"/>
    <s v="2025"/>
    <s v="November"/>
    <x v="3"/>
    <s v="Unkown"/>
    <s v="Home Office"/>
    <s v="Office Supplies"/>
    <x v="7"/>
    <n v="6"/>
    <x v="1"/>
    <n v="299"/>
    <n v="0.05"/>
    <n v="1704.3"/>
    <x v="3"/>
    <n v="1.5981605351170569"/>
    <n v="477.85"/>
    <n v="0.28037904124860646"/>
  </r>
  <r>
    <n v="73"/>
    <s v="ORD00073"/>
    <d v="2025-04-20T00:00:00"/>
    <s v="2025"/>
    <s v="April"/>
    <x v="0"/>
    <s v="Unkown"/>
    <s v="Corporate"/>
    <s v="Office Supplies"/>
    <x v="7"/>
    <n v="6"/>
    <x v="1"/>
    <n v="799"/>
    <n v="0.1"/>
    <n v="4314.6000000000004"/>
    <x v="9"/>
    <n v="0.90710888610763452"/>
    <n v="724.78"/>
    <n v="0.16798312705696933"/>
  </r>
  <r>
    <n v="74"/>
    <s v="ORD00074"/>
    <d v="2024-05-20T00:00:00"/>
    <s v="2024"/>
    <s v="May"/>
    <x v="0"/>
    <s v="Unkown"/>
    <s v="Consumer"/>
    <s v="Furniture"/>
    <x v="3"/>
    <n v="10"/>
    <x v="0"/>
    <n v="999"/>
    <n v="0"/>
    <n v="9990"/>
    <x v="30"/>
    <n v="0.87479479479479472"/>
    <n v="873.92"/>
    <n v="8.7479479479479469E-2"/>
  </r>
  <r>
    <n v="75"/>
    <s v="ORD00075"/>
    <d v="2025-04-25T00:00:00"/>
    <s v="2025"/>
    <s v="April"/>
    <x v="0"/>
    <s v="Unkown"/>
    <s v="Consumer"/>
    <s v="Office Supplies"/>
    <x v="5"/>
    <n v="6"/>
    <x v="1"/>
    <n v="499"/>
    <n v="0.15"/>
    <n v="2544.9"/>
    <x v="18"/>
    <n v="1.357875751503006"/>
    <n v="677.58"/>
    <n v="0.26625014735353059"/>
  </r>
  <r>
    <n v="76"/>
    <s v="ORD00076"/>
    <d v="2025-03-25T00:00:00"/>
    <s v="2025"/>
    <s v="March"/>
    <x v="0"/>
    <s v="Unkown"/>
    <s v="Home Office"/>
    <s v="Furniture"/>
    <x v="6"/>
    <n v="5"/>
    <x v="1"/>
    <n v="999"/>
    <n v="0.05"/>
    <n v="4745.25"/>
    <x v="31"/>
    <n v="1.0309109109109109"/>
    <n v="1029.8800000000001"/>
    <n v="0.21703387598124443"/>
  </r>
  <r>
    <n v="77"/>
    <s v="ORD00077"/>
    <d v="2025-07-26T00:00:00"/>
    <s v="2025"/>
    <s v="July"/>
    <x v="0"/>
    <s v="CUST1985"/>
    <s v="Corporate"/>
    <s v="Office Supplies"/>
    <x v="1"/>
    <n v="10"/>
    <x v="0"/>
    <n v="499"/>
    <n v="0"/>
    <n v="4990"/>
    <x v="23"/>
    <n v="2.1294388777555109"/>
    <n v="1062.5899999999999"/>
    <n v="0.21294388777555109"/>
  </r>
  <r>
    <n v="78"/>
    <s v="ORD00078"/>
    <d v="2025-09-29T00:00:00"/>
    <s v="2025"/>
    <s v="September"/>
    <x v="3"/>
    <s v="Unkown"/>
    <s v="Home Office"/>
    <s v="Furniture"/>
    <x v="1"/>
    <n v="10"/>
    <x v="0"/>
    <n v="999"/>
    <n v="0.15"/>
    <n v="8491.5"/>
    <x v="32"/>
    <n v="1.5712712712712713"/>
    <n v="1569.7"/>
    <n v="0.18485544367897311"/>
  </r>
  <r>
    <n v="79"/>
    <s v="ORD00079"/>
    <d v="2025-02-09T00:00:00"/>
    <s v="2025"/>
    <s v="February"/>
    <x v="0"/>
    <s v="CUST1009"/>
    <s v="Consumer"/>
    <s v="Furniture"/>
    <x v="2"/>
    <n v="6"/>
    <x v="1"/>
    <n v="799"/>
    <n v="0"/>
    <n v="4794"/>
    <x v="12"/>
    <n v="0.31984981226533166"/>
    <n v="255.56"/>
    <n v="5.3308302044221947E-2"/>
  </r>
  <r>
    <n v="80"/>
    <s v="ORD00080"/>
    <d v="2025-04-18T00:00:00"/>
    <s v="2025"/>
    <s v="April"/>
    <x v="3"/>
    <s v="Unkown"/>
    <s v="Home Office"/>
    <s v="Furniture"/>
    <x v="1"/>
    <n v="2"/>
    <x v="2"/>
    <n v="199"/>
    <n v="0.15"/>
    <n v="338.3"/>
    <x v="17"/>
    <n v="0.14809045226130652"/>
    <n v="29.47"/>
    <n v="8.7112030741945012E-2"/>
  </r>
  <r>
    <n v="82"/>
    <s v="ORD00082"/>
    <d v="2025-01-03T00:00:00"/>
    <s v="2025"/>
    <s v="January"/>
    <x v="3"/>
    <s v="Unkown"/>
    <s v="Corporate"/>
    <s v="Furniture"/>
    <x v="7"/>
    <n v="3"/>
    <x v="2"/>
    <n v="799"/>
    <n v="0.05"/>
    <n v="2277.15"/>
    <x v="26"/>
    <n v="0.58381727158948693"/>
    <n v="466.47"/>
    <n v="0.2048481654699954"/>
  </r>
  <r>
    <n v="83"/>
    <s v="ORD00083"/>
    <d v="2024-12-04T00:00:00"/>
    <s v="2024"/>
    <s v="December"/>
    <x v="0"/>
    <s v="CUST2723"/>
    <s v="Consumer"/>
    <s v="Electronics"/>
    <x v="4"/>
    <n v="9"/>
    <x v="0"/>
    <n v="799"/>
    <n v="0.05"/>
    <n v="6831.45"/>
    <x v="33"/>
    <n v="1.0232290362953691"/>
    <n v="817.56"/>
    <n v="0.11967591067782096"/>
  </r>
  <r>
    <n v="84"/>
    <s v="ORD00084"/>
    <d v="2024-08-29T00:00:00"/>
    <s v="2024"/>
    <s v="August"/>
    <x v="3"/>
    <s v="Unkown"/>
    <s v="Corporate"/>
    <s v="Furniture"/>
    <x v="0"/>
    <n v="3"/>
    <x v="2"/>
    <n v="999"/>
    <n v="0.1"/>
    <n v="2697.3"/>
    <x v="14"/>
    <n v="0.20968968968968968"/>
    <n v="209.48"/>
    <n v="7.7662848033218393E-2"/>
  </r>
  <r>
    <n v="85"/>
    <s v="ORD00085"/>
    <d v="2025-05-02T00:00:00"/>
    <s v="2025"/>
    <s v="May"/>
    <x v="0"/>
    <s v="Unkown"/>
    <s v="Consumer"/>
    <s v="Office Supplies"/>
    <x v="4"/>
    <n v="3"/>
    <x v="2"/>
    <n v="499"/>
    <n v="0.15"/>
    <n v="1272.45"/>
    <x v="18"/>
    <n v="0.53523046092184368"/>
    <n v="267.08"/>
    <n v="0.20989429840072299"/>
  </r>
  <r>
    <n v="86"/>
    <s v="ORD00086"/>
    <d v="2025-03-16T00:00:00"/>
    <s v="2025"/>
    <s v="March"/>
    <x v="0"/>
    <s v="CUST1620"/>
    <s v="Home Office"/>
    <s v="Furniture"/>
    <x v="6"/>
    <n v="9"/>
    <x v="0"/>
    <n v="149"/>
    <n v="0.05"/>
    <n v="1273.95"/>
    <x v="34"/>
    <n v="0.67275167785234891"/>
    <n v="100.24"/>
    <n v="7.8684406766356602E-2"/>
  </r>
  <r>
    <n v="87"/>
    <s v="ORD00087"/>
    <d v="2024-03-19T00:00:00"/>
    <s v="2024"/>
    <s v="March"/>
    <x v="2"/>
    <s v="Unkown"/>
    <s v="Home Office"/>
    <s v="Office Supplies"/>
    <x v="2"/>
    <n v="1"/>
    <x v="2"/>
    <n v="799"/>
    <n v="0.15"/>
    <n v="679.15"/>
    <x v="8"/>
    <n v="0.06"/>
    <n v="47.94"/>
    <n v="7.0588235294117646E-2"/>
  </r>
  <r>
    <n v="88"/>
    <s v="ORD00088"/>
    <d v="2025-07-21T00:00:00"/>
    <s v="2025"/>
    <s v="July"/>
    <x v="0"/>
    <s v="CUST1262"/>
    <s v="Home Office"/>
    <s v="Electronics"/>
    <x v="2"/>
    <n v="7"/>
    <x v="0"/>
    <n v="499"/>
    <n v="0"/>
    <n v="3493"/>
    <x v="23"/>
    <n v="2.064268537074148"/>
    <n v="1030.07"/>
    <n v="0.29489550529630687"/>
  </r>
  <r>
    <n v="89"/>
    <s v="ORD00089"/>
    <d v="2025-09-13T00:00:00"/>
    <s v="2025"/>
    <s v="September"/>
    <x v="3"/>
    <s v="Unkown"/>
    <s v="Home Office"/>
    <s v="Office Supplies"/>
    <x v="2"/>
    <n v="9"/>
    <x v="0"/>
    <n v="999"/>
    <n v="0.15"/>
    <n v="7642.35"/>
    <x v="35"/>
    <n v="1.6781881881881882"/>
    <n v="1676.51"/>
    <n v="0.21937100499192003"/>
  </r>
  <r>
    <n v="90"/>
    <s v="ORD00090"/>
    <d v="2024-07-26T00:00:00"/>
    <s v="2024"/>
    <s v="July"/>
    <x v="0"/>
    <s v="Unkown"/>
    <s v="Corporate"/>
    <s v="Office Supplies"/>
    <x v="5"/>
    <n v="2"/>
    <x v="2"/>
    <n v="799"/>
    <n v="0.1"/>
    <n v="1438.2"/>
    <x v="9"/>
    <n v="0.3965206508135169"/>
    <n v="316.82"/>
    <n v="0.22028925045195383"/>
  </r>
  <r>
    <n v="91"/>
    <s v="ORD00091"/>
    <d v="2025-01-01T00:00:00"/>
    <s v="2025"/>
    <s v="January"/>
    <x v="2"/>
    <s v="CUST2232"/>
    <s v="Corporate"/>
    <s v="Office Supplies"/>
    <x v="2"/>
    <n v="2"/>
    <x v="2"/>
    <n v="499"/>
    <n v="0"/>
    <n v="998"/>
    <x v="23"/>
    <n v="0.22533066132264529"/>
    <n v="112.44"/>
    <n v="0.11266533066132264"/>
  </r>
  <r>
    <n v="92"/>
    <s v="ORD00092"/>
    <d v="2024-01-03T00:00:00"/>
    <s v="2024"/>
    <s v="January"/>
    <x v="3"/>
    <s v="CUST1742"/>
    <s v="Corporate"/>
    <s v="Office Supplies"/>
    <x v="7"/>
    <n v="5"/>
    <x v="1"/>
    <n v="149"/>
    <n v="0"/>
    <n v="745"/>
    <x v="7"/>
    <n v="1.1577181208053691"/>
    <n v="172.5"/>
    <n v="0.23154362416107382"/>
  </r>
  <r>
    <n v="93"/>
    <s v="ORD00093"/>
    <d v="2025-10-18T00:00:00"/>
    <s v="2025"/>
    <s v="October"/>
    <x v="0"/>
    <s v="CUST1719"/>
    <s v="Corporate"/>
    <s v="Electronics"/>
    <x v="4"/>
    <n v="1"/>
    <x v="2"/>
    <n v="299"/>
    <n v="0.15"/>
    <n v="254.15"/>
    <x v="5"/>
    <n v="0.14317725752508362"/>
    <n v="42.81"/>
    <n v="0.16844383238245131"/>
  </r>
  <r>
    <n v="94"/>
    <s v="ORD00094"/>
    <d v="2024-02-17T00:00:00"/>
    <s v="2024"/>
    <s v="February"/>
    <x v="0"/>
    <s v="Unkown"/>
    <s v="Corporate"/>
    <s v="Furniture"/>
    <x v="1"/>
    <n v="4"/>
    <x v="1"/>
    <n v="799"/>
    <n v="0"/>
    <n v="3196"/>
    <x v="12"/>
    <n v="0.89513141426783482"/>
    <n v="715.21"/>
    <n v="0.22378285356695871"/>
  </r>
  <r>
    <n v="95"/>
    <s v="ORD00095"/>
    <d v="2024-02-08T00:00:00"/>
    <s v="2024"/>
    <s v="February"/>
    <x v="0"/>
    <s v="CUST2860"/>
    <s v="Corporate"/>
    <s v="Office Supplies"/>
    <x v="6"/>
    <n v="3"/>
    <x v="2"/>
    <n v="999"/>
    <n v="0.1"/>
    <n v="2697.3"/>
    <x v="14"/>
    <n v="0.71200200200200192"/>
    <n v="711.29"/>
    <n v="0.26370444518592662"/>
  </r>
  <r>
    <n v="96"/>
    <s v="ORD00096"/>
    <d v="2025-06-24T00:00:00"/>
    <s v="2025"/>
    <s v="June"/>
    <x v="1"/>
    <s v="Unkown"/>
    <s v="Consumer"/>
    <s v="Office Supplies"/>
    <x v="0"/>
    <n v="7"/>
    <x v="0"/>
    <n v="999"/>
    <n v="0"/>
    <n v="6993"/>
    <x v="30"/>
    <n v="0.54966966966966968"/>
    <n v="549.12"/>
    <n v="7.8524238524238524E-2"/>
  </r>
  <r>
    <n v="97"/>
    <s v="ORD00097"/>
    <d v="2025-03-10T00:00:00"/>
    <s v="2025"/>
    <s v="March"/>
    <x v="3"/>
    <s v="Unkown"/>
    <s v="Home Office"/>
    <s v="Office Supplies"/>
    <x v="0"/>
    <n v="6"/>
    <x v="1"/>
    <n v="799"/>
    <n v="0.15"/>
    <n v="4074.9"/>
    <x v="8"/>
    <n v="1.3656695869837296"/>
    <n v="1091.17"/>
    <n v="0.26777835038896663"/>
  </r>
  <r>
    <n v="98"/>
    <s v="ORD00098"/>
    <d v="2024-10-09T00:00:00"/>
    <s v="2024"/>
    <s v="October"/>
    <x v="0"/>
    <s v="CUST1536"/>
    <s v="Corporate"/>
    <s v="Electronics"/>
    <x v="4"/>
    <n v="5"/>
    <x v="1"/>
    <n v="299"/>
    <n v="0"/>
    <n v="1495"/>
    <x v="20"/>
    <n v="1.452742474916388"/>
    <n v="434.37"/>
    <n v="0.29054849498327762"/>
  </r>
  <r>
    <n v="99"/>
    <s v="ORD00099"/>
    <d v="2025-10-04T00:00:00"/>
    <s v="2025"/>
    <s v="October"/>
    <x v="3"/>
    <s v="Unkown"/>
    <s v="Corporate"/>
    <s v="Office Supplies"/>
    <x v="4"/>
    <n v="7"/>
    <x v="0"/>
    <n v="199"/>
    <n v="0"/>
    <n v="1393"/>
    <x v="1"/>
    <n v="1.2612060301507537"/>
    <n v="250.98"/>
    <n v="0.18017229002153626"/>
  </r>
  <r>
    <n v="100"/>
    <s v="ORD00100"/>
    <d v="2024-05-16T00:00:00"/>
    <s v="2024"/>
    <s v="May"/>
    <x v="0"/>
    <s v="Unkown"/>
    <s v="Corporate"/>
    <s v="Office Supplies"/>
    <x v="3"/>
    <n v="7"/>
    <x v="0"/>
    <n v="299"/>
    <n v="0.15"/>
    <n v="1779.05"/>
    <x v="5"/>
    <n v="0.97795986622073583"/>
    <n v="292.41000000000003"/>
    <n v="0.1643630027261741"/>
  </r>
  <r>
    <n v="101"/>
    <s v="ORD00101"/>
    <d v="2024-08-10T00:00:00"/>
    <s v="2024"/>
    <s v="August"/>
    <x v="3"/>
    <s v="CUST1100"/>
    <s v="Consumer"/>
    <s v="Furniture"/>
    <x v="4"/>
    <n v="7"/>
    <x v="0"/>
    <n v="99"/>
    <n v="0.15"/>
    <n v="589.04999999999995"/>
    <x v="36"/>
    <n v="0.5154545454545455"/>
    <n v="51.03"/>
    <n v="8.6631016042780756E-2"/>
  </r>
  <r>
    <n v="102"/>
    <s v="ORD00102"/>
    <d v="2024-03-23T00:00:00"/>
    <s v="2024"/>
    <s v="March"/>
    <x v="0"/>
    <s v="Unkown"/>
    <s v="Corporate"/>
    <s v="Electronics"/>
    <x v="2"/>
    <n v="5"/>
    <x v="1"/>
    <n v="99"/>
    <n v="0"/>
    <n v="495"/>
    <x v="22"/>
    <n v="0.9365656565656566"/>
    <n v="92.72"/>
    <n v="0.18731313131313132"/>
  </r>
  <r>
    <n v="103"/>
    <s v="ORD00103"/>
    <d v="2024-12-15T00:00:00"/>
    <s v="2024"/>
    <s v="December"/>
    <x v="1"/>
    <s v="Unkown"/>
    <s v="Consumer"/>
    <s v="Furniture"/>
    <x v="2"/>
    <n v="6"/>
    <x v="1"/>
    <n v="149"/>
    <n v="0"/>
    <n v="894"/>
    <x v="7"/>
    <n v="1.132281879194631"/>
    <n v="168.71"/>
    <n v="0.18871364653243849"/>
  </r>
  <r>
    <n v="104"/>
    <s v="ORD00104"/>
    <d v="2025-10-10T00:00:00"/>
    <s v="2025"/>
    <s v="October"/>
    <x v="0"/>
    <s v="Unkown"/>
    <s v="Corporate"/>
    <s v="Electronics"/>
    <x v="0"/>
    <n v="9"/>
    <x v="0"/>
    <n v="499"/>
    <n v="0"/>
    <n v="4491"/>
    <x v="23"/>
    <n v="0.85949899799599194"/>
    <n v="428.89"/>
    <n v="9.5499888666221333E-2"/>
  </r>
  <r>
    <n v="105"/>
    <s v="ORD00105"/>
    <d v="2024-06-10T00:00:00"/>
    <s v="2024"/>
    <s v="June"/>
    <x v="0"/>
    <s v="Unkown"/>
    <s v="Consumer"/>
    <s v="Office Supplies"/>
    <x v="1"/>
    <n v="5"/>
    <x v="1"/>
    <n v="199"/>
    <n v="0.05"/>
    <n v="945.25"/>
    <x v="15"/>
    <n v="0.56773869346733674"/>
    <n v="112.98"/>
    <n v="0.11952393546680773"/>
  </r>
  <r>
    <n v="106"/>
    <s v="ORD00106"/>
    <d v="2024-08-23T00:00:00"/>
    <s v="2024"/>
    <s v="August"/>
    <x v="3"/>
    <s v="Unkown"/>
    <s v="Corporate"/>
    <s v="Electronics"/>
    <x v="4"/>
    <n v="10"/>
    <x v="0"/>
    <n v="999"/>
    <n v="0.1"/>
    <n v="8991"/>
    <x v="14"/>
    <n v="2.3330530530530527"/>
    <n v="2330.7199999999998"/>
    <n v="0.25922811700589476"/>
  </r>
  <r>
    <n v="107"/>
    <s v="ORD00107"/>
    <d v="2024-02-01T00:00:00"/>
    <s v="2024"/>
    <s v="February"/>
    <x v="3"/>
    <s v="Unkown"/>
    <s v="Consumer"/>
    <s v="Electronics"/>
    <x v="4"/>
    <n v="7"/>
    <x v="0"/>
    <n v="299"/>
    <n v="0.15"/>
    <n v="1779.05"/>
    <x v="5"/>
    <n v="1.4304013377926421"/>
    <n v="427.69"/>
    <n v="0.24040358618363733"/>
  </r>
  <r>
    <n v="108"/>
    <s v="ORD00108"/>
    <d v="2024-10-13T00:00:00"/>
    <s v="2024"/>
    <s v="October"/>
    <x v="3"/>
    <s v="Unkown"/>
    <s v="Home Office"/>
    <s v="Office Supplies"/>
    <x v="1"/>
    <n v="10"/>
    <x v="0"/>
    <n v="999"/>
    <n v="0.15"/>
    <n v="8491.5"/>
    <x v="32"/>
    <n v="0.68316316316316317"/>
    <n v="682.48"/>
    <n v="8.0372136842725081E-2"/>
  </r>
  <r>
    <n v="109"/>
    <s v="ORD00109"/>
    <d v="2024-09-15T00:00:00"/>
    <s v="2024"/>
    <s v="September"/>
    <x v="3"/>
    <s v="CUST2269"/>
    <s v="Home Office"/>
    <s v="Electronics"/>
    <x v="3"/>
    <n v="4"/>
    <x v="1"/>
    <n v="149"/>
    <n v="0"/>
    <n v="596"/>
    <x v="7"/>
    <n v="0.45060402684563761"/>
    <n v="67.14"/>
    <n v="0.1126510067114094"/>
  </r>
  <r>
    <n v="110"/>
    <s v="ORD00110"/>
    <d v="2025-03-27T00:00:00"/>
    <s v="2025"/>
    <s v="March"/>
    <x v="0"/>
    <s v="Unkown"/>
    <s v="Consumer"/>
    <s v="Electronics"/>
    <x v="6"/>
    <n v="2"/>
    <x v="2"/>
    <n v="199"/>
    <n v="0.15"/>
    <n v="338.3"/>
    <x v="17"/>
    <n v="0.33100502512562818"/>
    <n v="65.87"/>
    <n v="0.19470883830919303"/>
  </r>
  <r>
    <n v="111"/>
    <s v="ORD00111"/>
    <d v="2024-07-08T00:00:00"/>
    <s v="2024"/>
    <s v="July"/>
    <x v="0"/>
    <s v="Unkown"/>
    <s v="Home Office"/>
    <s v="Electronics"/>
    <x v="1"/>
    <n v="8"/>
    <x v="0"/>
    <n v="299"/>
    <n v="0"/>
    <n v="2392"/>
    <x v="20"/>
    <n v="0.55451505016722413"/>
    <n v="165.8"/>
    <n v="6.9314381270903017E-2"/>
  </r>
  <r>
    <n v="112"/>
    <s v="ORD00112"/>
    <d v="2025-01-22T00:00:00"/>
    <s v="2025"/>
    <s v="January"/>
    <x v="0"/>
    <s v="Unkown"/>
    <s v="Home Office"/>
    <s v="Furniture"/>
    <x v="4"/>
    <n v="7"/>
    <x v="0"/>
    <n v="99"/>
    <n v="0"/>
    <n v="693"/>
    <x v="22"/>
    <n v="1.9668686868686869"/>
    <n v="194.72"/>
    <n v="0.280981240981241"/>
  </r>
  <r>
    <n v="113"/>
    <s v="ORD00113"/>
    <d v="2024-12-02T00:00:00"/>
    <s v="2024"/>
    <s v="December"/>
    <x v="1"/>
    <s v="Unkown"/>
    <s v="Home Office"/>
    <s v="Electronics"/>
    <x v="3"/>
    <n v="7"/>
    <x v="0"/>
    <n v="99"/>
    <n v="0.15"/>
    <n v="589.04999999999995"/>
    <x v="36"/>
    <n v="1.1225252525252525"/>
    <n v="111.13"/>
    <n v="0.18865970630676512"/>
  </r>
  <r>
    <n v="114"/>
    <s v="ORD00114"/>
    <d v="2024-01-24T00:00:00"/>
    <s v="2024"/>
    <s v="January"/>
    <x v="0"/>
    <s v="Unkown"/>
    <s v="Home Office"/>
    <s v="Furniture"/>
    <x v="0"/>
    <n v="1"/>
    <x v="2"/>
    <n v="799"/>
    <n v="0"/>
    <n v="799"/>
    <x v="12"/>
    <n v="0.22060075093867332"/>
    <n v="176.26"/>
    <n v="0.22060075093867332"/>
  </r>
  <r>
    <n v="115"/>
    <s v="ORD00115"/>
    <d v="2025-12-08T00:00:00"/>
    <s v="2025"/>
    <s v="December"/>
    <x v="1"/>
    <s v="CUST1099"/>
    <s v="Home Office"/>
    <s v="Electronics"/>
    <x v="7"/>
    <n v="8"/>
    <x v="0"/>
    <n v="99"/>
    <n v="0"/>
    <n v="792"/>
    <x v="22"/>
    <n v="1.1205050505050507"/>
    <n v="110.93"/>
    <n v="0.14006313131313133"/>
  </r>
  <r>
    <n v="117"/>
    <s v="ORD00117"/>
    <d v="2025-06-17T00:00:00"/>
    <s v="2025"/>
    <s v="June"/>
    <x v="2"/>
    <s v="Unkown"/>
    <s v="Consumer"/>
    <s v="Office Supplies"/>
    <x v="2"/>
    <n v="3"/>
    <x v="2"/>
    <n v="199"/>
    <n v="0"/>
    <n v="597"/>
    <x v="1"/>
    <n v="0.85256281407035173"/>
    <n v="169.66"/>
    <n v="0.28418760469011722"/>
  </r>
  <r>
    <n v="118"/>
    <s v="ORD00118"/>
    <d v="2025-05-25T00:00:00"/>
    <s v="2025"/>
    <s v="May"/>
    <x v="2"/>
    <s v="CUST2518"/>
    <s v="Consumer"/>
    <s v="Furniture"/>
    <x v="7"/>
    <n v="4"/>
    <x v="1"/>
    <n v="149"/>
    <n v="0"/>
    <n v="596"/>
    <x v="7"/>
    <n v="1.1726845637583891"/>
    <n v="174.73"/>
    <n v="0.29317114093959729"/>
  </r>
  <r>
    <n v="119"/>
    <s v="ORD00119"/>
    <d v="2024-12-24T00:00:00"/>
    <s v="2024"/>
    <s v="December"/>
    <x v="3"/>
    <s v="Unkown"/>
    <s v="Consumer"/>
    <s v="Electronics"/>
    <x v="5"/>
    <n v="5"/>
    <x v="1"/>
    <n v="199"/>
    <n v="0"/>
    <n v="995"/>
    <x v="1"/>
    <n v="0.98668341708542706"/>
    <n v="196.35"/>
    <n v="0.19733668341708543"/>
  </r>
  <r>
    <n v="120"/>
    <s v="ORD00120"/>
    <d v="2024-03-07T00:00:00"/>
    <s v="2024"/>
    <s v="March"/>
    <x v="1"/>
    <s v="Unkown"/>
    <s v="Corporate"/>
    <s v="Electronics"/>
    <x v="0"/>
    <n v="10"/>
    <x v="0"/>
    <n v="149"/>
    <n v="0.05"/>
    <n v="1415.5"/>
    <x v="34"/>
    <n v="0.93194630872483231"/>
    <n v="138.86000000000001"/>
    <n v="9.8099611444719195E-2"/>
  </r>
  <r>
    <n v="122"/>
    <s v="ORD00122"/>
    <d v="2025-01-16T00:00:00"/>
    <s v="2025"/>
    <s v="January"/>
    <x v="2"/>
    <s v="Unkown"/>
    <s v="Home Office"/>
    <s v="Furniture"/>
    <x v="1"/>
    <n v="1"/>
    <x v="2"/>
    <n v="999"/>
    <n v="0.15"/>
    <n v="849.15"/>
    <x v="32"/>
    <n v="0.22260260260260259"/>
    <n v="222.38"/>
    <n v="0.26188541482659128"/>
  </r>
  <r>
    <n v="123"/>
    <s v="ORD00123"/>
    <d v="2025-06-10T00:00:00"/>
    <s v="2025"/>
    <s v="June"/>
    <x v="3"/>
    <s v="Unkown"/>
    <s v="Home Office"/>
    <s v="Electronics"/>
    <x v="6"/>
    <n v="3"/>
    <x v="2"/>
    <n v="999"/>
    <n v="0.05"/>
    <n v="2847.15"/>
    <x v="37"/>
    <n v="0.7424724724724725"/>
    <n v="741.73"/>
    <n v="0.26051665700788507"/>
  </r>
  <r>
    <n v="124"/>
    <s v="ORD00124"/>
    <d v="2025-04-24T00:00:00"/>
    <s v="2025"/>
    <s v="April"/>
    <x v="0"/>
    <s v="CUST2722"/>
    <s v="Consumer"/>
    <s v="Electronics"/>
    <x v="4"/>
    <n v="3"/>
    <x v="2"/>
    <n v="299"/>
    <n v="0.1"/>
    <n v="807.3"/>
    <x v="11"/>
    <n v="0.44237458193979934"/>
    <n v="132.27000000000001"/>
    <n v="0.16384243775548127"/>
  </r>
  <r>
    <n v="125"/>
    <s v="ORD00125"/>
    <d v="2024-09-13T00:00:00"/>
    <s v="2024"/>
    <s v="September"/>
    <x v="3"/>
    <s v="Unkown"/>
    <s v="Home Office"/>
    <s v="Furniture"/>
    <x v="6"/>
    <n v="7"/>
    <x v="0"/>
    <n v="999"/>
    <n v="0.15"/>
    <n v="5944.05"/>
    <x v="32"/>
    <n v="1.7156756756756757"/>
    <n v="1713.96"/>
    <n v="0.2883488530547354"/>
  </r>
  <r>
    <n v="126"/>
    <s v="ORD00126"/>
    <d v="2024-05-25T00:00:00"/>
    <s v="2024"/>
    <s v="May"/>
    <x v="3"/>
    <s v="Unkown"/>
    <s v="Home Office"/>
    <s v="Office Supplies"/>
    <x v="1"/>
    <n v="2"/>
    <x v="2"/>
    <n v="299"/>
    <n v="0.05"/>
    <n v="568.1"/>
    <x v="3"/>
    <n v="0.33668896321070235"/>
    <n v="100.67"/>
    <n v="0.17720471747931701"/>
  </r>
  <r>
    <n v="127"/>
    <s v="ORD00127"/>
    <d v="2024-08-03T00:00:00"/>
    <s v="2024"/>
    <s v="August"/>
    <x v="0"/>
    <s v="Unkown"/>
    <s v="Home Office"/>
    <s v="Office Supplies"/>
    <x v="5"/>
    <n v="3"/>
    <x v="2"/>
    <n v="299"/>
    <n v="0.05"/>
    <n v="852.15"/>
    <x v="3"/>
    <n v="0.65515050167224076"/>
    <n v="195.89"/>
    <n v="0.22987736900780378"/>
  </r>
  <r>
    <n v="128"/>
    <s v="ORD00128"/>
    <d v="2024-12-20T00:00:00"/>
    <s v="2024"/>
    <s v="December"/>
    <x v="3"/>
    <s v="Unkown"/>
    <s v="Home Office"/>
    <s v="Office Supplies"/>
    <x v="4"/>
    <n v="7"/>
    <x v="0"/>
    <n v="199"/>
    <n v="0"/>
    <n v="1393"/>
    <x v="1"/>
    <n v="1.6911557788944724"/>
    <n v="336.54"/>
    <n v="0.24159368269921036"/>
  </r>
  <r>
    <n v="129"/>
    <s v="ORD00129"/>
    <d v="2024-01-08T00:00:00"/>
    <s v="2024"/>
    <s v="January"/>
    <x v="3"/>
    <s v="Unkown"/>
    <s v="Home Office"/>
    <s v="Office Supplies"/>
    <x v="7"/>
    <n v="10"/>
    <x v="0"/>
    <n v="199"/>
    <n v="0"/>
    <n v="1990"/>
    <x v="1"/>
    <n v="1.9170854271356783"/>
    <n v="381.5"/>
    <n v="0.19170854271356783"/>
  </r>
  <r>
    <n v="130"/>
    <s v="ORD00130"/>
    <d v="2024-01-10T00:00:00"/>
    <s v="2024"/>
    <s v="January"/>
    <x v="0"/>
    <s v="Unkown"/>
    <s v="Corporate"/>
    <s v="Furniture"/>
    <x v="3"/>
    <n v="4"/>
    <x v="1"/>
    <n v="299"/>
    <n v="0"/>
    <n v="1196"/>
    <x v="20"/>
    <n v="0.2083612040133779"/>
    <n v="62.3"/>
    <n v="5.2090301003344476E-2"/>
  </r>
  <r>
    <n v="131"/>
    <s v="ORD00131"/>
    <d v="2024-02-28T00:00:00"/>
    <s v="2024"/>
    <s v="February"/>
    <x v="0"/>
    <s v="Unkown"/>
    <s v="Corporate"/>
    <s v="Furniture"/>
    <x v="7"/>
    <n v="3"/>
    <x v="2"/>
    <n v="149"/>
    <n v="0"/>
    <n v="447"/>
    <x v="7"/>
    <n v="0.88651006711409397"/>
    <n v="132.09"/>
    <n v="0.29550335570469799"/>
  </r>
  <r>
    <n v="132"/>
    <s v="ORD00132"/>
    <d v="2024-12-08T00:00:00"/>
    <s v="2024"/>
    <s v="December"/>
    <x v="3"/>
    <s v="CUST2381"/>
    <s v="Corporate"/>
    <s v="Furniture"/>
    <x v="4"/>
    <n v="2"/>
    <x v="2"/>
    <n v="999"/>
    <n v="0.15"/>
    <n v="1698.3"/>
    <x v="32"/>
    <n v="0.25598598598598599"/>
    <n v="255.73"/>
    <n v="0.15057999175646233"/>
  </r>
  <r>
    <n v="133"/>
    <s v="ORD00133"/>
    <d v="2024-03-14T00:00:00"/>
    <s v="2024"/>
    <s v="March"/>
    <x v="3"/>
    <s v="Unkown"/>
    <s v="Consumer"/>
    <s v="Furniture"/>
    <x v="2"/>
    <n v="7"/>
    <x v="0"/>
    <n v="99"/>
    <n v="0"/>
    <n v="693"/>
    <x v="22"/>
    <n v="1.535858585858586"/>
    <n v="152.05000000000001"/>
    <n v="0.21940836940836941"/>
  </r>
  <r>
    <n v="134"/>
    <s v="ORD00134"/>
    <d v="2024-04-12T00:00:00"/>
    <s v="2024"/>
    <s v="April"/>
    <x v="3"/>
    <s v="Unkown"/>
    <s v="Consumer"/>
    <s v="Electronics"/>
    <x v="5"/>
    <n v="10"/>
    <x v="0"/>
    <n v="799"/>
    <n v="0.1"/>
    <n v="7191"/>
    <x v="9"/>
    <n v="1.3447684605757197"/>
    <n v="1074.47"/>
    <n v="0.14941871784174662"/>
  </r>
  <r>
    <n v="135"/>
    <s v="ORD00135"/>
    <d v="2024-12-22T00:00:00"/>
    <s v="2024"/>
    <s v="December"/>
    <x v="3"/>
    <s v="CUST1576"/>
    <s v="Home Office"/>
    <s v="Office Supplies"/>
    <x v="1"/>
    <n v="7"/>
    <x v="0"/>
    <n v="999"/>
    <n v="0"/>
    <n v="6993"/>
    <x v="30"/>
    <n v="2.0433233233233232"/>
    <n v="2041.28"/>
    <n v="0.2919033319033319"/>
  </r>
  <r>
    <n v="136"/>
    <s v="ORD00136"/>
    <d v="2025-10-31T00:00:00"/>
    <s v="2025"/>
    <s v="October"/>
    <x v="3"/>
    <s v="Unkown"/>
    <s v="Corporate"/>
    <s v="Electronics"/>
    <x v="7"/>
    <n v="10"/>
    <x v="0"/>
    <n v="99"/>
    <n v="0"/>
    <n v="990"/>
    <x v="22"/>
    <n v="1.068080808080808"/>
    <n v="105.74"/>
    <n v="0.1068080808080808"/>
  </r>
  <r>
    <n v="137"/>
    <s v="ORD00137"/>
    <d v="2025-07-05T00:00:00"/>
    <s v="2025"/>
    <s v="July"/>
    <x v="3"/>
    <s v="Unkown"/>
    <s v="Corporate"/>
    <s v="Furniture"/>
    <x v="6"/>
    <n v="7"/>
    <x v="0"/>
    <n v="199"/>
    <n v="0.15"/>
    <n v="1184.05"/>
    <x v="17"/>
    <n v="0.33065326633165826"/>
    <n v="65.8"/>
    <n v="5.5571977534732489E-2"/>
  </r>
  <r>
    <n v="138"/>
    <s v="ORD00138"/>
    <d v="2025-06-16T00:00:00"/>
    <s v="2025"/>
    <s v="June"/>
    <x v="2"/>
    <s v="CUST2218"/>
    <s v="Home Office"/>
    <s v="Furniture"/>
    <x v="3"/>
    <n v="10"/>
    <x v="0"/>
    <n v="999"/>
    <n v="0.15"/>
    <n v="8491.5"/>
    <x v="32"/>
    <n v="0.73622622622622624"/>
    <n v="735.49"/>
    <n v="8.6614850144261915E-2"/>
  </r>
  <r>
    <n v="139"/>
    <s v="ORD00139"/>
    <d v="2025-07-26T00:00:00"/>
    <s v="2025"/>
    <s v="July"/>
    <x v="3"/>
    <s v="CUST1041"/>
    <s v="Consumer"/>
    <s v="Office Supplies"/>
    <x v="7"/>
    <n v="5"/>
    <x v="1"/>
    <n v="299"/>
    <n v="0.15"/>
    <n v="1270.75"/>
    <x v="5"/>
    <n v="0.92846153846153856"/>
    <n v="277.61"/>
    <n v="0.21846153846153848"/>
  </r>
  <r>
    <n v="140"/>
    <s v="ORD00140"/>
    <d v="2025-08-08T00:00:00"/>
    <s v="2025"/>
    <s v="August"/>
    <x v="0"/>
    <s v="CUST1868"/>
    <s v="Corporate"/>
    <s v="Office Supplies"/>
    <x v="3"/>
    <n v="6"/>
    <x v="1"/>
    <n v="299"/>
    <n v="0"/>
    <n v="1794"/>
    <x v="20"/>
    <n v="1.0342140468227425"/>
    <n v="309.23"/>
    <n v="0.17236900780379041"/>
  </r>
  <r>
    <n v="141"/>
    <s v="ORD00141"/>
    <d v="2024-01-18T00:00:00"/>
    <s v="2024"/>
    <s v="January"/>
    <x v="0"/>
    <s v="CUST1942"/>
    <s v="Home Office"/>
    <s v="Office Supplies"/>
    <x v="1"/>
    <n v="8"/>
    <x v="0"/>
    <n v="799"/>
    <n v="0.05"/>
    <n v="6072.4"/>
    <x v="33"/>
    <n v="0.81306633291614516"/>
    <n v="649.64"/>
    <n v="0.10698241222580858"/>
  </r>
  <r>
    <n v="142"/>
    <s v="ORD00142"/>
    <d v="2025-09-05T00:00:00"/>
    <s v="2025"/>
    <s v="September"/>
    <x v="3"/>
    <s v="Unkown"/>
    <s v="Corporate"/>
    <s v="Furniture"/>
    <x v="6"/>
    <n v="5"/>
    <x v="1"/>
    <n v="149"/>
    <n v="0.05"/>
    <n v="707.75"/>
    <x v="34"/>
    <n v="0.92221476510067113"/>
    <n v="137.41"/>
    <n v="0.19415047686329917"/>
  </r>
  <r>
    <n v="143"/>
    <s v="ORD00143"/>
    <d v="2024-06-30T00:00:00"/>
    <s v="2024"/>
    <s v="June"/>
    <x v="1"/>
    <s v="Unkown"/>
    <s v="Consumer"/>
    <s v="Furniture"/>
    <x v="7"/>
    <n v="5"/>
    <x v="1"/>
    <n v="99"/>
    <n v="0.05"/>
    <n v="470.25"/>
    <x v="19"/>
    <n v="0.81626262626262625"/>
    <n v="80.81"/>
    <n v="0.1718447634237108"/>
  </r>
  <r>
    <n v="145"/>
    <s v="ORD00145"/>
    <d v="2024-08-03T00:00:00"/>
    <s v="2024"/>
    <s v="August"/>
    <x v="3"/>
    <s v="CUST1332"/>
    <s v="Corporate"/>
    <s v="Office Supplies"/>
    <x v="0"/>
    <n v="2"/>
    <x v="2"/>
    <n v="99"/>
    <n v="0"/>
    <n v="198"/>
    <x v="22"/>
    <n v="0.34181818181818185"/>
    <n v="33.840000000000003"/>
    <n v="0.17090909090909093"/>
  </r>
  <r>
    <n v="146"/>
    <s v="ORD00146"/>
    <d v="2024-01-26T00:00:00"/>
    <s v="2024"/>
    <s v="January"/>
    <x v="2"/>
    <s v="CUST2685"/>
    <s v="Corporate"/>
    <s v="Office Supplies"/>
    <x v="2"/>
    <n v="5"/>
    <x v="1"/>
    <n v="799"/>
    <n v="0"/>
    <n v="3995"/>
    <x v="12"/>
    <n v="1.2919274092615769"/>
    <n v="1032.25"/>
    <n v="0.25838548185231541"/>
  </r>
  <r>
    <n v="147"/>
    <s v="ORD00147"/>
    <d v="2025-07-03T00:00:00"/>
    <s v="2025"/>
    <s v="July"/>
    <x v="3"/>
    <s v="Unkown"/>
    <s v="Home Office"/>
    <s v="Electronics"/>
    <x v="2"/>
    <n v="6"/>
    <x v="1"/>
    <n v="299"/>
    <n v="0"/>
    <n v="1794"/>
    <x v="20"/>
    <n v="0.6068896321070234"/>
    <n v="181.46"/>
    <n v="0.10114827201783724"/>
  </r>
  <r>
    <n v="148"/>
    <s v="ORD00148"/>
    <d v="2024-05-13T00:00:00"/>
    <s v="2024"/>
    <s v="May"/>
    <x v="2"/>
    <s v="Unkown"/>
    <s v="Consumer"/>
    <s v="Furniture"/>
    <x v="5"/>
    <n v="3"/>
    <x v="2"/>
    <n v="99"/>
    <n v="0.05"/>
    <n v="282.14999999999998"/>
    <x v="19"/>
    <n v="0.51737373737373737"/>
    <n v="51.22"/>
    <n v="0.18153464469253944"/>
  </r>
  <r>
    <n v="149"/>
    <s v="ORD00149"/>
    <d v="2024-12-21T00:00:00"/>
    <s v="2024"/>
    <s v="December"/>
    <x v="0"/>
    <s v="Unkown"/>
    <s v="Corporate"/>
    <s v="Office Supplies"/>
    <x v="6"/>
    <n v="1"/>
    <x v="2"/>
    <n v="499"/>
    <n v="0"/>
    <n v="499"/>
    <x v="23"/>
    <n v="0.14579158316633267"/>
    <n v="72.75"/>
    <n v="0.14579158316633267"/>
  </r>
  <r>
    <n v="150"/>
    <s v="ORD00150"/>
    <d v="2025-05-17T00:00:00"/>
    <s v="2025"/>
    <s v="May"/>
    <x v="1"/>
    <s v="CUST1021"/>
    <s v="Home Office"/>
    <s v="Office Supplies"/>
    <x v="2"/>
    <n v="3"/>
    <x v="2"/>
    <n v="499"/>
    <n v="0"/>
    <n v="1497"/>
    <x v="23"/>
    <n v="0.60172344689378754"/>
    <n v="300.26"/>
    <n v="0.20057448229792918"/>
  </r>
  <r>
    <n v="151"/>
    <s v="ORD00151"/>
    <d v="2024-10-04T00:00:00"/>
    <s v="2024"/>
    <s v="October"/>
    <x v="3"/>
    <s v="Unkown"/>
    <s v="Consumer"/>
    <s v="Furniture"/>
    <x v="1"/>
    <n v="5"/>
    <x v="1"/>
    <n v="499"/>
    <n v="0.15"/>
    <n v="2120.75"/>
    <x v="10"/>
    <n v="0.76294589178356709"/>
    <n v="380.71"/>
    <n v="0.17951668041966284"/>
  </r>
  <r>
    <n v="152"/>
    <s v="ORD00152"/>
    <d v="2025-07-23T00:00:00"/>
    <s v="2025"/>
    <s v="July"/>
    <x v="2"/>
    <s v="Unkown"/>
    <s v="Corporate"/>
    <s v="Furniture"/>
    <x v="6"/>
    <n v="8"/>
    <x v="0"/>
    <n v="499"/>
    <n v="0.1"/>
    <n v="3592.8"/>
    <x v="13"/>
    <n v="1.1489378757515032"/>
    <n v="573.32000000000005"/>
    <n v="0.15957470496548654"/>
  </r>
  <r>
    <n v="153"/>
    <s v="ORD00153"/>
    <d v="2024-11-25T00:00:00"/>
    <s v="2024"/>
    <s v="November"/>
    <x v="0"/>
    <s v="Unkown"/>
    <s v="Home Office"/>
    <s v="Furniture"/>
    <x v="6"/>
    <n v="2"/>
    <x v="2"/>
    <n v="99"/>
    <n v="0.1"/>
    <n v="178.2"/>
    <x v="4"/>
    <n v="0.43303030303030299"/>
    <n v="42.87"/>
    <n v="0.24057239057239058"/>
  </r>
  <r>
    <n v="154"/>
    <s v="ORD00154"/>
    <d v="2024-10-21T00:00:00"/>
    <s v="2024"/>
    <s v="October"/>
    <x v="0"/>
    <s v="Unkown"/>
    <s v="Consumer"/>
    <s v="Electronics"/>
    <x v="4"/>
    <n v="7"/>
    <x v="0"/>
    <n v="499"/>
    <n v="0.15"/>
    <n v="2969.05"/>
    <x v="18"/>
    <n v="1.5526252505010021"/>
    <n v="774.76"/>
    <n v="0.26094542025226924"/>
  </r>
  <r>
    <n v="155"/>
    <s v="ORD00155"/>
    <d v="2024-01-11T00:00:00"/>
    <s v="2024"/>
    <s v="January"/>
    <x v="3"/>
    <s v="Unkown"/>
    <s v="Corporate"/>
    <s v="Electronics"/>
    <x v="3"/>
    <n v="6"/>
    <x v="1"/>
    <n v="299"/>
    <n v="0.15"/>
    <n v="1524.9"/>
    <x v="5"/>
    <n v="0.27538461538461539"/>
    <n v="82.34"/>
    <n v="5.3996983408748117E-2"/>
  </r>
  <r>
    <n v="156"/>
    <s v="ORD00156"/>
    <d v="2024-08-14T00:00:00"/>
    <s v="2024"/>
    <s v="August"/>
    <x v="3"/>
    <s v="Unkown"/>
    <s v="Home Office"/>
    <s v="Furniture"/>
    <x v="1"/>
    <n v="2"/>
    <x v="2"/>
    <n v="199"/>
    <n v="0.1"/>
    <n v="358.2"/>
    <x v="25"/>
    <n v="0.25030150753768843"/>
    <n v="49.81"/>
    <n v="0.13905639307649359"/>
  </r>
  <r>
    <n v="157"/>
    <s v="ORD00157"/>
    <d v="2024-10-14T00:00:00"/>
    <s v="2024"/>
    <s v="October"/>
    <x v="3"/>
    <s v="CUST2524"/>
    <s v="Corporate"/>
    <s v="Electronics"/>
    <x v="7"/>
    <n v="3"/>
    <x v="2"/>
    <n v="199"/>
    <n v="0"/>
    <n v="597"/>
    <x v="1"/>
    <n v="0.33467336683417082"/>
    <n v="66.599999999999994"/>
    <n v="0.11155778894472361"/>
  </r>
  <r>
    <n v="158"/>
    <s v="ORD00158"/>
    <d v="2025-12-21T00:00:00"/>
    <s v="2025"/>
    <s v="December"/>
    <x v="0"/>
    <s v="CUST2217"/>
    <s v="Corporate"/>
    <s v="Electronics"/>
    <x v="7"/>
    <n v="6"/>
    <x v="1"/>
    <n v="499"/>
    <n v="0.1"/>
    <n v="2694.6"/>
    <x v="29"/>
    <n v="1.1657915831663328"/>
    <n v="581.73"/>
    <n v="0.21588733021598755"/>
  </r>
  <r>
    <n v="159"/>
    <s v="ORD00159"/>
    <d v="2025-03-06T00:00:00"/>
    <s v="2025"/>
    <s v="March"/>
    <x v="0"/>
    <s v="Unkown"/>
    <s v="Corporate"/>
    <s v="Office Supplies"/>
    <x v="5"/>
    <n v="3"/>
    <x v="2"/>
    <n v="149"/>
    <n v="0.05"/>
    <n v="424.65"/>
    <x v="38"/>
    <n v="0.611006711409396"/>
    <n v="91.04"/>
    <n v="0.21438831979277054"/>
  </r>
  <r>
    <n v="160"/>
    <s v="ORD00160"/>
    <d v="2024-10-30T00:00:00"/>
    <s v="2024"/>
    <s v="October"/>
    <x v="2"/>
    <s v="Unkown"/>
    <s v="Corporate"/>
    <s v="Electronics"/>
    <x v="2"/>
    <n v="6"/>
    <x v="1"/>
    <n v="99"/>
    <n v="0.15"/>
    <n v="504.9"/>
    <x v="36"/>
    <n v="1.0310101010101009"/>
    <n v="102.07"/>
    <n v="0.20215884333531392"/>
  </r>
  <r>
    <n v="161"/>
    <s v="ORD00161"/>
    <d v="2025-01-10T00:00:00"/>
    <s v="2025"/>
    <s v="January"/>
    <x v="0"/>
    <s v="Unkown"/>
    <s v="Corporate"/>
    <s v="Electronics"/>
    <x v="5"/>
    <n v="9"/>
    <x v="0"/>
    <n v="199"/>
    <n v="0"/>
    <n v="1791"/>
    <x v="1"/>
    <n v="2.1041708542713571"/>
    <n v="418.73"/>
    <n v="0.23379676158570631"/>
  </r>
  <r>
    <n v="162"/>
    <s v="ORD00162"/>
    <d v="2024-10-03T00:00:00"/>
    <s v="2024"/>
    <s v="October"/>
    <x v="0"/>
    <s v="Unkown"/>
    <s v="Home Office"/>
    <s v="Furniture"/>
    <x v="5"/>
    <n v="1"/>
    <x v="2"/>
    <n v="99"/>
    <n v="0"/>
    <n v="99"/>
    <x v="22"/>
    <n v="0.27030303030303032"/>
    <n v="26.76"/>
    <n v="0.27030303030303032"/>
  </r>
  <r>
    <n v="163"/>
    <s v="ORD00163"/>
    <d v="2025-02-02T00:00:00"/>
    <s v="2025"/>
    <s v="February"/>
    <x v="1"/>
    <s v="CUST1927"/>
    <s v="Home Office"/>
    <s v="Office Supplies"/>
    <x v="7"/>
    <n v="4"/>
    <x v="1"/>
    <n v="199"/>
    <n v="0"/>
    <n v="796"/>
    <x v="1"/>
    <n v="0.33683417085427136"/>
    <n v="67.03"/>
    <n v="8.4208542713567841E-2"/>
  </r>
  <r>
    <n v="164"/>
    <s v="ORD00164"/>
    <d v="2025-12-16T00:00:00"/>
    <s v="2025"/>
    <s v="December"/>
    <x v="3"/>
    <s v="Unkown"/>
    <s v="Corporate"/>
    <s v="Office Supplies"/>
    <x v="1"/>
    <n v="2"/>
    <x v="2"/>
    <n v="799"/>
    <n v="0"/>
    <n v="1598"/>
    <x v="12"/>
    <n v="0.17715894868585733"/>
    <n v="141.55000000000001"/>
    <n v="8.8579474342928663E-2"/>
  </r>
  <r>
    <n v="165"/>
    <s v="ORD00165"/>
    <d v="2025-08-21T00:00:00"/>
    <s v="2025"/>
    <s v="August"/>
    <x v="0"/>
    <s v="CUST1091"/>
    <s v="Corporate"/>
    <s v="Office Supplies"/>
    <x v="6"/>
    <n v="1"/>
    <x v="2"/>
    <n v="149"/>
    <n v="0.05"/>
    <n v="141.55000000000001"/>
    <x v="34"/>
    <n v="0.16067114093959733"/>
    <n v="23.94"/>
    <n v="0.16912751677852347"/>
  </r>
  <r>
    <n v="166"/>
    <s v="ORD00166"/>
    <d v="2024-06-06T00:00:00"/>
    <s v="2024"/>
    <s v="June"/>
    <x v="3"/>
    <s v="Unkown"/>
    <s v="Corporate"/>
    <s v="Furniture"/>
    <x v="3"/>
    <n v="2"/>
    <x v="2"/>
    <n v="99"/>
    <n v="0.15"/>
    <n v="168.3"/>
    <x v="39"/>
    <n v="0.5"/>
    <n v="49.5"/>
    <n v="0.29411764705882348"/>
  </r>
  <r>
    <n v="167"/>
    <s v="ORD00167"/>
    <d v="2024-01-04T00:00:00"/>
    <s v="2024"/>
    <s v="January"/>
    <x v="2"/>
    <s v="CUST2395"/>
    <s v="Home Office"/>
    <s v="Electronics"/>
    <x v="3"/>
    <n v="4"/>
    <x v="1"/>
    <n v="799"/>
    <n v="0"/>
    <n v="3196"/>
    <x v="12"/>
    <n v="0.45473091364205254"/>
    <n v="363.33"/>
    <n v="0.11368272841051313"/>
  </r>
  <r>
    <n v="168"/>
    <s v="ORD00168"/>
    <d v="2024-01-12T00:00:00"/>
    <s v="2024"/>
    <s v="January"/>
    <x v="3"/>
    <s v="CUST2133"/>
    <s v="Consumer"/>
    <s v="Furniture"/>
    <x v="3"/>
    <n v="5"/>
    <x v="1"/>
    <n v="149"/>
    <n v="0.05"/>
    <n v="707.75"/>
    <x v="34"/>
    <n v="0.4495973154362416"/>
    <n v="66.989999999999995"/>
    <n v="9.4652066407629812E-2"/>
  </r>
  <r>
    <n v="169"/>
    <s v="ORD00169"/>
    <d v="2025-07-11T00:00:00"/>
    <s v="2025"/>
    <s v="July"/>
    <x v="1"/>
    <s v="Unkown"/>
    <s v="Home Office"/>
    <s v="Electronics"/>
    <x v="2"/>
    <n v="3"/>
    <x v="2"/>
    <n v="199"/>
    <n v="0.05"/>
    <n v="567.15"/>
    <x v="0"/>
    <n v="0.4618090452261307"/>
    <n v="91.9"/>
    <n v="0.16203826148285289"/>
  </r>
  <r>
    <n v="170"/>
    <s v="ORD00170"/>
    <d v="2024-10-19T00:00:00"/>
    <s v="2024"/>
    <s v="October"/>
    <x v="3"/>
    <s v="CUST2730"/>
    <s v="Corporate"/>
    <s v="Electronics"/>
    <x v="6"/>
    <n v="6"/>
    <x v="1"/>
    <n v="499"/>
    <n v="0.1"/>
    <n v="2694.6"/>
    <x v="29"/>
    <n v="1.0966132264529058"/>
    <n v="547.21"/>
    <n v="0.20307652341720481"/>
  </r>
  <r>
    <n v="171"/>
    <s v="ORD00171"/>
    <d v="2024-09-18T00:00:00"/>
    <s v="2024"/>
    <s v="September"/>
    <x v="0"/>
    <s v="Unkown"/>
    <s v="Home Office"/>
    <s v="Office Supplies"/>
    <x v="3"/>
    <n v="8"/>
    <x v="0"/>
    <n v="499"/>
    <n v="0.15"/>
    <n v="3393.2"/>
    <x v="10"/>
    <n v="1.6778957915831663"/>
    <n v="837.27"/>
    <n v="0.24674938111517153"/>
  </r>
  <r>
    <n v="172"/>
    <s v="ORD00172"/>
    <d v="2025-05-21T00:00:00"/>
    <s v="2025"/>
    <s v="May"/>
    <x v="2"/>
    <s v="Unkown"/>
    <s v="Consumer"/>
    <s v="Electronics"/>
    <x v="0"/>
    <n v="10"/>
    <x v="0"/>
    <n v="199"/>
    <n v="0.05"/>
    <n v="1890.5"/>
    <x v="15"/>
    <n v="2.4130653266331659"/>
    <n v="480.2"/>
    <n v="0.25400687648770165"/>
  </r>
  <r>
    <n v="173"/>
    <s v="ORD00173"/>
    <d v="2025-11-15T00:00:00"/>
    <s v="2025"/>
    <s v="November"/>
    <x v="0"/>
    <s v="Unkown"/>
    <s v="Home Office"/>
    <s v="Electronics"/>
    <x v="0"/>
    <n v="3"/>
    <x v="2"/>
    <n v="999"/>
    <n v="0.05"/>
    <n v="2847.15"/>
    <x v="37"/>
    <n v="0.60224224224224221"/>
    <n v="601.64"/>
    <n v="0.21131306745341832"/>
  </r>
  <r>
    <n v="174"/>
    <s v="ORD00174"/>
    <d v="2024-08-03T00:00:00"/>
    <s v="2024"/>
    <s v="August"/>
    <x v="2"/>
    <s v="Unkown"/>
    <s v="Home Office"/>
    <s v="Furniture"/>
    <x v="4"/>
    <n v="8"/>
    <x v="0"/>
    <n v="999"/>
    <n v="0.05"/>
    <n v="7592.4"/>
    <x v="31"/>
    <n v="1.647897897897898"/>
    <n v="1646.25"/>
    <n v="0.21682867077603921"/>
  </r>
  <r>
    <n v="175"/>
    <s v="ORD00175"/>
    <d v="2024-07-25T00:00:00"/>
    <s v="2024"/>
    <s v="July"/>
    <x v="3"/>
    <s v="Unkown"/>
    <s v="Consumer"/>
    <s v="Furniture"/>
    <x v="6"/>
    <n v="1"/>
    <x v="2"/>
    <n v="499"/>
    <n v="0.15"/>
    <n v="424.15"/>
    <x v="10"/>
    <n v="0.2327254509018036"/>
    <n v="116.13"/>
    <n v="0.27379464811976895"/>
  </r>
  <r>
    <n v="176"/>
    <s v="ORD00176"/>
    <d v="2024-08-23T00:00:00"/>
    <s v="2024"/>
    <s v="August"/>
    <x v="3"/>
    <s v="Unkown"/>
    <s v="Consumer"/>
    <s v="Office Supplies"/>
    <x v="2"/>
    <n v="9"/>
    <x v="0"/>
    <n v="99"/>
    <n v="0"/>
    <n v="891"/>
    <x v="22"/>
    <n v="1.7932323232323233"/>
    <n v="177.53"/>
    <n v="0.19924803591470258"/>
  </r>
  <r>
    <n v="177"/>
    <s v="ORD00177"/>
    <d v="2025-11-18T00:00:00"/>
    <s v="2025"/>
    <s v="November"/>
    <x v="2"/>
    <s v="Unkown"/>
    <s v="Home Office"/>
    <s v="Office Supplies"/>
    <x v="7"/>
    <n v="9"/>
    <x v="0"/>
    <n v="799"/>
    <n v="0.1"/>
    <n v="6471.9"/>
    <x v="40"/>
    <n v="1.4427659574468086"/>
    <n v="1152.77"/>
    <n v="0.17811925400577883"/>
  </r>
  <r>
    <n v="178"/>
    <s v="ORD00178"/>
    <d v="2024-09-29T00:00:00"/>
    <s v="2024"/>
    <s v="September"/>
    <x v="3"/>
    <s v="CUST2919"/>
    <s v="Corporate"/>
    <s v="Furniture"/>
    <x v="0"/>
    <n v="8"/>
    <x v="0"/>
    <n v="499"/>
    <n v="0.1"/>
    <n v="3592.8"/>
    <x v="13"/>
    <n v="1.0070541082164328"/>
    <n v="502.52"/>
    <n v="0.13986862614117121"/>
  </r>
  <r>
    <n v="179"/>
    <s v="ORD00179"/>
    <d v="2024-08-15T00:00:00"/>
    <s v="2024"/>
    <s v="August"/>
    <x v="3"/>
    <s v="Unkown"/>
    <s v="Home Office"/>
    <s v="Office Supplies"/>
    <x v="3"/>
    <n v="1"/>
    <x v="2"/>
    <n v="99"/>
    <n v="0"/>
    <n v="99"/>
    <x v="22"/>
    <n v="0.19626262626262625"/>
    <n v="19.43"/>
    <n v="0.19626262626262625"/>
  </r>
  <r>
    <n v="180"/>
    <s v="ORD00180"/>
    <d v="2025-07-04T00:00:00"/>
    <s v="2025"/>
    <s v="July"/>
    <x v="2"/>
    <s v="CUST1103"/>
    <s v="Consumer"/>
    <s v="Electronics"/>
    <x v="1"/>
    <n v="10"/>
    <x v="0"/>
    <n v="299"/>
    <n v="0.1"/>
    <n v="2691"/>
    <x v="21"/>
    <n v="1.8264214046822744"/>
    <n v="546.1"/>
    <n v="0.20293571163136381"/>
  </r>
  <r>
    <n v="181"/>
    <s v="ORD00181"/>
    <d v="2025-12-17T00:00:00"/>
    <s v="2025"/>
    <s v="December"/>
    <x v="3"/>
    <s v="CUST1831"/>
    <s v="Corporate"/>
    <s v="Furniture"/>
    <x v="6"/>
    <n v="4"/>
    <x v="1"/>
    <n v="999"/>
    <n v="0"/>
    <n v="3996"/>
    <x v="30"/>
    <n v="1.075175175175175"/>
    <n v="1074.0999999999999"/>
    <n v="0.26879379379379376"/>
  </r>
  <r>
    <n v="182"/>
    <s v="ORD00182"/>
    <d v="2025-04-01T00:00:00"/>
    <s v="2025"/>
    <s v="April"/>
    <x v="0"/>
    <s v="Unkown"/>
    <s v="Home Office"/>
    <s v="Electronics"/>
    <x v="1"/>
    <n v="10"/>
    <x v="0"/>
    <n v="299"/>
    <n v="0.05"/>
    <n v="2840.5"/>
    <x v="3"/>
    <n v="2.8212374581939796"/>
    <n v="843.55"/>
    <n v="0.29697236402041893"/>
  </r>
  <r>
    <n v="183"/>
    <s v="ORD00183"/>
    <d v="2024-05-29T00:00:00"/>
    <s v="2024"/>
    <s v="May"/>
    <x v="3"/>
    <s v="Unkown"/>
    <s v="Corporate"/>
    <s v="Electronics"/>
    <x v="7"/>
    <n v="7"/>
    <x v="0"/>
    <n v="499"/>
    <n v="0.1"/>
    <n v="3143.7"/>
    <x v="29"/>
    <n v="0.44849699398797599"/>
    <n v="223.8"/>
    <n v="7.1189999045710481E-2"/>
  </r>
  <r>
    <n v="184"/>
    <s v="ORD00184"/>
    <d v="2025-10-12T00:00:00"/>
    <s v="2025"/>
    <s v="October"/>
    <x v="3"/>
    <s v="Unkown"/>
    <s v="Home Office"/>
    <s v="Office Supplies"/>
    <x v="6"/>
    <n v="3"/>
    <x v="2"/>
    <n v="299"/>
    <n v="0"/>
    <n v="897"/>
    <x v="20"/>
    <n v="0.72277591973244149"/>
    <n v="216.11"/>
    <n v="0.24092530657748051"/>
  </r>
  <r>
    <n v="186"/>
    <s v="ORD00186"/>
    <d v="2025-07-31T00:00:00"/>
    <s v="2025"/>
    <s v="July"/>
    <x v="3"/>
    <s v="CUST2511"/>
    <s v="Corporate"/>
    <s v="Electronics"/>
    <x v="5"/>
    <n v="3"/>
    <x v="2"/>
    <n v="799"/>
    <n v="0.1"/>
    <n v="2157.3000000000002"/>
    <x v="9"/>
    <n v="0.46470588235294119"/>
    <n v="371.3"/>
    <n v="0.17211328976034856"/>
  </r>
  <r>
    <n v="187"/>
    <s v="ORD00187"/>
    <d v="2025-11-04T00:00:00"/>
    <s v="2025"/>
    <s v="November"/>
    <x v="0"/>
    <s v="Unkown"/>
    <s v="Home Office"/>
    <s v="Furniture"/>
    <x v="0"/>
    <n v="2"/>
    <x v="2"/>
    <n v="199"/>
    <n v="0"/>
    <n v="398"/>
    <x v="1"/>
    <n v="0.4033165829145729"/>
    <n v="80.260000000000005"/>
    <n v="0.20165829145728645"/>
  </r>
  <r>
    <n v="188"/>
    <s v="ORD00188"/>
    <d v="2024-08-20T00:00:00"/>
    <s v="2024"/>
    <s v="August"/>
    <x v="3"/>
    <s v="CUST1131"/>
    <s v="Corporate"/>
    <s v="Furniture"/>
    <x v="2"/>
    <n v="1"/>
    <x v="2"/>
    <n v="299"/>
    <n v="0"/>
    <n v="299"/>
    <x v="20"/>
    <n v="0.14177257525083611"/>
    <n v="42.39"/>
    <n v="0.14177257525083611"/>
  </r>
  <r>
    <n v="190"/>
    <s v="ORD00190"/>
    <d v="2024-10-08T00:00:00"/>
    <s v="2024"/>
    <s v="October"/>
    <x v="0"/>
    <s v="Unkown"/>
    <s v="Consumer"/>
    <s v="Electronics"/>
    <x v="3"/>
    <n v="9"/>
    <x v="0"/>
    <n v="299"/>
    <n v="0"/>
    <n v="2691"/>
    <x v="20"/>
    <n v="2.1768227424749163"/>
    <n v="650.87"/>
    <n v="0.24186919360832404"/>
  </r>
  <r>
    <n v="191"/>
    <s v="ORD00191"/>
    <d v="2025-10-15T00:00:00"/>
    <s v="2025"/>
    <s v="October"/>
    <x v="2"/>
    <s v="Unkown"/>
    <s v="Corporate"/>
    <s v="Furniture"/>
    <x v="2"/>
    <n v="7"/>
    <x v="0"/>
    <n v="999"/>
    <n v="0.05"/>
    <n v="6643.35"/>
    <x v="37"/>
    <n v="1.1247147147147147"/>
    <n v="1123.5899999999999"/>
    <n v="0.169130032287927"/>
  </r>
  <r>
    <n v="192"/>
    <s v="ORD00192"/>
    <d v="2024-01-22T00:00:00"/>
    <s v="2024"/>
    <s v="January"/>
    <x v="1"/>
    <s v="CUST2338"/>
    <s v="Corporate"/>
    <s v="Furniture"/>
    <x v="1"/>
    <n v="6"/>
    <x v="1"/>
    <n v="999"/>
    <n v="0.15"/>
    <n v="5094.8999999999996"/>
    <x v="32"/>
    <n v="1.4019319319319319"/>
    <n v="1400.53"/>
    <n v="0.27488861410430038"/>
  </r>
  <r>
    <n v="193"/>
    <s v="ORD00193"/>
    <d v="2024-06-27T00:00:00"/>
    <s v="2024"/>
    <s v="June"/>
    <x v="0"/>
    <s v="Unkown"/>
    <s v="Home Office"/>
    <s v="Electronics"/>
    <x v="7"/>
    <n v="6"/>
    <x v="1"/>
    <n v="199"/>
    <n v="0"/>
    <n v="1194"/>
    <x v="1"/>
    <n v="0.68984924623115573"/>
    <n v="137.28"/>
    <n v="0.1149748743718593"/>
  </r>
  <r>
    <n v="194"/>
    <s v="ORD00194"/>
    <d v="2024-09-04T00:00:00"/>
    <s v="2024"/>
    <s v="September"/>
    <x v="3"/>
    <s v="Unkown"/>
    <s v="Home Office"/>
    <s v="Electronics"/>
    <x v="2"/>
    <n v="8"/>
    <x v="0"/>
    <n v="199"/>
    <n v="0"/>
    <n v="1592"/>
    <x v="1"/>
    <n v="0.45030150753768844"/>
    <n v="89.61"/>
    <n v="5.6287688442211055E-2"/>
  </r>
  <r>
    <n v="195"/>
    <s v="ORD00195"/>
    <d v="2025-10-07T00:00:00"/>
    <s v="2025"/>
    <s v="October"/>
    <x v="2"/>
    <s v="Unkown"/>
    <s v="Consumer"/>
    <s v="Office Supplies"/>
    <x v="0"/>
    <n v="5"/>
    <x v="1"/>
    <n v="499"/>
    <n v="0.05"/>
    <n v="2370.25"/>
    <x v="27"/>
    <n v="0.79973947895791586"/>
    <n v="399.07"/>
    <n v="0.16836620609640332"/>
  </r>
  <r>
    <n v="196"/>
    <s v="ORD00196"/>
    <d v="2024-10-06T00:00:00"/>
    <s v="2024"/>
    <s v="October"/>
    <x v="3"/>
    <s v="CUST2315"/>
    <s v="Home Office"/>
    <s v="Electronics"/>
    <x v="0"/>
    <n v="4"/>
    <x v="1"/>
    <n v="799"/>
    <n v="0.15"/>
    <n v="2716.6"/>
    <x v="8"/>
    <n v="0.41692115143929914"/>
    <n v="333.12"/>
    <n v="0.1226238680703821"/>
  </r>
  <r>
    <n v="197"/>
    <s v="ORD00197"/>
    <d v="2024-03-06T00:00:00"/>
    <s v="2024"/>
    <s v="March"/>
    <x v="2"/>
    <s v="Unkown"/>
    <s v="Home Office"/>
    <s v="Furniture"/>
    <x v="0"/>
    <n v="4"/>
    <x v="1"/>
    <n v="99"/>
    <n v="0.05"/>
    <n v="376.2"/>
    <x v="19"/>
    <n v="0.61333333333333329"/>
    <n v="60.72"/>
    <n v="0.16140350877192983"/>
  </r>
  <r>
    <n v="198"/>
    <s v="ORD00198"/>
    <d v="2025-04-13T00:00:00"/>
    <s v="2025"/>
    <s v="April"/>
    <x v="2"/>
    <s v="Unkown"/>
    <s v="Corporate"/>
    <s v="Electronics"/>
    <x v="6"/>
    <n v="9"/>
    <x v="0"/>
    <n v="149"/>
    <n v="0"/>
    <n v="1341"/>
    <x v="7"/>
    <n v="1.6931543624161074"/>
    <n v="252.28"/>
    <n v="0.1881282624906786"/>
  </r>
  <r>
    <n v="200"/>
    <s v="ORD00200"/>
    <d v="2025-10-18T00:00:00"/>
    <s v="2025"/>
    <s v="October"/>
    <x v="0"/>
    <s v="Unkown"/>
    <s v="Consumer"/>
    <s v="Office Supplies"/>
    <x v="5"/>
    <n v="3"/>
    <x v="2"/>
    <n v="199"/>
    <n v="0"/>
    <n v="597"/>
    <x v="1"/>
    <n v="0.52055276381909554"/>
    <n v="103.59"/>
    <n v="0.17351758793969849"/>
  </r>
  <r>
    <n v="201"/>
    <s v="ORD00201"/>
    <d v="2025-10-26T00:00:00"/>
    <s v="2025"/>
    <s v="October"/>
    <x v="1"/>
    <s v="Unkown"/>
    <s v="Home Office"/>
    <s v="Furniture"/>
    <x v="0"/>
    <n v="9"/>
    <x v="0"/>
    <n v="199"/>
    <n v="0.1"/>
    <n v="1611.9"/>
    <x v="2"/>
    <n v="1.3235175879396985"/>
    <n v="263.38"/>
    <n v="0.16339723307897511"/>
  </r>
  <r>
    <n v="202"/>
    <s v="ORD00202"/>
    <d v="2025-12-10T00:00:00"/>
    <s v="2025"/>
    <s v="December"/>
    <x v="0"/>
    <s v="Unkown"/>
    <s v="Consumer"/>
    <s v="Office Supplies"/>
    <x v="5"/>
    <n v="3"/>
    <x v="2"/>
    <n v="99"/>
    <n v="0"/>
    <n v="297"/>
    <x v="22"/>
    <n v="0.53888888888888886"/>
    <n v="53.35"/>
    <n v="0.17962962962962964"/>
  </r>
  <r>
    <n v="203"/>
    <s v="ORD00203"/>
    <d v="2024-04-13T00:00:00"/>
    <s v="2024"/>
    <s v="April"/>
    <x v="0"/>
    <s v="Unkown"/>
    <s v="Corporate"/>
    <s v="Electronics"/>
    <x v="1"/>
    <n v="5"/>
    <x v="1"/>
    <n v="199"/>
    <n v="0.05"/>
    <n v="945.25"/>
    <x v="15"/>
    <n v="1.4117085427135678"/>
    <n v="280.93"/>
    <n v="0.2972017984660143"/>
  </r>
  <r>
    <n v="204"/>
    <s v="ORD00204"/>
    <d v="2025-05-28T00:00:00"/>
    <s v="2025"/>
    <s v="May"/>
    <x v="2"/>
    <s v="CUST2966"/>
    <s v="Corporate"/>
    <s v="Furniture"/>
    <x v="6"/>
    <n v="5"/>
    <x v="1"/>
    <n v="999"/>
    <n v="0.05"/>
    <n v="4745.25"/>
    <x v="31"/>
    <n v="0.37770770770770767"/>
    <n v="377.33"/>
    <n v="7.9517412148991093E-2"/>
  </r>
  <r>
    <n v="205"/>
    <s v="ORD00205"/>
    <d v="2025-05-24T00:00:00"/>
    <s v="2025"/>
    <s v="May"/>
    <x v="2"/>
    <s v="Unkown"/>
    <s v="Corporate"/>
    <s v="Office Supplies"/>
    <x v="6"/>
    <n v="7"/>
    <x v="0"/>
    <n v="299"/>
    <n v="0.15"/>
    <n v="1779.05"/>
    <x v="5"/>
    <n v="0.6661204013377926"/>
    <n v="199.17"/>
    <n v="0.11195300862820044"/>
  </r>
  <r>
    <n v="206"/>
    <s v="ORD00206"/>
    <d v="2024-11-16T00:00:00"/>
    <s v="2024"/>
    <s v="November"/>
    <x v="3"/>
    <s v="CUST2259"/>
    <s v="Consumer"/>
    <s v="Furniture"/>
    <x v="5"/>
    <n v="2"/>
    <x v="2"/>
    <n v="299"/>
    <n v="0"/>
    <n v="598"/>
    <x v="20"/>
    <n v="0.31678929765886288"/>
    <n v="94.72"/>
    <n v="0.15839464882943144"/>
  </r>
  <r>
    <n v="208"/>
    <s v="ORD00208"/>
    <d v="2024-11-22T00:00:00"/>
    <s v="2024"/>
    <s v="November"/>
    <x v="3"/>
    <s v="Unkown"/>
    <s v="Corporate"/>
    <s v="Office Supplies"/>
    <x v="7"/>
    <n v="6"/>
    <x v="1"/>
    <n v="999"/>
    <n v="0.15"/>
    <n v="5094.8999999999996"/>
    <x v="32"/>
    <n v="1.2372672672672673"/>
    <n v="1236.03"/>
    <n v="0.24260142495436615"/>
  </r>
  <r>
    <n v="209"/>
    <s v="ORD00209"/>
    <d v="2024-03-04T00:00:00"/>
    <s v="2024"/>
    <s v="March"/>
    <x v="0"/>
    <s v="Unkown"/>
    <s v="Consumer"/>
    <s v="Furniture"/>
    <x v="4"/>
    <n v="10"/>
    <x v="0"/>
    <n v="999"/>
    <n v="0.15"/>
    <n v="8491.5"/>
    <x v="32"/>
    <n v="2.3134134134134134"/>
    <n v="2311.1"/>
    <n v="0.27216628393098979"/>
  </r>
  <r>
    <n v="210"/>
    <s v="ORD00210"/>
    <d v="2024-04-11T00:00:00"/>
    <s v="2024"/>
    <s v="April"/>
    <x v="3"/>
    <s v="Unkown"/>
    <s v="Home Office"/>
    <s v="Furniture"/>
    <x v="6"/>
    <n v="3"/>
    <x v="2"/>
    <n v="799"/>
    <n v="0"/>
    <n v="2397"/>
    <x v="12"/>
    <n v="0.8503128911138923"/>
    <n v="679.4"/>
    <n v="0.28343763037129743"/>
  </r>
  <r>
    <n v="211"/>
    <s v="ORD00211"/>
    <d v="2025-01-01T00:00:00"/>
    <s v="2025"/>
    <s v="January"/>
    <x v="0"/>
    <s v="Unkown"/>
    <s v="Home Office"/>
    <s v="Furniture"/>
    <x v="4"/>
    <n v="10"/>
    <x v="0"/>
    <n v="999"/>
    <n v="0.05"/>
    <n v="9490.5"/>
    <x v="31"/>
    <n v="2.8345045045045048"/>
    <n v="2831.67"/>
    <n v="0.29836889521100046"/>
  </r>
  <r>
    <n v="212"/>
    <s v="ORD00212"/>
    <d v="2025-05-17T00:00:00"/>
    <s v="2025"/>
    <s v="May"/>
    <x v="3"/>
    <s v="Unkown"/>
    <s v="Consumer"/>
    <s v="Furniture"/>
    <x v="3"/>
    <n v="7"/>
    <x v="0"/>
    <n v="999"/>
    <n v="0"/>
    <n v="6993"/>
    <x v="30"/>
    <n v="2.0939639639639638"/>
    <n v="2091.87"/>
    <n v="0.2991377091377091"/>
  </r>
  <r>
    <n v="213"/>
    <s v="ORD00213"/>
    <d v="2025-06-12T00:00:00"/>
    <s v="2025"/>
    <s v="June"/>
    <x v="0"/>
    <s v="Unkown"/>
    <s v="Home Office"/>
    <s v="Office Supplies"/>
    <x v="1"/>
    <n v="4"/>
    <x v="1"/>
    <n v="199"/>
    <n v="0.05"/>
    <n v="756.2"/>
    <x v="15"/>
    <n v="1.0658793969849247"/>
    <n v="212.11"/>
    <n v="0.28049457815392753"/>
  </r>
  <r>
    <n v="214"/>
    <s v="ORD00214"/>
    <d v="2024-03-07T00:00:00"/>
    <s v="2024"/>
    <s v="March"/>
    <x v="3"/>
    <s v="CUST1686"/>
    <s v="Consumer"/>
    <s v="Furniture"/>
    <x v="6"/>
    <n v="5"/>
    <x v="1"/>
    <n v="99"/>
    <n v="0.05"/>
    <n v="470.25"/>
    <x v="19"/>
    <n v="1.4113131313131313"/>
    <n v="139.72"/>
    <n v="0.29711855396065923"/>
  </r>
  <r>
    <n v="215"/>
    <s v="ORD00215"/>
    <d v="2025-03-30T00:00:00"/>
    <s v="2025"/>
    <s v="March"/>
    <x v="2"/>
    <s v="Unkown"/>
    <s v="Corporate"/>
    <s v="Office Supplies"/>
    <x v="1"/>
    <n v="2"/>
    <x v="2"/>
    <n v="99"/>
    <n v="0.15"/>
    <n v="168.3"/>
    <x v="39"/>
    <n v="0.42636363636363639"/>
    <n v="42.21"/>
    <n v="0.25080213903743315"/>
  </r>
  <r>
    <n v="216"/>
    <s v="ORD00216"/>
    <d v="2024-02-12T00:00:00"/>
    <s v="2024"/>
    <s v="February"/>
    <x v="3"/>
    <s v="CUST1766"/>
    <s v="Consumer"/>
    <s v="Electronics"/>
    <x v="4"/>
    <n v="5"/>
    <x v="1"/>
    <n v="999"/>
    <n v="0"/>
    <n v="4995"/>
    <x v="30"/>
    <n v="0.60346346346346347"/>
    <n v="602.86"/>
    <n v="0.1206926926926927"/>
  </r>
  <r>
    <n v="218"/>
    <s v="ORD00218"/>
    <d v="2025-06-04T00:00:00"/>
    <s v="2025"/>
    <s v="June"/>
    <x v="0"/>
    <s v="Unkown"/>
    <s v="Corporate"/>
    <s v="Furniture"/>
    <x v="6"/>
    <n v="2"/>
    <x v="2"/>
    <n v="799"/>
    <n v="0"/>
    <n v="1598"/>
    <x v="12"/>
    <n v="0.18650813516896123"/>
    <n v="149.02000000000001"/>
    <n v="9.3254067584480613E-2"/>
  </r>
  <r>
    <n v="220"/>
    <s v="ORD00220"/>
    <d v="2024-06-01T00:00:00"/>
    <s v="2024"/>
    <s v="June"/>
    <x v="0"/>
    <s v="Unkown"/>
    <s v="Consumer"/>
    <s v="Office Supplies"/>
    <x v="1"/>
    <n v="3"/>
    <x v="2"/>
    <n v="149"/>
    <n v="0"/>
    <n v="447"/>
    <x v="7"/>
    <n v="0.85107382550335575"/>
    <n v="126.81"/>
    <n v="0.28369127516778525"/>
  </r>
  <r>
    <n v="221"/>
    <s v="ORD00221"/>
    <d v="2025-05-22T00:00:00"/>
    <s v="2025"/>
    <s v="May"/>
    <x v="2"/>
    <s v="Unkown"/>
    <s v="Consumer"/>
    <s v="Furniture"/>
    <x v="0"/>
    <n v="5"/>
    <x v="1"/>
    <n v="199"/>
    <n v="0.1"/>
    <n v="895.5"/>
    <x v="25"/>
    <n v="0.70587939698492463"/>
    <n v="140.47"/>
    <n v="0.15686208821887213"/>
  </r>
  <r>
    <n v="222"/>
    <s v="ORD00222"/>
    <d v="2024-04-29T00:00:00"/>
    <s v="2024"/>
    <s v="April"/>
    <x v="0"/>
    <s v="Unkown"/>
    <s v="Home Office"/>
    <s v="Furniture"/>
    <x v="6"/>
    <n v="2"/>
    <x v="2"/>
    <n v="499"/>
    <n v="0.15"/>
    <n v="848.3"/>
    <x v="10"/>
    <n v="9.8336673346693382E-2"/>
    <n v="49.07"/>
    <n v="5.7845101968643176E-2"/>
  </r>
  <r>
    <n v="223"/>
    <s v="ORD00223"/>
    <d v="2024-12-16T00:00:00"/>
    <s v="2024"/>
    <s v="December"/>
    <x v="0"/>
    <s v="Unkown"/>
    <s v="Corporate"/>
    <s v="Electronics"/>
    <x v="3"/>
    <n v="7"/>
    <x v="0"/>
    <n v="99"/>
    <n v="0.15"/>
    <n v="589.04999999999995"/>
    <x v="36"/>
    <n v="0.63686868686868681"/>
    <n v="63.05"/>
    <n v="0.10703675409557763"/>
  </r>
  <r>
    <n v="224"/>
    <s v="ORD00224"/>
    <d v="2025-06-13T00:00:00"/>
    <s v="2025"/>
    <s v="June"/>
    <x v="1"/>
    <s v="Unkown"/>
    <s v="Consumer"/>
    <s v="Electronics"/>
    <x v="0"/>
    <n v="9"/>
    <x v="0"/>
    <n v="199"/>
    <n v="0"/>
    <n v="1791"/>
    <x v="1"/>
    <n v="1.5465326633165828"/>
    <n v="307.76"/>
    <n v="0.17183696259073142"/>
  </r>
  <r>
    <n v="225"/>
    <s v="ORD00225"/>
    <d v="2024-06-11T00:00:00"/>
    <s v="2024"/>
    <s v="June"/>
    <x v="2"/>
    <s v="Unkown"/>
    <s v="Home Office"/>
    <s v="Furniture"/>
    <x v="0"/>
    <n v="9"/>
    <x v="0"/>
    <n v="299"/>
    <n v="0.1"/>
    <n v="2421.9"/>
    <x v="21"/>
    <n v="1.0504347826086955"/>
    <n v="314.08"/>
    <n v="0.12968330649490067"/>
  </r>
  <r>
    <n v="226"/>
    <s v="ORD00226"/>
    <d v="2025-07-07T00:00:00"/>
    <s v="2025"/>
    <s v="July"/>
    <x v="2"/>
    <s v="Unkown"/>
    <s v="Home Office"/>
    <s v="Electronics"/>
    <x v="1"/>
    <n v="8"/>
    <x v="0"/>
    <n v="199"/>
    <n v="0"/>
    <n v="1592"/>
    <x v="1"/>
    <n v="1.2831658291457286"/>
    <n v="255.35"/>
    <n v="0.16039572864321608"/>
  </r>
  <r>
    <n v="227"/>
    <s v="ORD00227"/>
    <d v="2024-12-03T00:00:00"/>
    <s v="2024"/>
    <s v="December"/>
    <x v="3"/>
    <s v="CUST2889"/>
    <s v="Home Office"/>
    <s v="Office Supplies"/>
    <x v="5"/>
    <n v="10"/>
    <x v="0"/>
    <n v="499"/>
    <n v="0"/>
    <n v="4990"/>
    <x v="23"/>
    <n v="1.409879759519038"/>
    <n v="703.53"/>
    <n v="0.14098797595190379"/>
  </r>
  <r>
    <n v="228"/>
    <s v="ORD00228"/>
    <d v="2024-06-03T00:00:00"/>
    <s v="2024"/>
    <s v="June"/>
    <x v="0"/>
    <s v="Unkown"/>
    <s v="Home Office"/>
    <s v="Furniture"/>
    <x v="5"/>
    <n v="4"/>
    <x v="1"/>
    <n v="499"/>
    <n v="0.15"/>
    <n v="1696.6"/>
    <x v="10"/>
    <n v="0.66360721442885773"/>
    <n v="331.14"/>
    <n v="0.19517859247907579"/>
  </r>
  <r>
    <n v="229"/>
    <s v="ORD00229"/>
    <d v="2025-11-05T00:00:00"/>
    <s v="2025"/>
    <s v="November"/>
    <x v="0"/>
    <s v="Unkown"/>
    <s v="Home Office"/>
    <s v="Office Supplies"/>
    <x v="7"/>
    <n v="6"/>
    <x v="1"/>
    <n v="499"/>
    <n v="0"/>
    <n v="2994"/>
    <x v="23"/>
    <n v="0.50645290581162328"/>
    <n v="252.72"/>
    <n v="8.4408817635270542E-2"/>
  </r>
  <r>
    <n v="230"/>
    <s v="ORD00230"/>
    <d v="2024-12-24T00:00:00"/>
    <s v="2024"/>
    <s v="December"/>
    <x v="2"/>
    <s v="CUST1352"/>
    <s v="Home Office"/>
    <s v="Electronics"/>
    <x v="7"/>
    <n v="9"/>
    <x v="0"/>
    <n v="999"/>
    <n v="0"/>
    <n v="8991"/>
    <x v="30"/>
    <n v="0.75095095095095099"/>
    <n v="750.2"/>
    <n v="8.3438994550105672E-2"/>
  </r>
  <r>
    <n v="231"/>
    <s v="ORD00231"/>
    <d v="2024-09-16T00:00:00"/>
    <s v="2024"/>
    <s v="September"/>
    <x v="0"/>
    <s v="Unkown"/>
    <s v="Consumer"/>
    <s v="Electronics"/>
    <x v="4"/>
    <n v="3"/>
    <x v="2"/>
    <n v="149"/>
    <n v="0.1"/>
    <n v="402.3"/>
    <x v="6"/>
    <n v="0.66530201342281881"/>
    <n v="99.13"/>
    <n v="0.24640815311956249"/>
  </r>
  <r>
    <n v="232"/>
    <s v="ORD00232"/>
    <d v="2024-03-27T00:00:00"/>
    <s v="2024"/>
    <s v="March"/>
    <x v="1"/>
    <s v="CUST1873"/>
    <s v="Corporate"/>
    <s v="Electronics"/>
    <x v="2"/>
    <n v="4"/>
    <x v="1"/>
    <n v="499"/>
    <n v="0.1"/>
    <n v="1796.4"/>
    <x v="13"/>
    <n v="0.32981963927855712"/>
    <n v="164.58"/>
    <n v="9.161656646626587E-2"/>
  </r>
  <r>
    <n v="233"/>
    <s v="ORD00233"/>
    <d v="2025-10-15T00:00:00"/>
    <s v="2025"/>
    <s v="October"/>
    <x v="3"/>
    <s v="Unkown"/>
    <s v="Corporate"/>
    <s v="Office Supplies"/>
    <x v="5"/>
    <n v="9"/>
    <x v="0"/>
    <n v="299"/>
    <n v="0.05"/>
    <n v="2556.4499999999998"/>
    <x v="24"/>
    <n v="2.5301003344481607"/>
    <n v="756.5"/>
    <n v="0.2959181677717147"/>
  </r>
  <r>
    <n v="234"/>
    <s v="ORD00234"/>
    <d v="2024-11-07T00:00:00"/>
    <s v="2024"/>
    <s v="November"/>
    <x v="3"/>
    <s v="CUST1952"/>
    <s v="Corporate"/>
    <s v="Office Supplies"/>
    <x v="7"/>
    <n v="6"/>
    <x v="1"/>
    <n v="499"/>
    <n v="0"/>
    <n v="2994"/>
    <x v="23"/>
    <n v="0.39418837675350699"/>
    <n v="196.7"/>
    <n v="6.5698062792251169E-2"/>
  </r>
  <r>
    <n v="235"/>
    <s v="ORD00235"/>
    <d v="2025-10-23T00:00:00"/>
    <s v="2025"/>
    <s v="October"/>
    <x v="2"/>
    <s v="CUST2095"/>
    <s v="Consumer"/>
    <s v="Furniture"/>
    <x v="1"/>
    <n v="8"/>
    <x v="0"/>
    <n v="499"/>
    <n v="0.1"/>
    <n v="3592.8"/>
    <x v="13"/>
    <n v="1.9372344689378755"/>
    <n v="966.68"/>
    <n v="0.26906034290803826"/>
  </r>
  <r>
    <n v="237"/>
    <s v="ORD00237"/>
    <d v="2025-09-25T00:00:00"/>
    <s v="2025"/>
    <s v="September"/>
    <x v="1"/>
    <s v="Unkown"/>
    <s v="Consumer"/>
    <s v="Furniture"/>
    <x v="5"/>
    <n v="3"/>
    <x v="2"/>
    <n v="999"/>
    <n v="0"/>
    <n v="2997"/>
    <x v="30"/>
    <n v="0.16545545545545545"/>
    <n v="165.29"/>
    <n v="5.5151818485151813E-2"/>
  </r>
  <r>
    <n v="238"/>
    <s v="ORD00238"/>
    <d v="2024-08-31T00:00:00"/>
    <s v="2024"/>
    <s v="August"/>
    <x v="2"/>
    <s v="Unkown"/>
    <s v="Consumer"/>
    <s v="Electronics"/>
    <x v="7"/>
    <n v="9"/>
    <x v="0"/>
    <n v="99"/>
    <n v="0"/>
    <n v="891"/>
    <x v="22"/>
    <n v="1.5860606060606062"/>
    <n v="157.02000000000001"/>
    <n v="0.17622895622895624"/>
  </r>
  <r>
    <n v="239"/>
    <s v="ORD00239"/>
    <d v="2024-07-22T00:00:00"/>
    <s v="2024"/>
    <s v="July"/>
    <x v="3"/>
    <s v="CUST2366"/>
    <s v="Corporate"/>
    <s v="Electronics"/>
    <x v="4"/>
    <n v="1"/>
    <x v="2"/>
    <n v="99"/>
    <n v="0"/>
    <n v="99"/>
    <x v="22"/>
    <n v="0.15939393939393939"/>
    <n v="15.78"/>
    <n v="0.15939393939393939"/>
  </r>
  <r>
    <n v="240"/>
    <s v="ORD00240"/>
    <d v="2025-11-03T00:00:00"/>
    <s v="2025"/>
    <s v="November"/>
    <x v="0"/>
    <s v="CUST1330"/>
    <s v="Corporate"/>
    <s v="Electronics"/>
    <x v="4"/>
    <n v="8"/>
    <x v="0"/>
    <n v="299"/>
    <n v="0.15"/>
    <n v="2033.2"/>
    <x v="5"/>
    <n v="1.5152508361204013"/>
    <n v="453.06"/>
    <n v="0.22283100531182373"/>
  </r>
  <r>
    <n v="241"/>
    <s v="ORD00241"/>
    <d v="2024-01-20T00:00:00"/>
    <s v="2024"/>
    <s v="January"/>
    <x v="3"/>
    <s v="CUST1274"/>
    <s v="Home Office"/>
    <s v="Office Supplies"/>
    <x v="2"/>
    <n v="9"/>
    <x v="0"/>
    <n v="199"/>
    <n v="0.15"/>
    <n v="1522.35"/>
    <x v="41"/>
    <n v="1.6851256281407034"/>
    <n v="335.34"/>
    <n v="0.22027785988767365"/>
  </r>
  <r>
    <n v="242"/>
    <s v="ORD00242"/>
    <d v="2024-07-18T00:00:00"/>
    <s v="2024"/>
    <s v="July"/>
    <x v="1"/>
    <s v="Unkown"/>
    <s v="Corporate"/>
    <s v="Electronics"/>
    <x v="7"/>
    <n v="7"/>
    <x v="0"/>
    <n v="199"/>
    <n v="0"/>
    <n v="1393"/>
    <x v="1"/>
    <n v="1.136180904522613"/>
    <n v="226.1"/>
    <n v="0.16231155778894471"/>
  </r>
  <r>
    <n v="243"/>
    <s v="ORD00243"/>
    <d v="2025-01-11T00:00:00"/>
    <s v="2025"/>
    <s v="January"/>
    <x v="2"/>
    <s v="Unkown"/>
    <s v="Home Office"/>
    <s v="Electronics"/>
    <x v="0"/>
    <n v="3"/>
    <x v="2"/>
    <n v="99"/>
    <n v="0.05"/>
    <n v="282.14999999999998"/>
    <x v="19"/>
    <n v="0.73919191919191929"/>
    <n v="73.180000000000007"/>
    <n v="0.25936558568137519"/>
  </r>
  <r>
    <n v="244"/>
    <s v="ORD00244"/>
    <d v="2025-02-02T00:00:00"/>
    <s v="2025"/>
    <s v="February"/>
    <x v="0"/>
    <s v="Unkown"/>
    <s v="Home Office"/>
    <s v="Office Supplies"/>
    <x v="6"/>
    <n v="3"/>
    <x v="2"/>
    <n v="199"/>
    <n v="0"/>
    <n v="597"/>
    <x v="1"/>
    <n v="0.8104522613065327"/>
    <n v="161.28"/>
    <n v="0.27015075376884423"/>
  </r>
  <r>
    <n v="245"/>
    <s v="ORD00245"/>
    <d v="2025-06-27T00:00:00"/>
    <s v="2025"/>
    <s v="June"/>
    <x v="3"/>
    <s v="CUST1637"/>
    <s v="Consumer"/>
    <s v="Furniture"/>
    <x v="1"/>
    <n v="7"/>
    <x v="0"/>
    <n v="999"/>
    <n v="0"/>
    <n v="6993"/>
    <x v="30"/>
    <n v="0.88494494494494491"/>
    <n v="884.06"/>
    <n v="0.12642070642070641"/>
  </r>
  <r>
    <n v="246"/>
    <s v="ORD00246"/>
    <d v="2025-11-11T00:00:00"/>
    <s v="2025"/>
    <s v="November"/>
    <x v="0"/>
    <s v="CUST2009"/>
    <s v="Corporate"/>
    <s v="Office Supplies"/>
    <x v="7"/>
    <n v="7"/>
    <x v="0"/>
    <n v="149"/>
    <n v="0.1"/>
    <n v="938.7"/>
    <x v="6"/>
    <n v="0.87308724832214768"/>
    <n v="130.09"/>
    <n v="0.138585277511452"/>
  </r>
  <r>
    <n v="247"/>
    <s v="ORD00247"/>
    <d v="2025-08-27T00:00:00"/>
    <s v="2025"/>
    <s v="August"/>
    <x v="3"/>
    <s v="Unkown"/>
    <s v="Corporate"/>
    <s v="Office Supplies"/>
    <x v="7"/>
    <n v="5"/>
    <x v="1"/>
    <n v="199"/>
    <n v="0.15"/>
    <n v="845.75"/>
    <x v="17"/>
    <n v="0.29256281407035173"/>
    <n v="58.22"/>
    <n v="6.8838309193023944E-2"/>
  </r>
  <r>
    <n v="248"/>
    <s v="ORD00248"/>
    <d v="2025-01-15T00:00:00"/>
    <s v="2025"/>
    <s v="January"/>
    <x v="2"/>
    <s v="Unkown"/>
    <s v="Home Office"/>
    <s v="Electronics"/>
    <x v="7"/>
    <n v="9"/>
    <x v="0"/>
    <n v="99"/>
    <n v="0.15"/>
    <n v="757.35"/>
    <x v="39"/>
    <n v="0.60828282828282831"/>
    <n v="60.22"/>
    <n v="7.95140952003697E-2"/>
  </r>
  <r>
    <n v="249"/>
    <s v="ORD00249"/>
    <d v="2025-10-25T00:00:00"/>
    <s v="2025"/>
    <s v="October"/>
    <x v="0"/>
    <s v="CUST1956"/>
    <s v="Home Office"/>
    <s v="Furniture"/>
    <x v="3"/>
    <n v="1"/>
    <x v="2"/>
    <n v="199"/>
    <n v="0"/>
    <n v="199"/>
    <x v="1"/>
    <n v="0.14271356783919598"/>
    <n v="28.4"/>
    <n v="0.14271356783919598"/>
  </r>
  <r>
    <n v="250"/>
    <s v="ORD00250"/>
    <d v="2025-06-25T00:00:00"/>
    <s v="2025"/>
    <s v="June"/>
    <x v="1"/>
    <s v="Unkown"/>
    <s v="Consumer"/>
    <s v="Electronics"/>
    <x v="4"/>
    <n v="8"/>
    <x v="0"/>
    <n v="99"/>
    <n v="0.1"/>
    <n v="712.8"/>
    <x v="4"/>
    <n v="1.2025252525252526"/>
    <n v="119.05"/>
    <n v="0.16701739618406286"/>
  </r>
  <r>
    <n v="251"/>
    <s v="ORD00251"/>
    <d v="2025-02-19T00:00:00"/>
    <s v="2025"/>
    <s v="February"/>
    <x v="0"/>
    <s v="CUST1679"/>
    <s v="Consumer"/>
    <s v="Electronics"/>
    <x v="1"/>
    <n v="7"/>
    <x v="0"/>
    <n v="199"/>
    <n v="0"/>
    <n v="1393"/>
    <x v="1"/>
    <n v="1.9788442211055277"/>
    <n v="393.79"/>
    <n v="0.28269203158650397"/>
  </r>
  <r>
    <n v="252"/>
    <s v="ORD00252"/>
    <d v="2025-04-25T00:00:00"/>
    <s v="2025"/>
    <s v="April"/>
    <x v="2"/>
    <s v="Unkown"/>
    <s v="Consumer"/>
    <s v="Electronics"/>
    <x v="6"/>
    <n v="5"/>
    <x v="1"/>
    <n v="299"/>
    <n v="0.15"/>
    <n v="1270.75"/>
    <x v="5"/>
    <n v="0.84812709030100331"/>
    <n v="253.59"/>
    <n v="0.19955931536494195"/>
  </r>
  <r>
    <n v="253"/>
    <s v="ORD00253"/>
    <d v="2024-01-12T00:00:00"/>
    <s v="2024"/>
    <s v="January"/>
    <x v="2"/>
    <s v="Unkown"/>
    <s v="Consumer"/>
    <s v="Furniture"/>
    <x v="0"/>
    <n v="1"/>
    <x v="2"/>
    <n v="99"/>
    <n v="0.05"/>
    <n v="94.05"/>
    <x v="19"/>
    <n v="0.21949494949494949"/>
    <n v="21.73"/>
    <n v="0.23104731525784158"/>
  </r>
  <r>
    <n v="254"/>
    <s v="ORD00254"/>
    <d v="2025-01-10T00:00:00"/>
    <s v="2025"/>
    <s v="January"/>
    <x v="0"/>
    <s v="CUST1856"/>
    <s v="Consumer"/>
    <s v="Electronics"/>
    <x v="3"/>
    <n v="6"/>
    <x v="1"/>
    <n v="499"/>
    <n v="0.15"/>
    <n v="2544.9"/>
    <x v="18"/>
    <n v="0.39965931863727455"/>
    <n v="199.43"/>
    <n v="7.8364572281818534E-2"/>
  </r>
  <r>
    <n v="255"/>
    <s v="ORD00255"/>
    <d v="2024-01-06T00:00:00"/>
    <s v="2024"/>
    <s v="January"/>
    <x v="3"/>
    <s v="Unkown"/>
    <s v="Corporate"/>
    <s v="Electronics"/>
    <x v="3"/>
    <n v="3"/>
    <x v="2"/>
    <n v="149"/>
    <n v="0.05"/>
    <n v="424.65"/>
    <x v="38"/>
    <n v="0.58771812080536912"/>
    <n v="87.57"/>
    <n v="0.20621688449311196"/>
  </r>
  <r>
    <n v="256"/>
    <s v="ORD00256"/>
    <d v="2025-06-27T00:00:00"/>
    <s v="2025"/>
    <s v="June"/>
    <x v="3"/>
    <s v="CUST1252"/>
    <s v="Consumer"/>
    <s v="Furniture"/>
    <x v="4"/>
    <n v="2"/>
    <x v="2"/>
    <n v="149"/>
    <n v="0"/>
    <n v="298"/>
    <x v="7"/>
    <n v="0.59093959731543622"/>
    <n v="88.05"/>
    <n v="0.29546979865771811"/>
  </r>
  <r>
    <n v="257"/>
    <s v="ORD00257"/>
    <d v="2024-09-15T00:00:00"/>
    <s v="2024"/>
    <s v="September"/>
    <x v="3"/>
    <s v="CUST1702"/>
    <s v="Consumer"/>
    <s v="Office Supplies"/>
    <x v="7"/>
    <n v="9"/>
    <x v="0"/>
    <n v="299"/>
    <n v="0.15"/>
    <n v="2287.35"/>
    <x v="42"/>
    <n v="1.3769899665551841"/>
    <n v="411.72"/>
    <n v="0.17999868843858616"/>
  </r>
  <r>
    <n v="258"/>
    <s v="ORD00258"/>
    <d v="2024-08-12T00:00:00"/>
    <s v="2024"/>
    <s v="August"/>
    <x v="3"/>
    <s v="Unkown"/>
    <s v="Home Office"/>
    <s v="Furniture"/>
    <x v="4"/>
    <n v="3"/>
    <x v="2"/>
    <n v="199"/>
    <n v="0.15"/>
    <n v="507.45"/>
    <x v="17"/>
    <n v="0.58854271356783927"/>
    <n v="117.12"/>
    <n v="0.23080106414425067"/>
  </r>
  <r>
    <n v="259"/>
    <s v="ORD00259"/>
    <d v="2024-09-06T00:00:00"/>
    <s v="2024"/>
    <s v="September"/>
    <x v="1"/>
    <s v="Unkown"/>
    <s v="Home Office"/>
    <s v="Electronics"/>
    <x v="1"/>
    <n v="7"/>
    <x v="0"/>
    <n v="999"/>
    <n v="0"/>
    <n v="6993"/>
    <x v="30"/>
    <n v="1.2235335335335336"/>
    <n v="1222.31"/>
    <n v="0.17479050479050479"/>
  </r>
  <r>
    <n v="260"/>
    <s v="ORD00260"/>
    <d v="2024-02-09T00:00:00"/>
    <s v="2024"/>
    <s v="February"/>
    <x v="3"/>
    <s v="Unkown"/>
    <s v="Consumer"/>
    <s v="Furniture"/>
    <x v="1"/>
    <n v="5"/>
    <x v="1"/>
    <n v="499"/>
    <n v="0.1"/>
    <n v="2245.5"/>
    <x v="13"/>
    <n v="0.77841683366733472"/>
    <n v="388.43"/>
    <n v="0.17298151859274105"/>
  </r>
  <r>
    <n v="261"/>
    <s v="ORD00261"/>
    <d v="2024-06-21T00:00:00"/>
    <s v="2024"/>
    <s v="June"/>
    <x v="0"/>
    <s v="CUST1025"/>
    <s v="Home Office"/>
    <s v="Electronics"/>
    <x v="1"/>
    <n v="7"/>
    <x v="0"/>
    <n v="999"/>
    <n v="0.1"/>
    <n v="6293.7"/>
    <x v="14"/>
    <n v="1.417977977977978"/>
    <n v="1416.56"/>
    <n v="0.22507586952031397"/>
  </r>
  <r>
    <n v="262"/>
    <s v="ORD00262"/>
    <d v="2024-03-26T00:00:00"/>
    <s v="2024"/>
    <s v="March"/>
    <x v="2"/>
    <s v="CUST1369"/>
    <s v="Consumer"/>
    <s v="Office Supplies"/>
    <x v="5"/>
    <n v="6"/>
    <x v="1"/>
    <n v="99"/>
    <n v="0"/>
    <n v="594"/>
    <x v="22"/>
    <n v="1.5917171717171719"/>
    <n v="157.58000000000001"/>
    <n v="0.26528619528619529"/>
  </r>
  <r>
    <n v="263"/>
    <s v="ORD00263"/>
    <d v="2024-06-19T00:00:00"/>
    <s v="2024"/>
    <s v="June"/>
    <x v="2"/>
    <s v="Unkown"/>
    <s v="Corporate"/>
    <s v="Furniture"/>
    <x v="2"/>
    <n v="10"/>
    <x v="0"/>
    <n v="299"/>
    <n v="0.05"/>
    <n v="2840.5"/>
    <x v="3"/>
    <n v="0.53247491638795985"/>
    <n v="159.21"/>
    <n v="5.6049991198732621E-2"/>
  </r>
  <r>
    <n v="264"/>
    <s v="ORD00264"/>
    <d v="2025-12-27T00:00:00"/>
    <s v="2025"/>
    <s v="December"/>
    <x v="1"/>
    <s v="Unkown"/>
    <s v="Consumer"/>
    <s v="Furniture"/>
    <x v="1"/>
    <n v="2"/>
    <x v="2"/>
    <n v="799"/>
    <n v="0.1"/>
    <n v="1438.2"/>
    <x v="9"/>
    <n v="0.25289111389236546"/>
    <n v="202.06"/>
    <n v="0.14049506327353636"/>
  </r>
  <r>
    <n v="265"/>
    <s v="ORD00265"/>
    <d v="2024-03-18T00:00:00"/>
    <s v="2024"/>
    <s v="March"/>
    <x v="0"/>
    <s v="CUST2908"/>
    <s v="Consumer"/>
    <s v="Furniture"/>
    <x v="2"/>
    <n v="3"/>
    <x v="2"/>
    <n v="299"/>
    <n v="0.1"/>
    <n v="807.3"/>
    <x v="11"/>
    <n v="0.32464882943143808"/>
    <n v="97.07"/>
    <n v="0.12024030719682893"/>
  </r>
  <r>
    <n v="266"/>
    <s v="ORD00266"/>
    <d v="2024-08-25T00:00:00"/>
    <s v="2024"/>
    <s v="August"/>
    <x v="2"/>
    <s v="CUST2107"/>
    <s v="Corporate"/>
    <s v="Electronics"/>
    <x v="5"/>
    <n v="5"/>
    <x v="1"/>
    <n v="499"/>
    <n v="0.05"/>
    <n v="2370.25"/>
    <x v="27"/>
    <n v="1.0489579158316633"/>
    <n v="523.42999999999995"/>
    <n v="0.2208332454382449"/>
  </r>
  <r>
    <n v="268"/>
    <s v="ORD00268"/>
    <d v="2024-01-22T00:00:00"/>
    <s v="2024"/>
    <s v="January"/>
    <x v="2"/>
    <s v="Unkown"/>
    <s v="Home Office"/>
    <s v="Electronics"/>
    <x v="2"/>
    <n v="5"/>
    <x v="1"/>
    <n v="149"/>
    <n v="0"/>
    <n v="745"/>
    <x v="7"/>
    <n v="0.52805369127516788"/>
    <n v="78.680000000000007"/>
    <n v="0.10561073825503356"/>
  </r>
  <r>
    <n v="269"/>
    <s v="ORD00269"/>
    <d v="2024-01-13T00:00:00"/>
    <s v="2024"/>
    <s v="January"/>
    <x v="0"/>
    <s v="Unkown"/>
    <s v="Consumer"/>
    <s v="Electronics"/>
    <x v="4"/>
    <n v="1"/>
    <x v="2"/>
    <n v="149"/>
    <n v="0.15"/>
    <n v="126.65"/>
    <x v="16"/>
    <n v="8.2684563758389257E-2"/>
    <n v="12.32"/>
    <n v="9.7275957362810889E-2"/>
  </r>
  <r>
    <n v="270"/>
    <s v="ORD00270"/>
    <d v="2024-12-02T00:00:00"/>
    <s v="2024"/>
    <s v="December"/>
    <x v="0"/>
    <s v="Unkown"/>
    <s v="Corporate"/>
    <s v="Office Supplies"/>
    <x v="0"/>
    <n v="7"/>
    <x v="0"/>
    <n v="99"/>
    <n v="0.05"/>
    <n v="658.35"/>
    <x v="19"/>
    <n v="0.78676767676767678"/>
    <n v="77.89"/>
    <n v="0.11831092883724462"/>
  </r>
  <r>
    <n v="271"/>
    <s v="ORD00271"/>
    <d v="2024-08-01T00:00:00"/>
    <s v="2024"/>
    <s v="August"/>
    <x v="2"/>
    <s v="Unkown"/>
    <s v="Corporate"/>
    <s v="Electronics"/>
    <x v="7"/>
    <n v="7"/>
    <x v="0"/>
    <n v="499"/>
    <n v="0.1"/>
    <n v="3143.7"/>
    <x v="29"/>
    <n v="1.4202805611222444"/>
    <n v="708.72"/>
    <n v="0.22544135890829281"/>
  </r>
  <r>
    <n v="272"/>
    <s v="ORD00272"/>
    <d v="2025-04-01T00:00:00"/>
    <s v="2025"/>
    <s v="April"/>
    <x v="3"/>
    <s v="Unkown"/>
    <s v="Corporate"/>
    <s v="Office Supplies"/>
    <x v="2"/>
    <n v="3"/>
    <x v="2"/>
    <n v="99"/>
    <n v="0.1"/>
    <n v="267.3"/>
    <x v="43"/>
    <n v="0.49686868686868685"/>
    <n v="49.19"/>
    <n v="0.18402543958099513"/>
  </r>
  <r>
    <n v="273"/>
    <s v="ORD00273"/>
    <d v="2024-06-10T00:00:00"/>
    <s v="2024"/>
    <s v="June"/>
    <x v="0"/>
    <s v="CUST2381"/>
    <s v="Home Office"/>
    <s v="Office Supplies"/>
    <x v="0"/>
    <n v="9"/>
    <x v="0"/>
    <n v="199"/>
    <n v="0.1"/>
    <n v="1611.9"/>
    <x v="2"/>
    <n v="0.53251256281407033"/>
    <n v="105.97"/>
    <n v="6.5742291705440783E-2"/>
  </r>
  <r>
    <n v="274"/>
    <s v="ORD00274"/>
    <d v="2024-01-04T00:00:00"/>
    <s v="2024"/>
    <s v="January"/>
    <x v="0"/>
    <s v="Unkown"/>
    <s v="Corporate"/>
    <s v="Electronics"/>
    <x v="3"/>
    <n v="3"/>
    <x v="2"/>
    <n v="499"/>
    <n v="0"/>
    <n v="1497"/>
    <x v="23"/>
    <n v="0.33647294589178356"/>
    <n v="167.9"/>
    <n v="0.11215764863059452"/>
  </r>
  <r>
    <n v="275"/>
    <s v="ORD00275"/>
    <d v="2025-04-29T00:00:00"/>
    <s v="2025"/>
    <s v="April"/>
    <x v="2"/>
    <s v="Unkown"/>
    <s v="Corporate"/>
    <s v="Electronics"/>
    <x v="7"/>
    <n v="2"/>
    <x v="2"/>
    <n v="299"/>
    <n v="0.1"/>
    <n v="538.20000000000005"/>
    <x v="21"/>
    <n v="9.6722408026755857E-2"/>
    <n v="28.92"/>
    <n v="5.3734671125975471E-2"/>
  </r>
  <r>
    <n v="276"/>
    <s v="ORD00276"/>
    <d v="2025-03-15T00:00:00"/>
    <s v="2025"/>
    <s v="March"/>
    <x v="0"/>
    <s v="Unkown"/>
    <s v="Home Office"/>
    <s v="Electronics"/>
    <x v="1"/>
    <n v="4"/>
    <x v="1"/>
    <n v="149"/>
    <n v="0"/>
    <n v="596"/>
    <x v="7"/>
    <n v="1.1836241610738256"/>
    <n v="176.36"/>
    <n v="0.29590604026845641"/>
  </r>
  <r>
    <n v="277"/>
    <s v="ORD00277"/>
    <d v="2024-03-21T00:00:00"/>
    <s v="2024"/>
    <s v="March"/>
    <x v="1"/>
    <s v="CUST1017"/>
    <s v="Home Office"/>
    <s v="Furniture"/>
    <x v="6"/>
    <n v="3"/>
    <x v="2"/>
    <n v="499"/>
    <n v="0.15"/>
    <n v="1272.45"/>
    <x v="18"/>
    <n v="0.49252505010020042"/>
    <n v="245.77"/>
    <n v="0.19314707847066684"/>
  </r>
  <r>
    <n v="278"/>
    <s v="ORD00278"/>
    <d v="2024-04-03T00:00:00"/>
    <s v="2024"/>
    <s v="April"/>
    <x v="3"/>
    <s v="Unkown"/>
    <s v="Consumer"/>
    <s v="Furniture"/>
    <x v="5"/>
    <n v="2"/>
    <x v="2"/>
    <n v="999"/>
    <n v="0"/>
    <n v="1998"/>
    <x v="30"/>
    <n v="0.21548548548548549"/>
    <n v="215.27"/>
    <n v="0.10774274274274274"/>
  </r>
  <r>
    <n v="279"/>
    <s v="ORD00279"/>
    <d v="2024-03-27T00:00:00"/>
    <s v="2024"/>
    <s v="March"/>
    <x v="3"/>
    <s v="Unkown"/>
    <s v="Consumer"/>
    <s v="Furniture"/>
    <x v="0"/>
    <n v="2"/>
    <x v="2"/>
    <n v="999"/>
    <n v="0.1"/>
    <n v="1798.2"/>
    <x v="14"/>
    <n v="0.36826826826826825"/>
    <n v="367.9"/>
    <n v="0.20459348237126013"/>
  </r>
  <r>
    <n v="280"/>
    <s v="ORD00280"/>
    <d v="2025-11-18T00:00:00"/>
    <s v="2025"/>
    <s v="November"/>
    <x v="0"/>
    <s v="Unkown"/>
    <s v="Consumer"/>
    <s v="Office Supplies"/>
    <x v="1"/>
    <n v="10"/>
    <x v="0"/>
    <n v="999"/>
    <n v="0"/>
    <n v="9990"/>
    <x v="30"/>
    <n v="0.63097097097097099"/>
    <n v="630.34"/>
    <n v="6.3097097097097099E-2"/>
  </r>
  <r>
    <n v="281"/>
    <s v="ORD00281"/>
    <d v="2024-02-15T00:00:00"/>
    <s v="2024"/>
    <s v="February"/>
    <x v="0"/>
    <s v="CUST2801"/>
    <s v="Home Office"/>
    <s v="Office Supplies"/>
    <x v="7"/>
    <n v="8"/>
    <x v="0"/>
    <n v="799"/>
    <n v="0"/>
    <n v="6392"/>
    <x v="12"/>
    <n v="1.682953692115144"/>
    <n v="1344.68"/>
    <n v="0.210369211514393"/>
  </r>
  <r>
    <n v="282"/>
    <s v="ORD00282"/>
    <d v="2024-02-26T00:00:00"/>
    <s v="2024"/>
    <s v="February"/>
    <x v="0"/>
    <s v="Unkown"/>
    <s v="Consumer"/>
    <s v="Electronics"/>
    <x v="4"/>
    <n v="6"/>
    <x v="1"/>
    <n v="999"/>
    <n v="0.05"/>
    <n v="5694.3"/>
    <x v="37"/>
    <n v="1.5308508508508507"/>
    <n v="1529.32"/>
    <n v="0.26857032471067555"/>
  </r>
  <r>
    <n v="283"/>
    <s v="ORD00283"/>
    <d v="2025-09-23T00:00:00"/>
    <s v="2025"/>
    <s v="September"/>
    <x v="0"/>
    <s v="Unkown"/>
    <s v="Home Office"/>
    <s v="Furniture"/>
    <x v="7"/>
    <n v="1"/>
    <x v="2"/>
    <n v="299"/>
    <n v="0.05"/>
    <n v="284.05"/>
    <x v="3"/>
    <n v="0.17377926421404682"/>
    <n v="51.96"/>
    <n v="0.18292554127794403"/>
  </r>
  <r>
    <n v="284"/>
    <s v="ORD00284"/>
    <d v="2024-12-19T00:00:00"/>
    <s v="2024"/>
    <s v="December"/>
    <x v="1"/>
    <s v="Unkown"/>
    <s v="Home Office"/>
    <s v="Furniture"/>
    <x v="3"/>
    <n v="9"/>
    <x v="0"/>
    <n v="199"/>
    <n v="0"/>
    <n v="1791"/>
    <x v="1"/>
    <n v="2.2093969849246231"/>
    <n v="439.67"/>
    <n v="0.24548855388051369"/>
  </r>
  <r>
    <n v="285"/>
    <s v="ORD00285"/>
    <d v="2024-04-06T00:00:00"/>
    <s v="2024"/>
    <s v="April"/>
    <x v="2"/>
    <s v="Unkown"/>
    <s v="Home Office"/>
    <s v="Furniture"/>
    <x v="2"/>
    <n v="3"/>
    <x v="2"/>
    <n v="499"/>
    <n v="0.05"/>
    <n v="1422.15"/>
    <x v="27"/>
    <n v="0.73128256513026058"/>
    <n v="364.91"/>
    <n v="0.256590373729916"/>
  </r>
  <r>
    <n v="286"/>
    <s v="ORD00286"/>
    <d v="2025-12-15T00:00:00"/>
    <s v="2025"/>
    <s v="December"/>
    <x v="2"/>
    <s v="Unkown"/>
    <s v="Consumer"/>
    <s v="Office Supplies"/>
    <x v="3"/>
    <n v="5"/>
    <x v="1"/>
    <n v="199"/>
    <n v="0"/>
    <n v="995"/>
    <x v="1"/>
    <n v="0.42748743718592963"/>
    <n v="85.07"/>
    <n v="8.5497487437185923E-2"/>
  </r>
  <r>
    <n v="287"/>
    <s v="ORD00287"/>
    <d v="2024-06-29T00:00:00"/>
    <s v="2024"/>
    <s v="June"/>
    <x v="3"/>
    <s v="Unkown"/>
    <s v="Corporate"/>
    <s v="Electronics"/>
    <x v="3"/>
    <n v="4"/>
    <x v="1"/>
    <n v="199"/>
    <n v="0.05"/>
    <n v="756.2"/>
    <x v="15"/>
    <n v="0.33005025125628146"/>
    <n v="65.680000000000007"/>
    <n v="8.6855329277968796E-2"/>
  </r>
  <r>
    <n v="288"/>
    <s v="ORD00288"/>
    <d v="2024-09-18T00:00:00"/>
    <s v="2024"/>
    <s v="September"/>
    <x v="3"/>
    <s v="Unkown"/>
    <s v="Consumer"/>
    <s v="Office Supplies"/>
    <x v="2"/>
    <n v="5"/>
    <x v="1"/>
    <n v="99"/>
    <n v="0.05"/>
    <n v="470.25"/>
    <x v="19"/>
    <n v="0.97636363636363632"/>
    <n v="96.66"/>
    <n v="0.20555023923444976"/>
  </r>
  <r>
    <n v="289"/>
    <s v="ORD00289"/>
    <d v="2024-01-20T00:00:00"/>
    <s v="2024"/>
    <s v="January"/>
    <x v="0"/>
    <s v="Unkown"/>
    <s v="Corporate"/>
    <s v="Office Supplies"/>
    <x v="3"/>
    <n v="6"/>
    <x v="1"/>
    <n v="999"/>
    <n v="0"/>
    <n v="5994"/>
    <x v="30"/>
    <n v="0.31521521521521517"/>
    <n v="314.89999999999998"/>
    <n v="5.2535869202535862E-2"/>
  </r>
  <r>
    <n v="290"/>
    <s v="ORD00290"/>
    <d v="2025-04-05T00:00:00"/>
    <s v="2025"/>
    <s v="April"/>
    <x v="0"/>
    <s v="Unkown"/>
    <s v="Home Office"/>
    <s v="Furniture"/>
    <x v="4"/>
    <n v="1"/>
    <x v="2"/>
    <n v="499"/>
    <n v="0"/>
    <n v="499"/>
    <x v="23"/>
    <n v="0.25867735470941888"/>
    <n v="129.08000000000001"/>
    <n v="0.25867735470941888"/>
  </r>
  <r>
    <n v="291"/>
    <s v="ORD00291"/>
    <d v="2024-08-23T00:00:00"/>
    <s v="2024"/>
    <s v="August"/>
    <x v="2"/>
    <s v="CUST2266"/>
    <s v="Home Office"/>
    <s v="Office Supplies"/>
    <x v="4"/>
    <n v="6"/>
    <x v="1"/>
    <n v="199"/>
    <n v="0"/>
    <n v="1194"/>
    <x v="1"/>
    <n v="1.3201507537688442"/>
    <n v="262.70999999999998"/>
    <n v="0.22002512562814069"/>
  </r>
  <r>
    <n v="292"/>
    <s v="ORD00292"/>
    <d v="2024-05-08T00:00:00"/>
    <s v="2024"/>
    <s v="May"/>
    <x v="0"/>
    <s v="Unkown"/>
    <s v="Corporate"/>
    <s v="Office Supplies"/>
    <x v="2"/>
    <n v="5"/>
    <x v="1"/>
    <n v="299"/>
    <n v="0"/>
    <n v="1495"/>
    <x v="20"/>
    <n v="0.94535117056856199"/>
    <n v="282.66000000000003"/>
    <n v="0.1890702341137124"/>
  </r>
  <r>
    <n v="293"/>
    <s v="ORD00293"/>
    <d v="2025-06-04T00:00:00"/>
    <s v="2025"/>
    <s v="June"/>
    <x v="3"/>
    <s v="Unkown"/>
    <s v="Corporate"/>
    <s v="Furniture"/>
    <x v="0"/>
    <n v="8"/>
    <x v="0"/>
    <n v="499"/>
    <n v="0"/>
    <n v="3992"/>
    <x v="23"/>
    <n v="1.3681763527054109"/>
    <n v="682.72"/>
    <n v="0.17102204408817637"/>
  </r>
  <r>
    <n v="294"/>
    <s v="ORD00294"/>
    <d v="2025-11-08T00:00:00"/>
    <s v="2025"/>
    <s v="November"/>
    <x v="3"/>
    <s v="Unkown"/>
    <s v="Corporate"/>
    <s v="Furniture"/>
    <x v="5"/>
    <n v="4"/>
    <x v="1"/>
    <n v="799"/>
    <n v="0.05"/>
    <n v="3036.2"/>
    <x v="33"/>
    <n v="0.29086357947434294"/>
    <n v="232.4"/>
    <n v="7.6543047230090255E-2"/>
  </r>
  <r>
    <n v="296"/>
    <s v="ORD00296"/>
    <d v="2024-05-18T00:00:00"/>
    <s v="2024"/>
    <s v="May"/>
    <x v="0"/>
    <s v="CUST1544"/>
    <s v="Home Office"/>
    <s v="Office Supplies"/>
    <x v="5"/>
    <n v="3"/>
    <x v="2"/>
    <n v="199"/>
    <n v="0.1"/>
    <n v="537.29999999999995"/>
    <x v="25"/>
    <n v="0.15477386934673368"/>
    <n v="30.8"/>
    <n v="5.7323655313605067E-2"/>
  </r>
  <r>
    <n v="297"/>
    <s v="ORD00297"/>
    <d v="2024-12-04T00:00:00"/>
    <s v="2024"/>
    <s v="December"/>
    <x v="3"/>
    <s v="CUST2126"/>
    <s v="Home Office"/>
    <s v="Electronics"/>
    <x v="4"/>
    <n v="6"/>
    <x v="1"/>
    <n v="799"/>
    <n v="0.15"/>
    <n v="4074.9"/>
    <x v="8"/>
    <n v="1.3009511889862329"/>
    <n v="1039.46"/>
    <n v="0.25508846842867311"/>
  </r>
  <r>
    <n v="298"/>
    <s v="ORD00298"/>
    <d v="2025-05-16T00:00:00"/>
    <s v="2025"/>
    <s v="May"/>
    <x v="1"/>
    <s v="Unkown"/>
    <s v="Consumer"/>
    <s v="Furniture"/>
    <x v="5"/>
    <n v="7"/>
    <x v="0"/>
    <n v="199"/>
    <n v="0.1"/>
    <n v="1253.7"/>
    <x v="25"/>
    <n v="1.4523115577889447"/>
    <n v="289.01"/>
    <n v="0.23052564409348328"/>
  </r>
  <r>
    <n v="299"/>
    <s v="ORD00299"/>
    <d v="2024-06-30T00:00:00"/>
    <s v="2024"/>
    <s v="June"/>
    <x v="1"/>
    <s v="Unkown"/>
    <s v="Consumer"/>
    <s v="Office Supplies"/>
    <x v="5"/>
    <n v="5"/>
    <x v="1"/>
    <n v="199"/>
    <n v="0"/>
    <n v="995"/>
    <x v="1"/>
    <n v="0.32829145728643216"/>
    <n v="65.33"/>
    <n v="6.5658291457286425E-2"/>
  </r>
  <r>
    <n v="300"/>
    <s v="ORD00300"/>
    <d v="2025-02-08T00:00:00"/>
    <s v="2025"/>
    <s v="February"/>
    <x v="0"/>
    <s v="Unkown"/>
    <s v="Consumer"/>
    <s v="Office Supplies"/>
    <x v="5"/>
    <n v="6"/>
    <x v="1"/>
    <n v="149"/>
    <n v="0.05"/>
    <n v="849.3"/>
    <x v="38"/>
    <n v="1.5893288590604027"/>
    <n v="236.81"/>
    <n v="0.27882962439656189"/>
  </r>
  <r>
    <n v="301"/>
    <s v="ORD00301"/>
    <d v="2025-12-27T00:00:00"/>
    <s v="2025"/>
    <s v="December"/>
    <x v="2"/>
    <s v="CUST1738"/>
    <s v="Consumer"/>
    <s v="Furniture"/>
    <x v="7"/>
    <n v="5"/>
    <x v="1"/>
    <n v="99"/>
    <n v="0"/>
    <n v="495"/>
    <x v="22"/>
    <n v="0.39060606060606062"/>
    <n v="38.67"/>
    <n v="7.8121212121212119E-2"/>
  </r>
  <r>
    <n v="302"/>
    <s v="ORD00302"/>
    <d v="2025-02-27T00:00:00"/>
    <s v="2025"/>
    <s v="February"/>
    <x v="3"/>
    <s v="CUST1997"/>
    <s v="Home Office"/>
    <s v="Electronics"/>
    <x v="4"/>
    <n v="3"/>
    <x v="2"/>
    <n v="199"/>
    <n v="0"/>
    <n v="597"/>
    <x v="1"/>
    <n v="0.77793969849246236"/>
    <n v="154.81"/>
    <n v="0.25931323283082075"/>
  </r>
  <r>
    <n v="303"/>
    <s v="ORD00303"/>
    <d v="2024-08-25T00:00:00"/>
    <s v="2024"/>
    <s v="August"/>
    <x v="0"/>
    <s v="Unkown"/>
    <s v="Corporate"/>
    <s v="Office Supplies"/>
    <x v="1"/>
    <n v="5"/>
    <x v="1"/>
    <n v="149"/>
    <n v="0.05"/>
    <n v="707.75"/>
    <x v="34"/>
    <n v="0.84194630872483223"/>
    <n v="125.45"/>
    <n v="0.17725185446838573"/>
  </r>
  <r>
    <n v="304"/>
    <s v="ORD00304"/>
    <d v="2024-12-04T00:00:00"/>
    <s v="2024"/>
    <s v="December"/>
    <x v="0"/>
    <s v="CUST2560"/>
    <s v="Corporate"/>
    <s v="Furniture"/>
    <x v="2"/>
    <n v="6"/>
    <x v="1"/>
    <n v="499"/>
    <n v="0.15"/>
    <n v="2544.9"/>
    <x v="18"/>
    <n v="1.1354709418837676"/>
    <n v="566.6"/>
    <n v="0.22264136115367991"/>
  </r>
  <r>
    <n v="305"/>
    <s v="ORD00305"/>
    <d v="2025-06-14T00:00:00"/>
    <s v="2025"/>
    <s v="June"/>
    <x v="3"/>
    <s v="Unkown"/>
    <s v="Consumer"/>
    <s v="Office Supplies"/>
    <x v="1"/>
    <n v="4"/>
    <x v="1"/>
    <n v="499"/>
    <n v="0.15"/>
    <n v="1696.6"/>
    <x v="10"/>
    <n v="0.58617234468937873"/>
    <n v="292.5"/>
    <n v="0.17240363079099377"/>
  </r>
  <r>
    <n v="307"/>
    <s v="ORD00307"/>
    <d v="2025-10-11T00:00:00"/>
    <s v="2025"/>
    <s v="October"/>
    <x v="0"/>
    <s v="CUST1822"/>
    <s v="Corporate"/>
    <s v="Office Supplies"/>
    <x v="2"/>
    <n v="3"/>
    <x v="2"/>
    <n v="299"/>
    <n v="0.15"/>
    <n v="762.45"/>
    <x v="5"/>
    <n v="0.74016722408026758"/>
    <n v="221.31"/>
    <n v="0.2902616565020657"/>
  </r>
  <r>
    <n v="308"/>
    <s v="ORD00308"/>
    <d v="2024-03-26T00:00:00"/>
    <s v="2024"/>
    <s v="March"/>
    <x v="2"/>
    <s v="Unkown"/>
    <s v="Home Office"/>
    <s v="Furniture"/>
    <x v="3"/>
    <n v="1"/>
    <x v="2"/>
    <n v="499"/>
    <n v="0.05"/>
    <n v="474.05"/>
    <x v="27"/>
    <n v="0.23927855711422846"/>
    <n v="119.4"/>
    <n v="0.25187216538339841"/>
  </r>
  <r>
    <n v="309"/>
    <s v="ORD00309"/>
    <d v="2025-09-30T00:00:00"/>
    <s v="2025"/>
    <s v="September"/>
    <x v="1"/>
    <s v="CUST2848"/>
    <s v="Corporate"/>
    <s v="Furniture"/>
    <x v="0"/>
    <n v="4"/>
    <x v="1"/>
    <n v="799"/>
    <n v="0.15"/>
    <n v="2716.6"/>
    <x v="8"/>
    <n v="0.7479724655819775"/>
    <n v="597.63"/>
    <n v="0.21999190164175808"/>
  </r>
  <r>
    <n v="310"/>
    <s v="ORD00310"/>
    <d v="2025-06-25T00:00:00"/>
    <s v="2025"/>
    <s v="June"/>
    <x v="2"/>
    <s v="CUST1378"/>
    <s v="Home Office"/>
    <s v="Office Supplies"/>
    <x v="3"/>
    <n v="2"/>
    <x v="2"/>
    <n v="999"/>
    <n v="0.05"/>
    <n v="1898.1"/>
    <x v="31"/>
    <n v="0.31306306306306309"/>
    <n v="312.75"/>
    <n v="0.16477003319108582"/>
  </r>
  <r>
    <n v="311"/>
    <s v="ORD00311"/>
    <d v="2024-04-15T00:00:00"/>
    <s v="2024"/>
    <s v="April"/>
    <x v="3"/>
    <s v="Unkown"/>
    <s v="Home Office"/>
    <s v="Office Supplies"/>
    <x v="1"/>
    <n v="4"/>
    <x v="1"/>
    <n v="199"/>
    <n v="0.1"/>
    <n v="716.4"/>
    <x v="25"/>
    <n v="0.53407035175879403"/>
    <n v="106.28"/>
    <n v="0.14835287548855389"/>
  </r>
  <r>
    <n v="312"/>
    <s v="ORD00312"/>
    <d v="2025-07-04T00:00:00"/>
    <s v="2025"/>
    <s v="July"/>
    <x v="0"/>
    <s v="Unkown"/>
    <s v="Corporate"/>
    <s v="Electronics"/>
    <x v="2"/>
    <n v="3"/>
    <x v="2"/>
    <n v="799"/>
    <n v="0.05"/>
    <n v="2277.15"/>
    <x v="26"/>
    <n v="0.56827284105131415"/>
    <n v="454.05"/>
    <n v="0.19939397931625058"/>
  </r>
  <r>
    <n v="313"/>
    <s v="ORD00313"/>
    <d v="2025-07-10T00:00:00"/>
    <s v="2025"/>
    <s v="July"/>
    <x v="1"/>
    <s v="Unkown"/>
    <s v="Consumer"/>
    <s v="Office Supplies"/>
    <x v="4"/>
    <n v="3"/>
    <x v="2"/>
    <n v="999"/>
    <n v="0"/>
    <n v="2997"/>
    <x v="30"/>
    <n v="0.62611611611611617"/>
    <n v="625.49"/>
    <n v="0.20870537203870537"/>
  </r>
  <r>
    <n v="314"/>
    <s v="ORD00314"/>
    <d v="2024-04-01T00:00:00"/>
    <s v="2024"/>
    <s v="April"/>
    <x v="3"/>
    <s v="Unkown"/>
    <s v="Consumer"/>
    <s v="Office Supplies"/>
    <x v="0"/>
    <n v="2"/>
    <x v="2"/>
    <n v="299"/>
    <n v="0.05"/>
    <n v="568.1"/>
    <x v="3"/>
    <n v="0.43137123745819395"/>
    <n v="128.97999999999999"/>
    <n v="0.22703749339904944"/>
  </r>
  <r>
    <n v="315"/>
    <s v="ORD00315"/>
    <d v="2025-11-24T00:00:00"/>
    <s v="2025"/>
    <s v="November"/>
    <x v="1"/>
    <s v="Unkown"/>
    <s v="Home Office"/>
    <s v="Furniture"/>
    <x v="2"/>
    <n v="8"/>
    <x v="0"/>
    <n v="149"/>
    <n v="0.15"/>
    <n v="1013.2"/>
    <x v="16"/>
    <n v="0.63630872483221479"/>
    <n v="94.81"/>
    <n v="9.3574812475325703E-2"/>
  </r>
  <r>
    <n v="316"/>
    <s v="ORD00316"/>
    <d v="2024-01-01T00:00:00"/>
    <s v="2024"/>
    <s v="January"/>
    <x v="3"/>
    <s v="Unkown"/>
    <s v="Home Office"/>
    <s v="Electronics"/>
    <x v="3"/>
    <n v="10"/>
    <x v="0"/>
    <n v="199"/>
    <n v="0.05"/>
    <n v="1890.5"/>
    <x v="15"/>
    <n v="1.8839698492462313"/>
    <n v="374.91"/>
    <n v="0.19831261571012962"/>
  </r>
  <r>
    <n v="317"/>
    <s v="ORD00317"/>
    <d v="2025-08-20T00:00:00"/>
    <s v="2025"/>
    <s v="August"/>
    <x v="3"/>
    <s v="CUST2048"/>
    <s v="Consumer"/>
    <s v="Electronics"/>
    <x v="7"/>
    <n v="7"/>
    <x v="0"/>
    <n v="499"/>
    <n v="0"/>
    <n v="3493"/>
    <x v="23"/>
    <n v="0.94627254509018033"/>
    <n v="472.19"/>
    <n v="0.13518179215574005"/>
  </r>
  <r>
    <n v="318"/>
    <s v="ORD00318"/>
    <d v="2025-10-11T00:00:00"/>
    <s v="2025"/>
    <s v="October"/>
    <x v="0"/>
    <s v="Unkown"/>
    <s v="Consumer"/>
    <s v="Furniture"/>
    <x v="4"/>
    <n v="7"/>
    <x v="0"/>
    <n v="149"/>
    <n v="0"/>
    <n v="1043"/>
    <x v="7"/>
    <n v="1.5209395973154363"/>
    <n v="226.62"/>
    <n v="0.21727708533077661"/>
  </r>
  <r>
    <n v="319"/>
    <s v="ORD00319"/>
    <d v="2024-05-03T00:00:00"/>
    <s v="2024"/>
    <s v="May"/>
    <x v="3"/>
    <s v="Unkown"/>
    <s v="Corporate"/>
    <s v="Electronics"/>
    <x v="1"/>
    <n v="5"/>
    <x v="1"/>
    <n v="499"/>
    <n v="0"/>
    <n v="2495"/>
    <x v="23"/>
    <n v="0.29715430861723446"/>
    <n v="148.28"/>
    <n v="5.9430861723446894E-2"/>
  </r>
  <r>
    <n v="320"/>
    <s v="ORD00320"/>
    <d v="2025-12-02T00:00:00"/>
    <s v="2025"/>
    <s v="December"/>
    <x v="3"/>
    <s v="CUST2062"/>
    <s v="Home Office"/>
    <s v="Office Supplies"/>
    <x v="7"/>
    <n v="3"/>
    <x v="2"/>
    <n v="99"/>
    <n v="0.05"/>
    <n v="282.14999999999998"/>
    <x v="19"/>
    <n v="0.62989898989898985"/>
    <n v="62.36"/>
    <n v="0.22101718943824208"/>
  </r>
  <r>
    <n v="321"/>
    <s v="ORD00321"/>
    <d v="2025-01-11T00:00:00"/>
    <s v="2025"/>
    <s v="January"/>
    <x v="0"/>
    <s v="Unkown"/>
    <s v="Home Office"/>
    <s v="Furniture"/>
    <x v="6"/>
    <n v="9"/>
    <x v="0"/>
    <n v="499"/>
    <n v="0.1"/>
    <n v="4041.9"/>
    <x v="13"/>
    <n v="1.4663727454909821"/>
    <n v="731.72"/>
    <n v="0.18103367228283729"/>
  </r>
  <r>
    <n v="322"/>
    <s v="ORD00322"/>
    <d v="2025-03-20T00:00:00"/>
    <s v="2025"/>
    <s v="March"/>
    <x v="3"/>
    <s v="CUST1148"/>
    <s v="Consumer"/>
    <s v="Furniture"/>
    <x v="6"/>
    <n v="1"/>
    <x v="2"/>
    <n v="799"/>
    <n v="0.15"/>
    <n v="679.15"/>
    <x v="8"/>
    <n v="0.24578222778473091"/>
    <n v="196.38"/>
    <n v="0.28915556209968341"/>
  </r>
  <r>
    <n v="323"/>
    <s v="ORD00323"/>
    <d v="2024-09-15T00:00:00"/>
    <s v="2024"/>
    <s v="September"/>
    <x v="0"/>
    <s v="CUST2369"/>
    <s v="Home Office"/>
    <s v="Office Supplies"/>
    <x v="3"/>
    <n v="2"/>
    <x v="2"/>
    <n v="299"/>
    <n v="0.1"/>
    <n v="538.20000000000005"/>
    <x v="21"/>
    <n v="0.44314381270903008"/>
    <n v="132.5"/>
    <n v="0.24619100706057226"/>
  </r>
  <r>
    <n v="324"/>
    <s v="ORD00324"/>
    <d v="2024-05-29T00:00:00"/>
    <s v="2024"/>
    <s v="May"/>
    <x v="3"/>
    <s v="CUST1157"/>
    <s v="Consumer"/>
    <s v="Furniture"/>
    <x v="6"/>
    <n v="3"/>
    <x v="2"/>
    <n v="799"/>
    <n v="0.15"/>
    <n v="2037.45"/>
    <x v="8"/>
    <n v="0.63978723404255322"/>
    <n v="511.19"/>
    <n v="0.25089695452649147"/>
  </r>
  <r>
    <n v="325"/>
    <s v="ORD00325"/>
    <d v="2024-05-13T00:00:00"/>
    <s v="2024"/>
    <s v="May"/>
    <x v="0"/>
    <s v="Unkown"/>
    <s v="Home Office"/>
    <s v="Furniture"/>
    <x v="5"/>
    <n v="9"/>
    <x v="0"/>
    <n v="199"/>
    <n v="0"/>
    <n v="1791"/>
    <x v="1"/>
    <n v="1.271859296482412"/>
    <n v="253.1"/>
    <n v="0.14131769960915688"/>
  </r>
  <r>
    <n v="326"/>
    <s v="ORD00326"/>
    <d v="2025-04-06T00:00:00"/>
    <s v="2025"/>
    <s v="April"/>
    <x v="0"/>
    <s v="Unkown"/>
    <s v="Corporate"/>
    <s v="Office Supplies"/>
    <x v="0"/>
    <n v="7"/>
    <x v="0"/>
    <n v="199"/>
    <n v="0"/>
    <n v="1393"/>
    <x v="1"/>
    <n v="1.6330653266331658"/>
    <n v="324.98"/>
    <n v="0.23329504666188083"/>
  </r>
  <r>
    <n v="327"/>
    <s v="ORD00327"/>
    <d v="2025-03-24T00:00:00"/>
    <s v="2025"/>
    <s v="March"/>
    <x v="0"/>
    <s v="Unkown"/>
    <s v="Home Office"/>
    <s v="Electronics"/>
    <x v="3"/>
    <n v="3"/>
    <x v="2"/>
    <n v="149"/>
    <n v="0"/>
    <n v="447"/>
    <x v="7"/>
    <n v="0.88281879194630863"/>
    <n v="131.54"/>
    <n v="0.29427293064876958"/>
  </r>
  <r>
    <n v="328"/>
    <s v="ORD00328"/>
    <d v="2024-07-08T00:00:00"/>
    <s v="2024"/>
    <s v="July"/>
    <x v="0"/>
    <s v="Unkown"/>
    <s v="Home Office"/>
    <s v="Office Supplies"/>
    <x v="1"/>
    <n v="2"/>
    <x v="2"/>
    <n v="199"/>
    <n v="0.1"/>
    <n v="358.2"/>
    <x v="25"/>
    <n v="0.42261306532663312"/>
    <n v="84.1"/>
    <n v="0.23478503629257397"/>
  </r>
  <r>
    <n v="329"/>
    <s v="ORD00329"/>
    <d v="2024-01-27T00:00:00"/>
    <s v="2024"/>
    <s v="January"/>
    <x v="0"/>
    <s v="Unkown"/>
    <s v="Consumer"/>
    <s v="Office Supplies"/>
    <x v="4"/>
    <n v="9"/>
    <x v="0"/>
    <n v="299"/>
    <n v="0"/>
    <n v="2691"/>
    <x v="20"/>
    <n v="1.1374581939799331"/>
    <n v="340.1"/>
    <n v="0.12638424377554813"/>
  </r>
  <r>
    <n v="330"/>
    <s v="ORD00330"/>
    <d v="2024-12-18T00:00:00"/>
    <s v="2024"/>
    <s v="December"/>
    <x v="0"/>
    <s v="Unkown"/>
    <s v="Corporate"/>
    <s v="Office Supplies"/>
    <x v="0"/>
    <n v="3"/>
    <x v="2"/>
    <n v="99"/>
    <n v="0.15"/>
    <n v="252.45"/>
    <x v="36"/>
    <n v="0.36171717171717171"/>
    <n v="35.81"/>
    <n v="0.14184987126163598"/>
  </r>
  <r>
    <n v="331"/>
    <s v="ORD00331"/>
    <d v="2025-09-26T00:00:00"/>
    <s v="2025"/>
    <s v="September"/>
    <x v="0"/>
    <s v="Unkown"/>
    <s v="Consumer"/>
    <s v="Furniture"/>
    <x v="2"/>
    <n v="4"/>
    <x v="1"/>
    <n v="299"/>
    <n v="0.1"/>
    <n v="1076.4000000000001"/>
    <x v="21"/>
    <n v="0.55284280936454855"/>
    <n v="165.3"/>
    <n v="0.15356744704570791"/>
  </r>
  <r>
    <n v="332"/>
    <s v="ORD00332"/>
    <d v="2024-06-09T00:00:00"/>
    <s v="2024"/>
    <s v="June"/>
    <x v="3"/>
    <s v="Unkown"/>
    <s v="Corporate"/>
    <s v="Office Supplies"/>
    <x v="4"/>
    <n v="4"/>
    <x v="1"/>
    <n v="999"/>
    <n v="0"/>
    <n v="3996"/>
    <x v="30"/>
    <n v="1.0941041041041042"/>
    <n v="1093.01"/>
    <n v="0.27352602602602605"/>
  </r>
  <r>
    <n v="333"/>
    <s v="ORD00333"/>
    <d v="2024-06-11T00:00:00"/>
    <s v="2024"/>
    <s v="June"/>
    <x v="3"/>
    <s v="Unkown"/>
    <s v="Consumer"/>
    <s v="Furniture"/>
    <x v="2"/>
    <n v="9"/>
    <x v="0"/>
    <n v="499"/>
    <n v="0.05"/>
    <n v="4266.45"/>
    <x v="44"/>
    <n v="2.1094188376753507"/>
    <n v="1052.5999999999999"/>
    <n v="0.24671565352928077"/>
  </r>
  <r>
    <n v="334"/>
    <s v="ORD00334"/>
    <d v="2025-05-18T00:00:00"/>
    <s v="2025"/>
    <s v="May"/>
    <x v="2"/>
    <s v="CUST1886"/>
    <s v="Home Office"/>
    <s v="Furniture"/>
    <x v="1"/>
    <n v="2"/>
    <x v="2"/>
    <n v="199"/>
    <n v="0"/>
    <n v="398"/>
    <x v="1"/>
    <n v="0.1057286432160804"/>
    <n v="21.04"/>
    <n v="5.28643216080402E-2"/>
  </r>
  <r>
    <n v="335"/>
    <s v="ORD00335"/>
    <d v="2025-12-15T00:00:00"/>
    <s v="2025"/>
    <s v="December"/>
    <x v="3"/>
    <s v="CUST2693"/>
    <s v="Home Office"/>
    <s v="Office Supplies"/>
    <x v="7"/>
    <n v="1"/>
    <x v="2"/>
    <n v="499"/>
    <n v="0.1"/>
    <n v="449.1"/>
    <x v="13"/>
    <n v="6.1603206412825649E-2"/>
    <n v="30.74"/>
    <n v="6.8448007125361823E-2"/>
  </r>
  <r>
    <n v="336"/>
    <s v="ORD00336"/>
    <d v="2025-05-24T00:00:00"/>
    <s v="2025"/>
    <s v="May"/>
    <x v="3"/>
    <s v="Unkown"/>
    <s v="Corporate"/>
    <s v="Office Supplies"/>
    <x v="5"/>
    <n v="2"/>
    <x v="2"/>
    <n v="499"/>
    <n v="0.1"/>
    <n v="898.2"/>
    <x v="13"/>
    <n v="0.18180360721442884"/>
    <n v="90.72"/>
    <n v="0.10100200400801602"/>
  </r>
  <r>
    <n v="337"/>
    <s v="ORD00337"/>
    <d v="2025-03-15T00:00:00"/>
    <s v="2025"/>
    <s v="March"/>
    <x v="3"/>
    <s v="Unkown"/>
    <s v="Corporate"/>
    <s v="Office Supplies"/>
    <x v="2"/>
    <n v="2"/>
    <x v="2"/>
    <n v="199"/>
    <n v="0"/>
    <n v="398"/>
    <x v="1"/>
    <n v="0.5478391959798995"/>
    <n v="109.02"/>
    <n v="0.27391959798994975"/>
  </r>
  <r>
    <n v="338"/>
    <s v="ORD00338"/>
    <d v="2024-07-05T00:00:00"/>
    <s v="2024"/>
    <s v="July"/>
    <x v="0"/>
    <s v="Unkown"/>
    <s v="Corporate"/>
    <s v="Electronics"/>
    <x v="2"/>
    <n v="7"/>
    <x v="0"/>
    <n v="499"/>
    <n v="0"/>
    <n v="3493"/>
    <x v="23"/>
    <n v="2.0178957915831663"/>
    <n v="1006.93"/>
    <n v="0.28827082736902376"/>
  </r>
  <r>
    <n v="339"/>
    <s v="ORD00339"/>
    <d v="2025-11-02T00:00:00"/>
    <s v="2025"/>
    <s v="November"/>
    <x v="3"/>
    <s v="Unkown"/>
    <s v="Home Office"/>
    <s v="Electronics"/>
    <x v="7"/>
    <n v="9"/>
    <x v="0"/>
    <n v="299"/>
    <n v="0"/>
    <n v="2691"/>
    <x v="20"/>
    <n v="0.99685618729096992"/>
    <n v="298.06"/>
    <n v="0.11076179858788554"/>
  </r>
  <r>
    <n v="340"/>
    <s v="ORD00340"/>
    <d v="2024-04-27T00:00:00"/>
    <s v="2024"/>
    <s v="April"/>
    <x v="3"/>
    <s v="CUST2529"/>
    <s v="Consumer"/>
    <s v="Furniture"/>
    <x v="5"/>
    <n v="4"/>
    <x v="1"/>
    <n v="799"/>
    <n v="0.15"/>
    <n v="2716.6"/>
    <x v="8"/>
    <n v="0.38048811013767209"/>
    <n v="304.01"/>
    <n v="0.11190826768755062"/>
  </r>
  <r>
    <n v="341"/>
    <s v="ORD00341"/>
    <d v="2024-02-02T00:00:00"/>
    <s v="2024"/>
    <s v="February"/>
    <x v="3"/>
    <s v="Unkown"/>
    <s v="Home Office"/>
    <s v="Furniture"/>
    <x v="7"/>
    <n v="4"/>
    <x v="1"/>
    <n v="299"/>
    <n v="0"/>
    <n v="1196"/>
    <x v="20"/>
    <n v="0.20177257525083611"/>
    <n v="60.33"/>
    <n v="5.0443143812709028E-2"/>
  </r>
  <r>
    <n v="342"/>
    <s v="ORD00342"/>
    <d v="2024-11-27T00:00:00"/>
    <s v="2024"/>
    <s v="November"/>
    <x v="0"/>
    <s v="CUST2148"/>
    <s v="Home Office"/>
    <s v="Electronics"/>
    <x v="1"/>
    <n v="10"/>
    <x v="0"/>
    <n v="999"/>
    <n v="0.15"/>
    <n v="8491.5"/>
    <x v="32"/>
    <n v="1.3312612612612613"/>
    <n v="1329.93"/>
    <n v="0.15661897191308957"/>
  </r>
  <r>
    <n v="343"/>
    <s v="ORD00343"/>
    <d v="2025-03-28T00:00:00"/>
    <s v="2025"/>
    <s v="March"/>
    <x v="3"/>
    <s v="Unkown"/>
    <s v="Home Office"/>
    <s v="Electronics"/>
    <x v="7"/>
    <n v="6"/>
    <x v="1"/>
    <n v="499"/>
    <n v="0.15"/>
    <n v="2544.9"/>
    <x v="18"/>
    <n v="0.77587174348697396"/>
    <n v="387.16"/>
    <n v="0.15213171440921058"/>
  </r>
  <r>
    <n v="344"/>
    <s v="ORD00344"/>
    <d v="2024-11-08T00:00:00"/>
    <s v="2024"/>
    <s v="November"/>
    <x v="0"/>
    <s v="Unkown"/>
    <s v="Home Office"/>
    <s v="Furniture"/>
    <x v="2"/>
    <n v="6"/>
    <x v="1"/>
    <n v="199"/>
    <n v="0.15"/>
    <n v="1014.9"/>
    <x v="17"/>
    <n v="1.1258291457286431"/>
    <n v="224.04"/>
    <n v="0.22075081288796924"/>
  </r>
  <r>
    <n v="345"/>
    <s v="ORD00345"/>
    <d v="2025-04-27T00:00:00"/>
    <s v="2025"/>
    <s v="April"/>
    <x v="0"/>
    <s v="Unkown"/>
    <s v="Corporate"/>
    <s v="Furniture"/>
    <x v="6"/>
    <n v="3"/>
    <x v="2"/>
    <n v="799"/>
    <n v="0.15"/>
    <n v="2037.45"/>
    <x v="8"/>
    <n v="0.44414267834793492"/>
    <n v="354.87"/>
    <n v="0.17417359935213134"/>
  </r>
  <r>
    <n v="346"/>
    <s v="ORD00346"/>
    <d v="2025-02-10T00:00:00"/>
    <s v="2025"/>
    <s v="February"/>
    <x v="3"/>
    <s v="CUST2959"/>
    <s v="Corporate"/>
    <s v="Electronics"/>
    <x v="2"/>
    <n v="1"/>
    <x v="2"/>
    <n v="149"/>
    <n v="0"/>
    <n v="149"/>
    <x v="7"/>
    <n v="0.18026845637583891"/>
    <n v="26.86"/>
    <n v="0.18026845637583891"/>
  </r>
  <r>
    <n v="347"/>
    <s v="ORD00347"/>
    <d v="2024-02-09T00:00:00"/>
    <s v="2024"/>
    <s v="February"/>
    <x v="0"/>
    <s v="Unkown"/>
    <s v="Home Office"/>
    <s v="Furniture"/>
    <x v="5"/>
    <n v="3"/>
    <x v="2"/>
    <n v="299"/>
    <n v="0"/>
    <n v="897"/>
    <x v="20"/>
    <n v="0.50789297658862875"/>
    <n v="151.86000000000001"/>
    <n v="0.16929765886287626"/>
  </r>
  <r>
    <n v="348"/>
    <s v="ORD00348"/>
    <d v="2025-11-13T00:00:00"/>
    <s v="2025"/>
    <s v="November"/>
    <x v="3"/>
    <s v="Unkown"/>
    <s v="Consumer"/>
    <s v="Electronics"/>
    <x v="3"/>
    <n v="5"/>
    <x v="1"/>
    <n v="99"/>
    <n v="0.1"/>
    <n v="445.5"/>
    <x v="4"/>
    <n v="0.4681818181818182"/>
    <n v="46.35"/>
    <n v="0.10404040404040404"/>
  </r>
  <r>
    <n v="349"/>
    <s v="ORD00349"/>
    <d v="2025-05-04T00:00:00"/>
    <s v="2025"/>
    <s v="May"/>
    <x v="3"/>
    <s v="CUST2461"/>
    <s v="Corporate"/>
    <s v="Office Supplies"/>
    <x v="3"/>
    <n v="10"/>
    <x v="0"/>
    <n v="499"/>
    <n v="0"/>
    <n v="4990"/>
    <x v="23"/>
    <n v="1.6397394789579158"/>
    <n v="818.23"/>
    <n v="0.16397394789579159"/>
  </r>
  <r>
    <n v="350"/>
    <s v="ORD00350"/>
    <d v="2024-05-12T00:00:00"/>
    <s v="2024"/>
    <s v="May"/>
    <x v="3"/>
    <s v="CUST2671"/>
    <s v="Corporate"/>
    <s v="Electronics"/>
    <x v="2"/>
    <n v="5"/>
    <x v="1"/>
    <n v="199"/>
    <n v="0.15"/>
    <n v="845.75"/>
    <x v="17"/>
    <n v="0.33864321608040199"/>
    <n v="67.39"/>
    <n v="7.9680756724800475E-2"/>
  </r>
  <r>
    <n v="351"/>
    <s v="ORD00351"/>
    <d v="2024-01-31T00:00:00"/>
    <s v="2024"/>
    <s v="January"/>
    <x v="0"/>
    <s v="Unkown"/>
    <s v="Corporate"/>
    <s v="Furniture"/>
    <x v="0"/>
    <n v="3"/>
    <x v="2"/>
    <n v="499"/>
    <n v="0.1"/>
    <n v="1347.3"/>
    <x v="29"/>
    <n v="0.40116232464929863"/>
    <n v="200.18"/>
    <n v="0.14857863875899949"/>
  </r>
  <r>
    <n v="352"/>
    <s v="ORD00352"/>
    <d v="2025-09-16T00:00:00"/>
    <s v="2025"/>
    <s v="September"/>
    <x v="0"/>
    <s v="CUST1712"/>
    <s v="Consumer"/>
    <s v="Furniture"/>
    <x v="3"/>
    <n v="4"/>
    <x v="1"/>
    <n v="799"/>
    <n v="0.05"/>
    <n v="3036.2"/>
    <x v="33"/>
    <n v="0.31625782227784732"/>
    <n v="252.69"/>
    <n v="8.3225742704696667E-2"/>
  </r>
  <r>
    <n v="353"/>
    <s v="ORD00353"/>
    <d v="2024-04-29T00:00:00"/>
    <s v="2024"/>
    <s v="April"/>
    <x v="2"/>
    <s v="Unkown"/>
    <s v="Corporate"/>
    <s v="Furniture"/>
    <x v="3"/>
    <n v="10"/>
    <x v="0"/>
    <n v="999"/>
    <n v="0.05"/>
    <n v="9490.5"/>
    <x v="31"/>
    <n v="0.76082082082082081"/>
    <n v="760.06"/>
    <n v="8.0086402191665337E-2"/>
  </r>
  <r>
    <n v="354"/>
    <s v="ORD00354"/>
    <d v="2025-03-28T00:00:00"/>
    <s v="2025"/>
    <s v="March"/>
    <x v="3"/>
    <s v="CUST1657"/>
    <s v="Corporate"/>
    <s v="Office Supplies"/>
    <x v="0"/>
    <n v="10"/>
    <x v="0"/>
    <n v="499"/>
    <n v="0.1"/>
    <n v="4491"/>
    <x v="13"/>
    <n v="2.6381563126252505"/>
    <n v="1316.44"/>
    <n v="0.29312847918058338"/>
  </r>
  <r>
    <n v="356"/>
    <s v="ORD00356"/>
    <d v="2025-06-03T00:00:00"/>
    <s v="2025"/>
    <s v="June"/>
    <x v="0"/>
    <s v="CUST2900"/>
    <s v="Home Office"/>
    <s v="Electronics"/>
    <x v="7"/>
    <n v="6"/>
    <x v="1"/>
    <n v="99"/>
    <n v="0"/>
    <n v="594"/>
    <x v="22"/>
    <n v="1.7356565656565657"/>
    <n v="171.83"/>
    <n v="0.2892760942760943"/>
  </r>
  <r>
    <n v="358"/>
    <s v="ORD00358"/>
    <d v="2025-09-10T00:00:00"/>
    <s v="2025"/>
    <s v="September"/>
    <x v="3"/>
    <s v="CUST2982"/>
    <s v="Corporate"/>
    <s v="Office Supplies"/>
    <x v="1"/>
    <n v="4"/>
    <x v="1"/>
    <n v="299"/>
    <n v="0.1"/>
    <n v="1076.4000000000001"/>
    <x v="21"/>
    <n v="0.5563545150501672"/>
    <n v="166.35"/>
    <n v="0.15454292084726864"/>
  </r>
  <r>
    <n v="359"/>
    <s v="ORD00359"/>
    <d v="2025-03-16T00:00:00"/>
    <s v="2025"/>
    <s v="March"/>
    <x v="3"/>
    <s v="Unkown"/>
    <s v="Corporate"/>
    <s v="Office Supplies"/>
    <x v="4"/>
    <n v="10"/>
    <x v="0"/>
    <n v="999"/>
    <n v="0.05"/>
    <n v="9490.5"/>
    <x v="31"/>
    <n v="1.2020720720720719"/>
    <n v="1200.8699999999999"/>
    <n v="0.126533902323376"/>
  </r>
  <r>
    <n v="360"/>
    <s v="ORD00360"/>
    <d v="2025-05-11T00:00:00"/>
    <s v="2025"/>
    <s v="May"/>
    <x v="2"/>
    <s v="CUST2748"/>
    <s v="Corporate"/>
    <s v="Furniture"/>
    <x v="1"/>
    <n v="4"/>
    <x v="1"/>
    <n v="799"/>
    <n v="0.1"/>
    <n v="2876.4"/>
    <x v="9"/>
    <n v="0.29065081351689609"/>
    <n v="232.23"/>
    <n v="8.0736337088026688E-2"/>
  </r>
  <r>
    <n v="361"/>
    <s v="ORD00361"/>
    <d v="2024-05-04T00:00:00"/>
    <s v="2024"/>
    <s v="May"/>
    <x v="0"/>
    <s v="CUST2890"/>
    <s v="Home Office"/>
    <s v="Office Supplies"/>
    <x v="2"/>
    <n v="10"/>
    <x v="0"/>
    <n v="499"/>
    <n v="0"/>
    <n v="4990"/>
    <x v="23"/>
    <n v="2.1553106212424851"/>
    <n v="1075.5"/>
    <n v="0.2155310621242485"/>
  </r>
  <r>
    <n v="362"/>
    <s v="ORD00362"/>
    <d v="2024-04-17T00:00:00"/>
    <s v="2024"/>
    <s v="April"/>
    <x v="3"/>
    <s v="CUST1769"/>
    <s v="Corporate"/>
    <s v="Furniture"/>
    <x v="3"/>
    <n v="2"/>
    <x v="2"/>
    <n v="999"/>
    <n v="0.1"/>
    <n v="1798.2"/>
    <x v="14"/>
    <n v="0.30377377377377379"/>
    <n v="303.47000000000003"/>
    <n v="0.16876320765209654"/>
  </r>
  <r>
    <n v="363"/>
    <s v="ORD00363"/>
    <d v="2024-09-28T00:00:00"/>
    <s v="2024"/>
    <s v="September"/>
    <x v="1"/>
    <s v="Unkown"/>
    <s v="Home Office"/>
    <s v="Furniture"/>
    <x v="4"/>
    <n v="5"/>
    <x v="1"/>
    <n v="999"/>
    <n v="0.1"/>
    <n v="4495.5"/>
    <x v="14"/>
    <n v="1.2192692692692693"/>
    <n v="1218.05"/>
    <n v="0.27094872650428203"/>
  </r>
  <r>
    <n v="364"/>
    <s v="ORD00364"/>
    <d v="2024-03-14T00:00:00"/>
    <s v="2024"/>
    <s v="March"/>
    <x v="2"/>
    <s v="CUST2104"/>
    <s v="Home Office"/>
    <s v="Electronics"/>
    <x v="4"/>
    <n v="3"/>
    <x v="2"/>
    <n v="299"/>
    <n v="0"/>
    <n v="897"/>
    <x v="20"/>
    <n v="0.21471571906354517"/>
    <n v="64.2"/>
    <n v="7.1571906354515047E-2"/>
  </r>
  <r>
    <n v="365"/>
    <s v="ORD00365"/>
    <d v="2025-02-16T00:00:00"/>
    <s v="2025"/>
    <s v="February"/>
    <x v="3"/>
    <s v="Unkown"/>
    <s v="Consumer"/>
    <s v="Electronics"/>
    <x v="3"/>
    <n v="7"/>
    <x v="0"/>
    <n v="99"/>
    <n v="0"/>
    <n v="693"/>
    <x v="22"/>
    <n v="0.56141414141414137"/>
    <n v="55.58"/>
    <n v="8.0202020202020205E-2"/>
  </r>
  <r>
    <n v="366"/>
    <s v="ORD00366"/>
    <d v="2024-05-16T00:00:00"/>
    <s v="2024"/>
    <s v="May"/>
    <x v="2"/>
    <s v="Unkown"/>
    <s v="Consumer"/>
    <s v="Furniture"/>
    <x v="0"/>
    <n v="8"/>
    <x v="0"/>
    <n v="99"/>
    <n v="0.05"/>
    <n v="752.4"/>
    <x v="19"/>
    <n v="0.52414141414141413"/>
    <n v="51.89"/>
    <n v="6.8965975544922911E-2"/>
  </r>
  <r>
    <n v="367"/>
    <s v="ORD00367"/>
    <d v="2024-08-01T00:00:00"/>
    <s v="2024"/>
    <s v="August"/>
    <x v="3"/>
    <s v="Unkown"/>
    <s v="Consumer"/>
    <s v="Furniture"/>
    <x v="7"/>
    <n v="7"/>
    <x v="0"/>
    <n v="99"/>
    <n v="0"/>
    <n v="693"/>
    <x v="22"/>
    <n v="0.79505050505050501"/>
    <n v="78.709999999999994"/>
    <n v="0.11357864357864357"/>
  </r>
  <r>
    <n v="368"/>
    <s v="ORD00368"/>
    <d v="2024-10-27T00:00:00"/>
    <s v="2024"/>
    <s v="October"/>
    <x v="3"/>
    <s v="CUST2992"/>
    <s v="Consumer"/>
    <s v="Furniture"/>
    <x v="7"/>
    <n v="1"/>
    <x v="2"/>
    <n v="199"/>
    <n v="0"/>
    <n v="199"/>
    <x v="1"/>
    <n v="0.22979899497487435"/>
    <n v="45.73"/>
    <n v="0.22979899497487435"/>
  </r>
  <r>
    <n v="369"/>
    <s v="ORD00369"/>
    <d v="2025-01-05T00:00:00"/>
    <s v="2025"/>
    <s v="January"/>
    <x v="1"/>
    <s v="CUST1826"/>
    <s v="Consumer"/>
    <s v="Office Supplies"/>
    <x v="6"/>
    <n v="6"/>
    <x v="1"/>
    <n v="149"/>
    <n v="0.1"/>
    <n v="804.6"/>
    <x v="6"/>
    <n v="1.0026845637583892"/>
    <n v="149.4"/>
    <n v="0.18568232662192394"/>
  </r>
  <r>
    <n v="370"/>
    <s v="ORD00370"/>
    <d v="2025-08-10T00:00:00"/>
    <s v="2025"/>
    <s v="August"/>
    <x v="1"/>
    <s v="CUST2147"/>
    <s v="Consumer"/>
    <s v="Electronics"/>
    <x v="1"/>
    <n v="2"/>
    <x v="2"/>
    <n v="999"/>
    <n v="0"/>
    <n v="1998"/>
    <x v="30"/>
    <n v="0.40151151151151154"/>
    <n v="401.11"/>
    <n v="0.20075575575575577"/>
  </r>
  <r>
    <n v="371"/>
    <s v="ORD00371"/>
    <d v="2025-02-21T00:00:00"/>
    <s v="2025"/>
    <s v="February"/>
    <x v="0"/>
    <s v="Unkown"/>
    <s v="Corporate"/>
    <s v="Furniture"/>
    <x v="4"/>
    <n v="6"/>
    <x v="1"/>
    <n v="199"/>
    <n v="0"/>
    <n v="1194"/>
    <x v="1"/>
    <n v="1.4642211055276382"/>
    <n v="291.38"/>
    <n v="0.24403685092127303"/>
  </r>
  <r>
    <n v="372"/>
    <s v="ORD00372"/>
    <d v="2024-07-11T00:00:00"/>
    <s v="2024"/>
    <s v="July"/>
    <x v="2"/>
    <s v="Unkown"/>
    <s v="Home Office"/>
    <s v="Electronics"/>
    <x v="2"/>
    <n v="1"/>
    <x v="2"/>
    <n v="199"/>
    <n v="0"/>
    <n v="199"/>
    <x v="1"/>
    <n v="0.24864321608040199"/>
    <n v="49.48"/>
    <n v="0.24864321608040199"/>
  </r>
  <r>
    <n v="373"/>
    <s v="ORD00373"/>
    <d v="2025-09-07T00:00:00"/>
    <s v="2025"/>
    <s v="September"/>
    <x v="1"/>
    <s v="Unkown"/>
    <s v="Home Office"/>
    <s v="Electronics"/>
    <x v="7"/>
    <n v="2"/>
    <x v="2"/>
    <n v="99"/>
    <n v="0.05"/>
    <n v="188.1"/>
    <x v="19"/>
    <n v="0.23757575757575758"/>
    <n v="23.52"/>
    <n v="0.12503987240829345"/>
  </r>
  <r>
    <n v="374"/>
    <s v="ORD00374"/>
    <d v="2024-06-30T00:00:00"/>
    <s v="2024"/>
    <s v="June"/>
    <x v="3"/>
    <s v="Unkown"/>
    <s v="Corporate"/>
    <s v="Office Supplies"/>
    <x v="5"/>
    <n v="9"/>
    <x v="0"/>
    <n v="999"/>
    <n v="0"/>
    <n v="8991"/>
    <x v="30"/>
    <n v="1.3091191191191192"/>
    <n v="1307.81"/>
    <n v="0.14545767990212435"/>
  </r>
  <r>
    <n v="375"/>
    <s v="ORD00375"/>
    <d v="2025-07-23T00:00:00"/>
    <s v="2025"/>
    <s v="July"/>
    <x v="0"/>
    <s v="CUST2456"/>
    <s v="Home Office"/>
    <s v="Office Supplies"/>
    <x v="3"/>
    <n v="9"/>
    <x v="0"/>
    <n v="999"/>
    <n v="0.05"/>
    <n v="8541.4500000000007"/>
    <x v="37"/>
    <n v="1.4463163163163162"/>
    <n v="1444.87"/>
    <n v="0.16915980307793171"/>
  </r>
  <r>
    <n v="376"/>
    <s v="ORD00376"/>
    <d v="2024-04-25T00:00:00"/>
    <s v="2024"/>
    <s v="April"/>
    <x v="3"/>
    <s v="Unkown"/>
    <s v="Home Office"/>
    <s v="Office Supplies"/>
    <x v="0"/>
    <n v="4"/>
    <x v="1"/>
    <n v="199"/>
    <n v="0.1"/>
    <n v="716.4"/>
    <x v="25"/>
    <n v="0.92678391959799"/>
    <n v="184.43"/>
    <n v="0.25743997766610832"/>
  </r>
  <r>
    <n v="377"/>
    <s v="ORD00377"/>
    <d v="2024-10-04T00:00:00"/>
    <s v="2024"/>
    <s v="October"/>
    <x v="1"/>
    <s v="CUST1362"/>
    <s v="Home Office"/>
    <s v="Electronics"/>
    <x v="4"/>
    <n v="4"/>
    <x v="1"/>
    <n v="799"/>
    <n v="0.15"/>
    <n v="2716.6"/>
    <x v="8"/>
    <n v="1.0114518147684606"/>
    <n v="808.15"/>
    <n v="0.29748582787307665"/>
  </r>
  <r>
    <n v="378"/>
    <s v="ORD00378"/>
    <d v="2024-02-20T00:00:00"/>
    <s v="2024"/>
    <s v="February"/>
    <x v="0"/>
    <s v="Unkown"/>
    <s v="Home Office"/>
    <s v="Electronics"/>
    <x v="5"/>
    <n v="1"/>
    <x v="2"/>
    <n v="999"/>
    <n v="0.05"/>
    <n v="949.05"/>
    <x v="31"/>
    <n v="0.15356356356356357"/>
    <n v="153.41"/>
    <n v="0.16164585638269849"/>
  </r>
  <r>
    <n v="379"/>
    <s v="ORD00379"/>
    <d v="2025-09-06T00:00:00"/>
    <s v="2025"/>
    <s v="September"/>
    <x v="1"/>
    <s v="Unkown"/>
    <s v="Home Office"/>
    <s v="Furniture"/>
    <x v="1"/>
    <n v="7"/>
    <x v="0"/>
    <n v="149"/>
    <n v="0.05"/>
    <n v="990.85"/>
    <x v="34"/>
    <n v="0.60422818791946309"/>
    <n v="90.03"/>
    <n v="9.0861381642024522E-2"/>
  </r>
  <r>
    <n v="380"/>
    <s v="ORD00380"/>
    <d v="2025-07-25T00:00:00"/>
    <s v="2025"/>
    <s v="July"/>
    <x v="3"/>
    <s v="Unkown"/>
    <s v="Consumer"/>
    <s v="Office Supplies"/>
    <x v="5"/>
    <n v="4"/>
    <x v="1"/>
    <n v="99"/>
    <n v="0.15"/>
    <n v="336.6"/>
    <x v="39"/>
    <n v="0.21474747474747477"/>
    <n v="21.26"/>
    <n v="6.3161021984551396E-2"/>
  </r>
  <r>
    <n v="381"/>
    <s v="ORD00381"/>
    <d v="2024-10-17T00:00:00"/>
    <s v="2024"/>
    <s v="October"/>
    <x v="0"/>
    <s v="CUST2601"/>
    <s v="Home Office"/>
    <s v="Office Supplies"/>
    <x v="1"/>
    <n v="1"/>
    <x v="2"/>
    <n v="149"/>
    <n v="0.05"/>
    <n v="141.55000000000001"/>
    <x v="34"/>
    <n v="0.2368456375838926"/>
    <n v="35.29"/>
    <n v="0.24931119745672906"/>
  </r>
  <r>
    <n v="382"/>
    <s v="ORD00382"/>
    <d v="2025-02-24T00:00:00"/>
    <s v="2025"/>
    <s v="February"/>
    <x v="1"/>
    <s v="CUST2831"/>
    <s v="Corporate"/>
    <s v="Office Supplies"/>
    <x v="5"/>
    <n v="6"/>
    <x v="1"/>
    <n v="499"/>
    <n v="0.15"/>
    <n v="2544.9"/>
    <x v="18"/>
    <n v="0.72663326653306604"/>
    <n v="362.59"/>
    <n v="0.14247711108491493"/>
  </r>
  <r>
    <n v="383"/>
    <s v="ORD00383"/>
    <d v="2025-03-10T00:00:00"/>
    <s v="2025"/>
    <s v="March"/>
    <x v="0"/>
    <s v="Unkown"/>
    <s v="Home Office"/>
    <s v="Electronics"/>
    <x v="7"/>
    <n v="6"/>
    <x v="1"/>
    <n v="299"/>
    <n v="0"/>
    <n v="1794"/>
    <x v="20"/>
    <n v="1.1741806020066889"/>
    <n v="351.08"/>
    <n v="0.19569676700111482"/>
  </r>
  <r>
    <n v="384"/>
    <s v="ORD00384"/>
    <d v="2025-12-05T00:00:00"/>
    <s v="2025"/>
    <s v="December"/>
    <x v="0"/>
    <s v="Unkown"/>
    <s v="Home Office"/>
    <s v="Office Supplies"/>
    <x v="7"/>
    <n v="5"/>
    <x v="1"/>
    <n v="499"/>
    <n v="0"/>
    <n v="2495"/>
    <x v="23"/>
    <n v="1.2852905811623248"/>
    <n v="641.36"/>
    <n v="0.25705811623246494"/>
  </r>
  <r>
    <n v="385"/>
    <s v="ORD00385"/>
    <d v="2024-05-11T00:00:00"/>
    <s v="2024"/>
    <s v="May"/>
    <x v="2"/>
    <s v="CUST2114"/>
    <s v="Home Office"/>
    <s v="Furniture"/>
    <x v="3"/>
    <n v="9"/>
    <x v="0"/>
    <n v="199"/>
    <n v="0.05"/>
    <n v="1701.45"/>
    <x v="15"/>
    <n v="1.6682914572864322"/>
    <n v="331.99"/>
    <n v="0.19512180786975813"/>
  </r>
  <r>
    <n v="386"/>
    <s v="ORD00386"/>
    <d v="2024-04-27T00:00:00"/>
    <s v="2024"/>
    <s v="April"/>
    <x v="2"/>
    <s v="Unkown"/>
    <s v="Home Office"/>
    <s v="Office Supplies"/>
    <x v="7"/>
    <n v="3"/>
    <x v="2"/>
    <n v="149"/>
    <n v="0"/>
    <n v="447"/>
    <x v="7"/>
    <n v="0.3308724832214765"/>
    <n v="49.3"/>
    <n v="0.11029082774049216"/>
  </r>
  <r>
    <n v="387"/>
    <s v="ORD00387"/>
    <d v="2025-10-07T00:00:00"/>
    <s v="2025"/>
    <s v="October"/>
    <x v="0"/>
    <s v="CUST2562"/>
    <s v="Corporate"/>
    <s v="Furniture"/>
    <x v="1"/>
    <n v="9"/>
    <x v="0"/>
    <n v="499"/>
    <n v="0.1"/>
    <n v="4041.9"/>
    <x v="13"/>
    <n v="0.56180360721442879"/>
    <n v="280.33999999999997"/>
    <n v="6.9358470026472691E-2"/>
  </r>
  <r>
    <n v="388"/>
    <s v="ORD00388"/>
    <d v="2024-04-02T00:00:00"/>
    <s v="2024"/>
    <s v="April"/>
    <x v="0"/>
    <s v="CUST1402"/>
    <s v="Corporate"/>
    <s v="Electronics"/>
    <x v="6"/>
    <n v="6"/>
    <x v="1"/>
    <n v="299"/>
    <n v="0"/>
    <n v="1794"/>
    <x v="20"/>
    <n v="1.7123076923076923"/>
    <n v="511.98"/>
    <n v="0.2853846153846154"/>
  </r>
  <r>
    <n v="389"/>
    <s v="ORD00389"/>
    <d v="2024-09-23T00:00:00"/>
    <s v="2024"/>
    <s v="September"/>
    <x v="3"/>
    <s v="CUST1964"/>
    <s v="Consumer"/>
    <s v="Electronics"/>
    <x v="4"/>
    <n v="6"/>
    <x v="1"/>
    <n v="99"/>
    <n v="0"/>
    <n v="594"/>
    <x v="22"/>
    <n v="1.6005050505050504"/>
    <n v="158.44999999999999"/>
    <n v="0.26675084175084174"/>
  </r>
  <r>
    <n v="390"/>
    <s v="ORD00390"/>
    <d v="2025-09-09T00:00:00"/>
    <s v="2025"/>
    <s v="September"/>
    <x v="1"/>
    <s v="Unkown"/>
    <s v="Home Office"/>
    <s v="Electronics"/>
    <x v="2"/>
    <n v="1"/>
    <x v="2"/>
    <n v="799"/>
    <n v="0.15"/>
    <n v="679.15"/>
    <x v="8"/>
    <n v="4.7934918648310385E-2"/>
    <n v="38.299999999999997"/>
    <n v="5.6394021939188688E-2"/>
  </r>
  <r>
    <n v="391"/>
    <s v="ORD00391"/>
    <d v="2025-02-24T00:00:00"/>
    <s v="2025"/>
    <s v="February"/>
    <x v="2"/>
    <s v="Unkown"/>
    <s v="Corporate"/>
    <s v="Office Supplies"/>
    <x v="6"/>
    <n v="8"/>
    <x v="0"/>
    <n v="499"/>
    <n v="0"/>
    <n v="3992"/>
    <x v="23"/>
    <n v="1.9898997995991985"/>
    <n v="992.96"/>
    <n v="0.24873747494989981"/>
  </r>
  <r>
    <n v="392"/>
    <s v="ORD00392"/>
    <d v="2024-05-10T00:00:00"/>
    <s v="2024"/>
    <s v="May"/>
    <x v="2"/>
    <s v="Unkown"/>
    <s v="Home Office"/>
    <s v="Office Supplies"/>
    <x v="5"/>
    <n v="8"/>
    <x v="0"/>
    <n v="799"/>
    <n v="0.05"/>
    <n v="6072.4"/>
    <x v="33"/>
    <n v="1.5963704630788487"/>
    <n v="1275.5"/>
    <n v="0.21004874514195376"/>
  </r>
  <r>
    <n v="393"/>
    <s v="ORD00393"/>
    <d v="2024-07-09T00:00:00"/>
    <s v="2024"/>
    <s v="July"/>
    <x v="0"/>
    <s v="CUST1040"/>
    <s v="Corporate"/>
    <s v="Furniture"/>
    <x v="3"/>
    <n v="5"/>
    <x v="1"/>
    <n v="999"/>
    <n v="0"/>
    <n v="4995"/>
    <x v="30"/>
    <n v="1.4935435435435436"/>
    <n v="1492.05"/>
    <n v="0.29870870870870869"/>
  </r>
  <r>
    <n v="394"/>
    <s v="ORD00394"/>
    <d v="2024-01-26T00:00:00"/>
    <s v="2024"/>
    <s v="January"/>
    <x v="3"/>
    <s v="CUST1457"/>
    <s v="Corporate"/>
    <s v="Electronics"/>
    <x v="0"/>
    <n v="8"/>
    <x v="0"/>
    <n v="199"/>
    <n v="0"/>
    <n v="1592"/>
    <x v="1"/>
    <n v="1.067035175879397"/>
    <n v="212.34"/>
    <n v="0.13337939698492463"/>
  </r>
  <r>
    <n v="395"/>
    <s v="ORD00395"/>
    <d v="2025-07-08T00:00:00"/>
    <s v="2025"/>
    <s v="July"/>
    <x v="1"/>
    <s v="CUST2591"/>
    <s v="Consumer"/>
    <s v="Office Supplies"/>
    <x v="3"/>
    <n v="2"/>
    <x v="2"/>
    <n v="299"/>
    <n v="0"/>
    <n v="598"/>
    <x v="20"/>
    <n v="0.53538461538461546"/>
    <n v="160.08000000000001"/>
    <n v="0.26769230769230773"/>
  </r>
  <r>
    <n v="396"/>
    <s v="ORD00396"/>
    <d v="2025-04-10T00:00:00"/>
    <s v="2025"/>
    <s v="April"/>
    <x v="3"/>
    <s v="CUST2243"/>
    <s v="Consumer"/>
    <s v="Electronics"/>
    <x v="0"/>
    <n v="10"/>
    <x v="0"/>
    <n v="999"/>
    <n v="0.15"/>
    <n v="8491.5"/>
    <x v="32"/>
    <n v="2.424154154154154"/>
    <n v="2421.73"/>
    <n v="0.28519460637107696"/>
  </r>
  <r>
    <n v="397"/>
    <s v="ORD00397"/>
    <d v="2024-05-11T00:00:00"/>
    <s v="2024"/>
    <s v="May"/>
    <x v="2"/>
    <s v="CUST1010"/>
    <s v="Home Office"/>
    <s v="Furniture"/>
    <x v="1"/>
    <n v="8"/>
    <x v="0"/>
    <n v="499"/>
    <n v="0.05"/>
    <n v="3792.4"/>
    <x v="27"/>
    <n v="1.0488977955911822"/>
    <n v="523.4"/>
    <n v="0.13801286784094505"/>
  </r>
  <r>
    <n v="398"/>
    <s v="ORD00398"/>
    <d v="2024-07-28T00:00:00"/>
    <s v="2024"/>
    <s v="July"/>
    <x v="0"/>
    <s v="Unkown"/>
    <s v="Home Office"/>
    <s v="Office Supplies"/>
    <x v="5"/>
    <n v="9"/>
    <x v="0"/>
    <n v="199"/>
    <n v="0"/>
    <n v="1791"/>
    <x v="1"/>
    <n v="1.4483919597989952"/>
    <n v="288.23"/>
    <n v="0.16093243997766613"/>
  </r>
  <r>
    <n v="399"/>
    <s v="ORD00399"/>
    <d v="2024-03-10T00:00:00"/>
    <s v="2024"/>
    <s v="March"/>
    <x v="2"/>
    <s v="Unkown"/>
    <s v="Consumer"/>
    <s v="Office Supplies"/>
    <x v="3"/>
    <n v="8"/>
    <x v="0"/>
    <n v="99"/>
    <n v="0.1"/>
    <n v="712.8"/>
    <x v="4"/>
    <n v="0.70606060606060617"/>
    <n v="69.900000000000006"/>
    <n v="9.8063973063973076E-2"/>
  </r>
  <r>
    <n v="400"/>
    <s v="ORD00400"/>
    <d v="2025-07-24T00:00:00"/>
    <s v="2025"/>
    <s v="July"/>
    <x v="3"/>
    <s v="Unkown"/>
    <s v="Corporate"/>
    <s v="Furniture"/>
    <x v="6"/>
    <n v="9"/>
    <x v="0"/>
    <n v="199"/>
    <n v="0.1"/>
    <n v="1611.9"/>
    <x v="2"/>
    <n v="2.0673366834170852"/>
    <n v="411.4"/>
    <n v="0.25522675103914633"/>
  </r>
  <r>
    <n v="401"/>
    <s v="ORD00401"/>
    <d v="2025-11-09T00:00:00"/>
    <s v="2025"/>
    <s v="November"/>
    <x v="3"/>
    <s v="CUST1870"/>
    <s v="Corporate"/>
    <s v="Electronics"/>
    <x v="2"/>
    <n v="7"/>
    <x v="0"/>
    <n v="99"/>
    <n v="0"/>
    <n v="693"/>
    <x v="22"/>
    <n v="1.7874747474747477"/>
    <n v="176.96"/>
    <n v="0.25535353535353539"/>
  </r>
  <r>
    <n v="402"/>
    <s v="ORD00402"/>
    <d v="2024-03-24T00:00:00"/>
    <s v="2024"/>
    <s v="March"/>
    <x v="0"/>
    <s v="CUST2270"/>
    <s v="Consumer"/>
    <s v="Furniture"/>
    <x v="5"/>
    <n v="8"/>
    <x v="0"/>
    <n v="299"/>
    <n v="0"/>
    <n v="2392"/>
    <x v="20"/>
    <n v="1.1974247491638794"/>
    <n v="358.03"/>
    <n v="0.14967809364548493"/>
  </r>
  <r>
    <n v="403"/>
    <s v="ORD00403"/>
    <d v="2025-11-13T00:00:00"/>
    <s v="2025"/>
    <s v="November"/>
    <x v="0"/>
    <s v="Unkown"/>
    <s v="Home Office"/>
    <s v="Electronics"/>
    <x v="0"/>
    <n v="5"/>
    <x v="1"/>
    <n v="199"/>
    <n v="0"/>
    <n v="995"/>
    <x v="1"/>
    <n v="0.67211055276381915"/>
    <n v="133.75"/>
    <n v="0.13442211055276382"/>
  </r>
  <r>
    <n v="404"/>
    <s v="ORD00404"/>
    <d v="2024-03-09T00:00:00"/>
    <s v="2024"/>
    <s v="March"/>
    <x v="0"/>
    <s v="Unkown"/>
    <s v="Home Office"/>
    <s v="Furniture"/>
    <x v="1"/>
    <n v="4"/>
    <x v="1"/>
    <n v="299"/>
    <n v="0.1"/>
    <n v="1076.4000000000001"/>
    <x v="21"/>
    <n v="1.0077257525083612"/>
    <n v="301.31"/>
    <n v="0.27992382014121142"/>
  </r>
  <r>
    <n v="405"/>
    <s v="ORD00405"/>
    <d v="2025-12-22T00:00:00"/>
    <s v="2025"/>
    <s v="December"/>
    <x v="3"/>
    <s v="Unkown"/>
    <s v="Home Office"/>
    <s v="Office Supplies"/>
    <x v="0"/>
    <n v="7"/>
    <x v="0"/>
    <n v="299"/>
    <n v="0.1"/>
    <n v="1883.7"/>
    <x v="21"/>
    <n v="1.0938795986622074"/>
    <n v="327.07"/>
    <n v="0.1736316823273345"/>
  </r>
  <r>
    <n v="407"/>
    <s v="ORD00407"/>
    <d v="2025-06-27T00:00:00"/>
    <s v="2025"/>
    <s v="June"/>
    <x v="3"/>
    <s v="CUST2958"/>
    <s v="Home Office"/>
    <s v="Electronics"/>
    <x v="4"/>
    <n v="6"/>
    <x v="1"/>
    <n v="299"/>
    <n v="0.15"/>
    <n v="1524.9"/>
    <x v="5"/>
    <n v="0.50040133779264218"/>
    <n v="149.62"/>
    <n v="9.8117909371106302E-2"/>
  </r>
  <r>
    <n v="408"/>
    <s v="ORD00408"/>
    <d v="2024-09-04T00:00:00"/>
    <s v="2024"/>
    <s v="September"/>
    <x v="3"/>
    <s v="CUST1724"/>
    <s v="Corporate"/>
    <s v="Furniture"/>
    <x v="0"/>
    <n v="4"/>
    <x v="1"/>
    <n v="299"/>
    <n v="0"/>
    <n v="1196"/>
    <x v="20"/>
    <n v="0.33404682274247488"/>
    <n v="99.88"/>
    <n v="8.351170568561872E-2"/>
  </r>
  <r>
    <n v="409"/>
    <s v="ORD00409"/>
    <d v="2025-09-05T00:00:00"/>
    <s v="2025"/>
    <s v="September"/>
    <x v="3"/>
    <s v="Unkown"/>
    <s v="Home Office"/>
    <s v="Electronics"/>
    <x v="3"/>
    <n v="8"/>
    <x v="0"/>
    <n v="499"/>
    <n v="0"/>
    <n v="3992"/>
    <x v="23"/>
    <n v="0.51521042084168334"/>
    <n v="257.08999999999997"/>
    <n v="6.4401302605210417E-2"/>
  </r>
  <r>
    <n v="410"/>
    <s v="ORD00410"/>
    <d v="2024-01-19T00:00:00"/>
    <s v="2024"/>
    <s v="January"/>
    <x v="0"/>
    <s v="Unkown"/>
    <s v="Consumer"/>
    <s v="Electronics"/>
    <x v="0"/>
    <n v="3"/>
    <x v="2"/>
    <n v="499"/>
    <n v="0"/>
    <n v="1497"/>
    <x v="23"/>
    <n v="0.19400801603206413"/>
    <n v="96.81"/>
    <n v="6.4669338677354707E-2"/>
  </r>
  <r>
    <n v="411"/>
    <s v="ORD00411"/>
    <d v="2024-07-17T00:00:00"/>
    <s v="2024"/>
    <s v="July"/>
    <x v="3"/>
    <s v="Unkown"/>
    <s v="Home Office"/>
    <s v="Furniture"/>
    <x v="6"/>
    <n v="5"/>
    <x v="1"/>
    <n v="799"/>
    <n v="0.05"/>
    <n v="3795.25"/>
    <x v="33"/>
    <n v="0.72012515644555697"/>
    <n v="575.38"/>
    <n v="0.15160529609380147"/>
  </r>
  <r>
    <n v="412"/>
    <s v="ORD00412"/>
    <d v="2025-09-19T00:00:00"/>
    <s v="2025"/>
    <s v="September"/>
    <x v="1"/>
    <s v="Unkown"/>
    <s v="Home Office"/>
    <s v="Furniture"/>
    <x v="3"/>
    <n v="7"/>
    <x v="0"/>
    <n v="99"/>
    <n v="0.1"/>
    <n v="623.70000000000005"/>
    <x v="43"/>
    <n v="1.4864646464646465"/>
    <n v="147.16"/>
    <n v="0.23594676928010258"/>
  </r>
  <r>
    <n v="413"/>
    <s v="ORD00413"/>
    <d v="2025-05-14T00:00:00"/>
    <s v="2025"/>
    <s v="May"/>
    <x v="2"/>
    <s v="Unkown"/>
    <s v="Corporate"/>
    <s v="Office Supplies"/>
    <x v="0"/>
    <n v="7"/>
    <x v="0"/>
    <n v="999"/>
    <n v="0"/>
    <n v="6993"/>
    <x v="30"/>
    <n v="1.1766966966966967"/>
    <n v="1175.52"/>
    <n v="0.16809952809952811"/>
  </r>
  <r>
    <n v="414"/>
    <s v="ORD00414"/>
    <d v="2025-01-04T00:00:00"/>
    <s v="2025"/>
    <s v="January"/>
    <x v="2"/>
    <s v="Unkown"/>
    <s v="Consumer"/>
    <s v="Office Supplies"/>
    <x v="0"/>
    <n v="7"/>
    <x v="0"/>
    <n v="99"/>
    <n v="0.15"/>
    <n v="589.04999999999995"/>
    <x v="36"/>
    <n v="0.99464646464646467"/>
    <n v="98.47"/>
    <n v="0.16716747304982602"/>
  </r>
  <r>
    <n v="415"/>
    <s v="ORD00415"/>
    <d v="2024-04-02T00:00:00"/>
    <s v="2024"/>
    <s v="April"/>
    <x v="2"/>
    <s v="CUST1648"/>
    <s v="Home Office"/>
    <s v="Electronics"/>
    <x v="2"/>
    <n v="5"/>
    <x v="1"/>
    <n v="149"/>
    <n v="0.15"/>
    <n v="633.25"/>
    <x v="16"/>
    <n v="0.33107382550335568"/>
    <n v="49.33"/>
    <n v="7.7899723647848404E-2"/>
  </r>
  <r>
    <n v="416"/>
    <s v="ORD00416"/>
    <d v="2024-01-25T00:00:00"/>
    <s v="2024"/>
    <s v="January"/>
    <x v="1"/>
    <s v="Unkown"/>
    <s v="Consumer"/>
    <s v="Electronics"/>
    <x v="3"/>
    <n v="5"/>
    <x v="1"/>
    <n v="99"/>
    <n v="0"/>
    <n v="495"/>
    <x v="22"/>
    <n v="0.72686868686868678"/>
    <n v="71.959999999999994"/>
    <n v="0.14537373737373735"/>
  </r>
  <r>
    <n v="417"/>
    <s v="ORD00417"/>
    <d v="2024-08-09T00:00:00"/>
    <s v="2024"/>
    <s v="August"/>
    <x v="2"/>
    <s v="CUST2605"/>
    <s v="Consumer"/>
    <s v="Electronics"/>
    <x v="5"/>
    <n v="6"/>
    <x v="1"/>
    <n v="99"/>
    <n v="0.1"/>
    <n v="534.6"/>
    <x v="43"/>
    <n v="0.45797979797979799"/>
    <n v="45.34"/>
    <n v="8.4811073699962589E-2"/>
  </r>
  <r>
    <n v="418"/>
    <s v="ORD00418"/>
    <d v="2024-01-30T00:00:00"/>
    <s v="2024"/>
    <s v="January"/>
    <x v="1"/>
    <s v="Unkown"/>
    <s v="Consumer"/>
    <s v="Electronics"/>
    <x v="6"/>
    <n v="6"/>
    <x v="1"/>
    <n v="199"/>
    <n v="0"/>
    <n v="1194"/>
    <x v="1"/>
    <n v="0.8905025125628141"/>
    <n v="177.21"/>
    <n v="0.14841708542713569"/>
  </r>
  <r>
    <n v="420"/>
    <s v="ORD00420"/>
    <d v="2025-11-22T00:00:00"/>
    <s v="2025"/>
    <s v="November"/>
    <x v="0"/>
    <s v="Unkown"/>
    <s v="Consumer"/>
    <s v="Office Supplies"/>
    <x v="2"/>
    <n v="9"/>
    <x v="0"/>
    <n v="299"/>
    <n v="0.1"/>
    <n v="2421.9"/>
    <x v="21"/>
    <n v="1.6694648829431438"/>
    <n v="499.17"/>
    <n v="0.20610677567199306"/>
  </r>
  <r>
    <n v="421"/>
    <s v="ORD00421"/>
    <d v="2025-04-10T00:00:00"/>
    <s v="2025"/>
    <s v="April"/>
    <x v="0"/>
    <s v="Unkown"/>
    <s v="Corporate"/>
    <s v="Office Supplies"/>
    <x v="1"/>
    <n v="7"/>
    <x v="0"/>
    <n v="299"/>
    <n v="0"/>
    <n v="2093"/>
    <x v="20"/>
    <n v="0.57451505016722404"/>
    <n v="171.78"/>
    <n v="8.207357859531772E-2"/>
  </r>
  <r>
    <n v="422"/>
    <s v="ORD00422"/>
    <d v="2025-11-12T00:00:00"/>
    <s v="2025"/>
    <s v="November"/>
    <x v="3"/>
    <s v="Unkown"/>
    <s v="Home Office"/>
    <s v="Office Supplies"/>
    <x v="7"/>
    <n v="8"/>
    <x v="0"/>
    <n v="199"/>
    <n v="0"/>
    <n v="1592"/>
    <x v="1"/>
    <n v="1.5180904522613066"/>
    <n v="302.10000000000002"/>
    <n v="0.18976130653266332"/>
  </r>
  <r>
    <n v="423"/>
    <s v="ORD00423"/>
    <d v="2024-02-13T00:00:00"/>
    <s v="2024"/>
    <s v="February"/>
    <x v="2"/>
    <s v="Unkown"/>
    <s v="Home Office"/>
    <s v="Office Supplies"/>
    <x v="7"/>
    <n v="8"/>
    <x v="0"/>
    <n v="299"/>
    <n v="0"/>
    <n v="2392"/>
    <x v="20"/>
    <n v="1.3567558528428094"/>
    <n v="405.67"/>
    <n v="0.16959448160535118"/>
  </r>
  <r>
    <n v="424"/>
    <s v="ORD00424"/>
    <d v="2025-08-04T00:00:00"/>
    <s v="2025"/>
    <s v="August"/>
    <x v="3"/>
    <s v="Unkown"/>
    <s v="Consumer"/>
    <s v="Office Supplies"/>
    <x v="4"/>
    <n v="5"/>
    <x v="1"/>
    <n v="499"/>
    <n v="0.05"/>
    <n v="2370.25"/>
    <x v="27"/>
    <n v="1.4062324649298599"/>
    <n v="701.71"/>
    <n v="0.29604893998523363"/>
  </r>
  <r>
    <n v="426"/>
    <s v="ORD00426"/>
    <d v="2025-05-06T00:00:00"/>
    <s v="2025"/>
    <s v="May"/>
    <x v="3"/>
    <s v="Unkown"/>
    <s v="Consumer"/>
    <s v="Office Supplies"/>
    <x v="5"/>
    <n v="3"/>
    <x v="2"/>
    <n v="99"/>
    <n v="0"/>
    <n v="297"/>
    <x v="22"/>
    <n v="0.86303030303030304"/>
    <n v="85.44"/>
    <n v="0.28767676767676764"/>
  </r>
  <r>
    <n v="427"/>
    <s v="ORD00427"/>
    <d v="2025-03-02T00:00:00"/>
    <s v="2025"/>
    <s v="March"/>
    <x v="0"/>
    <s v="Unkown"/>
    <s v="Home Office"/>
    <s v="Office Supplies"/>
    <x v="2"/>
    <n v="5"/>
    <x v="1"/>
    <n v="799"/>
    <n v="0.05"/>
    <n v="3795.25"/>
    <x v="33"/>
    <n v="1.3440801001251566"/>
    <n v="1073.92"/>
    <n v="0.2829642316052961"/>
  </r>
  <r>
    <n v="428"/>
    <s v="ORD00428"/>
    <d v="2024-11-26T00:00:00"/>
    <s v="2024"/>
    <s v="November"/>
    <x v="3"/>
    <s v="CUST1661"/>
    <s v="Home Office"/>
    <s v="Office Supplies"/>
    <x v="1"/>
    <n v="10"/>
    <x v="0"/>
    <n v="199"/>
    <n v="0.05"/>
    <n v="1890.5"/>
    <x v="15"/>
    <n v="2.1392964824120604"/>
    <n v="425.72"/>
    <n v="0.22518910341179585"/>
  </r>
  <r>
    <n v="429"/>
    <s v="ORD00429"/>
    <d v="2025-11-15T00:00:00"/>
    <s v="2025"/>
    <s v="November"/>
    <x v="3"/>
    <s v="Unkown"/>
    <s v="Home Office"/>
    <s v="Furniture"/>
    <x v="4"/>
    <n v="9"/>
    <x v="0"/>
    <n v="499"/>
    <n v="0"/>
    <n v="4491"/>
    <x v="23"/>
    <n v="0.80757515030060123"/>
    <n v="402.98"/>
    <n v="8.9730572255622365E-2"/>
  </r>
  <r>
    <n v="430"/>
    <s v="ORD00430"/>
    <d v="2025-06-07T00:00:00"/>
    <s v="2025"/>
    <s v="June"/>
    <x v="0"/>
    <s v="CUST1216"/>
    <s v="Home Office"/>
    <s v="Electronics"/>
    <x v="7"/>
    <n v="7"/>
    <x v="0"/>
    <n v="799"/>
    <n v="0"/>
    <n v="5593"/>
    <x v="12"/>
    <n v="1.5662202753441803"/>
    <n v="1251.4100000000001"/>
    <n v="0.22374575362059718"/>
  </r>
  <r>
    <n v="431"/>
    <s v="ORD00431"/>
    <d v="2025-08-26T00:00:00"/>
    <s v="2025"/>
    <s v="August"/>
    <x v="3"/>
    <s v="Unkown"/>
    <s v="Home Office"/>
    <s v="Electronics"/>
    <x v="4"/>
    <n v="8"/>
    <x v="0"/>
    <n v="299"/>
    <n v="0"/>
    <n v="2392"/>
    <x v="20"/>
    <n v="0.54371237458193977"/>
    <n v="162.57"/>
    <n v="6.7964046822742472E-2"/>
  </r>
  <r>
    <n v="432"/>
    <s v="ORD00432"/>
    <d v="2024-01-29T00:00:00"/>
    <s v="2024"/>
    <s v="January"/>
    <x v="3"/>
    <s v="CUST2034"/>
    <s v="Home Office"/>
    <s v="Office Supplies"/>
    <x v="4"/>
    <n v="2"/>
    <x v="2"/>
    <n v="999"/>
    <n v="0.15"/>
    <n v="1698.3"/>
    <x v="32"/>
    <n v="0.23927927927927928"/>
    <n v="239.04"/>
    <n v="0.14075251722310544"/>
  </r>
  <r>
    <n v="433"/>
    <s v="ORD00433"/>
    <d v="2025-10-24T00:00:00"/>
    <s v="2025"/>
    <s v="October"/>
    <x v="1"/>
    <s v="CUST2592"/>
    <s v="Corporate"/>
    <s v="Furniture"/>
    <x v="2"/>
    <n v="1"/>
    <x v="2"/>
    <n v="499"/>
    <n v="0.15"/>
    <n v="424.15"/>
    <x v="10"/>
    <n v="0.19460921843687376"/>
    <n v="97.11"/>
    <n v="0.22895202169043971"/>
  </r>
  <r>
    <n v="434"/>
    <s v="ORD00434"/>
    <d v="2024-05-05T00:00:00"/>
    <s v="2024"/>
    <s v="May"/>
    <x v="0"/>
    <s v="Unkown"/>
    <s v="Home Office"/>
    <s v="Electronics"/>
    <x v="4"/>
    <n v="6"/>
    <x v="1"/>
    <n v="799"/>
    <n v="0.1"/>
    <n v="4314.6000000000004"/>
    <x v="9"/>
    <n v="0.54050062578222779"/>
    <n v="431.86"/>
    <n v="0.10009270847819032"/>
  </r>
  <r>
    <n v="435"/>
    <s v="ORD00435"/>
    <d v="2025-04-21T00:00:00"/>
    <s v="2025"/>
    <s v="April"/>
    <x v="0"/>
    <s v="CUST2619"/>
    <s v="Home Office"/>
    <s v="Office Supplies"/>
    <x v="2"/>
    <n v="3"/>
    <x v="2"/>
    <n v="499"/>
    <n v="0.15"/>
    <n v="1272.45"/>
    <x v="18"/>
    <n v="0.16466933867735473"/>
    <n v="82.17"/>
    <n v="6.4576211246021448E-2"/>
  </r>
  <r>
    <n v="436"/>
    <s v="ORD00436"/>
    <d v="2025-11-23T00:00:00"/>
    <s v="2025"/>
    <s v="November"/>
    <x v="1"/>
    <s v="CUST1901"/>
    <s v="Home Office"/>
    <s v="Office Supplies"/>
    <x v="3"/>
    <n v="3"/>
    <x v="2"/>
    <n v="499"/>
    <n v="0.05"/>
    <n v="1422.15"/>
    <x v="27"/>
    <n v="0.22014028056112223"/>
    <n v="109.85"/>
    <n v="7.7242203705656917E-2"/>
  </r>
  <r>
    <n v="437"/>
    <s v="ORD00437"/>
    <d v="2024-02-10T00:00:00"/>
    <s v="2024"/>
    <s v="February"/>
    <x v="2"/>
    <s v="Unkown"/>
    <s v="Home Office"/>
    <s v="Office Supplies"/>
    <x v="6"/>
    <n v="3"/>
    <x v="2"/>
    <n v="499"/>
    <n v="0"/>
    <n v="1497"/>
    <x v="23"/>
    <n v="0.86829659318637264"/>
    <n v="433.28"/>
    <n v="0.28943219772879092"/>
  </r>
  <r>
    <n v="438"/>
    <s v="ORD00438"/>
    <d v="2024-08-25T00:00:00"/>
    <s v="2024"/>
    <s v="August"/>
    <x v="1"/>
    <s v="Unkown"/>
    <s v="Consumer"/>
    <s v="Office Supplies"/>
    <x v="0"/>
    <n v="9"/>
    <x v="0"/>
    <n v="149"/>
    <n v="0"/>
    <n v="1341"/>
    <x v="7"/>
    <n v="0.66986577181208051"/>
    <n v="99.81"/>
    <n v="7.4429530201342284E-2"/>
  </r>
  <r>
    <n v="439"/>
    <s v="ORD00439"/>
    <d v="2024-08-03T00:00:00"/>
    <s v="2024"/>
    <s v="August"/>
    <x v="3"/>
    <s v="Unkown"/>
    <s v="Consumer"/>
    <s v="Electronics"/>
    <x v="5"/>
    <n v="1"/>
    <x v="2"/>
    <n v="499"/>
    <n v="0.15"/>
    <n v="424.15"/>
    <x v="10"/>
    <n v="0.18432865731462927"/>
    <n v="91.98"/>
    <n v="0.21685724389956385"/>
  </r>
  <r>
    <n v="440"/>
    <s v="ORD00440"/>
    <d v="2025-04-29T00:00:00"/>
    <s v="2025"/>
    <s v="April"/>
    <x v="2"/>
    <s v="CUST1266"/>
    <s v="Home Office"/>
    <s v="Office Supplies"/>
    <x v="3"/>
    <n v="1"/>
    <x v="2"/>
    <n v="799"/>
    <n v="0"/>
    <n v="799"/>
    <x v="12"/>
    <n v="0.10314142678347935"/>
    <n v="82.41"/>
    <n v="0.10314142678347935"/>
  </r>
  <r>
    <n v="441"/>
    <s v="ORD00441"/>
    <d v="2024-05-04T00:00:00"/>
    <s v="2024"/>
    <s v="May"/>
    <x v="0"/>
    <s v="Unkown"/>
    <s v="Consumer"/>
    <s v="Office Supplies"/>
    <x v="1"/>
    <n v="2"/>
    <x v="2"/>
    <n v="199"/>
    <n v="0.1"/>
    <n v="358.2"/>
    <x v="25"/>
    <n v="0.29497487437185932"/>
    <n v="58.7"/>
    <n v="0.1638749302065885"/>
  </r>
  <r>
    <n v="442"/>
    <s v="ORD00442"/>
    <d v="2024-10-09T00:00:00"/>
    <s v="2024"/>
    <s v="October"/>
    <x v="1"/>
    <s v="CUST2062"/>
    <s v="Consumer"/>
    <s v="Electronics"/>
    <x v="2"/>
    <n v="6"/>
    <x v="1"/>
    <n v="499"/>
    <n v="0.1"/>
    <n v="2694.6"/>
    <x v="29"/>
    <n v="1.1246292585170341"/>
    <n v="561.19000000000005"/>
    <n v="0.20826467750315447"/>
  </r>
  <r>
    <n v="443"/>
    <s v="ORD00443"/>
    <d v="2025-09-19T00:00:00"/>
    <s v="2025"/>
    <s v="September"/>
    <x v="0"/>
    <s v="Unkown"/>
    <s v="Consumer"/>
    <s v="Electronics"/>
    <x v="4"/>
    <n v="5"/>
    <x v="1"/>
    <n v="199"/>
    <n v="0"/>
    <n v="995"/>
    <x v="1"/>
    <n v="0.85572864321608033"/>
    <n v="170.29"/>
    <n v="0.17114572864321606"/>
  </r>
  <r>
    <n v="444"/>
    <s v="ORD00444"/>
    <d v="2025-08-17T00:00:00"/>
    <s v="2025"/>
    <s v="August"/>
    <x v="0"/>
    <s v="Unkown"/>
    <s v="Home Office"/>
    <s v="Electronics"/>
    <x v="0"/>
    <n v="3"/>
    <x v="2"/>
    <n v="799"/>
    <n v="0"/>
    <n v="2397"/>
    <x v="12"/>
    <n v="0.36869837296620772"/>
    <n v="294.58999999999997"/>
    <n v="0.12289945765540258"/>
  </r>
  <r>
    <n v="445"/>
    <s v="ORD00445"/>
    <d v="2024-03-23T00:00:00"/>
    <s v="2024"/>
    <s v="March"/>
    <x v="3"/>
    <s v="Unkown"/>
    <s v="Consumer"/>
    <s v="Electronics"/>
    <x v="7"/>
    <n v="8"/>
    <x v="0"/>
    <n v="999"/>
    <n v="0"/>
    <n v="7992"/>
    <x v="30"/>
    <n v="1.3592892892892894"/>
    <n v="1357.93"/>
    <n v="0.16991116116116117"/>
  </r>
  <r>
    <n v="447"/>
    <s v="ORD00447"/>
    <d v="2024-11-24T00:00:00"/>
    <s v="2024"/>
    <s v="November"/>
    <x v="3"/>
    <s v="Unkown"/>
    <s v="Consumer"/>
    <s v="Furniture"/>
    <x v="5"/>
    <n v="4"/>
    <x v="1"/>
    <n v="199"/>
    <n v="0"/>
    <n v="796"/>
    <x v="1"/>
    <n v="0.76432160804020099"/>
    <n v="152.1"/>
    <n v="0.19108040201005025"/>
  </r>
  <r>
    <n v="448"/>
    <s v="ORD00448"/>
    <d v="2024-09-21T00:00:00"/>
    <s v="2024"/>
    <s v="September"/>
    <x v="3"/>
    <s v="Unkown"/>
    <s v="Consumer"/>
    <s v="Furniture"/>
    <x v="0"/>
    <n v="4"/>
    <x v="1"/>
    <n v="299"/>
    <n v="0"/>
    <n v="1196"/>
    <x v="20"/>
    <n v="0.79675585284280936"/>
    <n v="238.23"/>
    <n v="0.19918896321070234"/>
  </r>
  <r>
    <n v="449"/>
    <s v="ORD00449"/>
    <d v="2024-09-19T00:00:00"/>
    <s v="2024"/>
    <s v="September"/>
    <x v="0"/>
    <s v="Unkown"/>
    <s v="Consumer"/>
    <s v="Office Supplies"/>
    <x v="0"/>
    <n v="7"/>
    <x v="0"/>
    <n v="199"/>
    <n v="0.15"/>
    <n v="1184.05"/>
    <x v="17"/>
    <n v="0.80246231155778891"/>
    <n v="159.69"/>
    <n v="0.13486761538786368"/>
  </r>
  <r>
    <n v="450"/>
    <s v="ORD00450"/>
    <d v="2025-08-09T00:00:00"/>
    <s v="2025"/>
    <s v="August"/>
    <x v="3"/>
    <s v="Unkown"/>
    <s v="Consumer"/>
    <s v="Office Supplies"/>
    <x v="1"/>
    <n v="5"/>
    <x v="1"/>
    <n v="149"/>
    <n v="0"/>
    <n v="745"/>
    <x v="7"/>
    <n v="0.56402684563758398"/>
    <n v="84.04"/>
    <n v="0.11280536912751679"/>
  </r>
  <r>
    <n v="451"/>
    <s v="ORD00451"/>
    <d v="2024-09-13T00:00:00"/>
    <s v="2024"/>
    <s v="September"/>
    <x v="0"/>
    <s v="Unkown"/>
    <s v="Corporate"/>
    <s v="Electronics"/>
    <x v="0"/>
    <n v="1"/>
    <x v="2"/>
    <n v="199"/>
    <n v="0"/>
    <n v="199"/>
    <x v="1"/>
    <n v="0.24125628140703517"/>
    <n v="48.01"/>
    <n v="0.24125628140703517"/>
  </r>
  <r>
    <n v="452"/>
    <s v="ORD00452"/>
    <d v="2025-03-08T00:00:00"/>
    <s v="2025"/>
    <s v="March"/>
    <x v="0"/>
    <s v="Unkown"/>
    <s v="Home Office"/>
    <s v="Furniture"/>
    <x v="0"/>
    <n v="4"/>
    <x v="1"/>
    <n v="199"/>
    <n v="0.1"/>
    <n v="716.4"/>
    <x v="25"/>
    <n v="1.0590452261306533"/>
    <n v="210.75"/>
    <n v="0.29417922948073705"/>
  </r>
  <r>
    <n v="453"/>
    <s v="ORD00453"/>
    <d v="2024-03-30T00:00:00"/>
    <s v="2024"/>
    <s v="March"/>
    <x v="0"/>
    <s v="CUST2780"/>
    <s v="Corporate"/>
    <s v="Furniture"/>
    <x v="5"/>
    <n v="9"/>
    <x v="0"/>
    <n v="499"/>
    <n v="0"/>
    <n v="4491"/>
    <x v="23"/>
    <n v="1.4816432865731464"/>
    <n v="739.34"/>
    <n v="0.16462703184146071"/>
  </r>
  <r>
    <n v="454"/>
    <s v="ORD00454"/>
    <d v="2024-06-17T00:00:00"/>
    <s v="2024"/>
    <s v="June"/>
    <x v="0"/>
    <s v="CUST2460"/>
    <s v="Consumer"/>
    <s v="Office Supplies"/>
    <x v="5"/>
    <n v="9"/>
    <x v="0"/>
    <n v="99"/>
    <n v="0"/>
    <n v="891"/>
    <x v="22"/>
    <n v="2.227878787878788"/>
    <n v="220.56"/>
    <n v="0.24754208754208754"/>
  </r>
  <r>
    <n v="455"/>
    <s v="ORD00455"/>
    <d v="2024-01-06T00:00:00"/>
    <s v="2024"/>
    <s v="January"/>
    <x v="3"/>
    <s v="Unkown"/>
    <s v="Consumer"/>
    <s v="Electronics"/>
    <x v="4"/>
    <n v="8"/>
    <x v="0"/>
    <n v="99"/>
    <n v="0"/>
    <n v="792"/>
    <x v="22"/>
    <n v="1.2797979797979799"/>
    <n v="126.7"/>
    <n v="0.15997474747474749"/>
  </r>
  <r>
    <n v="456"/>
    <s v="ORD00456"/>
    <d v="2025-12-24T00:00:00"/>
    <s v="2025"/>
    <s v="December"/>
    <x v="2"/>
    <s v="CUST1099"/>
    <s v="Corporate"/>
    <s v="Electronics"/>
    <x v="2"/>
    <n v="8"/>
    <x v="0"/>
    <n v="799"/>
    <n v="0.05"/>
    <n v="6072.4"/>
    <x v="33"/>
    <n v="0.99964956195244059"/>
    <n v="798.72"/>
    <n v="0.13153283709900535"/>
  </r>
  <r>
    <n v="457"/>
    <s v="ORD00457"/>
    <d v="2025-12-20T00:00:00"/>
    <s v="2025"/>
    <s v="December"/>
    <x v="3"/>
    <s v="CUST2443"/>
    <s v="Home Office"/>
    <s v="Electronics"/>
    <x v="0"/>
    <n v="9"/>
    <x v="0"/>
    <n v="999"/>
    <n v="0.05"/>
    <n v="8541.4500000000007"/>
    <x v="37"/>
    <n v="0.74630630630630623"/>
    <n v="745.56"/>
    <n v="8.7287287287287268E-2"/>
  </r>
  <r>
    <n v="458"/>
    <s v="ORD00458"/>
    <d v="2025-02-07T00:00:00"/>
    <s v="2025"/>
    <s v="February"/>
    <x v="3"/>
    <s v="CUST1866"/>
    <s v="Home Office"/>
    <s v="Electronics"/>
    <x v="1"/>
    <n v="7"/>
    <x v="0"/>
    <n v="99"/>
    <n v="0"/>
    <n v="693"/>
    <x v="22"/>
    <n v="1.0012121212121212"/>
    <n v="99.12"/>
    <n v="0.14303030303030304"/>
  </r>
  <r>
    <n v="459"/>
    <s v="ORD00459"/>
    <d v="2024-05-24T00:00:00"/>
    <s v="2024"/>
    <s v="May"/>
    <x v="0"/>
    <s v="Unkown"/>
    <s v="Consumer"/>
    <s v="Electronics"/>
    <x v="2"/>
    <n v="9"/>
    <x v="0"/>
    <n v="299"/>
    <n v="0.1"/>
    <n v="2421.9"/>
    <x v="21"/>
    <n v="0.94234113712374579"/>
    <n v="281.76"/>
    <n v="0.11633841199058589"/>
  </r>
  <r>
    <n v="460"/>
    <s v="ORD00460"/>
    <d v="2024-06-19T00:00:00"/>
    <s v="2024"/>
    <s v="June"/>
    <x v="1"/>
    <s v="Unkown"/>
    <s v="Home Office"/>
    <s v="Office Supplies"/>
    <x v="7"/>
    <n v="4"/>
    <x v="1"/>
    <n v="149"/>
    <n v="0"/>
    <n v="596"/>
    <x v="7"/>
    <n v="1.1358389261744968"/>
    <n v="169.24"/>
    <n v="0.28395973154362419"/>
  </r>
  <r>
    <n v="461"/>
    <s v="ORD00461"/>
    <d v="2025-06-25T00:00:00"/>
    <s v="2025"/>
    <s v="June"/>
    <x v="2"/>
    <s v="CUST1026"/>
    <s v="Consumer"/>
    <s v="Office Supplies"/>
    <x v="5"/>
    <n v="9"/>
    <x v="0"/>
    <n v="499"/>
    <n v="0.1"/>
    <n v="4041.9"/>
    <x v="13"/>
    <n v="1.6744488977955911"/>
    <n v="835.55"/>
    <n v="0.20672208614760385"/>
  </r>
  <r>
    <n v="462"/>
    <s v="ORD00462"/>
    <d v="2025-12-02T00:00:00"/>
    <s v="2025"/>
    <s v="December"/>
    <x v="1"/>
    <s v="Unkown"/>
    <s v="Home Office"/>
    <s v="Furniture"/>
    <x v="2"/>
    <n v="3"/>
    <x v="2"/>
    <n v="799"/>
    <n v="0"/>
    <n v="2397"/>
    <x v="12"/>
    <n v="0.71033792240300364"/>
    <n v="567.55999999999995"/>
    <n v="0.2367793074676679"/>
  </r>
  <r>
    <n v="464"/>
    <s v="ORD00464"/>
    <d v="2025-04-10T00:00:00"/>
    <s v="2025"/>
    <s v="April"/>
    <x v="3"/>
    <s v="Unkown"/>
    <s v="Home Office"/>
    <s v="Electronics"/>
    <x v="4"/>
    <n v="4"/>
    <x v="1"/>
    <n v="199"/>
    <n v="0"/>
    <n v="796"/>
    <x v="1"/>
    <n v="0.81155778894472363"/>
    <n v="161.5"/>
    <n v="0.20288944723618091"/>
  </r>
  <r>
    <n v="466"/>
    <s v="ORD00466"/>
    <d v="2025-04-17T00:00:00"/>
    <s v="2025"/>
    <s v="April"/>
    <x v="3"/>
    <s v="Unkown"/>
    <s v="Corporate"/>
    <s v="Office Supplies"/>
    <x v="1"/>
    <n v="3"/>
    <x v="2"/>
    <n v="199"/>
    <n v="0"/>
    <n v="597"/>
    <x v="1"/>
    <n v="0.80989949748743717"/>
    <n v="161.16999999999999"/>
    <n v="0.26996649916247906"/>
  </r>
  <r>
    <n v="467"/>
    <s v="ORD00467"/>
    <d v="2024-09-03T00:00:00"/>
    <s v="2024"/>
    <s v="September"/>
    <x v="0"/>
    <s v="CUST2618"/>
    <s v="Corporate"/>
    <s v="Office Supplies"/>
    <x v="7"/>
    <n v="8"/>
    <x v="0"/>
    <n v="99"/>
    <n v="0.05"/>
    <n v="752.4"/>
    <x v="19"/>
    <n v="1.6734343434343433"/>
    <n v="165.67"/>
    <n v="0.22018872939925571"/>
  </r>
  <r>
    <n v="468"/>
    <s v="ORD00468"/>
    <d v="2024-12-04T00:00:00"/>
    <s v="2024"/>
    <s v="December"/>
    <x v="3"/>
    <s v="CUST2600"/>
    <s v="Corporate"/>
    <s v="Office Supplies"/>
    <x v="4"/>
    <n v="5"/>
    <x v="1"/>
    <n v="199"/>
    <n v="0"/>
    <n v="995"/>
    <x v="1"/>
    <n v="1.3935678391959798"/>
    <n v="277.32"/>
    <n v="0.27871356783919599"/>
  </r>
  <r>
    <n v="469"/>
    <s v="ORD00469"/>
    <d v="2025-07-10T00:00:00"/>
    <s v="2025"/>
    <s v="July"/>
    <x v="2"/>
    <s v="CUST1358"/>
    <s v="Corporate"/>
    <s v="Electronics"/>
    <x v="1"/>
    <n v="10"/>
    <x v="0"/>
    <n v="299"/>
    <n v="0.05"/>
    <n v="2840.5"/>
    <x v="3"/>
    <n v="1.8332441471571905"/>
    <n v="548.14"/>
    <n v="0.19297306812180953"/>
  </r>
  <r>
    <n v="470"/>
    <s v="ORD00470"/>
    <d v="2025-06-16T00:00:00"/>
    <s v="2025"/>
    <s v="June"/>
    <x v="3"/>
    <s v="CUST1318"/>
    <s v="Corporate"/>
    <s v="Electronics"/>
    <x v="1"/>
    <n v="7"/>
    <x v="0"/>
    <n v="999"/>
    <n v="0.15"/>
    <n v="5944.05"/>
    <x v="32"/>
    <n v="1.66983983983984"/>
    <n v="1668.17"/>
    <n v="0.28064535123358653"/>
  </r>
  <r>
    <n v="471"/>
    <s v="ORD00471"/>
    <d v="2024-05-28T00:00:00"/>
    <s v="2024"/>
    <s v="May"/>
    <x v="0"/>
    <s v="Unkown"/>
    <s v="Consumer"/>
    <s v="Furniture"/>
    <x v="0"/>
    <n v="4"/>
    <x v="1"/>
    <n v="799"/>
    <n v="0"/>
    <n v="3196"/>
    <x v="12"/>
    <n v="1.0067959949937422"/>
    <n v="804.43"/>
    <n v="0.25169899874843554"/>
  </r>
  <r>
    <n v="472"/>
    <s v="ORD00472"/>
    <d v="2025-11-05T00:00:00"/>
    <s v="2025"/>
    <s v="November"/>
    <x v="2"/>
    <s v="Unkown"/>
    <s v="Home Office"/>
    <s v="Electronics"/>
    <x v="7"/>
    <n v="1"/>
    <x v="2"/>
    <n v="499"/>
    <n v="0.1"/>
    <n v="449.1"/>
    <x v="13"/>
    <n v="0.25424849699398799"/>
    <n v="126.87"/>
    <n v="0.28249832999331997"/>
  </r>
  <r>
    <n v="473"/>
    <s v="ORD00473"/>
    <d v="2025-12-07T00:00:00"/>
    <s v="2025"/>
    <s v="December"/>
    <x v="3"/>
    <s v="Unkown"/>
    <s v="Consumer"/>
    <s v="Office Supplies"/>
    <x v="1"/>
    <n v="6"/>
    <x v="1"/>
    <n v="999"/>
    <n v="0.1"/>
    <n v="5394.6"/>
    <x v="14"/>
    <n v="0.29039039039039044"/>
    <n v="290.10000000000002"/>
    <n v="5.3775998220442663E-2"/>
  </r>
  <r>
    <n v="474"/>
    <s v="ORD00474"/>
    <d v="2025-07-17T00:00:00"/>
    <s v="2025"/>
    <s v="July"/>
    <x v="2"/>
    <s v="CUST1692"/>
    <s v="Home Office"/>
    <s v="Electronics"/>
    <x v="1"/>
    <n v="1"/>
    <x v="2"/>
    <n v="799"/>
    <n v="0.1"/>
    <n v="719.1"/>
    <x v="9"/>
    <n v="0.18297872340425531"/>
    <n v="146.19999999999999"/>
    <n v="0.20330969267139479"/>
  </r>
  <r>
    <n v="475"/>
    <s v="ORD00475"/>
    <d v="2024-04-01T00:00:00"/>
    <s v="2024"/>
    <s v="April"/>
    <x v="2"/>
    <s v="CUST1072"/>
    <s v="Consumer"/>
    <s v="Office Supplies"/>
    <x v="7"/>
    <n v="5"/>
    <x v="1"/>
    <n v="499"/>
    <n v="0.05"/>
    <n v="2370.25"/>
    <x v="27"/>
    <n v="0.72116232464929864"/>
    <n v="359.86"/>
    <n v="0.15182364729458919"/>
  </r>
  <r>
    <n v="476"/>
    <s v="ORD00476"/>
    <d v="2024-06-06T00:00:00"/>
    <s v="2024"/>
    <s v="June"/>
    <x v="3"/>
    <s v="CUST2756"/>
    <s v="Home Office"/>
    <s v="Office Supplies"/>
    <x v="5"/>
    <n v="3"/>
    <x v="2"/>
    <n v="299"/>
    <n v="0.05"/>
    <n v="852.15"/>
    <x v="3"/>
    <n v="0.50250836120401343"/>
    <n v="150.25"/>
    <n v="0.17631872322947839"/>
  </r>
  <r>
    <n v="477"/>
    <s v="ORD00477"/>
    <d v="2025-04-19T00:00:00"/>
    <s v="2025"/>
    <s v="April"/>
    <x v="3"/>
    <s v="CUST2683"/>
    <s v="Home Office"/>
    <s v="Furniture"/>
    <x v="6"/>
    <n v="2"/>
    <x v="2"/>
    <n v="99"/>
    <n v="0"/>
    <n v="198"/>
    <x v="22"/>
    <n v="0.26484848484848483"/>
    <n v="26.22"/>
    <n v="0.13242424242424242"/>
  </r>
  <r>
    <n v="478"/>
    <s v="ORD00478"/>
    <d v="2025-04-07T00:00:00"/>
    <s v="2025"/>
    <s v="April"/>
    <x v="0"/>
    <s v="Unkown"/>
    <s v="Consumer"/>
    <s v="Office Supplies"/>
    <x v="7"/>
    <n v="6"/>
    <x v="1"/>
    <n v="299"/>
    <n v="0.05"/>
    <n v="1704.3"/>
    <x v="3"/>
    <n v="0.63224080267558525"/>
    <n v="189.04"/>
    <n v="0.11091943906589215"/>
  </r>
  <r>
    <n v="479"/>
    <s v="ORD00479"/>
    <d v="2024-12-05T00:00:00"/>
    <s v="2024"/>
    <s v="December"/>
    <x v="0"/>
    <s v="Unkown"/>
    <s v="Consumer"/>
    <s v="Office Supplies"/>
    <x v="2"/>
    <n v="9"/>
    <x v="0"/>
    <n v="299"/>
    <n v="0.15"/>
    <n v="2287.35"/>
    <x v="42"/>
    <n v="1.0361872909698997"/>
    <n v="309.82"/>
    <n v="0.13544931908103264"/>
  </r>
  <r>
    <n v="480"/>
    <s v="ORD00480"/>
    <d v="2024-08-11T00:00:00"/>
    <s v="2024"/>
    <s v="August"/>
    <x v="0"/>
    <s v="CUST2215"/>
    <s v="Corporate"/>
    <s v="Furniture"/>
    <x v="1"/>
    <n v="2"/>
    <x v="2"/>
    <n v="799"/>
    <n v="0.1"/>
    <n v="1438.2"/>
    <x v="9"/>
    <n v="0.30290362953692118"/>
    <n v="242.02"/>
    <n v="0.16827979418717842"/>
  </r>
  <r>
    <n v="481"/>
    <s v="ORD00481"/>
    <d v="2025-02-27T00:00:00"/>
    <s v="2025"/>
    <s v="February"/>
    <x v="2"/>
    <s v="Unkown"/>
    <s v="Corporate"/>
    <s v="Electronics"/>
    <x v="5"/>
    <n v="7"/>
    <x v="0"/>
    <n v="799"/>
    <n v="0.1"/>
    <n v="5033.7"/>
    <x v="9"/>
    <n v="1.3972215269086359"/>
    <n v="1116.3800000000001"/>
    <n v="0.22178119474740254"/>
  </r>
  <r>
    <n v="482"/>
    <s v="ORD00482"/>
    <d v="2024-03-20T00:00:00"/>
    <s v="2024"/>
    <s v="March"/>
    <x v="3"/>
    <s v="Unkown"/>
    <s v="Home Office"/>
    <s v="Office Supplies"/>
    <x v="6"/>
    <n v="8"/>
    <x v="0"/>
    <n v="149"/>
    <n v="0.05"/>
    <n v="1132.4000000000001"/>
    <x v="34"/>
    <n v="2.1066442953020132"/>
    <n v="313.89"/>
    <n v="0.27719003885552806"/>
  </r>
  <r>
    <n v="483"/>
    <s v="ORD00483"/>
    <d v="2025-06-10T00:00:00"/>
    <s v="2025"/>
    <s v="June"/>
    <x v="1"/>
    <s v="Unkown"/>
    <s v="Corporate"/>
    <s v="Office Supplies"/>
    <x v="0"/>
    <n v="2"/>
    <x v="2"/>
    <n v="499"/>
    <n v="0"/>
    <n v="998"/>
    <x v="23"/>
    <n v="0.17416833667334669"/>
    <n v="86.91"/>
    <n v="8.7084168336673345E-2"/>
  </r>
  <r>
    <n v="484"/>
    <s v="ORD00484"/>
    <d v="2024-05-11T00:00:00"/>
    <s v="2024"/>
    <s v="May"/>
    <x v="0"/>
    <s v="Unkown"/>
    <s v="Consumer"/>
    <s v="Electronics"/>
    <x v="0"/>
    <n v="1"/>
    <x v="2"/>
    <n v="149"/>
    <n v="0"/>
    <n v="149"/>
    <x v="7"/>
    <n v="0.25872483221476505"/>
    <n v="38.549999999999997"/>
    <n v="0.25872483221476505"/>
  </r>
  <r>
    <n v="485"/>
    <s v="ORD00485"/>
    <d v="2025-01-27T00:00:00"/>
    <s v="2025"/>
    <s v="January"/>
    <x v="3"/>
    <s v="CUST1731"/>
    <s v="Corporate"/>
    <s v="Electronics"/>
    <x v="5"/>
    <n v="7"/>
    <x v="0"/>
    <n v="999"/>
    <n v="0.1"/>
    <n v="6293.7"/>
    <x v="14"/>
    <n v="0.75039039039039035"/>
    <n v="749.64"/>
    <n v="0.11910958577625244"/>
  </r>
  <r>
    <n v="486"/>
    <s v="ORD00486"/>
    <d v="2024-09-30T00:00:00"/>
    <s v="2024"/>
    <s v="September"/>
    <x v="0"/>
    <s v="CUST2750"/>
    <s v="Corporate"/>
    <s v="Electronics"/>
    <x v="4"/>
    <n v="7"/>
    <x v="0"/>
    <n v="999"/>
    <n v="0.1"/>
    <n v="6293.7"/>
    <x v="14"/>
    <n v="0.53802802802802807"/>
    <n v="537.49"/>
    <n v="8.5401274290163184E-2"/>
  </r>
  <r>
    <n v="487"/>
    <s v="ORD00487"/>
    <d v="2024-10-07T00:00:00"/>
    <s v="2024"/>
    <s v="October"/>
    <x v="3"/>
    <s v="Unkown"/>
    <s v="Consumer"/>
    <s v="Electronics"/>
    <x v="2"/>
    <n v="1"/>
    <x v="2"/>
    <n v="999"/>
    <n v="0.1"/>
    <n v="899.1"/>
    <x v="14"/>
    <n v="0.26942942942942943"/>
    <n v="269.16000000000003"/>
    <n v="0.29936603269936607"/>
  </r>
  <r>
    <n v="488"/>
    <s v="ORD00488"/>
    <d v="2024-01-28T00:00:00"/>
    <s v="2024"/>
    <s v="January"/>
    <x v="0"/>
    <s v="CUST2188"/>
    <s v="Corporate"/>
    <s v="Electronics"/>
    <x v="3"/>
    <n v="10"/>
    <x v="0"/>
    <n v="499"/>
    <n v="0"/>
    <n v="4990"/>
    <x v="23"/>
    <n v="1.8912625250501003"/>
    <n v="943.74"/>
    <n v="0.18912625250501003"/>
  </r>
  <r>
    <n v="489"/>
    <s v="ORD00489"/>
    <d v="2024-01-06T00:00:00"/>
    <s v="2024"/>
    <s v="January"/>
    <x v="3"/>
    <s v="Unkown"/>
    <s v="Corporate"/>
    <s v="Office Supplies"/>
    <x v="6"/>
    <n v="3"/>
    <x v="2"/>
    <n v="799"/>
    <n v="0.15"/>
    <n v="2037.45"/>
    <x v="8"/>
    <n v="0.34480600750938672"/>
    <n v="275.5"/>
    <n v="0.13521804216054381"/>
  </r>
  <r>
    <n v="490"/>
    <s v="ORD00490"/>
    <d v="2024-10-06T00:00:00"/>
    <s v="2024"/>
    <s v="October"/>
    <x v="2"/>
    <s v="Unkown"/>
    <s v="Home Office"/>
    <s v="Electronics"/>
    <x v="4"/>
    <n v="4"/>
    <x v="1"/>
    <n v="799"/>
    <n v="0"/>
    <n v="3196"/>
    <x v="12"/>
    <n v="0.71729662077597001"/>
    <n v="573.12"/>
    <n v="0.1793241551939925"/>
  </r>
  <r>
    <n v="491"/>
    <s v="ORD00491"/>
    <d v="2024-08-29T00:00:00"/>
    <s v="2024"/>
    <s v="August"/>
    <x v="1"/>
    <s v="Unkown"/>
    <s v="Home Office"/>
    <s v="Office Supplies"/>
    <x v="4"/>
    <n v="6"/>
    <x v="1"/>
    <n v="999"/>
    <n v="0.1"/>
    <n v="5394.6"/>
    <x v="14"/>
    <n v="0.54584584584584583"/>
    <n v="545.29999999999995"/>
    <n v="0.101082564045527"/>
  </r>
  <r>
    <n v="492"/>
    <s v="ORD00492"/>
    <d v="2025-03-10T00:00:00"/>
    <s v="2025"/>
    <s v="March"/>
    <x v="0"/>
    <s v="Unkown"/>
    <s v="Corporate"/>
    <s v="Electronics"/>
    <x v="1"/>
    <n v="6"/>
    <x v="1"/>
    <n v="999"/>
    <n v="0.15"/>
    <n v="5094.8999999999996"/>
    <x v="32"/>
    <n v="0.92343343343343343"/>
    <n v="922.51"/>
    <n v="0.1810653791045948"/>
  </r>
  <r>
    <n v="493"/>
    <s v="ORD00493"/>
    <d v="2025-06-03T00:00:00"/>
    <s v="2025"/>
    <s v="June"/>
    <x v="2"/>
    <s v="CUST2091"/>
    <s v="Home Office"/>
    <s v="Furniture"/>
    <x v="1"/>
    <n v="1"/>
    <x v="2"/>
    <n v="199"/>
    <n v="0.05"/>
    <n v="189.05"/>
    <x v="15"/>
    <n v="0.13316582914572864"/>
    <n v="26.5"/>
    <n v="0.14017455699550382"/>
  </r>
  <r>
    <n v="494"/>
    <s v="ORD00494"/>
    <d v="2024-05-27T00:00:00"/>
    <s v="2024"/>
    <s v="May"/>
    <x v="0"/>
    <s v="Unkown"/>
    <s v="Consumer"/>
    <s v="Electronics"/>
    <x v="0"/>
    <n v="6"/>
    <x v="1"/>
    <n v="199"/>
    <n v="0"/>
    <n v="1194"/>
    <x v="1"/>
    <n v="1.2670854271356784"/>
    <n v="252.15"/>
    <n v="0.21118090452261307"/>
  </r>
  <r>
    <n v="495"/>
    <s v="ORD00495"/>
    <d v="2024-02-19T00:00:00"/>
    <s v="2024"/>
    <s v="February"/>
    <x v="0"/>
    <s v="CUST2877"/>
    <s v="Consumer"/>
    <s v="Furniture"/>
    <x v="2"/>
    <n v="2"/>
    <x v="2"/>
    <n v="99"/>
    <n v="0.1"/>
    <n v="178.2"/>
    <x v="4"/>
    <n v="0.10303030303030303"/>
    <n v="10.199999999999999"/>
    <n v="5.7239057239057242E-2"/>
  </r>
  <r>
    <n v="496"/>
    <s v="ORD00496"/>
    <d v="2024-06-23T00:00:00"/>
    <s v="2024"/>
    <s v="June"/>
    <x v="3"/>
    <s v="Unkown"/>
    <s v="Corporate"/>
    <s v="Office Supplies"/>
    <x v="0"/>
    <n v="9"/>
    <x v="0"/>
    <n v="149"/>
    <n v="0.05"/>
    <n v="1273.95"/>
    <x v="34"/>
    <n v="1.011275167785235"/>
    <n v="150.68"/>
    <n v="0.11827779740178186"/>
  </r>
  <r>
    <n v="497"/>
    <s v="ORD00497"/>
    <d v="2025-08-06T00:00:00"/>
    <s v="2025"/>
    <s v="August"/>
    <x v="3"/>
    <s v="Unkown"/>
    <s v="Corporate"/>
    <s v="Electronics"/>
    <x v="4"/>
    <n v="5"/>
    <x v="1"/>
    <n v="199"/>
    <n v="0.1"/>
    <n v="895.5"/>
    <x v="25"/>
    <n v="0.35633165829145724"/>
    <n v="70.91"/>
    <n v="7.9184812953657174E-2"/>
  </r>
  <r>
    <n v="498"/>
    <s v="ORD00498"/>
    <d v="2025-08-26T00:00:00"/>
    <s v="2025"/>
    <s v="August"/>
    <x v="1"/>
    <s v="Unkown"/>
    <s v="Home Office"/>
    <s v="Furniture"/>
    <x v="4"/>
    <n v="9"/>
    <x v="0"/>
    <n v="499"/>
    <n v="0.1"/>
    <n v="4041.9"/>
    <x v="13"/>
    <n v="1.3073346693386774"/>
    <n v="652.36"/>
    <n v="0.16139934189366387"/>
  </r>
  <r>
    <n v="500"/>
    <s v="ORD00500"/>
    <d v="2025-12-14T00:00:00"/>
    <s v="2025"/>
    <s v="December"/>
    <x v="1"/>
    <s v="Unkown"/>
    <s v="Home Office"/>
    <s v="Office Supplies"/>
    <x v="6"/>
    <n v="6"/>
    <x v="1"/>
    <n v="149"/>
    <n v="0"/>
    <n v="894"/>
    <x v="7"/>
    <n v="0.62885906040268458"/>
    <n v="93.7"/>
    <n v="0.10480984340044742"/>
  </r>
  <r>
    <n v="501"/>
    <s v="ORD00501"/>
    <d v="2025-09-09T00:00:00"/>
    <s v="2025"/>
    <s v="September"/>
    <x v="2"/>
    <s v="CUST2070"/>
    <s v="Corporate"/>
    <s v="Electronics"/>
    <x v="1"/>
    <n v="9"/>
    <x v="0"/>
    <n v="799"/>
    <n v="0.05"/>
    <n v="6831.45"/>
    <x v="33"/>
    <n v="1.6276595744680851"/>
    <n v="1300.5"/>
    <n v="0.19036954087346025"/>
  </r>
  <r>
    <n v="502"/>
    <s v="ORD00502"/>
    <d v="2024-06-15T00:00:00"/>
    <s v="2024"/>
    <s v="June"/>
    <x v="0"/>
    <s v="Unkown"/>
    <s v="Consumer"/>
    <s v="Furniture"/>
    <x v="2"/>
    <n v="9"/>
    <x v="0"/>
    <n v="999"/>
    <n v="0"/>
    <n v="8991"/>
    <x v="30"/>
    <n v="0.67344344344344342"/>
    <n v="672.77"/>
    <n v="7.4827049271493709E-2"/>
  </r>
  <r>
    <n v="503"/>
    <s v="ORD00503"/>
    <d v="2025-01-28T00:00:00"/>
    <s v="2025"/>
    <s v="January"/>
    <x v="2"/>
    <s v="Unkown"/>
    <s v="Consumer"/>
    <s v="Electronics"/>
    <x v="5"/>
    <n v="1"/>
    <x v="2"/>
    <n v="149"/>
    <n v="0.1"/>
    <n v="134.1"/>
    <x v="6"/>
    <n v="0.17261744966442952"/>
    <n v="25.72"/>
    <n v="0.19179716629381058"/>
  </r>
  <r>
    <n v="504"/>
    <s v="ORD00504"/>
    <d v="2025-10-28T00:00:00"/>
    <s v="2025"/>
    <s v="October"/>
    <x v="3"/>
    <s v="Unkown"/>
    <s v="Home Office"/>
    <s v="Electronics"/>
    <x v="1"/>
    <n v="8"/>
    <x v="0"/>
    <n v="99"/>
    <n v="0.15"/>
    <n v="673.2"/>
    <x v="39"/>
    <n v="0.63555555555555554"/>
    <n v="62.92"/>
    <n v="9.34640522875817E-2"/>
  </r>
  <r>
    <n v="505"/>
    <s v="ORD00505"/>
    <d v="2025-10-03T00:00:00"/>
    <s v="2025"/>
    <s v="October"/>
    <x v="0"/>
    <s v="Unkown"/>
    <s v="Consumer"/>
    <s v="Office Supplies"/>
    <x v="3"/>
    <n v="5"/>
    <x v="1"/>
    <n v="299"/>
    <n v="0.05"/>
    <n v="1420.25"/>
    <x v="3"/>
    <n v="0.50304347826086959"/>
    <n v="150.41"/>
    <n v="0.10590389016018306"/>
  </r>
  <r>
    <n v="506"/>
    <s v="ORD00506"/>
    <d v="2024-06-10T00:00:00"/>
    <s v="2024"/>
    <s v="June"/>
    <x v="0"/>
    <s v="Unkown"/>
    <s v="Consumer"/>
    <s v="Electronics"/>
    <x v="6"/>
    <n v="6"/>
    <x v="1"/>
    <n v="999"/>
    <n v="0"/>
    <n v="5994"/>
    <x v="30"/>
    <n v="1.3832332332332331"/>
    <n v="1381.85"/>
    <n v="0.23053887220553887"/>
  </r>
  <r>
    <n v="507"/>
    <s v="ORD00507"/>
    <d v="2024-02-08T00:00:00"/>
    <s v="2024"/>
    <s v="February"/>
    <x v="3"/>
    <s v="Unkown"/>
    <s v="Corporate"/>
    <s v="Furniture"/>
    <x v="0"/>
    <n v="4"/>
    <x v="1"/>
    <n v="99"/>
    <n v="0.1"/>
    <n v="356.4"/>
    <x v="4"/>
    <n v="0.50696969696969696"/>
    <n v="50.19"/>
    <n v="0.14082491582491583"/>
  </r>
  <r>
    <n v="508"/>
    <s v="ORD00508"/>
    <d v="2025-10-24T00:00:00"/>
    <s v="2025"/>
    <s v="October"/>
    <x v="1"/>
    <s v="Unkown"/>
    <s v="Corporate"/>
    <s v="Office Supplies"/>
    <x v="3"/>
    <n v="2"/>
    <x v="2"/>
    <n v="999"/>
    <n v="0"/>
    <n v="1998"/>
    <x v="30"/>
    <n v="0.22007007007007007"/>
    <n v="219.85"/>
    <n v="0.11003503503503503"/>
  </r>
  <r>
    <n v="509"/>
    <s v="ORD00509"/>
    <d v="2025-07-24T00:00:00"/>
    <s v="2025"/>
    <s v="July"/>
    <x v="0"/>
    <s v="Unkown"/>
    <s v="Corporate"/>
    <s v="Electronics"/>
    <x v="0"/>
    <n v="7"/>
    <x v="0"/>
    <n v="99"/>
    <n v="0.05"/>
    <n v="658.35"/>
    <x v="19"/>
    <n v="1.4318181818181819"/>
    <n v="141.75"/>
    <n v="0.21531100478468898"/>
  </r>
  <r>
    <n v="510"/>
    <s v="ORD00510"/>
    <d v="2025-06-24T00:00:00"/>
    <s v="2025"/>
    <s v="June"/>
    <x v="3"/>
    <s v="CUST1540"/>
    <s v="Consumer"/>
    <s v="Electronics"/>
    <x v="3"/>
    <n v="2"/>
    <x v="2"/>
    <n v="199"/>
    <n v="0.15"/>
    <n v="338.3"/>
    <x v="17"/>
    <n v="0.2999497487437186"/>
    <n v="59.69"/>
    <n v="0.17644102867277564"/>
  </r>
  <r>
    <n v="511"/>
    <s v="ORD00511"/>
    <d v="2024-10-08T00:00:00"/>
    <s v="2024"/>
    <s v="October"/>
    <x v="3"/>
    <s v="Unkown"/>
    <s v="Corporate"/>
    <s v="Office Supplies"/>
    <x v="6"/>
    <n v="6"/>
    <x v="1"/>
    <n v="499"/>
    <n v="0.05"/>
    <n v="2844.3"/>
    <x v="27"/>
    <n v="0.76887775551102211"/>
    <n v="383.67"/>
    <n v="0.13489083430017931"/>
  </r>
  <r>
    <n v="512"/>
    <s v="ORD00512"/>
    <d v="2025-10-25T00:00:00"/>
    <s v="2025"/>
    <s v="October"/>
    <x v="2"/>
    <s v="Unkown"/>
    <s v="Corporate"/>
    <s v="Furniture"/>
    <x v="6"/>
    <n v="7"/>
    <x v="0"/>
    <n v="999"/>
    <n v="0"/>
    <n v="6993"/>
    <x v="30"/>
    <n v="1.2071471471471471"/>
    <n v="1205.94"/>
    <n v="0.17244959244959246"/>
  </r>
  <r>
    <n v="513"/>
    <s v="ORD00513"/>
    <d v="2024-10-11T00:00:00"/>
    <s v="2024"/>
    <s v="October"/>
    <x v="0"/>
    <s v="Unkown"/>
    <s v="Consumer"/>
    <s v="Furniture"/>
    <x v="3"/>
    <n v="6"/>
    <x v="1"/>
    <n v="499"/>
    <n v="0.05"/>
    <n v="2844.3"/>
    <x v="27"/>
    <n v="0.49503006012024048"/>
    <n v="247.02"/>
    <n v="8.6847378968463243E-2"/>
  </r>
  <r>
    <n v="514"/>
    <s v="ORD00514"/>
    <d v="2024-06-04T00:00:00"/>
    <s v="2024"/>
    <s v="June"/>
    <x v="2"/>
    <s v="CUST2379"/>
    <s v="Corporate"/>
    <s v="Furniture"/>
    <x v="2"/>
    <n v="9"/>
    <x v="0"/>
    <n v="799"/>
    <n v="0"/>
    <n v="7191"/>
    <x v="12"/>
    <n v="1.1883854818523154"/>
    <n v="949.52"/>
    <n v="0.13204283131692393"/>
  </r>
  <r>
    <n v="515"/>
    <s v="ORD00515"/>
    <d v="2025-06-21T00:00:00"/>
    <s v="2025"/>
    <s v="June"/>
    <x v="3"/>
    <s v="CUST1098"/>
    <s v="Home Office"/>
    <s v="Office Supplies"/>
    <x v="4"/>
    <n v="2"/>
    <x v="2"/>
    <n v="799"/>
    <n v="0.15"/>
    <n v="1358.3"/>
    <x v="8"/>
    <n v="0.15533166458072592"/>
    <n v="124.11"/>
    <n v="9.1371567400427012E-2"/>
  </r>
  <r>
    <n v="516"/>
    <s v="ORD00516"/>
    <d v="2025-07-11T00:00:00"/>
    <s v="2025"/>
    <s v="July"/>
    <x v="0"/>
    <s v="Unkown"/>
    <s v="Corporate"/>
    <s v="Electronics"/>
    <x v="4"/>
    <n v="1"/>
    <x v="2"/>
    <n v="799"/>
    <n v="0"/>
    <n v="799"/>
    <x v="12"/>
    <n v="0.15459324155193993"/>
    <n v="123.52"/>
    <n v="0.15459324155193993"/>
  </r>
  <r>
    <n v="517"/>
    <s v="ORD00517"/>
    <d v="2024-08-28T00:00:00"/>
    <s v="2024"/>
    <s v="August"/>
    <x v="0"/>
    <s v="Unkown"/>
    <s v="Home Office"/>
    <s v="Furniture"/>
    <x v="2"/>
    <n v="7"/>
    <x v="0"/>
    <n v="199"/>
    <n v="0"/>
    <n v="1393"/>
    <x v="1"/>
    <n v="1.8303517587939699"/>
    <n v="364.24"/>
    <n v="0.26147882268485284"/>
  </r>
  <r>
    <n v="518"/>
    <s v="ORD00518"/>
    <d v="2025-03-08T00:00:00"/>
    <s v="2025"/>
    <s v="March"/>
    <x v="1"/>
    <s v="CUST1227"/>
    <s v="Home Office"/>
    <s v="Office Supplies"/>
    <x v="2"/>
    <n v="3"/>
    <x v="2"/>
    <n v="799"/>
    <n v="0.1"/>
    <n v="2157.3000000000002"/>
    <x v="9"/>
    <n v="0.69690863579474349"/>
    <n v="556.83000000000004"/>
    <n v="0.2581143095536087"/>
  </r>
  <r>
    <n v="519"/>
    <s v="ORD00519"/>
    <d v="2024-03-20T00:00:00"/>
    <s v="2024"/>
    <s v="March"/>
    <x v="3"/>
    <s v="Unkown"/>
    <s v="Consumer"/>
    <s v="Office Supplies"/>
    <x v="7"/>
    <n v="9"/>
    <x v="0"/>
    <n v="299"/>
    <n v="0"/>
    <n v="2691"/>
    <x v="20"/>
    <n v="2.1538127090301002"/>
    <n v="643.99"/>
    <n v="0.2393125232255667"/>
  </r>
  <r>
    <n v="520"/>
    <s v="ORD00520"/>
    <d v="2024-12-07T00:00:00"/>
    <s v="2024"/>
    <s v="December"/>
    <x v="0"/>
    <s v="Unkown"/>
    <s v="Consumer"/>
    <s v="Electronics"/>
    <x v="2"/>
    <n v="10"/>
    <x v="0"/>
    <n v="299"/>
    <n v="0.1"/>
    <n v="2691"/>
    <x v="21"/>
    <n v="1.8895652173913045"/>
    <n v="564.98"/>
    <n v="0.20995169082125603"/>
  </r>
  <r>
    <n v="521"/>
    <s v="ORD00521"/>
    <d v="2024-06-10T00:00:00"/>
    <s v="2024"/>
    <s v="June"/>
    <x v="0"/>
    <s v="Unkown"/>
    <s v="Consumer"/>
    <s v="Furniture"/>
    <x v="6"/>
    <n v="8"/>
    <x v="0"/>
    <n v="299"/>
    <n v="0.1"/>
    <n v="2152.8000000000002"/>
    <x v="21"/>
    <n v="1.6501337792642139"/>
    <n v="493.39"/>
    <n v="0.22918524712002969"/>
  </r>
  <r>
    <n v="522"/>
    <s v="ORD00522"/>
    <d v="2025-03-30T00:00:00"/>
    <s v="2025"/>
    <s v="March"/>
    <x v="0"/>
    <s v="Unkown"/>
    <s v="Consumer"/>
    <s v="Furniture"/>
    <x v="4"/>
    <n v="5"/>
    <x v="1"/>
    <n v="499"/>
    <n v="0.15"/>
    <n v="2120.75"/>
    <x v="10"/>
    <n v="0.6349899799599199"/>
    <n v="316.86"/>
    <n v="0.1494094070493929"/>
  </r>
  <r>
    <n v="523"/>
    <s v="ORD00523"/>
    <d v="2024-08-19T00:00:00"/>
    <s v="2024"/>
    <s v="August"/>
    <x v="1"/>
    <s v="Unkown"/>
    <s v="Consumer"/>
    <s v="Office Supplies"/>
    <x v="0"/>
    <n v="8"/>
    <x v="0"/>
    <n v="799"/>
    <n v="0"/>
    <n v="6392"/>
    <x v="12"/>
    <n v="2.0479349186483105"/>
    <n v="1636.3"/>
    <n v="0.25599186483103881"/>
  </r>
  <r>
    <n v="524"/>
    <s v="ORD00524"/>
    <d v="2025-03-22T00:00:00"/>
    <s v="2025"/>
    <s v="March"/>
    <x v="1"/>
    <s v="Unkown"/>
    <s v="Consumer"/>
    <s v="Furniture"/>
    <x v="4"/>
    <n v="5"/>
    <x v="1"/>
    <n v="799"/>
    <n v="0.05"/>
    <n v="3795.25"/>
    <x v="33"/>
    <n v="0.71150187734668335"/>
    <n v="568.49"/>
    <n v="0.14978986891509125"/>
  </r>
  <r>
    <n v="525"/>
    <s v="ORD00525"/>
    <d v="2024-06-08T00:00:00"/>
    <s v="2024"/>
    <s v="June"/>
    <x v="1"/>
    <s v="Unkown"/>
    <s v="Corporate"/>
    <s v="Electronics"/>
    <x v="6"/>
    <n v="1"/>
    <x v="2"/>
    <n v="799"/>
    <n v="0.05"/>
    <n v="759.05"/>
    <x v="33"/>
    <n v="0.20897371714643304"/>
    <n v="166.97"/>
    <n v="0.21997233383835058"/>
  </r>
  <r>
    <n v="526"/>
    <s v="ORD00526"/>
    <d v="2024-04-02T00:00:00"/>
    <s v="2024"/>
    <s v="April"/>
    <x v="2"/>
    <s v="Unkown"/>
    <s v="Home Office"/>
    <s v="Furniture"/>
    <x v="1"/>
    <n v="2"/>
    <x v="2"/>
    <n v="799"/>
    <n v="0.1"/>
    <n v="1438.2"/>
    <x v="9"/>
    <n v="0.13675844806007509"/>
    <n v="109.27"/>
    <n v="7.5976915588930605E-2"/>
  </r>
  <r>
    <n v="527"/>
    <s v="ORD00527"/>
    <d v="2025-03-31T00:00:00"/>
    <s v="2025"/>
    <s v="March"/>
    <x v="1"/>
    <s v="Unkown"/>
    <s v="Corporate"/>
    <s v="Furniture"/>
    <x v="4"/>
    <n v="8"/>
    <x v="0"/>
    <n v="99"/>
    <n v="0"/>
    <n v="792"/>
    <x v="22"/>
    <n v="0.69707070707070717"/>
    <n v="69.010000000000005"/>
    <n v="8.7133838383838397E-2"/>
  </r>
  <r>
    <n v="528"/>
    <s v="ORD00528"/>
    <d v="2024-03-17T00:00:00"/>
    <s v="2024"/>
    <s v="March"/>
    <x v="0"/>
    <s v="CUST1839"/>
    <s v="Home Office"/>
    <s v="Office Supplies"/>
    <x v="3"/>
    <n v="6"/>
    <x v="1"/>
    <n v="199"/>
    <n v="0.15"/>
    <n v="1014.9"/>
    <x v="17"/>
    <n v="0.35432160804020102"/>
    <n v="70.510000000000005"/>
    <n v="6.9474825105921775E-2"/>
  </r>
  <r>
    <n v="529"/>
    <s v="ORD00529"/>
    <d v="2024-07-24T00:00:00"/>
    <s v="2024"/>
    <s v="July"/>
    <x v="3"/>
    <s v="Unkown"/>
    <s v="Home Office"/>
    <s v="Office Supplies"/>
    <x v="0"/>
    <n v="8"/>
    <x v="0"/>
    <n v="199"/>
    <n v="0.15"/>
    <n v="1353.2"/>
    <x v="17"/>
    <n v="0.97859296482412061"/>
    <n v="194.74"/>
    <n v="0.14391073012119421"/>
  </r>
  <r>
    <n v="530"/>
    <s v="ORD00530"/>
    <d v="2025-12-25T00:00:00"/>
    <s v="2025"/>
    <s v="December"/>
    <x v="1"/>
    <s v="Unkown"/>
    <s v="Corporate"/>
    <s v="Electronics"/>
    <x v="6"/>
    <n v="7"/>
    <x v="0"/>
    <n v="999"/>
    <n v="0.05"/>
    <n v="6643.35"/>
    <x v="37"/>
    <n v="1.1172072072072072"/>
    <n v="1116.0899999999999"/>
    <n v="0.16800108379055745"/>
  </r>
  <r>
    <n v="531"/>
    <s v="ORD00531"/>
    <d v="2024-11-29T00:00:00"/>
    <s v="2024"/>
    <s v="November"/>
    <x v="3"/>
    <s v="Unkown"/>
    <s v="Corporate"/>
    <s v="Furniture"/>
    <x v="1"/>
    <n v="5"/>
    <x v="1"/>
    <n v="199"/>
    <n v="0"/>
    <n v="995"/>
    <x v="1"/>
    <n v="0.8193969849246231"/>
    <n v="163.06"/>
    <n v="0.16387939698492462"/>
  </r>
  <r>
    <n v="532"/>
    <s v="ORD00532"/>
    <d v="2024-02-16T00:00:00"/>
    <s v="2024"/>
    <s v="February"/>
    <x v="0"/>
    <s v="Unkown"/>
    <s v="Home Office"/>
    <s v="Furniture"/>
    <x v="4"/>
    <n v="6"/>
    <x v="1"/>
    <n v="999"/>
    <n v="0"/>
    <n v="5994"/>
    <x v="30"/>
    <n v="1.613993993993994"/>
    <n v="1612.38"/>
    <n v="0.26899899899899904"/>
  </r>
  <r>
    <n v="533"/>
    <s v="ORD00533"/>
    <d v="2025-11-12T00:00:00"/>
    <s v="2025"/>
    <s v="November"/>
    <x v="2"/>
    <s v="CUST2764"/>
    <s v="Consumer"/>
    <s v="Furniture"/>
    <x v="5"/>
    <n v="7"/>
    <x v="0"/>
    <n v="999"/>
    <n v="0"/>
    <n v="6993"/>
    <x v="30"/>
    <n v="0.60229229229229231"/>
    <n v="601.69000000000005"/>
    <n v="8.6041756041756054E-2"/>
  </r>
  <r>
    <n v="534"/>
    <s v="ORD00534"/>
    <d v="2024-09-15T00:00:00"/>
    <s v="2024"/>
    <s v="September"/>
    <x v="1"/>
    <s v="Unkown"/>
    <s v="Home Office"/>
    <s v="Furniture"/>
    <x v="4"/>
    <n v="7"/>
    <x v="0"/>
    <n v="499"/>
    <n v="0"/>
    <n v="3493"/>
    <x v="23"/>
    <n v="0.78827655310621247"/>
    <n v="393.35"/>
    <n v="0.11261093615803035"/>
  </r>
  <r>
    <n v="535"/>
    <s v="ORD00535"/>
    <d v="2024-04-09T00:00:00"/>
    <s v="2024"/>
    <s v="April"/>
    <x v="3"/>
    <s v="CUST2819"/>
    <s v="Corporate"/>
    <s v="Furniture"/>
    <x v="0"/>
    <n v="7"/>
    <x v="0"/>
    <n v="199"/>
    <n v="0.05"/>
    <n v="1323.35"/>
    <x v="0"/>
    <n v="1.961356783919598"/>
    <n v="390.31"/>
    <n v="0.29494086976234557"/>
  </r>
  <r>
    <n v="536"/>
    <s v="ORD00536"/>
    <d v="2024-04-27T00:00:00"/>
    <s v="2024"/>
    <s v="April"/>
    <x v="0"/>
    <s v="CUST2508"/>
    <s v="Corporate"/>
    <s v="Office Supplies"/>
    <x v="4"/>
    <n v="6"/>
    <x v="1"/>
    <n v="299"/>
    <n v="0"/>
    <n v="1794"/>
    <x v="20"/>
    <n v="1.5163210702341137"/>
    <n v="453.38"/>
    <n v="0.25272017837235228"/>
  </r>
  <r>
    <n v="537"/>
    <s v="ORD00537"/>
    <d v="2025-07-24T00:00:00"/>
    <s v="2025"/>
    <s v="July"/>
    <x v="0"/>
    <s v="Unkown"/>
    <s v="Corporate"/>
    <s v="Electronics"/>
    <x v="0"/>
    <n v="9"/>
    <x v="0"/>
    <n v="149"/>
    <n v="0.05"/>
    <n v="1273.95"/>
    <x v="34"/>
    <n v="1.1510738255033557"/>
    <n v="171.51"/>
    <n v="0.13462851760273165"/>
  </r>
  <r>
    <n v="538"/>
    <s v="ORD00538"/>
    <d v="2024-08-10T00:00:00"/>
    <s v="2024"/>
    <s v="August"/>
    <x v="3"/>
    <s v="Unkown"/>
    <s v="Home Office"/>
    <s v="Office Supplies"/>
    <x v="5"/>
    <n v="7"/>
    <x v="0"/>
    <n v="99"/>
    <n v="0"/>
    <n v="693"/>
    <x v="22"/>
    <n v="0.3671717171717172"/>
    <n v="36.35"/>
    <n v="5.2453102453102453E-2"/>
  </r>
  <r>
    <n v="539"/>
    <s v="ORD00539"/>
    <d v="2024-10-24T00:00:00"/>
    <s v="2024"/>
    <s v="October"/>
    <x v="3"/>
    <s v="Unkown"/>
    <s v="Corporate"/>
    <s v="Office Supplies"/>
    <x v="1"/>
    <n v="4"/>
    <x v="1"/>
    <n v="499"/>
    <n v="0.05"/>
    <n v="1896.2"/>
    <x v="27"/>
    <n v="0.65501002004008024"/>
    <n v="326.85000000000002"/>
    <n v="0.17237105790528426"/>
  </r>
  <r>
    <n v="540"/>
    <s v="ORD00540"/>
    <d v="2024-05-21T00:00:00"/>
    <s v="2024"/>
    <s v="May"/>
    <x v="0"/>
    <s v="CUST2853"/>
    <s v="Consumer"/>
    <s v="Furniture"/>
    <x v="2"/>
    <n v="8"/>
    <x v="0"/>
    <n v="799"/>
    <n v="0.05"/>
    <n v="6072.4"/>
    <x v="33"/>
    <n v="2.0651814768460577"/>
    <n v="1650.08"/>
    <n v="0.27173440484816547"/>
  </r>
  <r>
    <n v="541"/>
    <s v="ORD00541"/>
    <d v="2024-10-15T00:00:00"/>
    <s v="2024"/>
    <s v="October"/>
    <x v="1"/>
    <s v="Unkown"/>
    <s v="Consumer"/>
    <s v="Office Supplies"/>
    <x v="2"/>
    <n v="2"/>
    <x v="2"/>
    <n v="199"/>
    <n v="0.15"/>
    <n v="338.3"/>
    <x v="17"/>
    <n v="0.34316582914572868"/>
    <n v="68.290000000000006"/>
    <n v="0.20186225243866393"/>
  </r>
  <r>
    <n v="542"/>
    <s v="ORD00542"/>
    <d v="2024-10-24T00:00:00"/>
    <s v="2024"/>
    <s v="October"/>
    <x v="0"/>
    <s v="Unkown"/>
    <s v="Corporate"/>
    <s v="Electronics"/>
    <x v="1"/>
    <n v="10"/>
    <x v="0"/>
    <n v="149"/>
    <n v="0.1"/>
    <n v="1341"/>
    <x v="6"/>
    <n v="1.8706711409395975"/>
    <n v="278.73"/>
    <n v="0.20785234899328861"/>
  </r>
  <r>
    <n v="543"/>
    <s v="ORD00543"/>
    <d v="2024-06-17T00:00:00"/>
    <s v="2024"/>
    <s v="June"/>
    <x v="3"/>
    <s v="CUST1994"/>
    <s v="Corporate"/>
    <s v="Office Supplies"/>
    <x v="1"/>
    <n v="9"/>
    <x v="0"/>
    <n v="199"/>
    <n v="0.05"/>
    <n v="1701.45"/>
    <x v="15"/>
    <n v="0.64060301507537687"/>
    <n v="127.48"/>
    <n v="7.4924329248582097E-2"/>
  </r>
  <r>
    <n v="544"/>
    <s v="ORD00544"/>
    <d v="2025-02-02T00:00:00"/>
    <s v="2025"/>
    <s v="February"/>
    <x v="0"/>
    <s v="CUST2150"/>
    <s v="Consumer"/>
    <s v="Office Supplies"/>
    <x v="4"/>
    <n v="2"/>
    <x v="2"/>
    <n v="199"/>
    <n v="0"/>
    <n v="398"/>
    <x v="1"/>
    <n v="0.38095477386934673"/>
    <n v="75.81"/>
    <n v="0.19047738693467337"/>
  </r>
  <r>
    <n v="545"/>
    <s v="ORD00545"/>
    <d v="2024-11-26T00:00:00"/>
    <s v="2024"/>
    <s v="November"/>
    <x v="3"/>
    <s v="Unkown"/>
    <s v="Consumer"/>
    <s v="Office Supplies"/>
    <x v="7"/>
    <n v="2"/>
    <x v="2"/>
    <n v="499"/>
    <n v="0.1"/>
    <n v="898.2"/>
    <x v="13"/>
    <n v="0.20090180360721444"/>
    <n v="100.25"/>
    <n v="0.11161211311511912"/>
  </r>
  <r>
    <n v="546"/>
    <s v="ORD00546"/>
    <d v="2024-09-28T00:00:00"/>
    <s v="2024"/>
    <s v="September"/>
    <x v="1"/>
    <s v="Unkown"/>
    <s v="Home Office"/>
    <s v="Electronics"/>
    <x v="7"/>
    <n v="6"/>
    <x v="1"/>
    <n v="799"/>
    <n v="0.15"/>
    <n v="4074.9"/>
    <x v="8"/>
    <n v="0.32396745932415522"/>
    <n v="258.85000000000002"/>
    <n v="6.3523031240030434E-2"/>
  </r>
  <r>
    <n v="547"/>
    <s v="ORD00547"/>
    <d v="2024-09-17T00:00:00"/>
    <s v="2024"/>
    <s v="September"/>
    <x v="3"/>
    <s v="Unkown"/>
    <s v="Home Office"/>
    <s v="Furniture"/>
    <x v="6"/>
    <n v="10"/>
    <x v="0"/>
    <n v="99"/>
    <n v="0.1"/>
    <n v="891"/>
    <x v="4"/>
    <n v="0.84040404040404049"/>
    <n v="83.2"/>
    <n v="9.3378226711560042E-2"/>
  </r>
  <r>
    <n v="548"/>
    <s v="ORD00548"/>
    <d v="2024-05-04T00:00:00"/>
    <s v="2024"/>
    <s v="May"/>
    <x v="3"/>
    <s v="Unkown"/>
    <s v="Consumer"/>
    <s v="Office Supplies"/>
    <x v="6"/>
    <n v="7"/>
    <x v="0"/>
    <n v="299"/>
    <n v="0.05"/>
    <n v="1988.35"/>
    <x v="3"/>
    <n v="0.79290969899665553"/>
    <n v="237.08"/>
    <n v="0.1192345412025046"/>
  </r>
  <r>
    <n v="549"/>
    <s v="ORD00549"/>
    <d v="2024-10-05T00:00:00"/>
    <s v="2024"/>
    <s v="October"/>
    <x v="0"/>
    <s v="Unkown"/>
    <s v="Consumer"/>
    <s v="Furniture"/>
    <x v="5"/>
    <n v="3"/>
    <x v="2"/>
    <n v="149"/>
    <n v="0"/>
    <n v="447"/>
    <x v="7"/>
    <n v="0.76201342281879203"/>
    <n v="113.54"/>
    <n v="0.25400447427293066"/>
  </r>
  <r>
    <n v="550"/>
    <s v="ORD00550"/>
    <d v="2024-05-18T00:00:00"/>
    <s v="2024"/>
    <s v="May"/>
    <x v="3"/>
    <s v="Unkown"/>
    <s v="Home Office"/>
    <s v="Electronics"/>
    <x v="0"/>
    <n v="2"/>
    <x v="2"/>
    <n v="99"/>
    <n v="0"/>
    <n v="198"/>
    <x v="22"/>
    <n v="0.18242424242424241"/>
    <n v="18.059999999999999"/>
    <n v="9.1212121212121203E-2"/>
  </r>
  <r>
    <n v="551"/>
    <s v="ORD00551"/>
    <d v="2025-11-23T00:00:00"/>
    <s v="2025"/>
    <s v="November"/>
    <x v="2"/>
    <s v="Unkown"/>
    <s v="Home Office"/>
    <s v="Electronics"/>
    <x v="1"/>
    <n v="5"/>
    <x v="1"/>
    <n v="299"/>
    <n v="0.15"/>
    <n v="1270.75"/>
    <x v="5"/>
    <n v="1.1746822742474916"/>
    <n v="351.23"/>
    <n v="0.2763958292347039"/>
  </r>
  <r>
    <n v="552"/>
    <s v="ORD00552"/>
    <d v="2025-05-02T00:00:00"/>
    <s v="2025"/>
    <s v="May"/>
    <x v="3"/>
    <s v="Unkown"/>
    <s v="Consumer"/>
    <s v="Electronics"/>
    <x v="2"/>
    <n v="5"/>
    <x v="1"/>
    <n v="149"/>
    <n v="0.15"/>
    <n v="633.25"/>
    <x v="16"/>
    <n v="0.59234899328859059"/>
    <n v="88.26"/>
    <n v="0.13937623371496249"/>
  </r>
  <r>
    <n v="553"/>
    <s v="ORD00553"/>
    <d v="2024-01-02T00:00:00"/>
    <s v="2024"/>
    <s v="January"/>
    <x v="2"/>
    <s v="Unkown"/>
    <s v="Corporate"/>
    <s v="Electronics"/>
    <x v="2"/>
    <n v="5"/>
    <x v="1"/>
    <n v="149"/>
    <n v="0"/>
    <n v="745"/>
    <x v="7"/>
    <n v="0.57516778523489931"/>
    <n v="85.7"/>
    <n v="0.11503355704697987"/>
  </r>
  <r>
    <n v="554"/>
    <s v="ORD00554"/>
    <d v="2025-08-13T00:00:00"/>
    <s v="2025"/>
    <s v="August"/>
    <x v="3"/>
    <s v="Unkown"/>
    <s v="Home Office"/>
    <s v="Office Supplies"/>
    <x v="3"/>
    <n v="5"/>
    <x v="1"/>
    <n v="99"/>
    <n v="0.15"/>
    <n v="420.75"/>
    <x v="39"/>
    <n v="0.28080808080808084"/>
    <n v="27.8"/>
    <n v="6.6072489601901374E-2"/>
  </r>
  <r>
    <n v="555"/>
    <s v="ORD00555"/>
    <d v="2024-10-01T00:00:00"/>
    <s v="2024"/>
    <s v="October"/>
    <x v="3"/>
    <s v="CUST1947"/>
    <s v="Home Office"/>
    <s v="Electronics"/>
    <x v="6"/>
    <n v="1"/>
    <x v="2"/>
    <n v="99"/>
    <n v="0"/>
    <n v="99"/>
    <x v="22"/>
    <n v="0.16676767676767679"/>
    <n v="16.510000000000002"/>
    <n v="0.16676767676767679"/>
  </r>
  <r>
    <n v="556"/>
    <s v="ORD00556"/>
    <d v="2025-07-29T00:00:00"/>
    <s v="2025"/>
    <s v="July"/>
    <x v="3"/>
    <s v="Unkown"/>
    <s v="Home Office"/>
    <s v="Electronics"/>
    <x v="6"/>
    <n v="4"/>
    <x v="1"/>
    <n v="299"/>
    <n v="0"/>
    <n v="1196"/>
    <x v="20"/>
    <n v="0.21070234113712374"/>
    <n v="63"/>
    <n v="5.2675585284280936E-2"/>
  </r>
  <r>
    <n v="557"/>
    <s v="ORD00557"/>
    <d v="2024-06-23T00:00:00"/>
    <s v="2024"/>
    <s v="June"/>
    <x v="3"/>
    <s v="Unkown"/>
    <s v="Corporate"/>
    <s v="Electronics"/>
    <x v="7"/>
    <n v="6"/>
    <x v="1"/>
    <n v="499"/>
    <n v="0"/>
    <n v="2994"/>
    <x v="23"/>
    <n v="1.5648496993987977"/>
    <n v="780.86"/>
    <n v="0.26080828323313293"/>
  </r>
  <r>
    <n v="558"/>
    <s v="ORD00558"/>
    <d v="2024-07-04T00:00:00"/>
    <s v="2024"/>
    <s v="July"/>
    <x v="2"/>
    <s v="Unkown"/>
    <s v="Corporate"/>
    <s v="Electronics"/>
    <x v="0"/>
    <n v="2"/>
    <x v="2"/>
    <n v="99"/>
    <n v="0.15"/>
    <n v="168.3"/>
    <x v="39"/>
    <n v="0.34525252525252526"/>
    <n v="34.18"/>
    <n v="0.20308972073677956"/>
  </r>
  <r>
    <n v="559"/>
    <s v="ORD00559"/>
    <d v="2025-02-10T00:00:00"/>
    <s v="2025"/>
    <s v="February"/>
    <x v="1"/>
    <s v="Unkown"/>
    <s v="Consumer"/>
    <s v="Office Supplies"/>
    <x v="7"/>
    <n v="10"/>
    <x v="0"/>
    <n v="799"/>
    <n v="0.05"/>
    <n v="7590.5"/>
    <x v="33"/>
    <n v="2.4314017521902378"/>
    <n v="1942.69"/>
    <n v="0.25593702654634082"/>
  </r>
  <r>
    <n v="560"/>
    <s v="ORD00560"/>
    <d v="2024-11-22T00:00:00"/>
    <s v="2024"/>
    <s v="November"/>
    <x v="3"/>
    <s v="Unkown"/>
    <s v="Corporate"/>
    <s v="Electronics"/>
    <x v="3"/>
    <n v="1"/>
    <x v="2"/>
    <n v="149"/>
    <n v="0"/>
    <n v="149"/>
    <x v="7"/>
    <n v="0.23456375838926177"/>
    <n v="34.950000000000003"/>
    <n v="0.23456375838926177"/>
  </r>
  <r>
    <n v="562"/>
    <s v="ORD00562"/>
    <d v="2025-06-02T00:00:00"/>
    <s v="2025"/>
    <s v="June"/>
    <x v="1"/>
    <s v="Unkown"/>
    <s v="Home Office"/>
    <s v="Furniture"/>
    <x v="7"/>
    <n v="3"/>
    <x v="2"/>
    <n v="499"/>
    <n v="0.15"/>
    <n v="1272.45"/>
    <x v="18"/>
    <n v="0.49086172344689377"/>
    <n v="244.94"/>
    <n v="0.19249479350858578"/>
  </r>
  <r>
    <n v="563"/>
    <s v="ORD00563"/>
    <d v="2025-05-02T00:00:00"/>
    <s v="2025"/>
    <s v="May"/>
    <x v="1"/>
    <s v="Unkown"/>
    <s v="Corporate"/>
    <s v="Office Supplies"/>
    <x v="2"/>
    <n v="5"/>
    <x v="1"/>
    <n v="799"/>
    <n v="0.1"/>
    <n v="3595.5"/>
    <x v="9"/>
    <n v="1.2022903629536921"/>
    <n v="960.63"/>
    <n v="0.26717563621193158"/>
  </r>
  <r>
    <n v="564"/>
    <s v="ORD00564"/>
    <d v="2024-07-05T00:00:00"/>
    <s v="2024"/>
    <s v="July"/>
    <x v="0"/>
    <s v="Unkown"/>
    <s v="Corporate"/>
    <s v="Electronics"/>
    <x v="0"/>
    <n v="8"/>
    <x v="0"/>
    <n v="799"/>
    <n v="0.1"/>
    <n v="5752.8"/>
    <x v="9"/>
    <n v="0.43425531914893623"/>
    <n v="346.97"/>
    <n v="6.0313238770685583E-2"/>
  </r>
  <r>
    <n v="565"/>
    <s v="ORD00565"/>
    <d v="2025-05-26T00:00:00"/>
    <s v="2025"/>
    <s v="May"/>
    <x v="3"/>
    <s v="Unkown"/>
    <s v="Home Office"/>
    <s v="Office Supplies"/>
    <x v="7"/>
    <n v="1"/>
    <x v="2"/>
    <n v="499"/>
    <n v="0.05"/>
    <n v="474.05"/>
    <x v="27"/>
    <n v="0.17507014028056112"/>
    <n v="87.36"/>
    <n v="0.18428435819006433"/>
  </r>
  <r>
    <n v="566"/>
    <s v="ORD00566"/>
    <d v="2024-03-31T00:00:00"/>
    <s v="2024"/>
    <s v="March"/>
    <x v="0"/>
    <s v="Unkown"/>
    <s v="Home Office"/>
    <s v="Electronics"/>
    <x v="6"/>
    <n v="1"/>
    <x v="2"/>
    <n v="299"/>
    <n v="0.05"/>
    <n v="284.05"/>
    <x v="3"/>
    <n v="7.7558528428093645E-2"/>
    <n v="23.19"/>
    <n v="8.1640556240098569E-2"/>
  </r>
  <r>
    <n v="567"/>
    <s v="ORD00567"/>
    <d v="2025-11-07T00:00:00"/>
    <s v="2025"/>
    <s v="November"/>
    <x v="2"/>
    <s v="Unkown"/>
    <s v="Corporate"/>
    <s v="Furniture"/>
    <x v="3"/>
    <n v="2"/>
    <x v="2"/>
    <n v="999"/>
    <n v="0"/>
    <n v="1998"/>
    <x v="30"/>
    <n v="0.56905905905905907"/>
    <n v="568.49"/>
    <n v="0.28452952952952953"/>
  </r>
  <r>
    <n v="568"/>
    <s v="ORD00568"/>
    <d v="2025-12-03T00:00:00"/>
    <s v="2025"/>
    <s v="December"/>
    <x v="0"/>
    <s v="CUST1872"/>
    <s v="Corporate"/>
    <s v="Office Supplies"/>
    <x v="1"/>
    <n v="4"/>
    <x v="1"/>
    <n v="149"/>
    <n v="0.15"/>
    <n v="506.6"/>
    <x v="16"/>
    <n v="0.95872483221476501"/>
    <n v="142.85"/>
    <n v="0.28197789182787208"/>
  </r>
  <r>
    <n v="569"/>
    <s v="ORD00569"/>
    <d v="2025-01-21T00:00:00"/>
    <s v="2025"/>
    <s v="January"/>
    <x v="0"/>
    <s v="CUST1582"/>
    <s v="Corporate"/>
    <s v="Office Supplies"/>
    <x v="2"/>
    <n v="10"/>
    <x v="0"/>
    <n v="149"/>
    <n v="0.15"/>
    <n v="1266.5"/>
    <x v="16"/>
    <n v="0.81939597315436241"/>
    <n v="122.09"/>
    <n v="9.639952625345441E-2"/>
  </r>
  <r>
    <n v="570"/>
    <s v="ORD00570"/>
    <d v="2025-10-21T00:00:00"/>
    <s v="2025"/>
    <s v="October"/>
    <x v="3"/>
    <s v="CUST1962"/>
    <s v="Home Office"/>
    <s v="Electronics"/>
    <x v="1"/>
    <n v="8"/>
    <x v="0"/>
    <n v="149"/>
    <n v="0.15"/>
    <n v="1013.2"/>
    <x v="16"/>
    <n v="1.8651677852348996"/>
    <n v="277.91000000000003"/>
    <n v="0.27428938018160287"/>
  </r>
  <r>
    <n v="571"/>
    <s v="ORD00571"/>
    <d v="2025-06-27T00:00:00"/>
    <s v="2025"/>
    <s v="June"/>
    <x v="2"/>
    <s v="CUST2684"/>
    <s v="Home Office"/>
    <s v="Furniture"/>
    <x v="7"/>
    <n v="1"/>
    <x v="2"/>
    <n v="149"/>
    <n v="0.05"/>
    <n v="141.55000000000001"/>
    <x v="34"/>
    <n v="0.1781208053691275"/>
    <n v="26.54"/>
    <n v="0.18749558459908158"/>
  </r>
  <r>
    <n v="572"/>
    <s v="ORD00572"/>
    <d v="2024-11-26T00:00:00"/>
    <s v="2024"/>
    <s v="November"/>
    <x v="1"/>
    <s v="Unkown"/>
    <s v="Consumer"/>
    <s v="Furniture"/>
    <x v="0"/>
    <n v="9"/>
    <x v="0"/>
    <n v="199"/>
    <n v="0"/>
    <n v="1791"/>
    <x v="1"/>
    <n v="1.1901507537688443"/>
    <n v="236.84"/>
    <n v="0.13223897264098269"/>
  </r>
  <r>
    <n v="573"/>
    <s v="ORD00573"/>
    <d v="2025-02-06T00:00:00"/>
    <s v="2025"/>
    <s v="February"/>
    <x v="3"/>
    <s v="Unkown"/>
    <s v="Consumer"/>
    <s v="Electronics"/>
    <x v="3"/>
    <n v="9"/>
    <x v="0"/>
    <n v="799"/>
    <n v="0.15"/>
    <n v="6112.35"/>
    <x v="45"/>
    <n v="1.885456821026283"/>
    <n v="1506.48"/>
    <n v="0.24646494392500429"/>
  </r>
  <r>
    <n v="574"/>
    <s v="ORD00574"/>
    <d v="2025-01-10T00:00:00"/>
    <s v="2025"/>
    <s v="January"/>
    <x v="3"/>
    <s v="Unkown"/>
    <s v="Corporate"/>
    <s v="Furniture"/>
    <x v="3"/>
    <n v="4"/>
    <x v="1"/>
    <n v="999"/>
    <n v="0"/>
    <n v="3996"/>
    <x v="30"/>
    <n v="1.1391391391391392"/>
    <n v="1138"/>
    <n v="0.28478478478478481"/>
  </r>
  <r>
    <n v="575"/>
    <s v="ORD00575"/>
    <d v="2024-01-15T00:00:00"/>
    <s v="2024"/>
    <s v="January"/>
    <x v="2"/>
    <s v="Unkown"/>
    <s v="Corporate"/>
    <s v="Electronics"/>
    <x v="3"/>
    <n v="9"/>
    <x v="0"/>
    <n v="999"/>
    <n v="0"/>
    <n v="8991"/>
    <x v="30"/>
    <n v="0.63803803803803805"/>
    <n v="637.4"/>
    <n v="7.0893115337559778E-2"/>
  </r>
  <r>
    <n v="576"/>
    <s v="ORD00576"/>
    <d v="2025-12-17T00:00:00"/>
    <s v="2025"/>
    <s v="December"/>
    <x v="1"/>
    <s v="CUST2265"/>
    <s v="Corporate"/>
    <s v="Furniture"/>
    <x v="7"/>
    <n v="9"/>
    <x v="0"/>
    <n v="999"/>
    <n v="0.05"/>
    <n v="8541.4500000000007"/>
    <x v="37"/>
    <n v="1.7596196196196194"/>
    <n v="1757.86"/>
    <n v="0.20580346428299642"/>
  </r>
  <r>
    <n v="577"/>
    <s v="ORD00577"/>
    <d v="2025-11-09T00:00:00"/>
    <s v="2025"/>
    <s v="November"/>
    <x v="1"/>
    <s v="CUST1616"/>
    <s v="Home Office"/>
    <s v="Electronics"/>
    <x v="0"/>
    <n v="10"/>
    <x v="0"/>
    <n v="149"/>
    <n v="0.15"/>
    <n v="1266.5"/>
    <x v="16"/>
    <n v="1.0954362416107382"/>
    <n v="163.22"/>
    <n v="0.12887485195420451"/>
  </r>
  <r>
    <n v="578"/>
    <s v="ORD00578"/>
    <d v="2024-02-27T00:00:00"/>
    <s v="2024"/>
    <s v="February"/>
    <x v="3"/>
    <s v="Unkown"/>
    <s v="Consumer"/>
    <s v="Furniture"/>
    <x v="6"/>
    <n v="6"/>
    <x v="1"/>
    <n v="149"/>
    <n v="0"/>
    <n v="894"/>
    <x v="7"/>
    <n v="0.82436241610738259"/>
    <n v="122.83"/>
    <n v="0.13739373601789709"/>
  </r>
  <r>
    <n v="579"/>
    <s v="ORD00579"/>
    <d v="2025-05-20T00:00:00"/>
    <s v="2025"/>
    <s v="May"/>
    <x v="3"/>
    <s v="Unkown"/>
    <s v="Consumer"/>
    <s v="Office Supplies"/>
    <x v="3"/>
    <n v="5"/>
    <x v="1"/>
    <n v="99"/>
    <n v="0.05"/>
    <n v="470.25"/>
    <x v="19"/>
    <n v="0.3858585858585859"/>
    <n v="38.200000000000003"/>
    <n v="8.1233386496544394E-2"/>
  </r>
  <r>
    <n v="580"/>
    <s v="ORD00580"/>
    <d v="2024-11-28T00:00:00"/>
    <s v="2024"/>
    <s v="November"/>
    <x v="3"/>
    <s v="Unkown"/>
    <s v="Consumer"/>
    <s v="Electronics"/>
    <x v="5"/>
    <n v="9"/>
    <x v="0"/>
    <n v="299"/>
    <n v="0.15"/>
    <n v="2287.35"/>
    <x v="42"/>
    <n v="0.61438127090300998"/>
    <n v="183.7"/>
    <n v="8.0311277242223533E-2"/>
  </r>
  <r>
    <n v="581"/>
    <s v="ORD00581"/>
    <d v="2025-03-31T00:00:00"/>
    <s v="2025"/>
    <s v="March"/>
    <x v="0"/>
    <s v="Unkown"/>
    <s v="Consumer"/>
    <s v="Office Supplies"/>
    <x v="7"/>
    <n v="5"/>
    <x v="1"/>
    <n v="799"/>
    <n v="0.15"/>
    <n v="3395.75"/>
    <x v="8"/>
    <n v="0.58111389236545685"/>
    <n v="464.31"/>
    <n v="0.13673268055657808"/>
  </r>
  <r>
    <n v="582"/>
    <s v="ORD00582"/>
    <d v="2024-11-17T00:00:00"/>
    <s v="2024"/>
    <s v="November"/>
    <x v="0"/>
    <s v="Unkown"/>
    <s v="Consumer"/>
    <s v="Furniture"/>
    <x v="3"/>
    <n v="6"/>
    <x v="1"/>
    <n v="499"/>
    <n v="0.05"/>
    <n v="2844.3"/>
    <x v="27"/>
    <n v="1.1705811623246494"/>
    <n v="584.12"/>
    <n v="0.20536511619730688"/>
  </r>
  <r>
    <n v="583"/>
    <s v="ORD00583"/>
    <d v="2025-10-11T00:00:00"/>
    <s v="2025"/>
    <s v="October"/>
    <x v="1"/>
    <s v="Unkown"/>
    <s v="Consumer"/>
    <s v="Electronics"/>
    <x v="3"/>
    <n v="8"/>
    <x v="0"/>
    <n v="99"/>
    <n v="0.05"/>
    <n v="752.4"/>
    <x v="19"/>
    <n v="0.45111111111111107"/>
    <n v="44.66"/>
    <n v="5.935672514619883E-2"/>
  </r>
  <r>
    <n v="584"/>
    <s v="ORD00584"/>
    <d v="2024-03-28T00:00:00"/>
    <s v="2024"/>
    <s v="March"/>
    <x v="3"/>
    <s v="CUST2785"/>
    <s v="Corporate"/>
    <s v="Electronics"/>
    <x v="5"/>
    <n v="10"/>
    <x v="0"/>
    <n v="499"/>
    <n v="0.05"/>
    <n v="4740.5"/>
    <x v="27"/>
    <n v="1.5359919839679359"/>
    <n v="766.46"/>
    <n v="0.16168336673346695"/>
  </r>
  <r>
    <n v="585"/>
    <s v="ORD00585"/>
    <d v="2024-11-05T00:00:00"/>
    <s v="2024"/>
    <s v="November"/>
    <x v="2"/>
    <s v="CUST2588"/>
    <s v="Consumer"/>
    <s v="Office Supplies"/>
    <x v="6"/>
    <n v="10"/>
    <x v="0"/>
    <n v="799"/>
    <n v="0"/>
    <n v="7990"/>
    <x v="12"/>
    <n v="1.9170337922403005"/>
    <n v="1531.71"/>
    <n v="0.19170337922403005"/>
  </r>
  <r>
    <n v="586"/>
    <s v="ORD00586"/>
    <d v="2024-11-30T00:00:00"/>
    <s v="2024"/>
    <s v="November"/>
    <x v="1"/>
    <s v="Unkown"/>
    <s v="Corporate"/>
    <s v="Office Supplies"/>
    <x v="2"/>
    <n v="4"/>
    <x v="1"/>
    <n v="99"/>
    <n v="0.15"/>
    <n v="336.6"/>
    <x v="39"/>
    <n v="0.9089898989898989"/>
    <n v="89.99"/>
    <n v="0.26734997029114671"/>
  </r>
  <r>
    <n v="587"/>
    <s v="ORD00587"/>
    <d v="2025-06-09T00:00:00"/>
    <s v="2025"/>
    <s v="June"/>
    <x v="3"/>
    <s v="CUST2011"/>
    <s v="Consumer"/>
    <s v="Electronics"/>
    <x v="2"/>
    <n v="7"/>
    <x v="0"/>
    <n v="199"/>
    <n v="0.05"/>
    <n v="1323.35"/>
    <x v="0"/>
    <n v="1.874824120603015"/>
    <n v="373.09"/>
    <n v="0.28192843918842331"/>
  </r>
  <r>
    <n v="588"/>
    <s v="ORD00588"/>
    <d v="2025-04-30T00:00:00"/>
    <s v="2025"/>
    <s v="April"/>
    <x v="2"/>
    <s v="Unkown"/>
    <s v="Corporate"/>
    <s v="Furniture"/>
    <x v="6"/>
    <n v="9"/>
    <x v="0"/>
    <n v="999"/>
    <n v="0.15"/>
    <n v="7642.35"/>
    <x v="35"/>
    <n v="0.70211211211211211"/>
    <n v="701.41"/>
    <n v="9.1779361060406808E-2"/>
  </r>
  <r>
    <n v="589"/>
    <s v="ORD00589"/>
    <d v="2025-11-06T00:00:00"/>
    <s v="2025"/>
    <s v="November"/>
    <x v="0"/>
    <s v="CUST1613"/>
    <s v="Corporate"/>
    <s v="Office Supplies"/>
    <x v="6"/>
    <n v="7"/>
    <x v="0"/>
    <n v="299"/>
    <n v="0.15"/>
    <n v="1779.05"/>
    <x v="5"/>
    <n v="0.31839464882943147"/>
    <n v="95.2"/>
    <n v="5.3511705685618735E-2"/>
  </r>
  <r>
    <n v="590"/>
    <s v="ORD00590"/>
    <d v="2024-09-21T00:00:00"/>
    <s v="2024"/>
    <s v="September"/>
    <x v="0"/>
    <s v="Unkown"/>
    <s v="Corporate"/>
    <s v="Furniture"/>
    <x v="3"/>
    <n v="4"/>
    <x v="1"/>
    <n v="799"/>
    <n v="0"/>
    <n v="3196"/>
    <x v="12"/>
    <n v="1.1296871088861076"/>
    <n v="902.62"/>
    <n v="0.28242177722152689"/>
  </r>
  <r>
    <n v="591"/>
    <s v="ORD00591"/>
    <d v="2024-02-23T00:00:00"/>
    <s v="2024"/>
    <s v="February"/>
    <x v="0"/>
    <s v="Unkown"/>
    <s v="Consumer"/>
    <s v="Office Supplies"/>
    <x v="1"/>
    <n v="6"/>
    <x v="1"/>
    <n v="99"/>
    <n v="0"/>
    <n v="594"/>
    <x v="22"/>
    <n v="1.4688888888888887"/>
    <n v="145.41999999999999"/>
    <n v="0.24481481481481479"/>
  </r>
  <r>
    <n v="592"/>
    <s v="ORD00592"/>
    <d v="2024-01-24T00:00:00"/>
    <s v="2024"/>
    <s v="January"/>
    <x v="0"/>
    <s v="CUST1205"/>
    <s v="Consumer"/>
    <s v="Electronics"/>
    <x v="2"/>
    <n v="7"/>
    <x v="0"/>
    <n v="299"/>
    <n v="0"/>
    <n v="2093"/>
    <x v="20"/>
    <n v="0.99919732441471565"/>
    <n v="298.76"/>
    <n v="0.14274247491638795"/>
  </r>
  <r>
    <n v="593"/>
    <s v="ORD00593"/>
    <d v="2025-06-08T00:00:00"/>
    <s v="2025"/>
    <s v="June"/>
    <x v="0"/>
    <s v="CUST2309"/>
    <s v="Consumer"/>
    <s v="Office Supplies"/>
    <x v="7"/>
    <n v="10"/>
    <x v="0"/>
    <n v="999"/>
    <n v="0.1"/>
    <n v="8991"/>
    <x v="14"/>
    <n v="1.8687887887887888"/>
    <n v="1866.92"/>
    <n v="0.20764319875430987"/>
  </r>
  <r>
    <n v="594"/>
    <s v="ORD00594"/>
    <d v="2024-12-11T00:00:00"/>
    <s v="2024"/>
    <s v="December"/>
    <x v="1"/>
    <s v="Unkown"/>
    <s v="Home Office"/>
    <s v="Electronics"/>
    <x v="4"/>
    <n v="8"/>
    <x v="0"/>
    <n v="499"/>
    <n v="0.1"/>
    <n v="3592.8"/>
    <x v="13"/>
    <n v="0.48098196392785569"/>
    <n v="240.01"/>
    <n v="6.6803050545535508E-2"/>
  </r>
  <r>
    <n v="595"/>
    <s v="ORD00595"/>
    <d v="2025-03-25T00:00:00"/>
    <s v="2025"/>
    <s v="March"/>
    <x v="0"/>
    <s v="CUST2586"/>
    <s v="Consumer"/>
    <s v="Office Supplies"/>
    <x v="2"/>
    <n v="9"/>
    <x v="0"/>
    <n v="199"/>
    <n v="0.15"/>
    <n v="1522.35"/>
    <x v="41"/>
    <n v="0.46301507537688441"/>
    <n v="92.14"/>
    <n v="6.0524846454494699E-2"/>
  </r>
  <r>
    <n v="596"/>
    <s v="ORD00596"/>
    <d v="2024-10-18T00:00:00"/>
    <s v="2024"/>
    <s v="October"/>
    <x v="2"/>
    <s v="CUST1391"/>
    <s v="Corporate"/>
    <s v="Office Supplies"/>
    <x v="2"/>
    <n v="6"/>
    <x v="1"/>
    <n v="499"/>
    <n v="0.15"/>
    <n v="2544.9"/>
    <x v="18"/>
    <n v="1.298697394789579"/>
    <n v="648.04999999999995"/>
    <n v="0.25464654799795666"/>
  </r>
  <r>
    <n v="597"/>
    <s v="ORD00597"/>
    <d v="2024-07-09T00:00:00"/>
    <s v="2024"/>
    <s v="July"/>
    <x v="2"/>
    <s v="Unkown"/>
    <s v="Corporate"/>
    <s v="Electronics"/>
    <x v="7"/>
    <n v="7"/>
    <x v="0"/>
    <n v="299"/>
    <n v="0.05"/>
    <n v="1988.35"/>
    <x v="3"/>
    <n v="0.50712374581939801"/>
    <n v="151.63"/>
    <n v="7.6259209897653835E-2"/>
  </r>
  <r>
    <n v="598"/>
    <s v="ORD00598"/>
    <d v="2024-05-14T00:00:00"/>
    <s v="2024"/>
    <s v="May"/>
    <x v="0"/>
    <s v="Unkown"/>
    <s v="Corporate"/>
    <s v="Furniture"/>
    <x v="2"/>
    <n v="1"/>
    <x v="2"/>
    <n v="99"/>
    <n v="0"/>
    <n v="99"/>
    <x v="22"/>
    <n v="0.14333333333333334"/>
    <n v="14.19"/>
    <n v="0.14333333333333334"/>
  </r>
  <r>
    <n v="599"/>
    <s v="ORD00599"/>
    <d v="2024-05-26T00:00:00"/>
    <s v="2024"/>
    <s v="May"/>
    <x v="0"/>
    <s v="Unkown"/>
    <s v="Corporate"/>
    <s v="Furniture"/>
    <x v="7"/>
    <n v="4"/>
    <x v="1"/>
    <n v="499"/>
    <n v="0"/>
    <n v="1996"/>
    <x v="23"/>
    <n v="1.0923647294589178"/>
    <n v="545.09"/>
    <n v="0.27309118236472946"/>
  </r>
  <r>
    <n v="600"/>
    <s v="ORD00600"/>
    <d v="2024-02-04T00:00:00"/>
    <s v="2024"/>
    <s v="February"/>
    <x v="3"/>
    <s v="Unkown"/>
    <s v="Consumer"/>
    <s v="Office Supplies"/>
    <x v="0"/>
    <n v="2"/>
    <x v="2"/>
    <n v="99"/>
    <n v="0"/>
    <n v="198"/>
    <x v="22"/>
    <n v="0.45999999999999996"/>
    <n v="45.54"/>
    <n v="0.22999999999999998"/>
  </r>
  <r>
    <n v="601"/>
    <s v="ORD00601"/>
    <d v="2024-05-07T00:00:00"/>
    <s v="2024"/>
    <s v="May"/>
    <x v="0"/>
    <s v="Unkown"/>
    <s v="Consumer"/>
    <s v="Office Supplies"/>
    <x v="4"/>
    <n v="8"/>
    <x v="0"/>
    <n v="799"/>
    <n v="0"/>
    <n v="6392"/>
    <x v="12"/>
    <n v="1.306270337922403"/>
    <n v="1043.71"/>
    <n v="0.16328379224030037"/>
  </r>
  <r>
    <n v="602"/>
    <s v="ORD00602"/>
    <d v="2025-07-28T00:00:00"/>
    <s v="2025"/>
    <s v="July"/>
    <x v="2"/>
    <s v="Unkown"/>
    <s v="Consumer"/>
    <s v="Office Supplies"/>
    <x v="7"/>
    <n v="5"/>
    <x v="1"/>
    <n v="299"/>
    <n v="0.1"/>
    <n v="1345.5"/>
    <x v="21"/>
    <n v="0.48501672240802679"/>
    <n v="145.02000000000001"/>
    <n v="0.1077814938684504"/>
  </r>
  <r>
    <n v="603"/>
    <s v="ORD00603"/>
    <d v="2025-12-04T00:00:00"/>
    <s v="2025"/>
    <s v="December"/>
    <x v="0"/>
    <s v="Unkown"/>
    <s v="Home Office"/>
    <s v="Office Supplies"/>
    <x v="4"/>
    <n v="4"/>
    <x v="1"/>
    <n v="299"/>
    <n v="0"/>
    <n v="1196"/>
    <x v="20"/>
    <n v="0.80618729096989972"/>
    <n v="241.05"/>
    <n v="0.20154682274247493"/>
  </r>
  <r>
    <n v="604"/>
    <s v="ORD00604"/>
    <d v="2025-05-03T00:00:00"/>
    <s v="2025"/>
    <s v="May"/>
    <x v="3"/>
    <s v="CUST2225"/>
    <s v="Consumer"/>
    <s v="Electronics"/>
    <x v="3"/>
    <n v="10"/>
    <x v="0"/>
    <n v="999"/>
    <n v="0.15"/>
    <n v="8491.5"/>
    <x v="32"/>
    <n v="1.4480980980980982"/>
    <n v="1446.65"/>
    <n v="0.17036448212918803"/>
  </r>
  <r>
    <n v="605"/>
    <s v="ORD00605"/>
    <d v="2024-07-28T00:00:00"/>
    <s v="2024"/>
    <s v="July"/>
    <x v="1"/>
    <s v="CUST1967"/>
    <s v="Corporate"/>
    <s v="Office Supplies"/>
    <x v="1"/>
    <n v="9"/>
    <x v="0"/>
    <n v="149"/>
    <n v="0.05"/>
    <n v="1273.95"/>
    <x v="34"/>
    <n v="2.0423489932885905"/>
    <n v="304.31"/>
    <n v="0.23887122728521526"/>
  </r>
  <r>
    <n v="606"/>
    <s v="ORD00606"/>
    <d v="2025-04-26T00:00:00"/>
    <s v="2025"/>
    <s v="April"/>
    <x v="0"/>
    <s v="CUST1510"/>
    <s v="Corporate"/>
    <s v="Electronics"/>
    <x v="0"/>
    <n v="9"/>
    <x v="0"/>
    <n v="999"/>
    <n v="0"/>
    <n v="8991"/>
    <x v="30"/>
    <n v="0.48902902902902906"/>
    <n v="488.54"/>
    <n v="5.4336558781003227E-2"/>
  </r>
  <r>
    <n v="607"/>
    <s v="ORD00607"/>
    <d v="2024-10-13T00:00:00"/>
    <s v="2024"/>
    <s v="October"/>
    <x v="3"/>
    <s v="Unkown"/>
    <s v="Corporate"/>
    <s v="Furniture"/>
    <x v="4"/>
    <n v="5"/>
    <x v="1"/>
    <n v="299"/>
    <n v="0.05"/>
    <n v="1420.25"/>
    <x v="3"/>
    <n v="0.25110367892976587"/>
    <n v="75.08"/>
    <n v="5.2863932406266502E-2"/>
  </r>
  <r>
    <n v="608"/>
    <s v="ORD00608"/>
    <d v="2025-12-15T00:00:00"/>
    <s v="2025"/>
    <s v="December"/>
    <x v="2"/>
    <s v="CUST2970"/>
    <s v="Corporate"/>
    <s v="Furniture"/>
    <x v="3"/>
    <n v="1"/>
    <x v="2"/>
    <n v="99"/>
    <n v="0"/>
    <n v="99"/>
    <x v="22"/>
    <n v="0.23080808080808082"/>
    <n v="22.85"/>
    <n v="0.23080808080808082"/>
  </r>
  <r>
    <n v="609"/>
    <s v="ORD00609"/>
    <d v="2025-10-19T00:00:00"/>
    <s v="2025"/>
    <s v="October"/>
    <x v="3"/>
    <s v="CUST2435"/>
    <s v="Home Office"/>
    <s v="Electronics"/>
    <x v="6"/>
    <n v="5"/>
    <x v="1"/>
    <n v="299"/>
    <n v="0.15"/>
    <n v="1270.75"/>
    <x v="5"/>
    <n v="0.76454849498327759"/>
    <n v="228.6"/>
    <n v="0.17989376352547706"/>
  </r>
  <r>
    <n v="610"/>
    <s v="ORD00610"/>
    <d v="2025-02-08T00:00:00"/>
    <s v="2025"/>
    <s v="February"/>
    <x v="3"/>
    <s v="CUST2391"/>
    <s v="Consumer"/>
    <s v="Electronics"/>
    <x v="2"/>
    <n v="3"/>
    <x v="2"/>
    <n v="999"/>
    <n v="0.05"/>
    <n v="2847.15"/>
    <x v="37"/>
    <n v="0.17758758758758758"/>
    <n v="177.41"/>
    <n v="6.2311434241258797E-2"/>
  </r>
  <r>
    <n v="611"/>
    <s v="ORD00611"/>
    <d v="2025-12-03T00:00:00"/>
    <s v="2025"/>
    <s v="December"/>
    <x v="0"/>
    <s v="Unkown"/>
    <s v="Corporate"/>
    <s v="Electronics"/>
    <x v="3"/>
    <n v="9"/>
    <x v="0"/>
    <n v="799"/>
    <n v="0"/>
    <n v="7191"/>
    <x v="12"/>
    <n v="1.8253817271589488"/>
    <n v="1458.48"/>
    <n v="0.20282019190654985"/>
  </r>
  <r>
    <n v="612"/>
    <s v="ORD00612"/>
    <d v="2024-02-02T00:00:00"/>
    <s v="2024"/>
    <s v="February"/>
    <x v="0"/>
    <s v="CUST1682"/>
    <s v="Consumer"/>
    <s v="Electronics"/>
    <x v="0"/>
    <n v="5"/>
    <x v="1"/>
    <n v="199"/>
    <n v="0.1"/>
    <n v="895.5"/>
    <x v="25"/>
    <n v="0.49226130653266331"/>
    <n v="97.96"/>
    <n v="0.10939140145170295"/>
  </r>
  <r>
    <n v="613"/>
    <s v="ORD00613"/>
    <d v="2024-12-06T00:00:00"/>
    <s v="2024"/>
    <s v="December"/>
    <x v="1"/>
    <s v="Unkown"/>
    <s v="Corporate"/>
    <s v="Electronics"/>
    <x v="3"/>
    <n v="5"/>
    <x v="1"/>
    <n v="299"/>
    <n v="0.15"/>
    <n v="1270.75"/>
    <x v="5"/>
    <n v="1.1381270903010035"/>
    <n v="340.3"/>
    <n v="0.26779460948258904"/>
  </r>
  <r>
    <n v="614"/>
    <s v="ORD00614"/>
    <d v="2024-09-30T00:00:00"/>
    <s v="2024"/>
    <s v="September"/>
    <x v="1"/>
    <s v="CUST1622"/>
    <s v="Corporate"/>
    <s v="Electronics"/>
    <x v="0"/>
    <n v="7"/>
    <x v="0"/>
    <n v="199"/>
    <n v="0"/>
    <n v="1393"/>
    <x v="1"/>
    <n v="0.67381909547738694"/>
    <n v="134.09"/>
    <n v="9.6259870782483853E-2"/>
  </r>
  <r>
    <n v="615"/>
    <s v="ORD00615"/>
    <d v="2024-01-01T00:00:00"/>
    <s v="2024"/>
    <s v="January"/>
    <x v="2"/>
    <s v="CUST2956"/>
    <s v="Home Office"/>
    <s v="Furniture"/>
    <x v="5"/>
    <n v="10"/>
    <x v="0"/>
    <n v="99"/>
    <n v="0.15"/>
    <n v="841.5"/>
    <x v="39"/>
    <n v="1.7868686868686869"/>
    <n v="176.9"/>
    <n v="0.21021984551396317"/>
  </r>
  <r>
    <n v="616"/>
    <s v="ORD00616"/>
    <d v="2025-06-27T00:00:00"/>
    <s v="2025"/>
    <s v="June"/>
    <x v="2"/>
    <s v="CUST1364"/>
    <s v="Consumer"/>
    <s v="Furniture"/>
    <x v="3"/>
    <n v="1"/>
    <x v="2"/>
    <n v="149"/>
    <n v="0"/>
    <n v="149"/>
    <x v="7"/>
    <n v="0.29973154362416105"/>
    <n v="44.66"/>
    <n v="0.29973154362416105"/>
  </r>
  <r>
    <n v="617"/>
    <s v="ORD00617"/>
    <d v="2024-01-24T00:00:00"/>
    <s v="2024"/>
    <s v="January"/>
    <x v="3"/>
    <s v="Unkown"/>
    <s v="Corporate"/>
    <s v="Office Supplies"/>
    <x v="7"/>
    <n v="7"/>
    <x v="0"/>
    <n v="99"/>
    <n v="0.05"/>
    <n v="658.35"/>
    <x v="19"/>
    <n v="1.2617171717171718"/>
    <n v="124.91"/>
    <n v="0.1897319055213792"/>
  </r>
  <r>
    <n v="618"/>
    <s v="ORD00618"/>
    <d v="2024-01-08T00:00:00"/>
    <s v="2024"/>
    <s v="January"/>
    <x v="2"/>
    <s v="CUST2019"/>
    <s v="Home Office"/>
    <s v="Electronics"/>
    <x v="6"/>
    <n v="7"/>
    <x v="0"/>
    <n v="99"/>
    <n v="0.1"/>
    <n v="623.70000000000005"/>
    <x v="43"/>
    <n v="1.5965656565656565"/>
    <n v="158.06"/>
    <n v="0.25342312008978674"/>
  </r>
  <r>
    <n v="619"/>
    <s v="ORD00619"/>
    <d v="2025-04-13T00:00:00"/>
    <s v="2025"/>
    <s v="April"/>
    <x v="0"/>
    <s v="Unkown"/>
    <s v="Home Office"/>
    <s v="Electronics"/>
    <x v="3"/>
    <n v="9"/>
    <x v="0"/>
    <n v="499"/>
    <n v="0.1"/>
    <n v="4041.9"/>
    <x v="13"/>
    <n v="0.64400801603206415"/>
    <n v="321.36"/>
    <n v="7.9507162473094334E-2"/>
  </r>
  <r>
    <n v="620"/>
    <s v="ORD00620"/>
    <d v="2025-11-29T00:00:00"/>
    <s v="2025"/>
    <s v="November"/>
    <x v="1"/>
    <s v="Unkown"/>
    <s v="Consumer"/>
    <s v="Furniture"/>
    <x v="1"/>
    <n v="1"/>
    <x v="2"/>
    <n v="999"/>
    <n v="0"/>
    <n v="999"/>
    <x v="30"/>
    <n v="0.23080080080080079"/>
    <n v="230.57"/>
    <n v="0.23080080080080079"/>
  </r>
  <r>
    <n v="621"/>
    <s v="ORD00621"/>
    <d v="2024-08-02T00:00:00"/>
    <s v="2024"/>
    <s v="August"/>
    <x v="3"/>
    <s v="Unkown"/>
    <s v="Home Office"/>
    <s v="Office Supplies"/>
    <x v="0"/>
    <n v="8"/>
    <x v="0"/>
    <n v="299"/>
    <n v="0.15"/>
    <n v="2033.2"/>
    <x v="5"/>
    <n v="1.4320735785953178"/>
    <n v="428.19"/>
    <n v="0.21059905567578202"/>
  </r>
  <r>
    <n v="622"/>
    <s v="ORD00622"/>
    <d v="2025-05-12T00:00:00"/>
    <s v="2025"/>
    <s v="May"/>
    <x v="1"/>
    <s v="Unkown"/>
    <s v="Corporate"/>
    <s v="Furniture"/>
    <x v="5"/>
    <n v="7"/>
    <x v="0"/>
    <n v="499"/>
    <n v="0.15"/>
    <n v="2969.05"/>
    <x v="18"/>
    <n v="0.75761523046092183"/>
    <n v="378.05"/>
    <n v="0.12733029083376837"/>
  </r>
  <r>
    <n v="623"/>
    <s v="ORD00623"/>
    <d v="2025-12-04T00:00:00"/>
    <s v="2025"/>
    <s v="December"/>
    <x v="3"/>
    <s v="Unkown"/>
    <s v="Home Office"/>
    <s v="Furniture"/>
    <x v="4"/>
    <n v="6"/>
    <x v="1"/>
    <n v="999"/>
    <n v="0.1"/>
    <n v="5394.6"/>
    <x v="14"/>
    <n v="0.78092092092092091"/>
    <n v="780.14"/>
    <n v="0.14461498535572609"/>
  </r>
  <r>
    <n v="624"/>
    <s v="ORD00624"/>
    <d v="2025-05-02T00:00:00"/>
    <s v="2025"/>
    <s v="May"/>
    <x v="2"/>
    <s v="Unkown"/>
    <s v="Home Office"/>
    <s v="Office Supplies"/>
    <x v="3"/>
    <n v="6"/>
    <x v="1"/>
    <n v="999"/>
    <n v="0.1"/>
    <n v="5394.6"/>
    <x v="14"/>
    <n v="1.2648348348348348"/>
    <n v="1263.57"/>
    <n v="0.23422867311756199"/>
  </r>
  <r>
    <n v="625"/>
    <s v="ORD00625"/>
    <d v="2024-12-26T00:00:00"/>
    <s v="2024"/>
    <s v="December"/>
    <x v="0"/>
    <s v="Unkown"/>
    <s v="Home Office"/>
    <s v="Office Supplies"/>
    <x v="2"/>
    <n v="5"/>
    <x v="1"/>
    <n v="299"/>
    <n v="0"/>
    <n v="1495"/>
    <x v="20"/>
    <n v="1.1963545150501671"/>
    <n v="357.71"/>
    <n v="0.23927090301003343"/>
  </r>
  <r>
    <n v="626"/>
    <s v="ORD00626"/>
    <d v="2025-05-29T00:00:00"/>
    <s v="2025"/>
    <s v="May"/>
    <x v="1"/>
    <s v="Unkown"/>
    <s v="Corporate"/>
    <s v="Furniture"/>
    <x v="0"/>
    <n v="8"/>
    <x v="0"/>
    <n v="799"/>
    <n v="0.1"/>
    <n v="5752.8"/>
    <x v="9"/>
    <n v="1.6340926157697122"/>
    <n v="1305.6400000000001"/>
    <n v="0.22695730774579337"/>
  </r>
  <r>
    <n v="627"/>
    <s v="ORD00627"/>
    <d v="2025-10-01T00:00:00"/>
    <s v="2025"/>
    <s v="October"/>
    <x v="1"/>
    <s v="Unkown"/>
    <s v="Corporate"/>
    <s v="Office Supplies"/>
    <x v="4"/>
    <n v="7"/>
    <x v="0"/>
    <n v="149"/>
    <n v="0.1"/>
    <n v="938.7"/>
    <x v="6"/>
    <n v="0.88684563758389257"/>
    <n v="132.13999999999999"/>
    <n v="0.14076914882284008"/>
  </r>
  <r>
    <n v="628"/>
    <s v="ORD00628"/>
    <d v="2025-01-14T00:00:00"/>
    <s v="2025"/>
    <s v="January"/>
    <x v="3"/>
    <s v="Unkown"/>
    <s v="Consumer"/>
    <s v="Furniture"/>
    <x v="4"/>
    <n v="10"/>
    <x v="0"/>
    <n v="999"/>
    <n v="0"/>
    <n v="9990"/>
    <x v="30"/>
    <n v="1.7075175175175175"/>
    <n v="1705.81"/>
    <n v="0.17075175175175175"/>
  </r>
  <r>
    <n v="629"/>
    <s v="ORD00629"/>
    <d v="2024-10-26T00:00:00"/>
    <s v="2024"/>
    <s v="October"/>
    <x v="0"/>
    <s v="CUST2895"/>
    <s v="Home Office"/>
    <s v="Furniture"/>
    <x v="5"/>
    <n v="9"/>
    <x v="0"/>
    <n v="99"/>
    <n v="0"/>
    <n v="891"/>
    <x v="22"/>
    <n v="0.45747474747474748"/>
    <n v="45.29"/>
    <n v="5.0830527497194161E-2"/>
  </r>
  <r>
    <n v="630"/>
    <s v="ORD00630"/>
    <d v="2025-02-24T00:00:00"/>
    <s v="2025"/>
    <s v="February"/>
    <x v="2"/>
    <s v="Unkown"/>
    <s v="Consumer"/>
    <s v="Furniture"/>
    <x v="3"/>
    <n v="9"/>
    <x v="0"/>
    <n v="149"/>
    <n v="0.05"/>
    <n v="1273.95"/>
    <x v="34"/>
    <n v="0.61382550335570463"/>
    <n v="91.46"/>
    <n v="7.1792456532830951E-2"/>
  </r>
  <r>
    <n v="631"/>
    <s v="ORD00631"/>
    <d v="2025-06-19T00:00:00"/>
    <s v="2025"/>
    <s v="June"/>
    <x v="1"/>
    <s v="Unkown"/>
    <s v="Corporate"/>
    <s v="Electronics"/>
    <x v="0"/>
    <n v="5"/>
    <x v="1"/>
    <n v="299"/>
    <n v="0"/>
    <n v="1495"/>
    <x v="20"/>
    <n v="1.0464548494983277"/>
    <n v="312.89"/>
    <n v="0.20929096989966553"/>
  </r>
  <r>
    <n v="632"/>
    <s v="ORD00632"/>
    <d v="2024-09-16T00:00:00"/>
    <s v="2024"/>
    <s v="September"/>
    <x v="3"/>
    <s v="Unkown"/>
    <s v="Home Office"/>
    <s v="Furniture"/>
    <x v="3"/>
    <n v="9"/>
    <x v="0"/>
    <n v="99"/>
    <n v="0.1"/>
    <n v="801.9"/>
    <x v="4"/>
    <n v="0.88686868686868681"/>
    <n v="87.8"/>
    <n v="0.1094899613418132"/>
  </r>
  <r>
    <n v="634"/>
    <s v="ORD00634"/>
    <d v="2024-09-08T00:00:00"/>
    <s v="2024"/>
    <s v="September"/>
    <x v="2"/>
    <s v="Unkown"/>
    <s v="Corporate"/>
    <s v="Office Supplies"/>
    <x v="4"/>
    <n v="4"/>
    <x v="1"/>
    <n v="299"/>
    <n v="0"/>
    <n v="1196"/>
    <x v="20"/>
    <n v="1.0639130434782609"/>
    <n v="318.11"/>
    <n v="0.26597826086956522"/>
  </r>
  <r>
    <n v="635"/>
    <s v="ORD00635"/>
    <d v="2024-10-16T00:00:00"/>
    <s v="2024"/>
    <s v="October"/>
    <x v="0"/>
    <s v="Unkown"/>
    <s v="Corporate"/>
    <s v="Furniture"/>
    <x v="7"/>
    <n v="2"/>
    <x v="2"/>
    <n v="799"/>
    <n v="0.15"/>
    <n v="1358.3"/>
    <x v="8"/>
    <n v="0.13730913642052564"/>
    <n v="109.71"/>
    <n v="8.0770080247368037E-2"/>
  </r>
  <r>
    <n v="636"/>
    <s v="ORD00636"/>
    <d v="2025-12-14T00:00:00"/>
    <s v="2025"/>
    <s v="December"/>
    <x v="3"/>
    <s v="Unkown"/>
    <s v="Corporate"/>
    <s v="Electronics"/>
    <x v="3"/>
    <n v="9"/>
    <x v="0"/>
    <n v="799"/>
    <n v="0"/>
    <n v="7191"/>
    <x v="12"/>
    <n v="1.6065081351689612"/>
    <n v="1283.5999999999999"/>
    <n v="0.17850090390766235"/>
  </r>
  <r>
    <n v="637"/>
    <s v="ORD00637"/>
    <d v="2024-09-19T00:00:00"/>
    <s v="2024"/>
    <s v="September"/>
    <x v="1"/>
    <s v="CUST2235"/>
    <s v="Consumer"/>
    <s v="Office Supplies"/>
    <x v="6"/>
    <n v="4"/>
    <x v="1"/>
    <n v="299"/>
    <n v="0.1"/>
    <n v="1076.4000000000001"/>
    <x v="21"/>
    <n v="0.29755852842809366"/>
    <n v="88.97"/>
    <n v="8.2655146785581557E-2"/>
  </r>
  <r>
    <n v="638"/>
    <s v="ORD00638"/>
    <d v="2024-06-06T00:00:00"/>
    <s v="2024"/>
    <s v="June"/>
    <x v="3"/>
    <s v="Unkown"/>
    <s v="Consumer"/>
    <s v="Electronics"/>
    <x v="4"/>
    <n v="5"/>
    <x v="1"/>
    <n v="199"/>
    <n v="0"/>
    <n v="995"/>
    <x v="1"/>
    <n v="0.82447236180904515"/>
    <n v="164.07"/>
    <n v="0.16489447236180904"/>
  </r>
  <r>
    <n v="639"/>
    <s v="ORD00639"/>
    <d v="2025-12-27T00:00:00"/>
    <s v="2025"/>
    <s v="December"/>
    <x v="3"/>
    <s v="Unkown"/>
    <s v="Home Office"/>
    <s v="Electronics"/>
    <x v="6"/>
    <n v="10"/>
    <x v="0"/>
    <n v="149"/>
    <n v="0.05"/>
    <n v="1415.5"/>
    <x v="34"/>
    <n v="1.6375167785234901"/>
    <n v="243.99"/>
    <n v="0.17237018721299896"/>
  </r>
  <r>
    <n v="640"/>
    <s v="ORD00640"/>
    <d v="2025-06-12T00:00:00"/>
    <s v="2025"/>
    <s v="June"/>
    <x v="2"/>
    <s v="CUST1804"/>
    <s v="Consumer"/>
    <s v="Electronics"/>
    <x v="0"/>
    <n v="3"/>
    <x v="2"/>
    <n v="149"/>
    <n v="0"/>
    <n v="447"/>
    <x v="7"/>
    <n v="0.34503355704697986"/>
    <n v="51.41"/>
    <n v="0.11501118568232661"/>
  </r>
  <r>
    <n v="642"/>
    <s v="ORD00642"/>
    <d v="2025-06-03T00:00:00"/>
    <s v="2025"/>
    <s v="June"/>
    <x v="3"/>
    <s v="Unkown"/>
    <s v="Home Office"/>
    <s v="Electronics"/>
    <x v="5"/>
    <n v="5"/>
    <x v="1"/>
    <n v="499"/>
    <n v="0"/>
    <n v="2495"/>
    <x v="23"/>
    <n v="0.63054108216432858"/>
    <n v="314.64"/>
    <n v="0.12610821643286574"/>
  </r>
  <r>
    <n v="643"/>
    <s v="ORD00643"/>
    <d v="2024-02-15T00:00:00"/>
    <s v="2024"/>
    <s v="February"/>
    <x v="2"/>
    <s v="CUST1525"/>
    <s v="Corporate"/>
    <s v="Electronics"/>
    <x v="5"/>
    <n v="10"/>
    <x v="0"/>
    <n v="999"/>
    <n v="0"/>
    <n v="9990"/>
    <x v="30"/>
    <n v="2.2746146146146149"/>
    <n v="2272.34"/>
    <n v="0.22746146146146148"/>
  </r>
  <r>
    <n v="644"/>
    <s v="ORD00644"/>
    <d v="2024-04-03T00:00:00"/>
    <s v="2024"/>
    <s v="April"/>
    <x v="2"/>
    <s v="Unkown"/>
    <s v="Corporate"/>
    <s v="Office Supplies"/>
    <x v="2"/>
    <n v="1"/>
    <x v="2"/>
    <n v="149"/>
    <n v="0.05"/>
    <n v="141.55000000000001"/>
    <x v="34"/>
    <n v="8.6577181208053688E-2"/>
    <n v="12.9"/>
    <n v="9.1133874955845989E-2"/>
  </r>
  <r>
    <n v="645"/>
    <s v="ORD00645"/>
    <d v="2025-07-27T00:00:00"/>
    <s v="2025"/>
    <s v="July"/>
    <x v="1"/>
    <s v="Unkown"/>
    <s v="Home Office"/>
    <s v="Office Supplies"/>
    <x v="3"/>
    <n v="1"/>
    <x v="2"/>
    <n v="799"/>
    <n v="0"/>
    <n v="799"/>
    <x v="12"/>
    <n v="0.18197747183979976"/>
    <n v="145.4"/>
    <n v="0.18197747183979976"/>
  </r>
  <r>
    <n v="646"/>
    <s v="ORD00646"/>
    <d v="2024-02-21T00:00:00"/>
    <s v="2024"/>
    <s v="February"/>
    <x v="2"/>
    <s v="Unkown"/>
    <s v="Consumer"/>
    <s v="Furniture"/>
    <x v="2"/>
    <n v="8"/>
    <x v="0"/>
    <n v="999"/>
    <n v="0.1"/>
    <n v="7192.8"/>
    <x v="14"/>
    <n v="1.2431631631631632"/>
    <n v="1241.92"/>
    <n v="0.17266155043932821"/>
  </r>
  <r>
    <n v="647"/>
    <s v="ORD00647"/>
    <d v="2024-02-19T00:00:00"/>
    <s v="2024"/>
    <s v="February"/>
    <x v="0"/>
    <s v="Unkown"/>
    <s v="Consumer"/>
    <s v="Office Supplies"/>
    <x v="7"/>
    <n v="8"/>
    <x v="0"/>
    <n v="799"/>
    <n v="0.15"/>
    <n v="5433.2"/>
    <x v="8"/>
    <n v="1.8381852315394243"/>
    <n v="1468.71"/>
    <n v="0.27032135757932713"/>
  </r>
  <r>
    <n v="648"/>
    <s v="ORD00648"/>
    <d v="2025-02-05T00:00:00"/>
    <s v="2025"/>
    <s v="February"/>
    <x v="2"/>
    <s v="Unkown"/>
    <s v="Home Office"/>
    <s v="Electronics"/>
    <x v="3"/>
    <n v="3"/>
    <x v="2"/>
    <n v="99"/>
    <n v="0"/>
    <n v="297"/>
    <x v="22"/>
    <n v="0.76959595959595961"/>
    <n v="76.19"/>
    <n v="0.2565319865319865"/>
  </r>
  <r>
    <n v="649"/>
    <s v="ORD00649"/>
    <d v="2025-04-17T00:00:00"/>
    <s v="2025"/>
    <s v="April"/>
    <x v="2"/>
    <s v="Unkown"/>
    <s v="Corporate"/>
    <s v="Office Supplies"/>
    <x v="5"/>
    <n v="7"/>
    <x v="0"/>
    <n v="999"/>
    <n v="0.1"/>
    <n v="6293.7"/>
    <x v="14"/>
    <n v="0.82980980980980978"/>
    <n v="828.98"/>
    <n v="0.13171584282695395"/>
  </r>
  <r>
    <n v="650"/>
    <s v="ORD00650"/>
    <d v="2025-04-27T00:00:00"/>
    <s v="2025"/>
    <s v="April"/>
    <x v="3"/>
    <s v="Unkown"/>
    <s v="Corporate"/>
    <s v="Furniture"/>
    <x v="1"/>
    <n v="2"/>
    <x v="2"/>
    <n v="999"/>
    <n v="0.15"/>
    <n v="1698.3"/>
    <x v="32"/>
    <n v="0.25679679679679684"/>
    <n v="256.54000000000002"/>
    <n v="0.15105693929223343"/>
  </r>
  <r>
    <n v="651"/>
    <s v="ORD00651"/>
    <d v="2024-12-20T00:00:00"/>
    <s v="2024"/>
    <s v="December"/>
    <x v="0"/>
    <s v="Unkown"/>
    <s v="Corporate"/>
    <s v="Electronics"/>
    <x v="7"/>
    <n v="7"/>
    <x v="0"/>
    <n v="999"/>
    <n v="0.15"/>
    <n v="5944.05"/>
    <x v="32"/>
    <n v="1.5960160160160162"/>
    <n v="1594.42"/>
    <n v="0.26823798588504472"/>
  </r>
  <r>
    <n v="652"/>
    <s v="ORD00652"/>
    <d v="2024-10-29T00:00:00"/>
    <s v="2024"/>
    <s v="October"/>
    <x v="0"/>
    <s v="Unkown"/>
    <s v="Home Office"/>
    <s v="Office Supplies"/>
    <x v="4"/>
    <n v="2"/>
    <x v="2"/>
    <n v="799"/>
    <n v="0"/>
    <n v="1598"/>
    <x v="12"/>
    <n v="0.26385481852315396"/>
    <n v="210.82"/>
    <n v="0.13192740926157698"/>
  </r>
  <r>
    <n v="653"/>
    <s v="ORD00653"/>
    <d v="2025-10-01T00:00:00"/>
    <s v="2025"/>
    <s v="October"/>
    <x v="1"/>
    <s v="CUST1478"/>
    <s v="Home Office"/>
    <s v="Office Supplies"/>
    <x v="7"/>
    <n v="7"/>
    <x v="0"/>
    <n v="499"/>
    <n v="0"/>
    <n v="3493"/>
    <x v="23"/>
    <n v="1.8697394789579158"/>
    <n v="933"/>
    <n v="0.26710563985113084"/>
  </r>
  <r>
    <n v="654"/>
    <s v="ORD00654"/>
    <d v="2025-03-01T00:00:00"/>
    <s v="2025"/>
    <s v="March"/>
    <x v="2"/>
    <s v="Unkown"/>
    <s v="Corporate"/>
    <s v="Electronics"/>
    <x v="4"/>
    <n v="8"/>
    <x v="0"/>
    <n v="299"/>
    <n v="0.05"/>
    <n v="2272.4"/>
    <x v="3"/>
    <n v="0.75588628762541799"/>
    <n v="226.01"/>
    <n v="9.9458722055976057E-2"/>
  </r>
  <r>
    <n v="655"/>
    <s v="ORD00655"/>
    <d v="2024-04-08T00:00:00"/>
    <s v="2024"/>
    <s v="April"/>
    <x v="0"/>
    <s v="CUST2986"/>
    <s v="Corporate"/>
    <s v="Furniture"/>
    <x v="4"/>
    <n v="10"/>
    <x v="0"/>
    <n v="199"/>
    <n v="0.05"/>
    <n v="1890.5"/>
    <x v="15"/>
    <n v="2.4030653266331656"/>
    <n v="478.21"/>
    <n v="0.25295424490875429"/>
  </r>
  <r>
    <n v="656"/>
    <s v="ORD00656"/>
    <d v="2025-02-22T00:00:00"/>
    <s v="2025"/>
    <s v="February"/>
    <x v="3"/>
    <s v="Unkown"/>
    <s v="Corporate"/>
    <s v="Office Supplies"/>
    <x v="4"/>
    <n v="1"/>
    <x v="2"/>
    <n v="149"/>
    <n v="0"/>
    <n v="149"/>
    <x v="7"/>
    <n v="7.5436241610738253E-2"/>
    <n v="11.24"/>
    <n v="7.5436241610738253E-2"/>
  </r>
  <r>
    <n v="657"/>
    <s v="ORD00657"/>
    <d v="2025-11-29T00:00:00"/>
    <s v="2025"/>
    <s v="November"/>
    <x v="3"/>
    <s v="Unkown"/>
    <s v="Consumer"/>
    <s v="Office Supplies"/>
    <x v="0"/>
    <n v="2"/>
    <x v="2"/>
    <n v="299"/>
    <n v="0.15"/>
    <n v="508.3"/>
    <x v="5"/>
    <n v="0.3605351170568562"/>
    <n v="107.8"/>
    <n v="0.21207948062168011"/>
  </r>
  <r>
    <n v="658"/>
    <s v="ORD00658"/>
    <d v="2024-06-24T00:00:00"/>
    <s v="2024"/>
    <s v="June"/>
    <x v="3"/>
    <s v="CUST2069"/>
    <s v="Home Office"/>
    <s v="Office Supplies"/>
    <x v="2"/>
    <n v="3"/>
    <x v="2"/>
    <n v="299"/>
    <n v="0"/>
    <n v="897"/>
    <x v="20"/>
    <n v="0.36127090301003345"/>
    <n v="108.02"/>
    <n v="0.12042363433667781"/>
  </r>
  <r>
    <n v="659"/>
    <s v="ORD00659"/>
    <d v="2025-01-09T00:00:00"/>
    <s v="2025"/>
    <s v="January"/>
    <x v="3"/>
    <s v="Unkown"/>
    <s v="Consumer"/>
    <s v="Electronics"/>
    <x v="4"/>
    <n v="10"/>
    <x v="0"/>
    <n v="999"/>
    <n v="0.15"/>
    <n v="8491.5"/>
    <x v="32"/>
    <n v="0.85835835835835839"/>
    <n v="857.5"/>
    <n v="0.10098333627745393"/>
  </r>
  <r>
    <n v="660"/>
    <s v="ORD00660"/>
    <d v="2025-11-09T00:00:00"/>
    <s v="2025"/>
    <s v="November"/>
    <x v="2"/>
    <s v="Unkown"/>
    <s v="Home Office"/>
    <s v="Electronics"/>
    <x v="4"/>
    <n v="5"/>
    <x v="1"/>
    <n v="199"/>
    <n v="0.05"/>
    <n v="945.25"/>
    <x v="15"/>
    <n v="0.752110552763819"/>
    <n v="149.66999999999999"/>
    <n v="0.15833906373975137"/>
  </r>
  <r>
    <n v="661"/>
    <s v="ORD00661"/>
    <d v="2025-11-03T00:00:00"/>
    <s v="2025"/>
    <s v="November"/>
    <x v="3"/>
    <s v="Unkown"/>
    <s v="Corporate"/>
    <s v="Furniture"/>
    <x v="4"/>
    <n v="8"/>
    <x v="0"/>
    <n v="149"/>
    <n v="0.15"/>
    <n v="1013.2"/>
    <x v="16"/>
    <n v="1.4544295302013424"/>
    <n v="216.71"/>
    <n v="0.21388669561784446"/>
  </r>
  <r>
    <n v="662"/>
    <s v="ORD00662"/>
    <d v="2024-09-10T00:00:00"/>
    <s v="2024"/>
    <s v="September"/>
    <x v="0"/>
    <s v="CUST2201"/>
    <s v="Consumer"/>
    <s v="Office Supplies"/>
    <x v="1"/>
    <n v="9"/>
    <x v="0"/>
    <n v="499"/>
    <n v="0"/>
    <n v="4491"/>
    <x v="23"/>
    <n v="0.93983967935871748"/>
    <n v="468.98"/>
    <n v="0.1044266310398575"/>
  </r>
  <r>
    <n v="663"/>
    <s v="ORD00663"/>
    <d v="2024-04-18T00:00:00"/>
    <s v="2024"/>
    <s v="April"/>
    <x v="0"/>
    <s v="CUST2730"/>
    <s v="Consumer"/>
    <s v="Office Supplies"/>
    <x v="2"/>
    <n v="6"/>
    <x v="1"/>
    <n v="799"/>
    <n v="0.1"/>
    <n v="4314.6000000000004"/>
    <x v="9"/>
    <n v="0.89660826032540675"/>
    <n v="716.39"/>
    <n v="0.16603856672692716"/>
  </r>
  <r>
    <n v="664"/>
    <s v="ORD00664"/>
    <d v="2024-08-11T00:00:00"/>
    <s v="2024"/>
    <s v="August"/>
    <x v="3"/>
    <s v="Unkown"/>
    <s v="Corporate"/>
    <s v="Electronics"/>
    <x v="6"/>
    <n v="4"/>
    <x v="1"/>
    <n v="149"/>
    <n v="0.05"/>
    <n v="566.20000000000005"/>
    <x v="34"/>
    <n v="0.34704697986577182"/>
    <n v="51.71"/>
    <n v="9.1328152596255735E-2"/>
  </r>
  <r>
    <n v="665"/>
    <s v="ORD00665"/>
    <d v="2025-04-30T00:00:00"/>
    <s v="2025"/>
    <s v="April"/>
    <x v="3"/>
    <s v="Unkown"/>
    <s v="Home Office"/>
    <s v="Furniture"/>
    <x v="4"/>
    <n v="3"/>
    <x v="2"/>
    <n v="199"/>
    <n v="0"/>
    <n v="597"/>
    <x v="1"/>
    <n v="0.30864321608040202"/>
    <n v="61.42"/>
    <n v="0.10288107202680068"/>
  </r>
  <r>
    <n v="666"/>
    <s v="ORD00666"/>
    <d v="2024-09-27T00:00:00"/>
    <s v="2024"/>
    <s v="September"/>
    <x v="2"/>
    <s v="Unkown"/>
    <s v="Home Office"/>
    <s v="Electronics"/>
    <x v="4"/>
    <n v="2"/>
    <x v="2"/>
    <n v="149"/>
    <n v="0.15"/>
    <n v="253.3"/>
    <x v="16"/>
    <n v="0.35859060402684562"/>
    <n v="53.43"/>
    <n v="0.21093564942755624"/>
  </r>
  <r>
    <n v="667"/>
    <s v="ORD00667"/>
    <d v="2024-05-23T00:00:00"/>
    <s v="2024"/>
    <s v="May"/>
    <x v="1"/>
    <s v="CUST2051"/>
    <s v="Consumer"/>
    <s v="Furniture"/>
    <x v="5"/>
    <n v="10"/>
    <x v="0"/>
    <n v="999"/>
    <n v="0"/>
    <n v="9990"/>
    <x v="30"/>
    <n v="2.746156156156156"/>
    <n v="2743.41"/>
    <n v="0.27461561561561559"/>
  </r>
  <r>
    <n v="668"/>
    <s v="ORD00668"/>
    <d v="2025-08-10T00:00:00"/>
    <s v="2025"/>
    <s v="August"/>
    <x v="3"/>
    <s v="CUST1851"/>
    <s v="Home Office"/>
    <s v="Electronics"/>
    <x v="4"/>
    <n v="1"/>
    <x v="2"/>
    <n v="299"/>
    <n v="0.05"/>
    <n v="284.05"/>
    <x v="3"/>
    <n v="7.4581939799331101E-2"/>
    <n v="22.3"/>
    <n v="7.8507305051927476E-2"/>
  </r>
  <r>
    <n v="669"/>
    <s v="ORD00669"/>
    <d v="2025-01-11T00:00:00"/>
    <s v="2025"/>
    <s v="January"/>
    <x v="0"/>
    <s v="CUST2371"/>
    <s v="Home Office"/>
    <s v="Electronics"/>
    <x v="3"/>
    <n v="6"/>
    <x v="1"/>
    <n v="199"/>
    <n v="0.05"/>
    <n v="1134.3"/>
    <x v="0"/>
    <n v="0.72236180904522618"/>
    <n v="143.75"/>
    <n v="0.12673014193775897"/>
  </r>
  <r>
    <n v="670"/>
    <s v="ORD00670"/>
    <d v="2024-04-15T00:00:00"/>
    <s v="2024"/>
    <s v="April"/>
    <x v="1"/>
    <s v="Unkown"/>
    <s v="Corporate"/>
    <s v="Office Supplies"/>
    <x v="0"/>
    <n v="1"/>
    <x v="2"/>
    <n v="199"/>
    <n v="0.15"/>
    <n v="169.15"/>
    <x v="17"/>
    <n v="0.17185929648241208"/>
    <n v="34.200000000000003"/>
    <n v="0.20218740762636714"/>
  </r>
  <r>
    <n v="671"/>
    <s v="ORD00671"/>
    <d v="2025-06-22T00:00:00"/>
    <s v="2025"/>
    <s v="June"/>
    <x v="0"/>
    <s v="CUST2432"/>
    <s v="Corporate"/>
    <s v="Electronics"/>
    <x v="5"/>
    <n v="6"/>
    <x v="1"/>
    <n v="99"/>
    <n v="0.1"/>
    <n v="534.6"/>
    <x v="43"/>
    <n v="1.1256565656565656"/>
    <n v="111.44"/>
    <n v="0.20845491956603066"/>
  </r>
  <r>
    <n v="672"/>
    <s v="ORD00672"/>
    <d v="2024-02-09T00:00:00"/>
    <s v="2024"/>
    <s v="February"/>
    <x v="0"/>
    <s v="Unkown"/>
    <s v="Corporate"/>
    <s v="Office Supplies"/>
    <x v="7"/>
    <n v="1"/>
    <x v="2"/>
    <n v="99"/>
    <n v="0.1"/>
    <n v="89.1"/>
    <x v="4"/>
    <n v="0.24181818181818182"/>
    <n v="23.94"/>
    <n v="0.2686868686868687"/>
  </r>
  <r>
    <n v="673"/>
    <s v="ORD00673"/>
    <d v="2025-10-25T00:00:00"/>
    <s v="2025"/>
    <s v="October"/>
    <x v="3"/>
    <s v="CUST2870"/>
    <s v="Consumer"/>
    <s v="Furniture"/>
    <x v="4"/>
    <n v="3"/>
    <x v="2"/>
    <n v="199"/>
    <n v="0"/>
    <n v="597"/>
    <x v="1"/>
    <n v="0.67562814070351751"/>
    <n v="134.44999999999999"/>
    <n v="0.22520938023450585"/>
  </r>
  <r>
    <n v="674"/>
    <s v="ORD00674"/>
    <d v="2025-04-30T00:00:00"/>
    <s v="2025"/>
    <s v="April"/>
    <x v="1"/>
    <s v="Unkown"/>
    <s v="Consumer"/>
    <s v="Electronics"/>
    <x v="0"/>
    <n v="1"/>
    <x v="2"/>
    <n v="999"/>
    <n v="0"/>
    <n v="999"/>
    <x v="30"/>
    <n v="0.2302902902902903"/>
    <n v="230.06"/>
    <n v="0.2302902902902903"/>
  </r>
  <r>
    <n v="675"/>
    <s v="ORD00675"/>
    <d v="2025-12-04T00:00:00"/>
    <s v="2025"/>
    <s v="December"/>
    <x v="0"/>
    <s v="Unkown"/>
    <s v="Home Office"/>
    <s v="Furniture"/>
    <x v="5"/>
    <n v="2"/>
    <x v="2"/>
    <n v="199"/>
    <n v="0"/>
    <n v="398"/>
    <x v="1"/>
    <n v="0.32427135678391961"/>
    <n v="64.53"/>
    <n v="0.1621356783919598"/>
  </r>
  <r>
    <n v="676"/>
    <s v="ORD00676"/>
    <d v="2025-08-02T00:00:00"/>
    <s v="2025"/>
    <s v="August"/>
    <x v="0"/>
    <s v="CUST2910"/>
    <s v="Home Office"/>
    <s v="Furniture"/>
    <x v="1"/>
    <n v="8"/>
    <x v="0"/>
    <n v="149"/>
    <n v="0"/>
    <n v="1192"/>
    <x v="7"/>
    <n v="0.42348993288590603"/>
    <n v="63.1"/>
    <n v="5.2936241610738254E-2"/>
  </r>
  <r>
    <n v="677"/>
    <s v="ORD00677"/>
    <d v="2024-08-04T00:00:00"/>
    <s v="2024"/>
    <s v="August"/>
    <x v="0"/>
    <s v="Unkown"/>
    <s v="Home Office"/>
    <s v="Furniture"/>
    <x v="1"/>
    <n v="7"/>
    <x v="0"/>
    <n v="299"/>
    <n v="0.15"/>
    <n v="1779.05"/>
    <x v="5"/>
    <n v="0.84133779264214048"/>
    <n v="251.56"/>
    <n v="0.14140130968775472"/>
  </r>
  <r>
    <n v="678"/>
    <s v="ORD00678"/>
    <d v="2024-11-10T00:00:00"/>
    <s v="2024"/>
    <s v="November"/>
    <x v="0"/>
    <s v="CUST1015"/>
    <s v="Consumer"/>
    <s v="Office Supplies"/>
    <x v="7"/>
    <n v="6"/>
    <x v="1"/>
    <n v="999"/>
    <n v="0.1"/>
    <n v="5394.6"/>
    <x v="14"/>
    <n v="1.5427927927927927"/>
    <n v="1541.25"/>
    <n v="0.28570236903570234"/>
  </r>
  <r>
    <n v="679"/>
    <s v="ORD00679"/>
    <d v="2024-11-17T00:00:00"/>
    <s v="2024"/>
    <s v="November"/>
    <x v="3"/>
    <s v="Unkown"/>
    <s v="Home Office"/>
    <s v="Office Supplies"/>
    <x v="6"/>
    <n v="9"/>
    <x v="0"/>
    <n v="299"/>
    <n v="0"/>
    <n v="2691"/>
    <x v="20"/>
    <n v="0.83003344481605357"/>
    <n v="248.18"/>
    <n v="9.2225938312894842E-2"/>
  </r>
  <r>
    <n v="680"/>
    <s v="ORD00680"/>
    <d v="2025-10-03T00:00:00"/>
    <s v="2025"/>
    <s v="October"/>
    <x v="2"/>
    <s v="CUST1028"/>
    <s v="Consumer"/>
    <s v="Furniture"/>
    <x v="0"/>
    <n v="6"/>
    <x v="1"/>
    <n v="149"/>
    <n v="0"/>
    <n v="894"/>
    <x v="7"/>
    <n v="0.5561744966442953"/>
    <n v="82.87"/>
    <n v="9.2695749440715888E-2"/>
  </r>
  <r>
    <n v="681"/>
    <s v="ORD00681"/>
    <d v="2025-05-21T00:00:00"/>
    <s v="2025"/>
    <s v="May"/>
    <x v="3"/>
    <s v="Unkown"/>
    <s v="Corporate"/>
    <s v="Office Supplies"/>
    <x v="0"/>
    <n v="10"/>
    <x v="0"/>
    <n v="99"/>
    <n v="0"/>
    <n v="990"/>
    <x v="22"/>
    <n v="2.9645454545454548"/>
    <n v="293.49"/>
    <n v="0.29645454545454547"/>
  </r>
  <r>
    <n v="682"/>
    <s v="ORD00682"/>
    <d v="2025-01-29T00:00:00"/>
    <s v="2025"/>
    <s v="January"/>
    <x v="1"/>
    <s v="Unkown"/>
    <s v="Home Office"/>
    <s v="Furniture"/>
    <x v="3"/>
    <n v="8"/>
    <x v="0"/>
    <n v="299"/>
    <n v="0.15"/>
    <n v="2033.2"/>
    <x v="5"/>
    <n v="0.61829431438127092"/>
    <n v="184.87"/>
    <n v="9.0925634467833957E-2"/>
  </r>
  <r>
    <n v="683"/>
    <s v="ORD00683"/>
    <d v="2025-01-05T00:00:00"/>
    <s v="2025"/>
    <s v="January"/>
    <x v="1"/>
    <s v="Unkown"/>
    <s v="Consumer"/>
    <s v="Office Supplies"/>
    <x v="7"/>
    <n v="6"/>
    <x v="1"/>
    <n v="199"/>
    <n v="0.05"/>
    <n v="1134.3"/>
    <x v="0"/>
    <n v="0.54155778894472362"/>
    <n v="107.77"/>
    <n v="9.5010138411355027E-2"/>
  </r>
  <r>
    <n v="684"/>
    <s v="ORD00684"/>
    <d v="2024-04-11T00:00:00"/>
    <s v="2024"/>
    <s v="April"/>
    <x v="1"/>
    <s v="Unkown"/>
    <s v="Consumer"/>
    <s v="Office Supplies"/>
    <x v="6"/>
    <n v="6"/>
    <x v="1"/>
    <n v="199"/>
    <n v="0"/>
    <n v="1194"/>
    <x v="1"/>
    <n v="0.69246231155778903"/>
    <n v="137.80000000000001"/>
    <n v="0.1154103852596315"/>
  </r>
  <r>
    <n v="685"/>
    <s v="ORD00685"/>
    <d v="2025-08-13T00:00:00"/>
    <s v="2025"/>
    <s v="August"/>
    <x v="3"/>
    <s v="CUST1252"/>
    <s v="Consumer"/>
    <s v="Electronics"/>
    <x v="0"/>
    <n v="7"/>
    <x v="0"/>
    <n v="999"/>
    <n v="0.15"/>
    <n v="5944.05"/>
    <x v="32"/>
    <n v="0.67580580580580585"/>
    <n v="675.13"/>
    <n v="0.11358080769845476"/>
  </r>
  <r>
    <n v="686"/>
    <s v="ORD00686"/>
    <d v="2025-06-21T00:00:00"/>
    <s v="2025"/>
    <s v="June"/>
    <x v="0"/>
    <s v="CUST2446"/>
    <s v="Corporate"/>
    <s v="Furniture"/>
    <x v="6"/>
    <n v="3"/>
    <x v="2"/>
    <n v="499"/>
    <n v="0.1"/>
    <n v="1347.3"/>
    <x v="29"/>
    <n v="0.79983967935871747"/>
    <n v="399.12"/>
    <n v="0.29623691828100646"/>
  </r>
  <r>
    <n v="687"/>
    <s v="ORD00687"/>
    <d v="2025-04-09T00:00:00"/>
    <s v="2025"/>
    <s v="April"/>
    <x v="0"/>
    <s v="Unkown"/>
    <s v="Corporate"/>
    <s v="Office Supplies"/>
    <x v="2"/>
    <n v="8"/>
    <x v="0"/>
    <n v="499"/>
    <n v="0.05"/>
    <n v="3792.4"/>
    <x v="27"/>
    <n v="0.8956312625250501"/>
    <n v="446.92"/>
    <n v="0.11784621875329607"/>
  </r>
  <r>
    <n v="689"/>
    <s v="ORD00689"/>
    <d v="2024-10-04T00:00:00"/>
    <s v="2024"/>
    <s v="October"/>
    <x v="0"/>
    <s v="CUST2809"/>
    <s v="Home Office"/>
    <s v="Electronics"/>
    <x v="7"/>
    <n v="9"/>
    <x v="0"/>
    <n v="999"/>
    <n v="0.15"/>
    <n v="7642.35"/>
    <x v="35"/>
    <n v="0.97185185185185186"/>
    <n v="970.88"/>
    <n v="0.12703945775841199"/>
  </r>
  <r>
    <n v="690"/>
    <s v="ORD00690"/>
    <d v="2024-10-16T00:00:00"/>
    <s v="2024"/>
    <s v="October"/>
    <x v="3"/>
    <s v="CUST1978"/>
    <s v="Corporate"/>
    <s v="Furniture"/>
    <x v="3"/>
    <n v="2"/>
    <x v="2"/>
    <n v="799"/>
    <n v="0.05"/>
    <n v="1518.1"/>
    <x v="33"/>
    <n v="0.42615769712140178"/>
    <n v="340.5"/>
    <n v="0.22429352480073778"/>
  </r>
  <r>
    <n v="691"/>
    <s v="ORD00691"/>
    <d v="2025-06-30T00:00:00"/>
    <s v="2025"/>
    <s v="June"/>
    <x v="3"/>
    <s v="Unkown"/>
    <s v="Home Office"/>
    <s v="Electronics"/>
    <x v="2"/>
    <n v="4"/>
    <x v="1"/>
    <n v="999"/>
    <n v="0.15"/>
    <n v="3396.6"/>
    <x v="32"/>
    <n v="0.99252252252252249"/>
    <n v="991.53"/>
    <n v="0.29191838897721251"/>
  </r>
  <r>
    <n v="692"/>
    <s v="ORD00692"/>
    <d v="2025-10-21T00:00:00"/>
    <s v="2025"/>
    <s v="October"/>
    <x v="1"/>
    <s v="Unkown"/>
    <s v="Consumer"/>
    <s v="Electronics"/>
    <x v="2"/>
    <n v="3"/>
    <x v="2"/>
    <n v="149"/>
    <n v="0"/>
    <n v="447"/>
    <x v="7"/>
    <n v="0.24845637583892619"/>
    <n v="37.020000000000003"/>
    <n v="8.2818791946308729E-2"/>
  </r>
  <r>
    <n v="693"/>
    <s v="ORD00693"/>
    <d v="2024-01-07T00:00:00"/>
    <s v="2024"/>
    <s v="January"/>
    <x v="3"/>
    <s v="CUST1508"/>
    <s v="Corporate"/>
    <s v="Electronics"/>
    <x v="6"/>
    <n v="4"/>
    <x v="1"/>
    <n v="499"/>
    <n v="0"/>
    <n v="1996"/>
    <x v="23"/>
    <n v="0.95134268537074151"/>
    <n v="474.72"/>
    <n v="0.23783567134268538"/>
  </r>
  <r>
    <n v="694"/>
    <s v="ORD00694"/>
    <d v="2024-01-28T00:00:00"/>
    <s v="2024"/>
    <s v="January"/>
    <x v="0"/>
    <s v="Unkown"/>
    <s v="Home Office"/>
    <s v="Office Supplies"/>
    <x v="6"/>
    <n v="6"/>
    <x v="1"/>
    <n v="99"/>
    <n v="0"/>
    <n v="594"/>
    <x v="22"/>
    <n v="0.38868686868686864"/>
    <n v="38.479999999999997"/>
    <n v="6.4781144781144773E-2"/>
  </r>
  <r>
    <n v="695"/>
    <s v="ORD00695"/>
    <d v="2024-02-05T00:00:00"/>
    <s v="2024"/>
    <s v="February"/>
    <x v="0"/>
    <s v="CUST1834"/>
    <s v="Consumer"/>
    <s v="Electronics"/>
    <x v="3"/>
    <n v="6"/>
    <x v="1"/>
    <n v="499"/>
    <n v="0"/>
    <n v="2994"/>
    <x v="23"/>
    <n v="1.0112825651302606"/>
    <n v="504.63"/>
    <n v="0.16854709418837674"/>
  </r>
  <r>
    <n v="696"/>
    <s v="ORD00696"/>
    <d v="2025-05-18T00:00:00"/>
    <s v="2025"/>
    <s v="May"/>
    <x v="0"/>
    <s v="Unkown"/>
    <s v="Home Office"/>
    <s v="Office Supplies"/>
    <x v="3"/>
    <n v="6"/>
    <x v="1"/>
    <n v="199"/>
    <n v="0.1"/>
    <n v="1074.5999999999999"/>
    <x v="25"/>
    <n v="0.70969849246231154"/>
    <n v="141.22999999999999"/>
    <n v="0.13142564675227991"/>
  </r>
  <r>
    <n v="697"/>
    <s v="ORD00697"/>
    <d v="2024-06-23T00:00:00"/>
    <s v="2024"/>
    <s v="June"/>
    <x v="2"/>
    <s v="Unkown"/>
    <s v="Home Office"/>
    <s v="Office Supplies"/>
    <x v="0"/>
    <n v="5"/>
    <x v="1"/>
    <n v="999"/>
    <n v="0.1"/>
    <n v="4495.5"/>
    <x v="14"/>
    <n v="0.94997997997997996"/>
    <n v="949.03"/>
    <n v="0.21110666221777333"/>
  </r>
  <r>
    <n v="698"/>
    <s v="ORD00698"/>
    <d v="2025-02-22T00:00:00"/>
    <s v="2025"/>
    <s v="February"/>
    <x v="0"/>
    <s v="CUST1683"/>
    <s v="Home Office"/>
    <s v="Office Supplies"/>
    <x v="1"/>
    <n v="7"/>
    <x v="0"/>
    <n v="299"/>
    <n v="0.05"/>
    <n v="1988.35"/>
    <x v="3"/>
    <n v="1.0896321070234114"/>
    <n v="325.8"/>
    <n v="0.16385445218397166"/>
  </r>
  <r>
    <n v="699"/>
    <s v="ORD00699"/>
    <d v="2025-11-24T00:00:00"/>
    <s v="2025"/>
    <s v="November"/>
    <x v="3"/>
    <s v="Unkown"/>
    <s v="Consumer"/>
    <s v="Furniture"/>
    <x v="2"/>
    <n v="10"/>
    <x v="0"/>
    <n v="799"/>
    <n v="0.05"/>
    <n v="7590.5"/>
    <x v="33"/>
    <n v="2.7340050062578221"/>
    <n v="2184.4699999999998"/>
    <n v="0.28779000065871813"/>
  </r>
  <r>
    <n v="700"/>
    <s v="ORD00700"/>
    <d v="2025-08-26T00:00:00"/>
    <s v="2025"/>
    <s v="August"/>
    <x v="1"/>
    <s v="Unkown"/>
    <s v="Home Office"/>
    <s v="Furniture"/>
    <x v="6"/>
    <n v="8"/>
    <x v="0"/>
    <n v="149"/>
    <n v="0"/>
    <n v="1192"/>
    <x v="7"/>
    <n v="1.0195973154362414"/>
    <n v="151.91999999999999"/>
    <n v="0.12744966442953018"/>
  </r>
  <r>
    <n v="701"/>
    <s v="ORD00701"/>
    <d v="2024-10-03T00:00:00"/>
    <s v="2024"/>
    <s v="October"/>
    <x v="2"/>
    <s v="Unkown"/>
    <s v="Home Office"/>
    <s v="Electronics"/>
    <x v="5"/>
    <n v="5"/>
    <x v="1"/>
    <n v="999"/>
    <n v="0.05"/>
    <n v="4745.25"/>
    <x v="31"/>
    <n v="1.191041041041041"/>
    <n v="1189.8499999999999"/>
    <n v="0.25074548232442967"/>
  </r>
  <r>
    <n v="702"/>
    <s v="ORD00702"/>
    <d v="2025-11-26T00:00:00"/>
    <s v="2025"/>
    <s v="November"/>
    <x v="3"/>
    <s v="Unkown"/>
    <s v="Corporate"/>
    <s v="Electronics"/>
    <x v="7"/>
    <n v="3"/>
    <x v="2"/>
    <n v="299"/>
    <n v="0.05"/>
    <n v="852.15"/>
    <x v="3"/>
    <n v="0.58451505016722416"/>
    <n v="174.77"/>
    <n v="0.20509300005867515"/>
  </r>
  <r>
    <n v="703"/>
    <s v="ORD00703"/>
    <d v="2024-05-03T00:00:00"/>
    <s v="2024"/>
    <s v="May"/>
    <x v="0"/>
    <s v="Unkown"/>
    <s v="Corporate"/>
    <s v="Electronics"/>
    <x v="1"/>
    <n v="6"/>
    <x v="1"/>
    <n v="99"/>
    <n v="0"/>
    <n v="594"/>
    <x v="22"/>
    <n v="0.62272727272727268"/>
    <n v="61.65"/>
    <n v="0.10378787878787879"/>
  </r>
  <r>
    <n v="704"/>
    <s v="ORD00704"/>
    <d v="2025-04-25T00:00:00"/>
    <s v="2025"/>
    <s v="April"/>
    <x v="0"/>
    <s v="Unkown"/>
    <s v="Corporate"/>
    <s v="Office Supplies"/>
    <x v="1"/>
    <n v="3"/>
    <x v="2"/>
    <n v="299"/>
    <n v="0"/>
    <n v="897"/>
    <x v="20"/>
    <n v="0.41153846153846152"/>
    <n v="123.05"/>
    <n v="0.13717948717948716"/>
  </r>
  <r>
    <n v="705"/>
    <s v="ORD00705"/>
    <d v="2025-08-30T00:00:00"/>
    <s v="2025"/>
    <s v="August"/>
    <x v="0"/>
    <s v="Unkown"/>
    <s v="Home Office"/>
    <s v="Furniture"/>
    <x v="5"/>
    <n v="3"/>
    <x v="2"/>
    <n v="199"/>
    <n v="0"/>
    <n v="597"/>
    <x v="1"/>
    <n v="0.60919597989949748"/>
    <n v="121.23"/>
    <n v="0.20306532663316584"/>
  </r>
  <r>
    <n v="706"/>
    <s v="ORD00706"/>
    <d v="2025-05-06T00:00:00"/>
    <s v="2025"/>
    <s v="May"/>
    <x v="3"/>
    <s v="Unkown"/>
    <s v="Corporate"/>
    <s v="Electronics"/>
    <x v="2"/>
    <n v="5"/>
    <x v="1"/>
    <n v="299"/>
    <n v="0.05"/>
    <n v="1420.25"/>
    <x v="3"/>
    <n v="0.75785953177257526"/>
    <n v="226.6"/>
    <n v="0.15954937511001585"/>
  </r>
  <r>
    <n v="707"/>
    <s v="ORD00707"/>
    <d v="2024-07-29T00:00:00"/>
    <s v="2024"/>
    <s v="July"/>
    <x v="3"/>
    <s v="CUST2485"/>
    <s v="Home Office"/>
    <s v="Furniture"/>
    <x v="6"/>
    <n v="1"/>
    <x v="2"/>
    <n v="299"/>
    <n v="0.15"/>
    <n v="254.15"/>
    <x v="5"/>
    <n v="0.2340802675585284"/>
    <n v="69.989999999999995"/>
    <n v="0.27538855006885693"/>
  </r>
  <r>
    <n v="708"/>
    <s v="ORD00708"/>
    <d v="2025-12-19T00:00:00"/>
    <s v="2025"/>
    <s v="December"/>
    <x v="2"/>
    <s v="Unkown"/>
    <s v="Home Office"/>
    <s v="Office Supplies"/>
    <x v="7"/>
    <n v="6"/>
    <x v="1"/>
    <n v="799"/>
    <n v="0.05"/>
    <n v="4554.3"/>
    <x v="26"/>
    <n v="0.54842302878598248"/>
    <n v="438.19"/>
    <n v="9.6214566453681136E-2"/>
  </r>
  <r>
    <n v="710"/>
    <s v="ORD00710"/>
    <d v="2024-05-17T00:00:00"/>
    <s v="2024"/>
    <s v="May"/>
    <x v="3"/>
    <s v="CUST2560"/>
    <s v="Corporate"/>
    <s v="Office Supplies"/>
    <x v="0"/>
    <n v="1"/>
    <x v="2"/>
    <n v="199"/>
    <n v="0.15"/>
    <n v="169.15"/>
    <x v="17"/>
    <n v="0.13618090452261308"/>
    <n v="27.1"/>
    <n v="0.16021282885013302"/>
  </r>
  <r>
    <n v="711"/>
    <s v="ORD00711"/>
    <d v="2024-04-25T00:00:00"/>
    <s v="2024"/>
    <s v="April"/>
    <x v="3"/>
    <s v="Unkown"/>
    <s v="Home Office"/>
    <s v="Furniture"/>
    <x v="4"/>
    <n v="1"/>
    <x v="2"/>
    <n v="499"/>
    <n v="0.15"/>
    <n v="424.15"/>
    <x v="10"/>
    <n v="0.15124248496993989"/>
    <n v="75.47"/>
    <n v="0.17793233525875279"/>
  </r>
  <r>
    <n v="712"/>
    <s v="ORD00712"/>
    <d v="2025-04-07T00:00:00"/>
    <s v="2025"/>
    <s v="April"/>
    <x v="3"/>
    <s v="Unkown"/>
    <s v="Consumer"/>
    <s v="Office Supplies"/>
    <x v="2"/>
    <n v="8"/>
    <x v="0"/>
    <n v="499"/>
    <n v="0.1"/>
    <n v="3592.8"/>
    <x v="13"/>
    <n v="1.2400601202404808"/>
    <n v="618.79"/>
    <n v="0.17223057225562233"/>
  </r>
  <r>
    <n v="713"/>
    <s v="ORD00713"/>
    <d v="2024-01-29T00:00:00"/>
    <s v="2024"/>
    <s v="January"/>
    <x v="0"/>
    <s v="Unkown"/>
    <s v="Corporate"/>
    <s v="Electronics"/>
    <x v="6"/>
    <n v="4"/>
    <x v="1"/>
    <n v="799"/>
    <n v="0"/>
    <n v="3196"/>
    <x v="12"/>
    <n v="0.72560700876095119"/>
    <n v="579.76"/>
    <n v="0.1814017521902378"/>
  </r>
  <r>
    <n v="714"/>
    <s v="ORD00714"/>
    <d v="2024-02-17T00:00:00"/>
    <s v="2024"/>
    <s v="February"/>
    <x v="1"/>
    <s v="Unkown"/>
    <s v="Home Office"/>
    <s v="Office Supplies"/>
    <x v="5"/>
    <n v="5"/>
    <x v="1"/>
    <n v="999"/>
    <n v="0.05"/>
    <n v="4745.25"/>
    <x v="31"/>
    <n v="0.7114514514514515"/>
    <n v="710.74"/>
    <n v="0.14977925293714767"/>
  </r>
  <r>
    <n v="715"/>
    <s v="ORD00715"/>
    <d v="2025-06-21T00:00:00"/>
    <s v="2025"/>
    <s v="June"/>
    <x v="3"/>
    <s v="Unkown"/>
    <s v="Home Office"/>
    <s v="Furniture"/>
    <x v="6"/>
    <n v="6"/>
    <x v="1"/>
    <n v="99"/>
    <n v="0.15"/>
    <n v="504.9"/>
    <x v="36"/>
    <n v="1.0740404040404041"/>
    <n v="106.33"/>
    <n v="0.21059615765498119"/>
  </r>
  <r>
    <n v="716"/>
    <s v="ORD00716"/>
    <d v="2025-06-16T00:00:00"/>
    <s v="2025"/>
    <s v="June"/>
    <x v="1"/>
    <s v="Unkown"/>
    <s v="Consumer"/>
    <s v="Furniture"/>
    <x v="4"/>
    <n v="1"/>
    <x v="2"/>
    <n v="299"/>
    <n v="0"/>
    <n v="299"/>
    <x v="20"/>
    <n v="0.24923076923076923"/>
    <n v="74.52"/>
    <n v="0.24923076923076923"/>
  </r>
  <r>
    <n v="717"/>
    <s v="ORD00717"/>
    <d v="2025-08-30T00:00:00"/>
    <s v="2025"/>
    <s v="August"/>
    <x v="2"/>
    <s v="Unkown"/>
    <s v="Corporate"/>
    <s v="Office Supplies"/>
    <x v="1"/>
    <n v="2"/>
    <x v="2"/>
    <n v="799"/>
    <n v="0.15"/>
    <n v="1358.3"/>
    <x v="8"/>
    <n v="0.27261576971214019"/>
    <n v="217.82"/>
    <n v="0.16036221747772952"/>
  </r>
  <r>
    <n v="718"/>
    <s v="ORD00718"/>
    <d v="2024-08-24T00:00:00"/>
    <s v="2024"/>
    <s v="August"/>
    <x v="3"/>
    <s v="CUST2217"/>
    <s v="Corporate"/>
    <s v="Furniture"/>
    <x v="7"/>
    <n v="8"/>
    <x v="0"/>
    <n v="149"/>
    <n v="0.05"/>
    <n v="1132.4000000000001"/>
    <x v="34"/>
    <n v="1.579731543624161"/>
    <n v="235.38"/>
    <n v="0.20785941363475802"/>
  </r>
  <r>
    <n v="719"/>
    <s v="ORD00719"/>
    <d v="2025-03-30T00:00:00"/>
    <s v="2025"/>
    <s v="March"/>
    <x v="2"/>
    <s v="CUST2524"/>
    <s v="Home Office"/>
    <s v="Office Supplies"/>
    <x v="2"/>
    <n v="1"/>
    <x v="2"/>
    <n v="199"/>
    <n v="0.1"/>
    <n v="179.1"/>
    <x v="25"/>
    <n v="0.1729145728643216"/>
    <n v="34.409999999999997"/>
    <n v="0.19212730318257956"/>
  </r>
  <r>
    <n v="720"/>
    <s v="ORD00720"/>
    <d v="2025-04-28T00:00:00"/>
    <s v="2025"/>
    <s v="April"/>
    <x v="0"/>
    <s v="Unkown"/>
    <s v="Home Office"/>
    <s v="Office Supplies"/>
    <x v="7"/>
    <n v="2"/>
    <x v="2"/>
    <n v="149"/>
    <n v="0"/>
    <n v="298"/>
    <x v="7"/>
    <n v="0.48228187919463089"/>
    <n v="71.86"/>
    <n v="0.24114093959731545"/>
  </r>
  <r>
    <n v="721"/>
    <s v="ORD00721"/>
    <d v="2025-10-16T00:00:00"/>
    <s v="2025"/>
    <s v="October"/>
    <x v="0"/>
    <s v="CUST1714"/>
    <s v="Corporate"/>
    <s v="Office Supplies"/>
    <x v="1"/>
    <n v="3"/>
    <x v="2"/>
    <n v="299"/>
    <n v="0.05"/>
    <n v="852.15"/>
    <x v="3"/>
    <n v="0.23301003344481605"/>
    <n v="69.67"/>
    <n v="8.1757906471865288E-2"/>
  </r>
  <r>
    <n v="722"/>
    <s v="ORD00722"/>
    <d v="2024-04-25T00:00:00"/>
    <s v="2024"/>
    <s v="April"/>
    <x v="0"/>
    <s v="CUST2855"/>
    <s v="Corporate"/>
    <s v="Office Supplies"/>
    <x v="4"/>
    <n v="3"/>
    <x v="2"/>
    <n v="499"/>
    <n v="0"/>
    <n v="1497"/>
    <x v="23"/>
    <n v="0.24320641282565131"/>
    <n v="121.36"/>
    <n v="8.1068804275217107E-2"/>
  </r>
  <r>
    <n v="723"/>
    <s v="ORD00723"/>
    <d v="2024-05-01T00:00:00"/>
    <s v="2024"/>
    <s v="May"/>
    <x v="3"/>
    <s v="Unkown"/>
    <s v="Consumer"/>
    <s v="Office Supplies"/>
    <x v="4"/>
    <n v="5"/>
    <x v="1"/>
    <n v="149"/>
    <n v="0"/>
    <n v="745"/>
    <x v="7"/>
    <n v="1.0408724832214766"/>
    <n v="155.09"/>
    <n v="0.2081744966442953"/>
  </r>
  <r>
    <n v="724"/>
    <s v="ORD00724"/>
    <d v="2025-05-08T00:00:00"/>
    <s v="2025"/>
    <s v="May"/>
    <x v="3"/>
    <s v="Unkown"/>
    <s v="Corporate"/>
    <s v="Electronics"/>
    <x v="1"/>
    <n v="2"/>
    <x v="2"/>
    <n v="149"/>
    <n v="0.05"/>
    <n v="283.10000000000002"/>
    <x v="34"/>
    <n v="0.51496644295302019"/>
    <n v="76.73"/>
    <n v="0.27103496997527377"/>
  </r>
  <r>
    <n v="725"/>
    <s v="ORD00725"/>
    <d v="2025-05-24T00:00:00"/>
    <s v="2025"/>
    <s v="May"/>
    <x v="0"/>
    <s v="Unkown"/>
    <s v="Consumer"/>
    <s v="Electronics"/>
    <x v="7"/>
    <n v="4"/>
    <x v="1"/>
    <n v="199"/>
    <n v="0"/>
    <n v="796"/>
    <x v="1"/>
    <n v="0.28994974874371859"/>
    <n v="57.7"/>
    <n v="7.2487437185929648E-2"/>
  </r>
  <r>
    <n v="726"/>
    <s v="ORD00726"/>
    <d v="2025-04-08T00:00:00"/>
    <s v="2025"/>
    <s v="April"/>
    <x v="3"/>
    <s v="Unkown"/>
    <s v="Home Office"/>
    <s v="Office Supplies"/>
    <x v="1"/>
    <n v="7"/>
    <x v="0"/>
    <n v="499"/>
    <n v="0"/>
    <n v="3493"/>
    <x v="23"/>
    <n v="0.78366733466933869"/>
    <n v="391.05"/>
    <n v="0.1119524763813341"/>
  </r>
  <r>
    <n v="727"/>
    <s v="ORD00727"/>
    <d v="2025-03-29T00:00:00"/>
    <s v="2025"/>
    <s v="March"/>
    <x v="2"/>
    <s v="CUST1995"/>
    <s v="Home Office"/>
    <s v="Electronics"/>
    <x v="1"/>
    <n v="8"/>
    <x v="0"/>
    <n v="99"/>
    <n v="0.05"/>
    <n v="752.4"/>
    <x v="19"/>
    <n v="1.1739393939393938"/>
    <n v="116.22"/>
    <n v="0.15446570972886764"/>
  </r>
  <r>
    <n v="728"/>
    <s v="ORD00728"/>
    <d v="2024-09-13T00:00:00"/>
    <s v="2024"/>
    <s v="September"/>
    <x v="3"/>
    <s v="Unkown"/>
    <s v="Home Office"/>
    <s v="Furniture"/>
    <x v="3"/>
    <n v="1"/>
    <x v="2"/>
    <n v="799"/>
    <n v="0"/>
    <n v="799"/>
    <x v="12"/>
    <n v="0.23214017521902378"/>
    <n v="185.48"/>
    <n v="0.23214017521902378"/>
  </r>
  <r>
    <n v="729"/>
    <s v="ORD00729"/>
    <d v="2025-12-19T00:00:00"/>
    <s v="2025"/>
    <s v="December"/>
    <x v="1"/>
    <s v="CUST2144"/>
    <s v="Consumer"/>
    <s v="Electronics"/>
    <x v="3"/>
    <n v="1"/>
    <x v="2"/>
    <n v="299"/>
    <n v="0"/>
    <n v="299"/>
    <x v="20"/>
    <n v="0.26732441471571911"/>
    <n v="79.930000000000007"/>
    <n v="0.26732441471571911"/>
  </r>
  <r>
    <n v="730"/>
    <s v="ORD00730"/>
    <d v="2024-05-04T00:00:00"/>
    <s v="2024"/>
    <s v="May"/>
    <x v="2"/>
    <s v="Unkown"/>
    <s v="Corporate"/>
    <s v="Office Supplies"/>
    <x v="3"/>
    <n v="3"/>
    <x v="2"/>
    <n v="99"/>
    <n v="0.1"/>
    <n v="267.3"/>
    <x v="43"/>
    <n v="0.61636363636363645"/>
    <n v="61.02"/>
    <n v="0.22828282828282828"/>
  </r>
  <r>
    <n v="731"/>
    <s v="ORD00731"/>
    <d v="2025-02-27T00:00:00"/>
    <s v="2025"/>
    <s v="February"/>
    <x v="3"/>
    <s v="Unkown"/>
    <s v="Home Office"/>
    <s v="Office Supplies"/>
    <x v="7"/>
    <n v="7"/>
    <x v="0"/>
    <n v="799"/>
    <n v="0.05"/>
    <n v="5313.35"/>
    <x v="26"/>
    <n v="1.3036420525657071"/>
    <n v="1041.6099999999999"/>
    <n v="0.1960363988820612"/>
  </r>
  <r>
    <n v="732"/>
    <s v="ORD00732"/>
    <d v="2024-11-30T00:00:00"/>
    <s v="2024"/>
    <s v="November"/>
    <x v="0"/>
    <s v="Unkown"/>
    <s v="Corporate"/>
    <s v="Electronics"/>
    <x v="5"/>
    <n v="8"/>
    <x v="0"/>
    <n v="799"/>
    <n v="0"/>
    <n v="6392"/>
    <x v="12"/>
    <n v="0.85010012515644562"/>
    <n v="679.23"/>
    <n v="0.1062625156445557"/>
  </r>
  <r>
    <n v="733"/>
    <s v="ORD00733"/>
    <d v="2024-09-27T00:00:00"/>
    <s v="2024"/>
    <s v="September"/>
    <x v="2"/>
    <s v="CUST1077"/>
    <s v="Consumer"/>
    <s v="Office Supplies"/>
    <x v="5"/>
    <n v="10"/>
    <x v="0"/>
    <n v="799"/>
    <n v="0.1"/>
    <n v="7191"/>
    <x v="9"/>
    <n v="0.89959949937421779"/>
    <n v="718.78"/>
    <n v="9.9955499930468636E-2"/>
  </r>
  <r>
    <n v="734"/>
    <s v="ORD00734"/>
    <d v="2024-05-27T00:00:00"/>
    <s v="2024"/>
    <s v="May"/>
    <x v="3"/>
    <s v="Unkown"/>
    <s v="Home Office"/>
    <s v="Furniture"/>
    <x v="2"/>
    <n v="8"/>
    <x v="0"/>
    <n v="99"/>
    <n v="0"/>
    <n v="792"/>
    <x v="22"/>
    <n v="0.97303030303030302"/>
    <n v="96.33"/>
    <n v="0.12162878787878788"/>
  </r>
  <r>
    <n v="735"/>
    <s v="ORD00735"/>
    <d v="2025-01-10T00:00:00"/>
    <s v="2025"/>
    <s v="January"/>
    <x v="1"/>
    <s v="Unkown"/>
    <s v="Home Office"/>
    <s v="Electronics"/>
    <x v="2"/>
    <n v="7"/>
    <x v="0"/>
    <n v="499"/>
    <n v="0"/>
    <n v="3493"/>
    <x v="23"/>
    <n v="0.49809619238476954"/>
    <n v="248.55"/>
    <n v="7.1156598912109931E-2"/>
  </r>
  <r>
    <n v="736"/>
    <s v="ORD00736"/>
    <d v="2024-04-24T00:00:00"/>
    <s v="2024"/>
    <s v="April"/>
    <x v="3"/>
    <s v="CUST1453"/>
    <s v="Home Office"/>
    <s v="Electronics"/>
    <x v="6"/>
    <n v="9"/>
    <x v="0"/>
    <n v="149"/>
    <n v="0"/>
    <n v="1341"/>
    <x v="7"/>
    <n v="1.6887248322147652"/>
    <n v="251.62"/>
    <n v="0.18763609246830723"/>
  </r>
  <r>
    <n v="737"/>
    <s v="ORD00737"/>
    <d v="2025-08-13T00:00:00"/>
    <s v="2025"/>
    <s v="August"/>
    <x v="3"/>
    <s v="CUST2307"/>
    <s v="Corporate"/>
    <s v="Office Supplies"/>
    <x v="1"/>
    <n v="8"/>
    <x v="0"/>
    <n v="499"/>
    <n v="0"/>
    <n v="3992"/>
    <x v="23"/>
    <n v="1.026492985971944"/>
    <n v="512.22"/>
    <n v="0.12831162324649301"/>
  </r>
  <r>
    <n v="738"/>
    <s v="ORD00738"/>
    <d v="2024-08-17T00:00:00"/>
    <s v="2024"/>
    <s v="August"/>
    <x v="3"/>
    <s v="CUST2107"/>
    <s v="Home Office"/>
    <s v="Office Supplies"/>
    <x v="5"/>
    <n v="5"/>
    <x v="1"/>
    <n v="99"/>
    <n v="0.1"/>
    <n v="445.5"/>
    <x v="4"/>
    <n v="1.2196969696969697"/>
    <n v="120.75"/>
    <n v="0.27104377104377103"/>
  </r>
  <r>
    <n v="739"/>
    <s v="ORD00739"/>
    <d v="2024-02-25T00:00:00"/>
    <s v="2024"/>
    <s v="February"/>
    <x v="0"/>
    <s v="CUST2851"/>
    <s v="Consumer"/>
    <s v="Office Supplies"/>
    <x v="5"/>
    <n v="7"/>
    <x v="0"/>
    <n v="149"/>
    <n v="0.05"/>
    <n v="990.85"/>
    <x v="34"/>
    <n v="1.1226845637583893"/>
    <n v="167.28"/>
    <n v="0.16882474642983297"/>
  </r>
  <r>
    <n v="740"/>
    <s v="ORD00740"/>
    <d v="2024-02-05T00:00:00"/>
    <s v="2024"/>
    <s v="February"/>
    <x v="2"/>
    <s v="Unkown"/>
    <s v="Consumer"/>
    <s v="Office Supplies"/>
    <x v="7"/>
    <n v="8"/>
    <x v="0"/>
    <n v="499"/>
    <n v="0.1"/>
    <n v="3592.8"/>
    <x v="13"/>
    <n v="0.55372745490981967"/>
    <n v="276.31"/>
    <n v="7.6906590959697166E-2"/>
  </r>
  <r>
    <n v="741"/>
    <s v="ORD00741"/>
    <d v="2025-09-29T00:00:00"/>
    <s v="2025"/>
    <s v="September"/>
    <x v="3"/>
    <s v="Unkown"/>
    <s v="Consumer"/>
    <s v="Furniture"/>
    <x v="0"/>
    <n v="6"/>
    <x v="1"/>
    <n v="99"/>
    <n v="0"/>
    <n v="594"/>
    <x v="22"/>
    <n v="1.5526262626262628"/>
    <n v="153.71"/>
    <n v="0.25877104377104376"/>
  </r>
  <r>
    <n v="742"/>
    <s v="ORD00742"/>
    <d v="2025-06-25T00:00:00"/>
    <s v="2025"/>
    <s v="June"/>
    <x v="0"/>
    <s v="Unkown"/>
    <s v="Corporate"/>
    <s v="Furniture"/>
    <x v="3"/>
    <n v="9"/>
    <x v="0"/>
    <n v="499"/>
    <n v="0"/>
    <n v="4491"/>
    <x v="23"/>
    <n v="1.0656112224448897"/>
    <n v="531.74"/>
    <n v="0.11840124693832109"/>
  </r>
  <r>
    <n v="743"/>
    <s v="ORD00743"/>
    <d v="2024-04-13T00:00:00"/>
    <s v="2024"/>
    <s v="April"/>
    <x v="0"/>
    <s v="CUST2636"/>
    <s v="Home Office"/>
    <s v="Furniture"/>
    <x v="6"/>
    <n v="6"/>
    <x v="1"/>
    <n v="999"/>
    <n v="0"/>
    <n v="5994"/>
    <x v="30"/>
    <n v="0.74845845845845849"/>
    <n v="747.71"/>
    <n v="0.12474307640974308"/>
  </r>
  <r>
    <n v="744"/>
    <s v="ORD00744"/>
    <d v="2024-04-08T00:00:00"/>
    <s v="2024"/>
    <s v="April"/>
    <x v="3"/>
    <s v="Unkown"/>
    <s v="Home Office"/>
    <s v="Electronics"/>
    <x v="6"/>
    <n v="6"/>
    <x v="1"/>
    <n v="999"/>
    <n v="0"/>
    <n v="5994"/>
    <x v="30"/>
    <n v="1.292032032032032"/>
    <n v="1290.74"/>
    <n v="0.21533867200533868"/>
  </r>
  <r>
    <n v="745"/>
    <s v="ORD00745"/>
    <d v="2025-08-06T00:00:00"/>
    <s v="2025"/>
    <s v="August"/>
    <x v="0"/>
    <s v="Unkown"/>
    <s v="Home Office"/>
    <s v="Furniture"/>
    <x v="2"/>
    <n v="4"/>
    <x v="1"/>
    <n v="99"/>
    <n v="0.1"/>
    <n v="356.4"/>
    <x v="4"/>
    <n v="0.39909090909090905"/>
    <n v="39.51"/>
    <n v="0.11085858585858586"/>
  </r>
  <r>
    <n v="747"/>
    <s v="ORD00747"/>
    <d v="2024-07-15T00:00:00"/>
    <s v="2024"/>
    <s v="July"/>
    <x v="1"/>
    <s v="Unkown"/>
    <s v="Corporate"/>
    <s v="Office Supplies"/>
    <x v="2"/>
    <n v="9"/>
    <x v="0"/>
    <n v="99"/>
    <n v="0.05"/>
    <n v="846.45"/>
    <x v="46"/>
    <n v="1.44"/>
    <n v="142.56"/>
    <n v="0.16842105263157894"/>
  </r>
  <r>
    <n v="748"/>
    <s v="ORD00748"/>
    <d v="2025-09-24T00:00:00"/>
    <s v="2025"/>
    <s v="September"/>
    <x v="0"/>
    <s v="CUST1851"/>
    <s v="Corporate"/>
    <s v="Office Supplies"/>
    <x v="4"/>
    <n v="8"/>
    <x v="0"/>
    <n v="799"/>
    <n v="0.15"/>
    <n v="5433.2"/>
    <x v="8"/>
    <n v="0.94421777221526904"/>
    <n v="754.43"/>
    <n v="0.13885555473753958"/>
  </r>
  <r>
    <n v="749"/>
    <s v="ORD00749"/>
    <d v="2025-01-10T00:00:00"/>
    <s v="2025"/>
    <s v="January"/>
    <x v="3"/>
    <s v="Unkown"/>
    <s v="Home Office"/>
    <s v="Furniture"/>
    <x v="0"/>
    <n v="10"/>
    <x v="0"/>
    <n v="999"/>
    <n v="0.1"/>
    <n v="8991"/>
    <x v="14"/>
    <n v="1.2182182182182182"/>
    <n v="1217"/>
    <n v="0.13535757980202426"/>
  </r>
  <r>
    <n v="750"/>
    <s v="ORD00750"/>
    <d v="2024-11-16T00:00:00"/>
    <s v="2024"/>
    <s v="November"/>
    <x v="3"/>
    <s v="Unkown"/>
    <s v="Consumer"/>
    <s v="Furniture"/>
    <x v="5"/>
    <n v="9"/>
    <x v="0"/>
    <n v="799"/>
    <n v="0"/>
    <n v="7191"/>
    <x v="12"/>
    <n v="1.0560951188986234"/>
    <n v="843.82"/>
    <n v="0.11734390209984703"/>
  </r>
  <r>
    <n v="751"/>
    <s v="ORD00751"/>
    <d v="2025-09-01T00:00:00"/>
    <s v="2025"/>
    <s v="September"/>
    <x v="1"/>
    <s v="Unkown"/>
    <s v="Consumer"/>
    <s v="Electronics"/>
    <x v="5"/>
    <n v="4"/>
    <x v="1"/>
    <n v="999"/>
    <n v="0.1"/>
    <n v="3596.4"/>
    <x v="14"/>
    <n v="0.67749749749749755"/>
    <n v="676.82"/>
    <n v="0.18819374930486044"/>
  </r>
  <r>
    <n v="752"/>
    <s v="ORD00752"/>
    <d v="2024-11-06T00:00:00"/>
    <s v="2024"/>
    <s v="November"/>
    <x v="0"/>
    <s v="CUST1751"/>
    <s v="Home Office"/>
    <s v="Furniture"/>
    <x v="2"/>
    <n v="8"/>
    <x v="0"/>
    <n v="299"/>
    <n v="0.1"/>
    <n v="2152.8000000000002"/>
    <x v="21"/>
    <n v="0.86598662207357857"/>
    <n v="258.93"/>
    <n v="0.12027591973244146"/>
  </r>
  <r>
    <n v="753"/>
    <s v="ORD00753"/>
    <d v="2024-08-26T00:00:00"/>
    <s v="2024"/>
    <s v="August"/>
    <x v="0"/>
    <s v="Unkown"/>
    <s v="Consumer"/>
    <s v="Office Supplies"/>
    <x v="2"/>
    <n v="4"/>
    <x v="1"/>
    <n v="99"/>
    <n v="0.15"/>
    <n v="336.6"/>
    <x v="39"/>
    <n v="1.0111111111111111"/>
    <n v="100.1"/>
    <n v="0.29738562091503262"/>
  </r>
  <r>
    <n v="754"/>
    <s v="ORD00754"/>
    <d v="2024-08-26T00:00:00"/>
    <s v="2024"/>
    <s v="August"/>
    <x v="2"/>
    <s v="CUST1054"/>
    <s v="Corporate"/>
    <s v="Electronics"/>
    <x v="1"/>
    <n v="8"/>
    <x v="0"/>
    <n v="299"/>
    <n v="0.15"/>
    <n v="2033.2"/>
    <x v="5"/>
    <n v="0.77812709030100335"/>
    <n v="232.66"/>
    <n v="0.1144304544560299"/>
  </r>
  <r>
    <n v="755"/>
    <s v="ORD00755"/>
    <d v="2024-05-11T00:00:00"/>
    <s v="2024"/>
    <s v="May"/>
    <x v="3"/>
    <s v="Unkown"/>
    <s v="Consumer"/>
    <s v="Office Supplies"/>
    <x v="3"/>
    <n v="8"/>
    <x v="0"/>
    <n v="299"/>
    <n v="0.15"/>
    <n v="2033.2"/>
    <x v="5"/>
    <n v="1.012675585284281"/>
    <n v="302.79000000000002"/>
    <n v="0.14892288018886485"/>
  </r>
  <r>
    <n v="756"/>
    <s v="ORD00756"/>
    <d v="2025-11-06T00:00:00"/>
    <s v="2025"/>
    <s v="November"/>
    <x v="0"/>
    <s v="Unkown"/>
    <s v="Corporate"/>
    <s v="Furniture"/>
    <x v="0"/>
    <n v="7"/>
    <x v="0"/>
    <n v="149"/>
    <n v="0.15"/>
    <n v="886.55"/>
    <x v="28"/>
    <n v="0.34892617449664431"/>
    <n v="51.99"/>
    <n v="5.8643054537251146E-2"/>
  </r>
  <r>
    <n v="757"/>
    <s v="ORD00757"/>
    <d v="2024-05-05T00:00:00"/>
    <s v="2024"/>
    <s v="May"/>
    <x v="1"/>
    <s v="Unkown"/>
    <s v="Corporate"/>
    <s v="Office Supplies"/>
    <x v="2"/>
    <n v="8"/>
    <x v="0"/>
    <n v="299"/>
    <n v="0.15"/>
    <n v="2033.2"/>
    <x v="5"/>
    <n v="1.2179933110367893"/>
    <n v="364.18"/>
    <n v="0.17911666338776314"/>
  </r>
  <r>
    <n v="758"/>
    <s v="ORD00758"/>
    <d v="2025-11-29T00:00:00"/>
    <s v="2025"/>
    <s v="November"/>
    <x v="0"/>
    <s v="Unkown"/>
    <s v="Consumer"/>
    <s v="Office Supplies"/>
    <x v="6"/>
    <n v="10"/>
    <x v="0"/>
    <n v="999"/>
    <n v="0"/>
    <n v="9990"/>
    <x v="30"/>
    <n v="1.3456156156156156"/>
    <n v="1344.27"/>
    <n v="0.13456156156156157"/>
  </r>
  <r>
    <n v="759"/>
    <s v="ORD00759"/>
    <d v="2025-06-15T00:00:00"/>
    <s v="2025"/>
    <s v="June"/>
    <x v="3"/>
    <s v="Unkown"/>
    <s v="Corporate"/>
    <s v="Electronics"/>
    <x v="2"/>
    <n v="8"/>
    <x v="0"/>
    <n v="499"/>
    <n v="0.15"/>
    <n v="3393.2"/>
    <x v="10"/>
    <n v="1.942805611222445"/>
    <n v="969.46"/>
    <n v="0.28570670753271249"/>
  </r>
  <r>
    <n v="760"/>
    <s v="ORD00760"/>
    <d v="2025-12-12T00:00:00"/>
    <s v="2025"/>
    <s v="December"/>
    <x v="0"/>
    <s v="CUST2344"/>
    <s v="Consumer"/>
    <s v="Office Supplies"/>
    <x v="1"/>
    <n v="4"/>
    <x v="1"/>
    <n v="799"/>
    <n v="0.15"/>
    <n v="2716.6"/>
    <x v="8"/>
    <n v="1.01"/>
    <n v="806.99"/>
    <n v="0.29705882352941176"/>
  </r>
  <r>
    <n v="762"/>
    <s v="ORD00762"/>
    <d v="2024-03-23T00:00:00"/>
    <s v="2024"/>
    <s v="March"/>
    <x v="0"/>
    <s v="Unkown"/>
    <s v="Consumer"/>
    <s v="Office Supplies"/>
    <x v="2"/>
    <n v="8"/>
    <x v="0"/>
    <n v="149"/>
    <n v="0.15"/>
    <n v="1013.2"/>
    <x v="16"/>
    <n v="1.6551677852348994"/>
    <n v="246.62"/>
    <n v="0.24340702724042637"/>
  </r>
  <r>
    <n v="764"/>
    <s v="ORD00764"/>
    <d v="2024-09-09T00:00:00"/>
    <s v="2024"/>
    <s v="September"/>
    <x v="0"/>
    <s v="Unkown"/>
    <s v="Home Office"/>
    <s v="Electronics"/>
    <x v="2"/>
    <n v="3"/>
    <x v="2"/>
    <n v="99"/>
    <n v="0"/>
    <n v="297"/>
    <x v="22"/>
    <n v="0.76353535353535362"/>
    <n v="75.59"/>
    <n v="0.25451178451178452"/>
  </r>
  <r>
    <n v="765"/>
    <s v="ORD00765"/>
    <d v="2025-11-07T00:00:00"/>
    <s v="2025"/>
    <s v="November"/>
    <x v="3"/>
    <s v="Unkown"/>
    <s v="Corporate"/>
    <s v="Furniture"/>
    <x v="5"/>
    <n v="8"/>
    <x v="0"/>
    <n v="499"/>
    <n v="0.15"/>
    <n v="3393.2"/>
    <x v="10"/>
    <n v="0.44895791583166333"/>
    <n v="224.03"/>
    <n v="6.6023222916421084E-2"/>
  </r>
  <r>
    <n v="766"/>
    <s v="ORD00766"/>
    <d v="2024-05-02T00:00:00"/>
    <s v="2024"/>
    <s v="May"/>
    <x v="0"/>
    <s v="Unkown"/>
    <s v="Corporate"/>
    <s v="Electronics"/>
    <x v="6"/>
    <n v="2"/>
    <x v="2"/>
    <n v="199"/>
    <n v="0.15"/>
    <n v="338.3"/>
    <x v="17"/>
    <n v="0.25236180904522615"/>
    <n v="50.22"/>
    <n v="0.14844812296778007"/>
  </r>
  <r>
    <n v="767"/>
    <s v="ORD00767"/>
    <d v="2024-04-22T00:00:00"/>
    <s v="2024"/>
    <s v="April"/>
    <x v="3"/>
    <s v="CUST2038"/>
    <s v="Corporate"/>
    <s v="Furniture"/>
    <x v="3"/>
    <n v="7"/>
    <x v="0"/>
    <n v="499"/>
    <n v="0.15"/>
    <n v="2969.05"/>
    <x v="18"/>
    <n v="1.2710020040080161"/>
    <n v="634.23"/>
    <n v="0.21361378218622118"/>
  </r>
  <r>
    <n v="768"/>
    <s v="ORD00768"/>
    <d v="2024-12-18T00:00:00"/>
    <s v="2024"/>
    <s v="December"/>
    <x v="3"/>
    <s v="Unkown"/>
    <s v="Consumer"/>
    <s v="Electronics"/>
    <x v="0"/>
    <n v="6"/>
    <x v="1"/>
    <n v="999"/>
    <n v="0.05"/>
    <n v="5694.3"/>
    <x v="37"/>
    <n v="0.84806806806806811"/>
    <n v="847.22"/>
    <n v="0.14878387159088913"/>
  </r>
  <r>
    <n v="769"/>
    <s v="ORD00769"/>
    <d v="2025-11-04T00:00:00"/>
    <s v="2025"/>
    <s v="November"/>
    <x v="3"/>
    <s v="Unkown"/>
    <s v="Consumer"/>
    <s v="Electronics"/>
    <x v="6"/>
    <n v="1"/>
    <x v="2"/>
    <n v="99"/>
    <n v="0.1"/>
    <n v="89.1"/>
    <x v="4"/>
    <n v="8.3232323232323241E-2"/>
    <n v="8.24"/>
    <n v="9.248035914702582E-2"/>
  </r>
  <r>
    <n v="770"/>
    <s v="ORD00770"/>
    <d v="2025-06-01T00:00:00"/>
    <s v="2025"/>
    <s v="June"/>
    <x v="2"/>
    <s v="CUST2325"/>
    <s v="Home Office"/>
    <s v="Office Supplies"/>
    <x v="0"/>
    <n v="2"/>
    <x v="2"/>
    <n v="99"/>
    <n v="0"/>
    <n v="198"/>
    <x v="22"/>
    <n v="0.22676767676767676"/>
    <n v="22.45"/>
    <n v="0.11338383838383838"/>
  </r>
  <r>
    <n v="771"/>
    <s v="ORD00771"/>
    <d v="2025-08-21T00:00:00"/>
    <s v="2025"/>
    <s v="August"/>
    <x v="2"/>
    <s v="Unkown"/>
    <s v="Consumer"/>
    <s v="Electronics"/>
    <x v="5"/>
    <n v="6"/>
    <x v="1"/>
    <n v="199"/>
    <n v="0"/>
    <n v="1194"/>
    <x v="1"/>
    <n v="0.82427135678391961"/>
    <n v="164.03"/>
    <n v="0.13737855946398661"/>
  </r>
  <r>
    <n v="772"/>
    <s v="ORD00772"/>
    <d v="2024-09-27T00:00:00"/>
    <s v="2024"/>
    <s v="September"/>
    <x v="1"/>
    <s v="CUST1603"/>
    <s v="Consumer"/>
    <s v="Electronics"/>
    <x v="1"/>
    <n v="3"/>
    <x v="2"/>
    <n v="199"/>
    <n v="0.1"/>
    <n v="537.29999999999995"/>
    <x v="25"/>
    <n v="0.78045226130653267"/>
    <n v="155.31"/>
    <n v="0.28905639307649361"/>
  </r>
  <r>
    <n v="773"/>
    <s v="ORD00773"/>
    <d v="2024-07-08T00:00:00"/>
    <s v="2024"/>
    <s v="July"/>
    <x v="0"/>
    <s v="Unkown"/>
    <s v="Corporate"/>
    <s v="Electronics"/>
    <x v="2"/>
    <n v="6"/>
    <x v="1"/>
    <n v="149"/>
    <n v="0"/>
    <n v="894"/>
    <x v="7"/>
    <n v="1.5367785234899327"/>
    <n v="228.98"/>
    <n v="0.25612975391498882"/>
  </r>
  <r>
    <n v="774"/>
    <s v="ORD00774"/>
    <d v="2024-01-31T00:00:00"/>
    <s v="2024"/>
    <s v="January"/>
    <x v="0"/>
    <s v="Unkown"/>
    <s v="Corporate"/>
    <s v="Electronics"/>
    <x v="1"/>
    <n v="7"/>
    <x v="0"/>
    <n v="99"/>
    <n v="0"/>
    <n v="693"/>
    <x v="22"/>
    <n v="0.59111111111111114"/>
    <n v="58.52"/>
    <n v="8.4444444444444447E-2"/>
  </r>
  <r>
    <n v="775"/>
    <s v="ORD00775"/>
    <d v="2025-04-17T00:00:00"/>
    <s v="2025"/>
    <s v="April"/>
    <x v="0"/>
    <s v="Unkown"/>
    <s v="Corporate"/>
    <s v="Electronics"/>
    <x v="3"/>
    <n v="1"/>
    <x v="2"/>
    <n v="999"/>
    <n v="0.1"/>
    <n v="899.1"/>
    <x v="14"/>
    <n v="0.13807807807807806"/>
    <n v="137.94"/>
    <n v="0.15342008675342009"/>
  </r>
  <r>
    <n v="776"/>
    <s v="ORD00776"/>
    <d v="2024-04-29T00:00:00"/>
    <s v="2024"/>
    <s v="April"/>
    <x v="0"/>
    <s v="Unkown"/>
    <s v="Home Office"/>
    <s v="Furniture"/>
    <x v="2"/>
    <n v="6"/>
    <x v="1"/>
    <n v="199"/>
    <n v="0.05"/>
    <n v="1134.3"/>
    <x v="0"/>
    <n v="1.5657286432160804"/>
    <n v="311.58"/>
    <n v="0.27468923565194392"/>
  </r>
  <r>
    <n v="777"/>
    <s v="ORD00777"/>
    <d v="2025-06-17T00:00:00"/>
    <s v="2025"/>
    <s v="June"/>
    <x v="2"/>
    <s v="Unkown"/>
    <s v="Consumer"/>
    <s v="Furniture"/>
    <x v="1"/>
    <n v="8"/>
    <x v="0"/>
    <n v="499"/>
    <n v="0.15"/>
    <n v="3393.2"/>
    <x v="10"/>
    <n v="0.95757515030060114"/>
    <n v="477.83"/>
    <n v="0.14081987504420607"/>
  </r>
  <r>
    <n v="778"/>
    <s v="ORD00778"/>
    <d v="2024-09-07T00:00:00"/>
    <s v="2024"/>
    <s v="September"/>
    <x v="0"/>
    <s v="Unkown"/>
    <s v="Corporate"/>
    <s v="Furniture"/>
    <x v="7"/>
    <n v="8"/>
    <x v="0"/>
    <n v="299"/>
    <n v="0.05"/>
    <n v="2272.4"/>
    <x v="3"/>
    <n v="1.2294314381270903"/>
    <n v="367.6"/>
    <n v="0.16176729449040661"/>
  </r>
  <r>
    <n v="779"/>
    <s v="ORD00779"/>
    <d v="2025-11-30T00:00:00"/>
    <s v="2025"/>
    <s v="November"/>
    <x v="1"/>
    <s v="CUST1090"/>
    <s v="Home Office"/>
    <s v="Furniture"/>
    <x v="3"/>
    <n v="6"/>
    <x v="1"/>
    <n v="199"/>
    <n v="0.15"/>
    <n v="1014.9"/>
    <x v="17"/>
    <n v="1.0429145728643217"/>
    <n v="207.54"/>
    <n v="0.20449305350280816"/>
  </r>
  <r>
    <n v="780"/>
    <s v="ORD00780"/>
    <d v="2024-06-11T00:00:00"/>
    <s v="2024"/>
    <s v="June"/>
    <x v="1"/>
    <s v="Unkown"/>
    <s v="Consumer"/>
    <s v="Furniture"/>
    <x v="5"/>
    <n v="3"/>
    <x v="2"/>
    <n v="199"/>
    <n v="0"/>
    <n v="597"/>
    <x v="1"/>
    <n v="0.62457286432160808"/>
    <n v="124.29"/>
    <n v="0.20819095477386937"/>
  </r>
  <r>
    <n v="781"/>
    <s v="ORD00781"/>
    <d v="2024-08-02T00:00:00"/>
    <s v="2024"/>
    <s v="August"/>
    <x v="1"/>
    <s v="Unkown"/>
    <s v="Home Office"/>
    <s v="Electronics"/>
    <x v="5"/>
    <n v="9"/>
    <x v="0"/>
    <n v="199"/>
    <n v="0.1"/>
    <n v="1611.9"/>
    <x v="2"/>
    <n v="1.0620100502512564"/>
    <n v="211.34"/>
    <n v="0.13111235188287115"/>
  </r>
  <r>
    <n v="782"/>
    <s v="ORD00782"/>
    <d v="2024-06-07T00:00:00"/>
    <s v="2024"/>
    <s v="June"/>
    <x v="2"/>
    <s v="Unkown"/>
    <s v="Consumer"/>
    <s v="Electronics"/>
    <x v="7"/>
    <n v="1"/>
    <x v="2"/>
    <n v="999"/>
    <n v="0.1"/>
    <n v="899.1"/>
    <x v="14"/>
    <n v="7.5675675675675666E-2"/>
    <n v="75.599999999999994"/>
    <n v="8.4084084084084076E-2"/>
  </r>
  <r>
    <n v="783"/>
    <s v="ORD00783"/>
    <d v="2024-10-30T00:00:00"/>
    <s v="2024"/>
    <s v="October"/>
    <x v="1"/>
    <s v="Unkown"/>
    <s v="Home Office"/>
    <s v="Electronics"/>
    <x v="7"/>
    <n v="9"/>
    <x v="0"/>
    <n v="799"/>
    <n v="0.05"/>
    <n v="6831.45"/>
    <x v="33"/>
    <n v="2.1496370463078849"/>
    <n v="1717.56"/>
    <n v="0.25141953757986957"/>
  </r>
  <r>
    <n v="784"/>
    <s v="ORD00784"/>
    <d v="2024-12-07T00:00:00"/>
    <s v="2024"/>
    <s v="December"/>
    <x v="1"/>
    <s v="Unkown"/>
    <s v="Corporate"/>
    <s v="Furniture"/>
    <x v="6"/>
    <n v="3"/>
    <x v="2"/>
    <n v="199"/>
    <n v="0.1"/>
    <n v="537.29999999999995"/>
    <x v="25"/>
    <n v="0.33236180904522611"/>
    <n v="66.14"/>
    <n v="0.12309696631304673"/>
  </r>
  <r>
    <n v="785"/>
    <s v="ORD00785"/>
    <d v="2025-06-20T00:00:00"/>
    <s v="2025"/>
    <s v="June"/>
    <x v="3"/>
    <s v="CUST1552"/>
    <s v="Home Office"/>
    <s v="Electronics"/>
    <x v="0"/>
    <n v="3"/>
    <x v="2"/>
    <n v="799"/>
    <n v="0"/>
    <n v="2397"/>
    <x v="12"/>
    <n v="0.73581977471839799"/>
    <n v="587.91999999999996"/>
    <n v="0.24527325823946597"/>
  </r>
  <r>
    <n v="786"/>
    <s v="ORD00786"/>
    <d v="2025-02-14T00:00:00"/>
    <s v="2025"/>
    <s v="February"/>
    <x v="3"/>
    <s v="CUST1181"/>
    <s v="Home Office"/>
    <s v="Office Supplies"/>
    <x v="0"/>
    <n v="1"/>
    <x v="2"/>
    <n v="499"/>
    <n v="0"/>
    <n v="499"/>
    <x v="23"/>
    <n v="0.17859719438877755"/>
    <n v="89.12"/>
    <n v="0.17859719438877755"/>
  </r>
  <r>
    <n v="787"/>
    <s v="ORD00787"/>
    <d v="2024-06-25T00:00:00"/>
    <s v="2024"/>
    <s v="June"/>
    <x v="0"/>
    <s v="Unkown"/>
    <s v="Corporate"/>
    <s v="Electronics"/>
    <x v="3"/>
    <n v="10"/>
    <x v="0"/>
    <n v="149"/>
    <n v="0"/>
    <n v="1490"/>
    <x v="7"/>
    <n v="1.5509395973154363"/>
    <n v="231.09"/>
    <n v="0.15509395973154363"/>
  </r>
  <r>
    <n v="788"/>
    <s v="ORD00788"/>
    <d v="2024-02-20T00:00:00"/>
    <s v="2024"/>
    <s v="February"/>
    <x v="3"/>
    <s v="CUST1533"/>
    <s v="Consumer"/>
    <s v="Electronics"/>
    <x v="5"/>
    <n v="7"/>
    <x v="0"/>
    <n v="299"/>
    <n v="0"/>
    <n v="2093"/>
    <x v="20"/>
    <n v="1.3781605351170569"/>
    <n v="412.07"/>
    <n v="0.19688007644529384"/>
  </r>
  <r>
    <n v="789"/>
    <s v="ORD00789"/>
    <d v="2024-10-19T00:00:00"/>
    <s v="2024"/>
    <s v="October"/>
    <x v="3"/>
    <s v="CUST2862"/>
    <s v="Consumer"/>
    <s v="Furniture"/>
    <x v="3"/>
    <n v="8"/>
    <x v="0"/>
    <n v="149"/>
    <n v="0.15"/>
    <n v="1013.2"/>
    <x v="16"/>
    <n v="1.0861073825503356"/>
    <n v="161.83000000000001"/>
    <n v="0.15972167390446113"/>
  </r>
  <r>
    <n v="790"/>
    <s v="ORD00790"/>
    <d v="2024-06-28T00:00:00"/>
    <s v="2024"/>
    <s v="June"/>
    <x v="3"/>
    <s v="CUST2799"/>
    <s v="Corporate"/>
    <s v="Office Supplies"/>
    <x v="3"/>
    <n v="2"/>
    <x v="2"/>
    <n v="999"/>
    <n v="0.15"/>
    <n v="1698.3"/>
    <x v="32"/>
    <n v="0.41211211211211213"/>
    <n v="411.7"/>
    <n v="0.24241888947771301"/>
  </r>
  <r>
    <n v="791"/>
    <s v="ORD00791"/>
    <d v="2025-05-25T00:00:00"/>
    <s v="2025"/>
    <s v="May"/>
    <x v="2"/>
    <s v="CUST1559"/>
    <s v="Corporate"/>
    <s v="Furniture"/>
    <x v="5"/>
    <n v="7"/>
    <x v="0"/>
    <n v="999"/>
    <n v="0"/>
    <n v="6993"/>
    <x v="30"/>
    <n v="1.2998998998998998"/>
    <n v="1298.5999999999999"/>
    <n v="0.18569998569998569"/>
  </r>
  <r>
    <n v="792"/>
    <s v="ORD00792"/>
    <d v="2024-03-24T00:00:00"/>
    <s v="2024"/>
    <s v="March"/>
    <x v="0"/>
    <s v="CUST2731"/>
    <s v="Home Office"/>
    <s v="Furniture"/>
    <x v="7"/>
    <n v="2"/>
    <x v="2"/>
    <n v="999"/>
    <n v="0.1"/>
    <n v="1798.2"/>
    <x v="14"/>
    <n v="0.19301301301301302"/>
    <n v="192.82"/>
    <n v="0.10722945167389611"/>
  </r>
  <r>
    <n v="793"/>
    <s v="ORD00793"/>
    <d v="2024-09-16T00:00:00"/>
    <s v="2024"/>
    <s v="September"/>
    <x v="0"/>
    <s v="Unkown"/>
    <s v="Home Office"/>
    <s v="Furniture"/>
    <x v="6"/>
    <n v="8"/>
    <x v="0"/>
    <n v="799"/>
    <n v="0"/>
    <n v="6392"/>
    <x v="12"/>
    <n v="2.13918648310388"/>
    <n v="1709.21"/>
    <n v="0.26739831038798501"/>
  </r>
  <r>
    <n v="794"/>
    <s v="ORD00794"/>
    <d v="2024-01-06T00:00:00"/>
    <s v="2024"/>
    <s v="January"/>
    <x v="0"/>
    <s v="CUST2002"/>
    <s v="Home Office"/>
    <s v="Furniture"/>
    <x v="7"/>
    <n v="3"/>
    <x v="2"/>
    <n v="149"/>
    <n v="0"/>
    <n v="447"/>
    <x v="7"/>
    <n v="0.63080536912751672"/>
    <n v="93.99"/>
    <n v="0.21026845637583891"/>
  </r>
  <r>
    <n v="795"/>
    <s v="ORD00795"/>
    <d v="2025-03-31T00:00:00"/>
    <s v="2025"/>
    <s v="March"/>
    <x v="3"/>
    <s v="Unkown"/>
    <s v="Corporate"/>
    <s v="Office Supplies"/>
    <x v="6"/>
    <n v="3"/>
    <x v="2"/>
    <n v="199"/>
    <n v="0"/>
    <n v="597"/>
    <x v="1"/>
    <n v="0.1915075376884422"/>
    <n v="38.11"/>
    <n v="6.3835845896147408E-2"/>
  </r>
  <r>
    <n v="796"/>
    <s v="ORD00796"/>
    <d v="2025-02-26T00:00:00"/>
    <s v="2025"/>
    <s v="February"/>
    <x v="3"/>
    <s v="Unkown"/>
    <s v="Corporate"/>
    <s v="Electronics"/>
    <x v="6"/>
    <n v="9"/>
    <x v="0"/>
    <n v="99"/>
    <n v="0"/>
    <n v="891"/>
    <x v="22"/>
    <n v="1.8755555555555556"/>
    <n v="185.68"/>
    <n v="0.20839506172839506"/>
  </r>
  <r>
    <n v="797"/>
    <s v="ORD00797"/>
    <d v="2025-04-23T00:00:00"/>
    <s v="2025"/>
    <s v="April"/>
    <x v="0"/>
    <s v="CUST1632"/>
    <s v="Home Office"/>
    <s v="Electronics"/>
    <x v="6"/>
    <n v="5"/>
    <x v="1"/>
    <n v="299"/>
    <n v="0.15"/>
    <n v="1270.75"/>
    <x v="5"/>
    <n v="0.83739130434782605"/>
    <n v="250.38"/>
    <n v="0.19703324808184142"/>
  </r>
  <r>
    <n v="798"/>
    <s v="ORD00798"/>
    <d v="2025-04-02T00:00:00"/>
    <s v="2025"/>
    <s v="April"/>
    <x v="3"/>
    <s v="Unkown"/>
    <s v="Home Office"/>
    <s v="Furniture"/>
    <x v="1"/>
    <n v="10"/>
    <x v="0"/>
    <n v="799"/>
    <n v="0"/>
    <n v="7990"/>
    <x v="12"/>
    <n v="2.5050312891113893"/>
    <n v="2001.52"/>
    <n v="0.25050312891113891"/>
  </r>
  <r>
    <n v="799"/>
    <s v="ORD00799"/>
    <d v="2025-01-01T00:00:00"/>
    <s v="2025"/>
    <s v="January"/>
    <x v="3"/>
    <s v="Unkown"/>
    <s v="Consumer"/>
    <s v="Electronics"/>
    <x v="1"/>
    <n v="4"/>
    <x v="1"/>
    <n v="799"/>
    <n v="0"/>
    <n v="3196"/>
    <x v="12"/>
    <n v="0.47657071339173962"/>
    <n v="380.78"/>
    <n v="0.1191426783479349"/>
  </r>
  <r>
    <n v="800"/>
    <s v="ORD00800"/>
    <d v="2025-04-03T00:00:00"/>
    <s v="2025"/>
    <s v="April"/>
    <x v="0"/>
    <s v="Unkown"/>
    <s v="Home Office"/>
    <s v="Furniture"/>
    <x v="6"/>
    <n v="6"/>
    <x v="1"/>
    <n v="149"/>
    <n v="0"/>
    <n v="894"/>
    <x v="7"/>
    <n v="1.2369798657718121"/>
    <n v="184.31"/>
    <n v="0.20616331096196869"/>
  </r>
  <r>
    <n v="801"/>
    <s v="ORD00801"/>
    <d v="2025-11-28T00:00:00"/>
    <s v="2025"/>
    <s v="November"/>
    <x v="1"/>
    <s v="Unkown"/>
    <s v="Home Office"/>
    <s v="Furniture"/>
    <x v="4"/>
    <n v="6"/>
    <x v="1"/>
    <n v="499"/>
    <n v="0"/>
    <n v="2994"/>
    <x v="23"/>
    <n v="1.015490981963928"/>
    <n v="506.73"/>
    <n v="0.16924849699398797"/>
  </r>
  <r>
    <n v="802"/>
    <s v="ORD00802"/>
    <d v="2025-07-30T00:00:00"/>
    <s v="2025"/>
    <s v="July"/>
    <x v="1"/>
    <s v="CUST1335"/>
    <s v="Consumer"/>
    <s v="Office Supplies"/>
    <x v="5"/>
    <n v="2"/>
    <x v="2"/>
    <n v="99"/>
    <n v="0"/>
    <n v="198"/>
    <x v="22"/>
    <n v="0.38313131313131316"/>
    <n v="37.93"/>
    <n v="0.19156565656565658"/>
  </r>
  <r>
    <n v="803"/>
    <s v="ORD00803"/>
    <d v="2025-05-04T00:00:00"/>
    <s v="2025"/>
    <s v="May"/>
    <x v="0"/>
    <s v="Unkown"/>
    <s v="Home Office"/>
    <s v="Electronics"/>
    <x v="0"/>
    <n v="1"/>
    <x v="2"/>
    <n v="999"/>
    <n v="0"/>
    <n v="999"/>
    <x v="30"/>
    <n v="0.16585585585585585"/>
    <n v="165.69"/>
    <n v="0.16585585585585585"/>
  </r>
  <r>
    <n v="804"/>
    <s v="ORD00804"/>
    <d v="2025-07-02T00:00:00"/>
    <s v="2025"/>
    <s v="July"/>
    <x v="2"/>
    <s v="CUST2820"/>
    <s v="Home Office"/>
    <s v="Electronics"/>
    <x v="1"/>
    <n v="1"/>
    <x v="2"/>
    <n v="499"/>
    <n v="0.05"/>
    <n v="474.05"/>
    <x v="27"/>
    <n v="0.24579158316633268"/>
    <n v="122.65"/>
    <n v="0.25872798228035015"/>
  </r>
  <r>
    <n v="805"/>
    <s v="ORD00805"/>
    <d v="2024-11-05T00:00:00"/>
    <s v="2024"/>
    <s v="November"/>
    <x v="0"/>
    <s v="Unkown"/>
    <s v="Corporate"/>
    <s v="Electronics"/>
    <x v="2"/>
    <n v="4"/>
    <x v="1"/>
    <n v="499"/>
    <n v="0"/>
    <n v="1996"/>
    <x v="23"/>
    <n v="0.68268537074148306"/>
    <n v="340.66"/>
    <n v="0.17067134268537076"/>
  </r>
  <r>
    <n v="806"/>
    <s v="ORD00806"/>
    <d v="2025-07-07T00:00:00"/>
    <s v="2025"/>
    <s v="July"/>
    <x v="0"/>
    <s v="Unkown"/>
    <s v="Consumer"/>
    <s v="Office Supplies"/>
    <x v="1"/>
    <n v="1"/>
    <x v="2"/>
    <n v="799"/>
    <n v="0"/>
    <n v="799"/>
    <x v="12"/>
    <n v="0.15101376720901125"/>
    <n v="120.66"/>
    <n v="0.15101376720901125"/>
  </r>
  <r>
    <n v="807"/>
    <s v="ORD00807"/>
    <d v="2024-04-28T00:00:00"/>
    <s v="2024"/>
    <s v="April"/>
    <x v="0"/>
    <s v="Unkown"/>
    <s v="Home Office"/>
    <s v="Office Supplies"/>
    <x v="2"/>
    <n v="6"/>
    <x v="1"/>
    <n v="149"/>
    <n v="0"/>
    <n v="894"/>
    <x v="7"/>
    <n v="0.97973154362416104"/>
    <n v="145.97999999999999"/>
    <n v="0.16328859060402684"/>
  </r>
  <r>
    <n v="808"/>
    <s v="ORD00808"/>
    <d v="2024-08-09T00:00:00"/>
    <s v="2024"/>
    <s v="August"/>
    <x v="3"/>
    <s v="Unkown"/>
    <s v="Corporate"/>
    <s v="Office Supplies"/>
    <x v="3"/>
    <n v="5"/>
    <x v="1"/>
    <n v="299"/>
    <n v="0.1"/>
    <n v="1345.5"/>
    <x v="21"/>
    <n v="1.3052173913043479"/>
    <n v="390.26"/>
    <n v="0.29004830917874397"/>
  </r>
  <r>
    <n v="809"/>
    <s v="ORD00809"/>
    <d v="2024-12-06T00:00:00"/>
    <s v="2024"/>
    <s v="December"/>
    <x v="3"/>
    <s v="Unkown"/>
    <s v="Home Office"/>
    <s v="Electronics"/>
    <x v="5"/>
    <n v="7"/>
    <x v="0"/>
    <n v="149"/>
    <n v="0"/>
    <n v="1043"/>
    <x v="7"/>
    <n v="1.7960402684563759"/>
    <n v="267.61"/>
    <n v="0.25657718120805373"/>
  </r>
  <r>
    <n v="810"/>
    <s v="ORD00810"/>
    <d v="2024-08-31T00:00:00"/>
    <s v="2024"/>
    <s v="August"/>
    <x v="3"/>
    <s v="CUST2718"/>
    <s v="Corporate"/>
    <s v="Office Supplies"/>
    <x v="7"/>
    <n v="6"/>
    <x v="1"/>
    <n v="499"/>
    <n v="0.15"/>
    <n v="2544.9"/>
    <x v="18"/>
    <n v="1.0322444889779561"/>
    <n v="515.09"/>
    <n v="0.20240088019175606"/>
  </r>
  <r>
    <n v="811"/>
    <s v="ORD00811"/>
    <d v="2025-06-02T00:00:00"/>
    <s v="2025"/>
    <s v="June"/>
    <x v="3"/>
    <s v="Unkown"/>
    <s v="Home Office"/>
    <s v="Furniture"/>
    <x v="3"/>
    <n v="10"/>
    <x v="0"/>
    <n v="199"/>
    <n v="0.15"/>
    <n v="1691.5"/>
    <x v="17"/>
    <n v="1.3190452261306533"/>
    <n v="262.49"/>
    <n v="0.15518179130948861"/>
  </r>
  <r>
    <n v="812"/>
    <s v="ORD00812"/>
    <d v="2024-08-01T00:00:00"/>
    <s v="2024"/>
    <s v="August"/>
    <x v="0"/>
    <s v="Unkown"/>
    <s v="Corporate"/>
    <s v="Furniture"/>
    <x v="4"/>
    <n v="9"/>
    <x v="0"/>
    <n v="149"/>
    <n v="0"/>
    <n v="1341"/>
    <x v="7"/>
    <n v="0.58181208053691269"/>
    <n v="86.69"/>
    <n v="6.4645786726323637E-2"/>
  </r>
  <r>
    <n v="813"/>
    <s v="ORD00813"/>
    <d v="2024-06-23T00:00:00"/>
    <s v="2024"/>
    <s v="June"/>
    <x v="2"/>
    <s v="Unkown"/>
    <s v="Consumer"/>
    <s v="Furniture"/>
    <x v="2"/>
    <n v="3"/>
    <x v="2"/>
    <n v="149"/>
    <n v="0.05"/>
    <n v="424.65"/>
    <x v="38"/>
    <n v="0.59456375838926179"/>
    <n v="88.59"/>
    <n v="0.20861886259272344"/>
  </r>
  <r>
    <n v="814"/>
    <s v="ORD00814"/>
    <d v="2025-04-19T00:00:00"/>
    <s v="2025"/>
    <s v="April"/>
    <x v="2"/>
    <s v="CUST1716"/>
    <s v="Home Office"/>
    <s v="Electronics"/>
    <x v="3"/>
    <n v="10"/>
    <x v="0"/>
    <n v="499"/>
    <n v="0"/>
    <n v="4990"/>
    <x v="23"/>
    <n v="2.2842284569138274"/>
    <n v="1139.83"/>
    <n v="0.22842284569138274"/>
  </r>
  <r>
    <n v="815"/>
    <s v="ORD00815"/>
    <d v="2024-03-03T00:00:00"/>
    <s v="2024"/>
    <s v="March"/>
    <x v="3"/>
    <s v="Unkown"/>
    <s v="Home Office"/>
    <s v="Office Supplies"/>
    <x v="2"/>
    <n v="1"/>
    <x v="2"/>
    <n v="499"/>
    <n v="0.15"/>
    <n v="424.15"/>
    <x v="10"/>
    <n v="8.2064128256513033E-2"/>
    <n v="40.950000000000003"/>
    <n v="9.6546033242956519E-2"/>
  </r>
  <r>
    <n v="816"/>
    <s v="ORD00816"/>
    <d v="2025-11-07T00:00:00"/>
    <s v="2025"/>
    <s v="November"/>
    <x v="3"/>
    <s v="Unkown"/>
    <s v="Consumer"/>
    <s v="Office Supplies"/>
    <x v="6"/>
    <n v="5"/>
    <x v="1"/>
    <n v="999"/>
    <n v="0.05"/>
    <n v="4745.25"/>
    <x v="31"/>
    <n v="0.97808808808808811"/>
    <n v="977.11"/>
    <n v="0.20591328170275539"/>
  </r>
  <r>
    <n v="817"/>
    <s v="ORD00817"/>
    <d v="2024-09-13T00:00:00"/>
    <s v="2024"/>
    <s v="September"/>
    <x v="1"/>
    <s v="CUST2551"/>
    <s v="Home Office"/>
    <s v="Electronics"/>
    <x v="4"/>
    <n v="5"/>
    <x v="1"/>
    <n v="99"/>
    <n v="0.05"/>
    <n v="470.25"/>
    <x v="19"/>
    <n v="0.24262626262626263"/>
    <n v="24.02"/>
    <n v="5.1079213184476342E-2"/>
  </r>
  <r>
    <n v="818"/>
    <s v="ORD00818"/>
    <d v="2025-10-18T00:00:00"/>
    <s v="2025"/>
    <s v="October"/>
    <x v="0"/>
    <s v="Unkown"/>
    <s v="Corporate"/>
    <s v="Office Supplies"/>
    <x v="7"/>
    <n v="3"/>
    <x v="2"/>
    <n v="149"/>
    <n v="0.1"/>
    <n v="402.3"/>
    <x v="6"/>
    <n v="0.48228187919463089"/>
    <n v="71.86"/>
    <n v="0.17862291822023366"/>
  </r>
  <r>
    <n v="819"/>
    <s v="ORD00819"/>
    <d v="2024-02-09T00:00:00"/>
    <s v="2024"/>
    <s v="February"/>
    <x v="3"/>
    <s v="Unkown"/>
    <s v="Corporate"/>
    <s v="Office Supplies"/>
    <x v="0"/>
    <n v="5"/>
    <x v="1"/>
    <n v="149"/>
    <n v="0"/>
    <n v="745"/>
    <x v="7"/>
    <n v="0.4524832214765101"/>
    <n v="67.42"/>
    <n v="9.049664429530202E-2"/>
  </r>
  <r>
    <n v="820"/>
    <s v="ORD00820"/>
    <d v="2024-03-01T00:00:00"/>
    <s v="2024"/>
    <s v="March"/>
    <x v="2"/>
    <s v="Unkown"/>
    <s v="Home Office"/>
    <s v="Furniture"/>
    <x v="5"/>
    <n v="5"/>
    <x v="1"/>
    <n v="149"/>
    <n v="0"/>
    <n v="745"/>
    <x v="7"/>
    <n v="1.0974496644295302"/>
    <n v="163.52000000000001"/>
    <n v="0.21948993288590604"/>
  </r>
  <r>
    <n v="821"/>
    <s v="ORD00821"/>
    <d v="2025-07-29T00:00:00"/>
    <s v="2025"/>
    <s v="July"/>
    <x v="0"/>
    <s v="Unkown"/>
    <s v="Consumer"/>
    <s v="Office Supplies"/>
    <x v="4"/>
    <n v="2"/>
    <x v="2"/>
    <n v="799"/>
    <n v="0"/>
    <n v="1598"/>
    <x v="12"/>
    <n v="0.5446808510638298"/>
    <n v="435.2"/>
    <n v="0.2723404255319149"/>
  </r>
  <r>
    <n v="822"/>
    <s v="ORD00822"/>
    <d v="2025-09-30T00:00:00"/>
    <s v="2025"/>
    <s v="September"/>
    <x v="3"/>
    <s v="Unkown"/>
    <s v="Corporate"/>
    <s v="Office Supplies"/>
    <x v="0"/>
    <n v="5"/>
    <x v="1"/>
    <n v="999"/>
    <n v="0.1"/>
    <n v="4495.5"/>
    <x v="14"/>
    <n v="0.59587587587587587"/>
    <n v="595.28"/>
    <n v="0.1324168613057502"/>
  </r>
  <r>
    <n v="823"/>
    <s v="ORD00823"/>
    <d v="2024-10-02T00:00:00"/>
    <s v="2024"/>
    <s v="October"/>
    <x v="1"/>
    <s v="Unkown"/>
    <s v="Home Office"/>
    <s v="Office Supplies"/>
    <x v="5"/>
    <n v="8"/>
    <x v="0"/>
    <n v="999"/>
    <n v="0.15"/>
    <n v="6793.2"/>
    <x v="32"/>
    <n v="0.48086086086086088"/>
    <n v="480.38"/>
    <n v="7.0714832479538359E-2"/>
  </r>
  <r>
    <n v="824"/>
    <s v="ORD00824"/>
    <d v="2024-09-05T00:00:00"/>
    <s v="2024"/>
    <s v="September"/>
    <x v="3"/>
    <s v="Unkown"/>
    <s v="Corporate"/>
    <s v="Office Supplies"/>
    <x v="6"/>
    <n v="1"/>
    <x v="2"/>
    <n v="199"/>
    <n v="0"/>
    <n v="199"/>
    <x v="1"/>
    <n v="0.12341708542713567"/>
    <n v="24.56"/>
    <n v="0.12341708542713567"/>
  </r>
  <r>
    <n v="825"/>
    <s v="ORD00825"/>
    <d v="2025-07-22T00:00:00"/>
    <s v="2025"/>
    <s v="July"/>
    <x v="0"/>
    <s v="Unkown"/>
    <s v="Consumer"/>
    <s v="Electronics"/>
    <x v="5"/>
    <n v="10"/>
    <x v="0"/>
    <n v="149"/>
    <n v="0.05"/>
    <n v="1415.5"/>
    <x v="34"/>
    <n v="2.7171140939597316"/>
    <n v="404.85"/>
    <n v="0.28601200989049808"/>
  </r>
  <r>
    <n v="826"/>
    <s v="ORD00826"/>
    <d v="2024-06-21T00:00:00"/>
    <s v="2024"/>
    <s v="June"/>
    <x v="0"/>
    <s v="Unkown"/>
    <s v="Home Office"/>
    <s v="Office Supplies"/>
    <x v="4"/>
    <n v="6"/>
    <x v="1"/>
    <n v="149"/>
    <n v="0"/>
    <n v="894"/>
    <x v="7"/>
    <n v="0.70020134228187914"/>
    <n v="104.33"/>
    <n v="0.11670022371364654"/>
  </r>
  <r>
    <n v="827"/>
    <s v="ORD00827"/>
    <d v="2025-10-05T00:00:00"/>
    <s v="2025"/>
    <s v="October"/>
    <x v="1"/>
    <s v="CUST2752"/>
    <s v="Corporate"/>
    <s v="Office Supplies"/>
    <x v="1"/>
    <n v="6"/>
    <x v="1"/>
    <n v="299"/>
    <n v="0.15"/>
    <n v="1524.9"/>
    <x v="5"/>
    <n v="1.1287625418060201"/>
    <n v="337.5"/>
    <n v="0.22132598858941568"/>
  </r>
  <r>
    <n v="828"/>
    <s v="ORD00828"/>
    <d v="2025-10-30T00:00:00"/>
    <s v="2025"/>
    <s v="October"/>
    <x v="3"/>
    <s v="CUST1071"/>
    <s v="Home Office"/>
    <s v="Office Supplies"/>
    <x v="7"/>
    <n v="10"/>
    <x v="0"/>
    <n v="499"/>
    <n v="0"/>
    <n v="4990"/>
    <x v="23"/>
    <n v="0.54076152304609215"/>
    <n v="269.83999999999997"/>
    <n v="5.4076152304609215E-2"/>
  </r>
  <r>
    <n v="829"/>
    <s v="ORD00829"/>
    <d v="2024-06-09T00:00:00"/>
    <s v="2024"/>
    <s v="June"/>
    <x v="3"/>
    <s v="CUST2612"/>
    <s v="Consumer"/>
    <s v="Furniture"/>
    <x v="7"/>
    <n v="6"/>
    <x v="1"/>
    <n v="99"/>
    <n v="0"/>
    <n v="594"/>
    <x v="22"/>
    <n v="1.5934343434343434"/>
    <n v="157.75"/>
    <n v="0.26557239057239057"/>
  </r>
  <r>
    <n v="830"/>
    <s v="ORD00830"/>
    <d v="2025-11-20T00:00:00"/>
    <s v="2025"/>
    <s v="November"/>
    <x v="0"/>
    <s v="CUST2519"/>
    <s v="Home Office"/>
    <s v="Furniture"/>
    <x v="6"/>
    <n v="1"/>
    <x v="2"/>
    <n v="999"/>
    <n v="0"/>
    <n v="999"/>
    <x v="30"/>
    <n v="0.12125125125125125"/>
    <n v="121.13"/>
    <n v="0.12125125125125125"/>
  </r>
  <r>
    <n v="831"/>
    <s v="ORD00831"/>
    <d v="2024-02-25T00:00:00"/>
    <s v="2024"/>
    <s v="February"/>
    <x v="3"/>
    <s v="Unkown"/>
    <s v="Corporate"/>
    <s v="Furniture"/>
    <x v="1"/>
    <n v="7"/>
    <x v="0"/>
    <n v="499"/>
    <n v="0.15"/>
    <n v="2969.05"/>
    <x v="18"/>
    <n v="1.1428456913827654"/>
    <n v="570.28"/>
    <n v="0.19207490611475048"/>
  </r>
  <r>
    <n v="832"/>
    <s v="ORD00832"/>
    <d v="2025-04-10T00:00:00"/>
    <s v="2025"/>
    <s v="April"/>
    <x v="0"/>
    <s v="CUST1202"/>
    <s v="Consumer"/>
    <s v="Furniture"/>
    <x v="3"/>
    <n v="7"/>
    <x v="0"/>
    <n v="999"/>
    <n v="0"/>
    <n v="6993"/>
    <x v="30"/>
    <n v="1.4098798798798799"/>
    <n v="1408.47"/>
    <n v="0.20141141141141142"/>
  </r>
  <r>
    <n v="833"/>
    <s v="ORD00833"/>
    <d v="2025-09-15T00:00:00"/>
    <s v="2025"/>
    <s v="September"/>
    <x v="2"/>
    <s v="CUST1461"/>
    <s v="Consumer"/>
    <s v="Furniture"/>
    <x v="4"/>
    <n v="8"/>
    <x v="0"/>
    <n v="199"/>
    <n v="0.05"/>
    <n v="1512.4"/>
    <x v="15"/>
    <n v="0.3891959798994975"/>
    <n v="77.45"/>
    <n v="5.1209997355197039E-2"/>
  </r>
  <r>
    <n v="834"/>
    <s v="ORD00834"/>
    <d v="2024-12-11T00:00:00"/>
    <s v="2024"/>
    <s v="December"/>
    <x v="0"/>
    <s v="Unkown"/>
    <s v="Home Office"/>
    <s v="Electronics"/>
    <x v="4"/>
    <n v="8"/>
    <x v="0"/>
    <n v="299"/>
    <n v="0"/>
    <n v="2392"/>
    <x v="20"/>
    <n v="1.0442809364548495"/>
    <n v="312.24"/>
    <n v="0.13053511705685619"/>
  </r>
  <r>
    <n v="835"/>
    <s v="ORD00835"/>
    <d v="2024-05-02T00:00:00"/>
    <s v="2024"/>
    <s v="May"/>
    <x v="2"/>
    <s v="Unkown"/>
    <s v="Corporate"/>
    <s v="Electronics"/>
    <x v="1"/>
    <n v="7"/>
    <x v="0"/>
    <n v="199"/>
    <n v="0.1"/>
    <n v="1253.7"/>
    <x v="25"/>
    <n v="1.5557788944723618"/>
    <n v="309.60000000000002"/>
    <n v="0.24694903086862888"/>
  </r>
  <r>
    <n v="836"/>
    <s v="ORD00836"/>
    <d v="2025-02-23T00:00:00"/>
    <s v="2025"/>
    <s v="February"/>
    <x v="0"/>
    <s v="Unkown"/>
    <s v="Consumer"/>
    <s v="Office Supplies"/>
    <x v="4"/>
    <n v="3"/>
    <x v="2"/>
    <n v="999"/>
    <n v="0"/>
    <n v="2997"/>
    <x v="30"/>
    <n v="0.52808808808808805"/>
    <n v="527.55999999999995"/>
    <n v="0.17602936269602934"/>
  </r>
  <r>
    <n v="837"/>
    <s v="ORD00837"/>
    <d v="2024-01-17T00:00:00"/>
    <s v="2024"/>
    <s v="January"/>
    <x v="0"/>
    <s v="CUST1369"/>
    <s v="Home Office"/>
    <s v="Office Supplies"/>
    <x v="6"/>
    <n v="10"/>
    <x v="0"/>
    <n v="149"/>
    <n v="0.15"/>
    <n v="1266.5"/>
    <x v="16"/>
    <n v="1.1240939597315436"/>
    <n v="167.49"/>
    <n v="0.13224634820371103"/>
  </r>
  <r>
    <n v="838"/>
    <s v="ORD00838"/>
    <d v="2024-02-04T00:00:00"/>
    <s v="2024"/>
    <s v="February"/>
    <x v="0"/>
    <s v="CUST1350"/>
    <s v="Home Office"/>
    <s v="Office Supplies"/>
    <x v="6"/>
    <n v="9"/>
    <x v="0"/>
    <n v="199"/>
    <n v="0"/>
    <n v="1791"/>
    <x v="1"/>
    <n v="1.2821608040201005"/>
    <n v="255.15"/>
    <n v="0.14246231155778893"/>
  </r>
  <r>
    <n v="839"/>
    <s v="ORD00839"/>
    <d v="2025-05-15T00:00:00"/>
    <s v="2025"/>
    <s v="May"/>
    <x v="0"/>
    <s v="Unkown"/>
    <s v="Home Office"/>
    <s v="Electronics"/>
    <x v="4"/>
    <n v="9"/>
    <x v="0"/>
    <n v="799"/>
    <n v="0.1"/>
    <n v="6471.9"/>
    <x v="40"/>
    <n v="1.5231163954943681"/>
    <n v="1216.97"/>
    <n v="0.1880390611721442"/>
  </r>
  <r>
    <n v="840"/>
    <s v="ORD00840"/>
    <d v="2024-09-07T00:00:00"/>
    <s v="2024"/>
    <s v="September"/>
    <x v="1"/>
    <s v="CUST2705"/>
    <s v="Corporate"/>
    <s v="Electronics"/>
    <x v="4"/>
    <n v="1"/>
    <x v="2"/>
    <n v="799"/>
    <n v="0"/>
    <n v="799"/>
    <x v="12"/>
    <n v="0.24730913642052565"/>
    <n v="197.6"/>
    <n v="0.24730913642052565"/>
  </r>
  <r>
    <n v="841"/>
    <s v="ORD00841"/>
    <d v="2025-08-12T00:00:00"/>
    <s v="2025"/>
    <s v="August"/>
    <x v="0"/>
    <s v="Unkown"/>
    <s v="Consumer"/>
    <s v="Furniture"/>
    <x v="0"/>
    <n v="7"/>
    <x v="0"/>
    <n v="499"/>
    <n v="0.15"/>
    <n v="2969.05"/>
    <x v="18"/>
    <n v="1.0144689378757517"/>
    <n v="506.22"/>
    <n v="0.17049898115558848"/>
  </r>
  <r>
    <n v="842"/>
    <s v="ORD00842"/>
    <d v="2024-04-04T00:00:00"/>
    <s v="2024"/>
    <s v="April"/>
    <x v="0"/>
    <s v="Unkown"/>
    <s v="Home Office"/>
    <s v="Electronics"/>
    <x v="4"/>
    <n v="6"/>
    <x v="1"/>
    <n v="999"/>
    <n v="0.15"/>
    <n v="5094.8999999999996"/>
    <x v="32"/>
    <n v="1.0774474474474474"/>
    <n v="1076.3699999999999"/>
    <n v="0.21126420538185242"/>
  </r>
  <r>
    <n v="843"/>
    <s v="ORD00843"/>
    <d v="2025-07-19T00:00:00"/>
    <s v="2025"/>
    <s v="July"/>
    <x v="1"/>
    <s v="CUST2689"/>
    <s v="Home Office"/>
    <s v="Furniture"/>
    <x v="3"/>
    <n v="7"/>
    <x v="0"/>
    <n v="799"/>
    <n v="0"/>
    <n v="5593"/>
    <x v="12"/>
    <n v="2.0174092615769714"/>
    <n v="1611.91"/>
    <n v="0.28820132308242447"/>
  </r>
  <r>
    <n v="844"/>
    <s v="ORD00844"/>
    <d v="2025-04-05T00:00:00"/>
    <s v="2025"/>
    <s v="April"/>
    <x v="0"/>
    <s v="Unkown"/>
    <s v="Corporate"/>
    <s v="Electronics"/>
    <x v="3"/>
    <n v="5"/>
    <x v="1"/>
    <n v="799"/>
    <n v="0.15"/>
    <n v="3395.75"/>
    <x v="8"/>
    <n v="1.1848560700876096"/>
    <n v="946.7"/>
    <n v="0.27878966355002577"/>
  </r>
  <r>
    <n v="845"/>
    <s v="ORD00845"/>
    <d v="2025-02-28T00:00:00"/>
    <s v="2025"/>
    <s v="February"/>
    <x v="3"/>
    <s v="Unkown"/>
    <s v="Consumer"/>
    <s v="Electronics"/>
    <x v="3"/>
    <n v="4"/>
    <x v="1"/>
    <n v="499"/>
    <n v="0.1"/>
    <n v="1796.4"/>
    <x v="13"/>
    <n v="0.61991983967935871"/>
    <n v="309.33999999999997"/>
    <n v="0.1721999554664885"/>
  </r>
  <r>
    <n v="846"/>
    <s v="ORD00846"/>
    <d v="2024-10-03T00:00:00"/>
    <s v="2024"/>
    <s v="October"/>
    <x v="3"/>
    <s v="Unkown"/>
    <s v="Corporate"/>
    <s v="Furniture"/>
    <x v="5"/>
    <n v="9"/>
    <x v="0"/>
    <n v="999"/>
    <n v="0.05"/>
    <n v="8541.4500000000007"/>
    <x v="37"/>
    <n v="2.0626626626626625"/>
    <n v="2060.6"/>
    <n v="0.24124709504826461"/>
  </r>
  <r>
    <n v="847"/>
    <s v="ORD00847"/>
    <d v="2024-03-23T00:00:00"/>
    <s v="2024"/>
    <s v="March"/>
    <x v="3"/>
    <s v="Unkown"/>
    <s v="Consumer"/>
    <s v="Furniture"/>
    <x v="6"/>
    <n v="6"/>
    <x v="1"/>
    <n v="199"/>
    <n v="0.15"/>
    <n v="1014.9"/>
    <x v="17"/>
    <n v="0.62864321608040197"/>
    <n v="125.1"/>
    <n v="0.1232633757020396"/>
  </r>
  <r>
    <n v="848"/>
    <s v="ORD00848"/>
    <d v="2024-03-16T00:00:00"/>
    <s v="2024"/>
    <s v="March"/>
    <x v="0"/>
    <s v="CUST2649"/>
    <s v="Home Office"/>
    <s v="Electronics"/>
    <x v="0"/>
    <n v="9"/>
    <x v="0"/>
    <n v="799"/>
    <n v="0.15"/>
    <n v="6112.35"/>
    <x v="45"/>
    <n v="1.4987234042553192"/>
    <n v="1197.48"/>
    <n v="0.19591155611180641"/>
  </r>
  <r>
    <n v="849"/>
    <s v="ORD00849"/>
    <d v="2024-11-20T00:00:00"/>
    <s v="2024"/>
    <s v="November"/>
    <x v="0"/>
    <s v="Unkown"/>
    <s v="Home Office"/>
    <s v="Office Supplies"/>
    <x v="2"/>
    <n v="10"/>
    <x v="0"/>
    <n v="999"/>
    <n v="0"/>
    <n v="9990"/>
    <x v="30"/>
    <n v="2.3228328328328329"/>
    <n v="2320.5100000000002"/>
    <n v="0.23228328328328329"/>
  </r>
  <r>
    <n v="850"/>
    <s v="ORD00850"/>
    <d v="2025-12-13T00:00:00"/>
    <s v="2025"/>
    <s v="December"/>
    <x v="0"/>
    <s v="CUST1910"/>
    <s v="Corporate"/>
    <s v="Furniture"/>
    <x v="2"/>
    <n v="2"/>
    <x v="2"/>
    <n v="149"/>
    <n v="0.1"/>
    <n v="268.2"/>
    <x v="6"/>
    <n v="0.19771812080536913"/>
    <n v="29.46"/>
    <n v="0.1098434004474273"/>
  </r>
  <r>
    <n v="851"/>
    <s v="ORD00851"/>
    <d v="2025-09-09T00:00:00"/>
    <s v="2025"/>
    <s v="September"/>
    <x v="3"/>
    <s v="CUST2280"/>
    <s v="Corporate"/>
    <s v="Office Supplies"/>
    <x v="5"/>
    <n v="4"/>
    <x v="1"/>
    <n v="499"/>
    <n v="0.05"/>
    <n v="1896.2"/>
    <x v="27"/>
    <n v="0.20627254509018036"/>
    <n v="102.93"/>
    <n v="5.4282248707942203E-2"/>
  </r>
  <r>
    <n v="852"/>
    <s v="ORD00852"/>
    <d v="2025-02-07T00:00:00"/>
    <s v="2025"/>
    <s v="February"/>
    <x v="2"/>
    <s v="Unkown"/>
    <s v="Consumer"/>
    <s v="Office Supplies"/>
    <x v="1"/>
    <n v="1"/>
    <x v="2"/>
    <n v="99"/>
    <n v="0.15"/>
    <n v="84.15"/>
    <x v="39"/>
    <n v="8.0202020202020205E-2"/>
    <n v="7.94"/>
    <n v="9.4355317884729645E-2"/>
  </r>
  <r>
    <n v="853"/>
    <s v="ORD00853"/>
    <d v="2024-03-04T00:00:00"/>
    <s v="2024"/>
    <s v="March"/>
    <x v="0"/>
    <s v="Unkown"/>
    <s v="Corporate"/>
    <s v="Electronics"/>
    <x v="1"/>
    <n v="8"/>
    <x v="0"/>
    <n v="999"/>
    <n v="0"/>
    <n v="7992"/>
    <x v="30"/>
    <n v="1.3486686686686686"/>
    <n v="1347.32"/>
    <n v="0.16858358358358358"/>
  </r>
  <r>
    <n v="854"/>
    <s v="ORD00854"/>
    <d v="2025-07-02T00:00:00"/>
    <s v="2025"/>
    <s v="July"/>
    <x v="1"/>
    <s v="Unkown"/>
    <s v="Home Office"/>
    <s v="Electronics"/>
    <x v="7"/>
    <n v="2"/>
    <x v="2"/>
    <n v="499"/>
    <n v="0.15"/>
    <n v="848.3"/>
    <x v="10"/>
    <n v="0.38136272545090183"/>
    <n v="190.3"/>
    <n v="0.22433101497111874"/>
  </r>
  <r>
    <n v="855"/>
    <s v="ORD00855"/>
    <d v="2025-05-21T00:00:00"/>
    <s v="2025"/>
    <s v="May"/>
    <x v="0"/>
    <s v="Unkown"/>
    <s v="Home Office"/>
    <s v="Furniture"/>
    <x v="5"/>
    <n v="2"/>
    <x v="2"/>
    <n v="999"/>
    <n v="0.1"/>
    <n v="1798.2"/>
    <x v="14"/>
    <n v="0.28632632632632632"/>
    <n v="286.04000000000002"/>
    <n v="0.15907018129240352"/>
  </r>
  <r>
    <n v="856"/>
    <s v="ORD00856"/>
    <d v="2025-07-13T00:00:00"/>
    <s v="2025"/>
    <s v="July"/>
    <x v="0"/>
    <s v="CUST2591"/>
    <s v="Corporate"/>
    <s v="Office Supplies"/>
    <x v="1"/>
    <n v="6"/>
    <x v="1"/>
    <n v="149"/>
    <n v="0"/>
    <n v="894"/>
    <x v="7"/>
    <n v="0.56060402684563759"/>
    <n v="83.53"/>
    <n v="9.3434004474272928E-2"/>
  </r>
  <r>
    <n v="857"/>
    <s v="ORD00857"/>
    <d v="2024-02-19T00:00:00"/>
    <s v="2024"/>
    <s v="February"/>
    <x v="1"/>
    <s v="CUST2263"/>
    <s v="Corporate"/>
    <s v="Furniture"/>
    <x v="0"/>
    <n v="9"/>
    <x v="0"/>
    <n v="199"/>
    <n v="0.05"/>
    <n v="1701.45"/>
    <x v="15"/>
    <n v="1.4891457286432159"/>
    <n v="296.33999999999997"/>
    <n v="0.17416909106938197"/>
  </r>
  <r>
    <n v="858"/>
    <s v="ORD00858"/>
    <d v="2024-08-06T00:00:00"/>
    <s v="2024"/>
    <s v="August"/>
    <x v="3"/>
    <s v="Unkown"/>
    <s v="Home Office"/>
    <s v="Electronics"/>
    <x v="5"/>
    <n v="8"/>
    <x v="0"/>
    <n v="299"/>
    <n v="0.1"/>
    <n v="2152.8000000000002"/>
    <x v="21"/>
    <n v="0.73193979933110365"/>
    <n v="218.85"/>
    <n v="0.10165830546265328"/>
  </r>
  <r>
    <n v="859"/>
    <s v="ORD00859"/>
    <d v="2025-11-23T00:00:00"/>
    <s v="2025"/>
    <s v="November"/>
    <x v="0"/>
    <s v="CUST1198"/>
    <s v="Home Office"/>
    <s v="Electronics"/>
    <x v="2"/>
    <n v="4"/>
    <x v="1"/>
    <n v="499"/>
    <n v="0.15"/>
    <n v="1696.6"/>
    <x v="10"/>
    <n v="0.36763527054108214"/>
    <n v="183.45"/>
    <n v="0.10812802074737711"/>
  </r>
  <r>
    <n v="860"/>
    <s v="ORD00860"/>
    <d v="2024-10-24T00:00:00"/>
    <s v="2024"/>
    <s v="October"/>
    <x v="0"/>
    <s v="Unkown"/>
    <s v="Corporate"/>
    <s v="Furniture"/>
    <x v="7"/>
    <n v="7"/>
    <x v="0"/>
    <n v="99"/>
    <n v="0.1"/>
    <n v="623.70000000000005"/>
    <x v="43"/>
    <n v="1.0034343434343436"/>
    <n v="99.34"/>
    <n v="0.15927529260862594"/>
  </r>
  <r>
    <n v="861"/>
    <s v="ORD00861"/>
    <d v="2025-02-11T00:00:00"/>
    <s v="2025"/>
    <s v="February"/>
    <x v="2"/>
    <s v="Unkown"/>
    <s v="Corporate"/>
    <s v="Electronics"/>
    <x v="6"/>
    <n v="9"/>
    <x v="0"/>
    <n v="199"/>
    <n v="0.15"/>
    <n v="1522.35"/>
    <x v="41"/>
    <n v="0.92713567839195976"/>
    <n v="184.5"/>
    <n v="0.12119420632574639"/>
  </r>
  <r>
    <n v="862"/>
    <s v="ORD00862"/>
    <d v="2025-01-04T00:00:00"/>
    <s v="2025"/>
    <s v="January"/>
    <x v="0"/>
    <s v="Unkown"/>
    <s v="Consumer"/>
    <s v="Office Supplies"/>
    <x v="6"/>
    <n v="1"/>
    <x v="2"/>
    <n v="149"/>
    <n v="0"/>
    <n v="149"/>
    <x v="7"/>
    <n v="0.10315436241610738"/>
    <n v="15.37"/>
    <n v="0.10315436241610738"/>
  </r>
  <r>
    <n v="863"/>
    <s v="ORD00863"/>
    <d v="2025-07-03T00:00:00"/>
    <s v="2025"/>
    <s v="July"/>
    <x v="0"/>
    <s v="Unkown"/>
    <s v="Home Office"/>
    <s v="Furniture"/>
    <x v="5"/>
    <n v="5"/>
    <x v="1"/>
    <n v="799"/>
    <n v="0.1"/>
    <n v="3595.5"/>
    <x v="9"/>
    <n v="0.81966207759699616"/>
    <n v="654.91"/>
    <n v="0.18214712835488805"/>
  </r>
  <r>
    <n v="864"/>
    <s v="ORD00864"/>
    <d v="2024-02-06T00:00:00"/>
    <s v="2024"/>
    <s v="February"/>
    <x v="0"/>
    <s v="Unkown"/>
    <s v="Consumer"/>
    <s v="Electronics"/>
    <x v="6"/>
    <n v="8"/>
    <x v="0"/>
    <n v="149"/>
    <n v="0.1"/>
    <n v="1072.8"/>
    <x v="6"/>
    <n v="1.9383221476510066"/>
    <n v="288.81"/>
    <n v="0.26921140939597316"/>
  </r>
  <r>
    <n v="865"/>
    <s v="ORD00865"/>
    <d v="2025-10-05T00:00:00"/>
    <s v="2025"/>
    <s v="October"/>
    <x v="1"/>
    <s v="Unkown"/>
    <s v="Home Office"/>
    <s v="Furniture"/>
    <x v="1"/>
    <n v="6"/>
    <x v="1"/>
    <n v="299"/>
    <n v="0"/>
    <n v="1794"/>
    <x v="20"/>
    <n v="1.7644147157190633"/>
    <n v="527.55999999999995"/>
    <n v="0.29406911928651058"/>
  </r>
  <r>
    <n v="866"/>
    <s v="ORD00866"/>
    <d v="2024-12-09T00:00:00"/>
    <s v="2024"/>
    <s v="December"/>
    <x v="1"/>
    <s v="Unkown"/>
    <s v="Corporate"/>
    <s v="Furniture"/>
    <x v="3"/>
    <n v="2"/>
    <x v="2"/>
    <n v="999"/>
    <n v="0.15"/>
    <n v="1698.3"/>
    <x v="32"/>
    <n v="0.2195795795795796"/>
    <n v="219.36"/>
    <n v="0.1291644585762233"/>
  </r>
  <r>
    <n v="867"/>
    <s v="ORD00867"/>
    <d v="2024-01-19T00:00:00"/>
    <s v="2024"/>
    <s v="January"/>
    <x v="3"/>
    <s v="Unkown"/>
    <s v="Home Office"/>
    <s v="Office Supplies"/>
    <x v="4"/>
    <n v="4"/>
    <x v="1"/>
    <n v="799"/>
    <n v="0.1"/>
    <n v="2876.4"/>
    <x v="9"/>
    <n v="0.48511889862327912"/>
    <n v="387.61"/>
    <n v="0.13475524961757754"/>
  </r>
  <r>
    <n v="868"/>
    <s v="ORD00868"/>
    <d v="2024-11-28T00:00:00"/>
    <s v="2024"/>
    <s v="November"/>
    <x v="0"/>
    <s v="Unkown"/>
    <s v="Consumer"/>
    <s v="Office Supplies"/>
    <x v="1"/>
    <n v="2"/>
    <x v="2"/>
    <n v="499"/>
    <n v="0.1"/>
    <n v="898.2"/>
    <x v="13"/>
    <n v="0.47174348697394791"/>
    <n v="235.4"/>
    <n v="0.26207971498552662"/>
  </r>
  <r>
    <n v="869"/>
    <s v="ORD00869"/>
    <d v="2025-05-18T00:00:00"/>
    <s v="2025"/>
    <s v="May"/>
    <x v="0"/>
    <s v="Unkown"/>
    <s v="Corporate"/>
    <s v="Electronics"/>
    <x v="3"/>
    <n v="5"/>
    <x v="1"/>
    <n v="799"/>
    <n v="0.1"/>
    <n v="3595.5"/>
    <x v="9"/>
    <n v="0.46440550688360449"/>
    <n v="371.06"/>
    <n v="0.10320122375191211"/>
  </r>
  <r>
    <n v="870"/>
    <s v="ORD00870"/>
    <d v="2025-03-26T00:00:00"/>
    <s v="2025"/>
    <s v="March"/>
    <x v="3"/>
    <s v="CUST1101"/>
    <s v="Home Office"/>
    <s v="Furniture"/>
    <x v="6"/>
    <n v="2"/>
    <x v="2"/>
    <n v="999"/>
    <n v="0"/>
    <n v="1998"/>
    <x v="30"/>
    <n v="0.29470470470470472"/>
    <n v="294.41000000000003"/>
    <n v="0.14735235235235236"/>
  </r>
  <r>
    <n v="871"/>
    <s v="ORD00871"/>
    <d v="2024-08-22T00:00:00"/>
    <s v="2024"/>
    <s v="August"/>
    <x v="3"/>
    <s v="Unkown"/>
    <s v="Home Office"/>
    <s v="Electronics"/>
    <x v="7"/>
    <n v="6"/>
    <x v="1"/>
    <n v="499"/>
    <n v="0"/>
    <n v="2994"/>
    <x v="23"/>
    <n v="1.2398597194388778"/>
    <n v="618.69000000000005"/>
    <n v="0.20664328657314632"/>
  </r>
  <r>
    <n v="872"/>
    <s v="ORD00872"/>
    <d v="2025-12-07T00:00:00"/>
    <s v="2025"/>
    <s v="December"/>
    <x v="1"/>
    <s v="Unkown"/>
    <s v="Consumer"/>
    <s v="Electronics"/>
    <x v="4"/>
    <n v="8"/>
    <x v="0"/>
    <n v="999"/>
    <n v="0.1"/>
    <n v="7192.8"/>
    <x v="14"/>
    <n v="1.25994994994995"/>
    <n v="1258.69"/>
    <n v="0.17499304860415971"/>
  </r>
  <r>
    <n v="873"/>
    <s v="ORD00873"/>
    <d v="2025-09-06T00:00:00"/>
    <s v="2025"/>
    <s v="September"/>
    <x v="0"/>
    <s v="Unkown"/>
    <s v="Home Office"/>
    <s v="Electronics"/>
    <x v="0"/>
    <n v="7"/>
    <x v="0"/>
    <n v="199"/>
    <n v="0.1"/>
    <n v="1253.7"/>
    <x v="25"/>
    <n v="0.91778894472361805"/>
    <n v="182.64"/>
    <n v="0.14568078487676475"/>
  </r>
  <r>
    <n v="874"/>
    <s v="ORD00874"/>
    <d v="2025-10-22T00:00:00"/>
    <s v="2025"/>
    <s v="October"/>
    <x v="2"/>
    <s v="Unkown"/>
    <s v="Home Office"/>
    <s v="Furniture"/>
    <x v="5"/>
    <n v="4"/>
    <x v="1"/>
    <n v="99"/>
    <n v="0.05"/>
    <n v="376.2"/>
    <x v="19"/>
    <n v="0.75707070707070712"/>
    <n v="74.95"/>
    <n v="0.19922913343965976"/>
  </r>
  <r>
    <n v="875"/>
    <s v="ORD00875"/>
    <d v="2024-08-21T00:00:00"/>
    <s v="2024"/>
    <s v="August"/>
    <x v="0"/>
    <s v="CUST1121"/>
    <s v="Consumer"/>
    <s v="Electronics"/>
    <x v="2"/>
    <n v="4"/>
    <x v="1"/>
    <n v="799"/>
    <n v="0.05"/>
    <n v="3036.2"/>
    <x v="33"/>
    <n v="0.43055068836045057"/>
    <n v="344.01"/>
    <n v="0.11330281272643436"/>
  </r>
  <r>
    <n v="876"/>
    <s v="ORD00876"/>
    <d v="2025-06-13T00:00:00"/>
    <s v="2025"/>
    <s v="June"/>
    <x v="0"/>
    <s v="CUST1329"/>
    <s v="Consumer"/>
    <s v="Office Supplies"/>
    <x v="2"/>
    <n v="3"/>
    <x v="2"/>
    <n v="499"/>
    <n v="0"/>
    <n v="1497"/>
    <x v="23"/>
    <n v="0.78697394789579156"/>
    <n v="392.7"/>
    <n v="0.26232464929859717"/>
  </r>
  <r>
    <n v="877"/>
    <s v="ORD00877"/>
    <d v="2025-07-25T00:00:00"/>
    <s v="2025"/>
    <s v="July"/>
    <x v="0"/>
    <s v="Unkown"/>
    <s v="Consumer"/>
    <s v="Furniture"/>
    <x v="3"/>
    <n v="7"/>
    <x v="0"/>
    <n v="149"/>
    <n v="0.1"/>
    <n v="938.7"/>
    <x v="6"/>
    <n v="0.74181208053691272"/>
    <n v="110.53"/>
    <n v="0.11774794929157345"/>
  </r>
  <r>
    <n v="878"/>
    <s v="ORD00878"/>
    <d v="2025-06-08T00:00:00"/>
    <s v="2025"/>
    <s v="June"/>
    <x v="1"/>
    <s v="Unkown"/>
    <s v="Home Office"/>
    <s v="Office Supplies"/>
    <x v="3"/>
    <n v="5"/>
    <x v="1"/>
    <n v="299"/>
    <n v="0.1"/>
    <n v="1345.5"/>
    <x v="21"/>
    <n v="1.2551505016722408"/>
    <n v="375.29"/>
    <n v="0.2789223337049424"/>
  </r>
  <r>
    <n v="879"/>
    <s v="ORD00879"/>
    <d v="2025-04-10T00:00:00"/>
    <s v="2025"/>
    <s v="April"/>
    <x v="2"/>
    <s v="CUST1253"/>
    <s v="Corporate"/>
    <s v="Furniture"/>
    <x v="4"/>
    <n v="3"/>
    <x v="2"/>
    <n v="99"/>
    <n v="0.15"/>
    <n v="252.45"/>
    <x v="36"/>
    <n v="0.20303030303030303"/>
    <n v="20.100000000000001"/>
    <n v="7.9619726678550218E-2"/>
  </r>
  <r>
    <n v="880"/>
    <s v="ORD00880"/>
    <d v="2024-06-03T00:00:00"/>
    <s v="2024"/>
    <s v="June"/>
    <x v="3"/>
    <s v="Unkown"/>
    <s v="Home Office"/>
    <s v="Office Supplies"/>
    <x v="0"/>
    <n v="3"/>
    <x v="2"/>
    <n v="799"/>
    <n v="0.1"/>
    <n v="2157.3000000000002"/>
    <x v="9"/>
    <n v="0.44494367959949938"/>
    <n v="355.51"/>
    <n v="0.16479395540722197"/>
  </r>
  <r>
    <n v="881"/>
    <s v="ORD00881"/>
    <d v="2025-04-08T00:00:00"/>
    <s v="2025"/>
    <s v="April"/>
    <x v="3"/>
    <s v="Unkown"/>
    <s v="Home Office"/>
    <s v="Office Supplies"/>
    <x v="2"/>
    <n v="10"/>
    <x v="0"/>
    <n v="99"/>
    <n v="0"/>
    <n v="990"/>
    <x v="22"/>
    <n v="0.60828282828282831"/>
    <n v="60.22"/>
    <n v="6.0828282828282829E-2"/>
  </r>
  <r>
    <n v="882"/>
    <s v="ORD00882"/>
    <d v="2025-11-17T00:00:00"/>
    <s v="2025"/>
    <s v="November"/>
    <x v="0"/>
    <s v="Unkown"/>
    <s v="Consumer"/>
    <s v="Office Supplies"/>
    <x v="3"/>
    <n v="2"/>
    <x v="2"/>
    <n v="499"/>
    <n v="0.15"/>
    <n v="848.3"/>
    <x v="10"/>
    <n v="0.14016032064128256"/>
    <n v="69.94"/>
    <n v="8.2447247436048574E-2"/>
  </r>
  <r>
    <n v="883"/>
    <s v="ORD00883"/>
    <d v="2025-09-22T00:00:00"/>
    <s v="2025"/>
    <s v="September"/>
    <x v="0"/>
    <s v="Unkown"/>
    <s v="Home Office"/>
    <s v="Office Supplies"/>
    <x v="7"/>
    <n v="2"/>
    <x v="2"/>
    <n v="199"/>
    <n v="0"/>
    <n v="398"/>
    <x v="1"/>
    <n v="0.40170854271356782"/>
    <n v="79.94"/>
    <n v="0.20085427135678391"/>
  </r>
  <r>
    <n v="884"/>
    <s v="ORD00884"/>
    <d v="2024-06-22T00:00:00"/>
    <s v="2024"/>
    <s v="June"/>
    <x v="0"/>
    <s v="Unkown"/>
    <s v="Home Office"/>
    <s v="Electronics"/>
    <x v="0"/>
    <n v="6"/>
    <x v="1"/>
    <n v="199"/>
    <n v="0.15"/>
    <n v="1014.9"/>
    <x v="17"/>
    <n v="0.57457286432160803"/>
    <n v="114.34"/>
    <n v="0.11266134594541334"/>
  </r>
  <r>
    <n v="885"/>
    <s v="ORD00885"/>
    <d v="2025-07-12T00:00:00"/>
    <s v="2025"/>
    <s v="July"/>
    <x v="3"/>
    <s v="Unkown"/>
    <s v="Home Office"/>
    <s v="Electronics"/>
    <x v="2"/>
    <n v="10"/>
    <x v="0"/>
    <n v="149"/>
    <n v="0"/>
    <n v="1490"/>
    <x v="7"/>
    <n v="0.65838926174496637"/>
    <n v="98.1"/>
    <n v="6.5838926174496645E-2"/>
  </r>
  <r>
    <n v="886"/>
    <s v="ORD00886"/>
    <d v="2024-12-14T00:00:00"/>
    <s v="2024"/>
    <s v="December"/>
    <x v="1"/>
    <s v="Unkown"/>
    <s v="Corporate"/>
    <s v="Electronics"/>
    <x v="5"/>
    <n v="5"/>
    <x v="1"/>
    <n v="799"/>
    <n v="0.15"/>
    <n v="3395.75"/>
    <x v="8"/>
    <n v="1.1757446808510639"/>
    <n v="939.42"/>
    <n v="0.27664580725907384"/>
  </r>
  <r>
    <n v="888"/>
    <s v="ORD00888"/>
    <d v="2024-12-09T00:00:00"/>
    <s v="2024"/>
    <s v="December"/>
    <x v="1"/>
    <s v="Unkown"/>
    <s v="Corporate"/>
    <s v="Electronics"/>
    <x v="6"/>
    <n v="8"/>
    <x v="0"/>
    <n v="99"/>
    <n v="0"/>
    <n v="792"/>
    <x v="22"/>
    <n v="2.2012121212121212"/>
    <n v="217.92"/>
    <n v="0.27515151515151515"/>
  </r>
  <r>
    <n v="889"/>
    <s v="ORD00889"/>
    <d v="2024-03-24T00:00:00"/>
    <s v="2024"/>
    <s v="March"/>
    <x v="2"/>
    <s v="CUST2728"/>
    <s v="Consumer"/>
    <s v="Office Supplies"/>
    <x v="5"/>
    <n v="9"/>
    <x v="0"/>
    <n v="99"/>
    <n v="0.1"/>
    <n v="801.9"/>
    <x v="4"/>
    <n v="1.5034343434343436"/>
    <n v="148.84"/>
    <n v="0.18560917820177081"/>
  </r>
  <r>
    <n v="890"/>
    <s v="ORD00890"/>
    <d v="2024-01-30T00:00:00"/>
    <s v="2024"/>
    <s v="January"/>
    <x v="1"/>
    <s v="Unkown"/>
    <s v="Consumer"/>
    <s v="Electronics"/>
    <x v="3"/>
    <n v="3"/>
    <x v="2"/>
    <n v="199"/>
    <n v="0.1"/>
    <n v="537.29999999999995"/>
    <x v="25"/>
    <n v="0.44075376884422107"/>
    <n v="87.71"/>
    <n v="0.16324213660897077"/>
  </r>
  <r>
    <n v="891"/>
    <s v="ORD00891"/>
    <d v="2024-04-06T00:00:00"/>
    <s v="2024"/>
    <s v="April"/>
    <x v="2"/>
    <s v="CUST1693"/>
    <s v="Home Office"/>
    <s v="Office Supplies"/>
    <x v="0"/>
    <n v="10"/>
    <x v="0"/>
    <n v="299"/>
    <n v="0.1"/>
    <n v="2691"/>
    <x v="21"/>
    <n v="2.5372240802675585"/>
    <n v="758.63"/>
    <n v="0.28191378669639539"/>
  </r>
  <r>
    <n v="892"/>
    <s v="ORD00892"/>
    <d v="2025-02-02T00:00:00"/>
    <s v="2025"/>
    <s v="February"/>
    <x v="1"/>
    <s v="Unkown"/>
    <s v="Consumer"/>
    <s v="Electronics"/>
    <x v="0"/>
    <n v="8"/>
    <x v="0"/>
    <n v="199"/>
    <n v="0.1"/>
    <n v="1432.8"/>
    <x v="25"/>
    <n v="0.5503517587939698"/>
    <n v="109.52"/>
    <n v="7.643774427694025E-2"/>
  </r>
  <r>
    <n v="893"/>
    <s v="ORD00893"/>
    <d v="2025-09-05T00:00:00"/>
    <s v="2025"/>
    <s v="September"/>
    <x v="1"/>
    <s v="CUST1258"/>
    <s v="Corporate"/>
    <s v="Electronics"/>
    <x v="4"/>
    <n v="1"/>
    <x v="2"/>
    <n v="299"/>
    <n v="0"/>
    <n v="299"/>
    <x v="20"/>
    <n v="0.19230769230769232"/>
    <n v="57.5"/>
    <n v="0.19230769230769232"/>
  </r>
  <r>
    <n v="894"/>
    <s v="ORD00894"/>
    <d v="2024-07-22T00:00:00"/>
    <s v="2024"/>
    <s v="July"/>
    <x v="1"/>
    <s v="Unkown"/>
    <s v="Home Office"/>
    <s v="Office Supplies"/>
    <x v="6"/>
    <n v="2"/>
    <x v="2"/>
    <n v="499"/>
    <n v="0"/>
    <n v="998"/>
    <x v="23"/>
    <n v="0.20603206412825653"/>
    <n v="102.81"/>
    <n v="0.10301603206412827"/>
  </r>
  <r>
    <n v="895"/>
    <s v="ORD00895"/>
    <d v="2025-03-14T00:00:00"/>
    <s v="2025"/>
    <s v="March"/>
    <x v="0"/>
    <s v="Unkown"/>
    <s v="Corporate"/>
    <s v="Office Supplies"/>
    <x v="5"/>
    <n v="2"/>
    <x v="2"/>
    <n v="299"/>
    <n v="0"/>
    <n v="598"/>
    <x v="20"/>
    <n v="0.51916387959866217"/>
    <n v="155.22999999999999"/>
    <n v="0.25958193979933109"/>
  </r>
  <r>
    <n v="896"/>
    <s v="ORD00896"/>
    <d v="2025-11-04T00:00:00"/>
    <s v="2025"/>
    <s v="November"/>
    <x v="3"/>
    <s v="Unkown"/>
    <s v="Consumer"/>
    <s v="Furniture"/>
    <x v="3"/>
    <n v="10"/>
    <x v="0"/>
    <n v="199"/>
    <n v="0"/>
    <n v="1990"/>
    <x v="1"/>
    <n v="2.7963316582914572"/>
    <n v="556.47"/>
    <n v="0.27963316582914577"/>
  </r>
  <r>
    <n v="897"/>
    <s v="ORD00897"/>
    <d v="2024-12-17T00:00:00"/>
    <s v="2024"/>
    <s v="December"/>
    <x v="3"/>
    <s v="Unkown"/>
    <s v="Home Office"/>
    <s v="Furniture"/>
    <x v="4"/>
    <n v="10"/>
    <x v="0"/>
    <n v="149"/>
    <n v="0"/>
    <n v="1490"/>
    <x v="7"/>
    <n v="0.95154362416107385"/>
    <n v="141.78"/>
    <n v="9.5154362416107377E-2"/>
  </r>
  <r>
    <n v="898"/>
    <s v="ORD00898"/>
    <d v="2024-05-03T00:00:00"/>
    <s v="2024"/>
    <s v="May"/>
    <x v="2"/>
    <s v="Unkown"/>
    <s v="Home Office"/>
    <s v="Office Supplies"/>
    <x v="7"/>
    <n v="8"/>
    <x v="0"/>
    <n v="799"/>
    <n v="0.15"/>
    <n v="5433.2"/>
    <x v="8"/>
    <n v="1.1167709637046308"/>
    <n v="892.3"/>
    <n v="0.16423102407421042"/>
  </r>
  <r>
    <n v="899"/>
    <s v="ORD00899"/>
    <d v="2024-10-28T00:00:00"/>
    <s v="2024"/>
    <s v="October"/>
    <x v="3"/>
    <s v="Unkown"/>
    <s v="Corporate"/>
    <s v="Office Supplies"/>
    <x v="1"/>
    <n v="9"/>
    <x v="0"/>
    <n v="199"/>
    <n v="0"/>
    <n v="1791"/>
    <x v="1"/>
    <n v="2.4560804020100502"/>
    <n v="488.76"/>
    <n v="0.27289782244556116"/>
  </r>
  <r>
    <n v="900"/>
    <s v="ORD00900"/>
    <d v="2024-12-14T00:00:00"/>
    <s v="2024"/>
    <s v="December"/>
    <x v="1"/>
    <s v="Unkown"/>
    <s v="Consumer"/>
    <s v="Furniture"/>
    <x v="7"/>
    <n v="8"/>
    <x v="0"/>
    <n v="299"/>
    <n v="0"/>
    <n v="2392"/>
    <x v="20"/>
    <n v="0.58290969899665546"/>
    <n v="174.29"/>
    <n v="7.2863712374581932E-2"/>
  </r>
  <r>
    <n v="901"/>
    <s v="ORD00901"/>
    <d v="2025-07-29T00:00:00"/>
    <s v="2025"/>
    <s v="July"/>
    <x v="2"/>
    <s v="CUST2184"/>
    <s v="Consumer"/>
    <s v="Electronics"/>
    <x v="1"/>
    <n v="10"/>
    <x v="0"/>
    <n v="499"/>
    <n v="0"/>
    <n v="4990"/>
    <x v="23"/>
    <n v="1.0030260521042085"/>
    <n v="500.51"/>
    <n v="0.10030260521042084"/>
  </r>
  <r>
    <n v="902"/>
    <s v="ORD00902"/>
    <d v="2025-02-15T00:00:00"/>
    <s v="2025"/>
    <s v="February"/>
    <x v="0"/>
    <s v="Unkown"/>
    <s v="Consumer"/>
    <s v="Electronics"/>
    <x v="1"/>
    <n v="9"/>
    <x v="0"/>
    <n v="799"/>
    <n v="0"/>
    <n v="7191"/>
    <x v="12"/>
    <n v="1.4488485607008763"/>
    <n v="1157.6300000000001"/>
    <n v="0.16098317341120846"/>
  </r>
  <r>
    <n v="903"/>
    <s v="ORD00903"/>
    <d v="2025-11-29T00:00:00"/>
    <s v="2025"/>
    <s v="November"/>
    <x v="0"/>
    <s v="Unkown"/>
    <s v="Corporate"/>
    <s v="Office Supplies"/>
    <x v="2"/>
    <n v="3"/>
    <x v="2"/>
    <n v="999"/>
    <n v="0.15"/>
    <n v="2547.4499999999998"/>
    <x v="32"/>
    <n v="0.73852852852852846"/>
    <n v="737.79"/>
    <n v="0.28961903079550139"/>
  </r>
  <r>
    <n v="904"/>
    <s v="ORD00904"/>
    <d v="2024-12-23T00:00:00"/>
    <s v="2024"/>
    <s v="December"/>
    <x v="0"/>
    <s v="Unkown"/>
    <s v="Home Office"/>
    <s v="Electronics"/>
    <x v="6"/>
    <n v="4"/>
    <x v="1"/>
    <n v="99"/>
    <n v="0.1"/>
    <n v="356.4"/>
    <x v="4"/>
    <n v="0.92404040404040411"/>
    <n v="91.48"/>
    <n v="0.25667789001122338"/>
  </r>
  <r>
    <n v="905"/>
    <s v="ORD00905"/>
    <d v="2024-02-01T00:00:00"/>
    <s v="2024"/>
    <s v="February"/>
    <x v="0"/>
    <s v="Unkown"/>
    <s v="Corporate"/>
    <s v="Office Supplies"/>
    <x v="7"/>
    <n v="1"/>
    <x v="2"/>
    <n v="799"/>
    <n v="0.05"/>
    <n v="759.05"/>
    <x v="33"/>
    <n v="0.17939924906132665"/>
    <n v="143.34"/>
    <n v="0.18884131480139649"/>
  </r>
  <r>
    <n v="906"/>
    <s v="ORD00906"/>
    <d v="2025-09-20T00:00:00"/>
    <s v="2025"/>
    <s v="September"/>
    <x v="3"/>
    <s v="Unkown"/>
    <s v="Corporate"/>
    <s v="Furniture"/>
    <x v="2"/>
    <n v="1"/>
    <x v="2"/>
    <n v="99"/>
    <n v="0.15"/>
    <n v="84.15"/>
    <x v="39"/>
    <n v="8.3232323232323241E-2"/>
    <n v="8.24"/>
    <n v="9.792038027332145E-2"/>
  </r>
  <r>
    <n v="907"/>
    <s v="ORD00907"/>
    <d v="2025-10-31T00:00:00"/>
    <s v="2025"/>
    <s v="October"/>
    <x v="3"/>
    <s v="Unkown"/>
    <s v="Consumer"/>
    <s v="Furniture"/>
    <x v="6"/>
    <n v="5"/>
    <x v="1"/>
    <n v="149"/>
    <n v="0"/>
    <n v="745"/>
    <x v="7"/>
    <n v="1.2777852348993288"/>
    <n v="190.39"/>
    <n v="0.25555704697986575"/>
  </r>
  <r>
    <n v="908"/>
    <s v="ORD00908"/>
    <d v="2025-04-11T00:00:00"/>
    <s v="2025"/>
    <s v="April"/>
    <x v="0"/>
    <s v="Unkown"/>
    <s v="Corporate"/>
    <s v="Electronics"/>
    <x v="0"/>
    <n v="8"/>
    <x v="0"/>
    <n v="199"/>
    <n v="0.05"/>
    <n v="1512.4"/>
    <x v="15"/>
    <n v="1.5804020100502512"/>
    <n v="314.5"/>
    <n v="0.20794763290134885"/>
  </r>
  <r>
    <n v="909"/>
    <s v="ORD00909"/>
    <d v="2024-04-11T00:00:00"/>
    <s v="2024"/>
    <s v="April"/>
    <x v="0"/>
    <s v="CUST1582"/>
    <s v="Corporate"/>
    <s v="Office Supplies"/>
    <x v="7"/>
    <n v="4"/>
    <x v="1"/>
    <n v="99"/>
    <n v="0.1"/>
    <n v="356.4"/>
    <x v="4"/>
    <n v="1.0417171717171716"/>
    <n v="103.13"/>
    <n v="0.28936588103254768"/>
  </r>
  <r>
    <n v="910"/>
    <s v="ORD00910"/>
    <d v="2025-09-06T00:00:00"/>
    <s v="2025"/>
    <s v="September"/>
    <x v="2"/>
    <s v="CUST1953"/>
    <s v="Consumer"/>
    <s v="Furniture"/>
    <x v="1"/>
    <n v="9"/>
    <x v="0"/>
    <n v="199"/>
    <n v="0.05"/>
    <n v="1701.45"/>
    <x v="15"/>
    <n v="1.5852763819095479"/>
    <n v="315.47000000000003"/>
    <n v="0.18541244232860207"/>
  </r>
  <r>
    <n v="911"/>
    <s v="ORD00911"/>
    <d v="2024-01-17T00:00:00"/>
    <s v="2024"/>
    <s v="January"/>
    <x v="0"/>
    <s v="Unkown"/>
    <s v="Home Office"/>
    <s v="Electronics"/>
    <x v="3"/>
    <n v="3"/>
    <x v="2"/>
    <n v="149"/>
    <n v="0.15"/>
    <n v="379.95"/>
    <x v="28"/>
    <n v="0.47100671140939604"/>
    <n v="70.180000000000007"/>
    <n v="0.18470851427819451"/>
  </r>
  <r>
    <n v="912"/>
    <s v="ORD00912"/>
    <d v="2024-12-06T00:00:00"/>
    <s v="2024"/>
    <s v="December"/>
    <x v="1"/>
    <s v="Unkown"/>
    <s v="Home Office"/>
    <s v="Furniture"/>
    <x v="4"/>
    <n v="6"/>
    <x v="1"/>
    <n v="149"/>
    <n v="0"/>
    <n v="894"/>
    <x v="7"/>
    <n v="0.41966442953020133"/>
    <n v="62.53"/>
    <n v="6.9944071588366893E-2"/>
  </r>
  <r>
    <n v="913"/>
    <s v="ORD00913"/>
    <d v="2024-07-22T00:00:00"/>
    <s v="2024"/>
    <s v="July"/>
    <x v="3"/>
    <s v="Unkown"/>
    <s v="Home Office"/>
    <s v="Furniture"/>
    <x v="1"/>
    <n v="8"/>
    <x v="0"/>
    <n v="799"/>
    <n v="0"/>
    <n v="6392"/>
    <x v="12"/>
    <n v="0.89350438047559444"/>
    <n v="713.91"/>
    <n v="0.1116880475594493"/>
  </r>
  <r>
    <n v="914"/>
    <s v="ORD00914"/>
    <d v="2025-06-02T00:00:00"/>
    <s v="2025"/>
    <s v="June"/>
    <x v="3"/>
    <s v="Unkown"/>
    <s v="Consumer"/>
    <s v="Electronics"/>
    <x v="4"/>
    <n v="10"/>
    <x v="0"/>
    <n v="999"/>
    <n v="0"/>
    <n v="9990"/>
    <x v="30"/>
    <n v="0.7811111111111112"/>
    <n v="780.33"/>
    <n v="7.8111111111111117E-2"/>
  </r>
  <r>
    <n v="915"/>
    <s v="ORD00915"/>
    <d v="2025-06-06T00:00:00"/>
    <s v="2025"/>
    <s v="June"/>
    <x v="0"/>
    <s v="Unkown"/>
    <s v="Corporate"/>
    <s v="Electronics"/>
    <x v="7"/>
    <n v="3"/>
    <x v="2"/>
    <n v="299"/>
    <n v="0"/>
    <n v="897"/>
    <x v="20"/>
    <n v="0.32842809364548498"/>
    <n v="98.2"/>
    <n v="0.10947603121516165"/>
  </r>
  <r>
    <n v="916"/>
    <s v="ORD00916"/>
    <d v="2025-05-28T00:00:00"/>
    <s v="2025"/>
    <s v="May"/>
    <x v="2"/>
    <s v="Unkown"/>
    <s v="Corporate"/>
    <s v="Furniture"/>
    <x v="7"/>
    <n v="3"/>
    <x v="2"/>
    <n v="99"/>
    <n v="0.15"/>
    <n v="252.45"/>
    <x v="36"/>
    <n v="0.16989898989898991"/>
    <n v="16.82"/>
    <n v="6.6627054862348989E-2"/>
  </r>
  <r>
    <n v="919"/>
    <s v="ORD00919"/>
    <d v="2024-01-14T00:00:00"/>
    <s v="2024"/>
    <s v="January"/>
    <x v="1"/>
    <s v="CUST2195"/>
    <s v="Corporate"/>
    <s v="Office Supplies"/>
    <x v="3"/>
    <n v="8"/>
    <x v="0"/>
    <n v="149"/>
    <n v="0"/>
    <n v="1192"/>
    <x v="7"/>
    <n v="1.8741610738255035"/>
    <n v="279.25"/>
    <n v="0.23427013422818793"/>
  </r>
  <r>
    <n v="920"/>
    <s v="ORD00920"/>
    <d v="2025-08-06T00:00:00"/>
    <s v="2025"/>
    <s v="August"/>
    <x v="3"/>
    <s v="Unkown"/>
    <s v="Home Office"/>
    <s v="Office Supplies"/>
    <x v="1"/>
    <n v="4"/>
    <x v="1"/>
    <n v="299"/>
    <n v="0"/>
    <n v="1196"/>
    <x v="20"/>
    <n v="0.53247491638795985"/>
    <n v="159.21"/>
    <n v="0.13311872909698996"/>
  </r>
  <r>
    <n v="921"/>
    <s v="ORD00921"/>
    <d v="2024-02-24T00:00:00"/>
    <s v="2024"/>
    <s v="February"/>
    <x v="3"/>
    <s v="CUST2763"/>
    <s v="Home Office"/>
    <s v="Electronics"/>
    <x v="3"/>
    <n v="4"/>
    <x v="1"/>
    <n v="149"/>
    <n v="0"/>
    <n v="596"/>
    <x v="7"/>
    <n v="0.64617449664429527"/>
    <n v="96.28"/>
    <n v="0.16154362416107382"/>
  </r>
  <r>
    <n v="922"/>
    <s v="ORD00922"/>
    <d v="2025-10-26T00:00:00"/>
    <s v="2025"/>
    <s v="October"/>
    <x v="0"/>
    <s v="CUST1448"/>
    <s v="Corporate"/>
    <s v="Office Supplies"/>
    <x v="6"/>
    <n v="2"/>
    <x v="2"/>
    <n v="799"/>
    <n v="0.15"/>
    <n v="1358.3"/>
    <x v="8"/>
    <n v="0.21227784730913643"/>
    <n v="169.61"/>
    <n v="0.12486932194655084"/>
  </r>
  <r>
    <n v="923"/>
    <s v="ORD00923"/>
    <d v="2024-10-25T00:00:00"/>
    <s v="2024"/>
    <s v="October"/>
    <x v="1"/>
    <s v="Unkown"/>
    <s v="Consumer"/>
    <s v="Furniture"/>
    <x v="4"/>
    <n v="6"/>
    <x v="1"/>
    <n v="149"/>
    <n v="0.1"/>
    <n v="804.6"/>
    <x v="6"/>
    <n v="0.59885906040268455"/>
    <n v="89.23"/>
    <n v="0.11089982600049714"/>
  </r>
  <r>
    <n v="924"/>
    <s v="ORD00924"/>
    <d v="2024-08-17T00:00:00"/>
    <s v="2024"/>
    <s v="August"/>
    <x v="2"/>
    <s v="CUST1733"/>
    <s v="Consumer"/>
    <s v="Furniture"/>
    <x v="3"/>
    <n v="10"/>
    <x v="0"/>
    <n v="799"/>
    <n v="0.15"/>
    <n v="6791.5"/>
    <x v="8"/>
    <n v="0.71048811013767199"/>
    <n v="567.67999999999995"/>
    <n v="8.3586836486784943E-2"/>
  </r>
  <r>
    <n v="925"/>
    <s v="ORD00925"/>
    <d v="2024-01-12T00:00:00"/>
    <s v="2024"/>
    <s v="January"/>
    <x v="3"/>
    <s v="Unkown"/>
    <s v="Corporate"/>
    <s v="Electronics"/>
    <x v="0"/>
    <n v="10"/>
    <x v="0"/>
    <n v="999"/>
    <n v="0"/>
    <n v="9990"/>
    <x v="30"/>
    <n v="1.3811711711711712"/>
    <n v="1379.79"/>
    <n v="0.13811711711711711"/>
  </r>
  <r>
    <n v="926"/>
    <s v="ORD00926"/>
    <d v="2024-09-12T00:00:00"/>
    <s v="2024"/>
    <s v="September"/>
    <x v="3"/>
    <s v="Unkown"/>
    <s v="Consumer"/>
    <s v="Furniture"/>
    <x v="4"/>
    <n v="6"/>
    <x v="1"/>
    <n v="199"/>
    <n v="0.1"/>
    <n v="1074.5999999999999"/>
    <x v="25"/>
    <n v="1.2907035175879398"/>
    <n v="256.85000000000002"/>
    <n v="0.23901916992369257"/>
  </r>
  <r>
    <n v="927"/>
    <s v="ORD00927"/>
    <d v="2025-04-07T00:00:00"/>
    <s v="2025"/>
    <s v="April"/>
    <x v="0"/>
    <s v="Unkown"/>
    <s v="Home Office"/>
    <s v="Furniture"/>
    <x v="3"/>
    <n v="9"/>
    <x v="0"/>
    <n v="499"/>
    <n v="0"/>
    <n v="4491"/>
    <x v="23"/>
    <n v="2.1956112224448896"/>
    <n v="1095.6099999999999"/>
    <n v="0.24395680249387661"/>
  </r>
  <r>
    <n v="928"/>
    <s v="ORD00928"/>
    <d v="2024-07-14T00:00:00"/>
    <s v="2024"/>
    <s v="July"/>
    <x v="2"/>
    <s v="Unkown"/>
    <s v="Home Office"/>
    <s v="Office Supplies"/>
    <x v="2"/>
    <n v="4"/>
    <x v="1"/>
    <n v="149"/>
    <n v="0.1"/>
    <n v="536.4"/>
    <x v="6"/>
    <n v="0.53758389261744965"/>
    <n v="80.099999999999994"/>
    <n v="0.14932885906040269"/>
  </r>
  <r>
    <n v="929"/>
    <s v="ORD00929"/>
    <d v="2025-08-29T00:00:00"/>
    <s v="2025"/>
    <s v="August"/>
    <x v="0"/>
    <s v="CUST2424"/>
    <s v="Corporate"/>
    <s v="Office Supplies"/>
    <x v="5"/>
    <n v="3"/>
    <x v="2"/>
    <n v="499"/>
    <n v="0"/>
    <n v="1497"/>
    <x v="23"/>
    <n v="0.25086172344689378"/>
    <n v="125.18"/>
    <n v="8.3620574482297927E-2"/>
  </r>
  <r>
    <n v="930"/>
    <s v="ORD00930"/>
    <d v="2024-09-28T00:00:00"/>
    <s v="2024"/>
    <s v="September"/>
    <x v="0"/>
    <s v="Unkown"/>
    <s v="Corporate"/>
    <s v="Furniture"/>
    <x v="4"/>
    <n v="3"/>
    <x v="2"/>
    <n v="199"/>
    <n v="0.1"/>
    <n v="537.29999999999995"/>
    <x v="25"/>
    <n v="0.21060301507537688"/>
    <n v="41.91"/>
    <n v="7.8001116694584038E-2"/>
  </r>
  <r>
    <n v="931"/>
    <s v="ORD00931"/>
    <d v="2024-04-30T00:00:00"/>
    <s v="2024"/>
    <s v="April"/>
    <x v="3"/>
    <s v="CUST1722"/>
    <s v="Corporate"/>
    <s v="Electronics"/>
    <x v="1"/>
    <n v="3"/>
    <x v="2"/>
    <n v="199"/>
    <n v="0.05"/>
    <n v="567.15"/>
    <x v="0"/>
    <n v="0.50517587939698494"/>
    <n v="100.53"/>
    <n v="0.17725469452525788"/>
  </r>
  <r>
    <n v="932"/>
    <s v="ORD00932"/>
    <d v="2025-01-04T00:00:00"/>
    <s v="2025"/>
    <s v="January"/>
    <x v="0"/>
    <s v="Unkown"/>
    <s v="Home Office"/>
    <s v="Office Supplies"/>
    <x v="0"/>
    <n v="5"/>
    <x v="1"/>
    <n v="149"/>
    <n v="0.05"/>
    <n v="707.75"/>
    <x v="34"/>
    <n v="0.24107382550335571"/>
    <n v="35.92"/>
    <n v="5.0752384316495938E-2"/>
  </r>
  <r>
    <n v="933"/>
    <s v="ORD00933"/>
    <d v="2025-08-04T00:00:00"/>
    <s v="2025"/>
    <s v="August"/>
    <x v="2"/>
    <s v="Unkown"/>
    <s v="Corporate"/>
    <s v="Electronics"/>
    <x v="3"/>
    <n v="8"/>
    <x v="0"/>
    <n v="199"/>
    <n v="0.15"/>
    <n v="1353.2"/>
    <x v="17"/>
    <n v="1.661356783919598"/>
    <n v="330.61"/>
    <n v="0.24431717410582324"/>
  </r>
  <r>
    <n v="934"/>
    <s v="ORD00934"/>
    <d v="2024-10-03T00:00:00"/>
    <s v="2024"/>
    <s v="October"/>
    <x v="3"/>
    <s v="CUST2597"/>
    <s v="Consumer"/>
    <s v="Furniture"/>
    <x v="2"/>
    <n v="10"/>
    <x v="0"/>
    <n v="149"/>
    <n v="0"/>
    <n v="1490"/>
    <x v="7"/>
    <n v="1.8569127516778523"/>
    <n v="276.68"/>
    <n v="0.18569127516778525"/>
  </r>
  <r>
    <n v="935"/>
    <s v="ORD00935"/>
    <d v="2025-03-27T00:00:00"/>
    <s v="2025"/>
    <s v="March"/>
    <x v="3"/>
    <s v="CUST1172"/>
    <s v="Corporate"/>
    <s v="Electronics"/>
    <x v="5"/>
    <n v="7"/>
    <x v="0"/>
    <n v="299"/>
    <n v="0"/>
    <n v="2093"/>
    <x v="20"/>
    <n v="1.4110367892976587"/>
    <n v="421.9"/>
    <n v="0.20157668418537983"/>
  </r>
  <r>
    <n v="936"/>
    <s v="ORD00936"/>
    <d v="2024-01-03T00:00:00"/>
    <s v="2024"/>
    <s v="January"/>
    <x v="3"/>
    <s v="Unkown"/>
    <s v="Consumer"/>
    <s v="Office Supplies"/>
    <x v="7"/>
    <n v="10"/>
    <x v="0"/>
    <n v="299"/>
    <n v="0"/>
    <n v="2990"/>
    <x v="20"/>
    <n v="0.92217391304347829"/>
    <n v="275.73"/>
    <n v="9.2217391304347834E-2"/>
  </r>
  <r>
    <n v="937"/>
    <s v="ORD00937"/>
    <d v="2024-10-14T00:00:00"/>
    <s v="2024"/>
    <s v="October"/>
    <x v="1"/>
    <s v="CUST2803"/>
    <s v="Consumer"/>
    <s v="Electronics"/>
    <x v="1"/>
    <n v="3"/>
    <x v="2"/>
    <n v="299"/>
    <n v="0.15"/>
    <n v="762.45"/>
    <x v="5"/>
    <n v="0.27896321070234115"/>
    <n v="83.41"/>
    <n v="0.10939733753032985"/>
  </r>
  <r>
    <n v="938"/>
    <s v="ORD00938"/>
    <d v="2025-01-30T00:00:00"/>
    <s v="2025"/>
    <s v="January"/>
    <x v="3"/>
    <s v="Unkown"/>
    <s v="Corporate"/>
    <s v="Office Supplies"/>
    <x v="1"/>
    <n v="4"/>
    <x v="1"/>
    <n v="999"/>
    <n v="0"/>
    <n v="3996"/>
    <x v="30"/>
    <n v="0.71910910910910908"/>
    <n v="718.39"/>
    <n v="0.17977727727727727"/>
  </r>
  <r>
    <n v="939"/>
    <s v="ORD00939"/>
    <d v="2024-02-17T00:00:00"/>
    <s v="2024"/>
    <s v="February"/>
    <x v="3"/>
    <s v="Unkown"/>
    <s v="Corporate"/>
    <s v="Electronics"/>
    <x v="7"/>
    <n v="6"/>
    <x v="1"/>
    <n v="499"/>
    <n v="0.15"/>
    <n v="2544.9"/>
    <x v="18"/>
    <n v="1.0775951903807617"/>
    <n v="537.72"/>
    <n v="0.21129317458446303"/>
  </r>
  <r>
    <n v="940"/>
    <s v="ORD00940"/>
    <d v="2024-11-23T00:00:00"/>
    <s v="2024"/>
    <s v="November"/>
    <x v="0"/>
    <s v="CUST1168"/>
    <s v="Home Office"/>
    <s v="Electronics"/>
    <x v="1"/>
    <n v="9"/>
    <x v="0"/>
    <n v="999"/>
    <n v="0"/>
    <n v="8991"/>
    <x v="30"/>
    <n v="2.5965765765765765"/>
    <n v="2593.98"/>
    <n v="0.28850850850850851"/>
  </r>
  <r>
    <n v="941"/>
    <s v="ORD00941"/>
    <d v="2025-01-01T00:00:00"/>
    <s v="2025"/>
    <s v="January"/>
    <x v="2"/>
    <s v="Unkown"/>
    <s v="Consumer"/>
    <s v="Electronics"/>
    <x v="4"/>
    <n v="6"/>
    <x v="1"/>
    <n v="149"/>
    <n v="0.05"/>
    <n v="849.3"/>
    <x v="38"/>
    <n v="0.35100671140939593"/>
    <n v="52.3"/>
    <n v="6.1580124808665961E-2"/>
  </r>
  <r>
    <n v="942"/>
    <s v="ORD00942"/>
    <d v="2024-11-18T00:00:00"/>
    <s v="2024"/>
    <s v="November"/>
    <x v="3"/>
    <s v="Unkown"/>
    <s v="Home Office"/>
    <s v="Electronics"/>
    <x v="7"/>
    <n v="9"/>
    <x v="0"/>
    <n v="799"/>
    <n v="0"/>
    <n v="7191"/>
    <x v="12"/>
    <n v="1.2440926157697121"/>
    <n v="994.03"/>
    <n v="0.13823251286330135"/>
  </r>
  <r>
    <n v="944"/>
    <s v="ORD00944"/>
    <d v="2024-08-03T00:00:00"/>
    <s v="2024"/>
    <s v="August"/>
    <x v="2"/>
    <s v="CUST2165"/>
    <s v="Consumer"/>
    <s v="Electronics"/>
    <x v="5"/>
    <n v="8"/>
    <x v="0"/>
    <n v="299"/>
    <n v="0.15"/>
    <n v="2033.2"/>
    <x v="5"/>
    <n v="1.4898327759197323"/>
    <n v="445.46"/>
    <n v="0.21909305528231357"/>
  </r>
  <r>
    <n v="945"/>
    <s v="ORD00945"/>
    <d v="2024-09-27T00:00:00"/>
    <s v="2024"/>
    <s v="September"/>
    <x v="3"/>
    <s v="Unkown"/>
    <s v="Corporate"/>
    <s v="Furniture"/>
    <x v="1"/>
    <n v="1"/>
    <x v="2"/>
    <n v="799"/>
    <n v="0"/>
    <n v="799"/>
    <x v="12"/>
    <n v="0.2014267834793492"/>
    <n v="160.94"/>
    <n v="0.2014267834793492"/>
  </r>
  <r>
    <n v="946"/>
    <s v="ORD00946"/>
    <d v="2024-11-08T00:00:00"/>
    <s v="2024"/>
    <s v="November"/>
    <x v="0"/>
    <s v="CUST1366"/>
    <s v="Corporate"/>
    <s v="Electronics"/>
    <x v="4"/>
    <n v="9"/>
    <x v="0"/>
    <n v="499"/>
    <n v="0.1"/>
    <n v="4041.9"/>
    <x v="13"/>
    <n v="2.030681362725451"/>
    <n v="1013.31"/>
    <n v="0.25070140280561121"/>
  </r>
  <r>
    <n v="947"/>
    <s v="ORD00947"/>
    <d v="2024-01-11T00:00:00"/>
    <s v="2024"/>
    <s v="January"/>
    <x v="1"/>
    <s v="Unkown"/>
    <s v="Home Office"/>
    <s v="Furniture"/>
    <x v="6"/>
    <n v="3"/>
    <x v="2"/>
    <n v="299"/>
    <n v="0.15"/>
    <n v="762.45"/>
    <x v="5"/>
    <n v="0.49284280936454855"/>
    <n v="147.36000000000001"/>
    <n v="0.19327168994688176"/>
  </r>
  <r>
    <n v="948"/>
    <s v="ORD00948"/>
    <d v="2024-12-13T00:00:00"/>
    <s v="2024"/>
    <s v="December"/>
    <x v="0"/>
    <s v="Unkown"/>
    <s v="Corporate"/>
    <s v="Office Supplies"/>
    <x v="2"/>
    <n v="9"/>
    <x v="0"/>
    <n v="499"/>
    <n v="0.05"/>
    <n v="4266.45"/>
    <x v="44"/>
    <n v="2.4409418837675352"/>
    <n v="1218.03"/>
    <n v="0.28549027880322048"/>
  </r>
  <r>
    <n v="949"/>
    <s v="ORD00949"/>
    <d v="2024-01-07T00:00:00"/>
    <s v="2024"/>
    <s v="January"/>
    <x v="2"/>
    <s v="Unkown"/>
    <s v="Corporate"/>
    <s v="Electronics"/>
    <x v="1"/>
    <n v="5"/>
    <x v="1"/>
    <n v="299"/>
    <n v="0.15"/>
    <n v="1270.75"/>
    <x v="5"/>
    <n v="1.0581605351170569"/>
    <n v="316.39"/>
    <n v="0.24897894943930748"/>
  </r>
  <r>
    <n v="950"/>
    <s v="ORD00950"/>
    <d v="2025-06-02T00:00:00"/>
    <s v="2025"/>
    <s v="June"/>
    <x v="3"/>
    <s v="Unkown"/>
    <s v="Consumer"/>
    <s v="Furniture"/>
    <x v="2"/>
    <n v="3"/>
    <x v="2"/>
    <n v="199"/>
    <n v="0.15"/>
    <n v="507.45"/>
    <x v="17"/>
    <n v="0.50090452261306539"/>
    <n v="99.68"/>
    <n v="0.19643314612277074"/>
  </r>
  <r>
    <n v="951"/>
    <s v="ORD00951"/>
    <d v="2024-10-04T00:00:00"/>
    <s v="2024"/>
    <s v="October"/>
    <x v="2"/>
    <s v="Unkown"/>
    <s v="Consumer"/>
    <s v="Electronics"/>
    <x v="0"/>
    <n v="7"/>
    <x v="0"/>
    <n v="999"/>
    <n v="0.05"/>
    <n v="6643.35"/>
    <x v="37"/>
    <n v="0.35377377377377378"/>
    <n v="353.42"/>
    <n v="5.3199063725379511E-2"/>
  </r>
  <r>
    <n v="952"/>
    <s v="ORD00952"/>
    <d v="2025-04-25T00:00:00"/>
    <s v="2025"/>
    <s v="April"/>
    <x v="3"/>
    <s v="Unkown"/>
    <s v="Corporate"/>
    <s v="Office Supplies"/>
    <x v="6"/>
    <n v="9"/>
    <x v="0"/>
    <n v="999"/>
    <n v="0.05"/>
    <n v="8541.4500000000007"/>
    <x v="37"/>
    <n v="1.1384184184184183"/>
    <n v="1137.28"/>
    <n v="0.13314835303139394"/>
  </r>
  <r>
    <n v="953"/>
    <s v="ORD00953"/>
    <d v="2024-01-15T00:00:00"/>
    <s v="2024"/>
    <s v="January"/>
    <x v="0"/>
    <s v="Unkown"/>
    <s v="Consumer"/>
    <s v="Furniture"/>
    <x v="5"/>
    <n v="4"/>
    <x v="1"/>
    <n v="999"/>
    <n v="0"/>
    <n v="3996"/>
    <x v="30"/>
    <n v="0.74881881881881884"/>
    <n v="748.07"/>
    <n v="0.18720470470470471"/>
  </r>
  <r>
    <n v="954"/>
    <s v="ORD00954"/>
    <d v="2024-09-20T00:00:00"/>
    <s v="2024"/>
    <s v="September"/>
    <x v="2"/>
    <s v="Unkown"/>
    <s v="Consumer"/>
    <s v="Furniture"/>
    <x v="3"/>
    <n v="8"/>
    <x v="0"/>
    <n v="199"/>
    <n v="0.05"/>
    <n v="1512.4"/>
    <x v="15"/>
    <n v="1.0965829145728643"/>
    <n v="218.22"/>
    <n v="0.14428722560169266"/>
  </r>
  <r>
    <n v="956"/>
    <s v="ORD00956"/>
    <d v="2025-12-02T00:00:00"/>
    <s v="2025"/>
    <s v="December"/>
    <x v="1"/>
    <s v="Unkown"/>
    <s v="Consumer"/>
    <s v="Office Supplies"/>
    <x v="2"/>
    <n v="1"/>
    <x v="2"/>
    <n v="99"/>
    <n v="0.15"/>
    <n v="84.15"/>
    <x v="39"/>
    <n v="0.12383838383838383"/>
    <n v="12.26"/>
    <n v="0.14569221628045156"/>
  </r>
  <r>
    <n v="957"/>
    <s v="ORD00957"/>
    <d v="2024-02-16T00:00:00"/>
    <s v="2024"/>
    <s v="February"/>
    <x v="3"/>
    <s v="CUST2713"/>
    <s v="Home Office"/>
    <s v="Furniture"/>
    <x v="6"/>
    <n v="2"/>
    <x v="2"/>
    <n v="499"/>
    <n v="0"/>
    <n v="998"/>
    <x v="23"/>
    <n v="0.54803607214428862"/>
    <n v="273.47000000000003"/>
    <n v="0.27401803607214431"/>
  </r>
  <r>
    <n v="958"/>
    <s v="ORD00958"/>
    <d v="2024-12-05T00:00:00"/>
    <s v="2024"/>
    <s v="December"/>
    <x v="3"/>
    <s v="Unkown"/>
    <s v="Corporate"/>
    <s v="Furniture"/>
    <x v="4"/>
    <n v="5"/>
    <x v="1"/>
    <n v="799"/>
    <n v="0.1"/>
    <n v="3595.5"/>
    <x v="9"/>
    <n v="0.92262828535669583"/>
    <n v="737.18"/>
    <n v="0.20502850785704352"/>
  </r>
  <r>
    <n v="959"/>
    <s v="ORD00959"/>
    <d v="2025-11-20T00:00:00"/>
    <s v="2025"/>
    <s v="November"/>
    <x v="0"/>
    <s v="Unkown"/>
    <s v="Consumer"/>
    <s v="Office Supplies"/>
    <x v="7"/>
    <n v="5"/>
    <x v="1"/>
    <n v="499"/>
    <n v="0.15"/>
    <n v="2120.75"/>
    <x v="10"/>
    <n v="0.78006012024048099"/>
    <n v="389.25"/>
    <n v="0.18354355770364258"/>
  </r>
  <r>
    <n v="960"/>
    <s v="ORD00960"/>
    <d v="2024-10-16T00:00:00"/>
    <s v="2024"/>
    <s v="October"/>
    <x v="3"/>
    <s v="Unkown"/>
    <s v="Consumer"/>
    <s v="Office Supplies"/>
    <x v="3"/>
    <n v="9"/>
    <x v="0"/>
    <n v="499"/>
    <n v="0"/>
    <n v="4491"/>
    <x v="23"/>
    <n v="2.1093587174348696"/>
    <n v="1052.57"/>
    <n v="0.23437319082609662"/>
  </r>
  <r>
    <n v="961"/>
    <s v="ORD00961"/>
    <d v="2024-12-01T00:00:00"/>
    <s v="2024"/>
    <s v="December"/>
    <x v="2"/>
    <s v="Unkown"/>
    <s v="Home Office"/>
    <s v="Office Supplies"/>
    <x v="4"/>
    <n v="8"/>
    <x v="0"/>
    <n v="999"/>
    <n v="0"/>
    <n v="7992"/>
    <x v="30"/>
    <n v="2.0435535535535534"/>
    <n v="2041.51"/>
    <n v="0.25544419419419417"/>
  </r>
  <r>
    <n v="962"/>
    <s v="ORD00962"/>
    <d v="2024-04-26T00:00:00"/>
    <s v="2024"/>
    <s v="April"/>
    <x v="0"/>
    <s v="CUST1046"/>
    <s v="Home Office"/>
    <s v="Furniture"/>
    <x v="1"/>
    <n v="1"/>
    <x v="2"/>
    <n v="299"/>
    <n v="0"/>
    <n v="299"/>
    <x v="20"/>
    <n v="0.15628762541806018"/>
    <n v="46.73"/>
    <n v="0.15628762541806018"/>
  </r>
  <r>
    <n v="963"/>
    <s v="ORD00963"/>
    <d v="2024-08-12T00:00:00"/>
    <s v="2024"/>
    <s v="August"/>
    <x v="0"/>
    <s v="Unkown"/>
    <s v="Corporate"/>
    <s v="Electronics"/>
    <x v="3"/>
    <n v="2"/>
    <x v="2"/>
    <n v="299"/>
    <n v="0.15"/>
    <n v="508.3"/>
    <x v="5"/>
    <n v="0.42658862876254178"/>
    <n v="127.55"/>
    <n v="0.25093448750737751"/>
  </r>
  <r>
    <n v="964"/>
    <s v="ORD00964"/>
    <d v="2025-06-12T00:00:00"/>
    <s v="2025"/>
    <s v="June"/>
    <x v="0"/>
    <s v="CUST1934"/>
    <s v="Consumer"/>
    <s v="Electronics"/>
    <x v="6"/>
    <n v="8"/>
    <x v="0"/>
    <n v="499"/>
    <n v="0.05"/>
    <n v="3792.4"/>
    <x v="27"/>
    <n v="1.3618436873747495"/>
    <n v="679.56"/>
    <n v="0.17918995886509859"/>
  </r>
  <r>
    <n v="965"/>
    <s v="ORD00965"/>
    <d v="2025-10-25T00:00:00"/>
    <s v="2025"/>
    <s v="October"/>
    <x v="2"/>
    <s v="Unkown"/>
    <s v="Corporate"/>
    <s v="Office Supplies"/>
    <x v="6"/>
    <n v="4"/>
    <x v="1"/>
    <n v="799"/>
    <n v="0"/>
    <n v="3196"/>
    <x v="12"/>
    <n v="0.43382978723404253"/>
    <n v="346.63"/>
    <n v="0.10845744680851063"/>
  </r>
  <r>
    <n v="966"/>
    <s v="ORD00966"/>
    <d v="2024-05-01T00:00:00"/>
    <s v="2024"/>
    <s v="May"/>
    <x v="1"/>
    <s v="Unkown"/>
    <s v="Corporate"/>
    <s v="Office Supplies"/>
    <x v="6"/>
    <n v="5"/>
    <x v="1"/>
    <n v="99"/>
    <n v="0"/>
    <n v="495"/>
    <x v="22"/>
    <n v="0.8038383838383838"/>
    <n v="79.58"/>
    <n v="0.16076767676767675"/>
  </r>
  <r>
    <n v="967"/>
    <s v="ORD00967"/>
    <d v="2024-11-11T00:00:00"/>
    <s v="2024"/>
    <s v="November"/>
    <x v="2"/>
    <s v="CUST2476"/>
    <s v="Home Office"/>
    <s v="Electronics"/>
    <x v="7"/>
    <n v="4"/>
    <x v="1"/>
    <n v="299"/>
    <n v="0.15"/>
    <n v="1016.6"/>
    <x v="5"/>
    <n v="0.97076923076923072"/>
    <n v="290.26"/>
    <n v="0.28552036199095021"/>
  </r>
  <r>
    <n v="968"/>
    <s v="ORD00968"/>
    <d v="2024-09-13T00:00:00"/>
    <s v="2024"/>
    <s v="September"/>
    <x v="0"/>
    <s v="CUST2536"/>
    <s v="Consumer"/>
    <s v="Office Supplies"/>
    <x v="4"/>
    <n v="2"/>
    <x v="2"/>
    <n v="99"/>
    <n v="0.1"/>
    <n v="178.2"/>
    <x v="4"/>
    <n v="0.47898989898989902"/>
    <n v="47.42"/>
    <n v="0.26610549943883277"/>
  </r>
  <r>
    <n v="969"/>
    <s v="ORD00969"/>
    <d v="2025-08-19T00:00:00"/>
    <s v="2025"/>
    <s v="August"/>
    <x v="3"/>
    <s v="Unkown"/>
    <s v="Corporate"/>
    <s v="Furniture"/>
    <x v="5"/>
    <n v="1"/>
    <x v="2"/>
    <n v="299"/>
    <n v="0"/>
    <n v="299"/>
    <x v="20"/>
    <n v="0.17702341137123745"/>
    <n v="52.93"/>
    <n v="0.17702341137123745"/>
  </r>
  <r>
    <n v="970"/>
    <s v="ORD00970"/>
    <d v="2025-12-17T00:00:00"/>
    <s v="2025"/>
    <s v="December"/>
    <x v="1"/>
    <s v="Unkown"/>
    <s v="Corporate"/>
    <s v="Electronics"/>
    <x v="2"/>
    <n v="1"/>
    <x v="2"/>
    <n v="149"/>
    <n v="0.15"/>
    <n v="126.65"/>
    <x v="16"/>
    <n v="0.17174496644295301"/>
    <n v="25.59"/>
    <n v="0.20205290169759177"/>
  </r>
  <r>
    <n v="971"/>
    <s v="ORD00971"/>
    <d v="2025-09-09T00:00:00"/>
    <s v="2025"/>
    <s v="September"/>
    <x v="2"/>
    <s v="Unkown"/>
    <s v="Consumer"/>
    <s v="Office Supplies"/>
    <x v="4"/>
    <n v="6"/>
    <x v="1"/>
    <n v="99"/>
    <n v="0"/>
    <n v="594"/>
    <x v="22"/>
    <n v="0.82828282828282829"/>
    <n v="82"/>
    <n v="0.13804713804713806"/>
  </r>
  <r>
    <n v="972"/>
    <s v="ORD00972"/>
    <d v="2025-02-13T00:00:00"/>
    <s v="2025"/>
    <s v="February"/>
    <x v="1"/>
    <s v="Unkown"/>
    <s v="Corporate"/>
    <s v="Office Supplies"/>
    <x v="0"/>
    <n v="3"/>
    <x v="2"/>
    <n v="799"/>
    <n v="0.15"/>
    <n v="2037.45"/>
    <x v="8"/>
    <n v="0.53668335419274094"/>
    <n v="428.81"/>
    <n v="0.21046406046774155"/>
  </r>
  <r>
    <n v="973"/>
    <s v="ORD00973"/>
    <d v="2024-07-23T00:00:00"/>
    <s v="2024"/>
    <s v="July"/>
    <x v="0"/>
    <s v="Unkown"/>
    <s v="Consumer"/>
    <s v="Electronics"/>
    <x v="6"/>
    <n v="2"/>
    <x v="2"/>
    <n v="199"/>
    <n v="0"/>
    <n v="398"/>
    <x v="1"/>
    <n v="0.11638190954773869"/>
    <n v="23.16"/>
    <n v="5.8190954773869347E-2"/>
  </r>
  <r>
    <n v="974"/>
    <s v="ORD00974"/>
    <d v="2024-10-30T00:00:00"/>
    <s v="2024"/>
    <s v="October"/>
    <x v="3"/>
    <s v="Unkown"/>
    <s v="Consumer"/>
    <s v="Office Supplies"/>
    <x v="2"/>
    <n v="5"/>
    <x v="1"/>
    <n v="499"/>
    <n v="0"/>
    <n v="2495"/>
    <x v="23"/>
    <n v="0.78344689378757515"/>
    <n v="390.94"/>
    <n v="0.15668937875751504"/>
  </r>
  <r>
    <n v="975"/>
    <s v="ORD00975"/>
    <d v="2024-12-05T00:00:00"/>
    <s v="2024"/>
    <s v="December"/>
    <x v="0"/>
    <s v="CUST1507"/>
    <s v="Home Office"/>
    <s v="Furniture"/>
    <x v="3"/>
    <n v="10"/>
    <x v="0"/>
    <n v="799"/>
    <n v="0.05"/>
    <n v="7590.5"/>
    <x v="33"/>
    <n v="1.8767834793491864"/>
    <n v="1499.55"/>
    <n v="0.19755615572096699"/>
  </r>
  <r>
    <n v="976"/>
    <s v="ORD00976"/>
    <d v="2024-12-23T00:00:00"/>
    <s v="2024"/>
    <s v="December"/>
    <x v="0"/>
    <s v="Unkown"/>
    <s v="Consumer"/>
    <s v="Electronics"/>
    <x v="1"/>
    <n v="1"/>
    <x v="2"/>
    <n v="199"/>
    <n v="0"/>
    <n v="199"/>
    <x v="1"/>
    <n v="0.27080402010050253"/>
    <n v="53.89"/>
    <n v="0.27080402010050253"/>
  </r>
  <r>
    <n v="977"/>
    <s v="ORD00977"/>
    <d v="2025-10-18T00:00:00"/>
    <s v="2025"/>
    <s v="October"/>
    <x v="0"/>
    <s v="Unkown"/>
    <s v="Consumer"/>
    <s v="Electronics"/>
    <x v="4"/>
    <n v="7"/>
    <x v="0"/>
    <n v="999"/>
    <n v="0.15"/>
    <n v="5944.05"/>
    <x v="32"/>
    <n v="0.388008008008008"/>
    <n v="387.62"/>
    <n v="6.5211429917312269E-2"/>
  </r>
  <r>
    <n v="978"/>
    <s v="ORD00978"/>
    <d v="2024-04-24T00:00:00"/>
    <s v="2024"/>
    <s v="April"/>
    <x v="0"/>
    <s v="Unkown"/>
    <s v="Corporate"/>
    <s v="Office Supplies"/>
    <x v="0"/>
    <n v="1"/>
    <x v="2"/>
    <n v="999"/>
    <n v="0"/>
    <n v="999"/>
    <x v="30"/>
    <n v="0.14231231231231231"/>
    <n v="142.16999999999999"/>
    <n v="0.14231231231231231"/>
  </r>
  <r>
    <n v="979"/>
    <s v="ORD00979"/>
    <d v="2024-04-16T00:00:00"/>
    <s v="2024"/>
    <s v="April"/>
    <x v="2"/>
    <s v="CUST1678"/>
    <s v="Consumer"/>
    <s v="Electronics"/>
    <x v="4"/>
    <n v="6"/>
    <x v="1"/>
    <n v="799"/>
    <n v="0"/>
    <n v="4794"/>
    <x v="12"/>
    <n v="1.3514518147684604"/>
    <n v="1079.81"/>
    <n v="0.22524196912807676"/>
  </r>
  <r>
    <n v="980"/>
    <s v="ORD00980"/>
    <d v="2024-02-07T00:00:00"/>
    <s v="2024"/>
    <s v="February"/>
    <x v="3"/>
    <s v="Unkown"/>
    <s v="Corporate"/>
    <s v="Furniture"/>
    <x v="6"/>
    <n v="10"/>
    <x v="0"/>
    <n v="199"/>
    <n v="0.05"/>
    <n v="1890.5"/>
    <x v="15"/>
    <n v="0.53306532663316586"/>
    <n v="106.08"/>
    <n v="5.6112139645596401E-2"/>
  </r>
  <r>
    <n v="981"/>
    <s v="ORD00981"/>
    <d v="2024-07-19T00:00:00"/>
    <s v="2024"/>
    <s v="July"/>
    <x v="0"/>
    <s v="CUST1168"/>
    <s v="Consumer"/>
    <s v="Office Supplies"/>
    <x v="5"/>
    <n v="3"/>
    <x v="2"/>
    <n v="799"/>
    <n v="0.15"/>
    <n v="2037.45"/>
    <x v="8"/>
    <n v="0.49077596996245304"/>
    <n v="392.13"/>
    <n v="0.19246116469115807"/>
  </r>
  <r>
    <n v="982"/>
    <s v="ORD00982"/>
    <d v="2025-01-29T00:00:00"/>
    <s v="2025"/>
    <s v="January"/>
    <x v="3"/>
    <s v="Unkown"/>
    <s v="Corporate"/>
    <s v="Furniture"/>
    <x v="0"/>
    <n v="10"/>
    <x v="0"/>
    <n v="149"/>
    <n v="0.1"/>
    <n v="1341"/>
    <x v="6"/>
    <n v="1.4475838926174496"/>
    <n v="215.69"/>
    <n v="0.16084265473527218"/>
  </r>
  <r>
    <n v="983"/>
    <s v="ORD00983"/>
    <d v="2024-06-05T00:00:00"/>
    <s v="2024"/>
    <s v="June"/>
    <x v="0"/>
    <s v="CUST2453"/>
    <s v="Consumer"/>
    <s v="Electronics"/>
    <x v="1"/>
    <n v="3"/>
    <x v="2"/>
    <n v="499"/>
    <n v="0"/>
    <n v="1497"/>
    <x v="23"/>
    <n v="0.89200400801603208"/>
    <n v="445.11"/>
    <n v="0.29733466933867736"/>
  </r>
  <r>
    <n v="984"/>
    <s v="ORD00984"/>
    <d v="2024-10-18T00:00:00"/>
    <s v="2024"/>
    <s v="October"/>
    <x v="3"/>
    <s v="CUST1349"/>
    <s v="Consumer"/>
    <s v="Electronics"/>
    <x v="6"/>
    <n v="6"/>
    <x v="1"/>
    <n v="99"/>
    <n v="0.1"/>
    <n v="534.6"/>
    <x v="43"/>
    <n v="0.52676767676767677"/>
    <n v="52.15"/>
    <n v="9.7549569771791994E-2"/>
  </r>
  <r>
    <n v="985"/>
    <s v="ORD00985"/>
    <d v="2024-01-10T00:00:00"/>
    <s v="2024"/>
    <s v="January"/>
    <x v="2"/>
    <s v="Unkown"/>
    <s v="Home Office"/>
    <s v="Furniture"/>
    <x v="6"/>
    <n v="4"/>
    <x v="1"/>
    <n v="149"/>
    <n v="0"/>
    <n v="596"/>
    <x v="7"/>
    <n v="0.73080536912751681"/>
    <n v="108.89"/>
    <n v="0.1827013422818792"/>
  </r>
  <r>
    <n v="986"/>
    <s v="ORD00986"/>
    <d v="2024-05-29T00:00:00"/>
    <s v="2024"/>
    <s v="May"/>
    <x v="1"/>
    <s v="Unkown"/>
    <s v="Home Office"/>
    <s v="Electronics"/>
    <x v="6"/>
    <n v="6"/>
    <x v="1"/>
    <n v="149"/>
    <n v="0.05"/>
    <n v="849.3"/>
    <x v="38"/>
    <n v="0.33067114093959732"/>
    <n v="49.27"/>
    <n v="5.8012480866596029E-2"/>
  </r>
  <r>
    <n v="987"/>
    <s v="ORD00987"/>
    <d v="2024-08-17T00:00:00"/>
    <s v="2024"/>
    <s v="August"/>
    <x v="0"/>
    <s v="Unkown"/>
    <s v="Home Office"/>
    <s v="Furniture"/>
    <x v="5"/>
    <n v="5"/>
    <x v="1"/>
    <n v="99"/>
    <n v="0"/>
    <n v="495"/>
    <x v="22"/>
    <n v="0.71464646464646464"/>
    <n v="70.75"/>
    <n v="0.14292929292929293"/>
  </r>
  <r>
    <n v="988"/>
    <s v="ORD00988"/>
    <d v="2024-07-11T00:00:00"/>
    <s v="2024"/>
    <s v="July"/>
    <x v="2"/>
    <s v="CUST2206"/>
    <s v="Home Office"/>
    <s v="Office Supplies"/>
    <x v="5"/>
    <n v="1"/>
    <x v="2"/>
    <n v="299"/>
    <n v="0.05"/>
    <n v="284.05"/>
    <x v="3"/>
    <n v="6.37458193979933E-2"/>
    <n v="19.059999999999999"/>
    <n v="6.7100862524203483E-2"/>
  </r>
  <r>
    <n v="989"/>
    <s v="ORD00989"/>
    <d v="2024-03-05T00:00:00"/>
    <s v="2024"/>
    <s v="March"/>
    <x v="3"/>
    <s v="Unkown"/>
    <s v="Home Office"/>
    <s v="Electronics"/>
    <x v="1"/>
    <n v="9"/>
    <x v="0"/>
    <n v="799"/>
    <n v="0.15"/>
    <n v="6112.35"/>
    <x v="45"/>
    <n v="1.3842553191489362"/>
    <n v="1106.02"/>
    <n v="0.18094840773188706"/>
  </r>
  <r>
    <n v="990"/>
    <s v="ORD00990"/>
    <d v="2024-06-23T00:00:00"/>
    <s v="2024"/>
    <s v="June"/>
    <x v="2"/>
    <s v="CUST2646"/>
    <s v="Home Office"/>
    <s v="Furniture"/>
    <x v="1"/>
    <n v="8"/>
    <x v="0"/>
    <n v="299"/>
    <n v="0.15"/>
    <n v="2033.2"/>
    <x v="5"/>
    <n v="1.7772909698996655"/>
    <n v="531.41"/>
    <n v="0.26136631910289199"/>
  </r>
  <r>
    <n v="991"/>
    <s v="ORD00991"/>
    <d v="2025-08-24T00:00:00"/>
    <s v="2025"/>
    <s v="August"/>
    <x v="3"/>
    <s v="Unkown"/>
    <s v="Consumer"/>
    <s v="Office Supplies"/>
    <x v="1"/>
    <n v="4"/>
    <x v="1"/>
    <n v="149"/>
    <n v="0"/>
    <n v="596"/>
    <x v="7"/>
    <n v="0.68389261744966445"/>
    <n v="101.9"/>
    <n v="0.17097315436241611"/>
  </r>
  <r>
    <n v="992"/>
    <s v="ORD00992"/>
    <d v="2024-01-24T00:00:00"/>
    <s v="2024"/>
    <s v="January"/>
    <x v="1"/>
    <s v="Unkown"/>
    <s v="Home Office"/>
    <s v="Electronics"/>
    <x v="1"/>
    <n v="3"/>
    <x v="2"/>
    <n v="199"/>
    <n v="0.05"/>
    <n v="567.15"/>
    <x v="0"/>
    <n v="0.47738693467336685"/>
    <n v="95"/>
    <n v="0.16750418760469013"/>
  </r>
  <r>
    <n v="993"/>
    <s v="ORD00993"/>
    <d v="2024-04-01T00:00:00"/>
    <s v="2024"/>
    <s v="April"/>
    <x v="0"/>
    <s v="Unkown"/>
    <s v="Consumer"/>
    <s v="Office Supplies"/>
    <x v="3"/>
    <n v="10"/>
    <x v="0"/>
    <n v="199"/>
    <n v="0.05"/>
    <n v="1890.5"/>
    <x v="15"/>
    <n v="1.3971859296482414"/>
    <n v="278.04000000000002"/>
    <n v="0.1470722031208675"/>
  </r>
  <r>
    <n v="994"/>
    <s v="ORD00994"/>
    <d v="2025-10-08T00:00:00"/>
    <s v="2025"/>
    <s v="October"/>
    <x v="0"/>
    <s v="Unkown"/>
    <s v="Home Office"/>
    <s v="Electronics"/>
    <x v="2"/>
    <n v="8"/>
    <x v="0"/>
    <n v="99"/>
    <n v="0.1"/>
    <n v="712.8"/>
    <x v="4"/>
    <n v="0.57060606060606067"/>
    <n v="56.49"/>
    <n v="7.9250841750841752E-2"/>
  </r>
  <r>
    <n v="995"/>
    <s v="ORD00995"/>
    <d v="2025-06-26T00:00:00"/>
    <s v="2025"/>
    <s v="June"/>
    <x v="0"/>
    <s v="Unkown"/>
    <s v="Home Office"/>
    <s v="Office Supplies"/>
    <x v="4"/>
    <n v="4"/>
    <x v="1"/>
    <n v="99"/>
    <n v="0.15"/>
    <n v="336.6"/>
    <x v="39"/>
    <n v="0.9056565656565656"/>
    <n v="89.66"/>
    <n v="0.26636957813428397"/>
  </r>
  <r>
    <n v="996"/>
    <s v="ORD00996"/>
    <d v="2025-04-24T00:00:00"/>
    <s v="2025"/>
    <s v="April"/>
    <x v="2"/>
    <s v="Unkown"/>
    <s v="Corporate"/>
    <s v="Office Supplies"/>
    <x v="5"/>
    <n v="10"/>
    <x v="0"/>
    <n v="799"/>
    <n v="0.05"/>
    <n v="7590.5"/>
    <x v="33"/>
    <n v="0.98496871088861082"/>
    <n v="786.99"/>
    <n v="0.10368091693564324"/>
  </r>
  <r>
    <n v="997"/>
    <s v="ORD00997"/>
    <d v="2024-07-03T00:00:00"/>
    <s v="2024"/>
    <s v="July"/>
    <x v="0"/>
    <s v="Unkown"/>
    <s v="Consumer"/>
    <s v="Furniture"/>
    <x v="6"/>
    <n v="4"/>
    <x v="1"/>
    <n v="199"/>
    <n v="0.15"/>
    <n v="676.6"/>
    <x v="17"/>
    <n v="0.17331658291457289"/>
    <n v="34.49"/>
    <n v="5.0975465563109668E-2"/>
  </r>
  <r>
    <n v="998"/>
    <s v="ORD00998"/>
    <d v="2025-06-09T00:00:00"/>
    <s v="2025"/>
    <s v="June"/>
    <x v="0"/>
    <s v="CUST2255"/>
    <s v="Home Office"/>
    <s v="Furniture"/>
    <x v="2"/>
    <n v="4"/>
    <x v="1"/>
    <n v="99"/>
    <n v="0.15"/>
    <n v="336.6"/>
    <x v="39"/>
    <n v="0.45757575757575752"/>
    <n v="45.3"/>
    <n v="0.13458110516934044"/>
  </r>
  <r>
    <n v="999"/>
    <s v="ORD00999"/>
    <d v="2025-01-14T00:00:00"/>
    <s v="2025"/>
    <s v="January"/>
    <x v="0"/>
    <s v="CUST1415"/>
    <s v="Home Office"/>
    <s v="Electronics"/>
    <x v="6"/>
    <n v="9"/>
    <x v="0"/>
    <n v="299"/>
    <n v="0"/>
    <n v="2691"/>
    <x v="20"/>
    <n v="1.8229765886287628"/>
    <n v="545.07000000000005"/>
    <n v="0.20255295429208475"/>
  </r>
  <r>
    <n v="1000"/>
    <s v="ORD01000"/>
    <d v="2024-06-06T00:00:00"/>
    <s v="2024"/>
    <s v="June"/>
    <x v="2"/>
    <s v="CUST1882"/>
    <s v="Home Office"/>
    <s v="Electronics"/>
    <x v="5"/>
    <n v="9"/>
    <x v="0"/>
    <n v="299"/>
    <n v="0.15"/>
    <n v="2287.35"/>
    <x v="42"/>
    <n v="0.67979933110367885"/>
    <n v="203.26"/>
    <n v="8.8862657660611619E-2"/>
  </r>
  <r>
    <n v="1001"/>
    <s v="ORD01001"/>
    <d v="2024-01-18T00:00:00"/>
    <s v="2024"/>
    <s v="January"/>
    <x v="0"/>
    <s v="Unkown"/>
    <s v="Consumer"/>
    <s v="Office Supplies"/>
    <x v="1"/>
    <n v="3"/>
    <x v="2"/>
    <n v="149"/>
    <n v="0.1"/>
    <n v="402.3"/>
    <x v="6"/>
    <n v="0.18818791946308724"/>
    <n v="28.04"/>
    <n v="6.9699229430773058E-2"/>
  </r>
  <r>
    <n v="1002"/>
    <s v="ORD01002"/>
    <d v="2024-03-29T00:00:00"/>
    <s v="2024"/>
    <s v="March"/>
    <x v="1"/>
    <s v="Unkown"/>
    <s v="Corporate"/>
    <s v="Furniture"/>
    <x v="2"/>
    <n v="10"/>
    <x v="0"/>
    <n v="199"/>
    <n v="0"/>
    <n v="1990"/>
    <x v="1"/>
    <n v="2.2818592964824118"/>
    <n v="454.09"/>
    <n v="0.22818592964824119"/>
  </r>
  <r>
    <n v="1003"/>
    <s v="ORD01003"/>
    <d v="2025-12-24T00:00:00"/>
    <s v="2025"/>
    <s v="December"/>
    <x v="3"/>
    <s v="Unkown"/>
    <s v="Corporate"/>
    <s v="Office Supplies"/>
    <x v="0"/>
    <n v="8"/>
    <x v="0"/>
    <n v="149"/>
    <n v="0.1"/>
    <n v="1072.8"/>
    <x v="6"/>
    <n v="0.5385234899328859"/>
    <n v="80.239999999999995"/>
    <n v="7.4794929157345258E-2"/>
  </r>
  <r>
    <n v="1004"/>
    <s v="ORD01004"/>
    <d v="2024-12-10T00:00:00"/>
    <s v="2024"/>
    <s v="December"/>
    <x v="2"/>
    <s v="CUST2369"/>
    <s v="Consumer"/>
    <s v="Electronics"/>
    <x v="5"/>
    <n v="2"/>
    <x v="2"/>
    <n v="149"/>
    <n v="0"/>
    <n v="298"/>
    <x v="7"/>
    <n v="0.59832214765100677"/>
    <n v="89.15"/>
    <n v="0.29916107382550339"/>
  </r>
  <r>
    <n v="1005"/>
    <s v="ORD01005"/>
    <d v="2024-11-26T00:00:00"/>
    <s v="2024"/>
    <s v="November"/>
    <x v="1"/>
    <s v="CUST1881"/>
    <s v="Consumer"/>
    <s v="Office Supplies"/>
    <x v="2"/>
    <n v="4"/>
    <x v="1"/>
    <n v="999"/>
    <n v="0"/>
    <n v="3996"/>
    <x v="30"/>
    <n v="0.97450450450450443"/>
    <n v="973.53"/>
    <n v="0.24362612612612611"/>
  </r>
  <r>
    <n v="1006"/>
    <s v="ORD01006"/>
    <d v="2025-06-02T00:00:00"/>
    <s v="2025"/>
    <s v="June"/>
    <x v="0"/>
    <s v="Unkown"/>
    <s v="Corporate"/>
    <s v="Furniture"/>
    <x v="2"/>
    <n v="2"/>
    <x v="2"/>
    <n v="99"/>
    <n v="0.15"/>
    <n v="168.3"/>
    <x v="39"/>
    <n v="0.16202020202020201"/>
    <n v="16.04"/>
    <n v="9.5306001188354111E-2"/>
  </r>
  <r>
    <n v="1007"/>
    <s v="ORD01007"/>
    <d v="2025-01-25T00:00:00"/>
    <s v="2025"/>
    <s v="January"/>
    <x v="1"/>
    <s v="Unkown"/>
    <s v="Corporate"/>
    <s v="Furniture"/>
    <x v="2"/>
    <n v="4"/>
    <x v="1"/>
    <n v="149"/>
    <n v="0.1"/>
    <n v="536.4"/>
    <x v="6"/>
    <n v="0.54476510067114092"/>
    <n v="81.17"/>
    <n v="0.15132363907531693"/>
  </r>
  <r>
    <n v="1008"/>
    <s v="ORD01008"/>
    <d v="2025-07-27T00:00:00"/>
    <s v="2025"/>
    <s v="July"/>
    <x v="0"/>
    <s v="CUST2590"/>
    <s v="Corporate"/>
    <s v="Electronics"/>
    <x v="3"/>
    <n v="9"/>
    <x v="0"/>
    <n v="999"/>
    <n v="0.15"/>
    <n v="7642.35"/>
    <x v="35"/>
    <n v="1.2711411411411411"/>
    <n v="1269.8699999999999"/>
    <n v="0.16616224067204458"/>
  </r>
  <r>
    <n v="1009"/>
    <s v="ORD01009"/>
    <d v="2024-03-18T00:00:00"/>
    <s v="2024"/>
    <s v="March"/>
    <x v="3"/>
    <s v="Unkown"/>
    <s v="Corporate"/>
    <s v="Furniture"/>
    <x v="6"/>
    <n v="2"/>
    <x v="2"/>
    <n v="999"/>
    <n v="0"/>
    <n v="1998"/>
    <x v="30"/>
    <n v="0.11002002002002002"/>
    <n v="109.91"/>
    <n v="5.5010010010010012E-2"/>
  </r>
  <r>
    <n v="1010"/>
    <s v="ORD01010"/>
    <d v="2024-07-15T00:00:00"/>
    <s v="2024"/>
    <s v="July"/>
    <x v="0"/>
    <s v="CUST1435"/>
    <s v="Corporate"/>
    <s v="Office Supplies"/>
    <x v="5"/>
    <n v="9"/>
    <x v="0"/>
    <n v="99"/>
    <n v="0.1"/>
    <n v="801.9"/>
    <x v="4"/>
    <n v="2.1047474747474748"/>
    <n v="208.37"/>
    <n v="0.25984536725277468"/>
  </r>
  <r>
    <n v="1012"/>
    <s v="ORD01012"/>
    <d v="2025-11-30T00:00:00"/>
    <s v="2025"/>
    <s v="November"/>
    <x v="0"/>
    <s v="CUST1567"/>
    <s v="Home Office"/>
    <s v="Furniture"/>
    <x v="6"/>
    <n v="2"/>
    <x v="2"/>
    <n v="299"/>
    <n v="0"/>
    <n v="598"/>
    <x v="20"/>
    <n v="0.2709030100334448"/>
    <n v="81"/>
    <n v="0.1354515050167224"/>
  </r>
  <r>
    <n v="1013"/>
    <s v="ORD01013"/>
    <d v="2025-10-22T00:00:00"/>
    <s v="2025"/>
    <s v="October"/>
    <x v="2"/>
    <s v="Unkown"/>
    <s v="Consumer"/>
    <s v="Electronics"/>
    <x v="6"/>
    <n v="9"/>
    <x v="0"/>
    <n v="199"/>
    <n v="0.1"/>
    <n v="1611.9"/>
    <x v="2"/>
    <n v="1.1156281407035176"/>
    <n v="222.01"/>
    <n v="0.13773186922265648"/>
  </r>
  <r>
    <n v="1014"/>
    <s v="ORD01014"/>
    <d v="2024-08-09T00:00:00"/>
    <s v="2024"/>
    <s v="August"/>
    <x v="2"/>
    <s v="CUST2791"/>
    <s v="Home Office"/>
    <s v="Office Supplies"/>
    <x v="7"/>
    <n v="6"/>
    <x v="1"/>
    <n v="199"/>
    <n v="0.05"/>
    <n v="1134.3"/>
    <x v="0"/>
    <n v="1.4179899497487438"/>
    <n v="282.18"/>
    <n v="0.24877016662258664"/>
  </r>
  <r>
    <n v="1015"/>
    <s v="ORD01015"/>
    <d v="2024-05-23T00:00:00"/>
    <s v="2024"/>
    <s v="May"/>
    <x v="3"/>
    <s v="CUST1919"/>
    <s v="Home Office"/>
    <s v="Office Supplies"/>
    <x v="7"/>
    <n v="8"/>
    <x v="0"/>
    <n v="149"/>
    <n v="0"/>
    <n v="1192"/>
    <x v="7"/>
    <n v="1.0957046979865772"/>
    <n v="163.26"/>
    <n v="0.13696308724832215"/>
  </r>
  <r>
    <n v="1016"/>
    <s v="ORD01016"/>
    <d v="2024-04-15T00:00:00"/>
    <s v="2024"/>
    <s v="April"/>
    <x v="0"/>
    <s v="Unkown"/>
    <s v="Consumer"/>
    <s v="Furniture"/>
    <x v="3"/>
    <n v="9"/>
    <x v="0"/>
    <n v="299"/>
    <n v="0"/>
    <n v="2691"/>
    <x v="20"/>
    <n v="2.1770234113712372"/>
    <n v="650.92999999999995"/>
    <n v="0.24189149015235969"/>
  </r>
  <r>
    <n v="1017"/>
    <s v="ORD01017"/>
    <d v="2025-11-25T00:00:00"/>
    <s v="2025"/>
    <s v="November"/>
    <x v="0"/>
    <s v="Unkown"/>
    <s v="Corporate"/>
    <s v="Furniture"/>
    <x v="5"/>
    <n v="7"/>
    <x v="0"/>
    <n v="799"/>
    <n v="0.05"/>
    <n v="5313.35"/>
    <x v="26"/>
    <n v="1.142903629536921"/>
    <n v="913.18"/>
    <n v="0.17186520744916106"/>
  </r>
  <r>
    <n v="1018"/>
    <s v="ORD01018"/>
    <d v="2024-11-26T00:00:00"/>
    <s v="2024"/>
    <s v="November"/>
    <x v="0"/>
    <s v="CUST1048"/>
    <s v="Consumer"/>
    <s v="Office Supplies"/>
    <x v="5"/>
    <n v="8"/>
    <x v="0"/>
    <n v="799"/>
    <n v="0.15"/>
    <n v="5433.2"/>
    <x v="8"/>
    <n v="0.9641051314142679"/>
    <n v="770.32"/>
    <n v="0.14178016638445118"/>
  </r>
  <r>
    <n v="1019"/>
    <s v="ORD01019"/>
    <d v="2024-12-23T00:00:00"/>
    <s v="2024"/>
    <s v="December"/>
    <x v="1"/>
    <s v="Unkown"/>
    <s v="Consumer"/>
    <s v="Office Supplies"/>
    <x v="5"/>
    <n v="7"/>
    <x v="0"/>
    <n v="999"/>
    <n v="0"/>
    <n v="6993"/>
    <x v="30"/>
    <n v="1.8463663663663663"/>
    <n v="1844.52"/>
    <n v="0.26376662376662374"/>
  </r>
  <r>
    <n v="1020"/>
    <s v="ORD01020"/>
    <d v="2024-09-14T00:00:00"/>
    <s v="2024"/>
    <s v="September"/>
    <x v="0"/>
    <s v="Unkown"/>
    <s v="Consumer"/>
    <s v="Furniture"/>
    <x v="3"/>
    <n v="8"/>
    <x v="0"/>
    <n v="999"/>
    <n v="0.05"/>
    <n v="7592.4"/>
    <x v="31"/>
    <n v="0.63352352352352348"/>
    <n v="632.89"/>
    <n v="8.3358358358358364E-2"/>
  </r>
  <r>
    <n v="1021"/>
    <s v="ORD01021"/>
    <d v="2025-04-26T00:00:00"/>
    <s v="2025"/>
    <s v="April"/>
    <x v="2"/>
    <s v="CUST2566"/>
    <s v="Home Office"/>
    <s v="Furniture"/>
    <x v="7"/>
    <n v="8"/>
    <x v="0"/>
    <n v="299"/>
    <n v="0.05"/>
    <n v="2272.4"/>
    <x v="3"/>
    <n v="1.2388628762541807"/>
    <n v="370.42"/>
    <n v="0.16300827319133956"/>
  </r>
  <r>
    <n v="1022"/>
    <s v="ORD01022"/>
    <d v="2024-03-07T00:00:00"/>
    <s v="2024"/>
    <s v="March"/>
    <x v="0"/>
    <s v="Unkown"/>
    <s v="Home Office"/>
    <s v="Office Supplies"/>
    <x v="4"/>
    <n v="3"/>
    <x v="2"/>
    <n v="299"/>
    <n v="0.15"/>
    <n v="762.45"/>
    <x v="5"/>
    <n v="0.66775919732441469"/>
    <n v="199.66"/>
    <n v="0.26186635189192731"/>
  </r>
  <r>
    <n v="1023"/>
    <s v="ORD01023"/>
    <d v="2025-08-08T00:00:00"/>
    <s v="2025"/>
    <s v="August"/>
    <x v="2"/>
    <s v="CUST1296"/>
    <s v="Home Office"/>
    <s v="Electronics"/>
    <x v="2"/>
    <n v="3"/>
    <x v="2"/>
    <n v="99"/>
    <n v="0"/>
    <n v="297"/>
    <x v="22"/>
    <n v="0.28262626262626261"/>
    <n v="27.98"/>
    <n v="9.4208754208754214E-2"/>
  </r>
  <r>
    <n v="1024"/>
    <s v="ORD01024"/>
    <d v="2024-08-04T00:00:00"/>
    <s v="2024"/>
    <s v="August"/>
    <x v="1"/>
    <s v="CUST2866"/>
    <s v="Consumer"/>
    <s v="Office Supplies"/>
    <x v="3"/>
    <n v="5"/>
    <x v="1"/>
    <n v="199"/>
    <n v="0.05"/>
    <n v="945.25"/>
    <x v="15"/>
    <n v="1.3111055276381911"/>
    <n v="260.91000000000003"/>
    <n v="0.27602221634488233"/>
  </r>
  <r>
    <n v="1025"/>
    <s v="ORD01025"/>
    <d v="2025-08-19T00:00:00"/>
    <s v="2025"/>
    <s v="August"/>
    <x v="2"/>
    <s v="CUST1718"/>
    <s v="Home Office"/>
    <s v="Electronics"/>
    <x v="1"/>
    <n v="3"/>
    <x v="2"/>
    <n v="199"/>
    <n v="0"/>
    <n v="597"/>
    <x v="1"/>
    <n v="0.34638190954773873"/>
    <n v="68.930000000000007"/>
    <n v="0.11546063651591291"/>
  </r>
  <r>
    <n v="1026"/>
    <s v="ORD01026"/>
    <d v="2025-04-27T00:00:00"/>
    <s v="2025"/>
    <s v="April"/>
    <x v="0"/>
    <s v="Unkown"/>
    <s v="Home Office"/>
    <s v="Furniture"/>
    <x v="6"/>
    <n v="9"/>
    <x v="0"/>
    <n v="299"/>
    <n v="0.15"/>
    <n v="2287.35"/>
    <x v="42"/>
    <n v="2.1696989966555185"/>
    <n v="648.74"/>
    <n v="0.28362078387653838"/>
  </r>
  <r>
    <n v="1027"/>
    <s v="ORD01027"/>
    <d v="2025-02-26T00:00:00"/>
    <s v="2025"/>
    <s v="February"/>
    <x v="0"/>
    <s v="Unkown"/>
    <s v="Corporate"/>
    <s v="Electronics"/>
    <x v="2"/>
    <n v="9"/>
    <x v="0"/>
    <n v="999"/>
    <n v="0.05"/>
    <n v="8541.4500000000007"/>
    <x v="37"/>
    <n v="0.96892892892892901"/>
    <n v="967.96"/>
    <n v="0.1133250209273601"/>
  </r>
  <r>
    <n v="1028"/>
    <s v="ORD01028"/>
    <d v="2024-11-20T00:00:00"/>
    <s v="2024"/>
    <s v="November"/>
    <x v="0"/>
    <s v="Unkown"/>
    <s v="Home Office"/>
    <s v="Office Supplies"/>
    <x v="3"/>
    <n v="3"/>
    <x v="2"/>
    <n v="499"/>
    <n v="0"/>
    <n v="1497"/>
    <x v="23"/>
    <n v="0.66446893787575145"/>
    <n v="331.57"/>
    <n v="0.22148964595858384"/>
  </r>
  <r>
    <n v="1029"/>
    <s v="ORD01029"/>
    <d v="2025-11-02T00:00:00"/>
    <s v="2025"/>
    <s v="November"/>
    <x v="3"/>
    <s v="Unkown"/>
    <s v="Home Office"/>
    <s v="Furniture"/>
    <x v="5"/>
    <n v="5"/>
    <x v="1"/>
    <n v="149"/>
    <n v="0.1"/>
    <n v="670.5"/>
    <x v="6"/>
    <n v="1.295503355704698"/>
    <n v="193.03"/>
    <n v="0.287889634601044"/>
  </r>
  <r>
    <n v="1030"/>
    <s v="ORD01030"/>
    <d v="2025-07-06T00:00:00"/>
    <s v="2025"/>
    <s v="July"/>
    <x v="1"/>
    <s v="Unkown"/>
    <s v="Home Office"/>
    <s v="Office Supplies"/>
    <x v="3"/>
    <n v="9"/>
    <x v="0"/>
    <n v="199"/>
    <n v="0.15"/>
    <n v="1522.35"/>
    <x v="41"/>
    <n v="1.5064824120603015"/>
    <n v="299.79000000000002"/>
    <n v="0.19692580549807864"/>
  </r>
  <r>
    <n v="1031"/>
    <s v="ORD01031"/>
    <d v="2025-02-15T00:00:00"/>
    <s v="2025"/>
    <s v="February"/>
    <x v="2"/>
    <s v="CUST1590"/>
    <s v="Corporate"/>
    <s v="Office Supplies"/>
    <x v="3"/>
    <n v="1"/>
    <x v="2"/>
    <n v="149"/>
    <n v="0"/>
    <n v="149"/>
    <x v="7"/>
    <n v="0.19295302013422819"/>
    <n v="28.75"/>
    <n v="0.19295302013422819"/>
  </r>
  <r>
    <n v="1032"/>
    <s v="ORD01032"/>
    <d v="2024-06-05T00:00:00"/>
    <s v="2024"/>
    <s v="June"/>
    <x v="3"/>
    <s v="Unkown"/>
    <s v="Consumer"/>
    <s v="Office Supplies"/>
    <x v="0"/>
    <n v="2"/>
    <x v="2"/>
    <n v="199"/>
    <n v="0"/>
    <n v="398"/>
    <x v="1"/>
    <n v="0.20296482412060302"/>
    <n v="40.39"/>
    <n v="0.10148241206030151"/>
  </r>
  <r>
    <n v="1033"/>
    <s v="ORD01033"/>
    <d v="2024-12-27T00:00:00"/>
    <s v="2024"/>
    <s v="December"/>
    <x v="3"/>
    <s v="CUST2032"/>
    <s v="Consumer"/>
    <s v="Electronics"/>
    <x v="4"/>
    <n v="2"/>
    <x v="2"/>
    <n v="799"/>
    <n v="0.1"/>
    <n v="1438.2"/>
    <x v="9"/>
    <n v="0.1199874843554443"/>
    <n v="95.87"/>
    <n v="6.6659713530802397E-2"/>
  </r>
  <r>
    <n v="1034"/>
    <s v="ORD01034"/>
    <d v="2025-06-04T00:00:00"/>
    <s v="2025"/>
    <s v="June"/>
    <x v="0"/>
    <s v="Unkown"/>
    <s v="Corporate"/>
    <s v="Office Supplies"/>
    <x v="3"/>
    <n v="3"/>
    <x v="2"/>
    <n v="149"/>
    <n v="0.05"/>
    <n v="424.65"/>
    <x v="38"/>
    <n v="0.38986577181208054"/>
    <n v="58.09"/>
    <n v="0.13679500765336161"/>
  </r>
  <r>
    <n v="1035"/>
    <s v="ORD01035"/>
    <d v="2025-04-23T00:00:00"/>
    <s v="2025"/>
    <s v="April"/>
    <x v="3"/>
    <s v="Unkown"/>
    <s v="Corporate"/>
    <s v="Furniture"/>
    <x v="0"/>
    <n v="1"/>
    <x v="2"/>
    <n v="499"/>
    <n v="0.05"/>
    <n v="474.05"/>
    <x v="27"/>
    <n v="9.649298597194389E-2"/>
    <n v="48.15"/>
    <n v="0.10157156418099356"/>
  </r>
  <r>
    <n v="1036"/>
    <s v="ORD01036"/>
    <d v="2024-12-08T00:00:00"/>
    <s v="2024"/>
    <s v="December"/>
    <x v="2"/>
    <s v="CUST1621"/>
    <s v="Consumer"/>
    <s v="Office Supplies"/>
    <x v="1"/>
    <n v="6"/>
    <x v="1"/>
    <n v="299"/>
    <n v="0"/>
    <n v="1794"/>
    <x v="20"/>
    <n v="1.341772575250836"/>
    <n v="401.19"/>
    <n v="0.22362876254180603"/>
  </r>
  <r>
    <n v="1037"/>
    <s v="ORD01037"/>
    <d v="2025-07-02T00:00:00"/>
    <s v="2025"/>
    <s v="July"/>
    <x v="1"/>
    <s v="Unkown"/>
    <s v="Home Office"/>
    <s v="Office Supplies"/>
    <x v="6"/>
    <n v="4"/>
    <x v="1"/>
    <n v="499"/>
    <n v="0.05"/>
    <n v="1896.2"/>
    <x v="27"/>
    <n v="0.59288577154308619"/>
    <n v="295.85000000000002"/>
    <n v="0.1560225714587069"/>
  </r>
  <r>
    <n v="1038"/>
    <s v="ORD01038"/>
    <d v="2025-01-30T00:00:00"/>
    <s v="2025"/>
    <s v="January"/>
    <x v="1"/>
    <s v="CUST1564"/>
    <s v="Consumer"/>
    <s v="Furniture"/>
    <x v="7"/>
    <n v="1"/>
    <x v="2"/>
    <n v="499"/>
    <n v="0"/>
    <n v="499"/>
    <x v="23"/>
    <n v="0.18042084168336672"/>
    <n v="90.03"/>
    <n v="0.18042084168336672"/>
  </r>
  <r>
    <n v="1039"/>
    <s v="ORD01039"/>
    <d v="2024-06-21T00:00:00"/>
    <s v="2024"/>
    <s v="June"/>
    <x v="1"/>
    <s v="CUST1573"/>
    <s v="Consumer"/>
    <s v="Office Supplies"/>
    <x v="0"/>
    <n v="9"/>
    <x v="0"/>
    <n v="999"/>
    <n v="0"/>
    <n v="8991"/>
    <x v="30"/>
    <n v="1.2271371371371371"/>
    <n v="1225.9100000000001"/>
    <n v="0.13634857079301524"/>
  </r>
  <r>
    <n v="1040"/>
    <s v="ORD01040"/>
    <d v="2025-12-11T00:00:00"/>
    <s v="2025"/>
    <s v="December"/>
    <x v="1"/>
    <s v="Unkown"/>
    <s v="Consumer"/>
    <s v="Office Supplies"/>
    <x v="0"/>
    <n v="9"/>
    <x v="0"/>
    <n v="999"/>
    <n v="0.15"/>
    <n v="7642.35"/>
    <x v="35"/>
    <n v="1.7448448448448448"/>
    <n v="1743.1"/>
    <n v="0.22808429344377054"/>
  </r>
  <r>
    <n v="1042"/>
    <s v="ORD01042"/>
    <d v="2025-08-20T00:00:00"/>
    <s v="2025"/>
    <s v="August"/>
    <x v="3"/>
    <s v="Unkown"/>
    <s v="Consumer"/>
    <s v="Electronics"/>
    <x v="1"/>
    <n v="3"/>
    <x v="2"/>
    <n v="799"/>
    <n v="0"/>
    <n v="2397"/>
    <x v="12"/>
    <n v="0.48543178973717149"/>
    <n v="387.86"/>
    <n v="0.16181059657905716"/>
  </r>
  <r>
    <n v="1043"/>
    <s v="ORD01043"/>
    <d v="2025-04-25T00:00:00"/>
    <s v="2025"/>
    <s v="April"/>
    <x v="3"/>
    <s v="CUST1083"/>
    <s v="Corporate"/>
    <s v="Electronics"/>
    <x v="0"/>
    <n v="1"/>
    <x v="2"/>
    <n v="499"/>
    <n v="0.05"/>
    <n v="474.05"/>
    <x v="27"/>
    <n v="0.21599198396793587"/>
    <n v="107.78"/>
    <n v="0.22735998312414302"/>
  </r>
  <r>
    <n v="1044"/>
    <s v="ORD01044"/>
    <d v="2024-03-31T00:00:00"/>
    <s v="2024"/>
    <s v="March"/>
    <x v="0"/>
    <s v="CUST2730"/>
    <s v="Home Office"/>
    <s v="Office Supplies"/>
    <x v="3"/>
    <n v="7"/>
    <x v="0"/>
    <n v="299"/>
    <n v="0.15"/>
    <n v="1779.05"/>
    <x v="5"/>
    <n v="1.2363879598662209"/>
    <n v="369.68"/>
    <n v="0.20779629577583542"/>
  </r>
  <r>
    <n v="1045"/>
    <s v="ORD01045"/>
    <d v="2024-01-02T00:00:00"/>
    <s v="2024"/>
    <s v="January"/>
    <x v="3"/>
    <s v="Unkown"/>
    <s v="Corporate"/>
    <s v="Furniture"/>
    <x v="5"/>
    <n v="2"/>
    <x v="2"/>
    <n v="499"/>
    <n v="0.1"/>
    <n v="898.2"/>
    <x v="13"/>
    <n v="0.36208416833667334"/>
    <n v="180.68"/>
    <n v="0.20115787129815185"/>
  </r>
  <r>
    <n v="1046"/>
    <s v="ORD01046"/>
    <d v="2024-01-07T00:00:00"/>
    <s v="2024"/>
    <s v="January"/>
    <x v="2"/>
    <s v="Unkown"/>
    <s v="Corporate"/>
    <s v="Furniture"/>
    <x v="5"/>
    <n v="2"/>
    <x v="2"/>
    <n v="799"/>
    <n v="0"/>
    <n v="1598"/>
    <x v="12"/>
    <n v="0.56794743429286609"/>
    <n v="453.79"/>
    <n v="0.28397371714643305"/>
  </r>
  <r>
    <n v="1047"/>
    <s v="ORD01047"/>
    <d v="2025-07-25T00:00:00"/>
    <s v="2025"/>
    <s v="July"/>
    <x v="2"/>
    <s v="CUST2878"/>
    <s v="Corporate"/>
    <s v="Electronics"/>
    <x v="2"/>
    <n v="7"/>
    <x v="0"/>
    <n v="799"/>
    <n v="0.1"/>
    <n v="5033.7"/>
    <x v="9"/>
    <n v="1.342828535669587"/>
    <n v="1072.92"/>
    <n v="0.21314738661422017"/>
  </r>
  <r>
    <n v="1049"/>
    <s v="ORD01049"/>
    <d v="2025-02-23T00:00:00"/>
    <s v="2025"/>
    <s v="February"/>
    <x v="2"/>
    <s v="Unkown"/>
    <s v="Corporate"/>
    <s v="Furniture"/>
    <x v="7"/>
    <n v="2"/>
    <x v="2"/>
    <n v="799"/>
    <n v="0.1"/>
    <n v="1438.2"/>
    <x v="9"/>
    <n v="0.32951188986232788"/>
    <n v="263.27999999999997"/>
    <n v="0.18306216103462658"/>
  </r>
  <r>
    <n v="1050"/>
    <s v="ORD01050"/>
    <d v="2025-09-21T00:00:00"/>
    <s v="2025"/>
    <s v="September"/>
    <x v="3"/>
    <s v="Unkown"/>
    <s v="Home Office"/>
    <s v="Furniture"/>
    <x v="7"/>
    <n v="8"/>
    <x v="0"/>
    <n v="799"/>
    <n v="0"/>
    <n v="6392"/>
    <x v="12"/>
    <n v="0.55526908635794747"/>
    <n v="443.66"/>
    <n v="6.9408635794743434E-2"/>
  </r>
  <r>
    <n v="1051"/>
    <s v="ORD01051"/>
    <d v="2024-01-04T00:00:00"/>
    <s v="2024"/>
    <s v="January"/>
    <x v="0"/>
    <s v="Unkown"/>
    <s v="Corporate"/>
    <s v="Electronics"/>
    <x v="7"/>
    <n v="4"/>
    <x v="1"/>
    <n v="99"/>
    <n v="0.1"/>
    <n v="356.4"/>
    <x v="4"/>
    <n v="0.42818181818181816"/>
    <n v="42.39"/>
    <n v="0.11893939393939394"/>
  </r>
  <r>
    <n v="1052"/>
    <s v="ORD01052"/>
    <d v="2024-03-12T00:00:00"/>
    <s v="2024"/>
    <s v="March"/>
    <x v="3"/>
    <s v="CUST1002"/>
    <s v="Consumer"/>
    <s v="Electronics"/>
    <x v="5"/>
    <n v="6"/>
    <x v="1"/>
    <n v="149"/>
    <n v="0.15"/>
    <n v="759.9"/>
    <x v="28"/>
    <n v="1.1953020134228187"/>
    <n v="178.1"/>
    <n v="0.23437294380839585"/>
  </r>
  <r>
    <n v="1053"/>
    <s v="ORD01053"/>
    <d v="2024-06-13T00:00:00"/>
    <s v="2024"/>
    <s v="June"/>
    <x v="3"/>
    <s v="CUST2600"/>
    <s v="Home Office"/>
    <s v="Office Supplies"/>
    <x v="3"/>
    <n v="5"/>
    <x v="1"/>
    <n v="799"/>
    <n v="0.05"/>
    <n v="3795.25"/>
    <x v="33"/>
    <n v="1.3077722152690865"/>
    <n v="1044.9100000000001"/>
    <n v="0.27532046637243923"/>
  </r>
  <r>
    <n v="1054"/>
    <s v="ORD01054"/>
    <d v="2025-12-06T00:00:00"/>
    <s v="2025"/>
    <s v="December"/>
    <x v="3"/>
    <s v="Unkown"/>
    <s v="Corporate"/>
    <s v="Electronics"/>
    <x v="6"/>
    <n v="5"/>
    <x v="1"/>
    <n v="149"/>
    <n v="0"/>
    <n v="745"/>
    <x v="7"/>
    <n v="0.48503355704697981"/>
    <n v="72.27"/>
    <n v="9.7006711409395971E-2"/>
  </r>
  <r>
    <n v="1055"/>
    <s v="ORD01055"/>
    <d v="2024-12-25T00:00:00"/>
    <s v="2024"/>
    <s v="December"/>
    <x v="3"/>
    <s v="Unkown"/>
    <s v="Consumer"/>
    <s v="Electronics"/>
    <x v="6"/>
    <n v="9"/>
    <x v="0"/>
    <n v="799"/>
    <n v="0.15"/>
    <n v="6112.35"/>
    <x v="45"/>
    <n v="1.3644430538172716"/>
    <n v="1090.19"/>
    <n v="0.17835856912644074"/>
  </r>
  <r>
    <n v="1056"/>
    <s v="ORD01056"/>
    <d v="2025-02-25T00:00:00"/>
    <s v="2025"/>
    <s v="February"/>
    <x v="3"/>
    <s v="Unkown"/>
    <s v="Home Office"/>
    <s v="Electronics"/>
    <x v="0"/>
    <n v="6"/>
    <x v="1"/>
    <n v="99"/>
    <n v="0"/>
    <n v="594"/>
    <x v="22"/>
    <n v="1.6857575757575756"/>
    <n v="166.89"/>
    <n v="0.28095959595959591"/>
  </r>
  <r>
    <n v="1057"/>
    <s v="ORD01057"/>
    <d v="2025-10-27T00:00:00"/>
    <s v="2025"/>
    <s v="October"/>
    <x v="1"/>
    <s v="CUST2968"/>
    <s v="Corporate"/>
    <s v="Office Supplies"/>
    <x v="2"/>
    <n v="8"/>
    <x v="0"/>
    <n v="999"/>
    <n v="0"/>
    <n v="7992"/>
    <x v="30"/>
    <n v="1.2945745745745745"/>
    <n v="1293.28"/>
    <n v="0.16182182182182181"/>
  </r>
  <r>
    <n v="1058"/>
    <s v="ORD01058"/>
    <d v="2025-10-15T00:00:00"/>
    <s v="2025"/>
    <s v="October"/>
    <x v="1"/>
    <s v="Unkown"/>
    <s v="Corporate"/>
    <s v="Electronics"/>
    <x v="0"/>
    <n v="9"/>
    <x v="0"/>
    <n v="999"/>
    <n v="0"/>
    <n v="8991"/>
    <x v="30"/>
    <n v="0.63459459459459466"/>
    <n v="633.96"/>
    <n v="7.0510510510510521E-2"/>
  </r>
  <r>
    <n v="1059"/>
    <s v="ORD01059"/>
    <d v="2024-11-25T00:00:00"/>
    <s v="2024"/>
    <s v="November"/>
    <x v="2"/>
    <s v="Unkown"/>
    <s v="Corporate"/>
    <s v="Furniture"/>
    <x v="0"/>
    <n v="6"/>
    <x v="1"/>
    <n v="999"/>
    <n v="0.15"/>
    <n v="5094.8999999999996"/>
    <x v="32"/>
    <n v="0.33244244244244248"/>
    <n v="332.11"/>
    <n v="6.5184792635773037E-2"/>
  </r>
  <r>
    <n v="1060"/>
    <s v="ORD01060"/>
    <d v="2025-02-02T00:00:00"/>
    <s v="2025"/>
    <s v="February"/>
    <x v="3"/>
    <s v="Unkown"/>
    <s v="Corporate"/>
    <s v="Office Supplies"/>
    <x v="3"/>
    <n v="4"/>
    <x v="1"/>
    <n v="299"/>
    <n v="0.05"/>
    <n v="1136.2"/>
    <x v="3"/>
    <n v="0.30645484949832774"/>
    <n v="91.63"/>
    <n v="8.0646013025875721E-2"/>
  </r>
  <r>
    <n v="1061"/>
    <s v="ORD01061"/>
    <d v="2025-05-23T00:00:00"/>
    <s v="2025"/>
    <s v="May"/>
    <x v="3"/>
    <s v="CUST1326"/>
    <s v="Corporate"/>
    <s v="Furniture"/>
    <x v="2"/>
    <n v="2"/>
    <x v="2"/>
    <n v="149"/>
    <n v="0"/>
    <n v="298"/>
    <x v="7"/>
    <n v="0.25154362416107379"/>
    <n v="37.479999999999997"/>
    <n v="0.12577181208053689"/>
  </r>
  <r>
    <n v="1062"/>
    <s v="ORD01062"/>
    <d v="2024-05-20T00:00:00"/>
    <s v="2024"/>
    <s v="May"/>
    <x v="2"/>
    <s v="Unkown"/>
    <s v="Corporate"/>
    <s v="Furniture"/>
    <x v="7"/>
    <n v="2"/>
    <x v="2"/>
    <n v="799"/>
    <n v="0"/>
    <n v="1598"/>
    <x v="12"/>
    <n v="0.56561952440550689"/>
    <n v="451.93"/>
    <n v="0.28280976220275345"/>
  </r>
  <r>
    <n v="1063"/>
    <s v="ORD01063"/>
    <d v="2024-08-22T00:00:00"/>
    <s v="2024"/>
    <s v="August"/>
    <x v="3"/>
    <s v="Unkown"/>
    <s v="Corporate"/>
    <s v="Electronics"/>
    <x v="3"/>
    <n v="7"/>
    <x v="0"/>
    <n v="149"/>
    <n v="0"/>
    <n v="1043"/>
    <x v="7"/>
    <n v="0.57308724832214764"/>
    <n v="85.39"/>
    <n v="8.1869606903163944E-2"/>
  </r>
  <r>
    <n v="1064"/>
    <s v="ORD01064"/>
    <d v="2025-06-29T00:00:00"/>
    <s v="2025"/>
    <s v="June"/>
    <x v="2"/>
    <s v="Unkown"/>
    <s v="Corporate"/>
    <s v="Office Supplies"/>
    <x v="0"/>
    <n v="8"/>
    <x v="0"/>
    <n v="299"/>
    <n v="0.05"/>
    <n v="2272.4"/>
    <x v="3"/>
    <n v="1.8855183946488294"/>
    <n v="563.77"/>
    <n v="0.24809452561168807"/>
  </r>
  <r>
    <n v="1065"/>
    <s v="ORD01065"/>
    <d v="2024-03-10T00:00:00"/>
    <s v="2024"/>
    <s v="March"/>
    <x v="1"/>
    <s v="CUST1720"/>
    <s v="Corporate"/>
    <s v="Office Supplies"/>
    <x v="3"/>
    <n v="3"/>
    <x v="2"/>
    <n v="99"/>
    <n v="0"/>
    <n v="297"/>
    <x v="22"/>
    <n v="0.87343434343434345"/>
    <n v="86.47"/>
    <n v="0.29114478114478115"/>
  </r>
  <r>
    <n v="1066"/>
    <s v="ORD01066"/>
    <d v="2025-12-04T00:00:00"/>
    <s v="2025"/>
    <s v="December"/>
    <x v="1"/>
    <s v="CUST1083"/>
    <s v="Corporate"/>
    <s v="Electronics"/>
    <x v="7"/>
    <n v="10"/>
    <x v="0"/>
    <n v="149"/>
    <n v="0.15"/>
    <n v="1266.5"/>
    <x v="16"/>
    <n v="1.2344295302013424"/>
    <n v="183.93"/>
    <n v="0.14522700355309909"/>
  </r>
  <r>
    <n v="1067"/>
    <s v="ORD01067"/>
    <d v="2024-06-06T00:00:00"/>
    <s v="2024"/>
    <s v="June"/>
    <x v="3"/>
    <s v="CUST2603"/>
    <s v="Home Office"/>
    <s v="Electronics"/>
    <x v="0"/>
    <n v="4"/>
    <x v="1"/>
    <n v="299"/>
    <n v="0.05"/>
    <n v="1136.2"/>
    <x v="3"/>
    <n v="0.69023411371237453"/>
    <n v="206.38"/>
    <n v="0.18164055624009856"/>
  </r>
  <r>
    <n v="1068"/>
    <s v="ORD01068"/>
    <d v="2024-05-14T00:00:00"/>
    <s v="2024"/>
    <s v="May"/>
    <x v="1"/>
    <s v="Unkown"/>
    <s v="Home Office"/>
    <s v="Electronics"/>
    <x v="7"/>
    <n v="2"/>
    <x v="2"/>
    <n v="149"/>
    <n v="0.15"/>
    <n v="253.3"/>
    <x v="16"/>
    <n v="0.36208053691275172"/>
    <n v="53.95"/>
    <n v="0.21298855112514806"/>
  </r>
  <r>
    <n v="1069"/>
    <s v="ORD01069"/>
    <d v="2024-01-25T00:00:00"/>
    <s v="2024"/>
    <s v="January"/>
    <x v="1"/>
    <s v="Unkown"/>
    <s v="Corporate"/>
    <s v="Furniture"/>
    <x v="3"/>
    <n v="8"/>
    <x v="0"/>
    <n v="199"/>
    <n v="0.15"/>
    <n v="1353.2"/>
    <x v="17"/>
    <n v="1.1926633165829146"/>
    <n v="237.34"/>
    <n v="0.1753916642033698"/>
  </r>
  <r>
    <n v="1070"/>
    <s v="ORD01070"/>
    <d v="2024-09-07T00:00:00"/>
    <s v="2024"/>
    <s v="September"/>
    <x v="3"/>
    <s v="Unkown"/>
    <s v="Home Office"/>
    <s v="Electronics"/>
    <x v="3"/>
    <n v="8"/>
    <x v="0"/>
    <n v="299"/>
    <n v="0.1"/>
    <n v="2152.8000000000002"/>
    <x v="21"/>
    <n v="0.48046822742474915"/>
    <n v="143.66"/>
    <n v="6.6731698253437374E-2"/>
  </r>
  <r>
    <n v="1071"/>
    <s v="ORD01071"/>
    <d v="2025-02-16T00:00:00"/>
    <s v="2025"/>
    <s v="February"/>
    <x v="3"/>
    <s v="Unkown"/>
    <s v="Corporate"/>
    <s v="Electronics"/>
    <x v="0"/>
    <n v="10"/>
    <x v="0"/>
    <n v="799"/>
    <n v="0"/>
    <n v="7990"/>
    <x v="12"/>
    <n v="1.5305882352941178"/>
    <n v="1222.94"/>
    <n v="0.15305882352941177"/>
  </r>
  <r>
    <n v="1072"/>
    <s v="ORD01072"/>
    <d v="2024-07-08T00:00:00"/>
    <s v="2024"/>
    <s v="July"/>
    <x v="1"/>
    <s v="CUST2228"/>
    <s v="Corporate"/>
    <s v="Office Supplies"/>
    <x v="2"/>
    <n v="4"/>
    <x v="1"/>
    <n v="799"/>
    <n v="0.05"/>
    <n v="3036.2"/>
    <x v="33"/>
    <n v="0.46924906132665833"/>
    <n v="374.93"/>
    <n v="0.12348659508596273"/>
  </r>
  <r>
    <n v="1073"/>
    <s v="ORD01073"/>
    <d v="2025-01-20T00:00:00"/>
    <s v="2025"/>
    <s v="January"/>
    <x v="1"/>
    <s v="CUST2519"/>
    <s v="Corporate"/>
    <s v="Office Supplies"/>
    <x v="5"/>
    <n v="6"/>
    <x v="1"/>
    <n v="149"/>
    <n v="0"/>
    <n v="894"/>
    <x v="7"/>
    <n v="1.3612751677852351"/>
    <n v="202.83"/>
    <n v="0.2268791946308725"/>
  </r>
  <r>
    <n v="1074"/>
    <s v="ORD01074"/>
    <d v="2025-06-16T00:00:00"/>
    <s v="2025"/>
    <s v="June"/>
    <x v="1"/>
    <s v="Unkown"/>
    <s v="Corporate"/>
    <s v="Office Supplies"/>
    <x v="5"/>
    <n v="3"/>
    <x v="2"/>
    <n v="149"/>
    <n v="0"/>
    <n v="447"/>
    <x v="7"/>
    <n v="0.28563758389261745"/>
    <n v="42.56"/>
    <n v="9.5212527964205818E-2"/>
  </r>
  <r>
    <n v="1075"/>
    <s v="ORD01075"/>
    <d v="2024-10-25T00:00:00"/>
    <s v="2024"/>
    <s v="October"/>
    <x v="3"/>
    <s v="Unkown"/>
    <s v="Consumer"/>
    <s v="Electronics"/>
    <x v="0"/>
    <n v="1"/>
    <x v="2"/>
    <n v="999"/>
    <n v="0"/>
    <n v="999"/>
    <x v="30"/>
    <n v="0.19951951951951952"/>
    <n v="199.32"/>
    <n v="0.19951951951951952"/>
  </r>
  <r>
    <n v="1076"/>
    <s v="ORD01076"/>
    <d v="2024-10-28T00:00:00"/>
    <s v="2024"/>
    <s v="October"/>
    <x v="1"/>
    <s v="CUST1618"/>
    <s v="Consumer"/>
    <s v="Furniture"/>
    <x v="2"/>
    <n v="6"/>
    <x v="1"/>
    <n v="149"/>
    <n v="0.05"/>
    <n v="849.3"/>
    <x v="38"/>
    <n v="0.52812080536912753"/>
    <n v="78.69"/>
    <n v="9.2652772871776756E-2"/>
  </r>
  <r>
    <n v="1077"/>
    <s v="ORD01077"/>
    <d v="2024-05-21T00:00:00"/>
    <s v="2024"/>
    <s v="May"/>
    <x v="3"/>
    <s v="Unkown"/>
    <s v="Consumer"/>
    <s v="Office Supplies"/>
    <x v="0"/>
    <n v="7"/>
    <x v="0"/>
    <n v="149"/>
    <n v="0"/>
    <n v="1043"/>
    <x v="7"/>
    <n v="0.44429530201342282"/>
    <n v="66.2"/>
    <n v="6.347075743048898E-2"/>
  </r>
  <r>
    <n v="1078"/>
    <s v="ORD01078"/>
    <d v="2025-03-16T00:00:00"/>
    <s v="2025"/>
    <s v="March"/>
    <x v="0"/>
    <s v="Unkown"/>
    <s v="Consumer"/>
    <s v="Furniture"/>
    <x v="0"/>
    <n v="6"/>
    <x v="1"/>
    <n v="149"/>
    <n v="0"/>
    <n v="894"/>
    <x v="7"/>
    <n v="1.0997986577181209"/>
    <n v="163.87"/>
    <n v="0.18329977628635347"/>
  </r>
  <r>
    <n v="1079"/>
    <s v="ORD01079"/>
    <d v="2025-12-31T00:00:00"/>
    <s v="2025"/>
    <s v="December"/>
    <x v="2"/>
    <s v="Unkown"/>
    <s v="Consumer"/>
    <s v="Office Supplies"/>
    <x v="1"/>
    <n v="4"/>
    <x v="1"/>
    <n v="199"/>
    <n v="0"/>
    <n v="796"/>
    <x v="1"/>
    <n v="1.1693969849246231"/>
    <n v="232.71"/>
    <n v="0.29234924623115577"/>
  </r>
  <r>
    <n v="1080"/>
    <s v="ORD01080"/>
    <d v="2024-08-18T00:00:00"/>
    <s v="2024"/>
    <s v="August"/>
    <x v="0"/>
    <s v="Unkown"/>
    <s v="Corporate"/>
    <s v="Electronics"/>
    <x v="7"/>
    <n v="9"/>
    <x v="0"/>
    <n v="299"/>
    <n v="0"/>
    <n v="2691"/>
    <x v="20"/>
    <n v="0.5708361204013378"/>
    <n v="170.68"/>
    <n v="6.342623560014865E-2"/>
  </r>
  <r>
    <n v="1081"/>
    <s v="ORD01081"/>
    <d v="2024-04-02T00:00:00"/>
    <s v="2024"/>
    <s v="April"/>
    <x v="3"/>
    <s v="Unkown"/>
    <s v="Corporate"/>
    <s v="Electronics"/>
    <x v="2"/>
    <n v="7"/>
    <x v="0"/>
    <n v="299"/>
    <n v="0.05"/>
    <n v="1988.35"/>
    <x v="3"/>
    <n v="0.82561872909698997"/>
    <n v="246.86"/>
    <n v="0.12415319234541204"/>
  </r>
  <r>
    <n v="1082"/>
    <s v="ORD01082"/>
    <d v="2024-01-29T00:00:00"/>
    <s v="2024"/>
    <s v="January"/>
    <x v="3"/>
    <s v="Unkown"/>
    <s v="Home Office"/>
    <s v="Electronics"/>
    <x v="7"/>
    <n v="3"/>
    <x v="2"/>
    <n v="99"/>
    <n v="0.05"/>
    <n v="282.14999999999998"/>
    <x v="19"/>
    <n v="0.55848484848484847"/>
    <n v="55.29"/>
    <n v="0.19595959595959597"/>
  </r>
  <r>
    <n v="1083"/>
    <s v="ORD01083"/>
    <d v="2024-03-02T00:00:00"/>
    <s v="2024"/>
    <s v="March"/>
    <x v="2"/>
    <s v="Unkown"/>
    <s v="Corporate"/>
    <s v="Office Supplies"/>
    <x v="1"/>
    <n v="8"/>
    <x v="0"/>
    <n v="99"/>
    <n v="0.15"/>
    <n v="673.2"/>
    <x v="39"/>
    <n v="0.97565656565656567"/>
    <n v="96.59"/>
    <n v="0.14347890671420083"/>
  </r>
  <r>
    <n v="1084"/>
    <s v="ORD01084"/>
    <d v="2025-01-25T00:00:00"/>
    <s v="2025"/>
    <s v="January"/>
    <x v="3"/>
    <s v="Unkown"/>
    <s v="Consumer"/>
    <s v="Electronics"/>
    <x v="2"/>
    <n v="2"/>
    <x v="2"/>
    <n v="149"/>
    <n v="0"/>
    <n v="298"/>
    <x v="7"/>
    <n v="0.13134228187919464"/>
    <n v="19.57"/>
    <n v="6.5671140939597319E-2"/>
  </r>
  <r>
    <n v="1085"/>
    <s v="ORD01085"/>
    <d v="2025-06-10T00:00:00"/>
    <s v="2025"/>
    <s v="June"/>
    <x v="0"/>
    <s v="CUST1750"/>
    <s v="Corporate"/>
    <s v="Electronics"/>
    <x v="6"/>
    <n v="6"/>
    <x v="1"/>
    <n v="799"/>
    <n v="0"/>
    <n v="4794"/>
    <x v="12"/>
    <n v="1.772327909887359"/>
    <n v="1416.09"/>
    <n v="0.29538798498122654"/>
  </r>
  <r>
    <n v="1086"/>
    <s v="ORD01086"/>
    <d v="2024-01-27T00:00:00"/>
    <s v="2024"/>
    <s v="January"/>
    <x v="3"/>
    <s v="Unkown"/>
    <s v="Home Office"/>
    <s v="Furniture"/>
    <x v="1"/>
    <n v="1"/>
    <x v="2"/>
    <n v="299"/>
    <n v="0"/>
    <n v="299"/>
    <x v="20"/>
    <n v="0.11240802675585285"/>
    <n v="33.61"/>
    <n v="0.11240802675585285"/>
  </r>
  <r>
    <n v="1087"/>
    <s v="ORD01087"/>
    <d v="2025-12-20T00:00:00"/>
    <s v="2025"/>
    <s v="December"/>
    <x v="0"/>
    <s v="Unkown"/>
    <s v="Home Office"/>
    <s v="Office Supplies"/>
    <x v="3"/>
    <n v="4"/>
    <x v="1"/>
    <n v="999"/>
    <n v="0.15"/>
    <n v="3396.6"/>
    <x v="32"/>
    <n v="0.73769769769769777"/>
    <n v="736.96"/>
    <n v="0.21696991108755817"/>
  </r>
  <r>
    <n v="1088"/>
    <s v="ORD01088"/>
    <d v="2024-02-13T00:00:00"/>
    <s v="2024"/>
    <s v="February"/>
    <x v="3"/>
    <s v="CUST2265"/>
    <s v="Corporate"/>
    <s v="Electronics"/>
    <x v="3"/>
    <n v="2"/>
    <x v="2"/>
    <n v="999"/>
    <n v="0.1"/>
    <n v="1798.2"/>
    <x v="14"/>
    <n v="0.41498498498498498"/>
    <n v="414.57"/>
    <n v="0.23054721388054719"/>
  </r>
  <r>
    <n v="1090"/>
    <s v="ORD01090"/>
    <d v="2025-11-10T00:00:00"/>
    <s v="2025"/>
    <s v="November"/>
    <x v="0"/>
    <s v="CUST1668"/>
    <s v="Home Office"/>
    <s v="Office Supplies"/>
    <x v="4"/>
    <n v="3"/>
    <x v="2"/>
    <n v="499"/>
    <n v="0.05"/>
    <n v="1422.15"/>
    <x v="27"/>
    <n v="0.18082164328657316"/>
    <n v="90.23"/>
    <n v="6.3446190626867766E-2"/>
  </r>
  <r>
    <n v="1091"/>
    <s v="ORD01091"/>
    <d v="2025-01-22T00:00:00"/>
    <s v="2025"/>
    <s v="January"/>
    <x v="0"/>
    <s v="Unkown"/>
    <s v="Home Office"/>
    <s v="Furniture"/>
    <x v="0"/>
    <n v="3"/>
    <x v="2"/>
    <n v="199"/>
    <n v="0.15"/>
    <n v="507.45"/>
    <x v="17"/>
    <n v="0.74226130653266331"/>
    <n v="147.71"/>
    <n v="0.29108286530692679"/>
  </r>
  <r>
    <n v="1092"/>
    <s v="ORD01092"/>
    <d v="2025-08-25T00:00:00"/>
    <s v="2025"/>
    <s v="August"/>
    <x v="3"/>
    <s v="CUST1880"/>
    <s v="Corporate"/>
    <s v="Furniture"/>
    <x v="0"/>
    <n v="1"/>
    <x v="2"/>
    <n v="799"/>
    <n v="0"/>
    <n v="799"/>
    <x v="12"/>
    <n v="9.2978723404255323E-2"/>
    <n v="74.290000000000006"/>
    <n v="9.2978723404255323E-2"/>
  </r>
  <r>
    <n v="1093"/>
    <s v="ORD01093"/>
    <d v="2024-08-12T00:00:00"/>
    <s v="2024"/>
    <s v="August"/>
    <x v="0"/>
    <s v="CUST2733"/>
    <s v="Corporate"/>
    <s v="Furniture"/>
    <x v="5"/>
    <n v="8"/>
    <x v="0"/>
    <n v="199"/>
    <n v="0"/>
    <n v="1592"/>
    <x v="1"/>
    <n v="1.892211055276382"/>
    <n v="376.55"/>
    <n v="0.23652638190954775"/>
  </r>
  <r>
    <n v="1094"/>
    <s v="ORD01094"/>
    <d v="2024-12-07T00:00:00"/>
    <s v="2024"/>
    <s v="December"/>
    <x v="1"/>
    <s v="CUST1156"/>
    <s v="Corporate"/>
    <s v="Electronics"/>
    <x v="1"/>
    <n v="3"/>
    <x v="2"/>
    <n v="299"/>
    <n v="0"/>
    <n v="897"/>
    <x v="20"/>
    <n v="0.27899665551839464"/>
    <n v="83.42"/>
    <n v="9.2998885172798224E-2"/>
  </r>
  <r>
    <n v="1096"/>
    <s v="ORD01096"/>
    <d v="2024-09-14T00:00:00"/>
    <s v="2024"/>
    <s v="September"/>
    <x v="2"/>
    <s v="Unkown"/>
    <s v="Home Office"/>
    <s v="Furniture"/>
    <x v="1"/>
    <n v="2"/>
    <x v="2"/>
    <n v="499"/>
    <n v="0.15"/>
    <n v="848.3"/>
    <x v="10"/>
    <n v="0.23086172344689379"/>
    <n v="115.2"/>
    <n v="0.13580101379229048"/>
  </r>
  <r>
    <n v="1097"/>
    <s v="ORD01097"/>
    <d v="2024-08-17T00:00:00"/>
    <s v="2024"/>
    <s v="August"/>
    <x v="3"/>
    <s v="CUST2938"/>
    <s v="Consumer"/>
    <s v="Furniture"/>
    <x v="6"/>
    <n v="3"/>
    <x v="2"/>
    <n v="199"/>
    <n v="0.05"/>
    <n v="567.15"/>
    <x v="0"/>
    <n v="0.15"/>
    <n v="29.85"/>
    <n v="5.2631578947368425E-2"/>
  </r>
  <r>
    <n v="1098"/>
    <s v="ORD01098"/>
    <d v="2024-12-19T00:00:00"/>
    <s v="2024"/>
    <s v="December"/>
    <x v="0"/>
    <s v="CUST1909"/>
    <s v="Corporate"/>
    <s v="Electronics"/>
    <x v="5"/>
    <n v="7"/>
    <x v="0"/>
    <n v="299"/>
    <n v="0.1"/>
    <n v="1883.7"/>
    <x v="21"/>
    <n v="0.61294314381270909"/>
    <n v="183.27"/>
    <n v="9.7292562509953814E-2"/>
  </r>
  <r>
    <n v="1099"/>
    <s v="ORD01099"/>
    <d v="2025-11-07T00:00:00"/>
    <s v="2025"/>
    <s v="November"/>
    <x v="0"/>
    <s v="CUST2710"/>
    <s v="Corporate"/>
    <s v="Furniture"/>
    <x v="6"/>
    <n v="10"/>
    <x v="0"/>
    <n v="799"/>
    <n v="0.1"/>
    <n v="7191"/>
    <x v="9"/>
    <n v="2.2996245306633294"/>
    <n v="1837.4"/>
    <n v="0.25551383674036993"/>
  </r>
  <r>
    <n v="1100"/>
    <s v="ORD01100"/>
    <d v="2025-12-05T00:00:00"/>
    <s v="2025"/>
    <s v="December"/>
    <x v="1"/>
    <s v="CUST1552"/>
    <s v="Consumer"/>
    <s v="Electronics"/>
    <x v="1"/>
    <n v="2"/>
    <x v="2"/>
    <n v="999"/>
    <n v="0"/>
    <n v="1998"/>
    <x v="30"/>
    <n v="0.3930730730730731"/>
    <n v="392.68"/>
    <n v="0.19653653653653655"/>
  </r>
  <r>
    <n v="1101"/>
    <s v="ORD01101"/>
    <d v="2025-07-07T00:00:00"/>
    <s v="2025"/>
    <s v="July"/>
    <x v="2"/>
    <s v="CUST1470"/>
    <s v="Corporate"/>
    <s v="Office Supplies"/>
    <x v="3"/>
    <n v="2"/>
    <x v="2"/>
    <n v="999"/>
    <n v="0.05"/>
    <n v="1898.1"/>
    <x v="31"/>
    <n v="0.16817817817817818"/>
    <n v="168.01"/>
    <n v="8.8514830620093771E-2"/>
  </r>
  <r>
    <n v="1102"/>
    <s v="ORD01102"/>
    <d v="2024-08-09T00:00:00"/>
    <s v="2024"/>
    <s v="August"/>
    <x v="3"/>
    <s v="Unkown"/>
    <s v="Corporate"/>
    <s v="Office Supplies"/>
    <x v="6"/>
    <n v="4"/>
    <x v="1"/>
    <n v="999"/>
    <n v="0"/>
    <n v="3996"/>
    <x v="30"/>
    <n v="0.66199199199199199"/>
    <n v="661.33"/>
    <n v="0.165497997997998"/>
  </r>
  <r>
    <n v="1103"/>
    <s v="ORD01103"/>
    <d v="2024-01-15T00:00:00"/>
    <s v="2024"/>
    <s v="January"/>
    <x v="3"/>
    <s v="Unkown"/>
    <s v="Consumer"/>
    <s v="Furniture"/>
    <x v="1"/>
    <n v="3"/>
    <x v="2"/>
    <n v="799"/>
    <n v="0"/>
    <n v="2397"/>
    <x v="12"/>
    <n v="0.84753441802252805"/>
    <n v="677.18"/>
    <n v="0.28251147267417603"/>
  </r>
  <r>
    <n v="1104"/>
    <s v="ORD01104"/>
    <d v="2024-01-11T00:00:00"/>
    <s v="2024"/>
    <s v="January"/>
    <x v="2"/>
    <s v="Unkown"/>
    <s v="Consumer"/>
    <s v="Furniture"/>
    <x v="3"/>
    <n v="2"/>
    <x v="2"/>
    <n v="99"/>
    <n v="0.05"/>
    <n v="188.1"/>
    <x v="19"/>
    <n v="0.26121212121212123"/>
    <n v="25.86"/>
    <n v="0.13748006379585326"/>
  </r>
  <r>
    <n v="1105"/>
    <s v="ORD01105"/>
    <d v="2025-03-11T00:00:00"/>
    <s v="2025"/>
    <s v="March"/>
    <x v="1"/>
    <s v="CUST1415"/>
    <s v="Home Office"/>
    <s v="Office Supplies"/>
    <x v="3"/>
    <n v="1"/>
    <x v="2"/>
    <n v="99"/>
    <n v="0"/>
    <n v="99"/>
    <x v="22"/>
    <n v="0.10515151515151515"/>
    <n v="10.41"/>
    <n v="0.10515151515151515"/>
  </r>
  <r>
    <n v="1106"/>
    <s v="ORD01106"/>
    <d v="2024-01-13T00:00:00"/>
    <s v="2024"/>
    <s v="January"/>
    <x v="2"/>
    <s v="Unkown"/>
    <s v="Home Office"/>
    <s v="Office Supplies"/>
    <x v="7"/>
    <n v="7"/>
    <x v="0"/>
    <n v="149"/>
    <n v="0"/>
    <n v="1043"/>
    <x v="7"/>
    <n v="0.99422818791946299"/>
    <n v="148.13999999999999"/>
    <n v="0.142032598274209"/>
  </r>
  <r>
    <n v="1107"/>
    <s v="ORD01107"/>
    <d v="2024-06-08T00:00:00"/>
    <s v="2024"/>
    <s v="June"/>
    <x v="2"/>
    <s v="Unkown"/>
    <s v="Consumer"/>
    <s v="Electronics"/>
    <x v="2"/>
    <n v="9"/>
    <x v="0"/>
    <n v="149"/>
    <n v="0.05"/>
    <n v="1273.95"/>
    <x v="34"/>
    <n v="2.3138255033557047"/>
    <n v="344.76"/>
    <n v="0.27062286588955609"/>
  </r>
  <r>
    <n v="1108"/>
    <s v="ORD01108"/>
    <d v="2024-12-20T00:00:00"/>
    <s v="2024"/>
    <s v="December"/>
    <x v="0"/>
    <s v="Unkown"/>
    <s v="Home Office"/>
    <s v="Furniture"/>
    <x v="0"/>
    <n v="9"/>
    <x v="0"/>
    <n v="149"/>
    <n v="0.05"/>
    <n v="1273.95"/>
    <x v="34"/>
    <n v="1.538456375838926"/>
    <n v="229.23"/>
    <n v="0.17993641822677497"/>
  </r>
  <r>
    <n v="1109"/>
    <s v="ORD01109"/>
    <d v="2025-07-21T00:00:00"/>
    <s v="2025"/>
    <s v="July"/>
    <x v="2"/>
    <s v="Unkown"/>
    <s v="Home Office"/>
    <s v="Furniture"/>
    <x v="2"/>
    <n v="3"/>
    <x v="2"/>
    <n v="799"/>
    <n v="0.15"/>
    <n v="2037.45"/>
    <x v="8"/>
    <n v="0.5887609511889863"/>
    <n v="470.42"/>
    <n v="0.23088664752509264"/>
  </r>
  <r>
    <n v="1110"/>
    <s v="ORD01110"/>
    <d v="2024-06-10T00:00:00"/>
    <s v="2024"/>
    <s v="June"/>
    <x v="3"/>
    <s v="Unkown"/>
    <s v="Corporate"/>
    <s v="Furniture"/>
    <x v="1"/>
    <n v="4"/>
    <x v="1"/>
    <n v="999"/>
    <n v="0.05"/>
    <n v="3796.2"/>
    <x v="31"/>
    <n v="0.52468468468468465"/>
    <n v="524.16"/>
    <n v="0.13807491702228544"/>
  </r>
  <r>
    <n v="1111"/>
    <s v="ORD01111"/>
    <d v="2024-01-06T00:00:00"/>
    <s v="2024"/>
    <s v="January"/>
    <x v="3"/>
    <s v="Unkown"/>
    <s v="Corporate"/>
    <s v="Office Supplies"/>
    <x v="1"/>
    <n v="7"/>
    <x v="0"/>
    <n v="999"/>
    <n v="0.15"/>
    <n v="5944.05"/>
    <x v="32"/>
    <n v="1.4397397397397398"/>
    <n v="1438.3"/>
    <n v="0.24197306550247724"/>
  </r>
  <r>
    <n v="1112"/>
    <s v="ORD01112"/>
    <d v="2024-10-05T00:00:00"/>
    <s v="2024"/>
    <s v="October"/>
    <x v="3"/>
    <s v="CUST2110"/>
    <s v="Home Office"/>
    <s v="Office Supplies"/>
    <x v="4"/>
    <n v="3"/>
    <x v="2"/>
    <n v="799"/>
    <n v="0.15"/>
    <n v="2037.45"/>
    <x v="8"/>
    <n v="0.68538172715894874"/>
    <n v="547.62"/>
    <n v="0.26877714790547008"/>
  </r>
  <r>
    <n v="1113"/>
    <s v="ORD01113"/>
    <d v="2025-07-19T00:00:00"/>
    <s v="2025"/>
    <s v="July"/>
    <x v="0"/>
    <s v="CUST2523"/>
    <s v="Home Office"/>
    <s v="Office Supplies"/>
    <x v="6"/>
    <n v="8"/>
    <x v="0"/>
    <n v="99"/>
    <n v="0.1"/>
    <n v="712.8"/>
    <x v="4"/>
    <n v="0.85464646464646465"/>
    <n v="84.61"/>
    <n v="0.11870089786756455"/>
  </r>
  <r>
    <n v="1114"/>
    <s v="ORD01114"/>
    <d v="2024-10-19T00:00:00"/>
    <s v="2024"/>
    <s v="October"/>
    <x v="2"/>
    <s v="Unkown"/>
    <s v="Corporate"/>
    <s v="Electronics"/>
    <x v="4"/>
    <n v="2"/>
    <x v="2"/>
    <n v="99"/>
    <n v="0.05"/>
    <n v="188.1"/>
    <x v="19"/>
    <n v="0.5571717171717171"/>
    <n v="55.16"/>
    <n v="0.29324827219564059"/>
  </r>
  <r>
    <n v="1115"/>
    <s v="ORD01115"/>
    <d v="2024-01-28T00:00:00"/>
    <s v="2024"/>
    <s v="January"/>
    <x v="1"/>
    <s v="Unkown"/>
    <s v="Consumer"/>
    <s v="Furniture"/>
    <x v="0"/>
    <n v="9"/>
    <x v="0"/>
    <n v="499"/>
    <n v="0"/>
    <n v="4491"/>
    <x v="23"/>
    <n v="1.3907615230460921"/>
    <n v="693.99"/>
    <n v="0.15452905811623247"/>
  </r>
  <r>
    <n v="1116"/>
    <s v="ORD01116"/>
    <d v="2025-11-07T00:00:00"/>
    <s v="2025"/>
    <s v="November"/>
    <x v="1"/>
    <s v="CUST1953"/>
    <s v="Consumer"/>
    <s v="Furniture"/>
    <x v="6"/>
    <n v="10"/>
    <x v="0"/>
    <n v="149"/>
    <n v="0.05"/>
    <n v="1415.5"/>
    <x v="34"/>
    <n v="2.835838926174497"/>
    <n v="422.54"/>
    <n v="0.29850936064994704"/>
  </r>
  <r>
    <n v="1117"/>
    <s v="ORD01117"/>
    <d v="2024-05-24T00:00:00"/>
    <s v="2024"/>
    <s v="May"/>
    <x v="2"/>
    <s v="Unkown"/>
    <s v="Corporate"/>
    <s v="Furniture"/>
    <x v="7"/>
    <n v="3"/>
    <x v="2"/>
    <n v="199"/>
    <n v="0"/>
    <n v="597"/>
    <x v="1"/>
    <n v="0.26"/>
    <n v="51.74"/>
    <n v="8.666666666666667E-2"/>
  </r>
  <r>
    <n v="1119"/>
    <s v="ORD01119"/>
    <d v="2024-12-29T00:00:00"/>
    <s v="2024"/>
    <s v="December"/>
    <x v="2"/>
    <s v="Unkown"/>
    <s v="Home Office"/>
    <s v="Furniture"/>
    <x v="5"/>
    <n v="4"/>
    <x v="1"/>
    <n v="199"/>
    <n v="0"/>
    <n v="796"/>
    <x v="1"/>
    <n v="0.78477386934673365"/>
    <n v="156.16999999999999"/>
    <n v="0.19619346733668341"/>
  </r>
  <r>
    <n v="1121"/>
    <s v="ORD01121"/>
    <d v="2024-03-12T00:00:00"/>
    <s v="2024"/>
    <s v="March"/>
    <x v="1"/>
    <s v="Unkown"/>
    <s v="Consumer"/>
    <s v="Electronics"/>
    <x v="6"/>
    <n v="6"/>
    <x v="1"/>
    <n v="199"/>
    <n v="0.05"/>
    <n v="1134.3"/>
    <x v="0"/>
    <n v="0.92477386934673367"/>
    <n v="184.03"/>
    <n v="0.16224102970995327"/>
  </r>
  <r>
    <n v="1122"/>
    <s v="ORD01122"/>
    <d v="2025-04-20T00:00:00"/>
    <s v="2025"/>
    <s v="April"/>
    <x v="1"/>
    <s v="Unkown"/>
    <s v="Corporate"/>
    <s v="Office Supplies"/>
    <x v="1"/>
    <n v="2"/>
    <x v="2"/>
    <n v="149"/>
    <n v="0.05"/>
    <n v="283.10000000000002"/>
    <x v="34"/>
    <n v="0.55973154362416111"/>
    <n v="83.4"/>
    <n v="0.29459554927587422"/>
  </r>
  <r>
    <n v="1123"/>
    <s v="ORD01123"/>
    <d v="2024-06-17T00:00:00"/>
    <s v="2024"/>
    <s v="June"/>
    <x v="2"/>
    <s v="Unkown"/>
    <s v="Home Office"/>
    <s v="Electronics"/>
    <x v="0"/>
    <n v="8"/>
    <x v="0"/>
    <n v="999"/>
    <n v="0"/>
    <n v="7992"/>
    <x v="30"/>
    <n v="0.42847847847847848"/>
    <n v="428.05"/>
    <n v="5.3559809809809809E-2"/>
  </r>
  <r>
    <n v="1125"/>
    <s v="ORD01125"/>
    <d v="2025-10-15T00:00:00"/>
    <s v="2025"/>
    <s v="October"/>
    <x v="0"/>
    <s v="CUST2931"/>
    <s v="Home Office"/>
    <s v="Furniture"/>
    <x v="6"/>
    <n v="3"/>
    <x v="2"/>
    <n v="149"/>
    <n v="0"/>
    <n v="447"/>
    <x v="7"/>
    <n v="0.64872483221476507"/>
    <n v="96.66"/>
    <n v="0.21624161073825501"/>
  </r>
  <r>
    <n v="1126"/>
    <s v="ORD01126"/>
    <d v="2024-01-12T00:00:00"/>
    <s v="2024"/>
    <s v="January"/>
    <x v="0"/>
    <s v="Unkown"/>
    <s v="Corporate"/>
    <s v="Electronics"/>
    <x v="5"/>
    <n v="5"/>
    <x v="1"/>
    <n v="299"/>
    <n v="0.15"/>
    <n v="1270.75"/>
    <x v="5"/>
    <n v="0.73953177257525082"/>
    <n v="221.12"/>
    <n v="0.17400747590005902"/>
  </r>
  <r>
    <n v="1127"/>
    <s v="ORD01127"/>
    <d v="2024-02-04T00:00:00"/>
    <s v="2024"/>
    <s v="February"/>
    <x v="3"/>
    <s v="Unkown"/>
    <s v="Home Office"/>
    <s v="Office Supplies"/>
    <x v="2"/>
    <n v="9"/>
    <x v="0"/>
    <n v="499"/>
    <n v="0.05"/>
    <n v="4266.45"/>
    <x v="44"/>
    <n v="1.6874949899799598"/>
    <n v="842.06"/>
    <n v="0.19736783508537542"/>
  </r>
  <r>
    <n v="1128"/>
    <s v="ORD01128"/>
    <d v="2025-12-03T00:00:00"/>
    <s v="2025"/>
    <s v="December"/>
    <x v="3"/>
    <s v="CUST2151"/>
    <s v="Corporate"/>
    <s v="Furniture"/>
    <x v="5"/>
    <n v="8"/>
    <x v="0"/>
    <n v="299"/>
    <n v="0"/>
    <n v="2392"/>
    <x v="20"/>
    <n v="0.92264214046822746"/>
    <n v="275.87"/>
    <n v="0.11533026755852843"/>
  </r>
  <r>
    <n v="1129"/>
    <s v="ORD01129"/>
    <d v="2025-05-31T00:00:00"/>
    <s v="2025"/>
    <s v="May"/>
    <x v="3"/>
    <s v="Unkown"/>
    <s v="Consumer"/>
    <s v="Electronics"/>
    <x v="5"/>
    <n v="3"/>
    <x v="2"/>
    <n v="299"/>
    <n v="0.1"/>
    <n v="807.3"/>
    <x v="11"/>
    <n v="0.44555183946488292"/>
    <n v="133.22"/>
    <n v="0.16501919980180851"/>
  </r>
  <r>
    <n v="1130"/>
    <s v="ORD01130"/>
    <d v="2025-03-22T00:00:00"/>
    <s v="2025"/>
    <s v="March"/>
    <x v="3"/>
    <s v="Unkown"/>
    <s v="Corporate"/>
    <s v="Furniture"/>
    <x v="2"/>
    <n v="10"/>
    <x v="0"/>
    <n v="799"/>
    <n v="0"/>
    <n v="7990"/>
    <x v="12"/>
    <n v="2.2028035043804755"/>
    <n v="1760.04"/>
    <n v="0.22028035043804756"/>
  </r>
  <r>
    <n v="1131"/>
    <s v="ORD01131"/>
    <d v="2025-06-29T00:00:00"/>
    <s v="2025"/>
    <s v="June"/>
    <x v="3"/>
    <s v="CUST2457"/>
    <s v="Home Office"/>
    <s v="Electronics"/>
    <x v="2"/>
    <n v="1"/>
    <x v="2"/>
    <n v="799"/>
    <n v="0"/>
    <n v="799"/>
    <x v="12"/>
    <n v="0.10639549436795996"/>
    <n v="85.01"/>
    <n v="0.10639549436795996"/>
  </r>
  <r>
    <n v="1132"/>
    <s v="ORD01132"/>
    <d v="2024-10-03T00:00:00"/>
    <s v="2024"/>
    <s v="October"/>
    <x v="3"/>
    <s v="Unkown"/>
    <s v="Home Office"/>
    <s v="Electronics"/>
    <x v="5"/>
    <n v="6"/>
    <x v="1"/>
    <n v="299"/>
    <n v="0.1"/>
    <n v="1614.6"/>
    <x v="11"/>
    <n v="1.3419397993311037"/>
    <n v="401.24"/>
    <n v="0.24850737024650071"/>
  </r>
  <r>
    <n v="1133"/>
    <s v="ORD01133"/>
    <d v="2025-09-22T00:00:00"/>
    <s v="2025"/>
    <s v="September"/>
    <x v="0"/>
    <s v="CUST1976"/>
    <s v="Consumer"/>
    <s v="Furniture"/>
    <x v="2"/>
    <n v="3"/>
    <x v="2"/>
    <n v="299"/>
    <n v="0"/>
    <n v="897"/>
    <x v="20"/>
    <n v="0.55137123745819405"/>
    <n v="164.86"/>
    <n v="0.18379041248606467"/>
  </r>
  <r>
    <n v="1134"/>
    <s v="ORD01134"/>
    <d v="2025-06-24T00:00:00"/>
    <s v="2025"/>
    <s v="June"/>
    <x v="3"/>
    <s v="Unkown"/>
    <s v="Consumer"/>
    <s v="Office Supplies"/>
    <x v="5"/>
    <n v="6"/>
    <x v="1"/>
    <n v="199"/>
    <n v="0.15"/>
    <n v="1014.9"/>
    <x v="17"/>
    <n v="0.48025125628140702"/>
    <n v="95.57"/>
    <n v="9.416691299635431E-2"/>
  </r>
  <r>
    <n v="1135"/>
    <s v="ORD01135"/>
    <d v="2025-11-10T00:00:00"/>
    <s v="2025"/>
    <s v="November"/>
    <x v="3"/>
    <s v="CUST2891"/>
    <s v="Home Office"/>
    <s v="Electronics"/>
    <x v="5"/>
    <n v="5"/>
    <x v="1"/>
    <n v="199"/>
    <n v="0.15"/>
    <n v="845.75"/>
    <x v="17"/>
    <n v="0.29869346733668339"/>
    <n v="59.44"/>
    <n v="7.0280815843925509E-2"/>
  </r>
  <r>
    <n v="1136"/>
    <s v="ORD01136"/>
    <d v="2024-09-07T00:00:00"/>
    <s v="2024"/>
    <s v="September"/>
    <x v="0"/>
    <s v="Unkown"/>
    <s v="Consumer"/>
    <s v="Electronics"/>
    <x v="0"/>
    <n v="6"/>
    <x v="1"/>
    <n v="199"/>
    <n v="0"/>
    <n v="1194"/>
    <x v="1"/>
    <n v="1.1187437185929647"/>
    <n v="222.63"/>
    <n v="0.18645728643216081"/>
  </r>
  <r>
    <n v="1137"/>
    <s v="ORD01137"/>
    <d v="2025-12-24T00:00:00"/>
    <s v="2025"/>
    <s v="December"/>
    <x v="0"/>
    <s v="CUST2785"/>
    <s v="Corporate"/>
    <s v="Furniture"/>
    <x v="6"/>
    <n v="5"/>
    <x v="1"/>
    <n v="499"/>
    <n v="0.05"/>
    <n v="2370.25"/>
    <x v="27"/>
    <n v="0.71859719438877756"/>
    <n v="358.58"/>
    <n v="0.15128361987132158"/>
  </r>
  <r>
    <n v="1138"/>
    <s v="ORD01138"/>
    <d v="2025-07-22T00:00:00"/>
    <s v="2025"/>
    <s v="July"/>
    <x v="3"/>
    <s v="Unkown"/>
    <s v="Home Office"/>
    <s v="Office Supplies"/>
    <x v="7"/>
    <n v="5"/>
    <x v="1"/>
    <n v="499"/>
    <n v="0"/>
    <n v="2495"/>
    <x v="23"/>
    <n v="1.3131663326653307"/>
    <n v="655.27"/>
    <n v="0.26263326653306612"/>
  </r>
  <r>
    <n v="1139"/>
    <s v="ORD01139"/>
    <d v="2025-01-31T00:00:00"/>
    <s v="2025"/>
    <s v="January"/>
    <x v="0"/>
    <s v="CUST2838"/>
    <s v="Home Office"/>
    <s v="Office Supplies"/>
    <x v="1"/>
    <n v="7"/>
    <x v="0"/>
    <n v="999"/>
    <n v="0.1"/>
    <n v="6293.7"/>
    <x v="14"/>
    <n v="0.77375375375375377"/>
    <n v="772.98"/>
    <n v="0.12281805615138949"/>
  </r>
  <r>
    <n v="1140"/>
    <s v="ORD01140"/>
    <d v="2025-03-12T00:00:00"/>
    <s v="2025"/>
    <s v="March"/>
    <x v="0"/>
    <s v="CUST2696"/>
    <s v="Consumer"/>
    <s v="Furniture"/>
    <x v="6"/>
    <n v="2"/>
    <x v="2"/>
    <n v="499"/>
    <n v="0"/>
    <n v="998"/>
    <x v="23"/>
    <n v="0.16837675350701403"/>
    <n v="84.02"/>
    <n v="8.4188376753507016E-2"/>
  </r>
  <r>
    <n v="1141"/>
    <s v="ORD01141"/>
    <d v="2024-01-05T00:00:00"/>
    <s v="2024"/>
    <s v="January"/>
    <x v="0"/>
    <s v="CUST1965"/>
    <s v="Consumer"/>
    <s v="Electronics"/>
    <x v="7"/>
    <n v="6"/>
    <x v="1"/>
    <n v="999"/>
    <n v="0"/>
    <n v="5994"/>
    <x v="30"/>
    <n v="1.6274674674674674"/>
    <n v="1625.84"/>
    <n v="0.27124457791124457"/>
  </r>
  <r>
    <n v="1142"/>
    <s v="ORD01142"/>
    <d v="2024-08-15T00:00:00"/>
    <s v="2024"/>
    <s v="August"/>
    <x v="0"/>
    <s v="Unkown"/>
    <s v="Consumer"/>
    <s v="Furniture"/>
    <x v="0"/>
    <n v="1"/>
    <x v="2"/>
    <n v="799"/>
    <n v="0.15"/>
    <n v="679.15"/>
    <x v="8"/>
    <n v="0.11171464330413017"/>
    <n v="89.26"/>
    <n v="0.13142899212250608"/>
  </r>
  <r>
    <n v="1143"/>
    <s v="ORD01143"/>
    <d v="2024-05-22T00:00:00"/>
    <s v="2024"/>
    <s v="May"/>
    <x v="0"/>
    <s v="CUST1023"/>
    <s v="Consumer"/>
    <s v="Electronics"/>
    <x v="7"/>
    <n v="8"/>
    <x v="0"/>
    <n v="499"/>
    <n v="0.15"/>
    <n v="3393.2"/>
    <x v="10"/>
    <n v="0.96258517034068136"/>
    <n v="480.33"/>
    <n v="0.14155664269715904"/>
  </r>
  <r>
    <n v="1144"/>
    <s v="ORD01144"/>
    <d v="2024-07-08T00:00:00"/>
    <s v="2024"/>
    <s v="July"/>
    <x v="2"/>
    <s v="CUST1472"/>
    <s v="Home Office"/>
    <s v="Furniture"/>
    <x v="3"/>
    <n v="4"/>
    <x v="1"/>
    <n v="149"/>
    <n v="0.1"/>
    <n v="536.4"/>
    <x v="6"/>
    <n v="0.56604026845637589"/>
    <n v="84.34"/>
    <n v="0.15723340790454884"/>
  </r>
  <r>
    <n v="1145"/>
    <s v="ORD01145"/>
    <d v="2025-08-20T00:00:00"/>
    <s v="2025"/>
    <s v="August"/>
    <x v="3"/>
    <s v="Unkown"/>
    <s v="Consumer"/>
    <s v="Electronics"/>
    <x v="5"/>
    <n v="9"/>
    <x v="0"/>
    <n v="299"/>
    <n v="0.15"/>
    <n v="2287.35"/>
    <x v="42"/>
    <n v="1.1728762541806019"/>
    <n v="350.69"/>
    <n v="0.15331715740922902"/>
  </r>
  <r>
    <n v="1146"/>
    <s v="ORD01146"/>
    <d v="2024-11-27T00:00:00"/>
    <s v="2024"/>
    <s v="November"/>
    <x v="1"/>
    <s v="Unkown"/>
    <s v="Corporate"/>
    <s v="Office Supplies"/>
    <x v="6"/>
    <n v="7"/>
    <x v="0"/>
    <n v="149"/>
    <n v="0.1"/>
    <n v="938.7"/>
    <x v="6"/>
    <n v="0.31885906040268452"/>
    <n v="47.51"/>
    <n v="5.0612549270267385E-2"/>
  </r>
  <r>
    <n v="1147"/>
    <s v="ORD01147"/>
    <d v="2024-10-27T00:00:00"/>
    <s v="2024"/>
    <s v="October"/>
    <x v="3"/>
    <s v="Unkown"/>
    <s v="Home Office"/>
    <s v="Office Supplies"/>
    <x v="3"/>
    <n v="2"/>
    <x v="2"/>
    <n v="199"/>
    <n v="0"/>
    <n v="398"/>
    <x v="1"/>
    <n v="0.15809045226130652"/>
    <n v="31.46"/>
    <n v="7.9045226130653262E-2"/>
  </r>
  <r>
    <n v="1148"/>
    <s v="ORD01148"/>
    <d v="2025-01-17T00:00:00"/>
    <s v="2025"/>
    <s v="January"/>
    <x v="0"/>
    <s v="CUST2434"/>
    <s v="Home Office"/>
    <s v="Office Supplies"/>
    <x v="5"/>
    <n v="6"/>
    <x v="1"/>
    <n v="199"/>
    <n v="0.15"/>
    <n v="1014.9"/>
    <x v="17"/>
    <n v="1.0558291457286433"/>
    <n v="210.11"/>
    <n v="0.20702532269189083"/>
  </r>
  <r>
    <n v="1149"/>
    <s v="ORD01149"/>
    <d v="2025-06-10T00:00:00"/>
    <s v="2025"/>
    <s v="June"/>
    <x v="0"/>
    <s v="Unkown"/>
    <s v="Home Office"/>
    <s v="Furniture"/>
    <x v="1"/>
    <n v="2"/>
    <x v="2"/>
    <n v="999"/>
    <n v="0.05"/>
    <n v="1898.1"/>
    <x v="31"/>
    <n v="0.31065065065065062"/>
    <n v="310.33999999999997"/>
    <n v="0.16350034244771086"/>
  </r>
  <r>
    <n v="1150"/>
    <s v="ORD01150"/>
    <d v="2025-12-16T00:00:00"/>
    <s v="2025"/>
    <s v="December"/>
    <x v="3"/>
    <s v="Unkown"/>
    <s v="Home Office"/>
    <s v="Furniture"/>
    <x v="3"/>
    <n v="9"/>
    <x v="0"/>
    <n v="499"/>
    <n v="0"/>
    <n v="4491"/>
    <x v="23"/>
    <n v="2.0459719438877757"/>
    <n v="1020.94"/>
    <n v="0.22733021598753064"/>
  </r>
  <r>
    <n v="1151"/>
    <s v="ORD01151"/>
    <d v="2024-08-21T00:00:00"/>
    <s v="2024"/>
    <s v="August"/>
    <x v="0"/>
    <s v="CUST2255"/>
    <s v="Corporate"/>
    <s v="Office Supplies"/>
    <x v="7"/>
    <n v="8"/>
    <x v="0"/>
    <n v="999"/>
    <n v="0"/>
    <n v="7992"/>
    <x v="30"/>
    <n v="0.45255255255255256"/>
    <n v="452.1"/>
    <n v="5.656906906906907E-2"/>
  </r>
  <r>
    <n v="1152"/>
    <s v="ORD01152"/>
    <d v="2024-05-30T00:00:00"/>
    <s v="2024"/>
    <s v="May"/>
    <x v="0"/>
    <s v="Unkown"/>
    <s v="Home Office"/>
    <s v="Office Supplies"/>
    <x v="0"/>
    <n v="3"/>
    <x v="2"/>
    <n v="999"/>
    <n v="0"/>
    <n v="2997"/>
    <x v="30"/>
    <n v="0.67103103103103101"/>
    <n v="670.36"/>
    <n v="0.22367701034367701"/>
  </r>
  <r>
    <n v="1153"/>
    <s v="ORD01153"/>
    <d v="2025-07-09T00:00:00"/>
    <s v="2025"/>
    <s v="July"/>
    <x v="1"/>
    <s v="Unkown"/>
    <s v="Corporate"/>
    <s v="Furniture"/>
    <x v="0"/>
    <n v="8"/>
    <x v="0"/>
    <n v="299"/>
    <n v="0"/>
    <n v="2392"/>
    <x v="20"/>
    <n v="0.85762541806020065"/>
    <n v="256.43"/>
    <n v="0.10720317725752508"/>
  </r>
  <r>
    <n v="1154"/>
    <s v="ORD01154"/>
    <d v="2024-11-21T00:00:00"/>
    <s v="2024"/>
    <s v="November"/>
    <x v="2"/>
    <s v="Unkown"/>
    <s v="Consumer"/>
    <s v="Electronics"/>
    <x v="1"/>
    <n v="5"/>
    <x v="1"/>
    <n v="299"/>
    <n v="0.05"/>
    <n v="1420.25"/>
    <x v="3"/>
    <n v="0.8005685618729097"/>
    <n v="239.37"/>
    <n v="0.16854074986798098"/>
  </r>
  <r>
    <n v="1155"/>
    <s v="ORD01155"/>
    <d v="2024-11-24T00:00:00"/>
    <s v="2024"/>
    <s v="November"/>
    <x v="3"/>
    <s v="CUST2054"/>
    <s v="Corporate"/>
    <s v="Furniture"/>
    <x v="0"/>
    <n v="10"/>
    <x v="0"/>
    <n v="149"/>
    <n v="0"/>
    <n v="1490"/>
    <x v="7"/>
    <n v="1.5927516778523489"/>
    <n v="237.32"/>
    <n v="0.1592751677852349"/>
  </r>
  <r>
    <n v="1156"/>
    <s v="ORD01156"/>
    <d v="2025-02-06T00:00:00"/>
    <s v="2025"/>
    <s v="February"/>
    <x v="2"/>
    <s v="Unkown"/>
    <s v="Consumer"/>
    <s v="Office Supplies"/>
    <x v="0"/>
    <n v="1"/>
    <x v="2"/>
    <n v="99"/>
    <n v="0.1"/>
    <n v="89.1"/>
    <x v="4"/>
    <n v="8.8888888888888892E-2"/>
    <n v="8.8000000000000007"/>
    <n v="9.876543209876544E-2"/>
  </r>
  <r>
    <n v="1157"/>
    <s v="ORD01157"/>
    <d v="2024-01-29T00:00:00"/>
    <s v="2024"/>
    <s v="January"/>
    <x v="2"/>
    <s v="Unkown"/>
    <s v="Corporate"/>
    <s v="Electronics"/>
    <x v="1"/>
    <n v="7"/>
    <x v="0"/>
    <n v="799"/>
    <n v="0.05"/>
    <n v="5313.35"/>
    <x v="26"/>
    <n v="0.61664580725907381"/>
    <n v="492.7"/>
    <n v="9.2728692820913353E-2"/>
  </r>
  <r>
    <n v="1158"/>
    <s v="ORD01158"/>
    <d v="2025-12-23T00:00:00"/>
    <s v="2025"/>
    <s v="December"/>
    <x v="3"/>
    <s v="Unkown"/>
    <s v="Home Office"/>
    <s v="Furniture"/>
    <x v="7"/>
    <n v="10"/>
    <x v="0"/>
    <n v="99"/>
    <n v="0.05"/>
    <n v="940.5"/>
    <x v="19"/>
    <n v="0.91636363636363638"/>
    <n v="90.72"/>
    <n v="9.6459330143540675E-2"/>
  </r>
  <r>
    <n v="1159"/>
    <s v="ORD01159"/>
    <d v="2024-08-20T00:00:00"/>
    <s v="2024"/>
    <s v="August"/>
    <x v="3"/>
    <s v="Unkown"/>
    <s v="Consumer"/>
    <s v="Furniture"/>
    <x v="7"/>
    <n v="6"/>
    <x v="1"/>
    <n v="799"/>
    <n v="0"/>
    <n v="4794"/>
    <x v="12"/>
    <n v="1.7394117647058822"/>
    <n v="1389.79"/>
    <n v="0.28990196078431374"/>
  </r>
  <r>
    <n v="1160"/>
    <s v="ORD01160"/>
    <d v="2025-03-17T00:00:00"/>
    <s v="2025"/>
    <s v="March"/>
    <x v="3"/>
    <s v="CUST1451"/>
    <s v="Consumer"/>
    <s v="Furniture"/>
    <x v="5"/>
    <n v="2"/>
    <x v="2"/>
    <n v="799"/>
    <n v="0"/>
    <n v="1598"/>
    <x v="12"/>
    <n v="0.15723404255319148"/>
    <n v="125.63"/>
    <n v="7.8617021276595742E-2"/>
  </r>
  <r>
    <n v="1161"/>
    <s v="ORD01161"/>
    <d v="2024-09-27T00:00:00"/>
    <s v="2024"/>
    <s v="September"/>
    <x v="3"/>
    <s v="CUST2164"/>
    <s v="Corporate"/>
    <s v="Electronics"/>
    <x v="7"/>
    <n v="5"/>
    <x v="1"/>
    <n v="299"/>
    <n v="0.1"/>
    <n v="1345.5"/>
    <x v="21"/>
    <n v="0.45224080267558531"/>
    <n v="135.22"/>
    <n v="0.10049795615013006"/>
  </r>
  <r>
    <n v="1162"/>
    <s v="ORD01162"/>
    <d v="2024-04-21T00:00:00"/>
    <s v="2024"/>
    <s v="April"/>
    <x v="0"/>
    <s v="Unkown"/>
    <s v="Home Office"/>
    <s v="Electronics"/>
    <x v="4"/>
    <n v="2"/>
    <x v="2"/>
    <n v="999"/>
    <n v="0"/>
    <n v="1998"/>
    <x v="30"/>
    <n v="0.50862862862862868"/>
    <n v="508.12"/>
    <n v="0.25431431431431434"/>
  </r>
  <r>
    <n v="1163"/>
    <s v="ORD01163"/>
    <d v="2024-02-26T00:00:00"/>
    <s v="2024"/>
    <s v="February"/>
    <x v="1"/>
    <s v="Unkown"/>
    <s v="Corporate"/>
    <s v="Furniture"/>
    <x v="0"/>
    <n v="2"/>
    <x v="2"/>
    <n v="799"/>
    <n v="0.1"/>
    <n v="1438.2"/>
    <x v="9"/>
    <n v="0.32777221526908634"/>
    <n v="261.89"/>
    <n v="0.1820956751494924"/>
  </r>
  <r>
    <n v="1164"/>
    <s v="ORD01164"/>
    <d v="2024-02-03T00:00:00"/>
    <s v="2024"/>
    <s v="February"/>
    <x v="3"/>
    <s v="Unkown"/>
    <s v="Home Office"/>
    <s v="Office Supplies"/>
    <x v="2"/>
    <n v="3"/>
    <x v="2"/>
    <n v="999"/>
    <n v="0"/>
    <n v="2997"/>
    <x v="30"/>
    <n v="0.18114114114114116"/>
    <n v="180.96"/>
    <n v="6.0380380380380384E-2"/>
  </r>
  <r>
    <n v="1165"/>
    <s v="ORD01165"/>
    <d v="2025-03-10T00:00:00"/>
    <s v="2025"/>
    <s v="March"/>
    <x v="2"/>
    <s v="Unkown"/>
    <s v="Home Office"/>
    <s v="Office Supplies"/>
    <x v="0"/>
    <n v="9"/>
    <x v="0"/>
    <n v="299"/>
    <n v="0"/>
    <n v="2691"/>
    <x v="20"/>
    <n v="1.5107357859531771"/>
    <n v="451.71"/>
    <n v="0.16785953177257523"/>
  </r>
  <r>
    <n v="1166"/>
    <s v="ORD01166"/>
    <d v="2024-09-19T00:00:00"/>
    <s v="2024"/>
    <s v="September"/>
    <x v="0"/>
    <s v="Unkown"/>
    <s v="Corporate"/>
    <s v="Electronics"/>
    <x v="3"/>
    <n v="6"/>
    <x v="1"/>
    <n v="799"/>
    <n v="0.15"/>
    <n v="4074.9"/>
    <x v="8"/>
    <n v="0.34659574468085108"/>
    <n v="276.93"/>
    <n v="6.7959949937421771E-2"/>
  </r>
  <r>
    <n v="1167"/>
    <s v="ORD01167"/>
    <d v="2024-12-21T00:00:00"/>
    <s v="2024"/>
    <s v="December"/>
    <x v="0"/>
    <s v="Unkown"/>
    <s v="Corporate"/>
    <s v="Furniture"/>
    <x v="7"/>
    <n v="5"/>
    <x v="1"/>
    <n v="299"/>
    <n v="0.05"/>
    <n v="1420.25"/>
    <x v="3"/>
    <n v="1.1725752508361205"/>
    <n v="350.6"/>
    <n v="0.24685794754444643"/>
  </r>
  <r>
    <n v="1168"/>
    <s v="ORD01168"/>
    <d v="2025-07-14T00:00:00"/>
    <s v="2025"/>
    <s v="July"/>
    <x v="3"/>
    <s v="Unkown"/>
    <s v="Home Office"/>
    <s v="Office Supplies"/>
    <x v="6"/>
    <n v="1"/>
    <x v="2"/>
    <n v="999"/>
    <n v="0.15"/>
    <n v="849.15"/>
    <x v="32"/>
    <n v="0.17411411411411412"/>
    <n v="173.94"/>
    <n v="0.20484013425189895"/>
  </r>
  <r>
    <n v="1169"/>
    <s v="ORD01169"/>
    <d v="2025-04-30T00:00:00"/>
    <s v="2025"/>
    <s v="April"/>
    <x v="1"/>
    <s v="CUST2577"/>
    <s v="Home Office"/>
    <s v="Office Supplies"/>
    <x v="1"/>
    <n v="7"/>
    <x v="0"/>
    <n v="799"/>
    <n v="0.05"/>
    <n v="5313.35"/>
    <x v="26"/>
    <n v="1.7520650813516898"/>
    <n v="1399.9"/>
    <n v="0.26346843328596836"/>
  </r>
  <r>
    <n v="1170"/>
    <s v="ORD01170"/>
    <d v="2024-01-02T00:00:00"/>
    <s v="2024"/>
    <s v="January"/>
    <x v="0"/>
    <s v="Unkown"/>
    <s v="Corporate"/>
    <s v="Office Supplies"/>
    <x v="6"/>
    <n v="9"/>
    <x v="0"/>
    <n v="99"/>
    <n v="0.15"/>
    <n v="757.35"/>
    <x v="39"/>
    <n v="0.45636363636363636"/>
    <n v="45.18"/>
    <n v="5.9655377302436127E-2"/>
  </r>
  <r>
    <n v="1171"/>
    <s v="ORD01171"/>
    <d v="2025-03-08T00:00:00"/>
    <s v="2025"/>
    <s v="March"/>
    <x v="3"/>
    <s v="CUST1323"/>
    <s v="Home Office"/>
    <s v="Furniture"/>
    <x v="3"/>
    <n v="1"/>
    <x v="2"/>
    <n v="299"/>
    <n v="0.05"/>
    <n v="284.05"/>
    <x v="3"/>
    <n v="0.15842809364548494"/>
    <n v="47.37"/>
    <n v="0.16676641436366835"/>
  </r>
  <r>
    <n v="1172"/>
    <s v="ORD01172"/>
    <d v="2025-12-17T00:00:00"/>
    <s v="2025"/>
    <s v="December"/>
    <x v="3"/>
    <s v="Unkown"/>
    <s v="Corporate"/>
    <s v="Office Supplies"/>
    <x v="3"/>
    <n v="9"/>
    <x v="0"/>
    <n v="499"/>
    <n v="0.05"/>
    <n v="4266.45"/>
    <x v="44"/>
    <n v="2.0987775551102206"/>
    <n v="1047.29"/>
    <n v="0.24547105907721878"/>
  </r>
  <r>
    <n v="1173"/>
    <s v="ORD01173"/>
    <d v="2024-05-15T00:00:00"/>
    <s v="2024"/>
    <s v="May"/>
    <x v="3"/>
    <s v="Unkown"/>
    <s v="Home Office"/>
    <s v="Office Supplies"/>
    <x v="4"/>
    <n v="7"/>
    <x v="0"/>
    <n v="149"/>
    <n v="0"/>
    <n v="1043"/>
    <x v="7"/>
    <n v="0.84194630872483223"/>
    <n v="125.45"/>
    <n v="0.12027804410354746"/>
  </r>
  <r>
    <n v="1174"/>
    <s v="ORD01174"/>
    <d v="2025-12-02T00:00:00"/>
    <s v="2025"/>
    <s v="December"/>
    <x v="3"/>
    <s v="Unkown"/>
    <s v="Consumer"/>
    <s v="Furniture"/>
    <x v="0"/>
    <n v="7"/>
    <x v="0"/>
    <n v="499"/>
    <n v="0"/>
    <n v="3493"/>
    <x v="23"/>
    <n v="1.7374949899799599"/>
    <n v="867.01"/>
    <n v="0.24821356999713712"/>
  </r>
  <r>
    <n v="1175"/>
    <s v="ORD01175"/>
    <d v="2025-08-03T00:00:00"/>
    <s v="2025"/>
    <s v="August"/>
    <x v="3"/>
    <s v="CUST2163"/>
    <s v="Corporate"/>
    <s v="Electronics"/>
    <x v="0"/>
    <n v="6"/>
    <x v="1"/>
    <n v="99"/>
    <n v="0"/>
    <n v="594"/>
    <x v="22"/>
    <n v="1.4189898989898988"/>
    <n v="140.47999999999999"/>
    <n v="0.23649831649831649"/>
  </r>
  <r>
    <n v="1176"/>
    <s v="ORD01176"/>
    <d v="2025-07-21T00:00:00"/>
    <s v="2025"/>
    <s v="July"/>
    <x v="3"/>
    <s v="Unkown"/>
    <s v="Corporate"/>
    <s v="Furniture"/>
    <x v="6"/>
    <n v="1"/>
    <x v="2"/>
    <n v="999"/>
    <n v="0"/>
    <n v="999"/>
    <x v="30"/>
    <n v="7.0400400400400395E-2"/>
    <n v="70.33"/>
    <n v="7.0400400400400395E-2"/>
  </r>
  <r>
    <n v="1177"/>
    <s v="ORD01177"/>
    <d v="2024-05-14T00:00:00"/>
    <s v="2024"/>
    <s v="May"/>
    <x v="1"/>
    <s v="Unkown"/>
    <s v="Home Office"/>
    <s v="Office Supplies"/>
    <x v="6"/>
    <n v="10"/>
    <x v="0"/>
    <n v="299"/>
    <n v="0.15"/>
    <n v="2541.5"/>
    <x v="5"/>
    <n v="1.9604013377926421"/>
    <n v="586.16"/>
    <n v="0.23063545150501671"/>
  </r>
  <r>
    <n v="1178"/>
    <s v="ORD01178"/>
    <d v="2025-03-19T00:00:00"/>
    <s v="2025"/>
    <s v="March"/>
    <x v="0"/>
    <s v="Unkown"/>
    <s v="Home Office"/>
    <s v="Furniture"/>
    <x v="3"/>
    <n v="5"/>
    <x v="1"/>
    <n v="799"/>
    <n v="0.05"/>
    <n v="3795.25"/>
    <x v="33"/>
    <n v="1.1850438047559451"/>
    <n v="946.85"/>
    <n v="0.24948290626440947"/>
  </r>
  <r>
    <n v="1179"/>
    <s v="ORD01179"/>
    <d v="2024-10-13T00:00:00"/>
    <s v="2024"/>
    <s v="October"/>
    <x v="3"/>
    <s v="Unkown"/>
    <s v="Consumer"/>
    <s v="Office Supplies"/>
    <x v="5"/>
    <n v="2"/>
    <x v="2"/>
    <n v="99"/>
    <n v="0.15"/>
    <n v="168.3"/>
    <x v="39"/>
    <n v="0.11767676767676769"/>
    <n v="11.65"/>
    <n v="6.9221628045157454E-2"/>
  </r>
  <r>
    <n v="1180"/>
    <s v="ORD01180"/>
    <d v="2025-08-05T00:00:00"/>
    <s v="2025"/>
    <s v="August"/>
    <x v="3"/>
    <s v="CUST2421"/>
    <s v="Corporate"/>
    <s v="Electronics"/>
    <x v="0"/>
    <n v="10"/>
    <x v="0"/>
    <n v="299"/>
    <n v="0.1"/>
    <n v="2691"/>
    <x v="21"/>
    <n v="1.096020066889632"/>
    <n v="327.71"/>
    <n v="0.12178000743218134"/>
  </r>
  <r>
    <n v="1181"/>
    <s v="ORD01181"/>
    <d v="2025-11-18T00:00:00"/>
    <s v="2025"/>
    <s v="November"/>
    <x v="0"/>
    <s v="Unkown"/>
    <s v="Home Office"/>
    <s v="Office Supplies"/>
    <x v="0"/>
    <n v="9"/>
    <x v="0"/>
    <n v="999"/>
    <n v="0"/>
    <n v="8991"/>
    <x v="30"/>
    <n v="0.8666066066066066"/>
    <n v="865.74"/>
    <n v="9.6289622956289622E-2"/>
  </r>
  <r>
    <n v="1182"/>
    <s v="ORD01182"/>
    <d v="2025-04-10T00:00:00"/>
    <s v="2025"/>
    <s v="April"/>
    <x v="0"/>
    <s v="Unkown"/>
    <s v="Home Office"/>
    <s v="Electronics"/>
    <x v="2"/>
    <n v="4"/>
    <x v="1"/>
    <n v="499"/>
    <n v="0.1"/>
    <n v="1796.4"/>
    <x v="13"/>
    <n v="0.5108216432865732"/>
    <n v="254.9"/>
    <n v="0.14189490091293699"/>
  </r>
  <r>
    <n v="1183"/>
    <s v="ORD01183"/>
    <d v="2024-09-23T00:00:00"/>
    <s v="2024"/>
    <s v="September"/>
    <x v="0"/>
    <s v="CUST2047"/>
    <s v="Home Office"/>
    <s v="Electronics"/>
    <x v="1"/>
    <n v="9"/>
    <x v="0"/>
    <n v="799"/>
    <n v="0.1"/>
    <n v="6471.9"/>
    <x v="40"/>
    <n v="1.955281602002503"/>
    <n v="1562.27"/>
    <n v="0.2413927903706794"/>
  </r>
  <r>
    <n v="1184"/>
    <s v="ORD01184"/>
    <d v="2024-08-01T00:00:00"/>
    <s v="2024"/>
    <s v="August"/>
    <x v="1"/>
    <s v="Unkown"/>
    <s v="Home Office"/>
    <s v="Furniture"/>
    <x v="0"/>
    <n v="6"/>
    <x v="1"/>
    <n v="149"/>
    <n v="0.15"/>
    <n v="759.9"/>
    <x v="28"/>
    <n v="0.66865771812080532"/>
    <n v="99.63"/>
    <n v="0.13110935649427555"/>
  </r>
  <r>
    <n v="1185"/>
    <s v="ORD01185"/>
    <d v="2024-02-27T00:00:00"/>
    <s v="2024"/>
    <s v="February"/>
    <x v="0"/>
    <s v="CUST2268"/>
    <s v="Consumer"/>
    <s v="Furniture"/>
    <x v="7"/>
    <n v="8"/>
    <x v="0"/>
    <n v="199"/>
    <n v="0"/>
    <n v="1592"/>
    <x v="1"/>
    <n v="1.7086432160804019"/>
    <n v="340.02"/>
    <n v="0.21358040201005024"/>
  </r>
  <r>
    <n v="1186"/>
    <s v="ORD01186"/>
    <d v="2025-10-05T00:00:00"/>
    <s v="2025"/>
    <s v="October"/>
    <x v="1"/>
    <s v="Unkown"/>
    <s v="Corporate"/>
    <s v="Electronics"/>
    <x v="1"/>
    <n v="10"/>
    <x v="0"/>
    <n v="99"/>
    <n v="0.05"/>
    <n v="940.5"/>
    <x v="19"/>
    <n v="1.5091919191919192"/>
    <n v="149.41"/>
    <n v="0.1588623072833599"/>
  </r>
  <r>
    <n v="1187"/>
    <s v="ORD01187"/>
    <d v="2025-11-12T00:00:00"/>
    <s v="2025"/>
    <s v="November"/>
    <x v="2"/>
    <s v="Unkown"/>
    <s v="Home Office"/>
    <s v="Furniture"/>
    <x v="1"/>
    <n v="4"/>
    <x v="1"/>
    <n v="199"/>
    <n v="0"/>
    <n v="796"/>
    <x v="1"/>
    <n v="0.79507537688442209"/>
    <n v="158.22"/>
    <n v="0.19876884422110552"/>
  </r>
  <r>
    <n v="1188"/>
    <s v="ORD01188"/>
    <d v="2024-04-19T00:00:00"/>
    <s v="2024"/>
    <s v="April"/>
    <x v="1"/>
    <s v="CUST1697"/>
    <s v="Home Office"/>
    <s v="Electronics"/>
    <x v="2"/>
    <n v="10"/>
    <x v="0"/>
    <n v="199"/>
    <n v="0.15"/>
    <n v="1691.5"/>
    <x v="17"/>
    <n v="1.7642713567839194"/>
    <n v="351.09"/>
    <n v="0.20756133609222582"/>
  </r>
  <r>
    <n v="1189"/>
    <s v="ORD01189"/>
    <d v="2024-12-08T00:00:00"/>
    <s v="2024"/>
    <s v="December"/>
    <x v="1"/>
    <s v="CUST1117"/>
    <s v="Consumer"/>
    <s v="Furniture"/>
    <x v="6"/>
    <n v="8"/>
    <x v="0"/>
    <n v="799"/>
    <n v="0.15"/>
    <n v="5433.2"/>
    <x v="8"/>
    <n v="1.1379724655819774"/>
    <n v="909.24"/>
    <n v="0.16734889199734965"/>
  </r>
  <r>
    <n v="1190"/>
    <s v="ORD01190"/>
    <d v="2024-04-26T00:00:00"/>
    <s v="2024"/>
    <s v="April"/>
    <x v="0"/>
    <s v="Unkown"/>
    <s v="Consumer"/>
    <s v="Electronics"/>
    <x v="4"/>
    <n v="7"/>
    <x v="0"/>
    <n v="999"/>
    <n v="0.1"/>
    <n v="6293.7"/>
    <x v="14"/>
    <n v="1.3348848848848849"/>
    <n v="1333.55"/>
    <n v="0.21188648966426743"/>
  </r>
  <r>
    <n v="1191"/>
    <s v="ORD01191"/>
    <d v="2024-12-31T00:00:00"/>
    <s v="2024"/>
    <s v="December"/>
    <x v="3"/>
    <s v="Unkown"/>
    <s v="Consumer"/>
    <s v="Furniture"/>
    <x v="3"/>
    <n v="3"/>
    <x v="2"/>
    <n v="99"/>
    <n v="0.1"/>
    <n v="267.3"/>
    <x v="43"/>
    <n v="0.76363636363636356"/>
    <n v="75.599999999999994"/>
    <n v="0.28282828282828282"/>
  </r>
  <r>
    <n v="1192"/>
    <s v="ORD01192"/>
    <d v="2024-10-07T00:00:00"/>
    <s v="2024"/>
    <s v="October"/>
    <x v="3"/>
    <s v="Unkown"/>
    <s v="Consumer"/>
    <s v="Electronics"/>
    <x v="5"/>
    <n v="5"/>
    <x v="1"/>
    <n v="99"/>
    <n v="0.05"/>
    <n v="470.25"/>
    <x v="19"/>
    <n v="0.71484848484848484"/>
    <n v="70.77"/>
    <n v="0.1504944178628389"/>
  </r>
  <r>
    <n v="1193"/>
    <s v="ORD01193"/>
    <d v="2024-05-14T00:00:00"/>
    <s v="2024"/>
    <s v="May"/>
    <x v="0"/>
    <s v="CUST1596"/>
    <s v="Home Office"/>
    <s v="Furniture"/>
    <x v="1"/>
    <n v="6"/>
    <x v="1"/>
    <n v="999"/>
    <n v="0"/>
    <n v="5994"/>
    <x v="30"/>
    <n v="1.3079679679679681"/>
    <n v="1306.6600000000001"/>
    <n v="0.21799466132799467"/>
  </r>
  <r>
    <n v="1194"/>
    <s v="ORD01194"/>
    <d v="2024-08-18T00:00:00"/>
    <s v="2024"/>
    <s v="August"/>
    <x v="0"/>
    <s v="Unkown"/>
    <s v="Corporate"/>
    <s v="Furniture"/>
    <x v="4"/>
    <n v="5"/>
    <x v="1"/>
    <n v="799"/>
    <n v="0.1"/>
    <n v="3595.5"/>
    <x v="9"/>
    <n v="0.77055068836045049"/>
    <n v="615.66999999999996"/>
    <n v="0.17123348630232232"/>
  </r>
  <r>
    <n v="1195"/>
    <s v="ORD01195"/>
    <d v="2024-12-11T00:00:00"/>
    <s v="2024"/>
    <s v="December"/>
    <x v="3"/>
    <s v="Unkown"/>
    <s v="Consumer"/>
    <s v="Office Supplies"/>
    <x v="5"/>
    <n v="2"/>
    <x v="2"/>
    <n v="299"/>
    <n v="0.15"/>
    <n v="508.3"/>
    <x v="5"/>
    <n v="0.455819397993311"/>
    <n v="136.29"/>
    <n v="0.26812905764312411"/>
  </r>
  <r>
    <n v="1196"/>
    <s v="ORD01196"/>
    <d v="2024-01-11T00:00:00"/>
    <s v="2024"/>
    <s v="January"/>
    <x v="1"/>
    <s v="CUST2493"/>
    <s v="Consumer"/>
    <s v="Furniture"/>
    <x v="3"/>
    <n v="7"/>
    <x v="0"/>
    <n v="149"/>
    <n v="0.05"/>
    <n v="990.85"/>
    <x v="34"/>
    <n v="0.47087248322147651"/>
    <n v="70.16"/>
    <n v="7.0807892213755858E-2"/>
  </r>
  <r>
    <n v="1197"/>
    <s v="ORD01197"/>
    <d v="2024-08-13T00:00:00"/>
    <s v="2024"/>
    <s v="August"/>
    <x v="0"/>
    <s v="CUST2200"/>
    <s v="Home Office"/>
    <s v="Electronics"/>
    <x v="2"/>
    <n v="2"/>
    <x v="2"/>
    <n v="199"/>
    <n v="0.1"/>
    <n v="358.2"/>
    <x v="25"/>
    <n v="0.25266331658291458"/>
    <n v="50.28"/>
    <n v="0.14036850921273034"/>
  </r>
  <r>
    <n v="1198"/>
    <s v="ORD01198"/>
    <d v="2024-01-18T00:00:00"/>
    <s v="2024"/>
    <s v="January"/>
    <x v="1"/>
    <s v="CUST2025"/>
    <s v="Consumer"/>
    <s v="Electronics"/>
    <x v="0"/>
    <n v="5"/>
    <x v="1"/>
    <n v="99"/>
    <n v="0.05"/>
    <n v="470.25"/>
    <x v="19"/>
    <n v="1.031818181818182"/>
    <n v="102.15"/>
    <n v="0.21722488038277513"/>
  </r>
  <r>
    <n v="1199"/>
    <s v="ORD01199"/>
    <d v="2025-07-21T00:00:00"/>
    <s v="2025"/>
    <s v="July"/>
    <x v="3"/>
    <s v="Unkown"/>
    <s v="Home Office"/>
    <s v="Furniture"/>
    <x v="2"/>
    <n v="10"/>
    <x v="0"/>
    <n v="99"/>
    <n v="0.1"/>
    <n v="891"/>
    <x v="4"/>
    <n v="0.60343434343434343"/>
    <n v="59.74"/>
    <n v="6.7048260381593713E-2"/>
  </r>
  <r>
    <n v="1200"/>
    <s v="ORD01200"/>
    <d v="2025-02-26T00:00:00"/>
    <s v="2025"/>
    <s v="February"/>
    <x v="1"/>
    <s v="Unkown"/>
    <s v="Corporate"/>
    <s v="Office Supplies"/>
    <x v="2"/>
    <n v="7"/>
    <x v="0"/>
    <n v="199"/>
    <n v="0.1"/>
    <n v="1253.7"/>
    <x v="25"/>
    <n v="1.1391457286432161"/>
    <n v="226.69"/>
    <n v="0.18081678232432"/>
  </r>
  <r>
    <n v="1201"/>
    <s v="ORD01201"/>
    <d v="2025-03-06T00:00:00"/>
    <s v="2025"/>
    <s v="March"/>
    <x v="0"/>
    <s v="CUST2015"/>
    <s v="Consumer"/>
    <s v="Electronics"/>
    <x v="3"/>
    <n v="3"/>
    <x v="2"/>
    <n v="199"/>
    <n v="0.15"/>
    <n v="507.45"/>
    <x v="17"/>
    <n v="0.40879396984924621"/>
    <n v="81.349999999999994"/>
    <n v="0.16031136072519458"/>
  </r>
  <r>
    <n v="1202"/>
    <s v="ORD01202"/>
    <d v="2024-06-01T00:00:00"/>
    <s v="2024"/>
    <s v="June"/>
    <x v="3"/>
    <s v="Unkown"/>
    <s v="Corporate"/>
    <s v="Office Supplies"/>
    <x v="7"/>
    <n v="1"/>
    <x v="2"/>
    <n v="199"/>
    <n v="0"/>
    <n v="199"/>
    <x v="1"/>
    <n v="0.24532663316582914"/>
    <n v="48.82"/>
    <n v="0.24532663316582914"/>
  </r>
  <r>
    <n v="1204"/>
    <s v="ORD01204"/>
    <d v="2024-03-18T00:00:00"/>
    <s v="2024"/>
    <s v="March"/>
    <x v="0"/>
    <s v="Unkown"/>
    <s v="Consumer"/>
    <s v="Furniture"/>
    <x v="2"/>
    <n v="4"/>
    <x v="1"/>
    <n v="199"/>
    <n v="0.1"/>
    <n v="716.4"/>
    <x v="25"/>
    <n v="0.33512562814070351"/>
    <n v="66.69"/>
    <n v="9.3090452261306536E-2"/>
  </r>
  <r>
    <n v="1205"/>
    <s v="ORD01205"/>
    <d v="2025-08-04T00:00:00"/>
    <s v="2025"/>
    <s v="August"/>
    <x v="3"/>
    <s v="Unkown"/>
    <s v="Corporate"/>
    <s v="Furniture"/>
    <x v="4"/>
    <n v="3"/>
    <x v="2"/>
    <n v="499"/>
    <n v="0.05"/>
    <n v="1422.15"/>
    <x v="27"/>
    <n v="0.54675350701402803"/>
    <n v="272.83"/>
    <n v="0.19184333579439578"/>
  </r>
  <r>
    <n v="1206"/>
    <s v="ORD01206"/>
    <d v="2025-10-06T00:00:00"/>
    <s v="2025"/>
    <s v="October"/>
    <x v="1"/>
    <s v="Unkown"/>
    <s v="Consumer"/>
    <s v="Furniture"/>
    <x v="3"/>
    <n v="7"/>
    <x v="0"/>
    <n v="499"/>
    <n v="0"/>
    <n v="3493"/>
    <x v="23"/>
    <n v="0.59545090180360716"/>
    <n v="297.13"/>
    <n v="8.5064414543372463E-2"/>
  </r>
  <r>
    <n v="1207"/>
    <s v="ORD01207"/>
    <d v="2024-11-23T00:00:00"/>
    <s v="2024"/>
    <s v="November"/>
    <x v="0"/>
    <s v="Unkown"/>
    <s v="Corporate"/>
    <s v="Office Supplies"/>
    <x v="2"/>
    <n v="10"/>
    <x v="0"/>
    <n v="199"/>
    <n v="0.15"/>
    <n v="1691.5"/>
    <x v="17"/>
    <n v="1.8177386934673367"/>
    <n v="361.73"/>
    <n v="0.21385161099615727"/>
  </r>
  <r>
    <n v="1208"/>
    <s v="ORD01208"/>
    <d v="2024-09-18T00:00:00"/>
    <s v="2024"/>
    <s v="September"/>
    <x v="0"/>
    <s v="Unkown"/>
    <s v="Corporate"/>
    <s v="Furniture"/>
    <x v="3"/>
    <n v="7"/>
    <x v="0"/>
    <n v="999"/>
    <n v="0.15"/>
    <n v="5944.05"/>
    <x v="32"/>
    <n v="0.48778778778778781"/>
    <n v="487.3"/>
    <n v="8.1981140804670213E-2"/>
  </r>
  <r>
    <n v="1210"/>
    <s v="ORD01210"/>
    <d v="2024-12-14T00:00:00"/>
    <s v="2024"/>
    <s v="December"/>
    <x v="0"/>
    <s v="Unkown"/>
    <s v="Consumer"/>
    <s v="Electronics"/>
    <x v="5"/>
    <n v="6"/>
    <x v="1"/>
    <n v="799"/>
    <n v="0.1"/>
    <n v="4314.6000000000004"/>
    <x v="9"/>
    <n v="1.3648685857321652"/>
    <n v="1090.53"/>
    <n v="0.25275344180225279"/>
  </r>
  <r>
    <n v="1211"/>
    <s v="ORD01211"/>
    <d v="2025-06-01T00:00:00"/>
    <s v="2025"/>
    <s v="June"/>
    <x v="1"/>
    <s v="Unkown"/>
    <s v="Corporate"/>
    <s v="Office Supplies"/>
    <x v="7"/>
    <n v="3"/>
    <x v="2"/>
    <n v="499"/>
    <n v="0"/>
    <n v="1497"/>
    <x v="23"/>
    <n v="0.43016032064128257"/>
    <n v="214.65"/>
    <n v="0.1433867735470942"/>
  </r>
  <r>
    <n v="1212"/>
    <s v="ORD01212"/>
    <d v="2024-12-23T00:00:00"/>
    <s v="2024"/>
    <s v="December"/>
    <x v="1"/>
    <s v="Unkown"/>
    <s v="Corporate"/>
    <s v="Electronics"/>
    <x v="1"/>
    <n v="3"/>
    <x v="2"/>
    <n v="149"/>
    <n v="0.05"/>
    <n v="424.65"/>
    <x v="38"/>
    <n v="0.5738255033557047"/>
    <n v="85.5"/>
    <n v="0.20134228187919465"/>
  </r>
  <r>
    <n v="1213"/>
    <s v="ORD01213"/>
    <d v="2025-07-26T00:00:00"/>
    <s v="2025"/>
    <s v="July"/>
    <x v="3"/>
    <s v="Unkown"/>
    <s v="Consumer"/>
    <s v="Furniture"/>
    <x v="3"/>
    <n v="10"/>
    <x v="0"/>
    <n v="799"/>
    <n v="0.1"/>
    <n v="7191"/>
    <x v="9"/>
    <n v="2.6346182728410512"/>
    <n v="2105.06"/>
    <n v="0.29273536364900571"/>
  </r>
  <r>
    <n v="1214"/>
    <s v="ORD01214"/>
    <d v="2024-09-21T00:00:00"/>
    <s v="2024"/>
    <s v="September"/>
    <x v="1"/>
    <s v="Unkown"/>
    <s v="Consumer"/>
    <s v="Furniture"/>
    <x v="4"/>
    <n v="3"/>
    <x v="2"/>
    <n v="199"/>
    <n v="0"/>
    <n v="597"/>
    <x v="1"/>
    <n v="0.88160804020100503"/>
    <n v="175.44"/>
    <n v="0.29386934673366832"/>
  </r>
  <r>
    <n v="1215"/>
    <s v="ORD01215"/>
    <d v="2024-04-17T00:00:00"/>
    <s v="2024"/>
    <s v="April"/>
    <x v="0"/>
    <s v="Unkown"/>
    <s v="Consumer"/>
    <s v="Furniture"/>
    <x v="0"/>
    <n v="6"/>
    <x v="1"/>
    <n v="99"/>
    <n v="0.15"/>
    <n v="504.9"/>
    <x v="36"/>
    <n v="1.373030303030303"/>
    <n v="135.93"/>
    <n v="0.26922162804515748"/>
  </r>
  <r>
    <n v="1217"/>
    <s v="ORD01217"/>
    <d v="2024-04-03T00:00:00"/>
    <s v="2024"/>
    <s v="April"/>
    <x v="0"/>
    <s v="Unkown"/>
    <s v="Corporate"/>
    <s v="Electronics"/>
    <x v="1"/>
    <n v="1"/>
    <x v="2"/>
    <n v="499"/>
    <n v="0.15"/>
    <n v="424.15"/>
    <x v="10"/>
    <n v="0.12723446893787577"/>
    <n v="63.49"/>
    <n v="0.14968761051514795"/>
  </r>
  <r>
    <n v="1218"/>
    <s v="ORD01218"/>
    <d v="2024-02-25T00:00:00"/>
    <s v="2024"/>
    <s v="February"/>
    <x v="1"/>
    <s v="Unkown"/>
    <s v="Home Office"/>
    <s v="Furniture"/>
    <x v="3"/>
    <n v="7"/>
    <x v="0"/>
    <n v="999"/>
    <n v="0.15"/>
    <n v="5944.05"/>
    <x v="32"/>
    <n v="1.3881581581581581"/>
    <n v="1386.77"/>
    <n v="0.23330389212742153"/>
  </r>
  <r>
    <n v="1219"/>
    <s v="ORD01219"/>
    <d v="2025-12-12T00:00:00"/>
    <s v="2025"/>
    <s v="December"/>
    <x v="0"/>
    <s v="CUST1611"/>
    <s v="Corporate"/>
    <s v="Office Supplies"/>
    <x v="1"/>
    <n v="5"/>
    <x v="1"/>
    <n v="99"/>
    <n v="0.15"/>
    <n v="420.75"/>
    <x v="39"/>
    <n v="0.59828282828282831"/>
    <n v="59.23"/>
    <n v="0.14077243018419489"/>
  </r>
  <r>
    <n v="1220"/>
    <s v="ORD01220"/>
    <d v="2025-04-04T00:00:00"/>
    <s v="2025"/>
    <s v="April"/>
    <x v="0"/>
    <s v="Unkown"/>
    <s v="Corporate"/>
    <s v="Electronics"/>
    <x v="7"/>
    <n v="5"/>
    <x v="1"/>
    <n v="199"/>
    <n v="0.05"/>
    <n v="945.25"/>
    <x v="15"/>
    <n v="0.23889447236180905"/>
    <n v="47.54"/>
    <n v="5.0293573128801901E-2"/>
  </r>
  <r>
    <n v="1221"/>
    <s v="ORD01221"/>
    <d v="2025-11-24T00:00:00"/>
    <s v="2025"/>
    <s v="November"/>
    <x v="3"/>
    <s v="CUST1445"/>
    <s v="Consumer"/>
    <s v="Office Supplies"/>
    <x v="6"/>
    <n v="5"/>
    <x v="1"/>
    <n v="999"/>
    <n v="0.1"/>
    <n v="4495.5"/>
    <x v="14"/>
    <n v="0.93396396396396397"/>
    <n v="933.03"/>
    <n v="0.20754754754754753"/>
  </r>
  <r>
    <n v="1222"/>
    <s v="ORD01222"/>
    <d v="2025-06-29T00:00:00"/>
    <s v="2025"/>
    <s v="June"/>
    <x v="1"/>
    <s v="Unkown"/>
    <s v="Home Office"/>
    <s v="Electronics"/>
    <x v="7"/>
    <n v="3"/>
    <x v="2"/>
    <n v="499"/>
    <n v="0.1"/>
    <n v="1347.3"/>
    <x v="29"/>
    <n v="0.70088176352705411"/>
    <n v="349.74"/>
    <n v="0.25958583834335341"/>
  </r>
  <r>
    <n v="1223"/>
    <s v="ORD01223"/>
    <d v="2025-06-17T00:00:00"/>
    <s v="2025"/>
    <s v="June"/>
    <x v="1"/>
    <s v="Unkown"/>
    <s v="Home Office"/>
    <s v="Electronics"/>
    <x v="0"/>
    <n v="2"/>
    <x v="2"/>
    <n v="149"/>
    <n v="0.05"/>
    <n v="283.10000000000002"/>
    <x v="34"/>
    <n v="0.11738255033557046"/>
    <n v="17.489999999999998"/>
    <n v="6.1780289650300239E-2"/>
  </r>
  <r>
    <n v="1224"/>
    <s v="ORD01224"/>
    <d v="2025-08-30T00:00:00"/>
    <s v="2025"/>
    <s v="August"/>
    <x v="1"/>
    <s v="Unkown"/>
    <s v="Corporate"/>
    <s v="Office Supplies"/>
    <x v="5"/>
    <n v="9"/>
    <x v="0"/>
    <n v="999"/>
    <n v="0.15"/>
    <n v="7642.35"/>
    <x v="35"/>
    <n v="0.85016016016016016"/>
    <n v="849.31"/>
    <n v="0.11113204707975949"/>
  </r>
  <r>
    <n v="1225"/>
    <s v="ORD01225"/>
    <d v="2025-05-28T00:00:00"/>
    <s v="2025"/>
    <s v="May"/>
    <x v="3"/>
    <s v="CUST2126"/>
    <s v="Corporate"/>
    <s v="Electronics"/>
    <x v="3"/>
    <n v="9"/>
    <x v="0"/>
    <n v="199"/>
    <n v="0"/>
    <n v="1791"/>
    <x v="1"/>
    <n v="1.177386934673367"/>
    <n v="234.3"/>
    <n v="0.130820770519263"/>
  </r>
  <r>
    <n v="1226"/>
    <s v="ORD01226"/>
    <d v="2025-08-23T00:00:00"/>
    <s v="2025"/>
    <s v="August"/>
    <x v="3"/>
    <s v="CUST2843"/>
    <s v="Home Office"/>
    <s v="Office Supplies"/>
    <x v="4"/>
    <n v="10"/>
    <x v="0"/>
    <n v="149"/>
    <n v="0.05"/>
    <n v="1415.5"/>
    <x v="34"/>
    <n v="0.57067114093959737"/>
    <n v="85.03"/>
    <n v="6.0070646414694458E-2"/>
  </r>
  <r>
    <n v="1227"/>
    <s v="ORD01227"/>
    <d v="2024-04-15T00:00:00"/>
    <s v="2024"/>
    <s v="April"/>
    <x v="3"/>
    <s v="Unkown"/>
    <s v="Home Office"/>
    <s v="Furniture"/>
    <x v="5"/>
    <n v="10"/>
    <x v="0"/>
    <n v="199"/>
    <n v="0.05"/>
    <n v="1890.5"/>
    <x v="15"/>
    <n v="1.0963316582914573"/>
    <n v="218.17"/>
    <n v="0.11540333245173234"/>
  </r>
  <r>
    <n v="1228"/>
    <s v="ORD01228"/>
    <d v="2025-12-06T00:00:00"/>
    <s v="2025"/>
    <s v="December"/>
    <x v="0"/>
    <s v="CUST1399"/>
    <s v="Consumer"/>
    <s v="Office Supplies"/>
    <x v="6"/>
    <n v="2"/>
    <x v="2"/>
    <n v="199"/>
    <n v="0.05"/>
    <n v="378.1"/>
    <x v="15"/>
    <n v="0.20597989949748743"/>
    <n v="40.99"/>
    <n v="0.10841047341973023"/>
  </r>
  <r>
    <n v="1229"/>
    <s v="ORD01229"/>
    <d v="2025-07-13T00:00:00"/>
    <s v="2025"/>
    <s v="July"/>
    <x v="0"/>
    <s v="Unkown"/>
    <s v="Home Office"/>
    <s v="Electronics"/>
    <x v="0"/>
    <n v="6"/>
    <x v="1"/>
    <n v="999"/>
    <n v="0"/>
    <n v="5994"/>
    <x v="30"/>
    <n v="1.5849449449449449"/>
    <n v="1583.36"/>
    <n v="0.26415749082415746"/>
  </r>
  <r>
    <n v="1230"/>
    <s v="ORD01230"/>
    <d v="2025-03-28T00:00:00"/>
    <s v="2025"/>
    <s v="March"/>
    <x v="2"/>
    <s v="Unkown"/>
    <s v="Consumer"/>
    <s v="Furniture"/>
    <x v="0"/>
    <n v="4"/>
    <x v="1"/>
    <n v="999"/>
    <n v="0"/>
    <n v="3996"/>
    <x v="30"/>
    <n v="0.49840840840840844"/>
    <n v="497.91"/>
    <n v="0.12460210210210211"/>
  </r>
  <r>
    <n v="1231"/>
    <s v="ORD01231"/>
    <d v="2025-06-24T00:00:00"/>
    <s v="2025"/>
    <s v="June"/>
    <x v="2"/>
    <s v="Unkown"/>
    <s v="Corporate"/>
    <s v="Electronics"/>
    <x v="2"/>
    <n v="4"/>
    <x v="1"/>
    <n v="299"/>
    <n v="0.05"/>
    <n v="1136.2"/>
    <x v="3"/>
    <n v="0.70063545150501672"/>
    <n v="209.49"/>
    <n v="0.18437775039605703"/>
  </r>
  <r>
    <n v="1232"/>
    <s v="ORD01232"/>
    <d v="2025-12-11T00:00:00"/>
    <s v="2025"/>
    <s v="December"/>
    <x v="0"/>
    <s v="Unkown"/>
    <s v="Corporate"/>
    <s v="Office Supplies"/>
    <x v="2"/>
    <n v="1"/>
    <x v="2"/>
    <n v="999"/>
    <n v="0"/>
    <n v="999"/>
    <x v="30"/>
    <n v="0.20491491491491493"/>
    <n v="204.71"/>
    <n v="0.20491491491491493"/>
  </r>
  <r>
    <n v="1233"/>
    <s v="ORD01233"/>
    <d v="2024-08-15T00:00:00"/>
    <s v="2024"/>
    <s v="August"/>
    <x v="3"/>
    <s v="Unkown"/>
    <s v="Corporate"/>
    <s v="Electronics"/>
    <x v="2"/>
    <n v="9"/>
    <x v="0"/>
    <n v="999"/>
    <n v="0.1"/>
    <n v="8091.9"/>
    <x v="47"/>
    <n v="0.56467467467467469"/>
    <n v="564.11"/>
    <n v="6.9712922799342561E-2"/>
  </r>
  <r>
    <n v="1234"/>
    <s v="ORD01234"/>
    <d v="2024-12-22T00:00:00"/>
    <s v="2024"/>
    <s v="December"/>
    <x v="0"/>
    <s v="CUST1789"/>
    <s v="Consumer"/>
    <s v="Furniture"/>
    <x v="5"/>
    <n v="6"/>
    <x v="1"/>
    <n v="199"/>
    <n v="0.1"/>
    <n v="1074.5999999999999"/>
    <x v="25"/>
    <n v="0.53015075376884424"/>
    <n v="105.5"/>
    <n v="9.8176065512748933E-2"/>
  </r>
  <r>
    <n v="1235"/>
    <s v="ORD01235"/>
    <d v="2024-03-13T00:00:00"/>
    <s v="2024"/>
    <s v="March"/>
    <x v="0"/>
    <s v="Unkown"/>
    <s v="Corporate"/>
    <s v="Furniture"/>
    <x v="4"/>
    <n v="3"/>
    <x v="2"/>
    <n v="99"/>
    <n v="0"/>
    <n v="297"/>
    <x v="22"/>
    <n v="0.32626262626262625"/>
    <n v="32.299999999999997"/>
    <n v="0.10875420875420874"/>
  </r>
  <r>
    <n v="1236"/>
    <s v="ORD01236"/>
    <d v="2025-01-06T00:00:00"/>
    <s v="2025"/>
    <s v="January"/>
    <x v="0"/>
    <s v="Unkown"/>
    <s v="Consumer"/>
    <s v="Electronics"/>
    <x v="6"/>
    <n v="4"/>
    <x v="1"/>
    <n v="199"/>
    <n v="0.1"/>
    <n v="716.4"/>
    <x v="25"/>
    <n v="1.0651256281407036"/>
    <n v="211.96"/>
    <n v="0.29586823003908436"/>
  </r>
  <r>
    <n v="1237"/>
    <s v="ORD01237"/>
    <d v="2024-03-18T00:00:00"/>
    <s v="2024"/>
    <s v="March"/>
    <x v="2"/>
    <s v="CUST2415"/>
    <s v="Home Office"/>
    <s v="Furniture"/>
    <x v="2"/>
    <n v="5"/>
    <x v="1"/>
    <n v="499"/>
    <n v="0"/>
    <n v="2495"/>
    <x v="23"/>
    <n v="0.95126252505010023"/>
    <n v="474.68"/>
    <n v="0.19025250501002006"/>
  </r>
  <r>
    <n v="1238"/>
    <s v="ORD01238"/>
    <d v="2024-05-14T00:00:00"/>
    <s v="2024"/>
    <s v="May"/>
    <x v="0"/>
    <s v="Unkown"/>
    <s v="Consumer"/>
    <s v="Furniture"/>
    <x v="0"/>
    <n v="6"/>
    <x v="1"/>
    <n v="499"/>
    <n v="0.1"/>
    <n v="2694.6"/>
    <x v="29"/>
    <n v="1.3415430861723445"/>
    <n v="669.43"/>
    <n v="0.24843390484673047"/>
  </r>
  <r>
    <n v="1239"/>
    <s v="ORD01239"/>
    <d v="2024-05-26T00:00:00"/>
    <s v="2024"/>
    <s v="May"/>
    <x v="3"/>
    <s v="Unkown"/>
    <s v="Consumer"/>
    <s v="Electronics"/>
    <x v="7"/>
    <n v="9"/>
    <x v="0"/>
    <n v="999"/>
    <n v="0.15"/>
    <n v="7642.35"/>
    <x v="35"/>
    <n v="0.68856856856856852"/>
    <n v="687.88"/>
    <n v="9.0008963211577586E-2"/>
  </r>
  <r>
    <n v="1240"/>
    <s v="ORD01240"/>
    <d v="2024-11-05T00:00:00"/>
    <s v="2024"/>
    <s v="November"/>
    <x v="2"/>
    <s v="Unkown"/>
    <s v="Consumer"/>
    <s v="Electronics"/>
    <x v="7"/>
    <n v="2"/>
    <x v="2"/>
    <n v="999"/>
    <n v="0.1"/>
    <n v="1798.2"/>
    <x v="14"/>
    <n v="0.43059059059059063"/>
    <n v="430.16"/>
    <n v="0.23921699477255035"/>
  </r>
  <r>
    <n v="1241"/>
    <s v="ORD01241"/>
    <d v="2025-10-20T00:00:00"/>
    <s v="2025"/>
    <s v="October"/>
    <x v="0"/>
    <s v="Unkown"/>
    <s v="Corporate"/>
    <s v="Furniture"/>
    <x v="4"/>
    <n v="3"/>
    <x v="2"/>
    <n v="999"/>
    <n v="0"/>
    <n v="2997"/>
    <x v="30"/>
    <n v="0.41766766766766766"/>
    <n v="417.25"/>
    <n v="0.13922255588922255"/>
  </r>
  <r>
    <n v="1242"/>
    <s v="ORD01242"/>
    <d v="2025-01-08T00:00:00"/>
    <s v="2025"/>
    <s v="January"/>
    <x v="3"/>
    <s v="CUST1806"/>
    <s v="Home Office"/>
    <s v="Electronics"/>
    <x v="5"/>
    <n v="1"/>
    <x v="2"/>
    <n v="99"/>
    <n v="0.15"/>
    <n v="84.15"/>
    <x v="39"/>
    <n v="0.12585858585858586"/>
    <n v="12.46"/>
    <n v="0.14806892453951279"/>
  </r>
  <r>
    <n v="1243"/>
    <s v="ORD01243"/>
    <d v="2024-06-23T00:00:00"/>
    <s v="2024"/>
    <s v="June"/>
    <x v="2"/>
    <s v="Unkown"/>
    <s v="Corporate"/>
    <s v="Electronics"/>
    <x v="2"/>
    <n v="4"/>
    <x v="1"/>
    <n v="799"/>
    <n v="0.15"/>
    <n v="2716.6"/>
    <x v="8"/>
    <n v="0.76198998748435554"/>
    <n v="608.83000000000004"/>
    <n v="0.22411470220128105"/>
  </r>
  <r>
    <n v="1244"/>
    <s v="ORD01244"/>
    <d v="2024-10-02T00:00:00"/>
    <s v="2024"/>
    <s v="October"/>
    <x v="3"/>
    <s v="CUST1559"/>
    <s v="Corporate"/>
    <s v="Office Supplies"/>
    <x v="5"/>
    <n v="9"/>
    <x v="0"/>
    <n v="99"/>
    <n v="0.1"/>
    <n v="801.9"/>
    <x v="4"/>
    <n v="0.70171717171717174"/>
    <n v="69.47"/>
    <n v="8.6631749594712565E-2"/>
  </r>
  <r>
    <n v="1245"/>
    <s v="ORD01245"/>
    <d v="2024-07-29T00:00:00"/>
    <s v="2024"/>
    <s v="July"/>
    <x v="3"/>
    <s v="Unkown"/>
    <s v="Corporate"/>
    <s v="Office Supplies"/>
    <x v="7"/>
    <n v="1"/>
    <x v="2"/>
    <n v="99"/>
    <n v="0.15"/>
    <n v="84.15"/>
    <x v="39"/>
    <n v="0.13070707070707069"/>
    <n v="12.94"/>
    <n v="0.15377302436125964"/>
  </r>
  <r>
    <n v="1246"/>
    <s v="ORD01246"/>
    <d v="2025-06-11T00:00:00"/>
    <s v="2025"/>
    <s v="June"/>
    <x v="0"/>
    <s v="Unkown"/>
    <s v="Home Office"/>
    <s v="Furniture"/>
    <x v="7"/>
    <n v="2"/>
    <x v="2"/>
    <n v="299"/>
    <n v="0"/>
    <n v="598"/>
    <x v="20"/>
    <n v="0.31046822742474917"/>
    <n v="92.83"/>
    <n v="0.15523411371237458"/>
  </r>
  <r>
    <n v="1247"/>
    <s v="ORD01247"/>
    <d v="2024-02-16T00:00:00"/>
    <s v="2024"/>
    <s v="February"/>
    <x v="3"/>
    <s v="CUST1308"/>
    <s v="Consumer"/>
    <s v="Office Supplies"/>
    <x v="2"/>
    <n v="2"/>
    <x v="2"/>
    <n v="999"/>
    <n v="0"/>
    <n v="1998"/>
    <x v="30"/>
    <n v="0.49466466466466469"/>
    <n v="494.17"/>
    <n v="0.24733233233233234"/>
  </r>
  <r>
    <n v="1248"/>
    <s v="ORD01248"/>
    <d v="2025-06-17T00:00:00"/>
    <s v="2025"/>
    <s v="June"/>
    <x v="0"/>
    <s v="Unkown"/>
    <s v="Consumer"/>
    <s v="Office Supplies"/>
    <x v="3"/>
    <n v="6"/>
    <x v="1"/>
    <n v="799"/>
    <n v="0"/>
    <n v="4794"/>
    <x v="12"/>
    <n v="1.1134543178973717"/>
    <n v="889.65"/>
    <n v="0.18557571964956196"/>
  </r>
  <r>
    <n v="1249"/>
    <s v="ORD01249"/>
    <d v="2025-11-06T00:00:00"/>
    <s v="2025"/>
    <s v="November"/>
    <x v="1"/>
    <s v="Unkown"/>
    <s v="Corporate"/>
    <s v="Electronics"/>
    <x v="0"/>
    <n v="10"/>
    <x v="0"/>
    <n v="199"/>
    <n v="0.05"/>
    <n v="1890.5"/>
    <x v="15"/>
    <n v="1.1061306532663318"/>
    <n v="220.12"/>
    <n v="0.11643480560698229"/>
  </r>
  <r>
    <n v="1250"/>
    <s v="ORD01250"/>
    <d v="2025-09-01T00:00:00"/>
    <s v="2025"/>
    <s v="September"/>
    <x v="1"/>
    <s v="Unkown"/>
    <s v="Home Office"/>
    <s v="Office Supplies"/>
    <x v="6"/>
    <n v="9"/>
    <x v="0"/>
    <n v="499"/>
    <n v="0.1"/>
    <n v="4041.9"/>
    <x v="13"/>
    <n v="1.1216432865731465"/>
    <n v="559.70000000000005"/>
    <n v="0.13847447982384523"/>
  </r>
  <r>
    <n v="1251"/>
    <s v="ORD01251"/>
    <d v="2024-06-14T00:00:00"/>
    <s v="2024"/>
    <s v="June"/>
    <x v="3"/>
    <s v="CUST1068"/>
    <s v="Consumer"/>
    <s v="Furniture"/>
    <x v="2"/>
    <n v="4"/>
    <x v="1"/>
    <n v="199"/>
    <n v="0"/>
    <n v="796"/>
    <x v="1"/>
    <n v="0.8565829145728644"/>
    <n v="170.46"/>
    <n v="0.2141457286432161"/>
  </r>
  <r>
    <n v="1252"/>
    <s v="ORD01252"/>
    <d v="2025-06-23T00:00:00"/>
    <s v="2025"/>
    <s v="June"/>
    <x v="0"/>
    <s v="CUST1777"/>
    <s v="Home Office"/>
    <s v="Furniture"/>
    <x v="5"/>
    <n v="6"/>
    <x v="1"/>
    <n v="149"/>
    <n v="0.15"/>
    <n v="759.9"/>
    <x v="28"/>
    <n v="1.5035570469798658"/>
    <n v="224.03"/>
    <n v="0.29481510725095406"/>
  </r>
  <r>
    <n v="1253"/>
    <s v="ORD01253"/>
    <d v="2025-01-14T00:00:00"/>
    <s v="2025"/>
    <s v="January"/>
    <x v="0"/>
    <s v="CUST1840"/>
    <s v="Consumer"/>
    <s v="Furniture"/>
    <x v="7"/>
    <n v="4"/>
    <x v="1"/>
    <n v="999"/>
    <n v="0.15"/>
    <n v="3396.6"/>
    <x v="32"/>
    <n v="0.25926926926926924"/>
    <n v="259.01"/>
    <n v="7.6255667432138019E-2"/>
  </r>
  <r>
    <n v="1254"/>
    <s v="ORD01254"/>
    <d v="2024-11-05T00:00:00"/>
    <s v="2024"/>
    <s v="November"/>
    <x v="0"/>
    <s v="Unkown"/>
    <s v="Corporate"/>
    <s v="Furniture"/>
    <x v="2"/>
    <n v="4"/>
    <x v="1"/>
    <n v="499"/>
    <n v="0.05"/>
    <n v="1896.2"/>
    <x v="27"/>
    <n v="0.35130260521042084"/>
    <n v="175.3"/>
    <n v="9.2448054002742336E-2"/>
  </r>
  <r>
    <n v="1255"/>
    <s v="ORD01255"/>
    <d v="2024-09-10T00:00:00"/>
    <s v="2024"/>
    <s v="September"/>
    <x v="3"/>
    <s v="Unkown"/>
    <s v="Corporate"/>
    <s v="Electronics"/>
    <x v="6"/>
    <n v="3"/>
    <x v="2"/>
    <n v="299"/>
    <n v="0"/>
    <n v="897"/>
    <x v="20"/>
    <n v="0.2862207357859532"/>
    <n v="85.58"/>
    <n v="9.5406911928651056E-2"/>
  </r>
  <r>
    <n v="1256"/>
    <s v="ORD01256"/>
    <d v="2025-01-12T00:00:00"/>
    <s v="2025"/>
    <s v="January"/>
    <x v="0"/>
    <s v="Unkown"/>
    <s v="Corporate"/>
    <s v="Electronics"/>
    <x v="2"/>
    <n v="6"/>
    <x v="1"/>
    <n v="999"/>
    <n v="0"/>
    <n v="5994"/>
    <x v="30"/>
    <n v="0.92180180180180182"/>
    <n v="920.88"/>
    <n v="0.15363363363363364"/>
  </r>
  <r>
    <n v="1257"/>
    <s v="ORD01257"/>
    <d v="2024-10-25T00:00:00"/>
    <s v="2024"/>
    <s v="October"/>
    <x v="1"/>
    <s v="Unkown"/>
    <s v="Consumer"/>
    <s v="Electronics"/>
    <x v="4"/>
    <n v="5"/>
    <x v="1"/>
    <n v="299"/>
    <n v="0.1"/>
    <n v="1345.5"/>
    <x v="21"/>
    <n v="1.3086622073578595"/>
    <n v="391.29"/>
    <n v="0.29081382385730215"/>
  </r>
  <r>
    <n v="1258"/>
    <s v="ORD01258"/>
    <d v="2025-12-04T00:00:00"/>
    <s v="2025"/>
    <s v="December"/>
    <x v="1"/>
    <s v="CUST2358"/>
    <s v="Home Office"/>
    <s v="Furniture"/>
    <x v="6"/>
    <n v="2"/>
    <x v="2"/>
    <n v="99"/>
    <n v="0.05"/>
    <n v="188.1"/>
    <x v="19"/>
    <n v="0.3794949494949495"/>
    <n v="37.57"/>
    <n v="0.19973418394471026"/>
  </r>
  <r>
    <n v="1259"/>
    <s v="ORD01259"/>
    <d v="2025-04-27T00:00:00"/>
    <s v="2025"/>
    <s v="April"/>
    <x v="3"/>
    <s v="Unkown"/>
    <s v="Consumer"/>
    <s v="Furniture"/>
    <x v="3"/>
    <n v="10"/>
    <x v="0"/>
    <n v="99"/>
    <n v="0.1"/>
    <n v="891"/>
    <x v="4"/>
    <n v="2.1337373737373739"/>
    <n v="211.24"/>
    <n v="0.23708193041526376"/>
  </r>
  <r>
    <n v="1260"/>
    <s v="ORD01260"/>
    <d v="2025-06-09T00:00:00"/>
    <s v="2025"/>
    <s v="June"/>
    <x v="2"/>
    <s v="CUST2021"/>
    <s v="Corporate"/>
    <s v="Electronics"/>
    <x v="4"/>
    <n v="5"/>
    <x v="1"/>
    <n v="299"/>
    <n v="0.15"/>
    <n v="1270.75"/>
    <x v="5"/>
    <n v="0.74160535117056858"/>
    <n v="221.74"/>
    <n v="0.17449537674601615"/>
  </r>
  <r>
    <n v="1261"/>
    <s v="ORD01261"/>
    <d v="2024-11-11T00:00:00"/>
    <s v="2024"/>
    <s v="November"/>
    <x v="0"/>
    <s v="Unkown"/>
    <s v="Consumer"/>
    <s v="Electronics"/>
    <x v="4"/>
    <n v="3"/>
    <x v="2"/>
    <n v="299"/>
    <n v="0"/>
    <n v="897"/>
    <x v="20"/>
    <n v="0.6762541806020067"/>
    <n v="202.2"/>
    <n v="0.22541806020066887"/>
  </r>
  <r>
    <n v="1262"/>
    <s v="ORD01262"/>
    <d v="2024-03-13T00:00:00"/>
    <s v="2024"/>
    <s v="March"/>
    <x v="0"/>
    <s v="Unkown"/>
    <s v="Corporate"/>
    <s v="Electronics"/>
    <x v="6"/>
    <n v="1"/>
    <x v="2"/>
    <n v="299"/>
    <n v="0.05"/>
    <n v="284.05"/>
    <x v="3"/>
    <n v="6.0000000000000005E-2"/>
    <n v="17.940000000000001"/>
    <n v="6.3157894736842107E-2"/>
  </r>
  <r>
    <n v="1263"/>
    <s v="ORD01263"/>
    <d v="2025-10-29T00:00:00"/>
    <s v="2025"/>
    <s v="October"/>
    <x v="2"/>
    <s v="Unkown"/>
    <s v="Corporate"/>
    <s v="Office Supplies"/>
    <x v="6"/>
    <n v="6"/>
    <x v="1"/>
    <n v="999"/>
    <n v="0"/>
    <n v="5994"/>
    <x v="30"/>
    <n v="1.0987087087087086"/>
    <n v="1097.6099999999999"/>
    <n v="0.1831181181181181"/>
  </r>
  <r>
    <n v="1264"/>
    <s v="ORD01264"/>
    <d v="2025-10-28T00:00:00"/>
    <s v="2025"/>
    <s v="October"/>
    <x v="3"/>
    <s v="Unkown"/>
    <s v="Consumer"/>
    <s v="Furniture"/>
    <x v="0"/>
    <n v="6"/>
    <x v="1"/>
    <n v="199"/>
    <n v="0.15"/>
    <n v="1014.9"/>
    <x v="17"/>
    <n v="1.472713567839196"/>
    <n v="293.07"/>
    <n v="0.28876736624297961"/>
  </r>
  <r>
    <n v="1265"/>
    <s v="ORD01265"/>
    <d v="2025-04-23T00:00:00"/>
    <s v="2025"/>
    <s v="April"/>
    <x v="0"/>
    <s v="CUST2464"/>
    <s v="Home Office"/>
    <s v="Furniture"/>
    <x v="4"/>
    <n v="7"/>
    <x v="0"/>
    <n v="99"/>
    <n v="0"/>
    <n v="693"/>
    <x v="22"/>
    <n v="0.39555555555555549"/>
    <n v="39.159999999999997"/>
    <n v="5.65079365079365E-2"/>
  </r>
  <r>
    <n v="1266"/>
    <s v="ORD01266"/>
    <d v="2024-09-11T00:00:00"/>
    <s v="2024"/>
    <s v="September"/>
    <x v="3"/>
    <s v="CUST2700"/>
    <s v="Corporate"/>
    <s v="Furniture"/>
    <x v="7"/>
    <n v="5"/>
    <x v="1"/>
    <n v="799"/>
    <n v="0"/>
    <n v="3995"/>
    <x v="12"/>
    <n v="0.65844806007509393"/>
    <n v="526.1"/>
    <n v="0.13168961201501878"/>
  </r>
  <r>
    <n v="1267"/>
    <s v="ORD01267"/>
    <d v="2024-10-06T00:00:00"/>
    <s v="2024"/>
    <s v="October"/>
    <x v="1"/>
    <s v="Unkown"/>
    <s v="Consumer"/>
    <s v="Office Supplies"/>
    <x v="2"/>
    <n v="3"/>
    <x v="2"/>
    <n v="199"/>
    <n v="0.05"/>
    <n v="567.15"/>
    <x v="0"/>
    <n v="0.6498492462311557"/>
    <n v="129.32"/>
    <n v="0.2280172793793529"/>
  </r>
  <r>
    <n v="1268"/>
    <s v="ORD01268"/>
    <d v="2025-11-12T00:00:00"/>
    <s v="2025"/>
    <s v="November"/>
    <x v="0"/>
    <s v="Unkown"/>
    <s v="Home Office"/>
    <s v="Office Supplies"/>
    <x v="1"/>
    <n v="7"/>
    <x v="0"/>
    <n v="99"/>
    <n v="0"/>
    <n v="693"/>
    <x v="22"/>
    <n v="1.7755555555555556"/>
    <n v="175.78"/>
    <n v="0.25365079365079363"/>
  </r>
  <r>
    <n v="1269"/>
    <s v="ORD01269"/>
    <d v="2025-07-23T00:00:00"/>
    <s v="2025"/>
    <s v="July"/>
    <x v="0"/>
    <s v="Unkown"/>
    <s v="Home Office"/>
    <s v="Electronics"/>
    <x v="3"/>
    <n v="7"/>
    <x v="0"/>
    <n v="149"/>
    <n v="0.1"/>
    <n v="938.7"/>
    <x v="6"/>
    <n v="1.2297986577181208"/>
    <n v="183.24"/>
    <n v="0.19520613614573346"/>
  </r>
  <r>
    <n v="1270"/>
    <s v="ORD01270"/>
    <d v="2024-01-13T00:00:00"/>
    <s v="2024"/>
    <s v="January"/>
    <x v="3"/>
    <s v="Unkown"/>
    <s v="Consumer"/>
    <s v="Office Supplies"/>
    <x v="7"/>
    <n v="4"/>
    <x v="1"/>
    <n v="499"/>
    <n v="0"/>
    <n v="1996"/>
    <x v="23"/>
    <n v="0.20741482965931865"/>
    <n v="103.5"/>
    <n v="5.1853707414829663E-2"/>
  </r>
  <r>
    <n v="1272"/>
    <s v="ORD01272"/>
    <d v="2025-04-26T00:00:00"/>
    <s v="2025"/>
    <s v="April"/>
    <x v="1"/>
    <s v="Unkown"/>
    <s v="Corporate"/>
    <s v="Office Supplies"/>
    <x v="5"/>
    <n v="5"/>
    <x v="1"/>
    <n v="499"/>
    <n v="0.15"/>
    <n v="2120.75"/>
    <x v="10"/>
    <n v="1.14563126252505"/>
    <n v="571.66999999999996"/>
    <n v="0.26956029706471762"/>
  </r>
  <r>
    <n v="1273"/>
    <s v="ORD01273"/>
    <d v="2025-05-12T00:00:00"/>
    <s v="2025"/>
    <s v="May"/>
    <x v="0"/>
    <s v="CUST2881"/>
    <s v="Consumer"/>
    <s v="Electronics"/>
    <x v="7"/>
    <n v="1"/>
    <x v="2"/>
    <n v="999"/>
    <n v="0.15"/>
    <n v="849.15"/>
    <x v="32"/>
    <n v="6.7107107107107114E-2"/>
    <n v="67.040000000000006"/>
    <n v="7.8949537773067194E-2"/>
  </r>
  <r>
    <n v="1274"/>
    <s v="ORD01274"/>
    <d v="2025-04-01T00:00:00"/>
    <s v="2025"/>
    <s v="April"/>
    <x v="3"/>
    <s v="Unkown"/>
    <s v="Consumer"/>
    <s v="Electronics"/>
    <x v="7"/>
    <n v="1"/>
    <x v="2"/>
    <n v="799"/>
    <n v="0.1"/>
    <n v="719.1"/>
    <x v="9"/>
    <n v="0.25946182728410511"/>
    <n v="207.31"/>
    <n v="0.28829091920456124"/>
  </r>
  <r>
    <n v="1275"/>
    <s v="ORD01275"/>
    <d v="2024-12-19T00:00:00"/>
    <s v="2024"/>
    <s v="December"/>
    <x v="0"/>
    <s v="Unkown"/>
    <s v="Corporate"/>
    <s v="Furniture"/>
    <x v="4"/>
    <n v="8"/>
    <x v="0"/>
    <n v="299"/>
    <n v="0.15"/>
    <n v="2033.2"/>
    <x v="5"/>
    <n v="1.3068561872909699"/>
    <n v="390.75"/>
    <n v="0.19218473342514264"/>
  </r>
  <r>
    <n v="1276"/>
    <s v="ORD01276"/>
    <d v="2025-06-24T00:00:00"/>
    <s v="2025"/>
    <s v="June"/>
    <x v="3"/>
    <s v="Unkown"/>
    <s v="Consumer"/>
    <s v="Office Supplies"/>
    <x v="5"/>
    <n v="4"/>
    <x v="1"/>
    <n v="999"/>
    <n v="0.05"/>
    <n v="3796.2"/>
    <x v="31"/>
    <n v="0.56911911911911905"/>
    <n v="568.54999999999995"/>
    <n v="0.14976818924187343"/>
  </r>
  <r>
    <n v="1277"/>
    <s v="ORD01277"/>
    <d v="2025-11-15T00:00:00"/>
    <s v="2025"/>
    <s v="November"/>
    <x v="0"/>
    <s v="Unkown"/>
    <s v="Home Office"/>
    <s v="Electronics"/>
    <x v="4"/>
    <n v="7"/>
    <x v="0"/>
    <n v="799"/>
    <n v="0.15"/>
    <n v="4754.05"/>
    <x v="8"/>
    <n v="0.70478097622027536"/>
    <n v="563.12"/>
    <n v="0.11845058423870174"/>
  </r>
  <r>
    <n v="1278"/>
    <s v="ORD01278"/>
    <d v="2025-04-15T00:00:00"/>
    <s v="2025"/>
    <s v="April"/>
    <x v="3"/>
    <s v="Unkown"/>
    <s v="Home Office"/>
    <s v="Furniture"/>
    <x v="0"/>
    <n v="1"/>
    <x v="2"/>
    <n v="99"/>
    <n v="0.05"/>
    <n v="94.05"/>
    <x v="19"/>
    <n v="0.15919191919191919"/>
    <n v="15.76"/>
    <n v="0.16757044125465179"/>
  </r>
  <r>
    <n v="1279"/>
    <s v="ORD01279"/>
    <d v="2024-10-09T00:00:00"/>
    <s v="2024"/>
    <s v="October"/>
    <x v="1"/>
    <s v="CUST2656"/>
    <s v="Home Office"/>
    <s v="Office Supplies"/>
    <x v="6"/>
    <n v="2"/>
    <x v="2"/>
    <n v="149"/>
    <n v="0.15"/>
    <n v="253.3"/>
    <x v="16"/>
    <n v="0.42986577181208052"/>
    <n v="64.05"/>
    <n v="0.25286221871298853"/>
  </r>
  <r>
    <n v="1280"/>
    <s v="ORD01280"/>
    <d v="2024-01-28T00:00:00"/>
    <s v="2024"/>
    <s v="January"/>
    <x v="0"/>
    <s v="Unkown"/>
    <s v="Home Office"/>
    <s v="Electronics"/>
    <x v="0"/>
    <n v="2"/>
    <x v="2"/>
    <n v="799"/>
    <n v="0"/>
    <n v="1598"/>
    <x v="12"/>
    <n v="0.38042553191489359"/>
    <n v="303.95999999999998"/>
    <n v="0.19021276595744679"/>
  </r>
  <r>
    <n v="1281"/>
    <s v="ORD01281"/>
    <d v="2025-10-12T00:00:00"/>
    <s v="2025"/>
    <s v="October"/>
    <x v="1"/>
    <s v="Unkown"/>
    <s v="Consumer"/>
    <s v="Electronics"/>
    <x v="1"/>
    <n v="5"/>
    <x v="1"/>
    <n v="149"/>
    <n v="0.05"/>
    <n v="707.75"/>
    <x v="34"/>
    <n v="1.0949664429530201"/>
    <n v="163.15"/>
    <n v="0.23051925114800426"/>
  </r>
  <r>
    <n v="1282"/>
    <s v="ORD01282"/>
    <d v="2025-09-28T00:00:00"/>
    <s v="2025"/>
    <s v="September"/>
    <x v="0"/>
    <s v="Unkown"/>
    <s v="Consumer"/>
    <s v="Furniture"/>
    <x v="2"/>
    <n v="7"/>
    <x v="0"/>
    <n v="999"/>
    <n v="0.05"/>
    <n v="6643.35"/>
    <x v="37"/>
    <n v="1.8365165165165165"/>
    <n v="1834.68"/>
    <n v="0.27616789722052881"/>
  </r>
  <r>
    <n v="1284"/>
    <s v="ORD01284"/>
    <d v="2025-01-23T00:00:00"/>
    <s v="2025"/>
    <s v="January"/>
    <x v="3"/>
    <s v="Unkown"/>
    <s v="Consumer"/>
    <s v="Electronics"/>
    <x v="7"/>
    <n v="9"/>
    <x v="0"/>
    <n v="199"/>
    <n v="0.05"/>
    <n v="1701.45"/>
    <x v="15"/>
    <n v="2.1562814070351761"/>
    <n v="429.1"/>
    <n v="0.25219665579358785"/>
  </r>
  <r>
    <n v="1285"/>
    <s v="ORD01285"/>
    <d v="2025-07-18T00:00:00"/>
    <s v="2025"/>
    <s v="July"/>
    <x v="1"/>
    <s v="Unkown"/>
    <s v="Corporate"/>
    <s v="Electronics"/>
    <x v="0"/>
    <n v="3"/>
    <x v="2"/>
    <n v="99"/>
    <n v="0.05"/>
    <n v="282.14999999999998"/>
    <x v="19"/>
    <n v="0.73636363636363644"/>
    <n v="72.900000000000006"/>
    <n v="0.25837320574162681"/>
  </r>
  <r>
    <n v="1286"/>
    <s v="ORD01286"/>
    <d v="2025-02-12T00:00:00"/>
    <s v="2025"/>
    <s v="February"/>
    <x v="1"/>
    <s v="Unkown"/>
    <s v="Corporate"/>
    <s v="Furniture"/>
    <x v="7"/>
    <n v="6"/>
    <x v="1"/>
    <n v="149"/>
    <n v="0.1"/>
    <n v="804.6"/>
    <x v="6"/>
    <n v="0.98671140939597324"/>
    <n v="147.02000000000001"/>
    <n v="0.18272433507332836"/>
  </r>
  <r>
    <n v="1287"/>
    <s v="ORD01287"/>
    <d v="2024-05-17T00:00:00"/>
    <s v="2024"/>
    <s v="May"/>
    <x v="0"/>
    <s v="Unkown"/>
    <s v="Corporate"/>
    <s v="Electronics"/>
    <x v="5"/>
    <n v="1"/>
    <x v="2"/>
    <n v="799"/>
    <n v="0"/>
    <n v="799"/>
    <x v="12"/>
    <n v="6.3879849812265327E-2"/>
    <n v="51.04"/>
    <n v="6.3879849812265327E-2"/>
  </r>
  <r>
    <n v="1288"/>
    <s v="ORD01288"/>
    <d v="2025-12-18T00:00:00"/>
    <s v="2025"/>
    <s v="December"/>
    <x v="0"/>
    <s v="CUST1036"/>
    <s v="Corporate"/>
    <s v="Furniture"/>
    <x v="7"/>
    <n v="1"/>
    <x v="2"/>
    <n v="999"/>
    <n v="0.15"/>
    <n v="849.15"/>
    <x v="32"/>
    <n v="0.15076076076076078"/>
    <n v="150.61000000000001"/>
    <n v="0.17736560089501269"/>
  </r>
  <r>
    <n v="1289"/>
    <s v="ORD01289"/>
    <d v="2025-11-23T00:00:00"/>
    <s v="2025"/>
    <s v="November"/>
    <x v="3"/>
    <s v="Unkown"/>
    <s v="Home Office"/>
    <s v="Electronics"/>
    <x v="6"/>
    <n v="4"/>
    <x v="1"/>
    <n v="199"/>
    <n v="0.1"/>
    <n v="716.4"/>
    <x v="25"/>
    <n v="0.93889447236180901"/>
    <n v="186.84"/>
    <n v="0.26080402010050252"/>
  </r>
  <r>
    <n v="1290"/>
    <s v="ORD01290"/>
    <d v="2025-05-16T00:00:00"/>
    <s v="2025"/>
    <s v="May"/>
    <x v="0"/>
    <s v="Unkown"/>
    <s v="Home Office"/>
    <s v="Office Supplies"/>
    <x v="1"/>
    <n v="3"/>
    <x v="2"/>
    <n v="799"/>
    <n v="0.15"/>
    <n v="2037.45"/>
    <x v="8"/>
    <n v="0.19474342928660826"/>
    <n v="155.6"/>
    <n v="7.6369972269258138E-2"/>
  </r>
  <r>
    <n v="1291"/>
    <s v="ORD01291"/>
    <d v="2024-08-27T00:00:00"/>
    <s v="2024"/>
    <s v="August"/>
    <x v="0"/>
    <s v="Unkown"/>
    <s v="Corporate"/>
    <s v="Electronics"/>
    <x v="2"/>
    <n v="4"/>
    <x v="1"/>
    <n v="149"/>
    <n v="0"/>
    <n v="596"/>
    <x v="7"/>
    <n v="1.0291275167785234"/>
    <n v="153.34"/>
    <n v="0.25728187919463086"/>
  </r>
  <r>
    <n v="1292"/>
    <s v="ORD01292"/>
    <d v="2025-06-20T00:00:00"/>
    <s v="2025"/>
    <s v="June"/>
    <x v="1"/>
    <s v="Unkown"/>
    <s v="Consumer"/>
    <s v="Office Supplies"/>
    <x v="5"/>
    <n v="8"/>
    <x v="0"/>
    <n v="999"/>
    <n v="0.15"/>
    <n v="6793.2"/>
    <x v="32"/>
    <n v="1.8944944944944944"/>
    <n v="1892.6"/>
    <n v="0.27860213154330798"/>
  </r>
  <r>
    <n v="1293"/>
    <s v="ORD01293"/>
    <d v="2025-03-30T00:00:00"/>
    <s v="2025"/>
    <s v="March"/>
    <x v="3"/>
    <s v="Unkown"/>
    <s v="Home Office"/>
    <s v="Electronics"/>
    <x v="1"/>
    <n v="7"/>
    <x v="0"/>
    <n v="799"/>
    <n v="0"/>
    <n v="5593"/>
    <x v="12"/>
    <n v="0.77749687108886112"/>
    <n v="621.22"/>
    <n v="0.11107098158412301"/>
  </r>
  <r>
    <n v="1294"/>
    <s v="ORD01294"/>
    <d v="2025-02-27T00:00:00"/>
    <s v="2025"/>
    <s v="February"/>
    <x v="3"/>
    <s v="CUST1190"/>
    <s v="Home Office"/>
    <s v="Electronics"/>
    <x v="0"/>
    <n v="1"/>
    <x v="2"/>
    <n v="799"/>
    <n v="0"/>
    <n v="799"/>
    <x v="12"/>
    <n v="7.3692115143929912E-2"/>
    <n v="58.88"/>
    <n v="7.3692115143929912E-2"/>
  </r>
  <r>
    <n v="1295"/>
    <s v="ORD01295"/>
    <d v="2025-07-26T00:00:00"/>
    <s v="2025"/>
    <s v="July"/>
    <x v="1"/>
    <s v="Unkown"/>
    <s v="Corporate"/>
    <s v="Furniture"/>
    <x v="1"/>
    <n v="10"/>
    <x v="0"/>
    <n v="199"/>
    <n v="0"/>
    <n v="1990"/>
    <x v="1"/>
    <n v="0.59075376884422115"/>
    <n v="117.56"/>
    <n v="5.9075376884422111E-2"/>
  </r>
  <r>
    <n v="1296"/>
    <s v="ORD01296"/>
    <d v="2025-11-24T00:00:00"/>
    <s v="2025"/>
    <s v="November"/>
    <x v="3"/>
    <s v="Unkown"/>
    <s v="Consumer"/>
    <s v="Office Supplies"/>
    <x v="3"/>
    <n v="10"/>
    <x v="0"/>
    <n v="799"/>
    <n v="0.1"/>
    <n v="7191"/>
    <x v="9"/>
    <n v="2.6685481852315394"/>
    <n v="2132.17"/>
    <n v="0.29650535391461552"/>
  </r>
  <r>
    <n v="1297"/>
    <s v="ORD01297"/>
    <d v="2024-03-02T00:00:00"/>
    <s v="2024"/>
    <s v="March"/>
    <x v="0"/>
    <s v="Unkown"/>
    <s v="Corporate"/>
    <s v="Furniture"/>
    <x v="3"/>
    <n v="9"/>
    <x v="0"/>
    <n v="499"/>
    <n v="0.05"/>
    <n v="4266.45"/>
    <x v="44"/>
    <n v="1.3346492985971945"/>
    <n v="665.99"/>
    <n v="0.1560993331692625"/>
  </r>
  <r>
    <n v="1298"/>
    <s v="ORD01298"/>
    <d v="2025-06-22T00:00:00"/>
    <s v="2025"/>
    <s v="June"/>
    <x v="0"/>
    <s v="Unkown"/>
    <s v="Corporate"/>
    <s v="Office Supplies"/>
    <x v="5"/>
    <n v="7"/>
    <x v="0"/>
    <n v="999"/>
    <n v="0"/>
    <n v="6993"/>
    <x v="30"/>
    <n v="1.3269169169169168"/>
    <n v="1325.59"/>
    <n v="0.18955955955955955"/>
  </r>
  <r>
    <n v="1299"/>
    <s v="ORD01299"/>
    <d v="2024-08-19T00:00:00"/>
    <s v="2024"/>
    <s v="August"/>
    <x v="2"/>
    <s v="Unkown"/>
    <s v="Corporate"/>
    <s v="Office Supplies"/>
    <x v="7"/>
    <n v="8"/>
    <x v="0"/>
    <n v="149"/>
    <n v="0.1"/>
    <n v="1072.8"/>
    <x v="6"/>
    <n v="1.2928187919463088"/>
    <n v="192.63"/>
    <n v="0.17955816554809845"/>
  </r>
  <r>
    <n v="1300"/>
    <s v="ORD01300"/>
    <d v="2025-02-08T00:00:00"/>
    <s v="2025"/>
    <s v="February"/>
    <x v="0"/>
    <s v="Unkown"/>
    <s v="Corporate"/>
    <s v="Office Supplies"/>
    <x v="2"/>
    <n v="7"/>
    <x v="0"/>
    <n v="199"/>
    <n v="0"/>
    <n v="1393"/>
    <x v="1"/>
    <n v="1.2591959798994976"/>
    <n v="250.58"/>
    <n v="0.17988513998564251"/>
  </r>
  <r>
    <n v="1301"/>
    <s v="ORD01301"/>
    <d v="2025-02-12T00:00:00"/>
    <s v="2025"/>
    <s v="February"/>
    <x v="3"/>
    <s v="Unkown"/>
    <s v="Corporate"/>
    <s v="Office Supplies"/>
    <x v="2"/>
    <n v="2"/>
    <x v="2"/>
    <n v="149"/>
    <n v="0.05"/>
    <n v="283.10000000000002"/>
    <x v="34"/>
    <n v="0.11503355704697987"/>
    <n v="17.14"/>
    <n v="6.0543977393147298E-2"/>
  </r>
  <r>
    <n v="1302"/>
    <s v="ORD01302"/>
    <d v="2025-01-07T00:00:00"/>
    <s v="2025"/>
    <s v="January"/>
    <x v="2"/>
    <s v="CUST1099"/>
    <s v="Consumer"/>
    <s v="Electronics"/>
    <x v="3"/>
    <n v="2"/>
    <x v="2"/>
    <n v="799"/>
    <n v="0.05"/>
    <n v="1518.1"/>
    <x v="33"/>
    <n v="0.11818523153942428"/>
    <n v="94.43"/>
    <n v="6.2202753441802261E-2"/>
  </r>
  <r>
    <n v="1303"/>
    <s v="ORD01303"/>
    <d v="2025-04-06T00:00:00"/>
    <s v="2025"/>
    <s v="April"/>
    <x v="0"/>
    <s v="CUST2315"/>
    <s v="Home Office"/>
    <s v="Office Supplies"/>
    <x v="2"/>
    <n v="7"/>
    <x v="0"/>
    <n v="299"/>
    <n v="0"/>
    <n v="2093"/>
    <x v="20"/>
    <n v="1.3973244147157191"/>
    <n v="417.8"/>
    <n v="0.19961777353081703"/>
  </r>
  <r>
    <n v="1304"/>
    <s v="ORD01304"/>
    <d v="2025-11-02T00:00:00"/>
    <s v="2025"/>
    <s v="November"/>
    <x v="3"/>
    <s v="CUST1551"/>
    <s v="Corporate"/>
    <s v="Office Supplies"/>
    <x v="3"/>
    <n v="2"/>
    <x v="2"/>
    <n v="299"/>
    <n v="0"/>
    <n v="598"/>
    <x v="20"/>
    <n v="0.59063545150501673"/>
    <n v="176.6"/>
    <n v="0.29531772575250836"/>
  </r>
  <r>
    <n v="1305"/>
    <s v="ORD01305"/>
    <d v="2024-11-23T00:00:00"/>
    <s v="2024"/>
    <s v="November"/>
    <x v="3"/>
    <s v="Unkown"/>
    <s v="Home Office"/>
    <s v="Electronics"/>
    <x v="5"/>
    <n v="4"/>
    <x v="1"/>
    <n v="799"/>
    <n v="0"/>
    <n v="3196"/>
    <x v="12"/>
    <n v="1.002252816020025"/>
    <n v="800.8"/>
    <n v="0.25056320400500626"/>
  </r>
  <r>
    <n v="1306"/>
    <s v="ORD01306"/>
    <d v="2024-05-17T00:00:00"/>
    <s v="2024"/>
    <s v="May"/>
    <x v="0"/>
    <s v="Unkown"/>
    <s v="Home Office"/>
    <s v="Furniture"/>
    <x v="2"/>
    <n v="5"/>
    <x v="1"/>
    <n v="199"/>
    <n v="0"/>
    <n v="995"/>
    <x v="1"/>
    <n v="0.42030150753768847"/>
    <n v="83.64"/>
    <n v="8.4060301507537682E-2"/>
  </r>
  <r>
    <n v="1307"/>
    <s v="ORD01307"/>
    <d v="2025-11-01T00:00:00"/>
    <s v="2025"/>
    <s v="November"/>
    <x v="0"/>
    <s v="CUST2066"/>
    <s v="Home Office"/>
    <s v="Electronics"/>
    <x v="0"/>
    <n v="2"/>
    <x v="2"/>
    <n v="199"/>
    <n v="0"/>
    <n v="398"/>
    <x v="1"/>
    <n v="0.44346733668341709"/>
    <n v="88.25"/>
    <n v="0.22173366834170855"/>
  </r>
  <r>
    <n v="1308"/>
    <s v="ORD01308"/>
    <d v="2025-07-18T00:00:00"/>
    <s v="2025"/>
    <s v="July"/>
    <x v="3"/>
    <s v="Unkown"/>
    <s v="Corporate"/>
    <s v="Furniture"/>
    <x v="0"/>
    <n v="9"/>
    <x v="0"/>
    <n v="199"/>
    <n v="0.1"/>
    <n v="1611.9"/>
    <x v="2"/>
    <n v="1.865175879396985"/>
    <n v="371.17"/>
    <n v="0.23026862708604751"/>
  </r>
  <r>
    <n v="1309"/>
    <s v="ORD01309"/>
    <d v="2025-05-08T00:00:00"/>
    <s v="2025"/>
    <s v="May"/>
    <x v="3"/>
    <s v="Unkown"/>
    <s v="Consumer"/>
    <s v="Furniture"/>
    <x v="7"/>
    <n v="3"/>
    <x v="2"/>
    <n v="149"/>
    <n v="0.05"/>
    <n v="424.65"/>
    <x v="38"/>
    <n v="0.63275167785234898"/>
    <n v="94.28"/>
    <n v="0.2220181325797716"/>
  </r>
  <r>
    <n v="1310"/>
    <s v="ORD01310"/>
    <d v="2025-03-16T00:00:00"/>
    <s v="2025"/>
    <s v="March"/>
    <x v="0"/>
    <s v="CUST1303"/>
    <s v="Corporate"/>
    <s v="Office Supplies"/>
    <x v="2"/>
    <n v="1"/>
    <x v="2"/>
    <n v="499"/>
    <n v="0"/>
    <n v="499"/>
    <x v="23"/>
    <n v="0.22809619238476952"/>
    <n v="113.82"/>
    <n v="0.22809619238476952"/>
  </r>
  <r>
    <n v="1311"/>
    <s v="ORD01311"/>
    <d v="2025-06-06T00:00:00"/>
    <s v="2025"/>
    <s v="June"/>
    <x v="3"/>
    <s v="Unkown"/>
    <s v="Home Office"/>
    <s v="Furniture"/>
    <x v="2"/>
    <n v="10"/>
    <x v="0"/>
    <n v="199"/>
    <n v="0"/>
    <n v="1990"/>
    <x v="1"/>
    <n v="0.53201005025125625"/>
    <n v="105.87"/>
    <n v="5.3201005025125633E-2"/>
  </r>
  <r>
    <n v="1312"/>
    <s v="ORD01312"/>
    <d v="2024-10-01T00:00:00"/>
    <s v="2024"/>
    <s v="October"/>
    <x v="1"/>
    <s v="Unkown"/>
    <s v="Home Office"/>
    <s v="Furniture"/>
    <x v="2"/>
    <n v="8"/>
    <x v="0"/>
    <n v="799"/>
    <n v="0.1"/>
    <n v="5752.8"/>
    <x v="9"/>
    <n v="1.0047809762202755"/>
    <n v="802.82"/>
    <n v="0.13955291336392714"/>
  </r>
  <r>
    <n v="1313"/>
    <s v="ORD01313"/>
    <d v="2024-02-26T00:00:00"/>
    <s v="2024"/>
    <s v="February"/>
    <x v="0"/>
    <s v="Unkown"/>
    <s v="Corporate"/>
    <s v="Electronics"/>
    <x v="4"/>
    <n v="1"/>
    <x v="2"/>
    <n v="299"/>
    <n v="0.1"/>
    <n v="269.10000000000002"/>
    <x v="21"/>
    <n v="0.11581939799331105"/>
    <n v="34.630000000000003"/>
    <n v="0.12868821999256783"/>
  </r>
  <r>
    <n v="1314"/>
    <s v="ORD01314"/>
    <d v="2025-10-22T00:00:00"/>
    <s v="2025"/>
    <s v="October"/>
    <x v="3"/>
    <s v="Unkown"/>
    <s v="Consumer"/>
    <s v="Furniture"/>
    <x v="5"/>
    <n v="5"/>
    <x v="1"/>
    <n v="149"/>
    <n v="0.15"/>
    <n v="633.25"/>
    <x v="16"/>
    <n v="0.25785234899328863"/>
    <n v="38.42"/>
    <n v="6.0671140939597315E-2"/>
  </r>
  <r>
    <n v="1315"/>
    <s v="ORD01315"/>
    <d v="2024-02-12T00:00:00"/>
    <s v="2024"/>
    <s v="February"/>
    <x v="2"/>
    <s v="Unkown"/>
    <s v="Consumer"/>
    <s v="Electronics"/>
    <x v="2"/>
    <n v="1"/>
    <x v="2"/>
    <n v="299"/>
    <n v="0.1"/>
    <n v="269.10000000000002"/>
    <x v="21"/>
    <n v="0.13190635451505017"/>
    <n v="39.44"/>
    <n v="0.1465626161278335"/>
  </r>
  <r>
    <n v="1316"/>
    <s v="ORD01316"/>
    <d v="2024-05-01T00:00:00"/>
    <s v="2024"/>
    <s v="May"/>
    <x v="0"/>
    <s v="Unkown"/>
    <s v="Home Office"/>
    <s v="Electronics"/>
    <x v="7"/>
    <n v="4"/>
    <x v="1"/>
    <n v="199"/>
    <n v="0.15"/>
    <n v="676.6"/>
    <x v="17"/>
    <n v="0.73326633165829136"/>
    <n v="145.91999999999999"/>
    <n v="0.21566656813479157"/>
  </r>
  <r>
    <n v="1317"/>
    <s v="ORD01317"/>
    <d v="2024-08-26T00:00:00"/>
    <s v="2024"/>
    <s v="August"/>
    <x v="0"/>
    <s v="Unkown"/>
    <s v="Corporate"/>
    <s v="Furniture"/>
    <x v="7"/>
    <n v="4"/>
    <x v="1"/>
    <n v="999"/>
    <n v="0"/>
    <n v="3996"/>
    <x v="30"/>
    <n v="0.99105105105105096"/>
    <n v="990.06"/>
    <n v="0.24776276276276274"/>
  </r>
  <r>
    <n v="1318"/>
    <s v="ORD01318"/>
    <d v="2025-08-24T00:00:00"/>
    <s v="2025"/>
    <s v="August"/>
    <x v="3"/>
    <s v="Unkown"/>
    <s v="Home Office"/>
    <s v="Electronics"/>
    <x v="2"/>
    <n v="10"/>
    <x v="0"/>
    <n v="499"/>
    <n v="0"/>
    <n v="4990"/>
    <x v="23"/>
    <n v="1.9608216432865733"/>
    <n v="978.45"/>
    <n v="0.19608216432865733"/>
  </r>
  <r>
    <n v="1319"/>
    <s v="ORD01319"/>
    <d v="2025-11-17T00:00:00"/>
    <s v="2025"/>
    <s v="November"/>
    <x v="3"/>
    <s v="Unkown"/>
    <s v="Home Office"/>
    <s v="Furniture"/>
    <x v="1"/>
    <n v="6"/>
    <x v="1"/>
    <n v="199"/>
    <n v="0.15"/>
    <n v="1014.9"/>
    <x v="17"/>
    <n v="0.993819095477387"/>
    <n v="197.77"/>
    <n v="0.19486648930929157"/>
  </r>
  <r>
    <n v="1320"/>
    <s v="ORD01320"/>
    <d v="2025-07-31T00:00:00"/>
    <s v="2025"/>
    <s v="July"/>
    <x v="3"/>
    <s v="CUST2775"/>
    <s v="Corporate"/>
    <s v="Electronics"/>
    <x v="4"/>
    <n v="9"/>
    <x v="0"/>
    <n v="499"/>
    <n v="0.1"/>
    <n v="4041.9"/>
    <x v="13"/>
    <n v="1.0719639278557114"/>
    <n v="534.91"/>
    <n v="0.13234122566119894"/>
  </r>
  <r>
    <n v="1321"/>
    <s v="ORD01321"/>
    <d v="2024-08-19T00:00:00"/>
    <s v="2024"/>
    <s v="August"/>
    <x v="0"/>
    <s v="CUST2120"/>
    <s v="Home Office"/>
    <s v="Furniture"/>
    <x v="2"/>
    <n v="2"/>
    <x v="2"/>
    <n v="99"/>
    <n v="0"/>
    <n v="198"/>
    <x v="22"/>
    <n v="0.537979797979798"/>
    <n v="53.26"/>
    <n v="0.268989898989899"/>
  </r>
  <r>
    <n v="1322"/>
    <s v="ORD01322"/>
    <d v="2025-01-03T00:00:00"/>
    <s v="2025"/>
    <s v="January"/>
    <x v="2"/>
    <s v="Unkown"/>
    <s v="Consumer"/>
    <s v="Office Supplies"/>
    <x v="4"/>
    <n v="1"/>
    <x v="2"/>
    <n v="199"/>
    <n v="0"/>
    <n v="199"/>
    <x v="1"/>
    <n v="0.17788944723618089"/>
    <n v="35.4"/>
    <n v="0.17788944723618089"/>
  </r>
  <r>
    <n v="1323"/>
    <s v="ORD01323"/>
    <d v="2024-10-18T00:00:00"/>
    <s v="2024"/>
    <s v="October"/>
    <x v="0"/>
    <s v="CUST1956"/>
    <s v="Consumer"/>
    <s v="Furniture"/>
    <x v="2"/>
    <n v="10"/>
    <x v="0"/>
    <n v="149"/>
    <n v="0.15"/>
    <n v="1266.5"/>
    <x v="16"/>
    <n v="0.53872483221476508"/>
    <n v="80.27"/>
    <n v="6.3379392025266476E-2"/>
  </r>
  <r>
    <n v="1325"/>
    <s v="ORD01325"/>
    <d v="2024-12-24T00:00:00"/>
    <s v="2024"/>
    <s v="December"/>
    <x v="0"/>
    <s v="CUST1221"/>
    <s v="Home Office"/>
    <s v="Furniture"/>
    <x v="5"/>
    <n v="5"/>
    <x v="1"/>
    <n v="199"/>
    <n v="0.1"/>
    <n v="895.5"/>
    <x v="25"/>
    <n v="0.70557788944723621"/>
    <n v="140.41"/>
    <n v="0.15679508654383026"/>
  </r>
  <r>
    <n v="1326"/>
    <s v="ORD01326"/>
    <d v="2024-06-13T00:00:00"/>
    <s v="2024"/>
    <s v="June"/>
    <x v="0"/>
    <s v="Unkown"/>
    <s v="Consumer"/>
    <s v="Office Supplies"/>
    <x v="1"/>
    <n v="8"/>
    <x v="0"/>
    <n v="499"/>
    <n v="0.05"/>
    <n v="3792.4"/>
    <x v="27"/>
    <n v="0.70829659318637272"/>
    <n v="353.44"/>
    <n v="9.3196920156101676E-2"/>
  </r>
  <r>
    <n v="1327"/>
    <s v="ORD01327"/>
    <d v="2024-07-20T00:00:00"/>
    <s v="2024"/>
    <s v="July"/>
    <x v="3"/>
    <s v="CUST1541"/>
    <s v="Consumer"/>
    <s v="Furniture"/>
    <x v="6"/>
    <n v="5"/>
    <x v="1"/>
    <n v="149"/>
    <n v="0"/>
    <n v="745"/>
    <x v="7"/>
    <n v="0.67999999999999994"/>
    <n v="101.32"/>
    <n v="0.13599999999999998"/>
  </r>
  <r>
    <n v="1328"/>
    <s v="ORD01328"/>
    <d v="2024-12-26T00:00:00"/>
    <s v="2024"/>
    <s v="December"/>
    <x v="0"/>
    <s v="Unkown"/>
    <s v="Corporate"/>
    <s v="Electronics"/>
    <x v="7"/>
    <n v="8"/>
    <x v="0"/>
    <n v="999"/>
    <n v="0.1"/>
    <n v="7192.8"/>
    <x v="14"/>
    <n v="0.85444444444444445"/>
    <n v="853.59"/>
    <n v="0.11867283950617284"/>
  </r>
  <r>
    <n v="1329"/>
    <s v="ORD01329"/>
    <d v="2025-10-30T00:00:00"/>
    <s v="2025"/>
    <s v="October"/>
    <x v="0"/>
    <s v="CUST2297"/>
    <s v="Consumer"/>
    <s v="Electronics"/>
    <x v="3"/>
    <n v="9"/>
    <x v="0"/>
    <n v="999"/>
    <n v="0"/>
    <n v="8991"/>
    <x v="30"/>
    <n v="1.6457057057057056"/>
    <n v="1644.06"/>
    <n v="0.18285618952285618"/>
  </r>
  <r>
    <n v="1330"/>
    <s v="ORD01330"/>
    <d v="2024-02-24T00:00:00"/>
    <s v="2024"/>
    <s v="February"/>
    <x v="3"/>
    <s v="CUST2631"/>
    <s v="Home Office"/>
    <s v="Office Supplies"/>
    <x v="4"/>
    <n v="10"/>
    <x v="0"/>
    <n v="799"/>
    <n v="0"/>
    <n v="7990"/>
    <x v="12"/>
    <n v="1.7863579474342928"/>
    <n v="1427.3"/>
    <n v="0.17863579474342928"/>
  </r>
  <r>
    <n v="1331"/>
    <s v="ORD01331"/>
    <d v="2025-11-14T00:00:00"/>
    <s v="2025"/>
    <s v="November"/>
    <x v="2"/>
    <s v="Unkown"/>
    <s v="Home Office"/>
    <s v="Office Supplies"/>
    <x v="5"/>
    <n v="5"/>
    <x v="1"/>
    <n v="99"/>
    <n v="0.15"/>
    <n v="420.75"/>
    <x v="39"/>
    <n v="0.63555555555555554"/>
    <n v="62.92"/>
    <n v="0.14954248366013073"/>
  </r>
  <r>
    <n v="1332"/>
    <s v="ORD01332"/>
    <d v="2025-06-09T00:00:00"/>
    <s v="2025"/>
    <s v="June"/>
    <x v="3"/>
    <s v="Unkown"/>
    <s v="Home Office"/>
    <s v="Furniture"/>
    <x v="4"/>
    <n v="9"/>
    <x v="0"/>
    <n v="199"/>
    <n v="0"/>
    <n v="1791"/>
    <x v="1"/>
    <n v="0.73949748743718591"/>
    <n v="147.16"/>
    <n v="8.2166387493020659E-2"/>
  </r>
  <r>
    <n v="1333"/>
    <s v="ORD01333"/>
    <d v="2025-07-29T00:00:00"/>
    <s v="2025"/>
    <s v="July"/>
    <x v="3"/>
    <s v="Unkown"/>
    <s v="Corporate"/>
    <s v="Office Supplies"/>
    <x v="5"/>
    <n v="1"/>
    <x v="2"/>
    <n v="199"/>
    <n v="0"/>
    <n v="199"/>
    <x v="1"/>
    <n v="0.21005025125628141"/>
    <n v="41.8"/>
    <n v="0.21005025125628141"/>
  </r>
  <r>
    <n v="1334"/>
    <s v="ORD01334"/>
    <d v="2024-08-25T00:00:00"/>
    <s v="2024"/>
    <s v="August"/>
    <x v="3"/>
    <s v="Unkown"/>
    <s v="Consumer"/>
    <s v="Furniture"/>
    <x v="7"/>
    <n v="5"/>
    <x v="1"/>
    <n v="199"/>
    <n v="0.05"/>
    <n v="945.25"/>
    <x v="15"/>
    <n v="1.2203015075376884"/>
    <n v="242.84"/>
    <n v="0.25690558053425022"/>
  </r>
  <r>
    <n v="1335"/>
    <s v="ORD01335"/>
    <d v="2025-05-08T00:00:00"/>
    <s v="2025"/>
    <s v="May"/>
    <x v="1"/>
    <s v="Unkown"/>
    <s v="Home Office"/>
    <s v="Electronics"/>
    <x v="6"/>
    <n v="1"/>
    <x v="2"/>
    <n v="499"/>
    <n v="0"/>
    <n v="499"/>
    <x v="23"/>
    <n v="9.8777555110220433E-2"/>
    <n v="49.29"/>
    <n v="9.8777555110220433E-2"/>
  </r>
  <r>
    <n v="1336"/>
    <s v="ORD01336"/>
    <d v="2025-08-26T00:00:00"/>
    <s v="2025"/>
    <s v="August"/>
    <x v="3"/>
    <s v="CUST2603"/>
    <s v="Corporate"/>
    <s v="Electronics"/>
    <x v="0"/>
    <n v="3"/>
    <x v="2"/>
    <n v="799"/>
    <n v="0.05"/>
    <n v="2277.15"/>
    <x v="26"/>
    <n v="0.50404255319148938"/>
    <n v="402.73"/>
    <n v="0.17685703620754012"/>
  </r>
  <r>
    <n v="1337"/>
    <s v="ORD01337"/>
    <d v="2025-12-10T00:00:00"/>
    <s v="2025"/>
    <s v="December"/>
    <x v="2"/>
    <s v="Unkown"/>
    <s v="Corporate"/>
    <s v="Electronics"/>
    <x v="2"/>
    <n v="9"/>
    <x v="0"/>
    <n v="799"/>
    <n v="0.15"/>
    <n v="6112.35"/>
    <x v="45"/>
    <n v="1.4373842302878599"/>
    <n v="1148.47"/>
    <n v="0.18789336343632154"/>
  </r>
  <r>
    <n v="1338"/>
    <s v="ORD01338"/>
    <d v="2025-06-29T00:00:00"/>
    <s v="2025"/>
    <s v="June"/>
    <x v="3"/>
    <s v="Unkown"/>
    <s v="Home Office"/>
    <s v="Office Supplies"/>
    <x v="2"/>
    <n v="8"/>
    <x v="0"/>
    <n v="99"/>
    <n v="0.05"/>
    <n v="752.4"/>
    <x v="19"/>
    <n v="1.8834343434343435"/>
    <n v="186.46"/>
    <n v="0.24782030834662416"/>
  </r>
  <r>
    <n v="1339"/>
    <s v="ORD01339"/>
    <d v="2025-12-27T00:00:00"/>
    <s v="2025"/>
    <s v="December"/>
    <x v="3"/>
    <s v="Unkown"/>
    <s v="Corporate"/>
    <s v="Furniture"/>
    <x v="7"/>
    <n v="8"/>
    <x v="0"/>
    <n v="799"/>
    <n v="0.05"/>
    <n v="6072.4"/>
    <x v="33"/>
    <n v="1.6913266583229034"/>
    <n v="1351.37"/>
    <n v="0.2225429813582768"/>
  </r>
  <r>
    <n v="1340"/>
    <s v="ORD01340"/>
    <d v="2024-08-18T00:00:00"/>
    <s v="2024"/>
    <s v="August"/>
    <x v="3"/>
    <s v="CUST1578"/>
    <s v="Corporate"/>
    <s v="Electronics"/>
    <x v="1"/>
    <n v="7"/>
    <x v="0"/>
    <n v="99"/>
    <n v="0.15"/>
    <n v="589.04999999999995"/>
    <x v="36"/>
    <n v="0.55191919191919192"/>
    <n v="54.64"/>
    <n v="9.2759528053645707E-2"/>
  </r>
  <r>
    <n v="1341"/>
    <s v="ORD01341"/>
    <d v="2025-01-27T00:00:00"/>
    <s v="2025"/>
    <s v="January"/>
    <x v="0"/>
    <s v="CUST2440"/>
    <s v="Consumer"/>
    <s v="Electronics"/>
    <x v="0"/>
    <n v="1"/>
    <x v="2"/>
    <n v="199"/>
    <n v="0"/>
    <n v="199"/>
    <x v="1"/>
    <n v="0.29582914572864322"/>
    <n v="58.87"/>
    <n v="0.29582914572864322"/>
  </r>
  <r>
    <n v="1342"/>
    <s v="ORD01342"/>
    <d v="2025-01-16T00:00:00"/>
    <s v="2025"/>
    <s v="January"/>
    <x v="0"/>
    <s v="Unkown"/>
    <s v="Consumer"/>
    <s v="Electronics"/>
    <x v="7"/>
    <n v="3"/>
    <x v="2"/>
    <n v="499"/>
    <n v="0.15"/>
    <n v="1272.45"/>
    <x v="18"/>
    <n v="0.52695390781563123"/>
    <n v="262.95"/>
    <n v="0.20664859130024754"/>
  </r>
  <r>
    <n v="1343"/>
    <s v="ORD01343"/>
    <d v="2025-09-19T00:00:00"/>
    <s v="2025"/>
    <s v="September"/>
    <x v="0"/>
    <s v="Unkown"/>
    <s v="Home Office"/>
    <s v="Electronics"/>
    <x v="2"/>
    <n v="1"/>
    <x v="2"/>
    <n v="999"/>
    <n v="0.15"/>
    <n v="849.15"/>
    <x v="32"/>
    <n v="0.1971871871871872"/>
    <n v="196.99"/>
    <n v="0.23198492610257318"/>
  </r>
  <r>
    <n v="1344"/>
    <s v="ORD01344"/>
    <d v="2025-10-16T00:00:00"/>
    <s v="2025"/>
    <s v="October"/>
    <x v="0"/>
    <s v="Unkown"/>
    <s v="Home Office"/>
    <s v="Electronics"/>
    <x v="1"/>
    <n v="1"/>
    <x v="2"/>
    <n v="99"/>
    <n v="0.1"/>
    <n v="89.1"/>
    <x v="4"/>
    <n v="0.11131313131313131"/>
    <n v="11.02"/>
    <n v="0.12368125701459035"/>
  </r>
  <r>
    <n v="1346"/>
    <s v="ORD01346"/>
    <d v="2024-08-20T00:00:00"/>
    <s v="2024"/>
    <s v="August"/>
    <x v="3"/>
    <s v="Unkown"/>
    <s v="Corporate"/>
    <s v="Furniture"/>
    <x v="0"/>
    <n v="1"/>
    <x v="2"/>
    <n v="199"/>
    <n v="0.15"/>
    <n v="169.15"/>
    <x v="17"/>
    <n v="5.6582914572864323E-2"/>
    <n v="11.26"/>
    <n v="6.6568134791605074E-2"/>
  </r>
  <r>
    <n v="1347"/>
    <s v="ORD01347"/>
    <d v="2025-07-25T00:00:00"/>
    <s v="2025"/>
    <s v="July"/>
    <x v="2"/>
    <s v="Unkown"/>
    <s v="Home Office"/>
    <s v="Electronics"/>
    <x v="3"/>
    <n v="4"/>
    <x v="1"/>
    <n v="149"/>
    <n v="0"/>
    <n v="596"/>
    <x v="7"/>
    <n v="0.31120805369127513"/>
    <n v="46.37"/>
    <n v="7.7802013422818783E-2"/>
  </r>
  <r>
    <n v="1348"/>
    <s v="ORD01348"/>
    <d v="2024-04-06T00:00:00"/>
    <s v="2024"/>
    <s v="April"/>
    <x v="3"/>
    <s v="CUST2032"/>
    <s v="Home Office"/>
    <s v="Electronics"/>
    <x v="5"/>
    <n v="10"/>
    <x v="0"/>
    <n v="99"/>
    <n v="0.05"/>
    <n v="940.5"/>
    <x v="19"/>
    <n v="1.2963636363636364"/>
    <n v="128.34"/>
    <n v="0.13645933014354067"/>
  </r>
  <r>
    <n v="1349"/>
    <s v="ORD01349"/>
    <d v="2025-11-10T00:00:00"/>
    <s v="2025"/>
    <s v="November"/>
    <x v="3"/>
    <s v="CUST2173"/>
    <s v="Home Office"/>
    <s v="Furniture"/>
    <x v="2"/>
    <n v="5"/>
    <x v="1"/>
    <n v="499"/>
    <n v="0.1"/>
    <n v="2245.5"/>
    <x v="13"/>
    <n v="0.89567134268537074"/>
    <n v="446.94"/>
    <n v="0.19903807615230462"/>
  </r>
  <r>
    <n v="1350"/>
    <s v="ORD01350"/>
    <d v="2025-09-19T00:00:00"/>
    <s v="2025"/>
    <s v="September"/>
    <x v="3"/>
    <s v="CUST1982"/>
    <s v="Corporate"/>
    <s v="Office Supplies"/>
    <x v="5"/>
    <n v="6"/>
    <x v="1"/>
    <n v="799"/>
    <n v="0"/>
    <n v="4794"/>
    <x v="12"/>
    <n v="0.57795994993742184"/>
    <n v="461.79"/>
    <n v="9.632665832290363E-2"/>
  </r>
  <r>
    <n v="1351"/>
    <s v="ORD01351"/>
    <d v="2025-07-29T00:00:00"/>
    <s v="2025"/>
    <s v="July"/>
    <x v="3"/>
    <s v="Unkown"/>
    <s v="Home Office"/>
    <s v="Electronics"/>
    <x v="1"/>
    <n v="9"/>
    <x v="0"/>
    <n v="99"/>
    <n v="0.15"/>
    <n v="757.35"/>
    <x v="39"/>
    <n v="1.2502020202020201"/>
    <n v="123.77"/>
    <n v="0.16342510068000263"/>
  </r>
  <r>
    <n v="1352"/>
    <s v="ORD01352"/>
    <d v="2024-11-12T00:00:00"/>
    <s v="2024"/>
    <s v="November"/>
    <x v="2"/>
    <s v="Unkown"/>
    <s v="Home Office"/>
    <s v="Furniture"/>
    <x v="3"/>
    <n v="4"/>
    <x v="1"/>
    <n v="199"/>
    <n v="0.15"/>
    <n v="676.6"/>
    <x v="17"/>
    <n v="0.60281407035175871"/>
    <n v="119.96"/>
    <n v="0.17729825598581139"/>
  </r>
  <r>
    <n v="1353"/>
    <s v="ORD01353"/>
    <d v="2025-01-30T00:00:00"/>
    <s v="2025"/>
    <s v="January"/>
    <x v="3"/>
    <s v="Unkown"/>
    <s v="Home Office"/>
    <s v="Office Supplies"/>
    <x v="3"/>
    <n v="1"/>
    <x v="2"/>
    <n v="149"/>
    <n v="0.1"/>
    <n v="134.1"/>
    <x v="6"/>
    <n v="0.20093959731543626"/>
    <n v="29.94"/>
    <n v="0.22326621923937362"/>
  </r>
  <r>
    <n v="1354"/>
    <s v="ORD01354"/>
    <d v="2025-02-15T00:00:00"/>
    <s v="2025"/>
    <s v="February"/>
    <x v="3"/>
    <s v="Unkown"/>
    <s v="Consumer"/>
    <s v="Electronics"/>
    <x v="5"/>
    <n v="4"/>
    <x v="1"/>
    <n v="99"/>
    <n v="0.1"/>
    <n v="356.4"/>
    <x v="4"/>
    <n v="0.37888888888888889"/>
    <n v="37.51"/>
    <n v="0.10524691358024692"/>
  </r>
  <r>
    <n v="1356"/>
    <s v="ORD01356"/>
    <d v="2024-09-10T00:00:00"/>
    <s v="2024"/>
    <s v="September"/>
    <x v="0"/>
    <s v="Unkown"/>
    <s v="Corporate"/>
    <s v="Office Supplies"/>
    <x v="0"/>
    <n v="4"/>
    <x v="1"/>
    <n v="999"/>
    <n v="0.05"/>
    <n v="3796.2"/>
    <x v="31"/>
    <n v="0.75877877877877875"/>
    <n v="758.02"/>
    <n v="0.19967862599441547"/>
  </r>
  <r>
    <n v="1357"/>
    <s v="ORD01357"/>
    <d v="2024-02-23T00:00:00"/>
    <s v="2024"/>
    <s v="February"/>
    <x v="0"/>
    <s v="CUST1710"/>
    <s v="Home Office"/>
    <s v="Office Supplies"/>
    <x v="2"/>
    <n v="8"/>
    <x v="0"/>
    <n v="799"/>
    <n v="0"/>
    <n v="6392"/>
    <x v="12"/>
    <n v="0.53401752190237795"/>
    <n v="426.68"/>
    <n v="6.6752190237797243E-2"/>
  </r>
  <r>
    <n v="1358"/>
    <s v="ORD01358"/>
    <d v="2024-01-06T00:00:00"/>
    <s v="2024"/>
    <s v="January"/>
    <x v="0"/>
    <s v="Unkown"/>
    <s v="Corporate"/>
    <s v="Furniture"/>
    <x v="2"/>
    <n v="5"/>
    <x v="1"/>
    <n v="999"/>
    <n v="0"/>
    <n v="4995"/>
    <x v="30"/>
    <n v="0.42296296296296299"/>
    <n v="422.54"/>
    <n v="8.4592592592592594E-2"/>
  </r>
  <r>
    <n v="1359"/>
    <s v="ORD01359"/>
    <d v="2024-09-13T00:00:00"/>
    <s v="2024"/>
    <s v="September"/>
    <x v="0"/>
    <s v="Unkown"/>
    <s v="Consumer"/>
    <s v="Electronics"/>
    <x v="6"/>
    <n v="5"/>
    <x v="1"/>
    <n v="999"/>
    <n v="0.1"/>
    <n v="4495.5"/>
    <x v="14"/>
    <n v="1.072052052052052"/>
    <n v="1070.98"/>
    <n v="0.23823378934490047"/>
  </r>
  <r>
    <n v="1360"/>
    <s v="ORD01360"/>
    <d v="2025-02-24T00:00:00"/>
    <s v="2025"/>
    <s v="February"/>
    <x v="1"/>
    <s v="CUST2500"/>
    <s v="Corporate"/>
    <s v="Furniture"/>
    <x v="1"/>
    <n v="4"/>
    <x v="1"/>
    <n v="199"/>
    <n v="0.15"/>
    <n v="676.6"/>
    <x v="17"/>
    <n v="0.81934673366834176"/>
    <n v="163.05000000000001"/>
    <n v="0.24098433343186521"/>
  </r>
  <r>
    <n v="1361"/>
    <s v="ORD01361"/>
    <d v="2024-02-26T00:00:00"/>
    <s v="2024"/>
    <s v="February"/>
    <x v="0"/>
    <s v="Unkown"/>
    <s v="Consumer"/>
    <s v="Furniture"/>
    <x v="1"/>
    <n v="1"/>
    <x v="2"/>
    <n v="499"/>
    <n v="0.15"/>
    <n v="424.15"/>
    <x v="10"/>
    <n v="0.17106212424849698"/>
    <n v="85.36"/>
    <n v="0.20124955793940824"/>
  </r>
  <r>
    <n v="1362"/>
    <s v="ORD01362"/>
    <d v="2025-09-25T00:00:00"/>
    <s v="2025"/>
    <s v="September"/>
    <x v="3"/>
    <s v="Unkown"/>
    <s v="Home Office"/>
    <s v="Furniture"/>
    <x v="1"/>
    <n v="8"/>
    <x v="0"/>
    <n v="799"/>
    <n v="0"/>
    <n v="6392"/>
    <x v="12"/>
    <n v="2.2720150187734669"/>
    <n v="1815.34"/>
    <n v="0.28400187734668336"/>
  </r>
  <r>
    <n v="1363"/>
    <s v="ORD01363"/>
    <d v="2024-11-02T00:00:00"/>
    <s v="2024"/>
    <s v="November"/>
    <x v="3"/>
    <s v="Unkown"/>
    <s v="Consumer"/>
    <s v="Furniture"/>
    <x v="7"/>
    <n v="9"/>
    <x v="0"/>
    <n v="149"/>
    <n v="0"/>
    <n v="1341"/>
    <x v="7"/>
    <n v="1.6162416107382549"/>
    <n v="240.82"/>
    <n v="0.17958240119313945"/>
  </r>
  <r>
    <n v="1364"/>
    <s v="ORD01364"/>
    <d v="2024-09-27T00:00:00"/>
    <s v="2024"/>
    <s v="September"/>
    <x v="3"/>
    <s v="Unkown"/>
    <s v="Home Office"/>
    <s v="Office Supplies"/>
    <x v="7"/>
    <n v="8"/>
    <x v="0"/>
    <n v="799"/>
    <n v="0.05"/>
    <n v="6072.4"/>
    <x v="33"/>
    <n v="1.2730913642052566"/>
    <n v="1017.2"/>
    <n v="0.16751202160595483"/>
  </r>
  <r>
    <n v="1365"/>
    <s v="ORD01365"/>
    <d v="2024-09-22T00:00:00"/>
    <s v="2024"/>
    <s v="September"/>
    <x v="1"/>
    <s v="Unkown"/>
    <s v="Consumer"/>
    <s v="Furniture"/>
    <x v="1"/>
    <n v="9"/>
    <x v="0"/>
    <n v="149"/>
    <n v="0.1"/>
    <n v="1206.9000000000001"/>
    <x v="48"/>
    <n v="1.3640268456375839"/>
    <n v="203.24"/>
    <n v="0.16839837600463997"/>
  </r>
  <r>
    <n v="1366"/>
    <s v="ORD01366"/>
    <d v="2025-03-30T00:00:00"/>
    <s v="2025"/>
    <s v="March"/>
    <x v="0"/>
    <s v="CUST1550"/>
    <s v="Corporate"/>
    <s v="Electronics"/>
    <x v="0"/>
    <n v="3"/>
    <x v="2"/>
    <n v="799"/>
    <n v="0"/>
    <n v="2397"/>
    <x v="12"/>
    <n v="0.38957446808510637"/>
    <n v="311.27"/>
    <n v="0.12985815602836878"/>
  </r>
  <r>
    <n v="1367"/>
    <s v="ORD01367"/>
    <d v="2025-11-21T00:00:00"/>
    <s v="2025"/>
    <s v="November"/>
    <x v="0"/>
    <s v="CUST1230"/>
    <s v="Consumer"/>
    <s v="Electronics"/>
    <x v="0"/>
    <n v="10"/>
    <x v="0"/>
    <n v="499"/>
    <n v="0.05"/>
    <n v="4740.5"/>
    <x v="27"/>
    <n v="0.79288577154308615"/>
    <n v="395.65"/>
    <n v="8.3461660162430118E-2"/>
  </r>
  <r>
    <n v="1368"/>
    <s v="ORD01368"/>
    <d v="2024-02-17T00:00:00"/>
    <s v="2024"/>
    <s v="February"/>
    <x v="3"/>
    <s v="Unkown"/>
    <s v="Consumer"/>
    <s v="Office Supplies"/>
    <x v="3"/>
    <n v="1"/>
    <x v="2"/>
    <n v="499"/>
    <n v="0"/>
    <n v="499"/>
    <x v="23"/>
    <n v="0.19635270541082164"/>
    <n v="97.98"/>
    <n v="0.19635270541082164"/>
  </r>
  <r>
    <n v="1369"/>
    <s v="ORD01369"/>
    <d v="2025-10-27T00:00:00"/>
    <s v="2025"/>
    <s v="October"/>
    <x v="3"/>
    <s v="Unkown"/>
    <s v="Consumer"/>
    <s v="Office Supplies"/>
    <x v="1"/>
    <n v="4"/>
    <x v="1"/>
    <n v="299"/>
    <n v="0"/>
    <n v="1196"/>
    <x v="20"/>
    <n v="1.0641137123745821"/>
    <n v="318.17"/>
    <n v="0.26602842809364552"/>
  </r>
  <r>
    <n v="1370"/>
    <s v="ORD01370"/>
    <d v="2024-07-28T00:00:00"/>
    <s v="2024"/>
    <s v="July"/>
    <x v="0"/>
    <s v="Unkown"/>
    <s v="Home Office"/>
    <s v="Furniture"/>
    <x v="2"/>
    <n v="1"/>
    <x v="2"/>
    <n v="99"/>
    <n v="0.1"/>
    <n v="89.1"/>
    <x v="4"/>
    <n v="9.5353535353535343E-2"/>
    <n v="9.44"/>
    <n v="0.10594837261503928"/>
  </r>
  <r>
    <n v="1371"/>
    <s v="ORD01371"/>
    <d v="2025-03-17T00:00:00"/>
    <s v="2025"/>
    <s v="March"/>
    <x v="2"/>
    <s v="Unkown"/>
    <s v="Consumer"/>
    <s v="Electronics"/>
    <x v="7"/>
    <n v="1"/>
    <x v="2"/>
    <n v="999"/>
    <n v="0.05"/>
    <n v="949.05"/>
    <x v="31"/>
    <n v="0.26149149149149153"/>
    <n v="261.23"/>
    <n v="0.27525420156999109"/>
  </r>
  <r>
    <n v="1372"/>
    <s v="ORD01372"/>
    <d v="2025-11-27T00:00:00"/>
    <s v="2025"/>
    <s v="November"/>
    <x v="2"/>
    <s v="Unkown"/>
    <s v="Consumer"/>
    <s v="Furniture"/>
    <x v="7"/>
    <n v="7"/>
    <x v="0"/>
    <n v="149"/>
    <n v="0.05"/>
    <n v="990.85"/>
    <x v="34"/>
    <n v="1.4297986577181208"/>
    <n v="213.04"/>
    <n v="0.21500731695009334"/>
  </r>
  <r>
    <n v="1373"/>
    <s v="ORD01373"/>
    <d v="2025-06-10T00:00:00"/>
    <s v="2025"/>
    <s v="June"/>
    <x v="3"/>
    <s v="Unkown"/>
    <s v="Home Office"/>
    <s v="Office Supplies"/>
    <x v="3"/>
    <n v="7"/>
    <x v="0"/>
    <n v="999"/>
    <n v="0.05"/>
    <n v="6643.35"/>
    <x v="37"/>
    <n v="1.4756056056056057"/>
    <n v="1474.13"/>
    <n v="0.22189557979031663"/>
  </r>
  <r>
    <n v="1374"/>
    <s v="ORD01374"/>
    <d v="2024-05-03T00:00:00"/>
    <s v="2024"/>
    <s v="May"/>
    <x v="1"/>
    <s v="Unkown"/>
    <s v="Consumer"/>
    <s v="Electronics"/>
    <x v="6"/>
    <n v="6"/>
    <x v="1"/>
    <n v="299"/>
    <n v="0.15"/>
    <n v="1524.9"/>
    <x v="5"/>
    <n v="1.3508361204013377"/>
    <n v="403.9"/>
    <n v="0.26486982752967403"/>
  </r>
  <r>
    <n v="1375"/>
    <s v="ORD01375"/>
    <d v="2025-10-22T00:00:00"/>
    <s v="2025"/>
    <s v="October"/>
    <x v="0"/>
    <s v="Unkown"/>
    <s v="Corporate"/>
    <s v="Office Supplies"/>
    <x v="7"/>
    <n v="9"/>
    <x v="0"/>
    <n v="199"/>
    <n v="0"/>
    <n v="1791"/>
    <x v="1"/>
    <n v="2.2958793969849247"/>
    <n v="456.88"/>
    <n v="0.25509771077610272"/>
  </r>
  <r>
    <n v="1376"/>
    <s v="ORD01376"/>
    <d v="2025-08-20T00:00:00"/>
    <s v="2025"/>
    <s v="August"/>
    <x v="0"/>
    <s v="CUST2708"/>
    <s v="Consumer"/>
    <s v="Furniture"/>
    <x v="0"/>
    <n v="4"/>
    <x v="1"/>
    <n v="299"/>
    <n v="0.05"/>
    <n v="1136.2"/>
    <x v="3"/>
    <n v="0.34531772575250835"/>
    <n v="103.25"/>
    <n v="9.0873085724344299E-2"/>
  </r>
  <r>
    <n v="1377"/>
    <s v="ORD01377"/>
    <d v="2025-05-25T00:00:00"/>
    <s v="2025"/>
    <s v="May"/>
    <x v="1"/>
    <s v="Unkown"/>
    <s v="Consumer"/>
    <s v="Office Supplies"/>
    <x v="2"/>
    <n v="8"/>
    <x v="0"/>
    <n v="99"/>
    <n v="0.1"/>
    <n v="712.8"/>
    <x v="4"/>
    <n v="1.4074747474747475"/>
    <n v="139.34"/>
    <n v="0.19548260381593716"/>
  </r>
  <r>
    <n v="1378"/>
    <s v="ORD01378"/>
    <d v="2024-12-31T00:00:00"/>
    <s v="2024"/>
    <s v="December"/>
    <x v="0"/>
    <s v="Unkown"/>
    <s v="Home Office"/>
    <s v="Office Supplies"/>
    <x v="6"/>
    <n v="3"/>
    <x v="2"/>
    <n v="799"/>
    <n v="0.15"/>
    <n v="2037.45"/>
    <x v="8"/>
    <n v="0.17596996245306631"/>
    <n v="140.6"/>
    <n v="6.9007828412967182E-2"/>
  </r>
  <r>
    <n v="1379"/>
    <s v="ORD01379"/>
    <d v="2024-11-21T00:00:00"/>
    <s v="2024"/>
    <s v="November"/>
    <x v="2"/>
    <s v="Unkown"/>
    <s v="Corporate"/>
    <s v="Furniture"/>
    <x v="2"/>
    <n v="1"/>
    <x v="2"/>
    <n v="199"/>
    <n v="0"/>
    <n v="199"/>
    <x v="1"/>
    <n v="0.11447236180904523"/>
    <n v="22.78"/>
    <n v="0.11447236180904523"/>
  </r>
  <r>
    <n v="1380"/>
    <s v="ORD01380"/>
    <d v="2024-03-20T00:00:00"/>
    <s v="2024"/>
    <s v="March"/>
    <x v="3"/>
    <s v="Unkown"/>
    <s v="Home Office"/>
    <s v="Office Supplies"/>
    <x v="0"/>
    <n v="3"/>
    <x v="2"/>
    <n v="149"/>
    <n v="0.1"/>
    <n v="402.3"/>
    <x v="6"/>
    <n v="0.26744966442953022"/>
    <n v="39.85"/>
    <n v="9.9055431270196379E-2"/>
  </r>
  <r>
    <n v="1381"/>
    <s v="ORD01381"/>
    <d v="2024-04-24T00:00:00"/>
    <s v="2024"/>
    <s v="April"/>
    <x v="3"/>
    <s v="CUST2893"/>
    <s v="Consumer"/>
    <s v="Office Supplies"/>
    <x v="2"/>
    <n v="4"/>
    <x v="1"/>
    <n v="199"/>
    <n v="0.05"/>
    <n v="756.2"/>
    <x v="15"/>
    <n v="0.88010050251256278"/>
    <n v="175.14"/>
    <n v="0.23160539539804281"/>
  </r>
  <r>
    <n v="1382"/>
    <s v="ORD01382"/>
    <d v="2025-11-22T00:00:00"/>
    <s v="2025"/>
    <s v="November"/>
    <x v="3"/>
    <s v="Unkown"/>
    <s v="Corporate"/>
    <s v="Electronics"/>
    <x v="6"/>
    <n v="6"/>
    <x v="1"/>
    <n v="999"/>
    <n v="0.15"/>
    <n v="5094.8999999999996"/>
    <x v="32"/>
    <n v="0.54662662662662664"/>
    <n v="546.08000000000004"/>
    <n v="0.10718169149541699"/>
  </r>
  <r>
    <n v="1383"/>
    <s v="ORD01383"/>
    <d v="2024-11-22T00:00:00"/>
    <s v="2024"/>
    <s v="November"/>
    <x v="3"/>
    <s v="Unkown"/>
    <s v="Consumer"/>
    <s v="Electronics"/>
    <x v="0"/>
    <n v="7"/>
    <x v="0"/>
    <n v="499"/>
    <n v="0.05"/>
    <n v="3318.35"/>
    <x v="27"/>
    <n v="0.64873747494989986"/>
    <n v="323.72000000000003"/>
    <n v="9.7554507511263142E-2"/>
  </r>
  <r>
    <n v="1384"/>
    <s v="ORD01384"/>
    <d v="2024-05-16T00:00:00"/>
    <s v="2024"/>
    <s v="May"/>
    <x v="1"/>
    <s v="Unkown"/>
    <s v="Consumer"/>
    <s v="Electronics"/>
    <x v="5"/>
    <n v="9"/>
    <x v="0"/>
    <n v="149"/>
    <n v="0.15"/>
    <n v="1139.8499999999999"/>
    <x v="28"/>
    <n v="1.3461073825503356"/>
    <n v="200.57"/>
    <n v="0.17596174935298506"/>
  </r>
  <r>
    <n v="1385"/>
    <s v="ORD01385"/>
    <d v="2025-04-18T00:00:00"/>
    <s v="2025"/>
    <s v="April"/>
    <x v="3"/>
    <s v="Unkown"/>
    <s v="Consumer"/>
    <s v="Electronics"/>
    <x v="2"/>
    <n v="8"/>
    <x v="0"/>
    <n v="499"/>
    <n v="0"/>
    <n v="3992"/>
    <x v="23"/>
    <n v="0.83501002004008018"/>
    <n v="416.67"/>
    <n v="0.10437625250501002"/>
  </r>
  <r>
    <n v="1386"/>
    <s v="ORD01386"/>
    <d v="2025-12-12T00:00:00"/>
    <s v="2025"/>
    <s v="December"/>
    <x v="2"/>
    <s v="Unkown"/>
    <s v="Home Office"/>
    <s v="Office Supplies"/>
    <x v="6"/>
    <n v="5"/>
    <x v="1"/>
    <n v="149"/>
    <n v="0.05"/>
    <n v="707.75"/>
    <x v="34"/>
    <n v="0.92255033557046984"/>
    <n v="137.46"/>
    <n v="0.19422112327799365"/>
  </r>
  <r>
    <n v="1387"/>
    <s v="ORD01387"/>
    <d v="2025-04-28T00:00:00"/>
    <s v="2025"/>
    <s v="April"/>
    <x v="2"/>
    <s v="CUST1943"/>
    <s v="Corporate"/>
    <s v="Office Supplies"/>
    <x v="5"/>
    <n v="5"/>
    <x v="1"/>
    <n v="149"/>
    <n v="0.1"/>
    <n v="670.5"/>
    <x v="6"/>
    <n v="0.93610738255033554"/>
    <n v="139.47999999999999"/>
    <n v="0.20802386278896345"/>
  </r>
  <r>
    <n v="1388"/>
    <s v="ORD01388"/>
    <d v="2024-08-18T00:00:00"/>
    <s v="2024"/>
    <s v="August"/>
    <x v="3"/>
    <s v="Unkown"/>
    <s v="Home Office"/>
    <s v="Office Supplies"/>
    <x v="1"/>
    <n v="7"/>
    <x v="0"/>
    <n v="999"/>
    <n v="0.1"/>
    <n v="6293.7"/>
    <x v="14"/>
    <n v="1.5504604604604606"/>
    <n v="1548.91"/>
    <n v="0.2461048349937239"/>
  </r>
  <r>
    <n v="1389"/>
    <s v="ORD01389"/>
    <d v="2025-07-14T00:00:00"/>
    <s v="2025"/>
    <s v="July"/>
    <x v="0"/>
    <s v="CUST2473"/>
    <s v="Home Office"/>
    <s v="Office Supplies"/>
    <x v="7"/>
    <n v="8"/>
    <x v="0"/>
    <n v="999"/>
    <n v="0.1"/>
    <n v="7192.8"/>
    <x v="14"/>
    <n v="1.7667767767767768"/>
    <n v="1765.01"/>
    <n v="0.24538566344121898"/>
  </r>
  <r>
    <n v="1390"/>
    <s v="ORD01390"/>
    <d v="2025-03-08T00:00:00"/>
    <s v="2025"/>
    <s v="March"/>
    <x v="3"/>
    <s v="Unkown"/>
    <s v="Home Office"/>
    <s v="Office Supplies"/>
    <x v="5"/>
    <n v="3"/>
    <x v="2"/>
    <n v="149"/>
    <n v="0.15"/>
    <n v="379.95"/>
    <x v="28"/>
    <n v="0.65671140939597317"/>
    <n v="97.85"/>
    <n v="0.25753388603763655"/>
  </r>
  <r>
    <n v="1391"/>
    <s v="ORD01391"/>
    <d v="2024-12-31T00:00:00"/>
    <s v="2024"/>
    <s v="December"/>
    <x v="3"/>
    <s v="CUST1674"/>
    <s v="Corporate"/>
    <s v="Furniture"/>
    <x v="7"/>
    <n v="4"/>
    <x v="1"/>
    <n v="499"/>
    <n v="0"/>
    <n v="1996"/>
    <x v="23"/>
    <n v="1.0309619238476955"/>
    <n v="514.45000000000005"/>
    <n v="0.25774048096192387"/>
  </r>
  <r>
    <n v="1392"/>
    <s v="ORD01392"/>
    <d v="2025-02-20T00:00:00"/>
    <s v="2025"/>
    <s v="February"/>
    <x v="2"/>
    <s v="CUST2370"/>
    <s v="Corporate"/>
    <s v="Furniture"/>
    <x v="7"/>
    <n v="1"/>
    <x v="2"/>
    <n v="199"/>
    <n v="0"/>
    <n v="199"/>
    <x v="1"/>
    <n v="0.15391959798994975"/>
    <n v="30.63"/>
    <n v="0.15391959798994975"/>
  </r>
  <r>
    <n v="1393"/>
    <s v="ORD01393"/>
    <d v="2024-10-19T00:00:00"/>
    <s v="2024"/>
    <s v="October"/>
    <x v="0"/>
    <s v="Unkown"/>
    <s v="Consumer"/>
    <s v="Electronics"/>
    <x v="3"/>
    <n v="9"/>
    <x v="0"/>
    <n v="99"/>
    <n v="0.1"/>
    <n v="801.9"/>
    <x v="4"/>
    <n v="0.99070707070707065"/>
    <n v="98.08"/>
    <n v="0.12230951490210749"/>
  </r>
  <r>
    <n v="1394"/>
    <s v="ORD01394"/>
    <d v="2024-10-17T00:00:00"/>
    <s v="2024"/>
    <s v="October"/>
    <x v="1"/>
    <s v="CUST2449"/>
    <s v="Home Office"/>
    <s v="Electronics"/>
    <x v="4"/>
    <n v="2"/>
    <x v="2"/>
    <n v="199"/>
    <n v="0"/>
    <n v="398"/>
    <x v="1"/>
    <n v="0.50618090452261311"/>
    <n v="100.73"/>
    <n v="0.25309045226130655"/>
  </r>
  <r>
    <n v="1395"/>
    <s v="ORD01395"/>
    <d v="2024-04-08T00:00:00"/>
    <s v="2024"/>
    <s v="April"/>
    <x v="3"/>
    <s v="Unkown"/>
    <s v="Home Office"/>
    <s v="Electronics"/>
    <x v="3"/>
    <n v="3"/>
    <x v="2"/>
    <n v="999"/>
    <n v="0.1"/>
    <n v="2697.3"/>
    <x v="14"/>
    <n v="0.45824824824824828"/>
    <n v="457.79"/>
    <n v="0.16972157342527713"/>
  </r>
  <r>
    <n v="1396"/>
    <s v="ORD01396"/>
    <d v="2024-10-25T00:00:00"/>
    <s v="2024"/>
    <s v="October"/>
    <x v="0"/>
    <s v="Unkown"/>
    <s v="Corporate"/>
    <s v="Furniture"/>
    <x v="7"/>
    <n v="4"/>
    <x v="1"/>
    <n v="299"/>
    <n v="0.15"/>
    <n v="1016.6"/>
    <x v="5"/>
    <n v="0.94571906354515045"/>
    <n v="282.77"/>
    <n v="0.27815266574857367"/>
  </r>
  <r>
    <n v="1397"/>
    <s v="ORD01397"/>
    <d v="2024-07-25T00:00:00"/>
    <s v="2024"/>
    <s v="July"/>
    <x v="3"/>
    <s v="Unkown"/>
    <s v="Home Office"/>
    <s v="Electronics"/>
    <x v="7"/>
    <n v="5"/>
    <x v="1"/>
    <n v="149"/>
    <n v="0"/>
    <n v="745"/>
    <x v="7"/>
    <n v="1.382751677852349"/>
    <n v="206.03"/>
    <n v="0.27655033557046982"/>
  </r>
  <r>
    <n v="1398"/>
    <s v="ORD01398"/>
    <d v="2025-03-16T00:00:00"/>
    <s v="2025"/>
    <s v="March"/>
    <x v="2"/>
    <s v="Unkown"/>
    <s v="Corporate"/>
    <s v="Office Supplies"/>
    <x v="4"/>
    <n v="4"/>
    <x v="1"/>
    <n v="149"/>
    <n v="0.05"/>
    <n v="566.20000000000005"/>
    <x v="34"/>
    <n v="0.72295302013422813"/>
    <n v="107.72"/>
    <n v="0.1902507947721653"/>
  </r>
  <r>
    <n v="1399"/>
    <s v="ORD01399"/>
    <d v="2024-09-06T00:00:00"/>
    <s v="2024"/>
    <s v="September"/>
    <x v="3"/>
    <s v="Unkown"/>
    <s v="Corporate"/>
    <s v="Electronics"/>
    <x v="3"/>
    <n v="7"/>
    <x v="0"/>
    <n v="99"/>
    <n v="0.15"/>
    <n v="589.04999999999995"/>
    <x v="36"/>
    <n v="0.65313131313131312"/>
    <n v="64.66"/>
    <n v="0.10976996859349801"/>
  </r>
  <r>
    <n v="1400"/>
    <s v="ORD01400"/>
    <d v="2025-05-03T00:00:00"/>
    <s v="2025"/>
    <s v="May"/>
    <x v="2"/>
    <s v="CUST1416"/>
    <s v="Consumer"/>
    <s v="Electronics"/>
    <x v="6"/>
    <n v="3"/>
    <x v="2"/>
    <n v="499"/>
    <n v="0.15"/>
    <n v="1272.45"/>
    <x v="18"/>
    <n v="0.35190380761523044"/>
    <n v="175.6"/>
    <n v="0.13800149318244331"/>
  </r>
  <r>
    <n v="1401"/>
    <s v="ORD01401"/>
    <d v="2025-11-26T00:00:00"/>
    <s v="2025"/>
    <s v="November"/>
    <x v="2"/>
    <s v="CUST2432"/>
    <s v="Consumer"/>
    <s v="Office Supplies"/>
    <x v="2"/>
    <n v="4"/>
    <x v="1"/>
    <n v="199"/>
    <n v="0.15"/>
    <n v="676.6"/>
    <x v="17"/>
    <n v="0.31422110552763821"/>
    <n v="62.53"/>
    <n v="9.2417972214011226E-2"/>
  </r>
  <r>
    <n v="1402"/>
    <s v="ORD01402"/>
    <d v="2025-06-12T00:00:00"/>
    <s v="2025"/>
    <s v="June"/>
    <x v="3"/>
    <s v="CUST1088"/>
    <s v="Home Office"/>
    <s v="Office Supplies"/>
    <x v="0"/>
    <n v="1"/>
    <x v="2"/>
    <n v="299"/>
    <n v="0.15"/>
    <n v="254.15"/>
    <x v="5"/>
    <n v="0.18976588628762542"/>
    <n v="56.74"/>
    <n v="0.2232539838677946"/>
  </r>
  <r>
    <n v="1403"/>
    <s v="ORD01403"/>
    <d v="2025-01-04T00:00:00"/>
    <s v="2025"/>
    <s v="January"/>
    <x v="0"/>
    <s v="CUST1976"/>
    <s v="Consumer"/>
    <s v="Furniture"/>
    <x v="6"/>
    <n v="2"/>
    <x v="2"/>
    <n v="499"/>
    <n v="0"/>
    <n v="998"/>
    <x v="23"/>
    <n v="0.37024048096192386"/>
    <n v="184.75"/>
    <n v="0.18512024048096193"/>
  </r>
  <r>
    <n v="1404"/>
    <s v="ORD01404"/>
    <d v="2024-02-01T00:00:00"/>
    <s v="2024"/>
    <s v="February"/>
    <x v="2"/>
    <s v="Unkown"/>
    <s v="Home Office"/>
    <s v="Electronics"/>
    <x v="4"/>
    <n v="1"/>
    <x v="2"/>
    <n v="499"/>
    <n v="0.15"/>
    <n v="424.15"/>
    <x v="10"/>
    <n v="0.17623246492985972"/>
    <n v="87.94"/>
    <n v="0.20733231168218791"/>
  </r>
  <r>
    <n v="1405"/>
    <s v="ORD01405"/>
    <d v="2025-10-25T00:00:00"/>
    <s v="2025"/>
    <s v="October"/>
    <x v="1"/>
    <s v="CUST1822"/>
    <s v="Home Office"/>
    <s v="Office Supplies"/>
    <x v="1"/>
    <n v="4"/>
    <x v="1"/>
    <n v="99"/>
    <n v="0.05"/>
    <n v="376.2"/>
    <x v="19"/>
    <n v="0.9835353535353536"/>
    <n v="97.37"/>
    <n v="0.25882509303561935"/>
  </r>
  <r>
    <n v="1406"/>
    <s v="ORD01406"/>
    <d v="2024-07-26T00:00:00"/>
    <s v="2024"/>
    <s v="July"/>
    <x v="2"/>
    <s v="CUST1019"/>
    <s v="Consumer"/>
    <s v="Office Supplies"/>
    <x v="4"/>
    <n v="5"/>
    <x v="1"/>
    <n v="999"/>
    <n v="0.1"/>
    <n v="4495.5"/>
    <x v="14"/>
    <n v="0.55518518518518523"/>
    <n v="554.63"/>
    <n v="0.12337448559670781"/>
  </r>
  <r>
    <n v="1407"/>
    <s v="ORD01407"/>
    <d v="2024-07-09T00:00:00"/>
    <s v="2024"/>
    <s v="July"/>
    <x v="0"/>
    <s v="Unkown"/>
    <s v="Consumer"/>
    <s v="Electronics"/>
    <x v="4"/>
    <n v="7"/>
    <x v="0"/>
    <n v="499"/>
    <n v="0"/>
    <n v="3493"/>
    <x v="23"/>
    <n v="1.354749498997996"/>
    <n v="676.02"/>
    <n v="0.19353564271399942"/>
  </r>
  <r>
    <n v="1408"/>
    <s v="ORD01408"/>
    <d v="2024-09-22T00:00:00"/>
    <s v="2024"/>
    <s v="September"/>
    <x v="2"/>
    <s v="Unkown"/>
    <s v="Corporate"/>
    <s v="Furniture"/>
    <x v="1"/>
    <n v="4"/>
    <x v="1"/>
    <n v="299"/>
    <n v="0.05"/>
    <n v="1136.2"/>
    <x v="3"/>
    <n v="1.0826755852842811"/>
    <n v="323.72000000000003"/>
    <n v="0.28491462770638976"/>
  </r>
  <r>
    <n v="1409"/>
    <s v="ORD01409"/>
    <d v="2025-10-17T00:00:00"/>
    <s v="2025"/>
    <s v="October"/>
    <x v="3"/>
    <s v="Unkown"/>
    <s v="Consumer"/>
    <s v="Office Supplies"/>
    <x v="4"/>
    <n v="8"/>
    <x v="0"/>
    <n v="199"/>
    <n v="0.1"/>
    <n v="1432.8"/>
    <x v="25"/>
    <n v="1.3936180904522613"/>
    <n v="277.33"/>
    <n v="0.19355806811836962"/>
  </r>
  <r>
    <n v="1410"/>
    <s v="ORD01410"/>
    <d v="2024-11-22T00:00:00"/>
    <s v="2024"/>
    <s v="November"/>
    <x v="0"/>
    <s v="Unkown"/>
    <s v="Home Office"/>
    <s v="Furniture"/>
    <x v="0"/>
    <n v="7"/>
    <x v="0"/>
    <n v="149"/>
    <n v="0.1"/>
    <n v="938.7"/>
    <x v="6"/>
    <n v="0.41852348993288591"/>
    <n v="62.36"/>
    <n v="6.6432299989346966E-2"/>
  </r>
  <r>
    <n v="1411"/>
    <s v="ORD01411"/>
    <d v="2024-08-02T00:00:00"/>
    <s v="2024"/>
    <s v="August"/>
    <x v="0"/>
    <s v="Unkown"/>
    <s v="Home Office"/>
    <s v="Furniture"/>
    <x v="0"/>
    <n v="7"/>
    <x v="0"/>
    <n v="499"/>
    <n v="0.05"/>
    <n v="3318.35"/>
    <x v="27"/>
    <n v="0.86460921843687377"/>
    <n v="431.44"/>
    <n v="0.13001642382509379"/>
  </r>
  <r>
    <n v="1413"/>
    <s v="ORD01413"/>
    <d v="2025-03-02T00:00:00"/>
    <s v="2025"/>
    <s v="March"/>
    <x v="0"/>
    <s v="CUST1248"/>
    <s v="Corporate"/>
    <s v="Office Supplies"/>
    <x v="6"/>
    <n v="3"/>
    <x v="2"/>
    <n v="999"/>
    <n v="0.15"/>
    <n v="2547.4499999999998"/>
    <x v="32"/>
    <n v="0.54818818818818815"/>
    <n v="547.64"/>
    <n v="0.21497576007379929"/>
  </r>
  <r>
    <n v="1414"/>
    <s v="ORD01414"/>
    <d v="2024-08-06T00:00:00"/>
    <s v="2024"/>
    <s v="August"/>
    <x v="1"/>
    <s v="Unkown"/>
    <s v="Consumer"/>
    <s v="Furniture"/>
    <x v="4"/>
    <n v="8"/>
    <x v="0"/>
    <n v="299"/>
    <n v="0.1"/>
    <n v="2152.8000000000002"/>
    <x v="21"/>
    <n v="1.3069230769230769"/>
    <n v="390.77"/>
    <n v="0.18151709401709398"/>
  </r>
  <r>
    <n v="1416"/>
    <s v="ORD01416"/>
    <d v="2025-06-01T00:00:00"/>
    <s v="2025"/>
    <s v="June"/>
    <x v="0"/>
    <s v="Unkown"/>
    <s v="Home Office"/>
    <s v="Electronics"/>
    <x v="7"/>
    <n v="6"/>
    <x v="1"/>
    <n v="149"/>
    <n v="0.1"/>
    <n v="804.6"/>
    <x v="6"/>
    <n v="0.95000000000000007"/>
    <n v="141.55000000000001"/>
    <n v="0.17592592592592593"/>
  </r>
  <r>
    <n v="1418"/>
    <s v="ORD01418"/>
    <d v="2024-10-02T00:00:00"/>
    <s v="2024"/>
    <s v="October"/>
    <x v="1"/>
    <s v="CUST1379"/>
    <s v="Consumer"/>
    <s v="Electronics"/>
    <x v="7"/>
    <n v="2"/>
    <x v="2"/>
    <n v="149"/>
    <n v="0.05"/>
    <n v="283.10000000000002"/>
    <x v="34"/>
    <n v="0.19926174496644297"/>
    <n v="29.69"/>
    <n v="0.10487460261391734"/>
  </r>
  <r>
    <n v="1419"/>
    <s v="ORD01419"/>
    <d v="2025-07-18T00:00:00"/>
    <s v="2025"/>
    <s v="July"/>
    <x v="2"/>
    <s v="Unkown"/>
    <s v="Home Office"/>
    <s v="Electronics"/>
    <x v="4"/>
    <n v="10"/>
    <x v="0"/>
    <n v="499"/>
    <n v="0.15"/>
    <n v="4241.5"/>
    <x v="10"/>
    <n v="1.1520641282565129"/>
    <n v="574.88"/>
    <n v="0.13553695626547213"/>
  </r>
  <r>
    <n v="1420"/>
    <s v="ORD01420"/>
    <d v="2025-01-29T00:00:00"/>
    <s v="2025"/>
    <s v="January"/>
    <x v="1"/>
    <s v="Unkown"/>
    <s v="Consumer"/>
    <s v="Electronics"/>
    <x v="5"/>
    <n v="5"/>
    <x v="1"/>
    <n v="99"/>
    <n v="0"/>
    <n v="495"/>
    <x v="22"/>
    <n v="0.8384848484848485"/>
    <n v="83.01"/>
    <n v="0.16769696969696971"/>
  </r>
  <r>
    <n v="1421"/>
    <s v="ORD01421"/>
    <d v="2024-12-13T00:00:00"/>
    <s v="2024"/>
    <s v="December"/>
    <x v="2"/>
    <s v="Unkown"/>
    <s v="Home Office"/>
    <s v="Electronics"/>
    <x v="6"/>
    <n v="2"/>
    <x v="2"/>
    <n v="99"/>
    <n v="0.05"/>
    <n v="188.1"/>
    <x v="19"/>
    <n v="0.1183838383838384"/>
    <n v="11.72"/>
    <n v="6.2307283359914943E-2"/>
  </r>
  <r>
    <n v="1422"/>
    <s v="ORD01422"/>
    <d v="2024-03-23T00:00:00"/>
    <s v="2024"/>
    <s v="March"/>
    <x v="0"/>
    <s v="Unkown"/>
    <s v="Consumer"/>
    <s v="Office Supplies"/>
    <x v="1"/>
    <n v="4"/>
    <x v="1"/>
    <n v="149"/>
    <n v="0"/>
    <n v="596"/>
    <x v="7"/>
    <n v="0.54033557046979874"/>
    <n v="80.510000000000005"/>
    <n v="0.13508389261744969"/>
  </r>
  <r>
    <n v="1423"/>
    <s v="ORD01423"/>
    <d v="2025-05-30T00:00:00"/>
    <s v="2025"/>
    <s v="May"/>
    <x v="3"/>
    <s v="CUST1547"/>
    <s v="Corporate"/>
    <s v="Electronics"/>
    <x v="4"/>
    <n v="7"/>
    <x v="0"/>
    <n v="299"/>
    <n v="0"/>
    <n v="2093"/>
    <x v="20"/>
    <n v="1.930969899665552"/>
    <n v="577.36"/>
    <n v="0.27585284280936456"/>
  </r>
  <r>
    <n v="1424"/>
    <s v="ORD01424"/>
    <d v="2024-07-21T00:00:00"/>
    <s v="2024"/>
    <s v="July"/>
    <x v="1"/>
    <s v="Unkown"/>
    <s v="Consumer"/>
    <s v="Furniture"/>
    <x v="3"/>
    <n v="9"/>
    <x v="0"/>
    <n v="999"/>
    <n v="0.1"/>
    <n v="8091.9"/>
    <x v="47"/>
    <n v="1.3382082082082081"/>
    <n v="1336.87"/>
    <n v="0.16521088990224791"/>
  </r>
  <r>
    <n v="1425"/>
    <s v="ORD01425"/>
    <d v="2024-04-05T00:00:00"/>
    <s v="2024"/>
    <s v="April"/>
    <x v="3"/>
    <s v="CUST2037"/>
    <s v="Home Office"/>
    <s v="Furniture"/>
    <x v="2"/>
    <n v="9"/>
    <x v="0"/>
    <n v="149"/>
    <n v="0.1"/>
    <n v="1206.9000000000001"/>
    <x v="48"/>
    <n v="1.5332214765100671"/>
    <n v="228.45"/>
    <n v="0.18928660203827988"/>
  </r>
  <r>
    <n v="1426"/>
    <s v="ORD01426"/>
    <d v="2025-02-17T00:00:00"/>
    <s v="2025"/>
    <s v="February"/>
    <x v="2"/>
    <s v="Unkown"/>
    <s v="Consumer"/>
    <s v="Office Supplies"/>
    <x v="1"/>
    <n v="7"/>
    <x v="0"/>
    <n v="499"/>
    <n v="0"/>
    <n v="3493"/>
    <x v="23"/>
    <n v="1.6192785571142285"/>
    <n v="808.02"/>
    <n v="0.23132550815917549"/>
  </r>
  <r>
    <n v="1428"/>
    <s v="ORD01428"/>
    <d v="2025-03-28T00:00:00"/>
    <s v="2025"/>
    <s v="March"/>
    <x v="0"/>
    <s v="CUST2874"/>
    <s v="Consumer"/>
    <s v="Furniture"/>
    <x v="3"/>
    <n v="3"/>
    <x v="2"/>
    <n v="499"/>
    <n v="0"/>
    <n v="1497"/>
    <x v="23"/>
    <n v="0.31262525050100198"/>
    <n v="156"/>
    <n v="0.10420841683366733"/>
  </r>
  <r>
    <n v="1429"/>
    <s v="ORD01429"/>
    <d v="2025-12-04T00:00:00"/>
    <s v="2025"/>
    <s v="December"/>
    <x v="2"/>
    <s v="CUST2021"/>
    <s v="Consumer"/>
    <s v="Furniture"/>
    <x v="2"/>
    <n v="6"/>
    <x v="1"/>
    <n v="499"/>
    <n v="0.15"/>
    <n v="2544.9"/>
    <x v="18"/>
    <n v="0.87749498997995989"/>
    <n v="437.87"/>
    <n v="0.17205784117254116"/>
  </r>
  <r>
    <n v="1430"/>
    <s v="ORD01430"/>
    <d v="2024-10-10T00:00:00"/>
    <s v="2024"/>
    <s v="October"/>
    <x v="3"/>
    <s v="Unkown"/>
    <s v="Corporate"/>
    <s v="Electronics"/>
    <x v="0"/>
    <n v="3"/>
    <x v="2"/>
    <n v="999"/>
    <n v="0.15"/>
    <n v="2547.4499999999998"/>
    <x v="32"/>
    <n v="0.59266266266266276"/>
    <n v="592.07000000000005"/>
    <n v="0.23241673045594619"/>
  </r>
  <r>
    <n v="1431"/>
    <s v="ORD01431"/>
    <d v="2024-12-02T00:00:00"/>
    <s v="2024"/>
    <s v="December"/>
    <x v="3"/>
    <s v="Unkown"/>
    <s v="Consumer"/>
    <s v="Furniture"/>
    <x v="7"/>
    <n v="8"/>
    <x v="0"/>
    <n v="199"/>
    <n v="0.05"/>
    <n v="1512.4"/>
    <x v="15"/>
    <n v="0.78944723618090451"/>
    <n v="157.1"/>
    <n v="0.10387463633959269"/>
  </r>
  <r>
    <n v="1432"/>
    <s v="ORD01432"/>
    <d v="2025-05-15T00:00:00"/>
    <s v="2025"/>
    <s v="May"/>
    <x v="2"/>
    <s v="Unkown"/>
    <s v="Corporate"/>
    <s v="Office Supplies"/>
    <x v="6"/>
    <n v="4"/>
    <x v="1"/>
    <n v="499"/>
    <n v="0.1"/>
    <n v="1796.4"/>
    <x v="13"/>
    <n v="0.29156312625250502"/>
    <n v="145.49"/>
    <n v="8.0989757292362505E-2"/>
  </r>
  <r>
    <n v="1433"/>
    <s v="ORD01433"/>
    <d v="2025-07-24T00:00:00"/>
    <s v="2025"/>
    <s v="July"/>
    <x v="3"/>
    <s v="Unkown"/>
    <s v="Consumer"/>
    <s v="Furniture"/>
    <x v="5"/>
    <n v="7"/>
    <x v="0"/>
    <n v="299"/>
    <n v="0"/>
    <n v="2093"/>
    <x v="20"/>
    <n v="1.1470234113712374"/>
    <n v="342.96"/>
    <n v="0.1638604873387482"/>
  </r>
  <r>
    <n v="1434"/>
    <s v="ORD01434"/>
    <d v="2024-09-07T00:00:00"/>
    <s v="2024"/>
    <s v="September"/>
    <x v="2"/>
    <s v="Unkown"/>
    <s v="Consumer"/>
    <s v="Furniture"/>
    <x v="4"/>
    <n v="4"/>
    <x v="1"/>
    <n v="299"/>
    <n v="0"/>
    <n v="1196"/>
    <x v="20"/>
    <n v="1.1015384615384616"/>
    <n v="329.36"/>
    <n v="0.27538461538461539"/>
  </r>
  <r>
    <n v="1435"/>
    <s v="ORD01435"/>
    <d v="2025-04-22T00:00:00"/>
    <s v="2025"/>
    <s v="April"/>
    <x v="2"/>
    <s v="Unkown"/>
    <s v="Corporate"/>
    <s v="Furniture"/>
    <x v="7"/>
    <n v="4"/>
    <x v="1"/>
    <n v="999"/>
    <n v="0.1"/>
    <n v="3596.4"/>
    <x v="14"/>
    <n v="0.29869869869869869"/>
    <n v="298.39999999999998"/>
    <n v="8.2971860749638512E-2"/>
  </r>
  <r>
    <n v="1436"/>
    <s v="ORD01436"/>
    <d v="2025-06-02T00:00:00"/>
    <s v="2025"/>
    <s v="June"/>
    <x v="1"/>
    <s v="CUST1671"/>
    <s v="Corporate"/>
    <s v="Electronics"/>
    <x v="0"/>
    <n v="2"/>
    <x v="2"/>
    <n v="499"/>
    <n v="0"/>
    <n v="998"/>
    <x v="23"/>
    <n v="0.52827655310621247"/>
    <n v="263.61"/>
    <n v="0.26413827655310623"/>
  </r>
  <r>
    <n v="1437"/>
    <s v="ORD01437"/>
    <d v="2025-11-08T00:00:00"/>
    <s v="2025"/>
    <s v="November"/>
    <x v="2"/>
    <s v="CUST1599"/>
    <s v="Consumer"/>
    <s v="Office Supplies"/>
    <x v="1"/>
    <n v="10"/>
    <x v="0"/>
    <n v="99"/>
    <n v="0"/>
    <n v="990"/>
    <x v="22"/>
    <n v="2.0592929292929294"/>
    <n v="203.87"/>
    <n v="0.20592929292929293"/>
  </r>
  <r>
    <n v="1438"/>
    <s v="ORD01438"/>
    <d v="2025-04-26T00:00:00"/>
    <s v="2025"/>
    <s v="April"/>
    <x v="0"/>
    <s v="Unkown"/>
    <s v="Consumer"/>
    <s v="Office Supplies"/>
    <x v="1"/>
    <n v="9"/>
    <x v="0"/>
    <n v="999"/>
    <n v="0.1"/>
    <n v="8091.9"/>
    <x v="47"/>
    <n v="0.74455455455455455"/>
    <n v="743.81"/>
    <n v="9.1920315377105502E-2"/>
  </r>
  <r>
    <n v="1439"/>
    <s v="ORD01439"/>
    <d v="2024-03-17T00:00:00"/>
    <s v="2024"/>
    <s v="March"/>
    <x v="3"/>
    <s v="Unkown"/>
    <s v="Corporate"/>
    <s v="Furniture"/>
    <x v="7"/>
    <n v="10"/>
    <x v="0"/>
    <n v="799"/>
    <n v="0.05"/>
    <n v="7590.5"/>
    <x v="33"/>
    <n v="0.54962453066332917"/>
    <n v="439.15"/>
    <n v="5.7855213754034643E-2"/>
  </r>
  <r>
    <n v="1440"/>
    <s v="ORD01440"/>
    <d v="2024-09-02T00:00:00"/>
    <s v="2024"/>
    <s v="September"/>
    <x v="3"/>
    <s v="CUST2727"/>
    <s v="Home Office"/>
    <s v="Electronics"/>
    <x v="4"/>
    <n v="2"/>
    <x v="2"/>
    <n v="499"/>
    <n v="0.15"/>
    <n v="848.3"/>
    <x v="10"/>
    <n v="0.43320641282565125"/>
    <n v="216.17"/>
    <n v="0.25482730166214784"/>
  </r>
  <r>
    <n v="1441"/>
    <s v="ORD01441"/>
    <d v="2025-05-08T00:00:00"/>
    <s v="2025"/>
    <s v="May"/>
    <x v="0"/>
    <s v="CUST1059"/>
    <s v="Home Office"/>
    <s v="Office Supplies"/>
    <x v="7"/>
    <n v="4"/>
    <x v="1"/>
    <n v="299"/>
    <n v="0"/>
    <n v="1196"/>
    <x v="20"/>
    <n v="0.68906354515050172"/>
    <n v="206.03"/>
    <n v="0.17226588628762543"/>
  </r>
  <r>
    <n v="1442"/>
    <s v="ORD01442"/>
    <d v="2024-02-21T00:00:00"/>
    <s v="2024"/>
    <s v="February"/>
    <x v="0"/>
    <s v="CUST1675"/>
    <s v="Home Office"/>
    <s v="Furniture"/>
    <x v="2"/>
    <n v="8"/>
    <x v="0"/>
    <n v="799"/>
    <n v="0.05"/>
    <n v="6072.4"/>
    <x v="33"/>
    <n v="1.1841551939924906"/>
    <n v="946.14"/>
    <n v="0.15580989394638034"/>
  </r>
  <r>
    <n v="1443"/>
    <s v="ORD01443"/>
    <d v="2024-10-13T00:00:00"/>
    <s v="2024"/>
    <s v="October"/>
    <x v="3"/>
    <s v="Unkown"/>
    <s v="Consumer"/>
    <s v="Furniture"/>
    <x v="6"/>
    <n v="10"/>
    <x v="0"/>
    <n v="299"/>
    <n v="0"/>
    <n v="2990"/>
    <x v="20"/>
    <n v="2.9317725752508363"/>
    <n v="876.6"/>
    <n v="0.29317725752508361"/>
  </r>
  <r>
    <n v="1444"/>
    <s v="ORD01444"/>
    <d v="2025-08-11T00:00:00"/>
    <s v="2025"/>
    <s v="August"/>
    <x v="2"/>
    <s v="Unkown"/>
    <s v="Home Office"/>
    <s v="Electronics"/>
    <x v="6"/>
    <n v="5"/>
    <x v="1"/>
    <n v="199"/>
    <n v="0"/>
    <n v="995"/>
    <x v="1"/>
    <n v="0.60603015075376887"/>
    <n v="120.6"/>
    <n v="0.12120603015075376"/>
  </r>
  <r>
    <n v="1445"/>
    <s v="ORD01445"/>
    <d v="2025-09-12T00:00:00"/>
    <s v="2025"/>
    <s v="September"/>
    <x v="0"/>
    <s v="Unkown"/>
    <s v="Corporate"/>
    <s v="Office Supplies"/>
    <x v="3"/>
    <n v="3"/>
    <x v="2"/>
    <n v="199"/>
    <n v="0.1"/>
    <n v="537.29999999999995"/>
    <x v="25"/>
    <n v="0.64477386934673364"/>
    <n v="128.31"/>
    <n v="0.23880513679508658"/>
  </r>
  <r>
    <n v="1446"/>
    <s v="ORD01446"/>
    <d v="2024-06-06T00:00:00"/>
    <s v="2024"/>
    <s v="June"/>
    <x v="0"/>
    <s v="CUST2981"/>
    <s v="Home Office"/>
    <s v="Electronics"/>
    <x v="7"/>
    <n v="1"/>
    <x v="2"/>
    <n v="149"/>
    <n v="0"/>
    <n v="149"/>
    <x v="7"/>
    <n v="0.17449664429530201"/>
    <n v="26"/>
    <n v="0.17449664429530201"/>
  </r>
  <r>
    <n v="1447"/>
    <s v="ORD01447"/>
    <d v="2025-10-02T00:00:00"/>
    <s v="2025"/>
    <s v="October"/>
    <x v="3"/>
    <s v="Unkown"/>
    <s v="Consumer"/>
    <s v="Office Supplies"/>
    <x v="3"/>
    <n v="2"/>
    <x v="2"/>
    <n v="149"/>
    <n v="0"/>
    <n v="298"/>
    <x v="7"/>
    <n v="0.4261744966442953"/>
    <n v="63.5"/>
    <n v="0.21308724832214765"/>
  </r>
  <r>
    <n v="1448"/>
    <s v="ORD01448"/>
    <d v="2024-01-28T00:00:00"/>
    <s v="2024"/>
    <s v="January"/>
    <x v="3"/>
    <s v="Unkown"/>
    <s v="Corporate"/>
    <s v="Electronics"/>
    <x v="7"/>
    <n v="9"/>
    <x v="0"/>
    <n v="799"/>
    <n v="0"/>
    <n v="7191"/>
    <x v="12"/>
    <n v="2.3592365456821027"/>
    <n v="1885.03"/>
    <n v="0.26213739396467806"/>
  </r>
  <r>
    <n v="1449"/>
    <s v="ORD01449"/>
    <d v="2024-02-28T00:00:00"/>
    <s v="2024"/>
    <s v="February"/>
    <x v="2"/>
    <s v="CUST1587"/>
    <s v="Consumer"/>
    <s v="Office Supplies"/>
    <x v="4"/>
    <n v="10"/>
    <x v="0"/>
    <n v="799"/>
    <n v="0"/>
    <n v="7990"/>
    <x v="12"/>
    <n v="2.4571839799749688"/>
    <n v="1963.29"/>
    <n v="0.24571839799749687"/>
  </r>
  <r>
    <n v="1450"/>
    <s v="ORD01450"/>
    <d v="2024-05-28T00:00:00"/>
    <s v="2024"/>
    <s v="May"/>
    <x v="3"/>
    <s v="Unkown"/>
    <s v="Home Office"/>
    <s v="Furniture"/>
    <x v="5"/>
    <n v="2"/>
    <x v="2"/>
    <n v="199"/>
    <n v="0.1"/>
    <n v="358.2"/>
    <x v="25"/>
    <n v="0.42628140703517586"/>
    <n v="84.83"/>
    <n v="0.23682300390843106"/>
  </r>
  <r>
    <n v="1451"/>
    <s v="ORD01451"/>
    <d v="2024-06-21T00:00:00"/>
    <s v="2024"/>
    <s v="June"/>
    <x v="2"/>
    <s v="Unkown"/>
    <s v="Home Office"/>
    <s v="Electronics"/>
    <x v="2"/>
    <n v="9"/>
    <x v="0"/>
    <n v="499"/>
    <n v="0.05"/>
    <n v="4266.45"/>
    <x v="44"/>
    <n v="1.479438877755511"/>
    <n v="738.24"/>
    <n v="0.17303378687198961"/>
  </r>
  <r>
    <n v="1452"/>
    <s v="ORD01452"/>
    <d v="2025-09-16T00:00:00"/>
    <s v="2025"/>
    <s v="September"/>
    <x v="3"/>
    <s v="Unkown"/>
    <s v="Consumer"/>
    <s v="Office Supplies"/>
    <x v="3"/>
    <n v="6"/>
    <x v="1"/>
    <n v="799"/>
    <n v="0"/>
    <n v="4794"/>
    <x v="12"/>
    <n v="0.43909887359198996"/>
    <n v="350.84"/>
    <n v="7.3183145598664998E-2"/>
  </r>
  <r>
    <n v="1453"/>
    <s v="ORD01453"/>
    <d v="2024-04-20T00:00:00"/>
    <s v="2024"/>
    <s v="April"/>
    <x v="0"/>
    <s v="Unkown"/>
    <s v="Consumer"/>
    <s v="Office Supplies"/>
    <x v="7"/>
    <n v="4"/>
    <x v="1"/>
    <n v="799"/>
    <n v="0.15"/>
    <n v="2716.6"/>
    <x v="8"/>
    <n v="0.89362953692115144"/>
    <n v="714.01"/>
    <n v="0.26283221674151513"/>
  </r>
  <r>
    <n v="1454"/>
    <s v="ORD01454"/>
    <d v="2025-08-22T00:00:00"/>
    <s v="2025"/>
    <s v="August"/>
    <x v="2"/>
    <s v="Unkown"/>
    <s v="Consumer"/>
    <s v="Office Supplies"/>
    <x v="3"/>
    <n v="4"/>
    <x v="1"/>
    <n v="499"/>
    <n v="0.1"/>
    <n v="1796.4"/>
    <x v="13"/>
    <n v="0.49208416833667334"/>
    <n v="245.55"/>
    <n v="0.13669004676018703"/>
  </r>
  <r>
    <n v="1455"/>
    <s v="ORD01455"/>
    <d v="2025-05-10T00:00:00"/>
    <s v="2025"/>
    <s v="May"/>
    <x v="3"/>
    <s v="Unkown"/>
    <s v="Consumer"/>
    <s v="Office Supplies"/>
    <x v="7"/>
    <n v="2"/>
    <x v="2"/>
    <n v="199"/>
    <n v="0.15"/>
    <n v="338.3"/>
    <x v="17"/>
    <n v="0.1308542713567839"/>
    <n v="26.04"/>
    <n v="7.6973100798108179E-2"/>
  </r>
  <r>
    <n v="1456"/>
    <s v="ORD01456"/>
    <d v="2025-06-11T00:00:00"/>
    <s v="2025"/>
    <s v="June"/>
    <x v="0"/>
    <s v="CUST1921"/>
    <s v="Corporate"/>
    <s v="Furniture"/>
    <x v="7"/>
    <n v="8"/>
    <x v="0"/>
    <n v="999"/>
    <n v="0.05"/>
    <n v="7592.4"/>
    <x v="31"/>
    <n v="0.39966966966966966"/>
    <n v="399.27"/>
    <n v="5.2588114430219692E-2"/>
  </r>
  <r>
    <n v="1457"/>
    <s v="ORD01457"/>
    <d v="2025-12-23T00:00:00"/>
    <s v="2025"/>
    <s v="December"/>
    <x v="2"/>
    <s v="Unkown"/>
    <s v="Consumer"/>
    <s v="Furniture"/>
    <x v="5"/>
    <n v="10"/>
    <x v="0"/>
    <n v="799"/>
    <n v="0.1"/>
    <n v="7191"/>
    <x v="9"/>
    <n v="2.1972215269086357"/>
    <n v="1755.58"/>
    <n v="0.24413572521207064"/>
  </r>
  <r>
    <n v="1458"/>
    <s v="ORD01458"/>
    <d v="2024-07-09T00:00:00"/>
    <s v="2024"/>
    <s v="July"/>
    <x v="3"/>
    <s v="Unkown"/>
    <s v="Home Office"/>
    <s v="Electronics"/>
    <x v="4"/>
    <n v="6"/>
    <x v="1"/>
    <n v="149"/>
    <n v="0"/>
    <n v="894"/>
    <x v="7"/>
    <n v="1.6658389261744968"/>
    <n v="248.21"/>
    <n v="0.2776398210290828"/>
  </r>
  <r>
    <n v="1459"/>
    <s v="ORD01459"/>
    <d v="2024-03-03T00:00:00"/>
    <s v="2024"/>
    <s v="March"/>
    <x v="2"/>
    <s v="Unkown"/>
    <s v="Consumer"/>
    <s v="Furniture"/>
    <x v="0"/>
    <n v="3"/>
    <x v="2"/>
    <n v="799"/>
    <n v="0.05"/>
    <n v="2277.15"/>
    <x v="26"/>
    <n v="0.45588235294117646"/>
    <n v="364.25"/>
    <n v="0.15995872033023736"/>
  </r>
  <r>
    <n v="1461"/>
    <s v="ORD01461"/>
    <d v="2024-09-18T00:00:00"/>
    <s v="2024"/>
    <s v="September"/>
    <x v="0"/>
    <s v="Unkown"/>
    <s v="Corporate"/>
    <s v="Electronics"/>
    <x v="7"/>
    <n v="4"/>
    <x v="1"/>
    <n v="149"/>
    <n v="0.1"/>
    <n v="536.4"/>
    <x v="6"/>
    <n v="0.43060402684563759"/>
    <n v="64.16"/>
    <n v="0.11961222967934378"/>
  </r>
  <r>
    <n v="1462"/>
    <s v="ORD01462"/>
    <d v="2025-09-22T00:00:00"/>
    <s v="2025"/>
    <s v="September"/>
    <x v="0"/>
    <s v="CUST1417"/>
    <s v="Consumer"/>
    <s v="Electronics"/>
    <x v="0"/>
    <n v="3"/>
    <x v="2"/>
    <n v="999"/>
    <n v="0.15"/>
    <n v="2547.4499999999998"/>
    <x v="32"/>
    <n v="0.27070070070070068"/>
    <n v="270.43"/>
    <n v="0.10615713752968656"/>
  </r>
  <r>
    <n v="1463"/>
    <s v="ORD01463"/>
    <d v="2025-04-22T00:00:00"/>
    <s v="2025"/>
    <s v="April"/>
    <x v="2"/>
    <s v="Unkown"/>
    <s v="Consumer"/>
    <s v="Electronics"/>
    <x v="7"/>
    <n v="2"/>
    <x v="2"/>
    <n v="499"/>
    <n v="0.1"/>
    <n v="898.2"/>
    <x v="13"/>
    <n v="0.41747494989979961"/>
    <n v="208.32"/>
    <n v="0.23193052772211087"/>
  </r>
  <r>
    <n v="1464"/>
    <s v="ORD01464"/>
    <d v="2025-10-24T00:00:00"/>
    <s v="2025"/>
    <s v="October"/>
    <x v="1"/>
    <s v="Unkown"/>
    <s v="Corporate"/>
    <s v="Electronics"/>
    <x v="3"/>
    <n v="7"/>
    <x v="0"/>
    <n v="999"/>
    <n v="0.05"/>
    <n v="6643.35"/>
    <x v="37"/>
    <n v="1.4077877877877878"/>
    <n v="1406.38"/>
    <n v="0.21169741169741171"/>
  </r>
  <r>
    <n v="1465"/>
    <s v="ORD01465"/>
    <d v="2024-11-14T00:00:00"/>
    <s v="2024"/>
    <s v="November"/>
    <x v="1"/>
    <s v="CUST2015"/>
    <s v="Corporate"/>
    <s v="Furniture"/>
    <x v="6"/>
    <n v="7"/>
    <x v="0"/>
    <n v="99"/>
    <n v="0"/>
    <n v="693"/>
    <x v="22"/>
    <n v="1.3679797979797981"/>
    <n v="135.43"/>
    <n v="0.19542568542568545"/>
  </r>
  <r>
    <n v="1466"/>
    <s v="ORD01466"/>
    <d v="2024-10-14T00:00:00"/>
    <s v="2024"/>
    <s v="October"/>
    <x v="2"/>
    <s v="Unkown"/>
    <s v="Consumer"/>
    <s v="Office Supplies"/>
    <x v="1"/>
    <n v="9"/>
    <x v="0"/>
    <n v="99"/>
    <n v="0"/>
    <n v="891"/>
    <x v="22"/>
    <n v="2.6462626262626263"/>
    <n v="261.98"/>
    <n v="0.29402918069584738"/>
  </r>
  <r>
    <n v="1468"/>
    <s v="ORD01468"/>
    <d v="2024-09-20T00:00:00"/>
    <s v="2024"/>
    <s v="September"/>
    <x v="0"/>
    <s v="Unkown"/>
    <s v="Corporate"/>
    <s v="Office Supplies"/>
    <x v="1"/>
    <n v="6"/>
    <x v="1"/>
    <n v="499"/>
    <n v="0"/>
    <n v="2994"/>
    <x v="23"/>
    <n v="0.96070140280561123"/>
    <n v="479.39"/>
    <n v="0.16011690046760185"/>
  </r>
  <r>
    <n v="1469"/>
    <s v="ORD01469"/>
    <d v="2025-12-05T00:00:00"/>
    <s v="2025"/>
    <s v="December"/>
    <x v="0"/>
    <s v="Unkown"/>
    <s v="Home Office"/>
    <s v="Furniture"/>
    <x v="4"/>
    <n v="3"/>
    <x v="2"/>
    <n v="499"/>
    <n v="0.05"/>
    <n v="1422.15"/>
    <x v="27"/>
    <n v="0.44869739478957915"/>
    <n v="223.9"/>
    <n v="0.15743768238230846"/>
  </r>
  <r>
    <n v="1470"/>
    <s v="ORD01470"/>
    <d v="2024-12-05T00:00:00"/>
    <s v="2024"/>
    <s v="December"/>
    <x v="3"/>
    <s v="CUST2762"/>
    <s v="Home Office"/>
    <s v="Electronics"/>
    <x v="7"/>
    <n v="4"/>
    <x v="1"/>
    <n v="499"/>
    <n v="0"/>
    <n v="1996"/>
    <x v="23"/>
    <n v="0.7330661322645291"/>
    <n v="365.8"/>
    <n v="0.18326653306613228"/>
  </r>
  <r>
    <n v="1471"/>
    <s v="ORD01471"/>
    <d v="2025-10-31T00:00:00"/>
    <s v="2025"/>
    <s v="October"/>
    <x v="3"/>
    <s v="Unkown"/>
    <s v="Consumer"/>
    <s v="Furniture"/>
    <x v="3"/>
    <n v="8"/>
    <x v="0"/>
    <n v="799"/>
    <n v="0.15"/>
    <n v="5433.2"/>
    <x v="8"/>
    <n v="0.73963704630788485"/>
    <n v="590.97"/>
    <n v="0.1087701538688066"/>
  </r>
  <r>
    <n v="1472"/>
    <s v="ORD01472"/>
    <d v="2025-11-15T00:00:00"/>
    <s v="2025"/>
    <s v="November"/>
    <x v="2"/>
    <s v="CUST2574"/>
    <s v="Consumer"/>
    <s v="Electronics"/>
    <x v="2"/>
    <n v="1"/>
    <x v="2"/>
    <n v="99"/>
    <n v="0"/>
    <n v="99"/>
    <x v="22"/>
    <n v="0.19464646464646465"/>
    <n v="19.27"/>
    <n v="0.19464646464646465"/>
  </r>
  <r>
    <n v="1473"/>
    <s v="ORD01473"/>
    <d v="2024-12-04T00:00:00"/>
    <s v="2024"/>
    <s v="December"/>
    <x v="0"/>
    <s v="Unkown"/>
    <s v="Consumer"/>
    <s v="Electronics"/>
    <x v="4"/>
    <n v="5"/>
    <x v="1"/>
    <n v="999"/>
    <n v="0"/>
    <n v="4995"/>
    <x v="30"/>
    <n v="1.3127527527527527"/>
    <n v="1311.44"/>
    <n v="0.26255055055055054"/>
  </r>
  <r>
    <n v="1474"/>
    <s v="ORD01474"/>
    <d v="2024-12-01T00:00:00"/>
    <s v="2024"/>
    <s v="December"/>
    <x v="3"/>
    <s v="Unkown"/>
    <s v="Home Office"/>
    <s v="Office Supplies"/>
    <x v="6"/>
    <n v="3"/>
    <x v="2"/>
    <n v="799"/>
    <n v="0.05"/>
    <n v="2277.15"/>
    <x v="26"/>
    <n v="0.38413016270337924"/>
    <n v="306.92"/>
    <n v="0.13478251322925586"/>
  </r>
  <r>
    <n v="1475"/>
    <s v="ORD01475"/>
    <d v="2024-08-24T00:00:00"/>
    <s v="2024"/>
    <s v="August"/>
    <x v="3"/>
    <s v="Unkown"/>
    <s v="Home Office"/>
    <s v="Office Supplies"/>
    <x v="4"/>
    <n v="7"/>
    <x v="0"/>
    <n v="499"/>
    <n v="0.05"/>
    <n v="3318.35"/>
    <x v="27"/>
    <n v="0.3867935871743487"/>
    <n v="193.01"/>
    <n v="5.8164449199150176E-2"/>
  </r>
  <r>
    <n v="1477"/>
    <s v="ORD01477"/>
    <d v="2024-09-15T00:00:00"/>
    <s v="2024"/>
    <s v="September"/>
    <x v="3"/>
    <s v="Unkown"/>
    <s v="Consumer"/>
    <s v="Electronics"/>
    <x v="7"/>
    <n v="8"/>
    <x v="0"/>
    <n v="799"/>
    <n v="0.15"/>
    <n v="5433.2"/>
    <x v="8"/>
    <n v="0.57546933667083855"/>
    <n v="459.8"/>
    <n v="8.4627843628064497E-2"/>
  </r>
  <r>
    <n v="1478"/>
    <s v="ORD01478"/>
    <d v="2024-09-28T00:00:00"/>
    <s v="2024"/>
    <s v="September"/>
    <x v="1"/>
    <s v="Unkown"/>
    <s v="Consumer"/>
    <s v="Furniture"/>
    <x v="4"/>
    <n v="6"/>
    <x v="1"/>
    <n v="499"/>
    <n v="0.05"/>
    <n v="2844.3"/>
    <x v="27"/>
    <n v="0.71012024048096201"/>
    <n v="354.35"/>
    <n v="0.12458249832999332"/>
  </r>
  <r>
    <n v="1479"/>
    <s v="ORD01479"/>
    <d v="2024-04-28T00:00:00"/>
    <s v="2024"/>
    <s v="April"/>
    <x v="3"/>
    <s v="Unkown"/>
    <s v="Home Office"/>
    <s v="Furniture"/>
    <x v="4"/>
    <n v="4"/>
    <x v="1"/>
    <n v="499"/>
    <n v="0.05"/>
    <n v="1896.2"/>
    <x v="27"/>
    <n v="0.20402805611222447"/>
    <n v="101.81"/>
    <n v="5.3691593713743276E-2"/>
  </r>
  <r>
    <n v="1480"/>
    <s v="ORD01480"/>
    <d v="2024-02-29T00:00:00"/>
    <s v="2024"/>
    <s v="February"/>
    <x v="3"/>
    <s v="CUST1972"/>
    <s v="Corporate"/>
    <s v="Electronics"/>
    <x v="3"/>
    <n v="6"/>
    <x v="1"/>
    <n v="99"/>
    <n v="0.1"/>
    <n v="534.6"/>
    <x v="43"/>
    <n v="1.3576767676767676"/>
    <n v="134.41"/>
    <n v="0.25142162364384585"/>
  </r>
  <r>
    <n v="1481"/>
    <s v="ORD01481"/>
    <d v="2024-08-25T00:00:00"/>
    <s v="2024"/>
    <s v="August"/>
    <x v="0"/>
    <s v="CUST2007"/>
    <s v="Corporate"/>
    <s v="Electronics"/>
    <x v="4"/>
    <n v="1"/>
    <x v="2"/>
    <n v="99"/>
    <n v="0.15"/>
    <n v="84.15"/>
    <x v="39"/>
    <n v="0.25232323232323234"/>
    <n v="24.98"/>
    <n v="0.29685086155674389"/>
  </r>
  <r>
    <n v="1482"/>
    <s v="ORD01482"/>
    <d v="2025-04-17T00:00:00"/>
    <s v="2025"/>
    <s v="April"/>
    <x v="1"/>
    <s v="CUST2286"/>
    <s v="Corporate"/>
    <s v="Office Supplies"/>
    <x v="3"/>
    <n v="2"/>
    <x v="2"/>
    <n v="99"/>
    <n v="0.15"/>
    <n v="168.3"/>
    <x v="39"/>
    <n v="0.47878787878787876"/>
    <n v="47.4"/>
    <n v="0.28163992869875221"/>
  </r>
  <r>
    <n v="1483"/>
    <s v="ORD01483"/>
    <d v="2024-10-15T00:00:00"/>
    <s v="2024"/>
    <s v="October"/>
    <x v="1"/>
    <s v="Unkown"/>
    <s v="Corporate"/>
    <s v="Office Supplies"/>
    <x v="6"/>
    <n v="2"/>
    <x v="2"/>
    <n v="799"/>
    <n v="0.1"/>
    <n v="1438.2"/>
    <x v="9"/>
    <n v="0.21"/>
    <n v="167.79"/>
    <n v="0.11666666666666665"/>
  </r>
  <r>
    <n v="1484"/>
    <s v="ORD01484"/>
    <d v="2025-08-14T00:00:00"/>
    <s v="2025"/>
    <s v="August"/>
    <x v="0"/>
    <s v="Unkown"/>
    <s v="Corporate"/>
    <s v="Office Supplies"/>
    <x v="4"/>
    <n v="9"/>
    <x v="0"/>
    <n v="149"/>
    <n v="0.05"/>
    <n v="1273.95"/>
    <x v="34"/>
    <n v="2.4532214765100671"/>
    <n v="365.53"/>
    <n v="0.28692648848070956"/>
  </r>
  <r>
    <n v="1485"/>
    <s v="ORD01485"/>
    <d v="2025-08-13T00:00:00"/>
    <s v="2025"/>
    <s v="August"/>
    <x v="0"/>
    <s v="Unkown"/>
    <s v="Consumer"/>
    <s v="Electronics"/>
    <x v="7"/>
    <n v="4"/>
    <x v="1"/>
    <n v="199"/>
    <n v="0.05"/>
    <n v="756.2"/>
    <x v="15"/>
    <n v="0.82889447236180902"/>
    <n v="164.95"/>
    <n v="0.21813012430573919"/>
  </r>
  <r>
    <n v="1486"/>
    <s v="ORD01486"/>
    <d v="2025-10-10T00:00:00"/>
    <s v="2025"/>
    <s v="October"/>
    <x v="3"/>
    <s v="Unkown"/>
    <s v="Corporate"/>
    <s v="Office Supplies"/>
    <x v="0"/>
    <n v="3"/>
    <x v="2"/>
    <n v="149"/>
    <n v="0"/>
    <n v="447"/>
    <x v="7"/>
    <n v="0.82087248322147655"/>
    <n v="122.31"/>
    <n v="0.27362416107382553"/>
  </r>
  <r>
    <n v="1487"/>
    <s v="ORD01487"/>
    <d v="2024-10-17T00:00:00"/>
    <s v="2024"/>
    <s v="October"/>
    <x v="1"/>
    <s v="CUST2027"/>
    <s v="Home Office"/>
    <s v="Furniture"/>
    <x v="3"/>
    <n v="6"/>
    <x v="1"/>
    <n v="149"/>
    <n v="0.1"/>
    <n v="804.6"/>
    <x v="6"/>
    <n v="0.99570469798657724"/>
    <n v="148.36000000000001"/>
    <n v="0.18438975888640319"/>
  </r>
  <r>
    <n v="1488"/>
    <s v="ORD01488"/>
    <d v="2024-08-29T00:00:00"/>
    <s v="2024"/>
    <s v="August"/>
    <x v="3"/>
    <s v="Unkown"/>
    <s v="Home Office"/>
    <s v="Electronics"/>
    <x v="2"/>
    <n v="9"/>
    <x v="0"/>
    <n v="799"/>
    <n v="0.15"/>
    <n v="6112.35"/>
    <x v="45"/>
    <n v="1.7453566958698372"/>
    <n v="1394.54"/>
    <n v="0.22815120207448852"/>
  </r>
  <r>
    <n v="1489"/>
    <s v="ORD01489"/>
    <d v="2025-08-30T00:00:00"/>
    <s v="2025"/>
    <s v="August"/>
    <x v="2"/>
    <s v="CUST1271"/>
    <s v="Home Office"/>
    <s v="Office Supplies"/>
    <x v="7"/>
    <n v="3"/>
    <x v="2"/>
    <n v="299"/>
    <n v="0.05"/>
    <n v="852.15"/>
    <x v="3"/>
    <n v="0.84528428093645491"/>
    <n v="252.74"/>
    <n v="0.29659097576717713"/>
  </r>
  <r>
    <n v="1490"/>
    <s v="ORD01490"/>
    <d v="2025-05-05T00:00:00"/>
    <s v="2025"/>
    <s v="May"/>
    <x v="1"/>
    <s v="Unkown"/>
    <s v="Corporate"/>
    <s v="Furniture"/>
    <x v="2"/>
    <n v="4"/>
    <x v="1"/>
    <n v="299"/>
    <n v="0.05"/>
    <n v="1136.2"/>
    <x v="3"/>
    <n v="0.83745819397993315"/>
    <n v="250.4"/>
    <n v="0.22038373525787713"/>
  </r>
  <r>
    <n v="1491"/>
    <s v="ORD01491"/>
    <d v="2025-02-23T00:00:00"/>
    <s v="2025"/>
    <s v="February"/>
    <x v="1"/>
    <s v="Unkown"/>
    <s v="Consumer"/>
    <s v="Office Supplies"/>
    <x v="3"/>
    <n v="7"/>
    <x v="0"/>
    <n v="199"/>
    <n v="0.15"/>
    <n v="1184.05"/>
    <x v="17"/>
    <n v="1.539748743718593"/>
    <n v="306.41000000000003"/>
    <n v="0.25878130146530975"/>
  </r>
  <r>
    <n v="1493"/>
    <s v="ORD01493"/>
    <d v="2025-10-01T00:00:00"/>
    <s v="2025"/>
    <s v="October"/>
    <x v="3"/>
    <s v="CUST1742"/>
    <s v="Corporate"/>
    <s v="Furniture"/>
    <x v="2"/>
    <n v="2"/>
    <x v="2"/>
    <n v="799"/>
    <n v="0"/>
    <n v="1598"/>
    <x v="12"/>
    <n v="0.58903629536921154"/>
    <n v="470.64"/>
    <n v="0.29451814768460577"/>
  </r>
  <r>
    <n v="1494"/>
    <s v="ORD01494"/>
    <d v="2025-08-22T00:00:00"/>
    <s v="2025"/>
    <s v="August"/>
    <x v="0"/>
    <s v="Unkown"/>
    <s v="Corporate"/>
    <s v="Office Supplies"/>
    <x v="2"/>
    <n v="4"/>
    <x v="1"/>
    <n v="499"/>
    <n v="0"/>
    <n v="1996"/>
    <x v="23"/>
    <n v="1.0304008016032062"/>
    <n v="514.16999999999996"/>
    <n v="0.25760020040080156"/>
  </r>
  <r>
    <n v="1495"/>
    <s v="ORD01495"/>
    <d v="2025-11-02T00:00:00"/>
    <s v="2025"/>
    <s v="November"/>
    <x v="0"/>
    <s v="Unkown"/>
    <s v="Corporate"/>
    <s v="Office Supplies"/>
    <x v="5"/>
    <n v="3"/>
    <x v="2"/>
    <n v="99"/>
    <n v="0.05"/>
    <n v="282.14999999999998"/>
    <x v="19"/>
    <n v="0.5027272727272728"/>
    <n v="49.77"/>
    <n v="0.17639553429027116"/>
  </r>
  <r>
    <n v="1496"/>
    <s v="ORD01496"/>
    <d v="2024-07-11T00:00:00"/>
    <s v="2024"/>
    <s v="July"/>
    <x v="0"/>
    <s v="Unkown"/>
    <s v="Consumer"/>
    <s v="Electronics"/>
    <x v="6"/>
    <n v="3"/>
    <x v="2"/>
    <n v="999"/>
    <n v="0.15"/>
    <n v="2547.4499999999998"/>
    <x v="32"/>
    <n v="0.23665665665665664"/>
    <n v="236.42"/>
    <n v="9.2806532022218294E-2"/>
  </r>
  <r>
    <n v="1497"/>
    <s v="ORD01497"/>
    <d v="2025-05-07T00:00:00"/>
    <s v="2025"/>
    <s v="May"/>
    <x v="3"/>
    <s v="Unkown"/>
    <s v="Consumer"/>
    <s v="Furniture"/>
    <x v="5"/>
    <n v="2"/>
    <x v="2"/>
    <n v="149"/>
    <n v="0.05"/>
    <n v="283.10000000000002"/>
    <x v="34"/>
    <n v="0.31483221476510065"/>
    <n v="46.91"/>
    <n v="0.16570116566584242"/>
  </r>
  <r>
    <n v="1498"/>
    <s v="ORD01498"/>
    <d v="2025-07-29T00:00:00"/>
    <s v="2025"/>
    <s v="July"/>
    <x v="3"/>
    <s v="Unkown"/>
    <s v="Home Office"/>
    <s v="Furniture"/>
    <x v="7"/>
    <n v="7"/>
    <x v="0"/>
    <n v="299"/>
    <n v="0.15"/>
    <n v="1779.05"/>
    <x v="5"/>
    <n v="1.1961204013377926"/>
    <n v="357.64"/>
    <n v="0.20102863888030129"/>
  </r>
  <r>
    <n v="1499"/>
    <s v="ORD01499"/>
    <d v="2024-11-03T00:00:00"/>
    <s v="2024"/>
    <s v="November"/>
    <x v="0"/>
    <s v="Unkown"/>
    <s v="Corporate"/>
    <s v="Furniture"/>
    <x v="7"/>
    <n v="10"/>
    <x v="0"/>
    <n v="299"/>
    <n v="0"/>
    <n v="2990"/>
    <x v="20"/>
    <n v="1.9556521739130435"/>
    <n v="584.74"/>
    <n v="0.19556521739130436"/>
  </r>
  <r>
    <n v="1500"/>
    <s v="ORD01500"/>
    <d v="2025-10-22T00:00:00"/>
    <s v="2025"/>
    <s v="October"/>
    <x v="3"/>
    <s v="CUST1565"/>
    <s v="Home Office"/>
    <s v="Office Supplies"/>
    <x v="4"/>
    <n v="3"/>
    <x v="2"/>
    <n v="99"/>
    <n v="0.15"/>
    <n v="252.45"/>
    <x v="36"/>
    <n v="0.27898989898989901"/>
    <n v="27.62"/>
    <n v="0.1094078035254506"/>
  </r>
  <r>
    <n v="1501"/>
    <s v="ORD01501"/>
    <d v="2025-11-18T00:00:00"/>
    <s v="2025"/>
    <s v="November"/>
    <x v="3"/>
    <s v="Unkown"/>
    <s v="Corporate"/>
    <s v="Office Supplies"/>
    <x v="2"/>
    <n v="7"/>
    <x v="0"/>
    <n v="99"/>
    <n v="0.05"/>
    <n v="658.35"/>
    <x v="19"/>
    <n v="0.65202020202020194"/>
    <n v="64.55"/>
    <n v="9.804815067972962E-2"/>
  </r>
  <r>
    <n v="1502"/>
    <s v="ORD01502"/>
    <d v="2025-11-04T00:00:00"/>
    <s v="2025"/>
    <s v="November"/>
    <x v="3"/>
    <s v="Unkown"/>
    <s v="Corporate"/>
    <s v="Electronics"/>
    <x v="6"/>
    <n v="2"/>
    <x v="2"/>
    <n v="299"/>
    <n v="0"/>
    <n v="598"/>
    <x v="20"/>
    <n v="0.53668896321070236"/>
    <n v="160.47"/>
    <n v="0.26834448160535118"/>
  </r>
  <r>
    <n v="1503"/>
    <s v="ORD01503"/>
    <d v="2024-12-11T00:00:00"/>
    <s v="2024"/>
    <s v="December"/>
    <x v="0"/>
    <s v="Unkown"/>
    <s v="Consumer"/>
    <s v="Furniture"/>
    <x v="2"/>
    <n v="3"/>
    <x v="2"/>
    <n v="99"/>
    <n v="0.15"/>
    <n v="252.45"/>
    <x v="36"/>
    <n v="0.33313131313131311"/>
    <n v="32.979999999999997"/>
    <n v="0.13063973063973064"/>
  </r>
  <r>
    <n v="1504"/>
    <s v="ORD01504"/>
    <d v="2024-11-23T00:00:00"/>
    <s v="2024"/>
    <s v="November"/>
    <x v="3"/>
    <s v="CUST2727"/>
    <s v="Home Office"/>
    <s v="Office Supplies"/>
    <x v="0"/>
    <n v="1"/>
    <x v="2"/>
    <n v="99"/>
    <n v="0"/>
    <n v="99"/>
    <x v="22"/>
    <n v="0.21757575757575756"/>
    <n v="21.54"/>
    <n v="0.21757575757575756"/>
  </r>
  <r>
    <n v="1505"/>
    <s v="ORD01505"/>
    <d v="2025-01-26T00:00:00"/>
    <s v="2025"/>
    <s v="January"/>
    <x v="3"/>
    <s v="Unkown"/>
    <s v="Home Office"/>
    <s v="Furniture"/>
    <x v="3"/>
    <n v="8"/>
    <x v="0"/>
    <n v="199"/>
    <n v="0"/>
    <n v="1592"/>
    <x v="1"/>
    <n v="2.1169849246231154"/>
    <n v="421.28"/>
    <n v="0.26462311557788942"/>
  </r>
  <r>
    <n v="1506"/>
    <s v="ORD01506"/>
    <d v="2024-04-29T00:00:00"/>
    <s v="2024"/>
    <s v="April"/>
    <x v="3"/>
    <s v="CUST1810"/>
    <s v="Corporate"/>
    <s v="Furniture"/>
    <x v="5"/>
    <n v="3"/>
    <x v="2"/>
    <n v="799"/>
    <n v="0"/>
    <n v="2397"/>
    <x v="12"/>
    <n v="0.47574468085106386"/>
    <n v="380.12"/>
    <n v="0.15858156028368794"/>
  </r>
  <r>
    <n v="1507"/>
    <s v="ORD01507"/>
    <d v="2024-08-25T00:00:00"/>
    <s v="2024"/>
    <s v="August"/>
    <x v="2"/>
    <s v="CUST2577"/>
    <s v="Consumer"/>
    <s v="Office Supplies"/>
    <x v="3"/>
    <n v="5"/>
    <x v="1"/>
    <n v="999"/>
    <n v="0.1"/>
    <n v="4495.5"/>
    <x v="14"/>
    <n v="1.2437337337337337"/>
    <n v="1242.49"/>
    <n v="0.27638527416305192"/>
  </r>
  <r>
    <n v="1508"/>
    <s v="ORD01508"/>
    <d v="2025-11-26T00:00:00"/>
    <s v="2025"/>
    <s v="November"/>
    <x v="3"/>
    <s v="Unkown"/>
    <s v="Consumer"/>
    <s v="Electronics"/>
    <x v="0"/>
    <n v="2"/>
    <x v="2"/>
    <n v="149"/>
    <n v="0.15"/>
    <n v="253.3"/>
    <x v="16"/>
    <n v="0.46959731543624161"/>
    <n v="69.97"/>
    <n v="0.27623371496249505"/>
  </r>
  <r>
    <n v="1509"/>
    <s v="ORD01509"/>
    <d v="2024-12-31T00:00:00"/>
    <s v="2024"/>
    <s v="December"/>
    <x v="0"/>
    <s v="CUST2535"/>
    <s v="Home Office"/>
    <s v="Furniture"/>
    <x v="1"/>
    <n v="3"/>
    <x v="2"/>
    <n v="499"/>
    <n v="0.1"/>
    <n v="1347.3"/>
    <x v="29"/>
    <n v="0.53474949899799595"/>
    <n v="266.83999999999997"/>
    <n v="0.19805536999925777"/>
  </r>
  <r>
    <n v="1510"/>
    <s v="ORD01510"/>
    <d v="2024-10-13T00:00:00"/>
    <s v="2024"/>
    <s v="October"/>
    <x v="0"/>
    <s v="Unkown"/>
    <s v="Consumer"/>
    <s v="Office Supplies"/>
    <x v="4"/>
    <n v="3"/>
    <x v="2"/>
    <n v="149"/>
    <n v="0.05"/>
    <n v="424.65"/>
    <x v="38"/>
    <n v="0.36335570469798656"/>
    <n v="54.14"/>
    <n v="0.12749322971859178"/>
  </r>
  <r>
    <n v="1511"/>
    <s v="ORD01511"/>
    <d v="2025-10-18T00:00:00"/>
    <s v="2025"/>
    <s v="October"/>
    <x v="0"/>
    <s v="Unkown"/>
    <s v="Corporate"/>
    <s v="Electronics"/>
    <x v="2"/>
    <n v="2"/>
    <x v="2"/>
    <n v="149"/>
    <n v="0"/>
    <n v="298"/>
    <x v="7"/>
    <n v="0.46805369127516777"/>
    <n v="69.739999999999995"/>
    <n v="0.23402684563758389"/>
  </r>
  <r>
    <n v="1512"/>
    <s v="ORD01512"/>
    <d v="2024-11-13T00:00:00"/>
    <s v="2024"/>
    <s v="November"/>
    <x v="1"/>
    <s v="Unkown"/>
    <s v="Corporate"/>
    <s v="Furniture"/>
    <x v="6"/>
    <n v="7"/>
    <x v="0"/>
    <n v="499"/>
    <n v="0.15"/>
    <n v="2969.05"/>
    <x v="18"/>
    <n v="0.68789579158316627"/>
    <n v="343.26"/>
    <n v="0.11561273808120441"/>
  </r>
  <r>
    <n v="1513"/>
    <s v="ORD01513"/>
    <d v="2024-02-16T00:00:00"/>
    <s v="2024"/>
    <s v="February"/>
    <x v="2"/>
    <s v="CUST2864"/>
    <s v="Home Office"/>
    <s v="Electronics"/>
    <x v="4"/>
    <n v="5"/>
    <x v="1"/>
    <n v="299"/>
    <n v="0.15"/>
    <n v="1270.75"/>
    <x v="5"/>
    <n v="0.74816053511705682"/>
    <n v="223.7"/>
    <n v="0.17603777296871925"/>
  </r>
  <r>
    <n v="1514"/>
    <s v="ORD01514"/>
    <d v="2025-05-07T00:00:00"/>
    <s v="2025"/>
    <s v="May"/>
    <x v="1"/>
    <s v="CUST1833"/>
    <s v="Consumer"/>
    <s v="Furniture"/>
    <x v="7"/>
    <n v="10"/>
    <x v="0"/>
    <n v="799"/>
    <n v="0.15"/>
    <n v="6791.5"/>
    <x v="8"/>
    <n v="1.4662703379224029"/>
    <n v="1171.55"/>
    <n v="0.1725023926967533"/>
  </r>
  <r>
    <n v="1516"/>
    <s v="ORD01516"/>
    <d v="2025-03-08T00:00:00"/>
    <s v="2025"/>
    <s v="March"/>
    <x v="3"/>
    <s v="Unkown"/>
    <s v="Consumer"/>
    <s v="Furniture"/>
    <x v="5"/>
    <n v="4"/>
    <x v="1"/>
    <n v="299"/>
    <n v="0.15"/>
    <n v="1016.6"/>
    <x v="5"/>
    <n v="0.63491638795986627"/>
    <n v="189.84"/>
    <n v="0.18674011410584301"/>
  </r>
  <r>
    <n v="1517"/>
    <s v="ORD01517"/>
    <d v="2024-07-31T00:00:00"/>
    <s v="2024"/>
    <s v="July"/>
    <x v="3"/>
    <s v="CUST2774"/>
    <s v="Corporate"/>
    <s v="Electronics"/>
    <x v="7"/>
    <n v="8"/>
    <x v="0"/>
    <n v="149"/>
    <n v="0.05"/>
    <n v="1132.4000000000001"/>
    <x v="34"/>
    <n v="1.8402684563758389"/>
    <n v="274.2"/>
    <n v="0.24214058636524194"/>
  </r>
  <r>
    <n v="1518"/>
    <s v="ORD01518"/>
    <d v="2025-09-04T00:00:00"/>
    <s v="2025"/>
    <s v="September"/>
    <x v="1"/>
    <s v="Unkown"/>
    <s v="Consumer"/>
    <s v="Office Supplies"/>
    <x v="6"/>
    <n v="8"/>
    <x v="0"/>
    <n v="799"/>
    <n v="0.1"/>
    <n v="5752.8"/>
    <x v="9"/>
    <n v="2.0953566958698375"/>
    <n v="1674.19"/>
    <n v="0.2910217633152552"/>
  </r>
  <r>
    <n v="1519"/>
    <s v="ORD01519"/>
    <d v="2024-06-05T00:00:00"/>
    <s v="2024"/>
    <s v="June"/>
    <x v="0"/>
    <s v="CUST2703"/>
    <s v="Consumer"/>
    <s v="Office Supplies"/>
    <x v="6"/>
    <n v="1"/>
    <x v="2"/>
    <n v="999"/>
    <n v="0"/>
    <n v="999"/>
    <x v="30"/>
    <n v="5.3843843843843844E-2"/>
    <n v="53.79"/>
    <n v="5.3843843843843844E-2"/>
  </r>
  <r>
    <n v="1520"/>
    <s v="ORD01520"/>
    <d v="2025-03-30T00:00:00"/>
    <s v="2025"/>
    <s v="March"/>
    <x v="3"/>
    <s v="Unkown"/>
    <s v="Corporate"/>
    <s v="Furniture"/>
    <x v="6"/>
    <n v="9"/>
    <x v="0"/>
    <n v="999"/>
    <n v="0"/>
    <n v="8991"/>
    <x v="30"/>
    <n v="1.2701001001001"/>
    <n v="1268.83"/>
    <n v="0.14112223334445556"/>
  </r>
  <r>
    <n v="1521"/>
    <s v="ORD01521"/>
    <d v="2025-12-09T00:00:00"/>
    <s v="2025"/>
    <s v="December"/>
    <x v="0"/>
    <s v="CUST1239"/>
    <s v="Consumer"/>
    <s v="Furniture"/>
    <x v="3"/>
    <n v="10"/>
    <x v="0"/>
    <n v="799"/>
    <n v="0.05"/>
    <n v="7590.5"/>
    <x v="33"/>
    <n v="0.76847309136420527"/>
    <n v="614.01"/>
    <n v="8.0891904354126867E-2"/>
  </r>
  <r>
    <n v="1522"/>
    <s v="ORD01522"/>
    <d v="2024-11-13T00:00:00"/>
    <s v="2024"/>
    <s v="November"/>
    <x v="2"/>
    <s v="Unkown"/>
    <s v="Corporate"/>
    <s v="Furniture"/>
    <x v="5"/>
    <n v="8"/>
    <x v="0"/>
    <n v="199"/>
    <n v="0.1"/>
    <n v="1432.8"/>
    <x v="25"/>
    <n v="0.55587939698492461"/>
    <n v="110.62"/>
    <n v="7.7205471803461753E-2"/>
  </r>
  <r>
    <n v="1523"/>
    <s v="ORD01523"/>
    <d v="2024-03-01T00:00:00"/>
    <s v="2024"/>
    <s v="March"/>
    <x v="1"/>
    <s v="Unkown"/>
    <s v="Consumer"/>
    <s v="Office Supplies"/>
    <x v="3"/>
    <n v="3"/>
    <x v="2"/>
    <n v="149"/>
    <n v="0.05"/>
    <n v="424.65"/>
    <x v="38"/>
    <n v="0.61563758389261747"/>
    <n v="91.73"/>
    <n v="0.21601318733074298"/>
  </r>
  <r>
    <n v="1524"/>
    <s v="ORD01524"/>
    <d v="2025-01-07T00:00:00"/>
    <s v="2025"/>
    <s v="January"/>
    <x v="3"/>
    <s v="Unkown"/>
    <s v="Consumer"/>
    <s v="Office Supplies"/>
    <x v="2"/>
    <n v="3"/>
    <x v="2"/>
    <n v="499"/>
    <n v="0.1"/>
    <n v="1347.3"/>
    <x v="29"/>
    <n v="0.42074148296593183"/>
    <n v="209.95"/>
    <n v="0.15583017887627107"/>
  </r>
  <r>
    <n v="1525"/>
    <s v="ORD01525"/>
    <d v="2024-09-08T00:00:00"/>
    <s v="2024"/>
    <s v="September"/>
    <x v="1"/>
    <s v="Unkown"/>
    <s v="Corporate"/>
    <s v="Electronics"/>
    <x v="1"/>
    <n v="9"/>
    <x v="0"/>
    <n v="499"/>
    <n v="0"/>
    <n v="4491"/>
    <x v="23"/>
    <n v="0.91511022044088175"/>
    <n v="456.64"/>
    <n v="0.1016789133823202"/>
  </r>
  <r>
    <n v="1526"/>
    <s v="ORD01526"/>
    <d v="2025-08-14T00:00:00"/>
    <s v="2025"/>
    <s v="August"/>
    <x v="0"/>
    <s v="CUST1574"/>
    <s v="Consumer"/>
    <s v="Electronics"/>
    <x v="1"/>
    <n v="7"/>
    <x v="0"/>
    <n v="149"/>
    <n v="0.15"/>
    <n v="886.55"/>
    <x v="28"/>
    <n v="0.30040268456375835"/>
    <n v="44.76"/>
    <n v="5.0487846145169477E-2"/>
  </r>
  <r>
    <n v="1527"/>
    <s v="ORD01527"/>
    <d v="2024-02-08T00:00:00"/>
    <s v="2024"/>
    <s v="February"/>
    <x v="3"/>
    <s v="CUST2239"/>
    <s v="Home Office"/>
    <s v="Electronics"/>
    <x v="5"/>
    <n v="6"/>
    <x v="1"/>
    <n v="799"/>
    <n v="0.05"/>
    <n v="4554.3"/>
    <x v="26"/>
    <n v="1.0564956195244055"/>
    <n v="844.14"/>
    <n v="0.18535010868849219"/>
  </r>
  <r>
    <n v="1529"/>
    <s v="ORD01529"/>
    <d v="2025-06-20T00:00:00"/>
    <s v="2025"/>
    <s v="June"/>
    <x v="0"/>
    <s v="Unkown"/>
    <s v="Consumer"/>
    <s v="Furniture"/>
    <x v="1"/>
    <n v="5"/>
    <x v="1"/>
    <n v="99"/>
    <n v="0.1"/>
    <n v="445.5"/>
    <x v="4"/>
    <n v="1.1178787878787879"/>
    <n v="110.67"/>
    <n v="0.24841750841750843"/>
  </r>
  <r>
    <n v="1530"/>
    <s v="ORD01530"/>
    <d v="2025-04-04T00:00:00"/>
    <s v="2025"/>
    <s v="April"/>
    <x v="3"/>
    <s v="Unkown"/>
    <s v="Consumer"/>
    <s v="Office Supplies"/>
    <x v="7"/>
    <n v="2"/>
    <x v="2"/>
    <n v="299"/>
    <n v="0.05"/>
    <n v="568.1"/>
    <x v="3"/>
    <n v="0.49314381270903007"/>
    <n v="147.44999999999999"/>
    <n v="0.2595493751100158"/>
  </r>
  <r>
    <n v="1531"/>
    <s v="ORD01531"/>
    <d v="2024-02-10T00:00:00"/>
    <s v="2024"/>
    <s v="February"/>
    <x v="1"/>
    <s v="CUST2279"/>
    <s v="Corporate"/>
    <s v="Furniture"/>
    <x v="5"/>
    <n v="2"/>
    <x v="2"/>
    <n v="499"/>
    <n v="0"/>
    <n v="998"/>
    <x v="23"/>
    <n v="0.21332665330661324"/>
    <n v="106.45"/>
    <n v="0.10666332665330662"/>
  </r>
  <r>
    <n v="1532"/>
    <s v="ORD01532"/>
    <d v="2024-02-14T00:00:00"/>
    <s v="2024"/>
    <s v="February"/>
    <x v="0"/>
    <s v="Unkown"/>
    <s v="Home Office"/>
    <s v="Electronics"/>
    <x v="6"/>
    <n v="1"/>
    <x v="2"/>
    <n v="199"/>
    <n v="0"/>
    <n v="199"/>
    <x v="1"/>
    <n v="0.14904522613065327"/>
    <n v="29.66"/>
    <n v="0.14904522613065327"/>
  </r>
  <r>
    <n v="1533"/>
    <s v="ORD01533"/>
    <d v="2025-03-22T00:00:00"/>
    <s v="2025"/>
    <s v="March"/>
    <x v="0"/>
    <s v="Unkown"/>
    <s v="Corporate"/>
    <s v="Electronics"/>
    <x v="4"/>
    <n v="1"/>
    <x v="2"/>
    <n v="999"/>
    <n v="0"/>
    <n v="999"/>
    <x v="30"/>
    <n v="0.23381381381381383"/>
    <n v="233.58"/>
    <n v="0.23381381381381383"/>
  </r>
  <r>
    <n v="1534"/>
    <s v="ORD01534"/>
    <d v="2024-01-24T00:00:00"/>
    <s v="2024"/>
    <s v="January"/>
    <x v="3"/>
    <s v="Unkown"/>
    <s v="Home Office"/>
    <s v="Furniture"/>
    <x v="2"/>
    <n v="8"/>
    <x v="0"/>
    <n v="799"/>
    <n v="0"/>
    <n v="6392"/>
    <x v="12"/>
    <n v="1.4540675844806006"/>
    <n v="1161.8"/>
    <n v="0.18175844806007507"/>
  </r>
  <r>
    <n v="1535"/>
    <s v="ORD01535"/>
    <d v="2025-01-02T00:00:00"/>
    <s v="2025"/>
    <s v="January"/>
    <x v="0"/>
    <s v="Unkown"/>
    <s v="Corporate"/>
    <s v="Furniture"/>
    <x v="2"/>
    <n v="4"/>
    <x v="1"/>
    <n v="149"/>
    <n v="0"/>
    <n v="596"/>
    <x v="7"/>
    <n v="0.52865771812080531"/>
    <n v="78.77"/>
    <n v="0.13216442953020133"/>
  </r>
  <r>
    <n v="1536"/>
    <s v="ORD01536"/>
    <d v="2025-10-31T00:00:00"/>
    <s v="2025"/>
    <s v="October"/>
    <x v="3"/>
    <s v="Unkown"/>
    <s v="Corporate"/>
    <s v="Office Supplies"/>
    <x v="5"/>
    <n v="6"/>
    <x v="1"/>
    <n v="499"/>
    <n v="0"/>
    <n v="2994"/>
    <x v="23"/>
    <n v="1.5342885771543087"/>
    <n v="765.61"/>
    <n v="0.25571476285905143"/>
  </r>
  <r>
    <n v="1537"/>
    <s v="ORD01537"/>
    <d v="2025-01-05T00:00:00"/>
    <s v="2025"/>
    <s v="January"/>
    <x v="3"/>
    <s v="CUST1673"/>
    <s v="Home Office"/>
    <s v="Furniture"/>
    <x v="2"/>
    <n v="8"/>
    <x v="0"/>
    <n v="799"/>
    <n v="0.1"/>
    <n v="5752.8"/>
    <x v="9"/>
    <n v="0.92234042553191498"/>
    <n v="736.95"/>
    <n v="0.12810283687943264"/>
  </r>
  <r>
    <n v="1538"/>
    <s v="ORD01538"/>
    <d v="2025-09-17T00:00:00"/>
    <s v="2025"/>
    <s v="September"/>
    <x v="0"/>
    <s v="CUST1304"/>
    <s v="Home Office"/>
    <s v="Office Supplies"/>
    <x v="6"/>
    <n v="10"/>
    <x v="0"/>
    <n v="799"/>
    <n v="0.15"/>
    <n v="6791.5"/>
    <x v="8"/>
    <n v="0.68538172715894874"/>
    <n v="547.62"/>
    <n v="8.0633144371641027E-2"/>
  </r>
  <r>
    <n v="1539"/>
    <s v="ORD01539"/>
    <d v="2024-02-19T00:00:00"/>
    <s v="2024"/>
    <s v="February"/>
    <x v="0"/>
    <s v="Unkown"/>
    <s v="Consumer"/>
    <s v="Office Supplies"/>
    <x v="5"/>
    <n v="4"/>
    <x v="1"/>
    <n v="299"/>
    <n v="0.15"/>
    <n v="1016.6"/>
    <x v="5"/>
    <n v="0.78464882943143821"/>
    <n v="234.61"/>
    <n v="0.23077906747983476"/>
  </r>
  <r>
    <n v="1540"/>
    <s v="ORD01540"/>
    <d v="2024-04-15T00:00:00"/>
    <s v="2024"/>
    <s v="April"/>
    <x v="3"/>
    <s v="CUST2857"/>
    <s v="Corporate"/>
    <s v="Office Supplies"/>
    <x v="3"/>
    <n v="3"/>
    <x v="2"/>
    <n v="149"/>
    <n v="0"/>
    <n v="447"/>
    <x v="7"/>
    <n v="0.16469798657718121"/>
    <n v="24.54"/>
    <n v="5.4899328859060403E-2"/>
  </r>
  <r>
    <n v="1541"/>
    <s v="ORD01541"/>
    <d v="2024-03-27T00:00:00"/>
    <s v="2024"/>
    <s v="March"/>
    <x v="3"/>
    <s v="Unkown"/>
    <s v="Corporate"/>
    <s v="Electronics"/>
    <x v="7"/>
    <n v="1"/>
    <x v="2"/>
    <n v="199"/>
    <n v="0.15"/>
    <n v="169.15"/>
    <x v="17"/>
    <n v="0.24944723618090453"/>
    <n v="49.64"/>
    <n v="0.29346733668341707"/>
  </r>
  <r>
    <n v="1542"/>
    <s v="ORD01542"/>
    <d v="2024-06-29T00:00:00"/>
    <s v="2024"/>
    <s v="June"/>
    <x v="0"/>
    <s v="CUST2392"/>
    <s v="Corporate"/>
    <s v="Office Supplies"/>
    <x v="1"/>
    <n v="5"/>
    <x v="1"/>
    <n v="99"/>
    <n v="0.1"/>
    <n v="445.5"/>
    <x v="4"/>
    <n v="0.71656565656565652"/>
    <n v="70.94"/>
    <n v="0.15923681257014591"/>
  </r>
  <r>
    <n v="1543"/>
    <s v="ORD01543"/>
    <d v="2025-07-26T00:00:00"/>
    <s v="2025"/>
    <s v="July"/>
    <x v="3"/>
    <s v="Unkown"/>
    <s v="Corporate"/>
    <s v="Office Supplies"/>
    <x v="0"/>
    <n v="6"/>
    <x v="1"/>
    <n v="999"/>
    <n v="0"/>
    <n v="5994"/>
    <x v="30"/>
    <n v="1.6520220220220219"/>
    <n v="1650.37"/>
    <n v="0.27533700367033698"/>
  </r>
  <r>
    <n v="1544"/>
    <s v="ORD01544"/>
    <d v="2024-07-09T00:00:00"/>
    <s v="2024"/>
    <s v="July"/>
    <x v="1"/>
    <s v="Unkown"/>
    <s v="Home Office"/>
    <s v="Electronics"/>
    <x v="4"/>
    <n v="10"/>
    <x v="0"/>
    <n v="299"/>
    <n v="0.15"/>
    <n v="2541.5"/>
    <x v="5"/>
    <n v="1.9498996655518395"/>
    <n v="583.02"/>
    <n v="0.22939996065315757"/>
  </r>
  <r>
    <n v="1545"/>
    <s v="ORD01545"/>
    <d v="2025-05-30T00:00:00"/>
    <s v="2025"/>
    <s v="May"/>
    <x v="0"/>
    <s v="Unkown"/>
    <s v="Home Office"/>
    <s v="Office Supplies"/>
    <x v="6"/>
    <n v="5"/>
    <x v="1"/>
    <n v="499"/>
    <n v="0"/>
    <n v="2495"/>
    <x v="23"/>
    <n v="0.57829659318637272"/>
    <n v="288.57"/>
    <n v="0.11565931863727455"/>
  </r>
  <r>
    <n v="1546"/>
    <s v="ORD01546"/>
    <d v="2025-03-21T00:00:00"/>
    <s v="2025"/>
    <s v="March"/>
    <x v="1"/>
    <s v="CUST1572"/>
    <s v="Consumer"/>
    <s v="Furniture"/>
    <x v="5"/>
    <n v="1"/>
    <x v="2"/>
    <n v="149"/>
    <n v="0.05"/>
    <n v="141.55000000000001"/>
    <x v="34"/>
    <n v="0.14120805369127515"/>
    <n v="21.04"/>
    <n v="0.14864005651713175"/>
  </r>
  <r>
    <n v="1547"/>
    <s v="ORD01547"/>
    <d v="2024-05-06T00:00:00"/>
    <s v="2024"/>
    <s v="May"/>
    <x v="0"/>
    <s v="Unkown"/>
    <s v="Consumer"/>
    <s v="Electronics"/>
    <x v="3"/>
    <n v="6"/>
    <x v="1"/>
    <n v="199"/>
    <n v="0.1"/>
    <n v="1074.5999999999999"/>
    <x v="25"/>
    <n v="0.37472361809045224"/>
    <n v="74.569999999999993"/>
    <n v="6.9393262609343018E-2"/>
  </r>
  <r>
    <n v="1548"/>
    <s v="ORD01548"/>
    <d v="2025-05-26T00:00:00"/>
    <s v="2025"/>
    <s v="May"/>
    <x v="0"/>
    <s v="Unkown"/>
    <s v="Corporate"/>
    <s v="Furniture"/>
    <x v="1"/>
    <n v="6"/>
    <x v="1"/>
    <n v="199"/>
    <n v="0.1"/>
    <n v="1074.5999999999999"/>
    <x v="25"/>
    <n v="0.53396984924623114"/>
    <n v="106.26"/>
    <n v="9.888330541596875E-2"/>
  </r>
  <r>
    <n v="1549"/>
    <s v="ORD01549"/>
    <d v="2024-04-30T00:00:00"/>
    <s v="2024"/>
    <s v="April"/>
    <x v="0"/>
    <s v="Unkown"/>
    <s v="Home Office"/>
    <s v="Office Supplies"/>
    <x v="3"/>
    <n v="2"/>
    <x v="2"/>
    <n v="149"/>
    <n v="0.15"/>
    <n v="253.3"/>
    <x v="16"/>
    <n v="0.117248322147651"/>
    <n v="17.47"/>
    <n v="6.8969601263324118E-2"/>
  </r>
  <r>
    <n v="1550"/>
    <s v="ORD01550"/>
    <d v="2024-07-30T00:00:00"/>
    <s v="2024"/>
    <s v="July"/>
    <x v="3"/>
    <s v="Unkown"/>
    <s v="Corporate"/>
    <s v="Electronics"/>
    <x v="0"/>
    <n v="6"/>
    <x v="1"/>
    <n v="799"/>
    <n v="0"/>
    <n v="4794"/>
    <x v="12"/>
    <n v="1.627784730913642"/>
    <n v="1300.5999999999999"/>
    <n v="0.27129745515227366"/>
  </r>
  <r>
    <n v="1551"/>
    <s v="ORD01551"/>
    <d v="2024-08-16T00:00:00"/>
    <s v="2024"/>
    <s v="August"/>
    <x v="3"/>
    <s v="Unkown"/>
    <s v="Consumer"/>
    <s v="Office Supplies"/>
    <x v="5"/>
    <n v="3"/>
    <x v="2"/>
    <n v="799"/>
    <n v="0"/>
    <n v="2397"/>
    <x v="12"/>
    <n v="0.50678347934918655"/>
    <n v="404.92"/>
    <n v="0.16892782644972884"/>
  </r>
  <r>
    <n v="1552"/>
    <s v="ORD01552"/>
    <d v="2024-05-03T00:00:00"/>
    <s v="2024"/>
    <s v="May"/>
    <x v="1"/>
    <s v="Unkown"/>
    <s v="Consumer"/>
    <s v="Office Supplies"/>
    <x v="5"/>
    <n v="10"/>
    <x v="0"/>
    <n v="499"/>
    <n v="0"/>
    <n v="4990"/>
    <x v="23"/>
    <n v="1.1457515030060121"/>
    <n v="571.73"/>
    <n v="0.11457515030060121"/>
  </r>
  <r>
    <n v="1553"/>
    <s v="ORD01553"/>
    <d v="2025-06-21T00:00:00"/>
    <s v="2025"/>
    <s v="June"/>
    <x v="0"/>
    <s v="Unkown"/>
    <s v="Corporate"/>
    <s v="Electronics"/>
    <x v="6"/>
    <n v="6"/>
    <x v="1"/>
    <n v="799"/>
    <n v="0.1"/>
    <n v="4314.6000000000004"/>
    <x v="9"/>
    <n v="0.55092615769712139"/>
    <n v="440.19"/>
    <n v="0.10202336253650396"/>
  </r>
  <r>
    <n v="1554"/>
    <s v="ORD01554"/>
    <d v="2025-11-30T00:00:00"/>
    <s v="2025"/>
    <s v="November"/>
    <x v="1"/>
    <s v="Unkown"/>
    <s v="Home Office"/>
    <s v="Electronics"/>
    <x v="6"/>
    <n v="10"/>
    <x v="0"/>
    <n v="799"/>
    <n v="0"/>
    <n v="7990"/>
    <x v="12"/>
    <n v="1.5794618272841052"/>
    <n v="1261.99"/>
    <n v="0.15794618272841052"/>
  </r>
  <r>
    <n v="1555"/>
    <s v="ORD01555"/>
    <d v="2025-08-24T00:00:00"/>
    <s v="2025"/>
    <s v="August"/>
    <x v="3"/>
    <s v="Unkown"/>
    <s v="Corporate"/>
    <s v="Furniture"/>
    <x v="3"/>
    <n v="5"/>
    <x v="1"/>
    <n v="199"/>
    <n v="0.05"/>
    <n v="945.25"/>
    <x v="15"/>
    <n v="0.28452261306532661"/>
    <n v="56.62"/>
    <n v="5.9899497487437184E-2"/>
  </r>
  <r>
    <n v="1556"/>
    <s v="ORD01556"/>
    <d v="2025-02-13T00:00:00"/>
    <s v="2025"/>
    <s v="February"/>
    <x v="1"/>
    <s v="CUST2564"/>
    <s v="Corporate"/>
    <s v="Office Supplies"/>
    <x v="1"/>
    <n v="6"/>
    <x v="1"/>
    <n v="799"/>
    <n v="0"/>
    <n v="4794"/>
    <x v="12"/>
    <n v="0.81795994993742172"/>
    <n v="653.54999999999995"/>
    <n v="0.13632665832290361"/>
  </r>
  <r>
    <n v="1557"/>
    <s v="ORD01557"/>
    <d v="2025-07-06T00:00:00"/>
    <s v="2025"/>
    <s v="July"/>
    <x v="3"/>
    <s v="Unkown"/>
    <s v="Corporate"/>
    <s v="Office Supplies"/>
    <x v="5"/>
    <n v="6"/>
    <x v="1"/>
    <n v="199"/>
    <n v="0.1"/>
    <n v="1074.5999999999999"/>
    <x v="25"/>
    <n v="0.75351758793969847"/>
    <n v="149.94999999999999"/>
    <n v="0.13954029406290713"/>
  </r>
  <r>
    <n v="1558"/>
    <s v="ORD01558"/>
    <d v="2024-06-20T00:00:00"/>
    <s v="2024"/>
    <s v="June"/>
    <x v="0"/>
    <s v="Unkown"/>
    <s v="Corporate"/>
    <s v="Furniture"/>
    <x v="4"/>
    <n v="9"/>
    <x v="0"/>
    <n v="199"/>
    <n v="0.1"/>
    <n v="1611.9"/>
    <x v="2"/>
    <n v="1.9929648241206031"/>
    <n v="396.6"/>
    <n v="0.24604504001488925"/>
  </r>
  <r>
    <n v="1559"/>
    <s v="ORD01559"/>
    <d v="2025-01-10T00:00:00"/>
    <s v="2025"/>
    <s v="January"/>
    <x v="3"/>
    <s v="Unkown"/>
    <s v="Consumer"/>
    <s v="Electronics"/>
    <x v="3"/>
    <n v="8"/>
    <x v="0"/>
    <n v="199"/>
    <n v="0"/>
    <n v="1592"/>
    <x v="1"/>
    <n v="0.5068341708542714"/>
    <n v="100.86"/>
    <n v="6.3354271356783926E-2"/>
  </r>
  <r>
    <n v="1560"/>
    <s v="ORD01560"/>
    <d v="2025-12-08T00:00:00"/>
    <s v="2025"/>
    <s v="December"/>
    <x v="2"/>
    <s v="Unkown"/>
    <s v="Corporate"/>
    <s v="Furniture"/>
    <x v="2"/>
    <n v="5"/>
    <x v="1"/>
    <n v="199"/>
    <n v="0.15"/>
    <n v="845.75"/>
    <x v="17"/>
    <n v="0.43361809045226135"/>
    <n v="86.29"/>
    <n v="0.10202778598876737"/>
  </r>
  <r>
    <n v="1561"/>
    <s v="ORD01561"/>
    <d v="2024-03-01T00:00:00"/>
    <s v="2024"/>
    <s v="March"/>
    <x v="1"/>
    <s v="Unkown"/>
    <s v="Corporate"/>
    <s v="Electronics"/>
    <x v="4"/>
    <n v="9"/>
    <x v="0"/>
    <n v="149"/>
    <n v="0.15"/>
    <n v="1139.8499999999999"/>
    <x v="28"/>
    <n v="1.0918120805369127"/>
    <n v="162.68"/>
    <n v="0.14272053340351804"/>
  </r>
  <r>
    <n v="1562"/>
    <s v="ORD01562"/>
    <d v="2025-04-26T00:00:00"/>
    <s v="2025"/>
    <s v="April"/>
    <x v="3"/>
    <s v="Unkown"/>
    <s v="Corporate"/>
    <s v="Electronics"/>
    <x v="1"/>
    <n v="5"/>
    <x v="1"/>
    <n v="149"/>
    <n v="0"/>
    <n v="745"/>
    <x v="7"/>
    <n v="0.35865771812080538"/>
    <n v="53.44"/>
    <n v="7.1731543624161065E-2"/>
  </r>
  <r>
    <n v="1563"/>
    <s v="ORD01563"/>
    <d v="2024-07-29T00:00:00"/>
    <s v="2024"/>
    <s v="July"/>
    <x v="1"/>
    <s v="Unkown"/>
    <s v="Consumer"/>
    <s v="Office Supplies"/>
    <x v="7"/>
    <n v="8"/>
    <x v="0"/>
    <n v="799"/>
    <n v="0.05"/>
    <n v="6072.4"/>
    <x v="33"/>
    <n v="2.187534418022528"/>
    <n v="1747.84"/>
    <n v="0.28783347605559584"/>
  </r>
  <r>
    <n v="1564"/>
    <s v="ORD01564"/>
    <d v="2025-04-28T00:00:00"/>
    <s v="2025"/>
    <s v="April"/>
    <x v="0"/>
    <s v="CUST1386"/>
    <s v="Home Office"/>
    <s v="Furniture"/>
    <x v="0"/>
    <n v="8"/>
    <x v="0"/>
    <n v="799"/>
    <n v="0.15"/>
    <n v="5433.2"/>
    <x v="8"/>
    <n v="0.71275344180225286"/>
    <n v="569.49"/>
    <n v="0.10481668261797836"/>
  </r>
  <r>
    <n v="1565"/>
    <s v="ORD01565"/>
    <d v="2025-12-30T00:00:00"/>
    <s v="2025"/>
    <s v="December"/>
    <x v="0"/>
    <s v="CUST1106"/>
    <s v="Corporate"/>
    <s v="Furniture"/>
    <x v="1"/>
    <n v="3"/>
    <x v="2"/>
    <n v="999"/>
    <n v="0.1"/>
    <n v="2697.3"/>
    <x v="14"/>
    <n v="0.6879279279279279"/>
    <n v="687.24"/>
    <n v="0.25478812145478813"/>
  </r>
  <r>
    <n v="1566"/>
    <s v="ORD01566"/>
    <d v="2024-12-18T00:00:00"/>
    <s v="2024"/>
    <s v="December"/>
    <x v="2"/>
    <s v="Unkown"/>
    <s v="Corporate"/>
    <s v="Furniture"/>
    <x v="3"/>
    <n v="7"/>
    <x v="0"/>
    <n v="99"/>
    <n v="0"/>
    <n v="693"/>
    <x v="22"/>
    <n v="0.97818181818181826"/>
    <n v="96.84"/>
    <n v="0.13974025974025975"/>
  </r>
  <r>
    <n v="1567"/>
    <s v="ORD01567"/>
    <d v="2025-06-05T00:00:00"/>
    <s v="2025"/>
    <s v="June"/>
    <x v="3"/>
    <s v="Unkown"/>
    <s v="Corporate"/>
    <s v="Furniture"/>
    <x v="0"/>
    <n v="9"/>
    <x v="0"/>
    <n v="799"/>
    <n v="0.15"/>
    <n v="6112.35"/>
    <x v="45"/>
    <n v="1.465081351689612"/>
    <n v="1170.5999999999999"/>
    <n v="0.1915139021816486"/>
  </r>
  <r>
    <n v="1568"/>
    <s v="ORD01568"/>
    <d v="2024-03-05T00:00:00"/>
    <s v="2024"/>
    <s v="March"/>
    <x v="0"/>
    <s v="Unkown"/>
    <s v="Consumer"/>
    <s v="Furniture"/>
    <x v="7"/>
    <n v="7"/>
    <x v="0"/>
    <n v="299"/>
    <n v="0.15"/>
    <n v="1779.05"/>
    <x v="5"/>
    <n v="1.6088294314381271"/>
    <n v="481.04"/>
    <n v="0.27039150108203819"/>
  </r>
  <r>
    <n v="1569"/>
    <s v="ORD01569"/>
    <d v="2024-02-04T00:00:00"/>
    <s v="2024"/>
    <s v="February"/>
    <x v="3"/>
    <s v="Unkown"/>
    <s v="Consumer"/>
    <s v="Office Supplies"/>
    <x v="4"/>
    <n v="3"/>
    <x v="2"/>
    <n v="99"/>
    <n v="0"/>
    <n v="297"/>
    <x v="22"/>
    <n v="0.22838383838383838"/>
    <n v="22.61"/>
    <n v="7.6127946127946128E-2"/>
  </r>
  <r>
    <n v="1570"/>
    <s v="ORD01570"/>
    <d v="2024-12-17T00:00:00"/>
    <s v="2024"/>
    <s v="December"/>
    <x v="3"/>
    <s v="Unkown"/>
    <s v="Consumer"/>
    <s v="Electronics"/>
    <x v="1"/>
    <n v="6"/>
    <x v="1"/>
    <n v="299"/>
    <n v="0.05"/>
    <n v="1704.3"/>
    <x v="3"/>
    <n v="1.2038461538461538"/>
    <n v="359.95"/>
    <n v="0.21120107962213225"/>
  </r>
  <r>
    <n v="1571"/>
    <s v="ORD01571"/>
    <d v="2024-04-26T00:00:00"/>
    <s v="2024"/>
    <s v="April"/>
    <x v="0"/>
    <s v="CUST2890"/>
    <s v="Corporate"/>
    <s v="Furniture"/>
    <x v="0"/>
    <n v="9"/>
    <x v="0"/>
    <n v="499"/>
    <n v="0.1"/>
    <n v="4041.9"/>
    <x v="13"/>
    <n v="2.1902605210420845"/>
    <n v="1092.94"/>
    <n v="0.27040253346198573"/>
  </r>
  <r>
    <n v="1572"/>
    <s v="ORD01572"/>
    <d v="2025-11-08T00:00:00"/>
    <s v="2025"/>
    <s v="November"/>
    <x v="0"/>
    <s v="Unkown"/>
    <s v="Home Office"/>
    <s v="Electronics"/>
    <x v="4"/>
    <n v="2"/>
    <x v="2"/>
    <n v="149"/>
    <n v="0.1"/>
    <n v="268.2"/>
    <x v="6"/>
    <n v="0.14020134228187919"/>
    <n v="20.89"/>
    <n v="7.7889634601044005E-2"/>
  </r>
  <r>
    <n v="1573"/>
    <s v="ORD01573"/>
    <d v="2025-06-07T00:00:00"/>
    <s v="2025"/>
    <s v="June"/>
    <x v="0"/>
    <s v="Unkown"/>
    <s v="Home Office"/>
    <s v="Office Supplies"/>
    <x v="2"/>
    <n v="8"/>
    <x v="0"/>
    <n v="499"/>
    <n v="0"/>
    <n v="3992"/>
    <x v="23"/>
    <n v="1.1742484969939881"/>
    <n v="585.95000000000005"/>
    <n v="0.14678106212424852"/>
  </r>
  <r>
    <n v="1574"/>
    <s v="ORD01574"/>
    <d v="2025-12-04T00:00:00"/>
    <s v="2025"/>
    <s v="December"/>
    <x v="0"/>
    <s v="Unkown"/>
    <s v="Corporate"/>
    <s v="Furniture"/>
    <x v="3"/>
    <n v="10"/>
    <x v="0"/>
    <n v="149"/>
    <n v="0"/>
    <n v="1490"/>
    <x v="7"/>
    <n v="1.3730872483221477"/>
    <n v="204.59"/>
    <n v="0.13730872483221476"/>
  </r>
  <r>
    <n v="1575"/>
    <s v="ORD01575"/>
    <d v="2025-02-28T00:00:00"/>
    <s v="2025"/>
    <s v="February"/>
    <x v="1"/>
    <s v="Unkown"/>
    <s v="Consumer"/>
    <s v="Electronics"/>
    <x v="7"/>
    <n v="6"/>
    <x v="1"/>
    <n v="299"/>
    <n v="0.15"/>
    <n v="1524.9"/>
    <x v="5"/>
    <n v="0.36076923076923079"/>
    <n v="107.87"/>
    <n v="7.0739064856711914E-2"/>
  </r>
  <r>
    <n v="1576"/>
    <s v="ORD01576"/>
    <d v="2025-03-30T00:00:00"/>
    <s v="2025"/>
    <s v="March"/>
    <x v="2"/>
    <s v="CUST2343"/>
    <s v="Home Office"/>
    <s v="Office Supplies"/>
    <x v="7"/>
    <n v="5"/>
    <x v="1"/>
    <n v="799"/>
    <n v="0"/>
    <n v="3995"/>
    <x v="12"/>
    <n v="1.0882227784730913"/>
    <n v="869.49"/>
    <n v="0.21764455569461827"/>
  </r>
  <r>
    <n v="1577"/>
    <s v="ORD01577"/>
    <d v="2024-08-25T00:00:00"/>
    <s v="2024"/>
    <s v="August"/>
    <x v="0"/>
    <s v="CUST2865"/>
    <s v="Home Office"/>
    <s v="Office Supplies"/>
    <x v="6"/>
    <n v="6"/>
    <x v="1"/>
    <n v="149"/>
    <n v="0.1"/>
    <n v="804.6"/>
    <x v="6"/>
    <n v="1.0621476510067114"/>
    <n v="158.26"/>
    <n v="0.19669400944568727"/>
  </r>
  <r>
    <n v="1578"/>
    <s v="ORD01578"/>
    <d v="2024-10-23T00:00:00"/>
    <s v="2024"/>
    <s v="October"/>
    <x v="3"/>
    <s v="CUST2085"/>
    <s v="Home Office"/>
    <s v="Electronics"/>
    <x v="2"/>
    <n v="6"/>
    <x v="1"/>
    <n v="999"/>
    <n v="0.1"/>
    <n v="5394.6"/>
    <x v="14"/>
    <n v="0.69093093093093094"/>
    <n v="690.24"/>
    <n v="0.12795017239461684"/>
  </r>
  <r>
    <n v="1579"/>
    <s v="ORD01579"/>
    <d v="2025-08-09T00:00:00"/>
    <s v="2025"/>
    <s v="August"/>
    <x v="1"/>
    <s v="CUST1349"/>
    <s v="Home Office"/>
    <s v="Furniture"/>
    <x v="3"/>
    <n v="8"/>
    <x v="0"/>
    <n v="799"/>
    <n v="0.05"/>
    <n v="6072.4"/>
    <x v="33"/>
    <n v="1.9318022528160199"/>
    <n v="1543.51"/>
    <n v="0.25418450694947631"/>
  </r>
  <r>
    <n v="1580"/>
    <s v="ORD01580"/>
    <d v="2024-08-31T00:00:00"/>
    <s v="2024"/>
    <s v="August"/>
    <x v="2"/>
    <s v="Unkown"/>
    <s v="Home Office"/>
    <s v="Furniture"/>
    <x v="7"/>
    <n v="8"/>
    <x v="0"/>
    <n v="999"/>
    <n v="0.15"/>
    <n v="6793.2"/>
    <x v="32"/>
    <n v="1.2658158158158157"/>
    <n v="1264.55"/>
    <n v="0.18614938467879644"/>
  </r>
  <r>
    <n v="1581"/>
    <s v="ORD01581"/>
    <d v="2024-08-23T00:00:00"/>
    <s v="2024"/>
    <s v="August"/>
    <x v="2"/>
    <s v="CUST2830"/>
    <s v="Consumer"/>
    <s v="Office Supplies"/>
    <x v="2"/>
    <n v="7"/>
    <x v="0"/>
    <n v="99"/>
    <n v="0.1"/>
    <n v="623.70000000000005"/>
    <x v="43"/>
    <n v="1.3694949494949495"/>
    <n v="135.58000000000001"/>
    <n v="0.21738015071348404"/>
  </r>
  <r>
    <n v="1582"/>
    <s v="ORD01582"/>
    <d v="2024-03-27T00:00:00"/>
    <s v="2024"/>
    <s v="March"/>
    <x v="3"/>
    <s v="Unkown"/>
    <s v="Home Office"/>
    <s v="Furniture"/>
    <x v="2"/>
    <n v="7"/>
    <x v="0"/>
    <n v="799"/>
    <n v="0"/>
    <n v="5593"/>
    <x v="12"/>
    <n v="1.0883729662077597"/>
    <n v="869.61"/>
    <n v="0.15548185231539424"/>
  </r>
  <r>
    <n v="1583"/>
    <s v="ORD01583"/>
    <d v="2025-02-16T00:00:00"/>
    <s v="2025"/>
    <s v="February"/>
    <x v="0"/>
    <s v="CUST2027"/>
    <s v="Corporate"/>
    <s v="Furniture"/>
    <x v="6"/>
    <n v="3"/>
    <x v="2"/>
    <n v="799"/>
    <n v="0.15"/>
    <n v="2037.45"/>
    <x v="8"/>
    <n v="0.71331664580725918"/>
    <n v="569.94000000000005"/>
    <n v="0.27973201796363101"/>
  </r>
  <r>
    <n v="1584"/>
    <s v="ORD01584"/>
    <d v="2024-02-17T00:00:00"/>
    <s v="2024"/>
    <s v="February"/>
    <x v="0"/>
    <s v="Unkown"/>
    <s v="Corporate"/>
    <s v="Electronics"/>
    <x v="2"/>
    <n v="5"/>
    <x v="1"/>
    <n v="999"/>
    <n v="0.1"/>
    <n v="4495.5"/>
    <x v="14"/>
    <n v="0.83048048048048051"/>
    <n v="829.65"/>
    <n v="0.1845512178845512"/>
  </r>
  <r>
    <n v="1585"/>
    <s v="ORD01585"/>
    <d v="2025-06-27T00:00:00"/>
    <s v="2025"/>
    <s v="June"/>
    <x v="3"/>
    <s v="CUST1221"/>
    <s v="Consumer"/>
    <s v="Furniture"/>
    <x v="2"/>
    <n v="7"/>
    <x v="0"/>
    <n v="299"/>
    <n v="0"/>
    <n v="2093"/>
    <x v="20"/>
    <n v="1.8914715719063544"/>
    <n v="565.54999999999995"/>
    <n v="0.2702102245580506"/>
  </r>
  <r>
    <n v="1586"/>
    <s v="ORD01586"/>
    <d v="2024-01-05T00:00:00"/>
    <s v="2024"/>
    <s v="January"/>
    <x v="2"/>
    <s v="Unkown"/>
    <s v="Corporate"/>
    <s v="Office Supplies"/>
    <x v="6"/>
    <n v="1"/>
    <x v="2"/>
    <n v="99"/>
    <n v="0.1"/>
    <n v="89.1"/>
    <x v="4"/>
    <n v="0.20414141414141415"/>
    <n v="20.21"/>
    <n v="0.22682379349046017"/>
  </r>
  <r>
    <n v="1587"/>
    <s v="ORD01587"/>
    <d v="2025-06-17T00:00:00"/>
    <s v="2025"/>
    <s v="June"/>
    <x v="3"/>
    <s v="CUST1914"/>
    <s v="Consumer"/>
    <s v="Electronics"/>
    <x v="3"/>
    <n v="6"/>
    <x v="1"/>
    <n v="799"/>
    <n v="0"/>
    <n v="4794"/>
    <x v="12"/>
    <n v="1.3136670838548183"/>
    <n v="1049.6199999999999"/>
    <n v="0.21894451397580306"/>
  </r>
  <r>
    <n v="1588"/>
    <s v="ORD01588"/>
    <d v="2025-09-28T00:00:00"/>
    <s v="2025"/>
    <s v="September"/>
    <x v="0"/>
    <s v="Unkown"/>
    <s v="Consumer"/>
    <s v="Furniture"/>
    <x v="4"/>
    <n v="9"/>
    <x v="0"/>
    <n v="99"/>
    <n v="0.15"/>
    <n v="757.35"/>
    <x v="39"/>
    <n v="0.46717171717171718"/>
    <n v="46.25"/>
    <n v="6.106819832310028E-2"/>
  </r>
  <r>
    <n v="1589"/>
    <s v="ORD01589"/>
    <d v="2025-01-13T00:00:00"/>
    <s v="2025"/>
    <s v="January"/>
    <x v="0"/>
    <s v="CUST1752"/>
    <s v="Consumer"/>
    <s v="Office Supplies"/>
    <x v="4"/>
    <n v="6"/>
    <x v="1"/>
    <n v="199"/>
    <n v="0.15"/>
    <n v="1014.9"/>
    <x v="17"/>
    <n v="1.1773366834170853"/>
    <n v="234.29"/>
    <n v="0.23085033008178146"/>
  </r>
  <r>
    <n v="1590"/>
    <s v="ORD01590"/>
    <d v="2025-10-27T00:00:00"/>
    <s v="2025"/>
    <s v="October"/>
    <x v="0"/>
    <s v="CUST1145"/>
    <s v="Consumer"/>
    <s v="Furniture"/>
    <x v="1"/>
    <n v="2"/>
    <x v="2"/>
    <n v="199"/>
    <n v="0"/>
    <n v="398"/>
    <x v="1"/>
    <n v="0.37783919597989951"/>
    <n v="75.19"/>
    <n v="0.18891959798994976"/>
  </r>
  <r>
    <n v="1591"/>
    <s v="ORD01591"/>
    <d v="2025-07-04T00:00:00"/>
    <s v="2025"/>
    <s v="July"/>
    <x v="0"/>
    <s v="Unkown"/>
    <s v="Corporate"/>
    <s v="Electronics"/>
    <x v="5"/>
    <n v="2"/>
    <x v="2"/>
    <n v="999"/>
    <n v="0.1"/>
    <n v="1798.2"/>
    <x v="14"/>
    <n v="0.26617617617617623"/>
    <n v="265.91000000000003"/>
    <n v="0.14787565343120901"/>
  </r>
  <r>
    <n v="1592"/>
    <s v="ORD01592"/>
    <d v="2025-10-16T00:00:00"/>
    <s v="2025"/>
    <s v="October"/>
    <x v="3"/>
    <s v="Unkown"/>
    <s v="Home Office"/>
    <s v="Electronics"/>
    <x v="3"/>
    <n v="5"/>
    <x v="1"/>
    <n v="999"/>
    <n v="0.05"/>
    <n v="4745.25"/>
    <x v="31"/>
    <n v="1.3966666666666667"/>
    <n v="1395.27"/>
    <n v="0.29403508771929826"/>
  </r>
  <r>
    <n v="1593"/>
    <s v="ORD01593"/>
    <d v="2025-11-26T00:00:00"/>
    <s v="2025"/>
    <s v="November"/>
    <x v="0"/>
    <s v="CUST2405"/>
    <s v="Consumer"/>
    <s v="Electronics"/>
    <x v="2"/>
    <n v="7"/>
    <x v="0"/>
    <n v="999"/>
    <n v="0.1"/>
    <n v="6293.7"/>
    <x v="14"/>
    <n v="1.077027027027027"/>
    <n v="1075.95"/>
    <n v="0.17095667095667097"/>
  </r>
  <r>
    <n v="1594"/>
    <s v="ORD01594"/>
    <d v="2025-01-08T00:00:00"/>
    <s v="2025"/>
    <s v="January"/>
    <x v="3"/>
    <s v="Unkown"/>
    <s v="Home Office"/>
    <s v="Electronics"/>
    <x v="1"/>
    <n v="10"/>
    <x v="0"/>
    <n v="499"/>
    <n v="0.15"/>
    <n v="4241.5"/>
    <x v="10"/>
    <n v="0.78112224448897793"/>
    <n v="389.78"/>
    <n v="9.1896734645762104E-2"/>
  </r>
  <r>
    <n v="1595"/>
    <s v="ORD01595"/>
    <d v="2024-08-26T00:00:00"/>
    <s v="2024"/>
    <s v="August"/>
    <x v="3"/>
    <s v="Unkown"/>
    <s v="Home Office"/>
    <s v="Office Supplies"/>
    <x v="2"/>
    <n v="7"/>
    <x v="0"/>
    <n v="999"/>
    <n v="0.05"/>
    <n v="6643.35"/>
    <x v="37"/>
    <n v="0.99202202202202194"/>
    <n v="991.03"/>
    <n v="0.14917624391308601"/>
  </r>
  <r>
    <n v="1596"/>
    <s v="ORD01596"/>
    <d v="2024-12-01T00:00:00"/>
    <s v="2024"/>
    <s v="December"/>
    <x v="3"/>
    <s v="Unkown"/>
    <s v="Corporate"/>
    <s v="Furniture"/>
    <x v="5"/>
    <n v="9"/>
    <x v="0"/>
    <n v="499"/>
    <n v="0.15"/>
    <n v="3817.35"/>
    <x v="10"/>
    <n v="1.8451503006012024"/>
    <n v="920.73"/>
    <n v="0.24119611772564739"/>
  </r>
  <r>
    <n v="1597"/>
    <s v="ORD01597"/>
    <d v="2025-06-26T00:00:00"/>
    <s v="2025"/>
    <s v="June"/>
    <x v="3"/>
    <s v="Unkown"/>
    <s v="Home Office"/>
    <s v="Office Supplies"/>
    <x v="7"/>
    <n v="6"/>
    <x v="1"/>
    <n v="99"/>
    <n v="0.15"/>
    <n v="504.9"/>
    <x v="36"/>
    <n v="0.9244444444444444"/>
    <n v="91.52"/>
    <n v="0.18126361655773421"/>
  </r>
  <r>
    <n v="1598"/>
    <s v="ORD01598"/>
    <d v="2024-09-28T00:00:00"/>
    <s v="2024"/>
    <s v="September"/>
    <x v="2"/>
    <s v="Unkown"/>
    <s v="Home Office"/>
    <s v="Furniture"/>
    <x v="0"/>
    <n v="7"/>
    <x v="0"/>
    <n v="999"/>
    <n v="0"/>
    <n v="6993"/>
    <x v="30"/>
    <n v="1.6639639639639638"/>
    <n v="1662.3"/>
    <n v="0.23770913770913771"/>
  </r>
  <r>
    <n v="1599"/>
    <s v="ORD01599"/>
    <d v="2025-06-30T00:00:00"/>
    <s v="2025"/>
    <s v="June"/>
    <x v="3"/>
    <s v="Unkown"/>
    <s v="Consumer"/>
    <s v="Electronics"/>
    <x v="0"/>
    <n v="6"/>
    <x v="1"/>
    <n v="799"/>
    <n v="0"/>
    <n v="4794"/>
    <x v="12"/>
    <n v="0.9928035043804756"/>
    <n v="793.25"/>
    <n v="0.16546725073007926"/>
  </r>
  <r>
    <n v="1600"/>
    <s v="ORD01600"/>
    <d v="2024-05-23T00:00:00"/>
    <s v="2024"/>
    <s v="May"/>
    <x v="2"/>
    <s v="Unkown"/>
    <s v="Consumer"/>
    <s v="Furniture"/>
    <x v="3"/>
    <n v="7"/>
    <x v="0"/>
    <n v="149"/>
    <n v="0.15"/>
    <n v="886.55"/>
    <x v="28"/>
    <n v="0.46255033557046982"/>
    <n v="68.92"/>
    <n v="7.7739552196717618E-2"/>
  </r>
  <r>
    <n v="1601"/>
    <s v="ORD01601"/>
    <d v="2025-03-11T00:00:00"/>
    <s v="2025"/>
    <s v="March"/>
    <x v="0"/>
    <s v="Unkown"/>
    <s v="Corporate"/>
    <s v="Furniture"/>
    <x v="6"/>
    <n v="10"/>
    <x v="0"/>
    <n v="299"/>
    <n v="0"/>
    <n v="2990"/>
    <x v="20"/>
    <n v="2.1495652173913045"/>
    <n v="642.72"/>
    <n v="0.21495652173913044"/>
  </r>
  <r>
    <n v="1602"/>
    <s v="ORD01602"/>
    <d v="2024-05-22T00:00:00"/>
    <s v="2024"/>
    <s v="May"/>
    <x v="3"/>
    <s v="CUST1576"/>
    <s v="Corporate"/>
    <s v="Office Supplies"/>
    <x v="7"/>
    <n v="6"/>
    <x v="1"/>
    <n v="299"/>
    <n v="0.1"/>
    <n v="1614.6"/>
    <x v="11"/>
    <n v="1.510267558528428"/>
    <n v="451.57"/>
    <n v="0.2796791775052645"/>
  </r>
  <r>
    <n v="1603"/>
    <s v="ORD01603"/>
    <d v="2025-02-13T00:00:00"/>
    <s v="2025"/>
    <s v="February"/>
    <x v="0"/>
    <s v="Unkown"/>
    <s v="Corporate"/>
    <s v="Office Supplies"/>
    <x v="6"/>
    <n v="4"/>
    <x v="1"/>
    <n v="99"/>
    <n v="0"/>
    <n v="396"/>
    <x v="22"/>
    <n v="0.75484848484848488"/>
    <n v="74.73"/>
    <n v="0.18871212121212122"/>
  </r>
  <r>
    <n v="1605"/>
    <s v="ORD01605"/>
    <d v="2025-06-28T00:00:00"/>
    <s v="2025"/>
    <s v="June"/>
    <x v="0"/>
    <s v="CUST1089"/>
    <s v="Corporate"/>
    <s v="Furniture"/>
    <x v="6"/>
    <n v="5"/>
    <x v="1"/>
    <n v="799"/>
    <n v="0.1"/>
    <n v="3595.5"/>
    <x v="9"/>
    <n v="1.2554568210262829"/>
    <n v="1003.11"/>
    <n v="0.2789904046725073"/>
  </r>
  <r>
    <n v="1606"/>
    <s v="ORD01606"/>
    <d v="2025-04-22T00:00:00"/>
    <s v="2025"/>
    <s v="April"/>
    <x v="0"/>
    <s v="Unkown"/>
    <s v="Corporate"/>
    <s v="Office Supplies"/>
    <x v="0"/>
    <n v="4"/>
    <x v="1"/>
    <n v="99"/>
    <n v="0.1"/>
    <n v="356.4"/>
    <x v="4"/>
    <n v="0.75393939393939391"/>
    <n v="74.64"/>
    <n v="0.20942760942760943"/>
  </r>
  <r>
    <n v="1607"/>
    <s v="ORD01607"/>
    <d v="2024-11-04T00:00:00"/>
    <s v="2024"/>
    <s v="November"/>
    <x v="0"/>
    <s v="Unkown"/>
    <s v="Home Office"/>
    <s v="Electronics"/>
    <x v="6"/>
    <n v="8"/>
    <x v="0"/>
    <n v="799"/>
    <n v="0.05"/>
    <n v="6072.4"/>
    <x v="33"/>
    <n v="1.1934543178973718"/>
    <n v="953.57"/>
    <n v="0.15703346288123313"/>
  </r>
  <r>
    <n v="1608"/>
    <s v="ORD01608"/>
    <d v="2024-05-31T00:00:00"/>
    <s v="2024"/>
    <s v="May"/>
    <x v="3"/>
    <s v="Unkown"/>
    <s v="Consumer"/>
    <s v="Electronics"/>
    <x v="6"/>
    <n v="1"/>
    <x v="2"/>
    <n v="99"/>
    <n v="0.1"/>
    <n v="89.1"/>
    <x v="4"/>
    <n v="6.5959595959595968E-2"/>
    <n v="6.53"/>
    <n v="7.328843995510663E-2"/>
  </r>
  <r>
    <n v="1609"/>
    <s v="ORD01609"/>
    <d v="2025-06-23T00:00:00"/>
    <s v="2025"/>
    <s v="June"/>
    <x v="3"/>
    <s v="Unkown"/>
    <s v="Corporate"/>
    <s v="Office Supplies"/>
    <x v="0"/>
    <n v="9"/>
    <x v="0"/>
    <n v="499"/>
    <n v="0.15"/>
    <n v="3817.35"/>
    <x v="10"/>
    <n v="0.79511022044088175"/>
    <n v="396.76"/>
    <n v="0.10393597652821984"/>
  </r>
  <r>
    <n v="1610"/>
    <s v="ORD01610"/>
    <d v="2025-11-29T00:00:00"/>
    <s v="2025"/>
    <s v="November"/>
    <x v="0"/>
    <s v="Unkown"/>
    <s v="Consumer"/>
    <s v="Office Supplies"/>
    <x v="7"/>
    <n v="10"/>
    <x v="0"/>
    <n v="999"/>
    <n v="0"/>
    <n v="9990"/>
    <x v="30"/>
    <n v="1.46996996996997"/>
    <n v="1468.5"/>
    <n v="0.146996996996997"/>
  </r>
  <r>
    <n v="1611"/>
    <s v="ORD01611"/>
    <d v="2025-10-21T00:00:00"/>
    <s v="2025"/>
    <s v="October"/>
    <x v="0"/>
    <s v="Unkown"/>
    <s v="Corporate"/>
    <s v="Electronics"/>
    <x v="6"/>
    <n v="3"/>
    <x v="2"/>
    <n v="99"/>
    <n v="0.15"/>
    <n v="252.45"/>
    <x v="36"/>
    <n v="0.25424242424242427"/>
    <n v="25.17"/>
    <n v="9.9702911467617367E-2"/>
  </r>
  <r>
    <n v="1612"/>
    <s v="ORD01612"/>
    <d v="2025-02-09T00:00:00"/>
    <s v="2025"/>
    <s v="February"/>
    <x v="0"/>
    <s v="Unkown"/>
    <s v="Consumer"/>
    <s v="Furniture"/>
    <x v="1"/>
    <n v="10"/>
    <x v="0"/>
    <n v="149"/>
    <n v="0"/>
    <n v="1490"/>
    <x v="7"/>
    <n v="0.88959731543624165"/>
    <n v="132.55000000000001"/>
    <n v="8.8959731543624174E-2"/>
  </r>
  <r>
    <n v="1613"/>
    <s v="ORD01613"/>
    <d v="2024-02-03T00:00:00"/>
    <s v="2024"/>
    <s v="February"/>
    <x v="2"/>
    <s v="Unkown"/>
    <s v="Home Office"/>
    <s v="Electronics"/>
    <x v="0"/>
    <n v="6"/>
    <x v="1"/>
    <n v="299"/>
    <n v="0.15"/>
    <n v="1524.9"/>
    <x v="5"/>
    <n v="0.89304347826086949"/>
    <n v="267.02"/>
    <n v="0.17510656436487637"/>
  </r>
  <r>
    <n v="1614"/>
    <s v="ORD01614"/>
    <d v="2024-02-10T00:00:00"/>
    <s v="2024"/>
    <s v="February"/>
    <x v="0"/>
    <s v="CUST1550"/>
    <s v="Consumer"/>
    <s v="Office Supplies"/>
    <x v="3"/>
    <n v="5"/>
    <x v="1"/>
    <n v="999"/>
    <n v="0.15"/>
    <n v="4245.75"/>
    <x v="32"/>
    <n v="0.71211211211211212"/>
    <n v="711.4"/>
    <n v="0.16755579108520285"/>
  </r>
  <r>
    <n v="1615"/>
    <s v="ORD01615"/>
    <d v="2025-11-10T00:00:00"/>
    <s v="2025"/>
    <s v="November"/>
    <x v="3"/>
    <s v="Unkown"/>
    <s v="Consumer"/>
    <s v="Furniture"/>
    <x v="1"/>
    <n v="4"/>
    <x v="1"/>
    <n v="799"/>
    <n v="0.05"/>
    <n v="3036.2"/>
    <x v="33"/>
    <n v="1.0335419274092614"/>
    <n v="825.8"/>
    <n v="0.27198471773927935"/>
  </r>
  <r>
    <n v="1616"/>
    <s v="ORD01616"/>
    <d v="2025-03-26T00:00:00"/>
    <s v="2025"/>
    <s v="March"/>
    <x v="3"/>
    <s v="Unkown"/>
    <s v="Home Office"/>
    <s v="Office Supplies"/>
    <x v="7"/>
    <n v="10"/>
    <x v="0"/>
    <n v="149"/>
    <n v="0.1"/>
    <n v="1341"/>
    <x v="6"/>
    <n v="2.5314765100671139"/>
    <n v="377.19"/>
    <n v="0.28127516778523493"/>
  </r>
  <r>
    <n v="1617"/>
    <s v="ORD01617"/>
    <d v="2024-10-23T00:00:00"/>
    <s v="2024"/>
    <s v="October"/>
    <x v="0"/>
    <s v="Unkown"/>
    <s v="Home Office"/>
    <s v="Office Supplies"/>
    <x v="3"/>
    <n v="4"/>
    <x v="1"/>
    <n v="999"/>
    <n v="0.05"/>
    <n v="3796.2"/>
    <x v="31"/>
    <n v="0.26165165165165166"/>
    <n v="261.39"/>
    <n v="6.8855697803066218E-2"/>
  </r>
  <r>
    <n v="1618"/>
    <s v="ORD01618"/>
    <d v="2025-11-26T00:00:00"/>
    <s v="2025"/>
    <s v="November"/>
    <x v="0"/>
    <s v="Unkown"/>
    <s v="Home Office"/>
    <s v="Office Supplies"/>
    <x v="2"/>
    <n v="1"/>
    <x v="2"/>
    <n v="149"/>
    <n v="0"/>
    <n v="149"/>
    <x v="7"/>
    <n v="0.14201342281879195"/>
    <n v="21.16"/>
    <n v="0.14201342281879195"/>
  </r>
  <r>
    <n v="1619"/>
    <s v="ORD01619"/>
    <d v="2024-02-28T00:00:00"/>
    <s v="2024"/>
    <s v="February"/>
    <x v="3"/>
    <s v="Unkown"/>
    <s v="Consumer"/>
    <s v="Furniture"/>
    <x v="0"/>
    <n v="4"/>
    <x v="1"/>
    <n v="299"/>
    <n v="0.15"/>
    <n v="1016.6"/>
    <x v="5"/>
    <n v="0.77367892976588637"/>
    <n v="231.33"/>
    <n v="0.22755262640173127"/>
  </r>
  <r>
    <n v="1620"/>
    <s v="ORD01620"/>
    <d v="2024-05-20T00:00:00"/>
    <s v="2024"/>
    <s v="May"/>
    <x v="0"/>
    <s v="Unkown"/>
    <s v="Consumer"/>
    <s v="Office Supplies"/>
    <x v="2"/>
    <n v="6"/>
    <x v="1"/>
    <n v="99"/>
    <n v="0.1"/>
    <n v="534.6"/>
    <x v="43"/>
    <n v="0.97262626262626273"/>
    <n v="96.29"/>
    <n v="0.180115974560419"/>
  </r>
  <r>
    <n v="1621"/>
    <s v="ORD01621"/>
    <d v="2025-09-07T00:00:00"/>
    <s v="2025"/>
    <s v="September"/>
    <x v="0"/>
    <s v="Unkown"/>
    <s v="Corporate"/>
    <s v="Electronics"/>
    <x v="3"/>
    <n v="6"/>
    <x v="1"/>
    <n v="799"/>
    <n v="0.05"/>
    <n v="4554.3"/>
    <x v="26"/>
    <n v="1.3618773466833543"/>
    <n v="1088.1400000000001"/>
    <n v="0.23892585029532531"/>
  </r>
  <r>
    <n v="1622"/>
    <s v="ORD01622"/>
    <d v="2025-01-16T00:00:00"/>
    <s v="2025"/>
    <s v="January"/>
    <x v="1"/>
    <s v="Unkown"/>
    <s v="Home Office"/>
    <s v="Furniture"/>
    <x v="1"/>
    <n v="10"/>
    <x v="0"/>
    <n v="499"/>
    <n v="0.1"/>
    <n v="4491"/>
    <x v="13"/>
    <n v="1.4383366733466934"/>
    <n v="717.73"/>
    <n v="0.15981518592741037"/>
  </r>
  <r>
    <n v="1623"/>
    <s v="ORD01623"/>
    <d v="2025-02-01T00:00:00"/>
    <s v="2025"/>
    <s v="February"/>
    <x v="0"/>
    <s v="Unkown"/>
    <s v="Home Office"/>
    <s v="Electronics"/>
    <x v="5"/>
    <n v="2"/>
    <x v="2"/>
    <n v="999"/>
    <n v="0"/>
    <n v="1998"/>
    <x v="30"/>
    <n v="0.17064064064064063"/>
    <n v="170.47"/>
    <n v="8.5320320320320317E-2"/>
  </r>
  <r>
    <n v="1624"/>
    <s v="ORD01624"/>
    <d v="2025-04-09T00:00:00"/>
    <s v="2025"/>
    <s v="April"/>
    <x v="0"/>
    <s v="Unkown"/>
    <s v="Home Office"/>
    <s v="Furniture"/>
    <x v="7"/>
    <n v="5"/>
    <x v="1"/>
    <n v="299"/>
    <n v="0"/>
    <n v="1495"/>
    <x v="20"/>
    <n v="1.0019063545150502"/>
    <n v="299.57"/>
    <n v="0.20038127090301003"/>
  </r>
  <r>
    <n v="1625"/>
    <s v="ORD01625"/>
    <d v="2024-12-11T00:00:00"/>
    <s v="2024"/>
    <s v="December"/>
    <x v="3"/>
    <s v="CUST1646"/>
    <s v="Corporate"/>
    <s v="Electronics"/>
    <x v="1"/>
    <n v="1"/>
    <x v="2"/>
    <n v="299"/>
    <n v="0.15"/>
    <n v="254.15"/>
    <x v="5"/>
    <n v="7.2742474916387953E-2"/>
    <n v="21.75"/>
    <n v="8.5579382254574066E-2"/>
  </r>
  <r>
    <n v="1626"/>
    <s v="ORD01626"/>
    <d v="2025-01-21T00:00:00"/>
    <s v="2025"/>
    <s v="January"/>
    <x v="3"/>
    <s v="Unkown"/>
    <s v="Consumer"/>
    <s v="Furniture"/>
    <x v="6"/>
    <n v="8"/>
    <x v="0"/>
    <n v="499"/>
    <n v="0"/>
    <n v="3992"/>
    <x v="23"/>
    <n v="1.9960921843687374"/>
    <n v="996.05"/>
    <n v="0.24951152304609217"/>
  </r>
  <r>
    <n v="1627"/>
    <s v="ORD01627"/>
    <d v="2024-03-19T00:00:00"/>
    <s v="2024"/>
    <s v="March"/>
    <x v="0"/>
    <s v="Unkown"/>
    <s v="Corporate"/>
    <s v="Office Supplies"/>
    <x v="5"/>
    <n v="6"/>
    <x v="1"/>
    <n v="149"/>
    <n v="0"/>
    <n v="894"/>
    <x v="7"/>
    <n v="1.0558389261744967"/>
    <n v="157.32"/>
    <n v="0.17597315436241609"/>
  </r>
  <r>
    <n v="1628"/>
    <s v="ORD01628"/>
    <d v="2024-07-25T00:00:00"/>
    <s v="2024"/>
    <s v="July"/>
    <x v="0"/>
    <s v="Unkown"/>
    <s v="Consumer"/>
    <s v="Office Supplies"/>
    <x v="3"/>
    <n v="3"/>
    <x v="2"/>
    <n v="149"/>
    <n v="0.05"/>
    <n v="424.65"/>
    <x v="38"/>
    <n v="0.25892617449664429"/>
    <n v="38.58"/>
    <n v="9.0851289297068177E-2"/>
  </r>
  <r>
    <n v="1629"/>
    <s v="ORD01629"/>
    <d v="2025-01-28T00:00:00"/>
    <s v="2025"/>
    <s v="January"/>
    <x v="3"/>
    <s v="Unkown"/>
    <s v="Home Office"/>
    <s v="Office Supplies"/>
    <x v="2"/>
    <n v="2"/>
    <x v="2"/>
    <n v="199"/>
    <n v="0.15"/>
    <n v="338.3"/>
    <x v="17"/>
    <n v="0.40919597989949752"/>
    <n v="81.430000000000007"/>
    <n v="0.2407035175879397"/>
  </r>
  <r>
    <n v="1630"/>
    <s v="ORD01630"/>
    <d v="2024-06-21T00:00:00"/>
    <s v="2024"/>
    <s v="June"/>
    <x v="2"/>
    <s v="CUST2318"/>
    <s v="Home Office"/>
    <s v="Office Supplies"/>
    <x v="5"/>
    <n v="7"/>
    <x v="0"/>
    <n v="199"/>
    <n v="0.05"/>
    <n v="1323.35"/>
    <x v="0"/>
    <n v="0.41633165829145724"/>
    <n v="82.85"/>
    <n v="6.2606264404730425E-2"/>
  </r>
  <r>
    <n v="1631"/>
    <s v="ORD01631"/>
    <d v="2025-11-25T00:00:00"/>
    <s v="2025"/>
    <s v="November"/>
    <x v="0"/>
    <s v="Unkown"/>
    <s v="Home Office"/>
    <s v="Office Supplies"/>
    <x v="4"/>
    <n v="10"/>
    <x v="0"/>
    <n v="99"/>
    <n v="0.05"/>
    <n v="940.5"/>
    <x v="19"/>
    <n v="1.0913131313131315"/>
    <n v="108.04"/>
    <n v="0.11487506645401382"/>
  </r>
  <r>
    <n v="1632"/>
    <s v="ORD01632"/>
    <d v="2025-06-08T00:00:00"/>
    <s v="2025"/>
    <s v="June"/>
    <x v="3"/>
    <s v="CUST2930"/>
    <s v="Consumer"/>
    <s v="Furniture"/>
    <x v="4"/>
    <n v="6"/>
    <x v="1"/>
    <n v="149"/>
    <n v="0.15"/>
    <n v="759.9"/>
    <x v="28"/>
    <n v="0.72892617449664432"/>
    <n v="108.61"/>
    <n v="0.14292670088169496"/>
  </r>
  <r>
    <n v="1633"/>
    <s v="ORD01633"/>
    <d v="2025-07-12T00:00:00"/>
    <s v="2025"/>
    <s v="July"/>
    <x v="0"/>
    <s v="Unkown"/>
    <s v="Consumer"/>
    <s v="Electronics"/>
    <x v="1"/>
    <n v="3"/>
    <x v="2"/>
    <n v="99"/>
    <n v="0.1"/>
    <n v="267.3"/>
    <x v="43"/>
    <n v="0.26707070707070707"/>
    <n v="26.44"/>
    <n v="9.8915076692854473E-2"/>
  </r>
  <r>
    <n v="1634"/>
    <s v="ORD01634"/>
    <d v="2024-02-17T00:00:00"/>
    <s v="2024"/>
    <s v="February"/>
    <x v="0"/>
    <s v="CUST2085"/>
    <s v="Consumer"/>
    <s v="Furniture"/>
    <x v="1"/>
    <n v="1"/>
    <x v="2"/>
    <n v="299"/>
    <n v="0"/>
    <n v="299"/>
    <x v="20"/>
    <n v="0.20715719063545149"/>
    <n v="61.94"/>
    <n v="0.20715719063545149"/>
  </r>
  <r>
    <n v="1635"/>
    <s v="ORD01635"/>
    <d v="2025-05-13T00:00:00"/>
    <s v="2025"/>
    <s v="May"/>
    <x v="2"/>
    <s v="Unkown"/>
    <s v="Consumer"/>
    <s v="Office Supplies"/>
    <x v="3"/>
    <n v="4"/>
    <x v="1"/>
    <n v="99"/>
    <n v="0"/>
    <n v="396"/>
    <x v="22"/>
    <n v="0.21282828282828284"/>
    <n v="21.07"/>
    <n v="5.320707070707071E-2"/>
  </r>
  <r>
    <n v="1636"/>
    <s v="ORD01636"/>
    <d v="2024-01-23T00:00:00"/>
    <s v="2024"/>
    <s v="January"/>
    <x v="2"/>
    <s v="Unkown"/>
    <s v="Consumer"/>
    <s v="Electronics"/>
    <x v="6"/>
    <n v="5"/>
    <x v="1"/>
    <n v="199"/>
    <n v="0"/>
    <n v="995"/>
    <x v="1"/>
    <n v="0.68577889447236184"/>
    <n v="136.47"/>
    <n v="0.13715577889447236"/>
  </r>
  <r>
    <n v="1637"/>
    <s v="ORD01637"/>
    <d v="2025-07-14T00:00:00"/>
    <s v="2025"/>
    <s v="July"/>
    <x v="0"/>
    <s v="CUST2519"/>
    <s v="Home Office"/>
    <s v="Office Supplies"/>
    <x v="5"/>
    <n v="9"/>
    <x v="0"/>
    <n v="999"/>
    <n v="0"/>
    <n v="8991"/>
    <x v="30"/>
    <n v="0.98034034034034034"/>
    <n v="979.36"/>
    <n v="0.10892670448226004"/>
  </r>
  <r>
    <n v="1638"/>
    <s v="ORD01638"/>
    <d v="2025-05-07T00:00:00"/>
    <s v="2025"/>
    <s v="May"/>
    <x v="3"/>
    <s v="Unkown"/>
    <s v="Corporate"/>
    <s v="Office Supplies"/>
    <x v="4"/>
    <n v="6"/>
    <x v="1"/>
    <n v="299"/>
    <n v="0"/>
    <n v="1794"/>
    <x v="20"/>
    <n v="1.0938127090301004"/>
    <n v="327.05"/>
    <n v="0.1823021181716834"/>
  </r>
  <r>
    <n v="1639"/>
    <s v="ORD01639"/>
    <d v="2025-09-03T00:00:00"/>
    <s v="2025"/>
    <s v="September"/>
    <x v="3"/>
    <s v="Unkown"/>
    <s v="Consumer"/>
    <s v="Furniture"/>
    <x v="6"/>
    <n v="3"/>
    <x v="2"/>
    <n v="999"/>
    <n v="0"/>
    <n v="2997"/>
    <x v="30"/>
    <n v="0.26053053053053049"/>
    <n v="260.27"/>
    <n v="8.6843510176843511E-2"/>
  </r>
  <r>
    <n v="1640"/>
    <s v="ORD01640"/>
    <d v="2024-02-17T00:00:00"/>
    <s v="2024"/>
    <s v="February"/>
    <x v="3"/>
    <s v="CUST2093"/>
    <s v="Consumer"/>
    <s v="Furniture"/>
    <x v="3"/>
    <n v="7"/>
    <x v="0"/>
    <n v="299"/>
    <n v="0.05"/>
    <n v="1988.35"/>
    <x v="3"/>
    <n v="1.8425752508361202"/>
    <n v="550.92999999999995"/>
    <n v="0.27707898508813839"/>
  </r>
  <r>
    <n v="1641"/>
    <s v="ORD01641"/>
    <d v="2025-09-10T00:00:00"/>
    <s v="2025"/>
    <s v="September"/>
    <x v="2"/>
    <s v="Unkown"/>
    <s v="Consumer"/>
    <s v="Furniture"/>
    <x v="4"/>
    <n v="2"/>
    <x v="2"/>
    <n v="999"/>
    <n v="0.1"/>
    <n v="1798.2"/>
    <x v="14"/>
    <n v="0.31997997997998001"/>
    <n v="319.66000000000003"/>
    <n v="0.17776665554443333"/>
  </r>
  <r>
    <n v="1642"/>
    <s v="ORD01642"/>
    <d v="2025-10-05T00:00:00"/>
    <s v="2025"/>
    <s v="October"/>
    <x v="0"/>
    <s v="CUST2301"/>
    <s v="Corporate"/>
    <s v="Furniture"/>
    <x v="0"/>
    <n v="7"/>
    <x v="0"/>
    <n v="299"/>
    <n v="0.1"/>
    <n v="1883.7"/>
    <x v="21"/>
    <n v="1.6903344481605351"/>
    <n v="505.41"/>
    <n v="0.26830705526357701"/>
  </r>
  <r>
    <n v="1643"/>
    <s v="ORD01643"/>
    <d v="2024-01-16T00:00:00"/>
    <s v="2024"/>
    <s v="January"/>
    <x v="0"/>
    <s v="CUST2416"/>
    <s v="Consumer"/>
    <s v="Furniture"/>
    <x v="2"/>
    <n v="7"/>
    <x v="0"/>
    <n v="199"/>
    <n v="0"/>
    <n v="1393"/>
    <x v="1"/>
    <n v="0.79341708542713563"/>
    <n v="157.88999999999999"/>
    <n v="0.11334529791816222"/>
  </r>
  <r>
    <n v="1644"/>
    <s v="ORD01644"/>
    <d v="2025-09-04T00:00:00"/>
    <s v="2025"/>
    <s v="September"/>
    <x v="2"/>
    <s v="Unkown"/>
    <s v="Corporate"/>
    <s v="Office Supplies"/>
    <x v="6"/>
    <n v="5"/>
    <x v="1"/>
    <n v="299"/>
    <n v="0.15"/>
    <n v="1270.75"/>
    <x v="5"/>
    <n v="0.6155183946488294"/>
    <n v="184.04"/>
    <n v="0.14482785756443045"/>
  </r>
  <r>
    <n v="1645"/>
    <s v="ORD01645"/>
    <d v="2025-12-08T00:00:00"/>
    <s v="2025"/>
    <s v="December"/>
    <x v="3"/>
    <s v="CUST1267"/>
    <s v="Corporate"/>
    <s v="Office Supplies"/>
    <x v="1"/>
    <n v="1"/>
    <x v="2"/>
    <n v="99"/>
    <n v="0.15"/>
    <n v="84.15"/>
    <x v="39"/>
    <n v="0.18272727272727274"/>
    <n v="18.09"/>
    <n v="0.21497326203208555"/>
  </r>
  <r>
    <n v="1646"/>
    <s v="ORD01646"/>
    <d v="2024-02-29T00:00:00"/>
    <s v="2024"/>
    <s v="February"/>
    <x v="1"/>
    <s v="Unkown"/>
    <s v="Consumer"/>
    <s v="Electronics"/>
    <x v="5"/>
    <n v="8"/>
    <x v="0"/>
    <n v="799"/>
    <n v="0.1"/>
    <n v="5752.8"/>
    <x v="9"/>
    <n v="1.5242302878598246"/>
    <n v="1217.8599999999999"/>
    <n v="0.21169865109164232"/>
  </r>
  <r>
    <n v="1647"/>
    <s v="ORD01647"/>
    <d v="2025-07-25T00:00:00"/>
    <s v="2025"/>
    <s v="July"/>
    <x v="3"/>
    <s v="CUST1326"/>
    <s v="Consumer"/>
    <s v="Electronics"/>
    <x v="2"/>
    <n v="3"/>
    <x v="2"/>
    <n v="299"/>
    <n v="0"/>
    <n v="897"/>
    <x v="20"/>
    <n v="0.83775919732441473"/>
    <n v="250.49"/>
    <n v="0.27925306577480491"/>
  </r>
  <r>
    <n v="1648"/>
    <s v="ORD01648"/>
    <d v="2025-03-31T00:00:00"/>
    <s v="2025"/>
    <s v="March"/>
    <x v="0"/>
    <s v="Unkown"/>
    <s v="Home Office"/>
    <s v="Electronics"/>
    <x v="2"/>
    <n v="1"/>
    <x v="2"/>
    <n v="299"/>
    <n v="0"/>
    <n v="299"/>
    <x v="20"/>
    <n v="0.13782608695652174"/>
    <n v="41.21"/>
    <n v="0.13782608695652174"/>
  </r>
  <r>
    <n v="1649"/>
    <s v="ORD01649"/>
    <d v="2024-05-23T00:00:00"/>
    <s v="2024"/>
    <s v="May"/>
    <x v="3"/>
    <s v="Unkown"/>
    <s v="Consumer"/>
    <s v="Electronics"/>
    <x v="6"/>
    <n v="4"/>
    <x v="1"/>
    <n v="799"/>
    <n v="0.1"/>
    <n v="2876.4"/>
    <x v="9"/>
    <n v="0.65775969962453062"/>
    <n v="525.54999999999995"/>
    <n v="0.18271102767348071"/>
  </r>
  <r>
    <n v="1650"/>
    <s v="ORD01650"/>
    <d v="2025-09-17T00:00:00"/>
    <s v="2025"/>
    <s v="September"/>
    <x v="0"/>
    <s v="CUST2653"/>
    <s v="Consumer"/>
    <s v="Furniture"/>
    <x v="7"/>
    <n v="2"/>
    <x v="2"/>
    <n v="199"/>
    <n v="0.1"/>
    <n v="358.2"/>
    <x v="25"/>
    <n v="0.53226130653266335"/>
    <n v="105.92"/>
    <n v="0.29570072585147966"/>
  </r>
  <r>
    <n v="1651"/>
    <s v="ORD01651"/>
    <d v="2024-10-05T00:00:00"/>
    <s v="2024"/>
    <s v="October"/>
    <x v="2"/>
    <s v="CUST2655"/>
    <s v="Corporate"/>
    <s v="Office Supplies"/>
    <x v="7"/>
    <n v="6"/>
    <x v="1"/>
    <n v="199"/>
    <n v="0.05"/>
    <n v="1134.3"/>
    <x v="0"/>
    <n v="1.4164824120603015"/>
    <n v="281.88"/>
    <n v="0.24850568632636869"/>
  </r>
  <r>
    <n v="1652"/>
    <s v="ORD01652"/>
    <d v="2024-06-29T00:00:00"/>
    <s v="2024"/>
    <s v="June"/>
    <x v="0"/>
    <s v="CUST1144"/>
    <s v="Corporate"/>
    <s v="Furniture"/>
    <x v="4"/>
    <n v="9"/>
    <x v="0"/>
    <n v="199"/>
    <n v="0.15"/>
    <n v="1522.35"/>
    <x v="41"/>
    <n v="0.99512562814070349"/>
    <n v="198.03"/>
    <n v="0.13008178145630112"/>
  </r>
  <r>
    <n v="1653"/>
    <s v="ORD01653"/>
    <d v="2025-02-20T00:00:00"/>
    <s v="2025"/>
    <s v="February"/>
    <x v="0"/>
    <s v="Unkown"/>
    <s v="Home Office"/>
    <s v="Furniture"/>
    <x v="6"/>
    <n v="5"/>
    <x v="1"/>
    <n v="299"/>
    <n v="0.1"/>
    <n v="1345.5"/>
    <x v="21"/>
    <n v="0.90431438127090291"/>
    <n v="270.39"/>
    <n v="0.200958751393534"/>
  </r>
  <r>
    <n v="1654"/>
    <s v="ORD01654"/>
    <d v="2024-03-01T00:00:00"/>
    <s v="2024"/>
    <s v="March"/>
    <x v="3"/>
    <s v="CUST2710"/>
    <s v="Home Office"/>
    <s v="Electronics"/>
    <x v="2"/>
    <n v="7"/>
    <x v="0"/>
    <n v="99"/>
    <n v="0.05"/>
    <n v="658.35"/>
    <x v="19"/>
    <n v="0.46515151515151515"/>
    <n v="46.05"/>
    <n v="6.9947596263385731E-2"/>
  </r>
  <r>
    <n v="1655"/>
    <s v="ORD01655"/>
    <d v="2025-05-13T00:00:00"/>
    <s v="2025"/>
    <s v="May"/>
    <x v="1"/>
    <s v="Unkown"/>
    <s v="Consumer"/>
    <s v="Electronics"/>
    <x v="1"/>
    <n v="5"/>
    <x v="1"/>
    <n v="999"/>
    <n v="0"/>
    <n v="4995"/>
    <x v="30"/>
    <n v="1.4042942942942944"/>
    <n v="1402.89"/>
    <n v="0.28085885885885886"/>
  </r>
  <r>
    <n v="1656"/>
    <s v="ORD01656"/>
    <d v="2025-10-27T00:00:00"/>
    <s v="2025"/>
    <s v="October"/>
    <x v="0"/>
    <s v="CUST1963"/>
    <s v="Consumer"/>
    <s v="Electronics"/>
    <x v="0"/>
    <n v="10"/>
    <x v="0"/>
    <n v="299"/>
    <n v="0.05"/>
    <n v="2840.5"/>
    <x v="3"/>
    <n v="0.56528428093645489"/>
    <n v="169.02"/>
    <n v="5.9503608519626827E-2"/>
  </r>
  <r>
    <n v="1657"/>
    <s v="ORD01657"/>
    <d v="2025-07-01T00:00:00"/>
    <s v="2025"/>
    <s v="July"/>
    <x v="1"/>
    <s v="Unkown"/>
    <s v="Consumer"/>
    <s v="Electronics"/>
    <x v="5"/>
    <n v="2"/>
    <x v="2"/>
    <n v="799"/>
    <n v="0.05"/>
    <n v="1518.1"/>
    <x v="33"/>
    <n v="0.26135168961201499"/>
    <n v="208.82"/>
    <n v="0.13755352084842895"/>
  </r>
  <r>
    <n v="1659"/>
    <s v="ORD01659"/>
    <d v="2024-05-18T00:00:00"/>
    <s v="2024"/>
    <s v="May"/>
    <x v="2"/>
    <s v="Unkown"/>
    <s v="Home Office"/>
    <s v="Furniture"/>
    <x v="0"/>
    <n v="4"/>
    <x v="1"/>
    <n v="499"/>
    <n v="0"/>
    <n v="1996"/>
    <x v="23"/>
    <n v="0.63072144288577159"/>
    <n v="314.73"/>
    <n v="0.1576803607214429"/>
  </r>
  <r>
    <n v="1660"/>
    <s v="ORD01660"/>
    <d v="2024-05-28T00:00:00"/>
    <s v="2024"/>
    <s v="May"/>
    <x v="0"/>
    <s v="CUST1773"/>
    <s v="Consumer"/>
    <s v="Furniture"/>
    <x v="7"/>
    <n v="7"/>
    <x v="0"/>
    <n v="499"/>
    <n v="0"/>
    <n v="3493"/>
    <x v="23"/>
    <n v="2.0910621242484972"/>
    <n v="1043.44"/>
    <n v="0.29872316060692816"/>
  </r>
  <r>
    <n v="1661"/>
    <s v="ORD01661"/>
    <d v="2024-09-05T00:00:00"/>
    <s v="2024"/>
    <s v="September"/>
    <x v="0"/>
    <s v="Unkown"/>
    <s v="Corporate"/>
    <s v="Electronics"/>
    <x v="7"/>
    <n v="1"/>
    <x v="2"/>
    <n v="799"/>
    <n v="0"/>
    <n v="799"/>
    <x v="12"/>
    <n v="0.17808510638297873"/>
    <n v="142.29"/>
    <n v="0.17808510638297873"/>
  </r>
  <r>
    <n v="1662"/>
    <s v="ORD01662"/>
    <d v="2024-12-18T00:00:00"/>
    <s v="2024"/>
    <s v="December"/>
    <x v="2"/>
    <s v="Unkown"/>
    <s v="Corporate"/>
    <s v="Furniture"/>
    <x v="6"/>
    <n v="6"/>
    <x v="1"/>
    <n v="499"/>
    <n v="0.1"/>
    <n v="2694.6"/>
    <x v="29"/>
    <n v="1.2832064128256515"/>
    <n v="640.32000000000005"/>
    <n v="0.23763081718993545"/>
  </r>
  <r>
    <n v="1663"/>
    <s v="ORD01663"/>
    <d v="2025-05-27T00:00:00"/>
    <s v="2025"/>
    <s v="May"/>
    <x v="3"/>
    <s v="Unkown"/>
    <s v="Corporate"/>
    <s v="Office Supplies"/>
    <x v="3"/>
    <n v="1"/>
    <x v="2"/>
    <n v="499"/>
    <n v="0"/>
    <n v="499"/>
    <x v="23"/>
    <n v="0.285250501002004"/>
    <n v="142.34"/>
    <n v="0.285250501002004"/>
  </r>
  <r>
    <n v="1664"/>
    <s v="ORD01664"/>
    <d v="2024-08-21T00:00:00"/>
    <s v="2024"/>
    <s v="August"/>
    <x v="0"/>
    <s v="Unkown"/>
    <s v="Home Office"/>
    <s v="Furniture"/>
    <x v="2"/>
    <n v="4"/>
    <x v="1"/>
    <n v="299"/>
    <n v="0.1"/>
    <n v="1076.4000000000001"/>
    <x v="21"/>
    <n v="0.60153846153846158"/>
    <n v="179.86"/>
    <n v="0.16709401709401708"/>
  </r>
  <r>
    <n v="1665"/>
    <s v="ORD01665"/>
    <d v="2025-06-03T00:00:00"/>
    <s v="2025"/>
    <s v="June"/>
    <x v="0"/>
    <s v="Unkown"/>
    <s v="Corporate"/>
    <s v="Office Supplies"/>
    <x v="5"/>
    <n v="4"/>
    <x v="1"/>
    <n v="499"/>
    <n v="0"/>
    <n v="1996"/>
    <x v="23"/>
    <n v="1.0092785571142284"/>
    <n v="503.63"/>
    <n v="0.25231963927855711"/>
  </r>
  <r>
    <n v="1666"/>
    <s v="ORD01666"/>
    <d v="2024-03-13T00:00:00"/>
    <s v="2024"/>
    <s v="March"/>
    <x v="1"/>
    <s v="Unkown"/>
    <s v="Home Office"/>
    <s v="Furniture"/>
    <x v="3"/>
    <n v="4"/>
    <x v="1"/>
    <n v="199"/>
    <n v="0"/>
    <n v="796"/>
    <x v="1"/>
    <n v="0.45577889447236181"/>
    <n v="90.7"/>
    <n v="0.11394472361809045"/>
  </r>
  <r>
    <n v="1667"/>
    <s v="ORD01667"/>
    <d v="2025-08-02T00:00:00"/>
    <s v="2025"/>
    <s v="August"/>
    <x v="0"/>
    <s v="Unkown"/>
    <s v="Consumer"/>
    <s v="Electronics"/>
    <x v="3"/>
    <n v="2"/>
    <x v="2"/>
    <n v="99"/>
    <n v="0.15"/>
    <n v="168.3"/>
    <x v="39"/>
    <n v="0.20090909090909093"/>
    <n v="19.89"/>
    <n v="0.11818181818181818"/>
  </r>
  <r>
    <n v="1668"/>
    <s v="ORD01668"/>
    <d v="2025-05-07T00:00:00"/>
    <s v="2025"/>
    <s v="May"/>
    <x v="3"/>
    <s v="CUST2061"/>
    <s v="Home Office"/>
    <s v="Electronics"/>
    <x v="4"/>
    <n v="10"/>
    <x v="0"/>
    <n v="149"/>
    <n v="0"/>
    <n v="1490"/>
    <x v="7"/>
    <n v="1.4046308724832215"/>
    <n v="209.29"/>
    <n v="0.14046308724832215"/>
  </r>
  <r>
    <n v="1669"/>
    <s v="ORD01669"/>
    <d v="2024-01-18T00:00:00"/>
    <s v="2024"/>
    <s v="January"/>
    <x v="0"/>
    <s v="Unkown"/>
    <s v="Home Office"/>
    <s v="Office Supplies"/>
    <x v="7"/>
    <n v="8"/>
    <x v="0"/>
    <n v="499"/>
    <n v="0"/>
    <n v="3992"/>
    <x v="23"/>
    <n v="0.78637274549098191"/>
    <n v="392.4"/>
    <n v="9.8296593186372738E-2"/>
  </r>
  <r>
    <n v="1670"/>
    <s v="ORD01670"/>
    <d v="2024-09-02T00:00:00"/>
    <s v="2024"/>
    <s v="September"/>
    <x v="1"/>
    <s v="Unkown"/>
    <s v="Corporate"/>
    <s v="Office Supplies"/>
    <x v="4"/>
    <n v="1"/>
    <x v="2"/>
    <n v="299"/>
    <n v="0"/>
    <n v="299"/>
    <x v="20"/>
    <n v="0.16946488294314382"/>
    <n v="50.67"/>
    <n v="0.16946488294314382"/>
  </r>
  <r>
    <n v="1671"/>
    <s v="ORD01671"/>
    <d v="2024-06-08T00:00:00"/>
    <s v="2024"/>
    <s v="June"/>
    <x v="1"/>
    <s v="Unkown"/>
    <s v="Home Office"/>
    <s v="Office Supplies"/>
    <x v="7"/>
    <n v="7"/>
    <x v="0"/>
    <n v="149"/>
    <n v="0.15"/>
    <n v="886.55"/>
    <x v="28"/>
    <n v="0.86496644295302005"/>
    <n v="128.88"/>
    <n v="0.14537251142067564"/>
  </r>
  <r>
    <n v="1672"/>
    <s v="ORD01672"/>
    <d v="2024-11-06T00:00:00"/>
    <s v="2024"/>
    <s v="November"/>
    <x v="1"/>
    <s v="Unkown"/>
    <s v="Corporate"/>
    <s v="Office Supplies"/>
    <x v="3"/>
    <n v="2"/>
    <x v="2"/>
    <n v="799"/>
    <n v="0.1"/>
    <n v="1438.2"/>
    <x v="9"/>
    <n v="0.2758322903629537"/>
    <n v="220.39"/>
    <n v="0.15324016131275203"/>
  </r>
  <r>
    <n v="1673"/>
    <s v="ORD01673"/>
    <d v="2025-03-26T00:00:00"/>
    <s v="2025"/>
    <s v="March"/>
    <x v="1"/>
    <s v="Unkown"/>
    <s v="Corporate"/>
    <s v="Furniture"/>
    <x v="3"/>
    <n v="3"/>
    <x v="2"/>
    <n v="999"/>
    <n v="0.1"/>
    <n v="2697.3"/>
    <x v="14"/>
    <n v="0.70858858858858853"/>
    <n v="707.88"/>
    <n v="0.26244021799577355"/>
  </r>
  <r>
    <n v="1674"/>
    <s v="ORD01674"/>
    <d v="2025-05-24T00:00:00"/>
    <s v="2025"/>
    <s v="May"/>
    <x v="0"/>
    <s v="CUST1041"/>
    <s v="Consumer"/>
    <s v="Electronics"/>
    <x v="7"/>
    <n v="9"/>
    <x v="0"/>
    <n v="299"/>
    <n v="0"/>
    <n v="2691"/>
    <x v="20"/>
    <n v="2.2683612040133778"/>
    <n v="678.24"/>
    <n v="0.25204013377926421"/>
  </r>
  <r>
    <n v="1675"/>
    <s v="ORD01675"/>
    <d v="2025-06-16T00:00:00"/>
    <s v="2025"/>
    <s v="June"/>
    <x v="0"/>
    <s v="Unkown"/>
    <s v="Corporate"/>
    <s v="Furniture"/>
    <x v="3"/>
    <n v="9"/>
    <x v="0"/>
    <n v="499"/>
    <n v="0"/>
    <n v="4491"/>
    <x v="23"/>
    <n v="2.4267535070140283"/>
    <n v="1210.95"/>
    <n v="0.26963927855711423"/>
  </r>
  <r>
    <n v="1676"/>
    <s v="ORD01676"/>
    <d v="2025-12-14T00:00:00"/>
    <s v="2025"/>
    <s v="December"/>
    <x v="0"/>
    <s v="Unkown"/>
    <s v="Home Office"/>
    <s v="Office Supplies"/>
    <x v="4"/>
    <n v="2"/>
    <x v="2"/>
    <n v="149"/>
    <n v="0"/>
    <n v="298"/>
    <x v="7"/>
    <n v="0.33288590604026846"/>
    <n v="49.6"/>
    <n v="0.16644295302013423"/>
  </r>
  <r>
    <n v="1677"/>
    <s v="ORD01677"/>
    <d v="2024-09-10T00:00:00"/>
    <s v="2024"/>
    <s v="September"/>
    <x v="0"/>
    <s v="Unkown"/>
    <s v="Home Office"/>
    <s v="Electronics"/>
    <x v="7"/>
    <n v="2"/>
    <x v="2"/>
    <n v="199"/>
    <n v="0.1"/>
    <n v="358.2"/>
    <x v="25"/>
    <n v="0.15381909547738692"/>
    <n v="30.61"/>
    <n v="8.5455053042992737E-2"/>
  </r>
  <r>
    <n v="1678"/>
    <s v="ORD01678"/>
    <d v="2025-03-25T00:00:00"/>
    <s v="2025"/>
    <s v="March"/>
    <x v="1"/>
    <s v="Unkown"/>
    <s v="Corporate"/>
    <s v="Office Supplies"/>
    <x v="4"/>
    <n v="10"/>
    <x v="0"/>
    <n v="149"/>
    <n v="0.05"/>
    <n v="1415.5"/>
    <x v="34"/>
    <n v="1.81"/>
    <n v="269.69"/>
    <n v="0.19052631578947368"/>
  </r>
  <r>
    <n v="1679"/>
    <s v="ORD01679"/>
    <d v="2025-01-26T00:00:00"/>
    <s v="2025"/>
    <s v="January"/>
    <x v="0"/>
    <s v="CUST2948"/>
    <s v="Consumer"/>
    <s v="Electronics"/>
    <x v="0"/>
    <n v="1"/>
    <x v="2"/>
    <n v="999"/>
    <n v="0.1"/>
    <n v="899.1"/>
    <x v="14"/>
    <n v="5.9969969969969963E-2"/>
    <n v="59.91"/>
    <n v="6.6633299966633294E-2"/>
  </r>
  <r>
    <n v="1680"/>
    <s v="ORD01680"/>
    <d v="2025-06-03T00:00:00"/>
    <s v="2025"/>
    <s v="June"/>
    <x v="3"/>
    <s v="Unkown"/>
    <s v="Consumer"/>
    <s v="Office Supplies"/>
    <x v="1"/>
    <n v="7"/>
    <x v="0"/>
    <n v="199"/>
    <n v="0"/>
    <n v="1393"/>
    <x v="1"/>
    <n v="1.5455778894472361"/>
    <n v="307.57"/>
    <n v="0.22079684134960517"/>
  </r>
  <r>
    <n v="1681"/>
    <s v="ORD01681"/>
    <d v="2025-02-26T00:00:00"/>
    <s v="2025"/>
    <s v="February"/>
    <x v="3"/>
    <s v="Unkown"/>
    <s v="Home Office"/>
    <s v="Furniture"/>
    <x v="0"/>
    <n v="5"/>
    <x v="1"/>
    <n v="799"/>
    <n v="0"/>
    <n v="3995"/>
    <x v="12"/>
    <n v="1.2567083854818524"/>
    <n v="1004.11"/>
    <n v="0.25134167709637045"/>
  </r>
  <r>
    <n v="1682"/>
    <s v="ORD01682"/>
    <d v="2025-10-29T00:00:00"/>
    <s v="2025"/>
    <s v="October"/>
    <x v="0"/>
    <s v="Unkown"/>
    <s v="Consumer"/>
    <s v="Office Supplies"/>
    <x v="0"/>
    <n v="6"/>
    <x v="1"/>
    <n v="799"/>
    <n v="0"/>
    <n v="4794"/>
    <x v="12"/>
    <n v="0.44789737171464333"/>
    <n v="357.87"/>
    <n v="7.4649561952440546E-2"/>
  </r>
  <r>
    <n v="1683"/>
    <s v="ORD01683"/>
    <d v="2024-10-03T00:00:00"/>
    <s v="2024"/>
    <s v="October"/>
    <x v="3"/>
    <s v="Unkown"/>
    <s v="Corporate"/>
    <s v="Electronics"/>
    <x v="6"/>
    <n v="7"/>
    <x v="0"/>
    <n v="299"/>
    <n v="0.1"/>
    <n v="1883.7"/>
    <x v="21"/>
    <n v="1.8347157190635452"/>
    <n v="548.58000000000004"/>
    <n v="0.29122471731167388"/>
  </r>
  <r>
    <n v="1684"/>
    <s v="ORD01684"/>
    <d v="2024-10-27T00:00:00"/>
    <s v="2024"/>
    <s v="October"/>
    <x v="1"/>
    <s v="Unkown"/>
    <s v="Corporate"/>
    <s v="Electronics"/>
    <x v="3"/>
    <n v="7"/>
    <x v="0"/>
    <n v="499"/>
    <n v="0.15"/>
    <n v="2969.05"/>
    <x v="18"/>
    <n v="1.1718236472945891"/>
    <n v="584.74"/>
    <n v="0.19694515080581329"/>
  </r>
  <r>
    <n v="1685"/>
    <s v="ORD01685"/>
    <d v="2025-01-28T00:00:00"/>
    <s v="2025"/>
    <s v="January"/>
    <x v="2"/>
    <s v="Unkown"/>
    <s v="Corporate"/>
    <s v="Office Supplies"/>
    <x v="2"/>
    <n v="3"/>
    <x v="2"/>
    <n v="149"/>
    <n v="0.05"/>
    <n v="424.65"/>
    <x v="38"/>
    <n v="0.70275167785234893"/>
    <n v="104.71"/>
    <n v="0.24657953608854349"/>
  </r>
  <r>
    <n v="1686"/>
    <s v="ORD01686"/>
    <d v="2024-06-06T00:00:00"/>
    <s v="2024"/>
    <s v="June"/>
    <x v="2"/>
    <s v="Unkown"/>
    <s v="Corporate"/>
    <s v="Electronics"/>
    <x v="5"/>
    <n v="8"/>
    <x v="0"/>
    <n v="99"/>
    <n v="0.1"/>
    <n v="712.8"/>
    <x v="4"/>
    <n v="1.3607070707070708"/>
    <n v="134.71"/>
    <n v="0.18898709315375983"/>
  </r>
  <r>
    <n v="1687"/>
    <s v="ORD01687"/>
    <d v="2025-06-17T00:00:00"/>
    <s v="2025"/>
    <s v="June"/>
    <x v="1"/>
    <s v="CUST2663"/>
    <s v="Corporate"/>
    <s v="Office Supplies"/>
    <x v="6"/>
    <n v="4"/>
    <x v="1"/>
    <n v="149"/>
    <n v="0.1"/>
    <n v="536.4"/>
    <x v="6"/>
    <n v="0.83463087248322143"/>
    <n v="124.36"/>
    <n v="0.23184190902311708"/>
  </r>
  <r>
    <n v="1688"/>
    <s v="ORD01688"/>
    <d v="2024-01-30T00:00:00"/>
    <s v="2024"/>
    <s v="January"/>
    <x v="0"/>
    <s v="Unkown"/>
    <s v="Home Office"/>
    <s v="Furniture"/>
    <x v="2"/>
    <n v="1"/>
    <x v="2"/>
    <n v="499"/>
    <n v="0.05"/>
    <n v="474.05"/>
    <x v="27"/>
    <n v="0.16180360721442885"/>
    <n v="80.739999999999995"/>
    <n v="0.17031958654150406"/>
  </r>
  <r>
    <n v="1689"/>
    <s v="ORD01689"/>
    <d v="2025-06-15T00:00:00"/>
    <s v="2025"/>
    <s v="June"/>
    <x v="0"/>
    <s v="Unkown"/>
    <s v="Consumer"/>
    <s v="Office Supplies"/>
    <x v="0"/>
    <n v="7"/>
    <x v="0"/>
    <n v="999"/>
    <n v="0"/>
    <n v="6993"/>
    <x v="30"/>
    <n v="0.44125125125125125"/>
    <n v="440.81"/>
    <n v="6.3035893035893034E-2"/>
  </r>
  <r>
    <n v="1690"/>
    <s v="ORD01690"/>
    <d v="2024-08-11T00:00:00"/>
    <s v="2024"/>
    <s v="August"/>
    <x v="0"/>
    <s v="CUST2695"/>
    <s v="Corporate"/>
    <s v="Office Supplies"/>
    <x v="7"/>
    <n v="9"/>
    <x v="0"/>
    <n v="799"/>
    <n v="0"/>
    <n v="7191"/>
    <x v="12"/>
    <n v="2.1810137672090115"/>
    <n v="1742.63"/>
    <n v="0.24233486302322349"/>
  </r>
  <r>
    <n v="1692"/>
    <s v="ORD01692"/>
    <d v="2025-06-11T00:00:00"/>
    <s v="2025"/>
    <s v="June"/>
    <x v="3"/>
    <s v="Unkown"/>
    <s v="Home Office"/>
    <s v="Office Supplies"/>
    <x v="4"/>
    <n v="9"/>
    <x v="0"/>
    <n v="999"/>
    <n v="0.05"/>
    <n v="8541.4500000000007"/>
    <x v="37"/>
    <n v="2.1317417417417417"/>
    <n v="2129.61"/>
    <n v="0.24932651950195808"/>
  </r>
  <r>
    <n v="1693"/>
    <s v="ORD01693"/>
    <d v="2025-09-01T00:00:00"/>
    <s v="2025"/>
    <s v="September"/>
    <x v="2"/>
    <s v="Unkown"/>
    <s v="Home Office"/>
    <s v="Furniture"/>
    <x v="2"/>
    <n v="10"/>
    <x v="0"/>
    <n v="199"/>
    <n v="0.15"/>
    <n v="1691.5"/>
    <x v="17"/>
    <n v="0.74407035175879399"/>
    <n v="148.07"/>
    <n v="8.7537688442211048E-2"/>
  </r>
  <r>
    <n v="1694"/>
    <s v="ORD01694"/>
    <d v="2024-02-15T00:00:00"/>
    <s v="2024"/>
    <s v="February"/>
    <x v="3"/>
    <s v="CUST2807"/>
    <s v="Consumer"/>
    <s v="Electronics"/>
    <x v="7"/>
    <n v="5"/>
    <x v="1"/>
    <n v="199"/>
    <n v="0"/>
    <n v="995"/>
    <x v="1"/>
    <n v="0.78010050251256291"/>
    <n v="155.24"/>
    <n v="0.15602010050251258"/>
  </r>
  <r>
    <n v="1695"/>
    <s v="ORD01695"/>
    <d v="2025-12-23T00:00:00"/>
    <s v="2025"/>
    <s v="December"/>
    <x v="1"/>
    <s v="CUST1644"/>
    <s v="Home Office"/>
    <s v="Furniture"/>
    <x v="6"/>
    <n v="7"/>
    <x v="0"/>
    <n v="799"/>
    <n v="0.15"/>
    <n v="4754.05"/>
    <x v="8"/>
    <n v="0.33564455569461826"/>
    <n v="268.18"/>
    <n v="5.6410849696574498E-2"/>
  </r>
  <r>
    <n v="1696"/>
    <s v="ORD01696"/>
    <d v="2025-01-30T00:00:00"/>
    <s v="2025"/>
    <s v="January"/>
    <x v="0"/>
    <s v="CUST1859"/>
    <s v="Consumer"/>
    <s v="Office Supplies"/>
    <x v="7"/>
    <n v="10"/>
    <x v="0"/>
    <n v="99"/>
    <n v="0"/>
    <n v="990"/>
    <x v="22"/>
    <n v="2.3520202020202019"/>
    <n v="232.85"/>
    <n v="0.23520202020202019"/>
  </r>
  <r>
    <n v="1697"/>
    <s v="ORD01697"/>
    <d v="2024-01-25T00:00:00"/>
    <s v="2024"/>
    <s v="January"/>
    <x v="0"/>
    <s v="CUST2495"/>
    <s v="Corporate"/>
    <s v="Furniture"/>
    <x v="4"/>
    <n v="5"/>
    <x v="1"/>
    <n v="199"/>
    <n v="0.1"/>
    <n v="895.5"/>
    <x v="25"/>
    <n v="0.91241206030150745"/>
    <n v="181.57"/>
    <n v="0.20275823562255721"/>
  </r>
  <r>
    <n v="1698"/>
    <s v="ORD01698"/>
    <d v="2025-06-15T00:00:00"/>
    <s v="2025"/>
    <s v="June"/>
    <x v="3"/>
    <s v="CUST1581"/>
    <s v="Home Office"/>
    <s v="Furniture"/>
    <x v="1"/>
    <n v="2"/>
    <x v="2"/>
    <n v="99"/>
    <n v="0"/>
    <n v="198"/>
    <x v="22"/>
    <n v="0.43393939393939396"/>
    <n v="42.96"/>
    <n v="0.21696969696969698"/>
  </r>
  <r>
    <n v="1699"/>
    <s v="ORD01699"/>
    <d v="2024-08-28T00:00:00"/>
    <s v="2024"/>
    <s v="August"/>
    <x v="0"/>
    <s v="Unkown"/>
    <s v="Consumer"/>
    <s v="Furniture"/>
    <x v="0"/>
    <n v="8"/>
    <x v="0"/>
    <n v="199"/>
    <n v="0.15"/>
    <n v="1353.2"/>
    <x v="17"/>
    <n v="1.2395979899497487"/>
    <n v="246.68"/>
    <n v="0.18229382205143363"/>
  </r>
  <r>
    <n v="1700"/>
    <s v="ORD01700"/>
    <d v="2024-08-07T00:00:00"/>
    <s v="2024"/>
    <s v="August"/>
    <x v="0"/>
    <s v="Unkown"/>
    <s v="Consumer"/>
    <s v="Electronics"/>
    <x v="1"/>
    <n v="7"/>
    <x v="0"/>
    <n v="299"/>
    <n v="0.05"/>
    <n v="1988.35"/>
    <x v="3"/>
    <n v="1.6521070234113713"/>
    <n v="493.98"/>
    <n v="0.24843714637764983"/>
  </r>
  <r>
    <n v="1701"/>
    <s v="ORD01701"/>
    <d v="2025-04-15T00:00:00"/>
    <s v="2025"/>
    <s v="April"/>
    <x v="3"/>
    <s v="CUST2409"/>
    <s v="Consumer"/>
    <s v="Furniture"/>
    <x v="7"/>
    <n v="4"/>
    <x v="1"/>
    <n v="199"/>
    <n v="0"/>
    <n v="796"/>
    <x v="1"/>
    <n v="0.36090452261306527"/>
    <n v="71.819999999999993"/>
    <n v="9.0226130653266318E-2"/>
  </r>
  <r>
    <n v="1702"/>
    <s v="ORD01702"/>
    <d v="2025-10-23T00:00:00"/>
    <s v="2025"/>
    <s v="October"/>
    <x v="3"/>
    <s v="Unkown"/>
    <s v="Home Office"/>
    <s v="Electronics"/>
    <x v="6"/>
    <n v="2"/>
    <x v="2"/>
    <n v="799"/>
    <n v="0.1"/>
    <n v="1438.2"/>
    <x v="9"/>
    <n v="0.12919899874843555"/>
    <n v="103.23"/>
    <n v="7.177722152690863E-2"/>
  </r>
  <r>
    <n v="1703"/>
    <s v="ORD01703"/>
    <d v="2024-12-09T00:00:00"/>
    <s v="2024"/>
    <s v="December"/>
    <x v="0"/>
    <s v="Unkown"/>
    <s v="Consumer"/>
    <s v="Electronics"/>
    <x v="5"/>
    <n v="2"/>
    <x v="2"/>
    <n v="199"/>
    <n v="0"/>
    <n v="398"/>
    <x v="1"/>
    <n v="0.15798994974874372"/>
    <n v="31.44"/>
    <n v="7.8994974874371862E-2"/>
  </r>
  <r>
    <n v="1704"/>
    <s v="ORD01704"/>
    <d v="2025-06-17T00:00:00"/>
    <s v="2025"/>
    <s v="June"/>
    <x v="0"/>
    <s v="Unkown"/>
    <s v="Home Office"/>
    <s v="Furniture"/>
    <x v="0"/>
    <n v="9"/>
    <x v="0"/>
    <n v="299"/>
    <n v="0.05"/>
    <n v="2556.4499999999998"/>
    <x v="24"/>
    <n v="1.2408361204013378"/>
    <n v="371.01"/>
    <n v="0.14512703162588747"/>
  </r>
  <r>
    <n v="1705"/>
    <s v="ORD01705"/>
    <d v="2025-05-22T00:00:00"/>
    <s v="2025"/>
    <s v="May"/>
    <x v="2"/>
    <s v="Unkown"/>
    <s v="Corporate"/>
    <s v="Furniture"/>
    <x v="3"/>
    <n v="1"/>
    <x v="2"/>
    <n v="149"/>
    <n v="0"/>
    <n v="149"/>
    <x v="7"/>
    <n v="0.28758389261744965"/>
    <n v="42.85"/>
    <n v="0.28758389261744965"/>
  </r>
  <r>
    <n v="1707"/>
    <s v="ORD01707"/>
    <d v="2024-04-24T00:00:00"/>
    <s v="2024"/>
    <s v="April"/>
    <x v="3"/>
    <s v="Unkown"/>
    <s v="Corporate"/>
    <s v="Furniture"/>
    <x v="0"/>
    <n v="9"/>
    <x v="0"/>
    <n v="99"/>
    <n v="0.1"/>
    <n v="801.9"/>
    <x v="4"/>
    <n v="0.61757575757575756"/>
    <n v="61.14"/>
    <n v="7.6243920688365135E-2"/>
  </r>
  <r>
    <n v="1708"/>
    <s v="ORD01708"/>
    <d v="2024-12-30T00:00:00"/>
    <s v="2024"/>
    <s v="December"/>
    <x v="3"/>
    <s v="Unkown"/>
    <s v="Home Office"/>
    <s v="Office Supplies"/>
    <x v="0"/>
    <n v="4"/>
    <x v="1"/>
    <n v="999"/>
    <n v="0"/>
    <n v="3996"/>
    <x v="30"/>
    <n v="0.22165165165165165"/>
    <n v="221.43"/>
    <n v="5.5412912912912914E-2"/>
  </r>
  <r>
    <n v="1709"/>
    <s v="ORD01709"/>
    <d v="2025-10-19T00:00:00"/>
    <s v="2025"/>
    <s v="October"/>
    <x v="3"/>
    <s v="Unkown"/>
    <s v="Corporate"/>
    <s v="Furniture"/>
    <x v="6"/>
    <n v="9"/>
    <x v="0"/>
    <n v="99"/>
    <n v="0"/>
    <n v="891"/>
    <x v="22"/>
    <n v="1.648080808080808"/>
    <n v="163.16"/>
    <n v="0.18312008978675645"/>
  </r>
  <r>
    <n v="1710"/>
    <s v="ORD01710"/>
    <d v="2024-01-07T00:00:00"/>
    <s v="2024"/>
    <s v="January"/>
    <x v="3"/>
    <s v="CUST2331"/>
    <s v="Corporate"/>
    <s v="Furniture"/>
    <x v="4"/>
    <n v="7"/>
    <x v="0"/>
    <n v="149"/>
    <n v="0"/>
    <n v="1043"/>
    <x v="7"/>
    <n v="0.52194630872483216"/>
    <n v="77.77"/>
    <n v="7.4563758389261742E-2"/>
  </r>
  <r>
    <n v="1711"/>
    <s v="ORD01711"/>
    <d v="2024-01-20T00:00:00"/>
    <s v="2024"/>
    <s v="January"/>
    <x v="3"/>
    <s v="Unkown"/>
    <s v="Home Office"/>
    <s v="Furniture"/>
    <x v="1"/>
    <n v="10"/>
    <x v="0"/>
    <n v="499"/>
    <n v="0.05"/>
    <n v="4740.5"/>
    <x v="27"/>
    <n v="2.3997394789579158"/>
    <n v="1197.47"/>
    <n v="0.25260415567978062"/>
  </r>
  <r>
    <n v="1712"/>
    <s v="ORD01712"/>
    <d v="2024-11-14T00:00:00"/>
    <s v="2024"/>
    <s v="November"/>
    <x v="3"/>
    <s v="CUST2853"/>
    <s v="Consumer"/>
    <s v="Office Supplies"/>
    <x v="4"/>
    <n v="10"/>
    <x v="0"/>
    <n v="99"/>
    <n v="0.15"/>
    <n v="841.5"/>
    <x v="39"/>
    <n v="1.5836363636363637"/>
    <n v="156.78"/>
    <n v="0.18631016042780749"/>
  </r>
  <r>
    <n v="1713"/>
    <s v="ORD01713"/>
    <d v="2024-08-30T00:00:00"/>
    <s v="2024"/>
    <s v="August"/>
    <x v="3"/>
    <s v="Unkown"/>
    <s v="Corporate"/>
    <s v="Electronics"/>
    <x v="7"/>
    <n v="1"/>
    <x v="2"/>
    <n v="149"/>
    <n v="0.05"/>
    <n v="141.55000000000001"/>
    <x v="34"/>
    <n v="0.22845637583892617"/>
    <n v="34.04"/>
    <n v="0.24048039561992227"/>
  </r>
  <r>
    <n v="1714"/>
    <s v="ORD01714"/>
    <d v="2024-05-22T00:00:00"/>
    <s v="2024"/>
    <s v="May"/>
    <x v="2"/>
    <s v="CUST2119"/>
    <s v="Corporate"/>
    <s v="Electronics"/>
    <x v="7"/>
    <n v="3"/>
    <x v="2"/>
    <n v="99"/>
    <n v="0"/>
    <n v="297"/>
    <x v="22"/>
    <n v="0.71717171717171713"/>
    <n v="71"/>
    <n v="0.23905723905723905"/>
  </r>
  <r>
    <n v="1715"/>
    <s v="ORD01715"/>
    <d v="2024-09-30T00:00:00"/>
    <s v="2024"/>
    <s v="September"/>
    <x v="0"/>
    <s v="CUST1571"/>
    <s v="Corporate"/>
    <s v="Electronics"/>
    <x v="7"/>
    <n v="4"/>
    <x v="1"/>
    <n v="299"/>
    <n v="0.1"/>
    <n v="1076.4000000000001"/>
    <x v="21"/>
    <n v="0.19023411371237459"/>
    <n v="56.88"/>
    <n v="5.2842809364548493E-2"/>
  </r>
  <r>
    <n v="1716"/>
    <s v="ORD01716"/>
    <d v="2024-12-13T00:00:00"/>
    <s v="2024"/>
    <s v="December"/>
    <x v="0"/>
    <s v="Unkown"/>
    <s v="Home Office"/>
    <s v="Furniture"/>
    <x v="1"/>
    <n v="3"/>
    <x v="2"/>
    <n v="199"/>
    <n v="0"/>
    <n v="597"/>
    <x v="1"/>
    <n v="0.78492462311557787"/>
    <n v="156.19999999999999"/>
    <n v="0.26164154103852594"/>
  </r>
  <r>
    <n v="1717"/>
    <s v="ORD01717"/>
    <d v="2025-02-14T00:00:00"/>
    <s v="2025"/>
    <s v="February"/>
    <x v="3"/>
    <s v="Unkown"/>
    <s v="Home Office"/>
    <s v="Furniture"/>
    <x v="5"/>
    <n v="5"/>
    <x v="1"/>
    <n v="299"/>
    <n v="0"/>
    <n v="1495"/>
    <x v="20"/>
    <n v="0.87591973244147148"/>
    <n v="261.89999999999998"/>
    <n v="0.1751839464882943"/>
  </r>
  <r>
    <n v="1718"/>
    <s v="ORD01718"/>
    <d v="2024-04-14T00:00:00"/>
    <s v="2024"/>
    <s v="April"/>
    <x v="2"/>
    <s v="Unkown"/>
    <s v="Corporate"/>
    <s v="Electronics"/>
    <x v="5"/>
    <n v="5"/>
    <x v="1"/>
    <n v="799"/>
    <n v="0.1"/>
    <n v="3595.5"/>
    <x v="9"/>
    <n v="0.6927784730913642"/>
    <n v="553.53"/>
    <n v="0.15395077179808092"/>
  </r>
  <r>
    <n v="1719"/>
    <s v="ORD01719"/>
    <d v="2024-07-09T00:00:00"/>
    <s v="2024"/>
    <s v="July"/>
    <x v="0"/>
    <s v="Unkown"/>
    <s v="Corporate"/>
    <s v="Furniture"/>
    <x v="6"/>
    <n v="9"/>
    <x v="0"/>
    <n v="999"/>
    <n v="0.15"/>
    <n v="7642.35"/>
    <x v="35"/>
    <n v="1.1480580580580582"/>
    <n v="1146.9100000000001"/>
    <n v="0.15007294876575922"/>
  </r>
  <r>
    <n v="1720"/>
    <s v="ORD01720"/>
    <d v="2025-06-12T00:00:00"/>
    <s v="2025"/>
    <s v="June"/>
    <x v="0"/>
    <s v="Unkown"/>
    <s v="Home Office"/>
    <s v="Furniture"/>
    <x v="5"/>
    <n v="6"/>
    <x v="1"/>
    <n v="199"/>
    <n v="0"/>
    <n v="1194"/>
    <x v="1"/>
    <n v="1.7042211055276382"/>
    <n v="339.14"/>
    <n v="0.28403685092127301"/>
  </r>
  <r>
    <n v="1721"/>
    <s v="ORD01721"/>
    <d v="2024-07-16T00:00:00"/>
    <s v="2024"/>
    <s v="July"/>
    <x v="2"/>
    <s v="Unkown"/>
    <s v="Consumer"/>
    <s v="Electronics"/>
    <x v="0"/>
    <n v="7"/>
    <x v="0"/>
    <n v="799"/>
    <n v="0"/>
    <n v="5593"/>
    <x v="12"/>
    <n v="1.7204255319148936"/>
    <n v="1374.62"/>
    <n v="0.24577507598784193"/>
  </r>
  <r>
    <n v="1722"/>
    <s v="ORD01722"/>
    <d v="2025-06-16T00:00:00"/>
    <s v="2025"/>
    <s v="June"/>
    <x v="3"/>
    <s v="Unkown"/>
    <s v="Corporate"/>
    <s v="Furniture"/>
    <x v="6"/>
    <n v="7"/>
    <x v="0"/>
    <n v="99"/>
    <n v="0"/>
    <n v="693"/>
    <x v="22"/>
    <n v="1.148080808080808"/>
    <n v="113.66"/>
    <n v="0.164011544011544"/>
  </r>
  <r>
    <n v="1723"/>
    <s v="ORD01723"/>
    <d v="2024-09-20T00:00:00"/>
    <s v="2024"/>
    <s v="September"/>
    <x v="1"/>
    <s v="Unkown"/>
    <s v="Consumer"/>
    <s v="Furniture"/>
    <x v="5"/>
    <n v="7"/>
    <x v="0"/>
    <n v="149"/>
    <n v="0"/>
    <n v="1043"/>
    <x v="7"/>
    <n v="1.7972483221476512"/>
    <n v="267.79000000000002"/>
    <n v="0.2567497603068073"/>
  </r>
  <r>
    <n v="1724"/>
    <s v="ORD01724"/>
    <d v="2025-01-07T00:00:00"/>
    <s v="2025"/>
    <s v="January"/>
    <x v="0"/>
    <s v="Unkown"/>
    <s v="Consumer"/>
    <s v="Office Supplies"/>
    <x v="7"/>
    <n v="6"/>
    <x v="1"/>
    <n v="299"/>
    <n v="0.15"/>
    <n v="1524.9"/>
    <x v="5"/>
    <n v="1.3097324414715719"/>
    <n v="391.61"/>
    <n v="0.2568102826414847"/>
  </r>
  <r>
    <n v="1725"/>
    <s v="ORD01725"/>
    <d v="2025-06-28T00:00:00"/>
    <s v="2025"/>
    <s v="June"/>
    <x v="3"/>
    <s v="Unkown"/>
    <s v="Corporate"/>
    <s v="Office Supplies"/>
    <x v="0"/>
    <n v="6"/>
    <x v="1"/>
    <n v="799"/>
    <n v="0"/>
    <n v="4794"/>
    <x v="12"/>
    <n v="0.39289111389236547"/>
    <n v="313.92"/>
    <n v="6.5481852315394246E-2"/>
  </r>
  <r>
    <n v="1726"/>
    <s v="ORD01726"/>
    <d v="2024-10-28T00:00:00"/>
    <s v="2024"/>
    <s v="October"/>
    <x v="3"/>
    <s v="Unkown"/>
    <s v="Corporate"/>
    <s v="Electronics"/>
    <x v="3"/>
    <n v="7"/>
    <x v="0"/>
    <n v="299"/>
    <n v="0"/>
    <n v="2093"/>
    <x v="20"/>
    <n v="0.45966555183946489"/>
    <n v="137.44"/>
    <n v="6.5666507405637842E-2"/>
  </r>
  <r>
    <n v="1727"/>
    <s v="ORD01727"/>
    <d v="2024-04-27T00:00:00"/>
    <s v="2024"/>
    <s v="April"/>
    <x v="3"/>
    <s v="CUST1708"/>
    <s v="Corporate"/>
    <s v="Office Supplies"/>
    <x v="6"/>
    <n v="2"/>
    <x v="2"/>
    <n v="149"/>
    <n v="0"/>
    <n v="298"/>
    <x v="7"/>
    <n v="0.32154362416107379"/>
    <n v="47.91"/>
    <n v="0.1607718120805369"/>
  </r>
  <r>
    <n v="1728"/>
    <s v="ORD01728"/>
    <d v="2025-01-16T00:00:00"/>
    <s v="2025"/>
    <s v="January"/>
    <x v="0"/>
    <s v="CUST1878"/>
    <s v="Consumer"/>
    <s v="Electronics"/>
    <x v="6"/>
    <n v="2"/>
    <x v="2"/>
    <n v="149"/>
    <n v="0"/>
    <n v="298"/>
    <x v="7"/>
    <n v="0.10248322147651007"/>
    <n v="15.27"/>
    <n v="5.1241610738255033E-2"/>
  </r>
  <r>
    <n v="1729"/>
    <s v="ORD01729"/>
    <d v="2024-06-08T00:00:00"/>
    <s v="2024"/>
    <s v="June"/>
    <x v="3"/>
    <s v="CUST2390"/>
    <s v="Home Office"/>
    <s v="Office Supplies"/>
    <x v="4"/>
    <n v="8"/>
    <x v="0"/>
    <n v="299"/>
    <n v="0"/>
    <n v="2392"/>
    <x v="20"/>
    <n v="1.0998996655518394"/>
    <n v="328.87"/>
    <n v="0.13748745819397992"/>
  </r>
  <r>
    <n v="1730"/>
    <s v="ORD01730"/>
    <d v="2025-12-29T00:00:00"/>
    <s v="2025"/>
    <s v="December"/>
    <x v="1"/>
    <s v="Unkown"/>
    <s v="Home Office"/>
    <s v="Office Supplies"/>
    <x v="3"/>
    <n v="8"/>
    <x v="0"/>
    <n v="199"/>
    <n v="0.05"/>
    <n v="1512.4"/>
    <x v="15"/>
    <n v="0.45356783919597993"/>
    <n v="90.26"/>
    <n v="5.9679978841576303E-2"/>
  </r>
  <r>
    <n v="1731"/>
    <s v="ORD01731"/>
    <d v="2024-10-27T00:00:00"/>
    <s v="2024"/>
    <s v="October"/>
    <x v="2"/>
    <s v="Unkown"/>
    <s v="Corporate"/>
    <s v="Furniture"/>
    <x v="6"/>
    <n v="8"/>
    <x v="0"/>
    <n v="149"/>
    <n v="0.15"/>
    <n v="1013.2"/>
    <x v="16"/>
    <n v="1.734026845637584"/>
    <n v="258.37"/>
    <n v="0.25500394788788"/>
  </r>
  <r>
    <n v="1732"/>
    <s v="ORD01732"/>
    <d v="2024-11-07T00:00:00"/>
    <s v="2024"/>
    <s v="November"/>
    <x v="0"/>
    <s v="CUST1126"/>
    <s v="Home Office"/>
    <s v="Furniture"/>
    <x v="2"/>
    <n v="9"/>
    <x v="0"/>
    <n v="799"/>
    <n v="0.05"/>
    <n v="6831.45"/>
    <x v="33"/>
    <n v="2.3449687108886108"/>
    <n v="1873.63"/>
    <n v="0.2742653463027615"/>
  </r>
  <r>
    <n v="1734"/>
    <s v="ORD01734"/>
    <d v="2025-10-07T00:00:00"/>
    <s v="2025"/>
    <s v="October"/>
    <x v="0"/>
    <s v="Unkown"/>
    <s v="Corporate"/>
    <s v="Office Supplies"/>
    <x v="4"/>
    <n v="3"/>
    <x v="2"/>
    <n v="149"/>
    <n v="0.1"/>
    <n v="402.3"/>
    <x v="6"/>
    <n v="0.67255033557046973"/>
    <n v="100.21"/>
    <n v="0.24909271687795176"/>
  </r>
  <r>
    <n v="1735"/>
    <s v="ORD01735"/>
    <d v="2025-01-21T00:00:00"/>
    <s v="2025"/>
    <s v="January"/>
    <x v="1"/>
    <s v="CUST1191"/>
    <s v="Consumer"/>
    <s v="Office Supplies"/>
    <x v="7"/>
    <n v="3"/>
    <x v="2"/>
    <n v="199"/>
    <n v="0"/>
    <n v="597"/>
    <x v="1"/>
    <n v="0.65376884422110548"/>
    <n v="130.1"/>
    <n v="0.21792294807370183"/>
  </r>
  <r>
    <n v="1736"/>
    <s v="ORD01736"/>
    <d v="2024-04-26T00:00:00"/>
    <s v="2024"/>
    <s v="April"/>
    <x v="2"/>
    <s v="Unkown"/>
    <s v="Home Office"/>
    <s v="Electronics"/>
    <x v="5"/>
    <n v="4"/>
    <x v="1"/>
    <n v="799"/>
    <n v="0"/>
    <n v="3196"/>
    <x v="12"/>
    <n v="0.42723404255319153"/>
    <n v="341.36"/>
    <n v="0.10680851063829788"/>
  </r>
  <r>
    <n v="1737"/>
    <s v="ORD01737"/>
    <d v="2024-01-01T00:00:00"/>
    <s v="2024"/>
    <s v="January"/>
    <x v="0"/>
    <s v="CUST2859"/>
    <s v="Home Office"/>
    <s v="Electronics"/>
    <x v="7"/>
    <n v="1"/>
    <x v="2"/>
    <n v="999"/>
    <n v="0.1"/>
    <n v="899.1"/>
    <x v="14"/>
    <n v="7.4304304304304306E-2"/>
    <n v="74.23"/>
    <n v="8.2560338115893681E-2"/>
  </r>
  <r>
    <n v="1738"/>
    <s v="ORD01738"/>
    <d v="2024-10-03T00:00:00"/>
    <s v="2024"/>
    <s v="October"/>
    <x v="0"/>
    <s v="Unkown"/>
    <s v="Consumer"/>
    <s v="Electronics"/>
    <x v="4"/>
    <n v="5"/>
    <x v="1"/>
    <n v="799"/>
    <n v="0.15"/>
    <n v="3395.75"/>
    <x v="8"/>
    <n v="1.0763829787234043"/>
    <n v="860.03"/>
    <n v="0.25326658322903628"/>
  </r>
  <r>
    <n v="1739"/>
    <s v="ORD01739"/>
    <d v="2025-01-14T00:00:00"/>
    <s v="2025"/>
    <s v="January"/>
    <x v="1"/>
    <s v="Unkown"/>
    <s v="Corporate"/>
    <s v="Office Supplies"/>
    <x v="7"/>
    <n v="9"/>
    <x v="0"/>
    <n v="499"/>
    <n v="0"/>
    <n v="4491"/>
    <x v="23"/>
    <n v="2.1096993987975954"/>
    <n v="1052.74"/>
    <n v="0.23441104431084392"/>
  </r>
  <r>
    <n v="1740"/>
    <s v="ORD01740"/>
    <d v="2025-10-03T00:00:00"/>
    <s v="2025"/>
    <s v="October"/>
    <x v="2"/>
    <s v="CUST1601"/>
    <s v="Corporate"/>
    <s v="Electronics"/>
    <x v="3"/>
    <n v="7"/>
    <x v="0"/>
    <n v="199"/>
    <n v="0.15"/>
    <n v="1184.05"/>
    <x v="17"/>
    <n v="1.0187437185929649"/>
    <n v="202.73"/>
    <n v="0.17121743169629661"/>
  </r>
  <r>
    <n v="1741"/>
    <s v="ORD01741"/>
    <d v="2025-01-27T00:00:00"/>
    <s v="2025"/>
    <s v="January"/>
    <x v="2"/>
    <s v="Unkown"/>
    <s v="Corporate"/>
    <s v="Office Supplies"/>
    <x v="7"/>
    <n v="5"/>
    <x v="1"/>
    <n v="299"/>
    <n v="0"/>
    <n v="1495"/>
    <x v="20"/>
    <n v="0.26354515050167221"/>
    <n v="78.8"/>
    <n v="5.2709030100334446E-2"/>
  </r>
  <r>
    <n v="1742"/>
    <s v="ORD01742"/>
    <d v="2025-05-09T00:00:00"/>
    <s v="2025"/>
    <s v="May"/>
    <x v="3"/>
    <s v="CUST2515"/>
    <s v="Home Office"/>
    <s v="Furniture"/>
    <x v="4"/>
    <n v="10"/>
    <x v="0"/>
    <n v="149"/>
    <n v="0"/>
    <n v="1490"/>
    <x v="7"/>
    <n v="2.2244295302013422"/>
    <n v="331.44"/>
    <n v="0.22244295302013423"/>
  </r>
  <r>
    <n v="1743"/>
    <s v="ORD01743"/>
    <d v="2025-02-02T00:00:00"/>
    <s v="2025"/>
    <s v="February"/>
    <x v="2"/>
    <s v="Unkown"/>
    <s v="Consumer"/>
    <s v="Office Supplies"/>
    <x v="6"/>
    <n v="5"/>
    <x v="1"/>
    <n v="199"/>
    <n v="0.1"/>
    <n v="895.5"/>
    <x v="25"/>
    <n v="1.0896482412060302"/>
    <n v="216.84"/>
    <n v="0.24214405360134003"/>
  </r>
  <r>
    <n v="1744"/>
    <s v="ORD01744"/>
    <d v="2025-12-16T00:00:00"/>
    <s v="2025"/>
    <s v="December"/>
    <x v="3"/>
    <s v="CUST1877"/>
    <s v="Consumer"/>
    <s v="Furniture"/>
    <x v="7"/>
    <n v="3"/>
    <x v="2"/>
    <n v="299"/>
    <n v="0"/>
    <n v="897"/>
    <x v="20"/>
    <n v="0.54926421404682269"/>
    <n v="164.23"/>
    <n v="0.1830880713489409"/>
  </r>
  <r>
    <n v="1745"/>
    <s v="ORD01745"/>
    <d v="2024-12-24T00:00:00"/>
    <s v="2024"/>
    <s v="December"/>
    <x v="0"/>
    <s v="Unkown"/>
    <s v="Corporate"/>
    <s v="Furniture"/>
    <x v="5"/>
    <n v="8"/>
    <x v="0"/>
    <n v="99"/>
    <n v="0.05"/>
    <n v="752.4"/>
    <x v="19"/>
    <n v="1.683131313131313"/>
    <n v="166.63"/>
    <n v="0.22146464646464648"/>
  </r>
  <r>
    <n v="1746"/>
    <s v="ORD01746"/>
    <d v="2024-12-12T00:00:00"/>
    <s v="2024"/>
    <s v="December"/>
    <x v="3"/>
    <s v="Unkown"/>
    <s v="Home Office"/>
    <s v="Furniture"/>
    <x v="4"/>
    <n v="5"/>
    <x v="1"/>
    <n v="499"/>
    <n v="0.15"/>
    <n v="2120.75"/>
    <x v="10"/>
    <n v="0.84831663326653306"/>
    <n v="423.31"/>
    <n v="0.19960391370977248"/>
  </r>
  <r>
    <n v="1747"/>
    <s v="ORD01747"/>
    <d v="2025-02-28T00:00:00"/>
    <s v="2025"/>
    <s v="February"/>
    <x v="0"/>
    <s v="Unkown"/>
    <s v="Consumer"/>
    <s v="Electronics"/>
    <x v="0"/>
    <n v="9"/>
    <x v="0"/>
    <n v="999"/>
    <n v="0.15"/>
    <n v="7642.35"/>
    <x v="35"/>
    <n v="0.7247747747747747"/>
    <n v="724.05"/>
    <n v="9.4741800624153549E-2"/>
  </r>
  <r>
    <n v="1748"/>
    <s v="ORD01748"/>
    <d v="2024-12-09T00:00:00"/>
    <s v="2024"/>
    <s v="December"/>
    <x v="3"/>
    <s v="CUST1259"/>
    <s v="Corporate"/>
    <s v="Furniture"/>
    <x v="7"/>
    <n v="9"/>
    <x v="0"/>
    <n v="499"/>
    <n v="0"/>
    <n v="4491"/>
    <x v="23"/>
    <n v="1.3336673346693386"/>
    <n v="665.5"/>
    <n v="0.1481852594077043"/>
  </r>
  <r>
    <n v="1749"/>
    <s v="ORD01749"/>
    <d v="2025-04-07T00:00:00"/>
    <s v="2025"/>
    <s v="April"/>
    <x v="0"/>
    <s v="Unkown"/>
    <s v="Corporate"/>
    <s v="Office Supplies"/>
    <x v="2"/>
    <n v="7"/>
    <x v="0"/>
    <n v="799"/>
    <n v="0"/>
    <n v="5593"/>
    <x v="12"/>
    <n v="1.8870713391739675"/>
    <n v="1507.77"/>
    <n v="0.26958161988199536"/>
  </r>
  <r>
    <n v="1750"/>
    <s v="ORD01750"/>
    <d v="2024-07-08T00:00:00"/>
    <s v="2024"/>
    <s v="July"/>
    <x v="0"/>
    <s v="CUST2719"/>
    <s v="Consumer"/>
    <s v="Office Supplies"/>
    <x v="3"/>
    <n v="7"/>
    <x v="0"/>
    <n v="499"/>
    <n v="0.05"/>
    <n v="3318.35"/>
    <x v="27"/>
    <n v="1.6995390781563127"/>
    <n v="848.07"/>
    <n v="0.25556978618891923"/>
  </r>
  <r>
    <n v="1751"/>
    <s v="ORD01751"/>
    <d v="2025-10-19T00:00:00"/>
    <s v="2025"/>
    <s v="October"/>
    <x v="0"/>
    <s v="Unkown"/>
    <s v="Corporate"/>
    <s v="Office Supplies"/>
    <x v="1"/>
    <n v="5"/>
    <x v="1"/>
    <n v="799"/>
    <n v="0.1"/>
    <n v="3595.5"/>
    <x v="9"/>
    <n v="0.61652065081351692"/>
    <n v="492.6"/>
    <n v="0.13700458906967042"/>
  </r>
  <r>
    <n v="1752"/>
    <s v="ORD01752"/>
    <d v="2025-09-03T00:00:00"/>
    <s v="2025"/>
    <s v="September"/>
    <x v="3"/>
    <s v="Unkown"/>
    <s v="Home Office"/>
    <s v="Office Supplies"/>
    <x v="7"/>
    <n v="5"/>
    <x v="1"/>
    <n v="499"/>
    <n v="0.1"/>
    <n v="2245.5"/>
    <x v="13"/>
    <n v="0.67076152304609216"/>
    <n v="334.71"/>
    <n v="0.14905811623246493"/>
  </r>
  <r>
    <n v="1753"/>
    <s v="ORD01753"/>
    <d v="2024-05-15T00:00:00"/>
    <s v="2024"/>
    <s v="May"/>
    <x v="1"/>
    <s v="CUST2925"/>
    <s v="Corporate"/>
    <s v="Electronics"/>
    <x v="2"/>
    <n v="10"/>
    <x v="0"/>
    <n v="999"/>
    <n v="0"/>
    <n v="9990"/>
    <x v="30"/>
    <n v="2.8573573573573574"/>
    <n v="2854.5"/>
    <n v="0.28573573573573574"/>
  </r>
  <r>
    <n v="1754"/>
    <s v="ORD01754"/>
    <d v="2025-10-15T00:00:00"/>
    <s v="2025"/>
    <s v="October"/>
    <x v="0"/>
    <s v="CUST1237"/>
    <s v="Consumer"/>
    <s v="Furniture"/>
    <x v="3"/>
    <n v="3"/>
    <x v="2"/>
    <n v="999"/>
    <n v="0"/>
    <n v="2997"/>
    <x v="30"/>
    <n v="0.77034034034034038"/>
    <n v="769.57"/>
    <n v="0.25678011344678014"/>
  </r>
  <r>
    <n v="1755"/>
    <s v="ORD01755"/>
    <d v="2025-11-06T00:00:00"/>
    <s v="2025"/>
    <s v="November"/>
    <x v="3"/>
    <s v="Unkown"/>
    <s v="Consumer"/>
    <s v="Office Supplies"/>
    <x v="7"/>
    <n v="8"/>
    <x v="0"/>
    <n v="799"/>
    <n v="0"/>
    <n v="6392"/>
    <x v="12"/>
    <n v="1.2082978723404254"/>
    <n v="965.43"/>
    <n v="0.15103723404255318"/>
  </r>
  <r>
    <n v="1756"/>
    <s v="ORD01756"/>
    <d v="2024-08-02T00:00:00"/>
    <s v="2024"/>
    <s v="August"/>
    <x v="1"/>
    <s v="Unkown"/>
    <s v="Corporate"/>
    <s v="Furniture"/>
    <x v="6"/>
    <n v="4"/>
    <x v="1"/>
    <n v="799"/>
    <n v="0.15"/>
    <n v="2716.6"/>
    <x v="8"/>
    <n v="0.44021276595744685"/>
    <n v="351.73"/>
    <n v="0.12947434292866083"/>
  </r>
  <r>
    <n v="1757"/>
    <s v="ORD01757"/>
    <d v="2025-08-20T00:00:00"/>
    <s v="2025"/>
    <s v="August"/>
    <x v="0"/>
    <s v="Unkown"/>
    <s v="Consumer"/>
    <s v="Electronics"/>
    <x v="1"/>
    <n v="2"/>
    <x v="2"/>
    <n v="99"/>
    <n v="0"/>
    <n v="198"/>
    <x v="22"/>
    <n v="0.34626262626262627"/>
    <n v="34.28"/>
    <n v="0.17313131313131314"/>
  </r>
  <r>
    <n v="1758"/>
    <s v="ORD01758"/>
    <d v="2024-10-23T00:00:00"/>
    <s v="2024"/>
    <s v="October"/>
    <x v="2"/>
    <s v="Unkown"/>
    <s v="Consumer"/>
    <s v="Furniture"/>
    <x v="6"/>
    <n v="8"/>
    <x v="0"/>
    <n v="799"/>
    <n v="0"/>
    <n v="6392"/>
    <x v="12"/>
    <n v="2.3873341677096369"/>
    <n v="1907.48"/>
    <n v="0.29841677096370461"/>
  </r>
  <r>
    <n v="1759"/>
    <s v="ORD01759"/>
    <d v="2024-04-23T00:00:00"/>
    <s v="2024"/>
    <s v="April"/>
    <x v="0"/>
    <s v="CUST2712"/>
    <s v="Home Office"/>
    <s v="Furniture"/>
    <x v="2"/>
    <n v="9"/>
    <x v="0"/>
    <n v="149"/>
    <n v="0"/>
    <n v="1341"/>
    <x v="7"/>
    <n v="1.8032214765100671"/>
    <n v="268.68"/>
    <n v="0.20035794183445191"/>
  </r>
  <r>
    <n v="1760"/>
    <s v="ORD01760"/>
    <d v="2025-10-21T00:00:00"/>
    <s v="2025"/>
    <s v="October"/>
    <x v="0"/>
    <s v="Unkown"/>
    <s v="Consumer"/>
    <s v="Electronics"/>
    <x v="1"/>
    <n v="6"/>
    <x v="1"/>
    <n v="999"/>
    <n v="0.05"/>
    <n v="5694.3"/>
    <x v="37"/>
    <n v="0.4576776776776777"/>
    <n v="457.22"/>
    <n v="8.0294329417136434E-2"/>
  </r>
  <r>
    <n v="1761"/>
    <s v="ORD01761"/>
    <d v="2024-10-08T00:00:00"/>
    <s v="2024"/>
    <s v="October"/>
    <x v="2"/>
    <s v="Unkown"/>
    <s v="Corporate"/>
    <s v="Electronics"/>
    <x v="3"/>
    <n v="3"/>
    <x v="2"/>
    <n v="99"/>
    <n v="0.05"/>
    <n v="282.14999999999998"/>
    <x v="19"/>
    <n v="0.48838383838383842"/>
    <n v="48.35"/>
    <n v="0.17136275031011874"/>
  </r>
  <r>
    <n v="1762"/>
    <s v="ORD01762"/>
    <d v="2024-09-24T00:00:00"/>
    <s v="2024"/>
    <s v="September"/>
    <x v="3"/>
    <s v="Unkown"/>
    <s v="Home Office"/>
    <s v="Furniture"/>
    <x v="2"/>
    <n v="10"/>
    <x v="0"/>
    <n v="199"/>
    <n v="0.15"/>
    <n v="1691.5"/>
    <x v="17"/>
    <n v="0.81949748743718598"/>
    <n v="163.08000000000001"/>
    <n v="9.6411469110257178E-2"/>
  </r>
  <r>
    <n v="1764"/>
    <s v="ORD01764"/>
    <d v="2024-01-05T00:00:00"/>
    <s v="2024"/>
    <s v="January"/>
    <x v="3"/>
    <s v="Unkown"/>
    <s v="Corporate"/>
    <s v="Electronics"/>
    <x v="1"/>
    <n v="6"/>
    <x v="1"/>
    <n v="999"/>
    <n v="0.05"/>
    <n v="5694.3"/>
    <x v="37"/>
    <n v="1.6908408408408409"/>
    <n v="1689.15"/>
    <n v="0.29663874400716506"/>
  </r>
  <r>
    <n v="1765"/>
    <s v="ORD01765"/>
    <d v="2024-12-08T00:00:00"/>
    <s v="2024"/>
    <s v="December"/>
    <x v="3"/>
    <s v="Unkown"/>
    <s v="Corporate"/>
    <s v="Office Supplies"/>
    <x v="4"/>
    <n v="10"/>
    <x v="0"/>
    <n v="149"/>
    <n v="0.15"/>
    <n v="1266.5"/>
    <x v="16"/>
    <n v="0.6826174496644295"/>
    <n v="101.71"/>
    <n v="8.0307935254638765E-2"/>
  </r>
  <r>
    <n v="1766"/>
    <s v="ORD01766"/>
    <d v="2024-07-13T00:00:00"/>
    <s v="2024"/>
    <s v="July"/>
    <x v="3"/>
    <s v="Unkown"/>
    <s v="Consumer"/>
    <s v="Electronics"/>
    <x v="7"/>
    <n v="6"/>
    <x v="1"/>
    <n v="99"/>
    <n v="0.15"/>
    <n v="504.9"/>
    <x v="36"/>
    <n v="0.39909090909090905"/>
    <n v="39.51"/>
    <n v="7.8253119429590012E-2"/>
  </r>
  <r>
    <n v="1767"/>
    <s v="ORD01767"/>
    <d v="2024-05-10T00:00:00"/>
    <s v="2024"/>
    <s v="May"/>
    <x v="3"/>
    <s v="Unkown"/>
    <s v="Home Office"/>
    <s v="Furniture"/>
    <x v="1"/>
    <n v="5"/>
    <x v="1"/>
    <n v="499"/>
    <n v="0.15"/>
    <n v="2120.75"/>
    <x v="10"/>
    <n v="1.186192384769539"/>
    <n v="591.91"/>
    <n v="0.2791040905340092"/>
  </r>
  <r>
    <n v="1768"/>
    <s v="ORD01768"/>
    <d v="2024-03-14T00:00:00"/>
    <s v="2024"/>
    <s v="March"/>
    <x v="0"/>
    <s v="CUST2141"/>
    <s v="Corporate"/>
    <s v="Furniture"/>
    <x v="0"/>
    <n v="2"/>
    <x v="2"/>
    <n v="799"/>
    <n v="0.1"/>
    <n v="1438.2"/>
    <x v="9"/>
    <n v="0.17310387984981226"/>
    <n v="138.31"/>
    <n v="9.6168822138784596E-2"/>
  </r>
  <r>
    <n v="1769"/>
    <s v="ORD01769"/>
    <d v="2024-08-09T00:00:00"/>
    <s v="2024"/>
    <s v="August"/>
    <x v="0"/>
    <s v="CUST2714"/>
    <s v="Home Office"/>
    <s v="Electronics"/>
    <x v="1"/>
    <n v="2"/>
    <x v="2"/>
    <n v="499"/>
    <n v="0"/>
    <n v="998"/>
    <x v="23"/>
    <n v="0.57366733466933861"/>
    <n v="286.26"/>
    <n v="0.28683366733466931"/>
  </r>
  <r>
    <n v="1770"/>
    <s v="ORD01770"/>
    <d v="2025-09-20T00:00:00"/>
    <s v="2025"/>
    <s v="September"/>
    <x v="0"/>
    <s v="Unkown"/>
    <s v="Home Office"/>
    <s v="Office Supplies"/>
    <x v="3"/>
    <n v="3"/>
    <x v="2"/>
    <n v="499"/>
    <n v="0.05"/>
    <n v="1422.15"/>
    <x v="27"/>
    <n v="0.74613226452905812"/>
    <n v="372.32"/>
    <n v="0.26180079457159933"/>
  </r>
  <r>
    <n v="1771"/>
    <s v="ORD01771"/>
    <d v="2024-09-03T00:00:00"/>
    <s v="2024"/>
    <s v="September"/>
    <x v="0"/>
    <s v="CUST1532"/>
    <s v="Home Office"/>
    <s v="Furniture"/>
    <x v="2"/>
    <n v="6"/>
    <x v="1"/>
    <n v="299"/>
    <n v="0.15"/>
    <n v="1524.9"/>
    <x v="5"/>
    <n v="0.30859531772575249"/>
    <n v="92.27"/>
    <n v="6.0508885828578919E-2"/>
  </r>
  <r>
    <n v="1772"/>
    <s v="ORD01772"/>
    <d v="2024-07-14T00:00:00"/>
    <s v="2024"/>
    <s v="July"/>
    <x v="0"/>
    <s v="CUST1147"/>
    <s v="Corporate"/>
    <s v="Furniture"/>
    <x v="6"/>
    <n v="4"/>
    <x v="1"/>
    <n v="299"/>
    <n v="0.15"/>
    <n v="1016.6"/>
    <x v="5"/>
    <n v="0.51765886287625418"/>
    <n v="154.78"/>
    <n v="0.15225260672831006"/>
  </r>
  <r>
    <n v="1773"/>
    <s v="ORD01773"/>
    <d v="2025-01-01T00:00:00"/>
    <s v="2025"/>
    <s v="January"/>
    <x v="1"/>
    <s v="Unkown"/>
    <s v="Corporate"/>
    <s v="Furniture"/>
    <x v="6"/>
    <n v="8"/>
    <x v="0"/>
    <n v="199"/>
    <n v="0"/>
    <n v="1592"/>
    <x v="1"/>
    <n v="2.1802512562814069"/>
    <n v="433.87"/>
    <n v="0.27253140703517587"/>
  </r>
  <r>
    <n v="1774"/>
    <s v="ORD01774"/>
    <d v="2024-03-19T00:00:00"/>
    <s v="2024"/>
    <s v="March"/>
    <x v="0"/>
    <s v="Unkown"/>
    <s v="Corporate"/>
    <s v="Office Supplies"/>
    <x v="0"/>
    <n v="1"/>
    <x v="2"/>
    <n v="999"/>
    <n v="0"/>
    <n v="999"/>
    <x v="30"/>
    <n v="0.18284284284284283"/>
    <n v="182.66"/>
    <n v="0.18284284284284283"/>
  </r>
  <r>
    <n v="1775"/>
    <s v="ORD01775"/>
    <d v="2024-02-19T00:00:00"/>
    <s v="2024"/>
    <s v="February"/>
    <x v="3"/>
    <s v="Unkown"/>
    <s v="Corporate"/>
    <s v="Office Supplies"/>
    <x v="5"/>
    <n v="3"/>
    <x v="2"/>
    <n v="799"/>
    <n v="0.15"/>
    <n v="2037.45"/>
    <x v="8"/>
    <n v="0.41016270337922406"/>
    <n v="327.72"/>
    <n v="0.16084811897224474"/>
  </r>
  <r>
    <n v="1776"/>
    <s v="ORD01776"/>
    <d v="2025-11-17T00:00:00"/>
    <s v="2025"/>
    <s v="November"/>
    <x v="0"/>
    <s v="Unkown"/>
    <s v="Home Office"/>
    <s v="Electronics"/>
    <x v="5"/>
    <n v="9"/>
    <x v="0"/>
    <n v="799"/>
    <n v="0"/>
    <n v="7191"/>
    <x v="12"/>
    <n v="1.7856195244055069"/>
    <n v="1426.71"/>
    <n v="0.19840216937838967"/>
  </r>
  <r>
    <n v="1777"/>
    <s v="ORD01777"/>
    <d v="2024-12-02T00:00:00"/>
    <s v="2024"/>
    <s v="December"/>
    <x v="1"/>
    <s v="CUST2711"/>
    <s v="Consumer"/>
    <s v="Furniture"/>
    <x v="5"/>
    <n v="8"/>
    <x v="0"/>
    <n v="99"/>
    <n v="0.05"/>
    <n v="752.4"/>
    <x v="19"/>
    <n v="1.5473737373737373"/>
    <n v="153.19"/>
    <n v="0.20360180754917598"/>
  </r>
  <r>
    <n v="1778"/>
    <s v="ORD01778"/>
    <d v="2025-01-18T00:00:00"/>
    <s v="2025"/>
    <s v="January"/>
    <x v="1"/>
    <s v="Unkown"/>
    <s v="Home Office"/>
    <s v="Furniture"/>
    <x v="7"/>
    <n v="10"/>
    <x v="0"/>
    <n v="999"/>
    <n v="0"/>
    <n v="9990"/>
    <x v="30"/>
    <n v="2.9778778778778778"/>
    <n v="2974.9"/>
    <n v="0.29778778778778781"/>
  </r>
  <r>
    <n v="1779"/>
    <s v="ORD01779"/>
    <d v="2025-11-29T00:00:00"/>
    <s v="2025"/>
    <s v="November"/>
    <x v="1"/>
    <s v="Unkown"/>
    <s v="Consumer"/>
    <s v="Office Supplies"/>
    <x v="3"/>
    <n v="1"/>
    <x v="2"/>
    <n v="499"/>
    <n v="0"/>
    <n v="499"/>
    <x v="23"/>
    <n v="0.13977955911823647"/>
    <n v="69.75"/>
    <n v="0.13977955911823647"/>
  </r>
  <r>
    <n v="1780"/>
    <s v="ORD01780"/>
    <d v="2024-05-17T00:00:00"/>
    <s v="2024"/>
    <s v="May"/>
    <x v="0"/>
    <s v="Unkown"/>
    <s v="Corporate"/>
    <s v="Furniture"/>
    <x v="6"/>
    <n v="10"/>
    <x v="0"/>
    <n v="499"/>
    <n v="0"/>
    <n v="4990"/>
    <x v="23"/>
    <n v="2.5017434869739477"/>
    <n v="1248.3699999999999"/>
    <n v="0.25017434869739474"/>
  </r>
  <r>
    <n v="1781"/>
    <s v="ORD01781"/>
    <d v="2024-11-15T00:00:00"/>
    <s v="2024"/>
    <s v="November"/>
    <x v="3"/>
    <s v="Unkown"/>
    <s v="Corporate"/>
    <s v="Electronics"/>
    <x v="5"/>
    <n v="2"/>
    <x v="2"/>
    <n v="149"/>
    <n v="0.05"/>
    <n v="283.10000000000002"/>
    <x v="34"/>
    <n v="0.19469798657718121"/>
    <n v="29.01"/>
    <n v="0.1024726245143059"/>
  </r>
  <r>
    <n v="1782"/>
    <s v="ORD01782"/>
    <d v="2024-01-19T00:00:00"/>
    <s v="2024"/>
    <s v="January"/>
    <x v="0"/>
    <s v="Unkown"/>
    <s v="Consumer"/>
    <s v="Electronics"/>
    <x v="3"/>
    <n v="4"/>
    <x v="1"/>
    <n v="299"/>
    <n v="0.05"/>
    <n v="1136.2"/>
    <x v="3"/>
    <n v="0.22137123745819398"/>
    <n v="66.19"/>
    <n v="5.8255588804787886E-2"/>
  </r>
  <r>
    <n v="1783"/>
    <s v="ORD01783"/>
    <d v="2025-01-01T00:00:00"/>
    <s v="2025"/>
    <s v="January"/>
    <x v="2"/>
    <s v="Unkown"/>
    <s v="Consumer"/>
    <s v="Electronics"/>
    <x v="2"/>
    <n v="4"/>
    <x v="1"/>
    <n v="299"/>
    <n v="0"/>
    <n v="1196"/>
    <x v="20"/>
    <n v="0.24705685618729098"/>
    <n v="73.87"/>
    <n v="6.1764214046822745E-2"/>
  </r>
  <r>
    <n v="1784"/>
    <s v="ORD01784"/>
    <d v="2024-07-26T00:00:00"/>
    <s v="2024"/>
    <s v="July"/>
    <x v="0"/>
    <s v="Unkown"/>
    <s v="Consumer"/>
    <s v="Furniture"/>
    <x v="7"/>
    <n v="3"/>
    <x v="2"/>
    <n v="149"/>
    <n v="0.1"/>
    <n v="402.3"/>
    <x v="6"/>
    <n v="0.21691275167785234"/>
    <n v="32.32"/>
    <n v="8.033805617698235E-2"/>
  </r>
  <r>
    <n v="1785"/>
    <s v="ORD01785"/>
    <d v="2024-12-21T00:00:00"/>
    <s v="2024"/>
    <s v="December"/>
    <x v="3"/>
    <s v="CUST1121"/>
    <s v="Consumer"/>
    <s v="Electronics"/>
    <x v="7"/>
    <n v="1"/>
    <x v="2"/>
    <n v="99"/>
    <n v="0.15"/>
    <n v="84.15"/>
    <x v="39"/>
    <n v="0.23080808080808082"/>
    <n v="22.85"/>
    <n v="0.27153891859774215"/>
  </r>
  <r>
    <n v="1786"/>
    <s v="ORD01786"/>
    <d v="2025-08-29T00:00:00"/>
    <s v="2025"/>
    <s v="August"/>
    <x v="0"/>
    <s v="CUST2980"/>
    <s v="Home Office"/>
    <s v="Furniture"/>
    <x v="5"/>
    <n v="3"/>
    <x v="2"/>
    <n v="299"/>
    <n v="0.1"/>
    <n v="807.3"/>
    <x v="11"/>
    <n v="0.14645484949832777"/>
    <n v="43.79"/>
    <n v="5.4242536851232502E-2"/>
  </r>
  <r>
    <n v="1787"/>
    <s v="ORD01787"/>
    <d v="2025-02-07T00:00:00"/>
    <s v="2025"/>
    <s v="February"/>
    <x v="0"/>
    <s v="Unkown"/>
    <s v="Corporate"/>
    <s v="Office Supplies"/>
    <x v="0"/>
    <n v="10"/>
    <x v="0"/>
    <n v="149"/>
    <n v="0.15"/>
    <n v="1266.5"/>
    <x v="16"/>
    <n v="0.67563758389261741"/>
    <n v="100.67"/>
    <n v="7.9486774575602048E-2"/>
  </r>
  <r>
    <n v="1788"/>
    <s v="ORD01788"/>
    <d v="2025-10-16T00:00:00"/>
    <s v="2025"/>
    <s v="October"/>
    <x v="3"/>
    <s v="Unkown"/>
    <s v="Corporate"/>
    <s v="Office Supplies"/>
    <x v="1"/>
    <n v="4"/>
    <x v="1"/>
    <n v="99"/>
    <n v="0.1"/>
    <n v="356.4"/>
    <x v="4"/>
    <n v="0.91505050505050511"/>
    <n v="90.59"/>
    <n v="0.25418069584736253"/>
  </r>
  <r>
    <n v="1789"/>
    <s v="ORD01789"/>
    <d v="2025-05-25T00:00:00"/>
    <s v="2025"/>
    <s v="May"/>
    <x v="3"/>
    <s v="Unkown"/>
    <s v="Home Office"/>
    <s v="Electronics"/>
    <x v="7"/>
    <n v="7"/>
    <x v="0"/>
    <n v="999"/>
    <n v="0"/>
    <n v="6993"/>
    <x v="30"/>
    <n v="0.68229229229229227"/>
    <n v="681.61"/>
    <n v="9.7470327470327467E-2"/>
  </r>
  <r>
    <n v="1790"/>
    <s v="ORD01790"/>
    <d v="2025-02-16T00:00:00"/>
    <s v="2025"/>
    <s v="February"/>
    <x v="1"/>
    <s v="CUST2314"/>
    <s v="Consumer"/>
    <s v="Furniture"/>
    <x v="3"/>
    <n v="6"/>
    <x v="1"/>
    <n v="149"/>
    <n v="0"/>
    <n v="894"/>
    <x v="7"/>
    <n v="1.2055704697986578"/>
    <n v="179.63"/>
    <n v="0.20092841163310962"/>
  </r>
  <r>
    <n v="1791"/>
    <s v="ORD01791"/>
    <d v="2025-01-19T00:00:00"/>
    <s v="2025"/>
    <s v="January"/>
    <x v="3"/>
    <s v="CUST1308"/>
    <s v="Consumer"/>
    <s v="Electronics"/>
    <x v="3"/>
    <n v="4"/>
    <x v="1"/>
    <n v="149"/>
    <n v="0"/>
    <n v="596"/>
    <x v="7"/>
    <n v="0.53348993288590596"/>
    <n v="79.489999999999995"/>
    <n v="0.13337248322147649"/>
  </r>
  <r>
    <n v="1792"/>
    <s v="ORD01792"/>
    <d v="2025-03-12T00:00:00"/>
    <s v="2025"/>
    <s v="March"/>
    <x v="1"/>
    <s v="Unkown"/>
    <s v="Consumer"/>
    <s v="Office Supplies"/>
    <x v="6"/>
    <n v="8"/>
    <x v="0"/>
    <n v="499"/>
    <n v="0.15"/>
    <n v="3393.2"/>
    <x v="10"/>
    <n v="0.77707414829659316"/>
    <n v="387.76"/>
    <n v="0.11427561004361665"/>
  </r>
  <r>
    <n v="1793"/>
    <s v="ORD01793"/>
    <d v="2024-07-05T00:00:00"/>
    <s v="2024"/>
    <s v="July"/>
    <x v="1"/>
    <s v="Unkown"/>
    <s v="Consumer"/>
    <s v="Electronics"/>
    <x v="4"/>
    <n v="7"/>
    <x v="0"/>
    <n v="99"/>
    <n v="0.1"/>
    <n v="623.70000000000005"/>
    <x v="43"/>
    <n v="1.3171717171717172"/>
    <n v="130.4"/>
    <n v="0.2090748757415424"/>
  </r>
  <r>
    <n v="1794"/>
    <s v="ORD01794"/>
    <d v="2024-09-03T00:00:00"/>
    <s v="2024"/>
    <s v="September"/>
    <x v="1"/>
    <s v="CUST1504"/>
    <s v="Consumer"/>
    <s v="Electronics"/>
    <x v="2"/>
    <n v="4"/>
    <x v="1"/>
    <n v="999"/>
    <n v="0.15"/>
    <n v="3396.6"/>
    <x v="32"/>
    <n v="0.78895895895895896"/>
    <n v="788.17"/>
    <n v="0.23204675263498792"/>
  </r>
  <r>
    <n v="1795"/>
    <s v="ORD01795"/>
    <d v="2024-02-01T00:00:00"/>
    <s v="2024"/>
    <s v="February"/>
    <x v="2"/>
    <s v="CUST1766"/>
    <s v="Corporate"/>
    <s v="Office Supplies"/>
    <x v="3"/>
    <n v="2"/>
    <x v="2"/>
    <n v="499"/>
    <n v="0.1"/>
    <n v="898.2"/>
    <x v="13"/>
    <n v="0.11753507014028056"/>
    <n v="58.65"/>
    <n v="6.5297261189044747E-2"/>
  </r>
  <r>
    <n v="1796"/>
    <s v="ORD01796"/>
    <d v="2025-05-21T00:00:00"/>
    <s v="2025"/>
    <s v="May"/>
    <x v="2"/>
    <s v="Unkown"/>
    <s v="Corporate"/>
    <s v="Office Supplies"/>
    <x v="2"/>
    <n v="5"/>
    <x v="1"/>
    <n v="999"/>
    <n v="0.05"/>
    <n v="4745.25"/>
    <x v="31"/>
    <n v="1.1659359359359358"/>
    <n v="1164.77"/>
    <n v="0.2454601970391444"/>
  </r>
  <r>
    <n v="1797"/>
    <s v="ORD01797"/>
    <d v="2024-08-21T00:00:00"/>
    <s v="2024"/>
    <s v="August"/>
    <x v="2"/>
    <s v="Unkown"/>
    <s v="Corporate"/>
    <s v="Furniture"/>
    <x v="3"/>
    <n v="5"/>
    <x v="1"/>
    <n v="99"/>
    <n v="0.05"/>
    <n v="470.25"/>
    <x v="19"/>
    <n v="0.49656565656565654"/>
    <n v="49.16"/>
    <n v="0.10454013822434874"/>
  </r>
  <r>
    <n v="1798"/>
    <s v="ORD01798"/>
    <d v="2025-02-20T00:00:00"/>
    <s v="2025"/>
    <s v="February"/>
    <x v="3"/>
    <s v="Unkown"/>
    <s v="Home Office"/>
    <s v="Office Supplies"/>
    <x v="3"/>
    <n v="10"/>
    <x v="0"/>
    <n v="999"/>
    <n v="0.1"/>
    <n v="8991"/>
    <x v="14"/>
    <n v="0.51708708708708717"/>
    <n v="516.57000000000005"/>
    <n v="5.7454120787454127E-2"/>
  </r>
  <r>
    <n v="1799"/>
    <s v="ORD01799"/>
    <d v="2025-05-16T00:00:00"/>
    <s v="2025"/>
    <s v="May"/>
    <x v="1"/>
    <s v="Unkown"/>
    <s v="Home Office"/>
    <s v="Office Supplies"/>
    <x v="5"/>
    <n v="5"/>
    <x v="1"/>
    <n v="299"/>
    <n v="0"/>
    <n v="1495"/>
    <x v="20"/>
    <n v="0.78123745819397994"/>
    <n v="233.59"/>
    <n v="0.15624749163879598"/>
  </r>
  <r>
    <n v="1800"/>
    <s v="ORD01800"/>
    <d v="2025-03-03T00:00:00"/>
    <s v="2025"/>
    <s v="March"/>
    <x v="3"/>
    <s v="Unkown"/>
    <s v="Consumer"/>
    <s v="Electronics"/>
    <x v="3"/>
    <n v="4"/>
    <x v="1"/>
    <n v="149"/>
    <n v="0"/>
    <n v="596"/>
    <x v="7"/>
    <n v="0.48818791946308721"/>
    <n v="72.739999999999995"/>
    <n v="0.1220469798657718"/>
  </r>
  <r>
    <n v="1801"/>
    <s v="ORD01801"/>
    <d v="2025-01-12T00:00:00"/>
    <s v="2025"/>
    <s v="January"/>
    <x v="3"/>
    <s v="Unkown"/>
    <s v="Home Office"/>
    <s v="Electronics"/>
    <x v="3"/>
    <n v="5"/>
    <x v="1"/>
    <n v="999"/>
    <n v="0.15"/>
    <n v="4245.75"/>
    <x v="32"/>
    <n v="0.80654654654654656"/>
    <n v="805.74"/>
    <n v="0.18977565801095214"/>
  </r>
  <r>
    <n v="1802"/>
    <s v="ORD01802"/>
    <d v="2024-01-24T00:00:00"/>
    <s v="2024"/>
    <s v="January"/>
    <x v="3"/>
    <s v="Unkown"/>
    <s v="Corporate"/>
    <s v="Electronics"/>
    <x v="2"/>
    <n v="8"/>
    <x v="0"/>
    <n v="199"/>
    <n v="0.1"/>
    <n v="1432.8"/>
    <x v="25"/>
    <n v="0.59281407035175882"/>
    <n v="117.97"/>
    <n v="8.2335287548855385E-2"/>
  </r>
  <r>
    <n v="1803"/>
    <s v="ORD01803"/>
    <d v="2024-08-08T00:00:00"/>
    <s v="2024"/>
    <s v="August"/>
    <x v="0"/>
    <s v="Unkown"/>
    <s v="Corporate"/>
    <s v="Electronics"/>
    <x v="2"/>
    <n v="8"/>
    <x v="0"/>
    <n v="99"/>
    <n v="0.1"/>
    <n v="712.8"/>
    <x v="4"/>
    <n v="0.48808080808080806"/>
    <n v="48.32"/>
    <n v="6.7789001122334464E-2"/>
  </r>
  <r>
    <n v="1804"/>
    <s v="ORD01804"/>
    <d v="2025-02-01T00:00:00"/>
    <s v="2025"/>
    <s v="February"/>
    <x v="0"/>
    <s v="Unkown"/>
    <s v="Corporate"/>
    <s v="Furniture"/>
    <x v="4"/>
    <n v="4"/>
    <x v="1"/>
    <n v="149"/>
    <n v="0.05"/>
    <n v="566.20000000000005"/>
    <x v="34"/>
    <n v="0.435234899328859"/>
    <n v="64.849999999999994"/>
    <n v="0.11453549982338394"/>
  </r>
  <r>
    <n v="1805"/>
    <s v="ORD01805"/>
    <d v="2025-03-30T00:00:00"/>
    <s v="2025"/>
    <s v="March"/>
    <x v="3"/>
    <s v="Unkown"/>
    <s v="Corporate"/>
    <s v="Office Supplies"/>
    <x v="7"/>
    <n v="8"/>
    <x v="0"/>
    <n v="99"/>
    <n v="0"/>
    <n v="792"/>
    <x v="22"/>
    <n v="1.9607070707070708"/>
    <n v="194.11"/>
    <n v="0.24508838383838386"/>
  </r>
  <r>
    <n v="1806"/>
    <s v="ORD01806"/>
    <d v="2025-07-17T00:00:00"/>
    <s v="2025"/>
    <s v="July"/>
    <x v="0"/>
    <s v="Unkown"/>
    <s v="Consumer"/>
    <s v="Furniture"/>
    <x v="6"/>
    <n v="1"/>
    <x v="2"/>
    <n v="99"/>
    <n v="0.15"/>
    <n v="84.15"/>
    <x v="39"/>
    <n v="0.14929292929292928"/>
    <n v="14.78"/>
    <n v="0.17563874034462268"/>
  </r>
  <r>
    <n v="1807"/>
    <s v="ORD01807"/>
    <d v="2024-08-03T00:00:00"/>
    <s v="2024"/>
    <s v="August"/>
    <x v="3"/>
    <s v="Unkown"/>
    <s v="Home Office"/>
    <s v="Office Supplies"/>
    <x v="6"/>
    <n v="8"/>
    <x v="0"/>
    <n v="199"/>
    <n v="0.05"/>
    <n v="1512.4"/>
    <x v="15"/>
    <n v="1.5509547738693468"/>
    <n v="308.64"/>
    <n v="0.20407299656175612"/>
  </r>
  <r>
    <n v="1808"/>
    <s v="ORD01808"/>
    <d v="2024-04-03T00:00:00"/>
    <s v="2024"/>
    <s v="April"/>
    <x v="3"/>
    <s v="Unkown"/>
    <s v="Corporate"/>
    <s v="Electronics"/>
    <x v="0"/>
    <n v="10"/>
    <x v="0"/>
    <n v="149"/>
    <n v="0.15"/>
    <n v="1266.5"/>
    <x v="16"/>
    <n v="1.1549664429530202"/>
    <n v="172.09"/>
    <n v="0.13587840505329649"/>
  </r>
  <r>
    <n v="1809"/>
    <s v="ORD01809"/>
    <d v="2025-09-14T00:00:00"/>
    <s v="2025"/>
    <s v="September"/>
    <x v="2"/>
    <s v="Unkown"/>
    <s v="Corporate"/>
    <s v="Furniture"/>
    <x v="6"/>
    <n v="4"/>
    <x v="1"/>
    <n v="199"/>
    <n v="0"/>
    <n v="796"/>
    <x v="1"/>
    <n v="0.64698492462311563"/>
    <n v="128.75"/>
    <n v="0.16174623115577891"/>
  </r>
  <r>
    <n v="1810"/>
    <s v="ORD01810"/>
    <d v="2025-01-21T00:00:00"/>
    <s v="2025"/>
    <s v="January"/>
    <x v="3"/>
    <s v="Unkown"/>
    <s v="Consumer"/>
    <s v="Electronics"/>
    <x v="1"/>
    <n v="9"/>
    <x v="0"/>
    <n v="299"/>
    <n v="0"/>
    <n v="2691"/>
    <x v="20"/>
    <n v="2.3511371237458194"/>
    <n v="702.99"/>
    <n v="0.26123745819397992"/>
  </r>
  <r>
    <n v="1811"/>
    <s v="ORD01811"/>
    <d v="2025-02-22T00:00:00"/>
    <s v="2025"/>
    <s v="February"/>
    <x v="2"/>
    <s v="Unkown"/>
    <s v="Corporate"/>
    <s v="Electronics"/>
    <x v="1"/>
    <n v="2"/>
    <x v="2"/>
    <n v="149"/>
    <n v="0.1"/>
    <n v="268.2"/>
    <x v="6"/>
    <n v="0.37120805369127519"/>
    <n v="55.31"/>
    <n v="0.20622669649515288"/>
  </r>
  <r>
    <n v="1812"/>
    <s v="ORD01812"/>
    <d v="2025-01-04T00:00:00"/>
    <s v="2025"/>
    <s v="January"/>
    <x v="1"/>
    <s v="Unkown"/>
    <s v="Consumer"/>
    <s v="Electronics"/>
    <x v="5"/>
    <n v="1"/>
    <x v="2"/>
    <n v="999"/>
    <n v="0.1"/>
    <n v="899.1"/>
    <x v="14"/>
    <n v="0.12274274274274274"/>
    <n v="122.62"/>
    <n v="0.13638082526971415"/>
  </r>
  <r>
    <n v="1813"/>
    <s v="ORD01813"/>
    <d v="2025-12-07T00:00:00"/>
    <s v="2025"/>
    <s v="December"/>
    <x v="0"/>
    <s v="CUST1773"/>
    <s v="Consumer"/>
    <s v="Electronics"/>
    <x v="4"/>
    <n v="4"/>
    <x v="1"/>
    <n v="199"/>
    <n v="0.15"/>
    <n v="676.6"/>
    <x v="17"/>
    <n v="0.49371859296482412"/>
    <n v="98.25"/>
    <n v="0.14521135087200709"/>
  </r>
  <r>
    <n v="1814"/>
    <s v="ORD01814"/>
    <d v="2025-10-23T00:00:00"/>
    <s v="2025"/>
    <s v="October"/>
    <x v="0"/>
    <s v="Unkown"/>
    <s v="Consumer"/>
    <s v="Furniture"/>
    <x v="2"/>
    <n v="8"/>
    <x v="0"/>
    <n v="149"/>
    <n v="0.05"/>
    <n v="1132.4000000000001"/>
    <x v="34"/>
    <n v="1.6798657718120806"/>
    <n v="250.3"/>
    <n v="0.22103496997527375"/>
  </r>
  <r>
    <n v="1816"/>
    <s v="ORD01816"/>
    <d v="2024-05-12T00:00:00"/>
    <s v="2024"/>
    <s v="May"/>
    <x v="0"/>
    <s v="Unkown"/>
    <s v="Consumer"/>
    <s v="Office Supplies"/>
    <x v="4"/>
    <n v="6"/>
    <x v="1"/>
    <n v="99"/>
    <n v="0"/>
    <n v="594"/>
    <x v="22"/>
    <n v="0.79676767676767668"/>
    <n v="78.88"/>
    <n v="0.1327946127946128"/>
  </r>
  <r>
    <n v="1818"/>
    <s v="ORD01818"/>
    <d v="2024-10-06T00:00:00"/>
    <s v="2024"/>
    <s v="October"/>
    <x v="1"/>
    <s v="Unkown"/>
    <s v="Home Office"/>
    <s v="Office Supplies"/>
    <x v="4"/>
    <n v="10"/>
    <x v="0"/>
    <n v="299"/>
    <n v="0"/>
    <n v="2990"/>
    <x v="20"/>
    <n v="2.0034113712374579"/>
    <n v="599.02"/>
    <n v="0.20034113712374582"/>
  </r>
  <r>
    <n v="1819"/>
    <s v="ORD01819"/>
    <d v="2024-11-16T00:00:00"/>
    <s v="2024"/>
    <s v="November"/>
    <x v="0"/>
    <s v="Unkown"/>
    <s v="Consumer"/>
    <s v="Electronics"/>
    <x v="0"/>
    <n v="7"/>
    <x v="0"/>
    <n v="299"/>
    <n v="0"/>
    <n v="2093"/>
    <x v="20"/>
    <n v="0.98200668896321075"/>
    <n v="293.62"/>
    <n v="0.14028666985188726"/>
  </r>
  <r>
    <n v="1820"/>
    <s v="ORD01820"/>
    <d v="2024-06-15T00:00:00"/>
    <s v="2024"/>
    <s v="June"/>
    <x v="3"/>
    <s v="Unkown"/>
    <s v="Consumer"/>
    <s v="Office Supplies"/>
    <x v="4"/>
    <n v="6"/>
    <x v="1"/>
    <n v="799"/>
    <n v="0"/>
    <n v="4794"/>
    <x v="12"/>
    <n v="0.82541927409261573"/>
    <n v="659.51"/>
    <n v="0.13756987901543596"/>
  </r>
  <r>
    <n v="1821"/>
    <s v="ORD01821"/>
    <d v="2024-01-23T00:00:00"/>
    <s v="2024"/>
    <s v="January"/>
    <x v="3"/>
    <s v="CUST2923"/>
    <s v="Home Office"/>
    <s v="Electronics"/>
    <x v="1"/>
    <n v="4"/>
    <x v="1"/>
    <n v="999"/>
    <n v="0.1"/>
    <n v="3596.4"/>
    <x v="14"/>
    <n v="0.82022022022022023"/>
    <n v="819.4"/>
    <n v="0.22783895006117227"/>
  </r>
  <r>
    <n v="1822"/>
    <s v="ORD01822"/>
    <d v="2024-09-10T00:00:00"/>
    <s v="2024"/>
    <s v="September"/>
    <x v="1"/>
    <s v="CUST1267"/>
    <s v="Home Office"/>
    <s v="Furniture"/>
    <x v="6"/>
    <n v="4"/>
    <x v="1"/>
    <n v="199"/>
    <n v="0"/>
    <n v="796"/>
    <x v="1"/>
    <n v="0.62386934673366834"/>
    <n v="124.15"/>
    <n v="0.15596733668341708"/>
  </r>
  <r>
    <n v="1823"/>
    <s v="ORD01823"/>
    <d v="2024-03-01T00:00:00"/>
    <s v="2024"/>
    <s v="March"/>
    <x v="1"/>
    <s v="CUST1915"/>
    <s v="Consumer"/>
    <s v="Office Supplies"/>
    <x v="7"/>
    <n v="5"/>
    <x v="1"/>
    <n v="299"/>
    <n v="0.05"/>
    <n v="1420.25"/>
    <x v="3"/>
    <n v="0.3359531772575251"/>
    <n v="100.45"/>
    <n v="7.0726984685794761E-2"/>
  </r>
  <r>
    <n v="1824"/>
    <s v="ORD01824"/>
    <d v="2025-06-29T00:00:00"/>
    <s v="2025"/>
    <s v="June"/>
    <x v="3"/>
    <s v="CUST2020"/>
    <s v="Home Office"/>
    <s v="Furniture"/>
    <x v="0"/>
    <n v="1"/>
    <x v="2"/>
    <n v="799"/>
    <n v="0.05"/>
    <n v="759.05"/>
    <x v="33"/>
    <n v="0.10428035043804755"/>
    <n v="83.32"/>
    <n v="0.10976878993478691"/>
  </r>
  <r>
    <n v="1825"/>
    <s v="ORD01825"/>
    <d v="2025-11-10T00:00:00"/>
    <s v="2025"/>
    <s v="November"/>
    <x v="1"/>
    <s v="Unkown"/>
    <s v="Corporate"/>
    <s v="Furniture"/>
    <x v="2"/>
    <n v="10"/>
    <x v="0"/>
    <n v="499"/>
    <n v="0"/>
    <n v="4990"/>
    <x v="23"/>
    <n v="1.2380360721442885"/>
    <n v="617.78"/>
    <n v="0.12380360721442885"/>
  </r>
  <r>
    <n v="1826"/>
    <s v="ORD01826"/>
    <d v="2025-10-20T00:00:00"/>
    <s v="2025"/>
    <s v="October"/>
    <x v="0"/>
    <s v="CUST2055"/>
    <s v="Corporate"/>
    <s v="Electronics"/>
    <x v="3"/>
    <n v="4"/>
    <x v="1"/>
    <n v="499"/>
    <n v="0.15"/>
    <n v="1696.6"/>
    <x v="10"/>
    <n v="0.48028056112224449"/>
    <n v="239.66"/>
    <n v="0.14125898856536603"/>
  </r>
  <r>
    <n v="1827"/>
    <s v="ORD01827"/>
    <d v="2024-02-10T00:00:00"/>
    <s v="2024"/>
    <s v="February"/>
    <x v="1"/>
    <s v="Unkown"/>
    <s v="Home Office"/>
    <s v="Electronics"/>
    <x v="7"/>
    <n v="10"/>
    <x v="0"/>
    <n v="499"/>
    <n v="0"/>
    <n v="4990"/>
    <x v="23"/>
    <n v="1.5506813627254508"/>
    <n v="773.79"/>
    <n v="0.15506813627254509"/>
  </r>
  <r>
    <n v="1828"/>
    <s v="ORD01828"/>
    <d v="2025-06-18T00:00:00"/>
    <s v="2025"/>
    <s v="June"/>
    <x v="3"/>
    <s v="Unkown"/>
    <s v="Home Office"/>
    <s v="Electronics"/>
    <x v="6"/>
    <n v="5"/>
    <x v="1"/>
    <n v="199"/>
    <n v="0"/>
    <n v="995"/>
    <x v="1"/>
    <n v="1.1564824120603014"/>
    <n v="230.14"/>
    <n v="0.2312964824120603"/>
  </r>
  <r>
    <n v="1829"/>
    <s v="ORD01829"/>
    <d v="2024-09-10T00:00:00"/>
    <s v="2024"/>
    <s v="September"/>
    <x v="2"/>
    <s v="Unkown"/>
    <s v="Home Office"/>
    <s v="Furniture"/>
    <x v="1"/>
    <n v="6"/>
    <x v="1"/>
    <n v="299"/>
    <n v="0.15"/>
    <n v="1524.9"/>
    <x v="5"/>
    <n v="0.79354515050167229"/>
    <n v="237.27"/>
    <n v="0.15559708833366123"/>
  </r>
  <r>
    <n v="1830"/>
    <s v="ORD01830"/>
    <d v="2024-06-22T00:00:00"/>
    <s v="2024"/>
    <s v="June"/>
    <x v="1"/>
    <s v="Unkown"/>
    <s v="Home Office"/>
    <s v="Office Supplies"/>
    <x v="7"/>
    <n v="2"/>
    <x v="2"/>
    <n v="149"/>
    <n v="0"/>
    <n v="298"/>
    <x v="7"/>
    <n v="0.43604026845637583"/>
    <n v="64.97"/>
    <n v="0.21802013422818792"/>
  </r>
  <r>
    <n v="1831"/>
    <s v="ORD01831"/>
    <d v="2024-10-25T00:00:00"/>
    <s v="2024"/>
    <s v="October"/>
    <x v="1"/>
    <s v="Unkown"/>
    <s v="Consumer"/>
    <s v="Office Supplies"/>
    <x v="1"/>
    <n v="9"/>
    <x v="0"/>
    <n v="499"/>
    <n v="0"/>
    <n v="4491"/>
    <x v="23"/>
    <n v="1.3787775551102204"/>
    <n v="688.01"/>
    <n v="0.15319750612335784"/>
  </r>
  <r>
    <n v="1832"/>
    <s v="ORD01832"/>
    <d v="2024-10-04T00:00:00"/>
    <s v="2024"/>
    <s v="October"/>
    <x v="1"/>
    <s v="CUST2160"/>
    <s v="Corporate"/>
    <s v="Electronics"/>
    <x v="1"/>
    <n v="7"/>
    <x v="0"/>
    <n v="199"/>
    <n v="0"/>
    <n v="1393"/>
    <x v="1"/>
    <n v="1.021608040201005"/>
    <n v="203.3"/>
    <n v="0.14594400574300073"/>
  </r>
  <r>
    <n v="1833"/>
    <s v="ORD01833"/>
    <d v="2024-09-12T00:00:00"/>
    <s v="2024"/>
    <s v="September"/>
    <x v="0"/>
    <s v="CUST2074"/>
    <s v="Corporate"/>
    <s v="Office Supplies"/>
    <x v="2"/>
    <n v="6"/>
    <x v="1"/>
    <n v="799"/>
    <n v="0"/>
    <n v="4794"/>
    <x v="12"/>
    <n v="1.677171464330413"/>
    <n v="1340.06"/>
    <n v="0.27952857738840214"/>
  </r>
  <r>
    <n v="1835"/>
    <s v="ORD01835"/>
    <d v="2024-05-08T00:00:00"/>
    <s v="2024"/>
    <s v="May"/>
    <x v="1"/>
    <s v="Unkown"/>
    <s v="Corporate"/>
    <s v="Office Supplies"/>
    <x v="0"/>
    <n v="3"/>
    <x v="2"/>
    <n v="499"/>
    <n v="0.1"/>
    <n v="1347.3"/>
    <x v="29"/>
    <n v="0.44132264529058118"/>
    <n v="220.22"/>
    <n v="0.16345283158910415"/>
  </r>
  <r>
    <n v="1836"/>
    <s v="ORD01836"/>
    <d v="2025-09-14T00:00:00"/>
    <s v="2025"/>
    <s v="September"/>
    <x v="1"/>
    <s v="CUST1661"/>
    <s v="Corporate"/>
    <s v="Electronics"/>
    <x v="5"/>
    <n v="10"/>
    <x v="0"/>
    <n v="99"/>
    <n v="0"/>
    <n v="990"/>
    <x v="22"/>
    <n v="2.9478787878787878"/>
    <n v="291.83999999999997"/>
    <n v="0.29478787878787877"/>
  </r>
  <r>
    <n v="1837"/>
    <s v="ORD01837"/>
    <d v="2024-06-23T00:00:00"/>
    <s v="2024"/>
    <s v="June"/>
    <x v="3"/>
    <s v="Unkown"/>
    <s v="Corporate"/>
    <s v="Electronics"/>
    <x v="7"/>
    <n v="10"/>
    <x v="0"/>
    <n v="99"/>
    <n v="0"/>
    <n v="990"/>
    <x v="22"/>
    <n v="2.599292929292929"/>
    <n v="257.33"/>
    <n v="0.2599292929292929"/>
  </r>
  <r>
    <n v="1838"/>
    <s v="ORD01838"/>
    <d v="2025-01-23T00:00:00"/>
    <s v="2025"/>
    <s v="January"/>
    <x v="3"/>
    <s v="Unkown"/>
    <s v="Corporate"/>
    <s v="Furniture"/>
    <x v="7"/>
    <n v="3"/>
    <x v="2"/>
    <n v="499"/>
    <n v="0.15"/>
    <n v="1272.45"/>
    <x v="18"/>
    <n v="0.37306613226452906"/>
    <n v="186.16"/>
    <n v="0.14630044402530551"/>
  </r>
  <r>
    <n v="1839"/>
    <s v="ORD01839"/>
    <d v="2025-09-22T00:00:00"/>
    <s v="2025"/>
    <s v="September"/>
    <x v="0"/>
    <s v="Unkown"/>
    <s v="Corporate"/>
    <s v="Office Supplies"/>
    <x v="6"/>
    <n v="7"/>
    <x v="0"/>
    <n v="799"/>
    <n v="0"/>
    <n v="5593"/>
    <x v="12"/>
    <n v="1.6075219023779725"/>
    <n v="1284.4100000000001"/>
    <n v="0.22964598605399608"/>
  </r>
  <r>
    <n v="1840"/>
    <s v="ORD01840"/>
    <d v="2024-02-06T00:00:00"/>
    <s v="2024"/>
    <s v="February"/>
    <x v="0"/>
    <s v="CUST2069"/>
    <s v="Home Office"/>
    <s v="Electronics"/>
    <x v="1"/>
    <n v="7"/>
    <x v="0"/>
    <n v="99"/>
    <n v="0"/>
    <n v="693"/>
    <x v="22"/>
    <n v="1.063939393939394"/>
    <n v="105.33"/>
    <n v="0.15199134199134198"/>
  </r>
  <r>
    <n v="1841"/>
    <s v="ORD01841"/>
    <d v="2024-03-26T00:00:00"/>
    <s v="2024"/>
    <s v="March"/>
    <x v="1"/>
    <s v="Unkown"/>
    <s v="Consumer"/>
    <s v="Electronics"/>
    <x v="4"/>
    <n v="2"/>
    <x v="2"/>
    <n v="199"/>
    <n v="0.1"/>
    <n v="358.2"/>
    <x v="25"/>
    <n v="0.33045226130653271"/>
    <n v="65.760000000000005"/>
    <n v="0.18358458961474039"/>
  </r>
  <r>
    <n v="1842"/>
    <s v="ORD01842"/>
    <d v="2025-01-14T00:00:00"/>
    <s v="2025"/>
    <s v="January"/>
    <x v="0"/>
    <s v="Unkown"/>
    <s v="Corporate"/>
    <s v="Electronics"/>
    <x v="5"/>
    <n v="5"/>
    <x v="1"/>
    <n v="199"/>
    <n v="0"/>
    <n v="995"/>
    <x v="1"/>
    <n v="1.2127638190954775"/>
    <n v="241.34"/>
    <n v="0.24255276381909549"/>
  </r>
  <r>
    <n v="1843"/>
    <s v="ORD01843"/>
    <d v="2025-08-14T00:00:00"/>
    <s v="2025"/>
    <s v="August"/>
    <x v="3"/>
    <s v="Unkown"/>
    <s v="Home Office"/>
    <s v="Electronics"/>
    <x v="7"/>
    <n v="1"/>
    <x v="2"/>
    <n v="149"/>
    <n v="0.05"/>
    <n v="141.55000000000001"/>
    <x v="34"/>
    <n v="0.18328859060402683"/>
    <n v="27.31"/>
    <n v="0.19293535853055455"/>
  </r>
  <r>
    <n v="1844"/>
    <s v="ORD01844"/>
    <d v="2025-02-28T00:00:00"/>
    <s v="2025"/>
    <s v="February"/>
    <x v="3"/>
    <s v="CUST2075"/>
    <s v="Corporate"/>
    <s v="Furniture"/>
    <x v="1"/>
    <n v="6"/>
    <x v="1"/>
    <n v="199"/>
    <n v="0.1"/>
    <n v="1074.5999999999999"/>
    <x v="25"/>
    <n v="0.35000000000000003"/>
    <n v="69.650000000000006"/>
    <n v="6.4814814814814825E-2"/>
  </r>
  <r>
    <n v="1845"/>
    <s v="ORD01845"/>
    <d v="2024-09-29T00:00:00"/>
    <s v="2024"/>
    <s v="September"/>
    <x v="3"/>
    <s v="CUST1254"/>
    <s v="Home Office"/>
    <s v="Electronics"/>
    <x v="6"/>
    <n v="4"/>
    <x v="1"/>
    <n v="99"/>
    <n v="0"/>
    <n v="396"/>
    <x v="22"/>
    <n v="0.94414141414141417"/>
    <n v="93.47"/>
    <n v="0.23603535353535354"/>
  </r>
  <r>
    <n v="1846"/>
    <s v="ORD01846"/>
    <d v="2024-06-05T00:00:00"/>
    <s v="2024"/>
    <s v="June"/>
    <x v="0"/>
    <s v="Unkown"/>
    <s v="Consumer"/>
    <s v="Furniture"/>
    <x v="0"/>
    <n v="9"/>
    <x v="0"/>
    <n v="149"/>
    <n v="0.1"/>
    <n v="1206.9000000000001"/>
    <x v="48"/>
    <n v="1.6485234899328858"/>
    <n v="245.63"/>
    <n v="0.20352141851023281"/>
  </r>
  <r>
    <n v="1847"/>
    <s v="ORD01847"/>
    <d v="2024-05-11T00:00:00"/>
    <s v="2024"/>
    <s v="May"/>
    <x v="3"/>
    <s v="Unkown"/>
    <s v="Corporate"/>
    <s v="Electronics"/>
    <x v="5"/>
    <n v="5"/>
    <x v="1"/>
    <n v="199"/>
    <n v="0.15"/>
    <n v="845.75"/>
    <x v="17"/>
    <n v="0.81190954773869339"/>
    <n v="161.57"/>
    <n v="0.19103754064439846"/>
  </r>
  <r>
    <n v="1848"/>
    <s v="ORD01848"/>
    <d v="2025-01-09T00:00:00"/>
    <s v="2025"/>
    <s v="January"/>
    <x v="3"/>
    <s v="CUST2177"/>
    <s v="Corporate"/>
    <s v="Office Supplies"/>
    <x v="6"/>
    <n v="10"/>
    <x v="0"/>
    <n v="99"/>
    <n v="0"/>
    <n v="990"/>
    <x v="22"/>
    <n v="0.58121212121212118"/>
    <n v="57.54"/>
    <n v="5.8121212121212122E-2"/>
  </r>
  <r>
    <n v="1849"/>
    <s v="ORD01849"/>
    <d v="2025-07-27T00:00:00"/>
    <s v="2025"/>
    <s v="July"/>
    <x v="1"/>
    <s v="Unkown"/>
    <s v="Consumer"/>
    <s v="Furniture"/>
    <x v="1"/>
    <n v="8"/>
    <x v="0"/>
    <n v="299"/>
    <n v="0.15"/>
    <n v="2033.2"/>
    <x v="5"/>
    <n v="0.85852842809364549"/>
    <n v="256.7"/>
    <n v="0.12625418060200669"/>
  </r>
  <r>
    <n v="1850"/>
    <s v="ORD01850"/>
    <d v="2024-12-02T00:00:00"/>
    <s v="2024"/>
    <s v="December"/>
    <x v="0"/>
    <s v="Unkown"/>
    <s v="Corporate"/>
    <s v="Office Supplies"/>
    <x v="7"/>
    <n v="10"/>
    <x v="0"/>
    <n v="499"/>
    <n v="0"/>
    <n v="4990"/>
    <x v="23"/>
    <n v="2.6882965931863727"/>
    <n v="1341.46"/>
    <n v="0.26882965931863728"/>
  </r>
  <r>
    <n v="1851"/>
    <s v="ORD01851"/>
    <d v="2024-05-28T00:00:00"/>
    <s v="2024"/>
    <s v="May"/>
    <x v="3"/>
    <s v="CUST1379"/>
    <s v="Home Office"/>
    <s v="Furniture"/>
    <x v="3"/>
    <n v="1"/>
    <x v="2"/>
    <n v="999"/>
    <n v="0.15"/>
    <n v="849.15"/>
    <x v="32"/>
    <n v="6.9719719719719728E-2"/>
    <n v="69.650000000000006"/>
    <n v="8.2023199670258506E-2"/>
  </r>
  <r>
    <n v="1852"/>
    <s v="ORD01852"/>
    <d v="2025-02-03T00:00:00"/>
    <s v="2025"/>
    <s v="February"/>
    <x v="0"/>
    <s v="CUST1446"/>
    <s v="Consumer"/>
    <s v="Furniture"/>
    <x v="6"/>
    <n v="7"/>
    <x v="0"/>
    <n v="799"/>
    <n v="0.15"/>
    <n v="4754.05"/>
    <x v="8"/>
    <n v="0.95277847309136421"/>
    <n v="761.27"/>
    <n v="0.16013083581367465"/>
  </r>
  <r>
    <n v="1853"/>
    <s v="ORD01853"/>
    <d v="2025-05-01T00:00:00"/>
    <s v="2025"/>
    <s v="May"/>
    <x v="0"/>
    <s v="CUST1351"/>
    <s v="Home Office"/>
    <s v="Office Supplies"/>
    <x v="3"/>
    <n v="3"/>
    <x v="2"/>
    <n v="199"/>
    <n v="0.1"/>
    <n v="537.29999999999995"/>
    <x v="25"/>
    <n v="0.32914572864321606"/>
    <n v="65.5"/>
    <n v="0.12190582542341337"/>
  </r>
  <r>
    <n v="1854"/>
    <s v="ORD01854"/>
    <d v="2025-11-25T00:00:00"/>
    <s v="2025"/>
    <s v="November"/>
    <x v="3"/>
    <s v="Unkown"/>
    <s v="Home Office"/>
    <s v="Office Supplies"/>
    <x v="4"/>
    <n v="3"/>
    <x v="2"/>
    <n v="299"/>
    <n v="0.15"/>
    <n v="762.45"/>
    <x v="5"/>
    <n v="0.51983277591973243"/>
    <n v="155.43"/>
    <n v="0.20385599055675782"/>
  </r>
  <r>
    <n v="1855"/>
    <s v="ORD01855"/>
    <d v="2024-11-11T00:00:00"/>
    <s v="2024"/>
    <s v="November"/>
    <x v="1"/>
    <s v="CUST2844"/>
    <s v="Home Office"/>
    <s v="Office Supplies"/>
    <x v="4"/>
    <n v="9"/>
    <x v="0"/>
    <n v="499"/>
    <n v="0.15"/>
    <n v="3817.35"/>
    <x v="10"/>
    <n v="1.5235871743486973"/>
    <n v="760.27"/>
    <n v="0.19916172213708463"/>
  </r>
  <r>
    <n v="1856"/>
    <s v="ORD01856"/>
    <d v="2025-06-01T00:00:00"/>
    <s v="2025"/>
    <s v="June"/>
    <x v="0"/>
    <s v="CUST1695"/>
    <s v="Consumer"/>
    <s v="Furniture"/>
    <x v="6"/>
    <n v="6"/>
    <x v="1"/>
    <n v="999"/>
    <n v="0.15"/>
    <n v="5094.8999999999996"/>
    <x v="32"/>
    <n v="1.0736036036036036"/>
    <n v="1072.53"/>
    <n v="0.21051051051051051"/>
  </r>
  <r>
    <n v="1857"/>
    <s v="ORD01857"/>
    <d v="2025-05-16T00:00:00"/>
    <s v="2025"/>
    <s v="May"/>
    <x v="2"/>
    <s v="Unkown"/>
    <s v="Corporate"/>
    <s v="Office Supplies"/>
    <x v="3"/>
    <n v="6"/>
    <x v="1"/>
    <n v="99"/>
    <n v="0.05"/>
    <n v="564.29999999999995"/>
    <x v="19"/>
    <n v="0.51434343434343432"/>
    <n v="50.92"/>
    <n v="9.0235690235690252E-2"/>
  </r>
  <r>
    <n v="1858"/>
    <s v="ORD01858"/>
    <d v="2025-09-29T00:00:00"/>
    <s v="2025"/>
    <s v="September"/>
    <x v="3"/>
    <s v="CUST1270"/>
    <s v="Home Office"/>
    <s v="Furniture"/>
    <x v="6"/>
    <n v="8"/>
    <x v="0"/>
    <n v="799"/>
    <n v="0.05"/>
    <n v="6072.4"/>
    <x v="33"/>
    <n v="1.9035919899874845"/>
    <n v="1520.97"/>
    <n v="0.25047263026151112"/>
  </r>
  <r>
    <n v="1859"/>
    <s v="ORD01859"/>
    <d v="2025-05-05T00:00:00"/>
    <s v="2025"/>
    <s v="May"/>
    <x v="2"/>
    <s v="Unkown"/>
    <s v="Corporate"/>
    <s v="Furniture"/>
    <x v="0"/>
    <n v="8"/>
    <x v="0"/>
    <n v="999"/>
    <n v="0.05"/>
    <n v="7592.4"/>
    <x v="31"/>
    <n v="1.5207207207207207"/>
    <n v="1519.2"/>
    <n v="0.20009483167377906"/>
  </r>
  <r>
    <n v="1860"/>
    <s v="ORD01860"/>
    <d v="2024-02-05T00:00:00"/>
    <s v="2024"/>
    <s v="February"/>
    <x v="0"/>
    <s v="Unkown"/>
    <s v="Home Office"/>
    <s v="Furniture"/>
    <x v="4"/>
    <n v="4"/>
    <x v="1"/>
    <n v="299"/>
    <n v="0.1"/>
    <n v="1076.4000000000001"/>
    <x v="21"/>
    <n v="0.98642140468227424"/>
    <n v="294.94"/>
    <n v="0.27400594574507614"/>
  </r>
  <r>
    <n v="1861"/>
    <s v="ORD01861"/>
    <d v="2025-03-17T00:00:00"/>
    <s v="2025"/>
    <s v="March"/>
    <x v="3"/>
    <s v="Unkown"/>
    <s v="Consumer"/>
    <s v="Furniture"/>
    <x v="3"/>
    <n v="3"/>
    <x v="2"/>
    <n v="149"/>
    <n v="0.05"/>
    <n v="424.65"/>
    <x v="38"/>
    <n v="0.28463087248322144"/>
    <n v="42.41"/>
    <n v="9.9870481573060166E-2"/>
  </r>
  <r>
    <n v="1862"/>
    <s v="ORD01862"/>
    <d v="2025-06-15T00:00:00"/>
    <s v="2025"/>
    <s v="June"/>
    <x v="3"/>
    <s v="Unkown"/>
    <s v="Corporate"/>
    <s v="Furniture"/>
    <x v="1"/>
    <n v="3"/>
    <x v="2"/>
    <n v="499"/>
    <n v="0.15"/>
    <n v="1272.45"/>
    <x v="18"/>
    <n v="0.29859719438877758"/>
    <n v="149"/>
    <n v="0.11709693897599119"/>
  </r>
  <r>
    <n v="1863"/>
    <s v="ORD01863"/>
    <d v="2024-12-28T00:00:00"/>
    <s v="2024"/>
    <s v="December"/>
    <x v="1"/>
    <s v="Unkown"/>
    <s v="Consumer"/>
    <s v="Office Supplies"/>
    <x v="1"/>
    <n v="3"/>
    <x v="2"/>
    <n v="149"/>
    <n v="0"/>
    <n v="447"/>
    <x v="7"/>
    <n v="0.74765100671140938"/>
    <n v="111.4"/>
    <n v="0.24921700223713647"/>
  </r>
  <r>
    <n v="1864"/>
    <s v="ORD01864"/>
    <d v="2024-09-16T00:00:00"/>
    <s v="2024"/>
    <s v="September"/>
    <x v="0"/>
    <s v="CUST1361"/>
    <s v="Consumer"/>
    <s v="Office Supplies"/>
    <x v="5"/>
    <n v="10"/>
    <x v="0"/>
    <n v="199"/>
    <n v="0"/>
    <n v="1990"/>
    <x v="1"/>
    <n v="0.5294472361809045"/>
    <n v="105.36"/>
    <n v="5.2944723618090453E-2"/>
  </r>
  <r>
    <n v="1865"/>
    <s v="ORD01865"/>
    <d v="2025-07-25T00:00:00"/>
    <s v="2025"/>
    <s v="July"/>
    <x v="3"/>
    <s v="Unkown"/>
    <s v="Consumer"/>
    <s v="Furniture"/>
    <x v="2"/>
    <n v="9"/>
    <x v="0"/>
    <n v="199"/>
    <n v="0.15"/>
    <n v="1522.35"/>
    <x v="41"/>
    <n v="0.64376884422110559"/>
    <n v="128.11000000000001"/>
    <n v="8.4152790094262173E-2"/>
  </r>
  <r>
    <n v="1866"/>
    <s v="ORD01866"/>
    <d v="2024-04-20T00:00:00"/>
    <s v="2024"/>
    <s v="April"/>
    <x v="3"/>
    <s v="Unkown"/>
    <s v="Corporate"/>
    <s v="Furniture"/>
    <x v="6"/>
    <n v="7"/>
    <x v="0"/>
    <n v="499"/>
    <n v="0.05"/>
    <n v="3318.35"/>
    <x v="27"/>
    <n v="1.5827254509018036"/>
    <n v="789.78"/>
    <n v="0.23800382720327873"/>
  </r>
  <r>
    <n v="1867"/>
    <s v="ORD01867"/>
    <d v="2025-02-18T00:00:00"/>
    <s v="2025"/>
    <s v="February"/>
    <x v="2"/>
    <s v="CUST2210"/>
    <s v="Home Office"/>
    <s v="Electronics"/>
    <x v="5"/>
    <n v="5"/>
    <x v="1"/>
    <n v="299"/>
    <n v="0"/>
    <n v="1495"/>
    <x v="20"/>
    <n v="1.2695317725752508"/>
    <n v="379.59"/>
    <n v="0.25390635451505017"/>
  </r>
  <r>
    <n v="1868"/>
    <s v="ORD01868"/>
    <d v="2025-01-08T00:00:00"/>
    <s v="2025"/>
    <s v="January"/>
    <x v="3"/>
    <s v="Unkown"/>
    <s v="Consumer"/>
    <s v="Office Supplies"/>
    <x v="2"/>
    <n v="10"/>
    <x v="0"/>
    <n v="199"/>
    <n v="0.15"/>
    <n v="1691.5"/>
    <x v="17"/>
    <n v="2.4633668341708543"/>
    <n v="490.21"/>
    <n v="0.28980786284362992"/>
  </r>
  <r>
    <n v="1870"/>
    <s v="ORD01870"/>
    <d v="2024-08-25T00:00:00"/>
    <s v="2024"/>
    <s v="August"/>
    <x v="0"/>
    <s v="CUST1707"/>
    <s v="Home Office"/>
    <s v="Furniture"/>
    <x v="5"/>
    <n v="2"/>
    <x v="2"/>
    <n v="99"/>
    <n v="0.1"/>
    <n v="178.2"/>
    <x v="4"/>
    <n v="0.37575757575757579"/>
    <n v="37.200000000000003"/>
    <n v="0.20875420875420878"/>
  </r>
  <r>
    <n v="1871"/>
    <s v="ORD01871"/>
    <d v="2024-03-20T00:00:00"/>
    <s v="2024"/>
    <s v="March"/>
    <x v="2"/>
    <s v="CUST1158"/>
    <s v="Home Office"/>
    <s v="Furniture"/>
    <x v="3"/>
    <n v="1"/>
    <x v="2"/>
    <n v="199"/>
    <n v="0.05"/>
    <n v="189.05"/>
    <x v="15"/>
    <n v="0.14361809045226129"/>
    <n v="28.58"/>
    <n v="0.15117693731816978"/>
  </r>
  <r>
    <n v="1872"/>
    <s v="ORD01872"/>
    <d v="2025-08-11T00:00:00"/>
    <s v="2025"/>
    <s v="August"/>
    <x v="3"/>
    <s v="Unkown"/>
    <s v="Corporate"/>
    <s v="Furniture"/>
    <x v="4"/>
    <n v="9"/>
    <x v="0"/>
    <n v="799"/>
    <n v="0.1"/>
    <n v="6471.9"/>
    <x v="40"/>
    <n v="0.42306633291614515"/>
    <n v="338.03"/>
    <n v="5.2230411471129036E-2"/>
  </r>
  <r>
    <n v="1873"/>
    <s v="ORD01873"/>
    <d v="2024-01-13T00:00:00"/>
    <s v="2024"/>
    <s v="January"/>
    <x v="3"/>
    <s v="Unkown"/>
    <s v="Corporate"/>
    <s v="Furniture"/>
    <x v="3"/>
    <n v="1"/>
    <x v="2"/>
    <n v="999"/>
    <n v="0.1"/>
    <n v="899.1"/>
    <x v="14"/>
    <n v="0.23542542542542541"/>
    <n v="235.19"/>
    <n v="0.26158380602825049"/>
  </r>
  <r>
    <n v="1874"/>
    <s v="ORD01874"/>
    <d v="2025-02-25T00:00:00"/>
    <s v="2025"/>
    <s v="February"/>
    <x v="2"/>
    <s v="Unkown"/>
    <s v="Home Office"/>
    <s v="Electronics"/>
    <x v="2"/>
    <n v="10"/>
    <x v="0"/>
    <n v="299"/>
    <n v="0.1"/>
    <n v="2691"/>
    <x v="21"/>
    <n v="1.1329096989966556"/>
    <n v="338.74"/>
    <n v="0.12587885544407285"/>
  </r>
  <r>
    <n v="1875"/>
    <s v="ORD01875"/>
    <d v="2025-05-20T00:00:00"/>
    <s v="2025"/>
    <s v="May"/>
    <x v="3"/>
    <s v="CUST2281"/>
    <s v="Home Office"/>
    <s v="Office Supplies"/>
    <x v="0"/>
    <n v="3"/>
    <x v="2"/>
    <n v="999"/>
    <n v="0"/>
    <n v="2997"/>
    <x v="30"/>
    <n v="0.42072072072072075"/>
    <n v="420.3"/>
    <n v="0.14024024024024023"/>
  </r>
  <r>
    <n v="1876"/>
    <s v="ORD01876"/>
    <d v="2024-02-11T00:00:00"/>
    <s v="2024"/>
    <s v="February"/>
    <x v="2"/>
    <s v="Unkown"/>
    <s v="Consumer"/>
    <s v="Furniture"/>
    <x v="7"/>
    <n v="10"/>
    <x v="0"/>
    <n v="799"/>
    <n v="0.15"/>
    <n v="6791.5"/>
    <x v="8"/>
    <n v="2.436846057571965"/>
    <n v="1947.04"/>
    <n v="0.28668777147905472"/>
  </r>
  <r>
    <n v="1877"/>
    <s v="ORD01877"/>
    <d v="2024-03-24T00:00:00"/>
    <s v="2024"/>
    <s v="March"/>
    <x v="1"/>
    <s v="CUST1109"/>
    <s v="Corporate"/>
    <s v="Office Supplies"/>
    <x v="3"/>
    <n v="10"/>
    <x v="0"/>
    <n v="99"/>
    <n v="0.15"/>
    <n v="841.5"/>
    <x v="39"/>
    <n v="0.7345454545454545"/>
    <n v="72.72"/>
    <n v="8.6417112299465235E-2"/>
  </r>
  <r>
    <n v="1878"/>
    <s v="ORD01878"/>
    <d v="2024-04-11T00:00:00"/>
    <s v="2024"/>
    <s v="April"/>
    <x v="3"/>
    <s v="CUST1369"/>
    <s v="Home Office"/>
    <s v="Office Supplies"/>
    <x v="0"/>
    <n v="4"/>
    <x v="1"/>
    <n v="999"/>
    <n v="0.1"/>
    <n v="3596.4"/>
    <x v="14"/>
    <n v="0.77408408408408402"/>
    <n v="773.31"/>
    <n v="0.21502335669002334"/>
  </r>
  <r>
    <n v="1879"/>
    <s v="ORD01879"/>
    <d v="2025-06-17T00:00:00"/>
    <s v="2025"/>
    <s v="June"/>
    <x v="0"/>
    <s v="Unkown"/>
    <s v="Corporate"/>
    <s v="Electronics"/>
    <x v="2"/>
    <n v="6"/>
    <x v="1"/>
    <n v="999"/>
    <n v="0"/>
    <n v="5994"/>
    <x v="30"/>
    <n v="1.2345445445445444"/>
    <n v="1233.31"/>
    <n v="0.20575742409075742"/>
  </r>
  <r>
    <n v="1880"/>
    <s v="ORD01880"/>
    <d v="2024-08-25T00:00:00"/>
    <s v="2024"/>
    <s v="August"/>
    <x v="3"/>
    <s v="CUST2394"/>
    <s v="Consumer"/>
    <s v="Furniture"/>
    <x v="2"/>
    <n v="9"/>
    <x v="0"/>
    <n v="499"/>
    <n v="0.05"/>
    <n v="4266.45"/>
    <x v="44"/>
    <n v="2.0328256513026051"/>
    <n v="1014.38"/>
    <n v="0.23775738611726377"/>
  </r>
  <r>
    <n v="1881"/>
    <s v="ORD01881"/>
    <d v="2024-03-31T00:00:00"/>
    <s v="2024"/>
    <s v="March"/>
    <x v="2"/>
    <s v="CUST1195"/>
    <s v="Corporate"/>
    <s v="Furniture"/>
    <x v="0"/>
    <n v="3"/>
    <x v="2"/>
    <n v="499"/>
    <n v="0"/>
    <n v="1497"/>
    <x v="23"/>
    <n v="0.79695390781563125"/>
    <n v="397.68"/>
    <n v="0.26565130260521042"/>
  </r>
  <r>
    <n v="1882"/>
    <s v="ORD01882"/>
    <d v="2025-11-11T00:00:00"/>
    <s v="2025"/>
    <s v="November"/>
    <x v="0"/>
    <s v="CUST2205"/>
    <s v="Consumer"/>
    <s v="Office Supplies"/>
    <x v="2"/>
    <n v="2"/>
    <x v="2"/>
    <n v="799"/>
    <n v="0.15"/>
    <n v="1358.3"/>
    <x v="8"/>
    <n v="0.45180225281602004"/>
    <n v="360.99"/>
    <n v="0.26576603106824709"/>
  </r>
  <r>
    <n v="1883"/>
    <s v="ORD01883"/>
    <d v="2024-12-30T00:00:00"/>
    <s v="2024"/>
    <s v="December"/>
    <x v="1"/>
    <s v="Unkown"/>
    <s v="Corporate"/>
    <s v="Office Supplies"/>
    <x v="6"/>
    <n v="8"/>
    <x v="0"/>
    <n v="199"/>
    <n v="0.05"/>
    <n v="1512.4"/>
    <x v="15"/>
    <n v="1.9688944723618091"/>
    <n v="391.81"/>
    <n v="0.25906506215286962"/>
  </r>
  <r>
    <n v="1884"/>
    <s v="ORD01884"/>
    <d v="2024-12-30T00:00:00"/>
    <s v="2024"/>
    <s v="December"/>
    <x v="3"/>
    <s v="CUST2280"/>
    <s v="Corporate"/>
    <s v="Furniture"/>
    <x v="3"/>
    <n v="9"/>
    <x v="0"/>
    <n v="299"/>
    <n v="0"/>
    <n v="2691"/>
    <x v="20"/>
    <n v="1.5389966555183947"/>
    <n v="460.16"/>
    <n v="0.17099962839093275"/>
  </r>
  <r>
    <n v="1885"/>
    <s v="ORD01885"/>
    <d v="2024-11-11T00:00:00"/>
    <s v="2024"/>
    <s v="November"/>
    <x v="0"/>
    <s v="Unkown"/>
    <s v="Corporate"/>
    <s v="Office Supplies"/>
    <x v="0"/>
    <n v="7"/>
    <x v="0"/>
    <n v="799"/>
    <n v="0"/>
    <n v="5593"/>
    <x v="12"/>
    <n v="2.042052565707134"/>
    <n v="1631.6"/>
    <n v="0.29172179510101909"/>
  </r>
  <r>
    <n v="1886"/>
    <s v="ORD01886"/>
    <d v="2025-07-30T00:00:00"/>
    <s v="2025"/>
    <s v="July"/>
    <x v="3"/>
    <s v="CUST2838"/>
    <s v="Home Office"/>
    <s v="Furniture"/>
    <x v="5"/>
    <n v="2"/>
    <x v="2"/>
    <n v="99"/>
    <n v="0"/>
    <n v="198"/>
    <x v="22"/>
    <n v="0.25262626262626264"/>
    <n v="25.01"/>
    <n v="0.12631313131313132"/>
  </r>
  <r>
    <n v="1887"/>
    <s v="ORD01887"/>
    <d v="2024-09-04T00:00:00"/>
    <s v="2024"/>
    <s v="September"/>
    <x v="2"/>
    <s v="Unkown"/>
    <s v="Home Office"/>
    <s v="Furniture"/>
    <x v="1"/>
    <n v="9"/>
    <x v="0"/>
    <n v="149"/>
    <n v="0.15"/>
    <n v="1139.8499999999999"/>
    <x v="28"/>
    <n v="1.5265771812080537"/>
    <n v="227.46"/>
    <n v="0.19955257270693513"/>
  </r>
  <r>
    <n v="1888"/>
    <s v="ORD01888"/>
    <d v="2024-11-18T00:00:00"/>
    <s v="2024"/>
    <s v="November"/>
    <x v="0"/>
    <s v="Unkown"/>
    <s v="Corporate"/>
    <s v="Furniture"/>
    <x v="7"/>
    <n v="6"/>
    <x v="1"/>
    <n v="499"/>
    <n v="0"/>
    <n v="2994"/>
    <x v="23"/>
    <n v="0.76426853707414832"/>
    <n v="381.37"/>
    <n v="0.12737808951235804"/>
  </r>
  <r>
    <n v="1889"/>
    <s v="ORD01889"/>
    <d v="2024-05-03T00:00:00"/>
    <s v="2024"/>
    <s v="May"/>
    <x v="3"/>
    <s v="Unkown"/>
    <s v="Home Office"/>
    <s v="Electronics"/>
    <x v="6"/>
    <n v="8"/>
    <x v="0"/>
    <n v="999"/>
    <n v="0.05"/>
    <n v="7592.4"/>
    <x v="31"/>
    <n v="0.80063063063063067"/>
    <n v="799.83"/>
    <n v="0.10534613560929351"/>
  </r>
  <r>
    <n v="1890"/>
    <s v="ORD01890"/>
    <d v="2025-06-09T00:00:00"/>
    <s v="2025"/>
    <s v="June"/>
    <x v="0"/>
    <s v="Unkown"/>
    <s v="Consumer"/>
    <s v="Furniture"/>
    <x v="5"/>
    <n v="1"/>
    <x v="2"/>
    <n v="99"/>
    <n v="0.05"/>
    <n v="94.05"/>
    <x v="19"/>
    <n v="0.25767676767676767"/>
    <n v="25.51"/>
    <n v="0.27123870281765022"/>
  </r>
  <r>
    <n v="1892"/>
    <s v="ORD01892"/>
    <d v="2024-12-16T00:00:00"/>
    <s v="2024"/>
    <s v="December"/>
    <x v="3"/>
    <s v="CUST2535"/>
    <s v="Home Office"/>
    <s v="Electronics"/>
    <x v="7"/>
    <n v="5"/>
    <x v="1"/>
    <n v="299"/>
    <n v="0"/>
    <n v="1495"/>
    <x v="20"/>
    <n v="0.3837123745819398"/>
    <n v="114.73"/>
    <n v="7.6742474916387957E-2"/>
  </r>
  <r>
    <n v="1893"/>
    <s v="ORD01893"/>
    <d v="2025-07-09T00:00:00"/>
    <s v="2025"/>
    <s v="July"/>
    <x v="0"/>
    <s v="Unkown"/>
    <s v="Home Office"/>
    <s v="Furniture"/>
    <x v="1"/>
    <n v="6"/>
    <x v="1"/>
    <n v="99"/>
    <n v="0.15"/>
    <n v="504.9"/>
    <x v="36"/>
    <n v="1.1207070707070708"/>
    <n v="110.95"/>
    <n v="0.21974648445236683"/>
  </r>
  <r>
    <n v="1894"/>
    <s v="ORD01894"/>
    <d v="2025-08-29T00:00:00"/>
    <s v="2025"/>
    <s v="August"/>
    <x v="2"/>
    <s v="Unkown"/>
    <s v="Corporate"/>
    <s v="Office Supplies"/>
    <x v="0"/>
    <n v="1"/>
    <x v="2"/>
    <n v="499"/>
    <n v="0.05"/>
    <n v="474.05"/>
    <x v="27"/>
    <n v="0.25058116232464933"/>
    <n v="125.04"/>
    <n v="0.26376964455226243"/>
  </r>
  <r>
    <n v="1895"/>
    <s v="ORD01895"/>
    <d v="2024-09-19T00:00:00"/>
    <s v="2024"/>
    <s v="September"/>
    <x v="3"/>
    <s v="Unkown"/>
    <s v="Home Office"/>
    <s v="Electronics"/>
    <x v="4"/>
    <n v="3"/>
    <x v="2"/>
    <n v="99"/>
    <n v="0.15"/>
    <n v="252.45"/>
    <x v="36"/>
    <n v="0.73090909090909095"/>
    <n v="72.36"/>
    <n v="0.28663101604278074"/>
  </r>
  <r>
    <n v="1897"/>
    <s v="ORD01897"/>
    <d v="2025-11-23T00:00:00"/>
    <s v="2025"/>
    <s v="November"/>
    <x v="2"/>
    <s v="CUST1327"/>
    <s v="Consumer"/>
    <s v="Office Supplies"/>
    <x v="0"/>
    <n v="10"/>
    <x v="0"/>
    <n v="149"/>
    <n v="0"/>
    <n v="1490"/>
    <x v="7"/>
    <n v="1.0448993288590605"/>
    <n v="155.69"/>
    <n v="0.10448993288590604"/>
  </r>
  <r>
    <n v="1898"/>
    <s v="ORD01898"/>
    <d v="2025-06-15T00:00:00"/>
    <s v="2025"/>
    <s v="June"/>
    <x v="2"/>
    <s v="CUST1594"/>
    <s v="Consumer"/>
    <s v="Furniture"/>
    <x v="5"/>
    <n v="3"/>
    <x v="2"/>
    <n v="499"/>
    <n v="0.05"/>
    <n v="1422.15"/>
    <x v="27"/>
    <n v="0.4107214428857715"/>
    <n v="204.95"/>
    <n v="0.14411278697746369"/>
  </r>
  <r>
    <n v="1899"/>
    <s v="ORD01899"/>
    <d v="2024-11-25T00:00:00"/>
    <s v="2024"/>
    <s v="November"/>
    <x v="0"/>
    <s v="Unkown"/>
    <s v="Consumer"/>
    <s v="Office Supplies"/>
    <x v="3"/>
    <n v="5"/>
    <x v="1"/>
    <n v="149"/>
    <n v="0"/>
    <n v="745"/>
    <x v="7"/>
    <n v="0.33999999999999997"/>
    <n v="50.66"/>
    <n v="6.7999999999999991E-2"/>
  </r>
  <r>
    <n v="1900"/>
    <s v="ORD01900"/>
    <d v="2024-01-16T00:00:00"/>
    <s v="2024"/>
    <s v="January"/>
    <x v="0"/>
    <s v="Unkown"/>
    <s v="Home Office"/>
    <s v="Furniture"/>
    <x v="4"/>
    <n v="1"/>
    <x v="2"/>
    <n v="999"/>
    <n v="0.15"/>
    <n v="849.15"/>
    <x v="32"/>
    <n v="0.24626626626626627"/>
    <n v="246.02"/>
    <n v="0.28972501913678389"/>
  </r>
  <r>
    <n v="1901"/>
    <s v="ORD01901"/>
    <d v="2024-03-10T00:00:00"/>
    <s v="2024"/>
    <s v="March"/>
    <x v="2"/>
    <s v="CUST1224"/>
    <s v="Home Office"/>
    <s v="Electronics"/>
    <x v="6"/>
    <n v="10"/>
    <x v="0"/>
    <n v="499"/>
    <n v="0.05"/>
    <n v="4740.5"/>
    <x v="27"/>
    <n v="2.532364729458918"/>
    <n v="1263.6500000000001"/>
    <n v="0.26656470836409663"/>
  </r>
  <r>
    <n v="1902"/>
    <s v="ORD01902"/>
    <d v="2025-07-20T00:00:00"/>
    <s v="2025"/>
    <s v="July"/>
    <x v="3"/>
    <s v="Unkown"/>
    <s v="Home Office"/>
    <s v="Furniture"/>
    <x v="2"/>
    <n v="3"/>
    <x v="2"/>
    <n v="999"/>
    <n v="0.1"/>
    <n v="2697.3"/>
    <x v="14"/>
    <n v="0.21755755755755757"/>
    <n v="217.34"/>
    <n v="8.0576873169465754E-2"/>
  </r>
  <r>
    <n v="1903"/>
    <s v="ORD01903"/>
    <d v="2025-05-03T00:00:00"/>
    <s v="2025"/>
    <s v="May"/>
    <x v="3"/>
    <s v="Unkown"/>
    <s v="Consumer"/>
    <s v="Electronics"/>
    <x v="6"/>
    <n v="3"/>
    <x v="2"/>
    <n v="999"/>
    <n v="0.1"/>
    <n v="2697.3"/>
    <x v="14"/>
    <n v="0.5319019019019019"/>
    <n v="531.37"/>
    <n v="0.19700070440811179"/>
  </r>
  <r>
    <n v="1904"/>
    <s v="ORD01904"/>
    <d v="2024-05-13T00:00:00"/>
    <s v="2024"/>
    <s v="May"/>
    <x v="1"/>
    <s v="CUST2547"/>
    <s v="Corporate"/>
    <s v="Office Supplies"/>
    <x v="1"/>
    <n v="2"/>
    <x v="2"/>
    <n v="299"/>
    <n v="0.05"/>
    <n v="568.1"/>
    <x v="3"/>
    <n v="0.18404682274247491"/>
    <n v="55.03"/>
    <n v="9.6866748811828898E-2"/>
  </r>
  <r>
    <n v="1905"/>
    <s v="ORD01905"/>
    <d v="2025-04-01T00:00:00"/>
    <s v="2025"/>
    <s v="April"/>
    <x v="1"/>
    <s v="Unkown"/>
    <s v="Home Office"/>
    <s v="Furniture"/>
    <x v="3"/>
    <n v="8"/>
    <x v="0"/>
    <n v="149"/>
    <n v="0.1"/>
    <n v="1072.8"/>
    <x v="6"/>
    <n v="0.43040268456375835"/>
    <n v="64.13"/>
    <n v="5.9778150633855331E-2"/>
  </r>
  <r>
    <n v="1906"/>
    <s v="ORD01906"/>
    <d v="2024-03-17T00:00:00"/>
    <s v="2024"/>
    <s v="March"/>
    <x v="3"/>
    <s v="Unkown"/>
    <s v="Consumer"/>
    <s v="Electronics"/>
    <x v="7"/>
    <n v="5"/>
    <x v="1"/>
    <n v="999"/>
    <n v="0"/>
    <n v="4995"/>
    <x v="30"/>
    <n v="1.1706106106106107"/>
    <n v="1169.44"/>
    <n v="0.23412212212212213"/>
  </r>
  <r>
    <n v="1907"/>
    <s v="ORD01907"/>
    <d v="2025-02-14T00:00:00"/>
    <s v="2025"/>
    <s v="February"/>
    <x v="2"/>
    <s v="Unkown"/>
    <s v="Corporate"/>
    <s v="Office Supplies"/>
    <x v="6"/>
    <n v="7"/>
    <x v="0"/>
    <n v="499"/>
    <n v="0.15"/>
    <n v="2969.05"/>
    <x v="18"/>
    <n v="0.63168336673346692"/>
    <n v="315.20999999999998"/>
    <n v="0.1061652717199104"/>
  </r>
  <r>
    <n v="1908"/>
    <s v="ORD01908"/>
    <d v="2025-09-21T00:00:00"/>
    <s v="2025"/>
    <s v="September"/>
    <x v="3"/>
    <s v="Unkown"/>
    <s v="Corporate"/>
    <s v="Electronics"/>
    <x v="3"/>
    <n v="8"/>
    <x v="0"/>
    <n v="499"/>
    <n v="0"/>
    <n v="3992"/>
    <x v="23"/>
    <n v="1.8146893787575149"/>
    <n v="905.53"/>
    <n v="0.22683617234468936"/>
  </r>
  <r>
    <n v="1909"/>
    <s v="ORD01909"/>
    <d v="2025-09-29T00:00:00"/>
    <s v="2025"/>
    <s v="September"/>
    <x v="0"/>
    <s v="Unkown"/>
    <s v="Corporate"/>
    <s v="Furniture"/>
    <x v="4"/>
    <n v="8"/>
    <x v="0"/>
    <n v="99"/>
    <n v="0.05"/>
    <n v="752.4"/>
    <x v="19"/>
    <n v="1.9644444444444444"/>
    <n v="194.48"/>
    <n v="0.2584795321637427"/>
  </r>
  <r>
    <n v="1911"/>
    <s v="ORD01911"/>
    <d v="2024-07-12T00:00:00"/>
    <s v="2024"/>
    <s v="July"/>
    <x v="0"/>
    <s v="CUST2785"/>
    <s v="Corporate"/>
    <s v="Furniture"/>
    <x v="0"/>
    <n v="5"/>
    <x v="1"/>
    <n v="99"/>
    <n v="0.15"/>
    <n v="420.75"/>
    <x v="39"/>
    <n v="0.69858585858585853"/>
    <n v="69.16"/>
    <n v="0.16437314319667259"/>
  </r>
  <r>
    <n v="1912"/>
    <s v="ORD01912"/>
    <d v="2024-01-13T00:00:00"/>
    <s v="2024"/>
    <s v="January"/>
    <x v="0"/>
    <s v="Unkown"/>
    <s v="Home Office"/>
    <s v="Office Supplies"/>
    <x v="0"/>
    <n v="3"/>
    <x v="2"/>
    <n v="99"/>
    <n v="0.1"/>
    <n v="267.3"/>
    <x v="43"/>
    <n v="0.37232323232323233"/>
    <n v="36.86"/>
    <n v="0.137897493453049"/>
  </r>
  <r>
    <n v="1913"/>
    <s v="ORD01913"/>
    <d v="2025-06-21T00:00:00"/>
    <s v="2025"/>
    <s v="June"/>
    <x v="0"/>
    <s v="Unkown"/>
    <s v="Consumer"/>
    <s v="Furniture"/>
    <x v="6"/>
    <n v="3"/>
    <x v="2"/>
    <n v="199"/>
    <n v="0.15"/>
    <n v="507.45"/>
    <x v="17"/>
    <n v="0.64130653266331661"/>
    <n v="127.62"/>
    <n v="0.25149275790718301"/>
  </r>
  <r>
    <n v="1914"/>
    <s v="ORD01914"/>
    <d v="2024-09-26T00:00:00"/>
    <s v="2024"/>
    <s v="September"/>
    <x v="0"/>
    <s v="Unkown"/>
    <s v="Home Office"/>
    <s v="Furniture"/>
    <x v="7"/>
    <n v="9"/>
    <x v="0"/>
    <n v="99"/>
    <n v="0.05"/>
    <n v="846.45"/>
    <x v="46"/>
    <n v="2.1897979797979796"/>
    <n v="216.79"/>
    <n v="0.25611672278338943"/>
  </r>
  <r>
    <n v="1915"/>
    <s v="ORD01915"/>
    <d v="2024-01-12T00:00:00"/>
    <s v="2024"/>
    <s v="January"/>
    <x v="2"/>
    <s v="Unkown"/>
    <s v="Consumer"/>
    <s v="Office Supplies"/>
    <x v="4"/>
    <n v="1"/>
    <x v="2"/>
    <n v="799"/>
    <n v="0.05"/>
    <n v="759.05"/>
    <x v="33"/>
    <n v="0.19634543178973718"/>
    <n v="156.88"/>
    <n v="0.20667940188393388"/>
  </r>
  <r>
    <n v="1916"/>
    <s v="ORD01916"/>
    <d v="2025-02-08T00:00:00"/>
    <s v="2025"/>
    <s v="February"/>
    <x v="2"/>
    <s v="Unkown"/>
    <s v="Corporate"/>
    <s v="Furniture"/>
    <x v="7"/>
    <n v="1"/>
    <x v="2"/>
    <n v="199"/>
    <n v="0.05"/>
    <n v="189.05"/>
    <x v="15"/>
    <n v="0.25648241206030148"/>
    <n v="51.04"/>
    <n v="0.26998148637926472"/>
  </r>
  <r>
    <n v="1917"/>
    <s v="ORD01917"/>
    <d v="2025-02-08T00:00:00"/>
    <s v="2025"/>
    <s v="February"/>
    <x v="2"/>
    <s v="CUST1431"/>
    <s v="Home Office"/>
    <s v="Office Supplies"/>
    <x v="4"/>
    <n v="1"/>
    <x v="2"/>
    <n v="299"/>
    <n v="0.05"/>
    <n v="284.05"/>
    <x v="3"/>
    <n v="0.10090301003344482"/>
    <n v="30.17"/>
    <n v="0.10621369477204717"/>
  </r>
  <r>
    <n v="1918"/>
    <s v="ORD01918"/>
    <d v="2025-03-13T00:00:00"/>
    <s v="2025"/>
    <s v="March"/>
    <x v="1"/>
    <s v="Unkown"/>
    <s v="Corporate"/>
    <s v="Furniture"/>
    <x v="2"/>
    <n v="1"/>
    <x v="2"/>
    <n v="99"/>
    <n v="0.1"/>
    <n v="89.1"/>
    <x v="4"/>
    <n v="7.3838383838383828E-2"/>
    <n v="7.31"/>
    <n v="8.204264870931538E-2"/>
  </r>
  <r>
    <n v="1919"/>
    <s v="ORD01919"/>
    <d v="2025-08-19T00:00:00"/>
    <s v="2025"/>
    <s v="August"/>
    <x v="0"/>
    <s v="Unkown"/>
    <s v="Corporate"/>
    <s v="Office Supplies"/>
    <x v="2"/>
    <n v="3"/>
    <x v="2"/>
    <n v="199"/>
    <n v="0.05"/>
    <n v="567.15"/>
    <x v="0"/>
    <n v="0.50015075376884421"/>
    <n v="99.53"/>
    <n v="0.17549149255047167"/>
  </r>
  <r>
    <n v="1920"/>
    <s v="ORD01920"/>
    <d v="2024-02-17T00:00:00"/>
    <s v="2024"/>
    <s v="February"/>
    <x v="2"/>
    <s v="CUST2529"/>
    <s v="Corporate"/>
    <s v="Electronics"/>
    <x v="0"/>
    <n v="9"/>
    <x v="0"/>
    <n v="799"/>
    <n v="0"/>
    <n v="7191"/>
    <x v="12"/>
    <n v="0.7203128911138923"/>
    <n v="575.53"/>
    <n v="8.0034765679321371E-2"/>
  </r>
  <r>
    <n v="1921"/>
    <s v="ORD01921"/>
    <d v="2025-10-17T00:00:00"/>
    <s v="2025"/>
    <s v="October"/>
    <x v="1"/>
    <s v="CUST1936"/>
    <s v="Home Office"/>
    <s v="Electronics"/>
    <x v="1"/>
    <n v="2"/>
    <x v="2"/>
    <n v="199"/>
    <n v="0.15"/>
    <n v="338.3"/>
    <x v="17"/>
    <n v="0.33311557788944729"/>
    <n v="66.290000000000006"/>
    <n v="0.19595033993496896"/>
  </r>
  <r>
    <n v="1922"/>
    <s v="ORD01922"/>
    <d v="2025-10-17T00:00:00"/>
    <s v="2025"/>
    <s v="October"/>
    <x v="3"/>
    <s v="Unkown"/>
    <s v="Corporate"/>
    <s v="Electronics"/>
    <x v="5"/>
    <n v="6"/>
    <x v="1"/>
    <n v="199"/>
    <n v="0.15"/>
    <n v="1014.9"/>
    <x v="17"/>
    <n v="0.63899497487437185"/>
    <n v="127.16"/>
    <n v="0.12529313232830822"/>
  </r>
  <r>
    <n v="1923"/>
    <s v="ORD01923"/>
    <d v="2024-06-17T00:00:00"/>
    <s v="2024"/>
    <s v="June"/>
    <x v="0"/>
    <s v="CUST2235"/>
    <s v="Home Office"/>
    <s v="Electronics"/>
    <x v="5"/>
    <n v="3"/>
    <x v="2"/>
    <n v="99"/>
    <n v="0"/>
    <n v="297"/>
    <x v="22"/>
    <n v="0.4"/>
    <n v="39.6"/>
    <n v="0.13333333333333333"/>
  </r>
  <r>
    <n v="1924"/>
    <s v="ORD01924"/>
    <d v="2024-11-04T00:00:00"/>
    <s v="2024"/>
    <s v="November"/>
    <x v="0"/>
    <s v="CUST1129"/>
    <s v="Consumer"/>
    <s v="Office Supplies"/>
    <x v="0"/>
    <n v="5"/>
    <x v="1"/>
    <n v="99"/>
    <n v="0.1"/>
    <n v="445.5"/>
    <x v="4"/>
    <n v="0.41717171717171714"/>
    <n v="41.3"/>
    <n v="9.2704826038159369E-2"/>
  </r>
  <r>
    <n v="1925"/>
    <s v="ORD01925"/>
    <d v="2024-03-10T00:00:00"/>
    <s v="2024"/>
    <s v="March"/>
    <x v="3"/>
    <s v="CUST2509"/>
    <s v="Corporate"/>
    <s v="Office Supplies"/>
    <x v="3"/>
    <n v="2"/>
    <x v="2"/>
    <n v="999"/>
    <n v="0.1"/>
    <n v="1798.2"/>
    <x v="14"/>
    <n v="0.26499499499499501"/>
    <n v="264.73"/>
    <n v="0.14721944166388612"/>
  </r>
  <r>
    <n v="1926"/>
    <s v="ORD01926"/>
    <d v="2025-11-28T00:00:00"/>
    <s v="2025"/>
    <s v="November"/>
    <x v="3"/>
    <s v="Unkown"/>
    <s v="Consumer"/>
    <s v="Furniture"/>
    <x v="6"/>
    <n v="6"/>
    <x v="1"/>
    <n v="799"/>
    <n v="0.05"/>
    <n v="4554.3"/>
    <x v="26"/>
    <n v="1.6797246558197747"/>
    <n v="1342.1"/>
    <n v="0.29468853610873236"/>
  </r>
  <r>
    <n v="1927"/>
    <s v="ORD01927"/>
    <d v="2024-03-30T00:00:00"/>
    <s v="2024"/>
    <s v="March"/>
    <x v="3"/>
    <s v="CUST1226"/>
    <s v="Home Office"/>
    <s v="Furniture"/>
    <x v="5"/>
    <n v="9"/>
    <x v="0"/>
    <n v="99"/>
    <n v="0.15"/>
    <n v="757.35"/>
    <x v="39"/>
    <n v="1.6700000000000002"/>
    <n v="165.33"/>
    <n v="0.21830065359477124"/>
  </r>
  <r>
    <n v="1928"/>
    <s v="ORD01928"/>
    <d v="2025-09-07T00:00:00"/>
    <s v="2025"/>
    <s v="September"/>
    <x v="3"/>
    <s v="Unkown"/>
    <s v="Corporate"/>
    <s v="Office Supplies"/>
    <x v="4"/>
    <n v="2"/>
    <x v="2"/>
    <n v="799"/>
    <n v="0.1"/>
    <n v="1438.2"/>
    <x v="9"/>
    <n v="0.20138923654568211"/>
    <n v="160.91"/>
    <n v="0.1118829091920456"/>
  </r>
  <r>
    <n v="1929"/>
    <s v="ORD01929"/>
    <d v="2024-03-07T00:00:00"/>
    <s v="2024"/>
    <s v="March"/>
    <x v="3"/>
    <s v="Unkown"/>
    <s v="Corporate"/>
    <s v="Furniture"/>
    <x v="5"/>
    <n v="8"/>
    <x v="0"/>
    <n v="799"/>
    <n v="0.05"/>
    <n v="6072.4"/>
    <x v="33"/>
    <n v="0.88902377972465585"/>
    <n v="710.33"/>
    <n v="0.11697681312166525"/>
  </r>
  <r>
    <n v="1930"/>
    <s v="ORD01930"/>
    <d v="2024-02-09T00:00:00"/>
    <s v="2024"/>
    <s v="February"/>
    <x v="1"/>
    <s v="CUST2472"/>
    <s v="Home Office"/>
    <s v="Furniture"/>
    <x v="1"/>
    <n v="8"/>
    <x v="0"/>
    <n v="199"/>
    <n v="0"/>
    <n v="1592"/>
    <x v="1"/>
    <n v="0.71959798994974866"/>
    <n v="143.19999999999999"/>
    <n v="8.9949748743718583E-2"/>
  </r>
  <r>
    <n v="1931"/>
    <s v="ORD01931"/>
    <d v="2024-11-23T00:00:00"/>
    <s v="2024"/>
    <s v="November"/>
    <x v="3"/>
    <s v="Unkown"/>
    <s v="Corporate"/>
    <s v="Electronics"/>
    <x v="0"/>
    <n v="6"/>
    <x v="1"/>
    <n v="149"/>
    <n v="0.1"/>
    <n v="804.6"/>
    <x v="6"/>
    <n v="0.47107382550335569"/>
    <n v="70.19"/>
    <n v="8.7235893611732535E-2"/>
  </r>
  <r>
    <n v="1932"/>
    <s v="ORD01932"/>
    <d v="2025-01-30T00:00:00"/>
    <s v="2025"/>
    <s v="January"/>
    <x v="2"/>
    <s v="Unkown"/>
    <s v="Consumer"/>
    <s v="Furniture"/>
    <x v="0"/>
    <n v="8"/>
    <x v="0"/>
    <n v="799"/>
    <n v="0"/>
    <n v="6392"/>
    <x v="12"/>
    <n v="1.5174342928660827"/>
    <n v="1212.43"/>
    <n v="0.18967928660826033"/>
  </r>
  <r>
    <n v="1933"/>
    <s v="ORD01933"/>
    <d v="2024-11-15T00:00:00"/>
    <s v="2024"/>
    <s v="November"/>
    <x v="0"/>
    <s v="Unkown"/>
    <s v="Consumer"/>
    <s v="Furniture"/>
    <x v="7"/>
    <n v="1"/>
    <x v="2"/>
    <n v="499"/>
    <n v="0.05"/>
    <n v="474.05"/>
    <x v="27"/>
    <n v="0.2666132264529058"/>
    <n v="133.04"/>
    <n v="0.28064550152937451"/>
  </r>
  <r>
    <n v="1934"/>
    <s v="ORD01934"/>
    <d v="2024-09-02T00:00:00"/>
    <s v="2024"/>
    <s v="September"/>
    <x v="0"/>
    <s v="Unkown"/>
    <s v="Corporate"/>
    <s v="Electronics"/>
    <x v="7"/>
    <n v="9"/>
    <x v="0"/>
    <n v="499"/>
    <n v="0"/>
    <n v="4491"/>
    <x v="23"/>
    <n v="2.4600801603206413"/>
    <n v="1227.58"/>
    <n v="0.27334224003562679"/>
  </r>
  <r>
    <n v="1936"/>
    <s v="ORD01936"/>
    <d v="2025-02-23T00:00:00"/>
    <s v="2025"/>
    <s v="February"/>
    <x v="1"/>
    <s v="Unkown"/>
    <s v="Home Office"/>
    <s v="Office Supplies"/>
    <x v="1"/>
    <n v="10"/>
    <x v="0"/>
    <n v="199"/>
    <n v="0"/>
    <n v="1990"/>
    <x v="1"/>
    <n v="1.7607035175879397"/>
    <n v="350.38"/>
    <n v="0.17607035175879396"/>
  </r>
  <r>
    <n v="1937"/>
    <s v="ORD01937"/>
    <d v="2024-12-14T00:00:00"/>
    <s v="2024"/>
    <s v="December"/>
    <x v="1"/>
    <s v="Unkown"/>
    <s v="Home Office"/>
    <s v="Electronics"/>
    <x v="6"/>
    <n v="2"/>
    <x v="2"/>
    <n v="499"/>
    <n v="0"/>
    <n v="998"/>
    <x v="23"/>
    <n v="0.5081362725450902"/>
    <n v="253.56"/>
    <n v="0.2540681362725451"/>
  </r>
  <r>
    <n v="1938"/>
    <s v="ORD01938"/>
    <d v="2024-02-19T00:00:00"/>
    <s v="2024"/>
    <s v="February"/>
    <x v="0"/>
    <s v="Unkown"/>
    <s v="Corporate"/>
    <s v="Electronics"/>
    <x v="4"/>
    <n v="9"/>
    <x v="0"/>
    <n v="999"/>
    <n v="0"/>
    <n v="8991"/>
    <x v="30"/>
    <n v="1.9015115115115113"/>
    <n v="1899.61"/>
    <n v="0.21127905683461237"/>
  </r>
  <r>
    <n v="1939"/>
    <s v="ORD01939"/>
    <d v="2024-02-18T00:00:00"/>
    <s v="2024"/>
    <s v="February"/>
    <x v="0"/>
    <s v="CUST2713"/>
    <s v="Consumer"/>
    <s v="Office Supplies"/>
    <x v="3"/>
    <n v="2"/>
    <x v="2"/>
    <n v="99"/>
    <n v="0"/>
    <n v="198"/>
    <x v="22"/>
    <n v="0.14121212121212121"/>
    <n v="13.98"/>
    <n v="7.0606060606060603E-2"/>
  </r>
  <r>
    <n v="1940"/>
    <s v="ORD01940"/>
    <d v="2024-05-11T00:00:00"/>
    <s v="2024"/>
    <s v="May"/>
    <x v="1"/>
    <s v="CUST2281"/>
    <s v="Consumer"/>
    <s v="Electronics"/>
    <x v="7"/>
    <n v="10"/>
    <x v="0"/>
    <n v="299"/>
    <n v="0"/>
    <n v="2990"/>
    <x v="20"/>
    <n v="2.9345150501672239"/>
    <n v="877.42"/>
    <n v="0.2934515050167224"/>
  </r>
  <r>
    <n v="1941"/>
    <s v="ORD01941"/>
    <d v="2024-10-08T00:00:00"/>
    <s v="2024"/>
    <s v="October"/>
    <x v="0"/>
    <s v="CUST2429"/>
    <s v="Consumer"/>
    <s v="Office Supplies"/>
    <x v="0"/>
    <n v="8"/>
    <x v="0"/>
    <n v="99"/>
    <n v="0.15"/>
    <n v="673.2"/>
    <x v="39"/>
    <n v="0.58696969696969692"/>
    <n v="58.11"/>
    <n v="8.6319073083778966E-2"/>
  </r>
  <r>
    <n v="1942"/>
    <s v="ORD01942"/>
    <d v="2025-10-27T00:00:00"/>
    <s v="2025"/>
    <s v="October"/>
    <x v="1"/>
    <s v="Unkown"/>
    <s v="Corporate"/>
    <s v="Furniture"/>
    <x v="0"/>
    <n v="1"/>
    <x v="2"/>
    <n v="999"/>
    <n v="0.15"/>
    <n v="849.15"/>
    <x v="32"/>
    <n v="0.10510510510510511"/>
    <n v="105"/>
    <n v="0.12365306482953542"/>
  </r>
  <r>
    <n v="1943"/>
    <s v="ORD01943"/>
    <d v="2025-05-05T00:00:00"/>
    <s v="2025"/>
    <s v="May"/>
    <x v="1"/>
    <s v="Unkown"/>
    <s v="Corporate"/>
    <s v="Furniture"/>
    <x v="3"/>
    <n v="7"/>
    <x v="0"/>
    <n v="149"/>
    <n v="0"/>
    <n v="1043"/>
    <x v="7"/>
    <n v="0.95939597315436231"/>
    <n v="142.94999999999999"/>
    <n v="0.13705656759348034"/>
  </r>
  <r>
    <n v="1944"/>
    <s v="ORD01944"/>
    <d v="2025-06-20T00:00:00"/>
    <s v="2025"/>
    <s v="June"/>
    <x v="3"/>
    <s v="Unkown"/>
    <s v="Consumer"/>
    <s v="Electronics"/>
    <x v="2"/>
    <n v="8"/>
    <x v="0"/>
    <n v="99"/>
    <n v="0.15"/>
    <n v="673.2"/>
    <x v="39"/>
    <n v="0.57555555555555549"/>
    <n v="56.98"/>
    <n v="8.4640522875816984E-2"/>
  </r>
  <r>
    <n v="1945"/>
    <s v="ORD01945"/>
    <d v="2025-09-21T00:00:00"/>
    <s v="2025"/>
    <s v="September"/>
    <x v="3"/>
    <s v="Unkown"/>
    <s v="Corporate"/>
    <s v="Furniture"/>
    <x v="6"/>
    <n v="9"/>
    <x v="0"/>
    <n v="99"/>
    <n v="0.05"/>
    <n v="846.45"/>
    <x v="46"/>
    <n v="1.934949494949495"/>
    <n v="191.56"/>
    <n v="0.22630988245023331"/>
  </r>
  <r>
    <n v="1946"/>
    <s v="ORD01946"/>
    <d v="2024-11-09T00:00:00"/>
    <s v="2024"/>
    <s v="November"/>
    <x v="1"/>
    <s v="CUST2351"/>
    <s v="Home Office"/>
    <s v="Furniture"/>
    <x v="4"/>
    <n v="8"/>
    <x v="0"/>
    <n v="799"/>
    <n v="0"/>
    <n v="6392"/>
    <x v="12"/>
    <n v="1.2481852315394242"/>
    <n v="997.3"/>
    <n v="0.15602315394242802"/>
  </r>
  <r>
    <n v="1947"/>
    <s v="ORD01947"/>
    <d v="2024-07-27T00:00:00"/>
    <s v="2024"/>
    <s v="July"/>
    <x v="3"/>
    <s v="Unkown"/>
    <s v="Consumer"/>
    <s v="Electronics"/>
    <x v="1"/>
    <n v="7"/>
    <x v="0"/>
    <n v="999"/>
    <n v="0"/>
    <n v="6993"/>
    <x v="30"/>
    <n v="1.7216816816816818"/>
    <n v="1719.96"/>
    <n v="0.24595452595452597"/>
  </r>
  <r>
    <n v="1949"/>
    <s v="ORD01949"/>
    <d v="2025-02-18T00:00:00"/>
    <s v="2025"/>
    <s v="February"/>
    <x v="2"/>
    <s v="Unkown"/>
    <s v="Home Office"/>
    <s v="Electronics"/>
    <x v="1"/>
    <n v="1"/>
    <x v="2"/>
    <n v="149"/>
    <n v="0.15"/>
    <n v="126.65"/>
    <x v="16"/>
    <n v="0.1651006711409396"/>
    <n v="24.6"/>
    <n v="0.19423608369522305"/>
  </r>
  <r>
    <n v="1950"/>
    <s v="ORD01950"/>
    <d v="2025-11-19T00:00:00"/>
    <s v="2025"/>
    <s v="November"/>
    <x v="0"/>
    <s v="Unkown"/>
    <s v="Consumer"/>
    <s v="Electronics"/>
    <x v="5"/>
    <n v="8"/>
    <x v="0"/>
    <n v="299"/>
    <n v="0.1"/>
    <n v="2152.8000000000002"/>
    <x v="21"/>
    <n v="0.63043478260869568"/>
    <n v="188.5"/>
    <n v="8.7560386473429938E-2"/>
  </r>
  <r>
    <n v="1951"/>
    <s v="ORD01951"/>
    <d v="2025-10-15T00:00:00"/>
    <s v="2025"/>
    <s v="October"/>
    <x v="0"/>
    <s v="Unkown"/>
    <s v="Home Office"/>
    <s v="Electronics"/>
    <x v="6"/>
    <n v="5"/>
    <x v="1"/>
    <n v="999"/>
    <n v="0.15"/>
    <n v="4245.75"/>
    <x v="32"/>
    <n v="0.75991991991991992"/>
    <n v="759.16"/>
    <n v="0.17880468703998115"/>
  </r>
  <r>
    <n v="1952"/>
    <s v="ORD01952"/>
    <d v="2025-09-08T00:00:00"/>
    <s v="2025"/>
    <s v="September"/>
    <x v="2"/>
    <s v="Unkown"/>
    <s v="Corporate"/>
    <s v="Office Supplies"/>
    <x v="2"/>
    <n v="5"/>
    <x v="1"/>
    <n v="499"/>
    <n v="0.1"/>
    <n v="2245.5"/>
    <x v="13"/>
    <n v="1.0218637274549098"/>
    <n v="509.91"/>
    <n v="0.22708082832331331"/>
  </r>
  <r>
    <n v="1953"/>
    <s v="ORD01953"/>
    <d v="2025-01-08T00:00:00"/>
    <s v="2025"/>
    <s v="January"/>
    <x v="3"/>
    <s v="Unkown"/>
    <s v="Consumer"/>
    <s v="Office Supplies"/>
    <x v="3"/>
    <n v="7"/>
    <x v="0"/>
    <n v="99"/>
    <n v="0.15"/>
    <n v="589.04999999999995"/>
    <x v="36"/>
    <n v="1.6436363636363636"/>
    <n v="162.72"/>
    <n v="0.2762414056531704"/>
  </r>
  <r>
    <n v="1954"/>
    <s v="ORD01954"/>
    <d v="2025-03-04T00:00:00"/>
    <s v="2025"/>
    <s v="March"/>
    <x v="2"/>
    <s v="CUST2255"/>
    <s v="Consumer"/>
    <s v="Furniture"/>
    <x v="7"/>
    <n v="8"/>
    <x v="0"/>
    <n v="149"/>
    <n v="0.1"/>
    <n v="1072.8"/>
    <x v="6"/>
    <n v="1.3444966442953021"/>
    <n v="200.33"/>
    <n v="0.1867356450410142"/>
  </r>
  <r>
    <n v="1955"/>
    <s v="ORD01955"/>
    <d v="2024-12-12T00:00:00"/>
    <s v="2024"/>
    <s v="December"/>
    <x v="0"/>
    <s v="CUST1893"/>
    <s v="Home Office"/>
    <s v="Electronics"/>
    <x v="7"/>
    <n v="5"/>
    <x v="1"/>
    <n v="299"/>
    <n v="0"/>
    <n v="1495"/>
    <x v="20"/>
    <n v="1.002943143812709"/>
    <n v="299.88"/>
    <n v="0.2005886287625418"/>
  </r>
  <r>
    <n v="1956"/>
    <s v="ORD01956"/>
    <d v="2025-08-11T00:00:00"/>
    <s v="2025"/>
    <s v="August"/>
    <x v="0"/>
    <s v="Unkown"/>
    <s v="Consumer"/>
    <s v="Electronics"/>
    <x v="7"/>
    <n v="10"/>
    <x v="0"/>
    <n v="199"/>
    <n v="0.05"/>
    <n v="1890.5"/>
    <x v="15"/>
    <n v="2.1877386934673368"/>
    <n v="435.36"/>
    <n v="0.23028828352287756"/>
  </r>
  <r>
    <n v="1957"/>
    <s v="ORD01957"/>
    <d v="2024-08-27T00:00:00"/>
    <s v="2024"/>
    <s v="August"/>
    <x v="3"/>
    <s v="CUST2844"/>
    <s v="Home Office"/>
    <s v="Electronics"/>
    <x v="6"/>
    <n v="1"/>
    <x v="2"/>
    <n v="999"/>
    <n v="0.15"/>
    <n v="849.15"/>
    <x v="32"/>
    <n v="9.9299299299299301E-2"/>
    <n v="99.2"/>
    <n v="0.11682270505799919"/>
  </r>
  <r>
    <n v="1958"/>
    <s v="ORD01958"/>
    <d v="2024-05-01T00:00:00"/>
    <s v="2024"/>
    <s v="May"/>
    <x v="2"/>
    <s v="Unkown"/>
    <s v="Consumer"/>
    <s v="Electronics"/>
    <x v="5"/>
    <n v="7"/>
    <x v="0"/>
    <n v="149"/>
    <n v="0.15"/>
    <n v="886.55"/>
    <x v="28"/>
    <n v="1.2449664429530201"/>
    <n v="185.5"/>
    <n v="0.20923805763916306"/>
  </r>
  <r>
    <n v="1959"/>
    <s v="ORD01959"/>
    <d v="2024-03-30T00:00:00"/>
    <s v="2024"/>
    <s v="March"/>
    <x v="3"/>
    <s v="Unkown"/>
    <s v="Home Office"/>
    <s v="Electronics"/>
    <x v="5"/>
    <n v="2"/>
    <x v="2"/>
    <n v="99"/>
    <n v="0"/>
    <n v="198"/>
    <x v="22"/>
    <n v="0.37363636363636366"/>
    <n v="36.99"/>
    <n v="0.18681818181818183"/>
  </r>
  <r>
    <n v="1960"/>
    <s v="ORD01960"/>
    <d v="2025-05-09T00:00:00"/>
    <s v="2025"/>
    <s v="May"/>
    <x v="0"/>
    <s v="CUST1795"/>
    <s v="Corporate"/>
    <s v="Office Supplies"/>
    <x v="5"/>
    <n v="8"/>
    <x v="0"/>
    <n v="99"/>
    <n v="0.1"/>
    <n v="712.8"/>
    <x v="4"/>
    <n v="0.41575757575757571"/>
    <n v="41.16"/>
    <n v="5.7744107744107744E-2"/>
  </r>
  <r>
    <n v="1961"/>
    <s v="ORD01961"/>
    <d v="2024-11-20T00:00:00"/>
    <s v="2024"/>
    <s v="November"/>
    <x v="0"/>
    <s v="Unkown"/>
    <s v="Corporate"/>
    <s v="Electronics"/>
    <x v="3"/>
    <n v="5"/>
    <x v="1"/>
    <n v="499"/>
    <n v="0.15"/>
    <n v="2120.75"/>
    <x v="10"/>
    <n v="0.82597194388777562"/>
    <n v="412.16"/>
    <n v="0.19434633973830015"/>
  </r>
  <r>
    <n v="1962"/>
    <s v="ORD01962"/>
    <d v="2025-12-14T00:00:00"/>
    <s v="2025"/>
    <s v="December"/>
    <x v="3"/>
    <s v="Unkown"/>
    <s v="Corporate"/>
    <s v="Furniture"/>
    <x v="5"/>
    <n v="7"/>
    <x v="0"/>
    <n v="99"/>
    <n v="0"/>
    <n v="693"/>
    <x v="22"/>
    <n v="1.8895959595959595"/>
    <n v="187.07"/>
    <n v="0.26994227994227993"/>
  </r>
  <r>
    <n v="1963"/>
    <s v="ORD01963"/>
    <d v="2024-07-23T00:00:00"/>
    <s v="2024"/>
    <s v="July"/>
    <x v="2"/>
    <s v="CUST2275"/>
    <s v="Corporate"/>
    <s v="Furniture"/>
    <x v="3"/>
    <n v="9"/>
    <x v="0"/>
    <n v="499"/>
    <n v="0"/>
    <n v="4491"/>
    <x v="23"/>
    <n v="2.256513026052104"/>
    <n v="1126"/>
    <n v="0.2507236695613449"/>
  </r>
  <r>
    <n v="1964"/>
    <s v="ORD01964"/>
    <d v="2025-07-01T00:00:00"/>
    <s v="2025"/>
    <s v="July"/>
    <x v="2"/>
    <s v="Unkown"/>
    <s v="Home Office"/>
    <s v="Office Supplies"/>
    <x v="6"/>
    <n v="10"/>
    <x v="0"/>
    <n v="149"/>
    <n v="0.1"/>
    <n v="1341"/>
    <x v="6"/>
    <n v="1.9669798657718121"/>
    <n v="293.08"/>
    <n v="0.21855331841909023"/>
  </r>
  <r>
    <n v="1965"/>
    <s v="ORD01965"/>
    <d v="2024-09-29T00:00:00"/>
    <s v="2024"/>
    <s v="September"/>
    <x v="3"/>
    <s v="Unkown"/>
    <s v="Consumer"/>
    <s v="Electronics"/>
    <x v="2"/>
    <n v="7"/>
    <x v="0"/>
    <n v="799"/>
    <n v="0"/>
    <n v="5593"/>
    <x v="12"/>
    <n v="1.3403504380475595"/>
    <n v="1070.94"/>
    <n v="0.19147863400679421"/>
  </r>
  <r>
    <n v="1966"/>
    <s v="ORD01966"/>
    <d v="2024-12-21T00:00:00"/>
    <s v="2024"/>
    <s v="December"/>
    <x v="1"/>
    <s v="Unkown"/>
    <s v="Home Office"/>
    <s v="Electronics"/>
    <x v="3"/>
    <n v="7"/>
    <x v="0"/>
    <n v="99"/>
    <n v="0"/>
    <n v="693"/>
    <x v="22"/>
    <n v="0.38191919191919194"/>
    <n v="37.81"/>
    <n v="5.4559884559884565E-2"/>
  </r>
  <r>
    <n v="1967"/>
    <s v="ORD01967"/>
    <d v="2024-08-05T00:00:00"/>
    <s v="2024"/>
    <s v="August"/>
    <x v="2"/>
    <s v="CUST2489"/>
    <s v="Corporate"/>
    <s v="Office Supplies"/>
    <x v="4"/>
    <n v="2"/>
    <x v="2"/>
    <n v="149"/>
    <n v="0.1"/>
    <n v="268.2"/>
    <x v="6"/>
    <n v="0.44469798657718124"/>
    <n v="66.260000000000005"/>
    <n v="0.24705443698732293"/>
  </r>
  <r>
    <n v="1968"/>
    <s v="ORD01968"/>
    <d v="2025-11-15T00:00:00"/>
    <s v="2025"/>
    <s v="November"/>
    <x v="0"/>
    <s v="Unkown"/>
    <s v="Home Office"/>
    <s v="Furniture"/>
    <x v="4"/>
    <n v="10"/>
    <x v="0"/>
    <n v="199"/>
    <n v="0"/>
    <n v="1990"/>
    <x v="1"/>
    <n v="2.8591457286432163"/>
    <n v="568.97"/>
    <n v="0.28591457286432165"/>
  </r>
  <r>
    <n v="1969"/>
    <s v="ORD01969"/>
    <d v="2025-01-13T00:00:00"/>
    <s v="2025"/>
    <s v="January"/>
    <x v="0"/>
    <s v="CUST2387"/>
    <s v="Home Office"/>
    <s v="Office Supplies"/>
    <x v="2"/>
    <n v="10"/>
    <x v="0"/>
    <n v="99"/>
    <n v="0"/>
    <n v="990"/>
    <x v="22"/>
    <n v="2.2197979797979799"/>
    <n v="219.76"/>
    <n v="0.22197979797979797"/>
  </r>
  <r>
    <n v="1970"/>
    <s v="ORD01970"/>
    <d v="2024-06-04T00:00:00"/>
    <s v="2024"/>
    <s v="June"/>
    <x v="1"/>
    <s v="Unkown"/>
    <s v="Consumer"/>
    <s v="Furniture"/>
    <x v="4"/>
    <n v="1"/>
    <x v="2"/>
    <n v="799"/>
    <n v="0.15"/>
    <n v="679.15"/>
    <x v="8"/>
    <n v="0.12390488110137672"/>
    <n v="99"/>
    <n v="0.14577044835456085"/>
  </r>
  <r>
    <n v="1971"/>
    <s v="ORD01971"/>
    <d v="2024-03-30T00:00:00"/>
    <s v="2024"/>
    <s v="March"/>
    <x v="0"/>
    <s v="Unkown"/>
    <s v="Corporate"/>
    <s v="Office Supplies"/>
    <x v="6"/>
    <n v="4"/>
    <x v="1"/>
    <n v="499"/>
    <n v="0"/>
    <n v="1996"/>
    <x v="23"/>
    <n v="0.284188376753507"/>
    <n v="141.81"/>
    <n v="7.104709418837675E-2"/>
  </r>
  <r>
    <n v="1972"/>
    <s v="ORD01972"/>
    <d v="2025-08-22T00:00:00"/>
    <s v="2025"/>
    <s v="August"/>
    <x v="0"/>
    <s v="Unkown"/>
    <s v="Home Office"/>
    <s v="Furniture"/>
    <x v="3"/>
    <n v="7"/>
    <x v="0"/>
    <n v="999"/>
    <n v="0.1"/>
    <n v="6293.7"/>
    <x v="14"/>
    <n v="0.65138138138138135"/>
    <n v="650.73"/>
    <n v="0.10339387006053673"/>
  </r>
  <r>
    <n v="1973"/>
    <s v="ORD01973"/>
    <d v="2025-09-19T00:00:00"/>
    <s v="2025"/>
    <s v="September"/>
    <x v="3"/>
    <s v="Unkown"/>
    <s v="Home Office"/>
    <s v="Office Supplies"/>
    <x v="0"/>
    <n v="1"/>
    <x v="2"/>
    <n v="299"/>
    <n v="0.1"/>
    <n v="269.10000000000002"/>
    <x v="21"/>
    <n v="0.19391304347826085"/>
    <n v="57.98"/>
    <n v="0.21545893719806761"/>
  </r>
  <r>
    <n v="1974"/>
    <s v="ORD01974"/>
    <d v="2024-07-20T00:00:00"/>
    <s v="2024"/>
    <s v="July"/>
    <x v="0"/>
    <s v="Unkown"/>
    <s v="Home Office"/>
    <s v="Office Supplies"/>
    <x v="0"/>
    <n v="3"/>
    <x v="2"/>
    <n v="149"/>
    <n v="0"/>
    <n v="447"/>
    <x v="7"/>
    <n v="0.57657718120805368"/>
    <n v="85.91"/>
    <n v="0.1921923937360179"/>
  </r>
  <r>
    <n v="1975"/>
    <s v="ORD01975"/>
    <d v="2025-08-01T00:00:00"/>
    <s v="2025"/>
    <s v="August"/>
    <x v="2"/>
    <s v="CUST2070"/>
    <s v="Corporate"/>
    <s v="Electronics"/>
    <x v="4"/>
    <n v="10"/>
    <x v="0"/>
    <n v="499"/>
    <n v="0.15"/>
    <n v="4241.5"/>
    <x v="10"/>
    <n v="2.5202805611222443"/>
    <n v="1257.6199999999999"/>
    <n v="0.2965035954261464"/>
  </r>
  <r>
    <n v="1976"/>
    <s v="ORD01976"/>
    <d v="2024-09-02T00:00:00"/>
    <s v="2024"/>
    <s v="September"/>
    <x v="3"/>
    <s v="Unkown"/>
    <s v="Home Office"/>
    <s v="Furniture"/>
    <x v="3"/>
    <n v="4"/>
    <x v="1"/>
    <n v="199"/>
    <n v="0"/>
    <n v="796"/>
    <x v="1"/>
    <n v="1.0049246231155777"/>
    <n v="199.98"/>
    <n v="0.25123115577889443"/>
  </r>
  <r>
    <n v="1977"/>
    <s v="ORD01977"/>
    <d v="2024-07-05T00:00:00"/>
    <s v="2024"/>
    <s v="July"/>
    <x v="0"/>
    <s v="Unkown"/>
    <s v="Corporate"/>
    <s v="Office Supplies"/>
    <x v="1"/>
    <n v="7"/>
    <x v="0"/>
    <n v="199"/>
    <n v="0"/>
    <n v="1393"/>
    <x v="1"/>
    <n v="1.0594974874371859"/>
    <n v="210.84"/>
    <n v="0.151356783919598"/>
  </r>
  <r>
    <n v="1979"/>
    <s v="ORD01979"/>
    <d v="2025-06-15T00:00:00"/>
    <s v="2025"/>
    <s v="June"/>
    <x v="3"/>
    <s v="Unkown"/>
    <s v="Corporate"/>
    <s v="Electronics"/>
    <x v="4"/>
    <n v="9"/>
    <x v="0"/>
    <n v="299"/>
    <n v="0.1"/>
    <n v="2421.9"/>
    <x v="21"/>
    <n v="1.5366889632107024"/>
    <n v="459.47"/>
    <n v="0.1897146868161361"/>
  </r>
  <r>
    <n v="1980"/>
    <s v="ORD01980"/>
    <d v="2025-08-16T00:00:00"/>
    <s v="2025"/>
    <s v="August"/>
    <x v="2"/>
    <s v="Unkown"/>
    <s v="Consumer"/>
    <s v="Office Supplies"/>
    <x v="6"/>
    <n v="5"/>
    <x v="1"/>
    <n v="199"/>
    <n v="0.05"/>
    <n v="945.25"/>
    <x v="15"/>
    <n v="0.30432160804020103"/>
    <n v="60.56"/>
    <n v="6.4067706955831791E-2"/>
  </r>
  <r>
    <n v="1981"/>
    <s v="ORD01981"/>
    <d v="2024-02-18T00:00:00"/>
    <s v="2024"/>
    <s v="February"/>
    <x v="0"/>
    <s v="CUST1898"/>
    <s v="Corporate"/>
    <s v="Electronics"/>
    <x v="2"/>
    <n v="9"/>
    <x v="0"/>
    <n v="799"/>
    <n v="0"/>
    <n v="7191"/>
    <x v="12"/>
    <n v="1.5772340425531914"/>
    <n v="1260.21"/>
    <n v="0.17524822695035461"/>
  </r>
  <r>
    <n v="1982"/>
    <s v="ORD01982"/>
    <d v="2024-01-10T00:00:00"/>
    <s v="2024"/>
    <s v="January"/>
    <x v="1"/>
    <s v="Unkown"/>
    <s v="Corporate"/>
    <s v="Office Supplies"/>
    <x v="4"/>
    <n v="1"/>
    <x v="2"/>
    <n v="199"/>
    <n v="0.1"/>
    <n v="179.1"/>
    <x v="25"/>
    <n v="0.16020100502512563"/>
    <n v="31.88"/>
    <n v="0.17800111669458404"/>
  </r>
  <r>
    <n v="1983"/>
    <s v="ORD01983"/>
    <d v="2025-06-01T00:00:00"/>
    <s v="2025"/>
    <s v="June"/>
    <x v="3"/>
    <s v="Unkown"/>
    <s v="Corporate"/>
    <s v="Furniture"/>
    <x v="7"/>
    <n v="1"/>
    <x v="2"/>
    <n v="799"/>
    <n v="0.05"/>
    <n v="759.05"/>
    <x v="33"/>
    <n v="0.16257822277847309"/>
    <n v="129.9"/>
    <n v="0.17113497134576117"/>
  </r>
  <r>
    <n v="1984"/>
    <s v="ORD01984"/>
    <d v="2025-01-28T00:00:00"/>
    <s v="2025"/>
    <s v="January"/>
    <x v="2"/>
    <s v="Unkown"/>
    <s v="Consumer"/>
    <s v="Furniture"/>
    <x v="5"/>
    <n v="7"/>
    <x v="0"/>
    <n v="99"/>
    <n v="0"/>
    <n v="693"/>
    <x v="22"/>
    <n v="0.58252525252525256"/>
    <n v="57.67"/>
    <n v="8.3217893217893218E-2"/>
  </r>
  <r>
    <n v="1985"/>
    <s v="ORD01985"/>
    <d v="2025-10-07T00:00:00"/>
    <s v="2025"/>
    <s v="October"/>
    <x v="2"/>
    <s v="CUST1811"/>
    <s v="Consumer"/>
    <s v="Electronics"/>
    <x v="4"/>
    <n v="5"/>
    <x v="1"/>
    <n v="999"/>
    <n v="0.15"/>
    <n v="4245.75"/>
    <x v="32"/>
    <n v="0.43746746746746745"/>
    <n v="437.03"/>
    <n v="0.10293352175705116"/>
  </r>
  <r>
    <n v="1986"/>
    <s v="ORD01986"/>
    <d v="2025-12-05T00:00:00"/>
    <s v="2025"/>
    <s v="December"/>
    <x v="1"/>
    <s v="Unkown"/>
    <s v="Home Office"/>
    <s v="Electronics"/>
    <x v="7"/>
    <n v="7"/>
    <x v="0"/>
    <n v="149"/>
    <n v="0"/>
    <n v="1043"/>
    <x v="7"/>
    <n v="1.557986577181208"/>
    <n v="232.14"/>
    <n v="0.22256951102588685"/>
  </r>
  <r>
    <n v="1987"/>
    <s v="ORD01987"/>
    <d v="2025-01-14T00:00:00"/>
    <s v="2025"/>
    <s v="January"/>
    <x v="3"/>
    <s v="Unkown"/>
    <s v="Corporate"/>
    <s v="Furniture"/>
    <x v="3"/>
    <n v="1"/>
    <x v="2"/>
    <n v="999"/>
    <n v="0.15"/>
    <n v="849.15"/>
    <x v="32"/>
    <n v="0.20750750750750752"/>
    <n v="207.3"/>
    <n v="0.24412647942059709"/>
  </r>
  <r>
    <n v="1988"/>
    <s v="ORD01988"/>
    <d v="2024-02-20T00:00:00"/>
    <s v="2024"/>
    <s v="February"/>
    <x v="3"/>
    <s v="Unkown"/>
    <s v="Home Office"/>
    <s v="Electronics"/>
    <x v="5"/>
    <n v="4"/>
    <x v="1"/>
    <n v="799"/>
    <n v="0.05"/>
    <n v="3036.2"/>
    <x v="33"/>
    <n v="0.70551939924906137"/>
    <n v="563.71"/>
    <n v="0.18566299980238457"/>
  </r>
  <r>
    <n v="1989"/>
    <s v="ORD01989"/>
    <d v="2024-08-26T00:00:00"/>
    <s v="2024"/>
    <s v="August"/>
    <x v="0"/>
    <s v="Unkown"/>
    <s v="Home Office"/>
    <s v="Electronics"/>
    <x v="2"/>
    <n v="3"/>
    <x v="2"/>
    <n v="999"/>
    <n v="0.1"/>
    <n v="2697.3"/>
    <x v="14"/>
    <n v="0.74528528528528526"/>
    <n v="744.54"/>
    <n v="0.27603158714269821"/>
  </r>
  <r>
    <n v="1990"/>
    <s v="ORD01990"/>
    <d v="2025-12-03T00:00:00"/>
    <s v="2025"/>
    <s v="December"/>
    <x v="1"/>
    <s v="Unkown"/>
    <s v="Corporate"/>
    <s v="Office Supplies"/>
    <x v="1"/>
    <n v="4"/>
    <x v="1"/>
    <n v="499"/>
    <n v="0.15"/>
    <n v="1696.6"/>
    <x v="10"/>
    <n v="0.56583166332665336"/>
    <n v="282.35000000000002"/>
    <n v="0.16642107744901571"/>
  </r>
  <r>
    <n v="1991"/>
    <s v="ORD01991"/>
    <d v="2024-06-17T00:00:00"/>
    <s v="2024"/>
    <s v="June"/>
    <x v="3"/>
    <s v="Unkown"/>
    <s v="Consumer"/>
    <s v="Office Supplies"/>
    <x v="1"/>
    <n v="6"/>
    <x v="1"/>
    <n v="499"/>
    <n v="0.15"/>
    <n v="2544.9"/>
    <x v="18"/>
    <n v="0.52260521042084163"/>
    <n v="260.77999999999997"/>
    <n v="0.10247160988643954"/>
  </r>
  <r>
    <n v="1992"/>
    <s v="ORD01992"/>
    <d v="2025-09-22T00:00:00"/>
    <s v="2025"/>
    <s v="September"/>
    <x v="0"/>
    <s v="Unkown"/>
    <s v="Home Office"/>
    <s v="Electronics"/>
    <x v="6"/>
    <n v="1"/>
    <x v="2"/>
    <n v="499"/>
    <n v="0"/>
    <n v="499"/>
    <x v="23"/>
    <n v="0.16893787575150301"/>
    <n v="84.3"/>
    <n v="0.16893787575150301"/>
  </r>
  <r>
    <n v="1993"/>
    <s v="ORD01993"/>
    <d v="2024-06-12T00:00:00"/>
    <s v="2024"/>
    <s v="June"/>
    <x v="0"/>
    <s v="Unkown"/>
    <s v="Corporate"/>
    <s v="Electronics"/>
    <x v="7"/>
    <n v="4"/>
    <x v="1"/>
    <n v="149"/>
    <n v="0"/>
    <n v="596"/>
    <x v="7"/>
    <n v="0.42053691275167782"/>
    <n v="62.66"/>
    <n v="0.10513422818791945"/>
  </r>
  <r>
    <n v="1994"/>
    <s v="ORD01994"/>
    <d v="2025-04-25T00:00:00"/>
    <s v="2025"/>
    <s v="April"/>
    <x v="3"/>
    <s v="Unkown"/>
    <s v="Consumer"/>
    <s v="Furniture"/>
    <x v="6"/>
    <n v="2"/>
    <x v="2"/>
    <n v="499"/>
    <n v="0.05"/>
    <n v="948.1"/>
    <x v="27"/>
    <n v="0.34276553106212421"/>
    <n v="171.04"/>
    <n v="0.18040291108532855"/>
  </r>
  <r>
    <n v="1995"/>
    <s v="ORD01995"/>
    <d v="2024-06-06T00:00:00"/>
    <s v="2024"/>
    <s v="June"/>
    <x v="2"/>
    <s v="Unkown"/>
    <s v="Home Office"/>
    <s v="Furniture"/>
    <x v="2"/>
    <n v="5"/>
    <x v="1"/>
    <n v="299"/>
    <n v="0.1"/>
    <n v="1345.5"/>
    <x v="21"/>
    <n v="1.2178260869565216"/>
    <n v="364.13"/>
    <n v="0.27062801932367148"/>
  </r>
  <r>
    <n v="1996"/>
    <s v="ORD01996"/>
    <d v="2025-08-02T00:00:00"/>
    <s v="2025"/>
    <s v="August"/>
    <x v="3"/>
    <s v="Unkown"/>
    <s v="Corporate"/>
    <s v="Furniture"/>
    <x v="0"/>
    <n v="1"/>
    <x v="2"/>
    <n v="299"/>
    <n v="0.1"/>
    <n v="269.10000000000002"/>
    <x v="21"/>
    <n v="0.1211036789297659"/>
    <n v="36.21"/>
    <n v="0.13455964325529543"/>
  </r>
  <r>
    <n v="1997"/>
    <s v="ORD01997"/>
    <d v="2025-06-08T00:00:00"/>
    <s v="2025"/>
    <s v="June"/>
    <x v="3"/>
    <s v="Unkown"/>
    <s v="Home Office"/>
    <s v="Furniture"/>
    <x v="0"/>
    <n v="6"/>
    <x v="1"/>
    <n v="149"/>
    <n v="0"/>
    <n v="894"/>
    <x v="7"/>
    <n v="1.5140939597315435"/>
    <n v="225.6"/>
    <n v="0.25234899328859062"/>
  </r>
  <r>
    <n v="1998"/>
    <s v="ORD01998"/>
    <d v="2025-04-19T00:00:00"/>
    <s v="2025"/>
    <s v="April"/>
    <x v="1"/>
    <s v="CUST2562"/>
    <s v="Consumer"/>
    <s v="Electronics"/>
    <x v="2"/>
    <n v="5"/>
    <x v="1"/>
    <n v="199"/>
    <n v="0.05"/>
    <n v="945.25"/>
    <x v="15"/>
    <n v="0.76482412060301497"/>
    <n v="152.19999999999999"/>
    <n v="0.16101560433747686"/>
  </r>
  <r>
    <n v="1999"/>
    <s v="ORD01999"/>
    <d v="2025-02-08T00:00:00"/>
    <s v="2025"/>
    <s v="February"/>
    <x v="0"/>
    <s v="Unkown"/>
    <s v="Corporate"/>
    <s v="Electronics"/>
    <x v="0"/>
    <n v="6"/>
    <x v="1"/>
    <n v="799"/>
    <n v="0"/>
    <n v="4794"/>
    <x v="12"/>
    <n v="0.51667083854818519"/>
    <n v="412.82"/>
    <n v="8.611180642469754E-2"/>
  </r>
  <r>
    <n v="2000"/>
    <s v="ORD02000"/>
    <d v="2024-11-13T00:00:00"/>
    <s v="2024"/>
    <s v="November"/>
    <x v="1"/>
    <s v="Unkown"/>
    <s v="Corporate"/>
    <s v="Office Supplies"/>
    <x v="2"/>
    <n v="9"/>
    <x v="0"/>
    <n v="999"/>
    <n v="0.05"/>
    <n v="8541.4500000000007"/>
    <x v="37"/>
    <n v="1.7144144144144144"/>
    <n v="1712.7"/>
    <n v="0.20051630577946367"/>
  </r>
  <r>
    <n v="2001"/>
    <s v="ORD02001"/>
    <d v="2024-06-12T00:00:00"/>
    <s v="2024"/>
    <s v="June"/>
    <x v="0"/>
    <s v="Unkown"/>
    <s v="Consumer"/>
    <s v="Furniture"/>
    <x v="7"/>
    <n v="8"/>
    <x v="0"/>
    <n v="799"/>
    <n v="0"/>
    <n v="6392"/>
    <x v="12"/>
    <n v="1.1920150187734668"/>
    <n v="952.42"/>
    <n v="0.14900187734668335"/>
  </r>
  <r>
    <n v="2002"/>
    <s v="ORD02002"/>
    <d v="2024-12-10T00:00:00"/>
    <s v="2024"/>
    <s v="December"/>
    <x v="3"/>
    <s v="Unkown"/>
    <s v="Consumer"/>
    <s v="Office Supplies"/>
    <x v="6"/>
    <n v="7"/>
    <x v="0"/>
    <n v="999"/>
    <n v="0.05"/>
    <n v="6643.35"/>
    <x v="37"/>
    <n v="1.4282482482482481"/>
    <n v="1426.82"/>
    <n v="0.2147741726689095"/>
  </r>
  <r>
    <n v="2003"/>
    <s v="ORD02003"/>
    <d v="2025-11-21T00:00:00"/>
    <s v="2025"/>
    <s v="November"/>
    <x v="3"/>
    <s v="Unkown"/>
    <s v="Consumer"/>
    <s v="Electronics"/>
    <x v="4"/>
    <n v="3"/>
    <x v="2"/>
    <n v="499"/>
    <n v="0.05"/>
    <n v="1422.15"/>
    <x v="27"/>
    <n v="0.27809619238476957"/>
    <n v="138.77000000000001"/>
    <n v="9.7577611363077035E-2"/>
  </r>
  <r>
    <n v="2004"/>
    <s v="ORD02004"/>
    <d v="2025-04-21T00:00:00"/>
    <s v="2025"/>
    <s v="April"/>
    <x v="3"/>
    <s v="Unkown"/>
    <s v="Corporate"/>
    <s v="Office Supplies"/>
    <x v="3"/>
    <n v="4"/>
    <x v="1"/>
    <n v="199"/>
    <n v="0"/>
    <n v="796"/>
    <x v="1"/>
    <n v="0.80879396984924612"/>
    <n v="160.94999999999999"/>
    <n v="0.20219849246231153"/>
  </r>
  <r>
    <n v="2005"/>
    <s v="ORD02005"/>
    <d v="2024-03-05T00:00:00"/>
    <s v="2024"/>
    <s v="March"/>
    <x v="3"/>
    <s v="CUST2082"/>
    <s v="Consumer"/>
    <s v="Furniture"/>
    <x v="2"/>
    <n v="5"/>
    <x v="1"/>
    <n v="149"/>
    <n v="0"/>
    <n v="745"/>
    <x v="7"/>
    <n v="0.61255033557046978"/>
    <n v="91.27"/>
    <n v="0.12251006711409396"/>
  </r>
  <r>
    <n v="2006"/>
    <s v="ORD02006"/>
    <d v="2025-08-19T00:00:00"/>
    <s v="2025"/>
    <s v="August"/>
    <x v="3"/>
    <s v="CUST2431"/>
    <s v="Home Office"/>
    <s v="Electronics"/>
    <x v="2"/>
    <n v="2"/>
    <x v="2"/>
    <n v="149"/>
    <n v="0"/>
    <n v="298"/>
    <x v="7"/>
    <n v="0.5522818791946309"/>
    <n v="82.29"/>
    <n v="0.27614093959731545"/>
  </r>
  <r>
    <n v="2007"/>
    <s v="ORD02007"/>
    <d v="2024-09-03T00:00:00"/>
    <s v="2024"/>
    <s v="September"/>
    <x v="3"/>
    <s v="CUST1251"/>
    <s v="Consumer"/>
    <s v="Office Supplies"/>
    <x v="6"/>
    <n v="1"/>
    <x v="2"/>
    <n v="799"/>
    <n v="0.05"/>
    <n v="759.05"/>
    <x v="33"/>
    <n v="0.23683354192740924"/>
    <n v="189.23"/>
    <n v="0.24929846518674659"/>
  </r>
  <r>
    <n v="2008"/>
    <s v="ORD02008"/>
    <d v="2024-06-25T00:00:00"/>
    <s v="2024"/>
    <s v="June"/>
    <x v="3"/>
    <s v="Unkown"/>
    <s v="Corporate"/>
    <s v="Furniture"/>
    <x v="2"/>
    <n v="4"/>
    <x v="1"/>
    <n v="299"/>
    <n v="0.1"/>
    <n v="1076.4000000000001"/>
    <x v="21"/>
    <n v="0.69173913043478263"/>
    <n v="206.83"/>
    <n v="0.19214975845410628"/>
  </r>
  <r>
    <n v="2009"/>
    <s v="ORD02009"/>
    <d v="2025-11-02T00:00:00"/>
    <s v="2025"/>
    <s v="November"/>
    <x v="1"/>
    <s v="Unkown"/>
    <s v="Consumer"/>
    <s v="Office Supplies"/>
    <x v="5"/>
    <n v="2"/>
    <x v="2"/>
    <n v="799"/>
    <n v="0.05"/>
    <n v="1518.1"/>
    <x v="33"/>
    <n v="0.5050438047559449"/>
    <n v="403.53"/>
    <n v="0.26581252881891837"/>
  </r>
  <r>
    <n v="2011"/>
    <s v="ORD02011"/>
    <d v="2025-06-08T00:00:00"/>
    <s v="2025"/>
    <s v="June"/>
    <x v="0"/>
    <s v="Unkown"/>
    <s v="Corporate"/>
    <s v="Office Supplies"/>
    <x v="3"/>
    <n v="3"/>
    <x v="2"/>
    <n v="99"/>
    <n v="0"/>
    <n v="297"/>
    <x v="22"/>
    <n v="0.51787878787878794"/>
    <n v="51.27"/>
    <n v="0.17262626262626263"/>
  </r>
  <r>
    <n v="2012"/>
    <s v="ORD02012"/>
    <d v="2024-05-23T00:00:00"/>
    <s v="2024"/>
    <s v="May"/>
    <x v="3"/>
    <s v="CUST1796"/>
    <s v="Corporate"/>
    <s v="Office Supplies"/>
    <x v="7"/>
    <n v="3"/>
    <x v="2"/>
    <n v="299"/>
    <n v="0.05"/>
    <n v="852.15"/>
    <x v="3"/>
    <n v="0.34591973244147162"/>
    <n v="103.43"/>
    <n v="0.12137534471630583"/>
  </r>
  <r>
    <n v="2013"/>
    <s v="ORD02013"/>
    <d v="2025-03-05T00:00:00"/>
    <s v="2025"/>
    <s v="March"/>
    <x v="3"/>
    <s v="Unkown"/>
    <s v="Home Office"/>
    <s v="Electronics"/>
    <x v="4"/>
    <n v="3"/>
    <x v="2"/>
    <n v="999"/>
    <n v="0.05"/>
    <n v="2847.15"/>
    <x v="37"/>
    <n v="0.42800800800800798"/>
    <n v="427.58"/>
    <n v="0.15017824842386246"/>
  </r>
  <r>
    <n v="2014"/>
    <s v="ORD02014"/>
    <d v="2025-11-07T00:00:00"/>
    <s v="2025"/>
    <s v="November"/>
    <x v="2"/>
    <s v="Unkown"/>
    <s v="Home Office"/>
    <s v="Office Supplies"/>
    <x v="5"/>
    <n v="2"/>
    <x v="2"/>
    <n v="799"/>
    <n v="0.1"/>
    <n v="1438.2"/>
    <x v="9"/>
    <n v="0.23877346683354192"/>
    <n v="190.78"/>
    <n v="0.1326519260186344"/>
  </r>
  <r>
    <n v="2015"/>
    <s v="ORD02015"/>
    <d v="2024-02-12T00:00:00"/>
    <s v="2024"/>
    <s v="February"/>
    <x v="0"/>
    <s v="Unkown"/>
    <s v="Home Office"/>
    <s v="Office Supplies"/>
    <x v="4"/>
    <n v="6"/>
    <x v="1"/>
    <n v="199"/>
    <n v="0.15"/>
    <n v="1014.9"/>
    <x v="17"/>
    <n v="0.46361809045226132"/>
    <n v="92.26"/>
    <n v="9.0905507931815954E-2"/>
  </r>
  <r>
    <n v="2016"/>
    <s v="ORD02016"/>
    <d v="2024-10-09T00:00:00"/>
    <s v="2024"/>
    <s v="October"/>
    <x v="1"/>
    <s v="CUST2813"/>
    <s v="Home Office"/>
    <s v="Electronics"/>
    <x v="4"/>
    <n v="10"/>
    <x v="0"/>
    <n v="999"/>
    <n v="0.15"/>
    <n v="8491.5"/>
    <x v="32"/>
    <n v="1.1708708708708708"/>
    <n v="1169.7"/>
    <n v="0.13774951422010245"/>
  </r>
  <r>
    <n v="2017"/>
    <s v="ORD02017"/>
    <d v="2024-12-05T00:00:00"/>
    <s v="2024"/>
    <s v="December"/>
    <x v="3"/>
    <s v="Unkown"/>
    <s v="Corporate"/>
    <s v="Office Supplies"/>
    <x v="5"/>
    <n v="4"/>
    <x v="1"/>
    <n v="149"/>
    <n v="0.15"/>
    <n v="506.6"/>
    <x v="16"/>
    <n v="0.384496644295302"/>
    <n v="57.29"/>
    <n v="0.11308724832214764"/>
  </r>
  <r>
    <n v="2018"/>
    <s v="ORD02018"/>
    <d v="2024-01-07T00:00:00"/>
    <s v="2024"/>
    <s v="January"/>
    <x v="1"/>
    <s v="CUST1683"/>
    <s v="Home Office"/>
    <s v="Office Supplies"/>
    <x v="7"/>
    <n v="8"/>
    <x v="0"/>
    <n v="99"/>
    <n v="0.1"/>
    <n v="712.8"/>
    <x v="4"/>
    <n v="0.78888888888888886"/>
    <n v="78.099999999999994"/>
    <n v="0.1095679012345679"/>
  </r>
  <r>
    <n v="2019"/>
    <s v="ORD02019"/>
    <d v="2024-11-14T00:00:00"/>
    <s v="2024"/>
    <s v="November"/>
    <x v="0"/>
    <s v="CUST1082"/>
    <s v="Corporate"/>
    <s v="Electronics"/>
    <x v="5"/>
    <n v="1"/>
    <x v="2"/>
    <n v="149"/>
    <n v="0"/>
    <n v="149"/>
    <x v="7"/>
    <n v="0.20993288590604028"/>
    <n v="31.28"/>
    <n v="0.20993288590604028"/>
  </r>
  <r>
    <n v="2021"/>
    <s v="ORD02021"/>
    <d v="2024-05-30T00:00:00"/>
    <s v="2024"/>
    <s v="May"/>
    <x v="0"/>
    <s v="CUST2496"/>
    <s v="Consumer"/>
    <s v="Furniture"/>
    <x v="7"/>
    <n v="4"/>
    <x v="1"/>
    <n v="99"/>
    <n v="0"/>
    <n v="396"/>
    <x v="22"/>
    <n v="0.40464646464646464"/>
    <n v="40.06"/>
    <n v="0.10116161616161616"/>
  </r>
  <r>
    <n v="2023"/>
    <s v="ORD02023"/>
    <d v="2025-04-04T00:00:00"/>
    <s v="2025"/>
    <s v="April"/>
    <x v="2"/>
    <s v="Unkown"/>
    <s v="Corporate"/>
    <s v="Electronics"/>
    <x v="6"/>
    <n v="5"/>
    <x v="1"/>
    <n v="799"/>
    <n v="0"/>
    <n v="3995"/>
    <x v="12"/>
    <n v="0.47876095118898621"/>
    <n v="382.53"/>
    <n v="9.5752190237797241E-2"/>
  </r>
  <r>
    <n v="2024"/>
    <s v="ORD02024"/>
    <d v="2025-11-27T00:00:00"/>
    <s v="2025"/>
    <s v="November"/>
    <x v="2"/>
    <s v="Unkown"/>
    <s v="Consumer"/>
    <s v="Furniture"/>
    <x v="2"/>
    <n v="3"/>
    <x v="2"/>
    <n v="149"/>
    <n v="0"/>
    <n v="447"/>
    <x v="7"/>
    <n v="0.52335570469798665"/>
    <n v="77.98"/>
    <n v="0.17445190156599552"/>
  </r>
  <r>
    <n v="2025"/>
    <s v="ORD02025"/>
    <d v="2025-07-14T00:00:00"/>
    <s v="2025"/>
    <s v="July"/>
    <x v="3"/>
    <s v="Unkown"/>
    <s v="Consumer"/>
    <s v="Office Supplies"/>
    <x v="2"/>
    <n v="3"/>
    <x v="2"/>
    <n v="99"/>
    <n v="0.15"/>
    <n v="252.45"/>
    <x v="36"/>
    <n v="0.57141414141414137"/>
    <n v="56.57"/>
    <n v="0.22408397702515351"/>
  </r>
  <r>
    <n v="2026"/>
    <s v="ORD02026"/>
    <d v="2024-07-08T00:00:00"/>
    <s v="2024"/>
    <s v="July"/>
    <x v="3"/>
    <s v="CUST1688"/>
    <s v="Home Office"/>
    <s v="Electronics"/>
    <x v="5"/>
    <n v="5"/>
    <x v="1"/>
    <n v="199"/>
    <n v="0"/>
    <n v="995"/>
    <x v="1"/>
    <n v="0.74502512562814061"/>
    <n v="148.26"/>
    <n v="0.14900502512562813"/>
  </r>
  <r>
    <n v="2027"/>
    <s v="ORD02027"/>
    <d v="2025-10-05T00:00:00"/>
    <s v="2025"/>
    <s v="October"/>
    <x v="3"/>
    <s v="Unkown"/>
    <s v="Home Office"/>
    <s v="Office Supplies"/>
    <x v="6"/>
    <n v="5"/>
    <x v="1"/>
    <n v="299"/>
    <n v="0.15"/>
    <n v="1270.75"/>
    <x v="5"/>
    <n v="0.30464882943143812"/>
    <n v="91.09"/>
    <n v="7.1682077513279568E-2"/>
  </r>
  <r>
    <n v="2028"/>
    <s v="ORD02028"/>
    <d v="2024-05-22T00:00:00"/>
    <s v="2024"/>
    <s v="May"/>
    <x v="0"/>
    <s v="Unkown"/>
    <s v="Corporate"/>
    <s v="Furniture"/>
    <x v="7"/>
    <n v="8"/>
    <x v="0"/>
    <n v="99"/>
    <n v="0.1"/>
    <n v="712.8"/>
    <x v="4"/>
    <n v="1.2602020202020203"/>
    <n v="124.76"/>
    <n v="0.17502805836139171"/>
  </r>
  <r>
    <n v="2029"/>
    <s v="ORD02029"/>
    <d v="2025-07-02T00:00:00"/>
    <s v="2025"/>
    <s v="July"/>
    <x v="2"/>
    <s v="Unkown"/>
    <s v="Corporate"/>
    <s v="Office Supplies"/>
    <x v="4"/>
    <n v="3"/>
    <x v="2"/>
    <n v="499"/>
    <n v="0.05"/>
    <n v="1422.15"/>
    <x v="27"/>
    <n v="0.66717434869739478"/>
    <n v="332.92"/>
    <n v="0.23409626270084027"/>
  </r>
  <r>
    <n v="2030"/>
    <s v="ORD02030"/>
    <d v="2025-09-15T00:00:00"/>
    <s v="2025"/>
    <s v="September"/>
    <x v="0"/>
    <s v="Unkown"/>
    <s v="Corporate"/>
    <s v="Electronics"/>
    <x v="4"/>
    <n v="1"/>
    <x v="2"/>
    <n v="799"/>
    <n v="0.05"/>
    <n v="759.05"/>
    <x v="33"/>
    <n v="0.18679599499374216"/>
    <n v="149.25"/>
    <n v="0.19662736315130758"/>
  </r>
  <r>
    <n v="2031"/>
    <s v="ORD02031"/>
    <d v="2024-08-20T00:00:00"/>
    <s v="2024"/>
    <s v="August"/>
    <x v="0"/>
    <s v="CUST1781"/>
    <s v="Home Office"/>
    <s v="Electronics"/>
    <x v="4"/>
    <n v="2"/>
    <x v="2"/>
    <n v="149"/>
    <n v="0.15"/>
    <n v="253.3"/>
    <x v="16"/>
    <n v="0.47154362416107387"/>
    <n v="70.260000000000005"/>
    <n v="0.27737860244769047"/>
  </r>
  <r>
    <n v="2032"/>
    <s v="ORD02032"/>
    <d v="2025-03-11T00:00:00"/>
    <s v="2025"/>
    <s v="March"/>
    <x v="3"/>
    <s v="CUST1969"/>
    <s v="Corporate"/>
    <s v="Furniture"/>
    <x v="3"/>
    <n v="9"/>
    <x v="0"/>
    <n v="149"/>
    <n v="0"/>
    <n v="1341"/>
    <x v="7"/>
    <n v="0.52"/>
    <n v="77.48"/>
    <n v="5.7777777777777782E-2"/>
  </r>
  <r>
    <n v="2033"/>
    <s v="ORD02033"/>
    <d v="2025-03-18T00:00:00"/>
    <s v="2025"/>
    <s v="March"/>
    <x v="0"/>
    <s v="Unkown"/>
    <s v="Consumer"/>
    <s v="Office Supplies"/>
    <x v="7"/>
    <n v="4"/>
    <x v="1"/>
    <n v="799"/>
    <n v="0"/>
    <n v="3196"/>
    <x v="12"/>
    <n v="0.29723404255319152"/>
    <n v="237.49"/>
    <n v="7.4308510638297881E-2"/>
  </r>
  <r>
    <n v="2034"/>
    <s v="ORD02034"/>
    <d v="2025-08-15T00:00:00"/>
    <s v="2025"/>
    <s v="August"/>
    <x v="0"/>
    <s v="Unkown"/>
    <s v="Corporate"/>
    <s v="Furniture"/>
    <x v="7"/>
    <n v="3"/>
    <x v="2"/>
    <n v="299"/>
    <n v="0.1"/>
    <n v="807.3"/>
    <x v="11"/>
    <n v="0.42749163879598662"/>
    <n v="127.82"/>
    <n v="0.15833023659110615"/>
  </r>
  <r>
    <n v="2035"/>
    <s v="ORD02035"/>
    <d v="2024-04-24T00:00:00"/>
    <s v="2024"/>
    <s v="April"/>
    <x v="1"/>
    <s v="CUST1668"/>
    <s v="Consumer"/>
    <s v="Furniture"/>
    <x v="0"/>
    <n v="1"/>
    <x v="2"/>
    <n v="999"/>
    <n v="0.05"/>
    <n v="949.05"/>
    <x v="31"/>
    <n v="0.17083083083083084"/>
    <n v="170.66"/>
    <n v="0.17982192719034826"/>
  </r>
  <r>
    <n v="2036"/>
    <s v="ORD02036"/>
    <d v="2024-09-25T00:00:00"/>
    <s v="2024"/>
    <s v="September"/>
    <x v="0"/>
    <s v="CUST2608"/>
    <s v="Corporate"/>
    <s v="Office Supplies"/>
    <x v="7"/>
    <n v="8"/>
    <x v="0"/>
    <n v="199"/>
    <n v="0.15"/>
    <n v="1353.2"/>
    <x v="17"/>
    <n v="1.8507035175879398"/>
    <n v="368.29"/>
    <n v="0.27216228199822645"/>
  </r>
  <r>
    <n v="2037"/>
    <s v="ORD02037"/>
    <d v="2024-09-02T00:00:00"/>
    <s v="2024"/>
    <s v="September"/>
    <x v="0"/>
    <s v="CUST1403"/>
    <s v="Corporate"/>
    <s v="Electronics"/>
    <x v="3"/>
    <n v="3"/>
    <x v="2"/>
    <n v="99"/>
    <n v="0.05"/>
    <n v="282.14999999999998"/>
    <x v="19"/>
    <n v="0.53888888888888886"/>
    <n v="53.35"/>
    <n v="0.18908382066276805"/>
  </r>
  <r>
    <n v="2038"/>
    <s v="ORD02038"/>
    <d v="2025-09-20T00:00:00"/>
    <s v="2025"/>
    <s v="September"/>
    <x v="0"/>
    <s v="CUST1528"/>
    <s v="Consumer"/>
    <s v="Electronics"/>
    <x v="3"/>
    <n v="7"/>
    <x v="0"/>
    <n v="299"/>
    <n v="0.05"/>
    <n v="1988.35"/>
    <x v="3"/>
    <n v="1.261505016722408"/>
    <n v="377.19"/>
    <n v="0.18970000251464783"/>
  </r>
  <r>
    <n v="2039"/>
    <s v="ORD02039"/>
    <d v="2024-09-13T00:00:00"/>
    <s v="2024"/>
    <s v="September"/>
    <x v="1"/>
    <s v="Unkown"/>
    <s v="Home Office"/>
    <s v="Electronics"/>
    <x v="2"/>
    <n v="3"/>
    <x v="2"/>
    <n v="199"/>
    <n v="0"/>
    <n v="597"/>
    <x v="1"/>
    <n v="0.53829145728643213"/>
    <n v="107.12"/>
    <n v="0.17943048576214407"/>
  </r>
  <r>
    <n v="2040"/>
    <s v="ORD02040"/>
    <d v="2025-06-06T00:00:00"/>
    <s v="2025"/>
    <s v="June"/>
    <x v="2"/>
    <s v="CUST2094"/>
    <s v="Consumer"/>
    <s v="Office Supplies"/>
    <x v="4"/>
    <n v="4"/>
    <x v="1"/>
    <n v="199"/>
    <n v="0.1"/>
    <n v="716.4"/>
    <x v="25"/>
    <n v="0.31668341708542713"/>
    <n v="63.02"/>
    <n v="8.79676158570631E-2"/>
  </r>
  <r>
    <n v="2041"/>
    <s v="ORD02041"/>
    <d v="2024-12-26T00:00:00"/>
    <s v="2024"/>
    <s v="December"/>
    <x v="3"/>
    <s v="CUST2445"/>
    <s v="Home Office"/>
    <s v="Office Supplies"/>
    <x v="0"/>
    <n v="8"/>
    <x v="0"/>
    <n v="799"/>
    <n v="0"/>
    <n v="6392"/>
    <x v="12"/>
    <n v="0.61694618272841051"/>
    <n v="492.94"/>
    <n v="7.7118272841051314E-2"/>
  </r>
  <r>
    <n v="2042"/>
    <s v="ORD02042"/>
    <d v="2025-11-09T00:00:00"/>
    <s v="2025"/>
    <s v="November"/>
    <x v="0"/>
    <s v="Unkown"/>
    <s v="Home Office"/>
    <s v="Office Supplies"/>
    <x v="4"/>
    <n v="6"/>
    <x v="1"/>
    <n v="199"/>
    <n v="0"/>
    <n v="1194"/>
    <x v="1"/>
    <n v="1.6388442211055276"/>
    <n v="326.13"/>
    <n v="0.27314070351758796"/>
  </r>
  <r>
    <n v="2043"/>
    <s v="ORD02043"/>
    <d v="2024-04-27T00:00:00"/>
    <s v="2024"/>
    <s v="April"/>
    <x v="0"/>
    <s v="Unkown"/>
    <s v="Corporate"/>
    <s v="Electronics"/>
    <x v="5"/>
    <n v="10"/>
    <x v="0"/>
    <n v="799"/>
    <n v="0.15"/>
    <n v="6791.5"/>
    <x v="8"/>
    <n v="2.4926533166458076"/>
    <n v="1991.63"/>
    <n v="0.29325333137009496"/>
  </r>
  <r>
    <n v="2044"/>
    <s v="ORD02044"/>
    <d v="2024-09-21T00:00:00"/>
    <s v="2024"/>
    <s v="September"/>
    <x v="0"/>
    <s v="Unkown"/>
    <s v="Corporate"/>
    <s v="Electronics"/>
    <x v="4"/>
    <n v="1"/>
    <x v="2"/>
    <n v="199"/>
    <n v="0.1"/>
    <n v="179.1"/>
    <x v="25"/>
    <n v="0.22211055276381911"/>
    <n v="44.2"/>
    <n v="0.24678950307091013"/>
  </r>
  <r>
    <n v="2045"/>
    <s v="ORD02045"/>
    <d v="2025-05-18T00:00:00"/>
    <s v="2025"/>
    <s v="May"/>
    <x v="1"/>
    <s v="Unkown"/>
    <s v="Home Office"/>
    <s v="Office Supplies"/>
    <x v="6"/>
    <n v="6"/>
    <x v="1"/>
    <n v="149"/>
    <n v="0.15"/>
    <n v="759.9"/>
    <x v="28"/>
    <n v="0.40463087248322149"/>
    <n v="60.29"/>
    <n v="7.9339386761415984E-2"/>
  </r>
  <r>
    <n v="2046"/>
    <s v="ORD02046"/>
    <d v="2025-03-16T00:00:00"/>
    <s v="2025"/>
    <s v="March"/>
    <x v="0"/>
    <s v="Unkown"/>
    <s v="Home Office"/>
    <s v="Furniture"/>
    <x v="7"/>
    <n v="3"/>
    <x v="2"/>
    <n v="799"/>
    <n v="0"/>
    <n v="2397"/>
    <x v="12"/>
    <n v="0.44737171464330411"/>
    <n v="357.45"/>
    <n v="0.14912390488110136"/>
  </r>
  <r>
    <n v="2047"/>
    <s v="ORD02047"/>
    <d v="2024-03-12T00:00:00"/>
    <s v="2024"/>
    <s v="March"/>
    <x v="1"/>
    <s v="Unkown"/>
    <s v="Corporate"/>
    <s v="Office Supplies"/>
    <x v="4"/>
    <n v="8"/>
    <x v="0"/>
    <n v="999"/>
    <n v="0.1"/>
    <n v="7192.8"/>
    <x v="14"/>
    <n v="0.38177177177177174"/>
    <n v="381.39"/>
    <n v="5.3023857190523854E-2"/>
  </r>
  <r>
    <n v="2048"/>
    <s v="ORD02048"/>
    <d v="2025-01-17T00:00:00"/>
    <s v="2025"/>
    <s v="January"/>
    <x v="0"/>
    <s v="Unkown"/>
    <s v="Corporate"/>
    <s v="Electronics"/>
    <x v="0"/>
    <n v="2"/>
    <x v="2"/>
    <n v="499"/>
    <n v="0.05"/>
    <n v="948.1"/>
    <x v="27"/>
    <n v="0.17434869739478959"/>
    <n v="87"/>
    <n v="9.1762472313047141E-2"/>
  </r>
  <r>
    <n v="2049"/>
    <s v="ORD02049"/>
    <d v="2025-06-05T00:00:00"/>
    <s v="2025"/>
    <s v="June"/>
    <x v="0"/>
    <s v="Unkown"/>
    <s v="Corporate"/>
    <s v="Furniture"/>
    <x v="4"/>
    <n v="5"/>
    <x v="1"/>
    <n v="999"/>
    <n v="0"/>
    <n v="4995"/>
    <x v="30"/>
    <n v="0.9320620620620621"/>
    <n v="931.13"/>
    <n v="0.18641241241241241"/>
  </r>
  <r>
    <n v="2050"/>
    <s v="ORD02050"/>
    <d v="2025-09-03T00:00:00"/>
    <s v="2025"/>
    <s v="September"/>
    <x v="1"/>
    <s v="Unkown"/>
    <s v="Home Office"/>
    <s v="Electronics"/>
    <x v="2"/>
    <n v="8"/>
    <x v="0"/>
    <n v="99"/>
    <n v="0.05"/>
    <n v="752.4"/>
    <x v="19"/>
    <n v="1.8771717171717173"/>
    <n v="185.84"/>
    <n v="0.24699627857522596"/>
  </r>
  <r>
    <n v="2051"/>
    <s v="ORD02051"/>
    <d v="2025-08-14T00:00:00"/>
    <s v="2025"/>
    <s v="August"/>
    <x v="0"/>
    <s v="Unkown"/>
    <s v="Home Office"/>
    <s v="Furniture"/>
    <x v="0"/>
    <n v="9"/>
    <x v="0"/>
    <n v="999"/>
    <n v="0.05"/>
    <n v="8541.4500000000007"/>
    <x v="37"/>
    <n v="1.2590090090090089"/>
    <n v="1257.75"/>
    <n v="0.14725251567356828"/>
  </r>
  <r>
    <n v="2052"/>
    <s v="ORD02052"/>
    <d v="2024-12-16T00:00:00"/>
    <s v="2024"/>
    <s v="December"/>
    <x v="0"/>
    <s v="CUST1085"/>
    <s v="Corporate"/>
    <s v="Electronics"/>
    <x v="1"/>
    <n v="10"/>
    <x v="0"/>
    <n v="199"/>
    <n v="0.15"/>
    <n v="1691.5"/>
    <x v="17"/>
    <n v="1.5154773869346734"/>
    <n v="301.58"/>
    <n v="0.17829145728643214"/>
  </r>
  <r>
    <n v="2053"/>
    <s v="ORD02053"/>
    <d v="2025-09-24T00:00:00"/>
    <s v="2025"/>
    <s v="September"/>
    <x v="1"/>
    <s v="Unkown"/>
    <s v="Consumer"/>
    <s v="Office Supplies"/>
    <x v="6"/>
    <n v="10"/>
    <x v="0"/>
    <n v="199"/>
    <n v="0.1"/>
    <n v="1791"/>
    <x v="25"/>
    <n v="0.90080402010050242"/>
    <n v="179.26"/>
    <n v="0.10008933556672249"/>
  </r>
  <r>
    <n v="2054"/>
    <s v="ORD02054"/>
    <d v="2024-11-04T00:00:00"/>
    <s v="2024"/>
    <s v="November"/>
    <x v="2"/>
    <s v="Unkown"/>
    <s v="Corporate"/>
    <s v="Furniture"/>
    <x v="3"/>
    <n v="2"/>
    <x v="2"/>
    <n v="149"/>
    <n v="0"/>
    <n v="298"/>
    <x v="7"/>
    <n v="0.30583892617449665"/>
    <n v="45.57"/>
    <n v="0.15291946308724833"/>
  </r>
  <r>
    <n v="2055"/>
    <s v="ORD02055"/>
    <d v="2024-04-12T00:00:00"/>
    <s v="2024"/>
    <s v="April"/>
    <x v="0"/>
    <s v="CUST1481"/>
    <s v="Consumer"/>
    <s v="Furniture"/>
    <x v="6"/>
    <n v="7"/>
    <x v="0"/>
    <n v="149"/>
    <n v="0"/>
    <n v="1043"/>
    <x v="7"/>
    <n v="0.44912751677852353"/>
    <n v="66.92"/>
    <n v="6.4161073825503359E-2"/>
  </r>
  <r>
    <n v="2056"/>
    <s v="ORD02056"/>
    <d v="2024-09-22T00:00:00"/>
    <s v="2024"/>
    <s v="September"/>
    <x v="1"/>
    <s v="Unkown"/>
    <s v="Corporate"/>
    <s v="Electronics"/>
    <x v="2"/>
    <n v="7"/>
    <x v="0"/>
    <n v="799"/>
    <n v="0"/>
    <n v="5593"/>
    <x v="12"/>
    <n v="0.91460575719649562"/>
    <n v="730.77"/>
    <n v="0.1306579653137851"/>
  </r>
  <r>
    <n v="2057"/>
    <s v="ORD02057"/>
    <d v="2025-04-24T00:00:00"/>
    <s v="2025"/>
    <s v="April"/>
    <x v="3"/>
    <s v="Unkown"/>
    <s v="Home Office"/>
    <s v="Electronics"/>
    <x v="0"/>
    <n v="3"/>
    <x v="2"/>
    <n v="99"/>
    <n v="0.1"/>
    <n v="267.3"/>
    <x v="43"/>
    <n v="0.70606060606060617"/>
    <n v="69.900000000000006"/>
    <n v="0.26150392817059487"/>
  </r>
  <r>
    <n v="2058"/>
    <s v="ORD02058"/>
    <d v="2025-08-24T00:00:00"/>
    <s v="2025"/>
    <s v="August"/>
    <x v="0"/>
    <s v="Unkown"/>
    <s v="Home Office"/>
    <s v="Electronics"/>
    <x v="0"/>
    <n v="5"/>
    <x v="1"/>
    <n v="499"/>
    <n v="0"/>
    <n v="2495"/>
    <x v="23"/>
    <n v="0.57076152304609218"/>
    <n v="284.81"/>
    <n v="0.11415230460921844"/>
  </r>
  <r>
    <n v="2059"/>
    <s v="ORD02059"/>
    <d v="2024-09-01T00:00:00"/>
    <s v="2024"/>
    <s v="September"/>
    <x v="3"/>
    <s v="CUST1739"/>
    <s v="Consumer"/>
    <s v="Furniture"/>
    <x v="6"/>
    <n v="5"/>
    <x v="1"/>
    <n v="999"/>
    <n v="0.15"/>
    <n v="4245.75"/>
    <x v="32"/>
    <n v="0.27032032032032033"/>
    <n v="270.05"/>
    <n v="6.3604781251840076E-2"/>
  </r>
  <r>
    <n v="2060"/>
    <s v="ORD02060"/>
    <d v="2025-05-24T00:00:00"/>
    <s v="2025"/>
    <s v="May"/>
    <x v="0"/>
    <s v="Unkown"/>
    <s v="Corporate"/>
    <s v="Office Supplies"/>
    <x v="4"/>
    <n v="9"/>
    <x v="0"/>
    <n v="99"/>
    <n v="0"/>
    <n v="891"/>
    <x v="22"/>
    <n v="2.4269696969696972"/>
    <n v="240.27"/>
    <n v="0.26966329966329966"/>
  </r>
  <r>
    <n v="2061"/>
    <s v="ORD02061"/>
    <d v="2025-11-30T00:00:00"/>
    <s v="2025"/>
    <s v="November"/>
    <x v="2"/>
    <s v="CUST2803"/>
    <s v="Corporate"/>
    <s v="Electronics"/>
    <x v="7"/>
    <n v="6"/>
    <x v="1"/>
    <n v="99"/>
    <n v="0"/>
    <n v="594"/>
    <x v="22"/>
    <n v="1.4422222222222223"/>
    <n v="142.78"/>
    <n v="0.24037037037037037"/>
  </r>
  <r>
    <n v="2062"/>
    <s v="ORD02062"/>
    <d v="2024-12-09T00:00:00"/>
    <s v="2024"/>
    <s v="December"/>
    <x v="2"/>
    <s v="CUST2594"/>
    <s v="Home Office"/>
    <s v="Electronics"/>
    <x v="3"/>
    <n v="4"/>
    <x v="1"/>
    <n v="199"/>
    <n v="0"/>
    <n v="796"/>
    <x v="1"/>
    <n v="1.0806030150753769"/>
    <n v="215.04"/>
    <n v="0.27015075376884423"/>
  </r>
  <r>
    <n v="2063"/>
    <s v="ORD02063"/>
    <d v="2024-05-06T00:00:00"/>
    <s v="2024"/>
    <s v="May"/>
    <x v="3"/>
    <s v="Unkown"/>
    <s v="Home Office"/>
    <s v="Electronics"/>
    <x v="6"/>
    <n v="7"/>
    <x v="0"/>
    <n v="299"/>
    <n v="0"/>
    <n v="2093"/>
    <x v="20"/>
    <n v="2.0066889632107023"/>
    <n v="600"/>
    <n v="0.2866698518872432"/>
  </r>
  <r>
    <n v="2064"/>
    <s v="ORD02064"/>
    <d v="2025-06-24T00:00:00"/>
    <s v="2025"/>
    <s v="June"/>
    <x v="3"/>
    <s v="Unkown"/>
    <s v="Home Office"/>
    <s v="Office Supplies"/>
    <x v="1"/>
    <n v="3"/>
    <x v="2"/>
    <n v="99"/>
    <n v="0"/>
    <n v="297"/>
    <x v="22"/>
    <n v="0.73696969696969694"/>
    <n v="72.959999999999994"/>
    <n v="0.24565656565656563"/>
  </r>
  <r>
    <n v="2065"/>
    <s v="ORD02065"/>
    <d v="2025-04-01T00:00:00"/>
    <s v="2025"/>
    <s v="April"/>
    <x v="3"/>
    <s v="Unkown"/>
    <s v="Home Office"/>
    <s v="Furniture"/>
    <x v="0"/>
    <n v="1"/>
    <x v="2"/>
    <n v="149"/>
    <n v="0.15"/>
    <n v="126.65"/>
    <x v="16"/>
    <n v="0.15765100671140939"/>
    <n v="23.49"/>
    <n v="0.18547177260165809"/>
  </r>
  <r>
    <n v="2066"/>
    <s v="ORD02066"/>
    <d v="2025-11-26T00:00:00"/>
    <s v="2025"/>
    <s v="November"/>
    <x v="3"/>
    <s v="CUST2410"/>
    <s v="Home Office"/>
    <s v="Furniture"/>
    <x v="2"/>
    <n v="2"/>
    <x v="2"/>
    <n v="149"/>
    <n v="0.05"/>
    <n v="283.10000000000002"/>
    <x v="34"/>
    <n v="0.28463087248322144"/>
    <n v="42.41"/>
    <n v="0.14980572235959022"/>
  </r>
  <r>
    <n v="2067"/>
    <s v="ORD02067"/>
    <d v="2025-02-27T00:00:00"/>
    <s v="2025"/>
    <s v="February"/>
    <x v="0"/>
    <s v="Unkown"/>
    <s v="Home Office"/>
    <s v="Office Supplies"/>
    <x v="1"/>
    <n v="3"/>
    <x v="2"/>
    <n v="499"/>
    <n v="0.1"/>
    <n v="1347.3"/>
    <x v="29"/>
    <n v="0.385310621242485"/>
    <n v="192.27"/>
    <n v="0.14270763749721666"/>
  </r>
  <r>
    <n v="2068"/>
    <s v="ORD02068"/>
    <d v="2025-11-08T00:00:00"/>
    <s v="2025"/>
    <s v="November"/>
    <x v="1"/>
    <s v="Unkown"/>
    <s v="Corporate"/>
    <s v="Electronics"/>
    <x v="7"/>
    <n v="9"/>
    <x v="0"/>
    <n v="499"/>
    <n v="0.05"/>
    <n v="4266.45"/>
    <x v="44"/>
    <n v="1.2206613226452907"/>
    <n v="609.11"/>
    <n v="0.14276740615734393"/>
  </r>
  <r>
    <n v="2069"/>
    <s v="ORD02069"/>
    <d v="2025-03-16T00:00:00"/>
    <s v="2025"/>
    <s v="March"/>
    <x v="0"/>
    <s v="Unkown"/>
    <s v="Corporate"/>
    <s v="Office Supplies"/>
    <x v="2"/>
    <n v="5"/>
    <x v="1"/>
    <n v="299"/>
    <n v="0.15"/>
    <n v="1270.75"/>
    <x v="5"/>
    <n v="1.1763879598662208"/>
    <n v="351.74"/>
    <n v="0.27679716702734608"/>
  </r>
  <r>
    <n v="2070"/>
    <s v="ORD02070"/>
    <d v="2024-06-18T00:00:00"/>
    <s v="2024"/>
    <s v="June"/>
    <x v="0"/>
    <s v="Unkown"/>
    <s v="Corporate"/>
    <s v="Electronics"/>
    <x v="7"/>
    <n v="8"/>
    <x v="0"/>
    <n v="299"/>
    <n v="0"/>
    <n v="2392"/>
    <x v="20"/>
    <n v="1.3196655518394649"/>
    <n v="394.58"/>
    <n v="0.16495819397993311"/>
  </r>
  <r>
    <n v="2071"/>
    <s v="ORD02071"/>
    <d v="2025-08-17T00:00:00"/>
    <s v="2025"/>
    <s v="August"/>
    <x v="0"/>
    <s v="Unkown"/>
    <s v="Corporate"/>
    <s v="Furniture"/>
    <x v="2"/>
    <n v="4"/>
    <x v="1"/>
    <n v="799"/>
    <n v="0.15"/>
    <n v="2716.6"/>
    <x v="8"/>
    <n v="0.68012515644555693"/>
    <n v="543.41999999999996"/>
    <n v="0.20003681071928145"/>
  </r>
  <r>
    <n v="2072"/>
    <s v="ORD02072"/>
    <d v="2024-06-14T00:00:00"/>
    <s v="2024"/>
    <s v="June"/>
    <x v="1"/>
    <s v="Unkown"/>
    <s v="Consumer"/>
    <s v="Electronics"/>
    <x v="3"/>
    <n v="2"/>
    <x v="2"/>
    <n v="299"/>
    <n v="0.1"/>
    <n v="538.20000000000005"/>
    <x v="21"/>
    <n v="0.49287625418060205"/>
    <n v="147.37"/>
    <n v="0.27382014121144554"/>
  </r>
  <r>
    <n v="2073"/>
    <s v="ORD02073"/>
    <d v="2025-09-02T00:00:00"/>
    <s v="2025"/>
    <s v="September"/>
    <x v="0"/>
    <s v="CUST2620"/>
    <s v="Home Office"/>
    <s v="Furniture"/>
    <x v="3"/>
    <n v="5"/>
    <x v="1"/>
    <n v="999"/>
    <n v="0.15"/>
    <n v="4245.75"/>
    <x v="32"/>
    <n v="1.0848848848848849"/>
    <n v="1083.8"/>
    <n v="0.25526703173761994"/>
  </r>
  <r>
    <n v="2074"/>
    <s v="ORD02074"/>
    <d v="2025-03-05T00:00:00"/>
    <s v="2025"/>
    <s v="March"/>
    <x v="0"/>
    <s v="Unkown"/>
    <s v="Home Office"/>
    <s v="Furniture"/>
    <x v="1"/>
    <n v="3"/>
    <x v="2"/>
    <n v="499"/>
    <n v="0"/>
    <n v="1497"/>
    <x v="23"/>
    <n v="0.56298597194388778"/>
    <n v="280.93"/>
    <n v="0.1876619906479626"/>
  </r>
  <r>
    <n v="2075"/>
    <s v="ORD02075"/>
    <d v="2024-11-29T00:00:00"/>
    <s v="2024"/>
    <s v="November"/>
    <x v="3"/>
    <s v="Unkown"/>
    <s v="Home Office"/>
    <s v="Office Supplies"/>
    <x v="6"/>
    <n v="10"/>
    <x v="0"/>
    <n v="149"/>
    <n v="0"/>
    <n v="1490"/>
    <x v="7"/>
    <n v="0.66483221476510068"/>
    <n v="99.06"/>
    <n v="6.6483221476510063E-2"/>
  </r>
  <r>
    <n v="2076"/>
    <s v="ORD02076"/>
    <d v="2025-12-05T00:00:00"/>
    <s v="2025"/>
    <s v="December"/>
    <x v="0"/>
    <s v="CUST1715"/>
    <s v="Home Office"/>
    <s v="Office Supplies"/>
    <x v="6"/>
    <n v="2"/>
    <x v="2"/>
    <n v="149"/>
    <n v="0"/>
    <n v="298"/>
    <x v="7"/>
    <n v="0.26422818791946306"/>
    <n v="39.369999999999997"/>
    <n v="0.13211409395973153"/>
  </r>
  <r>
    <n v="2077"/>
    <s v="ORD02077"/>
    <d v="2024-10-29T00:00:00"/>
    <s v="2024"/>
    <s v="October"/>
    <x v="3"/>
    <s v="Unkown"/>
    <s v="Home Office"/>
    <s v="Electronics"/>
    <x v="3"/>
    <n v="5"/>
    <x v="1"/>
    <n v="499"/>
    <n v="0.1"/>
    <n v="2245.5"/>
    <x v="13"/>
    <n v="1.345511022044088"/>
    <n v="671.41"/>
    <n v="0.29900244934313069"/>
  </r>
  <r>
    <n v="2078"/>
    <s v="ORD02078"/>
    <d v="2024-06-30T00:00:00"/>
    <s v="2024"/>
    <s v="June"/>
    <x v="1"/>
    <s v="CUST1630"/>
    <s v="Home Office"/>
    <s v="Office Supplies"/>
    <x v="3"/>
    <n v="5"/>
    <x v="1"/>
    <n v="99"/>
    <n v="0.15"/>
    <n v="420.75"/>
    <x v="39"/>
    <n v="1.0013131313131314"/>
    <n v="99.13"/>
    <n v="0.23560308972073676"/>
  </r>
  <r>
    <n v="2079"/>
    <s v="ORD02079"/>
    <d v="2025-03-12T00:00:00"/>
    <s v="2025"/>
    <s v="March"/>
    <x v="3"/>
    <s v="CUST1932"/>
    <s v="Home Office"/>
    <s v="Office Supplies"/>
    <x v="6"/>
    <n v="7"/>
    <x v="0"/>
    <n v="299"/>
    <n v="0.1"/>
    <n v="1883.7"/>
    <x v="21"/>
    <n v="1.0114046822742475"/>
    <n v="302.41000000000003"/>
    <n v="0.16054042575781707"/>
  </r>
  <r>
    <n v="2080"/>
    <s v="ORD02080"/>
    <d v="2024-05-07T00:00:00"/>
    <s v="2024"/>
    <s v="May"/>
    <x v="3"/>
    <s v="Unkown"/>
    <s v="Consumer"/>
    <s v="Electronics"/>
    <x v="2"/>
    <n v="10"/>
    <x v="0"/>
    <n v="499"/>
    <n v="0"/>
    <n v="4990"/>
    <x v="23"/>
    <n v="1.2136472945891783"/>
    <n v="605.61"/>
    <n v="0.12136472945891784"/>
  </r>
  <r>
    <n v="2081"/>
    <s v="ORD02081"/>
    <d v="2024-07-10T00:00:00"/>
    <s v="2024"/>
    <s v="July"/>
    <x v="0"/>
    <s v="Unkown"/>
    <s v="Corporate"/>
    <s v="Office Supplies"/>
    <x v="6"/>
    <n v="3"/>
    <x v="2"/>
    <n v="149"/>
    <n v="0.1"/>
    <n v="402.3"/>
    <x v="6"/>
    <n v="0.7968456375838926"/>
    <n v="118.73"/>
    <n v="0.29512801391996024"/>
  </r>
  <r>
    <n v="2082"/>
    <s v="ORD02082"/>
    <d v="2025-10-26T00:00:00"/>
    <s v="2025"/>
    <s v="October"/>
    <x v="1"/>
    <s v="CUST2581"/>
    <s v="Home Office"/>
    <s v="Office Supplies"/>
    <x v="4"/>
    <n v="2"/>
    <x v="2"/>
    <n v="149"/>
    <n v="0.1"/>
    <n v="268.2"/>
    <x v="6"/>
    <n v="0.2721476510067114"/>
    <n v="40.549999999999997"/>
    <n v="0.151193139448173"/>
  </r>
  <r>
    <n v="2083"/>
    <s v="ORD02083"/>
    <d v="2025-09-05T00:00:00"/>
    <s v="2025"/>
    <s v="September"/>
    <x v="3"/>
    <s v="Unkown"/>
    <s v="Consumer"/>
    <s v="Office Supplies"/>
    <x v="7"/>
    <n v="5"/>
    <x v="1"/>
    <n v="999"/>
    <n v="0.05"/>
    <n v="4745.25"/>
    <x v="31"/>
    <n v="1.1011411411411411"/>
    <n v="1100.04"/>
    <n v="0.2318191876086613"/>
  </r>
  <r>
    <n v="2084"/>
    <s v="ORD02084"/>
    <d v="2025-07-16T00:00:00"/>
    <s v="2025"/>
    <s v="July"/>
    <x v="1"/>
    <s v="Unkown"/>
    <s v="Corporate"/>
    <s v="Furniture"/>
    <x v="7"/>
    <n v="2"/>
    <x v="2"/>
    <n v="799"/>
    <n v="0"/>
    <n v="1598"/>
    <x v="12"/>
    <n v="0.43397997496871088"/>
    <n v="346.75"/>
    <n v="0.21698998748435544"/>
  </r>
  <r>
    <n v="2085"/>
    <s v="ORD02085"/>
    <d v="2025-12-20T00:00:00"/>
    <s v="2025"/>
    <s v="December"/>
    <x v="0"/>
    <s v="Unkown"/>
    <s v="Corporate"/>
    <s v="Furniture"/>
    <x v="3"/>
    <n v="5"/>
    <x v="1"/>
    <n v="299"/>
    <n v="0.15"/>
    <n v="1270.75"/>
    <x v="5"/>
    <n v="1.0422408026755852"/>
    <n v="311.63"/>
    <n v="0.24523313004131417"/>
  </r>
  <r>
    <n v="2086"/>
    <s v="ORD02086"/>
    <d v="2025-12-05T00:00:00"/>
    <s v="2025"/>
    <s v="December"/>
    <x v="2"/>
    <s v="Unkown"/>
    <s v="Corporate"/>
    <s v="Furniture"/>
    <x v="7"/>
    <n v="1"/>
    <x v="2"/>
    <n v="499"/>
    <n v="0"/>
    <n v="499"/>
    <x v="23"/>
    <n v="0.21242484969939879"/>
    <n v="106"/>
    <n v="0.21242484969939879"/>
  </r>
  <r>
    <n v="2087"/>
    <s v="ORD02087"/>
    <d v="2024-12-18T00:00:00"/>
    <s v="2024"/>
    <s v="December"/>
    <x v="0"/>
    <s v="CUST2432"/>
    <s v="Consumer"/>
    <s v="Furniture"/>
    <x v="5"/>
    <n v="4"/>
    <x v="1"/>
    <n v="99"/>
    <n v="0.05"/>
    <n v="376.2"/>
    <x v="19"/>
    <n v="0.19282828282828282"/>
    <n v="19.09"/>
    <n v="5.0744284954811272E-2"/>
  </r>
  <r>
    <n v="2088"/>
    <s v="ORD02088"/>
    <d v="2025-11-07T00:00:00"/>
    <s v="2025"/>
    <s v="November"/>
    <x v="1"/>
    <s v="Unkown"/>
    <s v="Corporate"/>
    <s v="Office Supplies"/>
    <x v="5"/>
    <n v="3"/>
    <x v="2"/>
    <n v="99"/>
    <n v="0"/>
    <n v="297"/>
    <x v="22"/>
    <n v="0.31424242424242421"/>
    <n v="31.11"/>
    <n v="0.10474747474747474"/>
  </r>
  <r>
    <n v="2089"/>
    <s v="ORD02089"/>
    <d v="2024-04-07T00:00:00"/>
    <s v="2024"/>
    <s v="April"/>
    <x v="1"/>
    <s v="CUST2553"/>
    <s v="Corporate"/>
    <s v="Office Supplies"/>
    <x v="3"/>
    <n v="5"/>
    <x v="1"/>
    <n v="99"/>
    <n v="0.15"/>
    <n v="420.75"/>
    <x v="39"/>
    <n v="0.41424242424242425"/>
    <n v="41.01"/>
    <n v="9.7468805704099812E-2"/>
  </r>
  <r>
    <n v="2090"/>
    <s v="ORD02090"/>
    <d v="2024-05-11T00:00:00"/>
    <s v="2024"/>
    <s v="May"/>
    <x v="3"/>
    <s v="Unkown"/>
    <s v="Home Office"/>
    <s v="Electronics"/>
    <x v="0"/>
    <n v="8"/>
    <x v="0"/>
    <n v="499"/>
    <n v="0"/>
    <n v="3992"/>
    <x v="23"/>
    <n v="0.81478957915831662"/>
    <n v="406.58"/>
    <n v="0.10184869739478958"/>
  </r>
  <r>
    <n v="2091"/>
    <s v="ORD02091"/>
    <d v="2025-03-05T00:00:00"/>
    <s v="2025"/>
    <s v="March"/>
    <x v="2"/>
    <s v="Unkown"/>
    <s v="Home Office"/>
    <s v="Office Supplies"/>
    <x v="0"/>
    <n v="2"/>
    <x v="2"/>
    <n v="999"/>
    <n v="0.15"/>
    <n v="1698.3"/>
    <x v="32"/>
    <n v="0.28834834834834833"/>
    <n v="288.06"/>
    <n v="0.16961667549902845"/>
  </r>
  <r>
    <n v="2092"/>
    <s v="ORD02092"/>
    <d v="2025-10-06T00:00:00"/>
    <s v="2025"/>
    <s v="October"/>
    <x v="2"/>
    <s v="Unkown"/>
    <s v="Home Office"/>
    <s v="Electronics"/>
    <x v="5"/>
    <n v="7"/>
    <x v="0"/>
    <n v="149"/>
    <n v="0.05"/>
    <n v="990.85"/>
    <x v="34"/>
    <n v="1.6773825503355706"/>
    <n v="249.93"/>
    <n v="0.25223797749407073"/>
  </r>
  <r>
    <n v="2093"/>
    <s v="ORD02093"/>
    <d v="2025-04-16T00:00:00"/>
    <s v="2025"/>
    <s v="April"/>
    <x v="3"/>
    <s v="Unkown"/>
    <s v="Consumer"/>
    <s v="Furniture"/>
    <x v="0"/>
    <n v="1"/>
    <x v="2"/>
    <n v="499"/>
    <n v="0.1"/>
    <n v="449.1"/>
    <x v="13"/>
    <n v="0.2087374749498998"/>
    <n v="104.16"/>
    <n v="0.23193052772211087"/>
  </r>
  <r>
    <n v="2094"/>
    <s v="ORD02094"/>
    <d v="2025-10-27T00:00:00"/>
    <s v="2025"/>
    <s v="October"/>
    <x v="3"/>
    <s v="CUST1850"/>
    <s v="Home Office"/>
    <s v="Office Supplies"/>
    <x v="4"/>
    <n v="4"/>
    <x v="1"/>
    <n v="499"/>
    <n v="0.05"/>
    <n v="1896.2"/>
    <x v="27"/>
    <n v="0.36368737474949897"/>
    <n v="181.48"/>
    <n v="9.57072038814471E-2"/>
  </r>
  <r>
    <n v="2095"/>
    <s v="ORD02095"/>
    <d v="2024-12-20T00:00:00"/>
    <s v="2024"/>
    <s v="December"/>
    <x v="3"/>
    <s v="Unkown"/>
    <s v="Corporate"/>
    <s v="Furniture"/>
    <x v="0"/>
    <n v="2"/>
    <x v="2"/>
    <n v="799"/>
    <n v="0.05"/>
    <n v="1518.1"/>
    <x v="33"/>
    <n v="0.50753441802252819"/>
    <n v="405.52"/>
    <n v="0.2671233779065938"/>
  </r>
  <r>
    <n v="2096"/>
    <s v="ORD02096"/>
    <d v="2025-09-12T00:00:00"/>
    <s v="2025"/>
    <s v="September"/>
    <x v="2"/>
    <s v="CUST2841"/>
    <s v="Consumer"/>
    <s v="Furniture"/>
    <x v="4"/>
    <n v="9"/>
    <x v="0"/>
    <n v="99"/>
    <n v="0.05"/>
    <n v="846.45"/>
    <x v="46"/>
    <n v="1.0987878787878789"/>
    <n v="108.78"/>
    <n v="0.12851320219741272"/>
  </r>
  <r>
    <n v="2097"/>
    <s v="ORD02097"/>
    <d v="2025-04-26T00:00:00"/>
    <s v="2025"/>
    <s v="April"/>
    <x v="0"/>
    <s v="Unkown"/>
    <s v="Corporate"/>
    <s v="Electronics"/>
    <x v="6"/>
    <n v="4"/>
    <x v="1"/>
    <n v="99"/>
    <n v="0.05"/>
    <n v="376.2"/>
    <x v="19"/>
    <n v="1.0158585858585858"/>
    <n v="100.57"/>
    <n v="0.26733120680489103"/>
  </r>
  <r>
    <n v="2098"/>
    <s v="ORD02098"/>
    <d v="2024-03-24T00:00:00"/>
    <s v="2024"/>
    <s v="March"/>
    <x v="1"/>
    <s v="CUST2522"/>
    <s v="Corporate"/>
    <s v="Furniture"/>
    <x v="2"/>
    <n v="3"/>
    <x v="2"/>
    <n v="799"/>
    <n v="0.05"/>
    <n v="2277.15"/>
    <x v="26"/>
    <n v="0.3592740926157697"/>
    <n v="287.06"/>
    <n v="0.12606108512834024"/>
  </r>
  <r>
    <n v="2099"/>
    <s v="ORD02099"/>
    <d v="2025-02-07T00:00:00"/>
    <s v="2025"/>
    <s v="February"/>
    <x v="0"/>
    <s v="Unkown"/>
    <s v="Home Office"/>
    <s v="Electronics"/>
    <x v="2"/>
    <n v="6"/>
    <x v="1"/>
    <n v="149"/>
    <n v="0.15"/>
    <n v="759.9"/>
    <x v="28"/>
    <n v="0.79167785234899324"/>
    <n v="117.96"/>
    <n v="0.15523095144097906"/>
  </r>
  <r>
    <n v="2100"/>
    <s v="ORD02100"/>
    <d v="2024-06-03T00:00:00"/>
    <s v="2024"/>
    <s v="June"/>
    <x v="3"/>
    <s v="Unkown"/>
    <s v="Home Office"/>
    <s v="Electronics"/>
    <x v="7"/>
    <n v="8"/>
    <x v="0"/>
    <n v="499"/>
    <n v="0"/>
    <n v="3992"/>
    <x v="23"/>
    <n v="1.6768336673346693"/>
    <n v="836.74"/>
    <n v="0.20960420841683366"/>
  </r>
  <r>
    <n v="2101"/>
    <s v="ORD02101"/>
    <d v="2024-08-17T00:00:00"/>
    <s v="2024"/>
    <s v="August"/>
    <x v="0"/>
    <s v="Unkown"/>
    <s v="Corporate"/>
    <s v="Electronics"/>
    <x v="1"/>
    <n v="9"/>
    <x v="0"/>
    <n v="999"/>
    <n v="0.1"/>
    <n v="8091.9"/>
    <x v="47"/>
    <n v="1.48006006006006"/>
    <n v="1478.58"/>
    <n v="0.18272346420494567"/>
  </r>
  <r>
    <n v="2102"/>
    <s v="ORD02102"/>
    <d v="2025-01-09T00:00:00"/>
    <s v="2025"/>
    <s v="January"/>
    <x v="3"/>
    <s v="CUST1783"/>
    <s v="Consumer"/>
    <s v="Furniture"/>
    <x v="1"/>
    <n v="8"/>
    <x v="0"/>
    <n v="299"/>
    <n v="0"/>
    <n v="2392"/>
    <x v="20"/>
    <n v="0.59752508361204015"/>
    <n v="178.66"/>
    <n v="7.4690635451505019E-2"/>
  </r>
  <r>
    <n v="2103"/>
    <s v="ORD02103"/>
    <d v="2025-03-27T00:00:00"/>
    <s v="2025"/>
    <s v="March"/>
    <x v="3"/>
    <s v="Unkown"/>
    <s v="Home Office"/>
    <s v="Office Supplies"/>
    <x v="4"/>
    <n v="3"/>
    <x v="2"/>
    <n v="499"/>
    <n v="0.15"/>
    <n v="1272.45"/>
    <x v="18"/>
    <n v="0.2009619238476954"/>
    <n v="100.28"/>
    <n v="7.8808597587331525E-2"/>
  </r>
  <r>
    <n v="2104"/>
    <s v="ORD02104"/>
    <d v="2025-02-11T00:00:00"/>
    <s v="2025"/>
    <s v="February"/>
    <x v="2"/>
    <s v="Unkown"/>
    <s v="Home Office"/>
    <s v="Electronics"/>
    <x v="2"/>
    <n v="2"/>
    <x v="2"/>
    <n v="299"/>
    <n v="0"/>
    <n v="598"/>
    <x v="20"/>
    <n v="0.10020066889632108"/>
    <n v="29.96"/>
    <n v="5.010033444816054E-2"/>
  </r>
  <r>
    <n v="2105"/>
    <s v="ORD02105"/>
    <d v="2025-09-12T00:00:00"/>
    <s v="2025"/>
    <s v="September"/>
    <x v="3"/>
    <s v="Unkown"/>
    <s v="Corporate"/>
    <s v="Office Supplies"/>
    <x v="2"/>
    <n v="4"/>
    <x v="1"/>
    <n v="99"/>
    <n v="0"/>
    <n v="396"/>
    <x v="22"/>
    <n v="1.1216161616161617"/>
    <n v="111.04"/>
    <n v="0.28040404040404043"/>
  </r>
  <r>
    <n v="2106"/>
    <s v="ORD02106"/>
    <d v="2024-08-04T00:00:00"/>
    <s v="2024"/>
    <s v="August"/>
    <x v="3"/>
    <s v="Unkown"/>
    <s v="Home Office"/>
    <s v="Furniture"/>
    <x v="1"/>
    <n v="6"/>
    <x v="1"/>
    <n v="149"/>
    <n v="0.05"/>
    <n v="849.3"/>
    <x v="38"/>
    <n v="0.51966442953020142"/>
    <n v="77.430000000000007"/>
    <n v="9.116919816319323E-2"/>
  </r>
  <r>
    <n v="2107"/>
    <s v="ORD02107"/>
    <d v="2025-03-19T00:00:00"/>
    <s v="2025"/>
    <s v="March"/>
    <x v="0"/>
    <s v="CUST2812"/>
    <s v="Corporate"/>
    <s v="Electronics"/>
    <x v="2"/>
    <n v="1"/>
    <x v="2"/>
    <n v="799"/>
    <n v="0.05"/>
    <n v="759.05"/>
    <x v="33"/>
    <n v="8.0087609511889868E-2"/>
    <n v="63.99"/>
    <n v="8.4302746854620914E-2"/>
  </r>
  <r>
    <n v="2108"/>
    <s v="ORD02108"/>
    <d v="2025-12-12T00:00:00"/>
    <s v="2025"/>
    <s v="December"/>
    <x v="3"/>
    <s v="CUST1641"/>
    <s v="Home Office"/>
    <s v="Office Supplies"/>
    <x v="3"/>
    <n v="8"/>
    <x v="0"/>
    <n v="299"/>
    <n v="0.15"/>
    <n v="2033.2"/>
    <x v="5"/>
    <n v="1.8419732441471572"/>
    <n v="550.75"/>
    <n v="0.27087841825693487"/>
  </r>
  <r>
    <n v="2109"/>
    <s v="ORD02109"/>
    <d v="2025-12-31T00:00:00"/>
    <s v="2025"/>
    <s v="December"/>
    <x v="3"/>
    <s v="CUST2416"/>
    <s v="Consumer"/>
    <s v="Furniture"/>
    <x v="6"/>
    <n v="3"/>
    <x v="2"/>
    <n v="199"/>
    <n v="0"/>
    <n v="597"/>
    <x v="1"/>
    <n v="0.73100502512562815"/>
    <n v="145.47"/>
    <n v="0.24366834170854271"/>
  </r>
  <r>
    <n v="2110"/>
    <s v="ORD02110"/>
    <d v="2025-01-01T00:00:00"/>
    <s v="2025"/>
    <s v="January"/>
    <x v="1"/>
    <s v="CUST1699"/>
    <s v="Home Office"/>
    <s v="Office Supplies"/>
    <x v="0"/>
    <n v="8"/>
    <x v="0"/>
    <n v="799"/>
    <n v="0"/>
    <n v="6392"/>
    <x v="12"/>
    <n v="1.2688235294117647"/>
    <n v="1013.79"/>
    <n v="0.15860294117647059"/>
  </r>
  <r>
    <n v="2111"/>
    <s v="ORD02111"/>
    <d v="2025-11-17T00:00:00"/>
    <s v="2025"/>
    <s v="November"/>
    <x v="0"/>
    <s v="Unkown"/>
    <s v="Home Office"/>
    <s v="Furniture"/>
    <x v="3"/>
    <n v="7"/>
    <x v="0"/>
    <n v="799"/>
    <n v="0.1"/>
    <n v="5033.7"/>
    <x v="9"/>
    <n v="1.8231289111389237"/>
    <n v="1456.68"/>
    <n v="0.28938554145062284"/>
  </r>
  <r>
    <n v="2112"/>
    <s v="ORD02112"/>
    <d v="2024-05-18T00:00:00"/>
    <s v="2024"/>
    <s v="May"/>
    <x v="3"/>
    <s v="Unkown"/>
    <s v="Corporate"/>
    <s v="Office Supplies"/>
    <x v="6"/>
    <n v="5"/>
    <x v="1"/>
    <n v="999"/>
    <n v="0"/>
    <n v="4995"/>
    <x v="30"/>
    <n v="1.0745645645645645"/>
    <n v="1073.49"/>
    <n v="0.21491291291291292"/>
  </r>
  <r>
    <n v="2113"/>
    <s v="ORD02113"/>
    <d v="2025-11-10T00:00:00"/>
    <s v="2025"/>
    <s v="November"/>
    <x v="3"/>
    <s v="Unkown"/>
    <s v="Consumer"/>
    <s v="Furniture"/>
    <x v="3"/>
    <n v="4"/>
    <x v="1"/>
    <n v="199"/>
    <n v="0.1"/>
    <n v="716.4"/>
    <x v="25"/>
    <n v="0.22542713567839195"/>
    <n v="44.86"/>
    <n v="6.2618648799553325E-2"/>
  </r>
  <r>
    <n v="2114"/>
    <s v="ORD02114"/>
    <d v="2024-11-18T00:00:00"/>
    <s v="2024"/>
    <s v="November"/>
    <x v="3"/>
    <s v="Unkown"/>
    <s v="Home Office"/>
    <s v="Furniture"/>
    <x v="7"/>
    <n v="1"/>
    <x v="2"/>
    <n v="99"/>
    <n v="0.05"/>
    <n v="94.05"/>
    <x v="19"/>
    <n v="9.8080808080808088E-2"/>
    <n v="9.7100000000000009"/>
    <n v="0.10324295587453483"/>
  </r>
  <r>
    <n v="2115"/>
    <s v="ORD02115"/>
    <d v="2025-01-01T00:00:00"/>
    <s v="2025"/>
    <s v="January"/>
    <x v="0"/>
    <s v="Unkown"/>
    <s v="Corporate"/>
    <s v="Office Supplies"/>
    <x v="7"/>
    <n v="4"/>
    <x v="1"/>
    <n v="99"/>
    <n v="0"/>
    <n v="396"/>
    <x v="22"/>
    <n v="1.1443434343434344"/>
    <n v="113.29"/>
    <n v="0.28608585858585861"/>
  </r>
  <r>
    <n v="2116"/>
    <s v="ORD02116"/>
    <d v="2025-03-20T00:00:00"/>
    <s v="2025"/>
    <s v="March"/>
    <x v="3"/>
    <s v="Unkown"/>
    <s v="Consumer"/>
    <s v="Furniture"/>
    <x v="7"/>
    <n v="4"/>
    <x v="1"/>
    <n v="99"/>
    <n v="0.05"/>
    <n v="376.2"/>
    <x v="19"/>
    <n v="0.67454545454545456"/>
    <n v="66.78"/>
    <n v="0.17751196172248804"/>
  </r>
  <r>
    <n v="2117"/>
    <s v="ORD02117"/>
    <d v="2024-10-16T00:00:00"/>
    <s v="2024"/>
    <s v="October"/>
    <x v="3"/>
    <s v="CUST1307"/>
    <s v="Consumer"/>
    <s v="Furniture"/>
    <x v="4"/>
    <n v="5"/>
    <x v="1"/>
    <n v="149"/>
    <n v="0.1"/>
    <n v="670.5"/>
    <x v="6"/>
    <n v="0.39832214765100671"/>
    <n v="59.35"/>
    <n v="8.8516032811334827E-2"/>
  </r>
  <r>
    <n v="2118"/>
    <s v="ORD02118"/>
    <d v="2024-01-31T00:00:00"/>
    <s v="2024"/>
    <s v="January"/>
    <x v="3"/>
    <s v="CUST2558"/>
    <s v="Corporate"/>
    <s v="Furniture"/>
    <x v="0"/>
    <n v="1"/>
    <x v="2"/>
    <n v="299"/>
    <n v="0"/>
    <n v="299"/>
    <x v="20"/>
    <n v="8.3678929765886284E-2"/>
    <n v="25.02"/>
    <n v="8.3678929765886284E-2"/>
  </r>
  <r>
    <n v="2119"/>
    <s v="ORD02119"/>
    <d v="2024-06-20T00:00:00"/>
    <s v="2024"/>
    <s v="June"/>
    <x v="0"/>
    <s v="Unkown"/>
    <s v="Corporate"/>
    <s v="Electronics"/>
    <x v="6"/>
    <n v="7"/>
    <x v="0"/>
    <n v="99"/>
    <n v="0.1"/>
    <n v="623.70000000000005"/>
    <x v="43"/>
    <n v="0.7723232323232323"/>
    <n v="76.459999999999994"/>
    <n v="0.12259098925765591"/>
  </r>
  <r>
    <n v="2120"/>
    <s v="ORD02120"/>
    <d v="2025-11-02T00:00:00"/>
    <s v="2025"/>
    <s v="November"/>
    <x v="1"/>
    <s v="CUST2339"/>
    <s v="Home Office"/>
    <s v="Electronics"/>
    <x v="6"/>
    <n v="5"/>
    <x v="1"/>
    <n v="499"/>
    <n v="0.1"/>
    <n v="2245.5"/>
    <x v="13"/>
    <n v="0.7777555110220441"/>
    <n v="388.1"/>
    <n v="0.17283455800489869"/>
  </r>
  <r>
    <n v="2121"/>
    <s v="ORD02121"/>
    <d v="2025-01-25T00:00:00"/>
    <s v="2025"/>
    <s v="January"/>
    <x v="3"/>
    <s v="Unkown"/>
    <s v="Corporate"/>
    <s v="Furniture"/>
    <x v="5"/>
    <n v="7"/>
    <x v="0"/>
    <n v="99"/>
    <n v="0"/>
    <n v="693"/>
    <x v="22"/>
    <n v="0.83747474747474748"/>
    <n v="82.91"/>
    <n v="0.11963924963924963"/>
  </r>
  <r>
    <n v="2122"/>
    <s v="ORD02122"/>
    <d v="2024-02-16T00:00:00"/>
    <s v="2024"/>
    <s v="February"/>
    <x v="0"/>
    <s v="Unkown"/>
    <s v="Home Office"/>
    <s v="Electronics"/>
    <x v="2"/>
    <n v="7"/>
    <x v="0"/>
    <n v="149"/>
    <n v="0.1"/>
    <n v="938.7"/>
    <x v="6"/>
    <n v="0.89255033557046981"/>
    <n v="132.99"/>
    <n v="0.1416746564397571"/>
  </r>
  <r>
    <n v="2123"/>
    <s v="ORD02123"/>
    <d v="2024-04-23T00:00:00"/>
    <s v="2024"/>
    <s v="April"/>
    <x v="3"/>
    <s v="Unkown"/>
    <s v="Corporate"/>
    <s v="Furniture"/>
    <x v="5"/>
    <n v="4"/>
    <x v="1"/>
    <n v="799"/>
    <n v="0.15"/>
    <n v="2716.6"/>
    <x v="8"/>
    <n v="0.95392991239048819"/>
    <n v="762.19"/>
    <n v="0.28056762129132007"/>
  </r>
  <r>
    <n v="2124"/>
    <s v="ORD02124"/>
    <d v="2024-03-22T00:00:00"/>
    <s v="2024"/>
    <s v="March"/>
    <x v="3"/>
    <s v="Unkown"/>
    <s v="Home Office"/>
    <s v="Office Supplies"/>
    <x v="6"/>
    <n v="6"/>
    <x v="1"/>
    <n v="149"/>
    <n v="0"/>
    <n v="894"/>
    <x v="7"/>
    <n v="0.89369127516778524"/>
    <n v="133.16"/>
    <n v="0.14894854586129755"/>
  </r>
  <r>
    <n v="2125"/>
    <s v="ORD02125"/>
    <d v="2024-05-06T00:00:00"/>
    <s v="2024"/>
    <s v="May"/>
    <x v="3"/>
    <s v="CUST2692"/>
    <s v="Corporate"/>
    <s v="Furniture"/>
    <x v="1"/>
    <n v="3"/>
    <x v="2"/>
    <n v="149"/>
    <n v="0"/>
    <n v="447"/>
    <x v="7"/>
    <n v="0.70208053691275163"/>
    <n v="104.61"/>
    <n v="0.23402684563758389"/>
  </r>
  <r>
    <n v="2126"/>
    <s v="ORD02126"/>
    <d v="2025-06-16T00:00:00"/>
    <s v="2025"/>
    <s v="June"/>
    <x v="0"/>
    <s v="CUST1679"/>
    <s v="Home Office"/>
    <s v="Electronics"/>
    <x v="5"/>
    <n v="2"/>
    <x v="2"/>
    <n v="299"/>
    <n v="0"/>
    <n v="598"/>
    <x v="20"/>
    <n v="0.43250836120401337"/>
    <n v="129.32"/>
    <n v="0.21625418060200668"/>
  </r>
  <r>
    <n v="2127"/>
    <s v="ORD02127"/>
    <d v="2024-05-17T00:00:00"/>
    <s v="2024"/>
    <s v="May"/>
    <x v="3"/>
    <s v="Unkown"/>
    <s v="Home Office"/>
    <s v="Electronics"/>
    <x v="4"/>
    <n v="3"/>
    <x v="2"/>
    <n v="499"/>
    <n v="0.05"/>
    <n v="1422.15"/>
    <x v="27"/>
    <n v="0.69937875751503009"/>
    <n v="348.99"/>
    <n v="0.24539605526843158"/>
  </r>
  <r>
    <n v="2128"/>
    <s v="ORD02128"/>
    <d v="2024-12-05T00:00:00"/>
    <s v="2024"/>
    <s v="December"/>
    <x v="0"/>
    <s v="Unkown"/>
    <s v="Home Office"/>
    <s v="Electronics"/>
    <x v="7"/>
    <n v="3"/>
    <x v="2"/>
    <n v="199"/>
    <n v="0.15"/>
    <n v="507.45"/>
    <x v="17"/>
    <n v="0.50206030150753767"/>
    <n v="99.91"/>
    <n v="0.196886392748054"/>
  </r>
  <r>
    <n v="2130"/>
    <s v="ORD02130"/>
    <d v="2025-07-02T00:00:00"/>
    <s v="2025"/>
    <s v="July"/>
    <x v="2"/>
    <s v="CUST2987"/>
    <s v="Corporate"/>
    <s v="Furniture"/>
    <x v="4"/>
    <n v="7"/>
    <x v="0"/>
    <n v="999"/>
    <n v="0"/>
    <n v="6993"/>
    <x v="30"/>
    <n v="1.4155655655655657"/>
    <n v="1414.15"/>
    <n v="0.20222365222365224"/>
  </r>
  <r>
    <n v="2131"/>
    <s v="ORD02131"/>
    <d v="2025-02-19T00:00:00"/>
    <s v="2025"/>
    <s v="February"/>
    <x v="3"/>
    <s v="Unkown"/>
    <s v="Corporate"/>
    <s v="Furniture"/>
    <x v="7"/>
    <n v="4"/>
    <x v="1"/>
    <n v="299"/>
    <n v="0"/>
    <n v="1196"/>
    <x v="20"/>
    <n v="0.93899665551839462"/>
    <n v="280.76"/>
    <n v="0.23474916387959865"/>
  </r>
  <r>
    <n v="2132"/>
    <s v="ORD02132"/>
    <d v="2025-11-08T00:00:00"/>
    <s v="2025"/>
    <s v="November"/>
    <x v="0"/>
    <s v="CUST2372"/>
    <s v="Consumer"/>
    <s v="Office Supplies"/>
    <x v="6"/>
    <n v="10"/>
    <x v="0"/>
    <n v="99"/>
    <n v="0.1"/>
    <n v="891"/>
    <x v="4"/>
    <n v="1.2536363636363637"/>
    <n v="124.11"/>
    <n v="0.1392929292929293"/>
  </r>
  <r>
    <n v="2133"/>
    <s v="ORD02133"/>
    <d v="2024-08-05T00:00:00"/>
    <s v="2024"/>
    <s v="August"/>
    <x v="3"/>
    <s v="Unkown"/>
    <s v="Consumer"/>
    <s v="Furniture"/>
    <x v="4"/>
    <n v="5"/>
    <x v="1"/>
    <n v="149"/>
    <n v="0.1"/>
    <n v="670.5"/>
    <x v="6"/>
    <n v="0.26322147651006711"/>
    <n v="39.22"/>
    <n v="5.8493661446681576E-2"/>
  </r>
  <r>
    <n v="2134"/>
    <s v="ORD02134"/>
    <d v="2024-01-05T00:00:00"/>
    <s v="2024"/>
    <s v="January"/>
    <x v="0"/>
    <s v="CUST2545"/>
    <s v="Corporate"/>
    <s v="Furniture"/>
    <x v="0"/>
    <n v="7"/>
    <x v="0"/>
    <n v="199"/>
    <n v="0.15"/>
    <n v="1184.05"/>
    <x v="17"/>
    <n v="0.448140703517588"/>
    <n v="89.18"/>
    <n v="7.5317765297073611E-2"/>
  </r>
  <r>
    <n v="2135"/>
    <s v="ORD02135"/>
    <d v="2024-12-24T00:00:00"/>
    <s v="2024"/>
    <s v="December"/>
    <x v="1"/>
    <s v="Unkown"/>
    <s v="Consumer"/>
    <s v="Furniture"/>
    <x v="1"/>
    <n v="6"/>
    <x v="1"/>
    <n v="99"/>
    <n v="0"/>
    <n v="594"/>
    <x v="22"/>
    <n v="1.5580808080808082"/>
    <n v="154.25"/>
    <n v="0.25968013468013468"/>
  </r>
  <r>
    <n v="2136"/>
    <s v="ORD02136"/>
    <d v="2025-08-18T00:00:00"/>
    <s v="2025"/>
    <s v="August"/>
    <x v="0"/>
    <s v="Unkown"/>
    <s v="Home Office"/>
    <s v="Office Supplies"/>
    <x v="1"/>
    <n v="4"/>
    <x v="1"/>
    <n v="799"/>
    <n v="0.05"/>
    <n v="3036.2"/>
    <x v="33"/>
    <n v="0.64804755944931158"/>
    <n v="517.79"/>
    <n v="0.17053883143402937"/>
  </r>
  <r>
    <n v="2137"/>
    <s v="ORD02137"/>
    <d v="2025-12-07T00:00:00"/>
    <s v="2025"/>
    <s v="December"/>
    <x v="1"/>
    <s v="Unkown"/>
    <s v="Corporate"/>
    <s v="Electronics"/>
    <x v="3"/>
    <n v="1"/>
    <x v="2"/>
    <n v="999"/>
    <n v="0.1"/>
    <n v="899.1"/>
    <x v="14"/>
    <n v="4.5095095095095093E-2"/>
    <n v="45.05"/>
    <n v="5.0105661216772325E-2"/>
  </r>
  <r>
    <n v="2138"/>
    <s v="ORD02138"/>
    <d v="2025-03-30T00:00:00"/>
    <s v="2025"/>
    <s v="March"/>
    <x v="1"/>
    <s v="Unkown"/>
    <s v="Home Office"/>
    <s v="Electronics"/>
    <x v="6"/>
    <n v="10"/>
    <x v="0"/>
    <n v="149"/>
    <n v="0.15"/>
    <n v="1266.5"/>
    <x v="16"/>
    <n v="1.6148322147651009"/>
    <n v="240.61"/>
    <n v="0.18998026056060008"/>
  </r>
  <r>
    <n v="2139"/>
    <s v="ORD02139"/>
    <d v="2024-12-03T00:00:00"/>
    <s v="2024"/>
    <s v="December"/>
    <x v="3"/>
    <s v="Unkown"/>
    <s v="Corporate"/>
    <s v="Office Supplies"/>
    <x v="7"/>
    <n v="2"/>
    <x v="2"/>
    <n v="99"/>
    <n v="0"/>
    <n v="198"/>
    <x v="22"/>
    <n v="0.52929292929292926"/>
    <n v="52.4"/>
    <n v="0.26464646464646463"/>
  </r>
  <r>
    <n v="2140"/>
    <s v="ORD02140"/>
    <d v="2025-01-18T00:00:00"/>
    <s v="2025"/>
    <s v="January"/>
    <x v="2"/>
    <s v="Unkown"/>
    <s v="Corporate"/>
    <s v="Furniture"/>
    <x v="2"/>
    <n v="3"/>
    <x v="2"/>
    <n v="149"/>
    <n v="0"/>
    <n v="447"/>
    <x v="7"/>
    <n v="0.66818791946308731"/>
    <n v="99.56"/>
    <n v="0.22272930648769576"/>
  </r>
  <r>
    <n v="2141"/>
    <s v="ORD02141"/>
    <d v="2025-05-24T00:00:00"/>
    <s v="2025"/>
    <s v="May"/>
    <x v="2"/>
    <s v="CUST2627"/>
    <s v="Consumer"/>
    <s v="Furniture"/>
    <x v="4"/>
    <n v="2"/>
    <x v="2"/>
    <n v="499"/>
    <n v="0.05"/>
    <n v="948.1"/>
    <x v="27"/>
    <n v="0.30955911823647292"/>
    <n v="154.47"/>
    <n v="0.16292585170340682"/>
  </r>
  <r>
    <n v="2142"/>
    <s v="ORD02142"/>
    <d v="2025-02-09T00:00:00"/>
    <s v="2025"/>
    <s v="February"/>
    <x v="0"/>
    <s v="Unkown"/>
    <s v="Consumer"/>
    <s v="Office Supplies"/>
    <x v="5"/>
    <n v="2"/>
    <x v="2"/>
    <n v="199"/>
    <n v="0.1"/>
    <n v="358.2"/>
    <x v="25"/>
    <n v="0.5013065326633166"/>
    <n v="99.76"/>
    <n v="0.27850362925739813"/>
  </r>
  <r>
    <n v="2143"/>
    <s v="ORD02143"/>
    <d v="2024-10-09T00:00:00"/>
    <s v="2024"/>
    <s v="October"/>
    <x v="3"/>
    <s v="CUST1034"/>
    <s v="Consumer"/>
    <s v="Furniture"/>
    <x v="0"/>
    <n v="10"/>
    <x v="0"/>
    <n v="499"/>
    <n v="0"/>
    <n v="4990"/>
    <x v="23"/>
    <n v="1.8211623246492985"/>
    <n v="908.76"/>
    <n v="0.18211623246492986"/>
  </r>
  <r>
    <n v="2144"/>
    <s v="ORD02144"/>
    <d v="2025-09-29T00:00:00"/>
    <s v="2025"/>
    <s v="September"/>
    <x v="0"/>
    <s v="Unkown"/>
    <s v="Consumer"/>
    <s v="Furniture"/>
    <x v="5"/>
    <n v="9"/>
    <x v="0"/>
    <n v="149"/>
    <n v="0.05"/>
    <n v="1273.95"/>
    <x v="34"/>
    <n v="1.5343624161073826"/>
    <n v="228.62"/>
    <n v="0.17945759252717924"/>
  </r>
  <r>
    <n v="2145"/>
    <s v="ORD02145"/>
    <d v="2025-05-23T00:00:00"/>
    <s v="2025"/>
    <s v="May"/>
    <x v="0"/>
    <s v="Unkown"/>
    <s v="Home Office"/>
    <s v="Furniture"/>
    <x v="5"/>
    <n v="7"/>
    <x v="0"/>
    <n v="99"/>
    <n v="0.15"/>
    <n v="589.04999999999995"/>
    <x v="36"/>
    <n v="0.34949494949494953"/>
    <n v="34.6"/>
    <n v="5.87386469739411E-2"/>
  </r>
  <r>
    <n v="2146"/>
    <s v="ORD02146"/>
    <d v="2025-12-17T00:00:00"/>
    <s v="2025"/>
    <s v="December"/>
    <x v="3"/>
    <s v="Unkown"/>
    <s v="Corporate"/>
    <s v="Furniture"/>
    <x v="4"/>
    <n v="5"/>
    <x v="1"/>
    <n v="499"/>
    <n v="0.05"/>
    <n v="2370.25"/>
    <x v="27"/>
    <n v="1.2738476953907816"/>
    <n v="635.65"/>
    <n v="0.26817846218753294"/>
  </r>
  <r>
    <n v="2147"/>
    <s v="ORD02147"/>
    <d v="2024-03-08T00:00:00"/>
    <s v="2024"/>
    <s v="March"/>
    <x v="2"/>
    <s v="Unkown"/>
    <s v="Consumer"/>
    <s v="Electronics"/>
    <x v="0"/>
    <n v="6"/>
    <x v="1"/>
    <n v="199"/>
    <n v="0"/>
    <n v="1194"/>
    <x v="1"/>
    <n v="1.6132160804020099"/>
    <n v="321.02999999999997"/>
    <n v="0.2688693467336683"/>
  </r>
  <r>
    <n v="2148"/>
    <s v="ORD02148"/>
    <d v="2025-03-06T00:00:00"/>
    <s v="2025"/>
    <s v="March"/>
    <x v="3"/>
    <s v="Unkown"/>
    <s v="Consumer"/>
    <s v="Furniture"/>
    <x v="2"/>
    <n v="8"/>
    <x v="0"/>
    <n v="499"/>
    <n v="0.1"/>
    <n v="3592.8"/>
    <x v="13"/>
    <n v="2.0490981963927855"/>
    <n v="1022.5"/>
    <n v="0.28459697172122023"/>
  </r>
  <r>
    <n v="2149"/>
    <s v="ORD02149"/>
    <d v="2024-08-15T00:00:00"/>
    <s v="2024"/>
    <s v="August"/>
    <x v="0"/>
    <s v="Unkown"/>
    <s v="Home Office"/>
    <s v="Office Supplies"/>
    <x v="0"/>
    <n v="5"/>
    <x v="1"/>
    <n v="999"/>
    <n v="0"/>
    <n v="4995"/>
    <x v="30"/>
    <n v="0.52304304304304305"/>
    <n v="522.52"/>
    <n v="0.1046086086086086"/>
  </r>
  <r>
    <n v="2150"/>
    <s v="ORD02150"/>
    <d v="2024-09-01T00:00:00"/>
    <s v="2024"/>
    <s v="September"/>
    <x v="2"/>
    <s v="Unkown"/>
    <s v="Consumer"/>
    <s v="Furniture"/>
    <x v="5"/>
    <n v="2"/>
    <x v="2"/>
    <n v="499"/>
    <n v="0.1"/>
    <n v="898.2"/>
    <x v="13"/>
    <n v="0.23116232464929859"/>
    <n v="115.35"/>
    <n v="0.12842351369405478"/>
  </r>
  <r>
    <n v="2151"/>
    <s v="ORD02151"/>
    <d v="2024-07-18T00:00:00"/>
    <s v="2024"/>
    <s v="July"/>
    <x v="3"/>
    <s v="Unkown"/>
    <s v="Home Office"/>
    <s v="Electronics"/>
    <x v="3"/>
    <n v="1"/>
    <x v="2"/>
    <n v="799"/>
    <n v="0"/>
    <n v="799"/>
    <x v="12"/>
    <n v="0.1667334167709637"/>
    <n v="133.22"/>
    <n v="0.1667334167709637"/>
  </r>
  <r>
    <n v="2153"/>
    <s v="ORD02153"/>
    <d v="2025-03-21T00:00:00"/>
    <s v="2025"/>
    <s v="March"/>
    <x v="2"/>
    <s v="Unkown"/>
    <s v="Consumer"/>
    <s v="Furniture"/>
    <x v="3"/>
    <n v="4"/>
    <x v="1"/>
    <n v="999"/>
    <n v="0"/>
    <n v="3996"/>
    <x v="30"/>
    <n v="1.1826726726726726"/>
    <n v="1181.49"/>
    <n v="0.29566816816816816"/>
  </r>
  <r>
    <n v="2155"/>
    <s v="ORD02155"/>
    <d v="2025-08-06T00:00:00"/>
    <s v="2025"/>
    <s v="August"/>
    <x v="2"/>
    <s v="Unkown"/>
    <s v="Home Office"/>
    <s v="Office Supplies"/>
    <x v="0"/>
    <n v="8"/>
    <x v="0"/>
    <n v="199"/>
    <n v="0"/>
    <n v="1592"/>
    <x v="1"/>
    <n v="0.49412060301507538"/>
    <n v="98.33"/>
    <n v="6.1765075376884422E-2"/>
  </r>
  <r>
    <n v="2156"/>
    <s v="ORD02156"/>
    <d v="2025-06-27T00:00:00"/>
    <s v="2025"/>
    <s v="June"/>
    <x v="0"/>
    <s v="Unkown"/>
    <s v="Consumer"/>
    <s v="Electronics"/>
    <x v="3"/>
    <n v="8"/>
    <x v="0"/>
    <n v="99"/>
    <n v="0.1"/>
    <n v="712.8"/>
    <x v="4"/>
    <n v="0.69272727272727275"/>
    <n v="68.58"/>
    <n v="9.6212121212121221E-2"/>
  </r>
  <r>
    <n v="2157"/>
    <s v="ORD02157"/>
    <d v="2025-08-09T00:00:00"/>
    <s v="2025"/>
    <s v="August"/>
    <x v="1"/>
    <s v="Unkown"/>
    <s v="Consumer"/>
    <s v="Electronics"/>
    <x v="2"/>
    <n v="3"/>
    <x v="2"/>
    <n v="999"/>
    <n v="0.15"/>
    <n v="2547.4499999999998"/>
    <x v="32"/>
    <n v="0.39945945945945949"/>
    <n v="399.06"/>
    <n v="0.15665076841547432"/>
  </r>
  <r>
    <n v="2158"/>
    <s v="ORD02158"/>
    <d v="2025-05-27T00:00:00"/>
    <s v="2025"/>
    <s v="May"/>
    <x v="0"/>
    <s v="Unkown"/>
    <s v="Consumer"/>
    <s v="Furniture"/>
    <x v="6"/>
    <n v="1"/>
    <x v="2"/>
    <n v="149"/>
    <n v="0"/>
    <n v="149"/>
    <x v="7"/>
    <n v="0.127248322147651"/>
    <n v="18.96"/>
    <n v="0.127248322147651"/>
  </r>
  <r>
    <n v="2159"/>
    <s v="ORD02159"/>
    <d v="2024-12-25T00:00:00"/>
    <s v="2024"/>
    <s v="December"/>
    <x v="0"/>
    <s v="Unkown"/>
    <s v="Consumer"/>
    <s v="Office Supplies"/>
    <x v="7"/>
    <n v="10"/>
    <x v="0"/>
    <n v="199"/>
    <n v="0"/>
    <n v="1990"/>
    <x v="1"/>
    <n v="2.021859296482412"/>
    <n v="402.35"/>
    <n v="0.20218592964824122"/>
  </r>
  <r>
    <n v="2160"/>
    <s v="ORD02160"/>
    <d v="2024-04-17T00:00:00"/>
    <s v="2024"/>
    <s v="April"/>
    <x v="0"/>
    <s v="Unkown"/>
    <s v="Consumer"/>
    <s v="Furniture"/>
    <x v="0"/>
    <n v="6"/>
    <x v="1"/>
    <n v="299"/>
    <n v="0"/>
    <n v="1794"/>
    <x v="20"/>
    <n v="0.62408026755852841"/>
    <n v="186.6"/>
    <n v="0.1040133779264214"/>
  </r>
  <r>
    <n v="2161"/>
    <s v="ORD02161"/>
    <d v="2025-02-02T00:00:00"/>
    <s v="2025"/>
    <s v="February"/>
    <x v="3"/>
    <s v="CUST2129"/>
    <s v="Consumer"/>
    <s v="Electronics"/>
    <x v="5"/>
    <n v="3"/>
    <x v="2"/>
    <n v="499"/>
    <n v="0"/>
    <n v="1497"/>
    <x v="23"/>
    <n v="0.59791583166332674"/>
    <n v="298.36"/>
    <n v="0.19930527722110888"/>
  </r>
  <r>
    <n v="2162"/>
    <s v="ORD02162"/>
    <d v="2024-04-09T00:00:00"/>
    <s v="2024"/>
    <s v="April"/>
    <x v="1"/>
    <s v="Unkown"/>
    <s v="Home Office"/>
    <s v="Electronics"/>
    <x v="0"/>
    <n v="5"/>
    <x v="1"/>
    <n v="499"/>
    <n v="0.05"/>
    <n v="2370.25"/>
    <x v="27"/>
    <n v="0.99016032064128257"/>
    <n v="494.09"/>
    <n v="0.20845480434553315"/>
  </r>
  <r>
    <n v="2163"/>
    <s v="ORD02163"/>
    <d v="2024-12-16T00:00:00"/>
    <s v="2024"/>
    <s v="December"/>
    <x v="2"/>
    <s v="Unkown"/>
    <s v="Home Office"/>
    <s v="Electronics"/>
    <x v="5"/>
    <n v="10"/>
    <x v="0"/>
    <n v="149"/>
    <n v="0.15"/>
    <n v="1266.5"/>
    <x v="16"/>
    <n v="2.1787919463087246"/>
    <n v="324.64"/>
    <n v="0.25632846427161465"/>
  </r>
  <r>
    <n v="2164"/>
    <s v="ORD02164"/>
    <d v="2025-09-02T00:00:00"/>
    <s v="2025"/>
    <s v="September"/>
    <x v="0"/>
    <s v="Unkown"/>
    <s v="Home Office"/>
    <s v="Electronics"/>
    <x v="1"/>
    <n v="3"/>
    <x v="2"/>
    <n v="99"/>
    <n v="0.05"/>
    <n v="282.14999999999998"/>
    <x v="19"/>
    <n v="0.82818181818181813"/>
    <n v="81.99"/>
    <n v="0.29059011164274323"/>
  </r>
  <r>
    <n v="2165"/>
    <s v="ORD02165"/>
    <d v="2024-12-03T00:00:00"/>
    <s v="2024"/>
    <s v="December"/>
    <x v="0"/>
    <s v="CUST2637"/>
    <s v="Consumer"/>
    <s v="Electronics"/>
    <x v="5"/>
    <n v="4"/>
    <x v="1"/>
    <n v="999"/>
    <n v="0"/>
    <n v="3996"/>
    <x v="30"/>
    <n v="0.38493493493493497"/>
    <n v="384.55"/>
    <n v="9.6233733733733742E-2"/>
  </r>
  <r>
    <n v="2166"/>
    <s v="ORD02166"/>
    <d v="2025-10-22T00:00:00"/>
    <s v="2025"/>
    <s v="October"/>
    <x v="0"/>
    <s v="CUST1744"/>
    <s v="Consumer"/>
    <s v="Office Supplies"/>
    <x v="0"/>
    <n v="1"/>
    <x v="2"/>
    <n v="199"/>
    <n v="0"/>
    <n v="199"/>
    <x v="1"/>
    <n v="8.8793969849246243E-2"/>
    <n v="17.670000000000002"/>
    <n v="8.8793969849246243E-2"/>
  </r>
  <r>
    <n v="2167"/>
    <s v="ORD02167"/>
    <d v="2024-04-06T00:00:00"/>
    <s v="2024"/>
    <s v="April"/>
    <x v="3"/>
    <s v="CUST1524"/>
    <s v="Home Office"/>
    <s v="Furniture"/>
    <x v="0"/>
    <n v="3"/>
    <x v="2"/>
    <n v="999"/>
    <n v="0.05"/>
    <n v="2847.15"/>
    <x v="37"/>
    <n v="0.3028928928928929"/>
    <n v="302.58999999999997"/>
    <n v="0.10627820803259398"/>
  </r>
  <r>
    <n v="2168"/>
    <s v="ORD02168"/>
    <d v="2024-09-24T00:00:00"/>
    <s v="2024"/>
    <s v="September"/>
    <x v="0"/>
    <s v="Unkown"/>
    <s v="Corporate"/>
    <s v="Furniture"/>
    <x v="7"/>
    <n v="10"/>
    <x v="0"/>
    <n v="199"/>
    <n v="0"/>
    <n v="1990"/>
    <x v="1"/>
    <n v="2.7790452261306533"/>
    <n v="553.03"/>
    <n v="0.27790452261306531"/>
  </r>
  <r>
    <n v="2169"/>
    <s v="ORD02169"/>
    <d v="2024-03-01T00:00:00"/>
    <s v="2024"/>
    <s v="March"/>
    <x v="0"/>
    <s v="CUST1588"/>
    <s v="Home Office"/>
    <s v="Electronics"/>
    <x v="2"/>
    <n v="1"/>
    <x v="2"/>
    <n v="99"/>
    <n v="0.1"/>
    <n v="89.1"/>
    <x v="4"/>
    <n v="0.16363636363636364"/>
    <n v="16.2"/>
    <n v="0.18181818181818182"/>
  </r>
  <r>
    <n v="2170"/>
    <s v="ORD02170"/>
    <d v="2025-12-23T00:00:00"/>
    <s v="2025"/>
    <s v="December"/>
    <x v="0"/>
    <s v="Unkown"/>
    <s v="Home Office"/>
    <s v="Electronics"/>
    <x v="1"/>
    <n v="1"/>
    <x v="2"/>
    <n v="499"/>
    <n v="0.15"/>
    <n v="424.15"/>
    <x v="10"/>
    <n v="0.23440881763527055"/>
    <n v="116.97"/>
    <n v="0.27577507957090652"/>
  </r>
  <r>
    <n v="2171"/>
    <s v="ORD02171"/>
    <d v="2025-10-24T00:00:00"/>
    <s v="2025"/>
    <s v="October"/>
    <x v="3"/>
    <s v="Unkown"/>
    <s v="Corporate"/>
    <s v="Office Supplies"/>
    <x v="1"/>
    <n v="4"/>
    <x v="1"/>
    <n v="149"/>
    <n v="0"/>
    <n v="596"/>
    <x v="7"/>
    <n v="0.6887248322147651"/>
    <n v="102.62"/>
    <n v="0.17218120805369128"/>
  </r>
  <r>
    <n v="2172"/>
    <s v="ORD02172"/>
    <d v="2024-01-30T00:00:00"/>
    <s v="2024"/>
    <s v="January"/>
    <x v="2"/>
    <s v="CUST1872"/>
    <s v="Home Office"/>
    <s v="Electronics"/>
    <x v="3"/>
    <n v="4"/>
    <x v="1"/>
    <n v="999"/>
    <n v="0"/>
    <n v="3996"/>
    <x v="30"/>
    <n v="0.55910910910910905"/>
    <n v="558.54999999999995"/>
    <n v="0.13977727727727726"/>
  </r>
  <r>
    <n v="2173"/>
    <s v="ORD02173"/>
    <d v="2025-11-21T00:00:00"/>
    <s v="2025"/>
    <s v="November"/>
    <x v="1"/>
    <s v="Unkown"/>
    <s v="Home Office"/>
    <s v="Furniture"/>
    <x v="7"/>
    <n v="8"/>
    <x v="0"/>
    <n v="499"/>
    <n v="0.05"/>
    <n v="3792.4"/>
    <x v="27"/>
    <n v="0.60595190380761521"/>
    <n v="302.37"/>
    <n v="7.9730513658896746E-2"/>
  </r>
  <r>
    <n v="2174"/>
    <s v="ORD02174"/>
    <d v="2024-01-05T00:00:00"/>
    <s v="2024"/>
    <s v="January"/>
    <x v="0"/>
    <s v="Unkown"/>
    <s v="Corporate"/>
    <s v="Furniture"/>
    <x v="5"/>
    <n v="8"/>
    <x v="0"/>
    <n v="799"/>
    <n v="0"/>
    <n v="6392"/>
    <x v="12"/>
    <n v="1.1035919899874844"/>
    <n v="881.77"/>
    <n v="0.13794899874843555"/>
  </r>
  <r>
    <n v="2175"/>
    <s v="ORD02175"/>
    <d v="2025-11-17T00:00:00"/>
    <s v="2025"/>
    <s v="November"/>
    <x v="0"/>
    <s v="Unkown"/>
    <s v="Corporate"/>
    <s v="Office Supplies"/>
    <x v="2"/>
    <n v="4"/>
    <x v="1"/>
    <n v="299"/>
    <n v="0.15"/>
    <n v="1016.6"/>
    <x v="5"/>
    <n v="0.41347826086956518"/>
    <n v="123.63"/>
    <n v="0.12161125319693093"/>
  </r>
  <r>
    <n v="2176"/>
    <s v="ORD02176"/>
    <d v="2025-03-18T00:00:00"/>
    <s v="2025"/>
    <s v="March"/>
    <x v="2"/>
    <s v="Unkown"/>
    <s v="Consumer"/>
    <s v="Electronics"/>
    <x v="6"/>
    <n v="2"/>
    <x v="2"/>
    <n v="799"/>
    <n v="0.1"/>
    <n v="1438.2"/>
    <x v="9"/>
    <n v="0.4601251564455569"/>
    <n v="367.64"/>
    <n v="0.25562508691419827"/>
  </r>
  <r>
    <n v="2177"/>
    <s v="ORD02177"/>
    <d v="2025-06-03T00:00:00"/>
    <s v="2025"/>
    <s v="June"/>
    <x v="1"/>
    <s v="Unkown"/>
    <s v="Home Office"/>
    <s v="Office Supplies"/>
    <x v="7"/>
    <n v="8"/>
    <x v="0"/>
    <n v="799"/>
    <n v="0"/>
    <n v="6392"/>
    <x v="12"/>
    <n v="2.3811389236545684"/>
    <n v="1902.53"/>
    <n v="0.29764236545682105"/>
  </r>
  <r>
    <n v="2178"/>
    <s v="ORD02178"/>
    <d v="2025-10-11T00:00:00"/>
    <s v="2025"/>
    <s v="October"/>
    <x v="3"/>
    <s v="Unkown"/>
    <s v="Consumer"/>
    <s v="Office Supplies"/>
    <x v="6"/>
    <n v="4"/>
    <x v="1"/>
    <n v="999"/>
    <n v="0.05"/>
    <n v="3796.2"/>
    <x v="31"/>
    <n v="1.0312612612612613"/>
    <n v="1030.23"/>
    <n v="0.27138454243717403"/>
  </r>
  <r>
    <n v="2179"/>
    <s v="ORD02179"/>
    <d v="2024-10-25T00:00:00"/>
    <s v="2024"/>
    <s v="October"/>
    <x v="2"/>
    <s v="Unkown"/>
    <s v="Home Office"/>
    <s v="Electronics"/>
    <x v="3"/>
    <n v="5"/>
    <x v="1"/>
    <n v="799"/>
    <n v="0.05"/>
    <n v="3795.25"/>
    <x v="33"/>
    <n v="0.43474342928660825"/>
    <n v="347.36"/>
    <n v="9.1524932481391222E-2"/>
  </r>
  <r>
    <n v="2180"/>
    <s v="ORD02180"/>
    <d v="2024-07-12T00:00:00"/>
    <s v="2024"/>
    <s v="July"/>
    <x v="2"/>
    <s v="Unkown"/>
    <s v="Home Office"/>
    <s v="Office Supplies"/>
    <x v="2"/>
    <n v="10"/>
    <x v="0"/>
    <n v="299"/>
    <n v="0.15"/>
    <n v="2541.5"/>
    <x v="5"/>
    <n v="0.71939799331103682"/>
    <n v="215.1"/>
    <n v="8.4635058036592561E-2"/>
  </r>
  <r>
    <n v="2181"/>
    <s v="ORD02181"/>
    <d v="2024-08-02T00:00:00"/>
    <s v="2024"/>
    <s v="August"/>
    <x v="1"/>
    <s v="Unkown"/>
    <s v="Home Office"/>
    <s v="Furniture"/>
    <x v="2"/>
    <n v="8"/>
    <x v="0"/>
    <n v="499"/>
    <n v="0"/>
    <n v="3992"/>
    <x v="23"/>
    <n v="1.0427855711422847"/>
    <n v="520.35"/>
    <n v="0.13034819639278558"/>
  </r>
  <r>
    <n v="2182"/>
    <s v="ORD02182"/>
    <d v="2025-03-08T00:00:00"/>
    <s v="2025"/>
    <s v="March"/>
    <x v="0"/>
    <s v="Unkown"/>
    <s v="Corporate"/>
    <s v="Office Supplies"/>
    <x v="3"/>
    <n v="3"/>
    <x v="2"/>
    <n v="199"/>
    <n v="0.05"/>
    <n v="567.15"/>
    <x v="0"/>
    <n v="0.67854271356783924"/>
    <n v="135.03"/>
    <n v="0.23808516265538218"/>
  </r>
  <r>
    <n v="2183"/>
    <s v="ORD02183"/>
    <d v="2025-09-17T00:00:00"/>
    <s v="2025"/>
    <s v="September"/>
    <x v="0"/>
    <s v="Unkown"/>
    <s v="Corporate"/>
    <s v="Furniture"/>
    <x v="1"/>
    <n v="4"/>
    <x v="1"/>
    <n v="499"/>
    <n v="0.05"/>
    <n v="1896.2"/>
    <x v="27"/>
    <n v="0.90134268537074147"/>
    <n v="449.77"/>
    <n v="0.23719544351861616"/>
  </r>
  <r>
    <n v="2184"/>
    <s v="ORD02184"/>
    <d v="2025-09-12T00:00:00"/>
    <s v="2025"/>
    <s v="September"/>
    <x v="3"/>
    <s v="Unkown"/>
    <s v="Home Office"/>
    <s v="Furniture"/>
    <x v="2"/>
    <n v="8"/>
    <x v="0"/>
    <n v="799"/>
    <n v="0.15"/>
    <n v="5433.2"/>
    <x v="8"/>
    <n v="1.1691239048811013"/>
    <n v="934.13"/>
    <n v="0.17192998601192669"/>
  </r>
  <r>
    <n v="2185"/>
    <s v="ORD02185"/>
    <d v="2024-05-12T00:00:00"/>
    <s v="2024"/>
    <s v="May"/>
    <x v="1"/>
    <s v="Unkown"/>
    <s v="Consumer"/>
    <s v="Electronics"/>
    <x v="2"/>
    <n v="5"/>
    <x v="1"/>
    <n v="799"/>
    <n v="0"/>
    <n v="3995"/>
    <x v="12"/>
    <n v="1.4566583229036294"/>
    <n v="1163.8699999999999"/>
    <n v="0.2913316645807259"/>
  </r>
  <r>
    <n v="2186"/>
    <s v="ORD02186"/>
    <d v="2024-06-25T00:00:00"/>
    <s v="2024"/>
    <s v="June"/>
    <x v="0"/>
    <s v="Unkown"/>
    <s v="Consumer"/>
    <s v="Office Supplies"/>
    <x v="7"/>
    <n v="9"/>
    <x v="0"/>
    <n v="199"/>
    <n v="0"/>
    <n v="1791"/>
    <x v="1"/>
    <n v="0.51010050251256289"/>
    <n v="101.51"/>
    <n v="5.667783361250698E-2"/>
  </r>
  <r>
    <n v="2187"/>
    <s v="ORD02187"/>
    <d v="2025-10-09T00:00:00"/>
    <s v="2025"/>
    <s v="October"/>
    <x v="2"/>
    <s v="Unkown"/>
    <s v="Consumer"/>
    <s v="Electronics"/>
    <x v="7"/>
    <n v="2"/>
    <x v="2"/>
    <n v="299"/>
    <n v="0.05"/>
    <n v="568.1"/>
    <x v="3"/>
    <n v="0.2048494983277592"/>
    <n v="61.25"/>
    <n v="0.10781552543566274"/>
  </r>
  <r>
    <n v="2188"/>
    <s v="ORD02188"/>
    <d v="2025-06-02T00:00:00"/>
    <s v="2025"/>
    <s v="June"/>
    <x v="0"/>
    <s v="CUST2758"/>
    <s v="Home Office"/>
    <s v="Electronics"/>
    <x v="3"/>
    <n v="7"/>
    <x v="0"/>
    <n v="199"/>
    <n v="0.15"/>
    <n v="1184.05"/>
    <x v="17"/>
    <n v="1.3273366834170854"/>
    <n v="264.14"/>
    <n v="0.22308179553228327"/>
  </r>
  <r>
    <n v="2189"/>
    <s v="ORD02189"/>
    <d v="2024-09-10T00:00:00"/>
    <s v="2024"/>
    <s v="September"/>
    <x v="3"/>
    <s v="Unkown"/>
    <s v="Home Office"/>
    <s v="Electronics"/>
    <x v="5"/>
    <n v="10"/>
    <x v="0"/>
    <n v="999"/>
    <n v="0.05"/>
    <n v="9490.5"/>
    <x v="31"/>
    <n v="2.6406406406406409"/>
    <n v="2638"/>
    <n v="0.2779621726990148"/>
  </r>
  <r>
    <n v="2190"/>
    <s v="ORD02190"/>
    <d v="2025-01-07T00:00:00"/>
    <s v="2025"/>
    <s v="January"/>
    <x v="1"/>
    <s v="CUST1254"/>
    <s v="Consumer"/>
    <s v="Furniture"/>
    <x v="2"/>
    <n v="8"/>
    <x v="0"/>
    <n v="299"/>
    <n v="0.1"/>
    <n v="2152.8000000000002"/>
    <x v="21"/>
    <n v="1.8603344481605351"/>
    <n v="556.24"/>
    <n v="0.25837978446674098"/>
  </r>
  <r>
    <n v="2192"/>
    <s v="ORD02192"/>
    <d v="2024-05-29T00:00:00"/>
    <s v="2024"/>
    <s v="May"/>
    <x v="1"/>
    <s v="Unkown"/>
    <s v="Corporate"/>
    <s v="Office Supplies"/>
    <x v="6"/>
    <n v="1"/>
    <x v="2"/>
    <n v="299"/>
    <n v="0.1"/>
    <n v="269.10000000000002"/>
    <x v="21"/>
    <n v="5.2274247491638802E-2"/>
    <n v="15.63"/>
    <n v="5.8082497212931995E-2"/>
  </r>
  <r>
    <n v="2193"/>
    <s v="ORD02193"/>
    <d v="2024-12-08T00:00:00"/>
    <s v="2024"/>
    <s v="December"/>
    <x v="2"/>
    <s v="Unkown"/>
    <s v="Home Office"/>
    <s v="Electronics"/>
    <x v="4"/>
    <n v="1"/>
    <x v="2"/>
    <n v="799"/>
    <n v="0"/>
    <n v="799"/>
    <x v="12"/>
    <n v="0.2618272841051314"/>
    <n v="209.2"/>
    <n v="0.2618272841051314"/>
  </r>
  <r>
    <n v="2194"/>
    <s v="ORD02194"/>
    <d v="2024-12-23T00:00:00"/>
    <s v="2024"/>
    <s v="December"/>
    <x v="3"/>
    <s v="Unkown"/>
    <s v="Consumer"/>
    <s v="Furniture"/>
    <x v="3"/>
    <n v="1"/>
    <x v="2"/>
    <n v="199"/>
    <n v="0.15"/>
    <n v="169.15"/>
    <x v="17"/>
    <n v="0.23356783919597987"/>
    <n v="46.48"/>
    <n v="0.27478569317174101"/>
  </r>
  <r>
    <n v="2195"/>
    <s v="ORD02195"/>
    <d v="2025-08-14T00:00:00"/>
    <s v="2025"/>
    <s v="August"/>
    <x v="1"/>
    <s v="Unkown"/>
    <s v="Corporate"/>
    <s v="Furniture"/>
    <x v="4"/>
    <n v="4"/>
    <x v="1"/>
    <n v="149"/>
    <n v="0.05"/>
    <n v="566.20000000000005"/>
    <x v="34"/>
    <n v="0.85362416107382544"/>
    <n v="127.19"/>
    <n v="0.22463793712469091"/>
  </r>
  <r>
    <n v="2196"/>
    <s v="ORD02196"/>
    <d v="2024-09-25T00:00:00"/>
    <s v="2024"/>
    <s v="September"/>
    <x v="0"/>
    <s v="Unkown"/>
    <s v="Corporate"/>
    <s v="Furniture"/>
    <x v="1"/>
    <n v="1"/>
    <x v="2"/>
    <n v="199"/>
    <n v="0"/>
    <n v="199"/>
    <x v="1"/>
    <n v="0.20396984924623118"/>
    <n v="40.590000000000003"/>
    <n v="0.20396984924623118"/>
  </r>
  <r>
    <n v="2197"/>
    <s v="ORD02197"/>
    <d v="2024-05-23T00:00:00"/>
    <s v="2024"/>
    <s v="May"/>
    <x v="2"/>
    <s v="CUST1296"/>
    <s v="Corporate"/>
    <s v="Furniture"/>
    <x v="5"/>
    <n v="3"/>
    <x v="2"/>
    <n v="149"/>
    <n v="0"/>
    <n v="447"/>
    <x v="7"/>
    <n v="0.79409395973154362"/>
    <n v="118.32"/>
    <n v="0.26469798657718119"/>
  </r>
  <r>
    <n v="2198"/>
    <s v="ORD02198"/>
    <d v="2024-09-08T00:00:00"/>
    <s v="2024"/>
    <s v="September"/>
    <x v="0"/>
    <s v="CUST2669"/>
    <s v="Home Office"/>
    <s v="Office Supplies"/>
    <x v="1"/>
    <n v="9"/>
    <x v="0"/>
    <n v="999"/>
    <n v="0.15"/>
    <n v="7642.35"/>
    <x v="35"/>
    <n v="0.91512512512512512"/>
    <n v="914.21"/>
    <n v="0.11962419936276146"/>
  </r>
  <r>
    <n v="2199"/>
    <s v="ORD02199"/>
    <d v="2024-08-13T00:00:00"/>
    <s v="2024"/>
    <s v="August"/>
    <x v="0"/>
    <s v="CUST2532"/>
    <s v="Consumer"/>
    <s v="Office Supplies"/>
    <x v="0"/>
    <n v="3"/>
    <x v="2"/>
    <n v="99"/>
    <n v="0.05"/>
    <n v="282.14999999999998"/>
    <x v="19"/>
    <n v="0.67414141414141404"/>
    <n v="66.739999999999995"/>
    <n v="0.23654084706716286"/>
  </r>
  <r>
    <n v="2200"/>
    <s v="ORD02200"/>
    <d v="2025-12-11T00:00:00"/>
    <s v="2025"/>
    <s v="December"/>
    <x v="2"/>
    <s v="Unkown"/>
    <s v="Consumer"/>
    <s v="Electronics"/>
    <x v="4"/>
    <n v="10"/>
    <x v="0"/>
    <n v="199"/>
    <n v="0"/>
    <n v="1990"/>
    <x v="1"/>
    <n v="2.6837688442211056"/>
    <n v="534.07000000000005"/>
    <n v="0.26837688442211055"/>
  </r>
  <r>
    <n v="2201"/>
    <s v="ORD02201"/>
    <d v="2025-04-02T00:00:00"/>
    <s v="2025"/>
    <s v="April"/>
    <x v="1"/>
    <s v="Unkown"/>
    <s v="Corporate"/>
    <s v="Furniture"/>
    <x v="5"/>
    <n v="6"/>
    <x v="1"/>
    <n v="99"/>
    <n v="0"/>
    <n v="594"/>
    <x v="22"/>
    <n v="1.4396969696969697"/>
    <n v="142.53"/>
    <n v="0.23994949494949494"/>
  </r>
  <r>
    <n v="2202"/>
    <s v="ORD02202"/>
    <d v="2025-11-22T00:00:00"/>
    <s v="2025"/>
    <s v="November"/>
    <x v="0"/>
    <s v="CUST1716"/>
    <s v="Consumer"/>
    <s v="Furniture"/>
    <x v="1"/>
    <n v="4"/>
    <x v="1"/>
    <n v="199"/>
    <n v="0.1"/>
    <n v="716.4"/>
    <x v="25"/>
    <n v="0.61070351758793973"/>
    <n v="121.53"/>
    <n v="0.16963986599664993"/>
  </r>
  <r>
    <n v="2203"/>
    <s v="ORD02203"/>
    <d v="2024-08-16T00:00:00"/>
    <s v="2024"/>
    <s v="August"/>
    <x v="3"/>
    <s v="CUST1328"/>
    <s v="Home Office"/>
    <s v="Furniture"/>
    <x v="2"/>
    <n v="4"/>
    <x v="1"/>
    <n v="199"/>
    <n v="0.1"/>
    <n v="716.4"/>
    <x v="25"/>
    <n v="0.63572864321608047"/>
    <n v="126.51"/>
    <n v="0.17659128978224456"/>
  </r>
  <r>
    <n v="2204"/>
    <s v="ORD02204"/>
    <d v="2025-05-14T00:00:00"/>
    <s v="2025"/>
    <s v="May"/>
    <x v="0"/>
    <s v="Unkown"/>
    <s v="Home Office"/>
    <s v="Office Supplies"/>
    <x v="7"/>
    <n v="9"/>
    <x v="0"/>
    <n v="299"/>
    <n v="0.05"/>
    <n v="2556.4499999999998"/>
    <x v="24"/>
    <n v="0.92454849498327762"/>
    <n v="276.44"/>
    <n v="0.10813432689862897"/>
  </r>
  <r>
    <n v="2205"/>
    <s v="ORD02205"/>
    <d v="2024-07-17T00:00:00"/>
    <s v="2024"/>
    <s v="July"/>
    <x v="1"/>
    <s v="Unkown"/>
    <s v="Home Office"/>
    <s v="Furniture"/>
    <x v="2"/>
    <n v="6"/>
    <x v="1"/>
    <n v="149"/>
    <n v="0.1"/>
    <n v="804.6"/>
    <x v="6"/>
    <n v="0.96120805369127515"/>
    <n v="143.22"/>
    <n v="0.17800149142431021"/>
  </r>
  <r>
    <n v="2206"/>
    <s v="ORD02206"/>
    <d v="2025-10-06T00:00:00"/>
    <s v="2025"/>
    <s v="October"/>
    <x v="3"/>
    <s v="CUST1185"/>
    <s v="Corporate"/>
    <s v="Office Supplies"/>
    <x v="3"/>
    <n v="5"/>
    <x v="1"/>
    <n v="799"/>
    <n v="0.1"/>
    <n v="3595.5"/>
    <x v="9"/>
    <n v="0.64884856070087604"/>
    <n v="518.42999999999995"/>
    <n v="0.14418856904463911"/>
  </r>
  <r>
    <n v="2207"/>
    <s v="ORD02207"/>
    <d v="2025-01-27T00:00:00"/>
    <s v="2025"/>
    <s v="January"/>
    <x v="1"/>
    <s v="Unkown"/>
    <s v="Consumer"/>
    <s v="Furniture"/>
    <x v="7"/>
    <n v="1"/>
    <x v="2"/>
    <n v="149"/>
    <n v="0.1"/>
    <n v="134.1"/>
    <x v="6"/>
    <n v="0.14798657718120806"/>
    <n v="22.05"/>
    <n v="0.16442953020134229"/>
  </r>
  <r>
    <n v="2208"/>
    <s v="ORD02208"/>
    <d v="2024-10-09T00:00:00"/>
    <s v="2024"/>
    <s v="October"/>
    <x v="3"/>
    <s v="Unkown"/>
    <s v="Corporate"/>
    <s v="Electronics"/>
    <x v="0"/>
    <n v="5"/>
    <x v="1"/>
    <n v="799"/>
    <n v="0"/>
    <n v="3995"/>
    <x v="12"/>
    <n v="0.84128911138923657"/>
    <n v="672.19"/>
    <n v="0.16825782227784733"/>
  </r>
  <r>
    <n v="2209"/>
    <s v="ORD02209"/>
    <d v="2025-12-12T00:00:00"/>
    <s v="2025"/>
    <s v="December"/>
    <x v="3"/>
    <s v="Unkown"/>
    <s v="Home Office"/>
    <s v="Electronics"/>
    <x v="5"/>
    <n v="3"/>
    <x v="2"/>
    <n v="299"/>
    <n v="0"/>
    <n v="897"/>
    <x v="20"/>
    <n v="0.58993311036789298"/>
    <n v="176.39"/>
    <n v="0.19664437012263097"/>
  </r>
  <r>
    <n v="2210"/>
    <s v="ORD02210"/>
    <d v="2024-03-25T00:00:00"/>
    <s v="2024"/>
    <s v="March"/>
    <x v="0"/>
    <s v="Unkown"/>
    <s v="Home Office"/>
    <s v="Office Supplies"/>
    <x v="0"/>
    <n v="5"/>
    <x v="1"/>
    <n v="799"/>
    <n v="0"/>
    <n v="3995"/>
    <x v="12"/>
    <n v="0.68285356695869837"/>
    <n v="545.6"/>
    <n v="0.13657071339173968"/>
  </r>
  <r>
    <n v="2211"/>
    <s v="ORD02211"/>
    <d v="2024-09-25T00:00:00"/>
    <s v="2024"/>
    <s v="September"/>
    <x v="0"/>
    <s v="Unkown"/>
    <s v="Corporate"/>
    <s v="Office Supplies"/>
    <x v="0"/>
    <n v="6"/>
    <x v="1"/>
    <n v="999"/>
    <n v="0.05"/>
    <n v="5694.3"/>
    <x v="37"/>
    <n v="0.92252252252252254"/>
    <n v="921.6"/>
    <n v="0.16184605658289869"/>
  </r>
  <r>
    <n v="2212"/>
    <s v="ORD02212"/>
    <d v="2024-09-10T00:00:00"/>
    <s v="2024"/>
    <s v="September"/>
    <x v="1"/>
    <s v="Unkown"/>
    <s v="Corporate"/>
    <s v="Electronics"/>
    <x v="7"/>
    <n v="5"/>
    <x v="1"/>
    <n v="199"/>
    <n v="0.15"/>
    <n v="845.75"/>
    <x v="17"/>
    <n v="0.5749246231155779"/>
    <n v="114.41"/>
    <n v="0.13527638190954774"/>
  </r>
  <r>
    <n v="2213"/>
    <s v="ORD02213"/>
    <d v="2024-06-03T00:00:00"/>
    <s v="2024"/>
    <s v="June"/>
    <x v="0"/>
    <s v="Unkown"/>
    <s v="Corporate"/>
    <s v="Office Supplies"/>
    <x v="4"/>
    <n v="7"/>
    <x v="0"/>
    <n v="199"/>
    <n v="0"/>
    <n v="1393"/>
    <x v="1"/>
    <n v="0.84834170854271351"/>
    <n v="168.82"/>
    <n v="0.12119167264895908"/>
  </r>
  <r>
    <n v="2214"/>
    <s v="ORD02214"/>
    <d v="2025-04-20T00:00:00"/>
    <s v="2025"/>
    <s v="April"/>
    <x v="3"/>
    <s v="Unkown"/>
    <s v="Consumer"/>
    <s v="Furniture"/>
    <x v="5"/>
    <n v="2"/>
    <x v="2"/>
    <n v="499"/>
    <n v="0.05"/>
    <n v="948.1"/>
    <x v="27"/>
    <n v="9.6953907815631263E-2"/>
    <n v="48.38"/>
    <n v="5.1028372534542774E-2"/>
  </r>
  <r>
    <n v="2215"/>
    <s v="ORD02215"/>
    <d v="2024-12-18T00:00:00"/>
    <s v="2024"/>
    <s v="December"/>
    <x v="1"/>
    <s v="CUST2398"/>
    <s v="Consumer"/>
    <s v="Office Supplies"/>
    <x v="5"/>
    <n v="2"/>
    <x v="2"/>
    <n v="199"/>
    <n v="0.05"/>
    <n v="378.1"/>
    <x v="15"/>
    <n v="0.40989949748743715"/>
    <n v="81.569999999999993"/>
    <n v="0.2157365776249669"/>
  </r>
  <r>
    <n v="2216"/>
    <s v="ORD02216"/>
    <d v="2024-09-19T00:00:00"/>
    <s v="2024"/>
    <s v="September"/>
    <x v="3"/>
    <s v="Unkown"/>
    <s v="Consumer"/>
    <s v="Electronics"/>
    <x v="7"/>
    <n v="9"/>
    <x v="0"/>
    <n v="299"/>
    <n v="0.1"/>
    <n v="2421.9"/>
    <x v="21"/>
    <n v="0.53745819397993311"/>
    <n v="160.69999999999999"/>
    <n v="6.6352863454312724E-2"/>
  </r>
  <r>
    <n v="2218"/>
    <s v="ORD02218"/>
    <d v="2024-08-17T00:00:00"/>
    <s v="2024"/>
    <s v="August"/>
    <x v="0"/>
    <s v="Unkown"/>
    <s v="Home Office"/>
    <s v="Office Supplies"/>
    <x v="4"/>
    <n v="9"/>
    <x v="0"/>
    <n v="799"/>
    <n v="0"/>
    <n v="7191"/>
    <x v="12"/>
    <n v="0.61637046307884857"/>
    <n v="492.48"/>
    <n v="6.8485607008760954E-2"/>
  </r>
  <r>
    <n v="2219"/>
    <s v="ORD02219"/>
    <d v="2024-03-25T00:00:00"/>
    <s v="2024"/>
    <s v="March"/>
    <x v="0"/>
    <s v="Unkown"/>
    <s v="Corporate"/>
    <s v="Electronics"/>
    <x v="3"/>
    <n v="2"/>
    <x v="2"/>
    <n v="999"/>
    <n v="0"/>
    <n v="1998"/>
    <x v="30"/>
    <n v="0.10751751751751751"/>
    <n v="107.41"/>
    <n v="5.3758758758758754E-2"/>
  </r>
  <r>
    <n v="2220"/>
    <s v="ORD02220"/>
    <d v="2024-06-28T00:00:00"/>
    <s v="2024"/>
    <s v="June"/>
    <x v="2"/>
    <s v="CUST2800"/>
    <s v="Corporate"/>
    <s v="Furniture"/>
    <x v="2"/>
    <n v="10"/>
    <x v="0"/>
    <n v="499"/>
    <n v="0"/>
    <n v="4990"/>
    <x v="23"/>
    <n v="1.1090781563126251"/>
    <n v="553.42999999999995"/>
    <n v="0.11090781563126252"/>
  </r>
  <r>
    <n v="2221"/>
    <s v="ORD02221"/>
    <d v="2025-07-28T00:00:00"/>
    <s v="2025"/>
    <s v="July"/>
    <x v="0"/>
    <s v="Unkown"/>
    <s v="Home Office"/>
    <s v="Electronics"/>
    <x v="5"/>
    <n v="7"/>
    <x v="0"/>
    <n v="149"/>
    <n v="0"/>
    <n v="1043"/>
    <x v="7"/>
    <n v="1.9114765100671141"/>
    <n v="284.81"/>
    <n v="0.27306807286673057"/>
  </r>
  <r>
    <n v="2222"/>
    <s v="ORD02222"/>
    <d v="2024-04-22T00:00:00"/>
    <s v="2024"/>
    <s v="April"/>
    <x v="2"/>
    <s v="Unkown"/>
    <s v="Home Office"/>
    <s v="Office Supplies"/>
    <x v="6"/>
    <n v="8"/>
    <x v="0"/>
    <n v="799"/>
    <n v="0.1"/>
    <n v="5752.8"/>
    <x v="9"/>
    <n v="1.361239048811014"/>
    <n v="1087.6300000000001"/>
    <n v="0.18906097900152971"/>
  </r>
  <r>
    <n v="2223"/>
    <s v="ORD02223"/>
    <d v="2025-01-30T00:00:00"/>
    <s v="2025"/>
    <s v="January"/>
    <x v="3"/>
    <s v="CUST1048"/>
    <s v="Home Office"/>
    <s v="Electronics"/>
    <x v="6"/>
    <n v="3"/>
    <x v="2"/>
    <n v="999"/>
    <n v="0"/>
    <n v="2997"/>
    <x v="30"/>
    <n v="0.48563563563563561"/>
    <n v="485.15"/>
    <n v="0.16187854521187853"/>
  </r>
  <r>
    <n v="2224"/>
    <s v="ORD02224"/>
    <d v="2025-05-15T00:00:00"/>
    <s v="2025"/>
    <s v="May"/>
    <x v="3"/>
    <s v="Unkown"/>
    <s v="Corporate"/>
    <s v="Furniture"/>
    <x v="0"/>
    <n v="7"/>
    <x v="0"/>
    <n v="299"/>
    <n v="0.1"/>
    <n v="1883.7"/>
    <x v="21"/>
    <n v="1.7312709030100333"/>
    <n v="517.65"/>
    <n v="0.27480490523968781"/>
  </r>
  <r>
    <n v="2225"/>
    <s v="ORD02225"/>
    <d v="2024-05-11T00:00:00"/>
    <s v="2024"/>
    <s v="May"/>
    <x v="1"/>
    <s v="Unkown"/>
    <s v="Consumer"/>
    <s v="Electronics"/>
    <x v="7"/>
    <n v="4"/>
    <x v="1"/>
    <n v="799"/>
    <n v="0.15"/>
    <n v="2716.6"/>
    <x v="8"/>
    <n v="0.4009386733416771"/>
    <n v="320.35000000000002"/>
    <n v="0.11792313921814034"/>
  </r>
  <r>
    <n v="2226"/>
    <s v="ORD02226"/>
    <d v="2024-02-23T00:00:00"/>
    <s v="2024"/>
    <s v="February"/>
    <x v="3"/>
    <s v="Unkown"/>
    <s v="Corporate"/>
    <s v="Office Supplies"/>
    <x v="6"/>
    <n v="9"/>
    <x v="0"/>
    <n v="299"/>
    <n v="0.05"/>
    <n v="2556.4499999999998"/>
    <x v="24"/>
    <n v="2.000133779264214"/>
    <n v="598.04"/>
    <n v="0.23393377535253965"/>
  </r>
  <r>
    <n v="2227"/>
    <s v="ORD02227"/>
    <d v="2024-08-24T00:00:00"/>
    <s v="2024"/>
    <s v="August"/>
    <x v="0"/>
    <s v="Unkown"/>
    <s v="Consumer"/>
    <s v="Office Supplies"/>
    <x v="2"/>
    <n v="9"/>
    <x v="0"/>
    <n v="199"/>
    <n v="0"/>
    <n v="1791"/>
    <x v="1"/>
    <n v="1.0049748743718594"/>
    <n v="199.99"/>
    <n v="0.11166387493020659"/>
  </r>
  <r>
    <n v="2228"/>
    <s v="ORD02228"/>
    <d v="2025-11-28T00:00:00"/>
    <s v="2025"/>
    <s v="November"/>
    <x v="0"/>
    <s v="Unkown"/>
    <s v="Corporate"/>
    <s v="Furniture"/>
    <x v="5"/>
    <n v="6"/>
    <x v="1"/>
    <n v="499"/>
    <n v="0.15"/>
    <n v="2544.9"/>
    <x v="18"/>
    <n v="0.86014028056112224"/>
    <n v="429.21"/>
    <n v="0.16865495697276905"/>
  </r>
  <r>
    <n v="2229"/>
    <s v="ORD02229"/>
    <d v="2024-05-21T00:00:00"/>
    <s v="2024"/>
    <s v="May"/>
    <x v="3"/>
    <s v="Unkown"/>
    <s v="Home Office"/>
    <s v="Electronics"/>
    <x v="4"/>
    <n v="5"/>
    <x v="1"/>
    <n v="199"/>
    <n v="0"/>
    <n v="995"/>
    <x v="1"/>
    <n v="0.26693467336683419"/>
    <n v="53.12"/>
    <n v="5.3386934673366832E-2"/>
  </r>
  <r>
    <n v="2230"/>
    <s v="ORD02230"/>
    <d v="2025-12-03T00:00:00"/>
    <s v="2025"/>
    <s v="December"/>
    <x v="3"/>
    <s v="CUST2810"/>
    <s v="Corporate"/>
    <s v="Furniture"/>
    <x v="3"/>
    <n v="2"/>
    <x v="2"/>
    <n v="799"/>
    <n v="0.05"/>
    <n v="1518.1"/>
    <x v="33"/>
    <n v="0.12317897371714644"/>
    <n v="98.42"/>
    <n v="6.4831038798498122E-2"/>
  </r>
  <r>
    <n v="2231"/>
    <s v="ORD02231"/>
    <d v="2025-07-15T00:00:00"/>
    <s v="2025"/>
    <s v="July"/>
    <x v="3"/>
    <s v="CUST1877"/>
    <s v="Home Office"/>
    <s v="Electronics"/>
    <x v="2"/>
    <n v="6"/>
    <x v="1"/>
    <n v="149"/>
    <n v="0.1"/>
    <n v="804.6"/>
    <x v="6"/>
    <n v="1.3344966442953021"/>
    <n v="198.84"/>
    <n v="0.24712900820283371"/>
  </r>
  <r>
    <n v="2232"/>
    <s v="ORD02232"/>
    <d v="2025-06-03T00:00:00"/>
    <s v="2025"/>
    <s v="June"/>
    <x v="3"/>
    <s v="Unkown"/>
    <s v="Consumer"/>
    <s v="Furniture"/>
    <x v="3"/>
    <n v="7"/>
    <x v="0"/>
    <n v="199"/>
    <n v="0.15"/>
    <n v="1184.05"/>
    <x v="17"/>
    <n v="0.65015075376884424"/>
    <n v="129.38"/>
    <n v="0.10926903424686457"/>
  </r>
  <r>
    <n v="2233"/>
    <s v="ORD02233"/>
    <d v="2025-07-12T00:00:00"/>
    <s v="2025"/>
    <s v="July"/>
    <x v="3"/>
    <s v="Unkown"/>
    <s v="Consumer"/>
    <s v="Furniture"/>
    <x v="4"/>
    <n v="8"/>
    <x v="0"/>
    <n v="999"/>
    <n v="0"/>
    <n v="7992"/>
    <x v="30"/>
    <n v="2.2194294294294297"/>
    <n v="2217.21"/>
    <n v="0.27742867867867871"/>
  </r>
  <r>
    <n v="2234"/>
    <s v="ORD02234"/>
    <d v="2024-05-19T00:00:00"/>
    <s v="2024"/>
    <s v="May"/>
    <x v="0"/>
    <s v="CUST1821"/>
    <s v="Consumer"/>
    <s v="Office Supplies"/>
    <x v="5"/>
    <n v="3"/>
    <x v="2"/>
    <n v="99"/>
    <n v="0.05"/>
    <n v="282.14999999999998"/>
    <x v="19"/>
    <n v="0.79616161616161607"/>
    <n v="78.819999999999993"/>
    <n v="0.27935495303916358"/>
  </r>
  <r>
    <n v="2235"/>
    <s v="ORD02235"/>
    <d v="2024-05-29T00:00:00"/>
    <s v="2024"/>
    <s v="May"/>
    <x v="3"/>
    <s v="Unkown"/>
    <s v="Corporate"/>
    <s v="Furniture"/>
    <x v="2"/>
    <n v="9"/>
    <x v="0"/>
    <n v="999"/>
    <n v="0.1"/>
    <n v="8091.9"/>
    <x v="47"/>
    <n v="2.023843843843844"/>
    <n v="2021.82"/>
    <n v="0.2498572646720795"/>
  </r>
  <r>
    <n v="2236"/>
    <s v="ORD02236"/>
    <d v="2024-04-02T00:00:00"/>
    <s v="2024"/>
    <s v="April"/>
    <x v="3"/>
    <s v="CUST1956"/>
    <s v="Consumer"/>
    <s v="Electronics"/>
    <x v="5"/>
    <n v="4"/>
    <x v="1"/>
    <n v="999"/>
    <n v="0.15"/>
    <n v="3396.6"/>
    <x v="32"/>
    <n v="0.60441441441441435"/>
    <n v="603.80999999999995"/>
    <n v="0.17776894541600421"/>
  </r>
  <r>
    <n v="2238"/>
    <s v="ORD02238"/>
    <d v="2024-02-20T00:00:00"/>
    <s v="2024"/>
    <s v="February"/>
    <x v="0"/>
    <s v="Unkown"/>
    <s v="Consumer"/>
    <s v="Furniture"/>
    <x v="6"/>
    <n v="2"/>
    <x v="2"/>
    <n v="799"/>
    <n v="0"/>
    <n v="1598"/>
    <x v="12"/>
    <n v="0.51589486858573219"/>
    <n v="412.2"/>
    <n v="0.2579474342928661"/>
  </r>
  <r>
    <n v="2239"/>
    <s v="ORD02239"/>
    <d v="2025-01-18T00:00:00"/>
    <s v="2025"/>
    <s v="January"/>
    <x v="0"/>
    <s v="CUST2040"/>
    <s v="Home Office"/>
    <s v="Office Supplies"/>
    <x v="6"/>
    <n v="3"/>
    <x v="2"/>
    <n v="99"/>
    <n v="0.15"/>
    <n v="252.45"/>
    <x v="36"/>
    <n v="0.1294949494949495"/>
    <n v="12.82"/>
    <n v="5.0782333135274318E-2"/>
  </r>
  <r>
    <n v="2240"/>
    <s v="ORD02240"/>
    <d v="2024-03-11T00:00:00"/>
    <s v="2024"/>
    <s v="March"/>
    <x v="1"/>
    <s v="Unkown"/>
    <s v="Corporate"/>
    <s v="Office Supplies"/>
    <x v="5"/>
    <n v="6"/>
    <x v="1"/>
    <n v="149"/>
    <n v="0"/>
    <n v="894"/>
    <x v="7"/>
    <n v="0.37906040268456376"/>
    <n v="56.48"/>
    <n v="6.3176733780760622E-2"/>
  </r>
  <r>
    <n v="2241"/>
    <s v="ORD02241"/>
    <d v="2025-10-11T00:00:00"/>
    <s v="2025"/>
    <s v="October"/>
    <x v="1"/>
    <s v="Unkown"/>
    <s v="Home Office"/>
    <s v="Furniture"/>
    <x v="7"/>
    <n v="3"/>
    <x v="2"/>
    <n v="199"/>
    <n v="0"/>
    <n v="597"/>
    <x v="1"/>
    <n v="0.43884422110552762"/>
    <n v="87.33"/>
    <n v="0.14628140703517586"/>
  </r>
  <r>
    <n v="2242"/>
    <s v="ORD02242"/>
    <d v="2024-09-25T00:00:00"/>
    <s v="2024"/>
    <s v="September"/>
    <x v="0"/>
    <s v="Unkown"/>
    <s v="Consumer"/>
    <s v="Office Supplies"/>
    <x v="1"/>
    <n v="7"/>
    <x v="0"/>
    <n v="499"/>
    <n v="0.15"/>
    <n v="2969.05"/>
    <x v="18"/>
    <n v="1.043807615230461"/>
    <n v="520.86"/>
    <n v="0.17542985129923713"/>
  </r>
  <r>
    <n v="2243"/>
    <s v="ORD02243"/>
    <d v="2024-04-27T00:00:00"/>
    <s v="2024"/>
    <s v="April"/>
    <x v="0"/>
    <s v="Unkown"/>
    <s v="Home Office"/>
    <s v="Furniture"/>
    <x v="0"/>
    <n v="9"/>
    <x v="0"/>
    <n v="299"/>
    <n v="0"/>
    <n v="2691"/>
    <x v="20"/>
    <n v="2.6776254180602006"/>
    <n v="800.61"/>
    <n v="0.2975139353400223"/>
  </r>
  <r>
    <n v="2244"/>
    <s v="ORD02244"/>
    <d v="2025-12-16T00:00:00"/>
    <s v="2025"/>
    <s v="December"/>
    <x v="0"/>
    <s v="Unkown"/>
    <s v="Home Office"/>
    <s v="Furniture"/>
    <x v="4"/>
    <n v="3"/>
    <x v="2"/>
    <n v="799"/>
    <n v="0.05"/>
    <n v="2277.15"/>
    <x v="26"/>
    <n v="0.82145181476846063"/>
    <n v="656.34"/>
    <n v="0.28822870693630198"/>
  </r>
  <r>
    <n v="2245"/>
    <s v="ORD02245"/>
    <d v="2025-04-04T00:00:00"/>
    <s v="2025"/>
    <s v="April"/>
    <x v="1"/>
    <s v="CUST2907"/>
    <s v="Corporate"/>
    <s v="Office Supplies"/>
    <x v="5"/>
    <n v="8"/>
    <x v="0"/>
    <n v="999"/>
    <n v="0"/>
    <n v="7992"/>
    <x v="30"/>
    <n v="0.46790790790790793"/>
    <n v="467.44"/>
    <n v="5.8488488488488491E-2"/>
  </r>
  <r>
    <n v="2246"/>
    <s v="ORD02246"/>
    <d v="2025-12-07T00:00:00"/>
    <s v="2025"/>
    <s v="December"/>
    <x v="2"/>
    <s v="CUST1269"/>
    <s v="Corporate"/>
    <s v="Furniture"/>
    <x v="2"/>
    <n v="2"/>
    <x v="2"/>
    <n v="299"/>
    <n v="0"/>
    <n v="598"/>
    <x v="20"/>
    <n v="0.58003344481605357"/>
    <n v="173.43"/>
    <n v="0.29001672240802678"/>
  </r>
  <r>
    <n v="2247"/>
    <s v="ORD02247"/>
    <d v="2025-06-13T00:00:00"/>
    <s v="2025"/>
    <s v="June"/>
    <x v="3"/>
    <s v="CUST2569"/>
    <s v="Corporate"/>
    <s v="Furniture"/>
    <x v="1"/>
    <n v="10"/>
    <x v="0"/>
    <n v="799"/>
    <n v="0.1"/>
    <n v="7191"/>
    <x v="9"/>
    <n v="0.73931163954943679"/>
    <n v="590.71"/>
    <n v="8.2145737727715204E-2"/>
  </r>
  <r>
    <n v="2248"/>
    <s v="ORD02248"/>
    <d v="2024-06-18T00:00:00"/>
    <s v="2024"/>
    <s v="June"/>
    <x v="2"/>
    <s v="CUST2973"/>
    <s v="Corporate"/>
    <s v="Electronics"/>
    <x v="0"/>
    <n v="7"/>
    <x v="0"/>
    <n v="99"/>
    <n v="0"/>
    <n v="693"/>
    <x v="22"/>
    <n v="0.68626262626262624"/>
    <n v="67.94"/>
    <n v="9.8037518037518034E-2"/>
  </r>
  <r>
    <n v="2249"/>
    <s v="ORD02249"/>
    <d v="2024-12-01T00:00:00"/>
    <s v="2024"/>
    <s v="December"/>
    <x v="3"/>
    <s v="Unkown"/>
    <s v="Corporate"/>
    <s v="Office Supplies"/>
    <x v="6"/>
    <n v="1"/>
    <x v="2"/>
    <n v="499"/>
    <n v="0.15"/>
    <n v="424.15"/>
    <x v="10"/>
    <n v="0.21509018036072144"/>
    <n v="107.33"/>
    <n v="0.25304727101261348"/>
  </r>
  <r>
    <n v="2250"/>
    <s v="ORD02250"/>
    <d v="2024-01-23T00:00:00"/>
    <s v="2024"/>
    <s v="January"/>
    <x v="2"/>
    <s v="CUST1657"/>
    <s v="Home Office"/>
    <s v="Office Supplies"/>
    <x v="5"/>
    <n v="10"/>
    <x v="0"/>
    <n v="299"/>
    <n v="0"/>
    <n v="2990"/>
    <x v="20"/>
    <n v="0.95692307692307699"/>
    <n v="286.12"/>
    <n v="9.5692307692307688E-2"/>
  </r>
  <r>
    <n v="2251"/>
    <s v="ORD02251"/>
    <d v="2025-01-08T00:00:00"/>
    <s v="2025"/>
    <s v="January"/>
    <x v="3"/>
    <s v="CUST2929"/>
    <s v="Consumer"/>
    <s v="Office Supplies"/>
    <x v="2"/>
    <n v="7"/>
    <x v="0"/>
    <n v="299"/>
    <n v="0"/>
    <n v="2093"/>
    <x v="20"/>
    <n v="0.53729096989966552"/>
    <n v="160.65"/>
    <n v="7.6755852842809363E-2"/>
  </r>
  <r>
    <n v="2252"/>
    <s v="ORD02252"/>
    <d v="2024-05-02T00:00:00"/>
    <s v="2024"/>
    <s v="May"/>
    <x v="0"/>
    <s v="CUST1388"/>
    <s v="Home Office"/>
    <s v="Furniture"/>
    <x v="5"/>
    <n v="4"/>
    <x v="1"/>
    <n v="799"/>
    <n v="0"/>
    <n v="3196"/>
    <x v="12"/>
    <n v="0.29111389236545682"/>
    <n v="232.6"/>
    <n v="7.2778473091364204E-2"/>
  </r>
  <r>
    <n v="2253"/>
    <s v="ORD02253"/>
    <d v="2024-02-21T00:00:00"/>
    <s v="2024"/>
    <s v="February"/>
    <x v="0"/>
    <s v="CUST1301"/>
    <s v="Corporate"/>
    <s v="Electronics"/>
    <x v="4"/>
    <n v="8"/>
    <x v="0"/>
    <n v="999"/>
    <n v="0.15"/>
    <n v="6793.2"/>
    <x v="32"/>
    <n v="1.4237437437437437"/>
    <n v="1422.32"/>
    <n v="0.20937407996231525"/>
  </r>
  <r>
    <n v="2254"/>
    <s v="ORD02254"/>
    <d v="2025-10-24T00:00:00"/>
    <s v="2025"/>
    <s v="October"/>
    <x v="3"/>
    <s v="Unkown"/>
    <s v="Home Office"/>
    <s v="Electronics"/>
    <x v="5"/>
    <n v="7"/>
    <x v="0"/>
    <n v="799"/>
    <n v="0"/>
    <n v="5593"/>
    <x v="12"/>
    <n v="1.3209136420525658"/>
    <n v="1055.4100000000001"/>
    <n v="0.18870194886465225"/>
  </r>
  <r>
    <n v="2255"/>
    <s v="ORD02255"/>
    <d v="2024-06-26T00:00:00"/>
    <s v="2024"/>
    <s v="June"/>
    <x v="2"/>
    <s v="CUST2627"/>
    <s v="Consumer"/>
    <s v="Electronics"/>
    <x v="5"/>
    <n v="6"/>
    <x v="1"/>
    <n v="999"/>
    <n v="0"/>
    <n v="5994"/>
    <x v="30"/>
    <n v="1.3746446446446445"/>
    <n v="1373.27"/>
    <n v="0.22910744077410744"/>
  </r>
  <r>
    <n v="2256"/>
    <s v="ORD02256"/>
    <d v="2024-02-18T00:00:00"/>
    <s v="2024"/>
    <s v="February"/>
    <x v="3"/>
    <s v="Unkown"/>
    <s v="Consumer"/>
    <s v="Office Supplies"/>
    <x v="2"/>
    <n v="1"/>
    <x v="2"/>
    <n v="299"/>
    <n v="0.1"/>
    <n v="269.10000000000002"/>
    <x v="21"/>
    <n v="6.3979933110367884E-2"/>
    <n v="19.13"/>
    <n v="7.1088814567075428E-2"/>
  </r>
  <r>
    <n v="2257"/>
    <s v="ORD02257"/>
    <d v="2024-12-21T00:00:00"/>
    <s v="2024"/>
    <s v="December"/>
    <x v="0"/>
    <s v="CUST1757"/>
    <s v="Home Office"/>
    <s v="Office Supplies"/>
    <x v="3"/>
    <n v="9"/>
    <x v="0"/>
    <n v="999"/>
    <n v="0.05"/>
    <n v="8541.4500000000007"/>
    <x v="37"/>
    <n v="2.0354654654654656"/>
    <n v="2033.43"/>
    <n v="0.23806613631175033"/>
  </r>
  <r>
    <n v="2258"/>
    <s v="ORD02258"/>
    <d v="2025-01-02T00:00:00"/>
    <s v="2025"/>
    <s v="January"/>
    <x v="1"/>
    <s v="CUST2313"/>
    <s v="Consumer"/>
    <s v="Office Supplies"/>
    <x v="7"/>
    <n v="4"/>
    <x v="1"/>
    <n v="799"/>
    <n v="0"/>
    <n v="3196"/>
    <x v="12"/>
    <n v="0.80630788485607008"/>
    <n v="644.24"/>
    <n v="0.20157697121401752"/>
  </r>
  <r>
    <n v="2259"/>
    <s v="ORD02259"/>
    <d v="2024-06-10T00:00:00"/>
    <s v="2024"/>
    <s v="June"/>
    <x v="1"/>
    <s v="CUST1778"/>
    <s v="Home Office"/>
    <s v="Furniture"/>
    <x v="2"/>
    <n v="8"/>
    <x v="0"/>
    <n v="149"/>
    <n v="0.05"/>
    <n v="1132.4000000000001"/>
    <x v="34"/>
    <n v="1.823288590604027"/>
    <n v="271.67"/>
    <n v="0.23990639350052984"/>
  </r>
  <r>
    <n v="2260"/>
    <s v="ORD02260"/>
    <d v="2025-01-31T00:00:00"/>
    <s v="2025"/>
    <s v="January"/>
    <x v="3"/>
    <s v="Unkown"/>
    <s v="Consumer"/>
    <s v="Office Supplies"/>
    <x v="0"/>
    <n v="5"/>
    <x v="1"/>
    <n v="149"/>
    <n v="0"/>
    <n v="745"/>
    <x v="7"/>
    <n v="0.36932885906040269"/>
    <n v="55.03"/>
    <n v="7.3865771812080538E-2"/>
  </r>
  <r>
    <n v="2261"/>
    <s v="ORD02261"/>
    <d v="2024-06-20T00:00:00"/>
    <s v="2024"/>
    <s v="June"/>
    <x v="2"/>
    <s v="Unkown"/>
    <s v="Consumer"/>
    <s v="Office Supplies"/>
    <x v="1"/>
    <n v="3"/>
    <x v="2"/>
    <n v="299"/>
    <n v="0.1"/>
    <n v="807.3"/>
    <x v="11"/>
    <n v="0.52976588628762544"/>
    <n v="158.4"/>
    <n v="0.19620958751393536"/>
  </r>
  <r>
    <n v="2262"/>
    <s v="ORD02262"/>
    <d v="2025-08-31T00:00:00"/>
    <s v="2025"/>
    <s v="August"/>
    <x v="3"/>
    <s v="CUST2808"/>
    <s v="Home Office"/>
    <s v="Furniture"/>
    <x v="2"/>
    <n v="4"/>
    <x v="1"/>
    <n v="199"/>
    <n v="0"/>
    <n v="796"/>
    <x v="1"/>
    <n v="1.0408040201005024"/>
    <n v="207.12"/>
    <n v="0.26020100502512561"/>
  </r>
  <r>
    <n v="2263"/>
    <s v="ORD02263"/>
    <d v="2025-06-23T00:00:00"/>
    <s v="2025"/>
    <s v="June"/>
    <x v="3"/>
    <s v="Unkown"/>
    <s v="Corporate"/>
    <s v="Electronics"/>
    <x v="5"/>
    <n v="3"/>
    <x v="2"/>
    <n v="999"/>
    <n v="0.05"/>
    <n v="2847.15"/>
    <x v="37"/>
    <n v="0.38868868868868872"/>
    <n v="388.3"/>
    <n v="0.13638199603111884"/>
  </r>
  <r>
    <n v="2264"/>
    <s v="ORD02264"/>
    <d v="2024-11-17T00:00:00"/>
    <s v="2024"/>
    <s v="November"/>
    <x v="3"/>
    <s v="Unkown"/>
    <s v="Corporate"/>
    <s v="Office Supplies"/>
    <x v="3"/>
    <n v="1"/>
    <x v="2"/>
    <n v="799"/>
    <n v="0.05"/>
    <n v="759.05"/>
    <x v="33"/>
    <n v="0.25306633291614516"/>
    <n v="202.2"/>
    <n v="0.26638561359594232"/>
  </r>
  <r>
    <n v="2265"/>
    <s v="ORD02265"/>
    <d v="2024-05-31T00:00:00"/>
    <s v="2024"/>
    <s v="May"/>
    <x v="1"/>
    <s v="Unkown"/>
    <s v="Consumer"/>
    <s v="Furniture"/>
    <x v="3"/>
    <n v="8"/>
    <x v="0"/>
    <n v="149"/>
    <n v="0.05"/>
    <n v="1132.4000000000001"/>
    <x v="34"/>
    <n v="0.54604026845637588"/>
    <n v="81.36"/>
    <n v="7.1847403744259977E-2"/>
  </r>
  <r>
    <n v="2266"/>
    <s v="ORD02266"/>
    <d v="2025-08-05T00:00:00"/>
    <s v="2025"/>
    <s v="August"/>
    <x v="3"/>
    <s v="Unkown"/>
    <s v="Consumer"/>
    <s v="Furniture"/>
    <x v="1"/>
    <n v="6"/>
    <x v="1"/>
    <n v="799"/>
    <n v="0.05"/>
    <n v="4554.3"/>
    <x v="26"/>
    <n v="0.99209011264080094"/>
    <n v="792.68"/>
    <n v="0.17405089695452647"/>
  </r>
  <r>
    <n v="2267"/>
    <s v="ORD02267"/>
    <d v="2024-11-21T00:00:00"/>
    <s v="2024"/>
    <s v="November"/>
    <x v="2"/>
    <s v="Unkown"/>
    <s v="Corporate"/>
    <s v="Furniture"/>
    <x v="5"/>
    <n v="8"/>
    <x v="0"/>
    <n v="799"/>
    <n v="0.1"/>
    <n v="5752.8"/>
    <x v="9"/>
    <n v="1.8055694618272842"/>
    <n v="1442.65"/>
    <n v="0.25077353636490057"/>
  </r>
  <r>
    <n v="2268"/>
    <s v="ORD02268"/>
    <d v="2025-05-20T00:00:00"/>
    <s v="2025"/>
    <s v="May"/>
    <x v="2"/>
    <s v="Unkown"/>
    <s v="Consumer"/>
    <s v="Electronics"/>
    <x v="2"/>
    <n v="5"/>
    <x v="1"/>
    <n v="499"/>
    <n v="0"/>
    <n v="2495"/>
    <x v="23"/>
    <n v="0.29440881763527055"/>
    <n v="146.91"/>
    <n v="5.8881763527054105E-2"/>
  </r>
  <r>
    <n v="2269"/>
    <s v="ORD02269"/>
    <d v="2024-05-12T00:00:00"/>
    <s v="2024"/>
    <s v="May"/>
    <x v="0"/>
    <s v="Unkown"/>
    <s v="Consumer"/>
    <s v="Furniture"/>
    <x v="5"/>
    <n v="2"/>
    <x v="2"/>
    <n v="299"/>
    <n v="0.1"/>
    <n v="538.20000000000005"/>
    <x v="21"/>
    <n v="0.533076923076923"/>
    <n v="159.38999999999999"/>
    <n v="0.2961538461538461"/>
  </r>
  <r>
    <n v="2270"/>
    <s v="ORD02270"/>
    <d v="2024-05-22T00:00:00"/>
    <s v="2024"/>
    <s v="May"/>
    <x v="1"/>
    <s v="Unkown"/>
    <s v="Home Office"/>
    <s v="Furniture"/>
    <x v="3"/>
    <n v="1"/>
    <x v="2"/>
    <n v="799"/>
    <n v="0.05"/>
    <n v="759.05"/>
    <x v="33"/>
    <n v="0.11057571964956195"/>
    <n v="88.35"/>
    <n v="0.11639549436795996"/>
  </r>
  <r>
    <n v="2271"/>
    <s v="ORD02271"/>
    <d v="2025-06-12T00:00:00"/>
    <s v="2025"/>
    <s v="June"/>
    <x v="3"/>
    <s v="Unkown"/>
    <s v="Home Office"/>
    <s v="Electronics"/>
    <x v="2"/>
    <n v="1"/>
    <x v="2"/>
    <n v="999"/>
    <n v="0.05"/>
    <n v="949.05"/>
    <x v="31"/>
    <n v="0.27671671671671672"/>
    <n v="276.44"/>
    <n v="0.2912807544386492"/>
  </r>
  <r>
    <n v="2272"/>
    <s v="ORD02272"/>
    <d v="2024-11-01T00:00:00"/>
    <s v="2024"/>
    <s v="November"/>
    <x v="3"/>
    <s v="Unkown"/>
    <s v="Home Office"/>
    <s v="Furniture"/>
    <x v="3"/>
    <n v="9"/>
    <x v="0"/>
    <n v="299"/>
    <n v="0.05"/>
    <n v="2556.4499999999998"/>
    <x v="24"/>
    <n v="0.60809364548494982"/>
    <n v="181.82"/>
    <n v="7.1122063799409344E-2"/>
  </r>
  <r>
    <n v="2273"/>
    <s v="ORD02273"/>
    <d v="2025-02-22T00:00:00"/>
    <s v="2025"/>
    <s v="February"/>
    <x v="0"/>
    <s v="CUST1785"/>
    <s v="Consumer"/>
    <s v="Furniture"/>
    <x v="3"/>
    <n v="6"/>
    <x v="1"/>
    <n v="999"/>
    <n v="0.1"/>
    <n v="5394.6"/>
    <x v="14"/>
    <n v="0.86595595595595598"/>
    <n v="865.09"/>
    <n v="0.16036221406591777"/>
  </r>
  <r>
    <n v="2274"/>
    <s v="ORD02274"/>
    <d v="2024-05-11T00:00:00"/>
    <s v="2024"/>
    <s v="May"/>
    <x v="1"/>
    <s v="CUST1479"/>
    <s v="Corporate"/>
    <s v="Office Supplies"/>
    <x v="2"/>
    <n v="5"/>
    <x v="1"/>
    <n v="499"/>
    <n v="0.1"/>
    <n v="2245.5"/>
    <x v="13"/>
    <n v="0.56789579158316628"/>
    <n v="283.38"/>
    <n v="0.12619906479625917"/>
  </r>
  <r>
    <n v="2275"/>
    <s v="ORD02275"/>
    <d v="2024-10-17T00:00:00"/>
    <s v="2024"/>
    <s v="October"/>
    <x v="0"/>
    <s v="CUST2572"/>
    <s v="Home Office"/>
    <s v="Electronics"/>
    <x v="7"/>
    <n v="7"/>
    <x v="0"/>
    <n v="149"/>
    <n v="0.05"/>
    <n v="990.85"/>
    <x v="34"/>
    <n v="1.7954362416107381"/>
    <n v="267.52"/>
    <n v="0.26999041227229142"/>
  </r>
  <r>
    <n v="2276"/>
    <s v="ORD02276"/>
    <d v="2025-04-18T00:00:00"/>
    <s v="2025"/>
    <s v="April"/>
    <x v="0"/>
    <s v="CUST2957"/>
    <s v="Home Office"/>
    <s v="Office Supplies"/>
    <x v="1"/>
    <n v="6"/>
    <x v="1"/>
    <n v="799"/>
    <n v="0.05"/>
    <n v="4554.3"/>
    <x v="26"/>
    <n v="0.66733416770963705"/>
    <n v="533.20000000000005"/>
    <n v="0.11707616977362054"/>
  </r>
  <r>
    <n v="2277"/>
    <s v="ORD02277"/>
    <d v="2025-11-12T00:00:00"/>
    <s v="2025"/>
    <s v="November"/>
    <x v="3"/>
    <s v="CUST2619"/>
    <s v="Home Office"/>
    <s v="Furniture"/>
    <x v="5"/>
    <n v="10"/>
    <x v="0"/>
    <n v="499"/>
    <n v="0.15"/>
    <n v="4241.5"/>
    <x v="10"/>
    <n v="0.93979959919839673"/>
    <n v="468.96"/>
    <n v="0.11056465872922315"/>
  </r>
  <r>
    <n v="2278"/>
    <s v="ORD02278"/>
    <d v="2025-11-18T00:00:00"/>
    <s v="2025"/>
    <s v="November"/>
    <x v="0"/>
    <s v="Unkown"/>
    <s v="Consumer"/>
    <s v="Electronics"/>
    <x v="1"/>
    <n v="9"/>
    <x v="0"/>
    <n v="499"/>
    <n v="0.15"/>
    <n v="3817.35"/>
    <x v="10"/>
    <n v="1.9267134268537074"/>
    <n v="961.43"/>
    <n v="0.25185796429460228"/>
  </r>
  <r>
    <n v="2279"/>
    <s v="ORD02279"/>
    <d v="2025-08-22T00:00:00"/>
    <s v="2025"/>
    <s v="August"/>
    <x v="3"/>
    <s v="Unkown"/>
    <s v="Corporate"/>
    <s v="Office Supplies"/>
    <x v="1"/>
    <n v="7"/>
    <x v="0"/>
    <n v="299"/>
    <n v="0.05"/>
    <n v="1988.35"/>
    <x v="3"/>
    <n v="1.3742809364548496"/>
    <n v="410.91"/>
    <n v="0.20665878743681951"/>
  </r>
  <r>
    <n v="2280"/>
    <s v="ORD02280"/>
    <d v="2024-10-26T00:00:00"/>
    <s v="2024"/>
    <s v="October"/>
    <x v="0"/>
    <s v="Unkown"/>
    <s v="Home Office"/>
    <s v="Electronics"/>
    <x v="2"/>
    <n v="10"/>
    <x v="0"/>
    <n v="299"/>
    <n v="0.1"/>
    <n v="2691"/>
    <x v="21"/>
    <n v="0.95842809364548498"/>
    <n v="286.57"/>
    <n v="0.10649201040505388"/>
  </r>
  <r>
    <n v="2281"/>
    <s v="ORD02281"/>
    <d v="2024-09-01T00:00:00"/>
    <s v="2024"/>
    <s v="September"/>
    <x v="2"/>
    <s v="CUST2351"/>
    <s v="Corporate"/>
    <s v="Office Supplies"/>
    <x v="7"/>
    <n v="10"/>
    <x v="0"/>
    <n v="199"/>
    <n v="0.15"/>
    <n v="1691.5"/>
    <x v="17"/>
    <n v="2.4807537688442212"/>
    <n v="493.67"/>
    <n v="0.29185338456990839"/>
  </r>
  <r>
    <n v="2282"/>
    <s v="ORD02282"/>
    <d v="2025-05-27T00:00:00"/>
    <s v="2025"/>
    <s v="May"/>
    <x v="2"/>
    <s v="Unkown"/>
    <s v="Consumer"/>
    <s v="Furniture"/>
    <x v="2"/>
    <n v="6"/>
    <x v="1"/>
    <n v="99"/>
    <n v="0"/>
    <n v="594"/>
    <x v="22"/>
    <n v="1.2188888888888889"/>
    <n v="120.67"/>
    <n v="0.20314814814814816"/>
  </r>
  <r>
    <n v="2283"/>
    <s v="ORD02283"/>
    <d v="2024-05-20T00:00:00"/>
    <s v="2024"/>
    <s v="May"/>
    <x v="0"/>
    <s v="Unkown"/>
    <s v="Corporate"/>
    <s v="Office Supplies"/>
    <x v="1"/>
    <n v="1"/>
    <x v="2"/>
    <n v="999"/>
    <n v="0"/>
    <n v="999"/>
    <x v="30"/>
    <n v="0.12128128128128128"/>
    <n v="121.16"/>
    <n v="0.12128128128128128"/>
  </r>
  <r>
    <n v="2284"/>
    <s v="ORD02284"/>
    <d v="2025-02-19T00:00:00"/>
    <s v="2025"/>
    <s v="February"/>
    <x v="3"/>
    <s v="Unkown"/>
    <s v="Home Office"/>
    <s v="Furniture"/>
    <x v="1"/>
    <n v="8"/>
    <x v="0"/>
    <n v="499"/>
    <n v="0.05"/>
    <n v="3792.4"/>
    <x v="27"/>
    <n v="2.1255110220440883"/>
    <n v="1060.6300000000001"/>
    <n v="0.27967250290053797"/>
  </r>
  <r>
    <n v="2285"/>
    <s v="ORD02285"/>
    <d v="2024-07-12T00:00:00"/>
    <s v="2024"/>
    <s v="July"/>
    <x v="0"/>
    <s v="Unkown"/>
    <s v="Corporate"/>
    <s v="Office Supplies"/>
    <x v="1"/>
    <n v="3"/>
    <x v="2"/>
    <n v="199"/>
    <n v="0.15"/>
    <n v="507.45"/>
    <x v="17"/>
    <n v="0.49733668341708542"/>
    <n v="98.97"/>
    <n v="0.19503399349689624"/>
  </r>
  <r>
    <n v="2286"/>
    <s v="ORD02286"/>
    <d v="2024-09-22T00:00:00"/>
    <s v="2024"/>
    <s v="September"/>
    <x v="0"/>
    <s v="CUST2837"/>
    <s v="Home Office"/>
    <s v="Office Supplies"/>
    <x v="3"/>
    <n v="4"/>
    <x v="1"/>
    <n v="149"/>
    <n v="0"/>
    <n v="596"/>
    <x v="7"/>
    <n v="0.5263087248322148"/>
    <n v="78.42"/>
    <n v="0.1315771812080537"/>
  </r>
  <r>
    <n v="2287"/>
    <s v="ORD02287"/>
    <d v="2024-08-30T00:00:00"/>
    <s v="2024"/>
    <s v="August"/>
    <x v="0"/>
    <s v="Unkown"/>
    <s v="Consumer"/>
    <s v="Office Supplies"/>
    <x v="1"/>
    <n v="8"/>
    <x v="0"/>
    <n v="299"/>
    <n v="0.1"/>
    <n v="2152.8000000000002"/>
    <x v="21"/>
    <n v="0.44093645484949834"/>
    <n v="131.84"/>
    <n v="6.124117428465254E-2"/>
  </r>
  <r>
    <n v="2288"/>
    <s v="ORD02288"/>
    <d v="2024-11-20T00:00:00"/>
    <s v="2024"/>
    <s v="November"/>
    <x v="0"/>
    <s v="Unkown"/>
    <s v="Consumer"/>
    <s v="Furniture"/>
    <x v="1"/>
    <n v="9"/>
    <x v="0"/>
    <n v="499"/>
    <n v="0.15"/>
    <n v="3817.35"/>
    <x v="10"/>
    <n v="2.2525450901803605"/>
    <n v="1124.02"/>
    <n v="0.29445033858566805"/>
  </r>
  <r>
    <n v="2289"/>
    <s v="ORD02289"/>
    <d v="2024-11-09T00:00:00"/>
    <s v="2024"/>
    <s v="November"/>
    <x v="1"/>
    <s v="CUST2055"/>
    <s v="Corporate"/>
    <s v="Electronics"/>
    <x v="6"/>
    <n v="10"/>
    <x v="0"/>
    <n v="99"/>
    <n v="0"/>
    <n v="990"/>
    <x v="22"/>
    <n v="0.72070707070707063"/>
    <n v="71.349999999999994"/>
    <n v="7.2070707070707063E-2"/>
  </r>
  <r>
    <n v="2290"/>
    <s v="ORD02290"/>
    <d v="2024-11-23T00:00:00"/>
    <s v="2024"/>
    <s v="November"/>
    <x v="2"/>
    <s v="Unkown"/>
    <s v="Consumer"/>
    <s v="Furniture"/>
    <x v="3"/>
    <n v="1"/>
    <x v="2"/>
    <n v="149"/>
    <n v="0.1"/>
    <n v="134.1"/>
    <x v="6"/>
    <n v="0.24442953020134228"/>
    <n v="36.42"/>
    <n v="0.27158836689038035"/>
  </r>
  <r>
    <n v="2291"/>
    <s v="ORD02291"/>
    <d v="2025-01-04T00:00:00"/>
    <s v="2025"/>
    <s v="January"/>
    <x v="0"/>
    <s v="Unkown"/>
    <s v="Home Office"/>
    <s v="Electronics"/>
    <x v="2"/>
    <n v="6"/>
    <x v="1"/>
    <n v="299"/>
    <n v="0"/>
    <n v="1794"/>
    <x v="20"/>
    <n v="1.4796989966555185"/>
    <n v="442.43"/>
    <n v="0.2466164994425864"/>
  </r>
  <r>
    <n v="2292"/>
    <s v="ORD02292"/>
    <d v="2024-04-12T00:00:00"/>
    <s v="2024"/>
    <s v="April"/>
    <x v="3"/>
    <s v="Unkown"/>
    <s v="Corporate"/>
    <s v="Office Supplies"/>
    <x v="0"/>
    <n v="4"/>
    <x v="1"/>
    <n v="99"/>
    <n v="0.15"/>
    <n v="336.6"/>
    <x v="39"/>
    <n v="0.40646464646464647"/>
    <n v="40.24"/>
    <n v="0.11954842543077837"/>
  </r>
  <r>
    <n v="2293"/>
    <s v="ORD02293"/>
    <d v="2024-02-03T00:00:00"/>
    <s v="2024"/>
    <s v="February"/>
    <x v="3"/>
    <s v="CUST2622"/>
    <s v="Home Office"/>
    <s v="Office Supplies"/>
    <x v="3"/>
    <n v="10"/>
    <x v="0"/>
    <n v="99"/>
    <n v="0.05"/>
    <n v="940.5"/>
    <x v="19"/>
    <n v="1.8204040404040405"/>
    <n v="180.22"/>
    <n v="0.19162147793726741"/>
  </r>
  <r>
    <n v="2294"/>
    <s v="ORD02294"/>
    <d v="2024-09-27T00:00:00"/>
    <s v="2024"/>
    <s v="September"/>
    <x v="0"/>
    <s v="Unkown"/>
    <s v="Corporate"/>
    <s v="Office Supplies"/>
    <x v="7"/>
    <n v="10"/>
    <x v="0"/>
    <n v="799"/>
    <n v="0.15"/>
    <n v="6791.5"/>
    <x v="8"/>
    <n v="2.1232290362953692"/>
    <n v="1696.46"/>
    <n v="0.24979165132886696"/>
  </r>
  <r>
    <n v="2295"/>
    <s v="ORD02295"/>
    <d v="2025-09-25T00:00:00"/>
    <s v="2025"/>
    <s v="September"/>
    <x v="1"/>
    <s v="CUST2272"/>
    <s v="Corporate"/>
    <s v="Electronics"/>
    <x v="7"/>
    <n v="3"/>
    <x v="2"/>
    <n v="799"/>
    <n v="0"/>
    <n v="2397"/>
    <x v="12"/>
    <n v="0.38728410513141426"/>
    <n v="309.44"/>
    <n v="0.12909470171047141"/>
  </r>
  <r>
    <n v="2297"/>
    <s v="ORD02297"/>
    <d v="2024-01-01T00:00:00"/>
    <s v="2024"/>
    <s v="January"/>
    <x v="0"/>
    <s v="Unkown"/>
    <s v="Consumer"/>
    <s v="Office Supplies"/>
    <x v="1"/>
    <n v="2"/>
    <x v="2"/>
    <n v="299"/>
    <n v="0"/>
    <n v="598"/>
    <x v="20"/>
    <n v="0.51678929765886295"/>
    <n v="154.52000000000001"/>
    <n v="0.25839464882943147"/>
  </r>
  <r>
    <n v="2298"/>
    <s v="ORD02298"/>
    <d v="2025-05-03T00:00:00"/>
    <s v="2025"/>
    <s v="May"/>
    <x v="0"/>
    <s v="Unkown"/>
    <s v="Corporate"/>
    <s v="Furniture"/>
    <x v="5"/>
    <n v="7"/>
    <x v="0"/>
    <n v="99"/>
    <n v="0"/>
    <n v="693"/>
    <x v="22"/>
    <n v="2.0861616161616161"/>
    <n v="206.53"/>
    <n v="0.29802308802308802"/>
  </r>
  <r>
    <n v="2299"/>
    <s v="ORD02299"/>
    <d v="2024-06-02T00:00:00"/>
    <s v="2024"/>
    <s v="June"/>
    <x v="3"/>
    <s v="CUST2250"/>
    <s v="Corporate"/>
    <s v="Office Supplies"/>
    <x v="4"/>
    <n v="5"/>
    <x v="1"/>
    <n v="799"/>
    <n v="0.05"/>
    <n v="3795.25"/>
    <x v="33"/>
    <n v="0.72939924906132658"/>
    <n v="582.79"/>
    <n v="0.15355773664448982"/>
  </r>
  <r>
    <n v="2300"/>
    <s v="ORD02300"/>
    <d v="2025-11-13T00:00:00"/>
    <s v="2025"/>
    <s v="November"/>
    <x v="2"/>
    <s v="Unkown"/>
    <s v="Home Office"/>
    <s v="Office Supplies"/>
    <x v="7"/>
    <n v="1"/>
    <x v="2"/>
    <n v="499"/>
    <n v="0.15"/>
    <n v="424.15"/>
    <x v="10"/>
    <n v="8.0561122244488984E-2"/>
    <n v="40.200000000000003"/>
    <n v="9.4777790875869392E-2"/>
  </r>
  <r>
    <n v="2301"/>
    <s v="ORD02301"/>
    <d v="2025-11-19T00:00:00"/>
    <s v="2025"/>
    <s v="November"/>
    <x v="2"/>
    <s v="Unkown"/>
    <s v="Corporate"/>
    <s v="Furniture"/>
    <x v="4"/>
    <n v="5"/>
    <x v="1"/>
    <n v="299"/>
    <n v="0.15"/>
    <n v="1270.75"/>
    <x v="5"/>
    <n v="0.33551839464882943"/>
    <n v="100.32"/>
    <n v="7.8945504623253976E-2"/>
  </r>
  <r>
    <n v="2302"/>
    <s v="ORD02302"/>
    <d v="2025-07-17T00:00:00"/>
    <s v="2025"/>
    <s v="July"/>
    <x v="3"/>
    <s v="Unkown"/>
    <s v="Home Office"/>
    <s v="Furniture"/>
    <x v="2"/>
    <n v="5"/>
    <x v="1"/>
    <n v="99"/>
    <n v="0.05"/>
    <n v="470.25"/>
    <x v="19"/>
    <n v="0.94252525252525254"/>
    <n v="93.31"/>
    <n v="0.19842636895268476"/>
  </r>
  <r>
    <n v="2303"/>
    <s v="ORD02303"/>
    <d v="2025-01-14T00:00:00"/>
    <s v="2025"/>
    <s v="January"/>
    <x v="3"/>
    <s v="Unkown"/>
    <s v="Home Office"/>
    <s v="Furniture"/>
    <x v="6"/>
    <n v="7"/>
    <x v="0"/>
    <n v="499"/>
    <n v="0.15"/>
    <n v="2969.05"/>
    <x v="18"/>
    <n v="1.6761523046092184"/>
    <n v="836.4"/>
    <n v="0.28170626968222157"/>
  </r>
  <r>
    <n v="2304"/>
    <s v="ORD02304"/>
    <d v="2024-03-31T00:00:00"/>
    <s v="2024"/>
    <s v="March"/>
    <x v="3"/>
    <s v="Unkown"/>
    <s v="Corporate"/>
    <s v="Office Supplies"/>
    <x v="4"/>
    <n v="3"/>
    <x v="2"/>
    <n v="99"/>
    <n v="0.05"/>
    <n v="282.14999999999998"/>
    <x v="19"/>
    <n v="0.68868686868686879"/>
    <n v="68.180000000000007"/>
    <n v="0.24164451532872591"/>
  </r>
  <r>
    <n v="2305"/>
    <s v="ORD02305"/>
    <d v="2025-09-29T00:00:00"/>
    <s v="2025"/>
    <s v="September"/>
    <x v="3"/>
    <s v="Unkown"/>
    <s v="Consumer"/>
    <s v="Electronics"/>
    <x v="4"/>
    <n v="9"/>
    <x v="0"/>
    <n v="299"/>
    <n v="0.1"/>
    <n v="2421.9"/>
    <x v="21"/>
    <n v="1.2958862876254182"/>
    <n v="387.47"/>
    <n v="0.1599859614352368"/>
  </r>
  <r>
    <n v="2306"/>
    <s v="ORD02306"/>
    <d v="2025-07-23T00:00:00"/>
    <s v="2025"/>
    <s v="July"/>
    <x v="0"/>
    <s v="CUST1026"/>
    <s v="Consumer"/>
    <s v="Electronics"/>
    <x v="3"/>
    <n v="10"/>
    <x v="0"/>
    <n v="999"/>
    <n v="0.1"/>
    <n v="8991"/>
    <x v="14"/>
    <n v="0.87623623623623625"/>
    <n v="875.36"/>
    <n v="9.7359581804026249E-2"/>
  </r>
  <r>
    <n v="2307"/>
    <s v="ORD02307"/>
    <d v="2025-12-05T00:00:00"/>
    <s v="2025"/>
    <s v="December"/>
    <x v="3"/>
    <s v="CUST2186"/>
    <s v="Home Office"/>
    <s v="Office Supplies"/>
    <x v="2"/>
    <n v="3"/>
    <x v="2"/>
    <n v="299"/>
    <n v="0.15"/>
    <n v="762.45"/>
    <x v="5"/>
    <n v="0.42377926421404682"/>
    <n v="126.71"/>
    <n v="0.16618794675060658"/>
  </r>
  <r>
    <n v="2308"/>
    <s v="ORD02308"/>
    <d v="2025-01-23T00:00:00"/>
    <s v="2025"/>
    <s v="January"/>
    <x v="1"/>
    <s v="CUST2636"/>
    <s v="Corporate"/>
    <s v="Office Supplies"/>
    <x v="5"/>
    <n v="1"/>
    <x v="2"/>
    <n v="299"/>
    <n v="0.15"/>
    <n v="254.15"/>
    <x v="5"/>
    <n v="0.13946488294314383"/>
    <n v="41.7"/>
    <n v="0.16407633287428686"/>
  </r>
  <r>
    <n v="2309"/>
    <s v="ORD02309"/>
    <d v="2024-02-16T00:00:00"/>
    <s v="2024"/>
    <s v="February"/>
    <x v="2"/>
    <s v="Unkown"/>
    <s v="Corporate"/>
    <s v="Electronics"/>
    <x v="5"/>
    <n v="9"/>
    <x v="0"/>
    <n v="149"/>
    <n v="0"/>
    <n v="1341"/>
    <x v="7"/>
    <n v="2.6475167785234901"/>
    <n v="394.48"/>
    <n v="0.29416853094705447"/>
  </r>
  <r>
    <n v="2310"/>
    <s v="ORD02310"/>
    <d v="2024-02-06T00:00:00"/>
    <s v="2024"/>
    <s v="February"/>
    <x v="0"/>
    <s v="CUST2159"/>
    <s v="Corporate"/>
    <s v="Furniture"/>
    <x v="5"/>
    <n v="6"/>
    <x v="1"/>
    <n v="299"/>
    <n v="0.05"/>
    <n v="1704.3"/>
    <x v="3"/>
    <n v="1.4332441471571906"/>
    <n v="428.54"/>
    <n v="0.25144634160652468"/>
  </r>
  <r>
    <n v="2311"/>
    <s v="ORD02311"/>
    <d v="2024-01-25T00:00:00"/>
    <s v="2024"/>
    <s v="January"/>
    <x v="1"/>
    <s v="Unkown"/>
    <s v="Consumer"/>
    <s v="Office Supplies"/>
    <x v="7"/>
    <n v="8"/>
    <x v="0"/>
    <n v="149"/>
    <n v="0.15"/>
    <n v="1013.2"/>
    <x v="16"/>
    <n v="0.84617449664429534"/>
    <n v="126.08"/>
    <n v="0.12443742597710224"/>
  </r>
  <r>
    <n v="2312"/>
    <s v="ORD02312"/>
    <d v="2024-10-17T00:00:00"/>
    <s v="2024"/>
    <s v="October"/>
    <x v="0"/>
    <s v="Unkown"/>
    <s v="Consumer"/>
    <s v="Furniture"/>
    <x v="0"/>
    <n v="6"/>
    <x v="1"/>
    <n v="299"/>
    <n v="0"/>
    <n v="1794"/>
    <x v="20"/>
    <n v="1.1789632107023411"/>
    <n v="352.51"/>
    <n v="0.19649386845039019"/>
  </r>
  <r>
    <n v="2313"/>
    <s v="ORD02313"/>
    <d v="2025-01-22T00:00:00"/>
    <s v="2025"/>
    <s v="January"/>
    <x v="2"/>
    <s v="CUST2599"/>
    <s v="Consumer"/>
    <s v="Office Supplies"/>
    <x v="7"/>
    <n v="6"/>
    <x v="1"/>
    <n v="999"/>
    <n v="0.15"/>
    <n v="5094.8999999999996"/>
    <x v="32"/>
    <n v="1.0460560560560561"/>
    <n v="1045.01"/>
    <n v="0.20510903059922669"/>
  </r>
  <r>
    <n v="2314"/>
    <s v="ORD02314"/>
    <d v="2024-05-12T00:00:00"/>
    <s v="2024"/>
    <s v="May"/>
    <x v="0"/>
    <s v="Unkown"/>
    <s v="Home Office"/>
    <s v="Electronics"/>
    <x v="6"/>
    <n v="7"/>
    <x v="0"/>
    <n v="799"/>
    <n v="0"/>
    <n v="5593"/>
    <x v="12"/>
    <n v="2.0693116395494369"/>
    <n v="1653.38"/>
    <n v="0.29561594850706241"/>
  </r>
  <r>
    <n v="2315"/>
    <s v="ORD02315"/>
    <d v="2025-08-06T00:00:00"/>
    <s v="2025"/>
    <s v="August"/>
    <x v="1"/>
    <s v="Unkown"/>
    <s v="Corporate"/>
    <s v="Furniture"/>
    <x v="3"/>
    <n v="4"/>
    <x v="1"/>
    <n v="499"/>
    <n v="0"/>
    <n v="1996"/>
    <x v="23"/>
    <n v="0.94458917835671352"/>
    <n v="471.35"/>
    <n v="0.23614729458917838"/>
  </r>
  <r>
    <n v="2316"/>
    <s v="ORD02316"/>
    <d v="2024-07-10T00:00:00"/>
    <s v="2024"/>
    <s v="July"/>
    <x v="0"/>
    <s v="CUST1143"/>
    <s v="Consumer"/>
    <s v="Office Supplies"/>
    <x v="2"/>
    <n v="3"/>
    <x v="2"/>
    <n v="499"/>
    <n v="0"/>
    <n v="1497"/>
    <x v="23"/>
    <n v="0.8686172344689379"/>
    <n v="433.44"/>
    <n v="0.28953907815631263"/>
  </r>
  <r>
    <n v="2317"/>
    <s v="ORD02317"/>
    <d v="2025-08-18T00:00:00"/>
    <s v="2025"/>
    <s v="August"/>
    <x v="0"/>
    <s v="CUST2230"/>
    <s v="Consumer"/>
    <s v="Electronics"/>
    <x v="0"/>
    <n v="5"/>
    <x v="1"/>
    <n v="99"/>
    <n v="0"/>
    <n v="495"/>
    <x v="22"/>
    <n v="0.73959595959595958"/>
    <n v="73.22"/>
    <n v="0.14791919191919192"/>
  </r>
  <r>
    <n v="2318"/>
    <s v="ORD02318"/>
    <d v="2025-04-01T00:00:00"/>
    <s v="2025"/>
    <s v="April"/>
    <x v="3"/>
    <s v="Unkown"/>
    <s v="Corporate"/>
    <s v="Office Supplies"/>
    <x v="7"/>
    <n v="3"/>
    <x v="2"/>
    <n v="199"/>
    <n v="0"/>
    <n v="597"/>
    <x v="1"/>
    <n v="0.39306532663316585"/>
    <n v="78.22"/>
    <n v="0.1310217755443886"/>
  </r>
  <r>
    <n v="2319"/>
    <s v="ORD02319"/>
    <d v="2024-07-07T00:00:00"/>
    <s v="2024"/>
    <s v="July"/>
    <x v="1"/>
    <s v="Unkown"/>
    <s v="Corporate"/>
    <s v="Electronics"/>
    <x v="4"/>
    <n v="2"/>
    <x v="2"/>
    <n v="99"/>
    <n v="0"/>
    <n v="198"/>
    <x v="22"/>
    <n v="0.12535353535353536"/>
    <n v="12.41"/>
    <n v="6.2676767676767678E-2"/>
  </r>
  <r>
    <n v="2320"/>
    <s v="ORD02320"/>
    <d v="2024-02-03T00:00:00"/>
    <s v="2024"/>
    <s v="February"/>
    <x v="0"/>
    <s v="Unkown"/>
    <s v="Consumer"/>
    <s v="Furniture"/>
    <x v="7"/>
    <n v="8"/>
    <x v="0"/>
    <n v="499"/>
    <n v="0.1"/>
    <n v="3592.8"/>
    <x v="13"/>
    <n v="1.2021042084168336"/>
    <n v="599.85"/>
    <n v="0.16695891783567135"/>
  </r>
  <r>
    <n v="2321"/>
    <s v="ORD02321"/>
    <d v="2024-03-07T00:00:00"/>
    <s v="2024"/>
    <s v="March"/>
    <x v="1"/>
    <s v="CUST2191"/>
    <s v="Corporate"/>
    <s v="Furniture"/>
    <x v="2"/>
    <n v="10"/>
    <x v="0"/>
    <n v="199"/>
    <n v="0.05"/>
    <n v="1890.5"/>
    <x v="15"/>
    <n v="1.5857788944723619"/>
    <n v="315.57"/>
    <n v="0.16692409415498544"/>
  </r>
  <r>
    <n v="2322"/>
    <s v="ORD02322"/>
    <d v="2024-10-12T00:00:00"/>
    <s v="2024"/>
    <s v="October"/>
    <x v="0"/>
    <s v="CUST1794"/>
    <s v="Corporate"/>
    <s v="Office Supplies"/>
    <x v="2"/>
    <n v="1"/>
    <x v="2"/>
    <n v="199"/>
    <n v="0.1"/>
    <n v="179.1"/>
    <x v="25"/>
    <n v="0.17552763819095477"/>
    <n v="34.93"/>
    <n v="0.19503070910106085"/>
  </r>
  <r>
    <n v="2323"/>
    <s v="ORD02323"/>
    <d v="2024-10-06T00:00:00"/>
    <s v="2024"/>
    <s v="October"/>
    <x v="2"/>
    <s v="Unkown"/>
    <s v="Consumer"/>
    <s v="Furniture"/>
    <x v="7"/>
    <n v="10"/>
    <x v="0"/>
    <n v="99"/>
    <n v="0"/>
    <n v="990"/>
    <x v="22"/>
    <n v="2.8429292929292926"/>
    <n v="281.45"/>
    <n v="0.28429292929292926"/>
  </r>
  <r>
    <n v="2324"/>
    <s v="ORD02324"/>
    <d v="2024-05-22T00:00:00"/>
    <s v="2024"/>
    <s v="May"/>
    <x v="1"/>
    <s v="Unkown"/>
    <s v="Corporate"/>
    <s v="Furniture"/>
    <x v="5"/>
    <n v="1"/>
    <x v="2"/>
    <n v="499"/>
    <n v="0.05"/>
    <n v="474.05"/>
    <x v="27"/>
    <n v="7.943887775551102E-2"/>
    <n v="39.64"/>
    <n v="8.3619871321590544E-2"/>
  </r>
  <r>
    <n v="2325"/>
    <s v="ORD02325"/>
    <d v="2024-07-05T00:00:00"/>
    <s v="2024"/>
    <s v="July"/>
    <x v="0"/>
    <s v="Unkown"/>
    <s v="Consumer"/>
    <s v="Electronics"/>
    <x v="0"/>
    <n v="6"/>
    <x v="1"/>
    <n v="149"/>
    <n v="0.1"/>
    <n v="804.6"/>
    <x v="6"/>
    <n v="0.59328859060402683"/>
    <n v="88.4"/>
    <n v="0.10986825751926424"/>
  </r>
  <r>
    <n v="2326"/>
    <s v="ORD02326"/>
    <d v="2025-05-08T00:00:00"/>
    <s v="2025"/>
    <s v="May"/>
    <x v="3"/>
    <s v="CUST1038"/>
    <s v="Corporate"/>
    <s v="Office Supplies"/>
    <x v="1"/>
    <n v="1"/>
    <x v="2"/>
    <n v="799"/>
    <n v="0"/>
    <n v="799"/>
    <x v="12"/>
    <n v="9.2991239048811014E-2"/>
    <n v="74.3"/>
    <n v="9.2991239048811014E-2"/>
  </r>
  <r>
    <n v="2327"/>
    <s v="ORD02327"/>
    <d v="2025-09-22T00:00:00"/>
    <s v="2025"/>
    <s v="September"/>
    <x v="0"/>
    <s v="Unkown"/>
    <s v="Consumer"/>
    <s v="Office Supplies"/>
    <x v="0"/>
    <n v="6"/>
    <x v="1"/>
    <n v="199"/>
    <n v="0.1"/>
    <n v="1074.5999999999999"/>
    <x v="25"/>
    <n v="0.99613065326633166"/>
    <n v="198.23"/>
    <n v="0.18446863949376513"/>
  </r>
  <r>
    <n v="2328"/>
    <s v="ORD02328"/>
    <d v="2025-11-24T00:00:00"/>
    <s v="2025"/>
    <s v="November"/>
    <x v="1"/>
    <s v="CUST2247"/>
    <s v="Home Office"/>
    <s v="Electronics"/>
    <x v="1"/>
    <n v="1"/>
    <x v="2"/>
    <n v="149"/>
    <n v="0.15"/>
    <n v="126.65"/>
    <x v="16"/>
    <n v="0.20328859060402685"/>
    <n v="30.29"/>
    <n v="0.23916304776944333"/>
  </r>
  <r>
    <n v="2329"/>
    <s v="ORD02329"/>
    <d v="2025-04-06T00:00:00"/>
    <s v="2025"/>
    <s v="April"/>
    <x v="3"/>
    <s v="CUST1913"/>
    <s v="Corporate"/>
    <s v="Office Supplies"/>
    <x v="4"/>
    <n v="10"/>
    <x v="0"/>
    <n v="999"/>
    <n v="0"/>
    <n v="9990"/>
    <x v="30"/>
    <n v="1.2512012012012013"/>
    <n v="1249.95"/>
    <n v="0.12512012012012014"/>
  </r>
  <r>
    <n v="2330"/>
    <s v="ORD02330"/>
    <d v="2025-01-26T00:00:00"/>
    <s v="2025"/>
    <s v="January"/>
    <x v="0"/>
    <s v="Unkown"/>
    <s v="Home Office"/>
    <s v="Electronics"/>
    <x v="4"/>
    <n v="2"/>
    <x v="2"/>
    <n v="799"/>
    <n v="0"/>
    <n v="1598"/>
    <x v="12"/>
    <n v="0.21040050062578225"/>
    <n v="168.11"/>
    <n v="0.10520025031289112"/>
  </r>
  <r>
    <n v="2331"/>
    <s v="ORD02331"/>
    <d v="2024-01-10T00:00:00"/>
    <s v="2024"/>
    <s v="January"/>
    <x v="0"/>
    <s v="Unkown"/>
    <s v="Consumer"/>
    <s v="Furniture"/>
    <x v="5"/>
    <n v="9"/>
    <x v="0"/>
    <n v="499"/>
    <n v="0.05"/>
    <n v="4266.45"/>
    <x v="44"/>
    <n v="2.3682765531062122"/>
    <n v="1181.77"/>
    <n v="0.27699140972002484"/>
  </r>
  <r>
    <n v="2332"/>
    <s v="ORD02332"/>
    <d v="2025-03-03T00:00:00"/>
    <s v="2025"/>
    <s v="March"/>
    <x v="0"/>
    <s v="Unkown"/>
    <s v="Home Office"/>
    <s v="Electronics"/>
    <x v="6"/>
    <n v="9"/>
    <x v="0"/>
    <n v="149"/>
    <n v="0.15"/>
    <n v="1139.8499999999999"/>
    <x v="28"/>
    <n v="1.1316778523489934"/>
    <n v="168.62"/>
    <n v="0.14793174540509718"/>
  </r>
  <r>
    <n v="2333"/>
    <s v="ORD02333"/>
    <d v="2025-08-29T00:00:00"/>
    <s v="2025"/>
    <s v="August"/>
    <x v="3"/>
    <s v="CUST1636"/>
    <s v="Home Office"/>
    <s v="Furniture"/>
    <x v="4"/>
    <n v="5"/>
    <x v="1"/>
    <n v="499"/>
    <n v="0.1"/>
    <n v="2245.5"/>
    <x v="13"/>
    <n v="0.60677354709418829"/>
    <n v="302.77999999999997"/>
    <n v="0.13483856602093075"/>
  </r>
  <r>
    <n v="2334"/>
    <s v="ORD02334"/>
    <d v="2024-12-30T00:00:00"/>
    <s v="2024"/>
    <s v="December"/>
    <x v="3"/>
    <s v="Unkown"/>
    <s v="Corporate"/>
    <s v="Electronics"/>
    <x v="2"/>
    <n v="6"/>
    <x v="1"/>
    <n v="149"/>
    <n v="0"/>
    <n v="894"/>
    <x v="7"/>
    <n v="0.80825503355704698"/>
    <n v="120.43"/>
    <n v="0.13470917225950785"/>
  </r>
  <r>
    <n v="2335"/>
    <s v="ORD02335"/>
    <d v="2025-10-02T00:00:00"/>
    <s v="2025"/>
    <s v="October"/>
    <x v="0"/>
    <s v="Unkown"/>
    <s v="Home Office"/>
    <s v="Furniture"/>
    <x v="2"/>
    <n v="10"/>
    <x v="0"/>
    <n v="199"/>
    <n v="0.05"/>
    <n v="1890.5"/>
    <x v="15"/>
    <n v="1.1267839195979898"/>
    <n v="224.23"/>
    <n v="0.11860883364189367"/>
  </r>
  <r>
    <n v="2336"/>
    <s v="ORD02336"/>
    <d v="2025-08-25T00:00:00"/>
    <s v="2025"/>
    <s v="August"/>
    <x v="3"/>
    <s v="CUST1149"/>
    <s v="Corporate"/>
    <s v="Office Supplies"/>
    <x v="0"/>
    <n v="2"/>
    <x v="2"/>
    <n v="199"/>
    <n v="0.05"/>
    <n v="378.1"/>
    <x v="15"/>
    <n v="0.40708542713567841"/>
    <n v="81.010000000000005"/>
    <n v="0.21425548796614652"/>
  </r>
  <r>
    <n v="2337"/>
    <s v="ORD02337"/>
    <d v="2024-08-21T00:00:00"/>
    <s v="2024"/>
    <s v="August"/>
    <x v="1"/>
    <s v="CUST2503"/>
    <s v="Consumer"/>
    <s v="Electronics"/>
    <x v="1"/>
    <n v="7"/>
    <x v="0"/>
    <n v="799"/>
    <n v="0"/>
    <n v="5593"/>
    <x v="12"/>
    <n v="1.8501752190237797"/>
    <n v="1478.29"/>
    <n v="0.26431074557482565"/>
  </r>
  <r>
    <n v="2338"/>
    <s v="ORD02338"/>
    <d v="2024-08-02T00:00:00"/>
    <s v="2024"/>
    <s v="August"/>
    <x v="3"/>
    <s v="CUST1086"/>
    <s v="Corporate"/>
    <s v="Office Supplies"/>
    <x v="3"/>
    <n v="7"/>
    <x v="0"/>
    <n v="299"/>
    <n v="0.1"/>
    <n v="1883.7"/>
    <x v="21"/>
    <n v="0.99334448160535116"/>
    <n v="297.01"/>
    <n v="0.15767372723894463"/>
  </r>
  <r>
    <n v="2339"/>
    <s v="ORD02339"/>
    <d v="2025-12-06T00:00:00"/>
    <s v="2025"/>
    <s v="December"/>
    <x v="3"/>
    <s v="Unkown"/>
    <s v="Home Office"/>
    <s v="Office Supplies"/>
    <x v="1"/>
    <n v="7"/>
    <x v="0"/>
    <n v="149"/>
    <n v="0.1"/>
    <n v="938.7"/>
    <x v="6"/>
    <n v="1.6060402684563759"/>
    <n v="239.3"/>
    <n v="0.25492702673910728"/>
  </r>
  <r>
    <n v="2340"/>
    <s v="ORD02340"/>
    <d v="2024-01-19T00:00:00"/>
    <s v="2024"/>
    <s v="January"/>
    <x v="3"/>
    <s v="Unkown"/>
    <s v="Home Office"/>
    <s v="Electronics"/>
    <x v="0"/>
    <n v="5"/>
    <x v="1"/>
    <n v="999"/>
    <n v="0"/>
    <n v="4995"/>
    <x v="30"/>
    <n v="0.27040040040040042"/>
    <n v="270.13"/>
    <n v="5.4080080080080077E-2"/>
  </r>
  <r>
    <n v="2341"/>
    <s v="ORD02341"/>
    <d v="2024-08-15T00:00:00"/>
    <s v="2024"/>
    <s v="August"/>
    <x v="1"/>
    <s v="Unkown"/>
    <s v="Consumer"/>
    <s v="Electronics"/>
    <x v="6"/>
    <n v="9"/>
    <x v="0"/>
    <n v="199"/>
    <n v="0"/>
    <n v="1791"/>
    <x v="1"/>
    <n v="0.62673366834170852"/>
    <n v="124.72"/>
    <n v="6.9637074260189835E-2"/>
  </r>
  <r>
    <n v="2342"/>
    <s v="ORD02342"/>
    <d v="2025-01-22T00:00:00"/>
    <s v="2025"/>
    <s v="January"/>
    <x v="3"/>
    <s v="Unkown"/>
    <s v="Consumer"/>
    <s v="Furniture"/>
    <x v="7"/>
    <n v="5"/>
    <x v="1"/>
    <n v="299"/>
    <n v="0.15"/>
    <n v="1270.75"/>
    <x v="5"/>
    <n v="0.74311036789297658"/>
    <n v="222.19"/>
    <n v="0.1748494983277592"/>
  </r>
  <r>
    <n v="2343"/>
    <s v="ORD02343"/>
    <d v="2025-04-12T00:00:00"/>
    <s v="2025"/>
    <s v="April"/>
    <x v="0"/>
    <s v="Unkown"/>
    <s v="Home Office"/>
    <s v="Electronics"/>
    <x v="2"/>
    <n v="1"/>
    <x v="2"/>
    <n v="799"/>
    <n v="0.1"/>
    <n v="719.1"/>
    <x v="9"/>
    <n v="0.25937421777221525"/>
    <n v="207.24"/>
    <n v="0.28819357530246142"/>
  </r>
  <r>
    <n v="2344"/>
    <s v="ORD02344"/>
    <d v="2025-07-03T00:00:00"/>
    <s v="2025"/>
    <s v="July"/>
    <x v="3"/>
    <s v="Unkown"/>
    <s v="Consumer"/>
    <s v="Office Supplies"/>
    <x v="1"/>
    <n v="9"/>
    <x v="0"/>
    <n v="999"/>
    <n v="0.1"/>
    <n v="8091.9"/>
    <x v="47"/>
    <n v="0.4123123123123123"/>
    <n v="411.9"/>
    <n v="5.0902754606458309E-2"/>
  </r>
  <r>
    <n v="2345"/>
    <s v="ORD02345"/>
    <d v="2024-08-12T00:00:00"/>
    <s v="2024"/>
    <s v="August"/>
    <x v="1"/>
    <s v="Unkown"/>
    <s v="Home Office"/>
    <s v="Office Supplies"/>
    <x v="1"/>
    <n v="5"/>
    <x v="1"/>
    <n v="799"/>
    <n v="0"/>
    <n v="3995"/>
    <x v="12"/>
    <n v="0.52564455569461832"/>
    <n v="419.99"/>
    <n v="0.10512891113892366"/>
  </r>
  <r>
    <n v="2346"/>
    <s v="ORD02346"/>
    <d v="2024-09-11T00:00:00"/>
    <s v="2024"/>
    <s v="September"/>
    <x v="3"/>
    <s v="Unkown"/>
    <s v="Corporate"/>
    <s v="Furniture"/>
    <x v="6"/>
    <n v="2"/>
    <x v="2"/>
    <n v="99"/>
    <n v="0.05"/>
    <n v="188.1"/>
    <x v="19"/>
    <n v="0.33010101010101012"/>
    <n v="32.68"/>
    <n v="0.17373737373737375"/>
  </r>
  <r>
    <n v="2347"/>
    <s v="ORD02347"/>
    <d v="2024-12-09T00:00:00"/>
    <s v="2024"/>
    <s v="December"/>
    <x v="0"/>
    <s v="Unkown"/>
    <s v="Consumer"/>
    <s v="Office Supplies"/>
    <x v="5"/>
    <n v="1"/>
    <x v="2"/>
    <n v="299"/>
    <n v="0"/>
    <n v="299"/>
    <x v="20"/>
    <n v="0.16421404682274249"/>
    <n v="49.1"/>
    <n v="0.16421404682274249"/>
  </r>
  <r>
    <n v="2348"/>
    <s v="ORD02348"/>
    <d v="2024-04-12T00:00:00"/>
    <s v="2024"/>
    <s v="April"/>
    <x v="0"/>
    <s v="Unkown"/>
    <s v="Consumer"/>
    <s v="Office Supplies"/>
    <x v="2"/>
    <n v="6"/>
    <x v="1"/>
    <n v="999"/>
    <n v="0"/>
    <n v="5994"/>
    <x v="30"/>
    <n v="0.35393393393393391"/>
    <n v="353.58"/>
    <n v="5.8988988988988987E-2"/>
  </r>
  <r>
    <n v="2349"/>
    <s v="ORD02349"/>
    <d v="2025-10-08T00:00:00"/>
    <s v="2025"/>
    <s v="October"/>
    <x v="3"/>
    <s v="Unkown"/>
    <s v="Consumer"/>
    <s v="Furniture"/>
    <x v="4"/>
    <n v="10"/>
    <x v="0"/>
    <n v="999"/>
    <n v="0.1"/>
    <n v="8991"/>
    <x v="14"/>
    <n v="1.4126926926926926"/>
    <n v="1411.28"/>
    <n v="0.1569658547436325"/>
  </r>
  <r>
    <n v="2350"/>
    <s v="ORD02350"/>
    <d v="2024-09-26T00:00:00"/>
    <s v="2024"/>
    <s v="September"/>
    <x v="3"/>
    <s v="CUST2265"/>
    <s v="Corporate"/>
    <s v="Office Supplies"/>
    <x v="3"/>
    <n v="5"/>
    <x v="1"/>
    <n v="999"/>
    <n v="0"/>
    <n v="4995"/>
    <x v="30"/>
    <n v="1.1035835835835837"/>
    <n v="1102.48"/>
    <n v="0.22071671671671672"/>
  </r>
  <r>
    <n v="2351"/>
    <s v="ORD02351"/>
    <d v="2025-03-12T00:00:00"/>
    <s v="2025"/>
    <s v="March"/>
    <x v="2"/>
    <s v="Unkown"/>
    <s v="Consumer"/>
    <s v="Electronics"/>
    <x v="7"/>
    <n v="2"/>
    <x v="2"/>
    <n v="99"/>
    <n v="0"/>
    <n v="198"/>
    <x v="22"/>
    <n v="0.51555555555555554"/>
    <n v="51.04"/>
    <n v="0.25777777777777777"/>
  </r>
  <r>
    <n v="2352"/>
    <s v="ORD02352"/>
    <d v="2025-10-16T00:00:00"/>
    <s v="2025"/>
    <s v="October"/>
    <x v="2"/>
    <s v="Unkown"/>
    <s v="Home Office"/>
    <s v="Office Supplies"/>
    <x v="1"/>
    <n v="9"/>
    <x v="0"/>
    <n v="99"/>
    <n v="0.1"/>
    <n v="801.9"/>
    <x v="4"/>
    <n v="1.3156565656565657"/>
    <n v="130.25"/>
    <n v="0.16242673650081058"/>
  </r>
  <r>
    <n v="2354"/>
    <s v="ORD02354"/>
    <d v="2024-11-23T00:00:00"/>
    <s v="2024"/>
    <s v="November"/>
    <x v="2"/>
    <s v="Unkown"/>
    <s v="Home Office"/>
    <s v="Electronics"/>
    <x v="7"/>
    <n v="4"/>
    <x v="1"/>
    <n v="999"/>
    <n v="0.1"/>
    <n v="3596.4"/>
    <x v="14"/>
    <n v="0.67592592592592593"/>
    <n v="675.25"/>
    <n v="0.18775720164609053"/>
  </r>
  <r>
    <n v="2355"/>
    <s v="ORD02355"/>
    <d v="2024-10-23T00:00:00"/>
    <s v="2024"/>
    <s v="October"/>
    <x v="2"/>
    <s v="Unkown"/>
    <s v="Corporate"/>
    <s v="Furniture"/>
    <x v="3"/>
    <n v="7"/>
    <x v="0"/>
    <n v="299"/>
    <n v="0"/>
    <n v="2093"/>
    <x v="20"/>
    <n v="1.1220401337792643"/>
    <n v="335.49"/>
    <n v="0.16029144768275203"/>
  </r>
  <r>
    <n v="2356"/>
    <s v="ORD02356"/>
    <d v="2024-12-12T00:00:00"/>
    <s v="2024"/>
    <s v="December"/>
    <x v="0"/>
    <s v="Unkown"/>
    <s v="Home Office"/>
    <s v="Office Supplies"/>
    <x v="1"/>
    <n v="4"/>
    <x v="1"/>
    <n v="199"/>
    <n v="0.05"/>
    <n v="756.2"/>
    <x v="15"/>
    <n v="0.32849246231155782"/>
    <n v="65.37"/>
    <n v="8.6445384818831003E-2"/>
  </r>
  <r>
    <n v="2358"/>
    <s v="ORD02358"/>
    <d v="2025-11-30T00:00:00"/>
    <s v="2025"/>
    <s v="November"/>
    <x v="1"/>
    <s v="Unkown"/>
    <s v="Home Office"/>
    <s v="Office Supplies"/>
    <x v="4"/>
    <n v="5"/>
    <x v="1"/>
    <n v="149"/>
    <n v="0.05"/>
    <n v="707.75"/>
    <x v="34"/>
    <n v="1.0173825503355705"/>
    <n v="151.59"/>
    <n v="0.21418580007064641"/>
  </r>
  <r>
    <n v="2359"/>
    <s v="ORD02359"/>
    <d v="2024-03-27T00:00:00"/>
    <s v="2024"/>
    <s v="March"/>
    <x v="2"/>
    <s v="Unkown"/>
    <s v="Home Office"/>
    <s v="Office Supplies"/>
    <x v="6"/>
    <n v="10"/>
    <x v="0"/>
    <n v="499"/>
    <n v="0.05"/>
    <n v="4740.5"/>
    <x v="27"/>
    <n v="0.99771543086172343"/>
    <n v="497.86"/>
    <n v="0.105022676932813"/>
  </r>
  <r>
    <n v="2360"/>
    <s v="ORD02360"/>
    <d v="2025-01-20T00:00:00"/>
    <s v="2025"/>
    <s v="January"/>
    <x v="3"/>
    <s v="CUST2714"/>
    <s v="Corporate"/>
    <s v="Electronics"/>
    <x v="2"/>
    <n v="7"/>
    <x v="0"/>
    <n v="999"/>
    <n v="0.15"/>
    <n v="5944.05"/>
    <x v="32"/>
    <n v="0.93855855855855852"/>
    <n v="937.62"/>
    <n v="0.15774093421152244"/>
  </r>
  <r>
    <n v="2361"/>
    <s v="ORD02361"/>
    <d v="2025-01-21T00:00:00"/>
    <s v="2025"/>
    <s v="January"/>
    <x v="1"/>
    <s v="CUST1794"/>
    <s v="Corporate"/>
    <s v="Furniture"/>
    <x v="1"/>
    <n v="2"/>
    <x v="2"/>
    <n v="199"/>
    <n v="0.05"/>
    <n v="378.1"/>
    <x v="15"/>
    <n v="0.31226130653266332"/>
    <n v="62.14"/>
    <n v="0.16434805606982278"/>
  </r>
  <r>
    <n v="2362"/>
    <s v="ORD02362"/>
    <d v="2024-08-28T00:00:00"/>
    <s v="2024"/>
    <s v="August"/>
    <x v="0"/>
    <s v="Unkown"/>
    <s v="Consumer"/>
    <s v="Furniture"/>
    <x v="4"/>
    <n v="5"/>
    <x v="1"/>
    <n v="799"/>
    <n v="0"/>
    <n v="3995"/>
    <x v="12"/>
    <n v="0.83205256570713382"/>
    <n v="664.81"/>
    <n v="0.16641051314142677"/>
  </r>
  <r>
    <n v="2363"/>
    <s v="ORD02363"/>
    <d v="2025-01-31T00:00:00"/>
    <s v="2025"/>
    <s v="January"/>
    <x v="2"/>
    <s v="Unkown"/>
    <s v="Corporate"/>
    <s v="Furniture"/>
    <x v="4"/>
    <n v="4"/>
    <x v="1"/>
    <n v="99"/>
    <n v="0.15"/>
    <n v="336.6"/>
    <x v="39"/>
    <n v="0.91111111111111109"/>
    <n v="90.2"/>
    <n v="0.26797385620915032"/>
  </r>
  <r>
    <n v="2364"/>
    <s v="ORD02364"/>
    <d v="2025-01-27T00:00:00"/>
    <s v="2025"/>
    <s v="January"/>
    <x v="0"/>
    <s v="Unkown"/>
    <s v="Consumer"/>
    <s v="Furniture"/>
    <x v="3"/>
    <n v="1"/>
    <x v="2"/>
    <n v="99"/>
    <n v="0"/>
    <n v="99"/>
    <x v="22"/>
    <n v="0.27858585858585855"/>
    <n v="27.58"/>
    <n v="0.27858585858585855"/>
  </r>
  <r>
    <n v="2365"/>
    <s v="ORD02365"/>
    <d v="2025-07-16T00:00:00"/>
    <s v="2025"/>
    <s v="July"/>
    <x v="1"/>
    <s v="Unkown"/>
    <s v="Corporate"/>
    <s v="Electronics"/>
    <x v="0"/>
    <n v="9"/>
    <x v="0"/>
    <n v="299"/>
    <n v="0.15"/>
    <n v="2287.35"/>
    <x v="42"/>
    <n v="2.247458193979933"/>
    <n v="671.99"/>
    <n v="0.2937853848339782"/>
  </r>
  <r>
    <n v="2366"/>
    <s v="ORD02366"/>
    <d v="2025-11-18T00:00:00"/>
    <s v="2025"/>
    <s v="November"/>
    <x v="1"/>
    <s v="Unkown"/>
    <s v="Consumer"/>
    <s v="Office Supplies"/>
    <x v="0"/>
    <n v="7"/>
    <x v="0"/>
    <n v="299"/>
    <n v="0.15"/>
    <n v="1779.05"/>
    <x v="5"/>
    <n v="0.84849498327759199"/>
    <n v="253.7"/>
    <n v="0.14260419887018352"/>
  </r>
  <r>
    <n v="2367"/>
    <s v="ORD02367"/>
    <d v="2025-08-09T00:00:00"/>
    <s v="2025"/>
    <s v="August"/>
    <x v="3"/>
    <s v="CUST2166"/>
    <s v="Consumer"/>
    <s v="Electronics"/>
    <x v="0"/>
    <n v="10"/>
    <x v="0"/>
    <n v="799"/>
    <n v="0"/>
    <n v="7990"/>
    <x v="12"/>
    <n v="1.1629662077596996"/>
    <n v="929.21"/>
    <n v="0.11629662077596997"/>
  </r>
  <r>
    <n v="2368"/>
    <s v="ORD02368"/>
    <d v="2025-04-21T00:00:00"/>
    <s v="2025"/>
    <s v="April"/>
    <x v="0"/>
    <s v="Unkown"/>
    <s v="Home Office"/>
    <s v="Furniture"/>
    <x v="5"/>
    <n v="5"/>
    <x v="1"/>
    <n v="149"/>
    <n v="0"/>
    <n v="745"/>
    <x v="7"/>
    <n v="1.2669798657718121"/>
    <n v="188.78"/>
    <n v="0.25339597315436241"/>
  </r>
  <r>
    <n v="2369"/>
    <s v="ORD02369"/>
    <d v="2025-03-20T00:00:00"/>
    <s v="2025"/>
    <s v="March"/>
    <x v="1"/>
    <s v="Unkown"/>
    <s v="Home Office"/>
    <s v="Office Supplies"/>
    <x v="3"/>
    <n v="1"/>
    <x v="2"/>
    <n v="199"/>
    <n v="0.1"/>
    <n v="179.1"/>
    <x v="25"/>
    <n v="0.14266331658291456"/>
    <n v="28.39"/>
    <n v="0.15851479620323841"/>
  </r>
  <r>
    <n v="2370"/>
    <s v="ORD02370"/>
    <d v="2025-10-06T00:00:00"/>
    <s v="2025"/>
    <s v="October"/>
    <x v="3"/>
    <s v="Unkown"/>
    <s v="Consumer"/>
    <s v="Electronics"/>
    <x v="2"/>
    <n v="8"/>
    <x v="0"/>
    <n v="199"/>
    <n v="0.05"/>
    <n v="1512.4"/>
    <x v="15"/>
    <n v="2.0705527638190957"/>
    <n v="412.04"/>
    <n v="0.27244115313409151"/>
  </r>
  <r>
    <n v="2371"/>
    <s v="ORD02371"/>
    <d v="2025-08-05T00:00:00"/>
    <s v="2025"/>
    <s v="August"/>
    <x v="0"/>
    <s v="Unkown"/>
    <s v="Corporate"/>
    <s v="Electronics"/>
    <x v="2"/>
    <n v="7"/>
    <x v="0"/>
    <n v="799"/>
    <n v="0.15"/>
    <n v="4754.05"/>
    <x v="8"/>
    <n v="0.48550688360450567"/>
    <n v="387.92"/>
    <n v="8.1597795563782466E-2"/>
  </r>
  <r>
    <n v="2372"/>
    <s v="ORD02372"/>
    <d v="2025-10-03T00:00:00"/>
    <s v="2025"/>
    <s v="October"/>
    <x v="2"/>
    <s v="CUST2310"/>
    <s v="Consumer"/>
    <s v="Furniture"/>
    <x v="0"/>
    <n v="5"/>
    <x v="1"/>
    <n v="199"/>
    <n v="0.1"/>
    <n v="895.5"/>
    <x v="25"/>
    <n v="0.38597989949748746"/>
    <n v="76.81"/>
    <n v="8.577331099944166E-2"/>
  </r>
  <r>
    <n v="2373"/>
    <s v="ORD02373"/>
    <d v="2024-10-29T00:00:00"/>
    <s v="2024"/>
    <s v="October"/>
    <x v="2"/>
    <s v="CUST2853"/>
    <s v="Corporate"/>
    <s v="Furniture"/>
    <x v="1"/>
    <n v="2"/>
    <x v="2"/>
    <n v="799"/>
    <n v="0.15"/>
    <n v="1358.3"/>
    <x v="8"/>
    <n v="0.48113892365456823"/>
    <n v="384.43"/>
    <n v="0.28302289626739308"/>
  </r>
  <r>
    <n v="2374"/>
    <s v="ORD02374"/>
    <d v="2025-06-29T00:00:00"/>
    <s v="2025"/>
    <s v="June"/>
    <x v="3"/>
    <s v="CUST2217"/>
    <s v="Corporate"/>
    <s v="Office Supplies"/>
    <x v="6"/>
    <n v="6"/>
    <x v="1"/>
    <n v="799"/>
    <n v="0"/>
    <n v="4794"/>
    <x v="12"/>
    <n v="0.39112640801001253"/>
    <n v="312.51"/>
    <n v="6.5187734668335412E-2"/>
  </r>
  <r>
    <n v="2375"/>
    <s v="ORD02375"/>
    <d v="2025-08-26T00:00:00"/>
    <s v="2025"/>
    <s v="August"/>
    <x v="0"/>
    <s v="Unkown"/>
    <s v="Home Office"/>
    <s v="Furniture"/>
    <x v="6"/>
    <n v="2"/>
    <x v="2"/>
    <n v="799"/>
    <n v="0.05"/>
    <n v="1518.1"/>
    <x v="33"/>
    <n v="0.27999999999999997"/>
    <n v="223.72"/>
    <n v="0.14736842105263159"/>
  </r>
  <r>
    <n v="2376"/>
    <s v="ORD02376"/>
    <d v="2024-07-30T00:00:00"/>
    <s v="2024"/>
    <s v="July"/>
    <x v="0"/>
    <s v="CUST2198"/>
    <s v="Home Office"/>
    <s v="Electronics"/>
    <x v="3"/>
    <n v="4"/>
    <x v="1"/>
    <n v="99"/>
    <n v="0.05"/>
    <n v="376.2"/>
    <x v="19"/>
    <n v="0.77868686868686876"/>
    <n v="77.09"/>
    <n v="0.20491759702286019"/>
  </r>
  <r>
    <n v="2377"/>
    <s v="ORD02377"/>
    <d v="2025-11-16T00:00:00"/>
    <s v="2025"/>
    <s v="November"/>
    <x v="3"/>
    <s v="CUST2040"/>
    <s v="Home Office"/>
    <s v="Furniture"/>
    <x v="7"/>
    <n v="4"/>
    <x v="1"/>
    <n v="499"/>
    <n v="0.15"/>
    <n v="1696.6"/>
    <x v="10"/>
    <n v="0.95769539078156307"/>
    <n v="477.89"/>
    <n v="0.28167511493575387"/>
  </r>
  <r>
    <n v="2378"/>
    <s v="ORD02378"/>
    <d v="2025-02-21T00:00:00"/>
    <s v="2025"/>
    <s v="February"/>
    <x v="1"/>
    <s v="Unkown"/>
    <s v="Consumer"/>
    <s v="Furniture"/>
    <x v="2"/>
    <n v="8"/>
    <x v="0"/>
    <n v="499"/>
    <n v="0.05"/>
    <n v="3792.4"/>
    <x v="27"/>
    <n v="1.9015430861723448"/>
    <n v="948.87"/>
    <n v="0.25020303765425589"/>
  </r>
  <r>
    <n v="2379"/>
    <s v="ORD02379"/>
    <d v="2025-01-28T00:00:00"/>
    <s v="2025"/>
    <s v="January"/>
    <x v="3"/>
    <s v="CUST1864"/>
    <s v="Home Office"/>
    <s v="Furniture"/>
    <x v="3"/>
    <n v="7"/>
    <x v="0"/>
    <n v="799"/>
    <n v="0"/>
    <n v="5593"/>
    <x v="12"/>
    <n v="1.1116020025031288"/>
    <n v="888.17"/>
    <n v="0.15880028607187555"/>
  </r>
  <r>
    <n v="2380"/>
    <s v="ORD02380"/>
    <d v="2024-04-06T00:00:00"/>
    <s v="2024"/>
    <s v="April"/>
    <x v="0"/>
    <s v="CUST2257"/>
    <s v="Corporate"/>
    <s v="Office Supplies"/>
    <x v="4"/>
    <n v="8"/>
    <x v="0"/>
    <n v="149"/>
    <n v="0.05"/>
    <n v="1132.4000000000001"/>
    <x v="34"/>
    <n v="1.8426174496644296"/>
    <n v="274.55"/>
    <n v="0.2424496644295302"/>
  </r>
  <r>
    <n v="2381"/>
    <s v="ORD02381"/>
    <d v="2024-09-08T00:00:00"/>
    <s v="2024"/>
    <s v="September"/>
    <x v="3"/>
    <s v="Unkown"/>
    <s v="Home Office"/>
    <s v="Furniture"/>
    <x v="2"/>
    <n v="2"/>
    <x v="2"/>
    <n v="999"/>
    <n v="0.1"/>
    <n v="1798.2"/>
    <x v="14"/>
    <n v="0.2135035035035035"/>
    <n v="213.29"/>
    <n v="0.11861305750194638"/>
  </r>
  <r>
    <n v="2382"/>
    <s v="ORD02382"/>
    <d v="2024-01-13T00:00:00"/>
    <s v="2024"/>
    <s v="January"/>
    <x v="3"/>
    <s v="Unkown"/>
    <s v="Home Office"/>
    <s v="Furniture"/>
    <x v="4"/>
    <n v="10"/>
    <x v="0"/>
    <n v="199"/>
    <n v="0.05"/>
    <n v="1890.5"/>
    <x v="15"/>
    <n v="1.8136180904522614"/>
    <n v="360.91"/>
    <n v="0.19090716741602751"/>
  </r>
  <r>
    <n v="2383"/>
    <s v="ORD02383"/>
    <d v="2025-02-03T00:00:00"/>
    <s v="2025"/>
    <s v="February"/>
    <x v="3"/>
    <s v="Unkown"/>
    <s v="Home Office"/>
    <s v="Furniture"/>
    <x v="2"/>
    <n v="2"/>
    <x v="2"/>
    <n v="99"/>
    <n v="0.05"/>
    <n v="188.1"/>
    <x v="19"/>
    <n v="0.315959595959596"/>
    <n v="31.28"/>
    <n v="0.16629452418926105"/>
  </r>
  <r>
    <n v="2384"/>
    <s v="ORD02384"/>
    <d v="2024-10-24T00:00:00"/>
    <s v="2024"/>
    <s v="October"/>
    <x v="0"/>
    <s v="CUST2645"/>
    <s v="Corporate"/>
    <s v="Office Supplies"/>
    <x v="5"/>
    <n v="1"/>
    <x v="2"/>
    <n v="199"/>
    <n v="0.1"/>
    <n v="179.1"/>
    <x v="25"/>
    <n v="0.19246231155778892"/>
    <n v="38.299999999999997"/>
    <n v="0.2138470128419877"/>
  </r>
  <r>
    <n v="2385"/>
    <s v="ORD02385"/>
    <d v="2024-12-25T00:00:00"/>
    <s v="2024"/>
    <s v="December"/>
    <x v="3"/>
    <s v="Unkown"/>
    <s v="Corporate"/>
    <s v="Office Supplies"/>
    <x v="3"/>
    <n v="10"/>
    <x v="0"/>
    <n v="99"/>
    <n v="0.05"/>
    <n v="940.5"/>
    <x v="19"/>
    <n v="2.691616161616162"/>
    <n v="266.47000000000003"/>
    <n v="0.28332801701222754"/>
  </r>
  <r>
    <n v="2386"/>
    <s v="ORD02386"/>
    <d v="2024-07-21T00:00:00"/>
    <s v="2024"/>
    <s v="July"/>
    <x v="3"/>
    <s v="Unkown"/>
    <s v="Consumer"/>
    <s v="Furniture"/>
    <x v="0"/>
    <n v="8"/>
    <x v="0"/>
    <n v="149"/>
    <n v="0.15"/>
    <n v="1013.2"/>
    <x v="16"/>
    <n v="1.8816778523489934"/>
    <n v="280.37"/>
    <n v="0.27671733122779313"/>
  </r>
  <r>
    <n v="2387"/>
    <s v="ORD02387"/>
    <d v="2025-11-22T00:00:00"/>
    <s v="2025"/>
    <s v="November"/>
    <x v="2"/>
    <s v="Unkown"/>
    <s v="Corporate"/>
    <s v="Office Supplies"/>
    <x v="3"/>
    <n v="7"/>
    <x v="0"/>
    <n v="199"/>
    <n v="0"/>
    <n v="1393"/>
    <x v="1"/>
    <n v="2.0592462311557789"/>
    <n v="409.79"/>
    <n v="0.29417803302225415"/>
  </r>
  <r>
    <n v="2388"/>
    <s v="ORD02388"/>
    <d v="2024-10-02T00:00:00"/>
    <s v="2024"/>
    <s v="October"/>
    <x v="0"/>
    <s v="CUST1458"/>
    <s v="Home Office"/>
    <s v="Electronics"/>
    <x v="1"/>
    <n v="9"/>
    <x v="0"/>
    <n v="799"/>
    <n v="0.05"/>
    <n v="6831.45"/>
    <x v="33"/>
    <n v="2.3037797246558198"/>
    <n v="1840.72"/>
    <n v="0.26944792101237658"/>
  </r>
  <r>
    <n v="2389"/>
    <s v="ORD02389"/>
    <d v="2025-06-10T00:00:00"/>
    <s v="2025"/>
    <s v="June"/>
    <x v="1"/>
    <s v="Unkown"/>
    <s v="Consumer"/>
    <s v="Electronics"/>
    <x v="6"/>
    <n v="2"/>
    <x v="2"/>
    <n v="499"/>
    <n v="0.05"/>
    <n v="948.1"/>
    <x v="27"/>
    <n v="0.12799599198396794"/>
    <n v="63.87"/>
    <n v="6.736631157050943E-2"/>
  </r>
  <r>
    <n v="2390"/>
    <s v="ORD02390"/>
    <d v="2024-01-26T00:00:00"/>
    <s v="2024"/>
    <s v="January"/>
    <x v="0"/>
    <s v="Unkown"/>
    <s v="Consumer"/>
    <s v="Office Supplies"/>
    <x v="2"/>
    <n v="9"/>
    <x v="0"/>
    <n v="199"/>
    <n v="0"/>
    <n v="1791"/>
    <x v="1"/>
    <n v="2.0482412060301507"/>
    <n v="407.6"/>
    <n v="0.22758235622557232"/>
  </r>
  <r>
    <n v="2392"/>
    <s v="ORD02392"/>
    <d v="2025-04-19T00:00:00"/>
    <s v="2025"/>
    <s v="April"/>
    <x v="0"/>
    <s v="Unkown"/>
    <s v="Consumer"/>
    <s v="Office Supplies"/>
    <x v="1"/>
    <n v="5"/>
    <x v="1"/>
    <n v="499"/>
    <n v="0.05"/>
    <n v="2370.25"/>
    <x v="27"/>
    <n v="0.2639679358717435"/>
    <n v="131.72"/>
    <n v="5.557219702563021E-2"/>
  </r>
  <r>
    <n v="2393"/>
    <s v="ORD02393"/>
    <d v="2025-02-11T00:00:00"/>
    <s v="2025"/>
    <s v="February"/>
    <x v="0"/>
    <s v="CUST1791"/>
    <s v="Home Office"/>
    <s v="Furniture"/>
    <x v="4"/>
    <n v="5"/>
    <x v="1"/>
    <n v="99"/>
    <n v="0.1"/>
    <n v="445.5"/>
    <x v="4"/>
    <n v="1.3487878787878789"/>
    <n v="133.53"/>
    <n v="0.29973063973063974"/>
  </r>
  <r>
    <n v="2394"/>
    <s v="ORD02394"/>
    <d v="2024-06-21T00:00:00"/>
    <s v="2024"/>
    <s v="June"/>
    <x v="0"/>
    <s v="CUST1413"/>
    <s v="Corporate"/>
    <s v="Furniture"/>
    <x v="7"/>
    <n v="1"/>
    <x v="2"/>
    <n v="199"/>
    <n v="0"/>
    <n v="199"/>
    <x v="1"/>
    <n v="0.15793969849246231"/>
    <n v="31.43"/>
    <n v="0.15793969849246231"/>
  </r>
  <r>
    <n v="2395"/>
    <s v="ORD02395"/>
    <d v="2025-04-19T00:00:00"/>
    <s v="2025"/>
    <s v="April"/>
    <x v="0"/>
    <s v="Unkown"/>
    <s v="Home Office"/>
    <s v="Office Supplies"/>
    <x v="7"/>
    <n v="5"/>
    <x v="1"/>
    <n v="199"/>
    <n v="0.15"/>
    <n v="845.75"/>
    <x v="17"/>
    <n v="0.56954773869346731"/>
    <n v="113.34"/>
    <n v="0.13401123263375703"/>
  </r>
  <r>
    <n v="2396"/>
    <s v="ORD02396"/>
    <d v="2024-03-23T00:00:00"/>
    <s v="2024"/>
    <s v="March"/>
    <x v="2"/>
    <s v="Unkown"/>
    <s v="Home Office"/>
    <s v="Electronics"/>
    <x v="5"/>
    <n v="4"/>
    <x v="1"/>
    <n v="99"/>
    <n v="0"/>
    <n v="396"/>
    <x v="22"/>
    <n v="0.92535353535353537"/>
    <n v="91.61"/>
    <n v="0.23133838383838384"/>
  </r>
  <r>
    <n v="2397"/>
    <s v="ORD02397"/>
    <d v="2025-08-31T00:00:00"/>
    <s v="2025"/>
    <s v="August"/>
    <x v="1"/>
    <s v="CUST1406"/>
    <s v="Home Office"/>
    <s v="Office Supplies"/>
    <x v="0"/>
    <n v="2"/>
    <x v="2"/>
    <n v="99"/>
    <n v="0"/>
    <n v="198"/>
    <x v="22"/>
    <n v="0.57373737373737366"/>
    <n v="56.8"/>
    <n v="0.28686868686868683"/>
  </r>
  <r>
    <n v="2398"/>
    <s v="ORD02398"/>
    <d v="2025-02-09T00:00:00"/>
    <s v="2025"/>
    <s v="February"/>
    <x v="3"/>
    <s v="Unkown"/>
    <s v="Home Office"/>
    <s v="Electronics"/>
    <x v="7"/>
    <n v="1"/>
    <x v="2"/>
    <n v="149"/>
    <n v="0"/>
    <n v="149"/>
    <x v="7"/>
    <n v="0.12664429530201343"/>
    <n v="18.87"/>
    <n v="0.12664429530201343"/>
  </r>
  <r>
    <n v="2399"/>
    <s v="ORD02399"/>
    <d v="2024-02-03T00:00:00"/>
    <s v="2024"/>
    <s v="February"/>
    <x v="3"/>
    <s v="Unkown"/>
    <s v="Corporate"/>
    <s v="Furniture"/>
    <x v="3"/>
    <n v="4"/>
    <x v="1"/>
    <n v="299"/>
    <n v="0.1"/>
    <n v="1076.4000000000001"/>
    <x v="21"/>
    <n v="0.4891638795986622"/>
    <n v="146.26"/>
    <n v="0.13587885544407283"/>
  </r>
  <r>
    <n v="2400"/>
    <s v="ORD02400"/>
    <d v="2024-05-27T00:00:00"/>
    <s v="2024"/>
    <s v="May"/>
    <x v="3"/>
    <s v="CUST2071"/>
    <s v="Home Office"/>
    <s v="Electronics"/>
    <x v="2"/>
    <n v="10"/>
    <x v="0"/>
    <n v="499"/>
    <n v="0.15"/>
    <n v="4241.5"/>
    <x v="10"/>
    <n v="1.0128657314629259"/>
    <n v="505.42"/>
    <n v="0.11916067428975599"/>
  </r>
  <r>
    <n v="2401"/>
    <s v="ORD02401"/>
    <d v="2025-07-17T00:00:00"/>
    <s v="2025"/>
    <s v="July"/>
    <x v="0"/>
    <s v="Unkown"/>
    <s v="Consumer"/>
    <s v="Furniture"/>
    <x v="1"/>
    <n v="7"/>
    <x v="0"/>
    <n v="149"/>
    <n v="0.05"/>
    <n v="990.85"/>
    <x v="34"/>
    <n v="0.45577181208053691"/>
    <n v="67.91"/>
    <n v="6.8537114598576976E-2"/>
  </r>
  <r>
    <n v="2402"/>
    <s v="ORD02402"/>
    <d v="2024-05-23T00:00:00"/>
    <s v="2024"/>
    <s v="May"/>
    <x v="0"/>
    <s v="Unkown"/>
    <s v="Corporate"/>
    <s v="Electronics"/>
    <x v="1"/>
    <n v="6"/>
    <x v="1"/>
    <n v="199"/>
    <n v="0"/>
    <n v="1194"/>
    <x v="1"/>
    <n v="1.7580402010050253"/>
    <n v="349.85"/>
    <n v="0.29300670016750419"/>
  </r>
  <r>
    <n v="2403"/>
    <s v="ORD02403"/>
    <d v="2025-10-25T00:00:00"/>
    <s v="2025"/>
    <s v="October"/>
    <x v="0"/>
    <s v="CUST1572"/>
    <s v="Corporate"/>
    <s v="Electronics"/>
    <x v="6"/>
    <n v="2"/>
    <x v="2"/>
    <n v="199"/>
    <n v="0.05"/>
    <n v="378.1"/>
    <x v="15"/>
    <n v="0.51417085427135678"/>
    <n v="102.32"/>
    <n v="0.27061623909018773"/>
  </r>
  <r>
    <n v="2404"/>
    <s v="ORD02404"/>
    <d v="2025-05-06T00:00:00"/>
    <s v="2025"/>
    <s v="May"/>
    <x v="0"/>
    <s v="Unkown"/>
    <s v="Consumer"/>
    <s v="Furniture"/>
    <x v="6"/>
    <n v="1"/>
    <x v="2"/>
    <n v="199"/>
    <n v="0"/>
    <n v="199"/>
    <x v="1"/>
    <n v="9.914572864321608E-2"/>
    <n v="19.73"/>
    <n v="9.914572864321608E-2"/>
  </r>
  <r>
    <n v="2405"/>
    <s v="ORD02405"/>
    <d v="2025-04-24T00:00:00"/>
    <s v="2025"/>
    <s v="April"/>
    <x v="2"/>
    <s v="CUST1781"/>
    <s v="Home Office"/>
    <s v="Electronics"/>
    <x v="6"/>
    <n v="7"/>
    <x v="0"/>
    <n v="199"/>
    <n v="0.15"/>
    <n v="1184.05"/>
    <x v="17"/>
    <n v="1.6530150753768844"/>
    <n v="328.95"/>
    <n v="0.27781765972720746"/>
  </r>
  <r>
    <n v="2406"/>
    <s v="ORD02406"/>
    <d v="2025-09-19T00:00:00"/>
    <s v="2025"/>
    <s v="September"/>
    <x v="2"/>
    <s v="Unkown"/>
    <s v="Consumer"/>
    <s v="Electronics"/>
    <x v="2"/>
    <n v="4"/>
    <x v="1"/>
    <n v="99"/>
    <n v="0"/>
    <n v="396"/>
    <x v="22"/>
    <n v="0.21959595959595957"/>
    <n v="21.74"/>
    <n v="5.4898989898989892E-2"/>
  </r>
  <r>
    <n v="2407"/>
    <s v="ORD02407"/>
    <d v="2024-04-27T00:00:00"/>
    <s v="2024"/>
    <s v="April"/>
    <x v="3"/>
    <s v="Unkown"/>
    <s v="Home Office"/>
    <s v="Office Supplies"/>
    <x v="6"/>
    <n v="6"/>
    <x v="1"/>
    <n v="299"/>
    <n v="0.15"/>
    <n v="1524.9"/>
    <x v="5"/>
    <n v="0.58193979933110362"/>
    <n v="174"/>
    <n v="0.11410584300609876"/>
  </r>
  <r>
    <n v="2408"/>
    <s v="ORD02408"/>
    <d v="2025-11-25T00:00:00"/>
    <s v="2025"/>
    <s v="November"/>
    <x v="0"/>
    <s v="Unkown"/>
    <s v="Home Office"/>
    <s v="Office Supplies"/>
    <x v="5"/>
    <n v="5"/>
    <x v="1"/>
    <n v="999"/>
    <n v="0"/>
    <n v="4995"/>
    <x v="30"/>
    <n v="1.377867867867868"/>
    <n v="1376.49"/>
    <n v="0.27557357357357359"/>
  </r>
  <r>
    <n v="2409"/>
    <s v="ORD02409"/>
    <d v="2024-10-12T00:00:00"/>
    <s v="2024"/>
    <s v="October"/>
    <x v="0"/>
    <s v="Unkown"/>
    <s v="Corporate"/>
    <s v="Office Supplies"/>
    <x v="6"/>
    <n v="7"/>
    <x v="0"/>
    <n v="999"/>
    <n v="0"/>
    <n v="6993"/>
    <x v="30"/>
    <n v="0.52363363363363369"/>
    <n v="523.11"/>
    <n v="7.4804804804804809E-2"/>
  </r>
  <r>
    <n v="2410"/>
    <s v="ORD02410"/>
    <d v="2025-04-26T00:00:00"/>
    <s v="2025"/>
    <s v="April"/>
    <x v="1"/>
    <s v="CUST2740"/>
    <s v="Corporate"/>
    <s v="Furniture"/>
    <x v="6"/>
    <n v="2"/>
    <x v="2"/>
    <n v="999"/>
    <n v="0.05"/>
    <n v="1898.1"/>
    <x v="31"/>
    <n v="0.23992992992992992"/>
    <n v="239.69"/>
    <n v="0.12627891048943682"/>
  </r>
  <r>
    <n v="2411"/>
    <s v="ORD02411"/>
    <d v="2024-06-02T00:00:00"/>
    <s v="2024"/>
    <s v="June"/>
    <x v="3"/>
    <s v="Unkown"/>
    <s v="Corporate"/>
    <s v="Office Supplies"/>
    <x v="6"/>
    <n v="2"/>
    <x v="2"/>
    <n v="149"/>
    <n v="0"/>
    <n v="298"/>
    <x v="7"/>
    <n v="0.14355704697986577"/>
    <n v="21.39"/>
    <n v="7.1778523489932883E-2"/>
  </r>
  <r>
    <n v="2412"/>
    <s v="ORD02412"/>
    <d v="2025-04-11T00:00:00"/>
    <s v="2025"/>
    <s v="April"/>
    <x v="3"/>
    <s v="Unkown"/>
    <s v="Corporate"/>
    <s v="Furniture"/>
    <x v="2"/>
    <n v="10"/>
    <x v="0"/>
    <n v="499"/>
    <n v="0.05"/>
    <n v="4740.5"/>
    <x v="27"/>
    <n v="1.2798597194388777"/>
    <n v="638.65"/>
    <n v="0.13472207573040818"/>
  </r>
  <r>
    <n v="2413"/>
    <s v="ORD02413"/>
    <d v="2025-07-14T00:00:00"/>
    <s v="2025"/>
    <s v="July"/>
    <x v="0"/>
    <s v="Unkown"/>
    <s v="Home Office"/>
    <s v="Electronics"/>
    <x v="5"/>
    <n v="9"/>
    <x v="0"/>
    <n v="199"/>
    <n v="0"/>
    <n v="1791"/>
    <x v="1"/>
    <n v="2.553115577889447"/>
    <n v="508.07"/>
    <n v="0.28367950865438302"/>
  </r>
  <r>
    <n v="2414"/>
    <s v="ORD02414"/>
    <d v="2025-09-08T00:00:00"/>
    <s v="2025"/>
    <s v="September"/>
    <x v="0"/>
    <s v="CUST2684"/>
    <s v="Home Office"/>
    <s v="Office Supplies"/>
    <x v="2"/>
    <n v="3"/>
    <x v="2"/>
    <n v="499"/>
    <n v="0.05"/>
    <n v="1422.15"/>
    <x v="27"/>
    <n v="0.79262525050100197"/>
    <n v="395.52"/>
    <n v="0.27811412298280769"/>
  </r>
  <r>
    <n v="2415"/>
    <s v="ORD02415"/>
    <d v="2024-08-28T00:00:00"/>
    <s v="2024"/>
    <s v="August"/>
    <x v="3"/>
    <s v="Unkown"/>
    <s v="Consumer"/>
    <s v="Furniture"/>
    <x v="4"/>
    <n v="1"/>
    <x v="2"/>
    <n v="299"/>
    <n v="0"/>
    <n v="299"/>
    <x v="20"/>
    <n v="0.2919732441471572"/>
    <n v="87.3"/>
    <n v="0.2919732441471572"/>
  </r>
  <r>
    <n v="2416"/>
    <s v="ORD02416"/>
    <d v="2024-03-20T00:00:00"/>
    <s v="2024"/>
    <s v="March"/>
    <x v="1"/>
    <s v="Unkown"/>
    <s v="Consumer"/>
    <s v="Electronics"/>
    <x v="1"/>
    <n v="9"/>
    <x v="0"/>
    <n v="99"/>
    <n v="0.1"/>
    <n v="801.9"/>
    <x v="4"/>
    <n v="1.8618181818181818"/>
    <n v="184.32"/>
    <n v="0.22985409652076319"/>
  </r>
  <r>
    <n v="2417"/>
    <s v="ORD02417"/>
    <d v="2024-09-26T00:00:00"/>
    <s v="2024"/>
    <s v="September"/>
    <x v="3"/>
    <s v="CUST2298"/>
    <s v="Consumer"/>
    <s v="Electronics"/>
    <x v="5"/>
    <n v="8"/>
    <x v="0"/>
    <n v="149"/>
    <n v="0"/>
    <n v="1192"/>
    <x v="7"/>
    <n v="1.7832214765100671"/>
    <n v="265.7"/>
    <n v="0.22290268456375839"/>
  </r>
  <r>
    <n v="2418"/>
    <s v="ORD02418"/>
    <d v="2024-05-22T00:00:00"/>
    <s v="2024"/>
    <s v="May"/>
    <x v="2"/>
    <s v="CUST1385"/>
    <s v="Home Office"/>
    <s v="Electronics"/>
    <x v="7"/>
    <n v="2"/>
    <x v="2"/>
    <n v="999"/>
    <n v="0.15"/>
    <n v="1698.3"/>
    <x v="32"/>
    <n v="0.11218218218218218"/>
    <n v="112.07"/>
    <n v="6.5989518930695393E-2"/>
  </r>
  <r>
    <n v="2419"/>
    <s v="ORD02419"/>
    <d v="2025-09-26T00:00:00"/>
    <s v="2025"/>
    <s v="September"/>
    <x v="0"/>
    <s v="CUST2745"/>
    <s v="Consumer"/>
    <s v="Office Supplies"/>
    <x v="3"/>
    <n v="2"/>
    <x v="2"/>
    <n v="299"/>
    <n v="0.15"/>
    <n v="508.3"/>
    <x v="5"/>
    <n v="8.6989966555183956E-2"/>
    <n v="26.01"/>
    <n v="5.1170568561872909E-2"/>
  </r>
  <r>
    <n v="2420"/>
    <s v="ORD02420"/>
    <d v="2025-11-29T00:00:00"/>
    <s v="2025"/>
    <s v="November"/>
    <x v="0"/>
    <s v="Unkown"/>
    <s v="Consumer"/>
    <s v="Office Supplies"/>
    <x v="3"/>
    <n v="1"/>
    <x v="2"/>
    <n v="299"/>
    <n v="0.1"/>
    <n v="269.10000000000002"/>
    <x v="21"/>
    <n v="0.21729096989966554"/>
    <n v="64.97"/>
    <n v="0.24143441099962837"/>
  </r>
  <r>
    <n v="2421"/>
    <s v="ORD02421"/>
    <d v="2025-10-23T00:00:00"/>
    <s v="2025"/>
    <s v="October"/>
    <x v="0"/>
    <s v="Unkown"/>
    <s v="Corporate"/>
    <s v="Electronics"/>
    <x v="2"/>
    <n v="9"/>
    <x v="0"/>
    <n v="199"/>
    <n v="0"/>
    <n v="1791"/>
    <x v="1"/>
    <n v="2.5192964824120603"/>
    <n v="501.34"/>
    <n v="0.2799218313791178"/>
  </r>
  <r>
    <n v="2422"/>
    <s v="ORD02422"/>
    <d v="2024-09-03T00:00:00"/>
    <s v="2024"/>
    <s v="September"/>
    <x v="0"/>
    <s v="CUST1092"/>
    <s v="Corporate"/>
    <s v="Office Supplies"/>
    <x v="1"/>
    <n v="5"/>
    <x v="1"/>
    <n v="799"/>
    <n v="0"/>
    <n v="3995"/>
    <x v="12"/>
    <n v="1.1899374217772216"/>
    <n v="950.76"/>
    <n v="0.23798748435544431"/>
  </r>
  <r>
    <n v="2423"/>
    <s v="ORD02423"/>
    <d v="2024-12-09T00:00:00"/>
    <s v="2024"/>
    <s v="December"/>
    <x v="0"/>
    <s v="Unkown"/>
    <s v="Corporate"/>
    <s v="Furniture"/>
    <x v="0"/>
    <n v="2"/>
    <x v="2"/>
    <n v="299"/>
    <n v="0.1"/>
    <n v="538.20000000000005"/>
    <x v="21"/>
    <n v="0.47635451505016724"/>
    <n v="142.43"/>
    <n v="0.26464139725009289"/>
  </r>
  <r>
    <n v="2424"/>
    <s v="ORD02424"/>
    <d v="2025-12-13T00:00:00"/>
    <s v="2025"/>
    <s v="December"/>
    <x v="3"/>
    <s v="Unkown"/>
    <s v="Home Office"/>
    <s v="Office Supplies"/>
    <x v="2"/>
    <n v="2"/>
    <x v="2"/>
    <n v="999"/>
    <n v="0"/>
    <n v="1998"/>
    <x v="30"/>
    <n v="0.51056056056056054"/>
    <n v="510.05"/>
    <n v="0.25528028028028027"/>
  </r>
  <r>
    <n v="2425"/>
    <s v="ORD02425"/>
    <d v="2025-02-07T00:00:00"/>
    <s v="2025"/>
    <s v="February"/>
    <x v="3"/>
    <s v="CUST1050"/>
    <s v="Consumer"/>
    <s v="Electronics"/>
    <x v="4"/>
    <n v="10"/>
    <x v="0"/>
    <n v="149"/>
    <n v="0.15"/>
    <n v="1266.5"/>
    <x v="16"/>
    <n v="0.80395973154362421"/>
    <n v="119.79"/>
    <n v="9.458349782866167E-2"/>
  </r>
  <r>
    <n v="2426"/>
    <s v="ORD02426"/>
    <d v="2025-06-22T00:00:00"/>
    <s v="2025"/>
    <s v="June"/>
    <x v="0"/>
    <s v="Unkown"/>
    <s v="Home Office"/>
    <s v="Electronics"/>
    <x v="1"/>
    <n v="6"/>
    <x v="1"/>
    <n v="199"/>
    <n v="0"/>
    <n v="1194"/>
    <x v="1"/>
    <n v="1.5482914572864321"/>
    <n v="308.11"/>
    <n v="0.25804857621440536"/>
  </r>
  <r>
    <n v="2427"/>
    <s v="ORD02427"/>
    <d v="2024-08-25T00:00:00"/>
    <s v="2024"/>
    <s v="August"/>
    <x v="1"/>
    <s v="CUST2410"/>
    <s v="Consumer"/>
    <s v="Electronics"/>
    <x v="2"/>
    <n v="5"/>
    <x v="1"/>
    <n v="999"/>
    <n v="0.15"/>
    <n v="4245.75"/>
    <x v="32"/>
    <n v="0.7105705705705706"/>
    <n v="709.86"/>
    <n v="0.16719307542836956"/>
  </r>
  <r>
    <n v="2428"/>
    <s v="ORD02428"/>
    <d v="2025-02-22T00:00:00"/>
    <s v="2025"/>
    <s v="February"/>
    <x v="2"/>
    <s v="Unkown"/>
    <s v="Home Office"/>
    <s v="Office Supplies"/>
    <x v="7"/>
    <n v="10"/>
    <x v="0"/>
    <n v="299"/>
    <n v="0.05"/>
    <n v="2840.5"/>
    <x v="3"/>
    <n v="2.2227759197324417"/>
    <n v="664.61"/>
    <n v="0.2339764126034149"/>
  </r>
  <r>
    <n v="2429"/>
    <s v="ORD02429"/>
    <d v="2025-05-29T00:00:00"/>
    <s v="2025"/>
    <s v="May"/>
    <x v="3"/>
    <s v="Unkown"/>
    <s v="Consumer"/>
    <s v="Furniture"/>
    <x v="6"/>
    <n v="10"/>
    <x v="0"/>
    <n v="199"/>
    <n v="0"/>
    <n v="1990"/>
    <x v="1"/>
    <n v="2.9838190954773869"/>
    <n v="593.78"/>
    <n v="0.29838190954773869"/>
  </r>
  <r>
    <n v="2430"/>
    <s v="ORD02430"/>
    <d v="2024-01-09T00:00:00"/>
    <s v="2024"/>
    <s v="January"/>
    <x v="3"/>
    <s v="Unkown"/>
    <s v="Home Office"/>
    <s v="Office Supplies"/>
    <x v="3"/>
    <n v="5"/>
    <x v="1"/>
    <n v="149"/>
    <n v="0"/>
    <n v="745"/>
    <x v="7"/>
    <n v="1.4509395973154362"/>
    <n v="216.19"/>
    <n v="0.29018791946308725"/>
  </r>
  <r>
    <n v="2431"/>
    <s v="ORD02431"/>
    <d v="2024-12-31T00:00:00"/>
    <s v="2024"/>
    <s v="December"/>
    <x v="0"/>
    <s v="CUST2022"/>
    <s v="Corporate"/>
    <s v="Furniture"/>
    <x v="5"/>
    <n v="8"/>
    <x v="0"/>
    <n v="799"/>
    <n v="0.1"/>
    <n v="5752.8"/>
    <x v="9"/>
    <n v="0.55232790988735925"/>
    <n v="441.31"/>
    <n v="7.6712209706577661E-2"/>
  </r>
  <r>
    <n v="2432"/>
    <s v="ORD02432"/>
    <d v="2025-07-01T00:00:00"/>
    <s v="2025"/>
    <s v="July"/>
    <x v="0"/>
    <s v="CUST2019"/>
    <s v="Home Office"/>
    <s v="Office Supplies"/>
    <x v="5"/>
    <n v="10"/>
    <x v="0"/>
    <n v="499"/>
    <n v="0"/>
    <n v="4990"/>
    <x v="23"/>
    <n v="1.8168336673346694"/>
    <n v="906.6"/>
    <n v="0.18168336673346694"/>
  </r>
  <r>
    <n v="2433"/>
    <s v="ORD02433"/>
    <d v="2024-10-04T00:00:00"/>
    <s v="2024"/>
    <s v="October"/>
    <x v="3"/>
    <s v="CUST1372"/>
    <s v="Consumer"/>
    <s v="Furniture"/>
    <x v="0"/>
    <n v="2"/>
    <x v="2"/>
    <n v="149"/>
    <n v="0"/>
    <n v="298"/>
    <x v="7"/>
    <n v="0.27187919463087246"/>
    <n v="40.51"/>
    <n v="0.13593959731543623"/>
  </r>
  <r>
    <n v="2434"/>
    <s v="ORD02434"/>
    <d v="2025-12-04T00:00:00"/>
    <s v="2025"/>
    <s v="December"/>
    <x v="3"/>
    <s v="Unkown"/>
    <s v="Corporate"/>
    <s v="Electronics"/>
    <x v="4"/>
    <n v="8"/>
    <x v="0"/>
    <n v="149"/>
    <n v="0"/>
    <n v="1192"/>
    <x v="7"/>
    <n v="0.50093959731543625"/>
    <n v="74.64"/>
    <n v="6.2617449664429531E-2"/>
  </r>
  <r>
    <n v="2435"/>
    <s v="ORD02435"/>
    <d v="2025-07-06T00:00:00"/>
    <s v="2025"/>
    <s v="July"/>
    <x v="0"/>
    <s v="CUST1958"/>
    <s v="Consumer"/>
    <s v="Office Supplies"/>
    <x v="3"/>
    <n v="5"/>
    <x v="1"/>
    <n v="149"/>
    <n v="0.05"/>
    <n v="707.75"/>
    <x v="34"/>
    <n v="1.1836241610738256"/>
    <n v="176.36"/>
    <n v="0.24918403391027907"/>
  </r>
  <r>
    <n v="2436"/>
    <s v="ORD02436"/>
    <d v="2025-05-02T00:00:00"/>
    <s v="2025"/>
    <s v="May"/>
    <x v="3"/>
    <s v="CUST2903"/>
    <s v="Corporate"/>
    <s v="Office Supplies"/>
    <x v="3"/>
    <n v="9"/>
    <x v="0"/>
    <n v="299"/>
    <n v="0"/>
    <n v="2691"/>
    <x v="20"/>
    <n v="1.1492976588628763"/>
    <n v="343.64"/>
    <n v="0.12769973987365291"/>
  </r>
  <r>
    <n v="2437"/>
    <s v="ORD02437"/>
    <d v="2024-09-20T00:00:00"/>
    <s v="2024"/>
    <s v="September"/>
    <x v="0"/>
    <s v="CUST1157"/>
    <s v="Corporate"/>
    <s v="Furniture"/>
    <x v="1"/>
    <n v="10"/>
    <x v="0"/>
    <n v="99"/>
    <n v="0.1"/>
    <n v="891"/>
    <x v="4"/>
    <n v="0.4996969696969697"/>
    <n v="49.47"/>
    <n v="5.5521885521885521E-2"/>
  </r>
  <r>
    <n v="2438"/>
    <s v="ORD02438"/>
    <d v="2025-09-08T00:00:00"/>
    <s v="2025"/>
    <s v="September"/>
    <x v="0"/>
    <s v="Unkown"/>
    <s v="Home Office"/>
    <s v="Office Supplies"/>
    <x v="7"/>
    <n v="10"/>
    <x v="0"/>
    <n v="799"/>
    <n v="0.1"/>
    <n v="7191"/>
    <x v="9"/>
    <n v="1.4809136420525657"/>
    <n v="1183.25"/>
    <n v="0.16454596022806287"/>
  </r>
  <r>
    <n v="2439"/>
    <s v="ORD02439"/>
    <d v="2024-11-13T00:00:00"/>
    <s v="2024"/>
    <s v="November"/>
    <x v="1"/>
    <s v="CUST1732"/>
    <s v="Corporate"/>
    <s v="Office Supplies"/>
    <x v="4"/>
    <n v="3"/>
    <x v="2"/>
    <n v="149"/>
    <n v="0"/>
    <n v="447"/>
    <x v="7"/>
    <n v="0.5738255033557047"/>
    <n v="85.5"/>
    <n v="0.1912751677852349"/>
  </r>
  <r>
    <n v="2440"/>
    <s v="ORD02440"/>
    <d v="2025-12-29T00:00:00"/>
    <s v="2025"/>
    <s v="December"/>
    <x v="2"/>
    <s v="CUST2020"/>
    <s v="Home Office"/>
    <s v="Furniture"/>
    <x v="5"/>
    <n v="10"/>
    <x v="0"/>
    <n v="799"/>
    <n v="0.15"/>
    <n v="6791.5"/>
    <x v="8"/>
    <n v="1.467171464330413"/>
    <n v="1172.27"/>
    <n v="0.17260840756828388"/>
  </r>
  <r>
    <n v="2441"/>
    <s v="ORD02441"/>
    <d v="2025-07-04T00:00:00"/>
    <s v="2025"/>
    <s v="July"/>
    <x v="0"/>
    <s v="CUST2589"/>
    <s v="Corporate"/>
    <s v="Office Supplies"/>
    <x v="2"/>
    <n v="2"/>
    <x v="2"/>
    <n v="499"/>
    <n v="0"/>
    <n v="998"/>
    <x v="23"/>
    <n v="0.18066132264529058"/>
    <n v="90.15"/>
    <n v="9.0330661322645292E-2"/>
  </r>
  <r>
    <n v="2442"/>
    <s v="ORD02442"/>
    <d v="2024-12-22T00:00:00"/>
    <s v="2024"/>
    <s v="December"/>
    <x v="0"/>
    <s v="CUST1551"/>
    <s v="Home Office"/>
    <s v="Furniture"/>
    <x v="3"/>
    <n v="6"/>
    <x v="1"/>
    <n v="149"/>
    <n v="0.1"/>
    <n v="804.6"/>
    <x v="6"/>
    <n v="1.3830201342281878"/>
    <n v="206.07"/>
    <n v="0.25611483967188664"/>
  </r>
  <r>
    <n v="2443"/>
    <s v="ORD02443"/>
    <d v="2025-07-27T00:00:00"/>
    <s v="2025"/>
    <s v="July"/>
    <x v="3"/>
    <s v="Unkown"/>
    <s v="Home Office"/>
    <s v="Electronics"/>
    <x v="3"/>
    <n v="3"/>
    <x v="2"/>
    <n v="199"/>
    <n v="0"/>
    <n v="597"/>
    <x v="1"/>
    <n v="0.75246231155778898"/>
    <n v="149.74"/>
    <n v="0.25082077051926299"/>
  </r>
  <r>
    <n v="2444"/>
    <s v="ORD02444"/>
    <d v="2024-02-28T00:00:00"/>
    <s v="2024"/>
    <s v="February"/>
    <x v="0"/>
    <s v="CUST2546"/>
    <s v="Home Office"/>
    <s v="Electronics"/>
    <x v="0"/>
    <n v="4"/>
    <x v="1"/>
    <n v="99"/>
    <n v="0.05"/>
    <n v="376.2"/>
    <x v="19"/>
    <n v="0.65727272727272723"/>
    <n v="65.069999999999993"/>
    <n v="0.17296650717703349"/>
  </r>
  <r>
    <n v="2445"/>
    <s v="ORD02445"/>
    <d v="2024-10-28T00:00:00"/>
    <s v="2024"/>
    <s v="October"/>
    <x v="3"/>
    <s v="Unkown"/>
    <s v="Corporate"/>
    <s v="Office Supplies"/>
    <x v="2"/>
    <n v="1"/>
    <x v="2"/>
    <n v="499"/>
    <n v="0"/>
    <n v="499"/>
    <x v="23"/>
    <n v="0.15899799599198397"/>
    <n v="79.34"/>
    <n v="0.15899799599198397"/>
  </r>
  <r>
    <n v="2446"/>
    <s v="ORD02446"/>
    <d v="2024-01-04T00:00:00"/>
    <s v="2024"/>
    <s v="January"/>
    <x v="3"/>
    <s v="Unkown"/>
    <s v="Corporate"/>
    <s v="Office Supplies"/>
    <x v="3"/>
    <n v="7"/>
    <x v="0"/>
    <n v="199"/>
    <n v="0"/>
    <n v="1393"/>
    <x v="1"/>
    <n v="1.756281407035176"/>
    <n v="349.5"/>
    <n v="0.250897343862168"/>
  </r>
  <r>
    <n v="2447"/>
    <s v="ORD02447"/>
    <d v="2024-04-22T00:00:00"/>
    <s v="2024"/>
    <s v="April"/>
    <x v="1"/>
    <s v="CUST2598"/>
    <s v="Corporate"/>
    <s v="Electronics"/>
    <x v="7"/>
    <n v="9"/>
    <x v="0"/>
    <n v="999"/>
    <n v="0"/>
    <n v="8991"/>
    <x v="30"/>
    <n v="1.3008108108108107"/>
    <n v="1299.51"/>
    <n v="0.14453453453453452"/>
  </r>
  <r>
    <n v="2448"/>
    <s v="ORD02448"/>
    <d v="2025-09-17T00:00:00"/>
    <s v="2025"/>
    <s v="September"/>
    <x v="0"/>
    <s v="CUST1961"/>
    <s v="Corporate"/>
    <s v="Electronics"/>
    <x v="5"/>
    <n v="10"/>
    <x v="0"/>
    <n v="99"/>
    <n v="0"/>
    <n v="990"/>
    <x v="22"/>
    <n v="2.507979797979798"/>
    <n v="248.29"/>
    <n v="0.2507979797979798"/>
  </r>
  <r>
    <n v="2449"/>
    <s v="ORD02449"/>
    <d v="2024-09-04T00:00:00"/>
    <s v="2024"/>
    <s v="September"/>
    <x v="0"/>
    <s v="CUST2970"/>
    <s v="Corporate"/>
    <s v="Furniture"/>
    <x v="1"/>
    <n v="4"/>
    <x v="1"/>
    <n v="99"/>
    <n v="0"/>
    <n v="396"/>
    <x v="22"/>
    <n v="0.50969696969696976"/>
    <n v="50.46"/>
    <n v="0.12742424242424244"/>
  </r>
  <r>
    <n v="2450"/>
    <s v="ORD02450"/>
    <d v="2024-02-26T00:00:00"/>
    <s v="2024"/>
    <s v="February"/>
    <x v="0"/>
    <s v="Unkown"/>
    <s v="Home Office"/>
    <s v="Electronics"/>
    <x v="6"/>
    <n v="8"/>
    <x v="0"/>
    <n v="799"/>
    <n v="0.15"/>
    <n v="5433.2"/>
    <x v="8"/>
    <n v="0.35464330413016271"/>
    <n v="283.36"/>
    <n v="5.2153427077965109E-2"/>
  </r>
  <r>
    <n v="2451"/>
    <s v="ORD02451"/>
    <d v="2024-06-19T00:00:00"/>
    <s v="2024"/>
    <s v="June"/>
    <x v="0"/>
    <s v="CUST1789"/>
    <s v="Consumer"/>
    <s v="Electronics"/>
    <x v="1"/>
    <n v="4"/>
    <x v="1"/>
    <n v="199"/>
    <n v="0"/>
    <n v="796"/>
    <x v="1"/>
    <n v="0.7836683417085426"/>
    <n v="155.94999999999999"/>
    <n v="0.19591708542713565"/>
  </r>
  <r>
    <n v="2452"/>
    <s v="ORD02452"/>
    <d v="2025-02-24T00:00:00"/>
    <s v="2025"/>
    <s v="February"/>
    <x v="2"/>
    <s v="Unkown"/>
    <s v="Home Office"/>
    <s v="Electronics"/>
    <x v="3"/>
    <n v="3"/>
    <x v="2"/>
    <n v="299"/>
    <n v="0"/>
    <n v="897"/>
    <x v="20"/>
    <n v="0.18852842809364548"/>
    <n v="56.37"/>
    <n v="6.2842809364548488E-2"/>
  </r>
  <r>
    <n v="2454"/>
    <s v="ORD02454"/>
    <d v="2024-10-10T00:00:00"/>
    <s v="2024"/>
    <s v="October"/>
    <x v="1"/>
    <s v="Unkown"/>
    <s v="Corporate"/>
    <s v="Office Supplies"/>
    <x v="5"/>
    <n v="1"/>
    <x v="2"/>
    <n v="149"/>
    <n v="0.05"/>
    <n v="141.55000000000001"/>
    <x v="34"/>
    <n v="0.19295302013422819"/>
    <n v="28.75"/>
    <n v="0.20310844224655597"/>
  </r>
  <r>
    <n v="2455"/>
    <s v="ORD02455"/>
    <d v="2024-05-07T00:00:00"/>
    <s v="2024"/>
    <s v="May"/>
    <x v="0"/>
    <s v="CUST2739"/>
    <s v="Home Office"/>
    <s v="Office Supplies"/>
    <x v="7"/>
    <n v="10"/>
    <x v="0"/>
    <n v="799"/>
    <n v="0"/>
    <n v="7990"/>
    <x v="12"/>
    <n v="2.7300625782227788"/>
    <n v="2181.3200000000002"/>
    <n v="0.27300625782227789"/>
  </r>
  <r>
    <n v="2456"/>
    <s v="ORD02456"/>
    <d v="2024-08-19T00:00:00"/>
    <s v="2024"/>
    <s v="August"/>
    <x v="1"/>
    <s v="Unkown"/>
    <s v="Home Office"/>
    <s v="Furniture"/>
    <x v="3"/>
    <n v="9"/>
    <x v="0"/>
    <n v="149"/>
    <n v="0"/>
    <n v="1341"/>
    <x v="7"/>
    <n v="0.94402684563758388"/>
    <n v="140.66"/>
    <n v="0.10489187173750932"/>
  </r>
  <r>
    <n v="2457"/>
    <s v="ORD02457"/>
    <d v="2024-02-09T00:00:00"/>
    <s v="2024"/>
    <s v="February"/>
    <x v="0"/>
    <s v="Unkown"/>
    <s v="Home Office"/>
    <s v="Furniture"/>
    <x v="2"/>
    <n v="3"/>
    <x v="2"/>
    <n v="299"/>
    <n v="0"/>
    <n v="897"/>
    <x v="20"/>
    <n v="0.75906354515050167"/>
    <n v="226.96"/>
    <n v="0.25302118171683391"/>
  </r>
  <r>
    <n v="2458"/>
    <s v="ORD02458"/>
    <d v="2025-03-21T00:00:00"/>
    <s v="2025"/>
    <s v="March"/>
    <x v="2"/>
    <s v="Unkown"/>
    <s v="Home Office"/>
    <s v="Electronics"/>
    <x v="1"/>
    <n v="5"/>
    <x v="1"/>
    <n v="999"/>
    <n v="0.15"/>
    <n v="4245.75"/>
    <x v="32"/>
    <n v="0.21406406406406406"/>
    <n v="213.85"/>
    <n v="5.0368015073897425E-2"/>
  </r>
  <r>
    <n v="2459"/>
    <s v="ORD02459"/>
    <d v="2025-08-27T00:00:00"/>
    <s v="2025"/>
    <s v="August"/>
    <x v="3"/>
    <s v="Unkown"/>
    <s v="Consumer"/>
    <s v="Furniture"/>
    <x v="3"/>
    <n v="3"/>
    <x v="2"/>
    <n v="149"/>
    <n v="0.15"/>
    <n v="379.95"/>
    <x v="28"/>
    <n v="0.37791946308724833"/>
    <n v="56.31"/>
    <n v="0.14820371101460719"/>
  </r>
  <r>
    <n v="2460"/>
    <s v="ORD02460"/>
    <d v="2024-06-16T00:00:00"/>
    <s v="2024"/>
    <s v="June"/>
    <x v="1"/>
    <s v="Unkown"/>
    <s v="Consumer"/>
    <s v="Furniture"/>
    <x v="0"/>
    <n v="10"/>
    <x v="0"/>
    <n v="149"/>
    <n v="0"/>
    <n v="1490"/>
    <x v="7"/>
    <n v="2.0507382550335569"/>
    <n v="305.56"/>
    <n v="0.20507382550335571"/>
  </r>
  <r>
    <n v="2461"/>
    <s v="ORD02461"/>
    <d v="2024-08-04T00:00:00"/>
    <s v="2024"/>
    <s v="August"/>
    <x v="3"/>
    <s v="Unkown"/>
    <s v="Home Office"/>
    <s v="Electronics"/>
    <x v="6"/>
    <n v="3"/>
    <x v="2"/>
    <n v="799"/>
    <n v="0"/>
    <n v="2397"/>
    <x v="12"/>
    <n v="0.6361576971214018"/>
    <n v="508.29"/>
    <n v="0.21205256570713393"/>
  </r>
  <r>
    <n v="2462"/>
    <s v="ORD02462"/>
    <d v="2025-10-26T00:00:00"/>
    <s v="2025"/>
    <s v="October"/>
    <x v="3"/>
    <s v="CUST1936"/>
    <s v="Consumer"/>
    <s v="Electronics"/>
    <x v="2"/>
    <n v="1"/>
    <x v="2"/>
    <n v="99"/>
    <n v="0.1"/>
    <n v="89.1"/>
    <x v="4"/>
    <n v="0.20626262626262629"/>
    <n v="20.420000000000002"/>
    <n v="0.22918069584736256"/>
  </r>
  <r>
    <n v="2463"/>
    <s v="ORD02463"/>
    <d v="2025-10-16T00:00:00"/>
    <s v="2025"/>
    <s v="October"/>
    <x v="3"/>
    <s v="CUST1778"/>
    <s v="Consumer"/>
    <s v="Electronics"/>
    <x v="1"/>
    <n v="3"/>
    <x v="2"/>
    <n v="149"/>
    <n v="0.1"/>
    <n v="402.3"/>
    <x v="6"/>
    <n v="0.59718120805369135"/>
    <n v="88.98"/>
    <n v="0.22117822520507086"/>
  </r>
  <r>
    <n v="2464"/>
    <s v="ORD02464"/>
    <d v="2025-11-10T00:00:00"/>
    <s v="2025"/>
    <s v="November"/>
    <x v="3"/>
    <s v="Unkown"/>
    <s v="Consumer"/>
    <s v="Office Supplies"/>
    <x v="4"/>
    <n v="6"/>
    <x v="1"/>
    <n v="499"/>
    <n v="0.1"/>
    <n v="2694.6"/>
    <x v="29"/>
    <n v="1.2707214428857716"/>
    <n v="634.09"/>
    <n v="0.23531878571958734"/>
  </r>
  <r>
    <n v="2465"/>
    <s v="ORD02465"/>
    <d v="2025-06-09T00:00:00"/>
    <s v="2025"/>
    <s v="June"/>
    <x v="3"/>
    <s v="Unkown"/>
    <s v="Corporate"/>
    <s v="Office Supplies"/>
    <x v="0"/>
    <n v="3"/>
    <x v="2"/>
    <n v="999"/>
    <n v="0.15"/>
    <n v="2547.4499999999998"/>
    <x v="32"/>
    <n v="0.30982982982982982"/>
    <n v="309.52"/>
    <n v="0.12150189405091366"/>
  </r>
  <r>
    <n v="2466"/>
    <s v="ORD02466"/>
    <d v="2025-04-11T00:00:00"/>
    <s v="2025"/>
    <s v="April"/>
    <x v="0"/>
    <s v="Unkown"/>
    <s v="Consumer"/>
    <s v="Office Supplies"/>
    <x v="3"/>
    <n v="10"/>
    <x v="0"/>
    <n v="499"/>
    <n v="0"/>
    <n v="4990"/>
    <x v="23"/>
    <n v="1.5423046092184369"/>
    <n v="769.61"/>
    <n v="0.1542304609218437"/>
  </r>
  <r>
    <n v="2467"/>
    <s v="ORD02467"/>
    <d v="2025-05-01T00:00:00"/>
    <s v="2025"/>
    <s v="May"/>
    <x v="0"/>
    <s v="Unkown"/>
    <s v="Home Office"/>
    <s v="Furniture"/>
    <x v="3"/>
    <n v="6"/>
    <x v="1"/>
    <n v="499"/>
    <n v="0.1"/>
    <n v="2694.6"/>
    <x v="29"/>
    <n v="1.426192384769539"/>
    <n v="711.67"/>
    <n v="0.26410970088324798"/>
  </r>
  <r>
    <n v="2468"/>
    <s v="ORD02468"/>
    <d v="2025-07-09T00:00:00"/>
    <s v="2025"/>
    <s v="July"/>
    <x v="0"/>
    <s v="Unkown"/>
    <s v="Corporate"/>
    <s v="Electronics"/>
    <x v="5"/>
    <n v="5"/>
    <x v="1"/>
    <n v="149"/>
    <n v="0.1"/>
    <n v="670.5"/>
    <x v="6"/>
    <n v="0.88355704697986581"/>
    <n v="131.65"/>
    <n v="0.19634601043997019"/>
  </r>
  <r>
    <n v="2469"/>
    <s v="ORD02469"/>
    <d v="2025-08-21T00:00:00"/>
    <s v="2025"/>
    <s v="August"/>
    <x v="3"/>
    <s v="CUST2716"/>
    <s v="Corporate"/>
    <s v="Office Supplies"/>
    <x v="3"/>
    <n v="4"/>
    <x v="1"/>
    <n v="799"/>
    <n v="0.1"/>
    <n v="2876.4"/>
    <x v="9"/>
    <n v="0.50531914893617025"/>
    <n v="403.75"/>
    <n v="0.14036643026004728"/>
  </r>
  <r>
    <n v="2470"/>
    <s v="ORD02470"/>
    <d v="2025-01-22T00:00:00"/>
    <s v="2025"/>
    <s v="January"/>
    <x v="3"/>
    <s v="Unkown"/>
    <s v="Home Office"/>
    <s v="Office Supplies"/>
    <x v="3"/>
    <n v="4"/>
    <x v="1"/>
    <n v="299"/>
    <n v="0.05"/>
    <n v="1136.2"/>
    <x v="3"/>
    <n v="0.53247491638795985"/>
    <n v="159.21"/>
    <n v="0.14012497799683155"/>
  </r>
  <r>
    <n v="2471"/>
    <s v="ORD02471"/>
    <d v="2025-01-23T00:00:00"/>
    <s v="2025"/>
    <s v="January"/>
    <x v="1"/>
    <s v="Unkown"/>
    <s v="Corporate"/>
    <s v="Furniture"/>
    <x v="3"/>
    <n v="8"/>
    <x v="0"/>
    <n v="999"/>
    <n v="0.05"/>
    <n v="7592.4"/>
    <x v="31"/>
    <n v="1.6337337337337337"/>
    <n v="1632.1"/>
    <n v="0.21496496496496495"/>
  </r>
  <r>
    <n v="2472"/>
    <s v="ORD02472"/>
    <d v="2024-07-29T00:00:00"/>
    <s v="2024"/>
    <s v="July"/>
    <x v="2"/>
    <s v="Unkown"/>
    <s v="Home Office"/>
    <s v="Furniture"/>
    <x v="1"/>
    <n v="7"/>
    <x v="0"/>
    <n v="99"/>
    <n v="0.1"/>
    <n v="623.70000000000005"/>
    <x v="43"/>
    <n v="0.56404040404040412"/>
    <n v="55.84"/>
    <n v="8.9530222863556191E-2"/>
  </r>
  <r>
    <n v="2473"/>
    <s v="ORD02473"/>
    <d v="2025-01-30T00:00:00"/>
    <s v="2025"/>
    <s v="January"/>
    <x v="3"/>
    <s v="Unkown"/>
    <s v="Corporate"/>
    <s v="Furniture"/>
    <x v="3"/>
    <n v="2"/>
    <x v="2"/>
    <n v="99"/>
    <n v="0.1"/>
    <n v="178.2"/>
    <x v="4"/>
    <n v="0.2628282828282828"/>
    <n v="26.02"/>
    <n v="0.14601571268237937"/>
  </r>
  <r>
    <n v="2474"/>
    <s v="ORD02474"/>
    <d v="2025-04-08T00:00:00"/>
    <s v="2025"/>
    <s v="April"/>
    <x v="0"/>
    <s v="Unkown"/>
    <s v="Consumer"/>
    <s v="Office Supplies"/>
    <x v="5"/>
    <n v="9"/>
    <x v="0"/>
    <n v="799"/>
    <n v="0.05"/>
    <n v="6831.45"/>
    <x v="33"/>
    <n v="0.46908635794743431"/>
    <n v="374.8"/>
    <n v="5.4863901514319802E-2"/>
  </r>
  <r>
    <n v="2475"/>
    <s v="ORD02475"/>
    <d v="2024-06-16T00:00:00"/>
    <s v="2024"/>
    <s v="June"/>
    <x v="1"/>
    <s v="Unkown"/>
    <s v="Consumer"/>
    <s v="Electronics"/>
    <x v="5"/>
    <n v="1"/>
    <x v="2"/>
    <n v="199"/>
    <n v="0.15"/>
    <n v="169.15"/>
    <x v="17"/>
    <n v="0.16246231155778892"/>
    <n v="32.33"/>
    <n v="0.19113213124445758"/>
  </r>
  <r>
    <n v="2476"/>
    <s v="ORD02476"/>
    <d v="2024-09-06T00:00:00"/>
    <s v="2024"/>
    <s v="September"/>
    <x v="3"/>
    <s v="Unkown"/>
    <s v="Corporate"/>
    <s v="Electronics"/>
    <x v="0"/>
    <n v="9"/>
    <x v="0"/>
    <n v="149"/>
    <n v="0"/>
    <n v="1341"/>
    <x v="7"/>
    <n v="0.92375838926174492"/>
    <n v="137.63999999999999"/>
    <n v="0.10263982102908277"/>
  </r>
  <r>
    <n v="2477"/>
    <s v="ORD02477"/>
    <d v="2025-05-26T00:00:00"/>
    <s v="2025"/>
    <s v="May"/>
    <x v="2"/>
    <s v="Unkown"/>
    <s v="Corporate"/>
    <s v="Furniture"/>
    <x v="7"/>
    <n v="5"/>
    <x v="1"/>
    <n v="99"/>
    <n v="0"/>
    <n v="495"/>
    <x v="22"/>
    <n v="0.8508080808080809"/>
    <n v="84.23"/>
    <n v="0.17016161616161618"/>
  </r>
  <r>
    <n v="2478"/>
    <s v="ORD02478"/>
    <d v="2024-03-01T00:00:00"/>
    <s v="2024"/>
    <s v="March"/>
    <x v="3"/>
    <s v="CUST2172"/>
    <s v="Corporate"/>
    <s v="Furniture"/>
    <x v="6"/>
    <n v="10"/>
    <x v="0"/>
    <n v="149"/>
    <n v="0"/>
    <n v="1490"/>
    <x v="7"/>
    <n v="2.7332214765100673"/>
    <n v="407.25"/>
    <n v="0.27332214765100671"/>
  </r>
  <r>
    <n v="2479"/>
    <s v="ORD02479"/>
    <d v="2025-07-31T00:00:00"/>
    <s v="2025"/>
    <s v="July"/>
    <x v="1"/>
    <s v="Unkown"/>
    <s v="Corporate"/>
    <s v="Office Supplies"/>
    <x v="3"/>
    <n v="6"/>
    <x v="1"/>
    <n v="199"/>
    <n v="0.15"/>
    <n v="1014.9"/>
    <x v="17"/>
    <n v="0.62015075376884421"/>
    <n v="123.41"/>
    <n v="0.12159818701349887"/>
  </r>
  <r>
    <n v="2480"/>
    <s v="ORD02480"/>
    <d v="2024-03-24T00:00:00"/>
    <s v="2024"/>
    <s v="March"/>
    <x v="2"/>
    <s v="CUST2382"/>
    <s v="Home Office"/>
    <s v="Furniture"/>
    <x v="6"/>
    <n v="5"/>
    <x v="1"/>
    <n v="799"/>
    <n v="0"/>
    <n v="3995"/>
    <x v="12"/>
    <n v="0.86"/>
    <n v="687.14"/>
    <n v="0.17199999999999999"/>
  </r>
  <r>
    <n v="2481"/>
    <s v="ORD02481"/>
    <d v="2024-10-14T00:00:00"/>
    <s v="2024"/>
    <s v="October"/>
    <x v="1"/>
    <s v="Unkown"/>
    <s v="Corporate"/>
    <s v="Office Supplies"/>
    <x v="7"/>
    <n v="10"/>
    <x v="0"/>
    <n v="149"/>
    <n v="0"/>
    <n v="1490"/>
    <x v="7"/>
    <n v="0.64932885906040272"/>
    <n v="96.75"/>
    <n v="6.4932885906040266E-2"/>
  </r>
  <r>
    <n v="2482"/>
    <s v="ORD02482"/>
    <d v="2025-11-29T00:00:00"/>
    <s v="2025"/>
    <s v="November"/>
    <x v="3"/>
    <s v="Unkown"/>
    <s v="Consumer"/>
    <s v="Electronics"/>
    <x v="6"/>
    <n v="2"/>
    <x v="2"/>
    <n v="299"/>
    <n v="0.1"/>
    <n v="538.20000000000005"/>
    <x v="21"/>
    <n v="9.7023411371237461E-2"/>
    <n v="29.01"/>
    <n v="5.3901895206243028E-2"/>
  </r>
  <r>
    <n v="2483"/>
    <s v="ORD02483"/>
    <d v="2024-09-10T00:00:00"/>
    <s v="2024"/>
    <s v="September"/>
    <x v="1"/>
    <s v="CUST2320"/>
    <s v="Corporate"/>
    <s v="Electronics"/>
    <x v="5"/>
    <n v="3"/>
    <x v="2"/>
    <n v="999"/>
    <n v="0.1"/>
    <n v="2697.3"/>
    <x v="14"/>
    <n v="0.19854854854854853"/>
    <n v="198.35"/>
    <n v="7.3536499462425381E-2"/>
  </r>
  <r>
    <n v="2484"/>
    <s v="ORD02484"/>
    <d v="2025-07-08T00:00:00"/>
    <s v="2025"/>
    <s v="July"/>
    <x v="2"/>
    <s v="Unkown"/>
    <s v="Corporate"/>
    <s v="Furniture"/>
    <x v="4"/>
    <n v="3"/>
    <x v="2"/>
    <n v="199"/>
    <n v="0.1"/>
    <n v="537.29999999999995"/>
    <x v="25"/>
    <n v="0.72206030150753764"/>
    <n v="143.69"/>
    <n v="0.26742974129908803"/>
  </r>
  <r>
    <n v="2485"/>
    <s v="ORD02485"/>
    <d v="2024-12-24T00:00:00"/>
    <s v="2024"/>
    <s v="December"/>
    <x v="0"/>
    <s v="Unkown"/>
    <s v="Consumer"/>
    <s v="Furniture"/>
    <x v="2"/>
    <n v="3"/>
    <x v="2"/>
    <n v="299"/>
    <n v="0"/>
    <n v="897"/>
    <x v="20"/>
    <n v="0.24013377926421403"/>
    <n v="71.8"/>
    <n v="8.0044593088071339E-2"/>
  </r>
  <r>
    <n v="2486"/>
    <s v="ORD02486"/>
    <d v="2024-08-18T00:00:00"/>
    <s v="2024"/>
    <s v="August"/>
    <x v="0"/>
    <s v="Unkown"/>
    <s v="Corporate"/>
    <s v="Electronics"/>
    <x v="2"/>
    <n v="7"/>
    <x v="0"/>
    <n v="499"/>
    <n v="0"/>
    <n v="3493"/>
    <x v="23"/>
    <n v="1.8828657314629258"/>
    <n v="939.55"/>
    <n v="0.26898081878041796"/>
  </r>
  <r>
    <n v="2487"/>
    <s v="ORD02487"/>
    <d v="2024-06-30T00:00:00"/>
    <s v="2024"/>
    <s v="June"/>
    <x v="0"/>
    <s v="Unkown"/>
    <s v="Home Office"/>
    <s v="Furniture"/>
    <x v="1"/>
    <n v="10"/>
    <x v="0"/>
    <n v="499"/>
    <n v="0"/>
    <n v="4990"/>
    <x v="23"/>
    <n v="1.1545090180360722"/>
    <n v="576.1"/>
    <n v="0.11545090180360722"/>
  </r>
  <r>
    <n v="2488"/>
    <s v="ORD02488"/>
    <d v="2024-09-11T00:00:00"/>
    <s v="2024"/>
    <s v="September"/>
    <x v="3"/>
    <s v="Unkown"/>
    <s v="Corporate"/>
    <s v="Furniture"/>
    <x v="2"/>
    <n v="4"/>
    <x v="1"/>
    <n v="999"/>
    <n v="0.05"/>
    <n v="3796.2"/>
    <x v="31"/>
    <n v="0.41375375375375373"/>
    <n v="413.34"/>
    <n v="0.10888256677730362"/>
  </r>
  <r>
    <n v="2489"/>
    <s v="ORD02489"/>
    <d v="2025-06-06T00:00:00"/>
    <s v="2025"/>
    <s v="June"/>
    <x v="2"/>
    <s v="CUST2921"/>
    <s v="Consumer"/>
    <s v="Electronics"/>
    <x v="1"/>
    <n v="5"/>
    <x v="1"/>
    <n v="99"/>
    <n v="0"/>
    <n v="495"/>
    <x v="22"/>
    <n v="0.74737373737373736"/>
    <n v="73.989999999999995"/>
    <n v="0.14947474747474745"/>
  </r>
  <r>
    <n v="2490"/>
    <s v="ORD02490"/>
    <d v="2024-03-03T00:00:00"/>
    <s v="2024"/>
    <s v="March"/>
    <x v="0"/>
    <s v="Unkown"/>
    <s v="Consumer"/>
    <s v="Electronics"/>
    <x v="6"/>
    <n v="10"/>
    <x v="0"/>
    <n v="199"/>
    <n v="0.1"/>
    <n v="1791"/>
    <x v="25"/>
    <n v="1.4353768844221104"/>
    <n v="285.64"/>
    <n v="0.15948632049134562"/>
  </r>
  <r>
    <n v="2491"/>
    <s v="ORD02491"/>
    <d v="2025-05-10T00:00:00"/>
    <s v="2025"/>
    <s v="May"/>
    <x v="3"/>
    <s v="Unkown"/>
    <s v="Home Office"/>
    <s v="Office Supplies"/>
    <x v="1"/>
    <n v="4"/>
    <x v="1"/>
    <n v="149"/>
    <n v="0.05"/>
    <n v="566.20000000000005"/>
    <x v="34"/>
    <n v="0.82322147651006705"/>
    <n v="122.66"/>
    <n v="0.21663723066054397"/>
  </r>
  <r>
    <n v="2492"/>
    <s v="ORD02492"/>
    <d v="2025-12-18T00:00:00"/>
    <s v="2025"/>
    <s v="December"/>
    <x v="0"/>
    <s v="CUST2793"/>
    <s v="Consumer"/>
    <s v="Electronics"/>
    <x v="4"/>
    <n v="8"/>
    <x v="0"/>
    <n v="99"/>
    <n v="0"/>
    <n v="792"/>
    <x v="22"/>
    <n v="1.1728282828282828"/>
    <n v="116.11"/>
    <n v="0.14660353535353535"/>
  </r>
  <r>
    <n v="2493"/>
    <s v="ORD02493"/>
    <d v="2024-12-03T00:00:00"/>
    <s v="2024"/>
    <s v="December"/>
    <x v="0"/>
    <s v="Unkown"/>
    <s v="Corporate"/>
    <s v="Furniture"/>
    <x v="5"/>
    <n v="9"/>
    <x v="0"/>
    <n v="99"/>
    <n v="0.1"/>
    <n v="801.9"/>
    <x v="4"/>
    <n v="1.2778787878787878"/>
    <n v="126.51"/>
    <n v="0.15776281331836889"/>
  </r>
  <r>
    <n v="2494"/>
    <s v="ORD02494"/>
    <d v="2024-06-24T00:00:00"/>
    <s v="2024"/>
    <s v="June"/>
    <x v="0"/>
    <s v="CUST2707"/>
    <s v="Home Office"/>
    <s v="Furniture"/>
    <x v="5"/>
    <n v="6"/>
    <x v="1"/>
    <n v="499"/>
    <n v="0.05"/>
    <n v="2844.3"/>
    <x v="27"/>
    <n v="1.36625250501002"/>
    <n v="681.76"/>
    <n v="0.23969342193158244"/>
  </r>
  <r>
    <n v="2495"/>
    <s v="ORD02495"/>
    <d v="2024-01-27T00:00:00"/>
    <s v="2024"/>
    <s v="January"/>
    <x v="0"/>
    <s v="Unkown"/>
    <s v="Consumer"/>
    <s v="Electronics"/>
    <x v="6"/>
    <n v="5"/>
    <x v="1"/>
    <n v="149"/>
    <n v="0.15"/>
    <n v="633.25"/>
    <x v="16"/>
    <n v="0.39093959731543626"/>
    <n v="58.25"/>
    <n v="9.198578760363206E-2"/>
  </r>
  <r>
    <n v="2496"/>
    <s v="ORD02496"/>
    <d v="2024-07-25T00:00:00"/>
    <s v="2024"/>
    <s v="July"/>
    <x v="3"/>
    <s v="CUST1113"/>
    <s v="Consumer"/>
    <s v="Electronics"/>
    <x v="5"/>
    <n v="9"/>
    <x v="0"/>
    <n v="299"/>
    <n v="0.1"/>
    <n v="2421.9"/>
    <x v="21"/>
    <n v="1.9635451505016723"/>
    <n v="587.1"/>
    <n v="0.24241298154341634"/>
  </r>
  <r>
    <n v="2497"/>
    <s v="ORD02497"/>
    <d v="2025-02-15T00:00:00"/>
    <s v="2025"/>
    <s v="February"/>
    <x v="3"/>
    <s v="CUST2534"/>
    <s v="Consumer"/>
    <s v="Furniture"/>
    <x v="0"/>
    <n v="6"/>
    <x v="1"/>
    <n v="299"/>
    <n v="0.1"/>
    <n v="1614.6"/>
    <x v="11"/>
    <n v="1.4823076923076923"/>
    <n v="443.21"/>
    <n v="0.27450142450142451"/>
  </r>
  <r>
    <n v="2498"/>
    <s v="ORD02498"/>
    <d v="2024-12-17T00:00:00"/>
    <s v="2024"/>
    <s v="December"/>
    <x v="2"/>
    <s v="CUST1960"/>
    <s v="Corporate"/>
    <s v="Office Supplies"/>
    <x v="4"/>
    <n v="10"/>
    <x v="0"/>
    <n v="149"/>
    <n v="0"/>
    <n v="1490"/>
    <x v="7"/>
    <n v="2.1482550335570467"/>
    <n v="320.08999999999997"/>
    <n v="0.21482550335570469"/>
  </r>
  <r>
    <n v="2499"/>
    <s v="ORD02499"/>
    <d v="2024-03-01T00:00:00"/>
    <s v="2024"/>
    <s v="March"/>
    <x v="0"/>
    <s v="Unkown"/>
    <s v="Home Office"/>
    <s v="Furniture"/>
    <x v="2"/>
    <n v="1"/>
    <x v="2"/>
    <n v="99"/>
    <n v="0"/>
    <n v="99"/>
    <x v="22"/>
    <n v="0.2501010101010101"/>
    <n v="24.76"/>
    <n v="0.2501010101010101"/>
  </r>
  <r>
    <n v="2500"/>
    <s v="ORD02500"/>
    <d v="2025-02-20T00:00:00"/>
    <s v="2025"/>
    <s v="February"/>
    <x v="1"/>
    <s v="CUST2213"/>
    <s v="Home Office"/>
    <s v="Furniture"/>
    <x v="7"/>
    <n v="8"/>
    <x v="0"/>
    <n v="799"/>
    <n v="0"/>
    <n v="6392"/>
    <x v="12"/>
    <n v="2.194230287859825"/>
    <n v="1753.19"/>
    <n v="0.27427878598247812"/>
  </r>
  <r>
    <n v="2501"/>
    <s v="ORD02501"/>
    <d v="2024-06-14T00:00:00"/>
    <s v="2024"/>
    <s v="June"/>
    <x v="2"/>
    <s v="Unkown"/>
    <s v="Home Office"/>
    <s v="Furniture"/>
    <x v="0"/>
    <n v="1"/>
    <x v="2"/>
    <n v="799"/>
    <n v="0"/>
    <n v="799"/>
    <x v="12"/>
    <n v="8.8886107634543174E-2"/>
    <n v="71.02"/>
    <n v="8.8886107634543174E-2"/>
  </r>
  <r>
    <n v="2502"/>
    <s v="ORD02502"/>
    <d v="2025-09-25T00:00:00"/>
    <s v="2025"/>
    <s v="September"/>
    <x v="0"/>
    <s v="Unkown"/>
    <s v="Corporate"/>
    <s v="Furniture"/>
    <x v="6"/>
    <n v="1"/>
    <x v="2"/>
    <n v="199"/>
    <n v="0"/>
    <n v="199"/>
    <x v="1"/>
    <n v="6.78391959798995E-2"/>
    <n v="13.5"/>
    <n v="6.78391959798995E-2"/>
  </r>
  <r>
    <n v="2503"/>
    <s v="ORD02503"/>
    <d v="2024-01-20T00:00:00"/>
    <s v="2024"/>
    <s v="January"/>
    <x v="3"/>
    <s v="Unkown"/>
    <s v="Home Office"/>
    <s v="Electronics"/>
    <x v="6"/>
    <n v="3"/>
    <x v="2"/>
    <n v="999"/>
    <n v="0.05"/>
    <n v="2847.15"/>
    <x v="37"/>
    <n v="0.50848848848848849"/>
    <n v="507.98"/>
    <n v="0.1784170135047328"/>
  </r>
  <r>
    <n v="2504"/>
    <s v="ORD02504"/>
    <d v="2025-09-19T00:00:00"/>
    <s v="2025"/>
    <s v="September"/>
    <x v="0"/>
    <s v="Unkown"/>
    <s v="Consumer"/>
    <s v="Office Supplies"/>
    <x v="0"/>
    <n v="2"/>
    <x v="2"/>
    <n v="299"/>
    <n v="0.15"/>
    <n v="508.3"/>
    <x v="5"/>
    <n v="0.45311036789297654"/>
    <n v="135.47999999999999"/>
    <n v="0.26653551052528029"/>
  </r>
  <r>
    <n v="2506"/>
    <s v="ORD02506"/>
    <d v="2024-09-24T00:00:00"/>
    <s v="2024"/>
    <s v="September"/>
    <x v="0"/>
    <s v="Unkown"/>
    <s v="Home Office"/>
    <s v="Electronics"/>
    <x v="7"/>
    <n v="7"/>
    <x v="0"/>
    <n v="199"/>
    <n v="0.05"/>
    <n v="1323.35"/>
    <x v="0"/>
    <n v="1.0320603015075376"/>
    <n v="205.38"/>
    <n v="0.15519703782068237"/>
  </r>
  <r>
    <n v="2507"/>
    <s v="ORD02507"/>
    <d v="2024-08-12T00:00:00"/>
    <s v="2024"/>
    <s v="August"/>
    <x v="0"/>
    <s v="CUST1117"/>
    <s v="Corporate"/>
    <s v="Office Supplies"/>
    <x v="1"/>
    <n v="10"/>
    <x v="0"/>
    <n v="199"/>
    <n v="0"/>
    <n v="1990"/>
    <x v="1"/>
    <n v="2.8446733668341708"/>
    <n v="566.09"/>
    <n v="0.28446733668341712"/>
  </r>
  <r>
    <n v="2508"/>
    <s v="ORD02508"/>
    <d v="2025-01-12T00:00:00"/>
    <s v="2025"/>
    <s v="January"/>
    <x v="3"/>
    <s v="Unkown"/>
    <s v="Home Office"/>
    <s v="Electronics"/>
    <x v="6"/>
    <n v="6"/>
    <x v="1"/>
    <n v="99"/>
    <n v="0.15"/>
    <n v="504.9"/>
    <x v="36"/>
    <n v="0.98575757575757583"/>
    <n v="97.59"/>
    <n v="0.19328579916815211"/>
  </r>
  <r>
    <n v="2509"/>
    <s v="ORD02509"/>
    <d v="2024-03-28T00:00:00"/>
    <s v="2024"/>
    <s v="March"/>
    <x v="2"/>
    <s v="Unkown"/>
    <s v="Consumer"/>
    <s v="Office Supplies"/>
    <x v="0"/>
    <n v="5"/>
    <x v="1"/>
    <n v="99"/>
    <n v="0.1"/>
    <n v="445.5"/>
    <x v="4"/>
    <n v="0.9624242424242424"/>
    <n v="95.28"/>
    <n v="0.21387205387205388"/>
  </r>
  <r>
    <n v="2510"/>
    <s v="ORD02510"/>
    <d v="2024-12-31T00:00:00"/>
    <s v="2024"/>
    <s v="December"/>
    <x v="3"/>
    <s v="CUST2984"/>
    <s v="Home Office"/>
    <s v="Furniture"/>
    <x v="5"/>
    <n v="1"/>
    <x v="2"/>
    <n v="99"/>
    <n v="0"/>
    <n v="99"/>
    <x v="22"/>
    <n v="0.13323232323232323"/>
    <n v="13.19"/>
    <n v="0.13323232323232323"/>
  </r>
  <r>
    <n v="2511"/>
    <s v="ORD02511"/>
    <d v="2024-08-13T00:00:00"/>
    <s v="2024"/>
    <s v="August"/>
    <x v="1"/>
    <s v="Unkown"/>
    <s v="Home Office"/>
    <s v="Electronics"/>
    <x v="2"/>
    <n v="2"/>
    <x v="2"/>
    <n v="499"/>
    <n v="0"/>
    <n v="998"/>
    <x v="23"/>
    <n v="0.33482965931863728"/>
    <n v="167.08"/>
    <n v="0.16741482965931864"/>
  </r>
  <r>
    <n v="2512"/>
    <s v="ORD02512"/>
    <d v="2024-07-13T00:00:00"/>
    <s v="2024"/>
    <s v="July"/>
    <x v="2"/>
    <s v="Unkown"/>
    <s v="Consumer"/>
    <s v="Electronics"/>
    <x v="6"/>
    <n v="10"/>
    <x v="0"/>
    <n v="999"/>
    <n v="0.1"/>
    <n v="8991"/>
    <x v="14"/>
    <n v="1.1676476476476476"/>
    <n v="1166.48"/>
    <n v="0.1297386275164053"/>
  </r>
  <r>
    <n v="2513"/>
    <s v="ORD02513"/>
    <d v="2024-09-30T00:00:00"/>
    <s v="2024"/>
    <s v="September"/>
    <x v="2"/>
    <s v="CUST1349"/>
    <s v="Corporate"/>
    <s v="Office Supplies"/>
    <x v="4"/>
    <n v="10"/>
    <x v="0"/>
    <n v="999"/>
    <n v="0.05"/>
    <n v="9490.5"/>
    <x v="31"/>
    <n v="0.9907407407407407"/>
    <n v="989.75"/>
    <n v="0.10428849902534112"/>
  </r>
  <r>
    <n v="2514"/>
    <s v="ORD02514"/>
    <d v="2024-02-03T00:00:00"/>
    <s v="2024"/>
    <s v="February"/>
    <x v="0"/>
    <s v="Unkown"/>
    <s v="Corporate"/>
    <s v="Office Supplies"/>
    <x v="7"/>
    <n v="6"/>
    <x v="1"/>
    <n v="149"/>
    <n v="0.05"/>
    <n v="849.3"/>
    <x v="38"/>
    <n v="1.5400671140939597"/>
    <n v="229.47"/>
    <n v="0.27018721299894033"/>
  </r>
  <r>
    <n v="2515"/>
    <s v="ORD02515"/>
    <d v="2024-04-15T00:00:00"/>
    <s v="2024"/>
    <s v="April"/>
    <x v="3"/>
    <s v="CUST1772"/>
    <s v="Consumer"/>
    <s v="Office Supplies"/>
    <x v="2"/>
    <n v="6"/>
    <x v="1"/>
    <n v="299"/>
    <n v="0.05"/>
    <n v="1704.3"/>
    <x v="3"/>
    <n v="0.87260869565217403"/>
    <n v="260.91000000000003"/>
    <n v="0.1530892448512586"/>
  </r>
  <r>
    <n v="2516"/>
    <s v="ORD02516"/>
    <d v="2025-02-10T00:00:00"/>
    <s v="2025"/>
    <s v="February"/>
    <x v="3"/>
    <s v="CUST2026"/>
    <s v="Consumer"/>
    <s v="Office Supplies"/>
    <x v="7"/>
    <n v="9"/>
    <x v="0"/>
    <n v="799"/>
    <n v="0"/>
    <n v="7191"/>
    <x v="12"/>
    <n v="1.483191489361702"/>
    <n v="1185.07"/>
    <n v="0.16479905437352246"/>
  </r>
  <r>
    <n v="2517"/>
    <s v="ORD02517"/>
    <d v="2024-06-10T00:00:00"/>
    <s v="2024"/>
    <s v="June"/>
    <x v="0"/>
    <s v="Unkown"/>
    <s v="Home Office"/>
    <s v="Furniture"/>
    <x v="1"/>
    <n v="4"/>
    <x v="1"/>
    <n v="799"/>
    <n v="0.15"/>
    <n v="2716.6"/>
    <x v="8"/>
    <n v="0.63847309136420527"/>
    <n v="510.14"/>
    <n v="0.1877862033424133"/>
  </r>
  <r>
    <n v="2519"/>
    <s v="ORD02519"/>
    <d v="2025-08-17T00:00:00"/>
    <s v="2025"/>
    <s v="August"/>
    <x v="1"/>
    <s v="CUST1206"/>
    <s v="Consumer"/>
    <s v="Office Supplies"/>
    <x v="3"/>
    <n v="5"/>
    <x v="1"/>
    <n v="499"/>
    <n v="0.1"/>
    <n v="2245.5"/>
    <x v="13"/>
    <n v="0.75040080160320644"/>
    <n v="374.45"/>
    <n v="0.16675573368960142"/>
  </r>
  <r>
    <n v="2520"/>
    <s v="ORD02520"/>
    <d v="2024-01-09T00:00:00"/>
    <s v="2024"/>
    <s v="January"/>
    <x v="3"/>
    <s v="Unkown"/>
    <s v="Home Office"/>
    <s v="Electronics"/>
    <x v="4"/>
    <n v="5"/>
    <x v="1"/>
    <n v="199"/>
    <n v="0"/>
    <n v="995"/>
    <x v="1"/>
    <n v="0.63045226130653265"/>
    <n v="125.46"/>
    <n v="0.12609045226130652"/>
  </r>
  <r>
    <n v="2521"/>
    <s v="ORD02521"/>
    <d v="2024-09-22T00:00:00"/>
    <s v="2024"/>
    <s v="September"/>
    <x v="1"/>
    <s v="CUST1179"/>
    <s v="Corporate"/>
    <s v="Furniture"/>
    <x v="1"/>
    <n v="10"/>
    <x v="0"/>
    <n v="299"/>
    <n v="0"/>
    <n v="2990"/>
    <x v="20"/>
    <n v="1.8289297658862878"/>
    <n v="546.85"/>
    <n v="0.18289297658862877"/>
  </r>
  <r>
    <n v="2522"/>
    <s v="ORD02522"/>
    <d v="2025-02-08T00:00:00"/>
    <s v="2025"/>
    <s v="February"/>
    <x v="2"/>
    <s v="CUST2610"/>
    <s v="Consumer"/>
    <s v="Electronics"/>
    <x v="6"/>
    <n v="9"/>
    <x v="0"/>
    <n v="299"/>
    <n v="0.1"/>
    <n v="2421.9"/>
    <x v="21"/>
    <n v="0.7991638795986622"/>
    <n v="238.95"/>
    <n v="9.8662207357859522E-2"/>
  </r>
  <r>
    <n v="2523"/>
    <s v="ORD02523"/>
    <d v="2025-02-12T00:00:00"/>
    <s v="2025"/>
    <s v="February"/>
    <x v="3"/>
    <s v="Unkown"/>
    <s v="Corporate"/>
    <s v="Office Supplies"/>
    <x v="0"/>
    <n v="1"/>
    <x v="2"/>
    <n v="149"/>
    <n v="0.15"/>
    <n v="126.65"/>
    <x v="16"/>
    <n v="7.4765100671140949E-2"/>
    <n v="11.14"/>
    <n v="8.7958941966048171E-2"/>
  </r>
  <r>
    <n v="2524"/>
    <s v="ORD02524"/>
    <d v="2025-07-18T00:00:00"/>
    <s v="2025"/>
    <s v="July"/>
    <x v="2"/>
    <s v="CUST1328"/>
    <s v="Consumer"/>
    <s v="Furniture"/>
    <x v="6"/>
    <n v="4"/>
    <x v="1"/>
    <n v="999"/>
    <n v="0"/>
    <n v="3996"/>
    <x v="30"/>
    <n v="0.8044844844844844"/>
    <n v="803.68"/>
    <n v="0.2011211211211211"/>
  </r>
  <r>
    <n v="2525"/>
    <s v="ORD02525"/>
    <d v="2024-12-27T00:00:00"/>
    <s v="2024"/>
    <s v="December"/>
    <x v="1"/>
    <s v="Unkown"/>
    <s v="Home Office"/>
    <s v="Office Supplies"/>
    <x v="7"/>
    <n v="6"/>
    <x v="1"/>
    <n v="999"/>
    <n v="0.05"/>
    <n v="5694.3"/>
    <x v="37"/>
    <n v="0.53972972972972977"/>
    <n v="539.19000000000005"/>
    <n v="9.468942626837365E-2"/>
  </r>
  <r>
    <n v="2526"/>
    <s v="ORD02526"/>
    <d v="2025-07-25T00:00:00"/>
    <s v="2025"/>
    <s v="July"/>
    <x v="3"/>
    <s v="Unkown"/>
    <s v="Corporate"/>
    <s v="Office Supplies"/>
    <x v="4"/>
    <n v="7"/>
    <x v="0"/>
    <n v="99"/>
    <n v="0"/>
    <n v="693"/>
    <x v="22"/>
    <n v="0.53"/>
    <n v="52.47"/>
    <n v="7.5714285714285706E-2"/>
  </r>
  <r>
    <n v="2527"/>
    <s v="ORD02527"/>
    <d v="2024-10-26T00:00:00"/>
    <s v="2024"/>
    <s v="October"/>
    <x v="1"/>
    <s v="Unkown"/>
    <s v="Consumer"/>
    <s v="Office Supplies"/>
    <x v="7"/>
    <n v="5"/>
    <x v="1"/>
    <n v="199"/>
    <n v="0.15"/>
    <n v="845.75"/>
    <x v="17"/>
    <n v="1.1637688442211056"/>
    <n v="231.59"/>
    <n v="0.27382796334614246"/>
  </r>
  <r>
    <n v="2528"/>
    <s v="ORD02528"/>
    <d v="2025-12-24T00:00:00"/>
    <s v="2025"/>
    <s v="December"/>
    <x v="2"/>
    <s v="CUST2680"/>
    <s v="Consumer"/>
    <s v="Furniture"/>
    <x v="5"/>
    <n v="5"/>
    <x v="1"/>
    <n v="299"/>
    <n v="0.05"/>
    <n v="1420.25"/>
    <x v="3"/>
    <n v="1.0039799331103678"/>
    <n v="300.19"/>
    <n v="0.21136419644428797"/>
  </r>
  <r>
    <n v="2529"/>
    <s v="ORD02529"/>
    <d v="2025-10-04T00:00:00"/>
    <s v="2025"/>
    <s v="October"/>
    <x v="2"/>
    <s v="Unkown"/>
    <s v="Home Office"/>
    <s v="Office Supplies"/>
    <x v="6"/>
    <n v="8"/>
    <x v="0"/>
    <n v="799"/>
    <n v="0.15"/>
    <n v="5433.2"/>
    <x v="8"/>
    <n v="0.71554443053817274"/>
    <n v="571.72"/>
    <n v="0.10522712213796659"/>
  </r>
  <r>
    <n v="2530"/>
    <s v="ORD02530"/>
    <d v="2024-01-17T00:00:00"/>
    <s v="2024"/>
    <s v="January"/>
    <x v="3"/>
    <s v="Unkown"/>
    <s v="Consumer"/>
    <s v="Electronics"/>
    <x v="3"/>
    <n v="2"/>
    <x v="2"/>
    <n v="99"/>
    <n v="0.1"/>
    <n v="178.2"/>
    <x v="4"/>
    <n v="0.24191919191919192"/>
    <n v="23.95"/>
    <n v="0.13439955106621773"/>
  </r>
  <r>
    <n v="2531"/>
    <s v="ORD02531"/>
    <d v="2025-01-05T00:00:00"/>
    <s v="2025"/>
    <s v="January"/>
    <x v="0"/>
    <s v="Unkown"/>
    <s v="Home Office"/>
    <s v="Electronics"/>
    <x v="1"/>
    <n v="9"/>
    <x v="0"/>
    <n v="799"/>
    <n v="0"/>
    <n v="7191"/>
    <x v="12"/>
    <n v="2.3734418022528163"/>
    <n v="1896.38"/>
    <n v="0.26371575580586848"/>
  </r>
  <r>
    <n v="2532"/>
    <s v="ORD02532"/>
    <d v="2024-07-26T00:00:00"/>
    <s v="2024"/>
    <s v="July"/>
    <x v="1"/>
    <s v="Unkown"/>
    <s v="Home Office"/>
    <s v="Electronics"/>
    <x v="6"/>
    <n v="4"/>
    <x v="1"/>
    <n v="99"/>
    <n v="0"/>
    <n v="396"/>
    <x v="22"/>
    <n v="0.48626262626262629"/>
    <n v="48.14"/>
    <n v="0.12156565656565657"/>
  </r>
  <r>
    <n v="2533"/>
    <s v="ORD02533"/>
    <d v="2025-03-09T00:00:00"/>
    <s v="2025"/>
    <s v="March"/>
    <x v="0"/>
    <s v="CUST2836"/>
    <s v="Consumer"/>
    <s v="Furniture"/>
    <x v="1"/>
    <n v="8"/>
    <x v="0"/>
    <n v="149"/>
    <n v="0.1"/>
    <n v="1072.8"/>
    <x v="6"/>
    <n v="0.73724832214765101"/>
    <n v="109.85"/>
    <n v="0.10239560029828486"/>
  </r>
  <r>
    <n v="2534"/>
    <s v="ORD02534"/>
    <d v="2024-07-28T00:00:00"/>
    <s v="2024"/>
    <s v="July"/>
    <x v="0"/>
    <s v="CUST1335"/>
    <s v="Corporate"/>
    <s v="Office Supplies"/>
    <x v="7"/>
    <n v="1"/>
    <x v="2"/>
    <n v="199"/>
    <n v="0.15"/>
    <n v="169.15"/>
    <x v="17"/>
    <n v="0.15487437185929648"/>
    <n v="30.82"/>
    <n v="0.18220514336387822"/>
  </r>
  <r>
    <n v="2535"/>
    <s v="ORD02535"/>
    <d v="2024-07-13T00:00:00"/>
    <s v="2024"/>
    <s v="July"/>
    <x v="3"/>
    <s v="Unkown"/>
    <s v="Corporate"/>
    <s v="Electronics"/>
    <x v="7"/>
    <n v="1"/>
    <x v="2"/>
    <n v="199"/>
    <n v="0"/>
    <n v="199"/>
    <x v="1"/>
    <n v="7.3819095477386937E-2"/>
    <n v="14.69"/>
    <n v="7.3819095477386937E-2"/>
  </r>
  <r>
    <n v="2536"/>
    <s v="ORD02536"/>
    <d v="2024-10-10T00:00:00"/>
    <s v="2024"/>
    <s v="October"/>
    <x v="0"/>
    <s v="CUST1837"/>
    <s v="Corporate"/>
    <s v="Furniture"/>
    <x v="2"/>
    <n v="6"/>
    <x v="1"/>
    <n v="99"/>
    <n v="0.15"/>
    <n v="504.9"/>
    <x v="36"/>
    <n v="0.32979797979797976"/>
    <n v="32.65"/>
    <n v="6.4666270548623492E-2"/>
  </r>
  <r>
    <n v="2537"/>
    <s v="ORD02537"/>
    <d v="2025-03-21T00:00:00"/>
    <s v="2025"/>
    <s v="March"/>
    <x v="1"/>
    <s v="CUST2767"/>
    <s v="Consumer"/>
    <s v="Office Supplies"/>
    <x v="1"/>
    <n v="10"/>
    <x v="0"/>
    <n v="99"/>
    <n v="0.15"/>
    <n v="841.5"/>
    <x v="39"/>
    <n v="1.3295959595959594"/>
    <n v="131.63"/>
    <n v="0.15642305407011289"/>
  </r>
  <r>
    <n v="2538"/>
    <s v="ORD02538"/>
    <d v="2024-11-22T00:00:00"/>
    <s v="2024"/>
    <s v="November"/>
    <x v="3"/>
    <s v="Unkown"/>
    <s v="Corporate"/>
    <s v="Office Supplies"/>
    <x v="0"/>
    <n v="6"/>
    <x v="1"/>
    <n v="199"/>
    <n v="0"/>
    <n v="1194"/>
    <x v="1"/>
    <n v="1.0726633165829147"/>
    <n v="213.46"/>
    <n v="0.17877721943048577"/>
  </r>
  <r>
    <n v="2539"/>
    <s v="ORD02539"/>
    <d v="2024-04-23T00:00:00"/>
    <s v="2024"/>
    <s v="April"/>
    <x v="3"/>
    <s v="Unkown"/>
    <s v="Home Office"/>
    <s v="Office Supplies"/>
    <x v="1"/>
    <n v="3"/>
    <x v="2"/>
    <n v="999"/>
    <n v="0.15"/>
    <n v="2547.4499999999998"/>
    <x v="32"/>
    <n v="0.52717717717717716"/>
    <n v="526.65"/>
    <n v="0.20673614791261852"/>
  </r>
  <r>
    <n v="2540"/>
    <s v="ORD02540"/>
    <d v="2025-11-04T00:00:00"/>
    <s v="2025"/>
    <s v="November"/>
    <x v="0"/>
    <s v="Unkown"/>
    <s v="Home Office"/>
    <s v="Electronics"/>
    <x v="2"/>
    <n v="1"/>
    <x v="2"/>
    <n v="199"/>
    <n v="0"/>
    <n v="199"/>
    <x v="1"/>
    <n v="6.3718592964824114E-2"/>
    <n v="12.68"/>
    <n v="6.3718592964824114E-2"/>
  </r>
  <r>
    <n v="2541"/>
    <s v="ORD02541"/>
    <d v="2025-03-25T00:00:00"/>
    <s v="2025"/>
    <s v="March"/>
    <x v="2"/>
    <s v="CUST1945"/>
    <s v="Corporate"/>
    <s v="Electronics"/>
    <x v="7"/>
    <n v="5"/>
    <x v="1"/>
    <n v="99"/>
    <n v="0.15"/>
    <n v="420.75"/>
    <x v="39"/>
    <n v="0.9461616161616162"/>
    <n v="93.67"/>
    <n v="0.22262626262626262"/>
  </r>
  <r>
    <n v="2542"/>
    <s v="ORD02542"/>
    <d v="2024-03-30T00:00:00"/>
    <s v="2024"/>
    <s v="March"/>
    <x v="0"/>
    <s v="Unkown"/>
    <s v="Consumer"/>
    <s v="Furniture"/>
    <x v="7"/>
    <n v="7"/>
    <x v="0"/>
    <n v="199"/>
    <n v="0"/>
    <n v="1393"/>
    <x v="1"/>
    <n v="0.46301507537688441"/>
    <n v="92.14"/>
    <n v="6.6145010768126344E-2"/>
  </r>
  <r>
    <n v="2543"/>
    <s v="ORD02543"/>
    <d v="2024-12-07T00:00:00"/>
    <s v="2024"/>
    <s v="December"/>
    <x v="2"/>
    <s v="Unkown"/>
    <s v="Consumer"/>
    <s v="Electronics"/>
    <x v="2"/>
    <n v="5"/>
    <x v="1"/>
    <n v="199"/>
    <n v="0.05"/>
    <n v="945.25"/>
    <x v="15"/>
    <n v="1.0442211055276382"/>
    <n v="207.8"/>
    <n v="0.21983602221634491"/>
  </r>
  <r>
    <n v="2544"/>
    <s v="ORD02544"/>
    <d v="2024-07-28T00:00:00"/>
    <s v="2024"/>
    <s v="July"/>
    <x v="3"/>
    <s v="Unkown"/>
    <s v="Consumer"/>
    <s v="Furniture"/>
    <x v="0"/>
    <n v="8"/>
    <x v="0"/>
    <n v="799"/>
    <n v="0"/>
    <n v="6392"/>
    <x v="12"/>
    <n v="1.2052690863579474"/>
    <n v="963.01"/>
    <n v="0.15065863579474342"/>
  </r>
  <r>
    <n v="2545"/>
    <s v="ORD02545"/>
    <d v="2024-10-19T00:00:00"/>
    <s v="2024"/>
    <s v="October"/>
    <x v="3"/>
    <s v="CUST2818"/>
    <s v="Corporate"/>
    <s v="Furniture"/>
    <x v="1"/>
    <n v="10"/>
    <x v="0"/>
    <n v="499"/>
    <n v="0.1"/>
    <n v="4491"/>
    <x v="13"/>
    <n v="2.5973146292585167"/>
    <n v="1296.06"/>
    <n v="0.28859051436205746"/>
  </r>
  <r>
    <n v="2546"/>
    <s v="ORD02546"/>
    <d v="2024-10-20T00:00:00"/>
    <s v="2024"/>
    <s v="October"/>
    <x v="0"/>
    <s v="Unkown"/>
    <s v="Consumer"/>
    <s v="Furniture"/>
    <x v="2"/>
    <n v="10"/>
    <x v="0"/>
    <n v="99"/>
    <n v="0.15"/>
    <n v="841.5"/>
    <x v="39"/>
    <n v="1.1267676767676766"/>
    <n v="111.55"/>
    <n v="0.13256090314913843"/>
  </r>
  <r>
    <n v="2547"/>
    <s v="ORD02547"/>
    <d v="2025-10-02T00:00:00"/>
    <s v="2025"/>
    <s v="October"/>
    <x v="3"/>
    <s v="CUST1759"/>
    <s v="Home Office"/>
    <s v="Electronics"/>
    <x v="1"/>
    <n v="4"/>
    <x v="1"/>
    <n v="999"/>
    <n v="0.15"/>
    <n v="3396.6"/>
    <x v="32"/>
    <n v="0.29238238238238234"/>
    <n v="292.08999999999997"/>
    <n v="8.5994818347759516E-2"/>
  </r>
  <r>
    <n v="2548"/>
    <s v="ORD02548"/>
    <d v="2024-07-12T00:00:00"/>
    <s v="2024"/>
    <s v="July"/>
    <x v="0"/>
    <s v="Unkown"/>
    <s v="Consumer"/>
    <s v="Electronics"/>
    <x v="0"/>
    <n v="2"/>
    <x v="2"/>
    <n v="799"/>
    <n v="0.15"/>
    <n v="1358.3"/>
    <x v="8"/>
    <n v="0.22869837296620774"/>
    <n v="182.73"/>
    <n v="0.13452845468600455"/>
  </r>
  <r>
    <n v="2549"/>
    <s v="ORD02549"/>
    <d v="2025-11-05T00:00:00"/>
    <s v="2025"/>
    <s v="November"/>
    <x v="3"/>
    <s v="Unkown"/>
    <s v="Corporate"/>
    <s v="Furniture"/>
    <x v="7"/>
    <n v="7"/>
    <x v="0"/>
    <n v="149"/>
    <n v="0.15"/>
    <n v="886.55"/>
    <x v="28"/>
    <n v="0.66919463087248321"/>
    <n v="99.71"/>
    <n v="0.11246968586092154"/>
  </r>
  <r>
    <n v="2550"/>
    <s v="ORD02550"/>
    <d v="2024-07-12T00:00:00"/>
    <s v="2024"/>
    <s v="July"/>
    <x v="1"/>
    <s v="Unkown"/>
    <s v="Corporate"/>
    <s v="Furniture"/>
    <x v="6"/>
    <n v="9"/>
    <x v="0"/>
    <n v="499"/>
    <n v="0"/>
    <n v="4491"/>
    <x v="23"/>
    <n v="1.3483366733466935"/>
    <n v="672.82"/>
    <n v="0.14981518592741039"/>
  </r>
  <r>
    <n v="2551"/>
    <s v="ORD02551"/>
    <d v="2024-01-27T00:00:00"/>
    <s v="2024"/>
    <s v="January"/>
    <x v="1"/>
    <s v="Unkown"/>
    <s v="Home Office"/>
    <s v="Furniture"/>
    <x v="0"/>
    <n v="8"/>
    <x v="0"/>
    <n v="149"/>
    <n v="0.05"/>
    <n v="1132.4000000000001"/>
    <x v="34"/>
    <n v="1.5591946308724831"/>
    <n v="232.32"/>
    <n v="0.20515718827269513"/>
  </r>
  <r>
    <n v="2552"/>
    <s v="ORD02552"/>
    <d v="2025-05-31T00:00:00"/>
    <s v="2025"/>
    <s v="May"/>
    <x v="0"/>
    <s v="Unkown"/>
    <s v="Home Office"/>
    <s v="Furniture"/>
    <x v="3"/>
    <n v="7"/>
    <x v="0"/>
    <n v="799"/>
    <n v="0"/>
    <n v="5593"/>
    <x v="12"/>
    <n v="1.3149311639549439"/>
    <n v="1050.6300000000001"/>
    <n v="0.18784730913642053"/>
  </r>
  <r>
    <n v="2553"/>
    <s v="ORD02553"/>
    <d v="2024-07-30T00:00:00"/>
    <s v="2024"/>
    <s v="July"/>
    <x v="2"/>
    <s v="Unkown"/>
    <s v="Home Office"/>
    <s v="Furniture"/>
    <x v="5"/>
    <n v="4"/>
    <x v="1"/>
    <n v="999"/>
    <n v="0.15"/>
    <n v="3396.6"/>
    <x v="32"/>
    <n v="0.19463463463463462"/>
    <n v="194.44"/>
    <n v="5.724548077489254E-2"/>
  </r>
  <r>
    <n v="2554"/>
    <s v="ORD02554"/>
    <d v="2024-10-06T00:00:00"/>
    <s v="2024"/>
    <s v="October"/>
    <x v="3"/>
    <s v="Unkown"/>
    <s v="Corporate"/>
    <s v="Office Supplies"/>
    <x v="4"/>
    <n v="4"/>
    <x v="1"/>
    <n v="149"/>
    <n v="0"/>
    <n v="596"/>
    <x v="7"/>
    <n v="0.6142281879194631"/>
    <n v="91.52"/>
    <n v="0.15355704697986577"/>
  </r>
  <r>
    <n v="2555"/>
    <s v="ORD02555"/>
    <d v="2025-06-04T00:00:00"/>
    <s v="2025"/>
    <s v="June"/>
    <x v="3"/>
    <s v="Unkown"/>
    <s v="Home Office"/>
    <s v="Office Supplies"/>
    <x v="0"/>
    <n v="8"/>
    <x v="0"/>
    <n v="799"/>
    <n v="0"/>
    <n v="6392"/>
    <x v="12"/>
    <n v="2.101188986232791"/>
    <n v="1678.85"/>
    <n v="0.26264862327909888"/>
  </r>
  <r>
    <n v="2556"/>
    <s v="ORD02556"/>
    <d v="2025-04-17T00:00:00"/>
    <s v="2025"/>
    <s v="April"/>
    <x v="2"/>
    <s v="Unkown"/>
    <s v="Home Office"/>
    <s v="Electronics"/>
    <x v="4"/>
    <n v="2"/>
    <x v="2"/>
    <n v="799"/>
    <n v="0.1"/>
    <n v="1438.2"/>
    <x v="9"/>
    <n v="0.39077596996245306"/>
    <n v="312.23"/>
    <n v="0.21709776109025172"/>
  </r>
  <r>
    <n v="2557"/>
    <s v="ORD02557"/>
    <d v="2025-08-29T00:00:00"/>
    <s v="2025"/>
    <s v="August"/>
    <x v="0"/>
    <s v="Unkown"/>
    <s v="Consumer"/>
    <s v="Office Supplies"/>
    <x v="7"/>
    <n v="5"/>
    <x v="1"/>
    <n v="499"/>
    <n v="0.15"/>
    <n v="2120.75"/>
    <x v="10"/>
    <n v="0.40250501002004008"/>
    <n v="200.85"/>
    <n v="9.4707061181185895E-2"/>
  </r>
  <r>
    <n v="2558"/>
    <s v="ORD02558"/>
    <d v="2025-11-03T00:00:00"/>
    <s v="2025"/>
    <s v="November"/>
    <x v="0"/>
    <s v="Unkown"/>
    <s v="Corporate"/>
    <s v="Office Supplies"/>
    <x v="2"/>
    <n v="4"/>
    <x v="1"/>
    <n v="499"/>
    <n v="0"/>
    <n v="1996"/>
    <x v="23"/>
    <n v="0.93511022044088177"/>
    <n v="466.62"/>
    <n v="0.23377755511022044"/>
  </r>
  <r>
    <n v="2559"/>
    <s v="ORD02559"/>
    <d v="2025-04-12T00:00:00"/>
    <s v="2025"/>
    <s v="April"/>
    <x v="0"/>
    <s v="Unkown"/>
    <s v="Corporate"/>
    <s v="Furniture"/>
    <x v="1"/>
    <n v="7"/>
    <x v="0"/>
    <n v="299"/>
    <n v="0.05"/>
    <n v="1988.35"/>
    <x v="3"/>
    <n v="1.4748160535117059"/>
    <n v="440.97"/>
    <n v="0.22177685015213622"/>
  </r>
  <r>
    <n v="2560"/>
    <s v="ORD02560"/>
    <d v="2025-10-25T00:00:00"/>
    <s v="2025"/>
    <s v="October"/>
    <x v="0"/>
    <s v="CUST2844"/>
    <s v="Corporate"/>
    <s v="Electronics"/>
    <x v="2"/>
    <n v="1"/>
    <x v="2"/>
    <n v="999"/>
    <n v="0.05"/>
    <n v="949.05"/>
    <x v="31"/>
    <n v="0.26879879879879875"/>
    <n v="268.52999999999997"/>
    <n v="0.28294610399873554"/>
  </r>
  <r>
    <n v="2561"/>
    <s v="ORD02561"/>
    <d v="2024-03-04T00:00:00"/>
    <s v="2024"/>
    <s v="March"/>
    <x v="1"/>
    <s v="Unkown"/>
    <s v="Consumer"/>
    <s v="Office Supplies"/>
    <x v="0"/>
    <n v="7"/>
    <x v="0"/>
    <n v="999"/>
    <n v="0.05"/>
    <n v="6643.35"/>
    <x v="37"/>
    <n v="0.9403703703703703"/>
    <n v="939.43"/>
    <n v="0.14140907825118351"/>
  </r>
  <r>
    <n v="2562"/>
    <s v="ORD02562"/>
    <d v="2025-09-22T00:00:00"/>
    <s v="2025"/>
    <s v="September"/>
    <x v="2"/>
    <s v="CUST2145"/>
    <s v="Home Office"/>
    <s v="Office Supplies"/>
    <x v="1"/>
    <n v="4"/>
    <x v="1"/>
    <n v="199"/>
    <n v="0.15"/>
    <n v="676.6"/>
    <x v="17"/>
    <n v="0.9538693467336683"/>
    <n v="189.82"/>
    <n v="0.28054980786284361"/>
  </r>
  <r>
    <n v="2563"/>
    <s v="ORD02563"/>
    <d v="2024-04-10T00:00:00"/>
    <s v="2024"/>
    <s v="April"/>
    <x v="3"/>
    <s v="Unkown"/>
    <s v="Corporate"/>
    <s v="Furniture"/>
    <x v="0"/>
    <n v="4"/>
    <x v="1"/>
    <n v="149"/>
    <n v="0.1"/>
    <n v="536.4"/>
    <x v="6"/>
    <n v="0.50684563758389256"/>
    <n v="75.52"/>
    <n v="0.14079045488441461"/>
  </r>
  <r>
    <n v="2564"/>
    <s v="ORD02564"/>
    <d v="2025-09-09T00:00:00"/>
    <s v="2025"/>
    <s v="September"/>
    <x v="0"/>
    <s v="Unkown"/>
    <s v="Home Office"/>
    <s v="Furniture"/>
    <x v="5"/>
    <n v="1"/>
    <x v="2"/>
    <n v="99"/>
    <n v="0"/>
    <n v="99"/>
    <x v="22"/>
    <n v="0.19575757575757574"/>
    <n v="19.38"/>
    <n v="0.19575757575757574"/>
  </r>
  <r>
    <n v="2565"/>
    <s v="ORD02565"/>
    <d v="2025-06-17T00:00:00"/>
    <s v="2025"/>
    <s v="June"/>
    <x v="1"/>
    <s v="Unkown"/>
    <s v="Consumer"/>
    <s v="Office Supplies"/>
    <x v="1"/>
    <n v="5"/>
    <x v="1"/>
    <n v="499"/>
    <n v="0"/>
    <n v="2495"/>
    <x v="23"/>
    <n v="0.4292184368737475"/>
    <n v="214.18"/>
    <n v="8.5843687374749497E-2"/>
  </r>
  <r>
    <n v="2566"/>
    <s v="ORD02566"/>
    <d v="2024-07-27T00:00:00"/>
    <s v="2024"/>
    <s v="July"/>
    <x v="2"/>
    <s v="Unkown"/>
    <s v="Corporate"/>
    <s v="Electronics"/>
    <x v="2"/>
    <n v="1"/>
    <x v="2"/>
    <n v="499"/>
    <n v="0"/>
    <n v="499"/>
    <x v="23"/>
    <n v="0.26817635270541079"/>
    <n v="133.82"/>
    <n v="0.26817635270541079"/>
  </r>
  <r>
    <n v="2567"/>
    <s v="ORD02567"/>
    <d v="2025-01-26T00:00:00"/>
    <s v="2025"/>
    <s v="January"/>
    <x v="1"/>
    <s v="CUST2464"/>
    <s v="Corporate"/>
    <s v="Electronics"/>
    <x v="6"/>
    <n v="1"/>
    <x v="2"/>
    <n v="499"/>
    <n v="0.1"/>
    <n v="449.1"/>
    <x v="13"/>
    <n v="0.1201002004008016"/>
    <n v="59.93"/>
    <n v="0.13344466711200179"/>
  </r>
  <r>
    <n v="2568"/>
    <s v="ORD02568"/>
    <d v="2024-05-26T00:00:00"/>
    <s v="2024"/>
    <s v="May"/>
    <x v="3"/>
    <s v="CUST1861"/>
    <s v="Corporate"/>
    <s v="Furniture"/>
    <x v="3"/>
    <n v="7"/>
    <x v="0"/>
    <n v="99"/>
    <n v="0.05"/>
    <n v="658.35"/>
    <x v="19"/>
    <n v="1.0096969696969695"/>
    <n v="99.96"/>
    <n v="0.15183413078149918"/>
  </r>
  <r>
    <n v="2569"/>
    <s v="ORD02569"/>
    <d v="2024-03-28T00:00:00"/>
    <s v="2024"/>
    <s v="March"/>
    <x v="3"/>
    <s v="Unkown"/>
    <s v="Home Office"/>
    <s v="Office Supplies"/>
    <x v="1"/>
    <n v="2"/>
    <x v="2"/>
    <n v="149"/>
    <n v="0"/>
    <n v="298"/>
    <x v="7"/>
    <n v="0.20134228187919462"/>
    <n v="30"/>
    <n v="0.10067114093959731"/>
  </r>
  <r>
    <n v="2570"/>
    <s v="ORD02570"/>
    <d v="2024-07-07T00:00:00"/>
    <s v="2024"/>
    <s v="July"/>
    <x v="1"/>
    <s v="Unkown"/>
    <s v="Home Office"/>
    <s v="Office Supplies"/>
    <x v="7"/>
    <n v="6"/>
    <x v="1"/>
    <n v="99"/>
    <n v="0"/>
    <n v="594"/>
    <x v="22"/>
    <n v="1.689090909090909"/>
    <n v="167.22"/>
    <n v="0.2815151515151515"/>
  </r>
  <r>
    <n v="2571"/>
    <s v="ORD02571"/>
    <d v="2025-04-27T00:00:00"/>
    <s v="2025"/>
    <s v="April"/>
    <x v="0"/>
    <s v="Unkown"/>
    <s v="Home Office"/>
    <s v="Furniture"/>
    <x v="5"/>
    <n v="8"/>
    <x v="0"/>
    <n v="149"/>
    <n v="0.05"/>
    <n v="1132.4000000000001"/>
    <x v="34"/>
    <n v="1.2013422818791946"/>
    <n v="179"/>
    <n v="0.15807135287884139"/>
  </r>
  <r>
    <n v="2572"/>
    <s v="ORD02572"/>
    <d v="2024-10-24T00:00:00"/>
    <s v="2024"/>
    <s v="October"/>
    <x v="3"/>
    <s v="Unkown"/>
    <s v="Home Office"/>
    <s v="Electronics"/>
    <x v="4"/>
    <n v="9"/>
    <x v="0"/>
    <n v="199"/>
    <n v="0.1"/>
    <n v="1611.9"/>
    <x v="2"/>
    <n v="0.95532663316582922"/>
    <n v="190.11"/>
    <n v="0.11794155965010236"/>
  </r>
  <r>
    <n v="2573"/>
    <s v="ORD02573"/>
    <d v="2025-05-24T00:00:00"/>
    <s v="2025"/>
    <s v="May"/>
    <x v="2"/>
    <s v="CUST1470"/>
    <s v="Corporate"/>
    <s v="Electronics"/>
    <x v="5"/>
    <n v="9"/>
    <x v="0"/>
    <n v="499"/>
    <n v="0"/>
    <n v="4491"/>
    <x v="23"/>
    <n v="1.5141482965931863"/>
    <n v="755.56"/>
    <n v="0.16823869962146515"/>
  </r>
  <r>
    <n v="2574"/>
    <s v="ORD02574"/>
    <d v="2024-10-04T00:00:00"/>
    <s v="2024"/>
    <s v="October"/>
    <x v="2"/>
    <s v="Unkown"/>
    <s v="Corporate"/>
    <s v="Electronics"/>
    <x v="7"/>
    <n v="2"/>
    <x v="2"/>
    <n v="199"/>
    <n v="0"/>
    <n v="398"/>
    <x v="1"/>
    <n v="0.55603015075376883"/>
    <n v="110.65"/>
    <n v="0.27801507537688441"/>
  </r>
  <r>
    <n v="2575"/>
    <s v="ORD02575"/>
    <d v="2024-03-07T00:00:00"/>
    <s v="2024"/>
    <s v="March"/>
    <x v="2"/>
    <s v="Unkown"/>
    <s v="Corporate"/>
    <s v="Furniture"/>
    <x v="0"/>
    <n v="1"/>
    <x v="2"/>
    <n v="999"/>
    <n v="0.05"/>
    <n v="949.05"/>
    <x v="31"/>
    <n v="8.6196196196196201E-2"/>
    <n v="86.11"/>
    <n v="9.0732838101259164E-2"/>
  </r>
  <r>
    <n v="2576"/>
    <s v="ORD02576"/>
    <d v="2024-06-23T00:00:00"/>
    <s v="2024"/>
    <s v="June"/>
    <x v="1"/>
    <s v="Unkown"/>
    <s v="Consumer"/>
    <s v="Electronics"/>
    <x v="6"/>
    <n v="1"/>
    <x v="2"/>
    <n v="99"/>
    <n v="0.05"/>
    <n v="94.05"/>
    <x v="19"/>
    <n v="0.171010101010101"/>
    <n v="16.93"/>
    <n v="0.18001063264221159"/>
  </r>
  <r>
    <n v="2577"/>
    <s v="ORD02577"/>
    <d v="2025-08-20T00:00:00"/>
    <s v="2025"/>
    <s v="August"/>
    <x v="0"/>
    <s v="Unkown"/>
    <s v="Home Office"/>
    <s v="Electronics"/>
    <x v="6"/>
    <n v="8"/>
    <x v="0"/>
    <n v="299"/>
    <n v="0"/>
    <n v="2392"/>
    <x v="20"/>
    <n v="1.5907357859531772"/>
    <n v="475.63"/>
    <n v="0.19884197324414715"/>
  </r>
  <r>
    <n v="2578"/>
    <s v="ORD02578"/>
    <d v="2025-08-29T00:00:00"/>
    <s v="2025"/>
    <s v="August"/>
    <x v="3"/>
    <s v="Unkown"/>
    <s v="Home Office"/>
    <s v="Office Supplies"/>
    <x v="4"/>
    <n v="10"/>
    <x v="0"/>
    <n v="999"/>
    <n v="0.05"/>
    <n v="9490.5"/>
    <x v="31"/>
    <n v="1.4520120120120119"/>
    <n v="1450.56"/>
    <n v="0.15284336968547493"/>
  </r>
  <r>
    <n v="2579"/>
    <s v="ORD02579"/>
    <d v="2024-07-02T00:00:00"/>
    <s v="2024"/>
    <s v="July"/>
    <x v="0"/>
    <s v="Unkown"/>
    <s v="Home Office"/>
    <s v="Office Supplies"/>
    <x v="4"/>
    <n v="1"/>
    <x v="2"/>
    <n v="149"/>
    <n v="0.15"/>
    <n v="126.65"/>
    <x v="16"/>
    <n v="0.16838926174496643"/>
    <n v="25.09"/>
    <n v="0.19810501381760756"/>
  </r>
  <r>
    <n v="2580"/>
    <s v="ORD02580"/>
    <d v="2024-05-10T00:00:00"/>
    <s v="2024"/>
    <s v="May"/>
    <x v="3"/>
    <s v="CUST1425"/>
    <s v="Consumer"/>
    <s v="Office Supplies"/>
    <x v="5"/>
    <n v="5"/>
    <x v="1"/>
    <n v="499"/>
    <n v="0"/>
    <n v="2495"/>
    <x v="23"/>
    <n v="0.50276553106212429"/>
    <n v="250.88"/>
    <n v="0.10055310621242484"/>
  </r>
  <r>
    <n v="2581"/>
    <s v="ORD02581"/>
    <d v="2025-11-05T00:00:00"/>
    <s v="2025"/>
    <s v="November"/>
    <x v="3"/>
    <s v="CUST1048"/>
    <s v="Corporate"/>
    <s v="Electronics"/>
    <x v="1"/>
    <n v="10"/>
    <x v="0"/>
    <n v="99"/>
    <n v="0.05"/>
    <n v="940.5"/>
    <x v="19"/>
    <n v="0.65383838383838389"/>
    <n v="64.73"/>
    <n v="6.8825093035619359E-2"/>
  </r>
  <r>
    <n v="2582"/>
    <s v="ORD02582"/>
    <d v="2024-09-10T00:00:00"/>
    <s v="2024"/>
    <s v="September"/>
    <x v="1"/>
    <s v="Unkown"/>
    <s v="Corporate"/>
    <s v="Furniture"/>
    <x v="1"/>
    <n v="3"/>
    <x v="2"/>
    <n v="299"/>
    <n v="0.05"/>
    <n v="852.15"/>
    <x v="3"/>
    <n v="0.46705685618729098"/>
    <n v="139.65"/>
    <n v="0.16387959866220736"/>
  </r>
  <r>
    <n v="2583"/>
    <s v="ORD02583"/>
    <d v="2025-03-19T00:00:00"/>
    <s v="2025"/>
    <s v="March"/>
    <x v="3"/>
    <s v="Unkown"/>
    <s v="Corporate"/>
    <s v="Electronics"/>
    <x v="1"/>
    <n v="9"/>
    <x v="0"/>
    <n v="299"/>
    <n v="0.15"/>
    <n v="2287.35"/>
    <x v="42"/>
    <n v="1.4856521739130435"/>
    <n v="444.21"/>
    <n v="0.19420289855072465"/>
  </r>
  <r>
    <n v="2584"/>
    <s v="ORD02584"/>
    <d v="2024-04-08T00:00:00"/>
    <s v="2024"/>
    <s v="April"/>
    <x v="3"/>
    <s v="Unkown"/>
    <s v="Corporate"/>
    <s v="Office Supplies"/>
    <x v="6"/>
    <n v="4"/>
    <x v="1"/>
    <n v="99"/>
    <n v="0.05"/>
    <n v="376.2"/>
    <x v="19"/>
    <n v="0.65010101010101007"/>
    <n v="64.36"/>
    <n v="0.17107921318447636"/>
  </r>
  <r>
    <n v="2585"/>
    <s v="ORD02585"/>
    <d v="2024-05-10T00:00:00"/>
    <s v="2024"/>
    <s v="May"/>
    <x v="2"/>
    <s v="Unkown"/>
    <s v="Corporate"/>
    <s v="Office Supplies"/>
    <x v="3"/>
    <n v="1"/>
    <x v="2"/>
    <n v="99"/>
    <n v="0"/>
    <n v="99"/>
    <x v="22"/>
    <n v="0.24222222222222223"/>
    <n v="23.98"/>
    <n v="0.24222222222222223"/>
  </r>
  <r>
    <n v="2586"/>
    <s v="ORD02586"/>
    <d v="2025-09-11T00:00:00"/>
    <s v="2025"/>
    <s v="September"/>
    <x v="2"/>
    <s v="CUST2770"/>
    <s v="Home Office"/>
    <s v="Office Supplies"/>
    <x v="7"/>
    <n v="3"/>
    <x v="2"/>
    <n v="99"/>
    <n v="0.1"/>
    <n v="267.3"/>
    <x v="43"/>
    <n v="0.78373737373737373"/>
    <n v="77.59"/>
    <n v="0.29027310138421247"/>
  </r>
  <r>
    <n v="2587"/>
    <s v="ORD02587"/>
    <d v="2024-03-06T00:00:00"/>
    <s v="2024"/>
    <s v="March"/>
    <x v="0"/>
    <s v="CUST2306"/>
    <s v="Corporate"/>
    <s v="Office Supplies"/>
    <x v="5"/>
    <n v="5"/>
    <x v="1"/>
    <n v="299"/>
    <n v="0.05"/>
    <n v="1420.25"/>
    <x v="3"/>
    <n v="1.0786622073578596"/>
    <n v="322.52"/>
    <n v="0.22708678049639147"/>
  </r>
  <r>
    <n v="2588"/>
    <s v="ORD02588"/>
    <d v="2025-03-20T00:00:00"/>
    <s v="2025"/>
    <s v="March"/>
    <x v="2"/>
    <s v="Unkown"/>
    <s v="Consumer"/>
    <s v="Electronics"/>
    <x v="4"/>
    <n v="2"/>
    <x v="2"/>
    <n v="499"/>
    <n v="0"/>
    <n v="998"/>
    <x v="23"/>
    <n v="0.32965931863727455"/>
    <n v="164.5"/>
    <n v="0.16482965931863727"/>
  </r>
  <r>
    <n v="2591"/>
    <s v="ORD02591"/>
    <d v="2024-07-01T00:00:00"/>
    <s v="2024"/>
    <s v="July"/>
    <x v="3"/>
    <s v="CUST1189"/>
    <s v="Home Office"/>
    <s v="Electronics"/>
    <x v="2"/>
    <n v="2"/>
    <x v="2"/>
    <n v="299"/>
    <n v="0"/>
    <n v="598"/>
    <x v="20"/>
    <n v="0.5418060200668896"/>
    <n v="162"/>
    <n v="0.2709030100334448"/>
  </r>
  <r>
    <n v="2592"/>
    <s v="ORD02592"/>
    <d v="2024-11-19T00:00:00"/>
    <s v="2024"/>
    <s v="November"/>
    <x v="0"/>
    <s v="Unkown"/>
    <s v="Consumer"/>
    <s v="Furniture"/>
    <x v="7"/>
    <n v="5"/>
    <x v="1"/>
    <n v="799"/>
    <n v="0"/>
    <n v="3995"/>
    <x v="12"/>
    <n v="1.362377972465582"/>
    <n v="1088.54"/>
    <n v="0.27247559449311637"/>
  </r>
  <r>
    <n v="2593"/>
    <s v="ORD02593"/>
    <d v="2024-07-03T00:00:00"/>
    <s v="2024"/>
    <s v="July"/>
    <x v="1"/>
    <s v="CUST1648"/>
    <s v="Corporate"/>
    <s v="Office Supplies"/>
    <x v="5"/>
    <n v="1"/>
    <x v="2"/>
    <n v="999"/>
    <n v="0"/>
    <n v="999"/>
    <x v="30"/>
    <n v="7.4224224224224228E-2"/>
    <n v="74.150000000000006"/>
    <n v="7.4224224224224228E-2"/>
  </r>
  <r>
    <n v="2594"/>
    <s v="ORD02594"/>
    <d v="2025-07-03T00:00:00"/>
    <s v="2025"/>
    <s v="July"/>
    <x v="3"/>
    <s v="Unkown"/>
    <s v="Home Office"/>
    <s v="Office Supplies"/>
    <x v="1"/>
    <n v="1"/>
    <x v="2"/>
    <n v="199"/>
    <n v="0.05"/>
    <n v="189.05"/>
    <x v="15"/>
    <n v="0.13904522613065329"/>
    <n v="27.67"/>
    <n v="0.14636339592700343"/>
  </r>
  <r>
    <n v="2595"/>
    <s v="ORD02595"/>
    <d v="2025-11-17T00:00:00"/>
    <s v="2025"/>
    <s v="November"/>
    <x v="0"/>
    <s v="Unkown"/>
    <s v="Home Office"/>
    <s v="Electronics"/>
    <x v="4"/>
    <n v="9"/>
    <x v="0"/>
    <n v="799"/>
    <n v="0.15"/>
    <n v="6112.35"/>
    <x v="45"/>
    <n v="0.84085106382978725"/>
    <n v="671.84"/>
    <n v="0.10991517174245585"/>
  </r>
  <r>
    <n v="2596"/>
    <s v="ORD02596"/>
    <d v="2024-02-16T00:00:00"/>
    <s v="2024"/>
    <s v="February"/>
    <x v="3"/>
    <s v="Unkown"/>
    <s v="Consumer"/>
    <s v="Furniture"/>
    <x v="6"/>
    <n v="2"/>
    <x v="2"/>
    <n v="299"/>
    <n v="0.05"/>
    <n v="568.1"/>
    <x v="3"/>
    <n v="0.28210702341137123"/>
    <n v="84.35"/>
    <n v="0.14847738074282696"/>
  </r>
  <r>
    <n v="2597"/>
    <s v="ORD02597"/>
    <d v="2025-05-17T00:00:00"/>
    <s v="2025"/>
    <s v="May"/>
    <x v="2"/>
    <s v="Unkown"/>
    <s v="Home Office"/>
    <s v="Electronics"/>
    <x v="0"/>
    <n v="9"/>
    <x v="0"/>
    <n v="799"/>
    <n v="0"/>
    <n v="7191"/>
    <x v="12"/>
    <n v="0.50121401752190242"/>
    <n v="400.47"/>
    <n v="5.5690446391322493E-2"/>
  </r>
  <r>
    <n v="2598"/>
    <s v="ORD02598"/>
    <d v="2025-01-20T00:00:00"/>
    <s v="2025"/>
    <s v="January"/>
    <x v="3"/>
    <s v="CUST1040"/>
    <s v="Corporate"/>
    <s v="Office Supplies"/>
    <x v="4"/>
    <n v="3"/>
    <x v="2"/>
    <n v="299"/>
    <n v="0.05"/>
    <n v="852.15"/>
    <x v="3"/>
    <n v="0.36762541806020066"/>
    <n v="109.92"/>
    <n v="0.12899137475796515"/>
  </r>
  <r>
    <n v="2599"/>
    <s v="ORD02599"/>
    <d v="2025-09-20T00:00:00"/>
    <s v="2025"/>
    <s v="September"/>
    <x v="0"/>
    <s v="Unkown"/>
    <s v="Home Office"/>
    <s v="Office Supplies"/>
    <x v="4"/>
    <n v="8"/>
    <x v="0"/>
    <n v="799"/>
    <n v="0.05"/>
    <n v="6072.4"/>
    <x v="33"/>
    <n v="1.0536921151439298"/>
    <n v="841.9"/>
    <n v="0.13864369936104343"/>
  </r>
  <r>
    <n v="2600"/>
    <s v="ORD02600"/>
    <d v="2024-05-23T00:00:00"/>
    <s v="2024"/>
    <s v="May"/>
    <x v="0"/>
    <s v="Unkown"/>
    <s v="Corporate"/>
    <s v="Furniture"/>
    <x v="4"/>
    <n v="10"/>
    <x v="0"/>
    <n v="999"/>
    <n v="0.05"/>
    <n v="9490.5"/>
    <x v="31"/>
    <n v="2.5190890890890891"/>
    <n v="2516.5700000000002"/>
    <n v="0.26516727253569361"/>
  </r>
  <r>
    <n v="2601"/>
    <s v="ORD02601"/>
    <d v="2024-06-12T00:00:00"/>
    <s v="2024"/>
    <s v="June"/>
    <x v="1"/>
    <s v="CUST2421"/>
    <s v="Corporate"/>
    <s v="Office Supplies"/>
    <x v="0"/>
    <n v="5"/>
    <x v="1"/>
    <n v="999"/>
    <n v="0"/>
    <n v="4995"/>
    <x v="30"/>
    <n v="0.90903903903903904"/>
    <n v="908.13"/>
    <n v="0.18180780780780781"/>
  </r>
  <r>
    <n v="2602"/>
    <s v="ORD02602"/>
    <d v="2025-04-02T00:00:00"/>
    <s v="2025"/>
    <s v="April"/>
    <x v="1"/>
    <s v="Unkown"/>
    <s v="Consumer"/>
    <s v="Furniture"/>
    <x v="6"/>
    <n v="5"/>
    <x v="1"/>
    <n v="199"/>
    <n v="0.1"/>
    <n v="895.5"/>
    <x v="25"/>
    <n v="1.3413567839195981"/>
    <n v="266.93"/>
    <n v="0.29807928531546624"/>
  </r>
  <r>
    <n v="2603"/>
    <s v="ORD02603"/>
    <d v="2024-06-07T00:00:00"/>
    <s v="2024"/>
    <s v="June"/>
    <x v="3"/>
    <s v="Unkown"/>
    <s v="Home Office"/>
    <s v="Office Supplies"/>
    <x v="1"/>
    <n v="1"/>
    <x v="2"/>
    <n v="199"/>
    <n v="0"/>
    <n v="199"/>
    <x v="1"/>
    <n v="0.25517587939698494"/>
    <n v="50.78"/>
    <n v="0.25517587939698494"/>
  </r>
  <r>
    <n v="2604"/>
    <s v="ORD02604"/>
    <d v="2025-12-07T00:00:00"/>
    <s v="2025"/>
    <s v="December"/>
    <x v="2"/>
    <s v="Unkown"/>
    <s v="Corporate"/>
    <s v="Office Supplies"/>
    <x v="2"/>
    <n v="1"/>
    <x v="2"/>
    <n v="499"/>
    <n v="0"/>
    <n v="499"/>
    <x v="23"/>
    <n v="0.17649298597194388"/>
    <n v="88.07"/>
    <n v="0.17649298597194388"/>
  </r>
  <r>
    <n v="2605"/>
    <s v="ORD02605"/>
    <d v="2024-01-13T00:00:00"/>
    <s v="2024"/>
    <s v="January"/>
    <x v="0"/>
    <s v="Unkown"/>
    <s v="Consumer"/>
    <s v="Office Supplies"/>
    <x v="1"/>
    <n v="8"/>
    <x v="0"/>
    <n v="199"/>
    <n v="0.15"/>
    <n v="1353.2"/>
    <x v="17"/>
    <n v="1.0019095477386935"/>
    <n v="199.38"/>
    <n v="0.14733963937333727"/>
  </r>
  <r>
    <n v="2606"/>
    <s v="ORD02606"/>
    <d v="2025-02-03T00:00:00"/>
    <s v="2025"/>
    <s v="February"/>
    <x v="3"/>
    <s v="CUST2200"/>
    <s v="Corporate"/>
    <s v="Office Supplies"/>
    <x v="3"/>
    <n v="10"/>
    <x v="0"/>
    <n v="999"/>
    <n v="0.15"/>
    <n v="8491.5"/>
    <x v="32"/>
    <n v="0.96983983983983979"/>
    <n v="968.87"/>
    <n v="0.11409880468703998"/>
  </r>
  <r>
    <n v="2607"/>
    <s v="ORD02607"/>
    <d v="2025-01-02T00:00:00"/>
    <s v="2025"/>
    <s v="January"/>
    <x v="3"/>
    <s v="CUST1005"/>
    <s v="Home Office"/>
    <s v="Furniture"/>
    <x v="4"/>
    <n v="3"/>
    <x v="2"/>
    <n v="799"/>
    <n v="0.15"/>
    <n v="2037.45"/>
    <x v="8"/>
    <n v="0.40098873591989986"/>
    <n v="320.39"/>
    <n v="0.15725048467447053"/>
  </r>
  <r>
    <n v="2608"/>
    <s v="ORD02608"/>
    <d v="2024-08-12T00:00:00"/>
    <s v="2024"/>
    <s v="August"/>
    <x v="3"/>
    <s v="CUST1204"/>
    <s v="Consumer"/>
    <s v="Electronics"/>
    <x v="0"/>
    <n v="4"/>
    <x v="1"/>
    <n v="199"/>
    <n v="0.15"/>
    <n v="676.6"/>
    <x v="17"/>
    <n v="0.5004020100502512"/>
    <n v="99.58"/>
    <n v="0.14717706177948567"/>
  </r>
  <r>
    <n v="2609"/>
    <s v="ORD02609"/>
    <d v="2024-10-08T00:00:00"/>
    <s v="2024"/>
    <s v="October"/>
    <x v="2"/>
    <s v="Unkown"/>
    <s v="Consumer"/>
    <s v="Electronics"/>
    <x v="5"/>
    <n v="9"/>
    <x v="0"/>
    <n v="199"/>
    <n v="0.1"/>
    <n v="1611.9"/>
    <x v="2"/>
    <n v="0.40582914572864326"/>
    <n v="80.760000000000005"/>
    <n v="5.0102363670202869E-2"/>
  </r>
  <r>
    <n v="2611"/>
    <s v="ORD02611"/>
    <d v="2024-05-06T00:00:00"/>
    <s v="2024"/>
    <s v="May"/>
    <x v="3"/>
    <s v="Unkown"/>
    <s v="Home Office"/>
    <s v="Office Supplies"/>
    <x v="5"/>
    <n v="5"/>
    <x v="1"/>
    <n v="199"/>
    <n v="0.1"/>
    <n v="895.5"/>
    <x v="25"/>
    <n v="1.0744723618090453"/>
    <n v="213.82"/>
    <n v="0.23877163595756559"/>
  </r>
  <r>
    <n v="2612"/>
    <s v="ORD02612"/>
    <d v="2024-02-15T00:00:00"/>
    <s v="2024"/>
    <s v="February"/>
    <x v="2"/>
    <s v="Unkown"/>
    <s v="Consumer"/>
    <s v="Office Supplies"/>
    <x v="1"/>
    <n v="6"/>
    <x v="1"/>
    <n v="149"/>
    <n v="0.05"/>
    <n v="849.3"/>
    <x v="38"/>
    <n v="1.5287919463087247"/>
    <n v="227.79"/>
    <n v="0.26820911338749559"/>
  </r>
  <r>
    <n v="2613"/>
    <s v="ORD02613"/>
    <d v="2024-08-09T00:00:00"/>
    <s v="2024"/>
    <s v="August"/>
    <x v="0"/>
    <s v="Unkown"/>
    <s v="Corporate"/>
    <s v="Furniture"/>
    <x v="3"/>
    <n v="4"/>
    <x v="1"/>
    <n v="999"/>
    <n v="0.1"/>
    <n v="3596.4"/>
    <x v="14"/>
    <n v="0.67525525525525532"/>
    <n v="674.58"/>
    <n v="0.18757090423757092"/>
  </r>
  <r>
    <n v="2614"/>
    <s v="ORD02614"/>
    <d v="2024-04-14T00:00:00"/>
    <s v="2024"/>
    <s v="April"/>
    <x v="0"/>
    <s v="Unkown"/>
    <s v="Home Office"/>
    <s v="Office Supplies"/>
    <x v="7"/>
    <n v="4"/>
    <x v="1"/>
    <n v="999"/>
    <n v="0"/>
    <n v="3996"/>
    <x v="30"/>
    <n v="0.9235735735735735"/>
    <n v="922.65"/>
    <n v="0.23089339339339338"/>
  </r>
  <r>
    <n v="2615"/>
    <s v="ORD02615"/>
    <d v="2025-03-27T00:00:00"/>
    <s v="2025"/>
    <s v="March"/>
    <x v="0"/>
    <s v="Unkown"/>
    <s v="Consumer"/>
    <s v="Furniture"/>
    <x v="5"/>
    <n v="6"/>
    <x v="1"/>
    <n v="999"/>
    <n v="0"/>
    <n v="5994"/>
    <x v="30"/>
    <n v="1.0709909909909912"/>
    <n v="1069.92"/>
    <n v="0.1784984984984985"/>
  </r>
  <r>
    <n v="2616"/>
    <s v="ORD02616"/>
    <d v="2025-12-02T00:00:00"/>
    <s v="2025"/>
    <s v="December"/>
    <x v="3"/>
    <s v="CUST2504"/>
    <s v="Home Office"/>
    <s v="Electronics"/>
    <x v="7"/>
    <n v="3"/>
    <x v="2"/>
    <n v="299"/>
    <n v="0.15"/>
    <n v="762.45"/>
    <x v="5"/>
    <n v="0.2099665551839465"/>
    <n v="62.78"/>
    <n v="8.233982556233195E-2"/>
  </r>
  <r>
    <n v="2617"/>
    <s v="ORD02617"/>
    <d v="2024-02-18T00:00:00"/>
    <s v="2024"/>
    <s v="February"/>
    <x v="1"/>
    <s v="Unkown"/>
    <s v="Consumer"/>
    <s v="Office Supplies"/>
    <x v="7"/>
    <n v="7"/>
    <x v="0"/>
    <n v="499"/>
    <n v="0"/>
    <n v="3493"/>
    <x v="23"/>
    <n v="0.76819639278557106"/>
    <n v="383.33"/>
    <n v="0.10974234182651016"/>
  </r>
  <r>
    <n v="2618"/>
    <s v="ORD02618"/>
    <d v="2025-12-31T00:00:00"/>
    <s v="2025"/>
    <s v="December"/>
    <x v="3"/>
    <s v="Unkown"/>
    <s v="Home Office"/>
    <s v="Furniture"/>
    <x v="2"/>
    <n v="9"/>
    <x v="0"/>
    <n v="99"/>
    <n v="0"/>
    <n v="891"/>
    <x v="22"/>
    <n v="1.0086868686868686"/>
    <n v="99.86"/>
    <n v="0.1120763187429854"/>
  </r>
  <r>
    <n v="2619"/>
    <s v="ORD02619"/>
    <d v="2024-04-27T00:00:00"/>
    <s v="2024"/>
    <s v="April"/>
    <x v="1"/>
    <s v="Unkown"/>
    <s v="Home Office"/>
    <s v="Office Supplies"/>
    <x v="5"/>
    <n v="3"/>
    <x v="2"/>
    <n v="199"/>
    <n v="0.05"/>
    <n v="567.15"/>
    <x v="0"/>
    <n v="0.67140703517587952"/>
    <n v="133.61000000000001"/>
    <n v="0.23558141585118578"/>
  </r>
  <r>
    <n v="2620"/>
    <s v="ORD02620"/>
    <d v="2024-04-01T00:00:00"/>
    <s v="2024"/>
    <s v="April"/>
    <x v="3"/>
    <s v="Unkown"/>
    <s v="Home Office"/>
    <s v="Electronics"/>
    <x v="3"/>
    <n v="10"/>
    <x v="0"/>
    <n v="799"/>
    <n v="0.15"/>
    <n v="6791.5"/>
    <x v="8"/>
    <n v="1.9668335419274092"/>
    <n v="1571.5"/>
    <n v="0.23139218140322462"/>
  </r>
  <r>
    <n v="2621"/>
    <s v="ORD02621"/>
    <d v="2024-02-19T00:00:00"/>
    <s v="2024"/>
    <s v="February"/>
    <x v="3"/>
    <s v="Unkown"/>
    <s v="Home Office"/>
    <s v="Office Supplies"/>
    <x v="3"/>
    <n v="10"/>
    <x v="0"/>
    <n v="999"/>
    <n v="0.1"/>
    <n v="8991"/>
    <x v="14"/>
    <n v="1.4396696696696696"/>
    <n v="1438.23"/>
    <n v="0.15996329662996331"/>
  </r>
  <r>
    <n v="2622"/>
    <s v="ORD02622"/>
    <d v="2025-04-05T00:00:00"/>
    <s v="2025"/>
    <s v="April"/>
    <x v="1"/>
    <s v="Unkown"/>
    <s v="Corporate"/>
    <s v="Electronics"/>
    <x v="5"/>
    <n v="6"/>
    <x v="1"/>
    <n v="999"/>
    <n v="0"/>
    <n v="5994"/>
    <x v="30"/>
    <n v="1.1495595595595596"/>
    <n v="1148.4100000000001"/>
    <n v="0.19159325992659326"/>
  </r>
  <r>
    <n v="2623"/>
    <s v="ORD02623"/>
    <d v="2024-12-18T00:00:00"/>
    <s v="2024"/>
    <s v="December"/>
    <x v="2"/>
    <s v="CUST2127"/>
    <s v="Home Office"/>
    <s v="Office Supplies"/>
    <x v="6"/>
    <n v="2"/>
    <x v="2"/>
    <n v="799"/>
    <n v="0"/>
    <n v="1598"/>
    <x v="12"/>
    <n v="0.53506883604505628"/>
    <n v="427.52"/>
    <n v="0.26753441802252814"/>
  </r>
  <r>
    <n v="2624"/>
    <s v="ORD02624"/>
    <d v="2024-06-24T00:00:00"/>
    <s v="2024"/>
    <s v="June"/>
    <x v="0"/>
    <s v="Unkown"/>
    <s v="Home Office"/>
    <s v="Electronics"/>
    <x v="0"/>
    <n v="5"/>
    <x v="1"/>
    <n v="799"/>
    <n v="0.15"/>
    <n v="3395.75"/>
    <x v="8"/>
    <n v="0.3560826032540676"/>
    <n v="284.51"/>
    <n v="8.3784141942133544E-2"/>
  </r>
  <r>
    <n v="2625"/>
    <s v="ORD02625"/>
    <d v="2024-08-14T00:00:00"/>
    <s v="2024"/>
    <s v="August"/>
    <x v="3"/>
    <s v="Unkown"/>
    <s v="Home Office"/>
    <s v="Electronics"/>
    <x v="5"/>
    <n v="4"/>
    <x v="1"/>
    <n v="149"/>
    <n v="0.1"/>
    <n v="536.4"/>
    <x v="6"/>
    <n v="0.57973154362416102"/>
    <n v="86.38"/>
    <n v="0.16103653989560029"/>
  </r>
  <r>
    <n v="2626"/>
    <s v="ORD02626"/>
    <d v="2025-10-26T00:00:00"/>
    <s v="2025"/>
    <s v="October"/>
    <x v="2"/>
    <s v="Unkown"/>
    <s v="Consumer"/>
    <s v="Furniture"/>
    <x v="6"/>
    <n v="6"/>
    <x v="1"/>
    <n v="299"/>
    <n v="0.15"/>
    <n v="1524.9"/>
    <x v="5"/>
    <n v="1.402541806020067"/>
    <n v="419.36"/>
    <n v="0.27500819725883663"/>
  </r>
  <r>
    <n v="2627"/>
    <s v="ORD02627"/>
    <d v="2024-05-06T00:00:00"/>
    <s v="2024"/>
    <s v="May"/>
    <x v="0"/>
    <s v="CUST1002"/>
    <s v="Corporate"/>
    <s v="Office Supplies"/>
    <x v="6"/>
    <n v="4"/>
    <x v="1"/>
    <n v="999"/>
    <n v="0.05"/>
    <n v="3796.2"/>
    <x v="31"/>
    <n v="0.93900900900900908"/>
    <n v="938.07"/>
    <n v="0.24710763394973922"/>
  </r>
  <r>
    <n v="2628"/>
    <s v="ORD02628"/>
    <d v="2025-05-18T00:00:00"/>
    <s v="2025"/>
    <s v="May"/>
    <x v="0"/>
    <s v="CUST2426"/>
    <s v="Consumer"/>
    <s v="Office Supplies"/>
    <x v="2"/>
    <n v="2"/>
    <x v="2"/>
    <n v="999"/>
    <n v="0"/>
    <n v="1998"/>
    <x v="30"/>
    <n v="0.38219219219219219"/>
    <n v="381.81"/>
    <n v="0.1910960960960961"/>
  </r>
  <r>
    <n v="2629"/>
    <s v="ORD02629"/>
    <d v="2024-03-11T00:00:00"/>
    <s v="2024"/>
    <s v="March"/>
    <x v="3"/>
    <s v="Unkown"/>
    <s v="Consumer"/>
    <s v="Office Supplies"/>
    <x v="1"/>
    <n v="2"/>
    <x v="2"/>
    <n v="199"/>
    <n v="0"/>
    <n v="398"/>
    <x v="1"/>
    <n v="0.37904522613065328"/>
    <n v="75.430000000000007"/>
    <n v="0.18952261306532664"/>
  </r>
  <r>
    <n v="2631"/>
    <s v="ORD02631"/>
    <d v="2025-07-30T00:00:00"/>
    <s v="2025"/>
    <s v="July"/>
    <x v="1"/>
    <s v="Unkown"/>
    <s v="Consumer"/>
    <s v="Electronics"/>
    <x v="6"/>
    <n v="7"/>
    <x v="0"/>
    <n v="199"/>
    <n v="0"/>
    <n v="1393"/>
    <x v="1"/>
    <n v="1.6652261306532663"/>
    <n v="331.38"/>
    <n v="0.23788944723618091"/>
  </r>
  <r>
    <n v="2632"/>
    <s v="ORD02632"/>
    <d v="2024-11-04T00:00:00"/>
    <s v="2024"/>
    <s v="November"/>
    <x v="1"/>
    <s v="Unkown"/>
    <s v="Consumer"/>
    <s v="Electronics"/>
    <x v="7"/>
    <n v="5"/>
    <x v="1"/>
    <n v="99"/>
    <n v="0.1"/>
    <n v="445.5"/>
    <x v="4"/>
    <n v="1.0705050505050506"/>
    <n v="105.98"/>
    <n v="0.23789001122334458"/>
  </r>
  <r>
    <n v="2633"/>
    <s v="ORD02633"/>
    <d v="2025-05-17T00:00:00"/>
    <s v="2025"/>
    <s v="May"/>
    <x v="3"/>
    <s v="Unkown"/>
    <s v="Consumer"/>
    <s v="Office Supplies"/>
    <x v="4"/>
    <n v="1"/>
    <x v="2"/>
    <n v="999"/>
    <n v="0.15"/>
    <n v="849.15"/>
    <x v="32"/>
    <n v="7.7737737737737733E-2"/>
    <n v="77.66"/>
    <n v="9.1456162044397341E-2"/>
  </r>
  <r>
    <n v="2634"/>
    <s v="ORD02634"/>
    <d v="2025-12-05T00:00:00"/>
    <s v="2025"/>
    <s v="December"/>
    <x v="0"/>
    <s v="CUST1580"/>
    <s v="Home Office"/>
    <s v="Electronics"/>
    <x v="0"/>
    <n v="6"/>
    <x v="1"/>
    <n v="799"/>
    <n v="0.15"/>
    <n v="4074.9"/>
    <x v="8"/>
    <n v="0.76546933667083861"/>
    <n v="611.61"/>
    <n v="0.15009202679820363"/>
  </r>
  <r>
    <n v="2635"/>
    <s v="ORD02635"/>
    <d v="2024-04-26T00:00:00"/>
    <s v="2024"/>
    <s v="April"/>
    <x v="1"/>
    <s v="Unkown"/>
    <s v="Corporate"/>
    <s v="Electronics"/>
    <x v="7"/>
    <n v="1"/>
    <x v="2"/>
    <n v="99"/>
    <n v="0.1"/>
    <n v="89.1"/>
    <x v="4"/>
    <n v="9.2929292929292917E-2"/>
    <n v="9.1999999999999993"/>
    <n v="0.10325476992143659"/>
  </r>
  <r>
    <n v="2636"/>
    <s v="ORD02636"/>
    <d v="2024-12-15T00:00:00"/>
    <s v="2024"/>
    <s v="December"/>
    <x v="3"/>
    <s v="CUST2016"/>
    <s v="Home Office"/>
    <s v="Electronics"/>
    <x v="0"/>
    <n v="10"/>
    <x v="0"/>
    <n v="299"/>
    <n v="0"/>
    <n v="2990"/>
    <x v="20"/>
    <n v="1.0713377926421404"/>
    <n v="320.33"/>
    <n v="0.10713377926421404"/>
  </r>
  <r>
    <n v="2637"/>
    <s v="ORD02637"/>
    <d v="2024-08-27T00:00:00"/>
    <s v="2024"/>
    <s v="August"/>
    <x v="2"/>
    <s v="CUST1761"/>
    <s v="Home Office"/>
    <s v="Furniture"/>
    <x v="6"/>
    <n v="7"/>
    <x v="0"/>
    <n v="999"/>
    <n v="0.1"/>
    <n v="6293.7"/>
    <x v="14"/>
    <n v="0.67327327327327324"/>
    <n v="672.6"/>
    <n v="0.10686877353544021"/>
  </r>
  <r>
    <n v="2638"/>
    <s v="ORD02638"/>
    <d v="2025-03-13T00:00:00"/>
    <s v="2025"/>
    <s v="March"/>
    <x v="2"/>
    <s v="CUST1358"/>
    <s v="Home Office"/>
    <s v="Office Supplies"/>
    <x v="3"/>
    <n v="7"/>
    <x v="0"/>
    <n v="149"/>
    <n v="0"/>
    <n v="1043"/>
    <x v="7"/>
    <n v="0.80953020134228193"/>
    <n v="120.62"/>
    <n v="0.11564717162032599"/>
  </r>
  <r>
    <n v="2639"/>
    <s v="ORD02639"/>
    <d v="2024-04-18T00:00:00"/>
    <s v="2024"/>
    <s v="April"/>
    <x v="1"/>
    <s v="CUST2126"/>
    <s v="Corporate"/>
    <s v="Electronics"/>
    <x v="0"/>
    <n v="9"/>
    <x v="0"/>
    <n v="199"/>
    <n v="0.1"/>
    <n v="1611.9"/>
    <x v="2"/>
    <n v="0.57286432160804024"/>
    <n v="114"/>
    <n v="7.0723990321980262E-2"/>
  </r>
  <r>
    <n v="2640"/>
    <s v="ORD02640"/>
    <d v="2024-09-27T00:00:00"/>
    <s v="2024"/>
    <s v="September"/>
    <x v="3"/>
    <s v="Unkown"/>
    <s v="Home Office"/>
    <s v="Office Supplies"/>
    <x v="7"/>
    <n v="8"/>
    <x v="0"/>
    <n v="499"/>
    <n v="0.05"/>
    <n v="3792.4"/>
    <x v="27"/>
    <n v="2.1295190380761526"/>
    <n v="1062.6300000000001"/>
    <n v="0.28019987343107272"/>
  </r>
  <r>
    <n v="2641"/>
    <s v="ORD02641"/>
    <d v="2025-11-09T00:00:00"/>
    <s v="2025"/>
    <s v="November"/>
    <x v="3"/>
    <s v="Unkown"/>
    <s v="Home Office"/>
    <s v="Electronics"/>
    <x v="5"/>
    <n v="5"/>
    <x v="1"/>
    <n v="99"/>
    <n v="0.15"/>
    <n v="420.75"/>
    <x v="39"/>
    <n v="0.4872727272727273"/>
    <n v="48.24"/>
    <n v="0.1146524064171123"/>
  </r>
  <r>
    <n v="2642"/>
    <s v="ORD02642"/>
    <d v="2025-09-20T00:00:00"/>
    <s v="2025"/>
    <s v="September"/>
    <x v="3"/>
    <s v="Unkown"/>
    <s v="Consumer"/>
    <s v="Electronics"/>
    <x v="0"/>
    <n v="4"/>
    <x v="1"/>
    <n v="299"/>
    <n v="0"/>
    <n v="1196"/>
    <x v="20"/>
    <n v="0.34220735785953177"/>
    <n v="102.32"/>
    <n v="8.5551839464882942E-2"/>
  </r>
  <r>
    <n v="2643"/>
    <s v="ORD02643"/>
    <d v="2024-04-30T00:00:00"/>
    <s v="2024"/>
    <s v="April"/>
    <x v="2"/>
    <s v="Unkown"/>
    <s v="Consumer"/>
    <s v="Electronics"/>
    <x v="5"/>
    <n v="8"/>
    <x v="0"/>
    <n v="799"/>
    <n v="0"/>
    <n v="6392"/>
    <x v="12"/>
    <n v="1.752866082603254"/>
    <n v="1400.54"/>
    <n v="0.21910826032540676"/>
  </r>
  <r>
    <n v="2644"/>
    <s v="ORD02644"/>
    <d v="2025-10-21T00:00:00"/>
    <s v="2025"/>
    <s v="October"/>
    <x v="1"/>
    <s v="CUST2484"/>
    <s v="Home Office"/>
    <s v="Electronics"/>
    <x v="1"/>
    <n v="3"/>
    <x v="2"/>
    <n v="199"/>
    <n v="0.15"/>
    <n v="507.45"/>
    <x v="17"/>
    <n v="0.46673366834170854"/>
    <n v="92.88"/>
    <n v="0.18303281111439551"/>
  </r>
  <r>
    <n v="2645"/>
    <s v="ORD02645"/>
    <d v="2024-02-29T00:00:00"/>
    <s v="2024"/>
    <s v="February"/>
    <x v="2"/>
    <s v="Unkown"/>
    <s v="Home Office"/>
    <s v="Furniture"/>
    <x v="6"/>
    <n v="7"/>
    <x v="0"/>
    <n v="499"/>
    <n v="0.05"/>
    <n v="3318.35"/>
    <x v="27"/>
    <n v="0.65426853707414834"/>
    <n v="326.48"/>
    <n v="9.8386246176563663E-2"/>
  </r>
  <r>
    <n v="2646"/>
    <s v="ORD02646"/>
    <d v="2024-11-03T00:00:00"/>
    <s v="2024"/>
    <s v="November"/>
    <x v="0"/>
    <s v="Unkown"/>
    <s v="Corporate"/>
    <s v="Electronics"/>
    <x v="5"/>
    <n v="3"/>
    <x v="2"/>
    <n v="99"/>
    <n v="0.15"/>
    <n v="252.45"/>
    <x v="36"/>
    <n v="0.28494949494949495"/>
    <n v="28.21"/>
    <n v="0.1117448999801941"/>
  </r>
  <r>
    <n v="2647"/>
    <s v="ORD02647"/>
    <d v="2025-12-19T00:00:00"/>
    <s v="2025"/>
    <s v="December"/>
    <x v="3"/>
    <s v="CUST2674"/>
    <s v="Consumer"/>
    <s v="Furniture"/>
    <x v="2"/>
    <n v="1"/>
    <x v="2"/>
    <n v="99"/>
    <n v="0"/>
    <n v="99"/>
    <x v="22"/>
    <n v="0.23101010101010103"/>
    <n v="22.87"/>
    <n v="0.23101010101010103"/>
  </r>
  <r>
    <n v="2648"/>
    <s v="ORD02648"/>
    <d v="2025-07-19T00:00:00"/>
    <s v="2025"/>
    <s v="July"/>
    <x v="1"/>
    <s v="Unkown"/>
    <s v="Home Office"/>
    <s v="Electronics"/>
    <x v="4"/>
    <n v="4"/>
    <x v="1"/>
    <n v="499"/>
    <n v="0.05"/>
    <n v="1896.2"/>
    <x v="27"/>
    <n v="0.92925851703406814"/>
    <n v="463.7"/>
    <n v="0.24454171500896529"/>
  </r>
  <r>
    <n v="2649"/>
    <s v="ORD02649"/>
    <d v="2024-01-23T00:00:00"/>
    <s v="2024"/>
    <s v="January"/>
    <x v="3"/>
    <s v="CUST1158"/>
    <s v="Consumer"/>
    <s v="Furniture"/>
    <x v="2"/>
    <n v="7"/>
    <x v="0"/>
    <n v="299"/>
    <n v="0.1"/>
    <n v="1883.7"/>
    <x v="21"/>
    <n v="0.59652173913043482"/>
    <n v="178.36"/>
    <n v="9.4685990338164258E-2"/>
  </r>
  <r>
    <n v="2650"/>
    <s v="ORD02650"/>
    <d v="2025-03-06T00:00:00"/>
    <s v="2025"/>
    <s v="March"/>
    <x v="1"/>
    <s v="Unkown"/>
    <s v="Consumer"/>
    <s v="Office Supplies"/>
    <x v="3"/>
    <n v="8"/>
    <x v="0"/>
    <n v="299"/>
    <n v="0"/>
    <n v="2392"/>
    <x v="20"/>
    <n v="1.3827424749163879"/>
    <n v="413.44"/>
    <n v="0.17284280936454849"/>
  </r>
  <r>
    <n v="2651"/>
    <s v="ORD02651"/>
    <d v="2024-04-03T00:00:00"/>
    <s v="2024"/>
    <s v="April"/>
    <x v="3"/>
    <s v="Unkown"/>
    <s v="Corporate"/>
    <s v="Furniture"/>
    <x v="7"/>
    <n v="7"/>
    <x v="0"/>
    <n v="999"/>
    <n v="0"/>
    <n v="6993"/>
    <x v="30"/>
    <n v="0.90386386386386386"/>
    <n v="902.96"/>
    <n v="0.12912340912340914"/>
  </r>
  <r>
    <n v="2652"/>
    <s v="ORD02652"/>
    <d v="2024-01-29T00:00:00"/>
    <s v="2024"/>
    <s v="January"/>
    <x v="0"/>
    <s v="Unkown"/>
    <s v="Consumer"/>
    <s v="Office Supplies"/>
    <x v="4"/>
    <n v="5"/>
    <x v="1"/>
    <n v="799"/>
    <n v="0"/>
    <n v="3995"/>
    <x v="12"/>
    <n v="1.183279098873592"/>
    <n v="945.44"/>
    <n v="0.23665581977471842"/>
  </r>
  <r>
    <n v="2653"/>
    <s v="ORD02653"/>
    <d v="2025-03-26T00:00:00"/>
    <s v="2025"/>
    <s v="March"/>
    <x v="0"/>
    <s v="CUST2469"/>
    <s v="Corporate"/>
    <s v="Electronics"/>
    <x v="5"/>
    <n v="1"/>
    <x v="2"/>
    <n v="299"/>
    <n v="0"/>
    <n v="299"/>
    <x v="20"/>
    <n v="5.6454849498327755E-2"/>
    <n v="16.88"/>
    <n v="5.6454849498327755E-2"/>
  </r>
  <r>
    <n v="2654"/>
    <s v="ORD02654"/>
    <d v="2025-09-28T00:00:00"/>
    <s v="2025"/>
    <s v="September"/>
    <x v="2"/>
    <s v="CUST1202"/>
    <s v="Home Office"/>
    <s v="Office Supplies"/>
    <x v="1"/>
    <n v="3"/>
    <x v="2"/>
    <n v="199"/>
    <n v="0.15"/>
    <n v="507.45"/>
    <x v="17"/>
    <n v="0.52095477386934674"/>
    <n v="103.67"/>
    <n v="0.20429598975268501"/>
  </r>
  <r>
    <n v="2655"/>
    <s v="ORD02655"/>
    <d v="2025-07-21T00:00:00"/>
    <s v="2025"/>
    <s v="July"/>
    <x v="3"/>
    <s v="Unkown"/>
    <s v="Consumer"/>
    <s v="Furniture"/>
    <x v="2"/>
    <n v="2"/>
    <x v="2"/>
    <n v="199"/>
    <n v="0"/>
    <n v="398"/>
    <x v="1"/>
    <n v="0.22804020100502514"/>
    <n v="45.38"/>
    <n v="0.11402010050251257"/>
  </r>
  <r>
    <n v="2656"/>
    <s v="ORD02656"/>
    <d v="2024-05-22T00:00:00"/>
    <s v="2024"/>
    <s v="May"/>
    <x v="3"/>
    <s v="CUST2650"/>
    <s v="Home Office"/>
    <s v="Electronics"/>
    <x v="0"/>
    <n v="5"/>
    <x v="1"/>
    <n v="199"/>
    <n v="0.1"/>
    <n v="895.5"/>
    <x v="25"/>
    <n v="0.42226130653266331"/>
    <n v="84.03"/>
    <n v="9.3835845896147407E-2"/>
  </r>
  <r>
    <n v="2657"/>
    <s v="ORD02657"/>
    <d v="2025-08-02T00:00:00"/>
    <s v="2025"/>
    <s v="August"/>
    <x v="3"/>
    <s v="CUST1047"/>
    <s v="Consumer"/>
    <s v="Office Supplies"/>
    <x v="1"/>
    <n v="5"/>
    <x v="1"/>
    <n v="199"/>
    <n v="0"/>
    <n v="995"/>
    <x v="1"/>
    <n v="0.25236180904522615"/>
    <n v="50.22"/>
    <n v="5.0472361809045227E-2"/>
  </r>
  <r>
    <n v="2658"/>
    <s v="ORD02658"/>
    <d v="2025-08-05T00:00:00"/>
    <s v="2025"/>
    <s v="August"/>
    <x v="0"/>
    <s v="Unkown"/>
    <s v="Corporate"/>
    <s v="Furniture"/>
    <x v="7"/>
    <n v="7"/>
    <x v="0"/>
    <n v="299"/>
    <n v="0.15"/>
    <n v="1779.05"/>
    <x v="5"/>
    <n v="1.4760535117056854"/>
    <n v="441.34"/>
    <n v="0.24807622045473707"/>
  </r>
  <r>
    <n v="2659"/>
    <s v="ORD02659"/>
    <d v="2025-05-11T00:00:00"/>
    <s v="2025"/>
    <s v="May"/>
    <x v="2"/>
    <s v="Unkown"/>
    <s v="Home Office"/>
    <s v="Furniture"/>
    <x v="0"/>
    <n v="8"/>
    <x v="0"/>
    <n v="499"/>
    <n v="0.1"/>
    <n v="3592.8"/>
    <x v="13"/>
    <n v="0.43773547094188381"/>
    <n v="218.43"/>
    <n v="6.0796593186372747E-2"/>
  </r>
  <r>
    <n v="2660"/>
    <s v="ORD02660"/>
    <d v="2024-03-11T00:00:00"/>
    <s v="2024"/>
    <s v="March"/>
    <x v="0"/>
    <s v="CUST2398"/>
    <s v="Corporate"/>
    <s v="Office Supplies"/>
    <x v="6"/>
    <n v="6"/>
    <x v="1"/>
    <n v="199"/>
    <n v="0.05"/>
    <n v="1134.3"/>
    <x v="0"/>
    <n v="0.88226130653266333"/>
    <n v="175.57"/>
    <n v="0.15478268535660761"/>
  </r>
  <r>
    <n v="2661"/>
    <s v="ORD02661"/>
    <d v="2024-01-30T00:00:00"/>
    <s v="2024"/>
    <s v="January"/>
    <x v="2"/>
    <s v="CUST1191"/>
    <s v="Corporate"/>
    <s v="Office Supplies"/>
    <x v="7"/>
    <n v="2"/>
    <x v="2"/>
    <n v="799"/>
    <n v="0"/>
    <n v="1598"/>
    <x v="12"/>
    <n v="0.4712140175219024"/>
    <n v="376.5"/>
    <n v="0.2356070087609512"/>
  </r>
  <r>
    <n v="2662"/>
    <s v="ORD02662"/>
    <d v="2025-02-07T00:00:00"/>
    <s v="2025"/>
    <s v="February"/>
    <x v="1"/>
    <s v="Unkown"/>
    <s v="Consumer"/>
    <s v="Furniture"/>
    <x v="0"/>
    <n v="9"/>
    <x v="0"/>
    <n v="499"/>
    <n v="0.05"/>
    <n v="4266.45"/>
    <x v="44"/>
    <n v="0.85324649298597188"/>
    <n v="425.77"/>
    <n v="9.9794911460347593E-2"/>
  </r>
  <r>
    <n v="2663"/>
    <s v="ORD02663"/>
    <d v="2025-09-09T00:00:00"/>
    <s v="2025"/>
    <s v="September"/>
    <x v="0"/>
    <s v="Unkown"/>
    <s v="Consumer"/>
    <s v="Electronics"/>
    <x v="0"/>
    <n v="7"/>
    <x v="0"/>
    <n v="99"/>
    <n v="0"/>
    <n v="693"/>
    <x v="22"/>
    <n v="1.0453535353535353"/>
    <n v="103.49"/>
    <n v="0.14933621933621932"/>
  </r>
  <r>
    <n v="2664"/>
    <s v="ORD02664"/>
    <d v="2025-03-17T00:00:00"/>
    <s v="2025"/>
    <s v="March"/>
    <x v="3"/>
    <s v="CUST1957"/>
    <s v="Home Office"/>
    <s v="Office Supplies"/>
    <x v="5"/>
    <n v="4"/>
    <x v="1"/>
    <n v="799"/>
    <n v="0.1"/>
    <n v="2876.4"/>
    <x v="9"/>
    <n v="1.0529161451814768"/>
    <n v="841.28"/>
    <n v="0.29247670699485467"/>
  </r>
  <r>
    <n v="2665"/>
    <s v="ORD02665"/>
    <d v="2025-10-30T00:00:00"/>
    <s v="2025"/>
    <s v="October"/>
    <x v="1"/>
    <s v="Unkown"/>
    <s v="Home Office"/>
    <s v="Furniture"/>
    <x v="0"/>
    <n v="2"/>
    <x v="2"/>
    <n v="299"/>
    <n v="0.05"/>
    <n v="568.1"/>
    <x v="3"/>
    <n v="0.4154515050167224"/>
    <n v="124.22"/>
    <n v="0.21865868685090653"/>
  </r>
  <r>
    <n v="2666"/>
    <s v="ORD02666"/>
    <d v="2025-02-18T00:00:00"/>
    <s v="2025"/>
    <s v="February"/>
    <x v="1"/>
    <s v="Unkown"/>
    <s v="Corporate"/>
    <s v="Electronics"/>
    <x v="0"/>
    <n v="7"/>
    <x v="0"/>
    <n v="99"/>
    <n v="0"/>
    <n v="693"/>
    <x v="22"/>
    <n v="1.957070707070707"/>
    <n v="193.75"/>
    <n v="0.2795815295815296"/>
  </r>
  <r>
    <n v="2667"/>
    <s v="ORD02667"/>
    <d v="2024-01-14T00:00:00"/>
    <s v="2024"/>
    <s v="January"/>
    <x v="1"/>
    <s v="Unkown"/>
    <s v="Home Office"/>
    <s v="Furniture"/>
    <x v="7"/>
    <n v="7"/>
    <x v="0"/>
    <n v="199"/>
    <n v="0.15"/>
    <n v="1184.05"/>
    <x v="17"/>
    <n v="1.5147738693467336"/>
    <n v="301.44"/>
    <n v="0.25458384358768632"/>
  </r>
  <r>
    <n v="2668"/>
    <s v="ORD02668"/>
    <d v="2024-07-05T00:00:00"/>
    <s v="2024"/>
    <s v="July"/>
    <x v="0"/>
    <s v="CUST1685"/>
    <s v="Home Office"/>
    <s v="Office Supplies"/>
    <x v="6"/>
    <n v="3"/>
    <x v="2"/>
    <n v="99"/>
    <n v="0"/>
    <n v="297"/>
    <x v="22"/>
    <n v="0.34575757575757571"/>
    <n v="34.229999999999997"/>
    <n v="0.11525252525252525"/>
  </r>
  <r>
    <n v="2669"/>
    <s v="ORD02669"/>
    <d v="2025-04-12T00:00:00"/>
    <s v="2025"/>
    <s v="April"/>
    <x v="2"/>
    <s v="CUST1288"/>
    <s v="Corporate"/>
    <s v="Office Supplies"/>
    <x v="7"/>
    <n v="6"/>
    <x v="1"/>
    <n v="799"/>
    <n v="0.15"/>
    <n v="4074.9"/>
    <x v="8"/>
    <n v="0.7853316645807259"/>
    <n v="627.48"/>
    <n v="0.15398660089818156"/>
  </r>
  <r>
    <n v="2671"/>
    <s v="ORD02671"/>
    <d v="2024-05-17T00:00:00"/>
    <s v="2024"/>
    <s v="May"/>
    <x v="3"/>
    <s v="Unkown"/>
    <s v="Corporate"/>
    <s v="Office Supplies"/>
    <x v="3"/>
    <n v="4"/>
    <x v="1"/>
    <n v="999"/>
    <n v="0.15"/>
    <n v="3396.6"/>
    <x v="32"/>
    <n v="0.85375375375375373"/>
    <n v="852.9"/>
    <n v="0.25110404522169227"/>
  </r>
  <r>
    <n v="2672"/>
    <s v="ORD02672"/>
    <d v="2025-03-22T00:00:00"/>
    <s v="2025"/>
    <s v="March"/>
    <x v="0"/>
    <s v="Unkown"/>
    <s v="Corporate"/>
    <s v="Electronics"/>
    <x v="5"/>
    <n v="4"/>
    <x v="1"/>
    <n v="999"/>
    <n v="0.05"/>
    <n v="3796.2"/>
    <x v="31"/>
    <n v="0.26162162162162161"/>
    <n v="261.36"/>
    <n v="6.8847795163584649E-2"/>
  </r>
  <r>
    <n v="2673"/>
    <s v="ORD02673"/>
    <d v="2024-06-19T00:00:00"/>
    <s v="2024"/>
    <s v="June"/>
    <x v="3"/>
    <s v="Unkown"/>
    <s v="Home Office"/>
    <s v="Furniture"/>
    <x v="3"/>
    <n v="4"/>
    <x v="1"/>
    <n v="199"/>
    <n v="0"/>
    <n v="796"/>
    <x v="1"/>
    <n v="0.93904522613065333"/>
    <n v="186.87"/>
    <n v="0.23476130653266333"/>
  </r>
  <r>
    <n v="2674"/>
    <s v="ORD02674"/>
    <d v="2025-03-18T00:00:00"/>
    <s v="2025"/>
    <s v="March"/>
    <x v="0"/>
    <s v="CUST2421"/>
    <s v="Consumer"/>
    <s v="Furniture"/>
    <x v="3"/>
    <n v="10"/>
    <x v="0"/>
    <n v="199"/>
    <n v="0.1"/>
    <n v="1791"/>
    <x v="25"/>
    <n v="2.0701005025125627"/>
    <n v="411.95"/>
    <n v="0.23001116694584031"/>
  </r>
  <r>
    <n v="2675"/>
    <s v="ORD02675"/>
    <d v="2025-11-14T00:00:00"/>
    <s v="2025"/>
    <s v="November"/>
    <x v="3"/>
    <s v="CUST2729"/>
    <s v="Corporate"/>
    <s v="Electronics"/>
    <x v="6"/>
    <n v="6"/>
    <x v="1"/>
    <n v="999"/>
    <n v="0.05"/>
    <n v="5694.3"/>
    <x v="37"/>
    <n v="0.32635635635635635"/>
    <n v="326.02999999999997"/>
    <n v="5.725550111515023E-2"/>
  </r>
  <r>
    <n v="2676"/>
    <s v="ORD02676"/>
    <d v="2024-04-28T00:00:00"/>
    <s v="2024"/>
    <s v="April"/>
    <x v="2"/>
    <s v="Unkown"/>
    <s v="Home Office"/>
    <s v="Office Supplies"/>
    <x v="5"/>
    <n v="6"/>
    <x v="1"/>
    <n v="299"/>
    <n v="0.1"/>
    <n v="1614.6"/>
    <x v="11"/>
    <n v="1.2791304347826087"/>
    <n v="382.46"/>
    <n v="0.23687600644122384"/>
  </r>
  <r>
    <n v="2677"/>
    <s v="ORD02677"/>
    <d v="2025-04-06T00:00:00"/>
    <s v="2025"/>
    <s v="April"/>
    <x v="0"/>
    <s v="Unkown"/>
    <s v="Consumer"/>
    <s v="Office Supplies"/>
    <x v="3"/>
    <n v="8"/>
    <x v="0"/>
    <n v="799"/>
    <n v="0"/>
    <n v="6392"/>
    <x v="12"/>
    <n v="0.51276595744680853"/>
    <n v="409.7"/>
    <n v="6.4095744680851066E-2"/>
  </r>
  <r>
    <n v="2678"/>
    <s v="ORD02678"/>
    <d v="2025-12-09T00:00:00"/>
    <s v="2025"/>
    <s v="December"/>
    <x v="0"/>
    <s v="Unkown"/>
    <s v="Home Office"/>
    <s v="Furniture"/>
    <x v="2"/>
    <n v="1"/>
    <x v="2"/>
    <n v="199"/>
    <n v="0.1"/>
    <n v="179.1"/>
    <x v="25"/>
    <n v="4.8592964824120601E-2"/>
    <n v="9.67"/>
    <n v="5.3992183137911785E-2"/>
  </r>
  <r>
    <n v="2679"/>
    <s v="ORD02679"/>
    <d v="2025-04-30T00:00:00"/>
    <s v="2025"/>
    <s v="April"/>
    <x v="3"/>
    <s v="Unkown"/>
    <s v="Consumer"/>
    <s v="Electronics"/>
    <x v="7"/>
    <n v="3"/>
    <x v="2"/>
    <n v="99"/>
    <n v="0"/>
    <n v="297"/>
    <x v="22"/>
    <n v="0.80525252525252522"/>
    <n v="79.72"/>
    <n v="0.26841750841750839"/>
  </r>
  <r>
    <n v="2680"/>
    <s v="ORD02680"/>
    <d v="2025-10-05T00:00:00"/>
    <s v="2025"/>
    <s v="October"/>
    <x v="0"/>
    <s v="CUST2349"/>
    <s v="Corporate"/>
    <s v="Office Supplies"/>
    <x v="4"/>
    <n v="2"/>
    <x v="2"/>
    <n v="999"/>
    <n v="0.1"/>
    <n v="1798.2"/>
    <x v="14"/>
    <n v="0.18326326326326328"/>
    <n v="183.08"/>
    <n v="0.10181292403514626"/>
  </r>
  <r>
    <n v="2681"/>
    <s v="ORD02681"/>
    <d v="2025-07-26T00:00:00"/>
    <s v="2025"/>
    <s v="July"/>
    <x v="0"/>
    <s v="CUST2643"/>
    <s v="Home Office"/>
    <s v="Office Supplies"/>
    <x v="0"/>
    <n v="8"/>
    <x v="0"/>
    <n v="999"/>
    <n v="0.05"/>
    <n v="7592.4"/>
    <x v="31"/>
    <n v="1.2166966966966968"/>
    <n v="1215.48"/>
    <n v="0.16009167061798643"/>
  </r>
  <r>
    <n v="2682"/>
    <s v="ORD02682"/>
    <d v="2024-09-05T00:00:00"/>
    <s v="2024"/>
    <s v="September"/>
    <x v="0"/>
    <s v="CUST2510"/>
    <s v="Corporate"/>
    <s v="Electronics"/>
    <x v="0"/>
    <n v="4"/>
    <x v="1"/>
    <n v="299"/>
    <n v="0.15"/>
    <n v="1016.6"/>
    <x v="5"/>
    <n v="0.44060200668896327"/>
    <n v="131.74"/>
    <n v="0.12958882549675388"/>
  </r>
  <r>
    <n v="2683"/>
    <s v="ORD02683"/>
    <d v="2024-04-24T00:00:00"/>
    <s v="2024"/>
    <s v="April"/>
    <x v="2"/>
    <s v="Unkown"/>
    <s v="Consumer"/>
    <s v="Electronics"/>
    <x v="3"/>
    <n v="10"/>
    <x v="0"/>
    <n v="299"/>
    <n v="0.15"/>
    <n v="2541.5"/>
    <x v="5"/>
    <n v="1.554648829431438"/>
    <n v="464.84"/>
    <n v="0.18289986228605154"/>
  </r>
  <r>
    <n v="2684"/>
    <s v="ORD02684"/>
    <d v="2025-07-20T00:00:00"/>
    <s v="2025"/>
    <s v="July"/>
    <x v="3"/>
    <s v="Unkown"/>
    <s v="Corporate"/>
    <s v="Office Supplies"/>
    <x v="6"/>
    <n v="9"/>
    <x v="0"/>
    <n v="999"/>
    <n v="0"/>
    <n v="8991"/>
    <x v="30"/>
    <n v="1.8310810810810811"/>
    <n v="1829.25"/>
    <n v="0.20345345345345345"/>
  </r>
  <r>
    <n v="2685"/>
    <s v="ORD02685"/>
    <d v="2025-02-02T00:00:00"/>
    <s v="2025"/>
    <s v="February"/>
    <x v="2"/>
    <s v="Unkown"/>
    <s v="Consumer"/>
    <s v="Electronics"/>
    <x v="7"/>
    <n v="6"/>
    <x v="1"/>
    <n v="499"/>
    <n v="0.05"/>
    <n v="2844.3"/>
    <x v="27"/>
    <n v="0.92831663326653313"/>
    <n v="463.23"/>
    <n v="0.16286256723974263"/>
  </r>
  <r>
    <n v="2686"/>
    <s v="ORD02686"/>
    <d v="2024-01-24T00:00:00"/>
    <s v="2024"/>
    <s v="January"/>
    <x v="2"/>
    <s v="CUST2113"/>
    <s v="Consumer"/>
    <s v="Office Supplies"/>
    <x v="3"/>
    <n v="6"/>
    <x v="1"/>
    <n v="799"/>
    <n v="0.15"/>
    <n v="4074.9"/>
    <x v="8"/>
    <n v="1.4208010012515644"/>
    <n v="1135.22"/>
    <n v="0.27858843161795382"/>
  </r>
  <r>
    <n v="2687"/>
    <s v="ORD02687"/>
    <d v="2025-08-04T00:00:00"/>
    <s v="2025"/>
    <s v="August"/>
    <x v="1"/>
    <s v="CUST2580"/>
    <s v="Home Office"/>
    <s v="Furniture"/>
    <x v="1"/>
    <n v="10"/>
    <x v="0"/>
    <n v="299"/>
    <n v="0.15"/>
    <n v="2541.5"/>
    <x v="5"/>
    <n v="2.3241806020066886"/>
    <n v="694.93"/>
    <n v="0.2734330120007869"/>
  </r>
  <r>
    <n v="2688"/>
    <s v="ORD02688"/>
    <d v="2024-06-06T00:00:00"/>
    <s v="2024"/>
    <s v="June"/>
    <x v="2"/>
    <s v="Unkown"/>
    <s v="Corporate"/>
    <s v="Electronics"/>
    <x v="3"/>
    <n v="1"/>
    <x v="2"/>
    <n v="799"/>
    <n v="0"/>
    <n v="799"/>
    <x v="12"/>
    <n v="0.29035043804755944"/>
    <n v="231.99"/>
    <n v="0.29035043804755944"/>
  </r>
  <r>
    <n v="2689"/>
    <s v="ORD02689"/>
    <d v="2025-04-25T00:00:00"/>
    <s v="2025"/>
    <s v="April"/>
    <x v="3"/>
    <s v="Unkown"/>
    <s v="Home Office"/>
    <s v="Furniture"/>
    <x v="5"/>
    <n v="6"/>
    <x v="1"/>
    <n v="499"/>
    <n v="0"/>
    <n v="2994"/>
    <x v="23"/>
    <n v="0.77787575150300603"/>
    <n v="388.16"/>
    <n v="0.12964595858383435"/>
  </r>
  <r>
    <n v="2690"/>
    <s v="ORD02690"/>
    <d v="2025-10-22T00:00:00"/>
    <s v="2025"/>
    <s v="October"/>
    <x v="3"/>
    <s v="Unkown"/>
    <s v="Home Office"/>
    <s v="Furniture"/>
    <x v="2"/>
    <n v="9"/>
    <x v="0"/>
    <n v="799"/>
    <n v="0"/>
    <n v="7191"/>
    <x v="12"/>
    <n v="2.4735419274092614"/>
    <n v="1976.36"/>
    <n v="0.27483799193436237"/>
  </r>
  <r>
    <n v="2691"/>
    <s v="ORD02691"/>
    <d v="2024-03-31T00:00:00"/>
    <s v="2024"/>
    <s v="March"/>
    <x v="3"/>
    <s v="Unkown"/>
    <s v="Corporate"/>
    <s v="Furniture"/>
    <x v="1"/>
    <n v="7"/>
    <x v="0"/>
    <n v="199"/>
    <n v="0.1"/>
    <n v="1253.7"/>
    <x v="25"/>
    <n v="0.84703517587939703"/>
    <n v="168.56"/>
    <n v="0.1344500279173646"/>
  </r>
  <r>
    <n v="2692"/>
    <s v="ORD02692"/>
    <d v="2024-09-24T00:00:00"/>
    <s v="2024"/>
    <s v="September"/>
    <x v="0"/>
    <s v="Unkown"/>
    <s v="Corporate"/>
    <s v="Electronics"/>
    <x v="5"/>
    <n v="5"/>
    <x v="1"/>
    <n v="799"/>
    <n v="0.1"/>
    <n v="3595.5"/>
    <x v="9"/>
    <n v="1.1589236545682102"/>
    <n v="925.98"/>
    <n v="0.25753858990404671"/>
  </r>
  <r>
    <n v="2693"/>
    <s v="ORD02693"/>
    <d v="2025-10-27T00:00:00"/>
    <s v="2025"/>
    <s v="October"/>
    <x v="3"/>
    <s v="Unkown"/>
    <s v="Consumer"/>
    <s v="Office Supplies"/>
    <x v="1"/>
    <n v="6"/>
    <x v="1"/>
    <n v="999"/>
    <n v="0.15"/>
    <n v="5094.8999999999996"/>
    <x v="32"/>
    <n v="0.83067067067067069"/>
    <n v="829.84"/>
    <n v="0.16287660209228838"/>
  </r>
  <r>
    <n v="2694"/>
    <s v="ORD02694"/>
    <d v="2024-04-25T00:00:00"/>
    <s v="2024"/>
    <s v="April"/>
    <x v="3"/>
    <s v="Unkown"/>
    <s v="Home Office"/>
    <s v="Furniture"/>
    <x v="7"/>
    <n v="1"/>
    <x v="2"/>
    <n v="199"/>
    <n v="0.1"/>
    <n v="179.1"/>
    <x v="25"/>
    <n v="0.1991959798994975"/>
    <n v="39.64"/>
    <n v="0.22132886655499723"/>
  </r>
  <r>
    <n v="2695"/>
    <s v="ORD02695"/>
    <d v="2025-07-06T00:00:00"/>
    <s v="2025"/>
    <s v="July"/>
    <x v="3"/>
    <s v="Unkown"/>
    <s v="Corporate"/>
    <s v="Furniture"/>
    <x v="6"/>
    <n v="6"/>
    <x v="1"/>
    <n v="499"/>
    <n v="0.05"/>
    <n v="2844.3"/>
    <x v="27"/>
    <n v="0.43078156312625254"/>
    <n v="214.96"/>
    <n v="7.5575712829167099E-2"/>
  </r>
  <r>
    <n v="2696"/>
    <s v="ORD02696"/>
    <d v="2024-01-20T00:00:00"/>
    <s v="2024"/>
    <s v="January"/>
    <x v="2"/>
    <s v="Unkown"/>
    <s v="Corporate"/>
    <s v="Furniture"/>
    <x v="1"/>
    <n v="7"/>
    <x v="0"/>
    <n v="199"/>
    <n v="0.1"/>
    <n v="1253.7"/>
    <x v="25"/>
    <n v="0.87603015075376889"/>
    <n v="174.33"/>
    <n v="0.13905240488155063"/>
  </r>
  <r>
    <n v="2697"/>
    <s v="ORD02697"/>
    <d v="2024-02-24T00:00:00"/>
    <s v="2024"/>
    <s v="February"/>
    <x v="3"/>
    <s v="Unkown"/>
    <s v="Corporate"/>
    <s v="Office Supplies"/>
    <x v="6"/>
    <n v="9"/>
    <x v="0"/>
    <n v="999"/>
    <n v="0"/>
    <n v="8991"/>
    <x v="30"/>
    <n v="1.3519219219219218"/>
    <n v="1350.57"/>
    <n v="0.15021354688021354"/>
  </r>
  <r>
    <n v="2698"/>
    <s v="ORD02698"/>
    <d v="2024-08-20T00:00:00"/>
    <s v="2024"/>
    <s v="August"/>
    <x v="1"/>
    <s v="Unkown"/>
    <s v="Corporate"/>
    <s v="Furniture"/>
    <x v="4"/>
    <n v="1"/>
    <x v="2"/>
    <n v="999"/>
    <n v="0.05"/>
    <n v="949.05"/>
    <x v="31"/>
    <n v="0.21173173173173174"/>
    <n v="211.52"/>
    <n v="0.22287550708603343"/>
  </r>
  <r>
    <n v="2699"/>
    <s v="ORD02699"/>
    <d v="2025-02-11T00:00:00"/>
    <s v="2025"/>
    <s v="February"/>
    <x v="1"/>
    <s v="Unkown"/>
    <s v="Home Office"/>
    <s v="Office Supplies"/>
    <x v="0"/>
    <n v="1"/>
    <x v="2"/>
    <n v="199"/>
    <n v="0"/>
    <n v="199"/>
    <x v="1"/>
    <n v="0.17341708542713566"/>
    <n v="34.51"/>
    <n v="0.17341708542713566"/>
  </r>
  <r>
    <n v="2700"/>
    <s v="ORD02700"/>
    <d v="2024-11-14T00:00:00"/>
    <s v="2024"/>
    <s v="November"/>
    <x v="3"/>
    <s v="CUST2202"/>
    <s v="Consumer"/>
    <s v="Office Supplies"/>
    <x v="1"/>
    <n v="10"/>
    <x v="0"/>
    <n v="999"/>
    <n v="0"/>
    <n v="9990"/>
    <x v="30"/>
    <n v="2.5439739739739737"/>
    <n v="2541.4299999999998"/>
    <n v="0.25439739739739736"/>
  </r>
  <r>
    <n v="2702"/>
    <s v="ORD02702"/>
    <d v="2025-01-23T00:00:00"/>
    <s v="2025"/>
    <s v="January"/>
    <x v="3"/>
    <s v="CUST2522"/>
    <s v="Corporate"/>
    <s v="Electronics"/>
    <x v="5"/>
    <n v="6"/>
    <x v="1"/>
    <n v="99"/>
    <n v="0"/>
    <n v="594"/>
    <x v="22"/>
    <n v="1.5369696969696969"/>
    <n v="152.16"/>
    <n v="0.25616161616161615"/>
  </r>
  <r>
    <n v="2703"/>
    <s v="ORD02703"/>
    <d v="2025-01-02T00:00:00"/>
    <s v="2025"/>
    <s v="January"/>
    <x v="2"/>
    <s v="Unkown"/>
    <s v="Consumer"/>
    <s v="Electronics"/>
    <x v="3"/>
    <n v="2"/>
    <x v="2"/>
    <n v="299"/>
    <n v="0"/>
    <n v="598"/>
    <x v="20"/>
    <n v="0.14505016722408026"/>
    <n v="43.37"/>
    <n v="7.2525083612040131E-2"/>
  </r>
  <r>
    <n v="2704"/>
    <s v="ORD02704"/>
    <d v="2025-05-26T00:00:00"/>
    <s v="2025"/>
    <s v="May"/>
    <x v="3"/>
    <s v="CUST2019"/>
    <s v="Home Office"/>
    <s v="Furniture"/>
    <x v="7"/>
    <n v="10"/>
    <x v="0"/>
    <n v="499"/>
    <n v="0.1"/>
    <n v="4491"/>
    <x v="13"/>
    <n v="0.67653306613226449"/>
    <n v="337.59"/>
    <n v="7.5170340681362718E-2"/>
  </r>
  <r>
    <n v="2705"/>
    <s v="ORD02705"/>
    <d v="2024-07-02T00:00:00"/>
    <s v="2024"/>
    <s v="July"/>
    <x v="3"/>
    <s v="Unkown"/>
    <s v="Corporate"/>
    <s v="Office Supplies"/>
    <x v="0"/>
    <n v="5"/>
    <x v="1"/>
    <n v="999"/>
    <n v="0.15"/>
    <n v="4245.75"/>
    <x v="32"/>
    <n v="0.34449449449449449"/>
    <n v="344.15"/>
    <n v="8.105752811635164E-2"/>
  </r>
  <r>
    <n v="2706"/>
    <s v="ORD02706"/>
    <d v="2025-07-30T00:00:00"/>
    <s v="2025"/>
    <s v="July"/>
    <x v="1"/>
    <s v="Unkown"/>
    <s v="Consumer"/>
    <s v="Office Supplies"/>
    <x v="4"/>
    <n v="5"/>
    <x v="1"/>
    <n v="199"/>
    <n v="0"/>
    <n v="995"/>
    <x v="1"/>
    <n v="0.72613065326633164"/>
    <n v="144.5"/>
    <n v="0.14522613065326634"/>
  </r>
  <r>
    <n v="2707"/>
    <s v="ORD02707"/>
    <d v="2025-06-10T00:00:00"/>
    <s v="2025"/>
    <s v="June"/>
    <x v="2"/>
    <s v="Unkown"/>
    <s v="Home Office"/>
    <s v="Electronics"/>
    <x v="1"/>
    <n v="6"/>
    <x v="1"/>
    <n v="999"/>
    <n v="0"/>
    <n v="5994"/>
    <x v="30"/>
    <n v="1.160940940940941"/>
    <n v="1159.78"/>
    <n v="0.19349015682349016"/>
  </r>
  <r>
    <n v="2708"/>
    <s v="ORD02708"/>
    <d v="2025-09-22T00:00:00"/>
    <s v="2025"/>
    <s v="September"/>
    <x v="0"/>
    <s v="Unkown"/>
    <s v="Corporate"/>
    <s v="Electronics"/>
    <x v="5"/>
    <n v="4"/>
    <x v="1"/>
    <n v="199"/>
    <n v="0.15"/>
    <n v="676.6"/>
    <x v="17"/>
    <n v="0.71904522613065325"/>
    <n v="143.09"/>
    <n v="0.21148389003842744"/>
  </r>
  <r>
    <n v="2709"/>
    <s v="ORD02709"/>
    <d v="2025-01-20T00:00:00"/>
    <s v="2025"/>
    <s v="January"/>
    <x v="0"/>
    <s v="Unkown"/>
    <s v="Home Office"/>
    <s v="Furniture"/>
    <x v="7"/>
    <n v="3"/>
    <x v="2"/>
    <n v="799"/>
    <n v="0.1"/>
    <n v="2157.3000000000002"/>
    <x v="9"/>
    <n v="0.71290362953692121"/>
    <n v="569.61"/>
    <n v="0.26403838130997076"/>
  </r>
  <r>
    <n v="2710"/>
    <s v="ORD02710"/>
    <d v="2024-07-20T00:00:00"/>
    <s v="2024"/>
    <s v="July"/>
    <x v="2"/>
    <s v="Unkown"/>
    <s v="Home Office"/>
    <s v="Electronics"/>
    <x v="4"/>
    <n v="9"/>
    <x v="0"/>
    <n v="99"/>
    <n v="0.05"/>
    <n v="846.45"/>
    <x v="46"/>
    <n v="1.0168686868686869"/>
    <n v="100.67"/>
    <n v="0.11893201016008033"/>
  </r>
  <r>
    <n v="2711"/>
    <s v="ORD02711"/>
    <d v="2025-10-23T00:00:00"/>
    <s v="2025"/>
    <s v="October"/>
    <x v="2"/>
    <s v="CUST2794"/>
    <s v="Consumer"/>
    <s v="Electronics"/>
    <x v="0"/>
    <n v="2"/>
    <x v="2"/>
    <n v="299"/>
    <n v="0.15"/>
    <n v="508.3"/>
    <x v="5"/>
    <n v="0.26384615384615384"/>
    <n v="78.89"/>
    <n v="0.15520361990950227"/>
  </r>
  <r>
    <n v="2712"/>
    <s v="ORD02712"/>
    <d v="2025-07-07T00:00:00"/>
    <s v="2025"/>
    <s v="July"/>
    <x v="0"/>
    <s v="Unkown"/>
    <s v="Home Office"/>
    <s v="Electronics"/>
    <x v="2"/>
    <n v="1"/>
    <x v="2"/>
    <n v="299"/>
    <n v="0"/>
    <n v="299"/>
    <x v="20"/>
    <n v="0.14765886287625418"/>
    <n v="44.15"/>
    <n v="0.14765886287625418"/>
  </r>
  <r>
    <n v="2713"/>
    <s v="ORD02713"/>
    <d v="2024-01-09T00:00:00"/>
    <s v="2024"/>
    <s v="January"/>
    <x v="3"/>
    <s v="Unkown"/>
    <s v="Home Office"/>
    <s v="Electronics"/>
    <x v="1"/>
    <n v="3"/>
    <x v="2"/>
    <n v="499"/>
    <n v="0.15"/>
    <n v="1272.45"/>
    <x v="18"/>
    <n v="0.56242484969939877"/>
    <n v="280.64999999999998"/>
    <n v="0.2205587645879995"/>
  </r>
  <r>
    <n v="2714"/>
    <s v="ORD02714"/>
    <d v="2025-09-23T00:00:00"/>
    <s v="2025"/>
    <s v="September"/>
    <x v="2"/>
    <s v="Unkown"/>
    <s v="Consumer"/>
    <s v="Electronics"/>
    <x v="2"/>
    <n v="2"/>
    <x v="2"/>
    <n v="999"/>
    <n v="0"/>
    <n v="1998"/>
    <x v="30"/>
    <n v="0.44578578578578576"/>
    <n v="445.34"/>
    <n v="0.22289289289289288"/>
  </r>
  <r>
    <n v="2715"/>
    <s v="ORD02715"/>
    <d v="2025-06-14T00:00:00"/>
    <s v="2025"/>
    <s v="June"/>
    <x v="2"/>
    <s v="Unkown"/>
    <s v="Consumer"/>
    <s v="Office Supplies"/>
    <x v="0"/>
    <n v="5"/>
    <x v="1"/>
    <n v="149"/>
    <n v="0.05"/>
    <n v="707.75"/>
    <x v="34"/>
    <n v="0.41422818791946309"/>
    <n v="61.72"/>
    <n v="8.7205934298834331E-2"/>
  </r>
  <r>
    <n v="2716"/>
    <s v="ORD02716"/>
    <d v="2025-11-20T00:00:00"/>
    <s v="2025"/>
    <s v="November"/>
    <x v="0"/>
    <s v="CUST1266"/>
    <s v="Corporate"/>
    <s v="Furniture"/>
    <x v="0"/>
    <n v="1"/>
    <x v="2"/>
    <n v="499"/>
    <n v="0.05"/>
    <n v="474.05"/>
    <x v="27"/>
    <n v="0.2564328657314629"/>
    <n v="127.96"/>
    <n v="0.26992933234890831"/>
  </r>
  <r>
    <n v="2717"/>
    <s v="ORD02717"/>
    <d v="2024-09-26T00:00:00"/>
    <s v="2024"/>
    <s v="September"/>
    <x v="0"/>
    <s v="CUST2955"/>
    <s v="Home Office"/>
    <s v="Office Supplies"/>
    <x v="7"/>
    <n v="5"/>
    <x v="1"/>
    <n v="199"/>
    <n v="0"/>
    <n v="995"/>
    <x v="1"/>
    <n v="0.71552763819095466"/>
    <n v="142.38999999999999"/>
    <n v="0.14310552763819095"/>
  </r>
  <r>
    <n v="2718"/>
    <s v="ORD02718"/>
    <d v="2025-07-07T00:00:00"/>
    <s v="2025"/>
    <s v="July"/>
    <x v="0"/>
    <s v="Unkown"/>
    <s v="Home Office"/>
    <s v="Electronics"/>
    <x v="4"/>
    <n v="8"/>
    <x v="0"/>
    <n v="149"/>
    <n v="0"/>
    <n v="1192"/>
    <x v="7"/>
    <n v="1.8180536912751677"/>
    <n v="270.89"/>
    <n v="0.22725671140939596"/>
  </r>
  <r>
    <n v="2719"/>
    <s v="ORD02719"/>
    <d v="2024-07-28T00:00:00"/>
    <s v="2024"/>
    <s v="July"/>
    <x v="3"/>
    <s v="CUST1848"/>
    <s v="Corporate"/>
    <s v="Office Supplies"/>
    <x v="0"/>
    <n v="3"/>
    <x v="2"/>
    <n v="149"/>
    <n v="0"/>
    <n v="447"/>
    <x v="7"/>
    <n v="0.84422818791946308"/>
    <n v="125.79"/>
    <n v="0.2814093959731544"/>
  </r>
  <r>
    <n v="2720"/>
    <s v="ORD02720"/>
    <d v="2024-07-13T00:00:00"/>
    <s v="2024"/>
    <s v="July"/>
    <x v="3"/>
    <s v="CUST1472"/>
    <s v="Consumer"/>
    <s v="Electronics"/>
    <x v="5"/>
    <n v="6"/>
    <x v="1"/>
    <n v="149"/>
    <n v="0.1"/>
    <n v="804.6"/>
    <x v="6"/>
    <n v="1.5779194630872484"/>
    <n v="235.11"/>
    <n v="0.29220730797912009"/>
  </r>
  <r>
    <n v="2721"/>
    <s v="ORD02721"/>
    <d v="2025-11-04T00:00:00"/>
    <s v="2025"/>
    <s v="November"/>
    <x v="3"/>
    <s v="Unkown"/>
    <s v="Consumer"/>
    <s v="Office Supplies"/>
    <x v="6"/>
    <n v="6"/>
    <x v="1"/>
    <n v="499"/>
    <n v="0"/>
    <n v="2994"/>
    <x v="23"/>
    <n v="1.0151503006012024"/>
    <n v="506.56"/>
    <n v="0.16919171676686706"/>
  </r>
  <r>
    <n v="2722"/>
    <s v="ORD02722"/>
    <d v="2024-02-03T00:00:00"/>
    <s v="2024"/>
    <s v="February"/>
    <x v="0"/>
    <s v="CUST2432"/>
    <s v="Consumer"/>
    <s v="Furniture"/>
    <x v="1"/>
    <n v="9"/>
    <x v="0"/>
    <n v="149"/>
    <n v="0.05"/>
    <n v="1273.95"/>
    <x v="34"/>
    <n v="0.48194630872483224"/>
    <n v="71.81"/>
    <n v="5.6367989324541783E-2"/>
  </r>
  <r>
    <n v="2723"/>
    <s v="ORD02723"/>
    <d v="2025-05-24T00:00:00"/>
    <s v="2025"/>
    <s v="May"/>
    <x v="3"/>
    <s v="Unkown"/>
    <s v="Home Office"/>
    <s v="Furniture"/>
    <x v="0"/>
    <n v="3"/>
    <x v="2"/>
    <n v="799"/>
    <n v="0"/>
    <n v="2397"/>
    <x v="12"/>
    <n v="0.23576971214017522"/>
    <n v="188.38"/>
    <n v="7.858990404672507E-2"/>
  </r>
  <r>
    <n v="2724"/>
    <s v="ORD02724"/>
    <d v="2024-08-01T00:00:00"/>
    <s v="2024"/>
    <s v="August"/>
    <x v="0"/>
    <s v="Unkown"/>
    <s v="Corporate"/>
    <s v="Furniture"/>
    <x v="3"/>
    <n v="9"/>
    <x v="0"/>
    <n v="499"/>
    <n v="0.1"/>
    <n v="4041.9"/>
    <x v="13"/>
    <n v="2.0927254509018036"/>
    <n v="1044.27"/>
    <n v="0.25836116677800042"/>
  </r>
  <r>
    <n v="2725"/>
    <s v="ORD02725"/>
    <d v="2024-02-11T00:00:00"/>
    <s v="2024"/>
    <s v="February"/>
    <x v="0"/>
    <s v="Unkown"/>
    <s v="Home Office"/>
    <s v="Office Supplies"/>
    <x v="3"/>
    <n v="10"/>
    <x v="0"/>
    <n v="99"/>
    <n v="0.15"/>
    <n v="841.5"/>
    <x v="39"/>
    <n v="2.4164646464646462"/>
    <n v="239.23"/>
    <n v="0.28428995840760546"/>
  </r>
  <r>
    <n v="2726"/>
    <s v="ORD02726"/>
    <d v="2025-02-17T00:00:00"/>
    <s v="2025"/>
    <s v="February"/>
    <x v="3"/>
    <s v="Unkown"/>
    <s v="Corporate"/>
    <s v="Furniture"/>
    <x v="7"/>
    <n v="10"/>
    <x v="0"/>
    <n v="799"/>
    <n v="0"/>
    <n v="7990"/>
    <x v="12"/>
    <n v="1.9204881101376721"/>
    <n v="1534.47"/>
    <n v="0.19204881101376722"/>
  </r>
  <r>
    <n v="2727"/>
    <s v="ORD02727"/>
    <d v="2024-02-24T00:00:00"/>
    <s v="2024"/>
    <s v="February"/>
    <x v="0"/>
    <s v="Unkown"/>
    <s v="Consumer"/>
    <s v="Office Supplies"/>
    <x v="0"/>
    <n v="7"/>
    <x v="0"/>
    <n v="149"/>
    <n v="0"/>
    <n v="1043"/>
    <x v="7"/>
    <n v="1.6474496644295302"/>
    <n v="245.47"/>
    <n v="0.23534995206136144"/>
  </r>
  <r>
    <n v="2728"/>
    <s v="ORD02728"/>
    <d v="2025-01-05T00:00:00"/>
    <s v="2025"/>
    <s v="January"/>
    <x v="1"/>
    <s v="Unkown"/>
    <s v="Consumer"/>
    <s v="Furniture"/>
    <x v="1"/>
    <n v="3"/>
    <x v="2"/>
    <n v="99"/>
    <n v="0.1"/>
    <n v="267.3"/>
    <x v="43"/>
    <n v="0.48252525252525258"/>
    <n v="47.77"/>
    <n v="0.17871305649083427"/>
  </r>
  <r>
    <n v="2729"/>
    <s v="ORD02729"/>
    <d v="2024-05-21T00:00:00"/>
    <s v="2024"/>
    <s v="May"/>
    <x v="1"/>
    <s v="Unkown"/>
    <s v="Home Office"/>
    <s v="Furniture"/>
    <x v="4"/>
    <n v="5"/>
    <x v="1"/>
    <n v="99"/>
    <n v="0"/>
    <n v="495"/>
    <x v="22"/>
    <n v="1.4576767676767677"/>
    <n v="144.31"/>
    <n v="0.29153535353535354"/>
  </r>
  <r>
    <n v="2730"/>
    <s v="ORD02730"/>
    <d v="2025-02-08T00:00:00"/>
    <s v="2025"/>
    <s v="February"/>
    <x v="2"/>
    <s v="Unkown"/>
    <s v="Consumer"/>
    <s v="Office Supplies"/>
    <x v="0"/>
    <n v="1"/>
    <x v="2"/>
    <n v="499"/>
    <n v="0"/>
    <n v="499"/>
    <x v="23"/>
    <n v="0.26442885771543084"/>
    <n v="131.94999999999999"/>
    <n v="0.26442885771543084"/>
  </r>
  <r>
    <n v="2731"/>
    <s v="ORD02731"/>
    <d v="2025-07-18T00:00:00"/>
    <s v="2025"/>
    <s v="July"/>
    <x v="0"/>
    <s v="Unkown"/>
    <s v="Home Office"/>
    <s v="Furniture"/>
    <x v="1"/>
    <n v="5"/>
    <x v="1"/>
    <n v="999"/>
    <n v="0.1"/>
    <n v="4495.5"/>
    <x v="14"/>
    <n v="0.29453453453453454"/>
    <n v="294.24"/>
    <n v="6.5452118785452124E-2"/>
  </r>
  <r>
    <n v="2732"/>
    <s v="ORD02732"/>
    <d v="2025-04-14T00:00:00"/>
    <s v="2025"/>
    <s v="April"/>
    <x v="3"/>
    <s v="Unkown"/>
    <s v="Consumer"/>
    <s v="Electronics"/>
    <x v="4"/>
    <n v="10"/>
    <x v="0"/>
    <n v="149"/>
    <n v="0"/>
    <n v="1490"/>
    <x v="7"/>
    <n v="2.1852348993288593"/>
    <n v="325.60000000000002"/>
    <n v="0.21852348993288592"/>
  </r>
  <r>
    <n v="2733"/>
    <s v="ORD02733"/>
    <d v="2025-02-12T00:00:00"/>
    <s v="2025"/>
    <s v="February"/>
    <x v="3"/>
    <s v="Unkown"/>
    <s v="Corporate"/>
    <s v="Furniture"/>
    <x v="2"/>
    <n v="5"/>
    <x v="1"/>
    <n v="99"/>
    <n v="0.15"/>
    <n v="420.75"/>
    <x v="39"/>
    <n v="1.0705050505050506"/>
    <n v="105.98"/>
    <n v="0.25188354129530599"/>
  </r>
  <r>
    <n v="2734"/>
    <s v="ORD02734"/>
    <d v="2025-08-22T00:00:00"/>
    <s v="2025"/>
    <s v="August"/>
    <x v="1"/>
    <s v="Unkown"/>
    <s v="Consumer"/>
    <s v="Furniture"/>
    <x v="6"/>
    <n v="1"/>
    <x v="2"/>
    <n v="149"/>
    <n v="0"/>
    <n v="149"/>
    <x v="7"/>
    <n v="5.677852348993289E-2"/>
    <n v="8.4600000000000009"/>
    <n v="5.677852348993289E-2"/>
  </r>
  <r>
    <n v="2735"/>
    <s v="ORD02735"/>
    <d v="2025-02-19T00:00:00"/>
    <s v="2025"/>
    <s v="February"/>
    <x v="2"/>
    <s v="CUST2010"/>
    <s v="Consumer"/>
    <s v="Furniture"/>
    <x v="1"/>
    <n v="6"/>
    <x v="1"/>
    <n v="149"/>
    <n v="0.15"/>
    <n v="759.9"/>
    <x v="28"/>
    <n v="1.2139597315436241"/>
    <n v="180.88"/>
    <n v="0.23803131991051454"/>
  </r>
  <r>
    <n v="2736"/>
    <s v="ORD02736"/>
    <d v="2025-06-01T00:00:00"/>
    <s v="2025"/>
    <s v="June"/>
    <x v="1"/>
    <s v="Unkown"/>
    <s v="Consumer"/>
    <s v="Office Supplies"/>
    <x v="4"/>
    <n v="9"/>
    <x v="0"/>
    <n v="149"/>
    <n v="0.1"/>
    <n v="1206.9000000000001"/>
    <x v="48"/>
    <n v="0.57476510067114095"/>
    <n v="85.64"/>
    <n v="7.0958654403844551E-2"/>
  </r>
  <r>
    <n v="2737"/>
    <s v="ORD02737"/>
    <d v="2024-08-18T00:00:00"/>
    <s v="2024"/>
    <s v="August"/>
    <x v="0"/>
    <s v="CUST2234"/>
    <s v="Consumer"/>
    <s v="Furniture"/>
    <x v="3"/>
    <n v="6"/>
    <x v="1"/>
    <n v="99"/>
    <n v="0"/>
    <n v="594"/>
    <x v="22"/>
    <n v="0.59404040404040404"/>
    <n v="58.81"/>
    <n v="9.9006734006734015E-2"/>
  </r>
  <r>
    <n v="2739"/>
    <s v="ORD02739"/>
    <d v="2025-06-07T00:00:00"/>
    <s v="2025"/>
    <s v="June"/>
    <x v="3"/>
    <s v="Unkown"/>
    <s v="Consumer"/>
    <s v="Office Supplies"/>
    <x v="7"/>
    <n v="5"/>
    <x v="1"/>
    <n v="499"/>
    <n v="0.15"/>
    <n v="2120.75"/>
    <x v="10"/>
    <n v="0.9961122244488978"/>
    <n v="497.06"/>
    <n v="0.23437934692915241"/>
  </r>
  <r>
    <n v="2740"/>
    <s v="ORD02740"/>
    <d v="2025-03-17T00:00:00"/>
    <s v="2025"/>
    <s v="March"/>
    <x v="3"/>
    <s v="Unkown"/>
    <s v="Home Office"/>
    <s v="Office Supplies"/>
    <x v="2"/>
    <n v="10"/>
    <x v="0"/>
    <n v="499"/>
    <n v="0"/>
    <n v="4990"/>
    <x v="23"/>
    <n v="1.256633266533066"/>
    <n v="627.05999999999995"/>
    <n v="0.1256633266533066"/>
  </r>
  <r>
    <n v="2741"/>
    <s v="ORD02741"/>
    <d v="2024-10-22T00:00:00"/>
    <s v="2024"/>
    <s v="October"/>
    <x v="3"/>
    <s v="Unkown"/>
    <s v="Consumer"/>
    <s v="Office Supplies"/>
    <x v="2"/>
    <n v="2"/>
    <x v="2"/>
    <n v="499"/>
    <n v="0.15"/>
    <n v="848.3"/>
    <x v="10"/>
    <n v="0.50026052104208418"/>
    <n v="249.63"/>
    <n v="0.29427089473063778"/>
  </r>
  <r>
    <n v="2742"/>
    <s v="ORD02742"/>
    <d v="2024-01-13T00:00:00"/>
    <s v="2024"/>
    <s v="January"/>
    <x v="0"/>
    <s v="Unkown"/>
    <s v="Consumer"/>
    <s v="Office Supplies"/>
    <x v="0"/>
    <n v="6"/>
    <x v="1"/>
    <n v="799"/>
    <n v="0.05"/>
    <n v="4554.3"/>
    <x v="26"/>
    <n v="1.1787484355444307"/>
    <n v="941.82"/>
    <n v="0.20679797114814572"/>
  </r>
  <r>
    <n v="2743"/>
    <s v="ORD02743"/>
    <d v="2025-02-09T00:00:00"/>
    <s v="2025"/>
    <s v="February"/>
    <x v="0"/>
    <s v="CUST2538"/>
    <s v="Home Office"/>
    <s v="Electronics"/>
    <x v="5"/>
    <n v="3"/>
    <x v="2"/>
    <n v="799"/>
    <n v="0.05"/>
    <n v="2277.15"/>
    <x v="26"/>
    <n v="0.6930788485607009"/>
    <n v="553.77"/>
    <n v="0.24318556089849153"/>
  </r>
  <r>
    <n v="2744"/>
    <s v="ORD02744"/>
    <d v="2025-08-31T00:00:00"/>
    <s v="2025"/>
    <s v="August"/>
    <x v="0"/>
    <s v="Unkown"/>
    <s v="Home Office"/>
    <s v="Electronics"/>
    <x v="5"/>
    <n v="10"/>
    <x v="0"/>
    <n v="299"/>
    <n v="0.15"/>
    <n v="2541.5"/>
    <x v="5"/>
    <n v="0.91983277591973234"/>
    <n v="275.02999999999997"/>
    <n v="0.1082156206964391"/>
  </r>
  <r>
    <n v="2745"/>
    <s v="ORD02745"/>
    <d v="2025-08-03T00:00:00"/>
    <s v="2025"/>
    <s v="August"/>
    <x v="0"/>
    <s v="Unkown"/>
    <s v="Corporate"/>
    <s v="Furniture"/>
    <x v="4"/>
    <n v="5"/>
    <x v="1"/>
    <n v="149"/>
    <n v="0"/>
    <n v="745"/>
    <x v="7"/>
    <n v="1.2489932885906039"/>
    <n v="186.1"/>
    <n v="0.24979865771812079"/>
  </r>
  <r>
    <n v="2746"/>
    <s v="ORD02746"/>
    <d v="2025-12-26T00:00:00"/>
    <s v="2025"/>
    <s v="December"/>
    <x v="0"/>
    <s v="Unkown"/>
    <s v="Home Office"/>
    <s v="Furniture"/>
    <x v="3"/>
    <n v="1"/>
    <x v="2"/>
    <n v="149"/>
    <n v="0"/>
    <n v="149"/>
    <x v="7"/>
    <n v="0.11765100671140941"/>
    <n v="17.53"/>
    <n v="0.11765100671140941"/>
  </r>
  <r>
    <n v="2747"/>
    <s v="ORD02747"/>
    <d v="2025-11-22T00:00:00"/>
    <s v="2025"/>
    <s v="November"/>
    <x v="3"/>
    <s v="CUST1105"/>
    <s v="Home Office"/>
    <s v="Office Supplies"/>
    <x v="1"/>
    <n v="7"/>
    <x v="0"/>
    <n v="999"/>
    <n v="0.1"/>
    <n v="6293.7"/>
    <x v="14"/>
    <n v="1.7545145145145145"/>
    <n v="1752.76"/>
    <n v="0.27849436738325628"/>
  </r>
  <r>
    <n v="2748"/>
    <s v="ORD02748"/>
    <d v="2024-07-10T00:00:00"/>
    <s v="2024"/>
    <s v="July"/>
    <x v="1"/>
    <s v="CUST1267"/>
    <s v="Corporate"/>
    <s v="Office Supplies"/>
    <x v="2"/>
    <n v="9"/>
    <x v="0"/>
    <n v="99"/>
    <n v="0.1"/>
    <n v="801.9"/>
    <x v="4"/>
    <n v="1.2111111111111112"/>
    <n v="119.9"/>
    <n v="0.14951989026063101"/>
  </r>
  <r>
    <n v="2749"/>
    <s v="ORD02749"/>
    <d v="2024-04-24T00:00:00"/>
    <s v="2024"/>
    <s v="April"/>
    <x v="0"/>
    <s v="Unkown"/>
    <s v="Consumer"/>
    <s v="Furniture"/>
    <x v="1"/>
    <n v="9"/>
    <x v="0"/>
    <n v="99"/>
    <n v="0"/>
    <n v="891"/>
    <x v="22"/>
    <n v="1.5101010101010102"/>
    <n v="149.5"/>
    <n v="0.16778900112233447"/>
  </r>
  <r>
    <n v="2750"/>
    <s v="ORD02750"/>
    <d v="2024-05-22T00:00:00"/>
    <s v="2024"/>
    <s v="May"/>
    <x v="3"/>
    <s v="CUST1645"/>
    <s v="Corporate"/>
    <s v="Electronics"/>
    <x v="2"/>
    <n v="10"/>
    <x v="0"/>
    <n v="299"/>
    <n v="0.1"/>
    <n v="2691"/>
    <x v="21"/>
    <n v="2.5628093645484951"/>
    <n v="766.28"/>
    <n v="0.28475659606094389"/>
  </r>
  <r>
    <n v="2751"/>
    <s v="ORD02751"/>
    <d v="2025-07-15T00:00:00"/>
    <s v="2025"/>
    <s v="July"/>
    <x v="0"/>
    <s v="Unkown"/>
    <s v="Home Office"/>
    <s v="Furniture"/>
    <x v="0"/>
    <n v="7"/>
    <x v="0"/>
    <n v="499"/>
    <n v="0"/>
    <n v="3493"/>
    <x v="23"/>
    <n v="1.101563126252505"/>
    <n v="549.67999999999995"/>
    <n v="0.15736616089321498"/>
  </r>
  <r>
    <n v="2752"/>
    <s v="ORD02752"/>
    <d v="2024-11-04T00:00:00"/>
    <s v="2024"/>
    <s v="November"/>
    <x v="3"/>
    <s v="Unkown"/>
    <s v="Consumer"/>
    <s v="Office Supplies"/>
    <x v="2"/>
    <n v="6"/>
    <x v="1"/>
    <n v="999"/>
    <n v="0"/>
    <n v="5994"/>
    <x v="30"/>
    <n v="0.63823823823823822"/>
    <n v="637.6"/>
    <n v="0.10637303970637305"/>
  </r>
  <r>
    <n v="2753"/>
    <s v="ORD02753"/>
    <d v="2025-04-17T00:00:00"/>
    <s v="2025"/>
    <s v="April"/>
    <x v="2"/>
    <s v="Unkown"/>
    <s v="Consumer"/>
    <s v="Furniture"/>
    <x v="0"/>
    <n v="6"/>
    <x v="1"/>
    <n v="149"/>
    <n v="0.15"/>
    <n v="759.9"/>
    <x v="28"/>
    <n v="1.2267785234899329"/>
    <n v="182.79"/>
    <n v="0.24054480852743781"/>
  </r>
  <r>
    <n v="2754"/>
    <s v="ORD02754"/>
    <d v="2025-11-29T00:00:00"/>
    <s v="2025"/>
    <s v="November"/>
    <x v="0"/>
    <s v="Unkown"/>
    <s v="Consumer"/>
    <s v="Electronics"/>
    <x v="7"/>
    <n v="7"/>
    <x v="0"/>
    <n v="299"/>
    <n v="0"/>
    <n v="2093"/>
    <x v="20"/>
    <n v="1.5848829431438127"/>
    <n v="473.88"/>
    <n v="0.22641184902054468"/>
  </r>
  <r>
    <n v="2755"/>
    <s v="ORD02755"/>
    <d v="2025-01-20T00:00:00"/>
    <s v="2025"/>
    <s v="January"/>
    <x v="0"/>
    <s v="Unkown"/>
    <s v="Corporate"/>
    <s v="Office Supplies"/>
    <x v="7"/>
    <n v="2"/>
    <x v="2"/>
    <n v="149"/>
    <n v="0.05"/>
    <n v="283.10000000000002"/>
    <x v="34"/>
    <n v="0.31255033557046979"/>
    <n v="46.57"/>
    <n v="0.16450017661603672"/>
  </r>
  <r>
    <n v="2756"/>
    <s v="ORD02756"/>
    <d v="2024-01-18T00:00:00"/>
    <s v="2024"/>
    <s v="January"/>
    <x v="3"/>
    <s v="CUST2307"/>
    <s v="Corporate"/>
    <s v="Electronics"/>
    <x v="0"/>
    <n v="7"/>
    <x v="0"/>
    <n v="99"/>
    <n v="0"/>
    <n v="693"/>
    <x v="22"/>
    <n v="0.76686868686868692"/>
    <n v="75.92"/>
    <n v="0.10955266955266955"/>
  </r>
  <r>
    <n v="2757"/>
    <s v="ORD02757"/>
    <d v="2024-06-24T00:00:00"/>
    <s v="2024"/>
    <s v="June"/>
    <x v="0"/>
    <s v="Unkown"/>
    <s v="Home Office"/>
    <s v="Furniture"/>
    <x v="3"/>
    <n v="8"/>
    <x v="0"/>
    <n v="499"/>
    <n v="0.05"/>
    <n v="3792.4"/>
    <x v="27"/>
    <n v="0.56593186372745485"/>
    <n v="282.39999999999998"/>
    <n v="7.4464718911507216E-2"/>
  </r>
  <r>
    <n v="2758"/>
    <s v="ORD02758"/>
    <d v="2024-05-27T00:00:00"/>
    <s v="2024"/>
    <s v="May"/>
    <x v="0"/>
    <s v="CUST1081"/>
    <s v="Corporate"/>
    <s v="Electronics"/>
    <x v="6"/>
    <n v="9"/>
    <x v="0"/>
    <n v="499"/>
    <n v="0.1"/>
    <n v="4041.9"/>
    <x v="13"/>
    <n v="1.7575350701402805"/>
    <n v="877.01"/>
    <n v="0.21697963828892353"/>
  </r>
  <r>
    <n v="2759"/>
    <s v="ORD02759"/>
    <d v="2025-11-29T00:00:00"/>
    <s v="2025"/>
    <s v="November"/>
    <x v="2"/>
    <s v="Unkown"/>
    <s v="Corporate"/>
    <s v="Furniture"/>
    <x v="3"/>
    <n v="2"/>
    <x v="2"/>
    <n v="499"/>
    <n v="0.1"/>
    <n v="898.2"/>
    <x v="13"/>
    <n v="0.1348496993987976"/>
    <n v="67.290000000000006"/>
    <n v="7.491649966599867E-2"/>
  </r>
  <r>
    <n v="2760"/>
    <s v="ORD02760"/>
    <d v="2025-06-10T00:00:00"/>
    <s v="2025"/>
    <s v="June"/>
    <x v="3"/>
    <s v="Unkown"/>
    <s v="Corporate"/>
    <s v="Electronics"/>
    <x v="6"/>
    <n v="3"/>
    <x v="2"/>
    <n v="99"/>
    <n v="0.05"/>
    <n v="282.14999999999998"/>
    <x v="19"/>
    <n v="0.56282828282828279"/>
    <n v="55.72"/>
    <n v="0.19748360800992382"/>
  </r>
  <r>
    <n v="2761"/>
    <s v="ORD02761"/>
    <d v="2024-02-11T00:00:00"/>
    <s v="2024"/>
    <s v="February"/>
    <x v="1"/>
    <s v="Unkown"/>
    <s v="Consumer"/>
    <s v="Electronics"/>
    <x v="5"/>
    <n v="7"/>
    <x v="0"/>
    <n v="799"/>
    <n v="0.15"/>
    <n v="4754.05"/>
    <x v="8"/>
    <n v="1.0019148936170212"/>
    <n v="800.53"/>
    <n v="0.16838905775075988"/>
  </r>
  <r>
    <n v="2762"/>
    <s v="ORD02762"/>
    <d v="2024-11-12T00:00:00"/>
    <s v="2024"/>
    <s v="November"/>
    <x v="0"/>
    <s v="Unkown"/>
    <s v="Home Office"/>
    <s v="Furniture"/>
    <x v="0"/>
    <n v="2"/>
    <x v="2"/>
    <n v="799"/>
    <n v="0.1"/>
    <n v="1438.2"/>
    <x v="9"/>
    <n v="0.14147684605757196"/>
    <n v="113.04"/>
    <n v="7.8598247809762198E-2"/>
  </r>
  <r>
    <n v="2764"/>
    <s v="ORD02764"/>
    <d v="2024-10-07T00:00:00"/>
    <s v="2024"/>
    <s v="October"/>
    <x v="0"/>
    <s v="Unkown"/>
    <s v="Home Office"/>
    <s v="Furniture"/>
    <x v="2"/>
    <n v="2"/>
    <x v="2"/>
    <n v="99"/>
    <n v="0.05"/>
    <n v="188.1"/>
    <x v="19"/>
    <n v="0.43484848484848482"/>
    <n v="43.05"/>
    <n v="0.22886762360446569"/>
  </r>
  <r>
    <n v="2765"/>
    <s v="ORD02765"/>
    <d v="2024-11-16T00:00:00"/>
    <s v="2024"/>
    <s v="November"/>
    <x v="0"/>
    <s v="Unkown"/>
    <s v="Corporate"/>
    <s v="Electronics"/>
    <x v="3"/>
    <n v="8"/>
    <x v="0"/>
    <n v="299"/>
    <n v="0.1"/>
    <n v="2152.8000000000002"/>
    <x v="21"/>
    <n v="0.91137123745819393"/>
    <n v="272.5"/>
    <n v="0.12657933853586026"/>
  </r>
  <r>
    <n v="2766"/>
    <s v="ORD02766"/>
    <d v="2024-07-16T00:00:00"/>
    <s v="2024"/>
    <s v="July"/>
    <x v="2"/>
    <s v="CUST1950"/>
    <s v="Corporate"/>
    <s v="Furniture"/>
    <x v="1"/>
    <n v="10"/>
    <x v="0"/>
    <n v="799"/>
    <n v="0"/>
    <n v="7990"/>
    <x v="12"/>
    <n v="1.3293241551939927"/>
    <n v="1062.1300000000001"/>
    <n v="0.13293241551939927"/>
  </r>
  <r>
    <n v="2767"/>
    <s v="ORD02767"/>
    <d v="2024-01-14T00:00:00"/>
    <s v="2024"/>
    <s v="January"/>
    <x v="0"/>
    <s v="Unkown"/>
    <s v="Consumer"/>
    <s v="Office Supplies"/>
    <x v="6"/>
    <n v="3"/>
    <x v="2"/>
    <n v="499"/>
    <n v="0.05"/>
    <n v="1422.15"/>
    <x v="27"/>
    <n v="0.83793587174348694"/>
    <n v="418.13"/>
    <n v="0.29401258657666207"/>
  </r>
  <r>
    <n v="2768"/>
    <s v="ORD02768"/>
    <d v="2024-07-10T00:00:00"/>
    <s v="2024"/>
    <s v="July"/>
    <x v="1"/>
    <s v="Unkown"/>
    <s v="Home Office"/>
    <s v="Furniture"/>
    <x v="2"/>
    <n v="3"/>
    <x v="2"/>
    <n v="199"/>
    <n v="0.05"/>
    <n v="567.15"/>
    <x v="0"/>
    <n v="0.54472361809045233"/>
    <n v="108.4"/>
    <n v="0.19113109406682538"/>
  </r>
  <r>
    <n v="2769"/>
    <s v="ORD02769"/>
    <d v="2024-07-18T00:00:00"/>
    <s v="2024"/>
    <s v="July"/>
    <x v="0"/>
    <s v="Unkown"/>
    <s v="Corporate"/>
    <s v="Office Supplies"/>
    <x v="4"/>
    <n v="6"/>
    <x v="1"/>
    <n v="149"/>
    <n v="0.15"/>
    <n v="759.9"/>
    <x v="28"/>
    <n v="0.6826174496644295"/>
    <n v="101.71"/>
    <n v="0.13384655875773127"/>
  </r>
  <r>
    <n v="2770"/>
    <s v="ORD02770"/>
    <d v="2025-06-19T00:00:00"/>
    <s v="2025"/>
    <s v="June"/>
    <x v="2"/>
    <s v="Unkown"/>
    <s v="Home Office"/>
    <s v="Office Supplies"/>
    <x v="3"/>
    <n v="6"/>
    <x v="1"/>
    <n v="299"/>
    <n v="0.15"/>
    <n v="1524.9"/>
    <x v="5"/>
    <n v="1.1607023411371238"/>
    <n v="347.05"/>
    <n v="0.22758869434061249"/>
  </r>
  <r>
    <n v="2771"/>
    <s v="ORD02771"/>
    <d v="2025-06-11T00:00:00"/>
    <s v="2025"/>
    <s v="June"/>
    <x v="3"/>
    <s v="CUST1092"/>
    <s v="Corporate"/>
    <s v="Office Supplies"/>
    <x v="5"/>
    <n v="8"/>
    <x v="0"/>
    <n v="299"/>
    <n v="0"/>
    <n v="2392"/>
    <x v="20"/>
    <n v="0.99745819397993318"/>
    <n v="298.24"/>
    <n v="0.12468227424749165"/>
  </r>
  <r>
    <n v="2772"/>
    <s v="ORD02772"/>
    <d v="2025-04-04T00:00:00"/>
    <s v="2025"/>
    <s v="April"/>
    <x v="2"/>
    <s v="Unkown"/>
    <s v="Corporate"/>
    <s v="Furniture"/>
    <x v="0"/>
    <n v="4"/>
    <x v="1"/>
    <n v="999"/>
    <n v="0.1"/>
    <n v="3596.4"/>
    <x v="14"/>
    <n v="0.86932932932932938"/>
    <n v="868.46"/>
    <n v="0.24148036925814703"/>
  </r>
  <r>
    <n v="2773"/>
    <s v="ORD02773"/>
    <d v="2024-11-19T00:00:00"/>
    <s v="2024"/>
    <s v="November"/>
    <x v="0"/>
    <s v="Unkown"/>
    <s v="Consumer"/>
    <s v="Electronics"/>
    <x v="6"/>
    <n v="7"/>
    <x v="0"/>
    <n v="799"/>
    <n v="0.15"/>
    <n v="4754.05"/>
    <x v="8"/>
    <n v="0.65186483103879855"/>
    <n v="520.84"/>
    <n v="0.10955711446030227"/>
  </r>
  <r>
    <n v="2774"/>
    <s v="ORD02774"/>
    <d v="2025-06-20T00:00:00"/>
    <s v="2025"/>
    <s v="June"/>
    <x v="2"/>
    <s v="Unkown"/>
    <s v="Corporate"/>
    <s v="Office Supplies"/>
    <x v="2"/>
    <n v="10"/>
    <x v="0"/>
    <n v="299"/>
    <n v="0"/>
    <n v="2990"/>
    <x v="20"/>
    <n v="1.2737123745819396"/>
    <n v="380.84"/>
    <n v="0.12737123745819398"/>
  </r>
  <r>
    <n v="2777"/>
    <s v="ORD02777"/>
    <d v="2024-08-30T00:00:00"/>
    <s v="2024"/>
    <s v="August"/>
    <x v="3"/>
    <s v="Unkown"/>
    <s v="Home Office"/>
    <s v="Furniture"/>
    <x v="4"/>
    <n v="10"/>
    <x v="0"/>
    <n v="799"/>
    <n v="0.05"/>
    <n v="7590.5"/>
    <x v="33"/>
    <n v="0.48153942428035046"/>
    <n v="384.75"/>
    <n v="5.0688360450563207E-2"/>
  </r>
  <r>
    <n v="2778"/>
    <s v="ORD02778"/>
    <d v="2025-05-07T00:00:00"/>
    <s v="2025"/>
    <s v="May"/>
    <x v="1"/>
    <s v="Unkown"/>
    <s v="Corporate"/>
    <s v="Electronics"/>
    <x v="4"/>
    <n v="6"/>
    <x v="1"/>
    <n v="199"/>
    <n v="0.05"/>
    <n v="1134.3"/>
    <x v="0"/>
    <n v="1.2147738693467338"/>
    <n v="241.74"/>
    <n v="0.21311822269240943"/>
  </r>
  <r>
    <n v="2779"/>
    <s v="ORD02779"/>
    <d v="2024-05-15T00:00:00"/>
    <s v="2024"/>
    <s v="May"/>
    <x v="3"/>
    <s v="CUST2405"/>
    <s v="Consumer"/>
    <s v="Office Supplies"/>
    <x v="2"/>
    <n v="5"/>
    <x v="1"/>
    <n v="299"/>
    <n v="0.1"/>
    <n v="1345.5"/>
    <x v="21"/>
    <n v="0.38040133779264212"/>
    <n v="113.74"/>
    <n v="8.4533630620587136E-2"/>
  </r>
  <r>
    <n v="2780"/>
    <s v="ORD02780"/>
    <d v="2025-07-19T00:00:00"/>
    <s v="2025"/>
    <s v="July"/>
    <x v="2"/>
    <s v="Unkown"/>
    <s v="Corporate"/>
    <s v="Electronics"/>
    <x v="3"/>
    <n v="2"/>
    <x v="2"/>
    <n v="999"/>
    <n v="0"/>
    <n v="1998"/>
    <x v="30"/>
    <n v="0.14439439439439439"/>
    <n v="144.25"/>
    <n v="7.2197197197197194E-2"/>
  </r>
  <r>
    <n v="2781"/>
    <s v="ORD02781"/>
    <d v="2024-01-25T00:00:00"/>
    <s v="2024"/>
    <s v="January"/>
    <x v="0"/>
    <s v="CUST1857"/>
    <s v="Home Office"/>
    <s v="Furniture"/>
    <x v="7"/>
    <n v="2"/>
    <x v="2"/>
    <n v="99"/>
    <n v="0"/>
    <n v="198"/>
    <x v="22"/>
    <n v="0.22999999999999998"/>
    <n v="22.77"/>
    <n v="0.11499999999999999"/>
  </r>
  <r>
    <n v="2782"/>
    <s v="ORD02782"/>
    <d v="2024-12-03T00:00:00"/>
    <s v="2024"/>
    <s v="December"/>
    <x v="2"/>
    <s v="CUST1149"/>
    <s v="Consumer"/>
    <s v="Electronics"/>
    <x v="6"/>
    <n v="10"/>
    <x v="0"/>
    <n v="799"/>
    <n v="0.1"/>
    <n v="7191"/>
    <x v="9"/>
    <n v="0.53750938673341675"/>
    <n v="429.47"/>
    <n v="5.972326519260187E-2"/>
  </r>
  <r>
    <n v="2784"/>
    <s v="ORD02784"/>
    <d v="2025-11-05T00:00:00"/>
    <s v="2025"/>
    <s v="November"/>
    <x v="1"/>
    <s v="Unkown"/>
    <s v="Corporate"/>
    <s v="Furniture"/>
    <x v="5"/>
    <n v="1"/>
    <x v="2"/>
    <n v="799"/>
    <n v="0.1"/>
    <n v="719.1"/>
    <x v="9"/>
    <n v="0.17205256570713393"/>
    <n v="137.47"/>
    <n v="0.19116951745237101"/>
  </r>
  <r>
    <n v="2785"/>
    <s v="ORD02785"/>
    <d v="2024-11-25T00:00:00"/>
    <s v="2024"/>
    <s v="November"/>
    <x v="0"/>
    <s v="Unkown"/>
    <s v="Home Office"/>
    <s v="Electronics"/>
    <x v="4"/>
    <n v="8"/>
    <x v="0"/>
    <n v="799"/>
    <n v="0.1"/>
    <n v="5752.8"/>
    <x v="9"/>
    <n v="2.0512390488110137"/>
    <n v="1638.94"/>
    <n v="0.28489431233486301"/>
  </r>
  <r>
    <n v="2786"/>
    <s v="ORD02786"/>
    <d v="2024-07-02T00:00:00"/>
    <s v="2024"/>
    <s v="July"/>
    <x v="2"/>
    <s v="Unkown"/>
    <s v="Corporate"/>
    <s v="Office Supplies"/>
    <x v="7"/>
    <n v="10"/>
    <x v="0"/>
    <n v="499"/>
    <n v="0.15"/>
    <n v="4241.5"/>
    <x v="10"/>
    <n v="2.3691983967935872"/>
    <n v="1182.23"/>
    <n v="0.27872922315218673"/>
  </r>
  <r>
    <n v="2787"/>
    <s v="ORD02787"/>
    <d v="2025-07-31T00:00:00"/>
    <s v="2025"/>
    <s v="July"/>
    <x v="0"/>
    <s v="CUST1669"/>
    <s v="Corporate"/>
    <s v="Office Supplies"/>
    <x v="4"/>
    <n v="3"/>
    <x v="2"/>
    <n v="199"/>
    <n v="0.15"/>
    <n v="507.45"/>
    <x v="17"/>
    <n v="0.3765829145728643"/>
    <n v="74.94"/>
    <n v="0.14767957434229972"/>
  </r>
  <r>
    <n v="2788"/>
    <s v="ORD02788"/>
    <d v="2025-05-02T00:00:00"/>
    <s v="2025"/>
    <s v="May"/>
    <x v="0"/>
    <s v="Unkown"/>
    <s v="Home Office"/>
    <s v="Electronics"/>
    <x v="4"/>
    <n v="3"/>
    <x v="2"/>
    <n v="499"/>
    <n v="0"/>
    <n v="1497"/>
    <x v="23"/>
    <n v="0.5406212424849699"/>
    <n v="269.77"/>
    <n v="0.18020708082832329"/>
  </r>
  <r>
    <n v="2789"/>
    <s v="ORD02789"/>
    <d v="2025-04-19T00:00:00"/>
    <s v="2025"/>
    <s v="April"/>
    <x v="3"/>
    <s v="Unkown"/>
    <s v="Home Office"/>
    <s v="Office Supplies"/>
    <x v="6"/>
    <n v="4"/>
    <x v="1"/>
    <n v="799"/>
    <n v="0.05"/>
    <n v="3036.2"/>
    <x v="33"/>
    <n v="0.54182728410513148"/>
    <n v="432.92"/>
    <n v="0.14258612739608723"/>
  </r>
  <r>
    <n v="2790"/>
    <s v="ORD02790"/>
    <d v="2025-10-23T00:00:00"/>
    <s v="2025"/>
    <s v="October"/>
    <x v="3"/>
    <s v="CUST1959"/>
    <s v="Home Office"/>
    <s v="Furniture"/>
    <x v="6"/>
    <n v="8"/>
    <x v="0"/>
    <n v="149"/>
    <n v="0.05"/>
    <n v="1132.4000000000001"/>
    <x v="34"/>
    <n v="1.1677181208053693"/>
    <n v="173.99"/>
    <n v="0.15364712115860119"/>
  </r>
  <r>
    <n v="2791"/>
    <s v="ORD02791"/>
    <d v="2024-09-01T00:00:00"/>
    <s v="2024"/>
    <s v="September"/>
    <x v="0"/>
    <s v="Unkown"/>
    <s v="Consumer"/>
    <s v="Office Supplies"/>
    <x v="7"/>
    <n v="2"/>
    <x v="2"/>
    <n v="499"/>
    <n v="0.1"/>
    <n v="898.2"/>
    <x v="13"/>
    <n v="0.51819639278557106"/>
    <n v="258.58"/>
    <n v="0.28788688488087283"/>
  </r>
  <r>
    <n v="2792"/>
    <s v="ORD02792"/>
    <d v="2024-02-10T00:00:00"/>
    <s v="2024"/>
    <s v="February"/>
    <x v="0"/>
    <s v="Unkown"/>
    <s v="Consumer"/>
    <s v="Furniture"/>
    <x v="2"/>
    <n v="5"/>
    <x v="1"/>
    <n v="299"/>
    <n v="0.15"/>
    <n v="1270.75"/>
    <x v="5"/>
    <n v="0.45789297658862876"/>
    <n v="136.91"/>
    <n v="0.10773952390320676"/>
  </r>
  <r>
    <n v="2793"/>
    <s v="ORD02793"/>
    <d v="2024-03-02T00:00:00"/>
    <s v="2024"/>
    <s v="March"/>
    <x v="3"/>
    <s v="Unkown"/>
    <s v="Corporate"/>
    <s v="Office Supplies"/>
    <x v="7"/>
    <n v="6"/>
    <x v="1"/>
    <n v="499"/>
    <n v="0.1"/>
    <n v="2694.6"/>
    <x v="29"/>
    <n v="1.3186372745490982"/>
    <n v="658"/>
    <n v="0.24419208787946264"/>
  </r>
  <r>
    <n v="2794"/>
    <s v="ORD02794"/>
    <d v="2024-05-10T00:00:00"/>
    <s v="2024"/>
    <s v="May"/>
    <x v="1"/>
    <s v="Unkown"/>
    <s v="Consumer"/>
    <s v="Furniture"/>
    <x v="5"/>
    <n v="3"/>
    <x v="2"/>
    <n v="199"/>
    <n v="0"/>
    <n v="597"/>
    <x v="1"/>
    <n v="0.84517587939698491"/>
    <n v="168.19"/>
    <n v="0.2817252931323283"/>
  </r>
  <r>
    <n v="2795"/>
    <s v="ORD02795"/>
    <d v="2025-12-07T00:00:00"/>
    <s v="2025"/>
    <s v="December"/>
    <x v="0"/>
    <s v="CUST2652"/>
    <s v="Corporate"/>
    <s v="Furniture"/>
    <x v="0"/>
    <n v="10"/>
    <x v="0"/>
    <n v="149"/>
    <n v="0"/>
    <n v="1490"/>
    <x v="7"/>
    <n v="2.6681879194630871"/>
    <n v="397.56"/>
    <n v="0.26681879194630875"/>
  </r>
  <r>
    <n v="2796"/>
    <s v="ORD02796"/>
    <d v="2025-10-19T00:00:00"/>
    <s v="2025"/>
    <s v="October"/>
    <x v="3"/>
    <s v="CUST1325"/>
    <s v="Home Office"/>
    <s v="Electronics"/>
    <x v="6"/>
    <n v="2"/>
    <x v="2"/>
    <n v="999"/>
    <n v="0.1"/>
    <n v="1798.2"/>
    <x v="14"/>
    <n v="0.49805805805805808"/>
    <n v="497.56"/>
    <n v="0.27669892114336558"/>
  </r>
  <r>
    <n v="2797"/>
    <s v="ORD02797"/>
    <d v="2025-10-24T00:00:00"/>
    <s v="2025"/>
    <s v="October"/>
    <x v="1"/>
    <s v="CUST2147"/>
    <s v="Home Office"/>
    <s v="Electronics"/>
    <x v="7"/>
    <n v="4"/>
    <x v="1"/>
    <n v="299"/>
    <n v="0.15"/>
    <n v="1016.6"/>
    <x v="5"/>
    <n v="0.42170568561872912"/>
    <n v="126.09"/>
    <n v="0.12403108400550855"/>
  </r>
  <r>
    <n v="2798"/>
    <s v="ORD02798"/>
    <d v="2025-09-18T00:00:00"/>
    <s v="2025"/>
    <s v="September"/>
    <x v="3"/>
    <s v="CUST1520"/>
    <s v="Home Office"/>
    <s v="Office Supplies"/>
    <x v="7"/>
    <n v="10"/>
    <x v="0"/>
    <n v="799"/>
    <n v="0.05"/>
    <n v="7590.5"/>
    <x v="33"/>
    <n v="0.87600750938673333"/>
    <n v="699.93"/>
    <n v="9.2211316777550886E-2"/>
  </r>
  <r>
    <n v="2800"/>
    <s v="ORD02800"/>
    <d v="2024-10-26T00:00:00"/>
    <s v="2024"/>
    <s v="October"/>
    <x v="0"/>
    <s v="Unkown"/>
    <s v="Home Office"/>
    <s v="Furniture"/>
    <x v="5"/>
    <n v="2"/>
    <x v="2"/>
    <n v="199"/>
    <n v="0"/>
    <n v="398"/>
    <x v="1"/>
    <n v="0.46371859296482415"/>
    <n v="92.28"/>
    <n v="0.23185929648241208"/>
  </r>
  <r>
    <n v="2801"/>
    <s v="ORD02801"/>
    <d v="2025-08-28T00:00:00"/>
    <s v="2025"/>
    <s v="August"/>
    <x v="3"/>
    <s v="Unkown"/>
    <s v="Home Office"/>
    <s v="Furniture"/>
    <x v="1"/>
    <n v="6"/>
    <x v="1"/>
    <n v="499"/>
    <n v="0"/>
    <n v="2994"/>
    <x v="23"/>
    <n v="1.2764529058116234"/>
    <n v="636.95000000000005"/>
    <n v="0.21274215096860388"/>
  </r>
  <r>
    <n v="2802"/>
    <s v="ORD02802"/>
    <d v="2025-03-13T00:00:00"/>
    <s v="2025"/>
    <s v="March"/>
    <x v="0"/>
    <s v="Unkown"/>
    <s v="Consumer"/>
    <s v="Office Supplies"/>
    <x v="1"/>
    <n v="6"/>
    <x v="1"/>
    <n v="149"/>
    <n v="0"/>
    <n v="894"/>
    <x v="7"/>
    <n v="0.5583892617449665"/>
    <n v="83.2"/>
    <n v="9.3064876957494408E-2"/>
  </r>
  <r>
    <n v="2803"/>
    <s v="ORD02803"/>
    <d v="2025-12-15T00:00:00"/>
    <s v="2025"/>
    <s v="December"/>
    <x v="3"/>
    <s v="Unkown"/>
    <s v="Home Office"/>
    <s v="Office Supplies"/>
    <x v="2"/>
    <n v="1"/>
    <x v="2"/>
    <n v="99"/>
    <n v="0"/>
    <n v="99"/>
    <x v="22"/>
    <n v="0.10686868686868686"/>
    <n v="10.58"/>
    <n v="0.10686868686868686"/>
  </r>
  <r>
    <n v="2804"/>
    <s v="ORD02804"/>
    <d v="2024-04-29T00:00:00"/>
    <s v="2024"/>
    <s v="April"/>
    <x v="2"/>
    <s v="CUST1427"/>
    <s v="Corporate"/>
    <s v="Office Supplies"/>
    <x v="2"/>
    <n v="9"/>
    <x v="0"/>
    <n v="999"/>
    <n v="0"/>
    <n v="8991"/>
    <x v="30"/>
    <n v="2.150800800800801"/>
    <n v="2148.65"/>
    <n v="0.23897786675564453"/>
  </r>
  <r>
    <n v="2805"/>
    <s v="ORD02805"/>
    <d v="2024-02-13T00:00:00"/>
    <s v="2024"/>
    <s v="February"/>
    <x v="0"/>
    <s v="Unkown"/>
    <s v="Consumer"/>
    <s v="Electronics"/>
    <x v="1"/>
    <n v="2"/>
    <x v="2"/>
    <n v="799"/>
    <n v="0.05"/>
    <n v="1518.1"/>
    <x v="33"/>
    <n v="0.14055068836045057"/>
    <n v="112.3"/>
    <n v="7.3974046505500296E-2"/>
  </r>
  <r>
    <n v="2807"/>
    <s v="ORD02807"/>
    <d v="2025-09-27T00:00:00"/>
    <s v="2025"/>
    <s v="September"/>
    <x v="2"/>
    <s v="Unkown"/>
    <s v="Consumer"/>
    <s v="Office Supplies"/>
    <x v="5"/>
    <n v="5"/>
    <x v="1"/>
    <n v="299"/>
    <n v="0.15"/>
    <n v="1270.75"/>
    <x v="5"/>
    <n v="0.98043478260869554"/>
    <n v="293.14999999999998"/>
    <n v="0.23069053708439896"/>
  </r>
  <r>
    <n v="2808"/>
    <s v="ORD02808"/>
    <d v="2025-02-12T00:00:00"/>
    <s v="2025"/>
    <s v="February"/>
    <x v="0"/>
    <s v="CUST1209"/>
    <s v="Consumer"/>
    <s v="Electronics"/>
    <x v="4"/>
    <n v="1"/>
    <x v="2"/>
    <n v="499"/>
    <n v="0"/>
    <n v="499"/>
    <x v="23"/>
    <n v="0.18845691382765534"/>
    <n v="94.04"/>
    <n v="0.18845691382765534"/>
  </r>
  <r>
    <n v="2809"/>
    <s v="ORD02809"/>
    <d v="2024-07-12T00:00:00"/>
    <s v="2024"/>
    <s v="July"/>
    <x v="0"/>
    <s v="CUST2576"/>
    <s v="Home Office"/>
    <s v="Office Supplies"/>
    <x v="5"/>
    <n v="3"/>
    <x v="2"/>
    <n v="499"/>
    <n v="0.05"/>
    <n v="1422.15"/>
    <x v="27"/>
    <n v="0.46202404809619241"/>
    <n v="230.55"/>
    <n v="0.16211370108638329"/>
  </r>
  <r>
    <n v="2810"/>
    <s v="ORD02810"/>
    <d v="2024-01-28T00:00:00"/>
    <s v="2024"/>
    <s v="January"/>
    <x v="3"/>
    <s v="Unkown"/>
    <s v="Corporate"/>
    <s v="Furniture"/>
    <x v="1"/>
    <n v="10"/>
    <x v="0"/>
    <n v="149"/>
    <n v="0.15"/>
    <n v="1266.5"/>
    <x v="16"/>
    <n v="1.8820805369127518"/>
    <n v="280.43"/>
    <n v="0.22142123963679433"/>
  </r>
  <r>
    <n v="2811"/>
    <s v="ORD02811"/>
    <d v="2025-06-02T00:00:00"/>
    <s v="2025"/>
    <s v="June"/>
    <x v="3"/>
    <s v="Unkown"/>
    <s v="Home Office"/>
    <s v="Office Supplies"/>
    <x v="2"/>
    <n v="8"/>
    <x v="0"/>
    <n v="199"/>
    <n v="0"/>
    <n v="1592"/>
    <x v="1"/>
    <n v="2.0407035175879398"/>
    <n v="406.1"/>
    <n v="0.25508793969849247"/>
  </r>
  <r>
    <n v="2812"/>
    <s v="ORD02812"/>
    <d v="2025-07-28T00:00:00"/>
    <s v="2025"/>
    <s v="July"/>
    <x v="3"/>
    <s v="Unkown"/>
    <s v="Consumer"/>
    <s v="Office Supplies"/>
    <x v="0"/>
    <n v="2"/>
    <x v="2"/>
    <n v="99"/>
    <n v="0.15"/>
    <n v="168.3"/>
    <x v="39"/>
    <n v="0.28606060606060607"/>
    <n v="28.32"/>
    <n v="0.16827094474153298"/>
  </r>
  <r>
    <n v="2813"/>
    <s v="ORD02813"/>
    <d v="2024-01-17T00:00:00"/>
    <s v="2024"/>
    <s v="January"/>
    <x v="1"/>
    <s v="Unkown"/>
    <s v="Home Office"/>
    <s v="Furniture"/>
    <x v="1"/>
    <n v="3"/>
    <x v="2"/>
    <n v="149"/>
    <n v="0"/>
    <n v="447"/>
    <x v="7"/>
    <n v="0.17355704697986576"/>
    <n v="25.86"/>
    <n v="5.7852348993288588E-2"/>
  </r>
  <r>
    <n v="2814"/>
    <s v="ORD02814"/>
    <d v="2025-02-25T00:00:00"/>
    <s v="2025"/>
    <s v="February"/>
    <x v="2"/>
    <s v="Unkown"/>
    <s v="Consumer"/>
    <s v="Electronics"/>
    <x v="7"/>
    <n v="6"/>
    <x v="1"/>
    <n v="499"/>
    <n v="0.1"/>
    <n v="2694.6"/>
    <x v="29"/>
    <n v="0.43186372745490981"/>
    <n v="215.5"/>
    <n v="7.9974764343501828E-2"/>
  </r>
  <r>
    <n v="2815"/>
    <s v="ORD02815"/>
    <d v="2024-01-14T00:00:00"/>
    <s v="2024"/>
    <s v="January"/>
    <x v="0"/>
    <s v="Unkown"/>
    <s v="Consumer"/>
    <s v="Electronics"/>
    <x v="4"/>
    <n v="3"/>
    <x v="2"/>
    <n v="299"/>
    <n v="0.1"/>
    <n v="807.3"/>
    <x v="11"/>
    <n v="0.51926421404682266"/>
    <n v="155.26"/>
    <n v="0.19232007927660102"/>
  </r>
  <r>
    <n v="2816"/>
    <s v="ORD02816"/>
    <d v="2025-01-08T00:00:00"/>
    <s v="2025"/>
    <s v="January"/>
    <x v="0"/>
    <s v="Unkown"/>
    <s v="Home Office"/>
    <s v="Office Supplies"/>
    <x v="1"/>
    <n v="7"/>
    <x v="0"/>
    <n v="299"/>
    <n v="0.05"/>
    <n v="1988.35"/>
    <x v="3"/>
    <n v="1.685551839464883"/>
    <n v="503.98"/>
    <n v="0.25346644202479446"/>
  </r>
  <r>
    <n v="2817"/>
    <s v="ORD02817"/>
    <d v="2024-10-28T00:00:00"/>
    <s v="2024"/>
    <s v="October"/>
    <x v="0"/>
    <s v="Unkown"/>
    <s v="Consumer"/>
    <s v="Furniture"/>
    <x v="2"/>
    <n v="3"/>
    <x v="2"/>
    <n v="499"/>
    <n v="0.05"/>
    <n v="1422.15"/>
    <x v="27"/>
    <n v="0.26841683366733465"/>
    <n v="133.94"/>
    <n v="9.4181345146433212E-2"/>
  </r>
  <r>
    <n v="2818"/>
    <s v="ORD02818"/>
    <d v="2025-08-20T00:00:00"/>
    <s v="2025"/>
    <s v="August"/>
    <x v="2"/>
    <s v="Unkown"/>
    <s v="Corporate"/>
    <s v="Electronics"/>
    <x v="6"/>
    <n v="5"/>
    <x v="1"/>
    <n v="199"/>
    <n v="0"/>
    <n v="995"/>
    <x v="1"/>
    <n v="1.4507537688442211"/>
    <n v="288.7"/>
    <n v="0.29015075376884419"/>
  </r>
  <r>
    <n v="2819"/>
    <s v="ORD02819"/>
    <d v="2025-06-30T00:00:00"/>
    <s v="2025"/>
    <s v="June"/>
    <x v="0"/>
    <s v="Unkown"/>
    <s v="Home Office"/>
    <s v="Electronics"/>
    <x v="7"/>
    <n v="2"/>
    <x v="2"/>
    <n v="499"/>
    <n v="0.05"/>
    <n v="948.1"/>
    <x v="27"/>
    <n v="0.45086172344689379"/>
    <n v="224.98"/>
    <n v="0.23729564391941776"/>
  </r>
  <r>
    <n v="2820"/>
    <s v="ORD02820"/>
    <d v="2024-11-11T00:00:00"/>
    <s v="2024"/>
    <s v="November"/>
    <x v="3"/>
    <s v="Unkown"/>
    <s v="Corporate"/>
    <s v="Furniture"/>
    <x v="1"/>
    <n v="10"/>
    <x v="0"/>
    <n v="799"/>
    <n v="0"/>
    <n v="7990"/>
    <x v="12"/>
    <n v="0.70438047559449302"/>
    <n v="562.79999999999995"/>
    <n v="7.043804755944931E-2"/>
  </r>
  <r>
    <n v="2821"/>
    <s v="ORD02821"/>
    <d v="2024-11-20T00:00:00"/>
    <s v="2024"/>
    <s v="November"/>
    <x v="3"/>
    <s v="Unkown"/>
    <s v="Consumer"/>
    <s v="Furniture"/>
    <x v="4"/>
    <n v="7"/>
    <x v="0"/>
    <n v="299"/>
    <n v="0"/>
    <n v="2093"/>
    <x v="20"/>
    <n v="1.2284615384615385"/>
    <n v="367.31"/>
    <n v="0.17549450549450549"/>
  </r>
  <r>
    <n v="2823"/>
    <s v="ORD02823"/>
    <d v="2024-08-23T00:00:00"/>
    <s v="2024"/>
    <s v="August"/>
    <x v="3"/>
    <s v="Unkown"/>
    <s v="Corporate"/>
    <s v="Office Supplies"/>
    <x v="0"/>
    <n v="6"/>
    <x v="1"/>
    <n v="99"/>
    <n v="0.15"/>
    <n v="504.9"/>
    <x v="36"/>
    <n v="1.4547474747474749"/>
    <n v="144.02000000000001"/>
    <n v="0.28524460289166176"/>
  </r>
  <r>
    <n v="2824"/>
    <s v="ORD02824"/>
    <d v="2025-10-03T00:00:00"/>
    <s v="2025"/>
    <s v="October"/>
    <x v="2"/>
    <s v="CUST2096"/>
    <s v="Corporate"/>
    <s v="Office Supplies"/>
    <x v="2"/>
    <n v="4"/>
    <x v="1"/>
    <n v="799"/>
    <n v="0.1"/>
    <n v="2876.4"/>
    <x v="9"/>
    <n v="0.67881101376720898"/>
    <n v="542.37"/>
    <n v="0.18855861493533582"/>
  </r>
  <r>
    <n v="2825"/>
    <s v="ORD02825"/>
    <d v="2024-01-31T00:00:00"/>
    <s v="2024"/>
    <s v="January"/>
    <x v="1"/>
    <s v="Unkown"/>
    <s v="Home Office"/>
    <s v="Furniture"/>
    <x v="7"/>
    <n v="7"/>
    <x v="0"/>
    <n v="999"/>
    <n v="0"/>
    <n v="6993"/>
    <x v="30"/>
    <n v="0.62902902902902902"/>
    <n v="628.4"/>
    <n v="8.9861289861289856E-2"/>
  </r>
  <r>
    <n v="2827"/>
    <s v="ORD02827"/>
    <d v="2024-01-10T00:00:00"/>
    <s v="2024"/>
    <s v="January"/>
    <x v="2"/>
    <s v="CUST2966"/>
    <s v="Home Office"/>
    <s v="Furniture"/>
    <x v="3"/>
    <n v="5"/>
    <x v="1"/>
    <n v="149"/>
    <n v="0.15"/>
    <n v="633.25"/>
    <x v="16"/>
    <n v="0.35798657718120808"/>
    <n v="53.34"/>
    <n v="8.4232135807343081E-2"/>
  </r>
  <r>
    <n v="2828"/>
    <s v="ORD02828"/>
    <d v="2025-09-08T00:00:00"/>
    <s v="2025"/>
    <s v="September"/>
    <x v="2"/>
    <s v="Unkown"/>
    <s v="Home Office"/>
    <s v="Electronics"/>
    <x v="7"/>
    <n v="6"/>
    <x v="1"/>
    <n v="799"/>
    <n v="0.1"/>
    <n v="4314.6000000000004"/>
    <x v="9"/>
    <n v="1.359762202753442"/>
    <n v="1086.45"/>
    <n v="0.25180781532471141"/>
  </r>
  <r>
    <n v="2829"/>
    <s v="ORD02829"/>
    <d v="2024-01-06T00:00:00"/>
    <s v="2024"/>
    <s v="January"/>
    <x v="0"/>
    <s v="CUST1259"/>
    <s v="Home Office"/>
    <s v="Furniture"/>
    <x v="6"/>
    <n v="3"/>
    <x v="2"/>
    <n v="149"/>
    <n v="0.1"/>
    <n v="402.3"/>
    <x v="6"/>
    <n v="0.56107382550335572"/>
    <n v="83.6"/>
    <n v="0.2078051205567984"/>
  </r>
  <r>
    <n v="2830"/>
    <s v="ORD02830"/>
    <d v="2025-08-21T00:00:00"/>
    <s v="2025"/>
    <s v="August"/>
    <x v="3"/>
    <s v="CUST1431"/>
    <s v="Corporate"/>
    <s v="Furniture"/>
    <x v="4"/>
    <n v="5"/>
    <x v="1"/>
    <n v="299"/>
    <n v="0"/>
    <n v="1495"/>
    <x v="20"/>
    <n v="0.45802675585284275"/>
    <n v="136.94999999999999"/>
    <n v="9.1605351170568561E-2"/>
  </r>
  <r>
    <n v="2831"/>
    <s v="ORD02831"/>
    <d v="2025-08-13T00:00:00"/>
    <s v="2025"/>
    <s v="August"/>
    <x v="0"/>
    <s v="CUST2954"/>
    <s v="Home Office"/>
    <s v="Furniture"/>
    <x v="4"/>
    <n v="3"/>
    <x v="2"/>
    <n v="499"/>
    <n v="0"/>
    <n v="1497"/>
    <x v="23"/>
    <n v="0.36737474949899801"/>
    <n v="183.32"/>
    <n v="0.12245824983299933"/>
  </r>
  <r>
    <n v="2832"/>
    <s v="ORD02832"/>
    <d v="2025-06-08T00:00:00"/>
    <s v="2025"/>
    <s v="June"/>
    <x v="3"/>
    <s v="Unkown"/>
    <s v="Consumer"/>
    <s v="Office Supplies"/>
    <x v="0"/>
    <n v="5"/>
    <x v="1"/>
    <n v="199"/>
    <n v="0.15"/>
    <n v="845.75"/>
    <x v="17"/>
    <n v="1.1394974874371859"/>
    <n v="226.76"/>
    <n v="0.26811705586757317"/>
  </r>
  <r>
    <n v="2833"/>
    <s v="ORD02833"/>
    <d v="2024-10-08T00:00:00"/>
    <s v="2024"/>
    <s v="October"/>
    <x v="0"/>
    <s v="CUST2331"/>
    <s v="Home Office"/>
    <s v="Electronics"/>
    <x v="7"/>
    <n v="5"/>
    <x v="1"/>
    <n v="799"/>
    <n v="0.05"/>
    <n v="3795.25"/>
    <x v="33"/>
    <n v="1.3490237797246556"/>
    <n v="1077.8699999999999"/>
    <n v="0.28400500625782227"/>
  </r>
  <r>
    <n v="2834"/>
    <s v="ORD02834"/>
    <d v="2024-08-29T00:00:00"/>
    <s v="2024"/>
    <s v="August"/>
    <x v="1"/>
    <s v="CUST1242"/>
    <s v="Home Office"/>
    <s v="Electronics"/>
    <x v="5"/>
    <n v="5"/>
    <x v="1"/>
    <n v="149"/>
    <n v="0.15"/>
    <n v="633.25"/>
    <x v="16"/>
    <n v="0.45342281879194635"/>
    <n v="67.56"/>
    <n v="0.10668772206869326"/>
  </r>
  <r>
    <n v="2835"/>
    <s v="ORD02835"/>
    <d v="2024-03-10T00:00:00"/>
    <s v="2024"/>
    <s v="March"/>
    <x v="0"/>
    <s v="Unkown"/>
    <s v="Consumer"/>
    <s v="Electronics"/>
    <x v="5"/>
    <n v="6"/>
    <x v="1"/>
    <n v="999"/>
    <n v="0.05"/>
    <n v="5694.3"/>
    <x v="37"/>
    <n v="1.5324024024024023"/>
    <n v="1530.87"/>
    <n v="0.26884252673726355"/>
  </r>
  <r>
    <n v="2836"/>
    <s v="ORD02836"/>
    <d v="2024-01-04T00:00:00"/>
    <s v="2024"/>
    <s v="January"/>
    <x v="0"/>
    <s v="Unkown"/>
    <s v="Corporate"/>
    <s v="Office Supplies"/>
    <x v="5"/>
    <n v="5"/>
    <x v="1"/>
    <n v="499"/>
    <n v="0"/>
    <n v="2495"/>
    <x v="23"/>
    <n v="1.101623246492986"/>
    <n v="549.71"/>
    <n v="0.22032464929859721"/>
  </r>
  <r>
    <n v="2837"/>
    <s v="ORD02837"/>
    <d v="2025-03-30T00:00:00"/>
    <s v="2025"/>
    <s v="March"/>
    <x v="3"/>
    <s v="Unkown"/>
    <s v="Corporate"/>
    <s v="Furniture"/>
    <x v="3"/>
    <n v="5"/>
    <x v="1"/>
    <n v="99"/>
    <n v="0"/>
    <n v="495"/>
    <x v="22"/>
    <n v="0.93393939393939385"/>
    <n v="92.46"/>
    <n v="0.18678787878787878"/>
  </r>
  <r>
    <n v="2838"/>
    <s v="ORD02838"/>
    <d v="2025-06-28T00:00:00"/>
    <s v="2025"/>
    <s v="June"/>
    <x v="0"/>
    <s v="Unkown"/>
    <s v="Home Office"/>
    <s v="Electronics"/>
    <x v="6"/>
    <n v="10"/>
    <x v="0"/>
    <n v="799"/>
    <n v="0.05"/>
    <n v="7590.5"/>
    <x v="33"/>
    <n v="2.2859699624530663"/>
    <n v="1826.49"/>
    <n v="0.24062841710032276"/>
  </r>
  <r>
    <n v="2839"/>
    <s v="ORD02839"/>
    <d v="2024-04-24T00:00:00"/>
    <s v="2024"/>
    <s v="April"/>
    <x v="2"/>
    <s v="Unkown"/>
    <s v="Corporate"/>
    <s v="Electronics"/>
    <x v="0"/>
    <n v="3"/>
    <x v="2"/>
    <n v="99"/>
    <n v="0"/>
    <n v="297"/>
    <x v="22"/>
    <n v="0.69464646464646462"/>
    <n v="68.77"/>
    <n v="0.23154882154882153"/>
  </r>
  <r>
    <n v="2840"/>
    <s v="ORD02840"/>
    <d v="2025-05-17T00:00:00"/>
    <s v="2025"/>
    <s v="May"/>
    <x v="1"/>
    <s v="Unkown"/>
    <s v="Consumer"/>
    <s v="Furniture"/>
    <x v="6"/>
    <n v="6"/>
    <x v="1"/>
    <n v="99"/>
    <n v="0.15"/>
    <n v="504.9"/>
    <x v="36"/>
    <n v="1.464949494949495"/>
    <n v="145.03"/>
    <n v="0.2872449990097049"/>
  </r>
  <r>
    <n v="2841"/>
    <s v="ORD02841"/>
    <d v="2024-11-15T00:00:00"/>
    <s v="2024"/>
    <s v="November"/>
    <x v="0"/>
    <s v="CUST1689"/>
    <s v="Home Office"/>
    <s v="Office Supplies"/>
    <x v="6"/>
    <n v="8"/>
    <x v="0"/>
    <n v="199"/>
    <n v="0.1"/>
    <n v="1432.8"/>
    <x v="25"/>
    <n v="1.9035175879396986"/>
    <n v="378.8"/>
    <n v="0.26437744276940256"/>
  </r>
  <r>
    <n v="2842"/>
    <s v="ORD02842"/>
    <d v="2025-02-22T00:00:00"/>
    <s v="2025"/>
    <s v="February"/>
    <x v="1"/>
    <s v="Unkown"/>
    <s v="Consumer"/>
    <s v="Electronics"/>
    <x v="5"/>
    <n v="6"/>
    <x v="1"/>
    <n v="99"/>
    <n v="0"/>
    <n v="594"/>
    <x v="22"/>
    <n v="1.0163636363636364"/>
    <n v="100.62"/>
    <n v="0.1693939393939394"/>
  </r>
  <r>
    <n v="2843"/>
    <s v="ORD02843"/>
    <d v="2025-08-16T00:00:00"/>
    <s v="2025"/>
    <s v="August"/>
    <x v="3"/>
    <s v="Unkown"/>
    <s v="Consumer"/>
    <s v="Furniture"/>
    <x v="3"/>
    <n v="6"/>
    <x v="1"/>
    <n v="799"/>
    <n v="0"/>
    <n v="4794"/>
    <x v="12"/>
    <n v="1.5946933667083856"/>
    <n v="1274.1600000000001"/>
    <n v="0.26578222778473093"/>
  </r>
  <r>
    <n v="2844"/>
    <s v="ORD02844"/>
    <d v="2024-02-25T00:00:00"/>
    <s v="2024"/>
    <s v="February"/>
    <x v="3"/>
    <s v="CUST1920"/>
    <s v="Home Office"/>
    <s v="Office Supplies"/>
    <x v="0"/>
    <n v="3"/>
    <x v="2"/>
    <n v="99"/>
    <n v="0.05"/>
    <n v="282.14999999999998"/>
    <x v="19"/>
    <n v="0.45171717171717168"/>
    <n v="44.72"/>
    <n v="0.15849725323409536"/>
  </r>
  <r>
    <n v="2845"/>
    <s v="ORD02845"/>
    <d v="2024-08-23T00:00:00"/>
    <s v="2024"/>
    <s v="August"/>
    <x v="0"/>
    <s v="Unkown"/>
    <s v="Home Office"/>
    <s v="Furniture"/>
    <x v="4"/>
    <n v="2"/>
    <x v="2"/>
    <n v="799"/>
    <n v="0.1"/>
    <n v="1438.2"/>
    <x v="9"/>
    <n v="0.4644305381727159"/>
    <n v="371.08"/>
    <n v="0.25801696565150883"/>
  </r>
  <r>
    <n v="2846"/>
    <s v="ORD02846"/>
    <d v="2025-12-19T00:00:00"/>
    <s v="2025"/>
    <s v="December"/>
    <x v="1"/>
    <s v="Unkown"/>
    <s v="Home Office"/>
    <s v="Electronics"/>
    <x v="7"/>
    <n v="6"/>
    <x v="1"/>
    <n v="299"/>
    <n v="0"/>
    <n v="1794"/>
    <x v="20"/>
    <n v="1.7577257525083609"/>
    <n v="525.55999999999995"/>
    <n v="0.29295429208472684"/>
  </r>
  <r>
    <n v="2847"/>
    <s v="ORD02847"/>
    <d v="2025-07-03T00:00:00"/>
    <s v="2025"/>
    <s v="July"/>
    <x v="1"/>
    <s v="Unkown"/>
    <s v="Corporate"/>
    <s v="Office Supplies"/>
    <x v="0"/>
    <n v="3"/>
    <x v="2"/>
    <n v="199"/>
    <n v="0.15"/>
    <n v="507.45"/>
    <x v="17"/>
    <n v="0.54065326633165833"/>
    <n v="107.59"/>
    <n v="0.21202088875751307"/>
  </r>
  <r>
    <n v="2848"/>
    <s v="ORD02848"/>
    <d v="2025-06-21T00:00:00"/>
    <s v="2025"/>
    <s v="June"/>
    <x v="0"/>
    <s v="Unkown"/>
    <s v="Corporate"/>
    <s v="Electronics"/>
    <x v="1"/>
    <n v="8"/>
    <x v="0"/>
    <n v="999"/>
    <n v="0.05"/>
    <n v="7592.4"/>
    <x v="31"/>
    <n v="0.77625625625625627"/>
    <n v="775.48"/>
    <n v="0.10213898108634951"/>
  </r>
  <r>
    <n v="2849"/>
    <s v="ORD02849"/>
    <d v="2024-07-01T00:00:00"/>
    <s v="2024"/>
    <s v="July"/>
    <x v="3"/>
    <s v="CUST2024"/>
    <s v="Consumer"/>
    <s v="Office Supplies"/>
    <x v="2"/>
    <n v="6"/>
    <x v="1"/>
    <n v="499"/>
    <n v="0"/>
    <n v="2994"/>
    <x v="23"/>
    <n v="1.4099398797595188"/>
    <n v="703.56"/>
    <n v="0.23498997995991983"/>
  </r>
  <r>
    <n v="2850"/>
    <s v="ORD02850"/>
    <d v="2025-06-15T00:00:00"/>
    <s v="2025"/>
    <s v="June"/>
    <x v="0"/>
    <s v="CUST1091"/>
    <s v="Home Office"/>
    <s v="Electronics"/>
    <x v="0"/>
    <n v="10"/>
    <x v="0"/>
    <n v="199"/>
    <n v="0.15"/>
    <n v="1691.5"/>
    <x v="17"/>
    <n v="1.7502010050251258"/>
    <n v="348.29"/>
    <n v="0.20590600059119127"/>
  </r>
  <r>
    <n v="2851"/>
    <s v="ORD02851"/>
    <d v="2024-08-12T00:00:00"/>
    <s v="2024"/>
    <s v="August"/>
    <x v="2"/>
    <s v="CUST1725"/>
    <s v="Home Office"/>
    <s v="Office Supplies"/>
    <x v="6"/>
    <n v="2"/>
    <x v="2"/>
    <n v="799"/>
    <n v="0.15"/>
    <n v="1358.3"/>
    <x v="8"/>
    <n v="0.22460575719649564"/>
    <n v="179.46"/>
    <n v="0.13212103364499744"/>
  </r>
  <r>
    <n v="2852"/>
    <s v="ORD02852"/>
    <d v="2025-06-04T00:00:00"/>
    <s v="2025"/>
    <s v="June"/>
    <x v="3"/>
    <s v="CUST2332"/>
    <s v="Home Office"/>
    <s v="Electronics"/>
    <x v="7"/>
    <n v="6"/>
    <x v="1"/>
    <n v="799"/>
    <n v="0.1"/>
    <n v="4314.6000000000004"/>
    <x v="9"/>
    <n v="1.0508385481852316"/>
    <n v="839.62"/>
    <n v="0.19459973114541324"/>
  </r>
  <r>
    <n v="2853"/>
    <s v="ORD02853"/>
    <d v="2025-04-12T00:00:00"/>
    <s v="2025"/>
    <s v="April"/>
    <x v="3"/>
    <s v="CUST2585"/>
    <s v="Home Office"/>
    <s v="Furniture"/>
    <x v="0"/>
    <n v="1"/>
    <x v="2"/>
    <n v="499"/>
    <n v="0"/>
    <n v="499"/>
    <x v="23"/>
    <n v="0.13959919839679358"/>
    <n v="69.66"/>
    <n v="0.13959919839679358"/>
  </r>
  <r>
    <n v="2854"/>
    <s v="ORD02854"/>
    <d v="2024-08-13T00:00:00"/>
    <s v="2024"/>
    <s v="August"/>
    <x v="3"/>
    <s v="Unkown"/>
    <s v="Consumer"/>
    <s v="Office Supplies"/>
    <x v="3"/>
    <n v="3"/>
    <x v="2"/>
    <n v="999"/>
    <n v="0"/>
    <n v="2997"/>
    <x v="30"/>
    <n v="0.7985885885885885"/>
    <n v="797.79"/>
    <n v="0.26619619619619617"/>
  </r>
  <r>
    <n v="2855"/>
    <s v="ORD02855"/>
    <d v="2025-08-22T00:00:00"/>
    <s v="2025"/>
    <s v="August"/>
    <x v="3"/>
    <s v="CUST1794"/>
    <s v="Consumer"/>
    <s v="Office Supplies"/>
    <x v="2"/>
    <n v="1"/>
    <x v="2"/>
    <n v="149"/>
    <n v="0"/>
    <n v="149"/>
    <x v="7"/>
    <n v="0.16114093959731546"/>
    <n v="24.01"/>
    <n v="0.16114093959731546"/>
  </r>
  <r>
    <n v="2856"/>
    <s v="ORD02856"/>
    <d v="2024-09-07T00:00:00"/>
    <s v="2024"/>
    <s v="September"/>
    <x v="0"/>
    <s v="CUST1791"/>
    <s v="Home Office"/>
    <s v="Office Supplies"/>
    <x v="7"/>
    <n v="9"/>
    <x v="0"/>
    <n v="999"/>
    <n v="0"/>
    <n v="8991"/>
    <x v="30"/>
    <n v="2.4422822822822825"/>
    <n v="2439.84"/>
    <n v="0.2713646980313647"/>
  </r>
  <r>
    <n v="2857"/>
    <s v="ORD02857"/>
    <d v="2024-09-27T00:00:00"/>
    <s v="2024"/>
    <s v="September"/>
    <x v="3"/>
    <s v="CUST1099"/>
    <s v="Home Office"/>
    <s v="Furniture"/>
    <x v="0"/>
    <n v="4"/>
    <x v="1"/>
    <n v="799"/>
    <n v="0.05"/>
    <n v="3036.2"/>
    <x v="33"/>
    <n v="0.92387984981226523"/>
    <n v="738.18"/>
    <n v="0.24312627626638561"/>
  </r>
  <r>
    <n v="2858"/>
    <s v="ORD02858"/>
    <d v="2025-04-25T00:00:00"/>
    <s v="2025"/>
    <s v="April"/>
    <x v="3"/>
    <s v="Unkown"/>
    <s v="Home Office"/>
    <s v="Electronics"/>
    <x v="1"/>
    <n v="2"/>
    <x v="2"/>
    <n v="99"/>
    <n v="0.15"/>
    <n v="168.3"/>
    <x v="39"/>
    <n v="0.22606060606060605"/>
    <n v="22.38"/>
    <n v="0.13297682709447414"/>
  </r>
  <r>
    <n v="2860"/>
    <s v="ORD02860"/>
    <d v="2024-01-15T00:00:00"/>
    <s v="2024"/>
    <s v="January"/>
    <x v="3"/>
    <s v="Unkown"/>
    <s v="Consumer"/>
    <s v="Furniture"/>
    <x v="2"/>
    <n v="10"/>
    <x v="0"/>
    <n v="299"/>
    <n v="0"/>
    <n v="2990"/>
    <x v="20"/>
    <n v="1.2598327759197325"/>
    <n v="376.69"/>
    <n v="0.12598327759197325"/>
  </r>
  <r>
    <n v="2861"/>
    <s v="ORD02861"/>
    <d v="2025-11-01T00:00:00"/>
    <s v="2025"/>
    <s v="November"/>
    <x v="2"/>
    <s v="Unkown"/>
    <s v="Consumer"/>
    <s v="Office Supplies"/>
    <x v="2"/>
    <n v="3"/>
    <x v="2"/>
    <n v="799"/>
    <n v="0"/>
    <n v="2397"/>
    <x v="12"/>
    <n v="0.55923654568210257"/>
    <n v="446.83"/>
    <n v="0.18641218189403419"/>
  </r>
  <r>
    <n v="2862"/>
    <s v="ORD02862"/>
    <d v="2024-01-25T00:00:00"/>
    <s v="2024"/>
    <s v="January"/>
    <x v="0"/>
    <s v="CUST2160"/>
    <s v="Home Office"/>
    <s v="Office Supplies"/>
    <x v="4"/>
    <n v="9"/>
    <x v="0"/>
    <n v="99"/>
    <n v="0.1"/>
    <n v="801.9"/>
    <x v="4"/>
    <n v="2.3325252525252522"/>
    <n v="230.92"/>
    <n v="0.28796608055867312"/>
  </r>
  <r>
    <n v="2863"/>
    <s v="ORD02863"/>
    <d v="2024-11-03T00:00:00"/>
    <s v="2024"/>
    <s v="November"/>
    <x v="3"/>
    <s v="Unkown"/>
    <s v="Corporate"/>
    <s v="Furniture"/>
    <x v="5"/>
    <n v="5"/>
    <x v="1"/>
    <n v="299"/>
    <n v="0"/>
    <n v="1495"/>
    <x v="20"/>
    <n v="0.65163879598662211"/>
    <n v="194.84"/>
    <n v="0.13032775919732442"/>
  </r>
  <r>
    <n v="2864"/>
    <s v="ORD02864"/>
    <d v="2024-10-07T00:00:00"/>
    <s v="2024"/>
    <s v="October"/>
    <x v="0"/>
    <s v="CUST2798"/>
    <s v="Home Office"/>
    <s v="Furniture"/>
    <x v="4"/>
    <n v="9"/>
    <x v="0"/>
    <n v="299"/>
    <n v="0"/>
    <n v="2691"/>
    <x v="20"/>
    <n v="2.1419397993311038"/>
    <n v="640.44000000000005"/>
    <n v="0.23799331103678931"/>
  </r>
  <r>
    <n v="2865"/>
    <s v="ORD02865"/>
    <d v="2025-10-21T00:00:00"/>
    <s v="2025"/>
    <s v="October"/>
    <x v="1"/>
    <s v="CUST2152"/>
    <s v="Consumer"/>
    <s v="Electronics"/>
    <x v="4"/>
    <n v="6"/>
    <x v="1"/>
    <n v="999"/>
    <n v="0.1"/>
    <n v="5394.6"/>
    <x v="14"/>
    <n v="1.6045145145145145"/>
    <n v="1602.91"/>
    <n v="0.29713231750268787"/>
  </r>
  <r>
    <n v="2866"/>
    <s v="ORD02866"/>
    <d v="2024-12-29T00:00:00"/>
    <s v="2024"/>
    <s v="December"/>
    <x v="2"/>
    <s v="Unkown"/>
    <s v="Home Office"/>
    <s v="Furniture"/>
    <x v="7"/>
    <n v="3"/>
    <x v="2"/>
    <n v="499"/>
    <n v="0.15"/>
    <n v="1272.45"/>
    <x v="18"/>
    <n v="0.56380761523046086"/>
    <n v="281.33999999999997"/>
    <n v="0.22110102558057287"/>
  </r>
  <r>
    <n v="2867"/>
    <s v="ORD02867"/>
    <d v="2024-03-06T00:00:00"/>
    <s v="2024"/>
    <s v="March"/>
    <x v="3"/>
    <s v="Unkown"/>
    <s v="Home Office"/>
    <s v="Office Supplies"/>
    <x v="5"/>
    <n v="8"/>
    <x v="0"/>
    <n v="199"/>
    <n v="0.15"/>
    <n v="1353.2"/>
    <x v="17"/>
    <n v="0.46015075376884418"/>
    <n v="91.57"/>
    <n v="6.766922849541826E-2"/>
  </r>
  <r>
    <n v="2868"/>
    <s v="ORD02868"/>
    <d v="2025-09-18T00:00:00"/>
    <s v="2025"/>
    <s v="September"/>
    <x v="0"/>
    <s v="Unkown"/>
    <s v="Home Office"/>
    <s v="Furniture"/>
    <x v="2"/>
    <n v="9"/>
    <x v="0"/>
    <n v="799"/>
    <n v="0.1"/>
    <n v="6471.9"/>
    <x v="40"/>
    <n v="2.190538172715895"/>
    <n v="1750.24"/>
    <n v="0.2704368114464068"/>
  </r>
  <r>
    <n v="2870"/>
    <s v="ORD02870"/>
    <d v="2024-03-22T00:00:00"/>
    <s v="2024"/>
    <s v="March"/>
    <x v="3"/>
    <s v="CUST1544"/>
    <s v="Corporate"/>
    <s v="Electronics"/>
    <x v="2"/>
    <n v="4"/>
    <x v="1"/>
    <n v="99"/>
    <n v="0.15"/>
    <n v="336.6"/>
    <x v="39"/>
    <n v="0.66666666666666663"/>
    <n v="66"/>
    <n v="0.19607843137254902"/>
  </r>
  <r>
    <n v="2871"/>
    <s v="ORD02871"/>
    <d v="2024-03-11T00:00:00"/>
    <s v="2024"/>
    <s v="March"/>
    <x v="0"/>
    <s v="CUST1509"/>
    <s v="Consumer"/>
    <s v="Electronics"/>
    <x v="2"/>
    <n v="4"/>
    <x v="1"/>
    <n v="99"/>
    <n v="0.1"/>
    <n v="356.4"/>
    <x v="4"/>
    <n v="0.90242424242424246"/>
    <n v="89.34"/>
    <n v="0.25067340067340071"/>
  </r>
  <r>
    <n v="2872"/>
    <s v="ORD02872"/>
    <d v="2024-06-02T00:00:00"/>
    <s v="2024"/>
    <s v="June"/>
    <x v="0"/>
    <s v="Unkown"/>
    <s v="Home Office"/>
    <s v="Office Supplies"/>
    <x v="3"/>
    <n v="2"/>
    <x v="2"/>
    <n v="99"/>
    <n v="0.05"/>
    <n v="188.1"/>
    <x v="19"/>
    <n v="0.46959595959595962"/>
    <n v="46.49"/>
    <n v="0.2471557682083998"/>
  </r>
  <r>
    <n v="2873"/>
    <s v="ORD02873"/>
    <d v="2025-10-28T00:00:00"/>
    <s v="2025"/>
    <s v="October"/>
    <x v="3"/>
    <s v="Unkown"/>
    <s v="Corporate"/>
    <s v="Office Supplies"/>
    <x v="6"/>
    <n v="5"/>
    <x v="1"/>
    <n v="499"/>
    <n v="0.05"/>
    <n v="2370.25"/>
    <x v="27"/>
    <n v="0.45238476953907819"/>
    <n v="225.74"/>
    <n v="9.5238898850332251E-2"/>
  </r>
  <r>
    <n v="2874"/>
    <s v="ORD02874"/>
    <d v="2025-08-04T00:00:00"/>
    <s v="2025"/>
    <s v="August"/>
    <x v="2"/>
    <s v="CUST1312"/>
    <s v="Consumer"/>
    <s v="Furniture"/>
    <x v="4"/>
    <n v="10"/>
    <x v="0"/>
    <n v="499"/>
    <n v="0.1"/>
    <n v="4491"/>
    <x v="13"/>
    <n v="0.53390781563126255"/>
    <n v="266.42"/>
    <n v="5.9323090625695837E-2"/>
  </r>
  <r>
    <n v="2875"/>
    <s v="ORD02875"/>
    <d v="2025-10-03T00:00:00"/>
    <s v="2025"/>
    <s v="October"/>
    <x v="3"/>
    <s v="Unkown"/>
    <s v="Consumer"/>
    <s v="Electronics"/>
    <x v="7"/>
    <n v="4"/>
    <x v="1"/>
    <n v="149"/>
    <n v="0"/>
    <n v="596"/>
    <x v="7"/>
    <n v="1.0769127516778525"/>
    <n v="160.46"/>
    <n v="0.26922818791946312"/>
  </r>
  <r>
    <n v="2876"/>
    <s v="ORD02876"/>
    <d v="2025-09-18T00:00:00"/>
    <s v="2025"/>
    <s v="September"/>
    <x v="0"/>
    <s v="Unkown"/>
    <s v="Home Office"/>
    <s v="Office Supplies"/>
    <x v="4"/>
    <n v="1"/>
    <x v="2"/>
    <n v="499"/>
    <n v="0"/>
    <n v="499"/>
    <x v="23"/>
    <n v="0.18130260521042085"/>
    <n v="90.47"/>
    <n v="0.18130260521042085"/>
  </r>
  <r>
    <n v="2877"/>
    <s v="ORD02877"/>
    <d v="2024-11-03T00:00:00"/>
    <s v="2024"/>
    <s v="November"/>
    <x v="3"/>
    <s v="Unkown"/>
    <s v="Home Office"/>
    <s v="Furniture"/>
    <x v="6"/>
    <n v="5"/>
    <x v="1"/>
    <n v="149"/>
    <n v="0"/>
    <n v="745"/>
    <x v="7"/>
    <n v="1.2450335570469797"/>
    <n v="185.51"/>
    <n v="0.24900671140939595"/>
  </r>
  <r>
    <n v="2878"/>
    <s v="ORD02878"/>
    <d v="2025-12-23T00:00:00"/>
    <s v="2025"/>
    <s v="December"/>
    <x v="0"/>
    <s v="Unkown"/>
    <s v="Corporate"/>
    <s v="Office Supplies"/>
    <x v="3"/>
    <n v="2"/>
    <x v="2"/>
    <n v="149"/>
    <n v="0.15"/>
    <n v="253.3"/>
    <x v="16"/>
    <n v="0.14154362416107383"/>
    <n v="21.09"/>
    <n v="8.326095538886695E-2"/>
  </r>
  <r>
    <n v="2879"/>
    <s v="ORD02879"/>
    <d v="2025-05-24T00:00:00"/>
    <s v="2025"/>
    <s v="May"/>
    <x v="0"/>
    <s v="Unkown"/>
    <s v="Home Office"/>
    <s v="Furniture"/>
    <x v="4"/>
    <n v="7"/>
    <x v="0"/>
    <n v="199"/>
    <n v="0"/>
    <n v="1393"/>
    <x v="1"/>
    <n v="1.3865829145728643"/>
    <n v="275.93"/>
    <n v="0.19808327351040919"/>
  </r>
  <r>
    <n v="2880"/>
    <s v="ORD02880"/>
    <d v="2025-11-24T00:00:00"/>
    <s v="2025"/>
    <s v="November"/>
    <x v="0"/>
    <s v="CUST2420"/>
    <s v="Consumer"/>
    <s v="Office Supplies"/>
    <x v="7"/>
    <n v="1"/>
    <x v="2"/>
    <n v="499"/>
    <n v="0.15"/>
    <n v="424.15"/>
    <x v="10"/>
    <n v="7.6693386773547104E-2"/>
    <n v="38.270000000000003"/>
    <n v="9.0227513851231886E-2"/>
  </r>
  <r>
    <n v="2881"/>
    <s v="ORD02881"/>
    <d v="2024-06-25T00:00:00"/>
    <s v="2024"/>
    <s v="June"/>
    <x v="0"/>
    <s v="CUST2294"/>
    <s v="Home Office"/>
    <s v="Office Supplies"/>
    <x v="1"/>
    <n v="5"/>
    <x v="1"/>
    <n v="499"/>
    <n v="0.15"/>
    <n v="2120.75"/>
    <x v="10"/>
    <n v="0.8366933867735471"/>
    <n v="417.51"/>
    <n v="0.19686903218201107"/>
  </r>
  <r>
    <n v="2882"/>
    <s v="ORD02882"/>
    <d v="2025-09-13T00:00:00"/>
    <s v="2025"/>
    <s v="September"/>
    <x v="0"/>
    <s v="Unkown"/>
    <s v="Consumer"/>
    <s v="Office Supplies"/>
    <x v="2"/>
    <n v="7"/>
    <x v="0"/>
    <n v="799"/>
    <n v="0.15"/>
    <n v="4754.05"/>
    <x v="8"/>
    <n v="1.7713016270337922"/>
    <n v="1415.27"/>
    <n v="0.29769775244265412"/>
  </r>
  <r>
    <n v="2883"/>
    <s v="ORD02883"/>
    <d v="2025-06-01T00:00:00"/>
    <s v="2025"/>
    <s v="June"/>
    <x v="3"/>
    <s v="Unkown"/>
    <s v="Consumer"/>
    <s v="Electronics"/>
    <x v="7"/>
    <n v="1"/>
    <x v="2"/>
    <n v="299"/>
    <n v="0.05"/>
    <n v="284.05"/>
    <x v="3"/>
    <n v="0.25237458193979934"/>
    <n v="75.459999999999994"/>
    <n v="0.26565745467347296"/>
  </r>
  <r>
    <n v="2884"/>
    <s v="ORD02884"/>
    <d v="2025-01-06T00:00:00"/>
    <s v="2025"/>
    <s v="January"/>
    <x v="3"/>
    <s v="Unkown"/>
    <s v="Consumer"/>
    <s v="Furniture"/>
    <x v="0"/>
    <n v="9"/>
    <x v="0"/>
    <n v="499"/>
    <n v="0"/>
    <n v="4491"/>
    <x v="23"/>
    <n v="2.3046492985971945"/>
    <n v="1150.02"/>
    <n v="0.25607214428857716"/>
  </r>
  <r>
    <n v="2885"/>
    <s v="ORD02885"/>
    <d v="2025-04-05T00:00:00"/>
    <s v="2025"/>
    <s v="April"/>
    <x v="0"/>
    <s v="Unkown"/>
    <s v="Home Office"/>
    <s v="Electronics"/>
    <x v="4"/>
    <n v="2"/>
    <x v="2"/>
    <n v="299"/>
    <n v="0.15"/>
    <n v="508.3"/>
    <x v="5"/>
    <n v="0.15819397993311035"/>
    <n v="47.3"/>
    <n v="9.305528231359432E-2"/>
  </r>
  <r>
    <n v="2886"/>
    <s v="ORD02886"/>
    <d v="2025-11-10T00:00:00"/>
    <s v="2025"/>
    <s v="November"/>
    <x v="3"/>
    <s v="Unkown"/>
    <s v="Corporate"/>
    <s v="Furniture"/>
    <x v="5"/>
    <n v="2"/>
    <x v="2"/>
    <n v="799"/>
    <n v="0"/>
    <n v="1598"/>
    <x v="12"/>
    <n v="0.23056320400500627"/>
    <n v="184.22"/>
    <n v="0.11528160200250313"/>
  </r>
  <r>
    <n v="2887"/>
    <s v="ORD02887"/>
    <d v="2024-10-05T00:00:00"/>
    <s v="2024"/>
    <s v="October"/>
    <x v="3"/>
    <s v="CUST2342"/>
    <s v="Consumer"/>
    <s v="Furniture"/>
    <x v="5"/>
    <n v="8"/>
    <x v="0"/>
    <n v="299"/>
    <n v="0"/>
    <n v="2392"/>
    <x v="20"/>
    <n v="1.6607692307692308"/>
    <n v="496.57"/>
    <n v="0.20759615384615385"/>
  </r>
  <r>
    <n v="2888"/>
    <s v="ORD02888"/>
    <d v="2025-02-16T00:00:00"/>
    <s v="2025"/>
    <s v="February"/>
    <x v="3"/>
    <s v="Unkown"/>
    <s v="Consumer"/>
    <s v="Electronics"/>
    <x v="2"/>
    <n v="5"/>
    <x v="1"/>
    <n v="149"/>
    <n v="0.1"/>
    <n v="670.5"/>
    <x v="6"/>
    <n v="0.55147651006711407"/>
    <n v="82.17"/>
    <n v="0.12255033557046981"/>
  </r>
  <r>
    <n v="2889"/>
    <s v="ORD02889"/>
    <d v="2025-07-24T00:00:00"/>
    <s v="2025"/>
    <s v="July"/>
    <x v="0"/>
    <s v="CUST2513"/>
    <s v="Consumer"/>
    <s v="Electronics"/>
    <x v="5"/>
    <n v="3"/>
    <x v="2"/>
    <n v="299"/>
    <n v="0"/>
    <n v="897"/>
    <x v="20"/>
    <n v="0.47943143812709027"/>
    <n v="143.35"/>
    <n v="0.15981047937569676"/>
  </r>
  <r>
    <n v="2890"/>
    <s v="ORD02890"/>
    <d v="2024-07-16T00:00:00"/>
    <s v="2024"/>
    <s v="July"/>
    <x v="3"/>
    <s v="Unkown"/>
    <s v="Home Office"/>
    <s v="Furniture"/>
    <x v="7"/>
    <n v="3"/>
    <x v="2"/>
    <n v="149"/>
    <n v="0.1"/>
    <n v="402.3"/>
    <x v="6"/>
    <n v="0.18644295302013422"/>
    <n v="27.78"/>
    <n v="6.9052945563012683E-2"/>
  </r>
  <r>
    <n v="2891"/>
    <s v="ORD02891"/>
    <d v="2024-11-14T00:00:00"/>
    <s v="2024"/>
    <s v="November"/>
    <x v="2"/>
    <s v="CUST1928"/>
    <s v="Corporate"/>
    <s v="Office Supplies"/>
    <x v="3"/>
    <n v="7"/>
    <x v="0"/>
    <n v="999"/>
    <n v="0"/>
    <n v="6993"/>
    <x v="30"/>
    <n v="0.65807807807807805"/>
    <n v="657.42"/>
    <n v="9.4011154011154008E-2"/>
  </r>
  <r>
    <n v="2892"/>
    <s v="ORD02892"/>
    <d v="2025-07-10T00:00:00"/>
    <s v="2025"/>
    <s v="July"/>
    <x v="0"/>
    <s v="Unkown"/>
    <s v="Home Office"/>
    <s v="Electronics"/>
    <x v="5"/>
    <n v="7"/>
    <x v="0"/>
    <n v="999"/>
    <n v="0.1"/>
    <n v="6293.7"/>
    <x v="14"/>
    <n v="0.54179179179179182"/>
    <n v="541.25"/>
    <n v="8.5998697109808217E-2"/>
  </r>
  <r>
    <n v="2893"/>
    <s v="ORD02893"/>
    <d v="2024-04-22T00:00:00"/>
    <s v="2024"/>
    <s v="April"/>
    <x v="2"/>
    <s v="CUST2632"/>
    <s v="Consumer"/>
    <s v="Furniture"/>
    <x v="5"/>
    <n v="10"/>
    <x v="0"/>
    <n v="149"/>
    <n v="0.05"/>
    <n v="1415.5"/>
    <x v="34"/>
    <n v="1.3028859060402684"/>
    <n v="194.13"/>
    <n v="0.13714588484634405"/>
  </r>
  <r>
    <n v="2894"/>
    <s v="ORD02894"/>
    <d v="2024-07-07T00:00:00"/>
    <s v="2024"/>
    <s v="July"/>
    <x v="2"/>
    <s v="CUST1389"/>
    <s v="Corporate"/>
    <s v="Electronics"/>
    <x v="7"/>
    <n v="2"/>
    <x v="2"/>
    <n v="299"/>
    <n v="0.05"/>
    <n v="568.1"/>
    <x v="3"/>
    <n v="0.16120401337792642"/>
    <n v="48.2"/>
    <n v="8.4844217567329697E-2"/>
  </r>
  <r>
    <n v="2895"/>
    <s v="ORD02895"/>
    <d v="2025-10-30T00:00:00"/>
    <s v="2025"/>
    <s v="October"/>
    <x v="3"/>
    <s v="Unkown"/>
    <s v="Corporate"/>
    <s v="Office Supplies"/>
    <x v="7"/>
    <n v="3"/>
    <x v="2"/>
    <n v="999"/>
    <n v="0.1"/>
    <n v="2697.3"/>
    <x v="14"/>
    <n v="0.62029029029029026"/>
    <n v="619.66999999999996"/>
    <n v="0.22973714455195934"/>
  </r>
  <r>
    <n v="2896"/>
    <s v="ORD02896"/>
    <d v="2024-04-16T00:00:00"/>
    <s v="2024"/>
    <s v="April"/>
    <x v="3"/>
    <s v="Unkown"/>
    <s v="Consumer"/>
    <s v="Electronics"/>
    <x v="6"/>
    <n v="6"/>
    <x v="1"/>
    <n v="149"/>
    <n v="0.05"/>
    <n v="849.3"/>
    <x v="38"/>
    <n v="1.2083221476510067"/>
    <n v="180.04"/>
    <n v="0.21198634169315908"/>
  </r>
  <r>
    <n v="2897"/>
    <s v="ORD02897"/>
    <d v="2025-03-14T00:00:00"/>
    <s v="2025"/>
    <s v="March"/>
    <x v="3"/>
    <s v="Unkown"/>
    <s v="Home Office"/>
    <s v="Electronics"/>
    <x v="1"/>
    <n v="10"/>
    <x v="0"/>
    <n v="999"/>
    <n v="0"/>
    <n v="9990"/>
    <x v="30"/>
    <n v="1.5646446446446445"/>
    <n v="1563.08"/>
    <n v="0.15646446446446446"/>
  </r>
  <r>
    <n v="2898"/>
    <s v="ORD02898"/>
    <d v="2024-06-25T00:00:00"/>
    <s v="2024"/>
    <s v="June"/>
    <x v="3"/>
    <s v="CUST2200"/>
    <s v="Home Office"/>
    <s v="Electronics"/>
    <x v="5"/>
    <n v="7"/>
    <x v="0"/>
    <n v="799"/>
    <n v="0"/>
    <n v="5593"/>
    <x v="12"/>
    <n v="1.7054943679599499"/>
    <n v="1362.69"/>
    <n v="0.24364205256570715"/>
  </r>
  <r>
    <n v="2899"/>
    <s v="ORD02899"/>
    <d v="2025-05-30T00:00:00"/>
    <s v="2025"/>
    <s v="May"/>
    <x v="3"/>
    <s v="Unkown"/>
    <s v="Corporate"/>
    <s v="Office Supplies"/>
    <x v="2"/>
    <n v="3"/>
    <x v="2"/>
    <n v="149"/>
    <n v="0"/>
    <n v="447"/>
    <x v="7"/>
    <n v="0.72020134228187926"/>
    <n v="107.31"/>
    <n v="0.24006711409395973"/>
  </r>
  <r>
    <n v="2900"/>
    <s v="ORD02900"/>
    <d v="2024-11-28T00:00:00"/>
    <s v="2024"/>
    <s v="November"/>
    <x v="0"/>
    <s v="Unkown"/>
    <s v="Consumer"/>
    <s v="Electronics"/>
    <x v="1"/>
    <n v="3"/>
    <x v="2"/>
    <n v="199"/>
    <n v="0"/>
    <n v="597"/>
    <x v="1"/>
    <n v="0.55251256281407035"/>
    <n v="109.95"/>
    <n v="0.18417085427135679"/>
  </r>
  <r>
    <n v="2901"/>
    <s v="ORD02901"/>
    <d v="2024-07-31T00:00:00"/>
    <s v="2024"/>
    <s v="July"/>
    <x v="3"/>
    <s v="Unkown"/>
    <s v="Consumer"/>
    <s v="Electronics"/>
    <x v="7"/>
    <n v="9"/>
    <x v="0"/>
    <n v="799"/>
    <n v="0.15"/>
    <n v="6112.35"/>
    <x v="45"/>
    <n v="0.45555694618272841"/>
    <n v="363.99"/>
    <n v="5.9549927605585411E-2"/>
  </r>
  <r>
    <n v="2902"/>
    <s v="ORD02902"/>
    <d v="2024-02-01T00:00:00"/>
    <s v="2024"/>
    <s v="February"/>
    <x v="3"/>
    <s v="CUST1340"/>
    <s v="Home Office"/>
    <s v="Office Supplies"/>
    <x v="1"/>
    <n v="5"/>
    <x v="1"/>
    <n v="499"/>
    <n v="0.05"/>
    <n v="2370.25"/>
    <x v="27"/>
    <n v="0.34166332665330662"/>
    <n v="170.49"/>
    <n v="7.1929121400696128E-2"/>
  </r>
  <r>
    <n v="2903"/>
    <s v="ORD02903"/>
    <d v="2025-12-05T00:00:00"/>
    <s v="2025"/>
    <s v="December"/>
    <x v="3"/>
    <s v="Unkown"/>
    <s v="Consumer"/>
    <s v="Furniture"/>
    <x v="7"/>
    <n v="2"/>
    <x v="2"/>
    <n v="299"/>
    <n v="0.1"/>
    <n v="538.20000000000005"/>
    <x v="21"/>
    <n v="0.32518394648829435"/>
    <n v="97.23"/>
    <n v="0.18065774804905238"/>
  </r>
  <r>
    <n v="2904"/>
    <s v="ORD02904"/>
    <d v="2024-04-07T00:00:00"/>
    <s v="2024"/>
    <s v="April"/>
    <x v="0"/>
    <s v="CUST1143"/>
    <s v="Consumer"/>
    <s v="Office Supplies"/>
    <x v="1"/>
    <n v="7"/>
    <x v="0"/>
    <n v="149"/>
    <n v="0.05"/>
    <n v="990.85"/>
    <x v="34"/>
    <n v="1.1968456375838927"/>
    <n v="178.33"/>
    <n v="0.17997678760660041"/>
  </r>
  <r>
    <n v="2905"/>
    <s v="ORD02905"/>
    <d v="2024-05-02T00:00:00"/>
    <s v="2024"/>
    <s v="May"/>
    <x v="3"/>
    <s v="CUST2118"/>
    <s v="Home Office"/>
    <s v="Electronics"/>
    <x v="1"/>
    <n v="3"/>
    <x v="2"/>
    <n v="499"/>
    <n v="0"/>
    <n v="1497"/>
    <x v="23"/>
    <n v="0.78342685370741483"/>
    <n v="390.93"/>
    <n v="0.26114228456913829"/>
  </r>
  <r>
    <n v="2907"/>
    <s v="ORD02907"/>
    <d v="2025-06-27T00:00:00"/>
    <s v="2025"/>
    <s v="June"/>
    <x v="1"/>
    <s v="Unkown"/>
    <s v="Consumer"/>
    <s v="Electronics"/>
    <x v="5"/>
    <n v="7"/>
    <x v="0"/>
    <n v="799"/>
    <n v="0.15"/>
    <n v="4754.05"/>
    <x v="8"/>
    <n v="0.56658322903629532"/>
    <n v="452.7"/>
    <n v="9.5224072106940394E-2"/>
  </r>
  <r>
    <n v="2908"/>
    <s v="ORD02908"/>
    <d v="2025-01-01T00:00:00"/>
    <s v="2025"/>
    <s v="January"/>
    <x v="0"/>
    <s v="CUST2377"/>
    <s v="Corporate"/>
    <s v="Furniture"/>
    <x v="0"/>
    <n v="5"/>
    <x v="1"/>
    <n v="499"/>
    <n v="0.1"/>
    <n v="2245.5"/>
    <x v="13"/>
    <n v="0.98240480961923848"/>
    <n v="490.22"/>
    <n v="0.21831217991538635"/>
  </r>
  <r>
    <n v="2909"/>
    <s v="ORD02909"/>
    <d v="2025-12-09T00:00:00"/>
    <s v="2025"/>
    <s v="December"/>
    <x v="1"/>
    <s v="Unkown"/>
    <s v="Corporate"/>
    <s v="Electronics"/>
    <x v="7"/>
    <n v="9"/>
    <x v="0"/>
    <n v="149"/>
    <n v="0"/>
    <n v="1341"/>
    <x v="7"/>
    <n v="2.0607382550335571"/>
    <n v="307.05"/>
    <n v="0.22897091722595078"/>
  </r>
  <r>
    <n v="2910"/>
    <s v="ORD02910"/>
    <d v="2025-11-18T00:00:00"/>
    <s v="2025"/>
    <s v="November"/>
    <x v="1"/>
    <s v="CUST2373"/>
    <s v="Corporate"/>
    <s v="Office Supplies"/>
    <x v="6"/>
    <n v="4"/>
    <x v="1"/>
    <n v="999"/>
    <n v="0.05"/>
    <n v="3796.2"/>
    <x v="31"/>
    <n v="0.24280280280280281"/>
    <n v="242.56"/>
    <n v="6.3895474421790222E-2"/>
  </r>
  <r>
    <n v="2911"/>
    <s v="ORD02911"/>
    <d v="2024-09-18T00:00:00"/>
    <s v="2024"/>
    <s v="September"/>
    <x v="3"/>
    <s v="Unkown"/>
    <s v="Home Office"/>
    <s v="Furniture"/>
    <x v="7"/>
    <n v="4"/>
    <x v="1"/>
    <n v="299"/>
    <n v="0.1"/>
    <n v="1076.4000000000001"/>
    <x v="21"/>
    <n v="0.66956521739130426"/>
    <n v="200.2"/>
    <n v="0.18599033816425117"/>
  </r>
  <r>
    <n v="2912"/>
    <s v="ORD02912"/>
    <d v="2024-12-30T00:00:00"/>
    <s v="2024"/>
    <s v="December"/>
    <x v="3"/>
    <s v="CUST2744"/>
    <s v="Consumer"/>
    <s v="Office Supplies"/>
    <x v="1"/>
    <n v="4"/>
    <x v="1"/>
    <n v="999"/>
    <n v="0"/>
    <n v="3996"/>
    <x v="30"/>
    <n v="0.4601901901901902"/>
    <n v="459.73"/>
    <n v="0.11504754754754755"/>
  </r>
  <r>
    <n v="2914"/>
    <s v="ORD02914"/>
    <d v="2024-04-13T00:00:00"/>
    <s v="2024"/>
    <s v="April"/>
    <x v="0"/>
    <s v="CUST2583"/>
    <s v="Consumer"/>
    <s v="Office Supplies"/>
    <x v="7"/>
    <n v="2"/>
    <x v="2"/>
    <n v="99"/>
    <n v="0"/>
    <n v="198"/>
    <x v="22"/>
    <n v="0.37767676767676767"/>
    <n v="37.39"/>
    <n v="0.18883838383838383"/>
  </r>
  <r>
    <n v="2915"/>
    <s v="ORD02915"/>
    <d v="2025-08-23T00:00:00"/>
    <s v="2025"/>
    <s v="August"/>
    <x v="3"/>
    <s v="Unkown"/>
    <s v="Consumer"/>
    <s v="Electronics"/>
    <x v="7"/>
    <n v="3"/>
    <x v="2"/>
    <n v="99"/>
    <n v="0"/>
    <n v="297"/>
    <x v="22"/>
    <n v="0.38696969696969702"/>
    <n v="38.31"/>
    <n v="0.12898989898989899"/>
  </r>
  <r>
    <n v="2916"/>
    <s v="ORD02916"/>
    <d v="2024-08-05T00:00:00"/>
    <s v="2024"/>
    <s v="August"/>
    <x v="3"/>
    <s v="Unkown"/>
    <s v="Corporate"/>
    <s v="Electronics"/>
    <x v="7"/>
    <n v="5"/>
    <x v="1"/>
    <n v="149"/>
    <n v="0"/>
    <n v="745"/>
    <x v="7"/>
    <n v="1.0391275167785237"/>
    <n v="154.83000000000001"/>
    <n v="0.20782550335570471"/>
  </r>
  <r>
    <n v="2917"/>
    <s v="ORD02917"/>
    <d v="2025-03-14T00:00:00"/>
    <s v="2025"/>
    <s v="March"/>
    <x v="2"/>
    <s v="Unkown"/>
    <s v="Home Office"/>
    <s v="Furniture"/>
    <x v="3"/>
    <n v="6"/>
    <x v="1"/>
    <n v="799"/>
    <n v="0.1"/>
    <n v="4314.6000000000004"/>
    <x v="9"/>
    <n v="1.5122277847309136"/>
    <n v="1208.27"/>
    <n v="0.28004218235757655"/>
  </r>
  <r>
    <n v="2918"/>
    <s v="ORD02918"/>
    <d v="2025-03-04T00:00:00"/>
    <s v="2025"/>
    <s v="March"/>
    <x v="0"/>
    <s v="Unkown"/>
    <s v="Home Office"/>
    <s v="Electronics"/>
    <x v="4"/>
    <n v="8"/>
    <x v="0"/>
    <n v="299"/>
    <n v="0.05"/>
    <n v="2272.4"/>
    <x v="3"/>
    <n v="1.6637123745819398"/>
    <n v="497.45"/>
    <n v="0.21890952297130786"/>
  </r>
  <r>
    <n v="2919"/>
    <s v="ORD02919"/>
    <d v="2024-04-08T00:00:00"/>
    <s v="2024"/>
    <s v="April"/>
    <x v="0"/>
    <s v="Unkown"/>
    <s v="Home Office"/>
    <s v="Electronics"/>
    <x v="6"/>
    <n v="3"/>
    <x v="2"/>
    <n v="499"/>
    <n v="0.15"/>
    <n v="1272.45"/>
    <x v="18"/>
    <n v="0.71643286573146292"/>
    <n v="357.5"/>
    <n v="0.28095406499273057"/>
  </r>
  <r>
    <n v="2920"/>
    <s v="ORD02920"/>
    <d v="2024-05-16T00:00:00"/>
    <s v="2024"/>
    <s v="May"/>
    <x v="3"/>
    <s v="Unkown"/>
    <s v="Corporate"/>
    <s v="Office Supplies"/>
    <x v="1"/>
    <n v="6"/>
    <x v="1"/>
    <n v="999"/>
    <n v="0"/>
    <n v="5994"/>
    <x v="30"/>
    <n v="1.5323523523523523"/>
    <n v="1530.82"/>
    <n v="0.25539205872539206"/>
  </r>
  <r>
    <n v="2921"/>
    <s v="ORD02921"/>
    <d v="2025-01-14T00:00:00"/>
    <s v="2025"/>
    <s v="January"/>
    <x v="0"/>
    <s v="Unkown"/>
    <s v="Consumer"/>
    <s v="Furniture"/>
    <x v="3"/>
    <n v="3"/>
    <x v="2"/>
    <n v="99"/>
    <n v="0.05"/>
    <n v="282.14999999999998"/>
    <x v="19"/>
    <n v="0.79929292929292928"/>
    <n v="79.13"/>
    <n v="0.28045365940102784"/>
  </r>
  <r>
    <n v="2922"/>
    <s v="ORD02922"/>
    <d v="2025-09-24T00:00:00"/>
    <s v="2025"/>
    <s v="September"/>
    <x v="3"/>
    <s v="Unkown"/>
    <s v="Corporate"/>
    <s v="Electronics"/>
    <x v="4"/>
    <n v="2"/>
    <x v="2"/>
    <n v="299"/>
    <n v="0.15"/>
    <n v="508.3"/>
    <x v="5"/>
    <n v="0.35518394648829432"/>
    <n v="106.2"/>
    <n v="0.20893173322840841"/>
  </r>
  <r>
    <n v="2923"/>
    <s v="ORD02923"/>
    <d v="2024-03-04T00:00:00"/>
    <s v="2024"/>
    <s v="March"/>
    <x v="0"/>
    <s v="Unkown"/>
    <s v="Home Office"/>
    <s v="Electronics"/>
    <x v="5"/>
    <n v="3"/>
    <x v="2"/>
    <n v="99"/>
    <n v="0.1"/>
    <n v="267.3"/>
    <x v="43"/>
    <n v="0.39272727272727276"/>
    <n v="38.880000000000003"/>
    <n v="0.14545454545454545"/>
  </r>
  <r>
    <n v="2924"/>
    <s v="ORD02924"/>
    <d v="2025-08-09T00:00:00"/>
    <s v="2025"/>
    <s v="August"/>
    <x v="1"/>
    <s v="Unkown"/>
    <s v="Consumer"/>
    <s v="Furniture"/>
    <x v="0"/>
    <n v="10"/>
    <x v="0"/>
    <n v="499"/>
    <n v="0.05"/>
    <n v="4740.5"/>
    <x v="27"/>
    <n v="1.4580561122244491"/>
    <n v="727.57"/>
    <n v="0.15347959076046833"/>
  </r>
  <r>
    <n v="2925"/>
    <s v="ORD02925"/>
    <d v="2024-06-19T00:00:00"/>
    <s v="2024"/>
    <s v="June"/>
    <x v="3"/>
    <s v="Unkown"/>
    <s v="Consumer"/>
    <s v="Office Supplies"/>
    <x v="1"/>
    <n v="4"/>
    <x v="1"/>
    <n v="149"/>
    <n v="0"/>
    <n v="596"/>
    <x v="7"/>
    <n v="1.1775167785234899"/>
    <n v="175.45"/>
    <n v="0.29437919463087248"/>
  </r>
  <r>
    <n v="2926"/>
    <s v="ORD02926"/>
    <d v="2025-01-28T00:00:00"/>
    <s v="2025"/>
    <s v="January"/>
    <x v="2"/>
    <s v="Unkown"/>
    <s v="Home Office"/>
    <s v="Office Supplies"/>
    <x v="1"/>
    <n v="4"/>
    <x v="1"/>
    <n v="199"/>
    <n v="0.15"/>
    <n v="676.6"/>
    <x v="17"/>
    <n v="0.32949748743718588"/>
    <n v="65.569999999999993"/>
    <n v="9.6911025716819379E-2"/>
  </r>
  <r>
    <n v="2927"/>
    <s v="ORD02927"/>
    <d v="2025-11-17T00:00:00"/>
    <s v="2025"/>
    <s v="November"/>
    <x v="1"/>
    <s v="Unkown"/>
    <s v="Consumer"/>
    <s v="Electronics"/>
    <x v="6"/>
    <n v="10"/>
    <x v="0"/>
    <n v="299"/>
    <n v="0"/>
    <n v="2990"/>
    <x v="20"/>
    <n v="2.4548160535117058"/>
    <n v="733.99"/>
    <n v="0.24548160535117058"/>
  </r>
  <r>
    <n v="2928"/>
    <s v="ORD02928"/>
    <d v="2025-04-22T00:00:00"/>
    <s v="2025"/>
    <s v="April"/>
    <x v="3"/>
    <s v="Unkown"/>
    <s v="Home Office"/>
    <s v="Office Supplies"/>
    <x v="6"/>
    <n v="10"/>
    <x v="0"/>
    <n v="799"/>
    <n v="0.05"/>
    <n v="7590.5"/>
    <x v="33"/>
    <n v="2.7450187734668337"/>
    <n v="2193.27"/>
    <n v="0.28894934457545618"/>
  </r>
  <r>
    <n v="2929"/>
    <s v="ORD02929"/>
    <d v="2025-12-31T00:00:00"/>
    <s v="2025"/>
    <s v="December"/>
    <x v="1"/>
    <s v="Unkown"/>
    <s v="Corporate"/>
    <s v="Electronics"/>
    <x v="2"/>
    <n v="7"/>
    <x v="0"/>
    <n v="999"/>
    <n v="0.15"/>
    <n v="5944.05"/>
    <x v="32"/>
    <n v="0.44080080080080081"/>
    <n v="440.36"/>
    <n v="7.4084168201815265E-2"/>
  </r>
  <r>
    <n v="2930"/>
    <s v="ORD02930"/>
    <d v="2025-08-15T00:00:00"/>
    <s v="2025"/>
    <s v="August"/>
    <x v="0"/>
    <s v="Unkown"/>
    <s v="Corporate"/>
    <s v="Office Supplies"/>
    <x v="3"/>
    <n v="7"/>
    <x v="0"/>
    <n v="99"/>
    <n v="0.05"/>
    <n v="658.35"/>
    <x v="19"/>
    <n v="1.8489898989898992"/>
    <n v="183.05"/>
    <n v="0.27804359383306754"/>
  </r>
  <r>
    <n v="2931"/>
    <s v="ORD02931"/>
    <d v="2024-04-04T00:00:00"/>
    <s v="2024"/>
    <s v="April"/>
    <x v="0"/>
    <s v="CUST2672"/>
    <s v="Home Office"/>
    <s v="Office Supplies"/>
    <x v="2"/>
    <n v="2"/>
    <x v="2"/>
    <n v="199"/>
    <n v="0.1"/>
    <n v="358.2"/>
    <x v="25"/>
    <n v="0.13954773869346734"/>
    <n v="27.77"/>
    <n v="7.7526521496370737E-2"/>
  </r>
  <r>
    <n v="2932"/>
    <s v="ORD02932"/>
    <d v="2025-09-06T00:00:00"/>
    <s v="2025"/>
    <s v="September"/>
    <x v="3"/>
    <s v="Unkown"/>
    <s v="Home Office"/>
    <s v="Office Supplies"/>
    <x v="5"/>
    <n v="9"/>
    <x v="0"/>
    <n v="999"/>
    <n v="0.1"/>
    <n v="8091.9"/>
    <x v="47"/>
    <n v="0.64916916916916911"/>
    <n v="648.52"/>
    <n v="8.0144341872736932E-2"/>
  </r>
  <r>
    <n v="2933"/>
    <s v="ORD02933"/>
    <d v="2024-06-26T00:00:00"/>
    <s v="2024"/>
    <s v="June"/>
    <x v="2"/>
    <s v="Unkown"/>
    <s v="Corporate"/>
    <s v="Furniture"/>
    <x v="3"/>
    <n v="9"/>
    <x v="0"/>
    <n v="299"/>
    <n v="0"/>
    <n v="2691"/>
    <x v="20"/>
    <n v="1.7086956521739129"/>
    <n v="510.9"/>
    <n v="0.18985507246376812"/>
  </r>
  <r>
    <n v="2934"/>
    <s v="ORD02934"/>
    <d v="2025-03-27T00:00:00"/>
    <s v="2025"/>
    <s v="March"/>
    <x v="0"/>
    <s v="Unkown"/>
    <s v="Home Office"/>
    <s v="Office Supplies"/>
    <x v="2"/>
    <n v="8"/>
    <x v="0"/>
    <n v="99"/>
    <n v="0.1"/>
    <n v="712.8"/>
    <x v="4"/>
    <n v="1.4257575757575758"/>
    <n v="141.15"/>
    <n v="0.19802188552188554"/>
  </r>
  <r>
    <n v="2935"/>
    <s v="ORD02935"/>
    <d v="2025-02-20T00:00:00"/>
    <s v="2025"/>
    <s v="February"/>
    <x v="3"/>
    <s v="Unkown"/>
    <s v="Consumer"/>
    <s v="Office Supplies"/>
    <x v="1"/>
    <n v="2"/>
    <x v="2"/>
    <n v="999"/>
    <n v="0"/>
    <n v="1998"/>
    <x v="30"/>
    <n v="0.51882882882882875"/>
    <n v="518.30999999999995"/>
    <n v="0.25941441441441437"/>
  </r>
  <r>
    <n v="2936"/>
    <s v="ORD02936"/>
    <d v="2025-12-09T00:00:00"/>
    <s v="2025"/>
    <s v="December"/>
    <x v="3"/>
    <s v="Unkown"/>
    <s v="Corporate"/>
    <s v="Office Supplies"/>
    <x v="4"/>
    <n v="4"/>
    <x v="1"/>
    <n v="299"/>
    <n v="0"/>
    <n v="1196"/>
    <x v="20"/>
    <n v="0.64759197324414719"/>
    <n v="193.63"/>
    <n v="0.1618979933110368"/>
  </r>
  <r>
    <n v="2937"/>
    <s v="ORD02937"/>
    <d v="2024-07-14T00:00:00"/>
    <s v="2024"/>
    <s v="July"/>
    <x v="3"/>
    <s v="Unkown"/>
    <s v="Consumer"/>
    <s v="Office Supplies"/>
    <x v="2"/>
    <n v="9"/>
    <x v="0"/>
    <n v="99"/>
    <n v="0.1"/>
    <n v="801.9"/>
    <x v="4"/>
    <n v="1.951111111111111"/>
    <n v="193.16"/>
    <n v="0.24087791495198904"/>
  </r>
  <r>
    <n v="2938"/>
    <s v="ORD02938"/>
    <d v="2025-04-23T00:00:00"/>
    <s v="2025"/>
    <s v="April"/>
    <x v="2"/>
    <s v="CUST1285"/>
    <s v="Consumer"/>
    <s v="Furniture"/>
    <x v="1"/>
    <n v="6"/>
    <x v="1"/>
    <n v="999"/>
    <n v="0.15"/>
    <n v="5094.8999999999996"/>
    <x v="32"/>
    <n v="1.332032032032032"/>
    <n v="1330.7"/>
    <n v="0.26118275137882985"/>
  </r>
  <r>
    <n v="2939"/>
    <s v="ORD02939"/>
    <d v="2024-08-18T00:00:00"/>
    <s v="2024"/>
    <s v="August"/>
    <x v="2"/>
    <s v="CUST2365"/>
    <s v="Consumer"/>
    <s v="Office Supplies"/>
    <x v="3"/>
    <n v="1"/>
    <x v="2"/>
    <n v="999"/>
    <n v="0"/>
    <n v="999"/>
    <x v="30"/>
    <n v="0.10424424424424425"/>
    <n v="104.14"/>
    <n v="0.10424424424424425"/>
  </r>
  <r>
    <n v="2940"/>
    <s v="ORD02940"/>
    <d v="2025-07-07T00:00:00"/>
    <s v="2025"/>
    <s v="July"/>
    <x v="1"/>
    <s v="Unkown"/>
    <s v="Corporate"/>
    <s v="Office Supplies"/>
    <x v="5"/>
    <n v="4"/>
    <x v="1"/>
    <n v="149"/>
    <n v="0.15"/>
    <n v="506.6"/>
    <x v="16"/>
    <n v="0.96630872483221475"/>
    <n v="143.97999999999999"/>
    <n v="0.28420844848006316"/>
  </r>
  <r>
    <n v="2941"/>
    <s v="ORD02941"/>
    <d v="2025-06-25T00:00:00"/>
    <s v="2025"/>
    <s v="June"/>
    <x v="1"/>
    <s v="Unkown"/>
    <s v="Home Office"/>
    <s v="Furniture"/>
    <x v="0"/>
    <n v="5"/>
    <x v="1"/>
    <n v="499"/>
    <n v="0.1"/>
    <n v="2245.5"/>
    <x v="13"/>
    <n v="0.45959919839679358"/>
    <n v="229.34"/>
    <n v="0.10213315519928746"/>
  </r>
  <r>
    <n v="2942"/>
    <s v="ORD02942"/>
    <d v="2024-01-09T00:00:00"/>
    <s v="2024"/>
    <s v="January"/>
    <x v="0"/>
    <s v="Unkown"/>
    <s v="Corporate"/>
    <s v="Furniture"/>
    <x v="1"/>
    <n v="6"/>
    <x v="1"/>
    <n v="499"/>
    <n v="0"/>
    <n v="2994"/>
    <x v="23"/>
    <n v="0.79803607214428862"/>
    <n v="398.22"/>
    <n v="0.1330060120240481"/>
  </r>
  <r>
    <n v="2943"/>
    <s v="ORD02943"/>
    <d v="2025-11-16T00:00:00"/>
    <s v="2025"/>
    <s v="November"/>
    <x v="1"/>
    <s v="Unkown"/>
    <s v="Corporate"/>
    <s v="Office Supplies"/>
    <x v="4"/>
    <n v="1"/>
    <x v="2"/>
    <n v="499"/>
    <n v="0.05"/>
    <n v="474.05"/>
    <x v="27"/>
    <n v="0.13098196392785572"/>
    <n v="65.36"/>
    <n v="0.13787575150300602"/>
  </r>
  <r>
    <n v="2944"/>
    <s v="ORD02944"/>
    <d v="2024-01-21T00:00:00"/>
    <s v="2024"/>
    <s v="January"/>
    <x v="1"/>
    <s v="Unkown"/>
    <s v="Home Office"/>
    <s v="Office Supplies"/>
    <x v="7"/>
    <n v="5"/>
    <x v="1"/>
    <n v="299"/>
    <n v="0.05"/>
    <n v="1420.25"/>
    <x v="3"/>
    <n v="1.2741137123745818"/>
    <n v="380.96"/>
    <n v="0.26823446576306986"/>
  </r>
  <r>
    <n v="2945"/>
    <s v="ORD02945"/>
    <d v="2025-09-19T00:00:00"/>
    <s v="2025"/>
    <s v="September"/>
    <x v="3"/>
    <s v="Unkown"/>
    <s v="Corporate"/>
    <s v="Electronics"/>
    <x v="0"/>
    <n v="8"/>
    <x v="0"/>
    <n v="499"/>
    <n v="0.15"/>
    <n v="3393.2"/>
    <x v="10"/>
    <n v="1.575511022044088"/>
    <n v="786.18"/>
    <n v="0.23169279735942472"/>
  </r>
  <r>
    <n v="2947"/>
    <s v="ORD02947"/>
    <d v="2025-12-08T00:00:00"/>
    <s v="2025"/>
    <s v="December"/>
    <x v="0"/>
    <s v="Unkown"/>
    <s v="Home Office"/>
    <s v="Furniture"/>
    <x v="0"/>
    <n v="5"/>
    <x v="1"/>
    <n v="999"/>
    <n v="0"/>
    <n v="4995"/>
    <x v="30"/>
    <n v="0.59784784784784784"/>
    <n v="597.25"/>
    <n v="0.11956956956956957"/>
  </r>
  <r>
    <n v="2948"/>
    <s v="ORD02948"/>
    <d v="2024-02-18T00:00:00"/>
    <s v="2024"/>
    <s v="February"/>
    <x v="1"/>
    <s v="Unkown"/>
    <s v="Home Office"/>
    <s v="Electronics"/>
    <x v="5"/>
    <n v="8"/>
    <x v="0"/>
    <n v="499"/>
    <n v="0.05"/>
    <n v="3792.4"/>
    <x v="27"/>
    <n v="2.0923647294589176"/>
    <n v="1044.0899999999999"/>
    <n v="0.27531114861301548"/>
  </r>
  <r>
    <n v="2949"/>
    <s v="ORD02949"/>
    <d v="2024-06-19T00:00:00"/>
    <s v="2024"/>
    <s v="June"/>
    <x v="2"/>
    <s v="Unkown"/>
    <s v="Corporate"/>
    <s v="Furniture"/>
    <x v="0"/>
    <n v="8"/>
    <x v="0"/>
    <n v="149"/>
    <n v="0"/>
    <n v="1192"/>
    <x v="7"/>
    <n v="1.6902684563758388"/>
    <n v="251.85"/>
    <n v="0.21128355704697985"/>
  </r>
  <r>
    <n v="2950"/>
    <s v="ORD02950"/>
    <d v="2025-04-10T00:00:00"/>
    <s v="2025"/>
    <s v="April"/>
    <x v="1"/>
    <s v="Unkown"/>
    <s v="Consumer"/>
    <s v="Office Supplies"/>
    <x v="7"/>
    <n v="8"/>
    <x v="0"/>
    <n v="799"/>
    <n v="0.05"/>
    <n v="6072.4"/>
    <x v="33"/>
    <n v="1.8060325406758448"/>
    <n v="1443.02"/>
    <n v="0.23763586061524275"/>
  </r>
  <r>
    <n v="2951"/>
    <s v="ORD02951"/>
    <d v="2025-02-05T00:00:00"/>
    <s v="2025"/>
    <s v="February"/>
    <x v="3"/>
    <s v="CUST1943"/>
    <s v="Consumer"/>
    <s v="Office Supplies"/>
    <x v="0"/>
    <n v="3"/>
    <x v="2"/>
    <n v="99"/>
    <n v="0"/>
    <n v="297"/>
    <x v="22"/>
    <n v="0.41494949494949496"/>
    <n v="41.08"/>
    <n v="0.13831649831649831"/>
  </r>
  <r>
    <n v="2952"/>
    <s v="ORD02952"/>
    <d v="2025-11-23T00:00:00"/>
    <s v="2025"/>
    <s v="November"/>
    <x v="3"/>
    <s v="Unkown"/>
    <s v="Consumer"/>
    <s v="Furniture"/>
    <x v="6"/>
    <n v="9"/>
    <x v="0"/>
    <n v="99"/>
    <n v="0"/>
    <n v="891"/>
    <x v="22"/>
    <n v="1.4114141414141412"/>
    <n v="139.72999999999999"/>
    <n v="0.15682379349046013"/>
  </r>
  <r>
    <n v="2953"/>
    <s v="ORD02953"/>
    <d v="2024-04-17T00:00:00"/>
    <s v="2024"/>
    <s v="April"/>
    <x v="1"/>
    <s v="Unkown"/>
    <s v="Corporate"/>
    <s v="Office Supplies"/>
    <x v="1"/>
    <n v="8"/>
    <x v="0"/>
    <n v="199"/>
    <n v="0.15"/>
    <n v="1353.2"/>
    <x v="17"/>
    <n v="1.5110552763819094"/>
    <n v="300.7"/>
    <n v="0.22221401123263373"/>
  </r>
  <r>
    <n v="2954"/>
    <s v="ORD02954"/>
    <d v="2024-03-23T00:00:00"/>
    <s v="2024"/>
    <s v="March"/>
    <x v="0"/>
    <s v="Unkown"/>
    <s v="Home Office"/>
    <s v="Furniture"/>
    <x v="4"/>
    <n v="3"/>
    <x v="2"/>
    <n v="999"/>
    <n v="0.1"/>
    <n v="2697.3"/>
    <x v="14"/>
    <n v="0.35043043043043043"/>
    <n v="350.08"/>
    <n v="0.12978904830756682"/>
  </r>
  <r>
    <n v="2955"/>
    <s v="ORD02955"/>
    <d v="2025-03-15T00:00:00"/>
    <s v="2025"/>
    <s v="March"/>
    <x v="0"/>
    <s v="CUST1257"/>
    <s v="Consumer"/>
    <s v="Office Supplies"/>
    <x v="0"/>
    <n v="6"/>
    <x v="1"/>
    <n v="299"/>
    <n v="0.15"/>
    <n v="1524.9"/>
    <x v="5"/>
    <n v="1.4390301003344481"/>
    <n v="430.27"/>
    <n v="0.28216276477146041"/>
  </r>
  <r>
    <n v="2956"/>
    <s v="ORD02956"/>
    <d v="2025-01-29T00:00:00"/>
    <s v="2025"/>
    <s v="January"/>
    <x v="0"/>
    <s v="CUST2366"/>
    <s v="Consumer"/>
    <s v="Office Supplies"/>
    <x v="5"/>
    <n v="7"/>
    <x v="0"/>
    <n v="149"/>
    <n v="0"/>
    <n v="1043"/>
    <x v="7"/>
    <n v="0.74818791946308727"/>
    <n v="111.48"/>
    <n v="0.10688398849472676"/>
  </r>
  <r>
    <n v="2957"/>
    <s v="ORD02957"/>
    <d v="2025-05-06T00:00:00"/>
    <s v="2025"/>
    <s v="May"/>
    <x v="0"/>
    <s v="CUST1152"/>
    <s v="Corporate"/>
    <s v="Furniture"/>
    <x v="6"/>
    <n v="6"/>
    <x v="1"/>
    <n v="999"/>
    <n v="0.05"/>
    <n v="5694.3"/>
    <x v="37"/>
    <n v="0.47710710710710708"/>
    <n v="476.63"/>
    <n v="8.3703001246860892E-2"/>
  </r>
  <r>
    <n v="2958"/>
    <s v="ORD02958"/>
    <d v="2024-08-19T00:00:00"/>
    <s v="2024"/>
    <s v="August"/>
    <x v="2"/>
    <s v="Unkown"/>
    <s v="Consumer"/>
    <s v="Furniture"/>
    <x v="7"/>
    <n v="4"/>
    <x v="1"/>
    <n v="199"/>
    <n v="0"/>
    <n v="796"/>
    <x v="1"/>
    <n v="0.96040201005025128"/>
    <n v="191.12"/>
    <n v="0.24010050251256282"/>
  </r>
  <r>
    <n v="2959"/>
    <s v="ORD02959"/>
    <d v="2025-02-19T00:00:00"/>
    <s v="2025"/>
    <s v="February"/>
    <x v="1"/>
    <s v="Unkown"/>
    <s v="Consumer"/>
    <s v="Office Supplies"/>
    <x v="1"/>
    <n v="7"/>
    <x v="0"/>
    <n v="199"/>
    <n v="0"/>
    <n v="1393"/>
    <x v="1"/>
    <n v="0.96432160804020106"/>
    <n v="191.9"/>
    <n v="0.13776022972002872"/>
  </r>
  <r>
    <n v="2960"/>
    <s v="ORD02960"/>
    <d v="2025-06-05T00:00:00"/>
    <s v="2025"/>
    <s v="June"/>
    <x v="0"/>
    <s v="Unkown"/>
    <s v="Corporate"/>
    <s v="Furniture"/>
    <x v="6"/>
    <n v="6"/>
    <x v="1"/>
    <n v="999"/>
    <n v="0"/>
    <n v="5994"/>
    <x v="30"/>
    <n v="1.0753353353353354"/>
    <n v="1074.26"/>
    <n v="0.17922255588922256"/>
  </r>
  <r>
    <n v="2961"/>
    <s v="ORD02961"/>
    <d v="2025-06-05T00:00:00"/>
    <s v="2025"/>
    <s v="June"/>
    <x v="3"/>
    <s v="Unkown"/>
    <s v="Consumer"/>
    <s v="Office Supplies"/>
    <x v="2"/>
    <n v="5"/>
    <x v="1"/>
    <n v="199"/>
    <n v="0"/>
    <n v="995"/>
    <x v="1"/>
    <n v="0.54065326633165833"/>
    <n v="107.59"/>
    <n v="0.10813065326633166"/>
  </r>
  <r>
    <n v="2962"/>
    <s v="ORD02962"/>
    <d v="2025-06-01T00:00:00"/>
    <s v="2025"/>
    <s v="June"/>
    <x v="2"/>
    <s v="CUST1337"/>
    <s v="Consumer"/>
    <s v="Furniture"/>
    <x v="3"/>
    <n v="1"/>
    <x v="2"/>
    <n v="199"/>
    <n v="0"/>
    <n v="199"/>
    <x v="1"/>
    <n v="7.8040201005025123E-2"/>
    <n v="15.53"/>
    <n v="7.8040201005025123E-2"/>
  </r>
  <r>
    <n v="2964"/>
    <s v="ORD02964"/>
    <d v="2025-10-24T00:00:00"/>
    <s v="2025"/>
    <s v="October"/>
    <x v="1"/>
    <s v="Unkown"/>
    <s v="Consumer"/>
    <s v="Office Supplies"/>
    <x v="2"/>
    <n v="5"/>
    <x v="1"/>
    <n v="999"/>
    <n v="0.05"/>
    <n v="4745.25"/>
    <x v="31"/>
    <n v="0.27933933933933935"/>
    <n v="279.06"/>
    <n v="5.8808281966176705E-2"/>
  </r>
  <r>
    <n v="2965"/>
    <s v="ORD02965"/>
    <d v="2025-06-04T00:00:00"/>
    <s v="2025"/>
    <s v="June"/>
    <x v="2"/>
    <s v="Unkown"/>
    <s v="Home Office"/>
    <s v="Electronics"/>
    <x v="2"/>
    <n v="5"/>
    <x v="1"/>
    <n v="499"/>
    <n v="0"/>
    <n v="2495"/>
    <x v="23"/>
    <n v="0.52158316633266533"/>
    <n v="260.27"/>
    <n v="0.10431663326653307"/>
  </r>
  <r>
    <n v="2966"/>
    <s v="ORD02966"/>
    <d v="2024-01-10T00:00:00"/>
    <s v="2024"/>
    <s v="January"/>
    <x v="3"/>
    <s v="Unkown"/>
    <s v="Corporate"/>
    <s v="Furniture"/>
    <x v="0"/>
    <n v="5"/>
    <x v="1"/>
    <n v="799"/>
    <n v="0"/>
    <n v="3995"/>
    <x v="12"/>
    <n v="0.95519399249061332"/>
    <n v="763.2"/>
    <n v="0.19103879849812266"/>
  </r>
  <r>
    <n v="2967"/>
    <s v="ORD02967"/>
    <d v="2024-08-22T00:00:00"/>
    <s v="2024"/>
    <s v="August"/>
    <x v="0"/>
    <s v="Unkown"/>
    <s v="Home Office"/>
    <s v="Furniture"/>
    <x v="1"/>
    <n v="7"/>
    <x v="0"/>
    <n v="99"/>
    <n v="0"/>
    <n v="693"/>
    <x v="22"/>
    <n v="0.87666666666666671"/>
    <n v="86.79"/>
    <n v="0.12523809523809526"/>
  </r>
  <r>
    <n v="2968"/>
    <s v="ORD02968"/>
    <d v="2025-11-20T00:00:00"/>
    <s v="2025"/>
    <s v="November"/>
    <x v="0"/>
    <s v="Unkown"/>
    <s v="Home Office"/>
    <s v="Office Supplies"/>
    <x v="2"/>
    <n v="10"/>
    <x v="0"/>
    <n v="299"/>
    <n v="0"/>
    <n v="2990"/>
    <x v="20"/>
    <n v="2.0752842809364549"/>
    <n v="620.51"/>
    <n v="0.2075284280936455"/>
  </r>
  <r>
    <n v="2969"/>
    <s v="ORD02969"/>
    <d v="2025-08-26T00:00:00"/>
    <s v="2025"/>
    <s v="August"/>
    <x v="3"/>
    <s v="CUST2858"/>
    <s v="Home Office"/>
    <s v="Office Supplies"/>
    <x v="3"/>
    <n v="7"/>
    <x v="0"/>
    <n v="149"/>
    <n v="0.05"/>
    <n v="990.85"/>
    <x v="34"/>
    <n v="1.132751677852349"/>
    <n v="168.78"/>
    <n v="0.17033859817328556"/>
  </r>
  <r>
    <n v="2970"/>
    <s v="ORD02970"/>
    <d v="2025-05-10T00:00:00"/>
    <s v="2025"/>
    <s v="May"/>
    <x v="3"/>
    <s v="CUST2074"/>
    <s v="Corporate"/>
    <s v="Office Supplies"/>
    <x v="0"/>
    <n v="7"/>
    <x v="0"/>
    <n v="199"/>
    <n v="0.05"/>
    <n v="1323.35"/>
    <x v="0"/>
    <n v="0.74216080402010054"/>
    <n v="147.69"/>
    <n v="0.11160312842407527"/>
  </r>
  <r>
    <n v="2971"/>
    <s v="ORD02971"/>
    <d v="2025-11-18T00:00:00"/>
    <s v="2025"/>
    <s v="November"/>
    <x v="0"/>
    <s v="CUST2499"/>
    <s v="Consumer"/>
    <s v="Furniture"/>
    <x v="6"/>
    <n v="6"/>
    <x v="1"/>
    <n v="199"/>
    <n v="0"/>
    <n v="1194"/>
    <x v="1"/>
    <n v="1.7405025125628142"/>
    <n v="346.36"/>
    <n v="0.29008375209380238"/>
  </r>
  <r>
    <n v="2972"/>
    <s v="ORD02972"/>
    <d v="2024-08-07T00:00:00"/>
    <s v="2024"/>
    <s v="August"/>
    <x v="3"/>
    <s v="Unkown"/>
    <s v="Home Office"/>
    <s v="Electronics"/>
    <x v="7"/>
    <n v="9"/>
    <x v="0"/>
    <n v="149"/>
    <n v="0"/>
    <n v="1341"/>
    <x v="7"/>
    <n v="1.0968456375838926"/>
    <n v="163.43"/>
    <n v="0.12187173750932141"/>
  </r>
  <r>
    <n v="2973"/>
    <s v="ORD02973"/>
    <d v="2024-08-24T00:00:00"/>
    <s v="2024"/>
    <s v="August"/>
    <x v="3"/>
    <s v="Unkown"/>
    <s v="Consumer"/>
    <s v="Office Supplies"/>
    <x v="1"/>
    <n v="2"/>
    <x v="2"/>
    <n v="99"/>
    <n v="0"/>
    <n v="198"/>
    <x v="22"/>
    <n v="0.37919191919191919"/>
    <n v="37.54"/>
    <n v="0.1895959595959596"/>
  </r>
  <r>
    <n v="2974"/>
    <s v="ORD02974"/>
    <d v="2025-06-01T00:00:00"/>
    <s v="2025"/>
    <s v="June"/>
    <x v="0"/>
    <s v="Unkown"/>
    <s v="Corporate"/>
    <s v="Furniture"/>
    <x v="0"/>
    <n v="10"/>
    <x v="0"/>
    <n v="149"/>
    <n v="0.05"/>
    <n v="1415.5"/>
    <x v="34"/>
    <n v="0.65053691275167791"/>
    <n v="96.93"/>
    <n v="6.8477569763334509E-2"/>
  </r>
  <r>
    <n v="2975"/>
    <s v="ORD02975"/>
    <d v="2024-03-20T00:00:00"/>
    <s v="2024"/>
    <s v="March"/>
    <x v="2"/>
    <s v="Unkown"/>
    <s v="Consumer"/>
    <s v="Furniture"/>
    <x v="5"/>
    <n v="9"/>
    <x v="0"/>
    <n v="149"/>
    <n v="0.1"/>
    <n v="1206.9000000000001"/>
    <x v="48"/>
    <n v="1.9276510067114097"/>
    <n v="287.22000000000003"/>
    <n v="0.23798160576684066"/>
  </r>
  <r>
    <n v="2976"/>
    <s v="ORD02976"/>
    <d v="2025-11-24T00:00:00"/>
    <s v="2025"/>
    <s v="November"/>
    <x v="0"/>
    <s v="CUST2078"/>
    <s v="Consumer"/>
    <s v="Office Supplies"/>
    <x v="5"/>
    <n v="1"/>
    <x v="2"/>
    <n v="499"/>
    <n v="0.05"/>
    <n v="474.05"/>
    <x v="27"/>
    <n v="0.25505010020040081"/>
    <n v="127.27"/>
    <n v="0.26847378968463242"/>
  </r>
  <r>
    <n v="2977"/>
    <s v="ORD02977"/>
    <d v="2025-09-01T00:00:00"/>
    <s v="2025"/>
    <s v="September"/>
    <x v="3"/>
    <s v="Unkown"/>
    <s v="Home Office"/>
    <s v="Furniture"/>
    <x v="0"/>
    <n v="7"/>
    <x v="0"/>
    <n v="299"/>
    <n v="0.05"/>
    <n v="1988.35"/>
    <x v="3"/>
    <n v="0.78193979933110369"/>
    <n v="233.8"/>
    <n v="0.11758493223024116"/>
  </r>
  <r>
    <n v="2978"/>
    <s v="ORD02978"/>
    <d v="2024-07-21T00:00:00"/>
    <s v="2024"/>
    <s v="July"/>
    <x v="0"/>
    <s v="CUST1968"/>
    <s v="Corporate"/>
    <s v="Electronics"/>
    <x v="1"/>
    <n v="10"/>
    <x v="0"/>
    <n v="99"/>
    <n v="0.05"/>
    <n v="940.5"/>
    <x v="19"/>
    <n v="2.0507070707070709"/>
    <n v="203.02"/>
    <n v="0.21586390217969167"/>
  </r>
  <r>
    <n v="2979"/>
    <s v="ORD02979"/>
    <d v="2025-04-12T00:00:00"/>
    <s v="2025"/>
    <s v="April"/>
    <x v="1"/>
    <s v="CUST1461"/>
    <s v="Consumer"/>
    <s v="Furniture"/>
    <x v="1"/>
    <n v="1"/>
    <x v="2"/>
    <n v="199"/>
    <n v="0.15"/>
    <n v="169.15"/>
    <x v="17"/>
    <n v="0.13924623115577889"/>
    <n v="27.71"/>
    <n v="0.16381909547738693"/>
  </r>
  <r>
    <n v="2980"/>
    <s v="ORD02980"/>
    <d v="2024-02-09T00:00:00"/>
    <s v="2024"/>
    <s v="February"/>
    <x v="1"/>
    <s v="Unkown"/>
    <s v="Home Office"/>
    <s v="Electronics"/>
    <x v="1"/>
    <n v="2"/>
    <x v="2"/>
    <n v="799"/>
    <n v="0"/>
    <n v="1598"/>
    <x v="12"/>
    <n v="0.43665832290362949"/>
    <n v="348.89"/>
    <n v="0.21832916145181475"/>
  </r>
  <r>
    <n v="2981"/>
    <s v="ORD02981"/>
    <d v="2025-04-11T00:00:00"/>
    <s v="2025"/>
    <s v="April"/>
    <x v="0"/>
    <s v="Unkown"/>
    <s v="Consumer"/>
    <s v="Electronics"/>
    <x v="1"/>
    <n v="5"/>
    <x v="1"/>
    <n v="799"/>
    <n v="0.05"/>
    <n v="3795.25"/>
    <x v="33"/>
    <n v="1.3095118898623279"/>
    <n v="1046.3"/>
    <n v="0.2756867136552269"/>
  </r>
  <r>
    <n v="2982"/>
    <s v="ORD02982"/>
    <d v="2025-10-12T00:00:00"/>
    <s v="2025"/>
    <s v="October"/>
    <x v="3"/>
    <s v="Unkown"/>
    <s v="Consumer"/>
    <s v="Office Supplies"/>
    <x v="1"/>
    <n v="6"/>
    <x v="1"/>
    <n v="299"/>
    <n v="0.15"/>
    <n v="1524.9"/>
    <x v="5"/>
    <n v="0.57183946488294313"/>
    <n v="170.98"/>
    <n v="0.11212538527116531"/>
  </r>
  <r>
    <n v="2983"/>
    <s v="ORD02983"/>
    <d v="2025-02-06T00:00:00"/>
    <s v="2025"/>
    <s v="February"/>
    <x v="2"/>
    <s v="Unkown"/>
    <s v="Corporate"/>
    <s v="Office Supplies"/>
    <x v="6"/>
    <n v="2"/>
    <x v="2"/>
    <n v="799"/>
    <n v="0.1"/>
    <n v="1438.2"/>
    <x v="9"/>
    <n v="0.41949937421777223"/>
    <n v="335.18"/>
    <n v="0.23305520789876233"/>
  </r>
  <r>
    <n v="2984"/>
    <s v="ORD02984"/>
    <d v="2024-10-28T00:00:00"/>
    <s v="2024"/>
    <s v="October"/>
    <x v="0"/>
    <s v="Unkown"/>
    <s v="Home Office"/>
    <s v="Furniture"/>
    <x v="0"/>
    <n v="9"/>
    <x v="0"/>
    <n v="999"/>
    <n v="0"/>
    <n v="8991"/>
    <x v="30"/>
    <n v="2.374224224224224"/>
    <n v="2371.85"/>
    <n v="0.26380269158046937"/>
  </r>
  <r>
    <n v="2985"/>
    <s v="ORD02985"/>
    <d v="2024-03-28T00:00:00"/>
    <s v="2024"/>
    <s v="March"/>
    <x v="0"/>
    <s v="Unkown"/>
    <s v="Consumer"/>
    <s v="Office Supplies"/>
    <x v="7"/>
    <n v="4"/>
    <x v="1"/>
    <n v="299"/>
    <n v="0.1"/>
    <n v="1076.4000000000001"/>
    <x v="21"/>
    <n v="0.77401337792642144"/>
    <n v="231.43"/>
    <n v="0.21500371609067259"/>
  </r>
  <r>
    <n v="2986"/>
    <s v="ORD02986"/>
    <d v="2025-05-26T00:00:00"/>
    <s v="2025"/>
    <s v="May"/>
    <x v="1"/>
    <s v="Unkown"/>
    <s v="Corporate"/>
    <s v="Electronics"/>
    <x v="5"/>
    <n v="3"/>
    <x v="2"/>
    <n v="999"/>
    <n v="0.15"/>
    <n v="2547.4499999999998"/>
    <x v="32"/>
    <n v="0.56808808808808808"/>
    <n v="567.52"/>
    <n v="0.22277964238748554"/>
  </r>
  <r>
    <n v="2987"/>
    <s v="ORD02987"/>
    <d v="2024-09-09T00:00:00"/>
    <s v="2024"/>
    <s v="September"/>
    <x v="2"/>
    <s v="Unkown"/>
    <s v="Home Office"/>
    <s v="Furniture"/>
    <x v="5"/>
    <n v="9"/>
    <x v="0"/>
    <n v="999"/>
    <n v="0.15"/>
    <n v="7642.35"/>
    <x v="35"/>
    <n v="1.6401901901901901"/>
    <n v="1638.55"/>
    <n v="0.2144039464300902"/>
  </r>
  <r>
    <n v="2988"/>
    <s v="ORD02988"/>
    <d v="2024-02-11T00:00:00"/>
    <s v="2024"/>
    <s v="February"/>
    <x v="3"/>
    <s v="Unkown"/>
    <s v="Corporate"/>
    <s v="Furniture"/>
    <x v="2"/>
    <n v="2"/>
    <x v="2"/>
    <n v="499"/>
    <n v="0.15"/>
    <n v="848.3"/>
    <x v="10"/>
    <n v="0.37132264529058112"/>
    <n v="185.29"/>
    <n v="0.21842508546504774"/>
  </r>
  <r>
    <n v="2989"/>
    <s v="ORD02989"/>
    <d v="2025-05-20T00:00:00"/>
    <s v="2025"/>
    <s v="May"/>
    <x v="1"/>
    <s v="Unkown"/>
    <s v="Corporate"/>
    <s v="Office Supplies"/>
    <x v="7"/>
    <n v="6"/>
    <x v="1"/>
    <n v="149"/>
    <n v="0.1"/>
    <n v="804.6"/>
    <x v="6"/>
    <n v="0.58060402684563761"/>
    <n v="86.51"/>
    <n v="0.10751926423067364"/>
  </r>
  <r>
    <n v="2990"/>
    <s v="ORD02990"/>
    <d v="2025-10-03T00:00:00"/>
    <s v="2025"/>
    <s v="October"/>
    <x v="0"/>
    <s v="Unkown"/>
    <s v="Consumer"/>
    <s v="Furniture"/>
    <x v="1"/>
    <n v="8"/>
    <x v="0"/>
    <n v="99"/>
    <n v="0.05"/>
    <n v="752.4"/>
    <x v="19"/>
    <n v="0.73060606060606059"/>
    <n v="72.33"/>
    <n v="9.6132376395534291E-2"/>
  </r>
  <r>
    <n v="2991"/>
    <s v="ORD02991"/>
    <d v="2025-07-15T00:00:00"/>
    <s v="2025"/>
    <s v="July"/>
    <x v="0"/>
    <s v="CUST1967"/>
    <s v="Consumer"/>
    <s v="Furniture"/>
    <x v="5"/>
    <n v="1"/>
    <x v="2"/>
    <n v="799"/>
    <n v="0"/>
    <n v="799"/>
    <x v="12"/>
    <n v="0.23573216520650814"/>
    <n v="188.35"/>
    <n v="0.23573216520650814"/>
  </r>
  <r>
    <n v="2992"/>
    <s v="ORD02992"/>
    <d v="2024-08-09T00:00:00"/>
    <s v="2024"/>
    <s v="August"/>
    <x v="0"/>
    <s v="CUST2850"/>
    <s v="Consumer"/>
    <s v="Electronics"/>
    <x v="5"/>
    <n v="6"/>
    <x v="1"/>
    <n v="299"/>
    <n v="0"/>
    <n v="1794"/>
    <x v="20"/>
    <n v="1.5378260869565217"/>
    <n v="459.81"/>
    <n v="0.25630434782608696"/>
  </r>
  <r>
    <n v="2993"/>
    <s v="ORD02993"/>
    <d v="2025-03-19T00:00:00"/>
    <s v="2025"/>
    <s v="March"/>
    <x v="1"/>
    <s v="CUST1509"/>
    <s v="Home Office"/>
    <s v="Office Supplies"/>
    <x v="5"/>
    <n v="10"/>
    <x v="0"/>
    <n v="199"/>
    <n v="0.1"/>
    <n v="1791"/>
    <x v="25"/>
    <n v="0.74713567839195982"/>
    <n v="148.68"/>
    <n v="8.301507537688442E-2"/>
  </r>
  <r>
    <n v="2995"/>
    <s v="ORD02995"/>
    <d v="2024-05-25T00:00:00"/>
    <s v="2024"/>
    <s v="May"/>
    <x v="1"/>
    <s v="CUST1941"/>
    <s v="Consumer"/>
    <s v="Furniture"/>
    <x v="2"/>
    <n v="7"/>
    <x v="0"/>
    <n v="799"/>
    <n v="0"/>
    <n v="5593"/>
    <x v="12"/>
    <n v="1.792327909887359"/>
    <n v="1432.07"/>
    <n v="0.25604684426962271"/>
  </r>
  <r>
    <n v="2996"/>
    <s v="ORD02996"/>
    <d v="2024-11-23T00:00:00"/>
    <s v="2024"/>
    <s v="November"/>
    <x v="1"/>
    <s v="CUST1195"/>
    <s v="Home Office"/>
    <s v="Electronics"/>
    <x v="1"/>
    <n v="4"/>
    <x v="1"/>
    <n v="499"/>
    <n v="0"/>
    <n v="1996"/>
    <x v="23"/>
    <n v="0.44118236472945893"/>
    <n v="220.15"/>
    <n v="0.11029559118236473"/>
  </r>
  <r>
    <n v="2997"/>
    <s v="ORD02997"/>
    <d v="2024-04-24T00:00:00"/>
    <s v="2024"/>
    <s v="April"/>
    <x v="0"/>
    <s v="CUST2620"/>
    <s v="Consumer"/>
    <s v="Furniture"/>
    <x v="6"/>
    <n v="10"/>
    <x v="0"/>
    <n v="499"/>
    <n v="0.05"/>
    <n v="4740.5"/>
    <x v="27"/>
    <n v="2.6998396793587176"/>
    <n v="1347.22"/>
    <n v="0.28419365045881234"/>
  </r>
  <r>
    <n v="2998"/>
    <s v="ORD02998"/>
    <d v="2025-04-05T00:00:00"/>
    <s v="2025"/>
    <s v="April"/>
    <x v="0"/>
    <s v="Unkown"/>
    <s v="Consumer"/>
    <s v="Office Supplies"/>
    <x v="3"/>
    <n v="2"/>
    <x v="2"/>
    <n v="299"/>
    <n v="0.15"/>
    <n v="508.3"/>
    <x v="5"/>
    <n v="0.26254180602006688"/>
    <n v="78.5"/>
    <n v="0.15443635648239229"/>
  </r>
  <r>
    <n v="2999"/>
    <s v="ORD02999"/>
    <d v="2024-01-25T00:00:00"/>
    <s v="2024"/>
    <s v="January"/>
    <x v="3"/>
    <s v="Unkown"/>
    <s v="Home Office"/>
    <s v="Office Supplies"/>
    <x v="6"/>
    <n v="2"/>
    <x v="2"/>
    <n v="99"/>
    <n v="0.15"/>
    <n v="168.3"/>
    <x v="39"/>
    <n v="0.16484848484848486"/>
    <n v="16.32"/>
    <n v="9.696969696969697E-2"/>
  </r>
  <r>
    <n v="3000"/>
    <s v="ORD03000"/>
    <d v="2025-03-19T00:00:00"/>
    <s v="2025"/>
    <s v="March"/>
    <x v="1"/>
    <s v="Unkown"/>
    <s v="Corporate"/>
    <s v="Electronics"/>
    <x v="1"/>
    <n v="7"/>
    <x v="0"/>
    <n v="149"/>
    <n v="0.15"/>
    <n v="886.55"/>
    <x v="28"/>
    <n v="0.50469798657718123"/>
    <n v="75.2"/>
    <n v="8.4823191021375005E-2"/>
  </r>
  <r>
    <n v="3001"/>
    <s v="ORD03001"/>
    <d v="2025-12-10T00:00:00"/>
    <s v="2025"/>
    <s v="December"/>
    <x v="0"/>
    <s v="CUST1580"/>
    <s v="Corporate"/>
    <s v="Electronics"/>
    <x v="7"/>
    <n v="10"/>
    <x v="0"/>
    <n v="499"/>
    <n v="0.1"/>
    <n v="4491"/>
    <x v="13"/>
    <n v="0.75424849699398799"/>
    <n v="376.37"/>
    <n v="8.3805388554887547E-2"/>
  </r>
  <r>
    <n v="3002"/>
    <s v="ORD03002"/>
    <d v="2024-08-26T00:00:00"/>
    <s v="2024"/>
    <s v="August"/>
    <x v="0"/>
    <s v="Unkown"/>
    <s v="Consumer"/>
    <s v="Office Supplies"/>
    <x v="3"/>
    <n v="3"/>
    <x v="2"/>
    <n v="499"/>
    <n v="0.1"/>
    <n v="1347.3"/>
    <x v="29"/>
    <n v="0.20458917835671345"/>
    <n v="102.09"/>
    <n v="7.5773769761745713E-2"/>
  </r>
  <r>
    <n v="3004"/>
    <s v="ORD03004"/>
    <d v="2025-08-02T00:00:00"/>
    <s v="2025"/>
    <s v="August"/>
    <x v="1"/>
    <s v="CUST1949"/>
    <s v="Consumer"/>
    <s v="Electronics"/>
    <x v="6"/>
    <n v="2"/>
    <x v="2"/>
    <n v="99"/>
    <n v="0.15"/>
    <n v="168.3"/>
    <x v="39"/>
    <n v="0.25848484848484848"/>
    <n v="25.59"/>
    <n v="0.15204991087344027"/>
  </r>
  <r>
    <n v="3005"/>
    <s v="ORD03005"/>
    <d v="2024-10-31T00:00:00"/>
    <s v="2024"/>
    <s v="October"/>
    <x v="3"/>
    <s v="Unkown"/>
    <s v="Consumer"/>
    <s v="Furniture"/>
    <x v="0"/>
    <n v="8"/>
    <x v="0"/>
    <n v="999"/>
    <n v="0.15"/>
    <n v="6793.2"/>
    <x v="32"/>
    <n v="1.9893193193193193"/>
    <n v="1987.33"/>
    <n v="0.29254695872342928"/>
  </r>
  <r>
    <n v="3006"/>
    <s v="ORD03006"/>
    <d v="2024-05-30T00:00:00"/>
    <s v="2024"/>
    <s v="May"/>
    <x v="2"/>
    <s v="Unkown"/>
    <s v="Consumer"/>
    <s v="Office Supplies"/>
    <x v="2"/>
    <n v="7"/>
    <x v="0"/>
    <n v="99"/>
    <n v="0.1"/>
    <n v="623.70000000000005"/>
    <x v="43"/>
    <n v="1.7993939393939393"/>
    <n v="178.14"/>
    <n v="0.28561808561808555"/>
  </r>
  <r>
    <n v="3007"/>
    <s v="ORD03007"/>
    <d v="2024-11-14T00:00:00"/>
    <s v="2024"/>
    <s v="November"/>
    <x v="3"/>
    <s v="Unkown"/>
    <s v="Home Office"/>
    <s v="Electronics"/>
    <x v="0"/>
    <n v="10"/>
    <x v="0"/>
    <n v="999"/>
    <n v="0"/>
    <n v="9990"/>
    <x v="30"/>
    <n v="2.7516416416416414"/>
    <n v="2748.89"/>
    <n v="0.27516416416416417"/>
  </r>
  <r>
    <n v="3008"/>
    <s v="ORD03008"/>
    <d v="2025-12-06T00:00:00"/>
    <s v="2025"/>
    <s v="December"/>
    <x v="0"/>
    <s v="Unkown"/>
    <s v="Corporate"/>
    <s v="Furniture"/>
    <x v="1"/>
    <n v="8"/>
    <x v="0"/>
    <n v="499"/>
    <n v="0"/>
    <n v="3992"/>
    <x v="23"/>
    <n v="1.0735270541082165"/>
    <n v="535.69000000000005"/>
    <n v="0.13419088176352706"/>
  </r>
  <r>
    <n v="3009"/>
    <s v="ORD03009"/>
    <d v="2025-07-22T00:00:00"/>
    <s v="2025"/>
    <s v="July"/>
    <x v="0"/>
    <s v="Unkown"/>
    <s v="Consumer"/>
    <s v="Electronics"/>
    <x v="7"/>
    <n v="4"/>
    <x v="1"/>
    <n v="499"/>
    <n v="0.15"/>
    <n v="1696.6"/>
    <x v="10"/>
    <n v="0.41456913827655312"/>
    <n v="206.87"/>
    <n v="0.12193209949310387"/>
  </r>
  <r>
    <n v="3010"/>
    <s v="ORD03010"/>
    <d v="2024-07-20T00:00:00"/>
    <s v="2024"/>
    <s v="July"/>
    <x v="0"/>
    <s v="CUST1011"/>
    <s v="Home Office"/>
    <s v="Office Supplies"/>
    <x v="7"/>
    <n v="3"/>
    <x v="2"/>
    <n v="149"/>
    <n v="0"/>
    <n v="447"/>
    <x v="7"/>
    <n v="0.80651006711409401"/>
    <n v="120.17"/>
    <n v="0.26883668903803132"/>
  </r>
  <r>
    <n v="3011"/>
    <s v="ORD03011"/>
    <d v="2024-01-11T00:00:00"/>
    <s v="2024"/>
    <s v="January"/>
    <x v="2"/>
    <s v="Unkown"/>
    <s v="Corporate"/>
    <s v="Furniture"/>
    <x v="4"/>
    <n v="8"/>
    <x v="0"/>
    <n v="999"/>
    <n v="0.15"/>
    <n v="6793.2"/>
    <x v="32"/>
    <n v="1.8730730730730731"/>
    <n v="1871.2"/>
    <n v="0.27545192251074607"/>
  </r>
  <r>
    <n v="3012"/>
    <s v="ORD03012"/>
    <d v="2025-01-16T00:00:00"/>
    <s v="2025"/>
    <s v="January"/>
    <x v="0"/>
    <s v="Unkown"/>
    <s v="Corporate"/>
    <s v="Office Supplies"/>
    <x v="1"/>
    <n v="4"/>
    <x v="1"/>
    <n v="799"/>
    <n v="0.05"/>
    <n v="3036.2"/>
    <x v="33"/>
    <n v="0.70564455569461826"/>
    <n v="563.80999999999995"/>
    <n v="0.18569593570911005"/>
  </r>
  <r>
    <n v="3013"/>
    <s v="ORD03013"/>
    <d v="2024-03-01T00:00:00"/>
    <s v="2024"/>
    <s v="March"/>
    <x v="3"/>
    <s v="Unkown"/>
    <s v="Corporate"/>
    <s v="Furniture"/>
    <x v="0"/>
    <n v="9"/>
    <x v="0"/>
    <n v="799"/>
    <n v="0"/>
    <n v="7191"/>
    <x v="12"/>
    <n v="1.3339173967459323"/>
    <n v="1065.8"/>
    <n v="0.14821304408288138"/>
  </r>
  <r>
    <n v="3014"/>
    <s v="ORD03014"/>
    <d v="2024-04-14T00:00:00"/>
    <s v="2024"/>
    <s v="April"/>
    <x v="3"/>
    <s v="Unkown"/>
    <s v="Home Office"/>
    <s v="Electronics"/>
    <x v="2"/>
    <n v="3"/>
    <x v="2"/>
    <n v="149"/>
    <n v="0.05"/>
    <n v="424.65"/>
    <x v="38"/>
    <n v="0.43906040268456376"/>
    <n v="65.42"/>
    <n v="0.15405628164370661"/>
  </r>
  <r>
    <n v="3015"/>
    <s v="ORD03015"/>
    <d v="2025-01-17T00:00:00"/>
    <s v="2025"/>
    <s v="January"/>
    <x v="3"/>
    <s v="Unkown"/>
    <s v="Consumer"/>
    <s v="Furniture"/>
    <x v="2"/>
    <n v="1"/>
    <x v="2"/>
    <n v="99"/>
    <n v="0"/>
    <n v="99"/>
    <x v="22"/>
    <n v="0.14484848484848484"/>
    <n v="14.34"/>
    <n v="0.14484848484848484"/>
  </r>
  <r>
    <n v="3016"/>
    <s v="ORD03016"/>
    <d v="2025-08-26T00:00:00"/>
    <s v="2025"/>
    <s v="August"/>
    <x v="2"/>
    <s v="Unkown"/>
    <s v="Home Office"/>
    <s v="Electronics"/>
    <x v="7"/>
    <n v="5"/>
    <x v="1"/>
    <n v="499"/>
    <n v="0.15"/>
    <n v="2120.75"/>
    <x v="10"/>
    <n v="0.95278557114228457"/>
    <n v="475.44"/>
    <n v="0.22418484026877283"/>
  </r>
  <r>
    <n v="3017"/>
    <s v="ORD03017"/>
    <d v="2025-01-21T00:00:00"/>
    <s v="2025"/>
    <s v="January"/>
    <x v="1"/>
    <s v="CUST1884"/>
    <s v="Consumer"/>
    <s v="Electronics"/>
    <x v="4"/>
    <n v="7"/>
    <x v="0"/>
    <n v="999"/>
    <n v="0.1"/>
    <n v="6293.7"/>
    <x v="14"/>
    <n v="0.8155255255255256"/>
    <n v="814.71"/>
    <n v="0.12944849611516279"/>
  </r>
  <r>
    <n v="3018"/>
    <s v="ORD03018"/>
    <d v="2024-06-16T00:00:00"/>
    <s v="2024"/>
    <s v="June"/>
    <x v="3"/>
    <s v="CUST2712"/>
    <s v="Home Office"/>
    <s v="Furniture"/>
    <x v="7"/>
    <n v="4"/>
    <x v="1"/>
    <n v="499"/>
    <n v="0.05"/>
    <n v="1896.2"/>
    <x v="27"/>
    <n v="0.89486973947895798"/>
    <n v="446.54"/>
    <n v="0.23549203670498894"/>
  </r>
  <r>
    <n v="3019"/>
    <s v="ORD03019"/>
    <d v="2024-08-19T00:00:00"/>
    <s v="2024"/>
    <s v="August"/>
    <x v="0"/>
    <s v="Unkown"/>
    <s v="Corporate"/>
    <s v="Office Supplies"/>
    <x v="5"/>
    <n v="1"/>
    <x v="2"/>
    <n v="999"/>
    <n v="0.1"/>
    <n v="899.1"/>
    <x v="14"/>
    <n v="0.15764764764764766"/>
    <n v="157.49"/>
    <n v="0.17516405294183074"/>
  </r>
  <r>
    <n v="3020"/>
    <s v="ORD03020"/>
    <d v="2025-09-01T00:00:00"/>
    <s v="2025"/>
    <s v="September"/>
    <x v="0"/>
    <s v="Unkown"/>
    <s v="Home Office"/>
    <s v="Office Supplies"/>
    <x v="3"/>
    <n v="3"/>
    <x v="2"/>
    <n v="99"/>
    <n v="0"/>
    <n v="297"/>
    <x v="22"/>
    <n v="0.78666666666666663"/>
    <n v="77.88"/>
    <n v="0.26222222222222219"/>
  </r>
  <r>
    <n v="3022"/>
    <s v="ORD03022"/>
    <d v="2025-04-09T00:00:00"/>
    <s v="2025"/>
    <s v="April"/>
    <x v="3"/>
    <s v="Unkown"/>
    <s v="Home Office"/>
    <s v="Office Supplies"/>
    <x v="4"/>
    <n v="8"/>
    <x v="0"/>
    <n v="499"/>
    <n v="0"/>
    <n v="3992"/>
    <x v="23"/>
    <n v="1.1411623246492988"/>
    <n v="569.44000000000005"/>
    <n v="0.14264529058116235"/>
  </r>
  <r>
    <n v="3023"/>
    <s v="ORD03023"/>
    <d v="2025-04-21T00:00:00"/>
    <s v="2025"/>
    <s v="April"/>
    <x v="2"/>
    <s v="CUST2034"/>
    <s v="Corporate"/>
    <s v="Electronics"/>
    <x v="1"/>
    <n v="7"/>
    <x v="0"/>
    <n v="499"/>
    <n v="0"/>
    <n v="3493"/>
    <x v="23"/>
    <n v="1.8070140280561122"/>
    <n v="901.7"/>
    <n v="0.25814486115087321"/>
  </r>
  <r>
    <n v="3024"/>
    <s v="ORD03024"/>
    <d v="2024-05-04T00:00:00"/>
    <s v="2024"/>
    <s v="May"/>
    <x v="2"/>
    <s v="CUST1308"/>
    <s v="Corporate"/>
    <s v="Office Supplies"/>
    <x v="3"/>
    <n v="6"/>
    <x v="1"/>
    <n v="999"/>
    <n v="0.05"/>
    <n v="5694.3"/>
    <x v="37"/>
    <n v="1.4563963963963964"/>
    <n v="1454.94"/>
    <n v="0.25550813971866604"/>
  </r>
  <r>
    <n v="3025"/>
    <s v="ORD03025"/>
    <d v="2024-10-11T00:00:00"/>
    <s v="2024"/>
    <s v="October"/>
    <x v="0"/>
    <s v="Unkown"/>
    <s v="Consumer"/>
    <s v="Electronics"/>
    <x v="6"/>
    <n v="10"/>
    <x v="0"/>
    <n v="199"/>
    <n v="0"/>
    <n v="1990"/>
    <x v="1"/>
    <n v="2.3050251256281404"/>
    <n v="458.7"/>
    <n v="0.23050251256281407"/>
  </r>
  <r>
    <n v="3026"/>
    <s v="ORD03026"/>
    <d v="2024-02-22T00:00:00"/>
    <s v="2024"/>
    <s v="February"/>
    <x v="3"/>
    <s v="CUST1206"/>
    <s v="Consumer"/>
    <s v="Electronics"/>
    <x v="1"/>
    <n v="7"/>
    <x v="0"/>
    <n v="299"/>
    <n v="0.05"/>
    <n v="1988.35"/>
    <x v="3"/>
    <n v="0.64913043478260868"/>
    <n v="194.09"/>
    <n v="9.7613599215429891E-2"/>
  </r>
  <r>
    <n v="3027"/>
    <s v="ORD03027"/>
    <d v="2024-08-05T00:00:00"/>
    <s v="2024"/>
    <s v="August"/>
    <x v="3"/>
    <s v="CUST2890"/>
    <s v="Home Office"/>
    <s v="Furniture"/>
    <x v="3"/>
    <n v="8"/>
    <x v="0"/>
    <n v="499"/>
    <n v="0.1"/>
    <n v="3592.8"/>
    <x v="13"/>
    <n v="1.1142885771543085"/>
    <n v="556.03"/>
    <n v="0.15476230238254285"/>
  </r>
  <r>
    <n v="3028"/>
    <s v="ORD03028"/>
    <d v="2024-05-29T00:00:00"/>
    <s v="2024"/>
    <s v="May"/>
    <x v="0"/>
    <s v="Unkown"/>
    <s v="Corporate"/>
    <s v="Office Supplies"/>
    <x v="3"/>
    <n v="9"/>
    <x v="0"/>
    <n v="149"/>
    <n v="0.05"/>
    <n v="1273.95"/>
    <x v="34"/>
    <n v="0.95845637583892618"/>
    <n v="142.81"/>
    <n v="0.11210016091683347"/>
  </r>
  <r>
    <n v="3029"/>
    <s v="ORD03029"/>
    <d v="2024-03-22T00:00:00"/>
    <s v="2024"/>
    <s v="March"/>
    <x v="0"/>
    <s v="CUST1693"/>
    <s v="Consumer"/>
    <s v="Office Supplies"/>
    <x v="6"/>
    <n v="9"/>
    <x v="0"/>
    <n v="199"/>
    <n v="0.05"/>
    <n v="1701.45"/>
    <x v="15"/>
    <n v="2.3443216080402007"/>
    <n v="466.52"/>
    <n v="0.27418966175908782"/>
  </r>
  <r>
    <n v="3030"/>
    <s v="ORD03030"/>
    <d v="2025-02-24T00:00:00"/>
    <s v="2025"/>
    <s v="February"/>
    <x v="3"/>
    <s v="Unkown"/>
    <s v="Home Office"/>
    <s v="Electronics"/>
    <x v="0"/>
    <n v="9"/>
    <x v="0"/>
    <n v="199"/>
    <n v="0.05"/>
    <n v="1701.45"/>
    <x v="15"/>
    <n v="1.563819095477387"/>
    <n v="311.2"/>
    <n v="0.1829028181844897"/>
  </r>
  <r>
    <n v="3031"/>
    <s v="ORD03031"/>
    <d v="2025-10-27T00:00:00"/>
    <s v="2025"/>
    <s v="October"/>
    <x v="3"/>
    <s v="Unkown"/>
    <s v="Corporate"/>
    <s v="Electronics"/>
    <x v="7"/>
    <n v="5"/>
    <x v="1"/>
    <n v="299"/>
    <n v="0"/>
    <n v="1495"/>
    <x v="20"/>
    <n v="0.48842809364548495"/>
    <n v="146.04"/>
    <n v="9.7685618729096979E-2"/>
  </r>
  <r>
    <n v="3032"/>
    <s v="ORD03032"/>
    <d v="2025-01-17T00:00:00"/>
    <s v="2025"/>
    <s v="January"/>
    <x v="2"/>
    <s v="Unkown"/>
    <s v="Home Office"/>
    <s v="Electronics"/>
    <x v="5"/>
    <n v="9"/>
    <x v="0"/>
    <n v="199"/>
    <n v="0.05"/>
    <n v="1701.45"/>
    <x v="15"/>
    <n v="2.4682412060301506"/>
    <n v="491.18"/>
    <n v="0.28868318199183052"/>
  </r>
  <r>
    <n v="3033"/>
    <s v="ORD03033"/>
    <d v="2025-04-12T00:00:00"/>
    <s v="2025"/>
    <s v="April"/>
    <x v="2"/>
    <s v="Unkown"/>
    <s v="Corporate"/>
    <s v="Electronics"/>
    <x v="0"/>
    <n v="10"/>
    <x v="0"/>
    <n v="199"/>
    <n v="0.05"/>
    <n v="1890.5"/>
    <x v="15"/>
    <n v="2.414773869346734"/>
    <n v="480.54"/>
    <n v="0.25418672308912987"/>
  </r>
  <r>
    <n v="3034"/>
    <s v="ORD03034"/>
    <d v="2025-04-05T00:00:00"/>
    <s v="2025"/>
    <s v="April"/>
    <x v="3"/>
    <s v="Unkown"/>
    <s v="Consumer"/>
    <s v="Furniture"/>
    <x v="7"/>
    <n v="3"/>
    <x v="2"/>
    <n v="299"/>
    <n v="0.15"/>
    <n v="762.45"/>
    <x v="5"/>
    <n v="0.39501672240802677"/>
    <n v="118.11"/>
    <n v="0.15490851859138302"/>
  </r>
  <r>
    <n v="3035"/>
    <s v="ORD03035"/>
    <d v="2025-07-28T00:00:00"/>
    <s v="2025"/>
    <s v="July"/>
    <x v="1"/>
    <s v="CUST1662"/>
    <s v="Consumer"/>
    <s v="Electronics"/>
    <x v="2"/>
    <n v="3"/>
    <x v="2"/>
    <n v="299"/>
    <n v="0.05"/>
    <n v="852.15"/>
    <x v="3"/>
    <n v="0.30618729096989966"/>
    <n v="91.55"/>
    <n v="0.10743413718242094"/>
  </r>
  <r>
    <n v="3036"/>
    <s v="ORD03036"/>
    <d v="2025-03-04T00:00:00"/>
    <s v="2025"/>
    <s v="March"/>
    <x v="3"/>
    <s v="Unkown"/>
    <s v="Corporate"/>
    <s v="Office Supplies"/>
    <x v="2"/>
    <n v="8"/>
    <x v="0"/>
    <n v="99"/>
    <n v="0"/>
    <n v="792"/>
    <x v="22"/>
    <n v="2.2733333333333334"/>
    <n v="225.06"/>
    <n v="0.28416666666666668"/>
  </r>
  <r>
    <n v="3037"/>
    <s v="ORD03037"/>
    <d v="2025-02-04T00:00:00"/>
    <s v="2025"/>
    <s v="February"/>
    <x v="2"/>
    <s v="Unkown"/>
    <s v="Consumer"/>
    <s v="Electronics"/>
    <x v="3"/>
    <n v="7"/>
    <x v="0"/>
    <n v="99"/>
    <n v="0"/>
    <n v="693"/>
    <x v="22"/>
    <n v="0.69070707070707071"/>
    <n v="68.38"/>
    <n v="9.8672438672438662E-2"/>
  </r>
  <r>
    <n v="3038"/>
    <s v="ORD03038"/>
    <d v="2024-01-25T00:00:00"/>
    <s v="2024"/>
    <s v="January"/>
    <x v="3"/>
    <s v="Unkown"/>
    <s v="Consumer"/>
    <s v="Electronics"/>
    <x v="1"/>
    <n v="6"/>
    <x v="1"/>
    <n v="799"/>
    <n v="0.05"/>
    <n v="4554.3"/>
    <x v="26"/>
    <n v="1.219386733416771"/>
    <n v="974.29"/>
    <n v="0.21392749709066156"/>
  </r>
  <r>
    <n v="3039"/>
    <s v="ORD03039"/>
    <d v="2025-07-09T00:00:00"/>
    <s v="2025"/>
    <s v="July"/>
    <x v="0"/>
    <s v="Unkown"/>
    <s v="Home Office"/>
    <s v="Office Supplies"/>
    <x v="4"/>
    <n v="4"/>
    <x v="1"/>
    <n v="299"/>
    <n v="0.1"/>
    <n v="1076.4000000000001"/>
    <x v="21"/>
    <n v="0.22591973244147157"/>
    <n v="67.55"/>
    <n v="6.2755481233742097E-2"/>
  </r>
  <r>
    <n v="3040"/>
    <s v="ORD03040"/>
    <d v="2025-12-22T00:00:00"/>
    <s v="2025"/>
    <s v="December"/>
    <x v="3"/>
    <s v="CUST1217"/>
    <s v="Corporate"/>
    <s v="Electronics"/>
    <x v="4"/>
    <n v="3"/>
    <x v="2"/>
    <n v="99"/>
    <n v="0.15"/>
    <n v="252.45"/>
    <x v="36"/>
    <n v="0.46232323232323236"/>
    <n v="45.77"/>
    <n v="0.1813032283620519"/>
  </r>
  <r>
    <n v="3041"/>
    <s v="ORD03041"/>
    <d v="2024-07-15T00:00:00"/>
    <s v="2024"/>
    <s v="July"/>
    <x v="0"/>
    <s v="CUST1124"/>
    <s v="Home Office"/>
    <s v="Electronics"/>
    <x v="3"/>
    <n v="4"/>
    <x v="1"/>
    <n v="149"/>
    <n v="0"/>
    <n v="596"/>
    <x v="7"/>
    <n v="0.37308724832214768"/>
    <n v="55.59"/>
    <n v="9.327181208053692E-2"/>
  </r>
  <r>
    <n v="3042"/>
    <s v="ORD03042"/>
    <d v="2025-01-15T00:00:00"/>
    <s v="2025"/>
    <s v="January"/>
    <x v="0"/>
    <s v="Unkown"/>
    <s v="Home Office"/>
    <s v="Electronics"/>
    <x v="1"/>
    <n v="1"/>
    <x v="2"/>
    <n v="299"/>
    <n v="0"/>
    <n v="299"/>
    <x v="20"/>
    <n v="0.2160535117056856"/>
    <n v="64.599999999999994"/>
    <n v="0.2160535117056856"/>
  </r>
  <r>
    <n v="3043"/>
    <s v="ORD03043"/>
    <d v="2024-07-22T00:00:00"/>
    <s v="2024"/>
    <s v="July"/>
    <x v="0"/>
    <s v="CUST2941"/>
    <s v="Consumer"/>
    <s v="Furniture"/>
    <x v="5"/>
    <n v="10"/>
    <x v="0"/>
    <n v="499"/>
    <n v="0.1"/>
    <n v="4491"/>
    <x v="13"/>
    <n v="2.5733066132264528"/>
    <n v="1284.08"/>
    <n v="0.28592295702516141"/>
  </r>
  <r>
    <n v="3044"/>
    <s v="ORD03044"/>
    <d v="2024-03-05T00:00:00"/>
    <s v="2024"/>
    <s v="March"/>
    <x v="0"/>
    <s v="Unkown"/>
    <s v="Corporate"/>
    <s v="Electronics"/>
    <x v="1"/>
    <n v="10"/>
    <x v="0"/>
    <n v="499"/>
    <n v="0"/>
    <n v="4990"/>
    <x v="23"/>
    <n v="2.8549098196392784"/>
    <n v="1424.6"/>
    <n v="0.28549098196392786"/>
  </r>
  <r>
    <n v="3045"/>
    <s v="ORD03045"/>
    <d v="2025-02-04T00:00:00"/>
    <s v="2025"/>
    <s v="February"/>
    <x v="0"/>
    <s v="Unkown"/>
    <s v="Corporate"/>
    <s v="Furniture"/>
    <x v="2"/>
    <n v="10"/>
    <x v="0"/>
    <n v="99"/>
    <n v="0"/>
    <n v="990"/>
    <x v="22"/>
    <n v="1.2572727272727273"/>
    <n v="124.47"/>
    <n v="0.12572727272727272"/>
  </r>
  <r>
    <n v="3046"/>
    <s v="ORD03046"/>
    <d v="2024-02-12T00:00:00"/>
    <s v="2024"/>
    <s v="February"/>
    <x v="1"/>
    <s v="CUST2707"/>
    <s v="Home Office"/>
    <s v="Furniture"/>
    <x v="7"/>
    <n v="7"/>
    <x v="0"/>
    <n v="799"/>
    <n v="0"/>
    <n v="5593"/>
    <x v="12"/>
    <n v="1.6891113892365455"/>
    <n v="1349.6"/>
    <n v="0.24130162703379224"/>
  </r>
  <r>
    <n v="3047"/>
    <s v="ORD03047"/>
    <d v="2024-12-05T00:00:00"/>
    <s v="2024"/>
    <s v="December"/>
    <x v="3"/>
    <s v="Unkown"/>
    <s v="Home Office"/>
    <s v="Furniture"/>
    <x v="5"/>
    <n v="9"/>
    <x v="0"/>
    <n v="149"/>
    <n v="0.1"/>
    <n v="1206.9000000000001"/>
    <x v="48"/>
    <n v="2.1600671140939598"/>
    <n v="321.85000000000002"/>
    <n v="0.266674952357279"/>
  </r>
  <r>
    <n v="3048"/>
    <s v="ORD03048"/>
    <d v="2024-11-13T00:00:00"/>
    <s v="2024"/>
    <s v="November"/>
    <x v="3"/>
    <s v="CUST1819"/>
    <s v="Consumer"/>
    <s v="Furniture"/>
    <x v="4"/>
    <n v="5"/>
    <x v="1"/>
    <n v="149"/>
    <n v="0.15"/>
    <n v="633.25"/>
    <x v="16"/>
    <n v="0.513758389261745"/>
    <n v="76.55"/>
    <n v="0.12088432688511645"/>
  </r>
  <r>
    <n v="3049"/>
    <s v="ORD03049"/>
    <d v="2025-04-03T00:00:00"/>
    <s v="2025"/>
    <s v="April"/>
    <x v="0"/>
    <s v="CUST1405"/>
    <s v="Home Office"/>
    <s v="Office Supplies"/>
    <x v="3"/>
    <n v="10"/>
    <x v="0"/>
    <n v="199"/>
    <n v="0.15"/>
    <n v="1691.5"/>
    <x v="17"/>
    <n v="2.0233165829145729"/>
    <n v="402.64"/>
    <n v="0.23803724504877327"/>
  </r>
  <r>
    <n v="3050"/>
    <s v="ORD03050"/>
    <d v="2024-05-15T00:00:00"/>
    <s v="2024"/>
    <s v="May"/>
    <x v="3"/>
    <s v="CUST1441"/>
    <s v="Consumer"/>
    <s v="Electronics"/>
    <x v="7"/>
    <n v="9"/>
    <x v="0"/>
    <n v="99"/>
    <n v="0"/>
    <n v="891"/>
    <x v="22"/>
    <n v="2.0310101010101009"/>
    <n v="201.07"/>
    <n v="0.22566778900112233"/>
  </r>
  <r>
    <n v="3051"/>
    <s v="ORD03051"/>
    <d v="2024-06-09T00:00:00"/>
    <s v="2024"/>
    <s v="June"/>
    <x v="3"/>
    <s v="Unkown"/>
    <s v="Corporate"/>
    <s v="Office Supplies"/>
    <x v="1"/>
    <n v="6"/>
    <x v="1"/>
    <n v="499"/>
    <n v="0.15"/>
    <n v="2544.9"/>
    <x v="18"/>
    <n v="0.50683366733466928"/>
    <n v="252.91"/>
    <n v="9.9379150457778301E-2"/>
  </r>
  <r>
    <n v="3052"/>
    <s v="ORD03052"/>
    <d v="2025-04-30T00:00:00"/>
    <s v="2025"/>
    <s v="April"/>
    <x v="0"/>
    <s v="Unkown"/>
    <s v="Home Office"/>
    <s v="Electronics"/>
    <x v="6"/>
    <n v="6"/>
    <x v="1"/>
    <n v="149"/>
    <n v="0.1"/>
    <n v="804.6"/>
    <x v="6"/>
    <n v="1.5455704697986576"/>
    <n v="230.29"/>
    <n v="0.28621675366641808"/>
  </r>
  <r>
    <n v="3053"/>
    <s v="ORD03053"/>
    <d v="2025-02-08T00:00:00"/>
    <s v="2025"/>
    <s v="February"/>
    <x v="0"/>
    <s v="CUST1798"/>
    <s v="Corporate"/>
    <s v="Electronics"/>
    <x v="0"/>
    <n v="4"/>
    <x v="1"/>
    <n v="199"/>
    <n v="0"/>
    <n v="796"/>
    <x v="1"/>
    <n v="0.76035175879396988"/>
    <n v="151.31"/>
    <n v="0.19008793969849247"/>
  </r>
  <r>
    <n v="3054"/>
    <s v="ORD03054"/>
    <d v="2024-09-24T00:00:00"/>
    <s v="2024"/>
    <s v="September"/>
    <x v="0"/>
    <s v="CUST1538"/>
    <s v="Consumer"/>
    <s v="Furniture"/>
    <x v="5"/>
    <n v="9"/>
    <x v="0"/>
    <n v="299"/>
    <n v="0"/>
    <n v="2691"/>
    <x v="20"/>
    <n v="1.065886287625418"/>
    <n v="318.7"/>
    <n v="0.11843180973615756"/>
  </r>
  <r>
    <n v="3055"/>
    <s v="ORD03055"/>
    <d v="2024-09-21T00:00:00"/>
    <s v="2024"/>
    <s v="September"/>
    <x v="0"/>
    <s v="Unkown"/>
    <s v="Corporate"/>
    <s v="Office Supplies"/>
    <x v="0"/>
    <n v="9"/>
    <x v="0"/>
    <n v="799"/>
    <n v="0.1"/>
    <n v="6471.9"/>
    <x v="40"/>
    <n v="1.641927409261577"/>
    <n v="1311.9"/>
    <n v="0.20270708756315767"/>
  </r>
  <r>
    <n v="3056"/>
    <s v="ORD03056"/>
    <d v="2025-04-30T00:00:00"/>
    <s v="2025"/>
    <s v="April"/>
    <x v="2"/>
    <s v="CUST1927"/>
    <s v="Home Office"/>
    <s v="Furniture"/>
    <x v="5"/>
    <n v="5"/>
    <x v="1"/>
    <n v="299"/>
    <n v="0"/>
    <n v="1495"/>
    <x v="20"/>
    <n v="1.4109698996655518"/>
    <n v="421.88"/>
    <n v="0.28219397993311035"/>
  </r>
  <r>
    <n v="3057"/>
    <s v="ORD03057"/>
    <d v="2024-03-18T00:00:00"/>
    <s v="2024"/>
    <s v="March"/>
    <x v="1"/>
    <s v="Unkown"/>
    <s v="Home Office"/>
    <s v="Electronics"/>
    <x v="1"/>
    <n v="9"/>
    <x v="0"/>
    <n v="99"/>
    <n v="0"/>
    <n v="891"/>
    <x v="22"/>
    <n v="1.4964646464646465"/>
    <n v="148.15"/>
    <n v="0.16627384960718294"/>
  </r>
  <r>
    <n v="3058"/>
    <s v="ORD03058"/>
    <d v="2024-11-09T00:00:00"/>
    <s v="2024"/>
    <s v="November"/>
    <x v="3"/>
    <s v="Unkown"/>
    <s v="Home Office"/>
    <s v="Electronics"/>
    <x v="5"/>
    <n v="2"/>
    <x v="2"/>
    <n v="799"/>
    <n v="0"/>
    <n v="1598"/>
    <x v="12"/>
    <n v="0.58814768460575717"/>
    <n v="469.93"/>
    <n v="0.29407384230287859"/>
  </r>
  <r>
    <n v="3059"/>
    <s v="ORD03059"/>
    <d v="2024-01-11T00:00:00"/>
    <s v="2024"/>
    <s v="January"/>
    <x v="3"/>
    <s v="CUST2230"/>
    <s v="Consumer"/>
    <s v="Electronics"/>
    <x v="7"/>
    <n v="6"/>
    <x v="1"/>
    <n v="999"/>
    <n v="0.15"/>
    <n v="5094.8999999999996"/>
    <x v="32"/>
    <n v="1.0434334334334336"/>
    <n v="1042.3900000000001"/>
    <n v="0.20459479086930071"/>
  </r>
  <r>
    <n v="3060"/>
    <s v="ORD03060"/>
    <d v="2024-07-24T00:00:00"/>
    <s v="2024"/>
    <s v="July"/>
    <x v="3"/>
    <s v="Unkown"/>
    <s v="Consumer"/>
    <s v="Furniture"/>
    <x v="6"/>
    <n v="3"/>
    <x v="2"/>
    <n v="299"/>
    <n v="0"/>
    <n v="897"/>
    <x v="20"/>
    <n v="0.1857190635451505"/>
    <n v="55.53"/>
    <n v="6.1906354515050166E-2"/>
  </r>
  <r>
    <n v="3062"/>
    <s v="ORD03062"/>
    <d v="2024-10-31T00:00:00"/>
    <s v="2024"/>
    <s v="October"/>
    <x v="3"/>
    <s v="Unkown"/>
    <s v="Corporate"/>
    <s v="Office Supplies"/>
    <x v="2"/>
    <n v="6"/>
    <x v="1"/>
    <n v="199"/>
    <n v="0.1"/>
    <n v="1074.5999999999999"/>
    <x v="25"/>
    <n v="0.96819095477386929"/>
    <n v="192.67"/>
    <n v="0.17929462125442025"/>
  </r>
  <r>
    <n v="3063"/>
    <s v="ORD03063"/>
    <d v="2025-09-15T00:00:00"/>
    <s v="2025"/>
    <s v="September"/>
    <x v="2"/>
    <s v="CUST2130"/>
    <s v="Corporate"/>
    <s v="Electronics"/>
    <x v="4"/>
    <n v="3"/>
    <x v="2"/>
    <n v="999"/>
    <n v="0"/>
    <n v="2997"/>
    <x v="30"/>
    <n v="0.80256256256256253"/>
    <n v="801.76"/>
    <n v="0.26752085418752086"/>
  </r>
  <r>
    <n v="3064"/>
    <s v="ORD03064"/>
    <d v="2025-08-04T00:00:00"/>
    <s v="2025"/>
    <s v="August"/>
    <x v="2"/>
    <s v="CUST2000"/>
    <s v="Consumer"/>
    <s v="Electronics"/>
    <x v="5"/>
    <n v="4"/>
    <x v="1"/>
    <n v="199"/>
    <n v="0.1"/>
    <n v="716.4"/>
    <x v="25"/>
    <n v="0.72522613065326624"/>
    <n v="144.32"/>
    <n v="0.20145170295924064"/>
  </r>
  <r>
    <n v="3065"/>
    <s v="ORD03065"/>
    <d v="2024-04-05T00:00:00"/>
    <s v="2024"/>
    <s v="April"/>
    <x v="1"/>
    <s v="Unkown"/>
    <s v="Consumer"/>
    <s v="Furniture"/>
    <x v="0"/>
    <n v="7"/>
    <x v="0"/>
    <n v="499"/>
    <n v="0"/>
    <n v="3493"/>
    <x v="23"/>
    <n v="1.3062525050100202"/>
    <n v="651.82000000000005"/>
    <n v="0.18660750071571716"/>
  </r>
  <r>
    <n v="3066"/>
    <s v="ORD03066"/>
    <d v="2025-01-29T00:00:00"/>
    <s v="2025"/>
    <s v="January"/>
    <x v="3"/>
    <s v="Unkown"/>
    <s v="Corporate"/>
    <s v="Electronics"/>
    <x v="2"/>
    <n v="6"/>
    <x v="1"/>
    <n v="299"/>
    <n v="0"/>
    <n v="1794"/>
    <x v="20"/>
    <n v="0.72939799331103683"/>
    <n v="218.09"/>
    <n v="0.12156633221850613"/>
  </r>
  <r>
    <n v="3067"/>
    <s v="ORD03067"/>
    <d v="2024-12-25T00:00:00"/>
    <s v="2024"/>
    <s v="December"/>
    <x v="2"/>
    <s v="Unkown"/>
    <s v="Consumer"/>
    <s v="Furniture"/>
    <x v="3"/>
    <n v="9"/>
    <x v="0"/>
    <n v="799"/>
    <n v="0.05"/>
    <n v="6831.45"/>
    <x v="33"/>
    <n v="1.8311389236545681"/>
    <n v="1463.08"/>
    <n v="0.21416829516427699"/>
  </r>
  <r>
    <n v="3068"/>
    <s v="ORD03068"/>
    <d v="2024-10-30T00:00:00"/>
    <s v="2024"/>
    <s v="October"/>
    <x v="3"/>
    <s v="CUST1770"/>
    <s v="Consumer"/>
    <s v="Furniture"/>
    <x v="3"/>
    <n v="3"/>
    <x v="2"/>
    <n v="99"/>
    <n v="0.05"/>
    <n v="282.14999999999998"/>
    <x v="19"/>
    <n v="0.62171717171717167"/>
    <n v="61.55"/>
    <n v="0.21814637604111289"/>
  </r>
  <r>
    <n v="3069"/>
    <s v="ORD03069"/>
    <d v="2025-05-27T00:00:00"/>
    <s v="2025"/>
    <s v="May"/>
    <x v="0"/>
    <s v="CUST1199"/>
    <s v="Corporate"/>
    <s v="Office Supplies"/>
    <x v="4"/>
    <n v="4"/>
    <x v="1"/>
    <n v="149"/>
    <n v="0.1"/>
    <n v="536.4"/>
    <x v="6"/>
    <n v="0.76986577181208049"/>
    <n v="114.71"/>
    <n v="0.21385160328113348"/>
  </r>
  <r>
    <n v="3070"/>
    <s v="ORD03070"/>
    <d v="2025-08-11T00:00:00"/>
    <s v="2025"/>
    <s v="August"/>
    <x v="2"/>
    <s v="Unkown"/>
    <s v="Home Office"/>
    <s v="Furniture"/>
    <x v="2"/>
    <n v="4"/>
    <x v="1"/>
    <n v="99"/>
    <n v="0.05"/>
    <n v="376.2"/>
    <x v="19"/>
    <n v="0.34545454545454546"/>
    <n v="34.200000000000003"/>
    <n v="9.0909090909090925E-2"/>
  </r>
  <r>
    <n v="3071"/>
    <s v="ORD03071"/>
    <d v="2025-08-13T00:00:00"/>
    <s v="2025"/>
    <s v="August"/>
    <x v="1"/>
    <s v="Unkown"/>
    <s v="Consumer"/>
    <s v="Electronics"/>
    <x v="0"/>
    <n v="1"/>
    <x v="2"/>
    <n v="499"/>
    <n v="0.1"/>
    <n v="449.1"/>
    <x v="13"/>
    <n v="0.16060120240480963"/>
    <n v="80.14"/>
    <n v="0.17844578044978845"/>
  </r>
  <r>
    <n v="3072"/>
    <s v="ORD03072"/>
    <d v="2024-01-04T00:00:00"/>
    <s v="2024"/>
    <s v="January"/>
    <x v="3"/>
    <s v="CUST2432"/>
    <s v="Consumer"/>
    <s v="Electronics"/>
    <x v="5"/>
    <n v="1"/>
    <x v="2"/>
    <n v="99"/>
    <n v="0.05"/>
    <n v="94.05"/>
    <x v="19"/>
    <n v="0.15222222222222223"/>
    <n v="15.07"/>
    <n v="0.16023391812865498"/>
  </r>
  <r>
    <n v="3073"/>
    <s v="ORD03073"/>
    <d v="2025-06-21T00:00:00"/>
    <s v="2025"/>
    <s v="June"/>
    <x v="3"/>
    <s v="Unkown"/>
    <s v="Corporate"/>
    <s v="Office Supplies"/>
    <x v="2"/>
    <n v="2"/>
    <x v="2"/>
    <n v="99"/>
    <n v="0"/>
    <n v="198"/>
    <x v="22"/>
    <n v="0.2497979797979798"/>
    <n v="24.73"/>
    <n v="0.1248989898989899"/>
  </r>
  <r>
    <n v="3074"/>
    <s v="ORD03074"/>
    <d v="2024-07-30T00:00:00"/>
    <s v="2024"/>
    <s v="July"/>
    <x v="3"/>
    <s v="CUST2625"/>
    <s v="Home Office"/>
    <s v="Office Supplies"/>
    <x v="3"/>
    <n v="4"/>
    <x v="1"/>
    <n v="999"/>
    <n v="0.1"/>
    <n v="3596.4"/>
    <x v="14"/>
    <n v="1.0028628628628629"/>
    <n v="1001.86"/>
    <n v="0.27857301746190632"/>
  </r>
  <r>
    <n v="3075"/>
    <s v="ORD03075"/>
    <d v="2025-06-16T00:00:00"/>
    <s v="2025"/>
    <s v="June"/>
    <x v="0"/>
    <s v="Unkown"/>
    <s v="Consumer"/>
    <s v="Office Supplies"/>
    <x v="3"/>
    <n v="7"/>
    <x v="0"/>
    <n v="199"/>
    <n v="0.15"/>
    <n v="1184.05"/>
    <x v="17"/>
    <n v="0.63452261306532665"/>
    <n v="126.27"/>
    <n v="0.10664245597736582"/>
  </r>
  <r>
    <n v="3076"/>
    <s v="ORD03076"/>
    <d v="2025-05-02T00:00:00"/>
    <s v="2025"/>
    <s v="May"/>
    <x v="3"/>
    <s v="Unkown"/>
    <s v="Consumer"/>
    <s v="Office Supplies"/>
    <x v="0"/>
    <n v="1"/>
    <x v="2"/>
    <n v="499"/>
    <n v="0"/>
    <n v="499"/>
    <x v="23"/>
    <n v="0.27713426853707412"/>
    <n v="138.29"/>
    <n v="0.27713426853707412"/>
  </r>
  <r>
    <n v="3077"/>
    <s v="ORD03077"/>
    <d v="2025-07-18T00:00:00"/>
    <s v="2025"/>
    <s v="July"/>
    <x v="0"/>
    <s v="CUST1044"/>
    <s v="Consumer"/>
    <s v="Office Supplies"/>
    <x v="3"/>
    <n v="7"/>
    <x v="0"/>
    <n v="299"/>
    <n v="0.1"/>
    <n v="1883.7"/>
    <x v="21"/>
    <n v="1.7019397993311036"/>
    <n v="508.88"/>
    <n v="0.2701491744970006"/>
  </r>
  <r>
    <n v="3078"/>
    <s v="ORD03078"/>
    <d v="2024-11-15T00:00:00"/>
    <s v="2024"/>
    <s v="November"/>
    <x v="2"/>
    <s v="Unkown"/>
    <s v="Corporate"/>
    <s v="Office Supplies"/>
    <x v="0"/>
    <n v="2"/>
    <x v="2"/>
    <n v="799"/>
    <n v="0.1"/>
    <n v="1438.2"/>
    <x v="9"/>
    <n v="0.34226533166458079"/>
    <n v="273.47000000000003"/>
    <n v="0.19014740648032263"/>
  </r>
  <r>
    <n v="3079"/>
    <s v="ORD03079"/>
    <d v="2024-11-07T00:00:00"/>
    <s v="2024"/>
    <s v="November"/>
    <x v="0"/>
    <s v="CUST1516"/>
    <s v="Home Office"/>
    <s v="Office Supplies"/>
    <x v="6"/>
    <n v="1"/>
    <x v="2"/>
    <n v="499"/>
    <n v="0.1"/>
    <n v="449.1"/>
    <x v="13"/>
    <n v="0.22751503006012025"/>
    <n v="113.53"/>
    <n v="0.25279447784457804"/>
  </r>
  <r>
    <n v="3080"/>
    <s v="ORD03080"/>
    <d v="2025-06-24T00:00:00"/>
    <s v="2025"/>
    <s v="June"/>
    <x v="2"/>
    <s v="CUST1213"/>
    <s v="Corporate"/>
    <s v="Furniture"/>
    <x v="2"/>
    <n v="5"/>
    <x v="1"/>
    <n v="499"/>
    <n v="0"/>
    <n v="2495"/>
    <x v="23"/>
    <n v="0.36130260521042085"/>
    <n v="180.29"/>
    <n v="7.2260521042084164E-2"/>
  </r>
  <r>
    <n v="3081"/>
    <s v="ORD03081"/>
    <d v="2025-03-16T00:00:00"/>
    <s v="2025"/>
    <s v="March"/>
    <x v="3"/>
    <s v="Unkown"/>
    <s v="Consumer"/>
    <s v="Office Supplies"/>
    <x v="2"/>
    <n v="2"/>
    <x v="2"/>
    <n v="299"/>
    <n v="0.15"/>
    <n v="508.3"/>
    <x v="5"/>
    <n v="0.29859531772575248"/>
    <n v="89.28"/>
    <n v="0.17564430454456029"/>
  </r>
  <r>
    <n v="3082"/>
    <s v="ORD03082"/>
    <d v="2025-09-24T00:00:00"/>
    <s v="2025"/>
    <s v="September"/>
    <x v="3"/>
    <s v="Unkown"/>
    <s v="Consumer"/>
    <s v="Office Supplies"/>
    <x v="2"/>
    <n v="6"/>
    <x v="1"/>
    <n v="299"/>
    <n v="0.1"/>
    <n v="1614.6"/>
    <x v="11"/>
    <n v="0.29217391304347828"/>
    <n v="87.36"/>
    <n v="5.4106280193236718E-2"/>
  </r>
  <r>
    <n v="3083"/>
    <s v="ORD03083"/>
    <d v="2025-06-25T00:00:00"/>
    <s v="2025"/>
    <s v="June"/>
    <x v="0"/>
    <s v="Unkown"/>
    <s v="Consumer"/>
    <s v="Electronics"/>
    <x v="5"/>
    <n v="3"/>
    <x v="2"/>
    <n v="499"/>
    <n v="0"/>
    <n v="1497"/>
    <x v="23"/>
    <n v="0.87022044088176354"/>
    <n v="434.24"/>
    <n v="0.29007348029392116"/>
  </r>
  <r>
    <n v="3084"/>
    <s v="ORD03084"/>
    <d v="2024-04-12T00:00:00"/>
    <s v="2024"/>
    <s v="April"/>
    <x v="0"/>
    <s v="CUST1996"/>
    <s v="Home Office"/>
    <s v="Electronics"/>
    <x v="4"/>
    <n v="7"/>
    <x v="0"/>
    <n v="799"/>
    <n v="0"/>
    <n v="5593"/>
    <x v="12"/>
    <n v="0.38727158948685858"/>
    <n v="309.43"/>
    <n v="5.5324512783836939E-2"/>
  </r>
  <r>
    <n v="3085"/>
    <s v="ORD03085"/>
    <d v="2024-02-24T00:00:00"/>
    <s v="2024"/>
    <s v="February"/>
    <x v="1"/>
    <s v="Unkown"/>
    <s v="Corporate"/>
    <s v="Furniture"/>
    <x v="6"/>
    <n v="1"/>
    <x v="2"/>
    <n v="799"/>
    <n v="0.15"/>
    <n v="679.15"/>
    <x v="8"/>
    <n v="7.0112640801001255E-2"/>
    <n v="56.02"/>
    <n v="8.248545976588384E-2"/>
  </r>
  <r>
    <n v="3086"/>
    <s v="ORD03086"/>
    <d v="2025-07-01T00:00:00"/>
    <s v="2025"/>
    <s v="July"/>
    <x v="0"/>
    <s v="Unkown"/>
    <s v="Consumer"/>
    <s v="Furniture"/>
    <x v="5"/>
    <n v="2"/>
    <x v="2"/>
    <n v="499"/>
    <n v="0"/>
    <n v="998"/>
    <x v="23"/>
    <n v="0.34745490981963928"/>
    <n v="173.38"/>
    <n v="0.17372745490981964"/>
  </r>
  <r>
    <n v="3087"/>
    <s v="ORD03087"/>
    <d v="2024-01-24T00:00:00"/>
    <s v="2024"/>
    <s v="January"/>
    <x v="3"/>
    <s v="Unkown"/>
    <s v="Consumer"/>
    <s v="Furniture"/>
    <x v="7"/>
    <n v="4"/>
    <x v="1"/>
    <n v="149"/>
    <n v="0.1"/>
    <n v="536.4"/>
    <x v="6"/>
    <n v="0.81617449664429531"/>
    <n v="121.61"/>
    <n v="0.22671513795674869"/>
  </r>
  <r>
    <n v="3088"/>
    <s v="ORD03088"/>
    <d v="2024-06-03T00:00:00"/>
    <s v="2024"/>
    <s v="June"/>
    <x v="3"/>
    <s v="Unkown"/>
    <s v="Corporate"/>
    <s v="Furniture"/>
    <x v="6"/>
    <n v="6"/>
    <x v="1"/>
    <n v="999"/>
    <n v="0.15"/>
    <n v="5094.8999999999996"/>
    <x v="32"/>
    <n v="0.43981981981981982"/>
    <n v="439.38"/>
    <n v="8.6239180356827427E-2"/>
  </r>
  <r>
    <n v="3089"/>
    <s v="ORD03089"/>
    <d v="2025-01-22T00:00:00"/>
    <s v="2025"/>
    <s v="January"/>
    <x v="3"/>
    <s v="CUST1464"/>
    <s v="Corporate"/>
    <s v="Furniture"/>
    <x v="0"/>
    <n v="7"/>
    <x v="0"/>
    <n v="999"/>
    <n v="0.05"/>
    <n v="6643.35"/>
    <x v="37"/>
    <n v="0.68441441441441442"/>
    <n v="683.73"/>
    <n v="0.10291946081419766"/>
  </r>
  <r>
    <n v="3090"/>
    <s v="ORD03090"/>
    <d v="2024-12-13T00:00:00"/>
    <s v="2024"/>
    <s v="December"/>
    <x v="3"/>
    <s v="CUST2357"/>
    <s v="Home Office"/>
    <s v="Electronics"/>
    <x v="7"/>
    <n v="5"/>
    <x v="1"/>
    <n v="199"/>
    <n v="0"/>
    <n v="995"/>
    <x v="1"/>
    <n v="0.55603015075376883"/>
    <n v="110.65"/>
    <n v="0.11120603015075377"/>
  </r>
  <r>
    <n v="3091"/>
    <s v="ORD03091"/>
    <d v="2025-06-16T00:00:00"/>
    <s v="2025"/>
    <s v="June"/>
    <x v="1"/>
    <s v="CUST2218"/>
    <s v="Consumer"/>
    <s v="Electronics"/>
    <x v="0"/>
    <n v="1"/>
    <x v="2"/>
    <n v="299"/>
    <n v="0"/>
    <n v="299"/>
    <x v="20"/>
    <n v="5.5050167224080272E-2"/>
    <n v="16.46"/>
    <n v="5.5050167224080272E-2"/>
  </r>
  <r>
    <n v="3092"/>
    <s v="ORD03092"/>
    <d v="2024-06-18T00:00:00"/>
    <s v="2024"/>
    <s v="June"/>
    <x v="3"/>
    <s v="Unkown"/>
    <s v="Corporate"/>
    <s v="Office Supplies"/>
    <x v="3"/>
    <n v="10"/>
    <x v="0"/>
    <n v="799"/>
    <n v="0.05"/>
    <n v="7590.5"/>
    <x v="33"/>
    <n v="0.66216520650813526"/>
    <n v="529.07000000000005"/>
    <n v="6.9701600685066867E-2"/>
  </r>
  <r>
    <n v="3093"/>
    <s v="ORD03093"/>
    <d v="2024-10-15T00:00:00"/>
    <s v="2024"/>
    <s v="October"/>
    <x v="0"/>
    <s v="CUST1700"/>
    <s v="Home Office"/>
    <s v="Electronics"/>
    <x v="0"/>
    <n v="8"/>
    <x v="0"/>
    <n v="499"/>
    <n v="0"/>
    <n v="3992"/>
    <x v="23"/>
    <n v="1.374188376753507"/>
    <n v="685.72"/>
    <n v="0.17177354709418838"/>
  </r>
  <r>
    <n v="3094"/>
    <s v="ORD03094"/>
    <d v="2024-02-17T00:00:00"/>
    <s v="2024"/>
    <s v="February"/>
    <x v="3"/>
    <s v="Unkown"/>
    <s v="Corporate"/>
    <s v="Furniture"/>
    <x v="3"/>
    <n v="5"/>
    <x v="1"/>
    <n v="799"/>
    <n v="0.15"/>
    <n v="3395.75"/>
    <x v="8"/>
    <n v="0.80455569461827292"/>
    <n v="642.84"/>
    <n v="0.18930722226312302"/>
  </r>
  <r>
    <n v="3095"/>
    <s v="ORD03095"/>
    <d v="2025-08-29T00:00:00"/>
    <s v="2025"/>
    <s v="August"/>
    <x v="2"/>
    <s v="Unkown"/>
    <s v="Consumer"/>
    <s v="Office Supplies"/>
    <x v="0"/>
    <n v="1"/>
    <x v="2"/>
    <n v="199"/>
    <n v="0"/>
    <n v="199"/>
    <x v="1"/>
    <n v="0.22442211055276381"/>
    <n v="44.66"/>
    <n v="0.22442211055276381"/>
  </r>
  <r>
    <n v="3096"/>
    <s v="ORD03096"/>
    <d v="2025-11-07T00:00:00"/>
    <s v="2025"/>
    <s v="November"/>
    <x v="1"/>
    <s v="CUST2966"/>
    <s v="Home Office"/>
    <s v="Furniture"/>
    <x v="0"/>
    <n v="9"/>
    <x v="0"/>
    <n v="149"/>
    <n v="0.05"/>
    <n v="1273.95"/>
    <x v="34"/>
    <n v="2.559261744966443"/>
    <n v="381.33"/>
    <n v="0.29932885906040269"/>
  </r>
  <r>
    <n v="3097"/>
    <s v="ORD03097"/>
    <d v="2024-06-11T00:00:00"/>
    <s v="2024"/>
    <s v="June"/>
    <x v="3"/>
    <s v="Unkown"/>
    <s v="Home Office"/>
    <s v="Furniture"/>
    <x v="0"/>
    <n v="5"/>
    <x v="1"/>
    <n v="99"/>
    <n v="0"/>
    <n v="495"/>
    <x v="22"/>
    <n v="0.6"/>
    <n v="59.4"/>
    <n v="0.12"/>
  </r>
  <r>
    <n v="3098"/>
    <s v="ORD03098"/>
    <d v="2025-12-19T00:00:00"/>
    <s v="2025"/>
    <s v="December"/>
    <x v="0"/>
    <s v="CUST1381"/>
    <s v="Corporate"/>
    <s v="Office Supplies"/>
    <x v="5"/>
    <n v="6"/>
    <x v="1"/>
    <n v="199"/>
    <n v="0.1"/>
    <n v="1074.5999999999999"/>
    <x v="25"/>
    <n v="0.31005025125628144"/>
    <n v="61.7"/>
    <n v="5.7416713195607677E-2"/>
  </r>
  <r>
    <n v="3099"/>
    <s v="ORD03099"/>
    <d v="2024-05-02T00:00:00"/>
    <s v="2024"/>
    <s v="May"/>
    <x v="3"/>
    <s v="Unkown"/>
    <s v="Home Office"/>
    <s v="Office Supplies"/>
    <x v="3"/>
    <n v="5"/>
    <x v="1"/>
    <n v="999"/>
    <n v="0.1"/>
    <n v="4495.5"/>
    <x v="14"/>
    <n v="0.36203203203203205"/>
    <n v="361.67"/>
    <n v="8.0451562673784893E-2"/>
  </r>
  <r>
    <n v="3100"/>
    <s v="ORD03100"/>
    <d v="2024-02-07T00:00:00"/>
    <s v="2024"/>
    <s v="February"/>
    <x v="1"/>
    <s v="CUST1037"/>
    <s v="Consumer"/>
    <s v="Office Supplies"/>
    <x v="6"/>
    <n v="10"/>
    <x v="0"/>
    <n v="799"/>
    <n v="0.1"/>
    <n v="7191"/>
    <x v="9"/>
    <n v="1.0359949937421777"/>
    <n v="827.76"/>
    <n v="0.11511055486024196"/>
  </r>
  <r>
    <n v="3101"/>
    <s v="ORD03101"/>
    <d v="2024-01-12T00:00:00"/>
    <s v="2024"/>
    <s v="January"/>
    <x v="3"/>
    <s v="Unkown"/>
    <s v="Corporate"/>
    <s v="Electronics"/>
    <x v="6"/>
    <n v="7"/>
    <x v="0"/>
    <n v="149"/>
    <n v="0.1"/>
    <n v="938.7"/>
    <x v="6"/>
    <n v="0.34859060402684561"/>
    <n v="51.94"/>
    <n v="5.5331841909023113E-2"/>
  </r>
  <r>
    <n v="3102"/>
    <s v="ORD03102"/>
    <d v="2024-06-01T00:00:00"/>
    <s v="2024"/>
    <s v="June"/>
    <x v="1"/>
    <s v="Unkown"/>
    <s v="Corporate"/>
    <s v="Electronics"/>
    <x v="2"/>
    <n v="1"/>
    <x v="2"/>
    <n v="149"/>
    <n v="0"/>
    <n v="149"/>
    <x v="7"/>
    <n v="0.14973154362416108"/>
    <n v="22.31"/>
    <n v="0.14973154362416108"/>
  </r>
  <r>
    <n v="3103"/>
    <s v="ORD03103"/>
    <d v="2025-06-23T00:00:00"/>
    <s v="2025"/>
    <s v="June"/>
    <x v="3"/>
    <s v="Unkown"/>
    <s v="Consumer"/>
    <s v="Electronics"/>
    <x v="5"/>
    <n v="8"/>
    <x v="0"/>
    <n v="149"/>
    <n v="0"/>
    <n v="1192"/>
    <x v="7"/>
    <n v="1.8187248322147651"/>
    <n v="270.99"/>
    <n v="0.22734060402684564"/>
  </r>
  <r>
    <n v="3104"/>
    <s v="ORD03104"/>
    <d v="2025-07-01T00:00:00"/>
    <s v="2025"/>
    <s v="July"/>
    <x v="0"/>
    <s v="CUST1245"/>
    <s v="Corporate"/>
    <s v="Office Supplies"/>
    <x v="7"/>
    <n v="9"/>
    <x v="0"/>
    <n v="149"/>
    <n v="0"/>
    <n v="1341"/>
    <x v="7"/>
    <n v="2.4222818791946308"/>
    <n v="360.92"/>
    <n v="0.26914243102162566"/>
  </r>
  <r>
    <n v="3105"/>
    <s v="ORD03105"/>
    <d v="2024-11-11T00:00:00"/>
    <s v="2024"/>
    <s v="November"/>
    <x v="0"/>
    <s v="Unkown"/>
    <s v="Home Office"/>
    <s v="Office Supplies"/>
    <x v="4"/>
    <n v="7"/>
    <x v="0"/>
    <n v="199"/>
    <n v="0"/>
    <n v="1393"/>
    <x v="1"/>
    <n v="0.63723618090452261"/>
    <n v="126.81"/>
    <n v="9.1033740129217514E-2"/>
  </r>
  <r>
    <n v="3106"/>
    <s v="ORD03106"/>
    <d v="2025-07-17T00:00:00"/>
    <s v="2025"/>
    <s v="July"/>
    <x v="3"/>
    <s v="Unkown"/>
    <s v="Consumer"/>
    <s v="Electronics"/>
    <x v="5"/>
    <n v="2"/>
    <x v="2"/>
    <n v="199"/>
    <n v="0.1"/>
    <n v="358.2"/>
    <x v="25"/>
    <n v="0.20306532663316582"/>
    <n v="40.409999999999997"/>
    <n v="0.11281407035175879"/>
  </r>
  <r>
    <n v="3107"/>
    <s v="ORD03107"/>
    <d v="2024-09-19T00:00:00"/>
    <s v="2024"/>
    <s v="September"/>
    <x v="3"/>
    <s v="Unkown"/>
    <s v="Corporate"/>
    <s v="Electronics"/>
    <x v="7"/>
    <n v="4"/>
    <x v="1"/>
    <n v="149"/>
    <n v="0.15"/>
    <n v="506.6"/>
    <x v="16"/>
    <n v="0.7669798657718121"/>
    <n v="114.28"/>
    <n v="0.22558231346229765"/>
  </r>
  <r>
    <n v="3108"/>
    <s v="ORD03108"/>
    <d v="2025-11-30T00:00:00"/>
    <s v="2025"/>
    <s v="November"/>
    <x v="3"/>
    <s v="Unkown"/>
    <s v="Corporate"/>
    <s v="Office Supplies"/>
    <x v="2"/>
    <n v="8"/>
    <x v="0"/>
    <n v="499"/>
    <n v="0.15"/>
    <n v="3393.2"/>
    <x v="10"/>
    <n v="1.3405410821643287"/>
    <n v="668.93"/>
    <n v="0.19713839443593068"/>
  </r>
  <r>
    <n v="3109"/>
    <s v="ORD03109"/>
    <d v="2025-06-18T00:00:00"/>
    <s v="2025"/>
    <s v="June"/>
    <x v="3"/>
    <s v="Unkown"/>
    <s v="Consumer"/>
    <s v="Electronics"/>
    <x v="4"/>
    <n v="6"/>
    <x v="1"/>
    <n v="199"/>
    <n v="0"/>
    <n v="1194"/>
    <x v="1"/>
    <n v="0.37547738693467336"/>
    <n v="74.72"/>
    <n v="6.2579564489112227E-2"/>
  </r>
  <r>
    <n v="3110"/>
    <s v="ORD03110"/>
    <d v="2024-05-10T00:00:00"/>
    <s v="2024"/>
    <s v="May"/>
    <x v="0"/>
    <s v="Unkown"/>
    <s v="Corporate"/>
    <s v="Furniture"/>
    <x v="6"/>
    <n v="10"/>
    <x v="0"/>
    <n v="149"/>
    <n v="0.1"/>
    <n v="1341"/>
    <x v="6"/>
    <n v="1.1138926174496644"/>
    <n v="165.97"/>
    <n v="0.12376584638329605"/>
  </r>
  <r>
    <n v="3111"/>
    <s v="ORD03111"/>
    <d v="2024-02-18T00:00:00"/>
    <s v="2024"/>
    <s v="February"/>
    <x v="0"/>
    <s v="Unkown"/>
    <s v="Home Office"/>
    <s v="Electronics"/>
    <x v="3"/>
    <n v="3"/>
    <x v="2"/>
    <n v="299"/>
    <n v="0.05"/>
    <n v="852.15"/>
    <x v="3"/>
    <n v="0.51862876254180601"/>
    <n v="155.07"/>
    <n v="0.18197500440063369"/>
  </r>
  <r>
    <n v="3112"/>
    <s v="ORD03112"/>
    <d v="2025-04-29T00:00:00"/>
    <s v="2025"/>
    <s v="April"/>
    <x v="0"/>
    <s v="CUST1773"/>
    <s v="Consumer"/>
    <s v="Office Supplies"/>
    <x v="6"/>
    <n v="9"/>
    <x v="0"/>
    <n v="499"/>
    <n v="0.15"/>
    <n v="3817.35"/>
    <x v="10"/>
    <n v="1.112865731462926"/>
    <n v="555.32000000000005"/>
    <n v="0.14547264463567661"/>
  </r>
  <r>
    <n v="3113"/>
    <s v="ORD03113"/>
    <d v="2024-02-17T00:00:00"/>
    <s v="2024"/>
    <s v="February"/>
    <x v="3"/>
    <s v="Unkown"/>
    <s v="Corporate"/>
    <s v="Electronics"/>
    <x v="5"/>
    <n v="8"/>
    <x v="0"/>
    <n v="999"/>
    <n v="0.05"/>
    <n v="7592.4"/>
    <x v="31"/>
    <n v="1.8289389389389388"/>
    <n v="1827.11"/>
    <n v="0.2406498603867025"/>
  </r>
  <r>
    <n v="3114"/>
    <s v="ORD03114"/>
    <d v="2024-10-18T00:00:00"/>
    <s v="2024"/>
    <s v="October"/>
    <x v="3"/>
    <s v="Unkown"/>
    <s v="Home Office"/>
    <s v="Electronics"/>
    <x v="0"/>
    <n v="3"/>
    <x v="2"/>
    <n v="199"/>
    <n v="0.1"/>
    <n v="537.29999999999995"/>
    <x v="25"/>
    <n v="0.20246231155778893"/>
    <n v="40.29"/>
    <n v="7.498604131769962E-2"/>
  </r>
  <r>
    <n v="3115"/>
    <s v="ORD03115"/>
    <d v="2025-01-02T00:00:00"/>
    <s v="2025"/>
    <s v="January"/>
    <x v="0"/>
    <s v="CUST1826"/>
    <s v="Home Office"/>
    <s v="Electronics"/>
    <x v="4"/>
    <n v="6"/>
    <x v="1"/>
    <n v="149"/>
    <n v="0"/>
    <n v="894"/>
    <x v="7"/>
    <n v="1.6655704697986575"/>
    <n v="248.17"/>
    <n v="0.27759507829977625"/>
  </r>
  <r>
    <n v="3116"/>
    <s v="ORD03116"/>
    <d v="2024-11-16T00:00:00"/>
    <s v="2024"/>
    <s v="November"/>
    <x v="2"/>
    <s v="CUST1699"/>
    <s v="Consumer"/>
    <s v="Electronics"/>
    <x v="5"/>
    <n v="5"/>
    <x v="1"/>
    <n v="999"/>
    <n v="0.05"/>
    <n v="4745.25"/>
    <x v="31"/>
    <n v="0.5243043043043043"/>
    <n v="523.78"/>
    <n v="0.11037985353774826"/>
  </r>
  <r>
    <n v="3117"/>
    <s v="ORD03117"/>
    <d v="2024-11-23T00:00:00"/>
    <s v="2024"/>
    <s v="November"/>
    <x v="3"/>
    <s v="Unkown"/>
    <s v="Consumer"/>
    <s v="Electronics"/>
    <x v="5"/>
    <n v="5"/>
    <x v="1"/>
    <n v="999"/>
    <n v="0.15"/>
    <n v="4245.75"/>
    <x v="32"/>
    <n v="0.84599599599599595"/>
    <n v="845.15"/>
    <n v="0.19905788141082259"/>
  </r>
  <r>
    <n v="3118"/>
    <s v="ORD03118"/>
    <d v="2025-06-10T00:00:00"/>
    <s v="2025"/>
    <s v="June"/>
    <x v="1"/>
    <s v="Unkown"/>
    <s v="Consumer"/>
    <s v="Furniture"/>
    <x v="5"/>
    <n v="1"/>
    <x v="2"/>
    <n v="499"/>
    <n v="0"/>
    <n v="499"/>
    <x v="23"/>
    <n v="0.28202404809619236"/>
    <n v="140.72999999999999"/>
    <n v="0.28202404809619236"/>
  </r>
  <r>
    <n v="3119"/>
    <s v="ORD03119"/>
    <d v="2024-08-13T00:00:00"/>
    <s v="2024"/>
    <s v="August"/>
    <x v="3"/>
    <s v="Unkown"/>
    <s v="Home Office"/>
    <s v="Electronics"/>
    <x v="5"/>
    <n v="7"/>
    <x v="0"/>
    <n v="799"/>
    <n v="0.1"/>
    <n v="5033.7"/>
    <x v="9"/>
    <n v="1.7085732165206509"/>
    <n v="1365.15"/>
    <n v="0.27120209786042077"/>
  </r>
  <r>
    <n v="3120"/>
    <s v="ORD03120"/>
    <d v="2024-01-11T00:00:00"/>
    <s v="2024"/>
    <s v="January"/>
    <x v="2"/>
    <s v="CUST1928"/>
    <s v="Consumer"/>
    <s v="Furniture"/>
    <x v="5"/>
    <n v="8"/>
    <x v="0"/>
    <n v="299"/>
    <n v="0.15"/>
    <n v="2033.2"/>
    <x v="5"/>
    <n v="1.5003678929765887"/>
    <n v="448.61"/>
    <n v="0.2206423372024395"/>
  </r>
  <r>
    <n v="3121"/>
    <s v="ORD03121"/>
    <d v="2025-09-07T00:00:00"/>
    <s v="2025"/>
    <s v="September"/>
    <x v="1"/>
    <s v="CUST1988"/>
    <s v="Home Office"/>
    <s v="Office Supplies"/>
    <x v="6"/>
    <n v="8"/>
    <x v="0"/>
    <n v="499"/>
    <n v="0.15"/>
    <n v="3393.2"/>
    <x v="10"/>
    <n v="1.9917835671342685"/>
    <n v="993.9"/>
    <n v="0.29290934810798069"/>
  </r>
  <r>
    <n v="3122"/>
    <s v="ORD03122"/>
    <d v="2025-09-18T00:00:00"/>
    <s v="2025"/>
    <s v="September"/>
    <x v="2"/>
    <s v="CUST1904"/>
    <s v="Corporate"/>
    <s v="Furniture"/>
    <x v="0"/>
    <n v="5"/>
    <x v="1"/>
    <n v="149"/>
    <n v="0.15"/>
    <n v="633.25"/>
    <x v="16"/>
    <n v="0.91677852348993283"/>
    <n v="136.6"/>
    <n v="0.21571259376233715"/>
  </r>
  <r>
    <n v="3123"/>
    <s v="ORD03123"/>
    <d v="2025-01-16T00:00:00"/>
    <s v="2025"/>
    <s v="January"/>
    <x v="3"/>
    <s v="Unkown"/>
    <s v="Home Office"/>
    <s v="Electronics"/>
    <x v="5"/>
    <n v="3"/>
    <x v="2"/>
    <n v="999"/>
    <n v="0.15"/>
    <n v="2547.4499999999998"/>
    <x v="32"/>
    <n v="0.46840840840840842"/>
    <n v="467.94"/>
    <n v="0.18368957192486607"/>
  </r>
  <r>
    <n v="3124"/>
    <s v="ORD03124"/>
    <d v="2024-01-24T00:00:00"/>
    <s v="2024"/>
    <s v="January"/>
    <x v="0"/>
    <s v="Unkown"/>
    <s v="Consumer"/>
    <s v="Electronics"/>
    <x v="3"/>
    <n v="1"/>
    <x v="2"/>
    <n v="499"/>
    <n v="0.1"/>
    <n v="449.1"/>
    <x v="13"/>
    <n v="9.3286573146292573E-2"/>
    <n v="46.55"/>
    <n v="0.10365174794032508"/>
  </r>
  <r>
    <n v="3125"/>
    <s v="ORD03125"/>
    <d v="2025-06-06T00:00:00"/>
    <s v="2025"/>
    <s v="June"/>
    <x v="0"/>
    <s v="CUST1475"/>
    <s v="Home Office"/>
    <s v="Office Supplies"/>
    <x v="3"/>
    <n v="5"/>
    <x v="1"/>
    <n v="99"/>
    <n v="0"/>
    <n v="495"/>
    <x v="22"/>
    <n v="0.37393939393939396"/>
    <n v="37.020000000000003"/>
    <n v="7.4787878787878792E-2"/>
  </r>
  <r>
    <n v="3126"/>
    <s v="ORD03126"/>
    <d v="2025-02-15T00:00:00"/>
    <s v="2025"/>
    <s v="February"/>
    <x v="2"/>
    <s v="CUST2550"/>
    <s v="Home Office"/>
    <s v="Office Supplies"/>
    <x v="4"/>
    <n v="7"/>
    <x v="0"/>
    <n v="199"/>
    <n v="0"/>
    <n v="1393"/>
    <x v="1"/>
    <n v="1.2177386934673367"/>
    <n v="242.33"/>
    <n v="0.17396267049533382"/>
  </r>
  <r>
    <n v="3127"/>
    <s v="ORD03127"/>
    <d v="2024-07-24T00:00:00"/>
    <s v="2024"/>
    <s v="July"/>
    <x v="3"/>
    <s v="CUST2375"/>
    <s v="Consumer"/>
    <s v="Office Supplies"/>
    <x v="4"/>
    <n v="3"/>
    <x v="2"/>
    <n v="799"/>
    <n v="0.15"/>
    <n v="2037.45"/>
    <x v="8"/>
    <n v="0.65242803504380475"/>
    <n v="521.29"/>
    <n v="0.25585413138972735"/>
  </r>
  <r>
    <n v="3128"/>
    <s v="ORD03128"/>
    <d v="2025-11-04T00:00:00"/>
    <s v="2025"/>
    <s v="November"/>
    <x v="2"/>
    <s v="Unkown"/>
    <s v="Home Office"/>
    <s v="Electronics"/>
    <x v="5"/>
    <n v="6"/>
    <x v="1"/>
    <n v="99"/>
    <n v="0.1"/>
    <n v="534.6"/>
    <x v="43"/>
    <n v="0.32030303030303031"/>
    <n v="31.71"/>
    <n v="5.9315375982042645E-2"/>
  </r>
  <r>
    <n v="3129"/>
    <s v="ORD03129"/>
    <d v="2024-05-29T00:00:00"/>
    <s v="2024"/>
    <s v="May"/>
    <x v="3"/>
    <s v="Unkown"/>
    <s v="Corporate"/>
    <s v="Office Supplies"/>
    <x v="6"/>
    <n v="4"/>
    <x v="1"/>
    <n v="499"/>
    <n v="0.15"/>
    <n v="1696.6"/>
    <x v="10"/>
    <n v="0.45192384769539079"/>
    <n v="225.51"/>
    <n v="0.13291877873393848"/>
  </r>
  <r>
    <n v="3130"/>
    <s v="ORD03130"/>
    <d v="2024-08-06T00:00:00"/>
    <s v="2024"/>
    <s v="August"/>
    <x v="2"/>
    <s v="Unkown"/>
    <s v="Corporate"/>
    <s v="Furniture"/>
    <x v="1"/>
    <n v="3"/>
    <x v="2"/>
    <n v="799"/>
    <n v="0"/>
    <n v="2397"/>
    <x v="12"/>
    <n v="0.46827284105131411"/>
    <n v="374.15"/>
    <n v="0.15609094701710471"/>
  </r>
  <r>
    <n v="3131"/>
    <s v="ORD03131"/>
    <d v="2025-01-21T00:00:00"/>
    <s v="2025"/>
    <s v="January"/>
    <x v="0"/>
    <s v="CUST1687"/>
    <s v="Consumer"/>
    <s v="Furniture"/>
    <x v="5"/>
    <n v="7"/>
    <x v="0"/>
    <n v="799"/>
    <n v="0.1"/>
    <n v="5033.7"/>
    <x v="9"/>
    <n v="0.48648310387984978"/>
    <n v="388.7"/>
    <n v="7.7219540298388858E-2"/>
  </r>
  <r>
    <n v="3132"/>
    <s v="ORD03132"/>
    <d v="2025-03-23T00:00:00"/>
    <s v="2025"/>
    <s v="March"/>
    <x v="3"/>
    <s v="Unkown"/>
    <s v="Consumer"/>
    <s v="Office Supplies"/>
    <x v="2"/>
    <n v="6"/>
    <x v="1"/>
    <n v="149"/>
    <n v="0.1"/>
    <n v="804.6"/>
    <x v="6"/>
    <n v="1.0084563758389262"/>
    <n v="150.26"/>
    <n v="0.18675118071091223"/>
  </r>
  <r>
    <n v="3133"/>
    <s v="ORD03133"/>
    <d v="2025-01-22T00:00:00"/>
    <s v="2025"/>
    <s v="January"/>
    <x v="2"/>
    <s v="CUST2605"/>
    <s v="Home Office"/>
    <s v="Electronics"/>
    <x v="5"/>
    <n v="8"/>
    <x v="0"/>
    <n v="999"/>
    <n v="0"/>
    <n v="7992"/>
    <x v="30"/>
    <n v="1.3282182182182183"/>
    <n v="1326.89"/>
    <n v="0.16602727727727729"/>
  </r>
  <r>
    <n v="3134"/>
    <s v="ORD03134"/>
    <d v="2024-06-24T00:00:00"/>
    <s v="2024"/>
    <s v="June"/>
    <x v="0"/>
    <s v="Unkown"/>
    <s v="Consumer"/>
    <s v="Electronics"/>
    <x v="1"/>
    <n v="9"/>
    <x v="0"/>
    <n v="99"/>
    <n v="0"/>
    <n v="891"/>
    <x v="22"/>
    <n v="0.573030303030303"/>
    <n v="56.73"/>
    <n v="6.3670033670033668E-2"/>
  </r>
  <r>
    <n v="3135"/>
    <s v="ORD03135"/>
    <d v="2024-11-14T00:00:00"/>
    <s v="2024"/>
    <s v="November"/>
    <x v="2"/>
    <s v="CUST2498"/>
    <s v="Consumer"/>
    <s v="Office Supplies"/>
    <x v="1"/>
    <n v="9"/>
    <x v="0"/>
    <n v="499"/>
    <n v="0.05"/>
    <n v="4266.45"/>
    <x v="44"/>
    <n v="1.762565130260521"/>
    <n v="879.52"/>
    <n v="0.20614796845152294"/>
  </r>
  <r>
    <n v="3136"/>
    <s v="ORD03136"/>
    <d v="2025-09-23T00:00:00"/>
    <s v="2025"/>
    <s v="September"/>
    <x v="3"/>
    <s v="Unkown"/>
    <s v="Home Office"/>
    <s v="Electronics"/>
    <x v="2"/>
    <n v="3"/>
    <x v="2"/>
    <n v="299"/>
    <n v="0.05"/>
    <n v="852.15"/>
    <x v="3"/>
    <n v="0.8222742474916388"/>
    <n v="245.86"/>
    <n v="0.28851727982162767"/>
  </r>
  <r>
    <n v="3137"/>
    <s v="ORD03137"/>
    <d v="2024-08-14T00:00:00"/>
    <s v="2024"/>
    <s v="August"/>
    <x v="2"/>
    <s v="Unkown"/>
    <s v="Home Office"/>
    <s v="Furniture"/>
    <x v="0"/>
    <n v="3"/>
    <x v="2"/>
    <n v="799"/>
    <n v="0"/>
    <n v="2397"/>
    <x v="12"/>
    <n v="0.27963704630788488"/>
    <n v="223.43"/>
    <n v="9.3212348769294961E-2"/>
  </r>
  <r>
    <n v="3138"/>
    <s v="ORD03138"/>
    <d v="2025-05-06T00:00:00"/>
    <s v="2025"/>
    <s v="May"/>
    <x v="0"/>
    <s v="CUST2565"/>
    <s v="Corporate"/>
    <s v="Office Supplies"/>
    <x v="7"/>
    <n v="8"/>
    <x v="0"/>
    <n v="99"/>
    <n v="0.05"/>
    <n v="752.4"/>
    <x v="19"/>
    <n v="1.7656565656565657"/>
    <n v="174.8"/>
    <n v="0.23232323232323235"/>
  </r>
  <r>
    <n v="3139"/>
    <s v="ORD03139"/>
    <d v="2024-08-27T00:00:00"/>
    <s v="2024"/>
    <s v="August"/>
    <x v="0"/>
    <s v="Unkown"/>
    <s v="Corporate"/>
    <s v="Electronics"/>
    <x v="7"/>
    <n v="10"/>
    <x v="0"/>
    <n v="799"/>
    <n v="0.15"/>
    <n v="6791.5"/>
    <x v="8"/>
    <n v="1.2507884856070088"/>
    <n v="999.38"/>
    <n v="0.14715158654200103"/>
  </r>
  <r>
    <n v="3140"/>
    <s v="ORD03140"/>
    <d v="2024-05-07T00:00:00"/>
    <s v="2024"/>
    <s v="May"/>
    <x v="2"/>
    <s v="Unkown"/>
    <s v="Corporate"/>
    <s v="Office Supplies"/>
    <x v="2"/>
    <n v="10"/>
    <x v="0"/>
    <n v="999"/>
    <n v="0.1"/>
    <n v="8991"/>
    <x v="14"/>
    <n v="2.3500100100100099"/>
    <n v="2347.66"/>
    <n v="0.26111222333444556"/>
  </r>
  <r>
    <n v="3141"/>
    <s v="ORD03141"/>
    <d v="2024-08-05T00:00:00"/>
    <s v="2024"/>
    <s v="August"/>
    <x v="3"/>
    <s v="Unkown"/>
    <s v="Home Office"/>
    <s v="Office Supplies"/>
    <x v="4"/>
    <n v="10"/>
    <x v="0"/>
    <n v="499"/>
    <n v="0.1"/>
    <n v="4491"/>
    <x v="13"/>
    <n v="1.1726653306613226"/>
    <n v="585.16"/>
    <n v="0.13029614785125807"/>
  </r>
  <r>
    <n v="3142"/>
    <s v="ORD03142"/>
    <d v="2025-01-24T00:00:00"/>
    <s v="2025"/>
    <s v="January"/>
    <x v="0"/>
    <s v="Unkown"/>
    <s v="Corporate"/>
    <s v="Office Supplies"/>
    <x v="6"/>
    <n v="5"/>
    <x v="1"/>
    <n v="799"/>
    <n v="0.15"/>
    <n v="3395.75"/>
    <x v="8"/>
    <n v="0.91195244055068836"/>
    <n v="728.65"/>
    <n v="0.21457704483545609"/>
  </r>
  <r>
    <n v="3143"/>
    <s v="ORD03143"/>
    <d v="2024-03-13T00:00:00"/>
    <s v="2024"/>
    <s v="March"/>
    <x v="3"/>
    <s v="Unkown"/>
    <s v="Corporate"/>
    <s v="Electronics"/>
    <x v="4"/>
    <n v="9"/>
    <x v="0"/>
    <n v="999"/>
    <n v="0"/>
    <n v="8991"/>
    <x v="30"/>
    <n v="0.56968968968968969"/>
    <n v="569.12"/>
    <n v="6.3298854409965521E-2"/>
  </r>
  <r>
    <n v="3144"/>
    <s v="ORD03144"/>
    <d v="2024-06-15T00:00:00"/>
    <s v="2024"/>
    <s v="June"/>
    <x v="1"/>
    <s v="CUST2145"/>
    <s v="Home Office"/>
    <s v="Furniture"/>
    <x v="5"/>
    <n v="4"/>
    <x v="1"/>
    <n v="999"/>
    <n v="0"/>
    <n v="3996"/>
    <x v="30"/>
    <n v="0.70942942942942944"/>
    <n v="708.72"/>
    <n v="0.17735735735735736"/>
  </r>
  <r>
    <n v="3145"/>
    <s v="ORD03145"/>
    <d v="2025-03-24T00:00:00"/>
    <s v="2025"/>
    <s v="March"/>
    <x v="3"/>
    <s v="Unkown"/>
    <s v="Consumer"/>
    <s v="Electronics"/>
    <x v="0"/>
    <n v="3"/>
    <x v="2"/>
    <n v="99"/>
    <n v="0.05"/>
    <n v="282.14999999999998"/>
    <x v="19"/>
    <n v="0.18010101010101009"/>
    <n v="17.829999999999998"/>
    <n v="6.3193336877547399E-2"/>
  </r>
  <r>
    <n v="3146"/>
    <s v="ORD03146"/>
    <d v="2025-02-19T00:00:00"/>
    <s v="2025"/>
    <s v="February"/>
    <x v="2"/>
    <s v="CUST2590"/>
    <s v="Home Office"/>
    <s v="Electronics"/>
    <x v="7"/>
    <n v="2"/>
    <x v="2"/>
    <n v="99"/>
    <n v="0"/>
    <n v="198"/>
    <x v="22"/>
    <n v="0.18939393939393939"/>
    <n v="18.75"/>
    <n v="9.4696969696969696E-2"/>
  </r>
  <r>
    <n v="3147"/>
    <s v="ORD03147"/>
    <d v="2025-09-08T00:00:00"/>
    <s v="2025"/>
    <s v="September"/>
    <x v="1"/>
    <s v="CUST2259"/>
    <s v="Corporate"/>
    <s v="Office Supplies"/>
    <x v="1"/>
    <n v="9"/>
    <x v="0"/>
    <n v="99"/>
    <n v="0.15"/>
    <n v="757.35"/>
    <x v="39"/>
    <n v="1.6373737373737374"/>
    <n v="162.1"/>
    <n v="0.21403578266323364"/>
  </r>
  <r>
    <n v="3148"/>
    <s v="ORD03148"/>
    <d v="2025-05-27T00:00:00"/>
    <s v="2025"/>
    <s v="May"/>
    <x v="2"/>
    <s v="Unkown"/>
    <s v="Home Office"/>
    <s v="Furniture"/>
    <x v="0"/>
    <n v="6"/>
    <x v="1"/>
    <n v="99"/>
    <n v="0.15"/>
    <n v="504.9"/>
    <x v="36"/>
    <n v="0.28929292929292932"/>
    <n v="28.64"/>
    <n v="5.6724103782927318E-2"/>
  </r>
  <r>
    <n v="3149"/>
    <s v="ORD03149"/>
    <d v="2025-10-04T00:00:00"/>
    <s v="2025"/>
    <s v="October"/>
    <x v="3"/>
    <s v="Unkown"/>
    <s v="Consumer"/>
    <s v="Office Supplies"/>
    <x v="3"/>
    <n v="8"/>
    <x v="0"/>
    <n v="799"/>
    <n v="0.15"/>
    <n v="5433.2"/>
    <x v="8"/>
    <n v="0.9608760951188986"/>
    <n v="767.74"/>
    <n v="0.1413053081057204"/>
  </r>
  <r>
    <n v="3150"/>
    <s v="ORD03150"/>
    <d v="2024-11-17T00:00:00"/>
    <s v="2024"/>
    <s v="November"/>
    <x v="0"/>
    <s v="Unkown"/>
    <s v="Corporate"/>
    <s v="Furniture"/>
    <x v="4"/>
    <n v="2"/>
    <x v="2"/>
    <n v="149"/>
    <n v="0.1"/>
    <n v="268.2"/>
    <x v="6"/>
    <n v="0.19738255033557048"/>
    <n v="29.41"/>
    <n v="0.10965697240865027"/>
  </r>
  <r>
    <n v="3151"/>
    <s v="ORD03151"/>
    <d v="2025-12-21T00:00:00"/>
    <s v="2025"/>
    <s v="December"/>
    <x v="2"/>
    <s v="Unkown"/>
    <s v="Consumer"/>
    <s v="Electronics"/>
    <x v="5"/>
    <n v="3"/>
    <x v="2"/>
    <n v="99"/>
    <n v="0.05"/>
    <n v="282.14999999999998"/>
    <x v="19"/>
    <n v="0.41353535353535353"/>
    <n v="40.94"/>
    <n v="0.14510012404749248"/>
  </r>
  <r>
    <n v="3152"/>
    <s v="ORD03152"/>
    <d v="2025-07-11T00:00:00"/>
    <s v="2025"/>
    <s v="July"/>
    <x v="0"/>
    <s v="Unkown"/>
    <s v="Corporate"/>
    <s v="Furniture"/>
    <x v="1"/>
    <n v="6"/>
    <x v="1"/>
    <n v="499"/>
    <n v="0.15"/>
    <n v="2544.9"/>
    <x v="18"/>
    <n v="1.4577755511022044"/>
    <n v="727.43"/>
    <n v="0.28583834335337338"/>
  </r>
  <r>
    <n v="3153"/>
    <s v="ORD03153"/>
    <d v="2025-11-16T00:00:00"/>
    <s v="2025"/>
    <s v="November"/>
    <x v="0"/>
    <s v="Unkown"/>
    <s v="Home Office"/>
    <s v="Electronics"/>
    <x v="2"/>
    <n v="10"/>
    <x v="0"/>
    <n v="99"/>
    <n v="0"/>
    <n v="990"/>
    <x v="22"/>
    <n v="2.597777777777778"/>
    <n v="257.18"/>
    <n v="0.25977777777777777"/>
  </r>
  <r>
    <n v="3154"/>
    <s v="ORD03154"/>
    <d v="2025-12-02T00:00:00"/>
    <s v="2025"/>
    <s v="December"/>
    <x v="1"/>
    <s v="CUST2835"/>
    <s v="Consumer"/>
    <s v="Furniture"/>
    <x v="6"/>
    <n v="4"/>
    <x v="1"/>
    <n v="299"/>
    <n v="0.1"/>
    <n v="1076.4000000000001"/>
    <x v="21"/>
    <n v="0.43010033444816054"/>
    <n v="128.6"/>
    <n v="0.11947231512448903"/>
  </r>
  <r>
    <n v="3155"/>
    <s v="ORD03155"/>
    <d v="2025-08-03T00:00:00"/>
    <s v="2025"/>
    <s v="August"/>
    <x v="3"/>
    <s v="Unkown"/>
    <s v="Corporate"/>
    <s v="Office Supplies"/>
    <x v="2"/>
    <n v="4"/>
    <x v="1"/>
    <n v="499"/>
    <n v="0"/>
    <n v="1996"/>
    <x v="23"/>
    <n v="0.25146292585170343"/>
    <n v="125.48"/>
    <n v="6.2865731462925858E-2"/>
  </r>
  <r>
    <n v="3156"/>
    <s v="ORD03156"/>
    <d v="2025-08-22T00:00:00"/>
    <s v="2025"/>
    <s v="August"/>
    <x v="3"/>
    <s v="Unkown"/>
    <s v="Corporate"/>
    <s v="Office Supplies"/>
    <x v="2"/>
    <n v="2"/>
    <x v="2"/>
    <n v="149"/>
    <n v="0.1"/>
    <n v="268.2"/>
    <x v="6"/>
    <n v="0.16671140939597315"/>
    <n v="24.84"/>
    <n v="9.261744966442953E-2"/>
  </r>
  <r>
    <n v="3157"/>
    <s v="ORD03157"/>
    <d v="2025-08-20T00:00:00"/>
    <s v="2025"/>
    <s v="August"/>
    <x v="3"/>
    <s v="CUST2766"/>
    <s v="Home Office"/>
    <s v="Electronics"/>
    <x v="1"/>
    <n v="9"/>
    <x v="0"/>
    <n v="149"/>
    <n v="0"/>
    <n v="1341"/>
    <x v="7"/>
    <n v="2.6557718120805367"/>
    <n v="395.71"/>
    <n v="0.29508575689783739"/>
  </r>
  <r>
    <n v="3158"/>
    <s v="ORD03158"/>
    <d v="2024-03-16T00:00:00"/>
    <s v="2024"/>
    <s v="March"/>
    <x v="2"/>
    <s v="Unkown"/>
    <s v="Consumer"/>
    <s v="Furniture"/>
    <x v="1"/>
    <n v="8"/>
    <x v="0"/>
    <n v="299"/>
    <n v="0"/>
    <n v="2392"/>
    <x v="20"/>
    <n v="1.9835117056856189"/>
    <n v="593.07000000000005"/>
    <n v="0.24793896321070236"/>
  </r>
  <r>
    <n v="3159"/>
    <s v="ORD03159"/>
    <d v="2025-11-02T00:00:00"/>
    <s v="2025"/>
    <s v="November"/>
    <x v="3"/>
    <s v="CUST1628"/>
    <s v="Home Office"/>
    <s v="Office Supplies"/>
    <x v="7"/>
    <n v="9"/>
    <x v="0"/>
    <n v="499"/>
    <n v="0.05"/>
    <n v="4266.45"/>
    <x v="44"/>
    <n v="0.96214428857715428"/>
    <n v="480.11"/>
    <n v="0.11253149574001806"/>
  </r>
  <r>
    <n v="3160"/>
    <s v="ORD03160"/>
    <d v="2024-03-03T00:00:00"/>
    <s v="2024"/>
    <s v="March"/>
    <x v="2"/>
    <s v="Unkown"/>
    <s v="Consumer"/>
    <s v="Furniture"/>
    <x v="4"/>
    <n v="1"/>
    <x v="2"/>
    <n v="499"/>
    <n v="0.15"/>
    <n v="424.15"/>
    <x v="10"/>
    <n v="8.8276553106212421E-2"/>
    <n v="44.05"/>
    <n v="0.10385476836024991"/>
  </r>
  <r>
    <n v="3161"/>
    <s v="ORD03161"/>
    <d v="2025-03-05T00:00:00"/>
    <s v="2025"/>
    <s v="March"/>
    <x v="3"/>
    <s v="Unkown"/>
    <s v="Corporate"/>
    <s v="Furniture"/>
    <x v="4"/>
    <n v="9"/>
    <x v="0"/>
    <n v="499"/>
    <n v="0.05"/>
    <n v="4266.45"/>
    <x v="44"/>
    <n v="0.76977955911823648"/>
    <n v="384.12"/>
    <n v="9.0032696972893164E-2"/>
  </r>
  <r>
    <n v="3162"/>
    <s v="ORD03162"/>
    <d v="2025-05-08T00:00:00"/>
    <s v="2025"/>
    <s v="May"/>
    <x v="3"/>
    <s v="Unkown"/>
    <s v="Home Office"/>
    <s v="Office Supplies"/>
    <x v="2"/>
    <n v="4"/>
    <x v="1"/>
    <n v="499"/>
    <n v="0.05"/>
    <n v="1896.2"/>
    <x v="27"/>
    <n v="0.98525050100200395"/>
    <n v="491.64"/>
    <n v="0.25927644763210628"/>
  </r>
  <r>
    <n v="3163"/>
    <s v="ORD03163"/>
    <d v="2025-07-05T00:00:00"/>
    <s v="2025"/>
    <s v="July"/>
    <x v="0"/>
    <s v="CUST2089"/>
    <s v="Corporate"/>
    <s v="Electronics"/>
    <x v="3"/>
    <n v="7"/>
    <x v="0"/>
    <n v="999"/>
    <n v="0.15"/>
    <n v="5944.05"/>
    <x v="32"/>
    <n v="0.96529529529529534"/>
    <n v="964.33"/>
    <n v="0.16223450341097401"/>
  </r>
  <r>
    <n v="3164"/>
    <s v="ORD03164"/>
    <d v="2024-07-12T00:00:00"/>
    <s v="2024"/>
    <s v="July"/>
    <x v="1"/>
    <s v="Unkown"/>
    <s v="Corporate"/>
    <s v="Office Supplies"/>
    <x v="6"/>
    <n v="6"/>
    <x v="1"/>
    <n v="799"/>
    <n v="0.1"/>
    <n v="4314.6000000000004"/>
    <x v="9"/>
    <n v="1.3757697121401753"/>
    <n v="1099.24"/>
    <n v="0.25477216891484722"/>
  </r>
  <r>
    <n v="3165"/>
    <s v="ORD03165"/>
    <d v="2025-07-20T00:00:00"/>
    <s v="2025"/>
    <s v="July"/>
    <x v="0"/>
    <s v="CUST2658"/>
    <s v="Consumer"/>
    <s v="Office Supplies"/>
    <x v="6"/>
    <n v="6"/>
    <x v="1"/>
    <n v="499"/>
    <n v="0"/>
    <n v="2994"/>
    <x v="23"/>
    <n v="1.1587174348697395"/>
    <n v="578.20000000000005"/>
    <n v="0.19311957247828992"/>
  </r>
  <r>
    <n v="3166"/>
    <s v="ORD03166"/>
    <d v="2025-03-11T00:00:00"/>
    <s v="2025"/>
    <s v="March"/>
    <x v="1"/>
    <s v="Unkown"/>
    <s v="Home Office"/>
    <s v="Electronics"/>
    <x v="2"/>
    <n v="4"/>
    <x v="1"/>
    <n v="149"/>
    <n v="0"/>
    <n v="596"/>
    <x v="7"/>
    <n v="0.21483221476510067"/>
    <n v="32.01"/>
    <n v="5.3708053691275168E-2"/>
  </r>
  <r>
    <n v="3167"/>
    <s v="ORD03167"/>
    <d v="2024-06-26T00:00:00"/>
    <s v="2024"/>
    <s v="June"/>
    <x v="0"/>
    <s v="CUST2213"/>
    <s v="Consumer"/>
    <s v="Office Supplies"/>
    <x v="6"/>
    <n v="10"/>
    <x v="0"/>
    <n v="499"/>
    <n v="0"/>
    <n v="4990"/>
    <x v="23"/>
    <n v="2.8117635270541079"/>
    <n v="1403.07"/>
    <n v="0.2811763527054108"/>
  </r>
  <r>
    <n v="3168"/>
    <s v="ORD03168"/>
    <d v="2024-05-31T00:00:00"/>
    <s v="2024"/>
    <s v="May"/>
    <x v="0"/>
    <s v="Unkown"/>
    <s v="Corporate"/>
    <s v="Electronics"/>
    <x v="2"/>
    <n v="4"/>
    <x v="1"/>
    <n v="799"/>
    <n v="0"/>
    <n v="3196"/>
    <x v="12"/>
    <n v="0.96440550688360449"/>
    <n v="770.56"/>
    <n v="0.24110137672090112"/>
  </r>
  <r>
    <n v="3169"/>
    <s v="ORD03169"/>
    <d v="2025-02-16T00:00:00"/>
    <s v="2025"/>
    <s v="February"/>
    <x v="0"/>
    <s v="CUST2684"/>
    <s v="Home Office"/>
    <s v="Office Supplies"/>
    <x v="7"/>
    <n v="1"/>
    <x v="2"/>
    <n v="499"/>
    <n v="0.05"/>
    <n v="474.05"/>
    <x v="27"/>
    <n v="7.0961923847695382E-2"/>
    <n v="35.409999999999997"/>
    <n v="7.4696761944942514E-2"/>
  </r>
  <r>
    <n v="3170"/>
    <s v="ORD03170"/>
    <d v="2025-03-11T00:00:00"/>
    <s v="2025"/>
    <s v="March"/>
    <x v="1"/>
    <s v="CUST1773"/>
    <s v="Corporate"/>
    <s v="Electronics"/>
    <x v="1"/>
    <n v="10"/>
    <x v="0"/>
    <n v="999"/>
    <n v="0.05"/>
    <n v="9490.5"/>
    <x v="31"/>
    <n v="0.47786786786786783"/>
    <n v="477.39"/>
    <n v="5.0301880828196616E-2"/>
  </r>
  <r>
    <n v="3171"/>
    <s v="ORD03171"/>
    <d v="2024-08-17T00:00:00"/>
    <s v="2024"/>
    <s v="August"/>
    <x v="0"/>
    <s v="CUST1218"/>
    <s v="Consumer"/>
    <s v="Electronics"/>
    <x v="3"/>
    <n v="4"/>
    <x v="1"/>
    <n v="149"/>
    <n v="0"/>
    <n v="596"/>
    <x v="7"/>
    <n v="0.52744966442953023"/>
    <n v="78.59"/>
    <n v="0.13186241610738256"/>
  </r>
  <r>
    <n v="3172"/>
    <s v="ORD03172"/>
    <d v="2025-08-20T00:00:00"/>
    <s v="2025"/>
    <s v="August"/>
    <x v="3"/>
    <s v="Unkown"/>
    <s v="Home Office"/>
    <s v="Furniture"/>
    <x v="4"/>
    <n v="6"/>
    <x v="1"/>
    <n v="299"/>
    <n v="0"/>
    <n v="1794"/>
    <x v="20"/>
    <n v="0.60618729096989965"/>
    <n v="181.25"/>
    <n v="0.10103121516164995"/>
  </r>
  <r>
    <n v="3173"/>
    <s v="ORD03173"/>
    <d v="2024-12-18T00:00:00"/>
    <s v="2024"/>
    <s v="December"/>
    <x v="3"/>
    <s v="CUST2882"/>
    <s v="Home Office"/>
    <s v="Furniture"/>
    <x v="6"/>
    <n v="8"/>
    <x v="0"/>
    <n v="99"/>
    <n v="0.15"/>
    <n v="673.2"/>
    <x v="39"/>
    <n v="1.5922222222222222"/>
    <n v="157.63"/>
    <n v="0.23415032679738559"/>
  </r>
  <r>
    <n v="3174"/>
    <s v="ORD03174"/>
    <d v="2024-01-03T00:00:00"/>
    <s v="2024"/>
    <s v="January"/>
    <x v="0"/>
    <s v="Unkown"/>
    <s v="Consumer"/>
    <s v="Furniture"/>
    <x v="0"/>
    <n v="5"/>
    <x v="1"/>
    <n v="149"/>
    <n v="0.1"/>
    <n v="670.5"/>
    <x v="6"/>
    <n v="0.37691275167785232"/>
    <n v="56.16"/>
    <n v="8.3758389261744962E-2"/>
  </r>
  <r>
    <n v="3175"/>
    <s v="ORD03175"/>
    <d v="2025-04-02T00:00:00"/>
    <s v="2025"/>
    <s v="April"/>
    <x v="3"/>
    <s v="CUST1426"/>
    <s v="Home Office"/>
    <s v="Office Supplies"/>
    <x v="0"/>
    <n v="5"/>
    <x v="1"/>
    <n v="149"/>
    <n v="0.05"/>
    <n v="707.75"/>
    <x v="34"/>
    <n v="1.0065771812080537"/>
    <n v="149.97999999999999"/>
    <n v="0.21191098551748497"/>
  </r>
  <r>
    <n v="3176"/>
    <s v="ORD03176"/>
    <d v="2025-02-22T00:00:00"/>
    <s v="2025"/>
    <s v="February"/>
    <x v="0"/>
    <s v="CUST1752"/>
    <s v="Home Office"/>
    <s v="Furniture"/>
    <x v="7"/>
    <n v="9"/>
    <x v="0"/>
    <n v="999"/>
    <n v="0"/>
    <n v="8991"/>
    <x v="30"/>
    <n v="1.9432132132132132"/>
    <n v="1941.27"/>
    <n v="0.21591257924591259"/>
  </r>
  <r>
    <n v="3177"/>
    <s v="ORD03177"/>
    <d v="2025-06-25T00:00:00"/>
    <s v="2025"/>
    <s v="June"/>
    <x v="0"/>
    <s v="CUST1284"/>
    <s v="Home Office"/>
    <s v="Office Supplies"/>
    <x v="1"/>
    <n v="3"/>
    <x v="2"/>
    <n v="799"/>
    <n v="0.15"/>
    <n v="2037.45"/>
    <x v="8"/>
    <n v="0.13414267834793492"/>
    <n v="107.18"/>
    <n v="5.2604971901150953E-2"/>
  </r>
  <r>
    <n v="3178"/>
    <s v="ORD03178"/>
    <d v="2024-02-06T00:00:00"/>
    <s v="2024"/>
    <s v="February"/>
    <x v="0"/>
    <s v="Unkown"/>
    <s v="Corporate"/>
    <s v="Office Supplies"/>
    <x v="2"/>
    <n v="7"/>
    <x v="0"/>
    <n v="199"/>
    <n v="0.15"/>
    <n v="1184.05"/>
    <x v="17"/>
    <n v="1.3442211055276383"/>
    <n v="267.5"/>
    <n v="0.22591951353405684"/>
  </r>
  <r>
    <n v="3179"/>
    <s v="ORD03179"/>
    <d v="2025-11-11T00:00:00"/>
    <s v="2025"/>
    <s v="November"/>
    <x v="0"/>
    <s v="Unkown"/>
    <s v="Corporate"/>
    <s v="Furniture"/>
    <x v="6"/>
    <n v="6"/>
    <x v="1"/>
    <n v="499"/>
    <n v="0.15"/>
    <n v="2544.9"/>
    <x v="18"/>
    <n v="1.456693386773547"/>
    <n v="726.89"/>
    <n v="0.28562615426932292"/>
  </r>
  <r>
    <n v="3180"/>
    <s v="ORD03180"/>
    <d v="2025-07-28T00:00:00"/>
    <s v="2025"/>
    <s v="July"/>
    <x v="0"/>
    <s v="Unkown"/>
    <s v="Home Office"/>
    <s v="Electronics"/>
    <x v="5"/>
    <n v="1"/>
    <x v="2"/>
    <n v="199"/>
    <n v="0"/>
    <n v="199"/>
    <x v="1"/>
    <n v="0.13231155778894471"/>
    <n v="26.33"/>
    <n v="0.13231155778894471"/>
  </r>
  <r>
    <n v="3181"/>
    <s v="ORD03181"/>
    <d v="2024-02-04T00:00:00"/>
    <s v="2024"/>
    <s v="February"/>
    <x v="3"/>
    <s v="Unkown"/>
    <s v="Home Office"/>
    <s v="Office Supplies"/>
    <x v="6"/>
    <n v="4"/>
    <x v="1"/>
    <n v="199"/>
    <n v="0"/>
    <n v="796"/>
    <x v="1"/>
    <n v="0.34562814070351761"/>
    <n v="68.78"/>
    <n v="8.6407035175879401E-2"/>
  </r>
  <r>
    <n v="3182"/>
    <s v="ORD03182"/>
    <d v="2025-05-21T00:00:00"/>
    <s v="2025"/>
    <s v="May"/>
    <x v="0"/>
    <s v="CUST1990"/>
    <s v="Consumer"/>
    <s v="Office Supplies"/>
    <x v="7"/>
    <n v="9"/>
    <x v="0"/>
    <n v="149"/>
    <n v="0"/>
    <n v="1341"/>
    <x v="7"/>
    <n v="2.0936912751677852"/>
    <n v="311.95999999999998"/>
    <n v="0.23263236390753167"/>
  </r>
  <r>
    <n v="3183"/>
    <s v="ORD03183"/>
    <d v="2024-09-18T00:00:00"/>
    <s v="2024"/>
    <s v="September"/>
    <x v="0"/>
    <s v="CUST2703"/>
    <s v="Consumer"/>
    <s v="Furniture"/>
    <x v="3"/>
    <n v="8"/>
    <x v="0"/>
    <n v="299"/>
    <n v="0"/>
    <n v="2392"/>
    <x v="20"/>
    <n v="1.3615719063545151"/>
    <n v="407.11"/>
    <n v="0.17019648829431439"/>
  </r>
  <r>
    <n v="3184"/>
    <s v="ORD03184"/>
    <d v="2024-09-26T00:00:00"/>
    <s v="2024"/>
    <s v="September"/>
    <x v="1"/>
    <s v="CUST2381"/>
    <s v="Corporate"/>
    <s v="Furniture"/>
    <x v="2"/>
    <n v="2"/>
    <x v="2"/>
    <n v="99"/>
    <n v="0.05"/>
    <n v="188.1"/>
    <x v="19"/>
    <n v="0.53494949494949495"/>
    <n v="52.96"/>
    <n v="0.28155236576289211"/>
  </r>
  <r>
    <n v="3185"/>
    <s v="ORD03185"/>
    <d v="2024-03-27T00:00:00"/>
    <s v="2024"/>
    <s v="March"/>
    <x v="3"/>
    <s v="Unkown"/>
    <s v="Corporate"/>
    <s v="Office Supplies"/>
    <x v="4"/>
    <n v="9"/>
    <x v="0"/>
    <n v="999"/>
    <n v="0.05"/>
    <n v="8541.4500000000007"/>
    <x v="37"/>
    <n v="2.4459559559559563"/>
    <n v="2443.5100000000002"/>
    <n v="0.28607671999484863"/>
  </r>
  <r>
    <n v="3186"/>
    <s v="ORD03186"/>
    <d v="2024-11-08T00:00:00"/>
    <s v="2024"/>
    <s v="November"/>
    <x v="0"/>
    <s v="Unkown"/>
    <s v="Corporate"/>
    <s v="Electronics"/>
    <x v="3"/>
    <n v="6"/>
    <x v="1"/>
    <n v="799"/>
    <n v="0.1"/>
    <n v="4314.6000000000004"/>
    <x v="9"/>
    <n v="0.81954943679599501"/>
    <n v="654.82000000000005"/>
    <n v="0.15176841422148055"/>
  </r>
  <r>
    <n v="3187"/>
    <s v="ORD03187"/>
    <d v="2025-07-14T00:00:00"/>
    <s v="2025"/>
    <s v="July"/>
    <x v="0"/>
    <s v="Unkown"/>
    <s v="Home Office"/>
    <s v="Furniture"/>
    <x v="2"/>
    <n v="8"/>
    <x v="0"/>
    <n v="149"/>
    <n v="0.1"/>
    <n v="1072.8"/>
    <x v="6"/>
    <n v="1.4907382550335571"/>
    <n v="222.12"/>
    <n v="0.20704697986577184"/>
  </r>
  <r>
    <n v="3189"/>
    <s v="ORD03189"/>
    <d v="2024-08-04T00:00:00"/>
    <s v="2024"/>
    <s v="August"/>
    <x v="3"/>
    <s v="Unkown"/>
    <s v="Home Office"/>
    <s v="Office Supplies"/>
    <x v="4"/>
    <n v="4"/>
    <x v="1"/>
    <n v="799"/>
    <n v="0.05"/>
    <n v="3036.2"/>
    <x v="33"/>
    <n v="0.99170212765957444"/>
    <n v="792.37"/>
    <n v="0.26097424412094067"/>
  </r>
  <r>
    <n v="3190"/>
    <s v="ORD03190"/>
    <d v="2024-11-01T00:00:00"/>
    <s v="2024"/>
    <s v="November"/>
    <x v="2"/>
    <s v="Unkown"/>
    <s v="Corporate"/>
    <s v="Office Supplies"/>
    <x v="4"/>
    <n v="9"/>
    <x v="0"/>
    <n v="499"/>
    <n v="0.1"/>
    <n v="4041.9"/>
    <x v="13"/>
    <n v="1.3242484969939878"/>
    <n v="660.8"/>
    <n v="0.16348746876468986"/>
  </r>
  <r>
    <n v="3191"/>
    <s v="ORD03191"/>
    <d v="2024-07-22T00:00:00"/>
    <s v="2024"/>
    <s v="July"/>
    <x v="3"/>
    <s v="Unkown"/>
    <s v="Consumer"/>
    <s v="Electronics"/>
    <x v="4"/>
    <n v="6"/>
    <x v="1"/>
    <n v="499"/>
    <n v="0.15"/>
    <n v="2544.9"/>
    <x v="18"/>
    <n v="0.54082164328657312"/>
    <n v="269.87"/>
    <n v="0.10604345946795551"/>
  </r>
  <r>
    <n v="3192"/>
    <s v="ORD03192"/>
    <d v="2024-06-14T00:00:00"/>
    <s v="2024"/>
    <s v="June"/>
    <x v="0"/>
    <s v="Unkown"/>
    <s v="Corporate"/>
    <s v="Furniture"/>
    <x v="5"/>
    <n v="3"/>
    <x v="2"/>
    <n v="799"/>
    <n v="0"/>
    <n v="2397"/>
    <x v="12"/>
    <n v="0.63222778473091357"/>
    <n v="505.15"/>
    <n v="0.21074259491030453"/>
  </r>
  <r>
    <n v="3193"/>
    <s v="ORD03193"/>
    <d v="2024-10-10T00:00:00"/>
    <s v="2024"/>
    <s v="October"/>
    <x v="3"/>
    <s v="Unkown"/>
    <s v="Consumer"/>
    <s v="Electronics"/>
    <x v="0"/>
    <n v="3"/>
    <x v="2"/>
    <n v="149"/>
    <n v="0"/>
    <n v="447"/>
    <x v="7"/>
    <n v="0.18912751677852349"/>
    <n v="28.18"/>
    <n v="6.3042505592841164E-2"/>
  </r>
  <r>
    <n v="3195"/>
    <s v="ORD03195"/>
    <d v="2024-12-18T00:00:00"/>
    <s v="2024"/>
    <s v="December"/>
    <x v="3"/>
    <s v="CUST2527"/>
    <s v="Home Office"/>
    <s v="Electronics"/>
    <x v="7"/>
    <n v="5"/>
    <x v="1"/>
    <n v="299"/>
    <n v="0.05"/>
    <n v="1420.25"/>
    <x v="3"/>
    <n v="0.92565217391304344"/>
    <n v="276.77"/>
    <n v="0.19487414187643021"/>
  </r>
  <r>
    <n v="3196"/>
    <s v="ORD03196"/>
    <d v="2024-05-09T00:00:00"/>
    <s v="2024"/>
    <s v="May"/>
    <x v="0"/>
    <s v="Unkown"/>
    <s v="Corporate"/>
    <s v="Furniture"/>
    <x v="6"/>
    <n v="4"/>
    <x v="1"/>
    <n v="799"/>
    <n v="0.05"/>
    <n v="3036.2"/>
    <x v="33"/>
    <n v="0.9476846057571966"/>
    <n v="757.2"/>
    <n v="0.24939068572557804"/>
  </r>
  <r>
    <n v="3197"/>
    <s v="ORD03197"/>
    <d v="2025-02-02T00:00:00"/>
    <s v="2025"/>
    <s v="February"/>
    <x v="3"/>
    <s v="CUST2119"/>
    <s v="Corporate"/>
    <s v="Electronics"/>
    <x v="6"/>
    <n v="8"/>
    <x v="0"/>
    <n v="99"/>
    <n v="0"/>
    <n v="792"/>
    <x v="22"/>
    <n v="0.51484848484848489"/>
    <n v="50.97"/>
    <n v="6.4356060606060611E-2"/>
  </r>
  <r>
    <n v="3198"/>
    <s v="ORD03198"/>
    <d v="2024-07-01T00:00:00"/>
    <s v="2024"/>
    <s v="July"/>
    <x v="3"/>
    <s v="CUST1342"/>
    <s v="Home Office"/>
    <s v="Furniture"/>
    <x v="0"/>
    <n v="1"/>
    <x v="2"/>
    <n v="999"/>
    <n v="0.05"/>
    <n v="949.05"/>
    <x v="31"/>
    <n v="0.27426426426426426"/>
    <n v="273.99"/>
    <n v="0.28869922554133082"/>
  </r>
  <r>
    <n v="3199"/>
    <s v="ORD03199"/>
    <d v="2024-01-20T00:00:00"/>
    <s v="2024"/>
    <s v="January"/>
    <x v="3"/>
    <s v="Unkown"/>
    <s v="Corporate"/>
    <s v="Furniture"/>
    <x v="7"/>
    <n v="1"/>
    <x v="2"/>
    <n v="199"/>
    <n v="0.05"/>
    <n v="189.05"/>
    <x v="15"/>
    <n v="9.2160804020100504E-2"/>
    <n v="18.34"/>
    <n v="9.7011372652737363E-2"/>
  </r>
  <r>
    <n v="3200"/>
    <s v="ORD03200"/>
    <d v="2024-10-25T00:00:00"/>
    <s v="2024"/>
    <s v="October"/>
    <x v="2"/>
    <s v="Unkown"/>
    <s v="Consumer"/>
    <s v="Furniture"/>
    <x v="5"/>
    <n v="3"/>
    <x v="2"/>
    <n v="499"/>
    <n v="0"/>
    <n v="1497"/>
    <x v="23"/>
    <n v="0.5946492985971944"/>
    <n v="296.73"/>
    <n v="0.19821643286573148"/>
  </r>
  <r>
    <n v="3201"/>
    <s v="ORD03201"/>
    <d v="2024-01-28T00:00:00"/>
    <s v="2024"/>
    <s v="January"/>
    <x v="2"/>
    <s v="Unkown"/>
    <s v="Home Office"/>
    <s v="Electronics"/>
    <x v="4"/>
    <n v="6"/>
    <x v="1"/>
    <n v="799"/>
    <n v="0"/>
    <n v="4794"/>
    <x v="12"/>
    <n v="1.6045056320400501"/>
    <n v="1282"/>
    <n v="0.26741760534000836"/>
  </r>
  <r>
    <n v="3202"/>
    <s v="ORD03202"/>
    <d v="2025-09-13T00:00:00"/>
    <s v="2025"/>
    <s v="September"/>
    <x v="1"/>
    <s v="CUST1958"/>
    <s v="Home Office"/>
    <s v="Electronics"/>
    <x v="0"/>
    <n v="4"/>
    <x v="1"/>
    <n v="199"/>
    <n v="0.1"/>
    <n v="716.4"/>
    <x v="25"/>
    <n v="0.97150753768844222"/>
    <n v="193.33"/>
    <n v="0.26986320491345622"/>
  </r>
  <r>
    <n v="3203"/>
    <s v="ORD03203"/>
    <d v="2024-12-22T00:00:00"/>
    <s v="2024"/>
    <s v="December"/>
    <x v="0"/>
    <s v="Unkown"/>
    <s v="Consumer"/>
    <s v="Office Supplies"/>
    <x v="0"/>
    <n v="7"/>
    <x v="0"/>
    <n v="99"/>
    <n v="0"/>
    <n v="693"/>
    <x v="22"/>
    <n v="1.1882828282828284"/>
    <n v="117.64"/>
    <n v="0.16975468975468977"/>
  </r>
  <r>
    <n v="3204"/>
    <s v="ORD03204"/>
    <d v="2024-06-05T00:00:00"/>
    <s v="2024"/>
    <s v="June"/>
    <x v="3"/>
    <s v="Unkown"/>
    <s v="Corporate"/>
    <s v="Furniture"/>
    <x v="5"/>
    <n v="4"/>
    <x v="1"/>
    <n v="149"/>
    <n v="0.15"/>
    <n v="506.6"/>
    <x v="16"/>
    <n v="0.70429530201342283"/>
    <n v="104.94"/>
    <n v="0.2071456770627714"/>
  </r>
  <r>
    <n v="3205"/>
    <s v="ORD03205"/>
    <d v="2025-01-10T00:00:00"/>
    <s v="2025"/>
    <s v="January"/>
    <x v="1"/>
    <s v="Unkown"/>
    <s v="Consumer"/>
    <s v="Electronics"/>
    <x v="3"/>
    <n v="9"/>
    <x v="0"/>
    <n v="999"/>
    <n v="0.1"/>
    <n v="8091.9"/>
    <x v="47"/>
    <n v="2.2549549549549548"/>
    <n v="2252.6999999999998"/>
    <n v="0.27838950061172285"/>
  </r>
  <r>
    <n v="3206"/>
    <s v="ORD03206"/>
    <d v="2025-02-06T00:00:00"/>
    <s v="2025"/>
    <s v="February"/>
    <x v="2"/>
    <s v="Unkown"/>
    <s v="Corporate"/>
    <s v="Office Supplies"/>
    <x v="3"/>
    <n v="8"/>
    <x v="0"/>
    <n v="199"/>
    <n v="0"/>
    <n v="1592"/>
    <x v="1"/>
    <n v="0.6180402010050251"/>
    <n v="122.99"/>
    <n v="7.7255025125628138E-2"/>
  </r>
  <r>
    <n v="3207"/>
    <s v="ORD03207"/>
    <d v="2024-03-09T00:00:00"/>
    <s v="2024"/>
    <s v="March"/>
    <x v="0"/>
    <s v="Unkown"/>
    <s v="Home Office"/>
    <s v="Furniture"/>
    <x v="0"/>
    <n v="1"/>
    <x v="2"/>
    <n v="999"/>
    <n v="0"/>
    <n v="999"/>
    <x v="30"/>
    <n v="0.25472472472472474"/>
    <n v="254.47"/>
    <n v="0.25472472472472474"/>
  </r>
  <r>
    <n v="3208"/>
    <s v="ORD03208"/>
    <d v="2025-06-29T00:00:00"/>
    <s v="2025"/>
    <s v="June"/>
    <x v="0"/>
    <s v="CUST2787"/>
    <s v="Home Office"/>
    <s v="Furniture"/>
    <x v="4"/>
    <n v="1"/>
    <x v="2"/>
    <n v="99"/>
    <n v="0.1"/>
    <n v="89.1"/>
    <x v="4"/>
    <n v="8.343434343434343E-2"/>
    <n v="8.26"/>
    <n v="9.2704826038159369E-2"/>
  </r>
  <r>
    <n v="3209"/>
    <s v="ORD03209"/>
    <d v="2024-01-27T00:00:00"/>
    <s v="2024"/>
    <s v="January"/>
    <x v="2"/>
    <s v="Unkown"/>
    <s v="Corporate"/>
    <s v="Furniture"/>
    <x v="5"/>
    <n v="9"/>
    <x v="0"/>
    <n v="199"/>
    <n v="0.05"/>
    <n v="1701.45"/>
    <x v="15"/>
    <n v="0.87532663316582915"/>
    <n v="174.19"/>
    <n v="0.10237738399600341"/>
  </r>
  <r>
    <n v="3210"/>
    <s v="ORD03210"/>
    <d v="2024-02-16T00:00:00"/>
    <s v="2024"/>
    <s v="February"/>
    <x v="0"/>
    <s v="Unkown"/>
    <s v="Consumer"/>
    <s v="Office Supplies"/>
    <x v="4"/>
    <n v="2"/>
    <x v="2"/>
    <n v="299"/>
    <n v="0.05"/>
    <n v="568.1"/>
    <x v="3"/>
    <n v="0.37187290969899667"/>
    <n v="111.19"/>
    <n v="0.19572258405210349"/>
  </r>
  <r>
    <n v="3211"/>
    <s v="ORD03211"/>
    <d v="2024-07-29T00:00:00"/>
    <s v="2024"/>
    <s v="July"/>
    <x v="1"/>
    <s v="Unkown"/>
    <s v="Home Office"/>
    <s v="Furniture"/>
    <x v="0"/>
    <n v="6"/>
    <x v="1"/>
    <n v="199"/>
    <n v="0.15"/>
    <n v="1014.9"/>
    <x v="17"/>
    <n v="1.2711557788944725"/>
    <n v="252.96"/>
    <n v="0.2492462311557789"/>
  </r>
  <r>
    <n v="3212"/>
    <s v="ORD03212"/>
    <d v="2025-08-29T00:00:00"/>
    <s v="2025"/>
    <s v="August"/>
    <x v="0"/>
    <s v="Unkown"/>
    <s v="Consumer"/>
    <s v="Office Supplies"/>
    <x v="0"/>
    <n v="7"/>
    <x v="0"/>
    <n v="499"/>
    <n v="0.05"/>
    <n v="3318.35"/>
    <x v="27"/>
    <n v="1.455751503006012"/>
    <n v="726.42"/>
    <n v="0.21891000045203188"/>
  </r>
  <r>
    <n v="3213"/>
    <s v="ORD03213"/>
    <d v="2025-11-12T00:00:00"/>
    <s v="2025"/>
    <s v="November"/>
    <x v="1"/>
    <s v="Unkown"/>
    <s v="Home Office"/>
    <s v="Electronics"/>
    <x v="5"/>
    <n v="9"/>
    <x v="0"/>
    <n v="199"/>
    <n v="0.05"/>
    <n v="1701.45"/>
    <x v="15"/>
    <n v="0.88648241206030154"/>
    <n v="176.41"/>
    <n v="0.1036821534573452"/>
  </r>
  <r>
    <n v="3214"/>
    <s v="ORD03214"/>
    <d v="2024-02-23T00:00:00"/>
    <s v="2024"/>
    <s v="February"/>
    <x v="0"/>
    <s v="Unkown"/>
    <s v="Corporate"/>
    <s v="Furniture"/>
    <x v="6"/>
    <n v="9"/>
    <x v="0"/>
    <n v="299"/>
    <n v="0"/>
    <n v="2691"/>
    <x v="20"/>
    <n v="0.84719063545150497"/>
    <n v="253.31"/>
    <n v="9.4132292827944997E-2"/>
  </r>
  <r>
    <n v="3215"/>
    <s v="ORD03215"/>
    <d v="2025-07-02T00:00:00"/>
    <s v="2025"/>
    <s v="July"/>
    <x v="2"/>
    <s v="CUST2619"/>
    <s v="Home Office"/>
    <s v="Furniture"/>
    <x v="6"/>
    <n v="6"/>
    <x v="1"/>
    <n v="999"/>
    <n v="0.15"/>
    <n v="5094.8999999999996"/>
    <x v="32"/>
    <n v="0.8321421421421421"/>
    <n v="831.31"/>
    <n v="0.16316512591022395"/>
  </r>
  <r>
    <n v="3216"/>
    <s v="ORD03216"/>
    <d v="2024-03-07T00:00:00"/>
    <s v="2024"/>
    <s v="March"/>
    <x v="3"/>
    <s v="Unkown"/>
    <s v="Corporate"/>
    <s v="Electronics"/>
    <x v="7"/>
    <n v="6"/>
    <x v="1"/>
    <n v="199"/>
    <n v="0.1"/>
    <n v="1074.5999999999999"/>
    <x v="25"/>
    <n v="1.0947236180904523"/>
    <n v="217.85"/>
    <n v="0.20272659594267636"/>
  </r>
  <r>
    <n v="3217"/>
    <s v="ORD03217"/>
    <d v="2024-07-07T00:00:00"/>
    <s v="2024"/>
    <s v="July"/>
    <x v="0"/>
    <s v="Unkown"/>
    <s v="Home Office"/>
    <s v="Electronics"/>
    <x v="5"/>
    <n v="6"/>
    <x v="1"/>
    <n v="499"/>
    <n v="0.15"/>
    <n v="2544.9"/>
    <x v="18"/>
    <n v="0.6815430861723446"/>
    <n v="340.09"/>
    <n v="0.13363589924947933"/>
  </r>
  <r>
    <n v="3218"/>
    <s v="ORD03218"/>
    <d v="2024-11-25T00:00:00"/>
    <s v="2024"/>
    <s v="November"/>
    <x v="0"/>
    <s v="Unkown"/>
    <s v="Consumer"/>
    <s v="Office Supplies"/>
    <x v="3"/>
    <n v="1"/>
    <x v="2"/>
    <n v="799"/>
    <n v="0"/>
    <n v="799"/>
    <x v="12"/>
    <n v="0.1613892365456821"/>
    <n v="128.94999999999999"/>
    <n v="0.1613892365456821"/>
  </r>
  <r>
    <n v="3219"/>
    <s v="ORD03219"/>
    <d v="2025-08-13T00:00:00"/>
    <s v="2025"/>
    <s v="August"/>
    <x v="0"/>
    <s v="CUST2360"/>
    <s v="Home Office"/>
    <s v="Furniture"/>
    <x v="3"/>
    <n v="9"/>
    <x v="0"/>
    <n v="99"/>
    <n v="0.15"/>
    <n v="757.35"/>
    <x v="39"/>
    <n v="2.1264646464646466"/>
    <n v="210.52"/>
    <n v="0.27796923483197994"/>
  </r>
  <r>
    <n v="3220"/>
    <s v="ORD03220"/>
    <d v="2025-01-21T00:00:00"/>
    <s v="2025"/>
    <s v="January"/>
    <x v="0"/>
    <s v="CUST1866"/>
    <s v="Home Office"/>
    <s v="Office Supplies"/>
    <x v="6"/>
    <n v="4"/>
    <x v="1"/>
    <n v="99"/>
    <n v="0.15"/>
    <n v="336.6"/>
    <x v="39"/>
    <n v="0.59777777777777774"/>
    <n v="59.18"/>
    <n v="0.17581699346405227"/>
  </r>
  <r>
    <n v="3221"/>
    <s v="ORD03221"/>
    <d v="2024-10-30T00:00:00"/>
    <s v="2024"/>
    <s v="October"/>
    <x v="1"/>
    <s v="CUST2655"/>
    <s v="Corporate"/>
    <s v="Furniture"/>
    <x v="5"/>
    <n v="5"/>
    <x v="1"/>
    <n v="99"/>
    <n v="0.15"/>
    <n v="420.75"/>
    <x v="39"/>
    <n v="0.26656565656565656"/>
    <n v="26.39"/>
    <n v="6.2721330956625077E-2"/>
  </r>
  <r>
    <n v="3222"/>
    <s v="ORD03222"/>
    <d v="2024-01-23T00:00:00"/>
    <s v="2024"/>
    <s v="January"/>
    <x v="3"/>
    <s v="CUST1983"/>
    <s v="Home Office"/>
    <s v="Electronics"/>
    <x v="5"/>
    <n v="1"/>
    <x v="2"/>
    <n v="299"/>
    <n v="0.15"/>
    <n v="254.15"/>
    <x v="5"/>
    <n v="5.0869565217391305E-2"/>
    <n v="15.21"/>
    <n v="5.9846547314578009E-2"/>
  </r>
  <r>
    <n v="3223"/>
    <s v="ORD03223"/>
    <d v="2025-04-10T00:00:00"/>
    <s v="2025"/>
    <s v="April"/>
    <x v="1"/>
    <s v="Unkown"/>
    <s v="Consumer"/>
    <s v="Furniture"/>
    <x v="6"/>
    <n v="10"/>
    <x v="0"/>
    <n v="149"/>
    <n v="0"/>
    <n v="1490"/>
    <x v="7"/>
    <n v="2.6814093959731542"/>
    <n v="399.53"/>
    <n v="0.26814093959731544"/>
  </r>
  <r>
    <n v="3224"/>
    <s v="ORD03224"/>
    <d v="2024-10-23T00:00:00"/>
    <s v="2024"/>
    <s v="October"/>
    <x v="3"/>
    <s v="CUST2575"/>
    <s v="Home Office"/>
    <s v="Office Supplies"/>
    <x v="3"/>
    <n v="6"/>
    <x v="1"/>
    <n v="499"/>
    <n v="0.15"/>
    <n v="2544.9"/>
    <x v="18"/>
    <n v="1.0555310621242486"/>
    <n v="526.71"/>
    <n v="0.20696687492632324"/>
  </r>
  <r>
    <n v="3225"/>
    <s v="ORD03225"/>
    <d v="2025-10-07T00:00:00"/>
    <s v="2025"/>
    <s v="October"/>
    <x v="3"/>
    <s v="Unkown"/>
    <s v="Consumer"/>
    <s v="Office Supplies"/>
    <x v="0"/>
    <n v="8"/>
    <x v="0"/>
    <n v="149"/>
    <n v="0.05"/>
    <n v="1132.4000000000001"/>
    <x v="34"/>
    <n v="1.3280536912751677"/>
    <n v="197.88"/>
    <n v="0.1747439067467326"/>
  </r>
  <r>
    <n v="3226"/>
    <s v="ORD03226"/>
    <d v="2024-01-11T00:00:00"/>
    <s v="2024"/>
    <s v="January"/>
    <x v="0"/>
    <s v="Unkown"/>
    <s v="Corporate"/>
    <s v="Electronics"/>
    <x v="6"/>
    <n v="8"/>
    <x v="0"/>
    <n v="99"/>
    <n v="0"/>
    <n v="792"/>
    <x v="22"/>
    <n v="1.346868686868687"/>
    <n v="133.34"/>
    <n v="0.16835858585858587"/>
  </r>
  <r>
    <n v="3227"/>
    <s v="ORD03227"/>
    <d v="2024-07-07T00:00:00"/>
    <s v="2024"/>
    <s v="July"/>
    <x v="3"/>
    <s v="Unkown"/>
    <s v="Home Office"/>
    <s v="Office Supplies"/>
    <x v="4"/>
    <n v="4"/>
    <x v="1"/>
    <n v="199"/>
    <n v="0"/>
    <n v="796"/>
    <x v="1"/>
    <n v="1.0678894472361808"/>
    <n v="212.51"/>
    <n v="0.26697236180904521"/>
  </r>
  <r>
    <n v="3228"/>
    <s v="ORD03228"/>
    <d v="2024-04-04T00:00:00"/>
    <s v="2024"/>
    <s v="April"/>
    <x v="1"/>
    <s v="CUST1691"/>
    <s v="Home Office"/>
    <s v="Furniture"/>
    <x v="3"/>
    <n v="2"/>
    <x v="2"/>
    <n v="299"/>
    <n v="0.15"/>
    <n v="508.3"/>
    <x v="5"/>
    <n v="0.4234448160535117"/>
    <n v="126.61"/>
    <n v="0.24908518591383041"/>
  </r>
  <r>
    <n v="3229"/>
    <s v="ORD03229"/>
    <d v="2024-01-26T00:00:00"/>
    <s v="2024"/>
    <s v="January"/>
    <x v="0"/>
    <s v="Unkown"/>
    <s v="Consumer"/>
    <s v="Electronics"/>
    <x v="2"/>
    <n v="8"/>
    <x v="0"/>
    <n v="299"/>
    <n v="0"/>
    <n v="2392"/>
    <x v="20"/>
    <n v="1.9591973244147156"/>
    <n v="585.79999999999995"/>
    <n v="0.24489966555183945"/>
  </r>
  <r>
    <n v="3230"/>
    <s v="ORD03230"/>
    <d v="2025-07-06T00:00:00"/>
    <s v="2025"/>
    <s v="July"/>
    <x v="0"/>
    <s v="Unkown"/>
    <s v="Home Office"/>
    <s v="Furniture"/>
    <x v="7"/>
    <n v="4"/>
    <x v="1"/>
    <n v="499"/>
    <n v="0"/>
    <n v="1996"/>
    <x v="23"/>
    <n v="0.62897795591182371"/>
    <n v="313.86"/>
    <n v="0.15724448897795593"/>
  </r>
  <r>
    <n v="3231"/>
    <s v="ORD03231"/>
    <d v="2025-12-11T00:00:00"/>
    <s v="2025"/>
    <s v="December"/>
    <x v="0"/>
    <s v="CUST2422"/>
    <s v="Corporate"/>
    <s v="Furniture"/>
    <x v="1"/>
    <n v="3"/>
    <x v="2"/>
    <n v="199"/>
    <n v="0.1"/>
    <n v="537.29999999999995"/>
    <x v="25"/>
    <n v="0.23793969849246233"/>
    <n v="47.35"/>
    <n v="8.8125814256467538E-2"/>
  </r>
  <r>
    <n v="3232"/>
    <s v="ORD03232"/>
    <d v="2025-11-14T00:00:00"/>
    <s v="2025"/>
    <s v="November"/>
    <x v="3"/>
    <s v="CUST1844"/>
    <s v="Home Office"/>
    <s v="Furniture"/>
    <x v="4"/>
    <n v="9"/>
    <x v="0"/>
    <n v="999"/>
    <n v="0.05"/>
    <n v="8541.4500000000007"/>
    <x v="37"/>
    <n v="1.6207407407407406"/>
    <n v="1619.12"/>
    <n v="0.18956032055447258"/>
  </r>
  <r>
    <n v="3233"/>
    <s v="ORD03233"/>
    <d v="2024-05-28T00:00:00"/>
    <s v="2024"/>
    <s v="May"/>
    <x v="0"/>
    <s v="CUST1214"/>
    <s v="Corporate"/>
    <s v="Electronics"/>
    <x v="0"/>
    <n v="4"/>
    <x v="1"/>
    <n v="299"/>
    <n v="0.05"/>
    <n v="1136.2"/>
    <x v="3"/>
    <n v="1.0149832775919734"/>
    <n v="303.48"/>
    <n v="0.26710086252420351"/>
  </r>
  <r>
    <n v="3234"/>
    <s v="ORD03234"/>
    <d v="2025-11-23T00:00:00"/>
    <s v="2025"/>
    <s v="November"/>
    <x v="3"/>
    <s v="CUST2928"/>
    <s v="Corporate"/>
    <s v="Electronics"/>
    <x v="2"/>
    <n v="5"/>
    <x v="1"/>
    <n v="149"/>
    <n v="0.1"/>
    <n v="670.5"/>
    <x v="6"/>
    <n v="0.58852348993288595"/>
    <n v="87.69"/>
    <n v="0.13078299776286353"/>
  </r>
  <r>
    <n v="3235"/>
    <s v="ORD03235"/>
    <d v="2024-09-23T00:00:00"/>
    <s v="2024"/>
    <s v="September"/>
    <x v="0"/>
    <s v="Unkown"/>
    <s v="Home Office"/>
    <s v="Furniture"/>
    <x v="5"/>
    <n v="4"/>
    <x v="1"/>
    <n v="99"/>
    <n v="0"/>
    <n v="396"/>
    <x v="22"/>
    <n v="0.21242424242424243"/>
    <n v="21.03"/>
    <n v="5.3106060606060608E-2"/>
  </r>
  <r>
    <n v="3236"/>
    <s v="ORD03236"/>
    <d v="2025-09-17T00:00:00"/>
    <s v="2025"/>
    <s v="September"/>
    <x v="0"/>
    <s v="Unkown"/>
    <s v="Home Office"/>
    <s v="Office Supplies"/>
    <x v="4"/>
    <n v="10"/>
    <x v="0"/>
    <n v="149"/>
    <n v="0"/>
    <n v="1490"/>
    <x v="7"/>
    <n v="2.2352348993288591"/>
    <n v="333.05"/>
    <n v="0.22352348993288593"/>
  </r>
  <r>
    <n v="3237"/>
    <s v="ORD03237"/>
    <d v="2025-07-29T00:00:00"/>
    <s v="2025"/>
    <s v="July"/>
    <x v="0"/>
    <s v="Unkown"/>
    <s v="Home Office"/>
    <s v="Electronics"/>
    <x v="4"/>
    <n v="3"/>
    <x v="2"/>
    <n v="199"/>
    <n v="0"/>
    <n v="597"/>
    <x v="1"/>
    <n v="0.17311557788944726"/>
    <n v="34.450000000000003"/>
    <n v="5.7705192629815751E-2"/>
  </r>
  <r>
    <n v="3238"/>
    <s v="ORD03238"/>
    <d v="2025-05-17T00:00:00"/>
    <s v="2025"/>
    <s v="May"/>
    <x v="0"/>
    <s v="Unkown"/>
    <s v="Consumer"/>
    <s v="Electronics"/>
    <x v="6"/>
    <n v="10"/>
    <x v="0"/>
    <n v="499"/>
    <n v="0"/>
    <n v="4990"/>
    <x v="23"/>
    <n v="1.0177354709418838"/>
    <n v="507.85"/>
    <n v="0.10177354709418839"/>
  </r>
  <r>
    <n v="3239"/>
    <s v="ORD03239"/>
    <d v="2025-11-27T00:00:00"/>
    <s v="2025"/>
    <s v="November"/>
    <x v="0"/>
    <s v="Unkown"/>
    <s v="Home Office"/>
    <s v="Office Supplies"/>
    <x v="4"/>
    <n v="3"/>
    <x v="2"/>
    <n v="149"/>
    <n v="0"/>
    <n v="447"/>
    <x v="7"/>
    <n v="0.52523489932885914"/>
    <n v="78.260000000000005"/>
    <n v="0.17507829977628636"/>
  </r>
  <r>
    <n v="3240"/>
    <s v="ORD03240"/>
    <d v="2025-06-23T00:00:00"/>
    <s v="2025"/>
    <s v="June"/>
    <x v="3"/>
    <s v="Unkown"/>
    <s v="Corporate"/>
    <s v="Electronics"/>
    <x v="0"/>
    <n v="8"/>
    <x v="0"/>
    <n v="199"/>
    <n v="0"/>
    <n v="1592"/>
    <x v="1"/>
    <n v="2.102462311557789"/>
    <n v="418.39"/>
    <n v="0.26280778894472362"/>
  </r>
  <r>
    <n v="3241"/>
    <s v="ORD03241"/>
    <d v="2024-01-13T00:00:00"/>
    <s v="2024"/>
    <s v="January"/>
    <x v="0"/>
    <s v="Unkown"/>
    <s v="Corporate"/>
    <s v="Electronics"/>
    <x v="5"/>
    <n v="4"/>
    <x v="1"/>
    <n v="199"/>
    <n v="0"/>
    <n v="796"/>
    <x v="1"/>
    <n v="1.155929648241206"/>
    <n v="230.03"/>
    <n v="0.28898241206030151"/>
  </r>
  <r>
    <n v="3242"/>
    <s v="ORD03242"/>
    <d v="2024-07-14T00:00:00"/>
    <s v="2024"/>
    <s v="July"/>
    <x v="0"/>
    <s v="Unkown"/>
    <s v="Home Office"/>
    <s v="Office Supplies"/>
    <x v="2"/>
    <n v="7"/>
    <x v="0"/>
    <n v="799"/>
    <n v="0.05"/>
    <n v="5313.35"/>
    <x v="26"/>
    <n v="0.44994993742177719"/>
    <n v="359.51"/>
    <n v="6.7661644725079281E-2"/>
  </r>
  <r>
    <n v="3243"/>
    <s v="ORD03243"/>
    <d v="2024-10-19T00:00:00"/>
    <s v="2024"/>
    <s v="October"/>
    <x v="0"/>
    <s v="CUST2850"/>
    <s v="Corporate"/>
    <s v="Office Supplies"/>
    <x v="0"/>
    <n v="2"/>
    <x v="2"/>
    <n v="799"/>
    <n v="0.15"/>
    <n v="1358.3"/>
    <x v="8"/>
    <n v="0.47650813516896123"/>
    <n v="380.73"/>
    <n v="0.28029890304056543"/>
  </r>
  <r>
    <n v="3244"/>
    <s v="ORD03244"/>
    <d v="2024-01-21T00:00:00"/>
    <s v="2024"/>
    <s v="January"/>
    <x v="0"/>
    <s v="Unkown"/>
    <s v="Corporate"/>
    <s v="Furniture"/>
    <x v="7"/>
    <n v="5"/>
    <x v="1"/>
    <n v="799"/>
    <n v="0.15"/>
    <n v="3395.75"/>
    <x v="8"/>
    <n v="1.0977722152690863"/>
    <n v="877.12"/>
    <n v="0.2582993447691968"/>
  </r>
  <r>
    <n v="3246"/>
    <s v="ORD03246"/>
    <d v="2025-03-06T00:00:00"/>
    <s v="2025"/>
    <s v="March"/>
    <x v="0"/>
    <s v="Unkown"/>
    <s v="Corporate"/>
    <s v="Furniture"/>
    <x v="0"/>
    <n v="5"/>
    <x v="1"/>
    <n v="799"/>
    <n v="0.15"/>
    <n v="3395.75"/>
    <x v="8"/>
    <n v="1.0571214017521902"/>
    <n v="844.64"/>
    <n v="0.24873444747110357"/>
  </r>
  <r>
    <n v="3247"/>
    <s v="ORD03247"/>
    <d v="2025-01-11T00:00:00"/>
    <s v="2025"/>
    <s v="January"/>
    <x v="1"/>
    <s v="Unkown"/>
    <s v="Home Office"/>
    <s v="Electronics"/>
    <x v="2"/>
    <n v="8"/>
    <x v="0"/>
    <n v="199"/>
    <n v="0"/>
    <n v="1592"/>
    <x v="1"/>
    <n v="1.3026633165829147"/>
    <n v="259.23"/>
    <n v="0.16283291457286433"/>
  </r>
  <r>
    <n v="3248"/>
    <s v="ORD03248"/>
    <d v="2024-04-20T00:00:00"/>
    <s v="2024"/>
    <s v="April"/>
    <x v="0"/>
    <s v="Unkown"/>
    <s v="Home Office"/>
    <s v="Office Supplies"/>
    <x v="2"/>
    <n v="9"/>
    <x v="0"/>
    <n v="199"/>
    <n v="0.15"/>
    <n v="1522.35"/>
    <x v="41"/>
    <n v="2.1916582914572862"/>
    <n v="436.14"/>
    <n v="0.28649127992905704"/>
  </r>
  <r>
    <n v="3249"/>
    <s v="ORD03249"/>
    <d v="2025-06-14T00:00:00"/>
    <s v="2025"/>
    <s v="June"/>
    <x v="0"/>
    <s v="Unkown"/>
    <s v="Corporate"/>
    <s v="Electronics"/>
    <x v="6"/>
    <n v="7"/>
    <x v="0"/>
    <n v="799"/>
    <n v="0"/>
    <n v="5593"/>
    <x v="12"/>
    <n v="1.23180225281602"/>
    <n v="984.21"/>
    <n v="0.17597175040228857"/>
  </r>
  <r>
    <n v="3250"/>
    <s v="ORD03250"/>
    <d v="2025-09-07T00:00:00"/>
    <s v="2025"/>
    <s v="September"/>
    <x v="0"/>
    <s v="CUST1131"/>
    <s v="Home Office"/>
    <s v="Office Supplies"/>
    <x v="0"/>
    <n v="9"/>
    <x v="0"/>
    <n v="99"/>
    <n v="0"/>
    <n v="891"/>
    <x v="22"/>
    <n v="2.4222222222222225"/>
    <n v="239.8"/>
    <n v="0.26913580246913582"/>
  </r>
  <r>
    <n v="3251"/>
    <s v="ORD03251"/>
    <d v="2025-03-10T00:00:00"/>
    <s v="2025"/>
    <s v="March"/>
    <x v="2"/>
    <s v="Unkown"/>
    <s v="Consumer"/>
    <s v="Furniture"/>
    <x v="1"/>
    <n v="10"/>
    <x v="0"/>
    <n v="799"/>
    <n v="0.05"/>
    <n v="7590.5"/>
    <x v="33"/>
    <n v="2.5398873591989988"/>
    <n v="2029.37"/>
    <n v="0.26735656412621039"/>
  </r>
  <r>
    <n v="3252"/>
    <s v="ORD03252"/>
    <d v="2025-04-20T00:00:00"/>
    <s v="2025"/>
    <s v="April"/>
    <x v="0"/>
    <s v="Unkown"/>
    <s v="Consumer"/>
    <s v="Electronics"/>
    <x v="4"/>
    <n v="10"/>
    <x v="0"/>
    <n v="99"/>
    <n v="0"/>
    <n v="990"/>
    <x v="22"/>
    <n v="1.0965656565656565"/>
    <n v="108.56"/>
    <n v="0.10965656565656566"/>
  </r>
  <r>
    <n v="3253"/>
    <s v="ORD03253"/>
    <d v="2024-06-07T00:00:00"/>
    <s v="2024"/>
    <s v="June"/>
    <x v="1"/>
    <s v="CUST1308"/>
    <s v="Consumer"/>
    <s v="Furniture"/>
    <x v="6"/>
    <n v="4"/>
    <x v="1"/>
    <n v="299"/>
    <n v="0.05"/>
    <n v="1136.2"/>
    <x v="3"/>
    <n v="0.50381270903010034"/>
    <n v="150.63999999999999"/>
    <n v="0.13258229185002637"/>
  </r>
  <r>
    <n v="3254"/>
    <s v="ORD03254"/>
    <d v="2024-06-20T00:00:00"/>
    <s v="2024"/>
    <s v="June"/>
    <x v="3"/>
    <s v="CUST1554"/>
    <s v="Home Office"/>
    <s v="Electronics"/>
    <x v="6"/>
    <n v="6"/>
    <x v="1"/>
    <n v="999"/>
    <n v="0.1"/>
    <n v="5394.6"/>
    <x v="14"/>
    <n v="0.8053353353353353"/>
    <n v="804.53"/>
    <n v="0.14913617321024727"/>
  </r>
  <r>
    <n v="3255"/>
    <s v="ORD03255"/>
    <d v="2025-11-01T00:00:00"/>
    <s v="2025"/>
    <s v="November"/>
    <x v="3"/>
    <s v="Unkown"/>
    <s v="Corporate"/>
    <s v="Office Supplies"/>
    <x v="3"/>
    <n v="8"/>
    <x v="0"/>
    <n v="499"/>
    <n v="0"/>
    <n v="3992"/>
    <x v="23"/>
    <n v="0.580501002004008"/>
    <n v="289.67"/>
    <n v="7.2562625250501001E-2"/>
  </r>
  <r>
    <n v="3256"/>
    <s v="ORD03256"/>
    <d v="2024-07-12T00:00:00"/>
    <s v="2024"/>
    <s v="July"/>
    <x v="0"/>
    <s v="Unkown"/>
    <s v="Consumer"/>
    <s v="Electronics"/>
    <x v="6"/>
    <n v="6"/>
    <x v="1"/>
    <n v="299"/>
    <n v="0.05"/>
    <n v="1704.3"/>
    <x v="3"/>
    <n v="0.86284280936454849"/>
    <n v="257.99"/>
    <n v="0.15137593146746467"/>
  </r>
  <r>
    <n v="3257"/>
    <s v="ORD03257"/>
    <d v="2025-11-15T00:00:00"/>
    <s v="2025"/>
    <s v="November"/>
    <x v="0"/>
    <s v="Unkown"/>
    <s v="Consumer"/>
    <s v="Office Supplies"/>
    <x v="5"/>
    <n v="1"/>
    <x v="2"/>
    <n v="149"/>
    <n v="0"/>
    <n v="149"/>
    <x v="7"/>
    <n v="0.18791946308724833"/>
    <n v="28"/>
    <n v="0.18791946308724833"/>
  </r>
  <r>
    <n v="3258"/>
    <s v="ORD03258"/>
    <d v="2025-11-22T00:00:00"/>
    <s v="2025"/>
    <s v="November"/>
    <x v="0"/>
    <s v="CUST1268"/>
    <s v="Corporate"/>
    <s v="Furniture"/>
    <x v="4"/>
    <n v="9"/>
    <x v="0"/>
    <n v="199"/>
    <n v="0.15"/>
    <n v="1522.35"/>
    <x v="41"/>
    <n v="2.2729145728643214"/>
    <n v="452.31"/>
    <n v="0.29711301606069568"/>
  </r>
  <r>
    <n v="3259"/>
    <s v="ORD03259"/>
    <d v="2024-09-28T00:00:00"/>
    <s v="2024"/>
    <s v="September"/>
    <x v="0"/>
    <s v="Unkown"/>
    <s v="Home Office"/>
    <s v="Office Supplies"/>
    <x v="6"/>
    <n v="8"/>
    <x v="0"/>
    <n v="99"/>
    <n v="0"/>
    <n v="792"/>
    <x v="22"/>
    <n v="1.0232323232323233"/>
    <n v="101.3"/>
    <n v="0.12790404040404041"/>
  </r>
  <r>
    <n v="3260"/>
    <s v="ORD03260"/>
    <d v="2024-08-12T00:00:00"/>
    <s v="2024"/>
    <s v="August"/>
    <x v="3"/>
    <s v="CUST1199"/>
    <s v="Consumer"/>
    <s v="Electronics"/>
    <x v="0"/>
    <n v="1"/>
    <x v="2"/>
    <n v="99"/>
    <n v="0"/>
    <n v="99"/>
    <x v="22"/>
    <n v="0.14797979797979799"/>
    <n v="14.65"/>
    <n v="0.14797979797979799"/>
  </r>
  <r>
    <n v="3261"/>
    <s v="ORD03261"/>
    <d v="2025-01-12T00:00:00"/>
    <s v="2025"/>
    <s v="January"/>
    <x v="3"/>
    <s v="Unkown"/>
    <s v="Home Office"/>
    <s v="Furniture"/>
    <x v="0"/>
    <n v="1"/>
    <x v="2"/>
    <n v="99"/>
    <n v="0"/>
    <n v="99"/>
    <x v="22"/>
    <n v="0.28363636363636363"/>
    <n v="28.08"/>
    <n v="0.28363636363636363"/>
  </r>
  <r>
    <n v="3262"/>
    <s v="ORD03262"/>
    <d v="2025-11-05T00:00:00"/>
    <s v="2025"/>
    <s v="November"/>
    <x v="2"/>
    <s v="Unkown"/>
    <s v="Consumer"/>
    <s v="Office Supplies"/>
    <x v="4"/>
    <n v="4"/>
    <x v="1"/>
    <n v="149"/>
    <n v="0.1"/>
    <n v="536.4"/>
    <x v="6"/>
    <n v="0.24563758389261747"/>
    <n v="36.6"/>
    <n v="6.8232662192393739E-2"/>
  </r>
  <r>
    <n v="3263"/>
    <s v="ORD03263"/>
    <d v="2025-01-23T00:00:00"/>
    <s v="2025"/>
    <s v="January"/>
    <x v="0"/>
    <s v="Unkown"/>
    <s v="Consumer"/>
    <s v="Office Supplies"/>
    <x v="3"/>
    <n v="8"/>
    <x v="0"/>
    <n v="149"/>
    <n v="0"/>
    <n v="1192"/>
    <x v="7"/>
    <n v="1.6238255033557045"/>
    <n v="241.95"/>
    <n v="0.20297818791946307"/>
  </r>
  <r>
    <n v="3264"/>
    <s v="ORD03264"/>
    <d v="2024-06-12T00:00:00"/>
    <s v="2024"/>
    <s v="June"/>
    <x v="0"/>
    <s v="Unkown"/>
    <s v="Corporate"/>
    <s v="Furniture"/>
    <x v="7"/>
    <n v="8"/>
    <x v="0"/>
    <n v="799"/>
    <n v="0.1"/>
    <n v="5752.8"/>
    <x v="9"/>
    <n v="0.93486858573216525"/>
    <n v="746.96"/>
    <n v="0.12984285912946739"/>
  </r>
  <r>
    <n v="3265"/>
    <s v="ORD03265"/>
    <d v="2024-10-01T00:00:00"/>
    <s v="2024"/>
    <s v="October"/>
    <x v="3"/>
    <s v="CUST2162"/>
    <s v="Home Office"/>
    <s v="Office Supplies"/>
    <x v="6"/>
    <n v="1"/>
    <x v="2"/>
    <n v="99"/>
    <n v="0.15"/>
    <n v="84.15"/>
    <x v="39"/>
    <n v="8.1111111111111106E-2"/>
    <n v="8.0299999999999994"/>
    <n v="9.542483660130717E-2"/>
  </r>
  <r>
    <n v="3266"/>
    <s v="ORD03266"/>
    <d v="2025-05-03T00:00:00"/>
    <s v="2025"/>
    <s v="May"/>
    <x v="1"/>
    <s v="CUST1913"/>
    <s v="Corporate"/>
    <s v="Electronics"/>
    <x v="1"/>
    <n v="2"/>
    <x v="2"/>
    <n v="299"/>
    <n v="0.1"/>
    <n v="538.20000000000005"/>
    <x v="21"/>
    <n v="0.20434782608695654"/>
    <n v="61.1"/>
    <n v="0.11352657004830917"/>
  </r>
  <r>
    <n v="3267"/>
    <s v="ORD03267"/>
    <d v="2024-04-18T00:00:00"/>
    <s v="2024"/>
    <s v="April"/>
    <x v="3"/>
    <s v="CUST1787"/>
    <s v="Corporate"/>
    <s v="Office Supplies"/>
    <x v="6"/>
    <n v="10"/>
    <x v="0"/>
    <n v="99"/>
    <n v="0.15"/>
    <n v="841.5"/>
    <x v="39"/>
    <n v="2.3183838383838387"/>
    <n v="229.52"/>
    <n v="0.27275103980986337"/>
  </r>
  <r>
    <n v="3268"/>
    <s v="ORD03268"/>
    <d v="2024-12-10T00:00:00"/>
    <s v="2024"/>
    <s v="December"/>
    <x v="2"/>
    <s v="Unkown"/>
    <s v="Home Office"/>
    <s v="Electronics"/>
    <x v="5"/>
    <n v="8"/>
    <x v="0"/>
    <n v="299"/>
    <n v="0"/>
    <n v="2392"/>
    <x v="20"/>
    <n v="0.84133779264214048"/>
    <n v="251.56"/>
    <n v="0.10516722408026756"/>
  </r>
  <r>
    <n v="3269"/>
    <s v="ORD03269"/>
    <d v="2025-08-29T00:00:00"/>
    <s v="2025"/>
    <s v="August"/>
    <x v="3"/>
    <s v="CUST1248"/>
    <s v="Home Office"/>
    <s v="Office Supplies"/>
    <x v="7"/>
    <n v="6"/>
    <x v="1"/>
    <n v="299"/>
    <n v="0.15"/>
    <n v="1524.9"/>
    <x v="5"/>
    <n v="0.45290969899665545"/>
    <n v="135.41999999999999"/>
    <n v="8.8805823332677544E-2"/>
  </r>
  <r>
    <n v="3270"/>
    <s v="ORD03270"/>
    <d v="2025-02-05T00:00:00"/>
    <s v="2025"/>
    <s v="February"/>
    <x v="1"/>
    <s v="CUST2992"/>
    <s v="Consumer"/>
    <s v="Office Supplies"/>
    <x v="2"/>
    <n v="8"/>
    <x v="0"/>
    <n v="149"/>
    <n v="0"/>
    <n v="1192"/>
    <x v="7"/>
    <n v="1.118993288590604"/>
    <n v="166.73"/>
    <n v="0.1398741610738255"/>
  </r>
  <r>
    <n v="3271"/>
    <s v="ORD03271"/>
    <d v="2024-06-03T00:00:00"/>
    <s v="2024"/>
    <s v="June"/>
    <x v="0"/>
    <s v="CUST2742"/>
    <s v="Consumer"/>
    <s v="Electronics"/>
    <x v="6"/>
    <n v="3"/>
    <x v="2"/>
    <n v="99"/>
    <n v="0.1"/>
    <n v="267.3"/>
    <x v="43"/>
    <n v="0.51040404040404042"/>
    <n v="50.53"/>
    <n v="0.18903853348297792"/>
  </r>
  <r>
    <n v="3272"/>
    <s v="ORD03272"/>
    <d v="2024-10-10T00:00:00"/>
    <s v="2024"/>
    <s v="October"/>
    <x v="0"/>
    <s v="Unkown"/>
    <s v="Consumer"/>
    <s v="Electronics"/>
    <x v="1"/>
    <n v="5"/>
    <x v="1"/>
    <n v="199"/>
    <n v="0"/>
    <n v="995"/>
    <x v="1"/>
    <n v="0.73000000000000009"/>
    <n v="145.27000000000001"/>
    <n v="0.14600000000000002"/>
  </r>
  <r>
    <n v="3273"/>
    <s v="ORD03273"/>
    <d v="2024-04-17T00:00:00"/>
    <s v="2024"/>
    <s v="April"/>
    <x v="0"/>
    <s v="Unkown"/>
    <s v="Home Office"/>
    <s v="Electronics"/>
    <x v="5"/>
    <n v="10"/>
    <x v="0"/>
    <n v="499"/>
    <n v="0"/>
    <n v="4990"/>
    <x v="23"/>
    <n v="1.1303607214428857"/>
    <n v="564.04999999999995"/>
    <n v="0.11303607214428857"/>
  </r>
  <r>
    <n v="3274"/>
    <s v="ORD03274"/>
    <d v="2024-05-10T00:00:00"/>
    <s v="2024"/>
    <s v="May"/>
    <x v="2"/>
    <s v="Unkown"/>
    <s v="Consumer"/>
    <s v="Furniture"/>
    <x v="1"/>
    <n v="6"/>
    <x v="1"/>
    <n v="999"/>
    <n v="0.15"/>
    <n v="5094.8999999999996"/>
    <x v="32"/>
    <n v="1.0648748748748749"/>
    <n v="1063.81"/>
    <n v="0.20879899507350488"/>
  </r>
  <r>
    <n v="3275"/>
    <s v="ORD03275"/>
    <d v="2025-01-01T00:00:00"/>
    <s v="2025"/>
    <s v="January"/>
    <x v="1"/>
    <s v="Unkown"/>
    <s v="Consumer"/>
    <s v="Office Supplies"/>
    <x v="4"/>
    <n v="7"/>
    <x v="0"/>
    <n v="499"/>
    <n v="0"/>
    <n v="3493"/>
    <x v="23"/>
    <n v="1.5052905811623247"/>
    <n v="751.14"/>
    <n v="0.21504151159461779"/>
  </r>
  <r>
    <n v="3276"/>
    <s v="ORD03276"/>
    <d v="2025-05-28T00:00:00"/>
    <s v="2025"/>
    <s v="May"/>
    <x v="3"/>
    <s v="Unkown"/>
    <s v="Home Office"/>
    <s v="Electronics"/>
    <x v="2"/>
    <n v="5"/>
    <x v="1"/>
    <n v="499"/>
    <n v="0"/>
    <n v="2495"/>
    <x v="23"/>
    <n v="0.98577154308617232"/>
    <n v="491.9"/>
    <n v="0.19715430861723446"/>
  </r>
  <r>
    <n v="3277"/>
    <s v="ORD03277"/>
    <d v="2025-07-18T00:00:00"/>
    <s v="2025"/>
    <s v="July"/>
    <x v="1"/>
    <s v="CUST1582"/>
    <s v="Corporate"/>
    <s v="Office Supplies"/>
    <x v="3"/>
    <n v="10"/>
    <x v="0"/>
    <n v="799"/>
    <n v="0"/>
    <n v="7990"/>
    <x v="12"/>
    <n v="0.58175219023779723"/>
    <n v="464.82"/>
    <n v="5.8175219023779721E-2"/>
  </r>
  <r>
    <n v="3279"/>
    <s v="ORD03279"/>
    <d v="2024-05-05T00:00:00"/>
    <s v="2024"/>
    <s v="May"/>
    <x v="1"/>
    <s v="Unkown"/>
    <s v="Consumer"/>
    <s v="Furniture"/>
    <x v="6"/>
    <n v="4"/>
    <x v="1"/>
    <n v="199"/>
    <n v="0.05"/>
    <n v="756.2"/>
    <x v="15"/>
    <n v="0.76934673366834172"/>
    <n v="153.1"/>
    <n v="0.20245966675482674"/>
  </r>
  <r>
    <n v="3280"/>
    <s v="ORD03280"/>
    <d v="2025-02-17T00:00:00"/>
    <s v="2025"/>
    <s v="February"/>
    <x v="0"/>
    <s v="Unkown"/>
    <s v="Consumer"/>
    <s v="Furniture"/>
    <x v="6"/>
    <n v="2"/>
    <x v="2"/>
    <n v="999"/>
    <n v="0"/>
    <n v="1998"/>
    <x v="30"/>
    <n v="0.17749749749749749"/>
    <n v="177.32"/>
    <n v="8.8748748748748746E-2"/>
  </r>
  <r>
    <n v="3281"/>
    <s v="ORD03281"/>
    <d v="2024-12-26T00:00:00"/>
    <s v="2024"/>
    <s v="December"/>
    <x v="2"/>
    <s v="Unkown"/>
    <s v="Consumer"/>
    <s v="Office Supplies"/>
    <x v="2"/>
    <n v="10"/>
    <x v="0"/>
    <n v="299"/>
    <n v="0.05"/>
    <n v="2840.5"/>
    <x v="3"/>
    <n v="0.58204013377926422"/>
    <n v="174.03"/>
    <n v="6.1267382503080441E-2"/>
  </r>
  <r>
    <n v="3282"/>
    <s v="ORD03282"/>
    <d v="2024-04-28T00:00:00"/>
    <s v="2024"/>
    <s v="April"/>
    <x v="0"/>
    <s v="Unkown"/>
    <s v="Home Office"/>
    <s v="Electronics"/>
    <x v="1"/>
    <n v="1"/>
    <x v="2"/>
    <n v="199"/>
    <n v="0.15"/>
    <n v="169.15"/>
    <x v="17"/>
    <n v="9.864321608040201E-2"/>
    <n v="19.63"/>
    <n v="0.11605084244753176"/>
  </r>
  <r>
    <n v="3283"/>
    <s v="ORD03283"/>
    <d v="2024-12-19T00:00:00"/>
    <s v="2024"/>
    <s v="December"/>
    <x v="0"/>
    <s v="Unkown"/>
    <s v="Home Office"/>
    <s v="Office Supplies"/>
    <x v="5"/>
    <n v="2"/>
    <x v="2"/>
    <n v="499"/>
    <n v="0.1"/>
    <n v="898.2"/>
    <x v="13"/>
    <n v="0.4018837675350701"/>
    <n v="200.54"/>
    <n v="0.22326875974170562"/>
  </r>
  <r>
    <n v="3284"/>
    <s v="ORD03284"/>
    <d v="2025-04-06T00:00:00"/>
    <s v="2025"/>
    <s v="April"/>
    <x v="3"/>
    <s v="Unkown"/>
    <s v="Corporate"/>
    <s v="Furniture"/>
    <x v="6"/>
    <n v="10"/>
    <x v="0"/>
    <n v="499"/>
    <n v="0"/>
    <n v="4990"/>
    <x v="23"/>
    <n v="0.82815631262525047"/>
    <n v="413.25"/>
    <n v="8.2815631262525044E-2"/>
  </r>
  <r>
    <n v="3285"/>
    <s v="ORD03285"/>
    <d v="2024-01-02T00:00:00"/>
    <s v="2024"/>
    <s v="January"/>
    <x v="3"/>
    <s v="Unkown"/>
    <s v="Consumer"/>
    <s v="Office Supplies"/>
    <x v="4"/>
    <n v="2"/>
    <x v="2"/>
    <n v="299"/>
    <n v="0.1"/>
    <n v="538.20000000000005"/>
    <x v="21"/>
    <n v="0.37762541806020067"/>
    <n v="112.91"/>
    <n v="0.20979189892233369"/>
  </r>
  <r>
    <n v="3286"/>
    <s v="ORD03286"/>
    <d v="2025-01-03T00:00:00"/>
    <s v="2025"/>
    <s v="January"/>
    <x v="0"/>
    <s v="Unkown"/>
    <s v="Consumer"/>
    <s v="Furniture"/>
    <x v="0"/>
    <n v="5"/>
    <x v="1"/>
    <n v="299"/>
    <n v="0.05"/>
    <n v="1420.25"/>
    <x v="3"/>
    <n v="0.43351170568561875"/>
    <n v="129.62"/>
    <n v="9.1265622249603939E-2"/>
  </r>
  <r>
    <n v="3287"/>
    <s v="ORD03287"/>
    <d v="2025-06-10T00:00:00"/>
    <s v="2025"/>
    <s v="June"/>
    <x v="1"/>
    <s v="CUST2741"/>
    <s v="Home Office"/>
    <s v="Electronics"/>
    <x v="3"/>
    <n v="4"/>
    <x v="1"/>
    <n v="199"/>
    <n v="0.1"/>
    <n v="716.4"/>
    <x v="25"/>
    <n v="0.35894472361809049"/>
    <n v="71.430000000000007"/>
    <n v="9.9706867671691804E-2"/>
  </r>
  <r>
    <n v="3288"/>
    <s v="ORD03288"/>
    <d v="2024-03-08T00:00:00"/>
    <s v="2024"/>
    <s v="March"/>
    <x v="1"/>
    <s v="CUST1558"/>
    <s v="Consumer"/>
    <s v="Furniture"/>
    <x v="5"/>
    <n v="5"/>
    <x v="1"/>
    <n v="99"/>
    <n v="0.1"/>
    <n v="445.5"/>
    <x v="4"/>
    <n v="1.3396969696969696"/>
    <n v="132.63"/>
    <n v="0.2977104377104377"/>
  </r>
  <r>
    <n v="3289"/>
    <s v="ORD03289"/>
    <d v="2024-12-24T00:00:00"/>
    <s v="2024"/>
    <s v="December"/>
    <x v="2"/>
    <s v="CUST1581"/>
    <s v="Home Office"/>
    <s v="Electronics"/>
    <x v="1"/>
    <n v="5"/>
    <x v="1"/>
    <n v="999"/>
    <n v="0.05"/>
    <n v="4745.25"/>
    <x v="31"/>
    <n v="0.8993593593593594"/>
    <n v="898.46"/>
    <n v="0.18933881249670725"/>
  </r>
  <r>
    <n v="3290"/>
    <s v="ORD03290"/>
    <d v="2024-06-03T00:00:00"/>
    <s v="2024"/>
    <s v="June"/>
    <x v="3"/>
    <s v="Unkown"/>
    <s v="Consumer"/>
    <s v="Furniture"/>
    <x v="2"/>
    <n v="8"/>
    <x v="0"/>
    <n v="299"/>
    <n v="0.15"/>
    <n v="2033.2"/>
    <x v="5"/>
    <n v="1.9866220735785953"/>
    <n v="594"/>
    <n v="0.29215030493802874"/>
  </r>
  <r>
    <n v="3291"/>
    <s v="ORD03291"/>
    <d v="2024-01-24T00:00:00"/>
    <s v="2024"/>
    <s v="January"/>
    <x v="3"/>
    <s v="Unkown"/>
    <s v="Home Office"/>
    <s v="Office Supplies"/>
    <x v="6"/>
    <n v="7"/>
    <x v="0"/>
    <n v="299"/>
    <n v="0.15"/>
    <n v="1779.05"/>
    <x v="5"/>
    <n v="1.6968896321070235"/>
    <n v="507.37"/>
    <n v="0.2851915348079031"/>
  </r>
  <r>
    <n v="3292"/>
    <s v="ORD03292"/>
    <d v="2025-08-26T00:00:00"/>
    <s v="2025"/>
    <s v="August"/>
    <x v="0"/>
    <s v="CUST2057"/>
    <s v="Corporate"/>
    <s v="Office Supplies"/>
    <x v="0"/>
    <n v="2"/>
    <x v="2"/>
    <n v="99"/>
    <n v="0.05"/>
    <n v="188.1"/>
    <x v="19"/>
    <n v="0.46707070707070708"/>
    <n v="46.24"/>
    <n v="0.24582668793195112"/>
  </r>
  <r>
    <n v="3293"/>
    <s v="ORD03293"/>
    <d v="2025-09-07T00:00:00"/>
    <s v="2025"/>
    <s v="September"/>
    <x v="0"/>
    <s v="Unkown"/>
    <s v="Corporate"/>
    <s v="Electronics"/>
    <x v="1"/>
    <n v="6"/>
    <x v="1"/>
    <n v="799"/>
    <n v="0"/>
    <n v="4794"/>
    <x v="12"/>
    <n v="1.0597997496871088"/>
    <n v="846.78"/>
    <n v="0.17663329161451813"/>
  </r>
  <r>
    <n v="3294"/>
    <s v="ORD03294"/>
    <d v="2025-06-15T00:00:00"/>
    <s v="2025"/>
    <s v="June"/>
    <x v="0"/>
    <s v="Unkown"/>
    <s v="Home Office"/>
    <s v="Furniture"/>
    <x v="5"/>
    <n v="9"/>
    <x v="0"/>
    <n v="149"/>
    <n v="0.05"/>
    <n v="1273.95"/>
    <x v="34"/>
    <n v="0.79067114093959734"/>
    <n v="117.81"/>
    <n v="9.2476156835040624E-2"/>
  </r>
  <r>
    <n v="3295"/>
    <s v="ORD03295"/>
    <d v="2025-01-04T00:00:00"/>
    <s v="2025"/>
    <s v="January"/>
    <x v="1"/>
    <s v="Unkown"/>
    <s v="Corporate"/>
    <s v="Electronics"/>
    <x v="2"/>
    <n v="7"/>
    <x v="0"/>
    <n v="299"/>
    <n v="0.1"/>
    <n v="1883.7"/>
    <x v="21"/>
    <n v="0.79488294314381269"/>
    <n v="237.67"/>
    <n v="0.12617189573711313"/>
  </r>
  <r>
    <n v="3296"/>
    <s v="ORD03296"/>
    <d v="2024-01-09T00:00:00"/>
    <s v="2024"/>
    <s v="January"/>
    <x v="3"/>
    <s v="Unkown"/>
    <s v="Corporate"/>
    <s v="Electronics"/>
    <x v="5"/>
    <n v="2"/>
    <x v="2"/>
    <n v="199"/>
    <n v="0"/>
    <n v="398"/>
    <x v="1"/>
    <n v="0.54351758793969851"/>
    <n v="108.16"/>
    <n v="0.27175879396984925"/>
  </r>
  <r>
    <n v="3297"/>
    <s v="ORD03297"/>
    <d v="2024-07-25T00:00:00"/>
    <s v="2024"/>
    <s v="July"/>
    <x v="3"/>
    <s v="Unkown"/>
    <s v="Corporate"/>
    <s v="Office Supplies"/>
    <x v="2"/>
    <n v="3"/>
    <x v="2"/>
    <n v="149"/>
    <n v="0.1"/>
    <n v="402.3"/>
    <x v="6"/>
    <n v="0.69416107382550341"/>
    <n v="103.43"/>
    <n v="0.25709669400944568"/>
  </r>
  <r>
    <n v="3298"/>
    <s v="ORD03298"/>
    <d v="2024-08-18T00:00:00"/>
    <s v="2024"/>
    <s v="August"/>
    <x v="0"/>
    <s v="Unkown"/>
    <s v="Corporate"/>
    <s v="Electronics"/>
    <x v="7"/>
    <n v="7"/>
    <x v="0"/>
    <n v="499"/>
    <n v="0"/>
    <n v="3493"/>
    <x v="23"/>
    <n v="0.77751503006012024"/>
    <n v="387.98"/>
    <n v="0.11107357572287432"/>
  </r>
  <r>
    <n v="3300"/>
    <s v="ORD03300"/>
    <d v="2025-03-07T00:00:00"/>
    <s v="2025"/>
    <s v="March"/>
    <x v="3"/>
    <s v="Unkown"/>
    <s v="Consumer"/>
    <s v="Furniture"/>
    <x v="0"/>
    <n v="6"/>
    <x v="1"/>
    <n v="999"/>
    <n v="0.1"/>
    <n v="5394.6"/>
    <x v="14"/>
    <n v="0.69825825825825816"/>
    <n v="697.56"/>
    <n v="0.12930708486264039"/>
  </r>
  <r>
    <n v="3301"/>
    <s v="ORD03301"/>
    <d v="2024-05-09T00:00:00"/>
    <s v="2024"/>
    <s v="May"/>
    <x v="3"/>
    <s v="CUST2501"/>
    <s v="Corporate"/>
    <s v="Furniture"/>
    <x v="0"/>
    <n v="6"/>
    <x v="1"/>
    <n v="999"/>
    <n v="0"/>
    <n v="5994"/>
    <x v="30"/>
    <n v="1.6781081081081082"/>
    <n v="1676.43"/>
    <n v="0.27968468468468471"/>
  </r>
  <r>
    <n v="3302"/>
    <s v="ORD03302"/>
    <d v="2024-05-19T00:00:00"/>
    <s v="2024"/>
    <s v="May"/>
    <x v="0"/>
    <s v="CUST2361"/>
    <s v="Consumer"/>
    <s v="Office Supplies"/>
    <x v="5"/>
    <n v="6"/>
    <x v="1"/>
    <n v="999"/>
    <n v="0"/>
    <n v="5994"/>
    <x v="30"/>
    <n v="1.4014914914914913"/>
    <n v="1400.09"/>
    <n v="0.23358191524858191"/>
  </r>
  <r>
    <n v="3303"/>
    <s v="ORD03303"/>
    <d v="2025-01-27T00:00:00"/>
    <s v="2025"/>
    <s v="January"/>
    <x v="0"/>
    <s v="Unkown"/>
    <s v="Corporate"/>
    <s v="Electronics"/>
    <x v="5"/>
    <n v="10"/>
    <x v="0"/>
    <n v="499"/>
    <n v="0.15"/>
    <n v="4241.5"/>
    <x v="10"/>
    <n v="1.0063727454909819"/>
    <n v="502.18"/>
    <n v="0.11839679358717435"/>
  </r>
  <r>
    <n v="3304"/>
    <s v="ORD03304"/>
    <d v="2024-12-06T00:00:00"/>
    <s v="2024"/>
    <s v="December"/>
    <x v="2"/>
    <s v="CUST2419"/>
    <s v="Corporate"/>
    <s v="Office Supplies"/>
    <x v="1"/>
    <n v="3"/>
    <x v="2"/>
    <n v="99"/>
    <n v="0"/>
    <n v="297"/>
    <x v="22"/>
    <n v="0.42464646464646466"/>
    <n v="42.04"/>
    <n v="0.14154882154882154"/>
  </r>
  <r>
    <n v="3305"/>
    <s v="ORD03305"/>
    <d v="2024-05-15T00:00:00"/>
    <s v="2024"/>
    <s v="May"/>
    <x v="3"/>
    <s v="CUST1460"/>
    <s v="Consumer"/>
    <s v="Electronics"/>
    <x v="4"/>
    <n v="5"/>
    <x v="1"/>
    <n v="299"/>
    <n v="0.05"/>
    <n v="1420.25"/>
    <x v="3"/>
    <n v="0.48615384615384621"/>
    <n v="145.36000000000001"/>
    <n v="0.10234817813765183"/>
  </r>
  <r>
    <n v="3306"/>
    <s v="ORD03306"/>
    <d v="2025-10-14T00:00:00"/>
    <s v="2025"/>
    <s v="October"/>
    <x v="0"/>
    <s v="CUST1714"/>
    <s v="Home Office"/>
    <s v="Office Supplies"/>
    <x v="3"/>
    <n v="1"/>
    <x v="2"/>
    <n v="149"/>
    <n v="0.05"/>
    <n v="141.55000000000001"/>
    <x v="34"/>
    <n v="0.15241610738255035"/>
    <n v="22.71"/>
    <n v="0.16043800777110562"/>
  </r>
  <r>
    <n v="3307"/>
    <s v="ORD03307"/>
    <d v="2025-06-03T00:00:00"/>
    <s v="2025"/>
    <s v="June"/>
    <x v="3"/>
    <s v="Unkown"/>
    <s v="Consumer"/>
    <s v="Furniture"/>
    <x v="2"/>
    <n v="6"/>
    <x v="1"/>
    <n v="299"/>
    <n v="0"/>
    <n v="1794"/>
    <x v="20"/>
    <n v="1.4029096989966556"/>
    <n v="419.47"/>
    <n v="0.23381828316610928"/>
  </r>
  <r>
    <n v="3308"/>
    <s v="ORD03308"/>
    <d v="2025-07-05T00:00:00"/>
    <s v="2025"/>
    <s v="July"/>
    <x v="0"/>
    <s v="CUST2183"/>
    <s v="Corporate"/>
    <s v="Electronics"/>
    <x v="7"/>
    <n v="1"/>
    <x v="2"/>
    <n v="999"/>
    <n v="0.1"/>
    <n v="899.1"/>
    <x v="14"/>
    <n v="0.24649649649649649"/>
    <n v="246.25"/>
    <n v="0.27388499610721834"/>
  </r>
  <r>
    <n v="3309"/>
    <s v="ORD03309"/>
    <d v="2024-05-24T00:00:00"/>
    <s v="2024"/>
    <s v="May"/>
    <x v="2"/>
    <s v="CUST2108"/>
    <s v="Consumer"/>
    <s v="Office Supplies"/>
    <x v="7"/>
    <n v="4"/>
    <x v="1"/>
    <n v="299"/>
    <n v="0"/>
    <n v="1196"/>
    <x v="20"/>
    <n v="0.44889632107023408"/>
    <n v="134.22"/>
    <n v="0.11222408026755852"/>
  </r>
  <r>
    <n v="3310"/>
    <s v="ORD03310"/>
    <d v="2025-04-08T00:00:00"/>
    <s v="2025"/>
    <s v="April"/>
    <x v="0"/>
    <s v="CUST1017"/>
    <s v="Home Office"/>
    <s v="Furniture"/>
    <x v="5"/>
    <n v="6"/>
    <x v="1"/>
    <n v="149"/>
    <n v="0.15"/>
    <n v="759.9"/>
    <x v="28"/>
    <n v="1.47"/>
    <n v="219.03"/>
    <n v="0.28823529411764709"/>
  </r>
  <r>
    <n v="3311"/>
    <s v="ORD03311"/>
    <d v="2024-08-15T00:00:00"/>
    <s v="2024"/>
    <s v="August"/>
    <x v="0"/>
    <s v="CUST1437"/>
    <s v="Consumer"/>
    <s v="Electronics"/>
    <x v="5"/>
    <n v="9"/>
    <x v="0"/>
    <n v="499"/>
    <n v="0.15"/>
    <n v="3817.35"/>
    <x v="10"/>
    <n v="1.5196192384769538"/>
    <n v="758.29"/>
    <n v="0.19864303770940572"/>
  </r>
  <r>
    <n v="3312"/>
    <s v="ORD03312"/>
    <d v="2025-04-19T00:00:00"/>
    <s v="2025"/>
    <s v="April"/>
    <x v="3"/>
    <s v="Unkown"/>
    <s v="Consumer"/>
    <s v="Electronics"/>
    <x v="1"/>
    <n v="5"/>
    <x v="1"/>
    <n v="99"/>
    <n v="0"/>
    <n v="495"/>
    <x v="22"/>
    <n v="1.4981818181818181"/>
    <n v="148.32"/>
    <n v="0.29963636363636365"/>
  </r>
  <r>
    <n v="3313"/>
    <s v="ORD03313"/>
    <d v="2025-09-12T00:00:00"/>
    <s v="2025"/>
    <s v="September"/>
    <x v="1"/>
    <s v="Unkown"/>
    <s v="Corporate"/>
    <s v="Furniture"/>
    <x v="2"/>
    <n v="7"/>
    <x v="0"/>
    <n v="999"/>
    <n v="0.1"/>
    <n v="6293.7"/>
    <x v="14"/>
    <n v="0.38972972972972969"/>
    <n v="389.34"/>
    <n v="6.1861861861861857E-2"/>
  </r>
  <r>
    <n v="3314"/>
    <s v="ORD03314"/>
    <d v="2024-12-23T00:00:00"/>
    <s v="2024"/>
    <s v="December"/>
    <x v="1"/>
    <s v="Unkown"/>
    <s v="Corporate"/>
    <s v="Electronics"/>
    <x v="2"/>
    <n v="4"/>
    <x v="1"/>
    <n v="99"/>
    <n v="0"/>
    <n v="396"/>
    <x v="22"/>
    <n v="0.68222222222222229"/>
    <n v="67.540000000000006"/>
    <n v="0.17055555555555557"/>
  </r>
  <r>
    <n v="3315"/>
    <s v="ORD03315"/>
    <d v="2025-12-07T00:00:00"/>
    <s v="2025"/>
    <s v="December"/>
    <x v="0"/>
    <s v="Unkown"/>
    <s v="Home Office"/>
    <s v="Office Supplies"/>
    <x v="6"/>
    <n v="9"/>
    <x v="0"/>
    <n v="199"/>
    <n v="0"/>
    <n v="1791"/>
    <x v="1"/>
    <n v="1.8068844221105527"/>
    <n v="359.57"/>
    <n v="0.20076493579006141"/>
  </r>
  <r>
    <n v="3316"/>
    <s v="ORD03316"/>
    <d v="2025-03-30T00:00:00"/>
    <s v="2025"/>
    <s v="March"/>
    <x v="3"/>
    <s v="CUST1875"/>
    <s v="Consumer"/>
    <s v="Electronics"/>
    <x v="0"/>
    <n v="2"/>
    <x v="2"/>
    <n v="999"/>
    <n v="0.15"/>
    <n v="1698.3"/>
    <x v="32"/>
    <n v="0.41598598598598596"/>
    <n v="415.57"/>
    <n v="0.24469763881528589"/>
  </r>
  <r>
    <n v="3318"/>
    <s v="ORD03318"/>
    <d v="2025-09-02T00:00:00"/>
    <s v="2025"/>
    <s v="September"/>
    <x v="0"/>
    <s v="Unkown"/>
    <s v="Consumer"/>
    <s v="Furniture"/>
    <x v="7"/>
    <n v="8"/>
    <x v="0"/>
    <n v="999"/>
    <n v="0"/>
    <n v="7992"/>
    <x v="30"/>
    <n v="0.94770770770770774"/>
    <n v="946.76"/>
    <n v="0.11846346346346347"/>
  </r>
  <r>
    <n v="3319"/>
    <s v="ORD03319"/>
    <d v="2024-11-22T00:00:00"/>
    <s v="2024"/>
    <s v="November"/>
    <x v="0"/>
    <s v="Unkown"/>
    <s v="Home Office"/>
    <s v="Office Supplies"/>
    <x v="7"/>
    <n v="1"/>
    <x v="2"/>
    <n v="499"/>
    <n v="0"/>
    <n v="499"/>
    <x v="23"/>
    <n v="0.14895791583166332"/>
    <n v="74.33"/>
    <n v="0.14895791583166332"/>
  </r>
  <r>
    <n v="3320"/>
    <s v="ORD03320"/>
    <d v="2025-04-04T00:00:00"/>
    <s v="2025"/>
    <s v="April"/>
    <x v="0"/>
    <s v="Unkown"/>
    <s v="Consumer"/>
    <s v="Electronics"/>
    <x v="0"/>
    <n v="3"/>
    <x v="2"/>
    <n v="149"/>
    <n v="0.05"/>
    <n v="424.65"/>
    <x v="38"/>
    <n v="0.7622147651006711"/>
    <n v="113.57"/>
    <n v="0.26744377722830565"/>
  </r>
  <r>
    <n v="3321"/>
    <s v="ORD03321"/>
    <d v="2025-07-19T00:00:00"/>
    <s v="2025"/>
    <s v="July"/>
    <x v="1"/>
    <s v="Unkown"/>
    <s v="Corporate"/>
    <s v="Office Supplies"/>
    <x v="3"/>
    <n v="5"/>
    <x v="1"/>
    <n v="99"/>
    <n v="0"/>
    <n v="495"/>
    <x v="22"/>
    <n v="0.51777777777777778"/>
    <n v="51.26"/>
    <n v="0.10355555555555555"/>
  </r>
  <r>
    <n v="3322"/>
    <s v="ORD03322"/>
    <d v="2025-11-05T00:00:00"/>
    <s v="2025"/>
    <s v="November"/>
    <x v="3"/>
    <s v="CUST2195"/>
    <s v="Consumer"/>
    <s v="Furniture"/>
    <x v="7"/>
    <n v="9"/>
    <x v="0"/>
    <n v="99"/>
    <n v="0"/>
    <n v="891"/>
    <x v="22"/>
    <n v="1.7846464646464648"/>
    <n v="176.68"/>
    <n v="0.19829405162738498"/>
  </r>
  <r>
    <n v="3323"/>
    <s v="ORD03323"/>
    <d v="2024-08-28T00:00:00"/>
    <s v="2024"/>
    <s v="August"/>
    <x v="1"/>
    <s v="Unkown"/>
    <s v="Home Office"/>
    <s v="Electronics"/>
    <x v="7"/>
    <n v="1"/>
    <x v="2"/>
    <n v="299"/>
    <n v="0.05"/>
    <n v="284.05"/>
    <x v="3"/>
    <n v="0.20839464882943146"/>
    <n v="62.31"/>
    <n v="0.21936278824150679"/>
  </r>
  <r>
    <n v="3324"/>
    <s v="ORD03324"/>
    <d v="2024-12-22T00:00:00"/>
    <s v="2024"/>
    <s v="December"/>
    <x v="0"/>
    <s v="CUST1242"/>
    <s v="Corporate"/>
    <s v="Electronics"/>
    <x v="1"/>
    <n v="3"/>
    <x v="2"/>
    <n v="199"/>
    <n v="0"/>
    <n v="597"/>
    <x v="1"/>
    <n v="0.72522613065326624"/>
    <n v="144.32"/>
    <n v="0.24174204355108878"/>
  </r>
  <r>
    <n v="3325"/>
    <s v="ORD03325"/>
    <d v="2025-04-19T00:00:00"/>
    <s v="2025"/>
    <s v="April"/>
    <x v="3"/>
    <s v="Unkown"/>
    <s v="Corporate"/>
    <s v="Office Supplies"/>
    <x v="0"/>
    <n v="6"/>
    <x v="1"/>
    <n v="149"/>
    <n v="0.05"/>
    <n v="849.3"/>
    <x v="38"/>
    <n v="1.6118791946308724"/>
    <n v="240.17"/>
    <n v="0.28278582361945132"/>
  </r>
  <r>
    <n v="3326"/>
    <s v="ORD03326"/>
    <d v="2025-08-22T00:00:00"/>
    <s v="2025"/>
    <s v="August"/>
    <x v="0"/>
    <s v="Unkown"/>
    <s v="Home Office"/>
    <s v="Office Supplies"/>
    <x v="6"/>
    <n v="3"/>
    <x v="2"/>
    <n v="149"/>
    <n v="0"/>
    <n v="447"/>
    <x v="7"/>
    <n v="0.52765100671140941"/>
    <n v="78.62"/>
    <n v="0.17588366890380314"/>
  </r>
  <r>
    <n v="3327"/>
    <s v="ORD03327"/>
    <d v="2024-04-14T00:00:00"/>
    <s v="2024"/>
    <s v="April"/>
    <x v="2"/>
    <s v="Unkown"/>
    <s v="Corporate"/>
    <s v="Office Supplies"/>
    <x v="4"/>
    <n v="5"/>
    <x v="1"/>
    <n v="799"/>
    <n v="0.1"/>
    <n v="3595.5"/>
    <x v="9"/>
    <n v="1.0117146433041302"/>
    <n v="808.36"/>
    <n v="0.2248254762898067"/>
  </r>
  <r>
    <n v="3328"/>
    <s v="ORD03328"/>
    <d v="2024-09-09T00:00:00"/>
    <s v="2024"/>
    <s v="September"/>
    <x v="3"/>
    <s v="CUST1558"/>
    <s v="Home Office"/>
    <s v="Electronics"/>
    <x v="0"/>
    <n v="3"/>
    <x v="2"/>
    <n v="149"/>
    <n v="0"/>
    <n v="447"/>
    <x v="7"/>
    <n v="0.49986577181208058"/>
    <n v="74.48"/>
    <n v="0.16662192393736019"/>
  </r>
  <r>
    <n v="3329"/>
    <s v="ORD03329"/>
    <d v="2024-12-25T00:00:00"/>
    <s v="2024"/>
    <s v="December"/>
    <x v="1"/>
    <s v="Unkown"/>
    <s v="Corporate"/>
    <s v="Furniture"/>
    <x v="4"/>
    <n v="1"/>
    <x v="2"/>
    <n v="199"/>
    <n v="0.05"/>
    <n v="189.05"/>
    <x v="15"/>
    <n v="8.7587939698492462E-2"/>
    <n v="17.43"/>
    <n v="9.2197831261571009E-2"/>
  </r>
  <r>
    <n v="3330"/>
    <s v="ORD03330"/>
    <d v="2024-01-15T00:00:00"/>
    <s v="2024"/>
    <s v="January"/>
    <x v="3"/>
    <s v="CUST1256"/>
    <s v="Home Office"/>
    <s v="Electronics"/>
    <x v="0"/>
    <n v="8"/>
    <x v="0"/>
    <n v="199"/>
    <n v="0.05"/>
    <n v="1512.4"/>
    <x v="15"/>
    <n v="1.0850753768844221"/>
    <n v="215.93"/>
    <n v="0.14277307590584501"/>
  </r>
  <r>
    <n v="3331"/>
    <s v="ORD03331"/>
    <d v="2025-07-29T00:00:00"/>
    <s v="2025"/>
    <s v="July"/>
    <x v="0"/>
    <s v="Unkown"/>
    <s v="Home Office"/>
    <s v="Office Supplies"/>
    <x v="0"/>
    <n v="4"/>
    <x v="1"/>
    <n v="999"/>
    <n v="0.05"/>
    <n v="3796.2"/>
    <x v="31"/>
    <n v="0.9294694694694694"/>
    <n v="928.54"/>
    <n v="0.24459722880775511"/>
  </r>
  <r>
    <n v="3332"/>
    <s v="ORD03332"/>
    <d v="2025-08-10T00:00:00"/>
    <s v="2025"/>
    <s v="August"/>
    <x v="0"/>
    <s v="Unkown"/>
    <s v="Consumer"/>
    <s v="Office Supplies"/>
    <x v="1"/>
    <n v="1"/>
    <x v="2"/>
    <n v="99"/>
    <n v="0.1"/>
    <n v="89.1"/>
    <x v="4"/>
    <n v="7.8989898989898999E-2"/>
    <n v="7.82"/>
    <n v="8.7766554433221108E-2"/>
  </r>
  <r>
    <n v="3333"/>
    <s v="ORD03333"/>
    <d v="2024-02-12T00:00:00"/>
    <s v="2024"/>
    <s v="February"/>
    <x v="2"/>
    <s v="CUST1597"/>
    <s v="Corporate"/>
    <s v="Office Supplies"/>
    <x v="3"/>
    <n v="4"/>
    <x v="1"/>
    <n v="499"/>
    <n v="0"/>
    <n v="1996"/>
    <x v="23"/>
    <n v="0.96621242484969938"/>
    <n v="482.14"/>
    <n v="0.24155310621242485"/>
  </r>
  <r>
    <n v="3334"/>
    <s v="ORD03334"/>
    <d v="2024-08-24T00:00:00"/>
    <s v="2024"/>
    <s v="August"/>
    <x v="0"/>
    <s v="Unkown"/>
    <s v="Consumer"/>
    <s v="Furniture"/>
    <x v="6"/>
    <n v="5"/>
    <x v="1"/>
    <n v="799"/>
    <n v="0"/>
    <n v="3995"/>
    <x v="12"/>
    <n v="1.1115018773466834"/>
    <n v="888.09"/>
    <n v="0.22230037546933668"/>
  </r>
  <r>
    <n v="3335"/>
    <s v="ORD03335"/>
    <d v="2025-03-25T00:00:00"/>
    <s v="2025"/>
    <s v="March"/>
    <x v="1"/>
    <s v="CUST2501"/>
    <s v="Corporate"/>
    <s v="Furniture"/>
    <x v="1"/>
    <n v="4"/>
    <x v="1"/>
    <n v="199"/>
    <n v="0.1"/>
    <n v="716.4"/>
    <x v="25"/>
    <n v="0.54115577889447231"/>
    <n v="107.69"/>
    <n v="0.15032104969290899"/>
  </r>
  <r>
    <n v="3336"/>
    <s v="ORD03336"/>
    <d v="2024-04-09T00:00:00"/>
    <s v="2024"/>
    <s v="April"/>
    <x v="2"/>
    <s v="Unkown"/>
    <s v="Home Office"/>
    <s v="Electronics"/>
    <x v="3"/>
    <n v="6"/>
    <x v="1"/>
    <n v="199"/>
    <n v="0"/>
    <n v="1194"/>
    <x v="1"/>
    <n v="1.4196984924623115"/>
    <n v="282.52"/>
    <n v="0.23661641541038525"/>
  </r>
  <r>
    <n v="3337"/>
    <s v="ORD03337"/>
    <d v="2024-04-14T00:00:00"/>
    <s v="2024"/>
    <s v="April"/>
    <x v="0"/>
    <s v="Unkown"/>
    <s v="Corporate"/>
    <s v="Electronics"/>
    <x v="7"/>
    <n v="4"/>
    <x v="1"/>
    <n v="999"/>
    <n v="0"/>
    <n v="3996"/>
    <x v="30"/>
    <n v="0.48127127127127128"/>
    <n v="480.79"/>
    <n v="0.12031781781781782"/>
  </r>
  <r>
    <n v="3338"/>
    <s v="ORD03338"/>
    <d v="2025-09-15T00:00:00"/>
    <s v="2025"/>
    <s v="September"/>
    <x v="0"/>
    <s v="Unkown"/>
    <s v="Home Office"/>
    <s v="Furniture"/>
    <x v="7"/>
    <n v="7"/>
    <x v="0"/>
    <n v="149"/>
    <n v="0.1"/>
    <n v="938.7"/>
    <x v="6"/>
    <n v="0.66577181208053693"/>
    <n v="99.2"/>
    <n v="0.10567806540960903"/>
  </r>
  <r>
    <n v="3339"/>
    <s v="ORD03339"/>
    <d v="2025-12-23T00:00:00"/>
    <s v="2025"/>
    <s v="December"/>
    <x v="3"/>
    <s v="CUST1794"/>
    <s v="Corporate"/>
    <s v="Office Supplies"/>
    <x v="0"/>
    <n v="6"/>
    <x v="1"/>
    <n v="149"/>
    <n v="0"/>
    <n v="894"/>
    <x v="7"/>
    <n v="1.7756375838926175"/>
    <n v="264.57"/>
    <n v="0.29593959731543623"/>
  </r>
  <r>
    <n v="3340"/>
    <s v="ORD03340"/>
    <d v="2024-02-29T00:00:00"/>
    <s v="2024"/>
    <s v="February"/>
    <x v="0"/>
    <s v="CUST2289"/>
    <s v="Corporate"/>
    <s v="Electronics"/>
    <x v="5"/>
    <n v="3"/>
    <x v="2"/>
    <n v="299"/>
    <n v="0.1"/>
    <n v="807.3"/>
    <x v="11"/>
    <n v="0.62518394648829434"/>
    <n v="186.93"/>
    <n v="0.2315496098104794"/>
  </r>
  <r>
    <n v="3341"/>
    <s v="ORD03341"/>
    <d v="2024-08-30T00:00:00"/>
    <s v="2024"/>
    <s v="August"/>
    <x v="3"/>
    <s v="CUST2466"/>
    <s v="Home Office"/>
    <s v="Furniture"/>
    <x v="4"/>
    <n v="10"/>
    <x v="0"/>
    <n v="199"/>
    <n v="0"/>
    <n v="1990"/>
    <x v="1"/>
    <n v="1.357286432160804"/>
    <n v="270.10000000000002"/>
    <n v="0.13572864321608041"/>
  </r>
  <r>
    <n v="3342"/>
    <s v="ORD03342"/>
    <d v="2025-03-12T00:00:00"/>
    <s v="2025"/>
    <s v="March"/>
    <x v="0"/>
    <s v="Unkown"/>
    <s v="Corporate"/>
    <s v="Furniture"/>
    <x v="5"/>
    <n v="2"/>
    <x v="2"/>
    <n v="799"/>
    <n v="0"/>
    <n v="1598"/>
    <x v="12"/>
    <n v="0.30481852315394242"/>
    <n v="243.55"/>
    <n v="0.15240926157697121"/>
  </r>
  <r>
    <n v="3343"/>
    <s v="ORD03343"/>
    <d v="2024-06-03T00:00:00"/>
    <s v="2024"/>
    <s v="June"/>
    <x v="2"/>
    <s v="Unkown"/>
    <s v="Home Office"/>
    <s v="Electronics"/>
    <x v="6"/>
    <n v="6"/>
    <x v="1"/>
    <n v="499"/>
    <n v="0"/>
    <n v="2994"/>
    <x v="23"/>
    <n v="0.83969939879759514"/>
    <n v="419.01"/>
    <n v="0.13994989979959921"/>
  </r>
  <r>
    <n v="3344"/>
    <s v="ORD03344"/>
    <d v="2025-01-16T00:00:00"/>
    <s v="2025"/>
    <s v="January"/>
    <x v="3"/>
    <s v="CUST1053"/>
    <s v="Corporate"/>
    <s v="Furniture"/>
    <x v="7"/>
    <n v="9"/>
    <x v="0"/>
    <n v="99"/>
    <n v="0.05"/>
    <n v="846.45"/>
    <x v="46"/>
    <n v="0.67252525252525253"/>
    <n v="66.58"/>
    <n v="7.8657924271959348E-2"/>
  </r>
  <r>
    <n v="3345"/>
    <s v="ORD03345"/>
    <d v="2025-12-17T00:00:00"/>
    <s v="2025"/>
    <s v="December"/>
    <x v="1"/>
    <s v="Unkown"/>
    <s v="Home Office"/>
    <s v="Office Supplies"/>
    <x v="2"/>
    <n v="1"/>
    <x v="2"/>
    <n v="199"/>
    <n v="0.05"/>
    <n v="189.05"/>
    <x v="15"/>
    <n v="0.24984924623115579"/>
    <n v="49.72"/>
    <n v="0.2629992065591113"/>
  </r>
  <r>
    <n v="3346"/>
    <s v="ORD03346"/>
    <d v="2024-03-23T00:00:00"/>
    <s v="2024"/>
    <s v="March"/>
    <x v="0"/>
    <s v="Unkown"/>
    <s v="Home Office"/>
    <s v="Furniture"/>
    <x v="1"/>
    <n v="9"/>
    <x v="0"/>
    <n v="299"/>
    <n v="0.05"/>
    <n v="2556.4499999999998"/>
    <x v="24"/>
    <n v="2.3656856187290969"/>
    <n v="707.34"/>
    <n v="0.27668837645954353"/>
  </r>
  <r>
    <n v="3347"/>
    <s v="ORD03347"/>
    <d v="2025-03-09T00:00:00"/>
    <s v="2025"/>
    <s v="March"/>
    <x v="2"/>
    <s v="Unkown"/>
    <s v="Corporate"/>
    <s v="Office Supplies"/>
    <x v="0"/>
    <n v="5"/>
    <x v="1"/>
    <n v="149"/>
    <n v="0"/>
    <n v="745"/>
    <x v="7"/>
    <n v="0.77543624161073832"/>
    <n v="115.54"/>
    <n v="0.15508724832214765"/>
  </r>
  <r>
    <n v="3348"/>
    <s v="ORD03348"/>
    <d v="2025-02-11T00:00:00"/>
    <s v="2025"/>
    <s v="February"/>
    <x v="3"/>
    <s v="Unkown"/>
    <s v="Home Office"/>
    <s v="Furniture"/>
    <x v="6"/>
    <n v="8"/>
    <x v="0"/>
    <n v="199"/>
    <n v="0.05"/>
    <n v="1512.4"/>
    <x v="15"/>
    <n v="0.82864321608040203"/>
    <n v="164.9"/>
    <n v="0.10903200211584237"/>
  </r>
  <r>
    <n v="3349"/>
    <s v="ORD03349"/>
    <d v="2024-11-30T00:00:00"/>
    <s v="2024"/>
    <s v="November"/>
    <x v="3"/>
    <s v="Unkown"/>
    <s v="Home Office"/>
    <s v="Electronics"/>
    <x v="2"/>
    <n v="6"/>
    <x v="1"/>
    <n v="999"/>
    <n v="0.15"/>
    <n v="5094.8999999999996"/>
    <x v="32"/>
    <n v="0.7298398398398398"/>
    <n v="729.11"/>
    <n v="0.14310585094898823"/>
  </r>
  <r>
    <n v="3350"/>
    <s v="ORD03350"/>
    <d v="2024-08-30T00:00:00"/>
    <s v="2024"/>
    <s v="August"/>
    <x v="2"/>
    <s v="Unkown"/>
    <s v="Corporate"/>
    <s v="Office Supplies"/>
    <x v="1"/>
    <n v="4"/>
    <x v="1"/>
    <n v="299"/>
    <n v="0.1"/>
    <n v="1076.4000000000001"/>
    <x v="21"/>
    <n v="0.87755852842809356"/>
    <n v="262.39"/>
    <n v="0.24376625789669265"/>
  </r>
  <r>
    <n v="3351"/>
    <s v="ORD03351"/>
    <d v="2024-11-11T00:00:00"/>
    <s v="2024"/>
    <s v="November"/>
    <x v="2"/>
    <s v="CUST1002"/>
    <s v="Corporate"/>
    <s v="Electronics"/>
    <x v="2"/>
    <n v="6"/>
    <x v="1"/>
    <n v="149"/>
    <n v="0.1"/>
    <n v="804.6"/>
    <x v="6"/>
    <n v="1.083020134228188"/>
    <n v="161.37"/>
    <n v="0.20055928411633109"/>
  </r>
  <r>
    <n v="3352"/>
    <s v="ORD03352"/>
    <d v="2024-04-19T00:00:00"/>
    <s v="2024"/>
    <s v="April"/>
    <x v="0"/>
    <s v="CUST2253"/>
    <s v="Home Office"/>
    <s v="Office Supplies"/>
    <x v="1"/>
    <n v="8"/>
    <x v="0"/>
    <n v="199"/>
    <n v="0.1"/>
    <n v="1432.8"/>
    <x v="25"/>
    <n v="1.1587437185929648"/>
    <n v="230.59"/>
    <n v="0.16093662758235625"/>
  </r>
  <r>
    <n v="3353"/>
    <s v="ORD03353"/>
    <d v="2025-11-15T00:00:00"/>
    <s v="2025"/>
    <s v="November"/>
    <x v="3"/>
    <s v="Unkown"/>
    <s v="Home Office"/>
    <s v="Office Supplies"/>
    <x v="2"/>
    <n v="10"/>
    <x v="0"/>
    <n v="799"/>
    <n v="0.05"/>
    <n v="7590.5"/>
    <x v="33"/>
    <n v="1.4958948685857323"/>
    <n v="1195.22"/>
    <n v="0.15746261774586653"/>
  </r>
  <r>
    <n v="3354"/>
    <s v="ORD03354"/>
    <d v="2024-08-14T00:00:00"/>
    <s v="2024"/>
    <s v="August"/>
    <x v="0"/>
    <s v="Unkown"/>
    <s v="Corporate"/>
    <s v="Electronics"/>
    <x v="0"/>
    <n v="9"/>
    <x v="0"/>
    <n v="99"/>
    <n v="0.15"/>
    <n v="757.35"/>
    <x v="39"/>
    <n v="0.83000000000000007"/>
    <n v="82.17"/>
    <n v="0.10849673202614379"/>
  </r>
  <r>
    <n v="3356"/>
    <s v="ORD03356"/>
    <d v="2024-02-18T00:00:00"/>
    <s v="2024"/>
    <s v="February"/>
    <x v="0"/>
    <s v="Unkown"/>
    <s v="Home Office"/>
    <s v="Electronics"/>
    <x v="6"/>
    <n v="5"/>
    <x v="1"/>
    <n v="199"/>
    <n v="0.15"/>
    <n v="845.75"/>
    <x v="17"/>
    <n v="0.42758793969849246"/>
    <n v="85.09"/>
    <n v="0.10060892698788058"/>
  </r>
  <r>
    <n v="3357"/>
    <s v="ORD03357"/>
    <d v="2024-10-13T00:00:00"/>
    <s v="2024"/>
    <s v="October"/>
    <x v="0"/>
    <s v="Unkown"/>
    <s v="Consumer"/>
    <s v="Office Supplies"/>
    <x v="2"/>
    <n v="3"/>
    <x v="2"/>
    <n v="199"/>
    <n v="0.1"/>
    <n v="537.29999999999995"/>
    <x v="25"/>
    <n v="0.33949748743718594"/>
    <n v="67.56"/>
    <n v="0.12573981016192073"/>
  </r>
  <r>
    <n v="3358"/>
    <s v="ORD03358"/>
    <d v="2025-08-18T00:00:00"/>
    <s v="2025"/>
    <s v="August"/>
    <x v="1"/>
    <s v="CUST2499"/>
    <s v="Consumer"/>
    <s v="Electronics"/>
    <x v="6"/>
    <n v="9"/>
    <x v="0"/>
    <n v="99"/>
    <n v="0.1"/>
    <n v="801.9"/>
    <x v="4"/>
    <n v="0.78575757575757577"/>
    <n v="77.790000000000006"/>
    <n v="9.7007108118219235E-2"/>
  </r>
  <r>
    <n v="3359"/>
    <s v="ORD03359"/>
    <d v="2024-12-11T00:00:00"/>
    <s v="2024"/>
    <s v="December"/>
    <x v="0"/>
    <s v="CUST2079"/>
    <s v="Consumer"/>
    <s v="Furniture"/>
    <x v="6"/>
    <n v="8"/>
    <x v="0"/>
    <n v="799"/>
    <n v="0.15"/>
    <n v="5433.2"/>
    <x v="8"/>
    <n v="1.3989111389236546"/>
    <n v="1117.73"/>
    <n v="0.20572222631230216"/>
  </r>
  <r>
    <n v="3360"/>
    <s v="ORD03360"/>
    <d v="2024-11-25T00:00:00"/>
    <s v="2024"/>
    <s v="November"/>
    <x v="0"/>
    <s v="Unkown"/>
    <s v="Consumer"/>
    <s v="Office Supplies"/>
    <x v="0"/>
    <n v="8"/>
    <x v="0"/>
    <n v="99"/>
    <n v="0.15"/>
    <n v="673.2"/>
    <x v="39"/>
    <n v="1.4713131313131314"/>
    <n v="145.66"/>
    <n v="0.21636957813428401"/>
  </r>
  <r>
    <n v="3361"/>
    <s v="ORD03361"/>
    <d v="2025-08-15T00:00:00"/>
    <s v="2025"/>
    <s v="August"/>
    <x v="0"/>
    <s v="Unkown"/>
    <s v="Corporate"/>
    <s v="Furniture"/>
    <x v="5"/>
    <n v="2"/>
    <x v="2"/>
    <n v="999"/>
    <n v="0"/>
    <n v="1998"/>
    <x v="30"/>
    <n v="0.26239239239239237"/>
    <n v="262.13"/>
    <n v="0.13119619619619619"/>
  </r>
  <r>
    <n v="3362"/>
    <s v="ORD03362"/>
    <d v="2024-08-05T00:00:00"/>
    <s v="2024"/>
    <s v="August"/>
    <x v="1"/>
    <s v="CUST2143"/>
    <s v="Home Office"/>
    <s v="Office Supplies"/>
    <x v="1"/>
    <n v="4"/>
    <x v="1"/>
    <n v="199"/>
    <n v="0.1"/>
    <n v="716.4"/>
    <x v="25"/>
    <n v="0.75783919597989946"/>
    <n v="150.81"/>
    <n v="0.21051088777219432"/>
  </r>
  <r>
    <n v="3363"/>
    <s v="ORD03363"/>
    <d v="2024-05-12T00:00:00"/>
    <s v="2024"/>
    <s v="May"/>
    <x v="3"/>
    <s v="Unkown"/>
    <s v="Consumer"/>
    <s v="Office Supplies"/>
    <x v="0"/>
    <n v="10"/>
    <x v="0"/>
    <n v="99"/>
    <n v="0.1"/>
    <n v="891"/>
    <x v="4"/>
    <n v="0.98141414141414141"/>
    <n v="97.16"/>
    <n v="0.10904601571268238"/>
  </r>
  <r>
    <n v="3364"/>
    <s v="ORD03364"/>
    <d v="2025-04-06T00:00:00"/>
    <s v="2025"/>
    <s v="April"/>
    <x v="0"/>
    <s v="CUST2334"/>
    <s v="Home Office"/>
    <s v="Office Supplies"/>
    <x v="1"/>
    <n v="10"/>
    <x v="0"/>
    <n v="299"/>
    <n v="0.15"/>
    <n v="2541.5"/>
    <x v="5"/>
    <n v="2.5120066889632109"/>
    <n v="751.09"/>
    <n v="0.29553019870155423"/>
  </r>
  <r>
    <n v="3365"/>
    <s v="ORD03365"/>
    <d v="2025-01-22T00:00:00"/>
    <s v="2025"/>
    <s v="January"/>
    <x v="0"/>
    <s v="Unkown"/>
    <s v="Consumer"/>
    <s v="Electronics"/>
    <x v="4"/>
    <n v="8"/>
    <x v="0"/>
    <n v="799"/>
    <n v="0"/>
    <n v="6392"/>
    <x v="12"/>
    <n v="1.0960450563204005"/>
    <n v="875.74"/>
    <n v="0.13700563204005006"/>
  </r>
  <r>
    <n v="3366"/>
    <s v="ORD03366"/>
    <d v="2025-07-26T00:00:00"/>
    <s v="2025"/>
    <s v="July"/>
    <x v="0"/>
    <s v="CUST1961"/>
    <s v="Corporate"/>
    <s v="Furniture"/>
    <x v="6"/>
    <n v="1"/>
    <x v="2"/>
    <n v="199"/>
    <n v="0.1"/>
    <n v="179.1"/>
    <x v="25"/>
    <n v="6.5025125628140695E-2"/>
    <n v="12.94"/>
    <n v="7.2250139586822998E-2"/>
  </r>
  <r>
    <n v="3367"/>
    <s v="ORD03367"/>
    <d v="2025-06-18T00:00:00"/>
    <s v="2025"/>
    <s v="June"/>
    <x v="0"/>
    <s v="Unkown"/>
    <s v="Home Office"/>
    <s v="Furniture"/>
    <x v="0"/>
    <n v="1"/>
    <x v="2"/>
    <n v="149"/>
    <n v="0"/>
    <n v="149"/>
    <x v="7"/>
    <n v="7.2617449664429526E-2"/>
    <n v="10.82"/>
    <n v="7.2617449664429526E-2"/>
  </r>
  <r>
    <n v="3368"/>
    <s v="ORD03368"/>
    <d v="2024-07-01T00:00:00"/>
    <s v="2024"/>
    <s v="July"/>
    <x v="1"/>
    <s v="Unkown"/>
    <s v="Consumer"/>
    <s v="Office Supplies"/>
    <x v="4"/>
    <n v="3"/>
    <x v="2"/>
    <n v="199"/>
    <n v="0.05"/>
    <n v="567.15"/>
    <x v="0"/>
    <n v="0.8522613065326633"/>
    <n v="169.6"/>
    <n v="0.2990390549237415"/>
  </r>
  <r>
    <n v="3369"/>
    <s v="ORD03369"/>
    <d v="2024-02-15T00:00:00"/>
    <s v="2024"/>
    <s v="February"/>
    <x v="0"/>
    <s v="Unkown"/>
    <s v="Home Office"/>
    <s v="Office Supplies"/>
    <x v="4"/>
    <n v="5"/>
    <x v="1"/>
    <n v="999"/>
    <n v="0.1"/>
    <n v="4495.5"/>
    <x v="14"/>
    <n v="0.97886886886886881"/>
    <n v="977.89"/>
    <n v="0.21752641530419309"/>
  </r>
  <r>
    <n v="3370"/>
    <s v="ORD03370"/>
    <d v="2025-08-26T00:00:00"/>
    <s v="2025"/>
    <s v="August"/>
    <x v="3"/>
    <s v="Unkown"/>
    <s v="Home Office"/>
    <s v="Electronics"/>
    <x v="3"/>
    <n v="6"/>
    <x v="1"/>
    <n v="799"/>
    <n v="0.05"/>
    <n v="4554.3"/>
    <x v="26"/>
    <n v="1.3016896120150188"/>
    <n v="1040.05"/>
    <n v="0.22836659859912609"/>
  </r>
  <r>
    <n v="3371"/>
    <s v="ORD03371"/>
    <d v="2025-02-11T00:00:00"/>
    <s v="2025"/>
    <s v="February"/>
    <x v="0"/>
    <s v="Unkown"/>
    <s v="Corporate"/>
    <s v="Electronics"/>
    <x v="1"/>
    <n v="5"/>
    <x v="1"/>
    <n v="499"/>
    <n v="0.15"/>
    <n v="2120.75"/>
    <x v="10"/>
    <n v="0.32941883767535068"/>
    <n v="164.38"/>
    <n v="7.7510314747141346E-2"/>
  </r>
  <r>
    <n v="3372"/>
    <s v="ORD03372"/>
    <d v="2024-04-19T00:00:00"/>
    <s v="2024"/>
    <s v="April"/>
    <x v="0"/>
    <s v="Unkown"/>
    <s v="Consumer"/>
    <s v="Furniture"/>
    <x v="1"/>
    <n v="4"/>
    <x v="1"/>
    <n v="799"/>
    <n v="0.15"/>
    <n v="2716.6"/>
    <x v="8"/>
    <n v="0.82225281602002509"/>
    <n v="656.98"/>
    <n v="0.24183906353530149"/>
  </r>
  <r>
    <n v="3373"/>
    <s v="ORD03373"/>
    <d v="2024-09-21T00:00:00"/>
    <s v="2024"/>
    <s v="September"/>
    <x v="0"/>
    <s v="CUST1097"/>
    <s v="Home Office"/>
    <s v="Office Supplies"/>
    <x v="4"/>
    <n v="2"/>
    <x v="2"/>
    <n v="999"/>
    <n v="0.15"/>
    <n v="1698.3"/>
    <x v="32"/>
    <n v="0.36704704704704705"/>
    <n v="366.68"/>
    <n v="0.21591002767473358"/>
  </r>
  <r>
    <n v="3374"/>
    <s v="ORD03374"/>
    <d v="2024-08-17T00:00:00"/>
    <s v="2024"/>
    <s v="August"/>
    <x v="0"/>
    <s v="Unkown"/>
    <s v="Consumer"/>
    <s v="Furniture"/>
    <x v="0"/>
    <n v="9"/>
    <x v="0"/>
    <n v="299"/>
    <n v="0.05"/>
    <n v="2556.4499999999998"/>
    <x v="24"/>
    <n v="2.3059197324414717"/>
    <n v="689.47"/>
    <n v="0.26969821432064001"/>
  </r>
  <r>
    <n v="3375"/>
    <s v="ORD03375"/>
    <d v="2025-11-05T00:00:00"/>
    <s v="2025"/>
    <s v="November"/>
    <x v="0"/>
    <s v="Unkown"/>
    <s v="Consumer"/>
    <s v="Furniture"/>
    <x v="2"/>
    <n v="5"/>
    <x v="1"/>
    <n v="799"/>
    <n v="0.1"/>
    <n v="3595.5"/>
    <x v="9"/>
    <n v="0.70418022528160196"/>
    <n v="562.64"/>
    <n v="0.15648449450702268"/>
  </r>
  <r>
    <n v="3376"/>
    <s v="ORD03376"/>
    <d v="2025-06-27T00:00:00"/>
    <s v="2025"/>
    <s v="June"/>
    <x v="1"/>
    <s v="Unkown"/>
    <s v="Consumer"/>
    <s v="Furniture"/>
    <x v="3"/>
    <n v="5"/>
    <x v="1"/>
    <n v="149"/>
    <n v="0.05"/>
    <n v="707.75"/>
    <x v="34"/>
    <n v="0.66825503355704696"/>
    <n v="99.57"/>
    <n v="0.14068527022253619"/>
  </r>
  <r>
    <n v="3377"/>
    <s v="ORD03377"/>
    <d v="2025-09-08T00:00:00"/>
    <s v="2025"/>
    <s v="September"/>
    <x v="2"/>
    <s v="Unkown"/>
    <s v="Home Office"/>
    <s v="Electronics"/>
    <x v="2"/>
    <n v="4"/>
    <x v="1"/>
    <n v="149"/>
    <n v="0.1"/>
    <n v="536.4"/>
    <x v="6"/>
    <n v="0.87140939597315437"/>
    <n v="129.84"/>
    <n v="0.24205816554809845"/>
  </r>
  <r>
    <n v="3378"/>
    <s v="ORD03378"/>
    <d v="2024-02-09T00:00:00"/>
    <s v="2024"/>
    <s v="February"/>
    <x v="0"/>
    <s v="Unkown"/>
    <s v="Corporate"/>
    <s v="Electronics"/>
    <x v="1"/>
    <n v="3"/>
    <x v="2"/>
    <n v="149"/>
    <n v="0.05"/>
    <n v="424.65"/>
    <x v="38"/>
    <n v="0.19295302013422819"/>
    <n v="28.75"/>
    <n v="6.7702814082185328E-2"/>
  </r>
  <r>
    <n v="3379"/>
    <s v="ORD03379"/>
    <d v="2024-01-23T00:00:00"/>
    <s v="2024"/>
    <s v="January"/>
    <x v="2"/>
    <s v="CUST2910"/>
    <s v="Corporate"/>
    <s v="Furniture"/>
    <x v="5"/>
    <n v="7"/>
    <x v="0"/>
    <n v="299"/>
    <n v="0.05"/>
    <n v="1988.35"/>
    <x v="3"/>
    <n v="1.6940468227424748"/>
    <n v="506.52"/>
    <n v="0.25474388311916918"/>
  </r>
  <r>
    <n v="3380"/>
    <s v="ORD03380"/>
    <d v="2024-02-03T00:00:00"/>
    <s v="2024"/>
    <s v="February"/>
    <x v="2"/>
    <s v="Unkown"/>
    <s v="Consumer"/>
    <s v="Furniture"/>
    <x v="5"/>
    <n v="5"/>
    <x v="1"/>
    <n v="999"/>
    <n v="0"/>
    <n v="4995"/>
    <x v="30"/>
    <n v="1.2158758758758759"/>
    <n v="1214.6600000000001"/>
    <n v="0.2431751751751752"/>
  </r>
  <r>
    <n v="3381"/>
    <s v="ORD03381"/>
    <d v="2024-08-03T00:00:00"/>
    <s v="2024"/>
    <s v="August"/>
    <x v="2"/>
    <s v="CUST1050"/>
    <s v="Consumer"/>
    <s v="Electronics"/>
    <x v="3"/>
    <n v="6"/>
    <x v="1"/>
    <n v="499"/>
    <n v="0.05"/>
    <n v="2844.3"/>
    <x v="27"/>
    <n v="0.30086172344689377"/>
    <n v="150.13"/>
    <n v="5.2782758499455046E-2"/>
  </r>
  <r>
    <n v="3382"/>
    <s v="ORD03382"/>
    <d v="2024-09-08T00:00:00"/>
    <s v="2024"/>
    <s v="September"/>
    <x v="0"/>
    <s v="Unkown"/>
    <s v="Home Office"/>
    <s v="Furniture"/>
    <x v="0"/>
    <n v="4"/>
    <x v="1"/>
    <n v="999"/>
    <n v="0"/>
    <n v="3996"/>
    <x v="30"/>
    <n v="0.40791791791791793"/>
    <n v="407.51"/>
    <n v="0.10197947947947948"/>
  </r>
  <r>
    <n v="3383"/>
    <s v="ORD03383"/>
    <d v="2024-08-13T00:00:00"/>
    <s v="2024"/>
    <s v="August"/>
    <x v="3"/>
    <s v="Unkown"/>
    <s v="Home Office"/>
    <s v="Electronics"/>
    <x v="6"/>
    <n v="4"/>
    <x v="1"/>
    <n v="99"/>
    <n v="0.1"/>
    <n v="356.4"/>
    <x v="4"/>
    <n v="0.64989898989898998"/>
    <n v="64.34"/>
    <n v="0.18052749719416389"/>
  </r>
  <r>
    <n v="3384"/>
    <s v="ORD03384"/>
    <d v="2024-06-25T00:00:00"/>
    <s v="2024"/>
    <s v="June"/>
    <x v="0"/>
    <s v="Unkown"/>
    <s v="Consumer"/>
    <s v="Electronics"/>
    <x v="0"/>
    <n v="7"/>
    <x v="0"/>
    <n v="999"/>
    <n v="0"/>
    <n v="6993"/>
    <x v="30"/>
    <n v="1.9554954954954955"/>
    <n v="1953.54"/>
    <n v="0.27935649935649937"/>
  </r>
  <r>
    <n v="3385"/>
    <s v="ORD03385"/>
    <d v="2024-09-04T00:00:00"/>
    <s v="2024"/>
    <s v="September"/>
    <x v="1"/>
    <s v="Unkown"/>
    <s v="Home Office"/>
    <s v="Office Supplies"/>
    <x v="4"/>
    <n v="7"/>
    <x v="0"/>
    <n v="99"/>
    <n v="0.1"/>
    <n v="623.70000000000005"/>
    <x v="43"/>
    <n v="0.63424242424242427"/>
    <n v="62.79"/>
    <n v="0.10067340067340066"/>
  </r>
  <r>
    <n v="3386"/>
    <s v="ORD03386"/>
    <d v="2025-10-19T00:00:00"/>
    <s v="2025"/>
    <s v="October"/>
    <x v="2"/>
    <s v="Unkown"/>
    <s v="Corporate"/>
    <s v="Electronics"/>
    <x v="0"/>
    <n v="8"/>
    <x v="0"/>
    <n v="99"/>
    <n v="0.05"/>
    <n v="752.4"/>
    <x v="19"/>
    <n v="1.0048484848484849"/>
    <n v="99.48"/>
    <n v="0.13221690590111643"/>
  </r>
  <r>
    <n v="3387"/>
    <s v="ORD03387"/>
    <d v="2024-03-13T00:00:00"/>
    <s v="2024"/>
    <s v="March"/>
    <x v="3"/>
    <s v="Unkown"/>
    <s v="Consumer"/>
    <s v="Electronics"/>
    <x v="7"/>
    <n v="10"/>
    <x v="0"/>
    <n v="999"/>
    <n v="0.05"/>
    <n v="9490.5"/>
    <x v="31"/>
    <n v="2.4556856856856859"/>
    <n v="2453.23"/>
    <n v="0.25849323007217745"/>
  </r>
  <r>
    <n v="3388"/>
    <s v="ORD03388"/>
    <d v="2025-12-09T00:00:00"/>
    <s v="2025"/>
    <s v="December"/>
    <x v="2"/>
    <s v="CUST2415"/>
    <s v="Consumer"/>
    <s v="Furniture"/>
    <x v="4"/>
    <n v="1"/>
    <x v="2"/>
    <n v="799"/>
    <n v="0"/>
    <n v="799"/>
    <x v="12"/>
    <n v="0.19903629536921152"/>
    <n v="159.03"/>
    <n v="0.19903629536921152"/>
  </r>
  <r>
    <n v="3389"/>
    <s v="ORD03389"/>
    <d v="2024-01-07T00:00:00"/>
    <s v="2024"/>
    <s v="January"/>
    <x v="0"/>
    <s v="Unkown"/>
    <s v="Home Office"/>
    <s v="Office Supplies"/>
    <x v="2"/>
    <n v="8"/>
    <x v="0"/>
    <n v="199"/>
    <n v="0"/>
    <n v="1592"/>
    <x v="1"/>
    <n v="0.42391959798994977"/>
    <n v="84.36"/>
    <n v="5.2989949748743721E-2"/>
  </r>
  <r>
    <n v="3390"/>
    <s v="ORD03390"/>
    <d v="2025-10-22T00:00:00"/>
    <s v="2025"/>
    <s v="October"/>
    <x v="2"/>
    <s v="CUST2955"/>
    <s v="Consumer"/>
    <s v="Electronics"/>
    <x v="2"/>
    <n v="4"/>
    <x v="1"/>
    <n v="99"/>
    <n v="0"/>
    <n v="396"/>
    <x v="22"/>
    <n v="0.86818181818181817"/>
    <n v="85.95"/>
    <n v="0.21704545454545454"/>
  </r>
  <r>
    <n v="3391"/>
    <s v="ORD03391"/>
    <d v="2025-02-03T00:00:00"/>
    <s v="2025"/>
    <s v="February"/>
    <x v="1"/>
    <s v="Unkown"/>
    <s v="Home Office"/>
    <s v="Furniture"/>
    <x v="2"/>
    <n v="10"/>
    <x v="0"/>
    <n v="999"/>
    <n v="0.05"/>
    <n v="9490.5"/>
    <x v="31"/>
    <n v="0.91404404404404405"/>
    <n v="913.13"/>
    <n v="9.6215162530951998E-2"/>
  </r>
  <r>
    <n v="3392"/>
    <s v="ORD03392"/>
    <d v="2025-12-16T00:00:00"/>
    <s v="2025"/>
    <s v="December"/>
    <x v="3"/>
    <s v="CUST1506"/>
    <s v="Consumer"/>
    <s v="Office Supplies"/>
    <x v="6"/>
    <n v="7"/>
    <x v="0"/>
    <n v="799"/>
    <n v="0"/>
    <n v="5593"/>
    <x v="12"/>
    <n v="0.44618272841051315"/>
    <n v="356.5"/>
    <n v="6.374038977293045E-2"/>
  </r>
  <r>
    <n v="3393"/>
    <s v="ORD03393"/>
    <d v="2024-01-21T00:00:00"/>
    <s v="2024"/>
    <s v="January"/>
    <x v="1"/>
    <s v="CUST2004"/>
    <s v="Consumer"/>
    <s v="Office Supplies"/>
    <x v="6"/>
    <n v="8"/>
    <x v="0"/>
    <n v="99"/>
    <n v="0.15"/>
    <n v="673.2"/>
    <x v="39"/>
    <n v="0.40656565656565657"/>
    <n v="40.25"/>
    <n v="5.9789067142008316E-2"/>
  </r>
  <r>
    <n v="3394"/>
    <s v="ORD03394"/>
    <d v="2025-04-09T00:00:00"/>
    <s v="2025"/>
    <s v="April"/>
    <x v="0"/>
    <s v="CUST2723"/>
    <s v="Home Office"/>
    <s v="Office Supplies"/>
    <x v="0"/>
    <n v="1"/>
    <x v="2"/>
    <n v="999"/>
    <n v="0"/>
    <n v="999"/>
    <x v="30"/>
    <n v="0.19132132132132132"/>
    <n v="191.13"/>
    <n v="0.19132132132132132"/>
  </r>
  <r>
    <n v="3395"/>
    <s v="ORD03395"/>
    <d v="2024-06-13T00:00:00"/>
    <s v="2024"/>
    <s v="June"/>
    <x v="1"/>
    <s v="CUST2840"/>
    <s v="Corporate"/>
    <s v="Furniture"/>
    <x v="7"/>
    <n v="10"/>
    <x v="0"/>
    <n v="299"/>
    <n v="0.15"/>
    <n v="2541.5"/>
    <x v="5"/>
    <n v="1.3814715719063546"/>
    <n v="413.06"/>
    <n v="0.16252606728310054"/>
  </r>
  <r>
    <n v="3396"/>
    <s v="ORD03396"/>
    <d v="2024-05-31T00:00:00"/>
    <s v="2024"/>
    <s v="May"/>
    <x v="1"/>
    <s v="Unkown"/>
    <s v="Consumer"/>
    <s v="Furniture"/>
    <x v="2"/>
    <n v="3"/>
    <x v="2"/>
    <n v="99"/>
    <n v="0.15"/>
    <n v="252.45"/>
    <x v="36"/>
    <n v="0.48949494949494948"/>
    <n v="48.46"/>
    <n v="0.19195880372350962"/>
  </r>
  <r>
    <n v="3397"/>
    <s v="ORD03397"/>
    <d v="2025-09-14T00:00:00"/>
    <s v="2025"/>
    <s v="September"/>
    <x v="1"/>
    <s v="CUST2623"/>
    <s v="Consumer"/>
    <s v="Furniture"/>
    <x v="0"/>
    <n v="9"/>
    <x v="0"/>
    <n v="999"/>
    <n v="0.1"/>
    <n v="8091.9"/>
    <x v="47"/>
    <n v="1.9134434434434435"/>
    <n v="1911.53"/>
    <n v="0.23622758561030166"/>
  </r>
  <r>
    <n v="3398"/>
    <s v="ORD03398"/>
    <d v="2024-01-14T00:00:00"/>
    <s v="2024"/>
    <s v="January"/>
    <x v="0"/>
    <s v="CUST1479"/>
    <s v="Home Office"/>
    <s v="Electronics"/>
    <x v="1"/>
    <n v="7"/>
    <x v="0"/>
    <n v="99"/>
    <n v="0.05"/>
    <n v="658.35"/>
    <x v="19"/>
    <n v="1.1135353535353534"/>
    <n v="110.24"/>
    <n v="0.16744892534366218"/>
  </r>
  <r>
    <n v="3399"/>
    <s v="ORD03399"/>
    <d v="2024-10-22T00:00:00"/>
    <s v="2024"/>
    <s v="October"/>
    <x v="3"/>
    <s v="Unkown"/>
    <s v="Home Office"/>
    <s v="Furniture"/>
    <x v="6"/>
    <n v="2"/>
    <x v="2"/>
    <n v="299"/>
    <n v="0.15"/>
    <n v="508.3"/>
    <x v="5"/>
    <n v="0.15361204013377927"/>
    <n v="45.93"/>
    <n v="9.0360023608105453E-2"/>
  </r>
  <r>
    <n v="3400"/>
    <s v="ORD03400"/>
    <d v="2025-01-17T00:00:00"/>
    <s v="2025"/>
    <s v="January"/>
    <x v="0"/>
    <s v="Unkown"/>
    <s v="Consumer"/>
    <s v="Electronics"/>
    <x v="5"/>
    <n v="1"/>
    <x v="2"/>
    <n v="149"/>
    <n v="0.1"/>
    <n v="134.1"/>
    <x v="6"/>
    <n v="0.23946308724832216"/>
    <n v="35.68"/>
    <n v="0.26607009694258016"/>
  </r>
  <r>
    <n v="3401"/>
    <s v="ORD03401"/>
    <d v="2024-12-07T00:00:00"/>
    <s v="2024"/>
    <s v="December"/>
    <x v="0"/>
    <s v="Unkown"/>
    <s v="Consumer"/>
    <s v="Furniture"/>
    <x v="1"/>
    <n v="2"/>
    <x v="2"/>
    <n v="149"/>
    <n v="0.15"/>
    <n v="253.3"/>
    <x v="16"/>
    <n v="0.35516778523489934"/>
    <n v="52.92"/>
    <n v="0.20892222660876431"/>
  </r>
  <r>
    <n v="3402"/>
    <s v="ORD03402"/>
    <d v="2025-08-26T00:00:00"/>
    <s v="2025"/>
    <s v="August"/>
    <x v="0"/>
    <s v="CUST2480"/>
    <s v="Corporate"/>
    <s v="Furniture"/>
    <x v="0"/>
    <n v="9"/>
    <x v="0"/>
    <n v="799"/>
    <n v="0"/>
    <n v="7191"/>
    <x v="12"/>
    <n v="1.4673466833541928"/>
    <n v="1172.4100000000001"/>
    <n v="0.16303852037268809"/>
  </r>
  <r>
    <n v="3403"/>
    <s v="ORD03403"/>
    <d v="2024-01-17T00:00:00"/>
    <s v="2024"/>
    <s v="January"/>
    <x v="0"/>
    <s v="Unkown"/>
    <s v="Consumer"/>
    <s v="Electronics"/>
    <x v="7"/>
    <n v="4"/>
    <x v="1"/>
    <n v="299"/>
    <n v="0.05"/>
    <n v="1136.2"/>
    <x v="3"/>
    <n v="0.2846153846153846"/>
    <n v="85.1"/>
    <n v="7.48987854251012E-2"/>
  </r>
  <r>
    <n v="3404"/>
    <s v="ORD03404"/>
    <d v="2025-01-30T00:00:00"/>
    <s v="2025"/>
    <s v="January"/>
    <x v="3"/>
    <s v="CUST2047"/>
    <s v="Consumer"/>
    <s v="Office Supplies"/>
    <x v="5"/>
    <n v="4"/>
    <x v="1"/>
    <n v="199"/>
    <n v="0.05"/>
    <n v="756.2"/>
    <x v="15"/>
    <n v="0.37351758793969847"/>
    <n v="74.33"/>
    <n v="9.8294102089394333E-2"/>
  </r>
  <r>
    <n v="3405"/>
    <s v="ORD03405"/>
    <d v="2025-06-20T00:00:00"/>
    <s v="2025"/>
    <s v="June"/>
    <x v="3"/>
    <s v="Unkown"/>
    <s v="Home Office"/>
    <s v="Electronics"/>
    <x v="0"/>
    <n v="10"/>
    <x v="0"/>
    <n v="99"/>
    <n v="0.1"/>
    <n v="891"/>
    <x v="4"/>
    <n v="1.7457575757575758"/>
    <n v="172.83"/>
    <n v="0.19397306397306399"/>
  </r>
  <r>
    <n v="3406"/>
    <s v="ORD03406"/>
    <d v="2024-11-16T00:00:00"/>
    <s v="2024"/>
    <s v="November"/>
    <x v="2"/>
    <s v="CUST1312"/>
    <s v="Home Office"/>
    <s v="Electronics"/>
    <x v="3"/>
    <n v="4"/>
    <x v="1"/>
    <n v="999"/>
    <n v="0"/>
    <n v="3996"/>
    <x v="30"/>
    <n v="0.64374374374374377"/>
    <n v="643.1"/>
    <n v="0.16093593593593594"/>
  </r>
  <r>
    <n v="3407"/>
    <s v="ORD03407"/>
    <d v="2025-07-30T00:00:00"/>
    <s v="2025"/>
    <s v="July"/>
    <x v="0"/>
    <s v="Unkown"/>
    <s v="Corporate"/>
    <s v="Office Supplies"/>
    <x v="1"/>
    <n v="3"/>
    <x v="2"/>
    <n v="99"/>
    <n v="0.1"/>
    <n v="267.3"/>
    <x v="43"/>
    <n v="0.65616161616161606"/>
    <n v="64.959999999999994"/>
    <n v="0.24302282080059853"/>
  </r>
  <r>
    <n v="3408"/>
    <s v="ORD03408"/>
    <d v="2025-12-09T00:00:00"/>
    <s v="2025"/>
    <s v="December"/>
    <x v="3"/>
    <s v="CUST1755"/>
    <s v="Corporate"/>
    <s v="Office Supplies"/>
    <x v="4"/>
    <n v="10"/>
    <x v="0"/>
    <n v="499"/>
    <n v="0"/>
    <n v="4990"/>
    <x v="23"/>
    <n v="0.79651302605210417"/>
    <n v="397.46"/>
    <n v="7.9651302605210417E-2"/>
  </r>
  <r>
    <n v="3409"/>
    <s v="ORD03409"/>
    <d v="2025-09-13T00:00:00"/>
    <s v="2025"/>
    <s v="September"/>
    <x v="0"/>
    <s v="Unkown"/>
    <s v="Consumer"/>
    <s v="Office Supplies"/>
    <x v="4"/>
    <n v="10"/>
    <x v="0"/>
    <n v="499"/>
    <n v="0"/>
    <n v="4990"/>
    <x v="23"/>
    <n v="2.0341883767535069"/>
    <n v="1015.06"/>
    <n v="0.20341883767535068"/>
  </r>
  <r>
    <n v="3410"/>
    <s v="ORD03410"/>
    <d v="2025-10-30T00:00:00"/>
    <s v="2025"/>
    <s v="October"/>
    <x v="3"/>
    <s v="Unkown"/>
    <s v="Consumer"/>
    <s v="Office Supplies"/>
    <x v="2"/>
    <n v="6"/>
    <x v="1"/>
    <n v="799"/>
    <n v="0.05"/>
    <n v="4554.3"/>
    <x v="26"/>
    <n v="1.4387234042553192"/>
    <n v="1149.54"/>
    <n v="0.25240761478163493"/>
  </r>
  <r>
    <n v="3411"/>
    <s v="ORD03411"/>
    <d v="2024-11-02T00:00:00"/>
    <s v="2024"/>
    <s v="November"/>
    <x v="2"/>
    <s v="CUST1504"/>
    <s v="Consumer"/>
    <s v="Furniture"/>
    <x v="2"/>
    <n v="4"/>
    <x v="1"/>
    <n v="499"/>
    <n v="0.1"/>
    <n v="1796.4"/>
    <x v="13"/>
    <n v="0.24891783567134268"/>
    <n v="124.21"/>
    <n v="6.9143843242039621E-2"/>
  </r>
  <r>
    <n v="3412"/>
    <s v="ORD03412"/>
    <d v="2025-04-29T00:00:00"/>
    <s v="2025"/>
    <s v="April"/>
    <x v="0"/>
    <s v="Unkown"/>
    <s v="Corporate"/>
    <s v="Office Supplies"/>
    <x v="3"/>
    <n v="7"/>
    <x v="0"/>
    <n v="999"/>
    <n v="0.15"/>
    <n v="5944.05"/>
    <x v="32"/>
    <n v="1.2597497497497498"/>
    <n v="1258.49"/>
    <n v="0.21172264701676466"/>
  </r>
  <r>
    <n v="3413"/>
    <s v="ORD03413"/>
    <d v="2024-07-02T00:00:00"/>
    <s v="2024"/>
    <s v="July"/>
    <x v="3"/>
    <s v="Unkown"/>
    <s v="Consumer"/>
    <s v="Electronics"/>
    <x v="4"/>
    <n v="3"/>
    <x v="2"/>
    <n v="149"/>
    <n v="0"/>
    <n v="447"/>
    <x v="7"/>
    <n v="0.59543624161073827"/>
    <n v="88.72"/>
    <n v="0.19847874720357941"/>
  </r>
  <r>
    <n v="3414"/>
    <s v="ORD03414"/>
    <d v="2025-11-24T00:00:00"/>
    <s v="2025"/>
    <s v="November"/>
    <x v="2"/>
    <s v="Unkown"/>
    <s v="Consumer"/>
    <s v="Furniture"/>
    <x v="5"/>
    <n v="7"/>
    <x v="0"/>
    <n v="799"/>
    <n v="0.05"/>
    <n v="5313.35"/>
    <x v="26"/>
    <n v="1.2479224030037548"/>
    <n v="997.09"/>
    <n v="0.18765750421109093"/>
  </r>
  <r>
    <n v="3415"/>
    <s v="ORD03415"/>
    <d v="2024-05-28T00:00:00"/>
    <s v="2024"/>
    <s v="May"/>
    <x v="3"/>
    <s v="CUST1867"/>
    <s v="Corporate"/>
    <s v="Office Supplies"/>
    <x v="1"/>
    <n v="3"/>
    <x v="2"/>
    <n v="999"/>
    <n v="0.1"/>
    <n v="2697.3"/>
    <x v="14"/>
    <n v="0.26197197197197197"/>
    <n v="261.70999999999998"/>
    <n v="9.702665628591553E-2"/>
  </r>
  <r>
    <n v="3416"/>
    <s v="ORD03416"/>
    <d v="2024-12-06T00:00:00"/>
    <s v="2024"/>
    <s v="December"/>
    <x v="2"/>
    <s v="Unkown"/>
    <s v="Consumer"/>
    <s v="Office Supplies"/>
    <x v="4"/>
    <n v="3"/>
    <x v="2"/>
    <n v="149"/>
    <n v="0.1"/>
    <n v="402.3"/>
    <x v="6"/>
    <n v="0.21590604026845639"/>
    <n v="32.17"/>
    <n v="7.9965200099428285E-2"/>
  </r>
  <r>
    <n v="3417"/>
    <s v="ORD03417"/>
    <d v="2025-03-09T00:00:00"/>
    <s v="2025"/>
    <s v="March"/>
    <x v="0"/>
    <s v="Unkown"/>
    <s v="Corporate"/>
    <s v="Electronics"/>
    <x v="6"/>
    <n v="5"/>
    <x v="1"/>
    <n v="499"/>
    <n v="0.1"/>
    <n v="2245.5"/>
    <x v="13"/>
    <n v="0.35346693386773548"/>
    <n v="176.38"/>
    <n v="7.8548207526163441E-2"/>
  </r>
  <r>
    <n v="3418"/>
    <s v="ORD03418"/>
    <d v="2025-11-13T00:00:00"/>
    <s v="2025"/>
    <s v="November"/>
    <x v="2"/>
    <s v="Unkown"/>
    <s v="Corporate"/>
    <s v="Office Supplies"/>
    <x v="2"/>
    <n v="2"/>
    <x v="2"/>
    <n v="499"/>
    <n v="0"/>
    <n v="998"/>
    <x v="23"/>
    <n v="0.59228456913827654"/>
    <n v="295.55"/>
    <n v="0.29614228456913827"/>
  </r>
  <r>
    <n v="3419"/>
    <s v="ORD03419"/>
    <d v="2025-08-21T00:00:00"/>
    <s v="2025"/>
    <s v="August"/>
    <x v="2"/>
    <s v="Unkown"/>
    <s v="Corporate"/>
    <s v="Electronics"/>
    <x v="6"/>
    <n v="4"/>
    <x v="1"/>
    <n v="999"/>
    <n v="0.15"/>
    <n v="3396.6"/>
    <x v="32"/>
    <n v="0.72161161161161158"/>
    <n v="720.89"/>
    <n v="0.21223870929753283"/>
  </r>
  <r>
    <n v="3421"/>
    <s v="ORD03421"/>
    <d v="2025-12-24T00:00:00"/>
    <s v="2025"/>
    <s v="December"/>
    <x v="1"/>
    <s v="Unkown"/>
    <s v="Consumer"/>
    <s v="Office Supplies"/>
    <x v="1"/>
    <n v="4"/>
    <x v="1"/>
    <n v="299"/>
    <n v="0"/>
    <n v="1196"/>
    <x v="20"/>
    <n v="0.48565217391304349"/>
    <n v="145.21"/>
    <n v="0.12141304347826087"/>
  </r>
  <r>
    <n v="3423"/>
    <s v="ORD03423"/>
    <d v="2024-04-19T00:00:00"/>
    <s v="2024"/>
    <s v="April"/>
    <x v="0"/>
    <s v="CUST2695"/>
    <s v="Consumer"/>
    <s v="Electronics"/>
    <x v="6"/>
    <n v="4"/>
    <x v="1"/>
    <n v="799"/>
    <n v="0.05"/>
    <n v="3036.2"/>
    <x v="33"/>
    <n v="0.31088861076345431"/>
    <n v="248.4"/>
    <n v="8.1812792306172194E-2"/>
  </r>
  <r>
    <n v="3425"/>
    <s v="ORD03425"/>
    <d v="2024-05-22T00:00:00"/>
    <s v="2024"/>
    <s v="May"/>
    <x v="1"/>
    <s v="CUST2181"/>
    <s v="Corporate"/>
    <s v="Office Supplies"/>
    <x v="5"/>
    <n v="1"/>
    <x v="2"/>
    <n v="499"/>
    <n v="0"/>
    <n v="499"/>
    <x v="23"/>
    <n v="0.13723446893787575"/>
    <n v="68.48"/>
    <n v="0.13723446893787575"/>
  </r>
  <r>
    <n v="3426"/>
    <s v="ORD03426"/>
    <d v="2024-10-21T00:00:00"/>
    <s v="2024"/>
    <s v="October"/>
    <x v="3"/>
    <s v="Unkown"/>
    <s v="Home Office"/>
    <s v="Office Supplies"/>
    <x v="7"/>
    <n v="3"/>
    <x v="2"/>
    <n v="999"/>
    <n v="0.15"/>
    <n v="2547.4499999999998"/>
    <x v="32"/>
    <n v="0.70710710710710711"/>
    <n v="706.4"/>
    <n v="0.27729690474788515"/>
  </r>
  <r>
    <n v="3427"/>
    <s v="ORD03427"/>
    <d v="2024-08-25T00:00:00"/>
    <s v="2024"/>
    <s v="August"/>
    <x v="1"/>
    <s v="Unkown"/>
    <s v="Consumer"/>
    <s v="Electronics"/>
    <x v="3"/>
    <n v="4"/>
    <x v="1"/>
    <n v="799"/>
    <n v="0.15"/>
    <n v="2716.6"/>
    <x v="8"/>
    <n v="0.92226533166458069"/>
    <n v="736.89"/>
    <n v="0.27125450931311196"/>
  </r>
  <r>
    <n v="3428"/>
    <s v="ORD03428"/>
    <d v="2024-12-26T00:00:00"/>
    <s v="2024"/>
    <s v="December"/>
    <x v="2"/>
    <s v="Unkown"/>
    <s v="Consumer"/>
    <s v="Electronics"/>
    <x v="6"/>
    <n v="2"/>
    <x v="2"/>
    <n v="199"/>
    <n v="0"/>
    <n v="398"/>
    <x v="1"/>
    <n v="0.11683417085427136"/>
    <n v="23.25"/>
    <n v="5.8417085427135682E-2"/>
  </r>
  <r>
    <n v="3429"/>
    <s v="ORD03429"/>
    <d v="2025-08-18T00:00:00"/>
    <s v="2025"/>
    <s v="August"/>
    <x v="3"/>
    <s v="Unkown"/>
    <s v="Consumer"/>
    <s v="Furniture"/>
    <x v="6"/>
    <n v="4"/>
    <x v="1"/>
    <n v="199"/>
    <n v="0.15"/>
    <n v="676.6"/>
    <x v="17"/>
    <n v="0.59447236180904517"/>
    <n v="118.3"/>
    <n v="0.17484481229677801"/>
  </r>
  <r>
    <n v="3430"/>
    <s v="ORD03430"/>
    <d v="2025-09-10T00:00:00"/>
    <s v="2025"/>
    <s v="September"/>
    <x v="3"/>
    <s v="Unkown"/>
    <s v="Consumer"/>
    <s v="Furniture"/>
    <x v="2"/>
    <n v="1"/>
    <x v="2"/>
    <n v="199"/>
    <n v="0"/>
    <n v="199"/>
    <x v="1"/>
    <n v="0.28829145728643213"/>
    <n v="57.37"/>
    <n v="0.28829145728643213"/>
  </r>
  <r>
    <n v="3431"/>
    <s v="ORD03431"/>
    <d v="2024-11-03T00:00:00"/>
    <s v="2024"/>
    <s v="November"/>
    <x v="3"/>
    <s v="Unkown"/>
    <s v="Home Office"/>
    <s v="Electronics"/>
    <x v="2"/>
    <n v="6"/>
    <x v="1"/>
    <n v="999"/>
    <n v="0.15"/>
    <n v="5094.8999999999996"/>
    <x v="32"/>
    <n v="0.37698698698698702"/>
    <n v="376.61"/>
    <n v="7.3919017056271963E-2"/>
  </r>
  <r>
    <n v="3432"/>
    <s v="ORD03432"/>
    <d v="2024-02-18T00:00:00"/>
    <s v="2024"/>
    <s v="February"/>
    <x v="2"/>
    <s v="CUST1795"/>
    <s v="Corporate"/>
    <s v="Office Supplies"/>
    <x v="5"/>
    <n v="8"/>
    <x v="0"/>
    <n v="149"/>
    <n v="0.05"/>
    <n v="1132.4000000000001"/>
    <x v="34"/>
    <n v="1.2743624161073825"/>
    <n v="189.88"/>
    <n v="0.16767926527728716"/>
  </r>
  <r>
    <n v="3434"/>
    <s v="ORD03434"/>
    <d v="2024-10-30T00:00:00"/>
    <s v="2024"/>
    <s v="October"/>
    <x v="1"/>
    <s v="Unkown"/>
    <s v="Home Office"/>
    <s v="Office Supplies"/>
    <x v="3"/>
    <n v="8"/>
    <x v="0"/>
    <n v="299"/>
    <n v="0"/>
    <n v="2392"/>
    <x v="20"/>
    <n v="2.1619732441471569"/>
    <n v="646.42999999999995"/>
    <n v="0.27024665551839461"/>
  </r>
  <r>
    <n v="3435"/>
    <s v="ORD03435"/>
    <d v="2024-12-14T00:00:00"/>
    <s v="2024"/>
    <s v="December"/>
    <x v="0"/>
    <s v="CUST2843"/>
    <s v="Home Office"/>
    <s v="Electronics"/>
    <x v="4"/>
    <n v="2"/>
    <x v="2"/>
    <n v="999"/>
    <n v="0.15"/>
    <n v="1698.3"/>
    <x v="32"/>
    <n v="0.40534534534534533"/>
    <n v="404.94"/>
    <n v="0.23843843843843845"/>
  </r>
  <r>
    <n v="3436"/>
    <s v="ORD03436"/>
    <d v="2025-10-11T00:00:00"/>
    <s v="2025"/>
    <s v="October"/>
    <x v="3"/>
    <s v="Unkown"/>
    <s v="Home Office"/>
    <s v="Furniture"/>
    <x v="6"/>
    <n v="10"/>
    <x v="0"/>
    <n v="199"/>
    <n v="0.15"/>
    <n v="1691.5"/>
    <x v="17"/>
    <n v="1.2205025125628139"/>
    <n v="242.88"/>
    <n v="0.14358853088974283"/>
  </r>
  <r>
    <n v="3437"/>
    <s v="ORD03437"/>
    <d v="2024-04-14T00:00:00"/>
    <s v="2024"/>
    <s v="April"/>
    <x v="0"/>
    <s v="Unkown"/>
    <s v="Consumer"/>
    <s v="Electronics"/>
    <x v="1"/>
    <n v="10"/>
    <x v="0"/>
    <n v="299"/>
    <n v="0"/>
    <n v="2990"/>
    <x v="20"/>
    <n v="2.6699331103678929"/>
    <n v="798.31"/>
    <n v="0.2669933110367893"/>
  </r>
  <r>
    <n v="3438"/>
    <s v="ORD03438"/>
    <d v="2025-01-20T00:00:00"/>
    <s v="2025"/>
    <s v="January"/>
    <x v="3"/>
    <s v="CUST2450"/>
    <s v="Home Office"/>
    <s v="Electronics"/>
    <x v="1"/>
    <n v="1"/>
    <x v="2"/>
    <n v="999"/>
    <n v="0.05"/>
    <n v="949.05"/>
    <x v="31"/>
    <n v="4.9889889889889891E-2"/>
    <n v="49.84"/>
    <n v="5.2515673568305152E-2"/>
  </r>
  <r>
    <n v="3439"/>
    <s v="ORD03439"/>
    <d v="2024-01-23T00:00:00"/>
    <s v="2024"/>
    <s v="January"/>
    <x v="0"/>
    <s v="Unkown"/>
    <s v="Corporate"/>
    <s v="Furniture"/>
    <x v="0"/>
    <n v="5"/>
    <x v="1"/>
    <n v="199"/>
    <n v="0"/>
    <n v="995"/>
    <x v="1"/>
    <n v="1.3819597989949748"/>
    <n v="275.01"/>
    <n v="0.27639195979899495"/>
  </r>
  <r>
    <n v="3440"/>
    <s v="ORD03440"/>
    <d v="2024-10-07T00:00:00"/>
    <s v="2024"/>
    <s v="October"/>
    <x v="1"/>
    <s v="Unkown"/>
    <s v="Consumer"/>
    <s v="Furniture"/>
    <x v="7"/>
    <n v="7"/>
    <x v="0"/>
    <n v="99"/>
    <n v="0.15"/>
    <n v="589.04999999999995"/>
    <x v="36"/>
    <n v="1.3738383838383836"/>
    <n v="136.01"/>
    <n v="0.23089720736779559"/>
  </r>
  <r>
    <n v="3441"/>
    <s v="ORD03441"/>
    <d v="2024-09-05T00:00:00"/>
    <s v="2024"/>
    <s v="September"/>
    <x v="3"/>
    <s v="Unkown"/>
    <s v="Home Office"/>
    <s v="Office Supplies"/>
    <x v="1"/>
    <n v="10"/>
    <x v="0"/>
    <n v="799"/>
    <n v="0"/>
    <n v="7990"/>
    <x v="12"/>
    <n v="1.3630287859824781"/>
    <n v="1089.06"/>
    <n v="0.1363028785982478"/>
  </r>
  <r>
    <n v="3442"/>
    <s v="ORD03442"/>
    <d v="2024-04-11T00:00:00"/>
    <s v="2024"/>
    <s v="April"/>
    <x v="0"/>
    <s v="Unkown"/>
    <s v="Corporate"/>
    <s v="Electronics"/>
    <x v="5"/>
    <n v="9"/>
    <x v="0"/>
    <n v="999"/>
    <n v="0.05"/>
    <n v="8541.4500000000007"/>
    <x v="37"/>
    <n v="2.0054854854854853"/>
    <n v="2003.48"/>
    <n v="0.23455970590473513"/>
  </r>
  <r>
    <n v="3443"/>
    <s v="ORD03443"/>
    <d v="2024-01-10T00:00:00"/>
    <s v="2024"/>
    <s v="January"/>
    <x v="3"/>
    <s v="Unkown"/>
    <s v="Corporate"/>
    <s v="Office Supplies"/>
    <x v="5"/>
    <n v="5"/>
    <x v="1"/>
    <n v="999"/>
    <n v="0.1"/>
    <n v="4495.5"/>
    <x v="14"/>
    <n v="0.27262262262262266"/>
    <n v="272.35000000000002"/>
    <n v="6.0582805027249477E-2"/>
  </r>
  <r>
    <n v="3444"/>
    <s v="ORD03444"/>
    <d v="2024-08-01T00:00:00"/>
    <s v="2024"/>
    <s v="August"/>
    <x v="3"/>
    <s v="Unkown"/>
    <s v="Corporate"/>
    <s v="Furniture"/>
    <x v="6"/>
    <n v="10"/>
    <x v="0"/>
    <n v="199"/>
    <n v="0.1"/>
    <n v="1791"/>
    <x v="25"/>
    <n v="1.4215577889447235"/>
    <n v="282.89"/>
    <n v="0.15795086543830261"/>
  </r>
  <r>
    <n v="3445"/>
    <s v="ORD03445"/>
    <d v="2024-11-06T00:00:00"/>
    <s v="2024"/>
    <s v="November"/>
    <x v="3"/>
    <s v="Unkown"/>
    <s v="Home Office"/>
    <s v="Office Supplies"/>
    <x v="4"/>
    <n v="7"/>
    <x v="0"/>
    <n v="99"/>
    <n v="0.05"/>
    <n v="658.35"/>
    <x v="19"/>
    <n v="1.7461616161616162"/>
    <n v="172.87"/>
    <n v="0.26258069415964153"/>
  </r>
  <r>
    <n v="3446"/>
    <s v="ORD03446"/>
    <d v="2025-01-18T00:00:00"/>
    <s v="2025"/>
    <s v="January"/>
    <x v="1"/>
    <s v="CUST1959"/>
    <s v="Corporate"/>
    <s v="Electronics"/>
    <x v="3"/>
    <n v="3"/>
    <x v="2"/>
    <n v="299"/>
    <n v="0.1"/>
    <n v="807.3"/>
    <x v="11"/>
    <n v="0.25692307692307692"/>
    <n v="76.819999999999993"/>
    <n v="9.5156695156695156E-2"/>
  </r>
  <r>
    <n v="3447"/>
    <s v="ORD03447"/>
    <d v="2024-10-03T00:00:00"/>
    <s v="2024"/>
    <s v="October"/>
    <x v="2"/>
    <s v="Unkown"/>
    <s v="Home Office"/>
    <s v="Furniture"/>
    <x v="5"/>
    <n v="9"/>
    <x v="0"/>
    <n v="999"/>
    <n v="0"/>
    <n v="8991"/>
    <x v="30"/>
    <n v="2.340960960960961"/>
    <n v="2338.62"/>
    <n v="0.26010677344010674"/>
  </r>
  <r>
    <n v="3448"/>
    <s v="ORD03448"/>
    <d v="2024-05-16T00:00:00"/>
    <s v="2024"/>
    <s v="May"/>
    <x v="2"/>
    <s v="CUST2028"/>
    <s v="Home Office"/>
    <s v="Office Supplies"/>
    <x v="2"/>
    <n v="4"/>
    <x v="1"/>
    <n v="299"/>
    <n v="0"/>
    <n v="1196"/>
    <x v="20"/>
    <n v="0.25976588628762542"/>
    <n v="77.67"/>
    <n v="6.4941471571906356E-2"/>
  </r>
  <r>
    <n v="3449"/>
    <s v="ORD03449"/>
    <d v="2024-10-23T00:00:00"/>
    <s v="2024"/>
    <s v="October"/>
    <x v="0"/>
    <s v="Unkown"/>
    <s v="Home Office"/>
    <s v="Office Supplies"/>
    <x v="7"/>
    <n v="1"/>
    <x v="2"/>
    <n v="299"/>
    <n v="0"/>
    <n v="299"/>
    <x v="20"/>
    <n v="0.2145484949832776"/>
    <n v="64.150000000000006"/>
    <n v="0.2145484949832776"/>
  </r>
  <r>
    <n v="3450"/>
    <s v="ORD03450"/>
    <d v="2024-10-18T00:00:00"/>
    <s v="2024"/>
    <s v="October"/>
    <x v="3"/>
    <s v="Unkown"/>
    <s v="Corporate"/>
    <s v="Office Supplies"/>
    <x v="5"/>
    <n v="8"/>
    <x v="0"/>
    <n v="299"/>
    <n v="0"/>
    <n v="2392"/>
    <x v="20"/>
    <n v="1.4933444816053512"/>
    <n v="446.51"/>
    <n v="0.18666806020066889"/>
  </r>
  <r>
    <n v="3451"/>
    <s v="ORD03451"/>
    <d v="2024-03-28T00:00:00"/>
    <s v="2024"/>
    <s v="March"/>
    <x v="3"/>
    <s v="Unkown"/>
    <s v="Consumer"/>
    <s v="Furniture"/>
    <x v="2"/>
    <n v="2"/>
    <x v="2"/>
    <n v="199"/>
    <n v="0"/>
    <n v="398"/>
    <x v="1"/>
    <n v="0.15407035175879397"/>
    <n v="30.66"/>
    <n v="7.7035175879396983E-2"/>
  </r>
  <r>
    <n v="3452"/>
    <s v="ORD03452"/>
    <d v="2024-08-12T00:00:00"/>
    <s v="2024"/>
    <s v="August"/>
    <x v="1"/>
    <s v="Unkown"/>
    <s v="Consumer"/>
    <s v="Electronics"/>
    <x v="7"/>
    <n v="9"/>
    <x v="0"/>
    <n v="199"/>
    <n v="0"/>
    <n v="1791"/>
    <x v="1"/>
    <n v="1.4615075376884421"/>
    <n v="290.83999999999997"/>
    <n v="0.16238972640982691"/>
  </r>
  <r>
    <n v="3453"/>
    <s v="ORD03453"/>
    <d v="2025-11-09T00:00:00"/>
    <s v="2025"/>
    <s v="November"/>
    <x v="0"/>
    <s v="Unkown"/>
    <s v="Corporate"/>
    <s v="Electronics"/>
    <x v="7"/>
    <n v="8"/>
    <x v="0"/>
    <n v="799"/>
    <n v="0.05"/>
    <n v="6072.4"/>
    <x v="33"/>
    <n v="1.9238548185231541"/>
    <n v="1537.16"/>
    <n v="0.25313879191094135"/>
  </r>
  <r>
    <n v="3454"/>
    <s v="ORD03454"/>
    <d v="2025-12-25T00:00:00"/>
    <s v="2025"/>
    <s v="December"/>
    <x v="3"/>
    <s v="Unkown"/>
    <s v="Consumer"/>
    <s v="Office Supplies"/>
    <x v="7"/>
    <n v="8"/>
    <x v="0"/>
    <n v="99"/>
    <n v="0.1"/>
    <n v="712.8"/>
    <x v="4"/>
    <n v="2.0851515151515154"/>
    <n v="206.43"/>
    <n v="0.28960437710437714"/>
  </r>
  <r>
    <n v="3455"/>
    <s v="ORD03455"/>
    <d v="2025-11-08T00:00:00"/>
    <s v="2025"/>
    <s v="November"/>
    <x v="3"/>
    <s v="Unkown"/>
    <s v="Consumer"/>
    <s v="Electronics"/>
    <x v="3"/>
    <n v="9"/>
    <x v="0"/>
    <n v="199"/>
    <n v="0.05"/>
    <n v="1701.45"/>
    <x v="15"/>
    <n v="2.1618592964824122"/>
    <n v="430.21"/>
    <n v="0.25284904052425872"/>
  </r>
  <r>
    <n v="3456"/>
    <s v="ORD03456"/>
    <d v="2025-02-23T00:00:00"/>
    <s v="2025"/>
    <s v="February"/>
    <x v="3"/>
    <s v="Unkown"/>
    <s v="Home Office"/>
    <s v="Electronics"/>
    <x v="4"/>
    <n v="7"/>
    <x v="0"/>
    <n v="199"/>
    <n v="0.15"/>
    <n v="1184.05"/>
    <x v="17"/>
    <n v="1.1844221105527637"/>
    <n v="235.7"/>
    <n v="0.19906253958869979"/>
  </r>
  <r>
    <n v="3457"/>
    <s v="ORD03457"/>
    <d v="2024-02-03T00:00:00"/>
    <s v="2024"/>
    <s v="February"/>
    <x v="3"/>
    <s v="Unkown"/>
    <s v="Home Office"/>
    <s v="Electronics"/>
    <x v="0"/>
    <n v="10"/>
    <x v="0"/>
    <n v="99"/>
    <n v="0"/>
    <n v="990"/>
    <x v="22"/>
    <n v="2.6020202020202023"/>
    <n v="257.60000000000002"/>
    <n v="0.26020202020202021"/>
  </r>
  <r>
    <n v="3458"/>
    <s v="ORD03458"/>
    <d v="2025-10-06T00:00:00"/>
    <s v="2025"/>
    <s v="October"/>
    <x v="2"/>
    <s v="Unkown"/>
    <s v="Consumer"/>
    <s v="Electronics"/>
    <x v="3"/>
    <n v="10"/>
    <x v="0"/>
    <n v="999"/>
    <n v="0.05"/>
    <n v="9490.5"/>
    <x v="31"/>
    <n v="1.786966966966967"/>
    <n v="1785.18"/>
    <n v="0.18810178599652286"/>
  </r>
  <r>
    <n v="3459"/>
    <s v="ORD03459"/>
    <d v="2025-09-16T00:00:00"/>
    <s v="2025"/>
    <s v="September"/>
    <x v="3"/>
    <s v="CUST2533"/>
    <s v="Consumer"/>
    <s v="Office Supplies"/>
    <x v="6"/>
    <n v="2"/>
    <x v="2"/>
    <n v="149"/>
    <n v="0"/>
    <n v="298"/>
    <x v="7"/>
    <n v="0.45617449664429527"/>
    <n v="67.97"/>
    <n v="0.22808724832214763"/>
  </r>
  <r>
    <n v="3460"/>
    <s v="ORD03460"/>
    <d v="2024-09-25T00:00:00"/>
    <s v="2024"/>
    <s v="September"/>
    <x v="2"/>
    <s v="Unkown"/>
    <s v="Home Office"/>
    <s v="Electronics"/>
    <x v="0"/>
    <n v="3"/>
    <x v="2"/>
    <n v="299"/>
    <n v="0"/>
    <n v="897"/>
    <x v="20"/>
    <n v="0.55705685618729095"/>
    <n v="166.56"/>
    <n v="0.185685618729097"/>
  </r>
  <r>
    <n v="3461"/>
    <s v="ORD03461"/>
    <d v="2024-03-22T00:00:00"/>
    <s v="2024"/>
    <s v="March"/>
    <x v="3"/>
    <s v="Unkown"/>
    <s v="Home Office"/>
    <s v="Electronics"/>
    <x v="5"/>
    <n v="2"/>
    <x v="2"/>
    <n v="199"/>
    <n v="0"/>
    <n v="398"/>
    <x v="1"/>
    <n v="0.43582914572864323"/>
    <n v="86.73"/>
    <n v="0.21791457286432162"/>
  </r>
  <r>
    <n v="3462"/>
    <s v="ORD03462"/>
    <d v="2025-03-08T00:00:00"/>
    <s v="2025"/>
    <s v="March"/>
    <x v="1"/>
    <s v="Unkown"/>
    <s v="Corporate"/>
    <s v="Electronics"/>
    <x v="5"/>
    <n v="2"/>
    <x v="2"/>
    <n v="149"/>
    <n v="0.05"/>
    <n v="283.10000000000002"/>
    <x v="34"/>
    <n v="0.3838255033557047"/>
    <n v="57.19"/>
    <n v="0.20201342281879192"/>
  </r>
  <r>
    <n v="3463"/>
    <s v="ORD03463"/>
    <d v="2024-03-22T00:00:00"/>
    <s v="2024"/>
    <s v="March"/>
    <x v="3"/>
    <s v="Unkown"/>
    <s v="Consumer"/>
    <s v="Office Supplies"/>
    <x v="6"/>
    <n v="5"/>
    <x v="1"/>
    <n v="149"/>
    <n v="0.05"/>
    <n v="707.75"/>
    <x v="34"/>
    <n v="0.85677852348993289"/>
    <n v="127.66"/>
    <n v="0.18037442599788062"/>
  </r>
  <r>
    <n v="3465"/>
    <s v="ORD03465"/>
    <d v="2025-03-05T00:00:00"/>
    <s v="2025"/>
    <s v="March"/>
    <x v="0"/>
    <s v="CUST1663"/>
    <s v="Home Office"/>
    <s v="Furniture"/>
    <x v="7"/>
    <n v="1"/>
    <x v="2"/>
    <n v="199"/>
    <n v="0.05"/>
    <n v="189.05"/>
    <x v="15"/>
    <n v="7.8140703517587937E-2"/>
    <n v="15.55"/>
    <n v="8.2253372123776772E-2"/>
  </r>
  <r>
    <n v="3466"/>
    <s v="ORD03466"/>
    <d v="2024-09-28T00:00:00"/>
    <s v="2024"/>
    <s v="September"/>
    <x v="0"/>
    <s v="CUST1791"/>
    <s v="Home Office"/>
    <s v="Electronics"/>
    <x v="1"/>
    <n v="6"/>
    <x v="1"/>
    <n v="799"/>
    <n v="0.15"/>
    <n v="4074.9"/>
    <x v="8"/>
    <n v="1.2672966207759699"/>
    <n v="1012.57"/>
    <n v="0.2484895334854843"/>
  </r>
  <r>
    <n v="3467"/>
    <s v="ORD03467"/>
    <d v="2024-05-29T00:00:00"/>
    <s v="2024"/>
    <s v="May"/>
    <x v="1"/>
    <s v="Unkown"/>
    <s v="Consumer"/>
    <s v="Electronics"/>
    <x v="1"/>
    <n v="2"/>
    <x v="2"/>
    <n v="999"/>
    <n v="0.1"/>
    <n v="1798.2"/>
    <x v="14"/>
    <n v="9.4574574574574577E-2"/>
    <n v="94.48"/>
    <n v="5.2541430319208098E-2"/>
  </r>
  <r>
    <n v="3468"/>
    <s v="ORD03468"/>
    <d v="2024-11-04T00:00:00"/>
    <s v="2024"/>
    <s v="November"/>
    <x v="3"/>
    <s v="Unkown"/>
    <s v="Consumer"/>
    <s v="Electronics"/>
    <x v="6"/>
    <n v="4"/>
    <x v="1"/>
    <n v="999"/>
    <n v="0"/>
    <n v="3996"/>
    <x v="30"/>
    <n v="0.90641641641641646"/>
    <n v="905.51"/>
    <n v="0.22660410410410411"/>
  </r>
  <r>
    <n v="3469"/>
    <s v="ORD03469"/>
    <d v="2024-01-27T00:00:00"/>
    <s v="2024"/>
    <s v="January"/>
    <x v="1"/>
    <s v="Unkown"/>
    <s v="Home Office"/>
    <s v="Furniture"/>
    <x v="1"/>
    <n v="7"/>
    <x v="0"/>
    <n v="799"/>
    <n v="0.15"/>
    <n v="4754.05"/>
    <x v="8"/>
    <n v="0.93747183979974968"/>
    <n v="749.04"/>
    <n v="0.15755829240331926"/>
  </r>
  <r>
    <n v="3470"/>
    <s v="ORD03470"/>
    <d v="2024-10-01T00:00:00"/>
    <s v="2024"/>
    <s v="October"/>
    <x v="0"/>
    <s v="Unkown"/>
    <s v="Consumer"/>
    <s v="Electronics"/>
    <x v="7"/>
    <n v="5"/>
    <x v="1"/>
    <n v="299"/>
    <n v="0.05"/>
    <n v="1420.25"/>
    <x v="3"/>
    <n v="1.2921404682274249"/>
    <n v="386.35"/>
    <n v="0.27202957225840524"/>
  </r>
  <r>
    <n v="3471"/>
    <s v="ORD03471"/>
    <d v="2024-05-19T00:00:00"/>
    <s v="2024"/>
    <s v="May"/>
    <x v="0"/>
    <s v="Unkown"/>
    <s v="Home Office"/>
    <s v="Office Supplies"/>
    <x v="2"/>
    <n v="10"/>
    <x v="0"/>
    <n v="149"/>
    <n v="0"/>
    <n v="1490"/>
    <x v="7"/>
    <n v="0.89234899328859063"/>
    <n v="132.96"/>
    <n v="8.9234899328859071E-2"/>
  </r>
  <r>
    <n v="3472"/>
    <s v="ORD03472"/>
    <d v="2025-11-30T00:00:00"/>
    <s v="2025"/>
    <s v="November"/>
    <x v="0"/>
    <s v="CUST2427"/>
    <s v="Consumer"/>
    <s v="Electronics"/>
    <x v="4"/>
    <n v="6"/>
    <x v="1"/>
    <n v="999"/>
    <n v="0.1"/>
    <n v="5394.6"/>
    <x v="14"/>
    <n v="0.6233633633633634"/>
    <n v="622.74"/>
    <n v="0.11543765988210432"/>
  </r>
  <r>
    <n v="3473"/>
    <s v="ORD03473"/>
    <d v="2025-06-19T00:00:00"/>
    <s v="2025"/>
    <s v="June"/>
    <x v="3"/>
    <s v="Unkown"/>
    <s v="Corporate"/>
    <s v="Office Supplies"/>
    <x v="1"/>
    <n v="1"/>
    <x v="2"/>
    <n v="199"/>
    <n v="0.05"/>
    <n v="189.05"/>
    <x v="15"/>
    <n v="0.21050251256281408"/>
    <n v="41.89"/>
    <n v="0.22158159217138323"/>
  </r>
  <r>
    <n v="3474"/>
    <s v="ORD03474"/>
    <d v="2024-02-03T00:00:00"/>
    <s v="2024"/>
    <s v="February"/>
    <x v="3"/>
    <s v="Unkown"/>
    <s v="Home Office"/>
    <s v="Office Supplies"/>
    <x v="2"/>
    <n v="10"/>
    <x v="0"/>
    <n v="199"/>
    <n v="0.05"/>
    <n v="1890.5"/>
    <x v="15"/>
    <n v="0.89844221105527633"/>
    <n v="178.79"/>
    <n v="9.4572864321608038E-2"/>
  </r>
  <r>
    <n v="3476"/>
    <s v="ORD03476"/>
    <d v="2024-12-14T00:00:00"/>
    <s v="2024"/>
    <s v="December"/>
    <x v="3"/>
    <s v="Unkown"/>
    <s v="Corporate"/>
    <s v="Electronics"/>
    <x v="1"/>
    <n v="9"/>
    <x v="0"/>
    <n v="999"/>
    <n v="0.05"/>
    <n v="8541.4500000000007"/>
    <x v="37"/>
    <n v="1.5803503503503504"/>
    <n v="1578.77"/>
    <n v="0.18483629828659068"/>
  </r>
  <r>
    <n v="3477"/>
    <s v="ORD03477"/>
    <d v="2025-09-22T00:00:00"/>
    <s v="2025"/>
    <s v="September"/>
    <x v="3"/>
    <s v="CUST2554"/>
    <s v="Corporate"/>
    <s v="Electronics"/>
    <x v="0"/>
    <n v="8"/>
    <x v="0"/>
    <n v="199"/>
    <n v="0.1"/>
    <n v="1432.8"/>
    <x v="25"/>
    <n v="1.9038693467336683"/>
    <n v="378.87"/>
    <n v="0.26442629815745394"/>
  </r>
  <r>
    <n v="3478"/>
    <s v="ORD03478"/>
    <d v="2025-08-29T00:00:00"/>
    <s v="2025"/>
    <s v="August"/>
    <x v="3"/>
    <s v="Unkown"/>
    <s v="Home Office"/>
    <s v="Electronics"/>
    <x v="1"/>
    <n v="4"/>
    <x v="1"/>
    <n v="99"/>
    <n v="0.1"/>
    <n v="356.4"/>
    <x v="4"/>
    <n v="0.7697979797979797"/>
    <n v="76.209999999999994"/>
    <n v="0.21383277216610549"/>
  </r>
  <r>
    <n v="3479"/>
    <s v="ORD03479"/>
    <d v="2024-10-09T00:00:00"/>
    <s v="2024"/>
    <s v="October"/>
    <x v="3"/>
    <s v="CUST1036"/>
    <s v="Corporate"/>
    <s v="Office Supplies"/>
    <x v="3"/>
    <n v="6"/>
    <x v="1"/>
    <n v="149"/>
    <n v="0.05"/>
    <n v="849.3"/>
    <x v="38"/>
    <n v="1.1140939597315436"/>
    <n v="166"/>
    <n v="0.19545508065465678"/>
  </r>
  <r>
    <n v="3480"/>
    <s v="ORD03480"/>
    <d v="2025-04-19T00:00:00"/>
    <s v="2025"/>
    <s v="April"/>
    <x v="1"/>
    <s v="Unkown"/>
    <s v="Home Office"/>
    <s v="Electronics"/>
    <x v="5"/>
    <n v="6"/>
    <x v="1"/>
    <n v="199"/>
    <n v="0.05"/>
    <n v="1134.3"/>
    <x v="0"/>
    <n v="1.3290452261306533"/>
    <n v="264.48"/>
    <n v="0.23316582914572867"/>
  </r>
  <r>
    <n v="3481"/>
    <s v="ORD03481"/>
    <d v="2024-06-07T00:00:00"/>
    <s v="2024"/>
    <s v="June"/>
    <x v="0"/>
    <s v="Unkown"/>
    <s v="Consumer"/>
    <s v="Office Supplies"/>
    <x v="2"/>
    <n v="10"/>
    <x v="0"/>
    <n v="149"/>
    <n v="0"/>
    <n v="1490"/>
    <x v="7"/>
    <n v="1.7355033557046977"/>
    <n v="258.58999999999997"/>
    <n v="0.17355033557046978"/>
  </r>
  <r>
    <n v="3482"/>
    <s v="ORD03482"/>
    <d v="2024-04-14T00:00:00"/>
    <s v="2024"/>
    <s v="April"/>
    <x v="3"/>
    <s v="Unkown"/>
    <s v="Consumer"/>
    <s v="Office Supplies"/>
    <x v="7"/>
    <n v="7"/>
    <x v="0"/>
    <n v="99"/>
    <n v="0"/>
    <n v="693"/>
    <x v="22"/>
    <n v="1.8767676767676769"/>
    <n v="185.8"/>
    <n v="0.26810966810966813"/>
  </r>
  <r>
    <n v="3483"/>
    <s v="ORD03483"/>
    <d v="2025-05-24T00:00:00"/>
    <s v="2025"/>
    <s v="May"/>
    <x v="0"/>
    <s v="Unkown"/>
    <s v="Corporate"/>
    <s v="Electronics"/>
    <x v="4"/>
    <n v="5"/>
    <x v="1"/>
    <n v="199"/>
    <n v="0.15"/>
    <n v="845.75"/>
    <x v="17"/>
    <n v="0.28070351758793971"/>
    <n v="55.86"/>
    <n v="6.6047886491279933E-2"/>
  </r>
  <r>
    <n v="3484"/>
    <s v="ORD03484"/>
    <d v="2024-11-14T00:00:00"/>
    <s v="2024"/>
    <s v="November"/>
    <x v="2"/>
    <s v="CUST2135"/>
    <s v="Home Office"/>
    <s v="Office Supplies"/>
    <x v="6"/>
    <n v="3"/>
    <x v="2"/>
    <n v="499"/>
    <n v="0.05"/>
    <n v="1422.15"/>
    <x v="27"/>
    <n v="0.40036072144288576"/>
    <n v="199.78"/>
    <n v="0.14047744612031079"/>
  </r>
  <r>
    <n v="3485"/>
    <s v="ORD03485"/>
    <d v="2025-09-11T00:00:00"/>
    <s v="2025"/>
    <s v="September"/>
    <x v="3"/>
    <s v="Unkown"/>
    <s v="Consumer"/>
    <s v="Furniture"/>
    <x v="2"/>
    <n v="6"/>
    <x v="1"/>
    <n v="499"/>
    <n v="0.15"/>
    <n v="2544.9"/>
    <x v="18"/>
    <n v="1.0610420841683368"/>
    <n v="529.46"/>
    <n v="0.20804746748398759"/>
  </r>
  <r>
    <n v="3486"/>
    <s v="ORD03486"/>
    <d v="2025-03-07T00:00:00"/>
    <s v="2025"/>
    <s v="March"/>
    <x v="2"/>
    <s v="Unkown"/>
    <s v="Home Office"/>
    <s v="Electronics"/>
    <x v="7"/>
    <n v="6"/>
    <x v="1"/>
    <n v="99"/>
    <n v="0"/>
    <n v="594"/>
    <x v="22"/>
    <n v="1.0033333333333334"/>
    <n v="99.33"/>
    <n v="0.16722222222222222"/>
  </r>
  <r>
    <n v="3487"/>
    <s v="ORD03487"/>
    <d v="2025-06-30T00:00:00"/>
    <s v="2025"/>
    <s v="June"/>
    <x v="0"/>
    <s v="Unkown"/>
    <s v="Consumer"/>
    <s v="Electronics"/>
    <x v="1"/>
    <n v="4"/>
    <x v="1"/>
    <n v="499"/>
    <n v="0"/>
    <n v="1996"/>
    <x v="23"/>
    <n v="0.75701402805611218"/>
    <n v="377.75"/>
    <n v="0.18925350701402804"/>
  </r>
  <r>
    <n v="3488"/>
    <s v="ORD03488"/>
    <d v="2025-02-03T00:00:00"/>
    <s v="2025"/>
    <s v="February"/>
    <x v="0"/>
    <s v="CUST2241"/>
    <s v="Home Office"/>
    <s v="Electronics"/>
    <x v="2"/>
    <n v="10"/>
    <x v="0"/>
    <n v="199"/>
    <n v="0.1"/>
    <n v="1791"/>
    <x v="25"/>
    <n v="1.9198994974874373"/>
    <n v="382.06"/>
    <n v="0.21332216638749302"/>
  </r>
  <r>
    <n v="3489"/>
    <s v="ORD03489"/>
    <d v="2024-08-06T00:00:00"/>
    <s v="2024"/>
    <s v="August"/>
    <x v="1"/>
    <s v="Unkown"/>
    <s v="Consumer"/>
    <s v="Office Supplies"/>
    <x v="4"/>
    <n v="3"/>
    <x v="2"/>
    <n v="299"/>
    <n v="0"/>
    <n v="897"/>
    <x v="20"/>
    <n v="0.37548494983277592"/>
    <n v="112.27"/>
    <n v="0.12516164994425863"/>
  </r>
  <r>
    <n v="3491"/>
    <s v="ORD03491"/>
    <d v="2024-06-01T00:00:00"/>
    <s v="2024"/>
    <s v="June"/>
    <x v="0"/>
    <s v="Unkown"/>
    <s v="Corporate"/>
    <s v="Furniture"/>
    <x v="3"/>
    <n v="8"/>
    <x v="0"/>
    <n v="149"/>
    <n v="0"/>
    <n v="1192"/>
    <x v="7"/>
    <n v="1.8793288590604025"/>
    <n v="280.02"/>
    <n v="0.23491610738255031"/>
  </r>
  <r>
    <n v="3492"/>
    <s v="ORD03492"/>
    <d v="2024-06-20T00:00:00"/>
    <s v="2024"/>
    <s v="June"/>
    <x v="0"/>
    <s v="Unkown"/>
    <s v="Consumer"/>
    <s v="Office Supplies"/>
    <x v="7"/>
    <n v="4"/>
    <x v="1"/>
    <n v="199"/>
    <n v="0"/>
    <n v="796"/>
    <x v="1"/>
    <n v="0.69140703517587943"/>
    <n v="137.59"/>
    <n v="0.17285175879396986"/>
  </r>
  <r>
    <n v="3493"/>
    <s v="ORD03493"/>
    <d v="2025-12-26T00:00:00"/>
    <s v="2025"/>
    <s v="December"/>
    <x v="2"/>
    <s v="CUST2133"/>
    <s v="Consumer"/>
    <s v="Furniture"/>
    <x v="6"/>
    <n v="5"/>
    <x v="1"/>
    <n v="299"/>
    <n v="0.1"/>
    <n v="1345.5"/>
    <x v="21"/>
    <n v="0.95458193979933115"/>
    <n v="285.42"/>
    <n v="0.21212931995540693"/>
  </r>
  <r>
    <n v="3495"/>
    <s v="ORD03495"/>
    <d v="2025-12-09T00:00:00"/>
    <s v="2025"/>
    <s v="December"/>
    <x v="2"/>
    <s v="Unkown"/>
    <s v="Consumer"/>
    <s v="Electronics"/>
    <x v="7"/>
    <n v="2"/>
    <x v="2"/>
    <n v="99"/>
    <n v="0"/>
    <n v="198"/>
    <x v="22"/>
    <n v="0.45707070707070707"/>
    <n v="45.25"/>
    <n v="0.22853535353535354"/>
  </r>
  <r>
    <n v="3496"/>
    <s v="ORD03496"/>
    <d v="2024-09-07T00:00:00"/>
    <s v="2024"/>
    <s v="September"/>
    <x v="1"/>
    <s v="CUST2528"/>
    <s v="Corporate"/>
    <s v="Electronics"/>
    <x v="1"/>
    <n v="8"/>
    <x v="0"/>
    <n v="499"/>
    <n v="0.05"/>
    <n v="3792.4"/>
    <x v="27"/>
    <n v="1.7803406813627254"/>
    <n v="888.39"/>
    <n v="0.23425535281088491"/>
  </r>
  <r>
    <n v="3497"/>
    <s v="ORD03497"/>
    <d v="2025-03-18T00:00:00"/>
    <s v="2025"/>
    <s v="March"/>
    <x v="0"/>
    <s v="Unkown"/>
    <s v="Consumer"/>
    <s v="Office Supplies"/>
    <x v="7"/>
    <n v="9"/>
    <x v="0"/>
    <n v="99"/>
    <n v="0.15"/>
    <n v="757.35"/>
    <x v="39"/>
    <n v="1.2644444444444445"/>
    <n v="125.18"/>
    <n v="0.16528685548293393"/>
  </r>
  <r>
    <n v="3498"/>
    <s v="ORD03498"/>
    <d v="2025-11-25T00:00:00"/>
    <s v="2025"/>
    <s v="November"/>
    <x v="3"/>
    <s v="CUST1407"/>
    <s v="Consumer"/>
    <s v="Office Supplies"/>
    <x v="6"/>
    <n v="9"/>
    <x v="0"/>
    <n v="499"/>
    <n v="0.15"/>
    <n v="3817.35"/>
    <x v="10"/>
    <n v="0.40194388777555107"/>
    <n v="200.57"/>
    <n v="5.2541684676542626E-2"/>
  </r>
  <r>
    <n v="3499"/>
    <s v="ORD03499"/>
    <d v="2025-05-28T00:00:00"/>
    <s v="2025"/>
    <s v="May"/>
    <x v="1"/>
    <s v="CUST2558"/>
    <s v="Home Office"/>
    <s v="Furniture"/>
    <x v="0"/>
    <n v="4"/>
    <x v="1"/>
    <n v="499"/>
    <n v="0.15"/>
    <n v="1696.6"/>
    <x v="10"/>
    <n v="0.64877755511022051"/>
    <n v="323.74"/>
    <n v="0.19081692797359426"/>
  </r>
  <r>
    <n v="3500"/>
    <s v="ORD03500"/>
    <d v="2025-06-05T00:00:00"/>
    <s v="2025"/>
    <s v="June"/>
    <x v="2"/>
    <s v="Unkown"/>
    <s v="Home Office"/>
    <s v="Office Supplies"/>
    <x v="5"/>
    <n v="2"/>
    <x v="2"/>
    <n v="499"/>
    <n v="0.1"/>
    <n v="898.2"/>
    <x v="13"/>
    <n v="0.12901803607214429"/>
    <n v="64.38"/>
    <n v="7.1676686706746817E-2"/>
  </r>
  <r>
    <n v="3501"/>
    <s v="ORD03501"/>
    <d v="2025-08-12T00:00:00"/>
    <s v="2025"/>
    <s v="August"/>
    <x v="0"/>
    <s v="Unkown"/>
    <s v="Home Office"/>
    <s v="Furniture"/>
    <x v="4"/>
    <n v="6"/>
    <x v="1"/>
    <n v="999"/>
    <n v="0.15"/>
    <n v="5094.8999999999996"/>
    <x v="32"/>
    <n v="0.61056056056056063"/>
    <n v="609.95000000000005"/>
    <n v="0.11971775697265895"/>
  </r>
  <r>
    <n v="3502"/>
    <s v="ORD03502"/>
    <d v="2024-11-02T00:00:00"/>
    <s v="2024"/>
    <s v="November"/>
    <x v="1"/>
    <s v="CUST1019"/>
    <s v="Corporate"/>
    <s v="Furniture"/>
    <x v="6"/>
    <n v="7"/>
    <x v="0"/>
    <n v="499"/>
    <n v="0.15"/>
    <n v="2969.05"/>
    <x v="18"/>
    <n v="0.50256513026052108"/>
    <n v="250.78"/>
    <n v="8.4464727774877485E-2"/>
  </r>
  <r>
    <n v="3503"/>
    <s v="ORD03503"/>
    <d v="2024-09-14T00:00:00"/>
    <s v="2024"/>
    <s v="September"/>
    <x v="0"/>
    <s v="Unkown"/>
    <s v="Corporate"/>
    <s v="Electronics"/>
    <x v="6"/>
    <n v="4"/>
    <x v="1"/>
    <n v="99"/>
    <n v="0.1"/>
    <n v="356.4"/>
    <x v="4"/>
    <n v="0.54060606060606065"/>
    <n v="53.52"/>
    <n v="0.15016835016835017"/>
  </r>
  <r>
    <n v="3504"/>
    <s v="ORD03504"/>
    <d v="2024-12-02T00:00:00"/>
    <s v="2024"/>
    <s v="December"/>
    <x v="0"/>
    <s v="CUST2448"/>
    <s v="Consumer"/>
    <s v="Furniture"/>
    <x v="3"/>
    <n v="4"/>
    <x v="1"/>
    <n v="999"/>
    <n v="0.05"/>
    <n v="3796.2"/>
    <x v="31"/>
    <n v="0.92736736736736747"/>
    <n v="926.44"/>
    <n v="0.24404404404404406"/>
  </r>
  <r>
    <n v="3505"/>
    <s v="ORD03505"/>
    <d v="2024-11-18T00:00:00"/>
    <s v="2024"/>
    <s v="November"/>
    <x v="1"/>
    <s v="Unkown"/>
    <s v="Corporate"/>
    <s v="Electronics"/>
    <x v="7"/>
    <n v="5"/>
    <x v="1"/>
    <n v="299"/>
    <n v="0.05"/>
    <n v="1420.25"/>
    <x v="3"/>
    <n v="0.63137123745819401"/>
    <n v="188.78"/>
    <n v="0.13292026051751452"/>
  </r>
  <r>
    <n v="3506"/>
    <s v="ORD03506"/>
    <d v="2025-05-02T00:00:00"/>
    <s v="2025"/>
    <s v="May"/>
    <x v="3"/>
    <s v="CUST1007"/>
    <s v="Home Office"/>
    <s v="Electronics"/>
    <x v="1"/>
    <n v="6"/>
    <x v="1"/>
    <n v="199"/>
    <n v="0"/>
    <n v="1194"/>
    <x v="1"/>
    <n v="1.4478391959798995"/>
    <n v="288.12"/>
    <n v="0.24130653266331659"/>
  </r>
  <r>
    <n v="3507"/>
    <s v="ORD03507"/>
    <d v="2025-01-29T00:00:00"/>
    <s v="2025"/>
    <s v="January"/>
    <x v="3"/>
    <s v="Unkown"/>
    <s v="Home Office"/>
    <s v="Electronics"/>
    <x v="6"/>
    <n v="10"/>
    <x v="0"/>
    <n v="999"/>
    <n v="0.05"/>
    <n v="9490.5"/>
    <x v="31"/>
    <n v="0.75703703703703706"/>
    <n v="756.28"/>
    <n v="7.9688109161793363E-2"/>
  </r>
  <r>
    <n v="3508"/>
    <s v="ORD03508"/>
    <d v="2024-10-07T00:00:00"/>
    <s v="2024"/>
    <s v="October"/>
    <x v="0"/>
    <s v="CUST2688"/>
    <s v="Consumer"/>
    <s v="Electronics"/>
    <x v="5"/>
    <n v="2"/>
    <x v="2"/>
    <n v="999"/>
    <n v="0.1"/>
    <n v="1798.2"/>
    <x v="14"/>
    <n v="0.23915915915915914"/>
    <n v="238.92"/>
    <n v="0.13286619953286619"/>
  </r>
  <r>
    <n v="3509"/>
    <s v="ORD03509"/>
    <d v="2024-10-07T00:00:00"/>
    <s v="2024"/>
    <s v="October"/>
    <x v="2"/>
    <s v="Unkown"/>
    <s v="Home Office"/>
    <s v="Office Supplies"/>
    <x v="1"/>
    <n v="6"/>
    <x v="1"/>
    <n v="99"/>
    <n v="0.05"/>
    <n v="564.29999999999995"/>
    <x v="19"/>
    <n v="0.93939393939393945"/>
    <n v="93"/>
    <n v="0.16480595427963851"/>
  </r>
  <r>
    <n v="3510"/>
    <s v="ORD03510"/>
    <d v="2025-05-07T00:00:00"/>
    <s v="2025"/>
    <s v="May"/>
    <x v="0"/>
    <s v="Unkown"/>
    <s v="Home Office"/>
    <s v="Office Supplies"/>
    <x v="7"/>
    <n v="9"/>
    <x v="0"/>
    <n v="149"/>
    <n v="0.1"/>
    <n v="1206.9000000000001"/>
    <x v="48"/>
    <n v="1.1008053691275168"/>
    <n v="164.02"/>
    <n v="0.13590189742315023"/>
  </r>
  <r>
    <n v="3511"/>
    <s v="ORD03511"/>
    <d v="2025-01-22T00:00:00"/>
    <s v="2025"/>
    <s v="January"/>
    <x v="1"/>
    <s v="Unkown"/>
    <s v="Home Office"/>
    <s v="Furniture"/>
    <x v="4"/>
    <n v="9"/>
    <x v="0"/>
    <n v="199"/>
    <n v="0"/>
    <n v="1791"/>
    <x v="1"/>
    <n v="0.9846231155778894"/>
    <n v="195.94"/>
    <n v="0.10940256839754327"/>
  </r>
  <r>
    <n v="3512"/>
    <s v="ORD03512"/>
    <d v="2024-04-24T00:00:00"/>
    <s v="2024"/>
    <s v="April"/>
    <x v="3"/>
    <s v="CUST1990"/>
    <s v="Home Office"/>
    <s v="Furniture"/>
    <x v="1"/>
    <n v="9"/>
    <x v="0"/>
    <n v="99"/>
    <n v="0.05"/>
    <n v="846.45"/>
    <x v="46"/>
    <n v="0.67575757575757578"/>
    <n v="66.900000000000006"/>
    <n v="7.9035973772815876E-2"/>
  </r>
  <r>
    <n v="3513"/>
    <s v="ORD03513"/>
    <d v="2025-04-23T00:00:00"/>
    <s v="2025"/>
    <s v="April"/>
    <x v="3"/>
    <s v="CUST2214"/>
    <s v="Home Office"/>
    <s v="Office Supplies"/>
    <x v="5"/>
    <n v="3"/>
    <x v="2"/>
    <n v="199"/>
    <n v="0.05"/>
    <n v="567.15"/>
    <x v="0"/>
    <n v="0.39241206030150755"/>
    <n v="78.09"/>
    <n v="0.13768844221105528"/>
  </r>
  <r>
    <n v="3514"/>
    <s v="ORD03514"/>
    <d v="2024-06-08T00:00:00"/>
    <s v="2024"/>
    <s v="June"/>
    <x v="3"/>
    <s v="Unkown"/>
    <s v="Home Office"/>
    <s v="Electronics"/>
    <x v="2"/>
    <n v="2"/>
    <x v="2"/>
    <n v="299"/>
    <n v="0.1"/>
    <n v="538.20000000000005"/>
    <x v="21"/>
    <n v="0.32387959866220739"/>
    <n v="96.84"/>
    <n v="0.17993311036789297"/>
  </r>
  <r>
    <n v="3515"/>
    <s v="ORD03515"/>
    <d v="2025-07-20T00:00:00"/>
    <s v="2025"/>
    <s v="July"/>
    <x v="3"/>
    <s v="Unkown"/>
    <s v="Consumer"/>
    <s v="Electronics"/>
    <x v="6"/>
    <n v="7"/>
    <x v="0"/>
    <n v="149"/>
    <n v="0.15"/>
    <n v="886.55"/>
    <x v="28"/>
    <n v="1.4556375838926174"/>
    <n v="216.89"/>
    <n v="0.24464497208279284"/>
  </r>
  <r>
    <n v="3516"/>
    <s v="ORD03516"/>
    <d v="2024-05-12T00:00:00"/>
    <s v="2024"/>
    <s v="May"/>
    <x v="0"/>
    <s v="CUST2345"/>
    <s v="Corporate"/>
    <s v="Electronics"/>
    <x v="6"/>
    <n v="7"/>
    <x v="0"/>
    <n v="99"/>
    <n v="0.15"/>
    <n v="589.04999999999995"/>
    <x v="36"/>
    <n v="1.7165656565656566"/>
    <n v="169.94"/>
    <n v="0.2884984296749003"/>
  </r>
  <r>
    <n v="3517"/>
    <s v="ORD03517"/>
    <d v="2024-12-21T00:00:00"/>
    <s v="2024"/>
    <s v="December"/>
    <x v="3"/>
    <s v="Unkown"/>
    <s v="Consumer"/>
    <s v="Office Supplies"/>
    <x v="0"/>
    <n v="7"/>
    <x v="0"/>
    <n v="499"/>
    <n v="0.05"/>
    <n v="3318.35"/>
    <x v="27"/>
    <n v="0.48156312625250502"/>
    <n v="240.3"/>
    <n v="7.2415507707143612E-2"/>
  </r>
  <r>
    <n v="3518"/>
    <s v="ORD03518"/>
    <d v="2024-12-06T00:00:00"/>
    <s v="2024"/>
    <s v="December"/>
    <x v="0"/>
    <s v="CUST2284"/>
    <s v="Home Office"/>
    <s v="Office Supplies"/>
    <x v="2"/>
    <n v="9"/>
    <x v="0"/>
    <n v="999"/>
    <n v="0.15"/>
    <n v="7642.35"/>
    <x v="35"/>
    <n v="0.90428428428428431"/>
    <n v="903.38"/>
    <n v="0.11820709598487375"/>
  </r>
  <r>
    <n v="3519"/>
    <s v="ORD03519"/>
    <d v="2025-08-10T00:00:00"/>
    <s v="2025"/>
    <s v="August"/>
    <x v="2"/>
    <s v="Unkown"/>
    <s v="Consumer"/>
    <s v="Office Supplies"/>
    <x v="6"/>
    <n v="3"/>
    <x v="2"/>
    <n v="149"/>
    <n v="0.05"/>
    <n v="424.65"/>
    <x v="38"/>
    <n v="0.60449664429530192"/>
    <n v="90.07"/>
    <n v="0.21210408571764983"/>
  </r>
  <r>
    <n v="3520"/>
    <s v="ORD03520"/>
    <d v="2024-12-07T00:00:00"/>
    <s v="2024"/>
    <s v="December"/>
    <x v="0"/>
    <s v="CUST1095"/>
    <s v="Consumer"/>
    <s v="Electronics"/>
    <x v="5"/>
    <n v="2"/>
    <x v="2"/>
    <n v="499"/>
    <n v="0.15"/>
    <n v="848.3"/>
    <x v="10"/>
    <n v="0.21018036072144289"/>
    <n v="104.88"/>
    <n v="0.1236355063067311"/>
  </r>
  <r>
    <n v="3521"/>
    <s v="ORD03521"/>
    <d v="2025-05-28T00:00:00"/>
    <s v="2025"/>
    <s v="May"/>
    <x v="1"/>
    <s v="CUST2985"/>
    <s v="Consumer"/>
    <s v="Furniture"/>
    <x v="0"/>
    <n v="4"/>
    <x v="1"/>
    <n v="99"/>
    <n v="0.15"/>
    <n v="336.6"/>
    <x v="39"/>
    <n v="0.56818181818181823"/>
    <n v="56.25"/>
    <n v="0.16711229946524064"/>
  </r>
  <r>
    <n v="3522"/>
    <s v="ORD03522"/>
    <d v="2024-05-06T00:00:00"/>
    <s v="2024"/>
    <s v="May"/>
    <x v="0"/>
    <s v="CUST2171"/>
    <s v="Corporate"/>
    <s v="Furniture"/>
    <x v="4"/>
    <n v="4"/>
    <x v="1"/>
    <n v="499"/>
    <n v="0.05"/>
    <n v="1896.2"/>
    <x v="27"/>
    <n v="0.76691382765531058"/>
    <n v="382.69"/>
    <n v="0.20181942833034489"/>
  </r>
  <r>
    <n v="3523"/>
    <s v="ORD03523"/>
    <d v="2025-05-18T00:00:00"/>
    <s v="2025"/>
    <s v="May"/>
    <x v="0"/>
    <s v="Unkown"/>
    <s v="Corporate"/>
    <s v="Office Supplies"/>
    <x v="6"/>
    <n v="3"/>
    <x v="2"/>
    <n v="799"/>
    <n v="0.15"/>
    <n v="2037.45"/>
    <x v="8"/>
    <n v="0.68350438047559448"/>
    <n v="546.12"/>
    <n v="0.26804093351984098"/>
  </r>
  <r>
    <n v="3524"/>
    <s v="ORD03524"/>
    <d v="2025-04-11T00:00:00"/>
    <s v="2025"/>
    <s v="April"/>
    <x v="0"/>
    <s v="Unkown"/>
    <s v="Home Office"/>
    <s v="Office Supplies"/>
    <x v="4"/>
    <n v="6"/>
    <x v="1"/>
    <n v="149"/>
    <n v="0.15"/>
    <n v="759.9"/>
    <x v="28"/>
    <n v="1.3676510067114094"/>
    <n v="203.78"/>
    <n v="0.26816686406106066"/>
  </r>
  <r>
    <n v="3525"/>
    <s v="ORD03525"/>
    <d v="2024-02-10T00:00:00"/>
    <s v="2024"/>
    <s v="February"/>
    <x v="3"/>
    <s v="Unkown"/>
    <s v="Home Office"/>
    <s v="Furniture"/>
    <x v="6"/>
    <n v="9"/>
    <x v="0"/>
    <n v="799"/>
    <n v="0.1"/>
    <n v="6471.9"/>
    <x v="40"/>
    <n v="1.9287609511889861"/>
    <n v="1541.08"/>
    <n v="0.23811863594925756"/>
  </r>
  <r>
    <n v="3526"/>
    <s v="ORD03526"/>
    <d v="2025-10-05T00:00:00"/>
    <s v="2025"/>
    <s v="October"/>
    <x v="3"/>
    <s v="Unkown"/>
    <s v="Consumer"/>
    <s v="Furniture"/>
    <x v="3"/>
    <n v="2"/>
    <x v="2"/>
    <n v="299"/>
    <n v="0"/>
    <n v="598"/>
    <x v="20"/>
    <n v="0.28702341137123744"/>
    <n v="85.82"/>
    <n v="0.14351170568561872"/>
  </r>
  <r>
    <n v="3527"/>
    <s v="ORD03527"/>
    <d v="2025-03-03T00:00:00"/>
    <s v="2025"/>
    <s v="March"/>
    <x v="3"/>
    <s v="Unkown"/>
    <s v="Consumer"/>
    <s v="Furniture"/>
    <x v="2"/>
    <n v="5"/>
    <x v="1"/>
    <n v="999"/>
    <n v="0"/>
    <n v="4995"/>
    <x v="30"/>
    <n v="1.1656256256256257"/>
    <n v="1164.46"/>
    <n v="0.23312512512512512"/>
  </r>
  <r>
    <n v="3528"/>
    <s v="ORD03528"/>
    <d v="2025-01-05T00:00:00"/>
    <s v="2025"/>
    <s v="January"/>
    <x v="1"/>
    <s v="Unkown"/>
    <s v="Home Office"/>
    <s v="Furniture"/>
    <x v="5"/>
    <n v="1"/>
    <x v="2"/>
    <n v="199"/>
    <n v="0.15"/>
    <n v="169.15"/>
    <x v="17"/>
    <n v="6.5125628140703523E-2"/>
    <n v="12.96"/>
    <n v="7.6618386047886497E-2"/>
  </r>
  <r>
    <n v="3529"/>
    <s v="ORD03529"/>
    <d v="2025-03-04T00:00:00"/>
    <s v="2025"/>
    <s v="March"/>
    <x v="1"/>
    <s v="Unkown"/>
    <s v="Home Office"/>
    <s v="Furniture"/>
    <x v="3"/>
    <n v="8"/>
    <x v="0"/>
    <n v="799"/>
    <n v="0.1"/>
    <n v="5752.8"/>
    <x v="9"/>
    <n v="0.60643304130162701"/>
    <n v="484.54"/>
    <n v="8.4226811291892648E-2"/>
  </r>
  <r>
    <n v="3530"/>
    <s v="ORD03530"/>
    <d v="2025-05-22T00:00:00"/>
    <s v="2025"/>
    <s v="May"/>
    <x v="3"/>
    <s v="CUST2257"/>
    <s v="Home Office"/>
    <s v="Office Supplies"/>
    <x v="3"/>
    <n v="4"/>
    <x v="1"/>
    <n v="999"/>
    <n v="0.05"/>
    <n v="3796.2"/>
    <x v="31"/>
    <n v="0.59545545545545542"/>
    <n v="594.86"/>
    <n v="0.15669880406722514"/>
  </r>
  <r>
    <n v="3531"/>
    <s v="ORD03531"/>
    <d v="2025-06-27T00:00:00"/>
    <s v="2025"/>
    <s v="June"/>
    <x v="0"/>
    <s v="CUST1302"/>
    <s v="Corporate"/>
    <s v="Electronics"/>
    <x v="3"/>
    <n v="10"/>
    <x v="0"/>
    <n v="99"/>
    <n v="0"/>
    <n v="990"/>
    <x v="22"/>
    <n v="1.444949494949495"/>
    <n v="143.05000000000001"/>
    <n v="0.14449494949494951"/>
  </r>
  <r>
    <n v="3532"/>
    <s v="ORD03532"/>
    <d v="2024-07-21T00:00:00"/>
    <s v="2024"/>
    <s v="July"/>
    <x v="3"/>
    <s v="CUST2994"/>
    <s v="Corporate"/>
    <s v="Electronics"/>
    <x v="3"/>
    <n v="7"/>
    <x v="0"/>
    <n v="199"/>
    <n v="0.15"/>
    <n v="1184.05"/>
    <x v="17"/>
    <n v="0.92185929648241205"/>
    <n v="183.45"/>
    <n v="0.15493433554326252"/>
  </r>
  <r>
    <n v="3533"/>
    <s v="ORD03533"/>
    <d v="2024-01-20T00:00:00"/>
    <s v="2024"/>
    <s v="January"/>
    <x v="0"/>
    <s v="Unkown"/>
    <s v="Home Office"/>
    <s v="Electronics"/>
    <x v="2"/>
    <n v="5"/>
    <x v="1"/>
    <n v="499"/>
    <n v="0.05"/>
    <n v="2370.25"/>
    <x v="27"/>
    <n v="1.1727254509018037"/>
    <n v="585.19000000000005"/>
    <n v="0.24688956861090605"/>
  </r>
  <r>
    <n v="3534"/>
    <s v="ORD03534"/>
    <d v="2024-09-23T00:00:00"/>
    <s v="2024"/>
    <s v="September"/>
    <x v="0"/>
    <s v="Unkown"/>
    <s v="Corporate"/>
    <s v="Electronics"/>
    <x v="5"/>
    <n v="7"/>
    <x v="0"/>
    <n v="999"/>
    <n v="0.15"/>
    <n v="5944.05"/>
    <x v="32"/>
    <n v="0.74936936936936938"/>
    <n v="748.62"/>
    <n v="0.12594443182678478"/>
  </r>
  <r>
    <n v="3535"/>
    <s v="ORD03535"/>
    <d v="2025-03-07T00:00:00"/>
    <s v="2025"/>
    <s v="March"/>
    <x v="2"/>
    <s v="Unkown"/>
    <s v="Home Office"/>
    <s v="Furniture"/>
    <x v="6"/>
    <n v="8"/>
    <x v="0"/>
    <n v="799"/>
    <n v="0"/>
    <n v="6392"/>
    <x v="12"/>
    <n v="1.0989737171464331"/>
    <n v="878.08"/>
    <n v="0.13737171464330414"/>
  </r>
  <r>
    <n v="3536"/>
    <s v="ORD03536"/>
    <d v="2025-12-06T00:00:00"/>
    <s v="2025"/>
    <s v="December"/>
    <x v="1"/>
    <s v="CUST1180"/>
    <s v="Corporate"/>
    <s v="Furniture"/>
    <x v="5"/>
    <n v="6"/>
    <x v="1"/>
    <n v="999"/>
    <n v="0.15"/>
    <n v="5094.8999999999996"/>
    <x v="32"/>
    <n v="1.4136536536536537"/>
    <n v="1412.24"/>
    <n v="0.27718699091248111"/>
  </r>
  <r>
    <n v="3537"/>
    <s v="ORD03537"/>
    <d v="2025-03-30T00:00:00"/>
    <s v="2025"/>
    <s v="March"/>
    <x v="0"/>
    <s v="CUST2690"/>
    <s v="Consumer"/>
    <s v="Office Supplies"/>
    <x v="6"/>
    <n v="8"/>
    <x v="0"/>
    <n v="299"/>
    <n v="0.15"/>
    <n v="2033.2"/>
    <x v="5"/>
    <n v="1.3255518394648829"/>
    <n v="396.34"/>
    <n v="0.19493409403895337"/>
  </r>
  <r>
    <n v="3538"/>
    <s v="ORD03538"/>
    <d v="2024-07-21T00:00:00"/>
    <s v="2024"/>
    <s v="July"/>
    <x v="3"/>
    <s v="CUST1974"/>
    <s v="Home Office"/>
    <s v="Office Supplies"/>
    <x v="6"/>
    <n v="7"/>
    <x v="0"/>
    <n v="99"/>
    <n v="0.15"/>
    <n v="589.04999999999995"/>
    <x v="36"/>
    <n v="0.85222222222222221"/>
    <n v="84.37"/>
    <n v="0.14323062558356678"/>
  </r>
  <r>
    <n v="3539"/>
    <s v="ORD03539"/>
    <d v="2025-08-21T00:00:00"/>
    <s v="2025"/>
    <s v="August"/>
    <x v="3"/>
    <s v="CUST2509"/>
    <s v="Home Office"/>
    <s v="Furniture"/>
    <x v="4"/>
    <n v="4"/>
    <x v="1"/>
    <n v="499"/>
    <n v="0.05"/>
    <n v="1896.2"/>
    <x v="27"/>
    <n v="0.84501002004008019"/>
    <n v="421.66"/>
    <n v="0.22237105790528425"/>
  </r>
  <r>
    <n v="3540"/>
    <s v="ORD03540"/>
    <d v="2025-11-17T00:00:00"/>
    <s v="2025"/>
    <s v="November"/>
    <x v="1"/>
    <s v="Unkown"/>
    <s v="Consumer"/>
    <s v="Office Supplies"/>
    <x v="0"/>
    <n v="9"/>
    <x v="0"/>
    <n v="149"/>
    <n v="0"/>
    <n v="1341"/>
    <x v="7"/>
    <n v="1.1987248322147652"/>
    <n v="178.61"/>
    <n v="0.1331916480238628"/>
  </r>
  <r>
    <n v="3541"/>
    <s v="ORD03541"/>
    <d v="2024-12-17T00:00:00"/>
    <s v="2024"/>
    <s v="December"/>
    <x v="0"/>
    <s v="CUST1126"/>
    <s v="Consumer"/>
    <s v="Furniture"/>
    <x v="0"/>
    <n v="5"/>
    <x v="1"/>
    <n v="999"/>
    <n v="0"/>
    <n v="4995"/>
    <x v="30"/>
    <n v="0.48274274274274276"/>
    <n v="482.26"/>
    <n v="9.6548548548548552E-2"/>
  </r>
  <r>
    <n v="3542"/>
    <s v="ORD03542"/>
    <d v="2025-06-16T00:00:00"/>
    <s v="2025"/>
    <s v="June"/>
    <x v="3"/>
    <s v="Unkown"/>
    <s v="Corporate"/>
    <s v="Electronics"/>
    <x v="2"/>
    <n v="3"/>
    <x v="2"/>
    <n v="199"/>
    <n v="0"/>
    <n v="597"/>
    <x v="1"/>
    <n v="0.65778894472361815"/>
    <n v="130.9"/>
    <n v="0.21926298157453938"/>
  </r>
  <r>
    <n v="3543"/>
    <s v="ORD03543"/>
    <d v="2025-01-15T00:00:00"/>
    <s v="2025"/>
    <s v="January"/>
    <x v="0"/>
    <s v="Unkown"/>
    <s v="Home Office"/>
    <s v="Office Supplies"/>
    <x v="0"/>
    <n v="3"/>
    <x v="2"/>
    <n v="999"/>
    <n v="0"/>
    <n v="2997"/>
    <x v="30"/>
    <n v="0.59050050050050051"/>
    <n v="589.91"/>
    <n v="0.19683350016683349"/>
  </r>
  <r>
    <n v="3544"/>
    <s v="ORD03544"/>
    <d v="2024-09-23T00:00:00"/>
    <s v="2024"/>
    <s v="September"/>
    <x v="2"/>
    <s v="Unkown"/>
    <s v="Corporate"/>
    <s v="Office Supplies"/>
    <x v="6"/>
    <n v="6"/>
    <x v="1"/>
    <n v="149"/>
    <n v="0.05"/>
    <n v="849.3"/>
    <x v="38"/>
    <n v="1.0069127516778524"/>
    <n v="150.03"/>
    <n v="0.17665135994348288"/>
  </r>
  <r>
    <n v="3545"/>
    <s v="ORD03545"/>
    <d v="2025-05-03T00:00:00"/>
    <s v="2025"/>
    <s v="May"/>
    <x v="3"/>
    <s v="Unkown"/>
    <s v="Corporate"/>
    <s v="Office Supplies"/>
    <x v="4"/>
    <n v="9"/>
    <x v="0"/>
    <n v="99"/>
    <n v="0.15"/>
    <n v="757.35"/>
    <x v="39"/>
    <n v="1.648181818181818"/>
    <n v="163.16999999999999"/>
    <n v="0.21544860368389779"/>
  </r>
  <r>
    <n v="3546"/>
    <s v="ORD03546"/>
    <d v="2025-08-23T00:00:00"/>
    <s v="2025"/>
    <s v="August"/>
    <x v="0"/>
    <s v="Unkown"/>
    <s v="Home Office"/>
    <s v="Office Supplies"/>
    <x v="3"/>
    <n v="4"/>
    <x v="1"/>
    <n v="999"/>
    <n v="0.15"/>
    <n v="3396.6"/>
    <x v="32"/>
    <n v="0.41209209209209208"/>
    <n v="411.68"/>
    <n v="0.12120355649767416"/>
  </r>
  <r>
    <n v="3547"/>
    <s v="ORD03547"/>
    <d v="2024-12-13T00:00:00"/>
    <s v="2024"/>
    <s v="December"/>
    <x v="0"/>
    <s v="Unkown"/>
    <s v="Home Office"/>
    <s v="Electronics"/>
    <x v="2"/>
    <n v="5"/>
    <x v="1"/>
    <n v="149"/>
    <n v="0"/>
    <n v="745"/>
    <x v="7"/>
    <n v="0.90409395973154372"/>
    <n v="134.71"/>
    <n v="0.18081879194630873"/>
  </r>
  <r>
    <n v="3548"/>
    <s v="ORD03548"/>
    <d v="2025-10-27T00:00:00"/>
    <s v="2025"/>
    <s v="October"/>
    <x v="3"/>
    <s v="CUST1549"/>
    <s v="Consumer"/>
    <s v="Electronics"/>
    <x v="1"/>
    <n v="1"/>
    <x v="2"/>
    <n v="149"/>
    <n v="0"/>
    <n v="149"/>
    <x v="7"/>
    <n v="0.14194630872483222"/>
    <n v="21.15"/>
    <n v="0.14194630872483222"/>
  </r>
  <r>
    <n v="3549"/>
    <s v="ORD03549"/>
    <d v="2024-05-10T00:00:00"/>
    <s v="2024"/>
    <s v="May"/>
    <x v="3"/>
    <s v="CUST2653"/>
    <s v="Consumer"/>
    <s v="Furniture"/>
    <x v="7"/>
    <n v="5"/>
    <x v="1"/>
    <n v="799"/>
    <n v="0"/>
    <n v="3995"/>
    <x v="12"/>
    <n v="0.95331664580725917"/>
    <n v="761.7"/>
    <n v="0.19066332916145182"/>
  </r>
  <r>
    <n v="3550"/>
    <s v="ORD03550"/>
    <d v="2025-06-03T00:00:00"/>
    <s v="2025"/>
    <s v="June"/>
    <x v="3"/>
    <s v="Unkown"/>
    <s v="Consumer"/>
    <s v="Office Supplies"/>
    <x v="0"/>
    <n v="5"/>
    <x v="1"/>
    <n v="299"/>
    <n v="0.15"/>
    <n v="1270.75"/>
    <x v="5"/>
    <n v="0.32829431438127088"/>
    <n v="98.16"/>
    <n v="7.7245721030887268E-2"/>
  </r>
  <r>
    <n v="3551"/>
    <s v="ORD03551"/>
    <d v="2025-03-08T00:00:00"/>
    <s v="2025"/>
    <s v="March"/>
    <x v="2"/>
    <s v="CUST2822"/>
    <s v="Home Office"/>
    <s v="Electronics"/>
    <x v="3"/>
    <n v="9"/>
    <x v="0"/>
    <n v="199"/>
    <n v="0"/>
    <n v="1791"/>
    <x v="1"/>
    <n v="0.96497487437185925"/>
    <n v="192.03"/>
    <n v="0.10721943048576214"/>
  </r>
  <r>
    <n v="3552"/>
    <s v="ORD03552"/>
    <d v="2024-02-13T00:00:00"/>
    <s v="2024"/>
    <s v="February"/>
    <x v="1"/>
    <s v="Unkown"/>
    <s v="Home Office"/>
    <s v="Furniture"/>
    <x v="7"/>
    <n v="9"/>
    <x v="0"/>
    <n v="499"/>
    <n v="0.1"/>
    <n v="4041.9"/>
    <x v="13"/>
    <n v="1.9307615230460922"/>
    <n v="963.45"/>
    <n v="0.23836562012914719"/>
  </r>
  <r>
    <n v="3553"/>
    <s v="ORD03553"/>
    <d v="2025-10-07T00:00:00"/>
    <s v="2025"/>
    <s v="October"/>
    <x v="1"/>
    <s v="Unkown"/>
    <s v="Home Office"/>
    <s v="Electronics"/>
    <x v="4"/>
    <n v="2"/>
    <x v="2"/>
    <n v="199"/>
    <n v="0"/>
    <n v="398"/>
    <x v="1"/>
    <n v="0.50356783919597992"/>
    <n v="100.21"/>
    <n v="0.25178391959798996"/>
  </r>
  <r>
    <n v="3554"/>
    <s v="ORD03554"/>
    <d v="2025-06-19T00:00:00"/>
    <s v="2025"/>
    <s v="June"/>
    <x v="0"/>
    <s v="Unkown"/>
    <s v="Consumer"/>
    <s v="Electronics"/>
    <x v="1"/>
    <n v="3"/>
    <x v="2"/>
    <n v="799"/>
    <n v="0.05"/>
    <n v="2277.15"/>
    <x v="26"/>
    <n v="0.31957446808510637"/>
    <n v="255.34"/>
    <n v="0.11213139231056364"/>
  </r>
  <r>
    <n v="3555"/>
    <s v="ORD03555"/>
    <d v="2024-01-11T00:00:00"/>
    <s v="2024"/>
    <s v="January"/>
    <x v="3"/>
    <s v="CUST2734"/>
    <s v="Consumer"/>
    <s v="Office Supplies"/>
    <x v="3"/>
    <n v="5"/>
    <x v="1"/>
    <n v="499"/>
    <n v="0.05"/>
    <n v="2370.25"/>
    <x v="27"/>
    <n v="1.1425651302605211"/>
    <n v="570.14"/>
    <n v="0.24054002742326758"/>
  </r>
  <r>
    <n v="3556"/>
    <s v="ORD03556"/>
    <d v="2025-10-21T00:00:00"/>
    <s v="2025"/>
    <s v="October"/>
    <x v="0"/>
    <s v="Unkown"/>
    <s v="Corporate"/>
    <s v="Electronics"/>
    <x v="4"/>
    <n v="10"/>
    <x v="0"/>
    <n v="799"/>
    <n v="0.1"/>
    <n v="7191"/>
    <x v="9"/>
    <n v="1.0081476846057571"/>
    <n v="805.51"/>
    <n v="0.11201640940063969"/>
  </r>
  <r>
    <n v="3557"/>
    <s v="ORD03557"/>
    <d v="2024-08-15T00:00:00"/>
    <s v="2024"/>
    <s v="August"/>
    <x v="0"/>
    <s v="Unkown"/>
    <s v="Consumer"/>
    <s v="Office Supplies"/>
    <x v="4"/>
    <n v="3"/>
    <x v="2"/>
    <n v="99"/>
    <n v="0.05"/>
    <n v="282.14999999999998"/>
    <x v="19"/>
    <n v="0.77939393939393931"/>
    <n v="77.16"/>
    <n v="0.27347155768208403"/>
  </r>
  <r>
    <n v="3558"/>
    <s v="ORD03558"/>
    <d v="2025-02-01T00:00:00"/>
    <s v="2025"/>
    <s v="February"/>
    <x v="1"/>
    <s v="Unkown"/>
    <s v="Corporate"/>
    <s v="Office Supplies"/>
    <x v="0"/>
    <n v="9"/>
    <x v="0"/>
    <n v="999"/>
    <n v="0.1"/>
    <n v="8091.9"/>
    <x v="47"/>
    <n v="0.52425425425425431"/>
    <n v="523.73"/>
    <n v="6.4722747438796829E-2"/>
  </r>
  <r>
    <n v="3559"/>
    <s v="ORD03559"/>
    <d v="2024-11-01T00:00:00"/>
    <s v="2024"/>
    <s v="November"/>
    <x v="0"/>
    <s v="Unkown"/>
    <s v="Corporate"/>
    <s v="Electronics"/>
    <x v="5"/>
    <n v="1"/>
    <x v="2"/>
    <n v="499"/>
    <n v="0.1"/>
    <n v="449.1"/>
    <x v="13"/>
    <n v="0.22549098196392786"/>
    <n v="112.52"/>
    <n v="0.25054553551547537"/>
  </r>
  <r>
    <n v="3560"/>
    <s v="ORD03560"/>
    <d v="2025-01-05T00:00:00"/>
    <s v="2025"/>
    <s v="January"/>
    <x v="0"/>
    <s v="Unkown"/>
    <s v="Home Office"/>
    <s v="Furniture"/>
    <x v="4"/>
    <n v="7"/>
    <x v="0"/>
    <n v="149"/>
    <n v="0.1"/>
    <n v="938.7"/>
    <x v="6"/>
    <n v="1.3669798657718122"/>
    <n v="203.68"/>
    <n v="0.2169809310748908"/>
  </r>
  <r>
    <n v="3561"/>
    <s v="ORD03561"/>
    <d v="2024-08-27T00:00:00"/>
    <s v="2024"/>
    <s v="August"/>
    <x v="0"/>
    <s v="Unkown"/>
    <s v="Home Office"/>
    <s v="Electronics"/>
    <x v="5"/>
    <n v="5"/>
    <x v="1"/>
    <n v="199"/>
    <n v="0.1"/>
    <n v="895.5"/>
    <x v="25"/>
    <n v="0.89954773869346727"/>
    <n v="179.01"/>
    <n v="0.19989949748743718"/>
  </r>
  <r>
    <n v="3562"/>
    <s v="ORD03562"/>
    <d v="2025-01-30T00:00:00"/>
    <s v="2025"/>
    <s v="January"/>
    <x v="0"/>
    <s v="Unkown"/>
    <s v="Home Office"/>
    <s v="Electronics"/>
    <x v="6"/>
    <n v="5"/>
    <x v="1"/>
    <n v="149"/>
    <n v="0.1"/>
    <n v="670.5"/>
    <x v="6"/>
    <n v="1.2411409395973154"/>
    <n v="184.93"/>
    <n v="0.27580909768829232"/>
  </r>
  <r>
    <n v="3563"/>
    <s v="ORD03563"/>
    <d v="2024-07-16T00:00:00"/>
    <s v="2024"/>
    <s v="July"/>
    <x v="3"/>
    <s v="Unkown"/>
    <s v="Corporate"/>
    <s v="Furniture"/>
    <x v="4"/>
    <n v="3"/>
    <x v="2"/>
    <n v="499"/>
    <n v="0.1"/>
    <n v="1347.3"/>
    <x v="29"/>
    <n v="0.58008016032064125"/>
    <n v="289.45999999999998"/>
    <n v="0.21484450382245973"/>
  </r>
  <r>
    <n v="3564"/>
    <s v="ORD03564"/>
    <d v="2024-06-09T00:00:00"/>
    <s v="2024"/>
    <s v="June"/>
    <x v="2"/>
    <s v="Unkown"/>
    <s v="Home Office"/>
    <s v="Furniture"/>
    <x v="5"/>
    <n v="9"/>
    <x v="0"/>
    <n v="999"/>
    <n v="0.1"/>
    <n v="8091.9"/>
    <x v="47"/>
    <n v="2.1599899899899899"/>
    <n v="2157.83"/>
    <n v="0.26666543086296174"/>
  </r>
  <r>
    <n v="3566"/>
    <s v="ORD03566"/>
    <d v="2025-09-16T00:00:00"/>
    <s v="2025"/>
    <s v="September"/>
    <x v="2"/>
    <s v="Unkown"/>
    <s v="Corporate"/>
    <s v="Office Supplies"/>
    <x v="3"/>
    <n v="3"/>
    <x v="2"/>
    <n v="799"/>
    <n v="0.15"/>
    <n v="2037.45"/>
    <x v="8"/>
    <n v="0.74277847309136424"/>
    <n v="593.48"/>
    <n v="0.29128567572210362"/>
  </r>
  <r>
    <n v="3567"/>
    <s v="ORD03567"/>
    <d v="2024-10-25T00:00:00"/>
    <s v="2024"/>
    <s v="October"/>
    <x v="3"/>
    <s v="Unkown"/>
    <s v="Corporate"/>
    <s v="Furniture"/>
    <x v="0"/>
    <n v="8"/>
    <x v="0"/>
    <n v="499"/>
    <n v="0"/>
    <n v="3992"/>
    <x v="23"/>
    <n v="2.3594789579158317"/>
    <n v="1177.3800000000001"/>
    <n v="0.29493486973947897"/>
  </r>
  <r>
    <n v="3568"/>
    <s v="ORD03568"/>
    <d v="2024-09-06T00:00:00"/>
    <s v="2024"/>
    <s v="September"/>
    <x v="1"/>
    <s v="Unkown"/>
    <s v="Consumer"/>
    <s v="Furniture"/>
    <x v="2"/>
    <n v="2"/>
    <x v="2"/>
    <n v="99"/>
    <n v="0.1"/>
    <n v="178.2"/>
    <x v="4"/>
    <n v="0.44888888888888889"/>
    <n v="44.44"/>
    <n v="0.24938271604938272"/>
  </r>
  <r>
    <n v="3569"/>
    <s v="ORD03569"/>
    <d v="2024-06-30T00:00:00"/>
    <s v="2024"/>
    <s v="June"/>
    <x v="1"/>
    <s v="CUST1535"/>
    <s v="Consumer"/>
    <s v="Electronics"/>
    <x v="2"/>
    <n v="7"/>
    <x v="0"/>
    <n v="299"/>
    <n v="0"/>
    <n v="2093"/>
    <x v="20"/>
    <n v="1.5091304347826087"/>
    <n v="451.23"/>
    <n v="0.21559006211180126"/>
  </r>
  <r>
    <n v="3570"/>
    <s v="ORD03570"/>
    <d v="2024-05-06T00:00:00"/>
    <s v="2024"/>
    <s v="May"/>
    <x v="0"/>
    <s v="Unkown"/>
    <s v="Corporate"/>
    <s v="Office Supplies"/>
    <x v="2"/>
    <n v="7"/>
    <x v="0"/>
    <n v="799"/>
    <n v="0.05"/>
    <n v="5313.35"/>
    <x v="26"/>
    <n v="1.6787108886107633"/>
    <n v="1341.29"/>
    <n v="0.25243772761064109"/>
  </r>
  <r>
    <n v="3571"/>
    <s v="ORD03571"/>
    <d v="2024-11-11T00:00:00"/>
    <s v="2024"/>
    <s v="November"/>
    <x v="3"/>
    <s v="Unkown"/>
    <s v="Corporate"/>
    <s v="Electronics"/>
    <x v="4"/>
    <n v="10"/>
    <x v="0"/>
    <n v="499"/>
    <n v="0.15"/>
    <n v="4241.5"/>
    <x v="10"/>
    <n v="0.60354709418837682"/>
    <n v="301.17"/>
    <n v="7.1005540492750208E-2"/>
  </r>
  <r>
    <n v="3572"/>
    <s v="ORD03572"/>
    <d v="2024-01-21T00:00:00"/>
    <s v="2024"/>
    <s v="January"/>
    <x v="2"/>
    <s v="Unkown"/>
    <s v="Home Office"/>
    <s v="Furniture"/>
    <x v="4"/>
    <n v="2"/>
    <x v="2"/>
    <n v="299"/>
    <n v="0"/>
    <n v="598"/>
    <x v="20"/>
    <n v="0.44749163879598663"/>
    <n v="133.80000000000001"/>
    <n v="0.22374581939799332"/>
  </r>
  <r>
    <n v="3573"/>
    <s v="ORD03573"/>
    <d v="2025-12-13T00:00:00"/>
    <s v="2025"/>
    <s v="December"/>
    <x v="2"/>
    <s v="CUST1331"/>
    <s v="Corporate"/>
    <s v="Electronics"/>
    <x v="5"/>
    <n v="1"/>
    <x v="2"/>
    <n v="99"/>
    <n v="0.1"/>
    <n v="89.1"/>
    <x v="4"/>
    <n v="6.9898989898989905E-2"/>
    <n v="6.92"/>
    <n v="7.7665544332210998E-2"/>
  </r>
  <r>
    <n v="3574"/>
    <s v="ORD03574"/>
    <d v="2024-04-29T00:00:00"/>
    <s v="2024"/>
    <s v="April"/>
    <x v="2"/>
    <s v="CUST1197"/>
    <s v="Corporate"/>
    <s v="Office Supplies"/>
    <x v="0"/>
    <n v="3"/>
    <x v="2"/>
    <n v="299"/>
    <n v="0.15"/>
    <n v="762.45"/>
    <x v="5"/>
    <n v="0.75795986622073575"/>
    <n v="226.63"/>
    <n v="0.29723916322381794"/>
  </r>
  <r>
    <n v="3575"/>
    <s v="ORD03575"/>
    <d v="2024-01-28T00:00:00"/>
    <s v="2024"/>
    <s v="January"/>
    <x v="3"/>
    <s v="Unkown"/>
    <s v="Consumer"/>
    <s v="Office Supplies"/>
    <x v="0"/>
    <n v="9"/>
    <x v="0"/>
    <n v="799"/>
    <n v="0"/>
    <n v="7191"/>
    <x v="12"/>
    <n v="0.48764705882352943"/>
    <n v="389.63"/>
    <n v="5.4183006535947709E-2"/>
  </r>
  <r>
    <n v="3576"/>
    <s v="ORD03576"/>
    <d v="2025-03-01T00:00:00"/>
    <s v="2025"/>
    <s v="March"/>
    <x v="0"/>
    <s v="CUST2067"/>
    <s v="Corporate"/>
    <s v="Office Supplies"/>
    <x v="6"/>
    <n v="8"/>
    <x v="0"/>
    <n v="99"/>
    <n v="0.1"/>
    <n v="712.8"/>
    <x v="4"/>
    <n v="1.3540404040404042"/>
    <n v="134.05000000000001"/>
    <n v="0.18806116722783392"/>
  </r>
  <r>
    <n v="3577"/>
    <s v="ORD03577"/>
    <d v="2024-05-16T00:00:00"/>
    <s v="2024"/>
    <s v="May"/>
    <x v="3"/>
    <s v="Unkown"/>
    <s v="Consumer"/>
    <s v="Office Supplies"/>
    <x v="0"/>
    <n v="8"/>
    <x v="0"/>
    <n v="299"/>
    <n v="0.05"/>
    <n v="2272.4"/>
    <x v="3"/>
    <n v="0.96812709030100341"/>
    <n v="289.47000000000003"/>
    <n v="0.12738514346065835"/>
  </r>
  <r>
    <n v="3578"/>
    <s v="ORD03578"/>
    <d v="2024-05-13T00:00:00"/>
    <s v="2024"/>
    <s v="May"/>
    <x v="2"/>
    <s v="Unkown"/>
    <s v="Home Office"/>
    <s v="Office Supplies"/>
    <x v="1"/>
    <n v="5"/>
    <x v="1"/>
    <n v="199"/>
    <n v="0.1"/>
    <n v="895.5"/>
    <x v="25"/>
    <n v="1.0957788944723619"/>
    <n v="218.06"/>
    <n v="0.24350642099385819"/>
  </r>
  <r>
    <n v="3579"/>
    <s v="ORD03579"/>
    <d v="2024-10-01T00:00:00"/>
    <s v="2024"/>
    <s v="October"/>
    <x v="0"/>
    <s v="Unkown"/>
    <s v="Home Office"/>
    <s v="Electronics"/>
    <x v="4"/>
    <n v="4"/>
    <x v="1"/>
    <n v="999"/>
    <n v="0.05"/>
    <n v="3796.2"/>
    <x v="31"/>
    <n v="0.85876876876876873"/>
    <n v="857.91"/>
    <n v="0.22599178125493916"/>
  </r>
  <r>
    <n v="3580"/>
    <s v="ORD03580"/>
    <d v="2025-01-17T00:00:00"/>
    <s v="2025"/>
    <s v="January"/>
    <x v="0"/>
    <s v="Unkown"/>
    <s v="Home Office"/>
    <s v="Electronics"/>
    <x v="6"/>
    <n v="8"/>
    <x v="0"/>
    <n v="99"/>
    <n v="0.1"/>
    <n v="712.8"/>
    <x v="4"/>
    <n v="0.57848484848484849"/>
    <n v="57.27"/>
    <n v="8.0345117845117858E-2"/>
  </r>
  <r>
    <n v="3581"/>
    <s v="ORD03581"/>
    <d v="2024-09-28T00:00:00"/>
    <s v="2024"/>
    <s v="September"/>
    <x v="3"/>
    <s v="Unkown"/>
    <s v="Home Office"/>
    <s v="Electronics"/>
    <x v="4"/>
    <n v="8"/>
    <x v="0"/>
    <n v="799"/>
    <n v="0.1"/>
    <n v="5752.8"/>
    <x v="9"/>
    <n v="1.3633541927409261"/>
    <n v="1089.32"/>
    <n v="0.18935474899179527"/>
  </r>
  <r>
    <n v="3582"/>
    <s v="ORD03582"/>
    <d v="2024-12-26T00:00:00"/>
    <s v="2024"/>
    <s v="December"/>
    <x v="3"/>
    <s v="Unkown"/>
    <s v="Home Office"/>
    <s v="Furniture"/>
    <x v="7"/>
    <n v="1"/>
    <x v="2"/>
    <n v="149"/>
    <n v="0.15"/>
    <n v="126.65"/>
    <x v="16"/>
    <n v="4.6510067114093959E-2"/>
    <n v="6.93"/>
    <n v="5.4717726016581127E-2"/>
  </r>
  <r>
    <n v="3583"/>
    <s v="ORD03583"/>
    <d v="2024-05-12T00:00:00"/>
    <s v="2024"/>
    <s v="May"/>
    <x v="3"/>
    <s v="Unkown"/>
    <s v="Consumer"/>
    <s v="Office Supplies"/>
    <x v="2"/>
    <n v="10"/>
    <x v="0"/>
    <n v="149"/>
    <n v="0.15"/>
    <n v="1266.5"/>
    <x v="16"/>
    <n v="1.7083221476510067"/>
    <n v="254.54"/>
    <n v="0.20097907619423608"/>
  </r>
  <r>
    <n v="3584"/>
    <s v="ORD03584"/>
    <d v="2025-05-24T00:00:00"/>
    <s v="2025"/>
    <s v="May"/>
    <x v="3"/>
    <s v="CUST2034"/>
    <s v="Home Office"/>
    <s v="Office Supplies"/>
    <x v="4"/>
    <n v="5"/>
    <x v="1"/>
    <n v="999"/>
    <n v="0"/>
    <n v="4995"/>
    <x v="30"/>
    <n v="0.43282282282282281"/>
    <n v="432.39"/>
    <n v="8.6564564564564558E-2"/>
  </r>
  <r>
    <n v="3585"/>
    <s v="ORD03585"/>
    <d v="2025-07-16T00:00:00"/>
    <s v="2025"/>
    <s v="July"/>
    <x v="3"/>
    <s v="Unkown"/>
    <s v="Consumer"/>
    <s v="Office Supplies"/>
    <x v="1"/>
    <n v="9"/>
    <x v="0"/>
    <n v="99"/>
    <n v="0.1"/>
    <n v="801.9"/>
    <x v="4"/>
    <n v="1.1876767676767677"/>
    <n v="117.58"/>
    <n v="0.14662676144157627"/>
  </r>
  <r>
    <n v="3586"/>
    <s v="ORD03586"/>
    <d v="2025-08-04T00:00:00"/>
    <s v="2025"/>
    <s v="August"/>
    <x v="3"/>
    <s v="Unkown"/>
    <s v="Corporate"/>
    <s v="Furniture"/>
    <x v="6"/>
    <n v="4"/>
    <x v="1"/>
    <n v="499"/>
    <n v="0.1"/>
    <n v="1796.4"/>
    <x v="13"/>
    <n v="0.84767535070140287"/>
    <n v="422.99"/>
    <n v="0.2354653751948341"/>
  </r>
  <r>
    <n v="3587"/>
    <s v="ORD03587"/>
    <d v="2024-06-21T00:00:00"/>
    <s v="2024"/>
    <s v="June"/>
    <x v="0"/>
    <s v="Unkown"/>
    <s v="Corporate"/>
    <s v="Office Supplies"/>
    <x v="1"/>
    <n v="2"/>
    <x v="2"/>
    <n v="299"/>
    <n v="0"/>
    <n v="598"/>
    <x v="20"/>
    <n v="0.29103678929765886"/>
    <n v="87.02"/>
    <n v="0.14551839464882943"/>
  </r>
  <r>
    <n v="3588"/>
    <s v="ORD03588"/>
    <d v="2025-09-18T00:00:00"/>
    <s v="2025"/>
    <s v="September"/>
    <x v="3"/>
    <s v="CUST1997"/>
    <s v="Corporate"/>
    <s v="Furniture"/>
    <x v="4"/>
    <n v="1"/>
    <x v="2"/>
    <n v="799"/>
    <n v="0.15"/>
    <n v="679.15"/>
    <x v="8"/>
    <n v="0.25392991239048807"/>
    <n v="202.89"/>
    <n v="0.29874107340057426"/>
  </r>
  <r>
    <n v="3589"/>
    <s v="ORD03589"/>
    <d v="2025-01-01T00:00:00"/>
    <s v="2025"/>
    <s v="January"/>
    <x v="3"/>
    <s v="Unkown"/>
    <s v="Corporate"/>
    <s v="Furniture"/>
    <x v="5"/>
    <n v="10"/>
    <x v="0"/>
    <n v="299"/>
    <n v="0"/>
    <n v="2990"/>
    <x v="20"/>
    <n v="1.1587959866220736"/>
    <n v="346.48"/>
    <n v="0.11587959866220736"/>
  </r>
  <r>
    <n v="3590"/>
    <s v="ORD03590"/>
    <d v="2024-05-19T00:00:00"/>
    <s v="2024"/>
    <s v="May"/>
    <x v="3"/>
    <s v="Unkown"/>
    <s v="Consumer"/>
    <s v="Furniture"/>
    <x v="6"/>
    <n v="8"/>
    <x v="0"/>
    <n v="799"/>
    <n v="0.05"/>
    <n v="6072.4"/>
    <x v="33"/>
    <n v="0.70982478097622026"/>
    <n v="567.15"/>
    <n v="9.3397997496871096E-2"/>
  </r>
  <r>
    <n v="3591"/>
    <s v="ORD03591"/>
    <d v="2024-12-22T00:00:00"/>
    <s v="2024"/>
    <s v="December"/>
    <x v="0"/>
    <s v="Unkown"/>
    <s v="Consumer"/>
    <s v="Electronics"/>
    <x v="6"/>
    <n v="7"/>
    <x v="0"/>
    <n v="999"/>
    <n v="0.15"/>
    <n v="5944.05"/>
    <x v="32"/>
    <n v="1.7007307307307307"/>
    <n v="1699.03"/>
    <n v="0.28583709760180348"/>
  </r>
  <r>
    <n v="3592"/>
    <s v="ORD03592"/>
    <d v="2025-05-02T00:00:00"/>
    <s v="2025"/>
    <s v="May"/>
    <x v="3"/>
    <s v="CUST1385"/>
    <s v="Home Office"/>
    <s v="Electronics"/>
    <x v="0"/>
    <n v="3"/>
    <x v="2"/>
    <n v="299"/>
    <n v="0"/>
    <n v="897"/>
    <x v="20"/>
    <n v="0.59167224080267555"/>
    <n v="176.91"/>
    <n v="0.19722408026755853"/>
  </r>
  <r>
    <n v="3593"/>
    <s v="ORD03593"/>
    <d v="2024-01-13T00:00:00"/>
    <s v="2024"/>
    <s v="January"/>
    <x v="1"/>
    <s v="CUST2936"/>
    <s v="Corporate"/>
    <s v="Electronics"/>
    <x v="0"/>
    <n v="8"/>
    <x v="0"/>
    <n v="299"/>
    <n v="0.15"/>
    <n v="2033.2"/>
    <x v="5"/>
    <n v="1.9403010033444816"/>
    <n v="580.15"/>
    <n v="0.28533838284477669"/>
  </r>
  <r>
    <n v="3594"/>
    <s v="ORD03594"/>
    <d v="2025-02-17T00:00:00"/>
    <s v="2025"/>
    <s v="February"/>
    <x v="0"/>
    <s v="Unkown"/>
    <s v="Home Office"/>
    <s v="Electronics"/>
    <x v="5"/>
    <n v="7"/>
    <x v="0"/>
    <n v="499"/>
    <n v="0"/>
    <n v="3493"/>
    <x v="23"/>
    <n v="1.5488577154308618"/>
    <n v="772.88"/>
    <n v="0.22126538791869452"/>
  </r>
  <r>
    <n v="3595"/>
    <s v="ORD03595"/>
    <d v="2025-12-30T00:00:00"/>
    <s v="2025"/>
    <s v="December"/>
    <x v="3"/>
    <s v="Unkown"/>
    <s v="Corporate"/>
    <s v="Office Supplies"/>
    <x v="7"/>
    <n v="3"/>
    <x v="2"/>
    <n v="799"/>
    <n v="0"/>
    <n v="2397"/>
    <x v="12"/>
    <n v="0.40615769712140171"/>
    <n v="324.52"/>
    <n v="0.13538589904046724"/>
  </r>
  <r>
    <n v="3596"/>
    <s v="ORD03596"/>
    <d v="2025-08-24T00:00:00"/>
    <s v="2025"/>
    <s v="August"/>
    <x v="1"/>
    <s v="Unkown"/>
    <s v="Home Office"/>
    <s v="Electronics"/>
    <x v="7"/>
    <n v="9"/>
    <x v="0"/>
    <n v="299"/>
    <n v="0"/>
    <n v="2691"/>
    <x v="20"/>
    <n v="2.2187290969899665"/>
    <n v="663.4"/>
    <n v="0.24652545522110739"/>
  </r>
  <r>
    <n v="3598"/>
    <s v="ORD03598"/>
    <d v="2025-11-23T00:00:00"/>
    <s v="2025"/>
    <s v="November"/>
    <x v="1"/>
    <s v="Unkown"/>
    <s v="Corporate"/>
    <s v="Electronics"/>
    <x v="2"/>
    <n v="9"/>
    <x v="0"/>
    <n v="499"/>
    <n v="0.1"/>
    <n v="4041.9"/>
    <x v="13"/>
    <n v="1.7414629258517034"/>
    <n v="868.99"/>
    <n v="0.21499542294465473"/>
  </r>
  <r>
    <n v="3599"/>
    <s v="ORD03599"/>
    <d v="2024-07-09T00:00:00"/>
    <s v="2024"/>
    <s v="July"/>
    <x v="2"/>
    <s v="CUST2915"/>
    <s v="Home Office"/>
    <s v="Office Supplies"/>
    <x v="6"/>
    <n v="1"/>
    <x v="2"/>
    <n v="199"/>
    <n v="0.1"/>
    <n v="179.1"/>
    <x v="25"/>
    <n v="0.20241206030150755"/>
    <n v="40.28"/>
    <n v="0.22490228922389727"/>
  </r>
  <r>
    <n v="3600"/>
    <s v="ORD03600"/>
    <d v="2024-07-22T00:00:00"/>
    <s v="2024"/>
    <s v="July"/>
    <x v="2"/>
    <s v="CUST2234"/>
    <s v="Home Office"/>
    <s v="Office Supplies"/>
    <x v="5"/>
    <n v="5"/>
    <x v="1"/>
    <n v="299"/>
    <n v="0"/>
    <n v="1495"/>
    <x v="20"/>
    <n v="1.3933444816053513"/>
    <n v="416.61"/>
    <n v="0.27866889632107023"/>
  </r>
  <r>
    <n v="3601"/>
    <s v="ORD03601"/>
    <d v="2024-03-05T00:00:00"/>
    <s v="2024"/>
    <s v="March"/>
    <x v="0"/>
    <s v="Unkown"/>
    <s v="Corporate"/>
    <s v="Office Supplies"/>
    <x v="5"/>
    <n v="8"/>
    <x v="0"/>
    <n v="149"/>
    <n v="0.05"/>
    <n v="1132.4000000000001"/>
    <x v="34"/>
    <n v="1.8620134228187919"/>
    <n v="277.44"/>
    <n v="0.24500176616036734"/>
  </r>
  <r>
    <n v="3602"/>
    <s v="ORD03602"/>
    <d v="2025-05-19T00:00:00"/>
    <s v="2025"/>
    <s v="May"/>
    <x v="1"/>
    <s v="Unkown"/>
    <s v="Corporate"/>
    <s v="Office Supplies"/>
    <x v="4"/>
    <n v="4"/>
    <x v="1"/>
    <n v="149"/>
    <n v="0.15"/>
    <n v="506.6"/>
    <x v="16"/>
    <n v="0.35093959731543622"/>
    <n v="52.29"/>
    <n v="0.10321752862218712"/>
  </r>
  <r>
    <n v="3603"/>
    <s v="ORD03603"/>
    <d v="2025-08-04T00:00:00"/>
    <s v="2025"/>
    <s v="August"/>
    <x v="3"/>
    <s v="CUST1992"/>
    <s v="Corporate"/>
    <s v="Office Supplies"/>
    <x v="6"/>
    <n v="10"/>
    <x v="0"/>
    <n v="199"/>
    <n v="0"/>
    <n v="1990"/>
    <x v="1"/>
    <n v="1.4222613065326632"/>
    <n v="283.02999999999997"/>
    <n v="0.14222613065326631"/>
  </r>
  <r>
    <n v="3604"/>
    <s v="ORD03604"/>
    <d v="2025-09-24T00:00:00"/>
    <s v="2025"/>
    <s v="September"/>
    <x v="3"/>
    <s v="Unkown"/>
    <s v="Consumer"/>
    <s v="Electronics"/>
    <x v="0"/>
    <n v="6"/>
    <x v="1"/>
    <n v="299"/>
    <n v="0"/>
    <n v="1794"/>
    <x v="20"/>
    <n v="0.6705351170568562"/>
    <n v="200.49"/>
    <n v="0.11175585284280937"/>
  </r>
  <r>
    <n v="3605"/>
    <s v="ORD03605"/>
    <d v="2024-11-08T00:00:00"/>
    <s v="2024"/>
    <s v="November"/>
    <x v="0"/>
    <s v="Unkown"/>
    <s v="Home Office"/>
    <s v="Electronics"/>
    <x v="2"/>
    <n v="9"/>
    <x v="0"/>
    <n v="199"/>
    <n v="0.15"/>
    <n v="1522.35"/>
    <x v="41"/>
    <n v="1.2391457286432161"/>
    <n v="246.59"/>
    <n v="0.16197983380957073"/>
  </r>
  <r>
    <n v="3606"/>
    <s v="ORD03606"/>
    <d v="2025-03-05T00:00:00"/>
    <s v="2025"/>
    <s v="March"/>
    <x v="2"/>
    <s v="Unkown"/>
    <s v="Home Office"/>
    <s v="Office Supplies"/>
    <x v="5"/>
    <n v="6"/>
    <x v="1"/>
    <n v="149"/>
    <n v="0.05"/>
    <n v="849.3"/>
    <x v="38"/>
    <n v="1.3465771812080536"/>
    <n v="200.64"/>
    <n v="0.23624161073825503"/>
  </r>
  <r>
    <n v="3607"/>
    <s v="ORD03607"/>
    <d v="2024-02-19T00:00:00"/>
    <s v="2024"/>
    <s v="February"/>
    <x v="0"/>
    <s v="Unkown"/>
    <s v="Corporate"/>
    <s v="Electronics"/>
    <x v="3"/>
    <n v="6"/>
    <x v="1"/>
    <n v="99"/>
    <n v="0"/>
    <n v="594"/>
    <x v="22"/>
    <n v="0.74020202020202019"/>
    <n v="73.28"/>
    <n v="0.12336700336700337"/>
  </r>
  <r>
    <n v="3608"/>
    <s v="ORD03608"/>
    <d v="2024-06-22T00:00:00"/>
    <s v="2024"/>
    <s v="June"/>
    <x v="3"/>
    <s v="CUST1281"/>
    <s v="Consumer"/>
    <s v="Office Supplies"/>
    <x v="3"/>
    <n v="7"/>
    <x v="0"/>
    <n v="149"/>
    <n v="0"/>
    <n v="1043"/>
    <x v="7"/>
    <n v="1.6338255033557048"/>
    <n v="243.44"/>
    <n v="0.23340364333652924"/>
  </r>
  <r>
    <n v="3609"/>
    <s v="ORD03609"/>
    <d v="2024-09-13T00:00:00"/>
    <s v="2024"/>
    <s v="September"/>
    <x v="2"/>
    <s v="Unkown"/>
    <s v="Corporate"/>
    <s v="Office Supplies"/>
    <x v="0"/>
    <n v="9"/>
    <x v="0"/>
    <n v="299"/>
    <n v="0"/>
    <n v="2691"/>
    <x v="20"/>
    <n v="0.45444816053511705"/>
    <n v="135.88"/>
    <n v="5.0494240059457449E-2"/>
  </r>
  <r>
    <n v="3610"/>
    <s v="ORD03610"/>
    <d v="2024-01-19T00:00:00"/>
    <s v="2024"/>
    <s v="January"/>
    <x v="0"/>
    <s v="Unkown"/>
    <s v="Consumer"/>
    <s v="Office Supplies"/>
    <x v="0"/>
    <n v="10"/>
    <x v="0"/>
    <n v="499"/>
    <n v="0.15"/>
    <n v="4241.5"/>
    <x v="10"/>
    <n v="1.1496593186372746"/>
    <n v="573.67999999999995"/>
    <n v="0.13525403748673817"/>
  </r>
  <r>
    <n v="3611"/>
    <s v="ORD03611"/>
    <d v="2024-10-30T00:00:00"/>
    <s v="2024"/>
    <s v="October"/>
    <x v="2"/>
    <s v="CUST1506"/>
    <s v="Corporate"/>
    <s v="Office Supplies"/>
    <x v="4"/>
    <n v="3"/>
    <x v="2"/>
    <n v="799"/>
    <n v="0.05"/>
    <n v="2277.15"/>
    <x v="26"/>
    <n v="0.19506883604505634"/>
    <n v="155.86000000000001"/>
    <n v="6.8445205629844325E-2"/>
  </r>
  <r>
    <n v="3613"/>
    <s v="ORD03613"/>
    <d v="2025-03-04T00:00:00"/>
    <s v="2025"/>
    <s v="March"/>
    <x v="0"/>
    <s v="Unkown"/>
    <s v="Home Office"/>
    <s v="Office Supplies"/>
    <x v="4"/>
    <n v="5"/>
    <x v="1"/>
    <n v="299"/>
    <n v="0"/>
    <n v="1495"/>
    <x v="20"/>
    <n v="0.72347826086956524"/>
    <n v="216.32"/>
    <n v="0.14469565217391303"/>
  </r>
  <r>
    <n v="3614"/>
    <s v="ORD03614"/>
    <d v="2025-04-03T00:00:00"/>
    <s v="2025"/>
    <s v="April"/>
    <x v="3"/>
    <s v="Unkown"/>
    <s v="Corporate"/>
    <s v="Office Supplies"/>
    <x v="7"/>
    <n v="1"/>
    <x v="2"/>
    <n v="99"/>
    <n v="0.15"/>
    <n v="84.15"/>
    <x v="39"/>
    <n v="0.11050505050505049"/>
    <n v="10.94"/>
    <n v="0.13000594177064764"/>
  </r>
  <r>
    <n v="3615"/>
    <s v="ORD03615"/>
    <d v="2024-09-26T00:00:00"/>
    <s v="2024"/>
    <s v="September"/>
    <x v="3"/>
    <s v="Unkown"/>
    <s v="Corporate"/>
    <s v="Electronics"/>
    <x v="6"/>
    <n v="3"/>
    <x v="2"/>
    <n v="199"/>
    <n v="0.15"/>
    <n v="507.45"/>
    <x v="17"/>
    <n v="0.26331658291457288"/>
    <n v="52.4"/>
    <n v="0.10326140506453838"/>
  </r>
  <r>
    <n v="3616"/>
    <s v="ORD03616"/>
    <d v="2025-09-03T00:00:00"/>
    <s v="2025"/>
    <s v="September"/>
    <x v="3"/>
    <s v="Unkown"/>
    <s v="Home Office"/>
    <s v="Electronics"/>
    <x v="7"/>
    <n v="10"/>
    <x v="0"/>
    <n v="199"/>
    <n v="0.15"/>
    <n v="1691.5"/>
    <x v="17"/>
    <n v="1.2876884422110553"/>
    <n v="256.25"/>
    <n v="0.15149275790718297"/>
  </r>
  <r>
    <n v="3617"/>
    <s v="ORD03617"/>
    <d v="2025-03-26T00:00:00"/>
    <s v="2025"/>
    <s v="March"/>
    <x v="0"/>
    <s v="CUST1515"/>
    <s v="Corporate"/>
    <s v="Electronics"/>
    <x v="3"/>
    <n v="7"/>
    <x v="0"/>
    <n v="799"/>
    <n v="0.1"/>
    <n v="5033.7"/>
    <x v="9"/>
    <n v="0.77578222778473094"/>
    <n v="619.85"/>
    <n v="0.1231400361563065"/>
  </r>
  <r>
    <n v="3618"/>
    <s v="ORD03618"/>
    <d v="2024-06-05T00:00:00"/>
    <s v="2024"/>
    <s v="June"/>
    <x v="0"/>
    <s v="CUST1505"/>
    <s v="Home Office"/>
    <s v="Furniture"/>
    <x v="1"/>
    <n v="1"/>
    <x v="2"/>
    <n v="299"/>
    <n v="0.05"/>
    <n v="284.05"/>
    <x v="3"/>
    <n v="0.22618729096989965"/>
    <n v="67.63"/>
    <n v="0.23809188523147332"/>
  </r>
  <r>
    <n v="3619"/>
    <s v="ORD03619"/>
    <d v="2024-12-15T00:00:00"/>
    <s v="2024"/>
    <s v="December"/>
    <x v="3"/>
    <s v="CUST1361"/>
    <s v="Corporate"/>
    <s v="Furniture"/>
    <x v="5"/>
    <n v="4"/>
    <x v="1"/>
    <n v="149"/>
    <n v="0"/>
    <n v="596"/>
    <x v="7"/>
    <n v="0.85140939597315435"/>
    <n v="126.86"/>
    <n v="0.21285234899328859"/>
  </r>
  <r>
    <n v="3620"/>
    <s v="ORD03620"/>
    <d v="2024-06-11T00:00:00"/>
    <s v="2024"/>
    <s v="June"/>
    <x v="2"/>
    <s v="Unkown"/>
    <s v="Consumer"/>
    <s v="Office Supplies"/>
    <x v="7"/>
    <n v="9"/>
    <x v="0"/>
    <n v="499"/>
    <n v="0"/>
    <n v="4491"/>
    <x v="23"/>
    <n v="2.6202004008016031"/>
    <n v="1307.48"/>
    <n v="0.29113337786684479"/>
  </r>
  <r>
    <n v="3621"/>
    <s v="ORD03621"/>
    <d v="2025-03-15T00:00:00"/>
    <s v="2025"/>
    <s v="March"/>
    <x v="0"/>
    <s v="CUST1420"/>
    <s v="Consumer"/>
    <s v="Office Supplies"/>
    <x v="0"/>
    <n v="7"/>
    <x v="0"/>
    <n v="499"/>
    <n v="0.15"/>
    <n v="2969.05"/>
    <x v="18"/>
    <n v="0.38621242484969942"/>
    <n v="192.72"/>
    <n v="6.4909651235243587E-2"/>
  </r>
  <r>
    <n v="3622"/>
    <s v="ORD03622"/>
    <d v="2024-12-11T00:00:00"/>
    <s v="2024"/>
    <s v="December"/>
    <x v="3"/>
    <s v="CUST1418"/>
    <s v="Corporate"/>
    <s v="Electronics"/>
    <x v="3"/>
    <n v="9"/>
    <x v="0"/>
    <n v="299"/>
    <n v="0"/>
    <n v="2691"/>
    <x v="20"/>
    <n v="0.70441471571906356"/>
    <n v="210.62"/>
    <n v="7.8268301746562616E-2"/>
  </r>
  <r>
    <n v="3623"/>
    <s v="ORD03623"/>
    <d v="2024-03-25T00:00:00"/>
    <s v="2024"/>
    <s v="March"/>
    <x v="0"/>
    <s v="CUST1322"/>
    <s v="Consumer"/>
    <s v="Office Supplies"/>
    <x v="1"/>
    <n v="5"/>
    <x v="1"/>
    <n v="499"/>
    <n v="0.05"/>
    <n v="2370.25"/>
    <x v="27"/>
    <n v="0.60915831663326658"/>
    <n v="303.97000000000003"/>
    <n v="0.12824385613331929"/>
  </r>
  <r>
    <n v="3624"/>
    <s v="ORD03624"/>
    <d v="2025-06-13T00:00:00"/>
    <s v="2025"/>
    <s v="June"/>
    <x v="1"/>
    <s v="Unkown"/>
    <s v="Consumer"/>
    <s v="Electronics"/>
    <x v="4"/>
    <n v="3"/>
    <x v="2"/>
    <n v="149"/>
    <n v="0"/>
    <n v="447"/>
    <x v="7"/>
    <n v="0.78449664429530197"/>
    <n v="116.89"/>
    <n v="0.26149888143176736"/>
  </r>
  <r>
    <n v="3625"/>
    <s v="ORD03625"/>
    <d v="2025-05-23T00:00:00"/>
    <s v="2025"/>
    <s v="May"/>
    <x v="1"/>
    <s v="Unkown"/>
    <s v="Consumer"/>
    <s v="Electronics"/>
    <x v="0"/>
    <n v="1"/>
    <x v="2"/>
    <n v="999"/>
    <n v="0"/>
    <n v="999"/>
    <x v="30"/>
    <n v="6.2282282282282282E-2"/>
    <n v="62.22"/>
    <n v="6.2282282282282282E-2"/>
  </r>
  <r>
    <n v="3626"/>
    <s v="ORD03626"/>
    <d v="2024-10-20T00:00:00"/>
    <s v="2024"/>
    <s v="October"/>
    <x v="0"/>
    <s v="Unkown"/>
    <s v="Corporate"/>
    <s v="Office Supplies"/>
    <x v="1"/>
    <n v="3"/>
    <x v="2"/>
    <n v="199"/>
    <n v="0.1"/>
    <n v="537.29999999999995"/>
    <x v="25"/>
    <n v="0.41190954773869348"/>
    <n v="81.97"/>
    <n v="0.15255909175507165"/>
  </r>
  <r>
    <n v="3627"/>
    <s v="ORD03627"/>
    <d v="2025-07-15T00:00:00"/>
    <s v="2025"/>
    <s v="July"/>
    <x v="0"/>
    <s v="CUST2746"/>
    <s v="Corporate"/>
    <s v="Furniture"/>
    <x v="0"/>
    <n v="5"/>
    <x v="1"/>
    <n v="99"/>
    <n v="0"/>
    <n v="495"/>
    <x v="22"/>
    <n v="0.76222222222222213"/>
    <n v="75.459999999999994"/>
    <n v="0.15244444444444444"/>
  </r>
  <r>
    <n v="3628"/>
    <s v="ORD03628"/>
    <d v="2025-09-30T00:00:00"/>
    <s v="2025"/>
    <s v="September"/>
    <x v="3"/>
    <s v="Unkown"/>
    <s v="Corporate"/>
    <s v="Electronics"/>
    <x v="4"/>
    <n v="2"/>
    <x v="2"/>
    <n v="99"/>
    <n v="0"/>
    <n v="198"/>
    <x v="22"/>
    <n v="0.30232323232323233"/>
    <n v="29.93"/>
    <n v="0.15116161616161616"/>
  </r>
  <r>
    <n v="3629"/>
    <s v="ORD03629"/>
    <d v="2025-01-01T00:00:00"/>
    <s v="2025"/>
    <s v="January"/>
    <x v="2"/>
    <s v="CUST2133"/>
    <s v="Home Office"/>
    <s v="Electronics"/>
    <x v="5"/>
    <n v="10"/>
    <x v="0"/>
    <n v="999"/>
    <n v="0"/>
    <n v="9990"/>
    <x v="30"/>
    <n v="0.67060060060060056"/>
    <n v="669.93"/>
    <n v="6.7060060060060059E-2"/>
  </r>
  <r>
    <n v="3630"/>
    <s v="ORD03630"/>
    <d v="2024-03-07T00:00:00"/>
    <s v="2024"/>
    <s v="March"/>
    <x v="0"/>
    <s v="CUST2308"/>
    <s v="Consumer"/>
    <s v="Electronics"/>
    <x v="4"/>
    <n v="5"/>
    <x v="1"/>
    <n v="499"/>
    <n v="0"/>
    <n v="2495"/>
    <x v="23"/>
    <n v="1.0909218436873747"/>
    <n v="544.37"/>
    <n v="0.21818436873747496"/>
  </r>
  <r>
    <n v="3631"/>
    <s v="ORD03631"/>
    <d v="2025-12-13T00:00:00"/>
    <s v="2025"/>
    <s v="December"/>
    <x v="3"/>
    <s v="Unkown"/>
    <s v="Consumer"/>
    <s v="Electronics"/>
    <x v="6"/>
    <n v="7"/>
    <x v="0"/>
    <n v="499"/>
    <n v="0.1"/>
    <n v="3143.7"/>
    <x v="29"/>
    <n v="1.1105611222444889"/>
    <n v="554.16999999999996"/>
    <n v="0.17627954321341094"/>
  </r>
  <r>
    <n v="3632"/>
    <s v="ORD03632"/>
    <d v="2024-07-28T00:00:00"/>
    <s v="2024"/>
    <s v="July"/>
    <x v="1"/>
    <s v="Unkown"/>
    <s v="Corporate"/>
    <s v="Office Supplies"/>
    <x v="3"/>
    <n v="7"/>
    <x v="0"/>
    <n v="299"/>
    <n v="0.1"/>
    <n v="1883.7"/>
    <x v="21"/>
    <n v="1.5110367892976588"/>
    <n v="451.8"/>
    <n v="0.23984710941232681"/>
  </r>
  <r>
    <n v="3633"/>
    <s v="ORD03633"/>
    <d v="2024-09-04T00:00:00"/>
    <s v="2024"/>
    <s v="September"/>
    <x v="0"/>
    <s v="Unkown"/>
    <s v="Home Office"/>
    <s v="Electronics"/>
    <x v="4"/>
    <n v="4"/>
    <x v="1"/>
    <n v="299"/>
    <n v="0"/>
    <n v="1196"/>
    <x v="20"/>
    <n v="0.29040133779264216"/>
    <n v="86.83"/>
    <n v="7.2600334448160539E-2"/>
  </r>
  <r>
    <n v="3634"/>
    <s v="ORD03634"/>
    <d v="2024-02-08T00:00:00"/>
    <s v="2024"/>
    <s v="February"/>
    <x v="1"/>
    <s v="Unkown"/>
    <s v="Corporate"/>
    <s v="Office Supplies"/>
    <x v="2"/>
    <n v="5"/>
    <x v="1"/>
    <n v="299"/>
    <n v="0"/>
    <n v="1495"/>
    <x v="20"/>
    <n v="0.98725752508361209"/>
    <n v="295.19"/>
    <n v="0.1974515050167224"/>
  </r>
  <r>
    <n v="3635"/>
    <s v="ORD03635"/>
    <d v="2025-03-24T00:00:00"/>
    <s v="2025"/>
    <s v="March"/>
    <x v="1"/>
    <s v="Unkown"/>
    <s v="Consumer"/>
    <s v="Electronics"/>
    <x v="1"/>
    <n v="2"/>
    <x v="2"/>
    <n v="499"/>
    <n v="0"/>
    <n v="998"/>
    <x v="23"/>
    <n v="0.5137875751503006"/>
    <n v="256.38"/>
    <n v="0.2568937875751503"/>
  </r>
  <r>
    <n v="3636"/>
    <s v="ORD03636"/>
    <d v="2025-08-31T00:00:00"/>
    <s v="2025"/>
    <s v="August"/>
    <x v="2"/>
    <s v="Unkown"/>
    <s v="Home Office"/>
    <s v="Office Supplies"/>
    <x v="1"/>
    <n v="1"/>
    <x v="2"/>
    <n v="199"/>
    <n v="0.15"/>
    <n v="169.15"/>
    <x v="17"/>
    <n v="0.20557788944723615"/>
    <n v="40.909999999999997"/>
    <n v="0.24185634052616017"/>
  </r>
  <r>
    <n v="3637"/>
    <s v="ORD03637"/>
    <d v="2024-02-26T00:00:00"/>
    <s v="2024"/>
    <s v="February"/>
    <x v="2"/>
    <s v="Unkown"/>
    <s v="Home Office"/>
    <s v="Electronics"/>
    <x v="1"/>
    <n v="8"/>
    <x v="0"/>
    <n v="999"/>
    <n v="0"/>
    <n v="7992"/>
    <x v="30"/>
    <n v="1.5829329329329329"/>
    <n v="1581.35"/>
    <n v="0.19786661661661661"/>
  </r>
  <r>
    <n v="3638"/>
    <s v="ORD03638"/>
    <d v="2025-08-12T00:00:00"/>
    <s v="2025"/>
    <s v="August"/>
    <x v="0"/>
    <s v="CUST2701"/>
    <s v="Corporate"/>
    <s v="Electronics"/>
    <x v="4"/>
    <n v="3"/>
    <x v="2"/>
    <n v="99"/>
    <n v="0.05"/>
    <n v="282.14999999999998"/>
    <x v="19"/>
    <n v="0.39939393939393941"/>
    <n v="39.54"/>
    <n v="0.14013822434875067"/>
  </r>
  <r>
    <n v="3639"/>
    <s v="ORD03639"/>
    <d v="2025-10-10T00:00:00"/>
    <s v="2025"/>
    <s v="October"/>
    <x v="3"/>
    <s v="CUST2440"/>
    <s v="Home Office"/>
    <s v="Office Supplies"/>
    <x v="7"/>
    <n v="6"/>
    <x v="1"/>
    <n v="799"/>
    <n v="0"/>
    <n v="4794"/>
    <x v="12"/>
    <n v="0.41186483103879845"/>
    <n v="329.08"/>
    <n v="6.8644138506466418E-2"/>
  </r>
  <r>
    <n v="3640"/>
    <s v="ORD03640"/>
    <d v="2024-04-30T00:00:00"/>
    <s v="2024"/>
    <s v="April"/>
    <x v="0"/>
    <s v="CUST1041"/>
    <s v="Consumer"/>
    <s v="Office Supplies"/>
    <x v="5"/>
    <n v="4"/>
    <x v="1"/>
    <n v="999"/>
    <n v="0.15"/>
    <n v="3396.6"/>
    <x v="32"/>
    <n v="0.27041041041041042"/>
    <n v="270.14"/>
    <n v="7.9532473650120714E-2"/>
  </r>
  <r>
    <n v="3641"/>
    <s v="ORD03641"/>
    <d v="2025-03-31T00:00:00"/>
    <s v="2025"/>
    <s v="March"/>
    <x v="3"/>
    <s v="CUST2952"/>
    <s v="Home Office"/>
    <s v="Electronics"/>
    <x v="7"/>
    <n v="10"/>
    <x v="0"/>
    <n v="499"/>
    <n v="0"/>
    <n v="4990"/>
    <x v="23"/>
    <n v="2.9798997995991985"/>
    <n v="1486.97"/>
    <n v="0.29798997995991983"/>
  </r>
  <r>
    <n v="3642"/>
    <s v="ORD03642"/>
    <d v="2024-07-04T00:00:00"/>
    <s v="2024"/>
    <s v="July"/>
    <x v="2"/>
    <s v="CUST2074"/>
    <s v="Corporate"/>
    <s v="Electronics"/>
    <x v="7"/>
    <n v="10"/>
    <x v="0"/>
    <n v="149"/>
    <n v="0"/>
    <n v="1490"/>
    <x v="7"/>
    <n v="1.9761073825503355"/>
    <n v="294.44"/>
    <n v="0.19761073825503356"/>
  </r>
  <r>
    <n v="3644"/>
    <s v="ORD03644"/>
    <d v="2024-07-01T00:00:00"/>
    <s v="2024"/>
    <s v="July"/>
    <x v="0"/>
    <s v="Unkown"/>
    <s v="Corporate"/>
    <s v="Electronics"/>
    <x v="7"/>
    <n v="8"/>
    <x v="0"/>
    <n v="799"/>
    <n v="0"/>
    <n v="6392"/>
    <x v="12"/>
    <n v="1.8630287859824781"/>
    <n v="1488.56"/>
    <n v="0.23287859824780976"/>
  </r>
  <r>
    <n v="3648"/>
    <s v="ORD03648"/>
    <d v="2025-10-10T00:00:00"/>
    <s v="2025"/>
    <s v="October"/>
    <x v="3"/>
    <s v="Unkown"/>
    <s v="Corporate"/>
    <s v="Electronics"/>
    <x v="5"/>
    <n v="4"/>
    <x v="1"/>
    <n v="799"/>
    <n v="0.15"/>
    <n v="2716.6"/>
    <x v="8"/>
    <n v="0.45240300375469339"/>
    <n v="361.47"/>
    <n v="0.13305970698667455"/>
  </r>
  <r>
    <n v="3649"/>
    <s v="ORD03649"/>
    <d v="2024-11-24T00:00:00"/>
    <s v="2024"/>
    <s v="November"/>
    <x v="3"/>
    <s v="CUST2931"/>
    <s v="Consumer"/>
    <s v="Furniture"/>
    <x v="1"/>
    <n v="5"/>
    <x v="1"/>
    <n v="199"/>
    <n v="0"/>
    <n v="995"/>
    <x v="1"/>
    <n v="0.59100502512562814"/>
    <n v="117.61"/>
    <n v="0.11820100502512562"/>
  </r>
  <r>
    <n v="3650"/>
    <s v="ORD03650"/>
    <d v="2025-04-28T00:00:00"/>
    <s v="2025"/>
    <s v="April"/>
    <x v="3"/>
    <s v="Unkown"/>
    <s v="Home Office"/>
    <s v="Electronics"/>
    <x v="2"/>
    <n v="7"/>
    <x v="0"/>
    <n v="799"/>
    <n v="0.1"/>
    <n v="5033.7"/>
    <x v="9"/>
    <n v="0.62137672090112639"/>
    <n v="496.48"/>
    <n v="9.8631225539861339E-2"/>
  </r>
  <r>
    <n v="3651"/>
    <s v="ORD03651"/>
    <d v="2025-04-03T00:00:00"/>
    <s v="2025"/>
    <s v="April"/>
    <x v="0"/>
    <s v="CUST2816"/>
    <s v="Home Office"/>
    <s v="Furniture"/>
    <x v="3"/>
    <n v="10"/>
    <x v="0"/>
    <n v="799"/>
    <n v="0.1"/>
    <n v="7191"/>
    <x v="9"/>
    <n v="1.7356570713391739"/>
    <n v="1386.79"/>
    <n v="0.19285078570435266"/>
  </r>
  <r>
    <n v="3652"/>
    <s v="ORD03652"/>
    <d v="2024-07-02T00:00:00"/>
    <s v="2024"/>
    <s v="July"/>
    <x v="0"/>
    <s v="Unkown"/>
    <s v="Consumer"/>
    <s v="Electronics"/>
    <x v="0"/>
    <n v="2"/>
    <x v="2"/>
    <n v="799"/>
    <n v="0.1"/>
    <n v="1438.2"/>
    <x v="9"/>
    <n v="0.34847309136420529"/>
    <n v="278.43"/>
    <n v="0.19359616186900291"/>
  </r>
  <r>
    <n v="3653"/>
    <s v="ORD03653"/>
    <d v="2025-05-24T00:00:00"/>
    <s v="2025"/>
    <s v="May"/>
    <x v="3"/>
    <s v="Unkown"/>
    <s v="Corporate"/>
    <s v="Furniture"/>
    <x v="6"/>
    <n v="4"/>
    <x v="1"/>
    <n v="149"/>
    <n v="0"/>
    <n v="596"/>
    <x v="7"/>
    <n v="0.23"/>
    <n v="34.270000000000003"/>
    <n v="5.7500000000000002E-2"/>
  </r>
  <r>
    <n v="3654"/>
    <s v="ORD03654"/>
    <d v="2024-08-30T00:00:00"/>
    <s v="2024"/>
    <s v="August"/>
    <x v="1"/>
    <s v="CUST2392"/>
    <s v="Corporate"/>
    <s v="Office Supplies"/>
    <x v="4"/>
    <n v="6"/>
    <x v="1"/>
    <n v="499"/>
    <n v="0"/>
    <n v="2994"/>
    <x v="23"/>
    <n v="0.57927855711422849"/>
    <n v="289.06"/>
    <n v="9.6546426185704748E-2"/>
  </r>
  <r>
    <n v="3655"/>
    <s v="ORD03655"/>
    <d v="2025-09-09T00:00:00"/>
    <s v="2025"/>
    <s v="September"/>
    <x v="1"/>
    <s v="CUST2817"/>
    <s v="Home Office"/>
    <s v="Office Supplies"/>
    <x v="6"/>
    <n v="1"/>
    <x v="2"/>
    <n v="999"/>
    <n v="0.05"/>
    <n v="949.05"/>
    <x v="31"/>
    <n v="6.7407407407407416E-2"/>
    <n v="67.34"/>
    <n v="7.0955165692007799E-2"/>
  </r>
  <r>
    <n v="3656"/>
    <s v="ORD03656"/>
    <d v="2025-11-14T00:00:00"/>
    <s v="2025"/>
    <s v="November"/>
    <x v="0"/>
    <s v="CUST2396"/>
    <s v="Corporate"/>
    <s v="Furniture"/>
    <x v="1"/>
    <n v="8"/>
    <x v="0"/>
    <n v="99"/>
    <n v="0.15"/>
    <n v="673.2"/>
    <x v="39"/>
    <n v="0.62454545454545451"/>
    <n v="61.83"/>
    <n v="9.1844919786096255E-2"/>
  </r>
  <r>
    <n v="3657"/>
    <s v="ORD03657"/>
    <d v="2025-05-04T00:00:00"/>
    <s v="2025"/>
    <s v="May"/>
    <x v="2"/>
    <s v="Unkown"/>
    <s v="Consumer"/>
    <s v="Electronics"/>
    <x v="2"/>
    <n v="4"/>
    <x v="1"/>
    <n v="799"/>
    <n v="0.05"/>
    <n v="3036.2"/>
    <x v="33"/>
    <n v="0.51480600750938676"/>
    <n v="411.33"/>
    <n v="0.13547526513404914"/>
  </r>
  <r>
    <n v="3658"/>
    <s v="ORD03658"/>
    <d v="2025-07-25T00:00:00"/>
    <s v="2025"/>
    <s v="July"/>
    <x v="1"/>
    <s v="Unkown"/>
    <s v="Home Office"/>
    <s v="Office Supplies"/>
    <x v="5"/>
    <n v="10"/>
    <x v="0"/>
    <n v="499"/>
    <n v="0"/>
    <n v="4990"/>
    <x v="23"/>
    <n v="0.62563126252505008"/>
    <n v="312.19"/>
    <n v="6.2563126252505014E-2"/>
  </r>
  <r>
    <n v="3659"/>
    <s v="ORD03659"/>
    <d v="2025-03-09T00:00:00"/>
    <s v="2025"/>
    <s v="March"/>
    <x v="0"/>
    <s v="Unkown"/>
    <s v="Home Office"/>
    <s v="Electronics"/>
    <x v="1"/>
    <n v="3"/>
    <x v="2"/>
    <n v="299"/>
    <n v="0"/>
    <n v="897"/>
    <x v="20"/>
    <n v="0.6950836120401338"/>
    <n v="207.83"/>
    <n v="0.23169453734671128"/>
  </r>
  <r>
    <n v="3660"/>
    <s v="ORD03660"/>
    <d v="2025-07-08T00:00:00"/>
    <s v="2025"/>
    <s v="July"/>
    <x v="1"/>
    <s v="Unkown"/>
    <s v="Corporate"/>
    <s v="Furniture"/>
    <x v="7"/>
    <n v="5"/>
    <x v="1"/>
    <n v="299"/>
    <n v="0.15"/>
    <n v="1270.75"/>
    <x v="5"/>
    <n v="0.36130434782608695"/>
    <n v="108.03"/>
    <n v="8.5012787723785163E-2"/>
  </r>
  <r>
    <n v="3661"/>
    <s v="ORD03661"/>
    <d v="2024-03-21T00:00:00"/>
    <s v="2024"/>
    <s v="March"/>
    <x v="3"/>
    <s v="CUST1822"/>
    <s v="Home Office"/>
    <s v="Electronics"/>
    <x v="7"/>
    <n v="6"/>
    <x v="1"/>
    <n v="299"/>
    <n v="0"/>
    <n v="1794"/>
    <x v="20"/>
    <n v="1.201371237458194"/>
    <n v="359.21"/>
    <n v="0.20022853957636566"/>
  </r>
  <r>
    <n v="3662"/>
    <s v="ORD03662"/>
    <d v="2025-09-13T00:00:00"/>
    <s v="2025"/>
    <s v="September"/>
    <x v="3"/>
    <s v="Unkown"/>
    <s v="Home Office"/>
    <s v="Furniture"/>
    <x v="6"/>
    <n v="2"/>
    <x v="2"/>
    <n v="799"/>
    <n v="0"/>
    <n v="1598"/>
    <x v="12"/>
    <n v="0.19798498122653316"/>
    <n v="158.19"/>
    <n v="9.8992490613266579E-2"/>
  </r>
  <r>
    <n v="3663"/>
    <s v="ORD03663"/>
    <d v="2025-02-21T00:00:00"/>
    <s v="2025"/>
    <s v="February"/>
    <x v="3"/>
    <s v="Unkown"/>
    <s v="Home Office"/>
    <s v="Office Supplies"/>
    <x v="6"/>
    <n v="6"/>
    <x v="1"/>
    <n v="99"/>
    <n v="0.15"/>
    <n v="504.9"/>
    <x v="36"/>
    <n v="1.0354545454545454"/>
    <n v="102.51"/>
    <n v="0.20303030303030306"/>
  </r>
  <r>
    <n v="3664"/>
    <s v="ORD03664"/>
    <d v="2024-11-08T00:00:00"/>
    <s v="2024"/>
    <s v="November"/>
    <x v="3"/>
    <s v="Unkown"/>
    <s v="Corporate"/>
    <s v="Electronics"/>
    <x v="1"/>
    <n v="5"/>
    <x v="1"/>
    <n v="999"/>
    <n v="0.05"/>
    <n v="4745.25"/>
    <x v="31"/>
    <n v="0.98342342342342348"/>
    <n v="982.44"/>
    <n v="0.20703651019440494"/>
  </r>
  <r>
    <n v="3665"/>
    <s v="ORD03665"/>
    <d v="2025-06-10T00:00:00"/>
    <s v="2025"/>
    <s v="June"/>
    <x v="3"/>
    <s v="Unkown"/>
    <s v="Home Office"/>
    <s v="Office Supplies"/>
    <x v="6"/>
    <n v="7"/>
    <x v="0"/>
    <n v="149"/>
    <n v="0.05"/>
    <n v="990.85"/>
    <x v="34"/>
    <n v="1.7848322147651006"/>
    <n v="265.94"/>
    <n v="0.26839582176918808"/>
  </r>
  <r>
    <n v="3666"/>
    <s v="ORD03666"/>
    <d v="2024-03-08T00:00:00"/>
    <s v="2024"/>
    <s v="March"/>
    <x v="1"/>
    <s v="CUST2064"/>
    <s v="Corporate"/>
    <s v="Electronics"/>
    <x v="4"/>
    <n v="1"/>
    <x v="2"/>
    <n v="799"/>
    <n v="0"/>
    <n v="799"/>
    <x v="12"/>
    <n v="0.15022528160200249"/>
    <n v="120.03"/>
    <n v="0.15022528160200249"/>
  </r>
  <r>
    <n v="3667"/>
    <s v="ORD03667"/>
    <d v="2025-04-23T00:00:00"/>
    <s v="2025"/>
    <s v="April"/>
    <x v="2"/>
    <s v="CUST2751"/>
    <s v="Consumer"/>
    <s v="Office Supplies"/>
    <x v="1"/>
    <n v="1"/>
    <x v="2"/>
    <n v="799"/>
    <n v="0"/>
    <n v="799"/>
    <x v="12"/>
    <n v="0.29734668335419273"/>
    <n v="237.58"/>
    <n v="0.29734668335419273"/>
  </r>
  <r>
    <n v="3668"/>
    <s v="ORD03668"/>
    <d v="2024-09-13T00:00:00"/>
    <s v="2024"/>
    <s v="September"/>
    <x v="3"/>
    <s v="CUST1779"/>
    <s v="Corporate"/>
    <s v="Furniture"/>
    <x v="4"/>
    <n v="7"/>
    <x v="0"/>
    <n v="199"/>
    <n v="0.15"/>
    <n v="1184.05"/>
    <x v="17"/>
    <n v="0.79497487437185921"/>
    <n v="158.19999999999999"/>
    <n v="0.13360922258350577"/>
  </r>
  <r>
    <n v="3669"/>
    <s v="ORD03669"/>
    <d v="2024-08-23T00:00:00"/>
    <s v="2024"/>
    <s v="August"/>
    <x v="0"/>
    <s v="Unkown"/>
    <s v="Home Office"/>
    <s v="Furniture"/>
    <x v="2"/>
    <n v="2"/>
    <x v="2"/>
    <n v="799"/>
    <n v="0"/>
    <n v="1598"/>
    <x v="12"/>
    <n v="0.29959949937421776"/>
    <n v="239.38"/>
    <n v="0.14979974968710888"/>
  </r>
  <r>
    <n v="3670"/>
    <s v="ORD03670"/>
    <d v="2025-03-04T00:00:00"/>
    <s v="2025"/>
    <s v="March"/>
    <x v="0"/>
    <s v="Unkown"/>
    <s v="Home Office"/>
    <s v="Furniture"/>
    <x v="1"/>
    <n v="4"/>
    <x v="1"/>
    <n v="199"/>
    <n v="0"/>
    <n v="796"/>
    <x v="1"/>
    <n v="0.70763819095477387"/>
    <n v="140.82"/>
    <n v="0.17690954773869347"/>
  </r>
  <r>
    <n v="3671"/>
    <s v="ORD03671"/>
    <d v="2025-11-18T00:00:00"/>
    <s v="2025"/>
    <s v="November"/>
    <x v="3"/>
    <s v="Unkown"/>
    <s v="Home Office"/>
    <s v="Furniture"/>
    <x v="5"/>
    <n v="3"/>
    <x v="2"/>
    <n v="999"/>
    <n v="0"/>
    <n v="2997"/>
    <x v="30"/>
    <n v="0.75385385385385384"/>
    <n v="753.1"/>
    <n v="0.25128461795128465"/>
  </r>
  <r>
    <n v="3672"/>
    <s v="ORD03672"/>
    <d v="2025-09-21T00:00:00"/>
    <s v="2025"/>
    <s v="September"/>
    <x v="1"/>
    <s v="CUST1075"/>
    <s v="Home Office"/>
    <s v="Furniture"/>
    <x v="4"/>
    <n v="1"/>
    <x v="2"/>
    <n v="199"/>
    <n v="0"/>
    <n v="199"/>
    <x v="1"/>
    <n v="0.14180904522613064"/>
    <n v="28.22"/>
    <n v="0.14180904522613064"/>
  </r>
  <r>
    <n v="3673"/>
    <s v="ORD03673"/>
    <d v="2024-08-17T00:00:00"/>
    <s v="2024"/>
    <s v="August"/>
    <x v="0"/>
    <s v="CUST1063"/>
    <s v="Corporate"/>
    <s v="Office Supplies"/>
    <x v="5"/>
    <n v="2"/>
    <x v="2"/>
    <n v="199"/>
    <n v="0.1"/>
    <n v="358.2"/>
    <x v="25"/>
    <n v="0.41959798994974873"/>
    <n v="83.5"/>
    <n v="0.23310999441652708"/>
  </r>
  <r>
    <n v="3674"/>
    <s v="ORD03674"/>
    <d v="2024-06-02T00:00:00"/>
    <s v="2024"/>
    <s v="June"/>
    <x v="1"/>
    <s v="Unkown"/>
    <s v="Corporate"/>
    <s v="Electronics"/>
    <x v="1"/>
    <n v="2"/>
    <x v="2"/>
    <n v="799"/>
    <n v="0"/>
    <n v="1598"/>
    <x v="12"/>
    <n v="0.11222778473091365"/>
    <n v="89.67"/>
    <n v="5.6113892365456823E-2"/>
  </r>
  <r>
    <n v="3675"/>
    <s v="ORD03675"/>
    <d v="2025-11-19T00:00:00"/>
    <s v="2025"/>
    <s v="November"/>
    <x v="2"/>
    <s v="Unkown"/>
    <s v="Home Office"/>
    <s v="Office Supplies"/>
    <x v="7"/>
    <n v="9"/>
    <x v="0"/>
    <n v="799"/>
    <n v="0.05"/>
    <n v="6831.45"/>
    <x v="33"/>
    <n v="2.406683354192741"/>
    <n v="1922.94"/>
    <n v="0.28148343323891706"/>
  </r>
  <r>
    <n v="3676"/>
    <s v="ORD03676"/>
    <d v="2024-07-31T00:00:00"/>
    <s v="2024"/>
    <s v="July"/>
    <x v="1"/>
    <s v="CUST2610"/>
    <s v="Corporate"/>
    <s v="Electronics"/>
    <x v="5"/>
    <n v="5"/>
    <x v="1"/>
    <n v="299"/>
    <n v="0.1"/>
    <n v="1345.5"/>
    <x v="21"/>
    <n v="0.7326086956521739"/>
    <n v="219.05"/>
    <n v="0.16280193236714977"/>
  </r>
  <r>
    <n v="3677"/>
    <s v="ORD03677"/>
    <d v="2024-10-05T00:00:00"/>
    <s v="2024"/>
    <s v="October"/>
    <x v="3"/>
    <s v="CUST2878"/>
    <s v="Corporate"/>
    <s v="Furniture"/>
    <x v="4"/>
    <n v="10"/>
    <x v="0"/>
    <n v="299"/>
    <n v="0.1"/>
    <n v="2691"/>
    <x v="21"/>
    <n v="1.023076923076923"/>
    <n v="305.89999999999998"/>
    <n v="0.11367521367521366"/>
  </r>
  <r>
    <n v="3678"/>
    <s v="ORD03678"/>
    <d v="2024-10-10T00:00:00"/>
    <s v="2024"/>
    <s v="October"/>
    <x v="0"/>
    <s v="Unkown"/>
    <s v="Corporate"/>
    <s v="Electronics"/>
    <x v="0"/>
    <n v="6"/>
    <x v="1"/>
    <n v="149"/>
    <n v="0.1"/>
    <n v="804.6"/>
    <x v="6"/>
    <n v="0.28288590604026842"/>
    <n v="42.15"/>
    <n v="5.2386278896346006E-2"/>
  </r>
  <r>
    <n v="3679"/>
    <s v="ORD03679"/>
    <d v="2024-08-28T00:00:00"/>
    <s v="2024"/>
    <s v="August"/>
    <x v="0"/>
    <s v="Unkown"/>
    <s v="Corporate"/>
    <s v="Office Supplies"/>
    <x v="4"/>
    <n v="6"/>
    <x v="1"/>
    <n v="999"/>
    <n v="0.15"/>
    <n v="5094.8999999999996"/>
    <x v="32"/>
    <n v="1.5232932932932932"/>
    <n v="1521.77"/>
    <n v="0.2986849594692732"/>
  </r>
  <r>
    <n v="3680"/>
    <s v="ORD03680"/>
    <d v="2025-12-14T00:00:00"/>
    <s v="2025"/>
    <s v="December"/>
    <x v="0"/>
    <s v="Unkown"/>
    <s v="Home Office"/>
    <s v="Electronics"/>
    <x v="2"/>
    <n v="5"/>
    <x v="1"/>
    <n v="499"/>
    <n v="0.05"/>
    <n v="2370.25"/>
    <x v="27"/>
    <n v="0.26332665330661326"/>
    <n v="131.4"/>
    <n v="5.5437190169813313E-2"/>
  </r>
  <r>
    <n v="3681"/>
    <s v="ORD03681"/>
    <d v="2025-11-22T00:00:00"/>
    <s v="2025"/>
    <s v="November"/>
    <x v="2"/>
    <s v="CUST2374"/>
    <s v="Consumer"/>
    <s v="Office Supplies"/>
    <x v="2"/>
    <n v="3"/>
    <x v="2"/>
    <n v="999"/>
    <n v="0"/>
    <n v="2997"/>
    <x v="30"/>
    <n v="0.65929929929929931"/>
    <n v="658.64"/>
    <n v="0.21976643309976643"/>
  </r>
  <r>
    <n v="3682"/>
    <s v="ORD03682"/>
    <d v="2025-06-21T00:00:00"/>
    <s v="2025"/>
    <s v="June"/>
    <x v="1"/>
    <s v="Unkown"/>
    <s v="Consumer"/>
    <s v="Furniture"/>
    <x v="6"/>
    <n v="8"/>
    <x v="0"/>
    <n v="499"/>
    <n v="0.1"/>
    <n v="3592.8"/>
    <x v="13"/>
    <n v="1.1643687374749498"/>
    <n v="581.02"/>
    <n v="0.16171788020485414"/>
  </r>
  <r>
    <n v="3683"/>
    <s v="ORD03683"/>
    <d v="2025-08-09T00:00:00"/>
    <s v="2025"/>
    <s v="August"/>
    <x v="0"/>
    <s v="CUST1689"/>
    <s v="Corporate"/>
    <s v="Furniture"/>
    <x v="0"/>
    <n v="8"/>
    <x v="0"/>
    <n v="499"/>
    <n v="0.05"/>
    <n v="3792.4"/>
    <x v="27"/>
    <n v="0.78675350701402802"/>
    <n v="392.59"/>
    <n v="0.10352019829131948"/>
  </r>
  <r>
    <n v="3684"/>
    <s v="ORD03684"/>
    <d v="2025-06-18T00:00:00"/>
    <s v="2025"/>
    <s v="June"/>
    <x v="1"/>
    <s v="Unkown"/>
    <s v="Consumer"/>
    <s v="Office Supplies"/>
    <x v="5"/>
    <n v="3"/>
    <x v="2"/>
    <n v="999"/>
    <n v="0"/>
    <n v="2997"/>
    <x v="30"/>
    <n v="0.8608208208208209"/>
    <n v="859.96"/>
    <n v="0.2869402736069403"/>
  </r>
  <r>
    <n v="3685"/>
    <s v="ORD03685"/>
    <d v="2024-02-27T00:00:00"/>
    <s v="2024"/>
    <s v="February"/>
    <x v="0"/>
    <s v="Unkown"/>
    <s v="Corporate"/>
    <s v="Furniture"/>
    <x v="2"/>
    <n v="6"/>
    <x v="1"/>
    <n v="799"/>
    <n v="0"/>
    <n v="4794"/>
    <x v="12"/>
    <n v="0.38062578222778476"/>
    <n v="304.12"/>
    <n v="6.343763037129746E-2"/>
  </r>
  <r>
    <n v="3686"/>
    <s v="ORD03686"/>
    <d v="2025-04-13T00:00:00"/>
    <s v="2025"/>
    <s v="April"/>
    <x v="2"/>
    <s v="CUST1746"/>
    <s v="Corporate"/>
    <s v="Office Supplies"/>
    <x v="1"/>
    <n v="8"/>
    <x v="0"/>
    <n v="299"/>
    <n v="0.1"/>
    <n v="2152.8000000000002"/>
    <x v="21"/>
    <n v="1.36190635451505"/>
    <n v="407.21"/>
    <n v="0.1891536603493125"/>
  </r>
  <r>
    <n v="3688"/>
    <s v="ORD03688"/>
    <d v="2024-11-04T00:00:00"/>
    <s v="2024"/>
    <s v="November"/>
    <x v="0"/>
    <s v="Unkown"/>
    <s v="Home Office"/>
    <s v="Furniture"/>
    <x v="0"/>
    <n v="5"/>
    <x v="1"/>
    <n v="299"/>
    <n v="0.1"/>
    <n v="1345.5"/>
    <x v="21"/>
    <n v="0.99702341137123751"/>
    <n v="298.11"/>
    <n v="0.22156075808249723"/>
  </r>
  <r>
    <n v="3689"/>
    <s v="ORD03689"/>
    <d v="2024-07-16T00:00:00"/>
    <s v="2024"/>
    <s v="July"/>
    <x v="1"/>
    <s v="Unkown"/>
    <s v="Corporate"/>
    <s v="Office Supplies"/>
    <x v="6"/>
    <n v="4"/>
    <x v="1"/>
    <n v="149"/>
    <n v="0"/>
    <n v="596"/>
    <x v="7"/>
    <n v="1.0302684563758389"/>
    <n v="153.51"/>
    <n v="0.25756711409395971"/>
  </r>
  <r>
    <n v="3690"/>
    <s v="ORD03690"/>
    <d v="2024-05-03T00:00:00"/>
    <s v="2024"/>
    <s v="May"/>
    <x v="3"/>
    <s v="Unkown"/>
    <s v="Consumer"/>
    <s v="Electronics"/>
    <x v="1"/>
    <n v="4"/>
    <x v="1"/>
    <n v="199"/>
    <n v="0"/>
    <n v="796"/>
    <x v="1"/>
    <n v="0.78291457286432165"/>
    <n v="155.80000000000001"/>
    <n v="0.19572864321608041"/>
  </r>
  <r>
    <n v="3691"/>
    <s v="ORD03691"/>
    <d v="2025-05-26T00:00:00"/>
    <s v="2025"/>
    <s v="May"/>
    <x v="0"/>
    <s v="CUST2109"/>
    <s v="Home Office"/>
    <s v="Furniture"/>
    <x v="6"/>
    <n v="8"/>
    <x v="0"/>
    <n v="149"/>
    <n v="0.1"/>
    <n v="1072.8"/>
    <x v="6"/>
    <n v="0.75785234899328857"/>
    <n v="112.92"/>
    <n v="0.10525727069351232"/>
  </r>
  <r>
    <n v="3692"/>
    <s v="ORD03692"/>
    <d v="2025-01-10T00:00:00"/>
    <s v="2025"/>
    <s v="January"/>
    <x v="3"/>
    <s v="CUST2394"/>
    <s v="Consumer"/>
    <s v="Electronics"/>
    <x v="1"/>
    <n v="2"/>
    <x v="2"/>
    <n v="799"/>
    <n v="0"/>
    <n v="1598"/>
    <x v="12"/>
    <n v="0.45411764705882351"/>
    <n v="362.84"/>
    <n v="0.22705882352941176"/>
  </r>
  <r>
    <n v="3693"/>
    <s v="ORD03693"/>
    <d v="2024-05-03T00:00:00"/>
    <s v="2024"/>
    <s v="May"/>
    <x v="2"/>
    <s v="Unkown"/>
    <s v="Home Office"/>
    <s v="Office Supplies"/>
    <x v="1"/>
    <n v="2"/>
    <x v="2"/>
    <n v="149"/>
    <n v="0.15"/>
    <n v="253.3"/>
    <x v="16"/>
    <n v="0.44275167785234898"/>
    <n v="65.97"/>
    <n v="0.26044216344255822"/>
  </r>
  <r>
    <n v="3694"/>
    <s v="ORD03694"/>
    <d v="2025-05-23T00:00:00"/>
    <s v="2025"/>
    <s v="May"/>
    <x v="1"/>
    <s v="Unkown"/>
    <s v="Corporate"/>
    <s v="Office Supplies"/>
    <x v="6"/>
    <n v="9"/>
    <x v="0"/>
    <n v="99"/>
    <n v="0.05"/>
    <n v="846.45"/>
    <x v="46"/>
    <n v="1.8524242424242423"/>
    <n v="183.39"/>
    <n v="0.21665780613149033"/>
  </r>
  <r>
    <n v="3695"/>
    <s v="ORD03695"/>
    <d v="2024-02-10T00:00:00"/>
    <s v="2024"/>
    <s v="February"/>
    <x v="0"/>
    <s v="CUST1181"/>
    <s v="Consumer"/>
    <s v="Electronics"/>
    <x v="6"/>
    <n v="4"/>
    <x v="1"/>
    <n v="149"/>
    <n v="0.05"/>
    <n v="566.20000000000005"/>
    <x v="34"/>
    <n v="0.93516778523489941"/>
    <n v="139.34"/>
    <n v="0.24609678558813139"/>
  </r>
  <r>
    <n v="3696"/>
    <s v="ORD03696"/>
    <d v="2024-07-23T00:00:00"/>
    <s v="2024"/>
    <s v="July"/>
    <x v="0"/>
    <s v="Unkown"/>
    <s v="Corporate"/>
    <s v="Electronics"/>
    <x v="2"/>
    <n v="5"/>
    <x v="1"/>
    <n v="299"/>
    <n v="0.05"/>
    <n v="1420.25"/>
    <x v="3"/>
    <n v="0.55692307692307697"/>
    <n v="166.52"/>
    <n v="0.11724696356275305"/>
  </r>
  <r>
    <n v="3697"/>
    <s v="ORD03697"/>
    <d v="2024-03-05T00:00:00"/>
    <s v="2024"/>
    <s v="March"/>
    <x v="0"/>
    <s v="Unkown"/>
    <s v="Corporate"/>
    <s v="Electronics"/>
    <x v="1"/>
    <n v="8"/>
    <x v="0"/>
    <n v="499"/>
    <n v="0.1"/>
    <n v="3592.8"/>
    <x v="13"/>
    <n v="0.43831663326653308"/>
    <n v="218.72"/>
    <n v="6.0877310175907369E-2"/>
  </r>
  <r>
    <n v="3698"/>
    <s v="ORD03698"/>
    <d v="2024-01-02T00:00:00"/>
    <s v="2024"/>
    <s v="January"/>
    <x v="2"/>
    <s v="CUST1251"/>
    <s v="Consumer"/>
    <s v="Office Supplies"/>
    <x v="2"/>
    <n v="7"/>
    <x v="0"/>
    <n v="99"/>
    <n v="0.1"/>
    <n v="623.70000000000005"/>
    <x v="43"/>
    <n v="1.2928282828282829"/>
    <n v="127.99"/>
    <n v="0.20521083854417185"/>
  </r>
  <r>
    <n v="3699"/>
    <s v="ORD03699"/>
    <d v="2025-03-12T00:00:00"/>
    <s v="2025"/>
    <s v="March"/>
    <x v="1"/>
    <s v="Unkown"/>
    <s v="Corporate"/>
    <s v="Office Supplies"/>
    <x v="7"/>
    <n v="7"/>
    <x v="0"/>
    <n v="149"/>
    <n v="0.1"/>
    <n v="938.7"/>
    <x v="6"/>
    <n v="1.7135570469798658"/>
    <n v="255.32"/>
    <n v="0.27199318206029616"/>
  </r>
  <r>
    <n v="3700"/>
    <s v="ORD03700"/>
    <d v="2025-10-02T00:00:00"/>
    <s v="2025"/>
    <s v="October"/>
    <x v="3"/>
    <s v="Unkown"/>
    <s v="Home Office"/>
    <s v="Furniture"/>
    <x v="6"/>
    <n v="5"/>
    <x v="1"/>
    <n v="799"/>
    <n v="0"/>
    <n v="3995"/>
    <x v="12"/>
    <n v="1.1175093867334167"/>
    <n v="892.89"/>
    <n v="0.22350187734668336"/>
  </r>
  <r>
    <n v="3701"/>
    <s v="ORD03701"/>
    <d v="2025-08-08T00:00:00"/>
    <s v="2025"/>
    <s v="August"/>
    <x v="0"/>
    <s v="Unkown"/>
    <s v="Home Office"/>
    <s v="Electronics"/>
    <x v="5"/>
    <n v="10"/>
    <x v="0"/>
    <n v="499"/>
    <n v="0"/>
    <n v="4990"/>
    <x v="23"/>
    <n v="2.1158717434869736"/>
    <n v="1055.82"/>
    <n v="0.21158717434869739"/>
  </r>
  <r>
    <n v="3702"/>
    <s v="ORD03702"/>
    <d v="2024-06-04T00:00:00"/>
    <s v="2024"/>
    <s v="June"/>
    <x v="3"/>
    <s v="Unkown"/>
    <s v="Corporate"/>
    <s v="Furniture"/>
    <x v="4"/>
    <n v="2"/>
    <x v="2"/>
    <n v="799"/>
    <n v="0.05"/>
    <n v="1518.1"/>
    <x v="33"/>
    <n v="0.4951314142678348"/>
    <n v="395.61"/>
    <n v="0.26059548119359727"/>
  </r>
  <r>
    <n v="3703"/>
    <s v="ORD03703"/>
    <d v="2024-03-11T00:00:00"/>
    <s v="2024"/>
    <s v="March"/>
    <x v="3"/>
    <s v="CUST1053"/>
    <s v="Home Office"/>
    <s v="Office Supplies"/>
    <x v="0"/>
    <n v="10"/>
    <x v="0"/>
    <n v="149"/>
    <n v="0.1"/>
    <n v="1341"/>
    <x v="6"/>
    <n v="1.3113422818791944"/>
    <n v="195.39"/>
    <n v="0.14570469798657718"/>
  </r>
  <r>
    <n v="3704"/>
    <s v="ORD03704"/>
    <d v="2024-06-16T00:00:00"/>
    <s v="2024"/>
    <s v="June"/>
    <x v="0"/>
    <s v="CUST2929"/>
    <s v="Corporate"/>
    <s v="Furniture"/>
    <x v="0"/>
    <n v="3"/>
    <x v="2"/>
    <n v="999"/>
    <n v="0.15"/>
    <n v="2547.4499999999998"/>
    <x v="32"/>
    <n v="0.32115115115115112"/>
    <n v="320.83"/>
    <n v="0.12594162790241223"/>
  </r>
  <r>
    <n v="3705"/>
    <s v="ORD03705"/>
    <d v="2025-12-12T00:00:00"/>
    <s v="2025"/>
    <s v="December"/>
    <x v="1"/>
    <s v="CUST1159"/>
    <s v="Consumer"/>
    <s v="Furniture"/>
    <x v="4"/>
    <n v="8"/>
    <x v="0"/>
    <n v="199"/>
    <n v="0.1"/>
    <n v="1432.8"/>
    <x v="25"/>
    <n v="2.1424120603015075"/>
    <n v="426.34"/>
    <n v="0.29755723059743161"/>
  </r>
  <r>
    <n v="3706"/>
    <s v="ORD03706"/>
    <d v="2024-11-26T00:00:00"/>
    <s v="2024"/>
    <s v="November"/>
    <x v="2"/>
    <s v="CUST2925"/>
    <s v="Consumer"/>
    <s v="Furniture"/>
    <x v="4"/>
    <n v="10"/>
    <x v="0"/>
    <n v="149"/>
    <n v="0.15"/>
    <n v="1266.5"/>
    <x v="16"/>
    <n v="1.2731543624161072"/>
    <n v="189.7"/>
    <n v="0.14978286616660086"/>
  </r>
  <r>
    <n v="3707"/>
    <s v="ORD03707"/>
    <d v="2024-06-04T00:00:00"/>
    <s v="2024"/>
    <s v="June"/>
    <x v="3"/>
    <s v="CUST1258"/>
    <s v="Home Office"/>
    <s v="Furniture"/>
    <x v="0"/>
    <n v="8"/>
    <x v="0"/>
    <n v="799"/>
    <n v="0.1"/>
    <n v="5752.8"/>
    <x v="9"/>
    <n v="1.2337546933667083"/>
    <n v="985.77"/>
    <n v="0.17135481852315393"/>
  </r>
  <r>
    <n v="3708"/>
    <s v="ORD03708"/>
    <d v="2025-03-06T00:00:00"/>
    <s v="2025"/>
    <s v="March"/>
    <x v="3"/>
    <s v="Unkown"/>
    <s v="Home Office"/>
    <s v="Electronics"/>
    <x v="0"/>
    <n v="7"/>
    <x v="0"/>
    <n v="299"/>
    <n v="0.1"/>
    <n v="1883.7"/>
    <x v="21"/>
    <n v="1.4329096989966554"/>
    <n v="428.44"/>
    <n v="0.22744598396772309"/>
  </r>
  <r>
    <n v="3709"/>
    <s v="ORD03709"/>
    <d v="2024-05-17T00:00:00"/>
    <s v="2024"/>
    <s v="May"/>
    <x v="1"/>
    <s v="Unkown"/>
    <s v="Corporate"/>
    <s v="Office Supplies"/>
    <x v="4"/>
    <n v="3"/>
    <x v="2"/>
    <n v="499"/>
    <n v="0.05"/>
    <n v="1422.15"/>
    <x v="27"/>
    <n v="0.29703406813627253"/>
    <n v="148.22"/>
    <n v="0.10422248004781492"/>
  </r>
  <r>
    <n v="3710"/>
    <s v="ORD03710"/>
    <d v="2024-11-16T00:00:00"/>
    <s v="2024"/>
    <s v="November"/>
    <x v="0"/>
    <s v="Unkown"/>
    <s v="Consumer"/>
    <s v="Office Supplies"/>
    <x v="2"/>
    <n v="10"/>
    <x v="0"/>
    <n v="199"/>
    <n v="0.1"/>
    <n v="1791"/>
    <x v="25"/>
    <n v="1.7540201005025127"/>
    <n v="349.05"/>
    <n v="0.19489112227805697"/>
  </r>
  <r>
    <n v="3711"/>
    <s v="ORD03711"/>
    <d v="2024-03-25T00:00:00"/>
    <s v="2024"/>
    <s v="March"/>
    <x v="0"/>
    <s v="Unkown"/>
    <s v="Corporate"/>
    <s v="Electronics"/>
    <x v="7"/>
    <n v="5"/>
    <x v="1"/>
    <n v="149"/>
    <n v="0.05"/>
    <n v="707.75"/>
    <x v="34"/>
    <n v="0.33107382550335568"/>
    <n v="49.33"/>
    <n v="6.9699752737548568E-2"/>
  </r>
  <r>
    <n v="3712"/>
    <s v="ORD03712"/>
    <d v="2024-03-04T00:00:00"/>
    <s v="2024"/>
    <s v="March"/>
    <x v="2"/>
    <s v="Unkown"/>
    <s v="Home Office"/>
    <s v="Furniture"/>
    <x v="7"/>
    <n v="2"/>
    <x v="2"/>
    <n v="99"/>
    <n v="0"/>
    <n v="198"/>
    <x v="22"/>
    <n v="0.28434343434343434"/>
    <n v="28.15"/>
    <n v="0.14217171717171717"/>
  </r>
  <r>
    <n v="3713"/>
    <s v="ORD03713"/>
    <d v="2024-04-11T00:00:00"/>
    <s v="2024"/>
    <s v="April"/>
    <x v="1"/>
    <s v="CUST1408"/>
    <s v="Corporate"/>
    <s v="Furniture"/>
    <x v="3"/>
    <n v="6"/>
    <x v="1"/>
    <n v="99"/>
    <n v="0.15"/>
    <n v="504.9"/>
    <x v="36"/>
    <n v="0.33595959595959596"/>
    <n v="33.26"/>
    <n v="6.5874430580312934E-2"/>
  </r>
  <r>
    <n v="3714"/>
    <s v="ORD03714"/>
    <d v="2024-12-09T00:00:00"/>
    <s v="2024"/>
    <s v="December"/>
    <x v="3"/>
    <s v="Unkown"/>
    <s v="Corporate"/>
    <s v="Electronics"/>
    <x v="4"/>
    <n v="7"/>
    <x v="0"/>
    <n v="799"/>
    <n v="0.1"/>
    <n v="5033.7"/>
    <x v="9"/>
    <n v="0.55914893617021277"/>
    <n v="446.76"/>
    <n v="8.8753799392097266E-2"/>
  </r>
  <r>
    <n v="3715"/>
    <s v="ORD03715"/>
    <d v="2025-02-17T00:00:00"/>
    <s v="2025"/>
    <s v="February"/>
    <x v="1"/>
    <s v="Unkown"/>
    <s v="Home Office"/>
    <s v="Furniture"/>
    <x v="0"/>
    <n v="10"/>
    <x v="0"/>
    <n v="499"/>
    <n v="0.05"/>
    <n v="4740.5"/>
    <x v="27"/>
    <n v="1.3790981963927855"/>
    <n v="688.17"/>
    <n v="0.14516823119924058"/>
  </r>
  <r>
    <n v="3716"/>
    <s v="ORD03716"/>
    <d v="2024-01-02T00:00:00"/>
    <s v="2024"/>
    <s v="January"/>
    <x v="3"/>
    <s v="CUST2355"/>
    <s v="Consumer"/>
    <s v="Office Supplies"/>
    <x v="0"/>
    <n v="3"/>
    <x v="2"/>
    <n v="299"/>
    <n v="0.15"/>
    <n v="762.45"/>
    <x v="5"/>
    <n v="0.50023411371237458"/>
    <n v="149.57"/>
    <n v="0.19617024067151942"/>
  </r>
  <r>
    <n v="3717"/>
    <s v="ORD03717"/>
    <d v="2025-08-04T00:00:00"/>
    <s v="2025"/>
    <s v="August"/>
    <x v="0"/>
    <s v="Unkown"/>
    <s v="Consumer"/>
    <s v="Office Supplies"/>
    <x v="7"/>
    <n v="4"/>
    <x v="1"/>
    <n v="149"/>
    <n v="0.1"/>
    <n v="536.4"/>
    <x v="6"/>
    <n v="0.76624161073825503"/>
    <n v="114.17"/>
    <n v="0.21284489187173752"/>
  </r>
  <r>
    <n v="3718"/>
    <s v="ORD03718"/>
    <d v="2025-08-07T00:00:00"/>
    <s v="2025"/>
    <s v="August"/>
    <x v="2"/>
    <s v="CUST2271"/>
    <s v="Home Office"/>
    <s v="Electronics"/>
    <x v="4"/>
    <n v="7"/>
    <x v="0"/>
    <n v="499"/>
    <n v="0.1"/>
    <n v="3143.7"/>
    <x v="29"/>
    <n v="0.33032064128256516"/>
    <n v="164.83"/>
    <n v="5.2431847822629392E-2"/>
  </r>
  <r>
    <n v="3719"/>
    <s v="ORD03719"/>
    <d v="2024-01-17T00:00:00"/>
    <s v="2024"/>
    <s v="January"/>
    <x v="0"/>
    <s v="Unkown"/>
    <s v="Home Office"/>
    <s v="Office Supplies"/>
    <x v="2"/>
    <n v="10"/>
    <x v="0"/>
    <n v="299"/>
    <n v="0.1"/>
    <n v="2691"/>
    <x v="21"/>
    <n v="1.3565886287625417"/>
    <n v="405.62"/>
    <n v="0.15073206986250465"/>
  </r>
  <r>
    <n v="3720"/>
    <s v="ORD03720"/>
    <d v="2025-08-05T00:00:00"/>
    <s v="2025"/>
    <s v="August"/>
    <x v="2"/>
    <s v="CUST1692"/>
    <s v="Consumer"/>
    <s v="Electronics"/>
    <x v="5"/>
    <n v="6"/>
    <x v="1"/>
    <n v="149"/>
    <n v="0"/>
    <n v="894"/>
    <x v="7"/>
    <n v="1.6160402684563757"/>
    <n v="240.79"/>
    <n v="0.26934004474272932"/>
  </r>
  <r>
    <n v="3721"/>
    <s v="ORD03721"/>
    <d v="2025-05-10T00:00:00"/>
    <s v="2025"/>
    <s v="May"/>
    <x v="2"/>
    <s v="Unkown"/>
    <s v="Consumer"/>
    <s v="Electronics"/>
    <x v="6"/>
    <n v="3"/>
    <x v="2"/>
    <n v="199"/>
    <n v="0.1"/>
    <n v="537.29999999999995"/>
    <x v="25"/>
    <n v="0.36407035175879399"/>
    <n v="72.45"/>
    <n v="0.13484087102177555"/>
  </r>
  <r>
    <n v="3722"/>
    <s v="ORD03722"/>
    <d v="2025-10-29T00:00:00"/>
    <s v="2025"/>
    <s v="October"/>
    <x v="0"/>
    <s v="Unkown"/>
    <s v="Home Office"/>
    <s v="Office Supplies"/>
    <x v="5"/>
    <n v="7"/>
    <x v="0"/>
    <n v="999"/>
    <n v="0.1"/>
    <n v="6293.7"/>
    <x v="14"/>
    <n v="0.43877877877877874"/>
    <n v="438.34"/>
    <n v="6.9647425202980756E-2"/>
  </r>
  <r>
    <n v="3723"/>
    <s v="ORD03723"/>
    <d v="2025-04-27T00:00:00"/>
    <s v="2025"/>
    <s v="April"/>
    <x v="3"/>
    <s v="Unkown"/>
    <s v="Corporate"/>
    <s v="Furniture"/>
    <x v="5"/>
    <n v="4"/>
    <x v="1"/>
    <n v="299"/>
    <n v="0.1"/>
    <n v="1076.4000000000001"/>
    <x v="21"/>
    <n v="0.89384615384615385"/>
    <n v="267.26"/>
    <n v="0.24829059829059827"/>
  </r>
  <r>
    <n v="3724"/>
    <s v="ORD03724"/>
    <d v="2025-10-24T00:00:00"/>
    <s v="2025"/>
    <s v="October"/>
    <x v="0"/>
    <s v="Unkown"/>
    <s v="Consumer"/>
    <s v="Office Supplies"/>
    <x v="0"/>
    <n v="6"/>
    <x v="1"/>
    <n v="499"/>
    <n v="0"/>
    <n v="2994"/>
    <x v="23"/>
    <n v="0.91122244488977955"/>
    <n v="454.7"/>
    <n v="0.15187040748162992"/>
  </r>
  <r>
    <n v="3725"/>
    <s v="ORD03725"/>
    <d v="2024-09-16T00:00:00"/>
    <s v="2024"/>
    <s v="September"/>
    <x v="0"/>
    <s v="CUST1877"/>
    <s v="Corporate"/>
    <s v="Office Supplies"/>
    <x v="7"/>
    <n v="3"/>
    <x v="2"/>
    <n v="799"/>
    <n v="0"/>
    <n v="2397"/>
    <x v="12"/>
    <n v="0.25797246558197745"/>
    <n v="206.12"/>
    <n v="8.5990821860659164E-2"/>
  </r>
  <r>
    <n v="3726"/>
    <s v="ORD03726"/>
    <d v="2024-06-09T00:00:00"/>
    <s v="2024"/>
    <s v="June"/>
    <x v="0"/>
    <s v="Unkown"/>
    <s v="Home Office"/>
    <s v="Office Supplies"/>
    <x v="5"/>
    <n v="2"/>
    <x v="2"/>
    <n v="99"/>
    <n v="0"/>
    <n v="198"/>
    <x v="22"/>
    <n v="0.37393939393939396"/>
    <n v="37.020000000000003"/>
    <n v="0.18696969696969698"/>
  </r>
  <r>
    <n v="3727"/>
    <s v="ORD03727"/>
    <d v="2024-08-19T00:00:00"/>
    <s v="2024"/>
    <s v="August"/>
    <x v="0"/>
    <s v="CUST1498"/>
    <s v="Consumer"/>
    <s v="Office Supplies"/>
    <x v="0"/>
    <n v="4"/>
    <x v="1"/>
    <n v="799"/>
    <n v="0"/>
    <n v="3196"/>
    <x v="12"/>
    <n v="0.22923654568210261"/>
    <n v="183.16"/>
    <n v="5.7309136420525653E-2"/>
  </r>
  <r>
    <n v="3728"/>
    <s v="ORD03728"/>
    <d v="2025-02-27T00:00:00"/>
    <s v="2025"/>
    <s v="February"/>
    <x v="3"/>
    <s v="Unkown"/>
    <s v="Home Office"/>
    <s v="Office Supplies"/>
    <x v="1"/>
    <n v="8"/>
    <x v="0"/>
    <n v="799"/>
    <n v="0"/>
    <n v="6392"/>
    <x v="12"/>
    <n v="1.345907384230288"/>
    <n v="1075.3800000000001"/>
    <n v="0.168238423028786"/>
  </r>
  <r>
    <n v="3729"/>
    <s v="ORD03729"/>
    <d v="2024-11-21T00:00:00"/>
    <s v="2024"/>
    <s v="November"/>
    <x v="3"/>
    <s v="Unkown"/>
    <s v="Corporate"/>
    <s v="Furniture"/>
    <x v="3"/>
    <n v="3"/>
    <x v="2"/>
    <n v="299"/>
    <n v="0"/>
    <n v="897"/>
    <x v="20"/>
    <n v="0.3648829431438127"/>
    <n v="109.1"/>
    <n v="0.12162764771460423"/>
  </r>
  <r>
    <n v="3730"/>
    <s v="ORD03730"/>
    <d v="2024-12-26T00:00:00"/>
    <s v="2024"/>
    <s v="December"/>
    <x v="3"/>
    <s v="CUST1241"/>
    <s v="Consumer"/>
    <s v="Office Supplies"/>
    <x v="5"/>
    <n v="9"/>
    <x v="0"/>
    <n v="99"/>
    <n v="0.05"/>
    <n v="846.45"/>
    <x v="46"/>
    <n v="2.2357575757575758"/>
    <n v="221.34"/>
    <n v="0.26149211412369305"/>
  </r>
  <r>
    <n v="3731"/>
    <s v="ORD03731"/>
    <d v="2025-03-09T00:00:00"/>
    <s v="2025"/>
    <s v="March"/>
    <x v="1"/>
    <s v="Unkown"/>
    <s v="Home Office"/>
    <s v="Office Supplies"/>
    <x v="5"/>
    <n v="8"/>
    <x v="0"/>
    <n v="149"/>
    <n v="0"/>
    <n v="1192"/>
    <x v="7"/>
    <n v="1.7928187919463088"/>
    <n v="267.13"/>
    <n v="0.2241023489932886"/>
  </r>
  <r>
    <n v="3732"/>
    <s v="ORD03732"/>
    <d v="2025-10-23T00:00:00"/>
    <s v="2025"/>
    <s v="October"/>
    <x v="0"/>
    <s v="CUST1902"/>
    <s v="Home Office"/>
    <s v="Office Supplies"/>
    <x v="2"/>
    <n v="1"/>
    <x v="2"/>
    <n v="999"/>
    <n v="0.05"/>
    <n v="949.05"/>
    <x v="31"/>
    <n v="0.1514114114114114"/>
    <n v="151.26"/>
    <n v="0.15938043306464358"/>
  </r>
  <r>
    <n v="3733"/>
    <s v="ORD03733"/>
    <d v="2024-12-01T00:00:00"/>
    <s v="2024"/>
    <s v="December"/>
    <x v="3"/>
    <s v="Unkown"/>
    <s v="Home Office"/>
    <s v="Furniture"/>
    <x v="1"/>
    <n v="9"/>
    <x v="0"/>
    <n v="199"/>
    <n v="0"/>
    <n v="1791"/>
    <x v="1"/>
    <n v="0.83125628140703511"/>
    <n v="165.42"/>
    <n v="9.2361809045226118E-2"/>
  </r>
  <r>
    <n v="3734"/>
    <s v="ORD03734"/>
    <d v="2024-12-20T00:00:00"/>
    <s v="2024"/>
    <s v="December"/>
    <x v="0"/>
    <s v="Unkown"/>
    <s v="Consumer"/>
    <s v="Electronics"/>
    <x v="5"/>
    <n v="10"/>
    <x v="0"/>
    <n v="299"/>
    <n v="0.1"/>
    <n v="2691"/>
    <x v="21"/>
    <n v="1.5941137123745819"/>
    <n v="476.64"/>
    <n v="0.17712374581939799"/>
  </r>
  <r>
    <n v="3736"/>
    <s v="ORD03736"/>
    <d v="2025-06-23T00:00:00"/>
    <s v="2025"/>
    <s v="June"/>
    <x v="1"/>
    <s v="Unkown"/>
    <s v="Home Office"/>
    <s v="Office Supplies"/>
    <x v="4"/>
    <n v="5"/>
    <x v="1"/>
    <n v="199"/>
    <n v="0.15"/>
    <n v="845.75"/>
    <x v="17"/>
    <n v="0.59180904522613065"/>
    <n v="117.77"/>
    <n v="0.13924918711203074"/>
  </r>
  <r>
    <n v="3737"/>
    <s v="ORD03737"/>
    <d v="2025-11-15T00:00:00"/>
    <s v="2025"/>
    <s v="November"/>
    <x v="0"/>
    <s v="Unkown"/>
    <s v="Home Office"/>
    <s v="Furniture"/>
    <x v="0"/>
    <n v="5"/>
    <x v="1"/>
    <n v="199"/>
    <n v="0.1"/>
    <n v="895.5"/>
    <x v="25"/>
    <n v="0.52271356783919598"/>
    <n v="104.02"/>
    <n v="0.11615857063093243"/>
  </r>
  <r>
    <n v="3738"/>
    <s v="ORD03738"/>
    <d v="2025-07-30T00:00:00"/>
    <s v="2025"/>
    <s v="July"/>
    <x v="2"/>
    <s v="Unkown"/>
    <s v="Home Office"/>
    <s v="Office Supplies"/>
    <x v="2"/>
    <n v="8"/>
    <x v="0"/>
    <n v="299"/>
    <n v="0"/>
    <n v="2392"/>
    <x v="20"/>
    <n v="1.7449498327759199"/>
    <n v="521.74"/>
    <n v="0.21811872909698998"/>
  </r>
  <r>
    <n v="3739"/>
    <s v="ORD03739"/>
    <d v="2024-04-06T00:00:00"/>
    <s v="2024"/>
    <s v="April"/>
    <x v="0"/>
    <s v="CUST1336"/>
    <s v="Home Office"/>
    <s v="Furniture"/>
    <x v="3"/>
    <n v="9"/>
    <x v="0"/>
    <n v="199"/>
    <n v="0"/>
    <n v="1791"/>
    <x v="1"/>
    <n v="1.7765326633165828"/>
    <n v="353.53"/>
    <n v="0.19739251814628697"/>
  </r>
  <r>
    <n v="3740"/>
    <s v="ORD03740"/>
    <d v="2024-09-06T00:00:00"/>
    <s v="2024"/>
    <s v="September"/>
    <x v="0"/>
    <s v="Unkown"/>
    <s v="Consumer"/>
    <s v="Furniture"/>
    <x v="3"/>
    <n v="9"/>
    <x v="0"/>
    <n v="199"/>
    <n v="0.05"/>
    <n v="1701.45"/>
    <x v="15"/>
    <n v="0.86804020100502521"/>
    <n v="172.74"/>
    <n v="0.10152516970819007"/>
  </r>
  <r>
    <n v="3741"/>
    <s v="ORD03741"/>
    <d v="2025-02-17T00:00:00"/>
    <s v="2025"/>
    <s v="February"/>
    <x v="1"/>
    <s v="CUST2779"/>
    <s v="Corporate"/>
    <s v="Electronics"/>
    <x v="4"/>
    <n v="2"/>
    <x v="2"/>
    <n v="299"/>
    <n v="0.1"/>
    <n v="538.20000000000005"/>
    <x v="21"/>
    <n v="0.39956521739130435"/>
    <n v="119.47"/>
    <n v="0.22198067632850241"/>
  </r>
  <r>
    <n v="3742"/>
    <s v="ORD03742"/>
    <d v="2024-11-16T00:00:00"/>
    <s v="2024"/>
    <s v="November"/>
    <x v="1"/>
    <s v="CUST2823"/>
    <s v="Consumer"/>
    <s v="Electronics"/>
    <x v="3"/>
    <n v="9"/>
    <x v="0"/>
    <n v="499"/>
    <n v="0"/>
    <n v="4491"/>
    <x v="23"/>
    <n v="2.0155911823647292"/>
    <n v="1005.78"/>
    <n v="0.22395457581830328"/>
  </r>
  <r>
    <n v="3743"/>
    <s v="ORD03743"/>
    <d v="2024-01-31T00:00:00"/>
    <s v="2024"/>
    <s v="January"/>
    <x v="3"/>
    <s v="Unkown"/>
    <s v="Consumer"/>
    <s v="Furniture"/>
    <x v="0"/>
    <n v="4"/>
    <x v="1"/>
    <n v="149"/>
    <n v="0.15"/>
    <n v="506.6"/>
    <x v="16"/>
    <n v="0.59174496644295305"/>
    <n v="88.17"/>
    <n v="0.17404263718910382"/>
  </r>
  <r>
    <n v="3744"/>
    <s v="ORD03744"/>
    <d v="2024-06-30T00:00:00"/>
    <s v="2024"/>
    <s v="June"/>
    <x v="2"/>
    <s v="CUST2880"/>
    <s v="Home Office"/>
    <s v="Electronics"/>
    <x v="5"/>
    <n v="10"/>
    <x v="0"/>
    <n v="299"/>
    <n v="0"/>
    <n v="2990"/>
    <x v="20"/>
    <n v="0.80816053511705677"/>
    <n v="241.64"/>
    <n v="8.0816053511705677E-2"/>
  </r>
  <r>
    <n v="3745"/>
    <s v="ORD03745"/>
    <d v="2024-01-10T00:00:00"/>
    <s v="2024"/>
    <s v="January"/>
    <x v="1"/>
    <s v="Unkown"/>
    <s v="Home Office"/>
    <s v="Furniture"/>
    <x v="6"/>
    <n v="5"/>
    <x v="1"/>
    <n v="199"/>
    <n v="0"/>
    <n v="995"/>
    <x v="1"/>
    <n v="1.0019095477386935"/>
    <n v="199.38"/>
    <n v="0.20038190954773868"/>
  </r>
  <r>
    <n v="3746"/>
    <s v="ORD03746"/>
    <d v="2025-05-30T00:00:00"/>
    <s v="2025"/>
    <s v="May"/>
    <x v="3"/>
    <s v="Unkown"/>
    <s v="Consumer"/>
    <s v="Electronics"/>
    <x v="6"/>
    <n v="10"/>
    <x v="0"/>
    <n v="499"/>
    <n v="0.1"/>
    <n v="4491"/>
    <x v="13"/>
    <n v="2.209138276553106"/>
    <n v="1102.3599999999999"/>
    <n v="0.24545980850590066"/>
  </r>
  <r>
    <n v="3747"/>
    <s v="ORD03747"/>
    <d v="2024-04-22T00:00:00"/>
    <s v="2024"/>
    <s v="April"/>
    <x v="1"/>
    <s v="Unkown"/>
    <s v="Consumer"/>
    <s v="Office Supplies"/>
    <x v="4"/>
    <n v="6"/>
    <x v="1"/>
    <n v="299"/>
    <n v="0.1"/>
    <n v="1614.6"/>
    <x v="11"/>
    <n v="1.1377257525083613"/>
    <n v="340.18"/>
    <n v="0.21068995416821507"/>
  </r>
  <r>
    <n v="3748"/>
    <s v="ORD03748"/>
    <d v="2025-05-11T00:00:00"/>
    <s v="2025"/>
    <s v="May"/>
    <x v="2"/>
    <s v="Unkown"/>
    <s v="Consumer"/>
    <s v="Electronics"/>
    <x v="3"/>
    <n v="5"/>
    <x v="1"/>
    <n v="199"/>
    <n v="0.1"/>
    <n v="895.5"/>
    <x v="25"/>
    <n v="1.0168844221105529"/>
    <n v="202.36"/>
    <n v="0.2259743160245673"/>
  </r>
  <r>
    <n v="3749"/>
    <s v="ORD03749"/>
    <d v="2024-09-20T00:00:00"/>
    <s v="2024"/>
    <s v="September"/>
    <x v="0"/>
    <s v="Unkown"/>
    <s v="Consumer"/>
    <s v="Electronics"/>
    <x v="2"/>
    <n v="6"/>
    <x v="1"/>
    <n v="999"/>
    <n v="0"/>
    <n v="5994"/>
    <x v="30"/>
    <n v="1.3455555555555556"/>
    <n v="1344.21"/>
    <n v="0.22425925925925927"/>
  </r>
  <r>
    <n v="3750"/>
    <s v="ORD03750"/>
    <d v="2024-02-19T00:00:00"/>
    <s v="2024"/>
    <s v="February"/>
    <x v="1"/>
    <s v="Unkown"/>
    <s v="Consumer"/>
    <s v="Office Supplies"/>
    <x v="0"/>
    <n v="2"/>
    <x v="2"/>
    <n v="499"/>
    <n v="0"/>
    <n v="998"/>
    <x v="23"/>
    <n v="0.11328657314629259"/>
    <n v="56.53"/>
    <n v="5.6643286573146295E-2"/>
  </r>
  <r>
    <n v="3751"/>
    <s v="ORD03751"/>
    <d v="2024-08-30T00:00:00"/>
    <s v="2024"/>
    <s v="August"/>
    <x v="3"/>
    <s v="Unkown"/>
    <s v="Corporate"/>
    <s v="Electronics"/>
    <x v="6"/>
    <n v="7"/>
    <x v="0"/>
    <n v="199"/>
    <n v="0.1"/>
    <n v="1253.7"/>
    <x v="25"/>
    <n v="1.3560804020100503"/>
    <n v="269.86"/>
    <n v="0.21525085746191275"/>
  </r>
  <r>
    <n v="3752"/>
    <s v="ORD03752"/>
    <d v="2024-03-27T00:00:00"/>
    <s v="2024"/>
    <s v="March"/>
    <x v="3"/>
    <s v="CUST2155"/>
    <s v="Home Office"/>
    <s v="Office Supplies"/>
    <x v="4"/>
    <n v="2"/>
    <x v="2"/>
    <n v="199"/>
    <n v="0"/>
    <n v="398"/>
    <x v="1"/>
    <n v="0.42758793969849246"/>
    <n v="85.09"/>
    <n v="0.21379396984924623"/>
  </r>
  <r>
    <n v="3753"/>
    <s v="ORD03753"/>
    <d v="2024-06-24T00:00:00"/>
    <s v="2024"/>
    <s v="June"/>
    <x v="2"/>
    <s v="Unkown"/>
    <s v="Corporate"/>
    <s v="Furniture"/>
    <x v="0"/>
    <n v="5"/>
    <x v="1"/>
    <n v="799"/>
    <n v="0.05"/>
    <n v="3795.25"/>
    <x v="33"/>
    <n v="1.1696620775969961"/>
    <n v="934.56"/>
    <n v="0.2462446479151571"/>
  </r>
  <r>
    <n v="3754"/>
    <s v="ORD03754"/>
    <d v="2025-04-14T00:00:00"/>
    <s v="2025"/>
    <s v="April"/>
    <x v="2"/>
    <s v="Unkown"/>
    <s v="Corporate"/>
    <s v="Furniture"/>
    <x v="7"/>
    <n v="10"/>
    <x v="0"/>
    <n v="299"/>
    <n v="0.15"/>
    <n v="2541.5"/>
    <x v="5"/>
    <n v="0.72705685618729088"/>
    <n v="217.39"/>
    <n v="8.5536100727916578E-2"/>
  </r>
  <r>
    <n v="3755"/>
    <s v="ORD03755"/>
    <d v="2024-02-14T00:00:00"/>
    <s v="2024"/>
    <s v="February"/>
    <x v="0"/>
    <s v="Unkown"/>
    <s v="Corporate"/>
    <s v="Furniture"/>
    <x v="2"/>
    <n v="10"/>
    <x v="0"/>
    <n v="799"/>
    <n v="0.1"/>
    <n v="7191"/>
    <x v="9"/>
    <n v="0.75157697121401756"/>
    <n v="600.51"/>
    <n v="8.3508552357113061E-2"/>
  </r>
  <r>
    <n v="3756"/>
    <s v="ORD03756"/>
    <d v="2025-12-07T00:00:00"/>
    <s v="2025"/>
    <s v="December"/>
    <x v="2"/>
    <s v="Unkown"/>
    <s v="Home Office"/>
    <s v="Furniture"/>
    <x v="2"/>
    <n v="5"/>
    <x v="1"/>
    <n v="99"/>
    <n v="0.05"/>
    <n v="470.25"/>
    <x v="19"/>
    <n v="1.0525252525252526"/>
    <n v="104.2"/>
    <n v="0.22158426368952686"/>
  </r>
  <r>
    <n v="3757"/>
    <s v="ORD03757"/>
    <d v="2025-03-28T00:00:00"/>
    <s v="2025"/>
    <s v="March"/>
    <x v="0"/>
    <s v="CUST2939"/>
    <s v="Corporate"/>
    <s v="Furniture"/>
    <x v="7"/>
    <n v="6"/>
    <x v="1"/>
    <n v="199"/>
    <n v="0"/>
    <n v="1194"/>
    <x v="1"/>
    <n v="1.2592462311557788"/>
    <n v="250.59"/>
    <n v="0.2098743718592965"/>
  </r>
  <r>
    <n v="3758"/>
    <s v="ORD03758"/>
    <d v="2024-11-07T00:00:00"/>
    <s v="2024"/>
    <s v="November"/>
    <x v="2"/>
    <s v="Unkown"/>
    <s v="Home Office"/>
    <s v="Furniture"/>
    <x v="5"/>
    <n v="10"/>
    <x v="0"/>
    <n v="99"/>
    <n v="0.05"/>
    <n v="940.5"/>
    <x v="19"/>
    <n v="2.0100000000000002"/>
    <n v="198.99"/>
    <n v="0.21157894736842106"/>
  </r>
  <r>
    <n v="3759"/>
    <s v="ORD03759"/>
    <d v="2025-01-14T00:00:00"/>
    <s v="2025"/>
    <s v="January"/>
    <x v="3"/>
    <s v="CUST2536"/>
    <s v="Home Office"/>
    <s v="Electronics"/>
    <x v="4"/>
    <n v="1"/>
    <x v="2"/>
    <n v="999"/>
    <n v="0.05"/>
    <n v="949.05"/>
    <x v="31"/>
    <n v="0.23246246246246247"/>
    <n v="232.23"/>
    <n v="0.24469732890785523"/>
  </r>
  <r>
    <n v="3760"/>
    <s v="ORD03760"/>
    <d v="2024-12-09T00:00:00"/>
    <s v="2024"/>
    <s v="December"/>
    <x v="3"/>
    <s v="Unkown"/>
    <s v="Corporate"/>
    <s v="Electronics"/>
    <x v="1"/>
    <n v="5"/>
    <x v="1"/>
    <n v="99"/>
    <n v="0.05"/>
    <n v="470.25"/>
    <x v="19"/>
    <n v="0.8670707070707071"/>
    <n v="85.84"/>
    <n v="0.18254120148856992"/>
  </r>
  <r>
    <n v="3761"/>
    <s v="ORD03761"/>
    <d v="2024-04-02T00:00:00"/>
    <s v="2024"/>
    <s v="April"/>
    <x v="3"/>
    <s v="CUST2275"/>
    <s v="Consumer"/>
    <s v="Furniture"/>
    <x v="5"/>
    <n v="9"/>
    <x v="0"/>
    <n v="99"/>
    <n v="0"/>
    <n v="891"/>
    <x v="22"/>
    <n v="2.5071717171717172"/>
    <n v="248.21"/>
    <n v="0.27857463524130194"/>
  </r>
  <r>
    <n v="3762"/>
    <s v="ORD03762"/>
    <d v="2024-04-27T00:00:00"/>
    <s v="2024"/>
    <s v="April"/>
    <x v="0"/>
    <s v="Unkown"/>
    <s v="Home Office"/>
    <s v="Office Supplies"/>
    <x v="7"/>
    <n v="10"/>
    <x v="0"/>
    <n v="999"/>
    <n v="0"/>
    <n v="9990"/>
    <x v="30"/>
    <n v="2.338988988988989"/>
    <n v="2336.65"/>
    <n v="0.23389889889889892"/>
  </r>
  <r>
    <n v="3763"/>
    <s v="ORD03763"/>
    <d v="2024-04-01T00:00:00"/>
    <s v="2024"/>
    <s v="April"/>
    <x v="0"/>
    <s v="CUST2472"/>
    <s v="Home Office"/>
    <s v="Electronics"/>
    <x v="5"/>
    <n v="6"/>
    <x v="1"/>
    <n v="299"/>
    <n v="0.05"/>
    <n v="1704.3"/>
    <x v="3"/>
    <n v="1.231705685618729"/>
    <n v="368.28"/>
    <n v="0.21608871677521563"/>
  </r>
  <r>
    <n v="3764"/>
    <s v="ORD03764"/>
    <d v="2024-08-09T00:00:00"/>
    <s v="2024"/>
    <s v="August"/>
    <x v="2"/>
    <s v="CUST1990"/>
    <s v="Home Office"/>
    <s v="Electronics"/>
    <x v="4"/>
    <n v="1"/>
    <x v="2"/>
    <n v="499"/>
    <n v="0.15"/>
    <n v="424.15"/>
    <x v="10"/>
    <n v="6.2805611222444893E-2"/>
    <n v="31.34"/>
    <n v="7.3888954379346936E-2"/>
  </r>
  <r>
    <n v="3765"/>
    <s v="ORD03765"/>
    <d v="2024-09-04T00:00:00"/>
    <s v="2024"/>
    <s v="September"/>
    <x v="0"/>
    <s v="Unkown"/>
    <s v="Consumer"/>
    <s v="Office Supplies"/>
    <x v="0"/>
    <n v="5"/>
    <x v="1"/>
    <n v="99"/>
    <n v="0"/>
    <n v="495"/>
    <x v="22"/>
    <n v="1.2294949494949494"/>
    <n v="121.72"/>
    <n v="0.24589898989898989"/>
  </r>
  <r>
    <n v="3766"/>
    <s v="ORD03766"/>
    <d v="2024-02-14T00:00:00"/>
    <s v="2024"/>
    <s v="February"/>
    <x v="3"/>
    <s v="Unkown"/>
    <s v="Corporate"/>
    <s v="Electronics"/>
    <x v="5"/>
    <n v="10"/>
    <x v="0"/>
    <n v="199"/>
    <n v="0.15"/>
    <n v="1691.5"/>
    <x v="17"/>
    <n v="1.4256281407035176"/>
    <n v="283.7"/>
    <n v="0.16772095772982559"/>
  </r>
  <r>
    <n v="3767"/>
    <s v="ORD03767"/>
    <d v="2024-10-25T00:00:00"/>
    <s v="2024"/>
    <s v="October"/>
    <x v="0"/>
    <s v="Unkown"/>
    <s v="Home Office"/>
    <s v="Electronics"/>
    <x v="5"/>
    <n v="8"/>
    <x v="0"/>
    <n v="149"/>
    <n v="0.15"/>
    <n v="1013.2"/>
    <x v="16"/>
    <n v="1.4280536912751678"/>
    <n v="212.78"/>
    <n v="0.21000789577575996"/>
  </r>
  <r>
    <n v="3768"/>
    <s v="ORD03768"/>
    <d v="2025-09-05T00:00:00"/>
    <s v="2025"/>
    <s v="September"/>
    <x v="0"/>
    <s v="Unkown"/>
    <s v="Corporate"/>
    <s v="Furniture"/>
    <x v="0"/>
    <n v="10"/>
    <x v="0"/>
    <n v="299"/>
    <n v="0.05"/>
    <n v="2840.5"/>
    <x v="3"/>
    <n v="0.87237458193979922"/>
    <n v="260.83999999999997"/>
    <n v="9.182890336208413E-2"/>
  </r>
  <r>
    <n v="3769"/>
    <s v="ORD03769"/>
    <d v="2024-10-14T00:00:00"/>
    <s v="2024"/>
    <s v="October"/>
    <x v="0"/>
    <s v="Unkown"/>
    <s v="Corporate"/>
    <s v="Furniture"/>
    <x v="5"/>
    <n v="1"/>
    <x v="2"/>
    <n v="199"/>
    <n v="0.05"/>
    <n v="189.05"/>
    <x v="15"/>
    <n v="0.25954773869346731"/>
    <n v="51.65"/>
    <n v="0.27320814599312349"/>
  </r>
  <r>
    <n v="3770"/>
    <s v="ORD03770"/>
    <d v="2024-12-08T00:00:00"/>
    <s v="2024"/>
    <s v="December"/>
    <x v="3"/>
    <s v="Unkown"/>
    <s v="Corporate"/>
    <s v="Furniture"/>
    <x v="3"/>
    <n v="3"/>
    <x v="2"/>
    <n v="499"/>
    <n v="0"/>
    <n v="1497"/>
    <x v="23"/>
    <n v="0.60745490981963923"/>
    <n v="303.12"/>
    <n v="0.20248496993987977"/>
  </r>
  <r>
    <n v="3771"/>
    <s v="ORD03771"/>
    <d v="2025-06-27T00:00:00"/>
    <s v="2025"/>
    <s v="June"/>
    <x v="0"/>
    <s v="Unkown"/>
    <s v="Consumer"/>
    <s v="Office Supplies"/>
    <x v="7"/>
    <n v="3"/>
    <x v="2"/>
    <n v="99"/>
    <n v="0"/>
    <n v="297"/>
    <x v="22"/>
    <n v="0.19222222222222224"/>
    <n v="19.03"/>
    <n v="6.4074074074074075E-2"/>
  </r>
  <r>
    <n v="3772"/>
    <s v="ORD03772"/>
    <d v="2025-09-30T00:00:00"/>
    <s v="2025"/>
    <s v="September"/>
    <x v="3"/>
    <s v="Unkown"/>
    <s v="Corporate"/>
    <s v="Office Supplies"/>
    <x v="6"/>
    <n v="1"/>
    <x v="2"/>
    <n v="799"/>
    <n v="0.1"/>
    <n v="719.1"/>
    <x v="9"/>
    <n v="9.6020025031289105E-2"/>
    <n v="76.72"/>
    <n v="0.10668891670143234"/>
  </r>
  <r>
    <n v="3773"/>
    <s v="ORD03773"/>
    <d v="2025-04-17T00:00:00"/>
    <s v="2025"/>
    <s v="April"/>
    <x v="3"/>
    <s v="CUST2526"/>
    <s v="Home Office"/>
    <s v="Electronics"/>
    <x v="6"/>
    <n v="6"/>
    <x v="1"/>
    <n v="799"/>
    <n v="0"/>
    <n v="4794"/>
    <x v="12"/>
    <n v="0.66689612015018773"/>
    <n v="532.85"/>
    <n v="0.11114935335836462"/>
  </r>
  <r>
    <n v="3774"/>
    <s v="ORD03774"/>
    <d v="2025-10-05T00:00:00"/>
    <s v="2025"/>
    <s v="October"/>
    <x v="2"/>
    <s v="Unkown"/>
    <s v="Consumer"/>
    <s v="Furniture"/>
    <x v="0"/>
    <n v="10"/>
    <x v="0"/>
    <n v="299"/>
    <n v="0.1"/>
    <n v="2691"/>
    <x v="21"/>
    <n v="2.5464548494983279"/>
    <n v="761.39"/>
    <n v="0.2829394277220364"/>
  </r>
  <r>
    <n v="3775"/>
    <s v="ORD03775"/>
    <d v="2025-02-14T00:00:00"/>
    <s v="2025"/>
    <s v="February"/>
    <x v="0"/>
    <s v="Unkown"/>
    <s v="Home Office"/>
    <s v="Furniture"/>
    <x v="6"/>
    <n v="7"/>
    <x v="0"/>
    <n v="499"/>
    <n v="0.15"/>
    <n v="2969.05"/>
    <x v="18"/>
    <n v="1.2822044088176354"/>
    <n v="639.82000000000005"/>
    <n v="0.21549653929708157"/>
  </r>
  <r>
    <n v="3776"/>
    <s v="ORD03776"/>
    <d v="2024-05-09T00:00:00"/>
    <s v="2024"/>
    <s v="May"/>
    <x v="2"/>
    <s v="Unkown"/>
    <s v="Corporate"/>
    <s v="Electronics"/>
    <x v="7"/>
    <n v="2"/>
    <x v="2"/>
    <n v="99"/>
    <n v="0"/>
    <n v="198"/>
    <x v="22"/>
    <n v="0.21868686868686868"/>
    <n v="21.65"/>
    <n v="0.10934343434343434"/>
  </r>
  <r>
    <n v="3777"/>
    <s v="ORD03777"/>
    <d v="2024-02-23T00:00:00"/>
    <s v="2024"/>
    <s v="February"/>
    <x v="2"/>
    <s v="Unkown"/>
    <s v="Consumer"/>
    <s v="Furniture"/>
    <x v="6"/>
    <n v="6"/>
    <x v="1"/>
    <n v="199"/>
    <n v="0.05"/>
    <n v="1134.3"/>
    <x v="0"/>
    <n v="0.6535175879396985"/>
    <n v="130.05000000000001"/>
    <n v="0.11465220841047344"/>
  </r>
  <r>
    <n v="3778"/>
    <s v="ORD03778"/>
    <d v="2025-08-19T00:00:00"/>
    <s v="2025"/>
    <s v="August"/>
    <x v="0"/>
    <s v="CUST1441"/>
    <s v="Consumer"/>
    <s v="Electronics"/>
    <x v="4"/>
    <n v="1"/>
    <x v="2"/>
    <n v="99"/>
    <n v="0.15"/>
    <n v="84.15"/>
    <x v="39"/>
    <n v="0.19676767676767679"/>
    <n v="19.48"/>
    <n v="0.2314913844325609"/>
  </r>
  <r>
    <n v="3779"/>
    <s v="ORD03779"/>
    <d v="2025-04-06T00:00:00"/>
    <s v="2025"/>
    <s v="April"/>
    <x v="3"/>
    <s v="Unkown"/>
    <s v="Home Office"/>
    <s v="Electronics"/>
    <x v="1"/>
    <n v="5"/>
    <x v="1"/>
    <n v="199"/>
    <n v="0"/>
    <n v="995"/>
    <x v="1"/>
    <n v="1.0212060301507537"/>
    <n v="203.22"/>
    <n v="0.20424120603015075"/>
  </r>
  <r>
    <n v="3780"/>
    <s v="ORD03780"/>
    <d v="2024-01-09T00:00:00"/>
    <s v="2024"/>
    <s v="January"/>
    <x v="0"/>
    <s v="Unkown"/>
    <s v="Consumer"/>
    <s v="Furniture"/>
    <x v="0"/>
    <n v="1"/>
    <x v="2"/>
    <n v="299"/>
    <n v="0.15"/>
    <n v="254.15"/>
    <x v="5"/>
    <n v="0.20678929765886286"/>
    <n v="61.83"/>
    <n v="0.24328152665748573"/>
  </r>
  <r>
    <n v="3781"/>
    <s v="ORD03781"/>
    <d v="2024-07-18T00:00:00"/>
    <s v="2024"/>
    <s v="July"/>
    <x v="0"/>
    <s v="CUST2264"/>
    <s v="Consumer"/>
    <s v="Electronics"/>
    <x v="0"/>
    <n v="5"/>
    <x v="1"/>
    <n v="149"/>
    <n v="0.1"/>
    <n v="670.5"/>
    <x v="6"/>
    <n v="0.56362416107382551"/>
    <n v="83.98"/>
    <n v="0.12524981357196122"/>
  </r>
  <r>
    <n v="3782"/>
    <s v="ORD03782"/>
    <d v="2025-06-24T00:00:00"/>
    <s v="2025"/>
    <s v="June"/>
    <x v="0"/>
    <s v="Unkown"/>
    <s v="Home Office"/>
    <s v="Electronics"/>
    <x v="3"/>
    <n v="9"/>
    <x v="0"/>
    <n v="799"/>
    <n v="0"/>
    <n v="7191"/>
    <x v="12"/>
    <n v="2.0337797246558198"/>
    <n v="1624.99"/>
    <n v="0.22597552496175777"/>
  </r>
  <r>
    <n v="3783"/>
    <s v="ORD03783"/>
    <d v="2024-04-21T00:00:00"/>
    <s v="2024"/>
    <s v="April"/>
    <x v="3"/>
    <s v="Unkown"/>
    <s v="Corporate"/>
    <s v="Electronics"/>
    <x v="0"/>
    <n v="1"/>
    <x v="2"/>
    <n v="199"/>
    <n v="0.15"/>
    <n v="169.15"/>
    <x v="17"/>
    <n v="0.18603015075376886"/>
    <n v="37.020000000000003"/>
    <n v="0.21885900088678689"/>
  </r>
  <r>
    <n v="3784"/>
    <s v="ORD03784"/>
    <d v="2024-12-25T00:00:00"/>
    <s v="2024"/>
    <s v="December"/>
    <x v="1"/>
    <s v="Unkown"/>
    <s v="Home Office"/>
    <s v="Office Supplies"/>
    <x v="3"/>
    <n v="2"/>
    <x v="2"/>
    <n v="999"/>
    <n v="0.1"/>
    <n v="1798.2"/>
    <x v="14"/>
    <n v="0.20343343343343342"/>
    <n v="203.23"/>
    <n v="0.11301857412968523"/>
  </r>
  <r>
    <n v="3785"/>
    <s v="ORD03785"/>
    <d v="2024-05-26T00:00:00"/>
    <s v="2024"/>
    <s v="May"/>
    <x v="1"/>
    <s v="Unkown"/>
    <s v="Consumer"/>
    <s v="Electronics"/>
    <x v="4"/>
    <n v="2"/>
    <x v="2"/>
    <n v="999"/>
    <n v="0.15"/>
    <n v="1698.3"/>
    <x v="32"/>
    <n v="0.21739739739739741"/>
    <n v="217.18"/>
    <n v="0.12788082199846906"/>
  </r>
  <r>
    <n v="3786"/>
    <s v="ORD03786"/>
    <d v="2025-12-03T00:00:00"/>
    <s v="2025"/>
    <s v="December"/>
    <x v="3"/>
    <s v="Unkown"/>
    <s v="Home Office"/>
    <s v="Office Supplies"/>
    <x v="6"/>
    <n v="1"/>
    <x v="2"/>
    <n v="99"/>
    <n v="0.05"/>
    <n v="94.05"/>
    <x v="19"/>
    <n v="8.1919191919191919E-2"/>
    <n v="8.11"/>
    <n v="8.6230728335991491E-2"/>
  </r>
  <r>
    <n v="3787"/>
    <s v="ORD03787"/>
    <d v="2025-02-07T00:00:00"/>
    <s v="2025"/>
    <s v="February"/>
    <x v="2"/>
    <s v="CUST1265"/>
    <s v="Consumer"/>
    <s v="Electronics"/>
    <x v="3"/>
    <n v="4"/>
    <x v="1"/>
    <n v="199"/>
    <n v="0.1"/>
    <n v="716.4"/>
    <x v="25"/>
    <n v="0.98035175879396985"/>
    <n v="195.09"/>
    <n v="0.27231993299832497"/>
  </r>
  <r>
    <n v="3788"/>
    <s v="ORD03788"/>
    <d v="2024-02-16T00:00:00"/>
    <s v="2024"/>
    <s v="February"/>
    <x v="3"/>
    <s v="Unkown"/>
    <s v="Corporate"/>
    <s v="Electronics"/>
    <x v="3"/>
    <n v="2"/>
    <x v="2"/>
    <n v="149"/>
    <n v="0.1"/>
    <n v="268.2"/>
    <x v="6"/>
    <n v="0.26926174496644295"/>
    <n v="40.119999999999997"/>
    <n v="0.14958985831469052"/>
  </r>
  <r>
    <n v="3789"/>
    <s v="ORD03789"/>
    <d v="2024-01-30T00:00:00"/>
    <s v="2024"/>
    <s v="January"/>
    <x v="0"/>
    <s v="Unkown"/>
    <s v="Corporate"/>
    <s v="Office Supplies"/>
    <x v="7"/>
    <n v="2"/>
    <x v="2"/>
    <n v="199"/>
    <n v="0"/>
    <n v="398"/>
    <x v="1"/>
    <n v="0.50412060301507533"/>
    <n v="100.32"/>
    <n v="0.25206030150753767"/>
  </r>
  <r>
    <n v="3790"/>
    <s v="ORD03790"/>
    <d v="2025-07-19T00:00:00"/>
    <s v="2025"/>
    <s v="July"/>
    <x v="0"/>
    <s v="Unkown"/>
    <s v="Consumer"/>
    <s v="Furniture"/>
    <x v="4"/>
    <n v="7"/>
    <x v="0"/>
    <n v="499"/>
    <n v="0.15"/>
    <n v="2969.05"/>
    <x v="18"/>
    <n v="1.1379158316633267"/>
    <n v="567.82000000000005"/>
    <n v="0.19124635826274397"/>
  </r>
  <r>
    <n v="3791"/>
    <s v="ORD03791"/>
    <d v="2025-03-20T00:00:00"/>
    <s v="2025"/>
    <s v="March"/>
    <x v="2"/>
    <s v="Unkown"/>
    <s v="Home Office"/>
    <s v="Electronics"/>
    <x v="1"/>
    <n v="10"/>
    <x v="0"/>
    <n v="199"/>
    <n v="0"/>
    <n v="1990"/>
    <x v="1"/>
    <n v="2.9951256281407033"/>
    <n v="596.03"/>
    <n v="0.29951256281407035"/>
  </r>
  <r>
    <n v="3792"/>
    <s v="ORD03792"/>
    <d v="2024-12-20T00:00:00"/>
    <s v="2024"/>
    <s v="December"/>
    <x v="3"/>
    <s v="CUST1007"/>
    <s v="Corporate"/>
    <s v="Electronics"/>
    <x v="4"/>
    <n v="4"/>
    <x v="1"/>
    <n v="299"/>
    <n v="0"/>
    <n v="1196"/>
    <x v="20"/>
    <n v="1.1598662207357859"/>
    <n v="346.8"/>
    <n v="0.28996655518394648"/>
  </r>
  <r>
    <n v="3794"/>
    <s v="ORD03794"/>
    <d v="2024-12-23T00:00:00"/>
    <s v="2024"/>
    <s v="December"/>
    <x v="1"/>
    <s v="Unkown"/>
    <s v="Consumer"/>
    <s v="Electronics"/>
    <x v="4"/>
    <n v="2"/>
    <x v="2"/>
    <n v="299"/>
    <n v="0.15"/>
    <n v="508.3"/>
    <x v="5"/>
    <n v="0.19551839464882945"/>
    <n v="58.46"/>
    <n v="0.11501082038166437"/>
  </r>
  <r>
    <n v="3795"/>
    <s v="ORD03795"/>
    <d v="2025-09-21T00:00:00"/>
    <s v="2025"/>
    <s v="September"/>
    <x v="3"/>
    <s v="CUST2133"/>
    <s v="Home Office"/>
    <s v="Furniture"/>
    <x v="4"/>
    <n v="9"/>
    <x v="0"/>
    <n v="199"/>
    <n v="0.05"/>
    <n v="1701.45"/>
    <x v="15"/>
    <n v="1.2396984924623116"/>
    <n v="246.7"/>
    <n v="0.14499397572658615"/>
  </r>
  <r>
    <n v="3796"/>
    <s v="ORD03796"/>
    <d v="2024-05-08T00:00:00"/>
    <s v="2024"/>
    <s v="May"/>
    <x v="3"/>
    <s v="CUST2936"/>
    <s v="Consumer"/>
    <s v="Furniture"/>
    <x v="2"/>
    <n v="1"/>
    <x v="2"/>
    <n v="499"/>
    <n v="0.15"/>
    <n v="424.15"/>
    <x v="10"/>
    <n v="0.10749498997995992"/>
    <n v="53.64"/>
    <n v="0.12646469409407049"/>
  </r>
  <r>
    <n v="3797"/>
    <s v="ORD03797"/>
    <d v="2024-07-30T00:00:00"/>
    <s v="2024"/>
    <s v="July"/>
    <x v="3"/>
    <s v="CUST1318"/>
    <s v="Consumer"/>
    <s v="Furniture"/>
    <x v="1"/>
    <n v="3"/>
    <x v="2"/>
    <n v="299"/>
    <n v="0.05"/>
    <n v="852.15"/>
    <x v="3"/>
    <n v="0.53498327759197328"/>
    <n v="159.96"/>
    <n v="0.18771343073402572"/>
  </r>
  <r>
    <n v="3798"/>
    <s v="ORD03798"/>
    <d v="2024-01-15T00:00:00"/>
    <s v="2024"/>
    <s v="January"/>
    <x v="2"/>
    <s v="CUST2811"/>
    <s v="Home Office"/>
    <s v="Office Supplies"/>
    <x v="5"/>
    <n v="6"/>
    <x v="1"/>
    <n v="799"/>
    <n v="0.1"/>
    <n v="4314.6000000000004"/>
    <x v="9"/>
    <n v="1.3549061326658323"/>
    <n v="1082.57"/>
    <n v="0.2509085430862652"/>
  </r>
  <r>
    <n v="3799"/>
    <s v="ORD03799"/>
    <d v="2024-09-19T00:00:00"/>
    <s v="2024"/>
    <s v="September"/>
    <x v="2"/>
    <s v="Unkown"/>
    <s v="Consumer"/>
    <s v="Office Supplies"/>
    <x v="0"/>
    <n v="10"/>
    <x v="0"/>
    <n v="149"/>
    <n v="0.1"/>
    <n v="1341"/>
    <x v="6"/>
    <n v="2.254228187919463"/>
    <n v="335.88"/>
    <n v="0.25046979865771812"/>
  </r>
  <r>
    <n v="3800"/>
    <s v="ORD03800"/>
    <d v="2024-02-26T00:00:00"/>
    <s v="2024"/>
    <s v="February"/>
    <x v="3"/>
    <s v="Unkown"/>
    <s v="Consumer"/>
    <s v="Furniture"/>
    <x v="3"/>
    <n v="1"/>
    <x v="2"/>
    <n v="799"/>
    <n v="0"/>
    <n v="799"/>
    <x v="12"/>
    <n v="8.2478097622027541E-2"/>
    <n v="65.900000000000006"/>
    <n v="8.2478097622027541E-2"/>
  </r>
  <r>
    <n v="3802"/>
    <s v="ORD03802"/>
    <d v="2024-11-14T00:00:00"/>
    <s v="2024"/>
    <s v="November"/>
    <x v="3"/>
    <s v="Unkown"/>
    <s v="Consumer"/>
    <s v="Furniture"/>
    <x v="1"/>
    <n v="2"/>
    <x v="2"/>
    <n v="799"/>
    <n v="0"/>
    <n v="1598"/>
    <x v="12"/>
    <n v="0.54863579474342927"/>
    <n v="438.36"/>
    <n v="0.27431789737171464"/>
  </r>
  <r>
    <n v="3803"/>
    <s v="ORD03803"/>
    <d v="2024-12-16T00:00:00"/>
    <s v="2024"/>
    <s v="December"/>
    <x v="0"/>
    <s v="Unkown"/>
    <s v="Corporate"/>
    <s v="Office Supplies"/>
    <x v="1"/>
    <n v="5"/>
    <x v="1"/>
    <n v="99"/>
    <n v="0.05"/>
    <n v="470.25"/>
    <x v="19"/>
    <n v="0.67363636363636359"/>
    <n v="66.69"/>
    <n v="0.14181818181818182"/>
  </r>
  <r>
    <n v="3804"/>
    <s v="ORD03804"/>
    <d v="2024-03-19T00:00:00"/>
    <s v="2024"/>
    <s v="March"/>
    <x v="1"/>
    <s v="Unkown"/>
    <s v="Home Office"/>
    <s v="Electronics"/>
    <x v="3"/>
    <n v="8"/>
    <x v="0"/>
    <n v="149"/>
    <n v="0"/>
    <n v="1192"/>
    <x v="7"/>
    <n v="1.6473154362416107"/>
    <n v="245.45"/>
    <n v="0.20591442953020134"/>
  </r>
  <r>
    <n v="3805"/>
    <s v="ORD03805"/>
    <d v="2025-03-31T00:00:00"/>
    <s v="2025"/>
    <s v="March"/>
    <x v="1"/>
    <s v="Unkown"/>
    <s v="Corporate"/>
    <s v="Electronics"/>
    <x v="3"/>
    <n v="8"/>
    <x v="0"/>
    <n v="299"/>
    <n v="0"/>
    <n v="2392"/>
    <x v="20"/>
    <n v="0.59224080267558532"/>
    <n v="177.08"/>
    <n v="7.4030100334448165E-2"/>
  </r>
  <r>
    <n v="3806"/>
    <s v="ORD03806"/>
    <d v="2025-09-17T00:00:00"/>
    <s v="2025"/>
    <s v="September"/>
    <x v="3"/>
    <s v="Unkown"/>
    <s v="Consumer"/>
    <s v="Electronics"/>
    <x v="3"/>
    <n v="5"/>
    <x v="1"/>
    <n v="799"/>
    <n v="0.15"/>
    <n v="3395.75"/>
    <x v="8"/>
    <n v="0.48774718397997496"/>
    <n v="389.71"/>
    <n v="0.11476404328940587"/>
  </r>
  <r>
    <n v="3807"/>
    <s v="ORD03807"/>
    <d v="2025-01-21T00:00:00"/>
    <s v="2025"/>
    <s v="January"/>
    <x v="0"/>
    <s v="CUST2685"/>
    <s v="Corporate"/>
    <s v="Office Supplies"/>
    <x v="2"/>
    <n v="7"/>
    <x v="0"/>
    <n v="799"/>
    <n v="0.15"/>
    <n v="4754.05"/>
    <x v="8"/>
    <n v="1.1676595744680851"/>
    <n v="932.96"/>
    <n v="0.19624530663329162"/>
  </r>
  <r>
    <n v="3809"/>
    <s v="ORD03809"/>
    <d v="2024-06-01T00:00:00"/>
    <s v="2024"/>
    <s v="June"/>
    <x v="1"/>
    <s v="Unkown"/>
    <s v="Home Office"/>
    <s v="Electronics"/>
    <x v="6"/>
    <n v="9"/>
    <x v="0"/>
    <n v="799"/>
    <n v="0.1"/>
    <n v="6471.9"/>
    <x v="40"/>
    <n v="2.3804755944931162"/>
    <n v="1902"/>
    <n v="0.29388587586334775"/>
  </r>
  <r>
    <n v="3810"/>
    <s v="ORD03810"/>
    <d v="2024-10-25T00:00:00"/>
    <s v="2024"/>
    <s v="October"/>
    <x v="2"/>
    <s v="Unkown"/>
    <s v="Home Office"/>
    <s v="Office Supplies"/>
    <x v="2"/>
    <n v="5"/>
    <x v="1"/>
    <n v="199"/>
    <n v="0.1"/>
    <n v="895.5"/>
    <x v="25"/>
    <n v="0.91557788944723617"/>
    <n v="182.2"/>
    <n v="0.20346175321049692"/>
  </r>
  <r>
    <n v="3811"/>
    <s v="ORD03811"/>
    <d v="2024-05-24T00:00:00"/>
    <s v="2024"/>
    <s v="May"/>
    <x v="3"/>
    <s v="Unkown"/>
    <s v="Corporate"/>
    <s v="Office Supplies"/>
    <x v="0"/>
    <n v="1"/>
    <x v="2"/>
    <n v="999"/>
    <n v="0.1"/>
    <n v="899.1"/>
    <x v="14"/>
    <n v="0.25552552552552554"/>
    <n v="255.27"/>
    <n v="0.28391725058391726"/>
  </r>
  <r>
    <n v="3812"/>
    <s v="ORD03812"/>
    <d v="2025-03-26T00:00:00"/>
    <s v="2025"/>
    <s v="March"/>
    <x v="1"/>
    <s v="CUST1000"/>
    <s v="Corporate"/>
    <s v="Furniture"/>
    <x v="5"/>
    <n v="7"/>
    <x v="0"/>
    <n v="799"/>
    <n v="0"/>
    <n v="5593"/>
    <x v="12"/>
    <n v="1.5389236545682101"/>
    <n v="1229.5999999999999"/>
    <n v="0.21984623636688716"/>
  </r>
  <r>
    <n v="3813"/>
    <s v="ORD03813"/>
    <d v="2024-07-09T00:00:00"/>
    <s v="2024"/>
    <s v="July"/>
    <x v="1"/>
    <s v="Unkown"/>
    <s v="Consumer"/>
    <s v="Furniture"/>
    <x v="4"/>
    <n v="2"/>
    <x v="2"/>
    <n v="799"/>
    <n v="0"/>
    <n v="1598"/>
    <x v="12"/>
    <n v="0.54430538172715892"/>
    <n v="434.9"/>
    <n v="0.27215269086357946"/>
  </r>
  <r>
    <n v="3814"/>
    <s v="ORD03814"/>
    <d v="2025-07-14T00:00:00"/>
    <s v="2025"/>
    <s v="July"/>
    <x v="3"/>
    <s v="Unkown"/>
    <s v="Home Office"/>
    <s v="Electronics"/>
    <x v="7"/>
    <n v="4"/>
    <x v="1"/>
    <n v="299"/>
    <n v="0.15"/>
    <n v="1016.6"/>
    <x v="5"/>
    <n v="0.70127090301003348"/>
    <n v="209.68"/>
    <n v="0.2062561479441275"/>
  </r>
  <r>
    <n v="3815"/>
    <s v="ORD03815"/>
    <d v="2024-09-06T00:00:00"/>
    <s v="2024"/>
    <s v="September"/>
    <x v="0"/>
    <s v="CUST2993"/>
    <s v="Consumer"/>
    <s v="Furniture"/>
    <x v="0"/>
    <n v="3"/>
    <x v="2"/>
    <n v="499"/>
    <n v="0"/>
    <n v="1497"/>
    <x v="23"/>
    <n v="0.73623246492985972"/>
    <n v="367.38"/>
    <n v="0.24541082164328656"/>
  </r>
  <r>
    <n v="3816"/>
    <s v="ORD03816"/>
    <d v="2025-05-01T00:00:00"/>
    <s v="2025"/>
    <s v="May"/>
    <x v="1"/>
    <s v="Unkown"/>
    <s v="Consumer"/>
    <s v="Electronics"/>
    <x v="3"/>
    <n v="3"/>
    <x v="2"/>
    <n v="799"/>
    <n v="0"/>
    <n v="2397"/>
    <x v="12"/>
    <n v="0.50031289111389232"/>
    <n v="399.75"/>
    <n v="0.16677096370463079"/>
  </r>
  <r>
    <n v="3817"/>
    <s v="ORD03817"/>
    <d v="2024-02-03T00:00:00"/>
    <s v="2024"/>
    <s v="February"/>
    <x v="2"/>
    <s v="Unkown"/>
    <s v="Corporate"/>
    <s v="Office Supplies"/>
    <x v="6"/>
    <n v="3"/>
    <x v="2"/>
    <n v="299"/>
    <n v="0"/>
    <n v="897"/>
    <x v="20"/>
    <n v="0.85491638795986624"/>
    <n v="255.62"/>
    <n v="0.28497212931995541"/>
  </r>
  <r>
    <n v="3818"/>
    <s v="ORD03818"/>
    <d v="2024-07-16T00:00:00"/>
    <s v="2024"/>
    <s v="July"/>
    <x v="1"/>
    <s v="Unkown"/>
    <s v="Consumer"/>
    <s v="Electronics"/>
    <x v="5"/>
    <n v="8"/>
    <x v="0"/>
    <n v="799"/>
    <n v="0"/>
    <n v="6392"/>
    <x v="12"/>
    <n v="1.5417521902377971"/>
    <n v="1231.8599999999999"/>
    <n v="0.19271902377972464"/>
  </r>
  <r>
    <n v="3819"/>
    <s v="ORD03819"/>
    <d v="2024-03-01T00:00:00"/>
    <s v="2024"/>
    <s v="March"/>
    <x v="0"/>
    <s v="Unkown"/>
    <s v="Corporate"/>
    <s v="Electronics"/>
    <x v="7"/>
    <n v="10"/>
    <x v="0"/>
    <n v="199"/>
    <n v="0"/>
    <n v="1990"/>
    <x v="1"/>
    <n v="1.3117085427135677"/>
    <n v="261.02999999999997"/>
    <n v="0.13117085427135677"/>
  </r>
  <r>
    <n v="3821"/>
    <s v="ORD03821"/>
    <d v="2025-12-14T00:00:00"/>
    <s v="2025"/>
    <s v="December"/>
    <x v="0"/>
    <s v="Unkown"/>
    <s v="Home Office"/>
    <s v="Electronics"/>
    <x v="3"/>
    <n v="3"/>
    <x v="2"/>
    <n v="999"/>
    <n v="0.05"/>
    <n v="2847.15"/>
    <x v="37"/>
    <n v="0.48328328328328329"/>
    <n v="482.8"/>
    <n v="0.16957308185378361"/>
  </r>
  <r>
    <n v="3822"/>
    <s v="ORD03822"/>
    <d v="2025-11-20T00:00:00"/>
    <s v="2025"/>
    <s v="November"/>
    <x v="0"/>
    <s v="Unkown"/>
    <s v="Consumer"/>
    <s v="Office Supplies"/>
    <x v="2"/>
    <n v="8"/>
    <x v="0"/>
    <n v="799"/>
    <n v="0.05"/>
    <n v="6072.4"/>
    <x v="33"/>
    <n v="0.64877346683354198"/>
    <n v="518.37"/>
    <n v="8.5364929846518681E-2"/>
  </r>
  <r>
    <n v="3823"/>
    <s v="ORD03823"/>
    <d v="2025-05-10T00:00:00"/>
    <s v="2025"/>
    <s v="May"/>
    <x v="3"/>
    <s v="Unkown"/>
    <s v="Home Office"/>
    <s v="Furniture"/>
    <x v="2"/>
    <n v="2"/>
    <x v="2"/>
    <n v="99"/>
    <n v="0.05"/>
    <n v="188.1"/>
    <x v="19"/>
    <n v="0.171010101010101"/>
    <n v="16.93"/>
    <n v="9.0005316321105797E-2"/>
  </r>
  <r>
    <n v="3824"/>
    <s v="ORD03824"/>
    <d v="2024-04-13T00:00:00"/>
    <s v="2024"/>
    <s v="April"/>
    <x v="0"/>
    <s v="Unkown"/>
    <s v="Corporate"/>
    <s v="Electronics"/>
    <x v="3"/>
    <n v="2"/>
    <x v="2"/>
    <n v="999"/>
    <n v="0.1"/>
    <n v="1798.2"/>
    <x v="14"/>
    <n v="0.41103103103103106"/>
    <n v="410.62"/>
    <n v="0.22835057279501725"/>
  </r>
  <r>
    <n v="3825"/>
    <s v="ORD03825"/>
    <d v="2024-07-21T00:00:00"/>
    <s v="2024"/>
    <s v="July"/>
    <x v="1"/>
    <s v="Unkown"/>
    <s v="Consumer"/>
    <s v="Office Supplies"/>
    <x v="0"/>
    <n v="1"/>
    <x v="2"/>
    <n v="149"/>
    <n v="0.1"/>
    <n v="134.1"/>
    <x v="6"/>
    <n v="0.1161744966442953"/>
    <n v="17.309999999999999"/>
    <n v="0.129082774049217"/>
  </r>
  <r>
    <n v="3826"/>
    <s v="ORD03826"/>
    <d v="2025-09-12T00:00:00"/>
    <s v="2025"/>
    <s v="September"/>
    <x v="3"/>
    <s v="Unkown"/>
    <s v="Corporate"/>
    <s v="Office Supplies"/>
    <x v="5"/>
    <n v="6"/>
    <x v="1"/>
    <n v="299"/>
    <n v="0"/>
    <n v="1794"/>
    <x v="20"/>
    <n v="1.077324414715719"/>
    <n v="322.12"/>
    <n v="0.17955406911928651"/>
  </r>
  <r>
    <n v="3827"/>
    <s v="ORD03827"/>
    <d v="2024-06-23T00:00:00"/>
    <s v="2024"/>
    <s v="June"/>
    <x v="3"/>
    <s v="Unkown"/>
    <s v="Corporate"/>
    <s v="Furniture"/>
    <x v="4"/>
    <n v="1"/>
    <x v="2"/>
    <n v="999"/>
    <n v="0.05"/>
    <n v="949.05"/>
    <x v="31"/>
    <n v="0.1837037037037037"/>
    <n v="183.52"/>
    <n v="0.1933723196881092"/>
  </r>
  <r>
    <n v="3828"/>
    <s v="ORD03828"/>
    <d v="2024-12-24T00:00:00"/>
    <s v="2024"/>
    <s v="December"/>
    <x v="2"/>
    <s v="CUST2924"/>
    <s v="Consumer"/>
    <s v="Furniture"/>
    <x v="0"/>
    <n v="7"/>
    <x v="0"/>
    <n v="199"/>
    <n v="0.05"/>
    <n v="1323.35"/>
    <x v="0"/>
    <n v="0.36894472361809044"/>
    <n v="73.42"/>
    <n v="5.5480409566630147E-2"/>
  </r>
  <r>
    <n v="3829"/>
    <s v="ORD03829"/>
    <d v="2025-08-21T00:00:00"/>
    <s v="2025"/>
    <s v="August"/>
    <x v="0"/>
    <s v="Unkown"/>
    <s v="Home Office"/>
    <s v="Office Supplies"/>
    <x v="7"/>
    <n v="3"/>
    <x v="2"/>
    <n v="99"/>
    <n v="0.1"/>
    <n v="267.3"/>
    <x v="43"/>
    <n v="0.68929292929292929"/>
    <n v="68.239999999999995"/>
    <n v="0.25529367751589971"/>
  </r>
  <r>
    <n v="3830"/>
    <s v="ORD03830"/>
    <d v="2025-01-30T00:00:00"/>
    <s v="2025"/>
    <s v="January"/>
    <x v="1"/>
    <s v="Unkown"/>
    <s v="Corporate"/>
    <s v="Furniture"/>
    <x v="2"/>
    <n v="1"/>
    <x v="2"/>
    <n v="199"/>
    <n v="0.1"/>
    <n v="179.1"/>
    <x v="25"/>
    <n v="0.16964824120603014"/>
    <n v="33.76"/>
    <n v="0.18849804578447793"/>
  </r>
  <r>
    <n v="3831"/>
    <s v="ORD03831"/>
    <d v="2025-06-01T00:00:00"/>
    <s v="2025"/>
    <s v="June"/>
    <x v="3"/>
    <s v="Unkown"/>
    <s v="Corporate"/>
    <s v="Furniture"/>
    <x v="0"/>
    <n v="6"/>
    <x v="1"/>
    <n v="799"/>
    <n v="0.05"/>
    <n v="4554.3"/>
    <x v="26"/>
    <n v="1.5101501877346681"/>
    <n v="1206.6099999999999"/>
    <n v="0.26493862942713475"/>
  </r>
  <r>
    <n v="3832"/>
    <s v="ORD03832"/>
    <d v="2024-03-03T00:00:00"/>
    <s v="2024"/>
    <s v="March"/>
    <x v="0"/>
    <s v="CUST1891"/>
    <s v="Corporate"/>
    <s v="Office Supplies"/>
    <x v="5"/>
    <n v="2"/>
    <x v="2"/>
    <n v="999"/>
    <n v="0.05"/>
    <n v="1898.1"/>
    <x v="31"/>
    <n v="0.18037037037037038"/>
    <n v="180.19"/>
    <n v="9.4931773879142298E-2"/>
  </r>
  <r>
    <n v="3833"/>
    <s v="ORD03833"/>
    <d v="2025-08-28T00:00:00"/>
    <s v="2025"/>
    <s v="August"/>
    <x v="3"/>
    <s v="Unkown"/>
    <s v="Home Office"/>
    <s v="Furniture"/>
    <x v="7"/>
    <n v="5"/>
    <x v="1"/>
    <n v="999"/>
    <n v="0"/>
    <n v="4995"/>
    <x v="30"/>
    <n v="1.1704104104104105"/>
    <n v="1169.24"/>
    <n v="0.23408208208208209"/>
  </r>
  <r>
    <n v="3834"/>
    <s v="ORD03834"/>
    <d v="2024-09-24T00:00:00"/>
    <s v="2024"/>
    <s v="September"/>
    <x v="3"/>
    <s v="CUST1688"/>
    <s v="Consumer"/>
    <s v="Electronics"/>
    <x v="0"/>
    <n v="5"/>
    <x v="1"/>
    <n v="799"/>
    <n v="0.1"/>
    <n v="3595.5"/>
    <x v="9"/>
    <n v="0.81576971214017513"/>
    <n v="651.79999999999995"/>
    <n v="0.18128215825337227"/>
  </r>
  <r>
    <n v="3835"/>
    <s v="ORD03835"/>
    <d v="2024-05-10T00:00:00"/>
    <s v="2024"/>
    <s v="May"/>
    <x v="2"/>
    <s v="CUST2931"/>
    <s v="Home Office"/>
    <s v="Furniture"/>
    <x v="2"/>
    <n v="10"/>
    <x v="0"/>
    <n v="199"/>
    <n v="0.1"/>
    <n v="1791"/>
    <x v="25"/>
    <n v="0.60587939698492455"/>
    <n v="120.57"/>
    <n v="6.7319932998324949E-2"/>
  </r>
  <r>
    <n v="3836"/>
    <s v="ORD03836"/>
    <d v="2024-03-13T00:00:00"/>
    <s v="2024"/>
    <s v="March"/>
    <x v="1"/>
    <s v="CUST2444"/>
    <s v="Corporate"/>
    <s v="Furniture"/>
    <x v="1"/>
    <n v="2"/>
    <x v="2"/>
    <n v="149"/>
    <n v="0"/>
    <n v="298"/>
    <x v="7"/>
    <n v="0.32711409395973157"/>
    <n v="48.74"/>
    <n v="0.16355704697986578"/>
  </r>
  <r>
    <n v="3837"/>
    <s v="ORD03837"/>
    <d v="2025-05-03T00:00:00"/>
    <s v="2025"/>
    <s v="May"/>
    <x v="0"/>
    <s v="Unkown"/>
    <s v="Home Office"/>
    <s v="Office Supplies"/>
    <x v="1"/>
    <n v="6"/>
    <x v="1"/>
    <n v="99"/>
    <n v="0.15"/>
    <n v="504.9"/>
    <x v="36"/>
    <n v="1.2438383838383837"/>
    <n v="123.14"/>
    <n v="0.24388987918399685"/>
  </r>
  <r>
    <n v="3838"/>
    <s v="ORD03838"/>
    <d v="2025-12-27T00:00:00"/>
    <s v="2025"/>
    <s v="December"/>
    <x v="0"/>
    <s v="CUST2000"/>
    <s v="Home Office"/>
    <s v="Electronics"/>
    <x v="4"/>
    <n v="5"/>
    <x v="1"/>
    <n v="499"/>
    <n v="0.15"/>
    <n v="2120.75"/>
    <x v="10"/>
    <n v="0.28657314629258518"/>
    <n v="143"/>
    <n v="6.7428975598255336E-2"/>
  </r>
  <r>
    <n v="3839"/>
    <s v="ORD03839"/>
    <d v="2024-07-21T00:00:00"/>
    <s v="2024"/>
    <s v="July"/>
    <x v="1"/>
    <s v="Unkown"/>
    <s v="Consumer"/>
    <s v="Office Supplies"/>
    <x v="1"/>
    <n v="10"/>
    <x v="0"/>
    <n v="799"/>
    <n v="0.15"/>
    <n v="6791.5"/>
    <x v="8"/>
    <n v="0.76360450563204008"/>
    <n v="610.12"/>
    <n v="8.9835824192004712E-2"/>
  </r>
  <r>
    <n v="3840"/>
    <s v="ORD03840"/>
    <d v="2025-12-29T00:00:00"/>
    <s v="2025"/>
    <s v="December"/>
    <x v="0"/>
    <s v="Unkown"/>
    <s v="Consumer"/>
    <s v="Electronics"/>
    <x v="1"/>
    <n v="7"/>
    <x v="0"/>
    <n v="99"/>
    <n v="0.15"/>
    <n v="589.04999999999995"/>
    <x v="36"/>
    <n v="0.74727272727272731"/>
    <n v="73.98"/>
    <n v="0.12559205500381973"/>
  </r>
  <r>
    <n v="3841"/>
    <s v="ORD03841"/>
    <d v="2025-10-26T00:00:00"/>
    <s v="2025"/>
    <s v="October"/>
    <x v="2"/>
    <s v="CUST2696"/>
    <s v="Home Office"/>
    <s v="Electronics"/>
    <x v="2"/>
    <n v="7"/>
    <x v="0"/>
    <n v="99"/>
    <n v="0.1"/>
    <n v="623.70000000000005"/>
    <x v="43"/>
    <n v="1.8349494949494949"/>
    <n v="181.66"/>
    <n v="0.29126182459515793"/>
  </r>
  <r>
    <n v="3842"/>
    <s v="ORD03842"/>
    <d v="2025-04-20T00:00:00"/>
    <s v="2025"/>
    <s v="April"/>
    <x v="2"/>
    <s v="Unkown"/>
    <s v="Home Office"/>
    <s v="Office Supplies"/>
    <x v="2"/>
    <n v="4"/>
    <x v="1"/>
    <n v="99"/>
    <n v="0.05"/>
    <n v="376.2"/>
    <x v="19"/>
    <n v="0.33909090909090911"/>
    <n v="33.57"/>
    <n v="8.9234449760765555E-2"/>
  </r>
  <r>
    <n v="3843"/>
    <s v="ORD03843"/>
    <d v="2024-08-31T00:00:00"/>
    <s v="2024"/>
    <s v="August"/>
    <x v="3"/>
    <s v="Unkown"/>
    <s v="Consumer"/>
    <s v="Office Supplies"/>
    <x v="6"/>
    <n v="5"/>
    <x v="1"/>
    <n v="999"/>
    <n v="0"/>
    <n v="4995"/>
    <x v="30"/>
    <n v="0.66986986986986996"/>
    <n v="669.2"/>
    <n v="0.13397397397397398"/>
  </r>
  <r>
    <n v="3844"/>
    <s v="ORD03844"/>
    <d v="2025-12-02T00:00:00"/>
    <s v="2025"/>
    <s v="December"/>
    <x v="3"/>
    <s v="Unkown"/>
    <s v="Corporate"/>
    <s v="Office Supplies"/>
    <x v="7"/>
    <n v="9"/>
    <x v="0"/>
    <n v="999"/>
    <n v="0"/>
    <n v="8991"/>
    <x v="30"/>
    <n v="1.3735335335335337"/>
    <n v="1372.16"/>
    <n v="0.1526148370592815"/>
  </r>
  <r>
    <n v="3845"/>
    <s v="ORD03845"/>
    <d v="2024-03-13T00:00:00"/>
    <s v="2024"/>
    <s v="March"/>
    <x v="0"/>
    <s v="Unkown"/>
    <s v="Consumer"/>
    <s v="Furniture"/>
    <x v="7"/>
    <n v="6"/>
    <x v="1"/>
    <n v="299"/>
    <n v="0.15"/>
    <n v="1524.9"/>
    <x v="5"/>
    <n v="1.3856856187290969"/>
    <n v="414.32"/>
    <n v="0.27170306249590137"/>
  </r>
  <r>
    <n v="3846"/>
    <s v="ORD03846"/>
    <d v="2025-06-16T00:00:00"/>
    <s v="2025"/>
    <s v="June"/>
    <x v="1"/>
    <s v="Unkown"/>
    <s v="Home Office"/>
    <s v="Electronics"/>
    <x v="2"/>
    <n v="7"/>
    <x v="0"/>
    <n v="999"/>
    <n v="0.1"/>
    <n v="6293.7"/>
    <x v="14"/>
    <n v="1.8327527527527527"/>
    <n v="1830.92"/>
    <n v="0.29091313535757984"/>
  </r>
  <r>
    <n v="3847"/>
    <s v="ORD03847"/>
    <d v="2024-10-27T00:00:00"/>
    <s v="2024"/>
    <s v="October"/>
    <x v="3"/>
    <s v="Unkown"/>
    <s v="Home Office"/>
    <s v="Furniture"/>
    <x v="6"/>
    <n v="8"/>
    <x v="0"/>
    <n v="99"/>
    <n v="0.15"/>
    <n v="673.2"/>
    <x v="39"/>
    <n v="1.7145454545454546"/>
    <n v="169.74"/>
    <n v="0.25213903743315508"/>
  </r>
  <r>
    <n v="3848"/>
    <s v="ORD03848"/>
    <d v="2025-03-23T00:00:00"/>
    <s v="2025"/>
    <s v="March"/>
    <x v="1"/>
    <s v="Unkown"/>
    <s v="Home Office"/>
    <s v="Furniture"/>
    <x v="3"/>
    <n v="1"/>
    <x v="2"/>
    <n v="999"/>
    <n v="0.05"/>
    <n v="949.05"/>
    <x v="31"/>
    <n v="5.6586586586586586E-2"/>
    <n v="56.53"/>
    <n v="5.9564827985880621E-2"/>
  </r>
  <r>
    <n v="3849"/>
    <s v="ORD03849"/>
    <d v="2024-12-13T00:00:00"/>
    <s v="2024"/>
    <s v="December"/>
    <x v="0"/>
    <s v="Unkown"/>
    <s v="Home Office"/>
    <s v="Office Supplies"/>
    <x v="7"/>
    <n v="7"/>
    <x v="0"/>
    <n v="199"/>
    <n v="0"/>
    <n v="1393"/>
    <x v="1"/>
    <n v="2.0352763819095476"/>
    <n v="405.02"/>
    <n v="0.29075376884422111"/>
  </r>
  <r>
    <n v="3850"/>
    <s v="ORD03850"/>
    <d v="2024-12-23T00:00:00"/>
    <s v="2024"/>
    <s v="December"/>
    <x v="0"/>
    <s v="CUST2744"/>
    <s v="Home Office"/>
    <s v="Furniture"/>
    <x v="2"/>
    <n v="8"/>
    <x v="0"/>
    <n v="149"/>
    <n v="0"/>
    <n v="1192"/>
    <x v="7"/>
    <n v="0.67067114093959734"/>
    <n v="99.93"/>
    <n v="8.3833892617449668E-2"/>
  </r>
  <r>
    <n v="3851"/>
    <s v="ORD03851"/>
    <d v="2025-06-24T00:00:00"/>
    <s v="2025"/>
    <s v="June"/>
    <x v="3"/>
    <s v="Unkown"/>
    <s v="Consumer"/>
    <s v="Office Supplies"/>
    <x v="7"/>
    <n v="5"/>
    <x v="1"/>
    <n v="999"/>
    <n v="0.15"/>
    <n v="4245.75"/>
    <x v="32"/>
    <n v="0.68849849849849842"/>
    <n v="687.81"/>
    <n v="0.16199964670552905"/>
  </r>
  <r>
    <n v="3853"/>
    <s v="ORD03853"/>
    <d v="2024-03-21T00:00:00"/>
    <s v="2024"/>
    <s v="March"/>
    <x v="0"/>
    <s v="Unkown"/>
    <s v="Corporate"/>
    <s v="Office Supplies"/>
    <x v="1"/>
    <n v="3"/>
    <x v="2"/>
    <n v="149"/>
    <n v="0.15"/>
    <n v="379.95"/>
    <x v="28"/>
    <n v="0.49228187919463084"/>
    <n v="73.349999999999994"/>
    <n v="0.19305171733122778"/>
  </r>
  <r>
    <n v="3854"/>
    <s v="ORD03854"/>
    <d v="2025-07-31T00:00:00"/>
    <s v="2025"/>
    <s v="July"/>
    <x v="2"/>
    <s v="CUST1897"/>
    <s v="Consumer"/>
    <s v="Office Supplies"/>
    <x v="3"/>
    <n v="5"/>
    <x v="1"/>
    <n v="199"/>
    <n v="0.05"/>
    <n v="945.25"/>
    <x v="15"/>
    <n v="0.58623115577889451"/>
    <n v="116.66"/>
    <n v="0.12341708542713567"/>
  </r>
  <r>
    <n v="3855"/>
    <s v="ORD03855"/>
    <d v="2025-09-21T00:00:00"/>
    <s v="2025"/>
    <s v="September"/>
    <x v="0"/>
    <s v="Unkown"/>
    <s v="Home Office"/>
    <s v="Office Supplies"/>
    <x v="4"/>
    <n v="4"/>
    <x v="1"/>
    <n v="999"/>
    <n v="0.1"/>
    <n v="3596.4"/>
    <x v="14"/>
    <n v="0.6477277277277278"/>
    <n v="647.08000000000004"/>
    <n v="0.17992436881325771"/>
  </r>
  <r>
    <n v="3856"/>
    <s v="ORD03856"/>
    <d v="2024-04-23T00:00:00"/>
    <s v="2024"/>
    <s v="April"/>
    <x v="3"/>
    <s v="Unkown"/>
    <s v="Home Office"/>
    <s v="Office Supplies"/>
    <x v="7"/>
    <n v="3"/>
    <x v="2"/>
    <n v="799"/>
    <n v="0.15"/>
    <n v="2037.45"/>
    <x v="8"/>
    <n v="0.23976220275344179"/>
    <n v="191.57"/>
    <n v="9.4024393236643841E-2"/>
  </r>
  <r>
    <n v="3857"/>
    <s v="ORD03857"/>
    <d v="2024-06-03T00:00:00"/>
    <s v="2024"/>
    <s v="June"/>
    <x v="0"/>
    <s v="Unkown"/>
    <s v="Corporate"/>
    <s v="Furniture"/>
    <x v="0"/>
    <n v="9"/>
    <x v="0"/>
    <n v="149"/>
    <n v="0.05"/>
    <n v="1273.95"/>
    <x v="34"/>
    <n v="1.8085234899328861"/>
    <n v="269.47000000000003"/>
    <n v="0.21152321519682876"/>
  </r>
  <r>
    <n v="3858"/>
    <s v="ORD03858"/>
    <d v="2024-07-20T00:00:00"/>
    <s v="2024"/>
    <s v="July"/>
    <x v="1"/>
    <s v="Unkown"/>
    <s v="Home Office"/>
    <s v="Office Supplies"/>
    <x v="3"/>
    <n v="2"/>
    <x v="2"/>
    <n v="999"/>
    <n v="0.1"/>
    <n v="1798.2"/>
    <x v="14"/>
    <n v="0.47759759759759762"/>
    <n v="477.12"/>
    <n v="0.26533199866533197"/>
  </r>
  <r>
    <n v="3859"/>
    <s v="ORD03859"/>
    <d v="2024-08-14T00:00:00"/>
    <s v="2024"/>
    <s v="August"/>
    <x v="3"/>
    <s v="CUST2060"/>
    <s v="Home Office"/>
    <s v="Furniture"/>
    <x v="2"/>
    <n v="4"/>
    <x v="1"/>
    <n v="299"/>
    <n v="0.1"/>
    <n v="1076.4000000000001"/>
    <x v="21"/>
    <n v="0.84896321070234115"/>
    <n v="253.84"/>
    <n v="0.23582311408398363"/>
  </r>
  <r>
    <n v="3860"/>
    <s v="ORD03860"/>
    <d v="2025-03-01T00:00:00"/>
    <s v="2025"/>
    <s v="March"/>
    <x v="0"/>
    <s v="Unkown"/>
    <s v="Home Office"/>
    <s v="Furniture"/>
    <x v="6"/>
    <n v="1"/>
    <x v="2"/>
    <n v="999"/>
    <n v="0.05"/>
    <n v="949.05"/>
    <x v="31"/>
    <n v="0.17008008008008008"/>
    <n v="169.91"/>
    <n v="0.17903166324218955"/>
  </r>
  <r>
    <n v="3861"/>
    <s v="ORD03861"/>
    <d v="2025-02-25T00:00:00"/>
    <s v="2025"/>
    <s v="February"/>
    <x v="3"/>
    <s v="Unkown"/>
    <s v="Corporate"/>
    <s v="Furniture"/>
    <x v="2"/>
    <n v="9"/>
    <x v="0"/>
    <n v="999"/>
    <n v="0"/>
    <n v="8991"/>
    <x v="30"/>
    <n v="2.6155855855855852"/>
    <n v="2612.9699999999998"/>
    <n v="0.29062062062062061"/>
  </r>
  <r>
    <n v="3862"/>
    <s v="ORD03862"/>
    <d v="2024-10-06T00:00:00"/>
    <s v="2024"/>
    <s v="October"/>
    <x v="3"/>
    <s v="CUST1019"/>
    <s v="Corporate"/>
    <s v="Office Supplies"/>
    <x v="7"/>
    <n v="7"/>
    <x v="0"/>
    <n v="799"/>
    <n v="0.05"/>
    <n v="5313.35"/>
    <x v="26"/>
    <n v="0.93727158948685851"/>
    <n v="748.88"/>
    <n v="0.14094309616343736"/>
  </r>
  <r>
    <n v="3863"/>
    <s v="ORD03863"/>
    <d v="2025-07-18T00:00:00"/>
    <s v="2025"/>
    <s v="July"/>
    <x v="1"/>
    <s v="Unkown"/>
    <s v="Corporate"/>
    <s v="Office Supplies"/>
    <x v="0"/>
    <n v="6"/>
    <x v="1"/>
    <n v="299"/>
    <n v="0"/>
    <n v="1794"/>
    <x v="20"/>
    <n v="0.73458193979933106"/>
    <n v="219.64"/>
    <n v="0.12243032329988851"/>
  </r>
  <r>
    <n v="3864"/>
    <s v="ORD03864"/>
    <d v="2024-02-04T00:00:00"/>
    <s v="2024"/>
    <s v="February"/>
    <x v="3"/>
    <s v="Unkown"/>
    <s v="Consumer"/>
    <s v="Office Supplies"/>
    <x v="6"/>
    <n v="8"/>
    <x v="0"/>
    <n v="799"/>
    <n v="0.1"/>
    <n v="5752.8"/>
    <x v="9"/>
    <n v="1.8006257822277847"/>
    <n v="1438.7"/>
    <n v="0.25008691419830342"/>
  </r>
  <r>
    <n v="3865"/>
    <s v="ORD03865"/>
    <d v="2024-03-25T00:00:00"/>
    <s v="2024"/>
    <s v="March"/>
    <x v="0"/>
    <s v="Unkown"/>
    <s v="Consumer"/>
    <s v="Office Supplies"/>
    <x v="4"/>
    <n v="9"/>
    <x v="0"/>
    <n v="799"/>
    <n v="0"/>
    <n v="7191"/>
    <x v="12"/>
    <n v="2.6957071339173968"/>
    <n v="2153.87"/>
    <n v="0.29952301487971073"/>
  </r>
  <r>
    <n v="3866"/>
    <s v="ORD03866"/>
    <d v="2025-11-23T00:00:00"/>
    <s v="2025"/>
    <s v="November"/>
    <x v="2"/>
    <s v="Unkown"/>
    <s v="Corporate"/>
    <s v="Electronics"/>
    <x v="1"/>
    <n v="9"/>
    <x v="0"/>
    <n v="799"/>
    <n v="0.15"/>
    <n v="6112.35"/>
    <x v="45"/>
    <n v="0.66969962453066334"/>
    <n v="535.09"/>
    <n v="8.7542434579171671E-2"/>
  </r>
  <r>
    <n v="3867"/>
    <s v="ORD03867"/>
    <d v="2025-06-27T00:00:00"/>
    <s v="2025"/>
    <s v="June"/>
    <x v="3"/>
    <s v="CUST2655"/>
    <s v="Home Office"/>
    <s v="Electronics"/>
    <x v="4"/>
    <n v="1"/>
    <x v="2"/>
    <n v="149"/>
    <n v="0.15"/>
    <n v="126.65"/>
    <x v="16"/>
    <n v="0.17436241610738254"/>
    <n v="25.98"/>
    <n v="0.20513225424397946"/>
  </r>
  <r>
    <n v="3868"/>
    <s v="ORD03868"/>
    <d v="2024-08-26T00:00:00"/>
    <s v="2024"/>
    <s v="August"/>
    <x v="0"/>
    <s v="Unkown"/>
    <s v="Home Office"/>
    <s v="Furniture"/>
    <x v="7"/>
    <n v="3"/>
    <x v="2"/>
    <n v="299"/>
    <n v="0"/>
    <n v="897"/>
    <x v="20"/>
    <n v="0.82394648829431438"/>
    <n v="246.36"/>
    <n v="0.27464882943143815"/>
  </r>
  <r>
    <n v="3869"/>
    <s v="ORD03869"/>
    <d v="2024-08-10T00:00:00"/>
    <s v="2024"/>
    <s v="August"/>
    <x v="3"/>
    <s v="Unkown"/>
    <s v="Home Office"/>
    <s v="Electronics"/>
    <x v="3"/>
    <n v="8"/>
    <x v="0"/>
    <n v="299"/>
    <n v="0.1"/>
    <n v="2152.8000000000002"/>
    <x v="21"/>
    <n v="1.0121404682274247"/>
    <n v="302.63"/>
    <n v="0.14057506503158676"/>
  </r>
  <r>
    <n v="3870"/>
    <s v="ORD03870"/>
    <d v="2025-11-09T00:00:00"/>
    <s v="2025"/>
    <s v="November"/>
    <x v="2"/>
    <s v="Unkown"/>
    <s v="Corporate"/>
    <s v="Electronics"/>
    <x v="1"/>
    <n v="2"/>
    <x v="2"/>
    <n v="499"/>
    <n v="0.15"/>
    <n v="848.3"/>
    <x v="10"/>
    <n v="0.24859719438877756"/>
    <n v="124.05"/>
    <n v="0.14623364375810444"/>
  </r>
  <r>
    <n v="3871"/>
    <s v="ORD03871"/>
    <d v="2025-01-26T00:00:00"/>
    <s v="2025"/>
    <s v="January"/>
    <x v="3"/>
    <s v="Unkown"/>
    <s v="Consumer"/>
    <s v="Electronics"/>
    <x v="5"/>
    <n v="7"/>
    <x v="0"/>
    <n v="149"/>
    <n v="0.15"/>
    <n v="886.55"/>
    <x v="28"/>
    <n v="0.75624161073825513"/>
    <n v="112.68"/>
    <n v="0.12709943037617732"/>
  </r>
  <r>
    <n v="3872"/>
    <s v="ORD03872"/>
    <d v="2024-04-15T00:00:00"/>
    <s v="2024"/>
    <s v="April"/>
    <x v="1"/>
    <s v="Unkown"/>
    <s v="Consumer"/>
    <s v="Electronics"/>
    <x v="1"/>
    <n v="3"/>
    <x v="2"/>
    <n v="149"/>
    <n v="0"/>
    <n v="447"/>
    <x v="7"/>
    <n v="0.78040268456375839"/>
    <n v="116.28"/>
    <n v="0.26013422818791948"/>
  </r>
  <r>
    <n v="3873"/>
    <s v="ORD03873"/>
    <d v="2024-07-21T00:00:00"/>
    <s v="2024"/>
    <s v="July"/>
    <x v="0"/>
    <s v="Unkown"/>
    <s v="Home Office"/>
    <s v="Office Supplies"/>
    <x v="1"/>
    <n v="8"/>
    <x v="0"/>
    <n v="499"/>
    <n v="0"/>
    <n v="3992"/>
    <x v="23"/>
    <n v="1.8518637274549099"/>
    <n v="924.08"/>
    <n v="0.23148296593186374"/>
  </r>
  <r>
    <n v="3874"/>
    <s v="ORD03874"/>
    <d v="2024-10-28T00:00:00"/>
    <s v="2024"/>
    <s v="October"/>
    <x v="0"/>
    <s v="Unkown"/>
    <s v="Consumer"/>
    <s v="Office Supplies"/>
    <x v="3"/>
    <n v="5"/>
    <x v="1"/>
    <n v="99"/>
    <n v="0"/>
    <n v="495"/>
    <x v="22"/>
    <n v="1.2987878787878788"/>
    <n v="128.58000000000001"/>
    <n v="0.2597575757575758"/>
  </r>
  <r>
    <n v="3875"/>
    <s v="ORD03875"/>
    <d v="2025-10-20T00:00:00"/>
    <s v="2025"/>
    <s v="October"/>
    <x v="0"/>
    <s v="Unkown"/>
    <s v="Consumer"/>
    <s v="Office Supplies"/>
    <x v="2"/>
    <n v="10"/>
    <x v="0"/>
    <n v="299"/>
    <n v="0.05"/>
    <n v="2840.5"/>
    <x v="3"/>
    <n v="2.2630100334448162"/>
    <n v="676.64"/>
    <n v="0.23821158246787538"/>
  </r>
  <r>
    <n v="3876"/>
    <s v="ORD03876"/>
    <d v="2024-09-25T00:00:00"/>
    <s v="2024"/>
    <s v="September"/>
    <x v="3"/>
    <s v="CUST1620"/>
    <s v="Consumer"/>
    <s v="Office Supplies"/>
    <x v="1"/>
    <n v="4"/>
    <x v="1"/>
    <n v="999"/>
    <n v="0"/>
    <n v="3996"/>
    <x v="30"/>
    <n v="0.69184184184184183"/>
    <n v="691.15"/>
    <n v="0.17296046046046046"/>
  </r>
  <r>
    <n v="3877"/>
    <s v="ORD03877"/>
    <d v="2025-10-03T00:00:00"/>
    <s v="2025"/>
    <s v="October"/>
    <x v="2"/>
    <s v="Unkown"/>
    <s v="Corporate"/>
    <s v="Office Supplies"/>
    <x v="7"/>
    <n v="8"/>
    <x v="0"/>
    <n v="299"/>
    <n v="0"/>
    <n v="2392"/>
    <x v="20"/>
    <n v="1.2256521739130435"/>
    <n v="366.47"/>
    <n v="0.15320652173913044"/>
  </r>
  <r>
    <n v="3878"/>
    <s v="ORD03878"/>
    <d v="2024-12-20T00:00:00"/>
    <s v="2024"/>
    <s v="December"/>
    <x v="2"/>
    <s v="Unkown"/>
    <s v="Corporate"/>
    <s v="Furniture"/>
    <x v="2"/>
    <n v="10"/>
    <x v="0"/>
    <n v="799"/>
    <n v="0.05"/>
    <n v="7590.5"/>
    <x v="33"/>
    <n v="1.7934668335419275"/>
    <n v="1432.98"/>
    <n v="0.18878598247809764"/>
  </r>
  <r>
    <n v="3879"/>
    <s v="ORD03879"/>
    <d v="2024-07-30T00:00:00"/>
    <s v="2024"/>
    <s v="July"/>
    <x v="0"/>
    <s v="Unkown"/>
    <s v="Consumer"/>
    <s v="Furniture"/>
    <x v="0"/>
    <n v="7"/>
    <x v="0"/>
    <n v="999"/>
    <n v="0.05"/>
    <n v="6643.35"/>
    <x v="37"/>
    <n v="1.6430730730730732"/>
    <n v="1641.43"/>
    <n v="0.24707865760497338"/>
  </r>
  <r>
    <n v="3880"/>
    <s v="ORD03880"/>
    <d v="2025-06-11T00:00:00"/>
    <s v="2025"/>
    <s v="June"/>
    <x v="0"/>
    <s v="Unkown"/>
    <s v="Consumer"/>
    <s v="Office Supplies"/>
    <x v="6"/>
    <n v="6"/>
    <x v="1"/>
    <n v="799"/>
    <n v="0"/>
    <n v="4794"/>
    <x v="12"/>
    <n v="0.60389236545682101"/>
    <n v="482.51"/>
    <n v="0.10064872757613684"/>
  </r>
  <r>
    <n v="3881"/>
    <s v="ORD03881"/>
    <d v="2025-05-22T00:00:00"/>
    <s v="2025"/>
    <s v="May"/>
    <x v="3"/>
    <s v="Unkown"/>
    <s v="Corporate"/>
    <s v="Electronics"/>
    <x v="3"/>
    <n v="8"/>
    <x v="0"/>
    <n v="199"/>
    <n v="0"/>
    <n v="1592"/>
    <x v="1"/>
    <n v="1.6263819095477385"/>
    <n v="323.64999999999998"/>
    <n v="0.20329773869346732"/>
  </r>
  <r>
    <n v="3882"/>
    <s v="ORD03882"/>
    <d v="2024-01-10T00:00:00"/>
    <s v="2024"/>
    <s v="January"/>
    <x v="0"/>
    <s v="Unkown"/>
    <s v="Home Office"/>
    <s v="Office Supplies"/>
    <x v="3"/>
    <n v="1"/>
    <x v="2"/>
    <n v="149"/>
    <n v="0.05"/>
    <n v="141.55000000000001"/>
    <x v="34"/>
    <n v="0.18409395973154363"/>
    <n v="27.43"/>
    <n v="0.19378311550688801"/>
  </r>
  <r>
    <n v="3883"/>
    <s v="ORD03883"/>
    <d v="2025-04-09T00:00:00"/>
    <s v="2025"/>
    <s v="April"/>
    <x v="1"/>
    <s v="Unkown"/>
    <s v="Consumer"/>
    <s v="Electronics"/>
    <x v="5"/>
    <n v="2"/>
    <x v="2"/>
    <n v="999"/>
    <n v="0.15"/>
    <n v="1698.3"/>
    <x v="32"/>
    <n v="0.40118118118118118"/>
    <n v="400.78"/>
    <n v="0.23598893010657715"/>
  </r>
  <r>
    <n v="3884"/>
    <s v="ORD03884"/>
    <d v="2024-11-13T00:00:00"/>
    <s v="2024"/>
    <s v="November"/>
    <x v="0"/>
    <s v="Unkown"/>
    <s v="Corporate"/>
    <s v="Office Supplies"/>
    <x v="7"/>
    <n v="5"/>
    <x v="1"/>
    <n v="149"/>
    <n v="0"/>
    <n v="745"/>
    <x v="7"/>
    <n v="0.88073825503355696"/>
    <n v="131.22999999999999"/>
    <n v="0.1761476510067114"/>
  </r>
  <r>
    <n v="3885"/>
    <s v="ORD03885"/>
    <d v="2025-06-26T00:00:00"/>
    <s v="2025"/>
    <s v="June"/>
    <x v="1"/>
    <s v="Unkown"/>
    <s v="Consumer"/>
    <s v="Office Supplies"/>
    <x v="1"/>
    <n v="5"/>
    <x v="1"/>
    <n v="199"/>
    <n v="0"/>
    <n v="995"/>
    <x v="1"/>
    <n v="0.892211055276382"/>
    <n v="177.55"/>
    <n v="0.17844221105527638"/>
  </r>
  <r>
    <n v="3886"/>
    <s v="ORD03886"/>
    <d v="2025-01-28T00:00:00"/>
    <s v="2025"/>
    <s v="January"/>
    <x v="0"/>
    <s v="Unkown"/>
    <s v="Consumer"/>
    <s v="Furniture"/>
    <x v="2"/>
    <n v="8"/>
    <x v="0"/>
    <n v="799"/>
    <n v="0.15"/>
    <n v="5433.2"/>
    <x v="8"/>
    <n v="1.1413516896120151"/>
    <n v="911.94"/>
    <n v="0.16784583670764927"/>
  </r>
  <r>
    <n v="3887"/>
    <s v="ORD03887"/>
    <d v="2025-06-12T00:00:00"/>
    <s v="2025"/>
    <s v="June"/>
    <x v="3"/>
    <s v="Unkown"/>
    <s v="Corporate"/>
    <s v="Electronics"/>
    <x v="6"/>
    <n v="7"/>
    <x v="0"/>
    <n v="999"/>
    <n v="0.1"/>
    <n v="6293.7"/>
    <x v="14"/>
    <n v="0.52606606606606598"/>
    <n v="525.54"/>
    <n v="8.350255016921683E-2"/>
  </r>
  <r>
    <n v="3888"/>
    <s v="ORD03888"/>
    <d v="2024-11-28T00:00:00"/>
    <s v="2024"/>
    <s v="November"/>
    <x v="1"/>
    <s v="Unkown"/>
    <s v="Corporate"/>
    <s v="Office Supplies"/>
    <x v="3"/>
    <n v="2"/>
    <x v="2"/>
    <n v="999"/>
    <n v="0.05"/>
    <n v="1898.1"/>
    <x v="31"/>
    <n v="0.43890890890890893"/>
    <n v="438.47"/>
    <n v="0.23100468889942577"/>
  </r>
  <r>
    <n v="3889"/>
    <s v="ORD03889"/>
    <d v="2024-06-28T00:00:00"/>
    <s v="2024"/>
    <s v="June"/>
    <x v="0"/>
    <s v="CUST1630"/>
    <s v="Corporate"/>
    <s v="Office Supplies"/>
    <x v="1"/>
    <n v="10"/>
    <x v="0"/>
    <n v="499"/>
    <n v="0.05"/>
    <n v="4740.5"/>
    <x v="27"/>
    <n v="2.7908416833667338"/>
    <n v="1392.63"/>
    <n v="0.29377280877544565"/>
  </r>
  <r>
    <n v="3890"/>
    <s v="ORD03890"/>
    <d v="2024-08-17T00:00:00"/>
    <s v="2024"/>
    <s v="August"/>
    <x v="0"/>
    <s v="CUST1756"/>
    <s v="Corporate"/>
    <s v="Office Supplies"/>
    <x v="0"/>
    <n v="3"/>
    <x v="2"/>
    <n v="499"/>
    <n v="0.15"/>
    <n v="1272.45"/>
    <x v="18"/>
    <n v="0.62002004008016032"/>
    <n v="309.39"/>
    <n v="0.2431451137569256"/>
  </r>
  <r>
    <n v="3891"/>
    <s v="ORD03891"/>
    <d v="2025-03-17T00:00:00"/>
    <s v="2025"/>
    <s v="March"/>
    <x v="3"/>
    <s v="CUST2854"/>
    <s v="Home Office"/>
    <s v="Furniture"/>
    <x v="6"/>
    <n v="3"/>
    <x v="2"/>
    <n v="799"/>
    <n v="0.05"/>
    <n v="2277.15"/>
    <x v="26"/>
    <n v="0.2909762202753442"/>
    <n v="232.49"/>
    <n v="0.10209691939485761"/>
  </r>
  <r>
    <n v="3892"/>
    <s v="ORD03892"/>
    <d v="2024-02-01T00:00:00"/>
    <s v="2024"/>
    <s v="February"/>
    <x v="2"/>
    <s v="CUST2412"/>
    <s v="Consumer"/>
    <s v="Office Supplies"/>
    <x v="1"/>
    <n v="10"/>
    <x v="0"/>
    <n v="299"/>
    <n v="0"/>
    <n v="2990"/>
    <x v="20"/>
    <n v="2.3024414715719064"/>
    <n v="688.43"/>
    <n v="0.23024414715719063"/>
  </r>
  <r>
    <n v="3893"/>
    <s v="ORD03893"/>
    <d v="2024-06-17T00:00:00"/>
    <s v="2024"/>
    <s v="June"/>
    <x v="3"/>
    <s v="Unkown"/>
    <s v="Corporate"/>
    <s v="Furniture"/>
    <x v="6"/>
    <n v="8"/>
    <x v="0"/>
    <n v="999"/>
    <n v="0"/>
    <n v="7992"/>
    <x v="30"/>
    <n v="0.74960960960960965"/>
    <n v="748.86"/>
    <n v="9.3701201201201206E-2"/>
  </r>
  <r>
    <n v="3894"/>
    <s v="ORD03894"/>
    <d v="2024-12-22T00:00:00"/>
    <s v="2024"/>
    <s v="December"/>
    <x v="3"/>
    <s v="Unkown"/>
    <s v="Consumer"/>
    <s v="Electronics"/>
    <x v="4"/>
    <n v="7"/>
    <x v="0"/>
    <n v="99"/>
    <n v="0"/>
    <n v="693"/>
    <x v="22"/>
    <n v="1.9471717171717173"/>
    <n v="192.77"/>
    <n v="0.27816738816738817"/>
  </r>
  <r>
    <n v="3895"/>
    <s v="ORD03895"/>
    <d v="2024-06-30T00:00:00"/>
    <s v="2024"/>
    <s v="June"/>
    <x v="3"/>
    <s v="Unkown"/>
    <s v="Consumer"/>
    <s v="Office Supplies"/>
    <x v="3"/>
    <n v="10"/>
    <x v="0"/>
    <n v="199"/>
    <n v="0.1"/>
    <n v="1791"/>
    <x v="25"/>
    <n v="1.9615075376884421"/>
    <n v="390.34"/>
    <n v="0.21794528196538246"/>
  </r>
  <r>
    <n v="3896"/>
    <s v="ORD03896"/>
    <d v="2025-11-15T00:00:00"/>
    <s v="2025"/>
    <s v="November"/>
    <x v="0"/>
    <s v="CUST1383"/>
    <s v="Home Office"/>
    <s v="Furniture"/>
    <x v="4"/>
    <n v="10"/>
    <x v="0"/>
    <n v="999"/>
    <n v="0.1"/>
    <n v="8991"/>
    <x v="14"/>
    <n v="0.9421221221221221"/>
    <n v="941.18"/>
    <n v="0.1046802357913469"/>
  </r>
  <r>
    <n v="3897"/>
    <s v="ORD03897"/>
    <d v="2025-10-20T00:00:00"/>
    <s v="2025"/>
    <s v="October"/>
    <x v="0"/>
    <s v="CUST2863"/>
    <s v="Corporate"/>
    <s v="Electronics"/>
    <x v="7"/>
    <n v="6"/>
    <x v="1"/>
    <n v="799"/>
    <n v="0.05"/>
    <n v="4554.3"/>
    <x v="26"/>
    <n v="1.1081226533166457"/>
    <n v="885.39"/>
    <n v="0.19440748303800803"/>
  </r>
  <r>
    <n v="3898"/>
    <s v="ORD03898"/>
    <d v="2025-02-02T00:00:00"/>
    <s v="2025"/>
    <s v="February"/>
    <x v="1"/>
    <s v="CUST2249"/>
    <s v="Consumer"/>
    <s v="Office Supplies"/>
    <x v="3"/>
    <n v="5"/>
    <x v="1"/>
    <n v="299"/>
    <n v="0.15"/>
    <n v="1270.75"/>
    <x v="5"/>
    <n v="0.79096989966555187"/>
    <n v="236.5"/>
    <n v="0.18611056462718867"/>
  </r>
  <r>
    <n v="3899"/>
    <s v="ORD03899"/>
    <d v="2025-07-08T00:00:00"/>
    <s v="2025"/>
    <s v="July"/>
    <x v="3"/>
    <s v="Unkown"/>
    <s v="Home Office"/>
    <s v="Furniture"/>
    <x v="0"/>
    <n v="2"/>
    <x v="2"/>
    <n v="999"/>
    <n v="0.1"/>
    <n v="1798.2"/>
    <x v="14"/>
    <n v="0.5074674674674674"/>
    <n v="506.96"/>
    <n v="0.28192637081525967"/>
  </r>
  <r>
    <n v="3901"/>
    <s v="ORD03901"/>
    <d v="2024-04-01T00:00:00"/>
    <s v="2024"/>
    <s v="April"/>
    <x v="0"/>
    <s v="Unkown"/>
    <s v="Corporate"/>
    <s v="Furniture"/>
    <x v="0"/>
    <n v="3"/>
    <x v="2"/>
    <n v="199"/>
    <n v="0"/>
    <n v="597"/>
    <x v="1"/>
    <n v="0.81472361809045224"/>
    <n v="162.13"/>
    <n v="0.27157453936348408"/>
  </r>
  <r>
    <n v="3902"/>
    <s v="ORD03902"/>
    <d v="2024-01-26T00:00:00"/>
    <s v="2024"/>
    <s v="January"/>
    <x v="0"/>
    <s v="Unkown"/>
    <s v="Consumer"/>
    <s v="Office Supplies"/>
    <x v="2"/>
    <n v="1"/>
    <x v="2"/>
    <n v="999"/>
    <n v="0"/>
    <n v="999"/>
    <x v="30"/>
    <n v="0.10828828828828829"/>
    <n v="108.18"/>
    <n v="0.10828828828828829"/>
  </r>
  <r>
    <n v="3903"/>
    <s v="ORD03903"/>
    <d v="2025-07-12T00:00:00"/>
    <s v="2025"/>
    <s v="July"/>
    <x v="3"/>
    <s v="Unkown"/>
    <s v="Consumer"/>
    <s v="Furniture"/>
    <x v="5"/>
    <n v="3"/>
    <x v="2"/>
    <n v="199"/>
    <n v="0.15"/>
    <n v="507.45"/>
    <x v="17"/>
    <n v="0.41723618090452264"/>
    <n v="83.03"/>
    <n v="0.16362203172726378"/>
  </r>
  <r>
    <n v="3904"/>
    <s v="ORD03904"/>
    <d v="2025-10-19T00:00:00"/>
    <s v="2025"/>
    <s v="October"/>
    <x v="0"/>
    <s v="Unkown"/>
    <s v="Home Office"/>
    <s v="Electronics"/>
    <x v="0"/>
    <n v="1"/>
    <x v="2"/>
    <n v="149"/>
    <n v="0"/>
    <n v="149"/>
    <x v="7"/>
    <n v="0.25657718120805367"/>
    <n v="38.229999999999997"/>
    <n v="0.25657718120805367"/>
  </r>
  <r>
    <n v="3905"/>
    <s v="ORD03905"/>
    <d v="2024-06-28T00:00:00"/>
    <s v="2024"/>
    <s v="June"/>
    <x v="0"/>
    <s v="Unkown"/>
    <s v="Corporate"/>
    <s v="Electronics"/>
    <x v="1"/>
    <n v="6"/>
    <x v="1"/>
    <n v="799"/>
    <n v="0"/>
    <n v="4794"/>
    <x v="12"/>
    <n v="0.51444305381727162"/>
    <n v="411.04"/>
    <n v="8.574050896954527E-2"/>
  </r>
  <r>
    <n v="3906"/>
    <s v="ORD03906"/>
    <d v="2024-07-04T00:00:00"/>
    <s v="2024"/>
    <s v="July"/>
    <x v="0"/>
    <s v="Unkown"/>
    <s v="Consumer"/>
    <s v="Furniture"/>
    <x v="5"/>
    <n v="9"/>
    <x v="0"/>
    <n v="149"/>
    <n v="0.15"/>
    <n v="1139.8499999999999"/>
    <x v="28"/>
    <n v="1.8277852348993286"/>
    <n v="272.33999999999997"/>
    <n v="0.2389261744966443"/>
  </r>
  <r>
    <n v="3907"/>
    <s v="ORD03907"/>
    <d v="2024-08-03T00:00:00"/>
    <s v="2024"/>
    <s v="August"/>
    <x v="2"/>
    <s v="CUST1065"/>
    <s v="Home Office"/>
    <s v="Office Supplies"/>
    <x v="5"/>
    <n v="2"/>
    <x v="2"/>
    <n v="999"/>
    <n v="0"/>
    <n v="1998"/>
    <x v="30"/>
    <n v="0.53171171171171161"/>
    <n v="531.17999999999995"/>
    <n v="0.2658558558558558"/>
  </r>
  <r>
    <n v="3908"/>
    <s v="ORD03908"/>
    <d v="2025-12-26T00:00:00"/>
    <s v="2025"/>
    <s v="December"/>
    <x v="3"/>
    <s v="Unkown"/>
    <s v="Consumer"/>
    <s v="Electronics"/>
    <x v="2"/>
    <n v="5"/>
    <x v="1"/>
    <n v="999"/>
    <n v="0.05"/>
    <n v="4745.25"/>
    <x v="31"/>
    <n v="1.0847147147147149"/>
    <n v="1083.6300000000001"/>
    <n v="0.2283609925715189"/>
  </r>
  <r>
    <n v="3909"/>
    <s v="ORD03909"/>
    <d v="2024-08-15T00:00:00"/>
    <s v="2024"/>
    <s v="August"/>
    <x v="1"/>
    <s v="CUST2489"/>
    <s v="Home Office"/>
    <s v="Furniture"/>
    <x v="5"/>
    <n v="4"/>
    <x v="1"/>
    <n v="299"/>
    <n v="0.1"/>
    <n v="1076.4000000000001"/>
    <x v="21"/>
    <n v="0.37946488294314379"/>
    <n v="113.46"/>
    <n v="0.10540691192865105"/>
  </r>
  <r>
    <n v="3910"/>
    <s v="ORD03910"/>
    <d v="2024-05-28T00:00:00"/>
    <s v="2024"/>
    <s v="May"/>
    <x v="2"/>
    <s v="CUST2257"/>
    <s v="Corporate"/>
    <s v="Electronics"/>
    <x v="6"/>
    <n v="6"/>
    <x v="1"/>
    <n v="299"/>
    <n v="0.15"/>
    <n v="1524.9"/>
    <x v="5"/>
    <n v="1.0591973244147157"/>
    <n v="316.7"/>
    <n v="0.20768574988523836"/>
  </r>
  <r>
    <n v="3911"/>
    <s v="ORD03911"/>
    <d v="2024-04-03T00:00:00"/>
    <s v="2024"/>
    <s v="April"/>
    <x v="2"/>
    <s v="Unkown"/>
    <s v="Corporate"/>
    <s v="Office Supplies"/>
    <x v="7"/>
    <n v="9"/>
    <x v="0"/>
    <n v="199"/>
    <n v="0"/>
    <n v="1791"/>
    <x v="1"/>
    <n v="1.7569346733668341"/>
    <n v="349.63"/>
    <n v="0.19521496370742603"/>
  </r>
  <r>
    <n v="3912"/>
    <s v="ORD03912"/>
    <d v="2024-06-27T00:00:00"/>
    <s v="2024"/>
    <s v="June"/>
    <x v="0"/>
    <s v="Unkown"/>
    <s v="Home Office"/>
    <s v="Office Supplies"/>
    <x v="0"/>
    <n v="3"/>
    <x v="2"/>
    <n v="299"/>
    <n v="0.15"/>
    <n v="762.45"/>
    <x v="5"/>
    <n v="0.41541806020066885"/>
    <n v="124.21"/>
    <n v="0.16290904321594857"/>
  </r>
  <r>
    <n v="3913"/>
    <s v="ORD03913"/>
    <d v="2025-11-04T00:00:00"/>
    <s v="2025"/>
    <s v="November"/>
    <x v="2"/>
    <s v="Unkown"/>
    <s v="Corporate"/>
    <s v="Furniture"/>
    <x v="2"/>
    <n v="2"/>
    <x v="2"/>
    <n v="149"/>
    <n v="0.05"/>
    <n v="283.10000000000002"/>
    <x v="34"/>
    <n v="0.42469798657718122"/>
    <n v="63.28"/>
    <n v="0.22352525609325324"/>
  </r>
  <r>
    <n v="3914"/>
    <s v="ORD03914"/>
    <d v="2025-12-17T00:00:00"/>
    <s v="2025"/>
    <s v="December"/>
    <x v="0"/>
    <s v="CUST1872"/>
    <s v="Corporate"/>
    <s v="Electronics"/>
    <x v="6"/>
    <n v="9"/>
    <x v="0"/>
    <n v="799"/>
    <n v="0"/>
    <n v="7191"/>
    <x v="12"/>
    <n v="0.89622027534418025"/>
    <n v="716.08"/>
    <n v="9.9580030593797803E-2"/>
  </r>
  <r>
    <n v="3915"/>
    <s v="ORD03915"/>
    <d v="2024-01-03T00:00:00"/>
    <s v="2024"/>
    <s v="January"/>
    <x v="2"/>
    <s v="CUST2246"/>
    <s v="Home Office"/>
    <s v="Office Supplies"/>
    <x v="7"/>
    <n v="4"/>
    <x v="1"/>
    <n v="99"/>
    <n v="0.1"/>
    <n v="356.4"/>
    <x v="4"/>
    <n v="0.78595959595959597"/>
    <n v="77.81"/>
    <n v="0.21832210998877669"/>
  </r>
  <r>
    <n v="3916"/>
    <s v="ORD03916"/>
    <d v="2025-03-16T00:00:00"/>
    <s v="2025"/>
    <s v="March"/>
    <x v="0"/>
    <s v="Unkown"/>
    <s v="Consumer"/>
    <s v="Office Supplies"/>
    <x v="0"/>
    <n v="1"/>
    <x v="2"/>
    <n v="499"/>
    <n v="0"/>
    <n v="499"/>
    <x v="23"/>
    <n v="0.26857715430861723"/>
    <n v="134.02000000000001"/>
    <n v="0.26857715430861723"/>
  </r>
  <r>
    <n v="3917"/>
    <s v="ORD03917"/>
    <d v="2024-10-19T00:00:00"/>
    <s v="2024"/>
    <s v="October"/>
    <x v="2"/>
    <s v="Unkown"/>
    <s v="Consumer"/>
    <s v="Electronics"/>
    <x v="0"/>
    <n v="9"/>
    <x v="0"/>
    <n v="149"/>
    <n v="0.1"/>
    <n v="1206.9000000000001"/>
    <x v="48"/>
    <n v="2.1326845637583891"/>
    <n v="317.77"/>
    <n v="0.26329439058745541"/>
  </r>
  <r>
    <n v="3918"/>
    <s v="ORD03918"/>
    <d v="2024-01-30T00:00:00"/>
    <s v="2024"/>
    <s v="January"/>
    <x v="1"/>
    <s v="Unkown"/>
    <s v="Consumer"/>
    <s v="Furniture"/>
    <x v="4"/>
    <n v="9"/>
    <x v="0"/>
    <n v="499"/>
    <n v="0.1"/>
    <n v="4041.9"/>
    <x v="13"/>
    <n v="1.0274348697394791"/>
    <n v="512.69000000000005"/>
    <n v="0.12684381107894804"/>
  </r>
  <r>
    <n v="3919"/>
    <s v="ORD03919"/>
    <d v="2024-05-03T00:00:00"/>
    <s v="2024"/>
    <s v="May"/>
    <x v="3"/>
    <s v="CUST2735"/>
    <s v="Consumer"/>
    <s v="Electronics"/>
    <x v="2"/>
    <n v="1"/>
    <x v="2"/>
    <n v="149"/>
    <n v="0.05"/>
    <n v="141.55000000000001"/>
    <x v="34"/>
    <n v="0.22335570469798657"/>
    <n v="33.28"/>
    <n v="0.23511126810314376"/>
  </r>
  <r>
    <n v="3920"/>
    <s v="ORD03920"/>
    <d v="2025-09-19T00:00:00"/>
    <s v="2025"/>
    <s v="September"/>
    <x v="0"/>
    <s v="Unkown"/>
    <s v="Consumer"/>
    <s v="Furniture"/>
    <x v="7"/>
    <n v="10"/>
    <x v="0"/>
    <n v="99"/>
    <n v="0.1"/>
    <n v="891"/>
    <x v="4"/>
    <n v="1.0732323232323233"/>
    <n v="106.25"/>
    <n v="0.11924803591470258"/>
  </r>
  <r>
    <n v="3921"/>
    <s v="ORD03921"/>
    <d v="2024-03-11T00:00:00"/>
    <s v="2024"/>
    <s v="March"/>
    <x v="3"/>
    <s v="Unkown"/>
    <s v="Consumer"/>
    <s v="Furniture"/>
    <x v="7"/>
    <n v="10"/>
    <x v="0"/>
    <n v="999"/>
    <n v="0"/>
    <n v="9990"/>
    <x v="30"/>
    <n v="1.7973173173173174"/>
    <n v="1795.52"/>
    <n v="0.17973173173173174"/>
  </r>
  <r>
    <n v="3923"/>
    <s v="ORD03923"/>
    <d v="2024-05-07T00:00:00"/>
    <s v="2024"/>
    <s v="May"/>
    <x v="0"/>
    <s v="Unkown"/>
    <s v="Corporate"/>
    <s v="Electronics"/>
    <x v="7"/>
    <n v="9"/>
    <x v="0"/>
    <n v="149"/>
    <n v="0.15"/>
    <n v="1139.8499999999999"/>
    <x v="28"/>
    <n v="2.1218120805369125"/>
    <n v="316.14999999999998"/>
    <n v="0.27736105627933499"/>
  </r>
  <r>
    <n v="3924"/>
    <s v="ORD03924"/>
    <d v="2024-02-08T00:00:00"/>
    <s v="2024"/>
    <s v="February"/>
    <x v="0"/>
    <s v="Unkown"/>
    <s v="Home Office"/>
    <s v="Electronics"/>
    <x v="3"/>
    <n v="6"/>
    <x v="1"/>
    <n v="149"/>
    <n v="0.15"/>
    <n v="759.9"/>
    <x v="28"/>
    <n v="0.3944295302013423"/>
    <n v="58.77"/>
    <n v="7.7339123568890653E-2"/>
  </r>
  <r>
    <n v="3925"/>
    <s v="ORD03925"/>
    <d v="2025-09-21T00:00:00"/>
    <s v="2025"/>
    <s v="September"/>
    <x v="2"/>
    <s v="Unkown"/>
    <s v="Corporate"/>
    <s v="Furniture"/>
    <x v="6"/>
    <n v="9"/>
    <x v="0"/>
    <n v="149"/>
    <n v="0"/>
    <n v="1341"/>
    <x v="7"/>
    <n v="2.2567114093959733"/>
    <n v="336.25"/>
    <n v="0.2507457121551081"/>
  </r>
  <r>
    <n v="3926"/>
    <s v="ORD03926"/>
    <d v="2024-06-23T00:00:00"/>
    <s v="2024"/>
    <s v="June"/>
    <x v="3"/>
    <s v="CUST2223"/>
    <s v="Consumer"/>
    <s v="Furniture"/>
    <x v="3"/>
    <n v="5"/>
    <x v="1"/>
    <n v="499"/>
    <n v="0.15"/>
    <n v="2120.75"/>
    <x v="10"/>
    <n v="0.47160320641282566"/>
    <n v="235.33"/>
    <n v="0.11096546033242957"/>
  </r>
  <r>
    <n v="3927"/>
    <s v="ORD03927"/>
    <d v="2025-08-21T00:00:00"/>
    <s v="2025"/>
    <s v="August"/>
    <x v="1"/>
    <s v="Unkown"/>
    <s v="Consumer"/>
    <s v="Furniture"/>
    <x v="7"/>
    <n v="2"/>
    <x v="2"/>
    <n v="99"/>
    <n v="0"/>
    <n v="198"/>
    <x v="22"/>
    <n v="0.29484848484848486"/>
    <n v="29.19"/>
    <n v="0.14742424242424243"/>
  </r>
  <r>
    <n v="3928"/>
    <s v="ORD03928"/>
    <d v="2024-02-17T00:00:00"/>
    <s v="2024"/>
    <s v="February"/>
    <x v="0"/>
    <s v="Unkown"/>
    <s v="Corporate"/>
    <s v="Electronics"/>
    <x v="3"/>
    <n v="1"/>
    <x v="2"/>
    <n v="999"/>
    <n v="0"/>
    <n v="999"/>
    <x v="30"/>
    <n v="0.17432432432432432"/>
    <n v="174.15"/>
    <n v="0.17432432432432432"/>
  </r>
  <r>
    <n v="3929"/>
    <s v="ORD03929"/>
    <d v="2024-08-08T00:00:00"/>
    <s v="2024"/>
    <s v="August"/>
    <x v="3"/>
    <s v="CUST2387"/>
    <s v="Consumer"/>
    <s v="Electronics"/>
    <x v="4"/>
    <n v="3"/>
    <x v="2"/>
    <n v="799"/>
    <n v="0"/>
    <n v="2397"/>
    <x v="12"/>
    <n v="0.48108886107634541"/>
    <n v="384.39"/>
    <n v="0.16036295369211515"/>
  </r>
  <r>
    <n v="3930"/>
    <s v="ORD03930"/>
    <d v="2024-12-21T00:00:00"/>
    <s v="2024"/>
    <s v="December"/>
    <x v="1"/>
    <s v="CUST1587"/>
    <s v="Home Office"/>
    <s v="Electronics"/>
    <x v="0"/>
    <n v="8"/>
    <x v="0"/>
    <n v="199"/>
    <n v="0.05"/>
    <n v="1512.4"/>
    <x v="15"/>
    <n v="1.2188944723618091"/>
    <n v="242.56"/>
    <n v="0.1603808516265538"/>
  </r>
  <r>
    <n v="3931"/>
    <s v="ORD03931"/>
    <d v="2024-07-18T00:00:00"/>
    <s v="2024"/>
    <s v="July"/>
    <x v="0"/>
    <s v="CUST2510"/>
    <s v="Consumer"/>
    <s v="Electronics"/>
    <x v="2"/>
    <n v="5"/>
    <x v="1"/>
    <n v="99"/>
    <n v="0.05"/>
    <n v="470.25"/>
    <x v="19"/>
    <n v="0.72010101010101013"/>
    <n v="71.290000000000006"/>
    <n v="0.15160021265284424"/>
  </r>
  <r>
    <n v="3932"/>
    <s v="ORD03932"/>
    <d v="2025-03-28T00:00:00"/>
    <s v="2025"/>
    <s v="March"/>
    <x v="2"/>
    <s v="CUST1766"/>
    <s v="Corporate"/>
    <s v="Office Supplies"/>
    <x v="5"/>
    <n v="7"/>
    <x v="0"/>
    <n v="299"/>
    <n v="0"/>
    <n v="2093"/>
    <x v="20"/>
    <n v="2.0326755852842808"/>
    <n v="607.77"/>
    <n v="0.29038222646918299"/>
  </r>
  <r>
    <n v="3933"/>
    <s v="ORD03933"/>
    <d v="2024-03-04T00:00:00"/>
    <s v="2024"/>
    <s v="March"/>
    <x v="1"/>
    <s v="Unkown"/>
    <s v="Consumer"/>
    <s v="Furniture"/>
    <x v="5"/>
    <n v="5"/>
    <x v="1"/>
    <n v="499"/>
    <n v="0"/>
    <n v="2495"/>
    <x v="23"/>
    <n v="1.1080561122244488"/>
    <n v="552.91999999999996"/>
    <n v="0.22161122244488976"/>
  </r>
  <r>
    <n v="3935"/>
    <s v="ORD03935"/>
    <d v="2025-12-08T00:00:00"/>
    <s v="2025"/>
    <s v="December"/>
    <x v="0"/>
    <s v="CUST2730"/>
    <s v="Corporate"/>
    <s v="Electronics"/>
    <x v="3"/>
    <n v="7"/>
    <x v="0"/>
    <n v="99"/>
    <n v="0.05"/>
    <n v="658.35"/>
    <x v="19"/>
    <n v="1.7635353535353535"/>
    <n v="174.59"/>
    <n v="0.26519328624591781"/>
  </r>
  <r>
    <n v="3936"/>
    <s v="ORD03936"/>
    <d v="2025-09-27T00:00:00"/>
    <s v="2025"/>
    <s v="September"/>
    <x v="0"/>
    <s v="Unkown"/>
    <s v="Consumer"/>
    <s v="Electronics"/>
    <x v="4"/>
    <n v="6"/>
    <x v="1"/>
    <n v="149"/>
    <n v="0"/>
    <n v="894"/>
    <x v="7"/>
    <n v="0.96288590604026847"/>
    <n v="143.47"/>
    <n v="0.16048098434004474"/>
  </r>
  <r>
    <n v="3937"/>
    <s v="ORD03937"/>
    <d v="2025-04-24T00:00:00"/>
    <s v="2025"/>
    <s v="April"/>
    <x v="1"/>
    <s v="Unkown"/>
    <s v="Home Office"/>
    <s v="Office Supplies"/>
    <x v="7"/>
    <n v="10"/>
    <x v="0"/>
    <n v="499"/>
    <n v="0"/>
    <n v="4990"/>
    <x v="23"/>
    <n v="2.5423046092184367"/>
    <n v="1268.6099999999999"/>
    <n v="0.25423046092184365"/>
  </r>
  <r>
    <n v="3939"/>
    <s v="ORD03939"/>
    <d v="2024-03-05T00:00:00"/>
    <s v="2024"/>
    <s v="March"/>
    <x v="1"/>
    <s v="Unkown"/>
    <s v="Home Office"/>
    <s v="Electronics"/>
    <x v="3"/>
    <n v="6"/>
    <x v="1"/>
    <n v="99"/>
    <n v="0.1"/>
    <n v="534.6"/>
    <x v="43"/>
    <n v="1.4318181818181819"/>
    <n v="141.75"/>
    <n v="0.26515151515151514"/>
  </r>
  <r>
    <n v="3940"/>
    <s v="ORD03940"/>
    <d v="2025-03-20T00:00:00"/>
    <s v="2025"/>
    <s v="March"/>
    <x v="3"/>
    <s v="CUST1926"/>
    <s v="Home Office"/>
    <s v="Office Supplies"/>
    <x v="7"/>
    <n v="1"/>
    <x v="2"/>
    <n v="99"/>
    <n v="0.15"/>
    <n v="84.15"/>
    <x v="39"/>
    <n v="0.1804040404040404"/>
    <n v="17.86"/>
    <n v="0.21224004753416517"/>
  </r>
  <r>
    <n v="3941"/>
    <s v="ORD03941"/>
    <d v="2025-04-25T00:00:00"/>
    <s v="2025"/>
    <s v="April"/>
    <x v="3"/>
    <s v="Unkown"/>
    <s v="Consumer"/>
    <s v="Electronics"/>
    <x v="2"/>
    <n v="3"/>
    <x v="2"/>
    <n v="99"/>
    <n v="0.05"/>
    <n v="282.14999999999998"/>
    <x v="19"/>
    <n v="0.75898989898989899"/>
    <n v="75.14"/>
    <n v="0.26631224525961372"/>
  </r>
  <r>
    <n v="3943"/>
    <s v="ORD03943"/>
    <d v="2024-05-14T00:00:00"/>
    <s v="2024"/>
    <s v="May"/>
    <x v="2"/>
    <s v="Unkown"/>
    <s v="Consumer"/>
    <s v="Furniture"/>
    <x v="1"/>
    <n v="7"/>
    <x v="0"/>
    <n v="499"/>
    <n v="0.15"/>
    <n v="2969.05"/>
    <x v="18"/>
    <n v="0.83815631262525048"/>
    <n v="418.24"/>
    <n v="0.14086660716390764"/>
  </r>
  <r>
    <n v="3944"/>
    <s v="ORD03944"/>
    <d v="2024-10-12T00:00:00"/>
    <s v="2024"/>
    <s v="October"/>
    <x v="2"/>
    <s v="CUST2102"/>
    <s v="Consumer"/>
    <s v="Furniture"/>
    <x v="4"/>
    <n v="10"/>
    <x v="0"/>
    <n v="199"/>
    <n v="0.1"/>
    <n v="1791"/>
    <x v="25"/>
    <n v="2.2445728643216083"/>
    <n v="446.67"/>
    <n v="0.24939698492462312"/>
  </r>
  <r>
    <n v="3945"/>
    <s v="ORD03945"/>
    <d v="2025-12-20T00:00:00"/>
    <s v="2025"/>
    <s v="December"/>
    <x v="3"/>
    <s v="Unkown"/>
    <s v="Consumer"/>
    <s v="Furniture"/>
    <x v="4"/>
    <n v="8"/>
    <x v="0"/>
    <n v="149"/>
    <n v="0.1"/>
    <n v="1072.8"/>
    <x v="6"/>
    <n v="0.93375838926174493"/>
    <n v="139.13"/>
    <n v="0.12968866517524236"/>
  </r>
  <r>
    <n v="3946"/>
    <s v="ORD03946"/>
    <d v="2024-07-10T00:00:00"/>
    <s v="2024"/>
    <s v="July"/>
    <x v="1"/>
    <s v="CUST1871"/>
    <s v="Corporate"/>
    <s v="Furniture"/>
    <x v="5"/>
    <n v="8"/>
    <x v="0"/>
    <n v="199"/>
    <n v="0"/>
    <n v="1592"/>
    <x v="1"/>
    <n v="2.0011557788944723"/>
    <n v="398.23"/>
    <n v="0.25014447236180903"/>
  </r>
  <r>
    <n v="3947"/>
    <s v="ORD03947"/>
    <d v="2025-12-23T00:00:00"/>
    <s v="2025"/>
    <s v="December"/>
    <x v="3"/>
    <s v="CUST2147"/>
    <s v="Corporate"/>
    <s v="Furniture"/>
    <x v="0"/>
    <n v="3"/>
    <x v="2"/>
    <n v="499"/>
    <n v="0"/>
    <n v="1497"/>
    <x v="23"/>
    <n v="0.78220440881763531"/>
    <n v="390.32"/>
    <n v="0.26073480293921175"/>
  </r>
  <r>
    <n v="3948"/>
    <s v="ORD03948"/>
    <d v="2024-12-18T00:00:00"/>
    <s v="2024"/>
    <s v="December"/>
    <x v="0"/>
    <s v="CUST1280"/>
    <s v="Consumer"/>
    <s v="Electronics"/>
    <x v="6"/>
    <n v="3"/>
    <x v="2"/>
    <n v="149"/>
    <n v="0.1"/>
    <n v="402.3"/>
    <x v="6"/>
    <n v="0.67322147651006714"/>
    <n v="100.31"/>
    <n v="0.24934128759632115"/>
  </r>
  <r>
    <n v="3949"/>
    <s v="ORD03949"/>
    <d v="2025-10-19T00:00:00"/>
    <s v="2025"/>
    <s v="October"/>
    <x v="1"/>
    <s v="Unkown"/>
    <s v="Consumer"/>
    <s v="Furniture"/>
    <x v="3"/>
    <n v="10"/>
    <x v="0"/>
    <n v="299"/>
    <n v="0"/>
    <n v="2990"/>
    <x v="20"/>
    <n v="0.70749163879598664"/>
    <n v="211.54"/>
    <n v="7.0749163879598662E-2"/>
  </r>
  <r>
    <n v="3950"/>
    <s v="ORD03950"/>
    <d v="2024-08-02T00:00:00"/>
    <s v="2024"/>
    <s v="August"/>
    <x v="0"/>
    <s v="Unkown"/>
    <s v="Corporate"/>
    <s v="Furniture"/>
    <x v="3"/>
    <n v="5"/>
    <x v="1"/>
    <n v="299"/>
    <n v="0.1"/>
    <n v="1345.5"/>
    <x v="21"/>
    <n v="1.2988628762541807"/>
    <n v="388.36"/>
    <n v="0.28863619472315127"/>
  </r>
  <r>
    <n v="3951"/>
    <s v="ORD03951"/>
    <d v="2025-10-31T00:00:00"/>
    <s v="2025"/>
    <s v="October"/>
    <x v="2"/>
    <s v="Unkown"/>
    <s v="Home Office"/>
    <s v="Electronics"/>
    <x v="3"/>
    <n v="9"/>
    <x v="0"/>
    <n v="149"/>
    <n v="0"/>
    <n v="1341"/>
    <x v="7"/>
    <n v="2.5124161073825504"/>
    <n v="374.35"/>
    <n v="0.27915734526472785"/>
  </r>
  <r>
    <n v="3952"/>
    <s v="ORD03952"/>
    <d v="2025-09-19T00:00:00"/>
    <s v="2025"/>
    <s v="September"/>
    <x v="3"/>
    <s v="Unkown"/>
    <s v="Consumer"/>
    <s v="Furniture"/>
    <x v="4"/>
    <n v="4"/>
    <x v="1"/>
    <n v="199"/>
    <n v="0"/>
    <n v="796"/>
    <x v="1"/>
    <n v="0.54567839195979906"/>
    <n v="108.59"/>
    <n v="0.13641959798994976"/>
  </r>
  <r>
    <n v="3953"/>
    <s v="ORD03953"/>
    <d v="2024-04-14T00:00:00"/>
    <s v="2024"/>
    <s v="April"/>
    <x v="0"/>
    <s v="CUST1555"/>
    <s v="Home Office"/>
    <s v="Electronics"/>
    <x v="6"/>
    <n v="6"/>
    <x v="1"/>
    <n v="799"/>
    <n v="0"/>
    <n v="4794"/>
    <x v="12"/>
    <n v="1.283329161451815"/>
    <n v="1025.3800000000001"/>
    <n v="0.21388819357530248"/>
  </r>
  <r>
    <n v="3954"/>
    <s v="ORD03954"/>
    <d v="2024-02-18T00:00:00"/>
    <s v="2024"/>
    <s v="February"/>
    <x v="1"/>
    <s v="Unkown"/>
    <s v="Home Office"/>
    <s v="Furniture"/>
    <x v="3"/>
    <n v="8"/>
    <x v="0"/>
    <n v="499"/>
    <n v="0.05"/>
    <n v="3792.4"/>
    <x v="27"/>
    <n v="1.2022244488977956"/>
    <n v="599.91"/>
    <n v="0.15818742748655204"/>
  </r>
  <r>
    <n v="3956"/>
    <s v="ORD03956"/>
    <d v="2025-10-15T00:00:00"/>
    <s v="2025"/>
    <s v="October"/>
    <x v="2"/>
    <s v="Unkown"/>
    <s v="Consumer"/>
    <s v="Office Supplies"/>
    <x v="5"/>
    <n v="8"/>
    <x v="0"/>
    <n v="149"/>
    <n v="0.1"/>
    <n v="1072.8"/>
    <x v="6"/>
    <n v="1.2799328859060404"/>
    <n v="190.71"/>
    <n v="0.17776845637583893"/>
  </r>
  <r>
    <n v="3957"/>
    <s v="ORD03957"/>
    <d v="2024-01-24T00:00:00"/>
    <s v="2024"/>
    <s v="January"/>
    <x v="0"/>
    <s v="CUST1189"/>
    <s v="Home Office"/>
    <s v="Office Supplies"/>
    <x v="1"/>
    <n v="5"/>
    <x v="1"/>
    <n v="99"/>
    <n v="0"/>
    <n v="495"/>
    <x v="22"/>
    <n v="0.44838383838383838"/>
    <n v="44.39"/>
    <n v="8.9676767676767674E-2"/>
  </r>
  <r>
    <n v="3958"/>
    <s v="ORD03958"/>
    <d v="2025-05-09T00:00:00"/>
    <s v="2025"/>
    <s v="May"/>
    <x v="3"/>
    <s v="Unkown"/>
    <s v="Consumer"/>
    <s v="Office Supplies"/>
    <x v="2"/>
    <n v="9"/>
    <x v="0"/>
    <n v="299"/>
    <n v="0.05"/>
    <n v="2556.4499999999998"/>
    <x v="24"/>
    <n v="1.6876588628762543"/>
    <n v="504.61"/>
    <n v="0.19738700150599467"/>
  </r>
  <r>
    <n v="3959"/>
    <s v="ORD03959"/>
    <d v="2025-09-26T00:00:00"/>
    <s v="2025"/>
    <s v="September"/>
    <x v="2"/>
    <s v="Unkown"/>
    <s v="Corporate"/>
    <s v="Electronics"/>
    <x v="1"/>
    <n v="2"/>
    <x v="2"/>
    <n v="999"/>
    <n v="0.05"/>
    <n v="1898.1"/>
    <x v="31"/>
    <n v="0.16296296296296298"/>
    <n v="162.80000000000001"/>
    <n v="8.5769980506822621E-2"/>
  </r>
  <r>
    <n v="3960"/>
    <s v="ORD03960"/>
    <d v="2025-10-02T00:00:00"/>
    <s v="2025"/>
    <s v="October"/>
    <x v="0"/>
    <s v="CUST2672"/>
    <s v="Corporate"/>
    <s v="Office Supplies"/>
    <x v="6"/>
    <n v="4"/>
    <x v="1"/>
    <n v="199"/>
    <n v="0.05"/>
    <n v="756.2"/>
    <x v="15"/>
    <n v="0.37055276381909547"/>
    <n v="73.739999999999995"/>
    <n v="9.7513885215551432E-2"/>
  </r>
  <r>
    <n v="3961"/>
    <s v="ORD03961"/>
    <d v="2025-07-12T00:00:00"/>
    <s v="2025"/>
    <s v="July"/>
    <x v="1"/>
    <s v="Unkown"/>
    <s v="Home Office"/>
    <s v="Electronics"/>
    <x v="2"/>
    <n v="4"/>
    <x v="1"/>
    <n v="999"/>
    <n v="0.15"/>
    <n v="3396.6"/>
    <x v="32"/>
    <n v="0.84069069069069069"/>
    <n v="839.85"/>
    <n v="0.24726196785020316"/>
  </r>
  <r>
    <n v="3962"/>
    <s v="ORD03962"/>
    <d v="2025-05-17T00:00:00"/>
    <s v="2025"/>
    <s v="May"/>
    <x v="2"/>
    <s v="Unkown"/>
    <s v="Corporate"/>
    <s v="Office Supplies"/>
    <x v="6"/>
    <n v="6"/>
    <x v="1"/>
    <n v="299"/>
    <n v="0.05"/>
    <n v="1704.3"/>
    <x v="3"/>
    <n v="0.36"/>
    <n v="107.64"/>
    <n v="6.3157894736842107E-2"/>
  </r>
  <r>
    <n v="3963"/>
    <s v="ORD03963"/>
    <d v="2025-04-13T00:00:00"/>
    <s v="2025"/>
    <s v="April"/>
    <x v="1"/>
    <s v="Unkown"/>
    <s v="Corporate"/>
    <s v="Electronics"/>
    <x v="2"/>
    <n v="10"/>
    <x v="0"/>
    <n v="99"/>
    <n v="0"/>
    <n v="990"/>
    <x v="22"/>
    <n v="1.641919191919192"/>
    <n v="162.55000000000001"/>
    <n v="0.16419191919191919"/>
  </r>
  <r>
    <n v="3964"/>
    <s v="ORD03964"/>
    <d v="2024-07-04T00:00:00"/>
    <s v="2024"/>
    <s v="July"/>
    <x v="0"/>
    <s v="Unkown"/>
    <s v="Home Office"/>
    <s v="Office Supplies"/>
    <x v="3"/>
    <n v="10"/>
    <x v="0"/>
    <n v="199"/>
    <n v="0.15"/>
    <n v="1691.5"/>
    <x v="17"/>
    <n v="1.607286432160804"/>
    <n v="319.85000000000002"/>
    <n v="0.18909252143068284"/>
  </r>
  <r>
    <n v="3965"/>
    <s v="ORD03965"/>
    <d v="2024-05-24T00:00:00"/>
    <s v="2024"/>
    <s v="May"/>
    <x v="3"/>
    <s v="CUST2339"/>
    <s v="Home Office"/>
    <s v="Electronics"/>
    <x v="7"/>
    <n v="1"/>
    <x v="2"/>
    <n v="99"/>
    <n v="0.15"/>
    <n v="84.15"/>
    <x v="39"/>
    <n v="0.21646464646464647"/>
    <n v="21.43"/>
    <n v="0.25466428995840756"/>
  </r>
  <r>
    <n v="3966"/>
    <s v="ORD03966"/>
    <d v="2024-08-21T00:00:00"/>
    <s v="2024"/>
    <s v="August"/>
    <x v="2"/>
    <s v="Unkown"/>
    <s v="Corporate"/>
    <s v="Electronics"/>
    <x v="0"/>
    <n v="6"/>
    <x v="1"/>
    <n v="999"/>
    <n v="0"/>
    <n v="5994"/>
    <x v="30"/>
    <n v="0.36850850850850847"/>
    <n v="368.14"/>
    <n v="6.1418084751418085E-2"/>
  </r>
  <r>
    <n v="3967"/>
    <s v="ORD03967"/>
    <d v="2024-01-11T00:00:00"/>
    <s v="2024"/>
    <s v="January"/>
    <x v="3"/>
    <s v="Unkown"/>
    <s v="Corporate"/>
    <s v="Electronics"/>
    <x v="5"/>
    <n v="10"/>
    <x v="0"/>
    <n v="99"/>
    <n v="0.15"/>
    <n v="841.5"/>
    <x v="39"/>
    <n v="1.181919191919192"/>
    <n v="117.01"/>
    <n v="0.13904931669637552"/>
  </r>
  <r>
    <n v="3968"/>
    <s v="ORD03968"/>
    <d v="2024-11-20T00:00:00"/>
    <s v="2024"/>
    <s v="November"/>
    <x v="2"/>
    <s v="Unkown"/>
    <s v="Home Office"/>
    <s v="Office Supplies"/>
    <x v="7"/>
    <n v="6"/>
    <x v="1"/>
    <n v="299"/>
    <n v="0.15"/>
    <n v="1524.9"/>
    <x v="5"/>
    <n v="0.43846153846153846"/>
    <n v="131.1"/>
    <n v="8.5972850678733018E-2"/>
  </r>
  <r>
    <n v="3969"/>
    <s v="ORD03969"/>
    <d v="2025-10-08T00:00:00"/>
    <s v="2025"/>
    <s v="October"/>
    <x v="3"/>
    <s v="Unkown"/>
    <s v="Consumer"/>
    <s v="Furniture"/>
    <x v="1"/>
    <n v="9"/>
    <x v="0"/>
    <n v="499"/>
    <n v="0.05"/>
    <n v="4266.45"/>
    <x v="44"/>
    <n v="1.9334869739478957"/>
    <n v="964.81"/>
    <n v="0.22613882736232699"/>
  </r>
  <r>
    <n v="3970"/>
    <s v="ORD03970"/>
    <d v="2025-03-02T00:00:00"/>
    <s v="2025"/>
    <s v="March"/>
    <x v="2"/>
    <s v="Unkown"/>
    <s v="Consumer"/>
    <s v="Office Supplies"/>
    <x v="7"/>
    <n v="5"/>
    <x v="1"/>
    <n v="99"/>
    <n v="0.15"/>
    <n v="420.75"/>
    <x v="39"/>
    <n v="0.97131313131313124"/>
    <n v="96.16"/>
    <n v="0.22854426619132501"/>
  </r>
  <r>
    <n v="3971"/>
    <s v="ORD03971"/>
    <d v="2025-09-12T00:00:00"/>
    <s v="2025"/>
    <s v="September"/>
    <x v="1"/>
    <s v="Unkown"/>
    <s v="Home Office"/>
    <s v="Electronics"/>
    <x v="6"/>
    <n v="5"/>
    <x v="1"/>
    <n v="999"/>
    <n v="0.1"/>
    <n v="4495.5"/>
    <x v="14"/>
    <n v="0.79822822822822814"/>
    <n v="797.43"/>
    <n v="0.17738405071738403"/>
  </r>
  <r>
    <n v="3972"/>
    <s v="ORD03972"/>
    <d v="2025-07-09T00:00:00"/>
    <s v="2025"/>
    <s v="July"/>
    <x v="3"/>
    <s v="Unkown"/>
    <s v="Home Office"/>
    <s v="Office Supplies"/>
    <x v="2"/>
    <n v="4"/>
    <x v="1"/>
    <n v="199"/>
    <n v="0"/>
    <n v="796"/>
    <x v="1"/>
    <n v="0.61648241206030152"/>
    <n v="122.68"/>
    <n v="0.15412060301507538"/>
  </r>
  <r>
    <n v="3973"/>
    <s v="ORD03973"/>
    <d v="2025-02-04T00:00:00"/>
    <s v="2025"/>
    <s v="February"/>
    <x v="0"/>
    <s v="CUST2004"/>
    <s v="Consumer"/>
    <s v="Furniture"/>
    <x v="5"/>
    <n v="9"/>
    <x v="0"/>
    <n v="499"/>
    <n v="0.05"/>
    <n v="4266.45"/>
    <x v="44"/>
    <n v="2.0362925851703406"/>
    <n v="1016.11"/>
    <n v="0.23816287545851939"/>
  </r>
  <r>
    <n v="3974"/>
    <s v="ORD03974"/>
    <d v="2025-06-09T00:00:00"/>
    <s v="2025"/>
    <s v="June"/>
    <x v="0"/>
    <s v="Unkown"/>
    <s v="Consumer"/>
    <s v="Electronics"/>
    <x v="0"/>
    <n v="1"/>
    <x v="2"/>
    <n v="299"/>
    <n v="0.05"/>
    <n v="284.05"/>
    <x v="3"/>
    <n v="6.7324414715719066E-2"/>
    <n v="20.13"/>
    <n v="7.0867804963914802E-2"/>
  </r>
  <r>
    <n v="3975"/>
    <s v="ORD03975"/>
    <d v="2024-07-15T00:00:00"/>
    <s v="2024"/>
    <s v="July"/>
    <x v="3"/>
    <s v="CUST1033"/>
    <s v="Corporate"/>
    <s v="Furniture"/>
    <x v="2"/>
    <n v="5"/>
    <x v="1"/>
    <n v="99"/>
    <n v="0.1"/>
    <n v="445.5"/>
    <x v="4"/>
    <n v="1.2955555555555556"/>
    <n v="128.26"/>
    <n v="0.28790123456790123"/>
  </r>
  <r>
    <n v="3976"/>
    <s v="ORD03976"/>
    <d v="2025-04-01T00:00:00"/>
    <s v="2025"/>
    <s v="April"/>
    <x v="1"/>
    <s v="Unkown"/>
    <s v="Home Office"/>
    <s v="Office Supplies"/>
    <x v="1"/>
    <n v="5"/>
    <x v="1"/>
    <n v="999"/>
    <n v="0.1"/>
    <n v="4495.5"/>
    <x v="14"/>
    <n v="1.3160660660660661"/>
    <n v="1314.75"/>
    <n v="0.29245912579245914"/>
  </r>
  <r>
    <n v="3977"/>
    <s v="ORD03977"/>
    <d v="2025-08-24T00:00:00"/>
    <s v="2025"/>
    <s v="August"/>
    <x v="3"/>
    <s v="Unkown"/>
    <s v="Consumer"/>
    <s v="Furniture"/>
    <x v="7"/>
    <n v="7"/>
    <x v="0"/>
    <n v="799"/>
    <n v="0"/>
    <n v="5593"/>
    <x v="12"/>
    <n v="2.0728535669586985"/>
    <n v="1656.21"/>
    <n v="0.29612193813695692"/>
  </r>
  <r>
    <n v="3978"/>
    <s v="ORD03978"/>
    <d v="2024-06-25T00:00:00"/>
    <s v="2024"/>
    <s v="June"/>
    <x v="3"/>
    <s v="Unkown"/>
    <s v="Corporate"/>
    <s v="Furniture"/>
    <x v="7"/>
    <n v="8"/>
    <x v="0"/>
    <n v="199"/>
    <n v="0.1"/>
    <n v="1432.8"/>
    <x v="25"/>
    <n v="1.9808542713567838"/>
    <n v="394.19"/>
    <n v="0.27511864879955333"/>
  </r>
  <r>
    <n v="3979"/>
    <s v="ORD03979"/>
    <d v="2024-08-28T00:00:00"/>
    <s v="2024"/>
    <s v="August"/>
    <x v="0"/>
    <s v="Unkown"/>
    <s v="Consumer"/>
    <s v="Office Supplies"/>
    <x v="2"/>
    <n v="9"/>
    <x v="0"/>
    <n v="799"/>
    <n v="0.05"/>
    <n v="6831.45"/>
    <x v="33"/>
    <n v="1.4837797246558198"/>
    <n v="1185.54"/>
    <n v="0.17354148826383856"/>
  </r>
  <r>
    <n v="3980"/>
    <s v="ORD03980"/>
    <d v="2025-07-11T00:00:00"/>
    <s v="2025"/>
    <s v="July"/>
    <x v="3"/>
    <s v="Unkown"/>
    <s v="Consumer"/>
    <s v="Office Supplies"/>
    <x v="1"/>
    <n v="10"/>
    <x v="0"/>
    <n v="999"/>
    <n v="0.1"/>
    <n v="8991"/>
    <x v="14"/>
    <n v="2.335735735735736"/>
    <n v="2333.4"/>
    <n v="0.25952619285952622"/>
  </r>
  <r>
    <n v="3981"/>
    <s v="ORD03981"/>
    <d v="2025-09-03T00:00:00"/>
    <s v="2025"/>
    <s v="September"/>
    <x v="3"/>
    <s v="Unkown"/>
    <s v="Home Office"/>
    <s v="Office Supplies"/>
    <x v="1"/>
    <n v="1"/>
    <x v="2"/>
    <n v="199"/>
    <n v="0.1"/>
    <n v="179.1"/>
    <x v="25"/>
    <n v="0.12482412060301508"/>
    <n v="24.84"/>
    <n v="0.13869346733668342"/>
  </r>
  <r>
    <n v="3983"/>
    <s v="ORD03983"/>
    <d v="2025-01-08T00:00:00"/>
    <s v="2025"/>
    <s v="January"/>
    <x v="2"/>
    <s v="Unkown"/>
    <s v="Consumer"/>
    <s v="Furniture"/>
    <x v="6"/>
    <n v="3"/>
    <x v="2"/>
    <n v="799"/>
    <n v="0.05"/>
    <n v="2277.15"/>
    <x v="26"/>
    <n v="0.46498122653316643"/>
    <n v="371.52"/>
    <n v="0.16315130755549698"/>
  </r>
  <r>
    <n v="3984"/>
    <s v="ORD03984"/>
    <d v="2025-10-14T00:00:00"/>
    <s v="2025"/>
    <s v="October"/>
    <x v="0"/>
    <s v="Unkown"/>
    <s v="Corporate"/>
    <s v="Office Supplies"/>
    <x v="7"/>
    <n v="3"/>
    <x v="2"/>
    <n v="299"/>
    <n v="0.05"/>
    <n v="852.15"/>
    <x v="3"/>
    <n v="0.18953177257525083"/>
    <n v="56.67"/>
    <n v="6.6502376342193276E-2"/>
  </r>
  <r>
    <n v="3985"/>
    <s v="ORD03985"/>
    <d v="2025-04-24T00:00:00"/>
    <s v="2025"/>
    <s v="April"/>
    <x v="3"/>
    <s v="Unkown"/>
    <s v="Home Office"/>
    <s v="Office Supplies"/>
    <x v="4"/>
    <n v="10"/>
    <x v="0"/>
    <n v="799"/>
    <n v="0.05"/>
    <n v="7590.5"/>
    <x v="33"/>
    <n v="0.77789737171464324"/>
    <n v="621.54"/>
    <n v="8.188393386469929E-2"/>
  </r>
  <r>
    <n v="3986"/>
    <s v="ORD03986"/>
    <d v="2025-03-14T00:00:00"/>
    <s v="2025"/>
    <s v="March"/>
    <x v="0"/>
    <s v="Unkown"/>
    <s v="Home Office"/>
    <s v="Electronics"/>
    <x v="5"/>
    <n v="7"/>
    <x v="0"/>
    <n v="199"/>
    <n v="0"/>
    <n v="1393"/>
    <x v="1"/>
    <n v="1.5304020100502513"/>
    <n v="304.55"/>
    <n v="0.21862885857860734"/>
  </r>
  <r>
    <n v="3987"/>
    <s v="ORD03987"/>
    <d v="2024-01-24T00:00:00"/>
    <s v="2024"/>
    <s v="January"/>
    <x v="1"/>
    <s v="Unkown"/>
    <s v="Consumer"/>
    <s v="Office Supplies"/>
    <x v="2"/>
    <n v="7"/>
    <x v="0"/>
    <n v="199"/>
    <n v="0.1"/>
    <n v="1253.7"/>
    <x v="25"/>
    <n v="1.1128140703517588"/>
    <n v="221.45"/>
    <n v="0.17663715402408869"/>
  </r>
  <r>
    <n v="3988"/>
    <s v="ORD03988"/>
    <d v="2024-03-08T00:00:00"/>
    <s v="2024"/>
    <s v="March"/>
    <x v="3"/>
    <s v="Unkown"/>
    <s v="Home Office"/>
    <s v="Furniture"/>
    <x v="2"/>
    <n v="9"/>
    <x v="0"/>
    <n v="999"/>
    <n v="0"/>
    <n v="8991"/>
    <x v="30"/>
    <n v="2.1808108108108111"/>
    <n v="2178.63"/>
    <n v="0.24231231231231232"/>
  </r>
  <r>
    <n v="3989"/>
    <s v="ORD03989"/>
    <d v="2025-01-04T00:00:00"/>
    <s v="2025"/>
    <s v="January"/>
    <x v="2"/>
    <s v="Unkown"/>
    <s v="Corporate"/>
    <s v="Electronics"/>
    <x v="3"/>
    <n v="5"/>
    <x v="1"/>
    <n v="299"/>
    <n v="0"/>
    <n v="1495"/>
    <x v="20"/>
    <n v="0.75016722408026759"/>
    <n v="224.3"/>
    <n v="0.15003344481605352"/>
  </r>
  <r>
    <n v="3990"/>
    <s v="ORD03990"/>
    <d v="2024-09-15T00:00:00"/>
    <s v="2024"/>
    <s v="September"/>
    <x v="0"/>
    <s v="Unkown"/>
    <s v="Consumer"/>
    <s v="Electronics"/>
    <x v="2"/>
    <n v="4"/>
    <x v="1"/>
    <n v="149"/>
    <n v="0"/>
    <n v="596"/>
    <x v="7"/>
    <n v="0.27040268456375838"/>
    <n v="40.29"/>
    <n v="6.7600671140939594E-2"/>
  </r>
  <r>
    <n v="3991"/>
    <s v="ORD03991"/>
    <d v="2024-01-13T00:00:00"/>
    <s v="2024"/>
    <s v="January"/>
    <x v="2"/>
    <s v="Unkown"/>
    <s v="Consumer"/>
    <s v="Office Supplies"/>
    <x v="0"/>
    <n v="2"/>
    <x v="2"/>
    <n v="799"/>
    <n v="0.05"/>
    <n v="1518.1"/>
    <x v="33"/>
    <n v="0.22916145181476846"/>
    <n v="183.1"/>
    <n v="0.12061129042882551"/>
  </r>
  <r>
    <n v="3992"/>
    <s v="ORD03992"/>
    <d v="2024-04-18T00:00:00"/>
    <s v="2024"/>
    <s v="April"/>
    <x v="1"/>
    <s v="Unkown"/>
    <s v="Home Office"/>
    <s v="Office Supplies"/>
    <x v="2"/>
    <n v="3"/>
    <x v="2"/>
    <n v="499"/>
    <n v="0.05"/>
    <n v="1422.15"/>
    <x v="27"/>
    <n v="0.77815631262525053"/>
    <n v="388.3"/>
    <n v="0.27303730267552651"/>
  </r>
  <r>
    <n v="3993"/>
    <s v="ORD03993"/>
    <d v="2024-09-08T00:00:00"/>
    <s v="2024"/>
    <s v="September"/>
    <x v="0"/>
    <s v="Unkown"/>
    <s v="Corporate"/>
    <s v="Office Supplies"/>
    <x v="7"/>
    <n v="6"/>
    <x v="1"/>
    <n v="499"/>
    <n v="0.15"/>
    <n v="2544.9"/>
    <x v="18"/>
    <n v="1.4956713426853707"/>
    <n v="746.34"/>
    <n v="0.29326889072262169"/>
  </r>
  <r>
    <n v="3994"/>
    <s v="ORD03994"/>
    <d v="2024-08-21T00:00:00"/>
    <s v="2024"/>
    <s v="August"/>
    <x v="1"/>
    <s v="CUST2623"/>
    <s v="Consumer"/>
    <s v="Electronics"/>
    <x v="4"/>
    <n v="7"/>
    <x v="0"/>
    <n v="299"/>
    <n v="0.1"/>
    <n v="1883.7"/>
    <x v="21"/>
    <n v="1.20685618729097"/>
    <n v="360.85"/>
    <n v="0.19156447417316982"/>
  </r>
  <r>
    <n v="3995"/>
    <s v="ORD03995"/>
    <d v="2024-09-12T00:00:00"/>
    <s v="2024"/>
    <s v="September"/>
    <x v="0"/>
    <s v="Unkown"/>
    <s v="Consumer"/>
    <s v="Electronics"/>
    <x v="1"/>
    <n v="7"/>
    <x v="0"/>
    <n v="499"/>
    <n v="0"/>
    <n v="3493"/>
    <x v="23"/>
    <n v="1.6421042084168336"/>
    <n v="819.41"/>
    <n v="0.23458631548811909"/>
  </r>
  <r>
    <n v="3996"/>
    <s v="ORD03996"/>
    <d v="2025-08-01T00:00:00"/>
    <s v="2025"/>
    <s v="August"/>
    <x v="3"/>
    <s v="Unkown"/>
    <s v="Home Office"/>
    <s v="Electronics"/>
    <x v="7"/>
    <n v="6"/>
    <x v="1"/>
    <n v="799"/>
    <n v="0"/>
    <n v="4794"/>
    <x v="12"/>
    <n v="0.86580725907384226"/>
    <n v="691.78"/>
    <n v="0.14430120984564038"/>
  </r>
  <r>
    <n v="3997"/>
    <s v="ORD03997"/>
    <d v="2024-12-05T00:00:00"/>
    <s v="2024"/>
    <s v="December"/>
    <x v="3"/>
    <s v="Unkown"/>
    <s v="Home Office"/>
    <s v="Office Supplies"/>
    <x v="2"/>
    <n v="9"/>
    <x v="0"/>
    <n v="149"/>
    <n v="0.05"/>
    <n v="1273.95"/>
    <x v="34"/>
    <n v="1.1315436241610737"/>
    <n v="168.6"/>
    <n v="0.13234428352761096"/>
  </r>
  <r>
    <n v="3998"/>
    <s v="ORD03998"/>
    <d v="2025-03-04T00:00:00"/>
    <s v="2025"/>
    <s v="March"/>
    <x v="3"/>
    <s v="CUST1413"/>
    <s v="Home Office"/>
    <s v="Electronics"/>
    <x v="5"/>
    <n v="7"/>
    <x v="0"/>
    <n v="499"/>
    <n v="0.05"/>
    <n v="3318.35"/>
    <x v="27"/>
    <n v="0.61182364729458916"/>
    <n v="305.3"/>
    <n v="9.2003555984148749E-2"/>
  </r>
  <r>
    <n v="3999"/>
    <s v="ORD03999"/>
    <d v="2024-07-24T00:00:00"/>
    <s v="2024"/>
    <s v="July"/>
    <x v="3"/>
    <s v="Unkown"/>
    <s v="Consumer"/>
    <s v="Office Supplies"/>
    <x v="4"/>
    <n v="2"/>
    <x v="2"/>
    <n v="999"/>
    <n v="0"/>
    <n v="1998"/>
    <x v="30"/>
    <n v="0.40727727727727731"/>
    <n v="406.87"/>
    <n v="0.20363863863863865"/>
  </r>
  <r>
    <n v="4000"/>
    <s v="ORD04000"/>
    <d v="2025-03-16T00:00:00"/>
    <s v="2025"/>
    <s v="March"/>
    <x v="0"/>
    <s v="Unkown"/>
    <s v="Home Office"/>
    <s v="Furniture"/>
    <x v="0"/>
    <n v="1"/>
    <x v="2"/>
    <n v="799"/>
    <n v="0.1"/>
    <n v="719.1"/>
    <x v="9"/>
    <n v="0.26529411764705885"/>
    <n v="211.97"/>
    <n v="0.29477124183006537"/>
  </r>
  <r>
    <n v="4001"/>
    <s v="ORD04001"/>
    <d v="2024-03-18T00:00:00"/>
    <s v="2024"/>
    <s v="March"/>
    <x v="2"/>
    <s v="Unkown"/>
    <s v="Home Office"/>
    <s v="Office Supplies"/>
    <x v="5"/>
    <n v="3"/>
    <x v="2"/>
    <n v="799"/>
    <n v="0"/>
    <n v="2397"/>
    <x v="12"/>
    <n v="0.52166458072590738"/>
    <n v="416.81"/>
    <n v="0.17388819357530247"/>
  </r>
  <r>
    <n v="4002"/>
    <s v="ORD04002"/>
    <d v="2024-01-10T00:00:00"/>
    <s v="2024"/>
    <s v="January"/>
    <x v="3"/>
    <s v="Unkown"/>
    <s v="Home Office"/>
    <s v="Electronics"/>
    <x v="2"/>
    <n v="1"/>
    <x v="2"/>
    <n v="799"/>
    <n v="0"/>
    <n v="799"/>
    <x v="12"/>
    <n v="9.6783479349186477E-2"/>
    <n v="77.33"/>
    <n v="9.6783479349186477E-2"/>
  </r>
  <r>
    <n v="4003"/>
    <s v="ORD04003"/>
    <d v="2024-05-23T00:00:00"/>
    <s v="2024"/>
    <s v="May"/>
    <x v="0"/>
    <s v="Unkown"/>
    <s v="Consumer"/>
    <s v="Office Supplies"/>
    <x v="6"/>
    <n v="4"/>
    <x v="1"/>
    <n v="99"/>
    <n v="0"/>
    <n v="396"/>
    <x v="22"/>
    <n v="0.34191919191919196"/>
    <n v="33.85"/>
    <n v="8.5479797979797989E-2"/>
  </r>
  <r>
    <n v="4004"/>
    <s v="ORD04004"/>
    <d v="2025-05-14T00:00:00"/>
    <s v="2025"/>
    <s v="May"/>
    <x v="0"/>
    <s v="Unkown"/>
    <s v="Home Office"/>
    <s v="Furniture"/>
    <x v="6"/>
    <n v="4"/>
    <x v="1"/>
    <n v="99"/>
    <n v="0"/>
    <n v="396"/>
    <x v="22"/>
    <n v="0.49555555555555558"/>
    <n v="49.06"/>
    <n v="0.1238888888888889"/>
  </r>
  <r>
    <n v="4005"/>
    <s v="ORD04005"/>
    <d v="2024-05-05T00:00:00"/>
    <s v="2024"/>
    <s v="May"/>
    <x v="0"/>
    <s v="CUST1278"/>
    <s v="Corporate"/>
    <s v="Office Supplies"/>
    <x v="2"/>
    <n v="2"/>
    <x v="2"/>
    <n v="799"/>
    <n v="0.1"/>
    <n v="1438.2"/>
    <x v="9"/>
    <n v="0.41438047559449309"/>
    <n v="331.09"/>
    <n v="0.23021137533027392"/>
  </r>
  <r>
    <n v="4006"/>
    <s v="ORD04006"/>
    <d v="2025-08-17T00:00:00"/>
    <s v="2025"/>
    <s v="August"/>
    <x v="0"/>
    <s v="CUST2056"/>
    <s v="Home Office"/>
    <s v="Furniture"/>
    <x v="2"/>
    <n v="10"/>
    <x v="0"/>
    <n v="799"/>
    <n v="0"/>
    <n v="7990"/>
    <x v="12"/>
    <n v="0.63424280350438045"/>
    <n v="506.76"/>
    <n v="6.3424280350438053E-2"/>
  </r>
  <r>
    <n v="4007"/>
    <s v="ORD04007"/>
    <d v="2025-07-18T00:00:00"/>
    <s v="2025"/>
    <s v="July"/>
    <x v="0"/>
    <s v="Unkown"/>
    <s v="Consumer"/>
    <s v="Electronics"/>
    <x v="1"/>
    <n v="9"/>
    <x v="0"/>
    <n v="999"/>
    <n v="0.05"/>
    <n v="8541.4500000000007"/>
    <x v="37"/>
    <n v="1.5545145145145145"/>
    <n v="1552.96"/>
    <n v="0.1818145631011128"/>
  </r>
  <r>
    <n v="4008"/>
    <s v="ORD04008"/>
    <d v="2025-02-13T00:00:00"/>
    <s v="2025"/>
    <s v="February"/>
    <x v="1"/>
    <s v="Unkown"/>
    <s v="Corporate"/>
    <s v="Office Supplies"/>
    <x v="5"/>
    <n v="1"/>
    <x v="2"/>
    <n v="499"/>
    <n v="0.1"/>
    <n v="449.1"/>
    <x v="13"/>
    <n v="0.17442885771543087"/>
    <n v="87.04"/>
    <n v="0.19380984190603429"/>
  </r>
  <r>
    <n v="4009"/>
    <s v="ORD04009"/>
    <d v="2025-01-31T00:00:00"/>
    <s v="2025"/>
    <s v="January"/>
    <x v="0"/>
    <s v="Unkown"/>
    <s v="Consumer"/>
    <s v="Electronics"/>
    <x v="3"/>
    <n v="1"/>
    <x v="2"/>
    <n v="499"/>
    <n v="0"/>
    <n v="499"/>
    <x v="23"/>
    <n v="0.2962124248496994"/>
    <n v="147.81"/>
    <n v="0.2962124248496994"/>
  </r>
  <r>
    <n v="4010"/>
    <s v="ORD04010"/>
    <d v="2024-08-30T00:00:00"/>
    <s v="2024"/>
    <s v="August"/>
    <x v="2"/>
    <s v="CUST2275"/>
    <s v="Home Office"/>
    <s v="Furniture"/>
    <x v="6"/>
    <n v="9"/>
    <x v="0"/>
    <n v="99"/>
    <n v="0.15"/>
    <n v="757.35"/>
    <x v="39"/>
    <n v="0.83606060606060606"/>
    <n v="82.77"/>
    <n v="0.10928896811249751"/>
  </r>
  <r>
    <n v="4011"/>
    <s v="ORD04011"/>
    <d v="2025-05-12T00:00:00"/>
    <s v="2025"/>
    <s v="May"/>
    <x v="0"/>
    <s v="CUST2764"/>
    <s v="Corporate"/>
    <s v="Furniture"/>
    <x v="1"/>
    <n v="4"/>
    <x v="1"/>
    <n v="499"/>
    <n v="0.15"/>
    <n v="1696.6"/>
    <x v="10"/>
    <n v="0.40208416833667332"/>
    <n v="200.64"/>
    <n v="0.11826004951078628"/>
  </r>
  <r>
    <n v="4012"/>
    <s v="ORD04012"/>
    <d v="2024-02-03T00:00:00"/>
    <s v="2024"/>
    <s v="February"/>
    <x v="1"/>
    <s v="CUST1547"/>
    <s v="Consumer"/>
    <s v="Furniture"/>
    <x v="7"/>
    <n v="4"/>
    <x v="1"/>
    <n v="499"/>
    <n v="0"/>
    <n v="1996"/>
    <x v="23"/>
    <n v="0.55234468937875747"/>
    <n v="275.62"/>
    <n v="0.13808617234468937"/>
  </r>
  <r>
    <n v="4013"/>
    <s v="ORD04013"/>
    <d v="2024-08-15T00:00:00"/>
    <s v="2024"/>
    <s v="August"/>
    <x v="1"/>
    <s v="Unkown"/>
    <s v="Consumer"/>
    <s v="Electronics"/>
    <x v="0"/>
    <n v="10"/>
    <x v="0"/>
    <n v="149"/>
    <n v="0.1"/>
    <n v="1341"/>
    <x v="6"/>
    <n v="1.6805369127516778"/>
    <n v="250.4"/>
    <n v="0.18672632363907532"/>
  </r>
  <r>
    <n v="4014"/>
    <s v="ORD04014"/>
    <d v="2024-01-22T00:00:00"/>
    <s v="2024"/>
    <s v="January"/>
    <x v="1"/>
    <s v="Unkown"/>
    <s v="Consumer"/>
    <s v="Furniture"/>
    <x v="6"/>
    <n v="2"/>
    <x v="2"/>
    <n v="499"/>
    <n v="0"/>
    <n v="998"/>
    <x v="23"/>
    <n v="0.40605210420841686"/>
    <n v="202.62"/>
    <n v="0.20302605210420843"/>
  </r>
  <r>
    <n v="4015"/>
    <s v="ORD04015"/>
    <d v="2025-10-06T00:00:00"/>
    <s v="2025"/>
    <s v="October"/>
    <x v="3"/>
    <s v="Unkown"/>
    <s v="Home Office"/>
    <s v="Electronics"/>
    <x v="6"/>
    <n v="4"/>
    <x v="1"/>
    <n v="999"/>
    <n v="0.1"/>
    <n v="3596.4"/>
    <x v="14"/>
    <n v="0.4697397397397397"/>
    <n v="469.27"/>
    <n v="0.13048326103881658"/>
  </r>
  <r>
    <n v="4016"/>
    <s v="ORD04016"/>
    <d v="2025-06-29T00:00:00"/>
    <s v="2025"/>
    <s v="June"/>
    <x v="0"/>
    <s v="CUST2367"/>
    <s v="Consumer"/>
    <s v="Office Supplies"/>
    <x v="0"/>
    <n v="3"/>
    <x v="2"/>
    <n v="299"/>
    <n v="0.05"/>
    <n v="852.15"/>
    <x v="3"/>
    <n v="0.43204013377926426"/>
    <n v="129.18"/>
    <n v="0.15159302939623306"/>
  </r>
  <r>
    <n v="4018"/>
    <s v="ORD04018"/>
    <d v="2025-12-15T00:00:00"/>
    <s v="2025"/>
    <s v="December"/>
    <x v="0"/>
    <s v="CUST1115"/>
    <s v="Corporate"/>
    <s v="Furniture"/>
    <x v="6"/>
    <n v="9"/>
    <x v="0"/>
    <n v="199"/>
    <n v="0"/>
    <n v="1791"/>
    <x v="1"/>
    <n v="1.901105527638191"/>
    <n v="378.32"/>
    <n v="0.21123394751535454"/>
  </r>
  <r>
    <n v="4020"/>
    <s v="ORD04020"/>
    <d v="2024-01-09T00:00:00"/>
    <s v="2024"/>
    <s v="January"/>
    <x v="0"/>
    <s v="Unkown"/>
    <s v="Home Office"/>
    <s v="Electronics"/>
    <x v="3"/>
    <n v="3"/>
    <x v="2"/>
    <n v="99"/>
    <n v="0.15"/>
    <n v="252.45"/>
    <x v="36"/>
    <n v="0.2784848484848485"/>
    <n v="27.57"/>
    <n v="0.10920974450386216"/>
  </r>
  <r>
    <n v="4021"/>
    <s v="ORD04021"/>
    <d v="2024-12-24T00:00:00"/>
    <s v="2024"/>
    <s v="December"/>
    <x v="2"/>
    <s v="Unkown"/>
    <s v="Home Office"/>
    <s v="Furniture"/>
    <x v="5"/>
    <n v="7"/>
    <x v="0"/>
    <n v="99"/>
    <n v="0.1"/>
    <n v="623.70000000000005"/>
    <x v="43"/>
    <n v="1.7428282828282828"/>
    <n v="172.54"/>
    <n v="0.27663940997274328"/>
  </r>
  <r>
    <n v="4022"/>
    <s v="ORD04022"/>
    <d v="2025-06-28T00:00:00"/>
    <s v="2025"/>
    <s v="June"/>
    <x v="0"/>
    <s v="Unkown"/>
    <s v="Corporate"/>
    <s v="Furniture"/>
    <x v="3"/>
    <n v="1"/>
    <x v="2"/>
    <n v="99"/>
    <n v="0.15"/>
    <n v="84.15"/>
    <x v="39"/>
    <n v="0.1784848484848485"/>
    <n v="17.670000000000002"/>
    <n v="0.20998217468805705"/>
  </r>
  <r>
    <n v="4023"/>
    <s v="ORD04023"/>
    <d v="2024-03-16T00:00:00"/>
    <s v="2024"/>
    <s v="March"/>
    <x v="3"/>
    <s v="Unkown"/>
    <s v="Corporate"/>
    <s v="Electronics"/>
    <x v="0"/>
    <n v="1"/>
    <x v="2"/>
    <n v="499"/>
    <n v="0"/>
    <n v="499"/>
    <x v="23"/>
    <n v="0.10583166332665331"/>
    <n v="52.81"/>
    <n v="0.10583166332665331"/>
  </r>
  <r>
    <n v="4024"/>
    <s v="ORD04024"/>
    <d v="2024-02-04T00:00:00"/>
    <s v="2024"/>
    <s v="February"/>
    <x v="0"/>
    <s v="Unkown"/>
    <s v="Corporate"/>
    <s v="Electronics"/>
    <x v="5"/>
    <n v="4"/>
    <x v="1"/>
    <n v="999"/>
    <n v="0.15"/>
    <n v="3396.6"/>
    <x v="32"/>
    <n v="1.0018318318318318"/>
    <n v="1000.83"/>
    <n v="0.2946564211270094"/>
  </r>
  <r>
    <n v="4025"/>
    <s v="ORD04025"/>
    <d v="2025-10-01T00:00:00"/>
    <s v="2025"/>
    <s v="October"/>
    <x v="0"/>
    <s v="Unkown"/>
    <s v="Consumer"/>
    <s v="Furniture"/>
    <x v="3"/>
    <n v="5"/>
    <x v="1"/>
    <n v="199"/>
    <n v="0.15"/>
    <n v="845.75"/>
    <x v="17"/>
    <n v="0.52407035175879402"/>
    <n v="104.29"/>
    <n v="0.12331067100206917"/>
  </r>
  <r>
    <n v="4026"/>
    <s v="ORD04026"/>
    <d v="2025-05-29T00:00:00"/>
    <s v="2025"/>
    <s v="May"/>
    <x v="3"/>
    <s v="Unkown"/>
    <s v="Corporate"/>
    <s v="Office Supplies"/>
    <x v="7"/>
    <n v="9"/>
    <x v="0"/>
    <n v="99"/>
    <n v="0"/>
    <n v="891"/>
    <x v="22"/>
    <n v="1.8841414141414141"/>
    <n v="186.53"/>
    <n v="0.20934904601571269"/>
  </r>
  <r>
    <n v="4027"/>
    <s v="ORD04027"/>
    <d v="2024-08-01T00:00:00"/>
    <s v="2024"/>
    <s v="August"/>
    <x v="2"/>
    <s v="CUST2652"/>
    <s v="Consumer"/>
    <s v="Electronics"/>
    <x v="3"/>
    <n v="9"/>
    <x v="0"/>
    <n v="149"/>
    <n v="0.1"/>
    <n v="1206.9000000000001"/>
    <x v="48"/>
    <n v="2.1068456375838926"/>
    <n v="313.92"/>
    <n v="0.26010439970171512"/>
  </r>
  <r>
    <n v="4028"/>
    <s v="ORD04028"/>
    <d v="2024-09-07T00:00:00"/>
    <s v="2024"/>
    <s v="September"/>
    <x v="0"/>
    <s v="Unkown"/>
    <s v="Consumer"/>
    <s v="Office Supplies"/>
    <x v="6"/>
    <n v="9"/>
    <x v="0"/>
    <n v="199"/>
    <n v="0"/>
    <n v="1791"/>
    <x v="1"/>
    <n v="1.9367336683417087"/>
    <n v="385.41"/>
    <n v="0.21519262981574541"/>
  </r>
  <r>
    <n v="4030"/>
    <s v="ORD04030"/>
    <d v="2025-12-13T00:00:00"/>
    <s v="2025"/>
    <s v="December"/>
    <x v="2"/>
    <s v="Unkown"/>
    <s v="Consumer"/>
    <s v="Electronics"/>
    <x v="4"/>
    <n v="10"/>
    <x v="0"/>
    <n v="999"/>
    <n v="0.15"/>
    <n v="8491.5"/>
    <x v="32"/>
    <n v="2.0616016016016014"/>
    <n v="2059.54"/>
    <n v="0.24254136489430606"/>
  </r>
  <r>
    <n v="4031"/>
    <s v="ORD04031"/>
    <d v="2024-12-18T00:00:00"/>
    <s v="2024"/>
    <s v="December"/>
    <x v="0"/>
    <s v="CUST2700"/>
    <s v="Consumer"/>
    <s v="Furniture"/>
    <x v="2"/>
    <n v="6"/>
    <x v="1"/>
    <n v="149"/>
    <n v="0.05"/>
    <n v="849.3"/>
    <x v="38"/>
    <n v="0.94489932885906036"/>
    <n v="140.79"/>
    <n v="0.1657718120805369"/>
  </r>
  <r>
    <n v="4032"/>
    <s v="ORD04032"/>
    <d v="2024-08-08T00:00:00"/>
    <s v="2024"/>
    <s v="August"/>
    <x v="1"/>
    <s v="Unkown"/>
    <s v="Corporate"/>
    <s v="Furniture"/>
    <x v="2"/>
    <n v="6"/>
    <x v="1"/>
    <n v="499"/>
    <n v="0"/>
    <n v="2994"/>
    <x v="23"/>
    <n v="1.4727454909819639"/>
    <n v="734.9"/>
    <n v="0.24545758183032731"/>
  </r>
  <r>
    <n v="4033"/>
    <s v="ORD04033"/>
    <d v="2025-11-27T00:00:00"/>
    <s v="2025"/>
    <s v="November"/>
    <x v="2"/>
    <s v="Unkown"/>
    <s v="Consumer"/>
    <s v="Office Supplies"/>
    <x v="0"/>
    <n v="9"/>
    <x v="0"/>
    <n v="99"/>
    <n v="0.15"/>
    <n v="757.35"/>
    <x v="39"/>
    <n v="1.2618181818181817"/>
    <n v="124.92"/>
    <n v="0.16494355317884729"/>
  </r>
  <r>
    <n v="4034"/>
    <s v="ORD04034"/>
    <d v="2025-12-22T00:00:00"/>
    <s v="2025"/>
    <s v="December"/>
    <x v="3"/>
    <s v="Unkown"/>
    <s v="Consumer"/>
    <s v="Electronics"/>
    <x v="4"/>
    <n v="7"/>
    <x v="0"/>
    <n v="299"/>
    <n v="0.1"/>
    <n v="1883.7"/>
    <x v="21"/>
    <n v="0.39739130434782605"/>
    <n v="118.82"/>
    <n v="6.307798481711524E-2"/>
  </r>
  <r>
    <n v="4035"/>
    <s v="ORD04035"/>
    <d v="2024-10-09T00:00:00"/>
    <s v="2024"/>
    <s v="October"/>
    <x v="3"/>
    <s v="CUST2086"/>
    <s v="Consumer"/>
    <s v="Office Supplies"/>
    <x v="7"/>
    <n v="1"/>
    <x v="2"/>
    <n v="799"/>
    <n v="0"/>
    <n v="799"/>
    <x v="12"/>
    <n v="0.17379224030037549"/>
    <n v="138.86000000000001"/>
    <n v="0.17379224030037549"/>
  </r>
  <r>
    <n v="4036"/>
    <s v="ORD04036"/>
    <d v="2024-01-29T00:00:00"/>
    <s v="2024"/>
    <s v="January"/>
    <x v="0"/>
    <s v="Unkown"/>
    <s v="Home Office"/>
    <s v="Furniture"/>
    <x v="7"/>
    <n v="4"/>
    <x v="1"/>
    <n v="499"/>
    <n v="0"/>
    <n v="1996"/>
    <x v="23"/>
    <n v="1.0645691382765532"/>
    <n v="531.22"/>
    <n v="0.2661422845691383"/>
  </r>
  <r>
    <n v="4037"/>
    <s v="ORD04037"/>
    <d v="2024-10-03T00:00:00"/>
    <s v="2024"/>
    <s v="October"/>
    <x v="0"/>
    <s v="CUST2642"/>
    <s v="Home Office"/>
    <s v="Furniture"/>
    <x v="7"/>
    <n v="9"/>
    <x v="0"/>
    <n v="799"/>
    <n v="0.15"/>
    <n v="6112.35"/>
    <x v="45"/>
    <n v="1.0750312891113893"/>
    <n v="858.95"/>
    <n v="0.14052696589691363"/>
  </r>
  <r>
    <n v="4038"/>
    <s v="ORD04038"/>
    <d v="2025-07-13T00:00:00"/>
    <s v="2025"/>
    <s v="July"/>
    <x v="0"/>
    <s v="Unkown"/>
    <s v="Corporate"/>
    <s v="Electronics"/>
    <x v="5"/>
    <n v="8"/>
    <x v="0"/>
    <n v="999"/>
    <n v="0"/>
    <n v="7992"/>
    <x v="30"/>
    <n v="1.5792192192192194"/>
    <n v="1577.64"/>
    <n v="0.19740240240240242"/>
  </r>
  <r>
    <n v="4039"/>
    <s v="ORD04039"/>
    <d v="2024-11-02T00:00:00"/>
    <s v="2024"/>
    <s v="November"/>
    <x v="0"/>
    <s v="Unkown"/>
    <s v="Home Office"/>
    <s v="Electronics"/>
    <x v="5"/>
    <n v="3"/>
    <x v="2"/>
    <n v="199"/>
    <n v="0"/>
    <n v="597"/>
    <x v="1"/>
    <n v="0.35195979899497493"/>
    <n v="70.040000000000006"/>
    <n v="0.11731993299832497"/>
  </r>
  <r>
    <n v="4040"/>
    <s v="ORD04040"/>
    <d v="2025-06-07T00:00:00"/>
    <s v="2025"/>
    <s v="June"/>
    <x v="3"/>
    <s v="CUST1402"/>
    <s v="Consumer"/>
    <s v="Office Supplies"/>
    <x v="7"/>
    <n v="2"/>
    <x v="2"/>
    <n v="299"/>
    <n v="0.15"/>
    <n v="508.3"/>
    <x v="5"/>
    <n v="0.20167224080267557"/>
    <n v="60.3"/>
    <n v="0.11863072988392681"/>
  </r>
  <r>
    <n v="4041"/>
    <s v="ORD04041"/>
    <d v="2024-11-09T00:00:00"/>
    <s v="2024"/>
    <s v="November"/>
    <x v="1"/>
    <s v="Unkown"/>
    <s v="Corporate"/>
    <s v="Electronics"/>
    <x v="1"/>
    <n v="4"/>
    <x v="1"/>
    <n v="499"/>
    <n v="0.05"/>
    <n v="1896.2"/>
    <x v="27"/>
    <n v="0.71681362725450903"/>
    <n v="357.69"/>
    <n v="0.18863516506697606"/>
  </r>
  <r>
    <n v="4042"/>
    <s v="ORD04042"/>
    <d v="2024-11-20T00:00:00"/>
    <s v="2024"/>
    <s v="November"/>
    <x v="3"/>
    <s v="Unkown"/>
    <s v="Consumer"/>
    <s v="Furniture"/>
    <x v="2"/>
    <n v="8"/>
    <x v="0"/>
    <n v="99"/>
    <n v="0"/>
    <n v="792"/>
    <x v="22"/>
    <n v="1.810909090909091"/>
    <n v="179.28"/>
    <n v="0.22636363636363638"/>
  </r>
  <r>
    <n v="4043"/>
    <s v="ORD04043"/>
    <d v="2025-12-01T00:00:00"/>
    <s v="2025"/>
    <s v="December"/>
    <x v="0"/>
    <s v="Unkown"/>
    <s v="Home Office"/>
    <s v="Electronics"/>
    <x v="6"/>
    <n v="6"/>
    <x v="1"/>
    <n v="499"/>
    <n v="0.1"/>
    <n v="2694.6"/>
    <x v="29"/>
    <n v="1.4999599198396794"/>
    <n v="748.48"/>
    <n v="0.27777035552586654"/>
  </r>
  <r>
    <n v="4044"/>
    <s v="ORD04044"/>
    <d v="2025-09-01T00:00:00"/>
    <s v="2025"/>
    <s v="September"/>
    <x v="0"/>
    <s v="CUST1061"/>
    <s v="Home Office"/>
    <s v="Furniture"/>
    <x v="7"/>
    <n v="2"/>
    <x v="2"/>
    <n v="999"/>
    <n v="0"/>
    <n v="1998"/>
    <x v="30"/>
    <n v="0.18487487487487486"/>
    <n v="184.69"/>
    <n v="9.2437437437437431E-2"/>
  </r>
  <r>
    <n v="4045"/>
    <s v="ORD04045"/>
    <d v="2025-10-19T00:00:00"/>
    <s v="2025"/>
    <s v="October"/>
    <x v="0"/>
    <s v="Unkown"/>
    <s v="Corporate"/>
    <s v="Office Supplies"/>
    <x v="1"/>
    <n v="8"/>
    <x v="0"/>
    <n v="499"/>
    <n v="0.1"/>
    <n v="3592.8"/>
    <x v="13"/>
    <n v="1.1969539078156313"/>
    <n v="597.28"/>
    <n v="0.16624359830772656"/>
  </r>
  <r>
    <n v="4046"/>
    <s v="ORD04046"/>
    <d v="2024-03-01T00:00:00"/>
    <s v="2024"/>
    <s v="March"/>
    <x v="0"/>
    <s v="Unkown"/>
    <s v="Corporate"/>
    <s v="Electronics"/>
    <x v="7"/>
    <n v="8"/>
    <x v="0"/>
    <n v="499"/>
    <n v="0"/>
    <n v="3992"/>
    <x v="23"/>
    <n v="1.0437474949899801"/>
    <n v="520.83000000000004"/>
    <n v="0.13046843687374751"/>
  </r>
  <r>
    <n v="4047"/>
    <s v="ORD04047"/>
    <d v="2024-01-08T00:00:00"/>
    <s v="2024"/>
    <s v="January"/>
    <x v="0"/>
    <s v="CUST2892"/>
    <s v="Home Office"/>
    <s v="Electronics"/>
    <x v="2"/>
    <n v="2"/>
    <x v="2"/>
    <n v="199"/>
    <n v="0"/>
    <n v="398"/>
    <x v="1"/>
    <n v="0.37432160804020098"/>
    <n v="74.489999999999995"/>
    <n v="0.18716080402010049"/>
  </r>
  <r>
    <n v="4048"/>
    <s v="ORD04048"/>
    <d v="2025-12-08T00:00:00"/>
    <s v="2025"/>
    <s v="December"/>
    <x v="3"/>
    <s v="Unkown"/>
    <s v="Corporate"/>
    <s v="Office Supplies"/>
    <x v="1"/>
    <n v="10"/>
    <x v="0"/>
    <n v="99"/>
    <n v="0"/>
    <n v="990"/>
    <x v="22"/>
    <n v="1.4627272727272727"/>
    <n v="144.81"/>
    <n v="0.14627272727272728"/>
  </r>
  <r>
    <n v="4049"/>
    <s v="ORD04049"/>
    <d v="2024-05-21T00:00:00"/>
    <s v="2024"/>
    <s v="May"/>
    <x v="0"/>
    <s v="Unkown"/>
    <s v="Consumer"/>
    <s v="Electronics"/>
    <x v="2"/>
    <n v="8"/>
    <x v="0"/>
    <n v="999"/>
    <n v="0"/>
    <n v="7992"/>
    <x v="30"/>
    <n v="1.7473573573573573"/>
    <n v="1745.61"/>
    <n v="0.21841966966966966"/>
  </r>
  <r>
    <n v="4050"/>
    <s v="ORD04050"/>
    <d v="2025-11-26T00:00:00"/>
    <s v="2025"/>
    <s v="November"/>
    <x v="3"/>
    <s v="Unkown"/>
    <s v="Consumer"/>
    <s v="Office Supplies"/>
    <x v="1"/>
    <n v="6"/>
    <x v="1"/>
    <n v="799"/>
    <n v="0"/>
    <n v="4794"/>
    <x v="12"/>
    <n v="1.1878973717146433"/>
    <n v="949.13"/>
    <n v="0.1979828952857739"/>
  </r>
  <r>
    <n v="4051"/>
    <s v="ORD04051"/>
    <d v="2024-04-14T00:00:00"/>
    <s v="2024"/>
    <s v="April"/>
    <x v="3"/>
    <s v="Unkown"/>
    <s v="Home Office"/>
    <s v="Furniture"/>
    <x v="5"/>
    <n v="2"/>
    <x v="2"/>
    <n v="99"/>
    <n v="0"/>
    <n v="198"/>
    <x v="22"/>
    <n v="0.40949494949494947"/>
    <n v="40.54"/>
    <n v="0.20474747474747473"/>
  </r>
  <r>
    <n v="4052"/>
    <s v="ORD04052"/>
    <d v="2025-01-21T00:00:00"/>
    <s v="2025"/>
    <s v="January"/>
    <x v="3"/>
    <s v="Unkown"/>
    <s v="Corporate"/>
    <s v="Office Supplies"/>
    <x v="6"/>
    <n v="6"/>
    <x v="1"/>
    <n v="299"/>
    <n v="0"/>
    <n v="1794"/>
    <x v="20"/>
    <n v="1.0493311036789297"/>
    <n v="313.75"/>
    <n v="0.17488851727982163"/>
  </r>
  <r>
    <n v="4053"/>
    <s v="ORD04053"/>
    <d v="2025-10-15T00:00:00"/>
    <s v="2025"/>
    <s v="October"/>
    <x v="0"/>
    <s v="Unkown"/>
    <s v="Home Office"/>
    <s v="Electronics"/>
    <x v="6"/>
    <n v="9"/>
    <x v="0"/>
    <n v="149"/>
    <n v="0"/>
    <n v="1341"/>
    <x v="7"/>
    <n v="2.2294630872483223"/>
    <n v="332.19"/>
    <n v="0.24771812080536912"/>
  </r>
  <r>
    <n v="4054"/>
    <s v="ORD04054"/>
    <d v="2024-05-22T00:00:00"/>
    <s v="2024"/>
    <s v="May"/>
    <x v="3"/>
    <s v="Unkown"/>
    <s v="Consumer"/>
    <s v="Furniture"/>
    <x v="3"/>
    <n v="9"/>
    <x v="0"/>
    <n v="499"/>
    <n v="0"/>
    <n v="4491"/>
    <x v="23"/>
    <n v="1.591182364729459"/>
    <n v="794"/>
    <n v="0.17679804052549544"/>
  </r>
  <r>
    <n v="4055"/>
    <s v="ORD04055"/>
    <d v="2025-06-06T00:00:00"/>
    <s v="2025"/>
    <s v="June"/>
    <x v="0"/>
    <s v="CUST2462"/>
    <s v="Consumer"/>
    <s v="Electronics"/>
    <x v="1"/>
    <n v="3"/>
    <x v="2"/>
    <n v="999"/>
    <n v="0.15"/>
    <n v="2547.4499999999998"/>
    <x v="32"/>
    <n v="0.56730730730730727"/>
    <n v="566.74"/>
    <n v="0.22247345384600289"/>
  </r>
  <r>
    <n v="4056"/>
    <s v="ORD04056"/>
    <d v="2025-11-01T00:00:00"/>
    <s v="2025"/>
    <s v="November"/>
    <x v="1"/>
    <s v="Unkown"/>
    <s v="Corporate"/>
    <s v="Furniture"/>
    <x v="7"/>
    <n v="5"/>
    <x v="1"/>
    <n v="799"/>
    <n v="0"/>
    <n v="3995"/>
    <x v="12"/>
    <n v="0.93863579474342929"/>
    <n v="749.97"/>
    <n v="0.18772715894868586"/>
  </r>
  <r>
    <n v="4057"/>
    <s v="ORD04057"/>
    <d v="2025-12-12T00:00:00"/>
    <s v="2025"/>
    <s v="December"/>
    <x v="2"/>
    <s v="Unkown"/>
    <s v="Home Office"/>
    <s v="Furniture"/>
    <x v="0"/>
    <n v="8"/>
    <x v="0"/>
    <n v="199"/>
    <n v="0"/>
    <n v="1592"/>
    <x v="1"/>
    <n v="1.9677386934673367"/>
    <n v="391.58"/>
    <n v="0.24596733668341708"/>
  </r>
  <r>
    <n v="4058"/>
    <s v="ORD04058"/>
    <d v="2025-12-05T00:00:00"/>
    <s v="2025"/>
    <s v="December"/>
    <x v="0"/>
    <s v="Unkown"/>
    <s v="Corporate"/>
    <s v="Electronics"/>
    <x v="5"/>
    <n v="7"/>
    <x v="0"/>
    <n v="499"/>
    <n v="0"/>
    <n v="3493"/>
    <x v="23"/>
    <n v="0.4668336673346693"/>
    <n v="232.95"/>
    <n v="6.6690523904952753E-2"/>
  </r>
  <r>
    <n v="4059"/>
    <s v="ORD04059"/>
    <d v="2024-09-15T00:00:00"/>
    <s v="2024"/>
    <s v="September"/>
    <x v="2"/>
    <s v="Unkown"/>
    <s v="Corporate"/>
    <s v="Office Supplies"/>
    <x v="3"/>
    <n v="2"/>
    <x v="2"/>
    <n v="999"/>
    <n v="0"/>
    <n v="1998"/>
    <x v="30"/>
    <n v="0.36365365365365365"/>
    <n v="363.29"/>
    <n v="0.18182682682682683"/>
  </r>
  <r>
    <n v="4060"/>
    <s v="ORD04060"/>
    <d v="2024-04-15T00:00:00"/>
    <s v="2024"/>
    <s v="April"/>
    <x v="3"/>
    <s v="CUST2339"/>
    <s v="Home Office"/>
    <s v="Electronics"/>
    <x v="3"/>
    <n v="4"/>
    <x v="1"/>
    <n v="149"/>
    <n v="0"/>
    <n v="596"/>
    <x v="7"/>
    <n v="0.27610738255033557"/>
    <n v="41.14"/>
    <n v="6.9026845637583892E-2"/>
  </r>
  <r>
    <n v="4061"/>
    <s v="ORD04061"/>
    <d v="2024-08-26T00:00:00"/>
    <s v="2024"/>
    <s v="August"/>
    <x v="0"/>
    <s v="Unkown"/>
    <s v="Consumer"/>
    <s v="Office Supplies"/>
    <x v="5"/>
    <n v="6"/>
    <x v="1"/>
    <n v="799"/>
    <n v="0"/>
    <n v="4794"/>
    <x v="12"/>
    <n v="1.2677221526908635"/>
    <n v="1012.91"/>
    <n v="0.21128702544847724"/>
  </r>
  <r>
    <n v="4062"/>
    <s v="ORD04062"/>
    <d v="2024-06-29T00:00:00"/>
    <s v="2024"/>
    <s v="June"/>
    <x v="3"/>
    <s v="Unkown"/>
    <s v="Corporate"/>
    <s v="Electronics"/>
    <x v="2"/>
    <n v="5"/>
    <x v="1"/>
    <n v="499"/>
    <n v="0.15"/>
    <n v="2120.75"/>
    <x v="10"/>
    <n v="0.61198396793587173"/>
    <n v="305.38"/>
    <n v="0.14399622774961687"/>
  </r>
  <r>
    <n v="4063"/>
    <s v="ORD04063"/>
    <d v="2025-06-06T00:00:00"/>
    <s v="2025"/>
    <s v="June"/>
    <x v="3"/>
    <s v="Unkown"/>
    <s v="Corporate"/>
    <s v="Office Supplies"/>
    <x v="6"/>
    <n v="10"/>
    <x v="0"/>
    <n v="99"/>
    <n v="0.05"/>
    <n v="940.5"/>
    <x v="19"/>
    <n v="2.2824242424242427"/>
    <n v="225.96"/>
    <n v="0.24025518341307817"/>
  </r>
  <r>
    <n v="4064"/>
    <s v="ORD04064"/>
    <d v="2024-10-09T00:00:00"/>
    <s v="2024"/>
    <s v="October"/>
    <x v="3"/>
    <s v="Unkown"/>
    <s v="Corporate"/>
    <s v="Electronics"/>
    <x v="1"/>
    <n v="8"/>
    <x v="0"/>
    <n v="299"/>
    <n v="0.15"/>
    <n v="2033.2"/>
    <x v="5"/>
    <n v="1.4122073578595318"/>
    <n v="422.25"/>
    <n v="0.20767755262640172"/>
  </r>
  <r>
    <n v="4065"/>
    <s v="ORD04065"/>
    <d v="2025-07-16T00:00:00"/>
    <s v="2025"/>
    <s v="July"/>
    <x v="3"/>
    <s v="Unkown"/>
    <s v="Consumer"/>
    <s v="Office Supplies"/>
    <x v="6"/>
    <n v="7"/>
    <x v="0"/>
    <n v="199"/>
    <n v="0.1"/>
    <n v="1253.7"/>
    <x v="25"/>
    <n v="1.1129648241206029"/>
    <n v="221.48"/>
    <n v="0.17666108319374649"/>
  </r>
  <r>
    <n v="4066"/>
    <s v="ORD04066"/>
    <d v="2025-09-20T00:00:00"/>
    <s v="2025"/>
    <s v="September"/>
    <x v="3"/>
    <s v="Unkown"/>
    <s v="Corporate"/>
    <s v="Office Supplies"/>
    <x v="1"/>
    <n v="2"/>
    <x v="2"/>
    <n v="199"/>
    <n v="0.05"/>
    <n v="378.1"/>
    <x v="15"/>
    <n v="0.4914572864321608"/>
    <n v="97.8"/>
    <n v="0.25866172970113727"/>
  </r>
  <r>
    <n v="4067"/>
    <s v="ORD04067"/>
    <d v="2025-05-05T00:00:00"/>
    <s v="2025"/>
    <s v="May"/>
    <x v="1"/>
    <s v="Unkown"/>
    <s v="Corporate"/>
    <s v="Electronics"/>
    <x v="7"/>
    <n v="7"/>
    <x v="0"/>
    <n v="199"/>
    <n v="0.05"/>
    <n v="1323.35"/>
    <x v="0"/>
    <n v="0.96105527638190957"/>
    <n v="191.25"/>
    <n v="0.14451959043336987"/>
  </r>
  <r>
    <n v="4068"/>
    <s v="ORD04068"/>
    <d v="2024-03-22T00:00:00"/>
    <s v="2024"/>
    <s v="March"/>
    <x v="2"/>
    <s v="Unkown"/>
    <s v="Corporate"/>
    <s v="Furniture"/>
    <x v="2"/>
    <n v="5"/>
    <x v="1"/>
    <n v="99"/>
    <n v="0.15"/>
    <n v="420.75"/>
    <x v="39"/>
    <n v="0.82747474747474747"/>
    <n v="81.92"/>
    <n v="0.19469994058229353"/>
  </r>
  <r>
    <n v="4069"/>
    <s v="ORD04069"/>
    <d v="2025-06-14T00:00:00"/>
    <s v="2025"/>
    <s v="June"/>
    <x v="3"/>
    <s v="CUST1399"/>
    <s v="Home Office"/>
    <s v="Office Supplies"/>
    <x v="0"/>
    <n v="10"/>
    <x v="0"/>
    <n v="499"/>
    <n v="0.1"/>
    <n v="4491"/>
    <x v="13"/>
    <n v="0.54188376753507006"/>
    <n v="270.39999999999998"/>
    <n v="6.0209307503896678E-2"/>
  </r>
  <r>
    <n v="4070"/>
    <s v="ORD04070"/>
    <d v="2025-12-06T00:00:00"/>
    <s v="2025"/>
    <s v="December"/>
    <x v="3"/>
    <s v="Unkown"/>
    <s v="Home Office"/>
    <s v="Office Supplies"/>
    <x v="6"/>
    <n v="2"/>
    <x v="2"/>
    <n v="499"/>
    <n v="0"/>
    <n v="998"/>
    <x v="23"/>
    <n v="0.22859719438877754"/>
    <n v="114.07"/>
    <n v="0.11429859719438877"/>
  </r>
  <r>
    <n v="4071"/>
    <s v="ORD04071"/>
    <d v="2025-09-11T00:00:00"/>
    <s v="2025"/>
    <s v="September"/>
    <x v="1"/>
    <s v="CUST1159"/>
    <s v="Home Office"/>
    <s v="Furniture"/>
    <x v="3"/>
    <n v="4"/>
    <x v="1"/>
    <n v="499"/>
    <n v="0.1"/>
    <n v="1796.4"/>
    <x v="13"/>
    <n v="0.98204408817635269"/>
    <n v="490.04"/>
    <n v="0.27279002449343132"/>
  </r>
  <r>
    <n v="4072"/>
    <s v="ORD04072"/>
    <d v="2024-09-13T00:00:00"/>
    <s v="2024"/>
    <s v="September"/>
    <x v="3"/>
    <s v="Unkown"/>
    <s v="Home Office"/>
    <s v="Electronics"/>
    <x v="6"/>
    <n v="3"/>
    <x v="2"/>
    <n v="99"/>
    <n v="0"/>
    <n v="297"/>
    <x v="22"/>
    <n v="0.86303030303030304"/>
    <n v="85.44"/>
    <n v="0.28767676767676764"/>
  </r>
  <r>
    <n v="4073"/>
    <s v="ORD04073"/>
    <d v="2025-07-28T00:00:00"/>
    <s v="2025"/>
    <s v="July"/>
    <x v="3"/>
    <s v="Unkown"/>
    <s v="Corporate"/>
    <s v="Furniture"/>
    <x v="1"/>
    <n v="3"/>
    <x v="2"/>
    <n v="149"/>
    <n v="0.15"/>
    <n v="379.95"/>
    <x v="28"/>
    <n v="0.4913422818791946"/>
    <n v="73.209999999999994"/>
    <n v="0.1926832477957626"/>
  </r>
  <r>
    <n v="4074"/>
    <s v="ORD04074"/>
    <d v="2025-06-06T00:00:00"/>
    <s v="2025"/>
    <s v="June"/>
    <x v="2"/>
    <s v="CUST1903"/>
    <s v="Consumer"/>
    <s v="Furniture"/>
    <x v="2"/>
    <n v="6"/>
    <x v="1"/>
    <n v="299"/>
    <n v="0.1"/>
    <n v="1614.6"/>
    <x v="11"/>
    <n v="1.2939464882943144"/>
    <n v="386.89"/>
    <n v="0.23961972005450266"/>
  </r>
  <r>
    <n v="4075"/>
    <s v="ORD04075"/>
    <d v="2024-12-20T00:00:00"/>
    <s v="2024"/>
    <s v="December"/>
    <x v="2"/>
    <s v="CUST2814"/>
    <s v="Home Office"/>
    <s v="Office Supplies"/>
    <x v="0"/>
    <n v="1"/>
    <x v="2"/>
    <n v="149"/>
    <n v="0"/>
    <n v="149"/>
    <x v="7"/>
    <n v="0.24503355704697985"/>
    <n v="36.51"/>
    <n v="0.24503355704697985"/>
  </r>
  <r>
    <n v="4076"/>
    <s v="ORD04076"/>
    <d v="2025-07-30T00:00:00"/>
    <s v="2025"/>
    <s v="July"/>
    <x v="3"/>
    <s v="Unkown"/>
    <s v="Consumer"/>
    <s v="Furniture"/>
    <x v="0"/>
    <n v="4"/>
    <x v="1"/>
    <n v="149"/>
    <n v="0"/>
    <n v="596"/>
    <x v="7"/>
    <n v="0.93845637583892627"/>
    <n v="139.83000000000001"/>
    <n v="0.23461409395973157"/>
  </r>
  <r>
    <n v="4077"/>
    <s v="ORD04077"/>
    <d v="2024-04-08T00:00:00"/>
    <s v="2024"/>
    <s v="April"/>
    <x v="1"/>
    <s v="Unkown"/>
    <s v="Home Office"/>
    <s v="Furniture"/>
    <x v="7"/>
    <n v="4"/>
    <x v="1"/>
    <n v="299"/>
    <n v="0.05"/>
    <n v="1136.2"/>
    <x v="3"/>
    <n v="0.65364548494983277"/>
    <n v="195.44"/>
    <n v="0.17201196972364019"/>
  </r>
  <r>
    <n v="4078"/>
    <s v="ORD04078"/>
    <d v="2024-12-02T00:00:00"/>
    <s v="2024"/>
    <s v="December"/>
    <x v="1"/>
    <s v="Unkown"/>
    <s v="Home Office"/>
    <s v="Office Supplies"/>
    <x v="3"/>
    <n v="7"/>
    <x v="0"/>
    <n v="499"/>
    <n v="0.1"/>
    <n v="3143.7"/>
    <x v="29"/>
    <n v="0.60819639278557114"/>
    <n v="303.49"/>
    <n v="9.6539109965963682E-2"/>
  </r>
  <r>
    <n v="4079"/>
    <s v="ORD04079"/>
    <d v="2025-10-01T00:00:00"/>
    <s v="2025"/>
    <s v="October"/>
    <x v="1"/>
    <s v="Unkown"/>
    <s v="Corporate"/>
    <s v="Electronics"/>
    <x v="0"/>
    <n v="5"/>
    <x v="1"/>
    <n v="999"/>
    <n v="0"/>
    <n v="4995"/>
    <x v="30"/>
    <n v="1.3288988988988988"/>
    <n v="1327.57"/>
    <n v="0.26577977977977979"/>
  </r>
  <r>
    <n v="4080"/>
    <s v="ORD04080"/>
    <d v="2024-02-02T00:00:00"/>
    <s v="2024"/>
    <s v="February"/>
    <x v="3"/>
    <s v="Unkown"/>
    <s v="Consumer"/>
    <s v="Furniture"/>
    <x v="7"/>
    <n v="7"/>
    <x v="0"/>
    <n v="799"/>
    <n v="0.05"/>
    <n v="5313.35"/>
    <x v="26"/>
    <n v="1.683566958698373"/>
    <n v="1345.17"/>
    <n v="0.25316796371404104"/>
  </r>
  <r>
    <n v="4081"/>
    <s v="ORD04081"/>
    <d v="2024-06-05T00:00:00"/>
    <s v="2024"/>
    <s v="June"/>
    <x v="3"/>
    <s v="Unkown"/>
    <s v="Home Office"/>
    <s v="Electronics"/>
    <x v="6"/>
    <n v="9"/>
    <x v="0"/>
    <n v="799"/>
    <n v="0.1"/>
    <n v="6471.9"/>
    <x v="40"/>
    <n v="0.87449311639549443"/>
    <n v="698.72"/>
    <n v="0.10796211313524623"/>
  </r>
  <r>
    <n v="4082"/>
    <s v="ORD04082"/>
    <d v="2025-08-12T00:00:00"/>
    <s v="2025"/>
    <s v="August"/>
    <x v="0"/>
    <s v="Unkown"/>
    <s v="Home Office"/>
    <s v="Furniture"/>
    <x v="7"/>
    <n v="5"/>
    <x v="1"/>
    <n v="199"/>
    <n v="0"/>
    <n v="995"/>
    <x v="1"/>
    <n v="0.27834170854271356"/>
    <n v="55.39"/>
    <n v="5.5668341708542714E-2"/>
  </r>
  <r>
    <n v="4083"/>
    <s v="ORD04083"/>
    <d v="2024-03-14T00:00:00"/>
    <s v="2024"/>
    <s v="March"/>
    <x v="1"/>
    <s v="Unkown"/>
    <s v="Home Office"/>
    <s v="Office Supplies"/>
    <x v="1"/>
    <n v="4"/>
    <x v="1"/>
    <n v="149"/>
    <n v="0"/>
    <n v="596"/>
    <x v="7"/>
    <n v="0.39382550335570471"/>
    <n v="58.68"/>
    <n v="9.8456375838926177E-2"/>
  </r>
  <r>
    <n v="4084"/>
    <s v="ORD04084"/>
    <d v="2024-09-01T00:00:00"/>
    <s v="2024"/>
    <s v="September"/>
    <x v="0"/>
    <s v="CUST2074"/>
    <s v="Corporate"/>
    <s v="Office Supplies"/>
    <x v="2"/>
    <n v="6"/>
    <x v="1"/>
    <n v="149"/>
    <n v="0.05"/>
    <n v="849.3"/>
    <x v="38"/>
    <n v="1.1451006711409397"/>
    <n v="170.62"/>
    <n v="0.20089485458612977"/>
  </r>
  <r>
    <n v="4085"/>
    <s v="ORD04085"/>
    <d v="2024-04-15T00:00:00"/>
    <s v="2024"/>
    <s v="April"/>
    <x v="2"/>
    <s v="Unkown"/>
    <s v="Home Office"/>
    <s v="Office Supplies"/>
    <x v="7"/>
    <n v="7"/>
    <x v="0"/>
    <n v="199"/>
    <n v="0.1"/>
    <n v="1253.7"/>
    <x v="25"/>
    <n v="1.3185427135678391"/>
    <n v="262.39"/>
    <n v="0.20929249421711732"/>
  </r>
  <r>
    <n v="4086"/>
    <s v="ORD04086"/>
    <d v="2025-12-23T00:00:00"/>
    <s v="2025"/>
    <s v="December"/>
    <x v="0"/>
    <s v="Unkown"/>
    <s v="Corporate"/>
    <s v="Furniture"/>
    <x v="6"/>
    <n v="6"/>
    <x v="1"/>
    <n v="499"/>
    <n v="0"/>
    <n v="2994"/>
    <x v="23"/>
    <n v="0.73390781563126262"/>
    <n v="366.22"/>
    <n v="0.1223179692718771"/>
  </r>
  <r>
    <n v="4087"/>
    <s v="ORD04087"/>
    <d v="2025-12-22T00:00:00"/>
    <s v="2025"/>
    <s v="December"/>
    <x v="3"/>
    <s v="CUST1900"/>
    <s v="Corporate"/>
    <s v="Electronics"/>
    <x v="1"/>
    <n v="9"/>
    <x v="0"/>
    <n v="199"/>
    <n v="0"/>
    <n v="1791"/>
    <x v="1"/>
    <n v="0.89020100502512567"/>
    <n v="177.15"/>
    <n v="9.8911222780569519E-2"/>
  </r>
  <r>
    <n v="4088"/>
    <s v="ORD04088"/>
    <d v="2024-08-24T00:00:00"/>
    <s v="2024"/>
    <s v="August"/>
    <x v="3"/>
    <s v="Unkown"/>
    <s v="Home Office"/>
    <s v="Office Supplies"/>
    <x v="6"/>
    <n v="3"/>
    <x v="2"/>
    <n v="199"/>
    <n v="0"/>
    <n v="597"/>
    <x v="1"/>
    <n v="0.68412060301507527"/>
    <n v="136.13999999999999"/>
    <n v="0.22804020100502509"/>
  </r>
  <r>
    <n v="4089"/>
    <s v="ORD04089"/>
    <d v="2025-01-05T00:00:00"/>
    <s v="2025"/>
    <s v="January"/>
    <x v="0"/>
    <s v="Unkown"/>
    <s v="Corporate"/>
    <s v="Furniture"/>
    <x v="7"/>
    <n v="1"/>
    <x v="2"/>
    <n v="799"/>
    <n v="0.05"/>
    <n v="759.05"/>
    <x v="33"/>
    <n v="0.22780976220275345"/>
    <n v="182.02"/>
    <n v="0.2397997496871089"/>
  </r>
  <r>
    <n v="4090"/>
    <s v="ORD04090"/>
    <d v="2025-04-27T00:00:00"/>
    <s v="2025"/>
    <s v="April"/>
    <x v="1"/>
    <s v="Unkown"/>
    <s v="Consumer"/>
    <s v="Electronics"/>
    <x v="3"/>
    <n v="9"/>
    <x v="0"/>
    <n v="299"/>
    <n v="0.05"/>
    <n v="2556.4499999999998"/>
    <x v="24"/>
    <n v="1.623411371237458"/>
    <n v="485.4"/>
    <n v="0.18987267499853314"/>
  </r>
  <r>
    <n v="4091"/>
    <s v="ORD04091"/>
    <d v="2024-01-04T00:00:00"/>
    <s v="2024"/>
    <s v="January"/>
    <x v="3"/>
    <s v="Unkown"/>
    <s v="Consumer"/>
    <s v="Furniture"/>
    <x v="2"/>
    <n v="6"/>
    <x v="1"/>
    <n v="999"/>
    <n v="0.15"/>
    <n v="5094.8999999999996"/>
    <x v="32"/>
    <n v="1.1692592592592592"/>
    <n v="1168.0899999999999"/>
    <n v="0.22926652142338416"/>
  </r>
  <r>
    <n v="4092"/>
    <s v="ORD04092"/>
    <d v="2024-08-05T00:00:00"/>
    <s v="2024"/>
    <s v="August"/>
    <x v="3"/>
    <s v="CUST1925"/>
    <s v="Corporate"/>
    <s v="Electronics"/>
    <x v="4"/>
    <n v="6"/>
    <x v="1"/>
    <n v="499"/>
    <n v="0.05"/>
    <n v="2844.3"/>
    <x v="27"/>
    <n v="0.33392785571142286"/>
    <n v="166.63"/>
    <n v="5.8583834335337336E-2"/>
  </r>
  <r>
    <n v="4093"/>
    <s v="ORD04093"/>
    <d v="2025-07-14T00:00:00"/>
    <s v="2025"/>
    <s v="July"/>
    <x v="0"/>
    <s v="Unkown"/>
    <s v="Corporate"/>
    <s v="Furniture"/>
    <x v="1"/>
    <n v="5"/>
    <x v="1"/>
    <n v="99"/>
    <n v="0"/>
    <n v="495"/>
    <x v="22"/>
    <n v="1.3145454545454545"/>
    <n v="130.13999999999999"/>
    <n v="0.26290909090909087"/>
  </r>
  <r>
    <n v="4094"/>
    <s v="ORD04094"/>
    <d v="2025-04-20T00:00:00"/>
    <s v="2025"/>
    <s v="April"/>
    <x v="0"/>
    <s v="Unkown"/>
    <s v="Home Office"/>
    <s v="Electronics"/>
    <x v="6"/>
    <n v="1"/>
    <x v="2"/>
    <n v="299"/>
    <n v="0"/>
    <n v="299"/>
    <x v="20"/>
    <n v="9.909698996655518E-2"/>
    <n v="29.63"/>
    <n v="9.909698996655518E-2"/>
  </r>
  <r>
    <n v="4095"/>
    <s v="ORD04095"/>
    <d v="2025-11-03T00:00:00"/>
    <s v="2025"/>
    <s v="November"/>
    <x v="3"/>
    <s v="CUST2555"/>
    <s v="Home Office"/>
    <s v="Furniture"/>
    <x v="7"/>
    <n v="10"/>
    <x v="0"/>
    <n v="99"/>
    <n v="0.05"/>
    <n v="940.5"/>
    <x v="19"/>
    <n v="1.1295959595959595"/>
    <n v="111.83"/>
    <n v="0.11890483785220628"/>
  </r>
  <r>
    <n v="4096"/>
    <s v="ORD04096"/>
    <d v="2025-08-15T00:00:00"/>
    <s v="2025"/>
    <s v="August"/>
    <x v="2"/>
    <s v="Unkown"/>
    <s v="Consumer"/>
    <s v="Electronics"/>
    <x v="7"/>
    <n v="9"/>
    <x v="0"/>
    <n v="99"/>
    <n v="0"/>
    <n v="891"/>
    <x v="22"/>
    <n v="1.8449494949494951"/>
    <n v="182.65"/>
    <n v="0.20499438832772165"/>
  </r>
  <r>
    <n v="4097"/>
    <s v="ORD04097"/>
    <d v="2025-07-26T00:00:00"/>
    <s v="2025"/>
    <s v="July"/>
    <x v="0"/>
    <s v="Unkown"/>
    <s v="Home Office"/>
    <s v="Office Supplies"/>
    <x v="0"/>
    <n v="7"/>
    <x v="0"/>
    <n v="299"/>
    <n v="0"/>
    <n v="2093"/>
    <x v="20"/>
    <n v="0.60775919732441475"/>
    <n v="181.72"/>
    <n v="8.6822742474916392E-2"/>
  </r>
  <r>
    <n v="4098"/>
    <s v="ORD04098"/>
    <d v="2024-07-16T00:00:00"/>
    <s v="2024"/>
    <s v="July"/>
    <x v="2"/>
    <s v="Unkown"/>
    <s v="Corporate"/>
    <s v="Electronics"/>
    <x v="0"/>
    <n v="3"/>
    <x v="2"/>
    <n v="299"/>
    <n v="0"/>
    <n v="897"/>
    <x v="20"/>
    <n v="0.76408026755852843"/>
    <n v="228.46"/>
    <n v="0.25469342251950949"/>
  </r>
  <r>
    <n v="4099"/>
    <s v="ORD04099"/>
    <d v="2024-06-11T00:00:00"/>
    <s v="2024"/>
    <s v="June"/>
    <x v="3"/>
    <s v="Unkown"/>
    <s v="Home Office"/>
    <s v="Office Supplies"/>
    <x v="5"/>
    <n v="1"/>
    <x v="2"/>
    <n v="99"/>
    <n v="0"/>
    <n v="99"/>
    <x v="22"/>
    <n v="0.11727272727272726"/>
    <n v="11.61"/>
    <n v="0.11727272727272726"/>
  </r>
  <r>
    <n v="4100"/>
    <s v="ORD04100"/>
    <d v="2025-11-12T00:00:00"/>
    <s v="2025"/>
    <s v="November"/>
    <x v="3"/>
    <s v="Unkown"/>
    <s v="Home Office"/>
    <s v="Furniture"/>
    <x v="6"/>
    <n v="7"/>
    <x v="0"/>
    <n v="299"/>
    <n v="0"/>
    <n v="2093"/>
    <x v="20"/>
    <n v="1.8622073578595317"/>
    <n v="556.79999999999995"/>
    <n v="0.26602962255136164"/>
  </r>
  <r>
    <n v="4101"/>
    <s v="ORD04101"/>
    <d v="2025-02-18T00:00:00"/>
    <s v="2025"/>
    <s v="February"/>
    <x v="3"/>
    <s v="CUST1742"/>
    <s v="Consumer"/>
    <s v="Office Supplies"/>
    <x v="5"/>
    <n v="9"/>
    <x v="0"/>
    <n v="999"/>
    <n v="0.05"/>
    <n v="8541.4500000000007"/>
    <x v="37"/>
    <n v="0.60854854854854856"/>
    <n v="607.94000000000005"/>
    <n v="7.1175268836087546E-2"/>
  </r>
  <r>
    <n v="4102"/>
    <s v="ORD04102"/>
    <d v="2025-04-07T00:00:00"/>
    <s v="2025"/>
    <s v="April"/>
    <x v="1"/>
    <s v="CUST2580"/>
    <s v="Home Office"/>
    <s v="Electronics"/>
    <x v="2"/>
    <n v="10"/>
    <x v="0"/>
    <n v="199"/>
    <n v="0.1"/>
    <n v="1791"/>
    <x v="25"/>
    <n v="2.422713567839196"/>
    <n v="482.12"/>
    <n v="0.26919039642657733"/>
  </r>
  <r>
    <n v="4103"/>
    <s v="ORD04103"/>
    <d v="2025-03-08T00:00:00"/>
    <s v="2025"/>
    <s v="March"/>
    <x v="1"/>
    <s v="CUST1454"/>
    <s v="Corporate"/>
    <s v="Furniture"/>
    <x v="7"/>
    <n v="5"/>
    <x v="1"/>
    <n v="99"/>
    <n v="0"/>
    <n v="495"/>
    <x v="22"/>
    <n v="0.89656565656565657"/>
    <n v="88.76"/>
    <n v="0.17931313131313131"/>
  </r>
  <r>
    <n v="4104"/>
    <s v="ORD04104"/>
    <d v="2025-04-04T00:00:00"/>
    <s v="2025"/>
    <s v="April"/>
    <x v="1"/>
    <s v="Unkown"/>
    <s v="Home Office"/>
    <s v="Electronics"/>
    <x v="6"/>
    <n v="7"/>
    <x v="0"/>
    <n v="99"/>
    <n v="0.05"/>
    <n v="658.35"/>
    <x v="19"/>
    <n v="1.8086868686868687"/>
    <n v="179.06"/>
    <n v="0.27198298777246144"/>
  </r>
  <r>
    <n v="4105"/>
    <s v="ORD04105"/>
    <d v="2025-05-02T00:00:00"/>
    <s v="2025"/>
    <s v="May"/>
    <x v="0"/>
    <s v="Unkown"/>
    <s v="Corporate"/>
    <s v="Office Supplies"/>
    <x v="1"/>
    <n v="9"/>
    <x v="0"/>
    <n v="299"/>
    <n v="0.15"/>
    <n v="2287.35"/>
    <x v="42"/>
    <n v="1.6051505016722407"/>
    <n v="479.94"/>
    <n v="0.20982359498983541"/>
  </r>
  <r>
    <n v="4106"/>
    <s v="ORD04106"/>
    <d v="2025-03-18T00:00:00"/>
    <s v="2025"/>
    <s v="March"/>
    <x v="1"/>
    <s v="Unkown"/>
    <s v="Home Office"/>
    <s v="Office Supplies"/>
    <x v="4"/>
    <n v="10"/>
    <x v="0"/>
    <n v="799"/>
    <n v="0"/>
    <n v="7990"/>
    <x v="12"/>
    <n v="2.1293742177722152"/>
    <n v="1701.37"/>
    <n v="0.21293742177722152"/>
  </r>
  <r>
    <n v="4107"/>
    <s v="ORD04107"/>
    <d v="2024-12-09T00:00:00"/>
    <s v="2024"/>
    <s v="December"/>
    <x v="3"/>
    <s v="Unkown"/>
    <s v="Home Office"/>
    <s v="Office Supplies"/>
    <x v="1"/>
    <n v="10"/>
    <x v="0"/>
    <n v="199"/>
    <n v="0.15"/>
    <n v="1691.5"/>
    <x v="17"/>
    <n v="1.7904522613065328"/>
    <n v="356.3"/>
    <n v="0.2106414425066509"/>
  </r>
  <r>
    <n v="4108"/>
    <s v="ORD04108"/>
    <d v="2024-10-13T00:00:00"/>
    <s v="2024"/>
    <s v="October"/>
    <x v="2"/>
    <s v="Unkown"/>
    <s v="Corporate"/>
    <s v="Furniture"/>
    <x v="3"/>
    <n v="9"/>
    <x v="0"/>
    <n v="149"/>
    <n v="0.15"/>
    <n v="1139.8499999999999"/>
    <x v="28"/>
    <n v="1.6534899328859061"/>
    <n v="246.37"/>
    <n v="0.21614247488704658"/>
  </r>
  <r>
    <n v="4109"/>
    <s v="ORD04109"/>
    <d v="2024-07-22T00:00:00"/>
    <s v="2024"/>
    <s v="July"/>
    <x v="3"/>
    <s v="Unkown"/>
    <s v="Corporate"/>
    <s v="Electronics"/>
    <x v="7"/>
    <n v="6"/>
    <x v="1"/>
    <n v="299"/>
    <n v="0"/>
    <n v="1794"/>
    <x v="20"/>
    <n v="1.0979598662207359"/>
    <n v="328.29"/>
    <n v="0.18299331103678931"/>
  </r>
  <r>
    <n v="4110"/>
    <s v="ORD04110"/>
    <d v="2025-06-26T00:00:00"/>
    <s v="2025"/>
    <s v="June"/>
    <x v="1"/>
    <s v="CUST2960"/>
    <s v="Consumer"/>
    <s v="Electronics"/>
    <x v="6"/>
    <n v="8"/>
    <x v="0"/>
    <n v="499"/>
    <n v="0.1"/>
    <n v="3592.8"/>
    <x v="13"/>
    <n v="2.0639879759519038"/>
    <n v="1029.93"/>
    <n v="0.28666499665998663"/>
  </r>
  <r>
    <n v="4111"/>
    <s v="ORD04111"/>
    <d v="2025-01-18T00:00:00"/>
    <s v="2025"/>
    <s v="January"/>
    <x v="2"/>
    <s v="Unkown"/>
    <s v="Corporate"/>
    <s v="Electronics"/>
    <x v="0"/>
    <n v="6"/>
    <x v="1"/>
    <n v="99"/>
    <n v="0.1"/>
    <n v="534.6"/>
    <x v="43"/>
    <n v="0.88232323232323229"/>
    <n v="87.35"/>
    <n v="0.16339319117096893"/>
  </r>
  <r>
    <n v="4112"/>
    <s v="ORD04112"/>
    <d v="2024-11-24T00:00:00"/>
    <s v="2024"/>
    <s v="November"/>
    <x v="3"/>
    <s v="Unkown"/>
    <s v="Corporate"/>
    <s v="Office Supplies"/>
    <x v="4"/>
    <n v="7"/>
    <x v="0"/>
    <n v="299"/>
    <n v="0"/>
    <n v="2093"/>
    <x v="20"/>
    <n v="0.46568561872909703"/>
    <n v="139.24"/>
    <n v="6.6526516961299575E-2"/>
  </r>
  <r>
    <n v="4113"/>
    <s v="ORD04113"/>
    <d v="2025-05-06T00:00:00"/>
    <s v="2025"/>
    <s v="May"/>
    <x v="3"/>
    <s v="Unkown"/>
    <s v="Corporate"/>
    <s v="Electronics"/>
    <x v="5"/>
    <n v="10"/>
    <x v="0"/>
    <n v="499"/>
    <n v="0"/>
    <n v="4990"/>
    <x v="23"/>
    <n v="0.65999999999999992"/>
    <n v="329.34"/>
    <n v="6.5999999999999989E-2"/>
  </r>
  <r>
    <n v="4114"/>
    <s v="ORD04114"/>
    <d v="2024-03-06T00:00:00"/>
    <s v="2024"/>
    <s v="March"/>
    <x v="1"/>
    <s v="CUST2601"/>
    <s v="Corporate"/>
    <s v="Electronics"/>
    <x v="7"/>
    <n v="10"/>
    <x v="0"/>
    <n v="199"/>
    <n v="0.15"/>
    <n v="1691.5"/>
    <x v="17"/>
    <n v="1.797537688442211"/>
    <n v="357.71"/>
    <n v="0.21147502216967187"/>
  </r>
  <r>
    <n v="4115"/>
    <s v="ORD04115"/>
    <d v="2025-01-27T00:00:00"/>
    <s v="2025"/>
    <s v="January"/>
    <x v="3"/>
    <s v="Unkown"/>
    <s v="Consumer"/>
    <s v="Electronics"/>
    <x v="2"/>
    <n v="8"/>
    <x v="0"/>
    <n v="499"/>
    <n v="0.1"/>
    <n v="3592.8"/>
    <x v="13"/>
    <n v="0.45935871743486972"/>
    <n v="229.22"/>
    <n v="6.3799821865954121E-2"/>
  </r>
  <r>
    <n v="4117"/>
    <s v="ORD04117"/>
    <d v="2024-08-03T00:00:00"/>
    <s v="2024"/>
    <s v="August"/>
    <x v="2"/>
    <s v="Unkown"/>
    <s v="Consumer"/>
    <s v="Office Supplies"/>
    <x v="4"/>
    <n v="5"/>
    <x v="1"/>
    <n v="149"/>
    <n v="0.05"/>
    <n v="707.75"/>
    <x v="34"/>
    <n v="1.1719463087248323"/>
    <n v="174.62"/>
    <n v="0.24672553867891206"/>
  </r>
  <r>
    <n v="4118"/>
    <s v="ORD04118"/>
    <d v="2024-03-18T00:00:00"/>
    <s v="2024"/>
    <s v="March"/>
    <x v="0"/>
    <s v="CUST2778"/>
    <s v="Home Office"/>
    <s v="Electronics"/>
    <x v="6"/>
    <n v="4"/>
    <x v="1"/>
    <n v="299"/>
    <n v="0"/>
    <n v="1196"/>
    <x v="20"/>
    <n v="0.73257525083612041"/>
    <n v="219.04"/>
    <n v="0.1831438127090301"/>
  </r>
  <r>
    <n v="4119"/>
    <s v="ORD04119"/>
    <d v="2025-01-08T00:00:00"/>
    <s v="2025"/>
    <s v="January"/>
    <x v="3"/>
    <s v="Unkown"/>
    <s v="Corporate"/>
    <s v="Furniture"/>
    <x v="5"/>
    <n v="10"/>
    <x v="0"/>
    <n v="999"/>
    <n v="0.1"/>
    <n v="8991"/>
    <x v="14"/>
    <n v="1.6194694694694693"/>
    <n v="1617.85"/>
    <n v="0.17994105216327438"/>
  </r>
  <r>
    <n v="4120"/>
    <s v="ORD04120"/>
    <d v="2025-01-21T00:00:00"/>
    <s v="2025"/>
    <s v="January"/>
    <x v="3"/>
    <s v="Unkown"/>
    <s v="Corporate"/>
    <s v="Furniture"/>
    <x v="7"/>
    <n v="1"/>
    <x v="2"/>
    <n v="799"/>
    <n v="0"/>
    <n v="799"/>
    <x v="12"/>
    <n v="9.6345431789737174E-2"/>
    <n v="76.98"/>
    <n v="9.6345431789737174E-2"/>
  </r>
  <r>
    <n v="4121"/>
    <s v="ORD04121"/>
    <d v="2024-04-14T00:00:00"/>
    <s v="2024"/>
    <s v="April"/>
    <x v="0"/>
    <s v="Unkown"/>
    <s v="Consumer"/>
    <s v="Furniture"/>
    <x v="2"/>
    <n v="3"/>
    <x v="2"/>
    <n v="999"/>
    <n v="0.15"/>
    <n v="2547.4499999999998"/>
    <x v="32"/>
    <n v="0.53591591591591592"/>
    <n v="535.38"/>
    <n v="0.21016310428075136"/>
  </r>
  <r>
    <n v="4122"/>
    <s v="ORD04122"/>
    <d v="2025-11-27T00:00:00"/>
    <s v="2025"/>
    <s v="November"/>
    <x v="0"/>
    <s v="Unkown"/>
    <s v="Home Office"/>
    <s v="Electronics"/>
    <x v="7"/>
    <n v="6"/>
    <x v="1"/>
    <n v="299"/>
    <n v="0"/>
    <n v="1794"/>
    <x v="20"/>
    <n v="1.5209698996655518"/>
    <n v="454.77"/>
    <n v="0.25349498327759196"/>
  </r>
  <r>
    <n v="4123"/>
    <s v="ORD04123"/>
    <d v="2024-11-30T00:00:00"/>
    <s v="2024"/>
    <s v="November"/>
    <x v="3"/>
    <s v="Unkown"/>
    <s v="Home Office"/>
    <s v="Office Supplies"/>
    <x v="0"/>
    <n v="8"/>
    <x v="0"/>
    <n v="499"/>
    <n v="0.05"/>
    <n v="3792.4"/>
    <x v="27"/>
    <n v="1.9047695390781563"/>
    <n v="950.48"/>
    <n v="0.25062757093133636"/>
  </r>
  <r>
    <n v="4124"/>
    <s v="ORD04124"/>
    <d v="2024-04-22T00:00:00"/>
    <s v="2024"/>
    <s v="April"/>
    <x v="0"/>
    <s v="Unkown"/>
    <s v="Consumer"/>
    <s v="Electronics"/>
    <x v="4"/>
    <n v="10"/>
    <x v="0"/>
    <n v="99"/>
    <n v="0"/>
    <n v="990"/>
    <x v="22"/>
    <n v="2.1014141414141414"/>
    <n v="208.04"/>
    <n v="0.21014141414141413"/>
  </r>
  <r>
    <n v="4125"/>
    <s v="ORD04125"/>
    <d v="2024-10-28T00:00:00"/>
    <s v="2024"/>
    <s v="October"/>
    <x v="3"/>
    <s v="CUST1920"/>
    <s v="Home Office"/>
    <s v="Office Supplies"/>
    <x v="5"/>
    <n v="5"/>
    <x v="1"/>
    <n v="99"/>
    <n v="0.1"/>
    <n v="445.5"/>
    <x v="4"/>
    <n v="0.78262626262626267"/>
    <n v="77.48"/>
    <n v="0.17391694725028059"/>
  </r>
  <r>
    <n v="4126"/>
    <s v="ORD04126"/>
    <d v="2024-07-24T00:00:00"/>
    <s v="2024"/>
    <s v="July"/>
    <x v="3"/>
    <s v="Unkown"/>
    <s v="Home Office"/>
    <s v="Office Supplies"/>
    <x v="3"/>
    <n v="8"/>
    <x v="0"/>
    <n v="199"/>
    <n v="0.15"/>
    <n v="1353.2"/>
    <x v="17"/>
    <n v="1.780502512562814"/>
    <n v="354.32"/>
    <n v="0.26183860478864912"/>
  </r>
  <r>
    <n v="4127"/>
    <s v="ORD04127"/>
    <d v="2024-03-28T00:00:00"/>
    <s v="2024"/>
    <s v="March"/>
    <x v="3"/>
    <s v="Unkown"/>
    <s v="Home Office"/>
    <s v="Electronics"/>
    <x v="3"/>
    <n v="6"/>
    <x v="1"/>
    <n v="199"/>
    <n v="0.1"/>
    <n v="1074.5999999999999"/>
    <x v="25"/>
    <n v="0.28723618090452258"/>
    <n v="57.16"/>
    <n v="5.3191885352689372E-2"/>
  </r>
  <r>
    <n v="4129"/>
    <s v="ORD04129"/>
    <d v="2024-05-30T00:00:00"/>
    <s v="2024"/>
    <s v="May"/>
    <x v="0"/>
    <s v="Unkown"/>
    <s v="Corporate"/>
    <s v="Furniture"/>
    <x v="1"/>
    <n v="4"/>
    <x v="1"/>
    <n v="99"/>
    <n v="0.15"/>
    <n v="336.6"/>
    <x v="39"/>
    <n v="0.18898989898989899"/>
    <n v="18.71"/>
    <n v="5.5585264408793821E-2"/>
  </r>
  <r>
    <n v="4130"/>
    <s v="ORD04130"/>
    <d v="2025-09-26T00:00:00"/>
    <s v="2025"/>
    <s v="September"/>
    <x v="1"/>
    <s v="Unkown"/>
    <s v="Consumer"/>
    <s v="Office Supplies"/>
    <x v="2"/>
    <n v="8"/>
    <x v="0"/>
    <n v="99"/>
    <n v="0"/>
    <n v="792"/>
    <x v="22"/>
    <n v="0.6646464646464646"/>
    <n v="65.8"/>
    <n v="8.3080808080808075E-2"/>
  </r>
  <r>
    <n v="4131"/>
    <s v="ORD04131"/>
    <d v="2025-12-20T00:00:00"/>
    <s v="2025"/>
    <s v="December"/>
    <x v="3"/>
    <s v="Unkown"/>
    <s v="Consumer"/>
    <s v="Office Supplies"/>
    <x v="2"/>
    <n v="4"/>
    <x v="1"/>
    <n v="99"/>
    <n v="0.15"/>
    <n v="336.6"/>
    <x v="39"/>
    <n v="0.17242424242424242"/>
    <n v="17.07"/>
    <n v="5.071301247771836E-2"/>
  </r>
  <r>
    <n v="4132"/>
    <s v="ORD04132"/>
    <d v="2025-01-27T00:00:00"/>
    <s v="2025"/>
    <s v="January"/>
    <x v="0"/>
    <s v="CUST1820"/>
    <s v="Home Office"/>
    <s v="Electronics"/>
    <x v="5"/>
    <n v="8"/>
    <x v="0"/>
    <n v="149"/>
    <n v="0.1"/>
    <n v="1072.8"/>
    <x v="6"/>
    <n v="0.47926174496644292"/>
    <n v="71.41"/>
    <n v="6.6564131245339303E-2"/>
  </r>
  <r>
    <n v="4133"/>
    <s v="ORD04133"/>
    <d v="2024-03-13T00:00:00"/>
    <s v="2024"/>
    <s v="March"/>
    <x v="1"/>
    <s v="Unkown"/>
    <s v="Home Office"/>
    <s v="Furniture"/>
    <x v="3"/>
    <n v="3"/>
    <x v="2"/>
    <n v="199"/>
    <n v="0.05"/>
    <n v="567.15"/>
    <x v="0"/>
    <n v="0.62628140703517587"/>
    <n v="124.63"/>
    <n v="0.21974786211760558"/>
  </r>
  <r>
    <n v="4134"/>
    <s v="ORD04134"/>
    <d v="2025-05-13T00:00:00"/>
    <s v="2025"/>
    <s v="May"/>
    <x v="0"/>
    <s v="Unkown"/>
    <s v="Corporate"/>
    <s v="Office Supplies"/>
    <x v="2"/>
    <n v="8"/>
    <x v="0"/>
    <n v="999"/>
    <n v="0.15"/>
    <n v="6793.2"/>
    <x v="32"/>
    <n v="0.71718718718718721"/>
    <n v="716.47"/>
    <n v="0.10546870399811577"/>
  </r>
  <r>
    <n v="4135"/>
    <s v="ORD04135"/>
    <d v="2024-09-28T00:00:00"/>
    <s v="2024"/>
    <s v="September"/>
    <x v="3"/>
    <s v="Unkown"/>
    <s v="Consumer"/>
    <s v="Electronics"/>
    <x v="4"/>
    <n v="7"/>
    <x v="0"/>
    <n v="299"/>
    <n v="0.05"/>
    <n v="1988.35"/>
    <x v="3"/>
    <n v="1.5777591973244147"/>
    <n v="471.75"/>
    <n v="0.23725702215404734"/>
  </r>
  <r>
    <n v="4136"/>
    <s v="ORD04136"/>
    <d v="2024-07-15T00:00:00"/>
    <s v="2024"/>
    <s v="July"/>
    <x v="1"/>
    <s v="Unkown"/>
    <s v="Home Office"/>
    <s v="Office Supplies"/>
    <x v="1"/>
    <n v="6"/>
    <x v="1"/>
    <n v="999"/>
    <n v="0"/>
    <n v="5994"/>
    <x v="30"/>
    <n v="0.6291591591591591"/>
    <n v="628.53"/>
    <n v="0.10485985985985985"/>
  </r>
  <r>
    <n v="4137"/>
    <s v="ORD04137"/>
    <d v="2024-09-11T00:00:00"/>
    <s v="2024"/>
    <s v="September"/>
    <x v="0"/>
    <s v="Unkown"/>
    <s v="Consumer"/>
    <s v="Electronics"/>
    <x v="5"/>
    <n v="2"/>
    <x v="2"/>
    <n v="99"/>
    <n v="0"/>
    <n v="198"/>
    <x v="22"/>
    <n v="0.3798989898989899"/>
    <n v="37.61"/>
    <n v="0.18994949494949495"/>
  </r>
  <r>
    <n v="4138"/>
    <s v="ORD04138"/>
    <d v="2025-05-29T00:00:00"/>
    <s v="2025"/>
    <s v="May"/>
    <x v="3"/>
    <s v="Unkown"/>
    <s v="Home Office"/>
    <s v="Office Supplies"/>
    <x v="4"/>
    <n v="8"/>
    <x v="0"/>
    <n v="799"/>
    <n v="0"/>
    <n v="6392"/>
    <x v="12"/>
    <n v="1.6958698372966208"/>
    <n v="1355"/>
    <n v="0.2119837296620776"/>
  </r>
  <r>
    <n v="4139"/>
    <s v="ORD04139"/>
    <d v="2025-03-19T00:00:00"/>
    <s v="2025"/>
    <s v="March"/>
    <x v="1"/>
    <s v="CUST1810"/>
    <s v="Consumer"/>
    <s v="Electronics"/>
    <x v="7"/>
    <n v="1"/>
    <x v="2"/>
    <n v="299"/>
    <n v="0.15"/>
    <n v="254.15"/>
    <x v="5"/>
    <n v="0.13826086956521741"/>
    <n v="41.34"/>
    <n v="0.16265984654731458"/>
  </r>
  <r>
    <n v="4140"/>
    <s v="ORD04140"/>
    <d v="2025-06-15T00:00:00"/>
    <s v="2025"/>
    <s v="June"/>
    <x v="0"/>
    <s v="Unkown"/>
    <s v="Corporate"/>
    <s v="Office Supplies"/>
    <x v="4"/>
    <n v="7"/>
    <x v="0"/>
    <n v="799"/>
    <n v="0.15"/>
    <n v="4754.05"/>
    <x v="8"/>
    <n v="1.2577722152690864"/>
    <n v="1004.96"/>
    <n v="0.21139028828051873"/>
  </r>
  <r>
    <n v="4141"/>
    <s v="ORD04141"/>
    <d v="2025-01-11T00:00:00"/>
    <s v="2025"/>
    <s v="January"/>
    <x v="0"/>
    <s v="Unkown"/>
    <s v="Home Office"/>
    <s v="Electronics"/>
    <x v="3"/>
    <n v="6"/>
    <x v="1"/>
    <n v="199"/>
    <n v="0.15"/>
    <n v="1014.9"/>
    <x v="17"/>
    <n v="0.63809045226130656"/>
    <n v="126.98"/>
    <n v="0.12511577495319737"/>
  </r>
  <r>
    <n v="4142"/>
    <s v="ORD04142"/>
    <d v="2025-03-02T00:00:00"/>
    <s v="2025"/>
    <s v="March"/>
    <x v="0"/>
    <s v="Unkown"/>
    <s v="Consumer"/>
    <s v="Electronics"/>
    <x v="3"/>
    <n v="9"/>
    <x v="0"/>
    <n v="149"/>
    <n v="0.1"/>
    <n v="1206.9000000000001"/>
    <x v="48"/>
    <n v="2.1787919463087246"/>
    <n v="324.64"/>
    <n v="0.26898666003811417"/>
  </r>
  <r>
    <n v="4143"/>
    <s v="ORD04143"/>
    <d v="2025-12-21T00:00:00"/>
    <s v="2025"/>
    <s v="December"/>
    <x v="1"/>
    <s v="CUST2029"/>
    <s v="Home Office"/>
    <s v="Office Supplies"/>
    <x v="0"/>
    <n v="3"/>
    <x v="2"/>
    <n v="149"/>
    <n v="0.05"/>
    <n v="424.65"/>
    <x v="38"/>
    <n v="0.70550335570469802"/>
    <n v="105.12"/>
    <n v="0.24754503708936773"/>
  </r>
  <r>
    <n v="4144"/>
    <s v="ORD04144"/>
    <d v="2025-03-06T00:00:00"/>
    <s v="2025"/>
    <s v="March"/>
    <x v="0"/>
    <s v="Unkown"/>
    <s v="Corporate"/>
    <s v="Electronics"/>
    <x v="0"/>
    <n v="6"/>
    <x v="1"/>
    <n v="149"/>
    <n v="0.05"/>
    <n v="849.3"/>
    <x v="38"/>
    <n v="1.0230872483221476"/>
    <n v="152.44"/>
    <n v="0.17948899093371012"/>
  </r>
  <r>
    <n v="4145"/>
    <s v="ORD04145"/>
    <d v="2024-09-19T00:00:00"/>
    <s v="2024"/>
    <s v="September"/>
    <x v="1"/>
    <s v="Unkown"/>
    <s v="Home Office"/>
    <s v="Office Supplies"/>
    <x v="6"/>
    <n v="3"/>
    <x v="2"/>
    <n v="799"/>
    <n v="0.05"/>
    <n v="2277.15"/>
    <x v="26"/>
    <n v="0.14774718397997497"/>
    <n v="118.05"/>
    <n v="5.1841117185956125E-2"/>
  </r>
  <r>
    <n v="4146"/>
    <s v="ORD04146"/>
    <d v="2025-04-25T00:00:00"/>
    <s v="2025"/>
    <s v="April"/>
    <x v="2"/>
    <s v="Unkown"/>
    <s v="Home Office"/>
    <s v="Office Supplies"/>
    <x v="2"/>
    <n v="10"/>
    <x v="0"/>
    <n v="499"/>
    <n v="0.15"/>
    <n v="4241.5"/>
    <x v="10"/>
    <n v="1.0487975951903807"/>
    <n v="523.35"/>
    <n v="0.12338795237533892"/>
  </r>
  <r>
    <n v="4148"/>
    <s v="ORD04148"/>
    <d v="2024-11-02T00:00:00"/>
    <s v="2024"/>
    <s v="November"/>
    <x v="3"/>
    <s v="Unkown"/>
    <s v="Corporate"/>
    <s v="Furniture"/>
    <x v="4"/>
    <n v="3"/>
    <x v="2"/>
    <n v="199"/>
    <n v="0.15"/>
    <n v="507.45"/>
    <x v="17"/>
    <n v="0.3862311557788945"/>
    <n v="76.86"/>
    <n v="0.15146319834466451"/>
  </r>
  <r>
    <n v="4149"/>
    <s v="ORD04149"/>
    <d v="2024-08-08T00:00:00"/>
    <s v="2024"/>
    <s v="August"/>
    <x v="2"/>
    <s v="Unkown"/>
    <s v="Consumer"/>
    <s v="Office Supplies"/>
    <x v="4"/>
    <n v="9"/>
    <x v="0"/>
    <n v="299"/>
    <n v="0.1"/>
    <n v="2421.9"/>
    <x v="21"/>
    <n v="0.70705685618729097"/>
    <n v="211.41"/>
    <n v="8.7290969899665546E-2"/>
  </r>
  <r>
    <n v="4150"/>
    <s v="ORD04150"/>
    <d v="2024-03-21T00:00:00"/>
    <s v="2024"/>
    <s v="March"/>
    <x v="0"/>
    <s v="CUST2892"/>
    <s v="Consumer"/>
    <s v="Furniture"/>
    <x v="0"/>
    <n v="9"/>
    <x v="0"/>
    <n v="99"/>
    <n v="0.1"/>
    <n v="801.9"/>
    <x v="4"/>
    <n v="1.3217171717171716"/>
    <n v="130.85"/>
    <n v="0.16317495947125576"/>
  </r>
  <r>
    <n v="4151"/>
    <s v="ORD04151"/>
    <d v="2024-02-29T00:00:00"/>
    <s v="2024"/>
    <s v="February"/>
    <x v="2"/>
    <s v="Unkown"/>
    <s v="Corporate"/>
    <s v="Office Supplies"/>
    <x v="1"/>
    <n v="4"/>
    <x v="1"/>
    <n v="149"/>
    <n v="0.15"/>
    <n v="506.6"/>
    <x v="16"/>
    <n v="0.64348993288590606"/>
    <n v="95.88"/>
    <n v="0.18926174496644294"/>
  </r>
  <r>
    <n v="4152"/>
    <s v="ORD04152"/>
    <d v="2025-07-28T00:00:00"/>
    <s v="2025"/>
    <s v="July"/>
    <x v="0"/>
    <s v="CUST1460"/>
    <s v="Consumer"/>
    <s v="Office Supplies"/>
    <x v="4"/>
    <n v="10"/>
    <x v="0"/>
    <n v="99"/>
    <n v="0"/>
    <n v="990"/>
    <x v="22"/>
    <n v="2.89"/>
    <n v="286.11"/>
    <n v="0.28900000000000003"/>
  </r>
  <r>
    <n v="4153"/>
    <s v="ORD04153"/>
    <d v="2024-08-14T00:00:00"/>
    <s v="2024"/>
    <s v="August"/>
    <x v="1"/>
    <s v="Unkown"/>
    <s v="Home Office"/>
    <s v="Office Supplies"/>
    <x v="4"/>
    <n v="9"/>
    <x v="0"/>
    <n v="99"/>
    <n v="0"/>
    <n v="891"/>
    <x v="22"/>
    <n v="0.71111111111111114"/>
    <n v="70.400000000000006"/>
    <n v="7.9012345679012358E-2"/>
  </r>
  <r>
    <n v="4155"/>
    <s v="ORD04155"/>
    <d v="2025-02-11T00:00:00"/>
    <s v="2025"/>
    <s v="February"/>
    <x v="3"/>
    <s v="Unkown"/>
    <s v="Home Office"/>
    <s v="Furniture"/>
    <x v="7"/>
    <n v="3"/>
    <x v="2"/>
    <n v="299"/>
    <n v="0.05"/>
    <n v="852.15"/>
    <x v="3"/>
    <n v="0.44240802675585283"/>
    <n v="132.28"/>
    <n v="0.15523088658100101"/>
  </r>
  <r>
    <n v="4156"/>
    <s v="ORD04156"/>
    <d v="2024-11-05T00:00:00"/>
    <s v="2024"/>
    <s v="November"/>
    <x v="2"/>
    <s v="CUST1366"/>
    <s v="Consumer"/>
    <s v="Furniture"/>
    <x v="1"/>
    <n v="7"/>
    <x v="0"/>
    <n v="299"/>
    <n v="0.15"/>
    <n v="1779.05"/>
    <x v="5"/>
    <n v="1.5311371237458193"/>
    <n v="457.81"/>
    <n v="0.25733397037744865"/>
  </r>
  <r>
    <n v="4158"/>
    <s v="ORD04158"/>
    <d v="2025-12-03T00:00:00"/>
    <s v="2025"/>
    <s v="December"/>
    <x v="1"/>
    <s v="Unkown"/>
    <s v="Home Office"/>
    <s v="Furniture"/>
    <x v="1"/>
    <n v="4"/>
    <x v="1"/>
    <n v="99"/>
    <n v="0"/>
    <n v="396"/>
    <x v="22"/>
    <n v="0.25090909090909091"/>
    <n v="24.84"/>
    <n v="6.2727272727272729E-2"/>
  </r>
  <r>
    <n v="4159"/>
    <s v="ORD04159"/>
    <d v="2024-03-09T00:00:00"/>
    <s v="2024"/>
    <s v="March"/>
    <x v="3"/>
    <s v="Unkown"/>
    <s v="Consumer"/>
    <s v="Office Supplies"/>
    <x v="0"/>
    <n v="3"/>
    <x v="2"/>
    <n v="149"/>
    <n v="0.1"/>
    <n v="402.3"/>
    <x v="6"/>
    <n v="0.30543624161073823"/>
    <n v="45.51"/>
    <n v="0.11312453392990304"/>
  </r>
  <r>
    <n v="4160"/>
    <s v="ORD04160"/>
    <d v="2025-09-06T00:00:00"/>
    <s v="2025"/>
    <s v="September"/>
    <x v="3"/>
    <s v="Unkown"/>
    <s v="Corporate"/>
    <s v="Electronics"/>
    <x v="6"/>
    <n v="9"/>
    <x v="0"/>
    <n v="149"/>
    <n v="0.15"/>
    <n v="1139.8499999999999"/>
    <x v="28"/>
    <n v="1.2531543624161074"/>
    <n v="186.72"/>
    <n v="0.16381102776681145"/>
  </r>
  <r>
    <n v="4161"/>
    <s v="ORD04161"/>
    <d v="2024-11-23T00:00:00"/>
    <s v="2024"/>
    <s v="November"/>
    <x v="0"/>
    <s v="Unkown"/>
    <s v="Home Office"/>
    <s v="Electronics"/>
    <x v="5"/>
    <n v="7"/>
    <x v="0"/>
    <n v="499"/>
    <n v="0.1"/>
    <n v="3143.7"/>
    <x v="29"/>
    <n v="0.53338677354709418"/>
    <n v="266.16000000000003"/>
    <n v="8.4664567229697507E-2"/>
  </r>
  <r>
    <n v="4162"/>
    <s v="ORD04162"/>
    <d v="2025-11-21T00:00:00"/>
    <s v="2025"/>
    <s v="November"/>
    <x v="0"/>
    <s v="Unkown"/>
    <s v="Consumer"/>
    <s v="Electronics"/>
    <x v="1"/>
    <n v="7"/>
    <x v="0"/>
    <n v="999"/>
    <n v="0.1"/>
    <n v="6293.7"/>
    <x v="14"/>
    <n v="1.7482082082082082"/>
    <n v="1746.46"/>
    <n v="0.2774933663822553"/>
  </r>
  <r>
    <n v="4163"/>
    <s v="ORD04163"/>
    <d v="2025-09-11T00:00:00"/>
    <s v="2025"/>
    <s v="September"/>
    <x v="1"/>
    <s v="Unkown"/>
    <s v="Home Office"/>
    <s v="Office Supplies"/>
    <x v="4"/>
    <n v="3"/>
    <x v="2"/>
    <n v="499"/>
    <n v="0.15"/>
    <n v="1272.45"/>
    <x v="18"/>
    <n v="0.35334669338677355"/>
    <n v="176.32"/>
    <n v="0.13856733073991118"/>
  </r>
  <r>
    <n v="4164"/>
    <s v="ORD04164"/>
    <d v="2024-08-22T00:00:00"/>
    <s v="2024"/>
    <s v="August"/>
    <x v="3"/>
    <s v="Unkown"/>
    <s v="Home Office"/>
    <s v="Office Supplies"/>
    <x v="3"/>
    <n v="2"/>
    <x v="2"/>
    <n v="149"/>
    <n v="0.15"/>
    <n v="253.3"/>
    <x v="16"/>
    <n v="0.29677852348993289"/>
    <n v="44.22"/>
    <n v="0.17457560205290168"/>
  </r>
  <r>
    <n v="4165"/>
    <s v="ORD04165"/>
    <d v="2024-04-20T00:00:00"/>
    <s v="2024"/>
    <s v="April"/>
    <x v="1"/>
    <s v="Unkown"/>
    <s v="Home Office"/>
    <s v="Electronics"/>
    <x v="0"/>
    <n v="10"/>
    <x v="0"/>
    <n v="999"/>
    <n v="0.1"/>
    <n v="8991"/>
    <x v="14"/>
    <n v="2.6419819819819823"/>
    <n v="2639.34"/>
    <n v="0.29355355355355356"/>
  </r>
  <r>
    <n v="4166"/>
    <s v="ORD04166"/>
    <d v="2024-07-15T00:00:00"/>
    <s v="2024"/>
    <s v="July"/>
    <x v="0"/>
    <s v="CUST1424"/>
    <s v="Home Office"/>
    <s v="Office Supplies"/>
    <x v="7"/>
    <n v="7"/>
    <x v="0"/>
    <n v="999"/>
    <n v="0.1"/>
    <n v="6293.7"/>
    <x v="14"/>
    <n v="0.98293293293293293"/>
    <n v="981.95"/>
    <n v="0.15602110046554493"/>
  </r>
  <r>
    <n v="4167"/>
    <s v="ORD04167"/>
    <d v="2025-06-27T00:00:00"/>
    <s v="2025"/>
    <s v="June"/>
    <x v="3"/>
    <s v="CUST2862"/>
    <s v="Consumer"/>
    <s v="Electronics"/>
    <x v="5"/>
    <n v="6"/>
    <x v="1"/>
    <n v="99"/>
    <n v="0.1"/>
    <n v="534.6"/>
    <x v="43"/>
    <n v="1.0372727272727273"/>
    <n v="102.69"/>
    <n v="0.19208754208754208"/>
  </r>
  <r>
    <n v="4168"/>
    <s v="ORD04168"/>
    <d v="2024-01-23T00:00:00"/>
    <s v="2024"/>
    <s v="January"/>
    <x v="0"/>
    <s v="Unkown"/>
    <s v="Corporate"/>
    <s v="Electronics"/>
    <x v="7"/>
    <n v="8"/>
    <x v="0"/>
    <n v="99"/>
    <n v="0"/>
    <n v="792"/>
    <x v="22"/>
    <n v="1.9839393939393939"/>
    <n v="196.41"/>
    <n v="0.24799242424242424"/>
  </r>
  <r>
    <n v="4169"/>
    <s v="ORD04169"/>
    <d v="2024-08-20T00:00:00"/>
    <s v="2024"/>
    <s v="August"/>
    <x v="3"/>
    <s v="CUST2934"/>
    <s v="Home Office"/>
    <s v="Furniture"/>
    <x v="5"/>
    <n v="10"/>
    <x v="0"/>
    <n v="799"/>
    <n v="0.05"/>
    <n v="7590.5"/>
    <x v="33"/>
    <n v="2.7588360450563205"/>
    <n v="2204.31"/>
    <n v="0.29040379421645479"/>
  </r>
  <r>
    <n v="4170"/>
    <s v="ORD04170"/>
    <d v="2024-06-28T00:00:00"/>
    <s v="2024"/>
    <s v="June"/>
    <x v="3"/>
    <s v="Unkown"/>
    <s v="Home Office"/>
    <s v="Electronics"/>
    <x v="3"/>
    <n v="2"/>
    <x v="2"/>
    <n v="999"/>
    <n v="0.05"/>
    <n v="1898.1"/>
    <x v="31"/>
    <n v="0.19630630630630633"/>
    <n v="196.11"/>
    <n v="0.10331910858226649"/>
  </r>
  <r>
    <n v="4171"/>
    <s v="ORD04171"/>
    <d v="2024-03-16T00:00:00"/>
    <s v="2024"/>
    <s v="March"/>
    <x v="0"/>
    <s v="Unkown"/>
    <s v="Home Office"/>
    <s v="Furniture"/>
    <x v="0"/>
    <n v="7"/>
    <x v="0"/>
    <n v="799"/>
    <n v="0"/>
    <n v="5593"/>
    <x v="12"/>
    <n v="0.40485607008760954"/>
    <n v="323.48"/>
    <n v="5.7836581441087075E-2"/>
  </r>
  <r>
    <n v="4172"/>
    <s v="ORD04172"/>
    <d v="2025-08-29T00:00:00"/>
    <s v="2025"/>
    <s v="August"/>
    <x v="1"/>
    <s v="Unkown"/>
    <s v="Consumer"/>
    <s v="Office Supplies"/>
    <x v="0"/>
    <n v="3"/>
    <x v="2"/>
    <n v="99"/>
    <n v="0.15"/>
    <n v="252.45"/>
    <x v="36"/>
    <n v="0.43858585858585858"/>
    <n v="43.42"/>
    <n v="0.17199445434739555"/>
  </r>
  <r>
    <n v="4173"/>
    <s v="ORD04173"/>
    <d v="2025-10-05T00:00:00"/>
    <s v="2025"/>
    <s v="October"/>
    <x v="0"/>
    <s v="CUST2495"/>
    <s v="Consumer"/>
    <s v="Furniture"/>
    <x v="0"/>
    <n v="7"/>
    <x v="0"/>
    <n v="999"/>
    <n v="0.05"/>
    <n v="6643.35"/>
    <x v="37"/>
    <n v="0.97335335335335338"/>
    <n v="972.38"/>
    <n v="0.14636892531629372"/>
  </r>
  <r>
    <n v="4174"/>
    <s v="ORD04174"/>
    <d v="2024-09-10T00:00:00"/>
    <s v="2024"/>
    <s v="September"/>
    <x v="0"/>
    <s v="Unkown"/>
    <s v="Consumer"/>
    <s v="Furniture"/>
    <x v="0"/>
    <n v="8"/>
    <x v="0"/>
    <n v="499"/>
    <n v="0.05"/>
    <n v="3792.4"/>
    <x v="27"/>
    <n v="0.63142284569138274"/>
    <n v="315.08"/>
    <n v="8.3081953380445092E-2"/>
  </r>
  <r>
    <n v="4175"/>
    <s v="ORD04175"/>
    <d v="2024-10-01T00:00:00"/>
    <s v="2024"/>
    <s v="October"/>
    <x v="0"/>
    <s v="Unkown"/>
    <s v="Home Office"/>
    <s v="Office Supplies"/>
    <x v="2"/>
    <n v="7"/>
    <x v="0"/>
    <n v="199"/>
    <n v="0"/>
    <n v="1393"/>
    <x v="1"/>
    <n v="1.6025125628140702"/>
    <n v="318.89999999999998"/>
    <n v="0.22893036611629575"/>
  </r>
  <r>
    <n v="4176"/>
    <s v="ORD04176"/>
    <d v="2025-12-13T00:00:00"/>
    <s v="2025"/>
    <s v="December"/>
    <x v="0"/>
    <s v="Unkown"/>
    <s v="Home Office"/>
    <s v="Electronics"/>
    <x v="7"/>
    <n v="2"/>
    <x v="2"/>
    <n v="999"/>
    <n v="0.1"/>
    <n v="1798.2"/>
    <x v="14"/>
    <n v="0.11573573573573574"/>
    <n v="115.62"/>
    <n v="6.4297630964297636E-2"/>
  </r>
  <r>
    <n v="4177"/>
    <s v="ORD04177"/>
    <d v="2025-03-19T00:00:00"/>
    <s v="2025"/>
    <s v="March"/>
    <x v="1"/>
    <s v="Unkown"/>
    <s v="Consumer"/>
    <s v="Furniture"/>
    <x v="6"/>
    <n v="4"/>
    <x v="1"/>
    <n v="499"/>
    <n v="0.15"/>
    <n v="1696.6"/>
    <x v="10"/>
    <n v="0.86452905811623237"/>
    <n v="431.4"/>
    <n v="0.25427325238712717"/>
  </r>
  <r>
    <n v="4178"/>
    <s v="ORD04178"/>
    <d v="2024-10-02T00:00:00"/>
    <s v="2024"/>
    <s v="October"/>
    <x v="0"/>
    <s v="Unkown"/>
    <s v="Consumer"/>
    <s v="Electronics"/>
    <x v="0"/>
    <n v="5"/>
    <x v="1"/>
    <n v="999"/>
    <n v="0.15"/>
    <n v="4245.75"/>
    <x v="32"/>
    <n v="0.40398398398398394"/>
    <n v="403.58"/>
    <n v="9.5055055055055057E-2"/>
  </r>
  <r>
    <n v="4179"/>
    <s v="ORD04179"/>
    <d v="2025-12-23T00:00:00"/>
    <s v="2025"/>
    <s v="December"/>
    <x v="0"/>
    <s v="CUST2534"/>
    <s v="Consumer"/>
    <s v="Office Supplies"/>
    <x v="7"/>
    <n v="4"/>
    <x v="1"/>
    <n v="149"/>
    <n v="0"/>
    <n v="596"/>
    <x v="7"/>
    <n v="0.77899328859060402"/>
    <n v="116.07"/>
    <n v="0.194748322147651"/>
  </r>
  <r>
    <n v="4181"/>
    <s v="ORD04181"/>
    <d v="2025-06-27T00:00:00"/>
    <s v="2025"/>
    <s v="June"/>
    <x v="0"/>
    <s v="Unkown"/>
    <s v="Home Office"/>
    <s v="Electronics"/>
    <x v="4"/>
    <n v="10"/>
    <x v="0"/>
    <n v="999"/>
    <n v="0.1"/>
    <n v="8991"/>
    <x v="14"/>
    <n v="1.2296496496496496"/>
    <n v="1228.42"/>
    <n v="0.13662773884996107"/>
  </r>
  <r>
    <n v="4182"/>
    <s v="ORD04182"/>
    <d v="2025-03-22T00:00:00"/>
    <s v="2025"/>
    <s v="March"/>
    <x v="3"/>
    <s v="Unkown"/>
    <s v="Consumer"/>
    <s v="Furniture"/>
    <x v="4"/>
    <n v="4"/>
    <x v="1"/>
    <n v="299"/>
    <n v="0"/>
    <n v="1196"/>
    <x v="20"/>
    <n v="0.28070234113712378"/>
    <n v="83.93"/>
    <n v="7.0175585284280945E-2"/>
  </r>
  <r>
    <n v="4183"/>
    <s v="ORD04183"/>
    <d v="2025-05-13T00:00:00"/>
    <s v="2025"/>
    <s v="May"/>
    <x v="2"/>
    <s v="CUST2482"/>
    <s v="Consumer"/>
    <s v="Electronics"/>
    <x v="4"/>
    <n v="10"/>
    <x v="0"/>
    <n v="499"/>
    <n v="0.15"/>
    <n v="4241.5"/>
    <x v="10"/>
    <n v="1.6449699398797595"/>
    <n v="820.84"/>
    <n v="0.19352587527997173"/>
  </r>
  <r>
    <n v="4184"/>
    <s v="ORD04184"/>
    <d v="2024-08-31T00:00:00"/>
    <s v="2024"/>
    <s v="August"/>
    <x v="3"/>
    <s v="CUST2945"/>
    <s v="Consumer"/>
    <s v="Electronics"/>
    <x v="0"/>
    <n v="3"/>
    <x v="2"/>
    <n v="99"/>
    <n v="0.15"/>
    <n v="252.45"/>
    <x v="36"/>
    <n v="0.21949494949494949"/>
    <n v="21.73"/>
    <n v="8.6076450782333142E-2"/>
  </r>
  <r>
    <n v="4185"/>
    <s v="ORD04185"/>
    <d v="2025-12-13T00:00:00"/>
    <s v="2025"/>
    <s v="December"/>
    <x v="1"/>
    <s v="Unkown"/>
    <s v="Corporate"/>
    <s v="Furniture"/>
    <x v="0"/>
    <n v="9"/>
    <x v="0"/>
    <n v="499"/>
    <n v="0"/>
    <n v="4491"/>
    <x v="23"/>
    <n v="0.47871743486973944"/>
    <n v="238.88"/>
    <n v="5.3190826096637722E-2"/>
  </r>
  <r>
    <n v="4186"/>
    <s v="ORD04186"/>
    <d v="2024-12-24T00:00:00"/>
    <s v="2024"/>
    <s v="December"/>
    <x v="3"/>
    <s v="Unkown"/>
    <s v="Consumer"/>
    <s v="Office Supplies"/>
    <x v="6"/>
    <n v="9"/>
    <x v="0"/>
    <n v="799"/>
    <n v="0"/>
    <n v="7191"/>
    <x v="12"/>
    <n v="2.6089111389236543"/>
    <n v="2084.52"/>
    <n v="0.28987901543596162"/>
  </r>
  <r>
    <n v="4187"/>
    <s v="ORD04187"/>
    <d v="2025-11-19T00:00:00"/>
    <s v="2025"/>
    <s v="November"/>
    <x v="1"/>
    <s v="Unkown"/>
    <s v="Consumer"/>
    <s v="Furniture"/>
    <x v="3"/>
    <n v="5"/>
    <x v="1"/>
    <n v="199"/>
    <n v="0"/>
    <n v="995"/>
    <x v="1"/>
    <n v="0.27025125628140706"/>
    <n v="53.78"/>
    <n v="5.4050251256281406E-2"/>
  </r>
  <r>
    <n v="4188"/>
    <s v="ORD04188"/>
    <d v="2025-08-23T00:00:00"/>
    <s v="2025"/>
    <s v="August"/>
    <x v="0"/>
    <s v="Unkown"/>
    <s v="Corporate"/>
    <s v="Office Supplies"/>
    <x v="7"/>
    <n v="7"/>
    <x v="0"/>
    <n v="499"/>
    <n v="0.1"/>
    <n v="3143.7"/>
    <x v="29"/>
    <n v="0.73917835671342691"/>
    <n v="368.85"/>
    <n v="0.11732989789102015"/>
  </r>
  <r>
    <n v="4189"/>
    <s v="ORD04189"/>
    <d v="2025-12-10T00:00:00"/>
    <s v="2025"/>
    <s v="December"/>
    <x v="0"/>
    <s v="Unkown"/>
    <s v="Corporate"/>
    <s v="Furniture"/>
    <x v="2"/>
    <n v="10"/>
    <x v="0"/>
    <n v="499"/>
    <n v="0"/>
    <n v="4990"/>
    <x v="23"/>
    <n v="2.5554909819639278"/>
    <n v="1275.19"/>
    <n v="0.25554909819639282"/>
  </r>
  <r>
    <n v="4190"/>
    <s v="ORD04190"/>
    <d v="2024-04-19T00:00:00"/>
    <s v="2024"/>
    <s v="April"/>
    <x v="0"/>
    <s v="Unkown"/>
    <s v="Consumer"/>
    <s v="Electronics"/>
    <x v="5"/>
    <n v="4"/>
    <x v="1"/>
    <n v="999"/>
    <n v="0"/>
    <n v="3996"/>
    <x v="30"/>
    <n v="1.1150350350350351"/>
    <n v="1113.92"/>
    <n v="0.27875875875875877"/>
  </r>
  <r>
    <n v="4191"/>
    <s v="ORD04191"/>
    <d v="2025-06-11T00:00:00"/>
    <s v="2025"/>
    <s v="June"/>
    <x v="3"/>
    <s v="Unkown"/>
    <s v="Consumer"/>
    <s v="Furniture"/>
    <x v="1"/>
    <n v="4"/>
    <x v="1"/>
    <n v="799"/>
    <n v="0.1"/>
    <n v="2876.4"/>
    <x v="9"/>
    <n v="0.98551939924906129"/>
    <n v="787.43"/>
    <n v="0.27375538868029481"/>
  </r>
  <r>
    <n v="4192"/>
    <s v="ORD04192"/>
    <d v="2025-12-24T00:00:00"/>
    <s v="2025"/>
    <s v="December"/>
    <x v="1"/>
    <s v="Unkown"/>
    <s v="Home Office"/>
    <s v="Office Supplies"/>
    <x v="2"/>
    <n v="8"/>
    <x v="0"/>
    <n v="199"/>
    <n v="0.05"/>
    <n v="1512.4"/>
    <x v="15"/>
    <n v="1.4759296482412059"/>
    <n v="293.70999999999998"/>
    <n v="0.19420126950542183"/>
  </r>
  <r>
    <n v="4193"/>
    <s v="ORD04193"/>
    <d v="2024-11-16T00:00:00"/>
    <s v="2024"/>
    <s v="November"/>
    <x v="1"/>
    <s v="Unkown"/>
    <s v="Consumer"/>
    <s v="Electronics"/>
    <x v="1"/>
    <n v="6"/>
    <x v="1"/>
    <n v="799"/>
    <n v="0.05"/>
    <n v="4554.3"/>
    <x v="26"/>
    <n v="1.2070713391739676"/>
    <n v="964.45"/>
    <n v="0.21176690160946798"/>
  </r>
  <r>
    <n v="4194"/>
    <s v="ORD04194"/>
    <d v="2025-04-12T00:00:00"/>
    <s v="2025"/>
    <s v="April"/>
    <x v="1"/>
    <s v="CUST2718"/>
    <s v="Consumer"/>
    <s v="Electronics"/>
    <x v="6"/>
    <n v="8"/>
    <x v="0"/>
    <n v="999"/>
    <n v="0"/>
    <n v="7992"/>
    <x v="30"/>
    <n v="2.2138238238238239"/>
    <n v="2211.61"/>
    <n v="0.27672797797797799"/>
  </r>
  <r>
    <n v="4195"/>
    <s v="ORD04195"/>
    <d v="2025-04-05T00:00:00"/>
    <s v="2025"/>
    <s v="April"/>
    <x v="1"/>
    <s v="CUST2647"/>
    <s v="Corporate"/>
    <s v="Electronics"/>
    <x v="7"/>
    <n v="9"/>
    <x v="0"/>
    <n v="999"/>
    <n v="0.1"/>
    <n v="8091.9"/>
    <x v="47"/>
    <n v="0.44313313313313313"/>
    <n v="442.69"/>
    <n v="5.4707794213967056E-2"/>
  </r>
  <r>
    <n v="4196"/>
    <s v="ORD04196"/>
    <d v="2024-06-14T00:00:00"/>
    <s v="2024"/>
    <s v="June"/>
    <x v="0"/>
    <s v="Unkown"/>
    <s v="Corporate"/>
    <s v="Electronics"/>
    <x v="1"/>
    <n v="7"/>
    <x v="0"/>
    <n v="149"/>
    <n v="0"/>
    <n v="1043"/>
    <x v="7"/>
    <n v="1.6529530201342282"/>
    <n v="246.29"/>
    <n v="0.23613614573346117"/>
  </r>
  <r>
    <n v="4198"/>
    <s v="ORD04198"/>
    <d v="2024-11-17T00:00:00"/>
    <s v="2024"/>
    <s v="November"/>
    <x v="1"/>
    <s v="Unkown"/>
    <s v="Corporate"/>
    <s v="Office Supplies"/>
    <x v="5"/>
    <n v="3"/>
    <x v="2"/>
    <n v="499"/>
    <n v="0.15"/>
    <n v="1272.45"/>
    <x v="18"/>
    <n v="0.49090180360721447"/>
    <n v="244.96"/>
    <n v="0.19251051121851545"/>
  </r>
  <r>
    <n v="4200"/>
    <s v="ORD04200"/>
    <d v="2024-10-03T00:00:00"/>
    <s v="2024"/>
    <s v="October"/>
    <x v="3"/>
    <s v="Unkown"/>
    <s v="Home Office"/>
    <s v="Electronics"/>
    <x v="4"/>
    <n v="4"/>
    <x v="1"/>
    <n v="99"/>
    <n v="0.15"/>
    <n v="336.6"/>
    <x v="39"/>
    <n v="0.2819191919191919"/>
    <n v="27.91"/>
    <n v="8.2917409387997618E-2"/>
  </r>
  <r>
    <n v="4201"/>
    <s v="ORD04201"/>
    <d v="2024-03-20T00:00:00"/>
    <s v="2024"/>
    <s v="March"/>
    <x v="3"/>
    <s v="Unkown"/>
    <s v="Consumer"/>
    <s v="Office Supplies"/>
    <x v="2"/>
    <n v="9"/>
    <x v="0"/>
    <n v="149"/>
    <n v="0"/>
    <n v="1341"/>
    <x v="7"/>
    <n v="1.6906711409395974"/>
    <n v="251.91"/>
    <n v="0.18785234899328859"/>
  </r>
  <r>
    <n v="4202"/>
    <s v="ORD04202"/>
    <d v="2025-12-03T00:00:00"/>
    <s v="2025"/>
    <s v="December"/>
    <x v="3"/>
    <s v="Unkown"/>
    <s v="Consumer"/>
    <s v="Office Supplies"/>
    <x v="1"/>
    <n v="9"/>
    <x v="0"/>
    <n v="99"/>
    <n v="0.15"/>
    <n v="757.35"/>
    <x v="39"/>
    <n v="0.73575757575757583"/>
    <n v="72.84"/>
    <n v="9.6177460883343238E-2"/>
  </r>
  <r>
    <n v="4203"/>
    <s v="ORD04203"/>
    <d v="2025-07-25T00:00:00"/>
    <s v="2025"/>
    <s v="July"/>
    <x v="0"/>
    <s v="Unkown"/>
    <s v="Consumer"/>
    <s v="Electronics"/>
    <x v="0"/>
    <n v="5"/>
    <x v="1"/>
    <n v="499"/>
    <n v="0"/>
    <n v="2495"/>
    <x v="23"/>
    <n v="0.57382765531062119"/>
    <n v="286.33999999999997"/>
    <n v="0.11476553106212424"/>
  </r>
  <r>
    <n v="4204"/>
    <s v="ORD04204"/>
    <d v="2025-04-28T00:00:00"/>
    <s v="2025"/>
    <s v="April"/>
    <x v="0"/>
    <s v="Unkown"/>
    <s v="Corporate"/>
    <s v="Electronics"/>
    <x v="3"/>
    <n v="4"/>
    <x v="1"/>
    <n v="199"/>
    <n v="0.1"/>
    <n v="716.4"/>
    <x v="25"/>
    <n v="0.72557788944723611"/>
    <n v="144.38999999999999"/>
    <n v="0.20154941373534338"/>
  </r>
  <r>
    <n v="4205"/>
    <s v="ORD04205"/>
    <d v="2024-06-13T00:00:00"/>
    <s v="2024"/>
    <s v="June"/>
    <x v="3"/>
    <s v="Unkown"/>
    <s v="Corporate"/>
    <s v="Electronics"/>
    <x v="7"/>
    <n v="5"/>
    <x v="1"/>
    <n v="199"/>
    <n v="0.15"/>
    <n v="845.75"/>
    <x v="17"/>
    <n v="0.74663316582914574"/>
    <n v="148.58000000000001"/>
    <n v="0.17567839195979901"/>
  </r>
  <r>
    <n v="4206"/>
    <s v="ORD04206"/>
    <d v="2025-08-08T00:00:00"/>
    <s v="2025"/>
    <s v="August"/>
    <x v="2"/>
    <s v="CUST1990"/>
    <s v="Consumer"/>
    <s v="Furniture"/>
    <x v="0"/>
    <n v="5"/>
    <x v="1"/>
    <n v="799"/>
    <n v="0.05"/>
    <n v="3795.25"/>
    <x v="33"/>
    <n v="0.37409261576971209"/>
    <n v="298.89999999999998"/>
    <n v="7.875634016204465E-2"/>
  </r>
  <r>
    <n v="4207"/>
    <s v="ORD04207"/>
    <d v="2024-11-18T00:00:00"/>
    <s v="2024"/>
    <s v="November"/>
    <x v="0"/>
    <s v="CUST2687"/>
    <s v="Home Office"/>
    <s v="Furniture"/>
    <x v="6"/>
    <n v="1"/>
    <x v="2"/>
    <n v="799"/>
    <n v="0.1"/>
    <n v="719.1"/>
    <x v="9"/>
    <n v="0.10360450563204004"/>
    <n v="82.78"/>
    <n v="0.11511611736893339"/>
  </r>
  <r>
    <n v="4208"/>
    <s v="ORD04208"/>
    <d v="2025-03-30T00:00:00"/>
    <s v="2025"/>
    <s v="March"/>
    <x v="1"/>
    <s v="CUST1894"/>
    <s v="Consumer"/>
    <s v="Office Supplies"/>
    <x v="7"/>
    <n v="3"/>
    <x v="2"/>
    <n v="299"/>
    <n v="0"/>
    <n v="897"/>
    <x v="20"/>
    <n v="0.66444816053511702"/>
    <n v="198.67"/>
    <n v="0.22148272017837234"/>
  </r>
  <r>
    <n v="4209"/>
    <s v="ORD04209"/>
    <d v="2025-06-29T00:00:00"/>
    <s v="2025"/>
    <s v="June"/>
    <x v="3"/>
    <s v="CUST1060"/>
    <s v="Consumer"/>
    <s v="Office Supplies"/>
    <x v="7"/>
    <n v="4"/>
    <x v="1"/>
    <n v="499"/>
    <n v="0.1"/>
    <n v="1796.4"/>
    <x v="13"/>
    <n v="1.0473947895791582"/>
    <n v="522.65"/>
    <n v="0.29094299710532173"/>
  </r>
  <r>
    <n v="4210"/>
    <s v="ORD04210"/>
    <d v="2025-09-09T00:00:00"/>
    <s v="2025"/>
    <s v="September"/>
    <x v="0"/>
    <s v="Unkown"/>
    <s v="Consumer"/>
    <s v="Furniture"/>
    <x v="4"/>
    <n v="5"/>
    <x v="1"/>
    <n v="99"/>
    <n v="0.15"/>
    <n v="420.75"/>
    <x v="39"/>
    <n v="0.66737373737373729"/>
    <n v="66.069999999999993"/>
    <n v="0.15702911467617348"/>
  </r>
  <r>
    <n v="4211"/>
    <s v="ORD04211"/>
    <d v="2025-08-22T00:00:00"/>
    <s v="2025"/>
    <s v="August"/>
    <x v="3"/>
    <s v="Unkown"/>
    <s v="Home Office"/>
    <s v="Office Supplies"/>
    <x v="7"/>
    <n v="8"/>
    <x v="0"/>
    <n v="99"/>
    <n v="0"/>
    <n v="792"/>
    <x v="22"/>
    <n v="1.2015151515151516"/>
    <n v="118.95"/>
    <n v="0.15018939393939396"/>
  </r>
  <r>
    <n v="4213"/>
    <s v="ORD04213"/>
    <d v="2024-03-20T00:00:00"/>
    <s v="2024"/>
    <s v="March"/>
    <x v="0"/>
    <s v="CUST1164"/>
    <s v="Corporate"/>
    <s v="Office Supplies"/>
    <x v="7"/>
    <n v="6"/>
    <x v="1"/>
    <n v="149"/>
    <n v="0.05"/>
    <n v="849.3"/>
    <x v="38"/>
    <n v="1.0414765100671142"/>
    <n v="155.18"/>
    <n v="0.18271517720475688"/>
  </r>
  <r>
    <n v="4214"/>
    <s v="ORD04214"/>
    <d v="2024-02-04T00:00:00"/>
    <s v="2024"/>
    <s v="February"/>
    <x v="3"/>
    <s v="Unkown"/>
    <s v="Consumer"/>
    <s v="Electronics"/>
    <x v="6"/>
    <n v="8"/>
    <x v="0"/>
    <n v="299"/>
    <n v="0"/>
    <n v="2392"/>
    <x v="20"/>
    <n v="2.307658862876254"/>
    <n v="689.99"/>
    <n v="0.28845735785953175"/>
  </r>
  <r>
    <n v="4215"/>
    <s v="ORD04215"/>
    <d v="2025-12-12T00:00:00"/>
    <s v="2025"/>
    <s v="December"/>
    <x v="1"/>
    <s v="CUST1581"/>
    <s v="Home Office"/>
    <s v="Furniture"/>
    <x v="5"/>
    <n v="9"/>
    <x v="0"/>
    <n v="499"/>
    <n v="0.15"/>
    <n v="3817.35"/>
    <x v="10"/>
    <n v="1.6377955911823647"/>
    <n v="817.26"/>
    <n v="0.21409092695194309"/>
  </r>
  <r>
    <n v="4217"/>
    <s v="ORD04217"/>
    <d v="2025-05-03T00:00:00"/>
    <s v="2025"/>
    <s v="May"/>
    <x v="0"/>
    <s v="Unkown"/>
    <s v="Corporate"/>
    <s v="Office Supplies"/>
    <x v="7"/>
    <n v="6"/>
    <x v="1"/>
    <n v="199"/>
    <n v="0.05"/>
    <n v="1134.3"/>
    <x v="0"/>
    <n v="0.50608040201005022"/>
    <n v="100.71"/>
    <n v="8.8786035440359692E-2"/>
  </r>
  <r>
    <n v="4218"/>
    <s v="ORD04218"/>
    <d v="2024-11-13T00:00:00"/>
    <s v="2024"/>
    <s v="November"/>
    <x v="3"/>
    <s v="CUST2394"/>
    <s v="Home Office"/>
    <s v="Furniture"/>
    <x v="6"/>
    <n v="9"/>
    <x v="0"/>
    <n v="299"/>
    <n v="0"/>
    <n v="2691"/>
    <x v="20"/>
    <n v="2.057725752508361"/>
    <n v="615.26"/>
    <n v="0.22863619472315125"/>
  </r>
  <r>
    <n v="4219"/>
    <s v="ORD04219"/>
    <d v="2024-08-09T00:00:00"/>
    <s v="2024"/>
    <s v="August"/>
    <x v="0"/>
    <s v="Unkown"/>
    <s v="Home Office"/>
    <s v="Electronics"/>
    <x v="2"/>
    <n v="8"/>
    <x v="0"/>
    <n v="999"/>
    <n v="0"/>
    <n v="7992"/>
    <x v="30"/>
    <n v="2.0813813813813815"/>
    <n v="2079.3000000000002"/>
    <n v="0.26017267267267269"/>
  </r>
  <r>
    <n v="4220"/>
    <s v="ORD04220"/>
    <d v="2025-08-31T00:00:00"/>
    <s v="2025"/>
    <s v="August"/>
    <x v="3"/>
    <s v="Unkown"/>
    <s v="Corporate"/>
    <s v="Office Supplies"/>
    <x v="4"/>
    <n v="2"/>
    <x v="2"/>
    <n v="999"/>
    <n v="0.1"/>
    <n v="1798.2"/>
    <x v="14"/>
    <n v="0.19773773773773773"/>
    <n v="197.54"/>
    <n v="0.10985429874318763"/>
  </r>
  <r>
    <n v="4221"/>
    <s v="ORD04221"/>
    <d v="2024-01-04T00:00:00"/>
    <s v="2024"/>
    <s v="January"/>
    <x v="3"/>
    <s v="Unkown"/>
    <s v="Home Office"/>
    <s v="Electronics"/>
    <x v="4"/>
    <n v="8"/>
    <x v="0"/>
    <n v="199"/>
    <n v="0.05"/>
    <n v="1512.4"/>
    <x v="15"/>
    <n v="2.2129648241206028"/>
    <n v="440.38"/>
    <n v="0.29117958212113193"/>
  </r>
  <r>
    <n v="4222"/>
    <s v="ORD04222"/>
    <d v="2024-05-01T00:00:00"/>
    <s v="2024"/>
    <s v="May"/>
    <x v="0"/>
    <s v="CUST2691"/>
    <s v="Home Office"/>
    <s v="Electronics"/>
    <x v="6"/>
    <n v="7"/>
    <x v="0"/>
    <n v="99"/>
    <n v="0.15"/>
    <n v="589.04999999999995"/>
    <x v="36"/>
    <n v="0.91262626262626256"/>
    <n v="90.35"/>
    <n v="0.15338256514727103"/>
  </r>
  <r>
    <n v="4223"/>
    <s v="ORD04223"/>
    <d v="2024-04-12T00:00:00"/>
    <s v="2024"/>
    <s v="April"/>
    <x v="3"/>
    <s v="Unkown"/>
    <s v="Corporate"/>
    <s v="Office Supplies"/>
    <x v="4"/>
    <n v="5"/>
    <x v="1"/>
    <n v="499"/>
    <n v="0.05"/>
    <n v="2370.25"/>
    <x v="27"/>
    <n v="0.79655310621242492"/>
    <n v="397.48"/>
    <n v="0.16769539078156315"/>
  </r>
  <r>
    <n v="4224"/>
    <s v="ORD04224"/>
    <d v="2024-08-16T00:00:00"/>
    <s v="2024"/>
    <s v="August"/>
    <x v="3"/>
    <s v="Unkown"/>
    <s v="Consumer"/>
    <s v="Furniture"/>
    <x v="2"/>
    <n v="5"/>
    <x v="1"/>
    <n v="99"/>
    <n v="0"/>
    <n v="495"/>
    <x v="22"/>
    <n v="1.1956565656565656"/>
    <n v="118.37"/>
    <n v="0.23913131313131314"/>
  </r>
  <r>
    <n v="4225"/>
    <s v="ORD04225"/>
    <d v="2024-06-18T00:00:00"/>
    <s v="2024"/>
    <s v="June"/>
    <x v="1"/>
    <s v="Unkown"/>
    <s v="Corporate"/>
    <s v="Office Supplies"/>
    <x v="5"/>
    <n v="4"/>
    <x v="1"/>
    <n v="149"/>
    <n v="0"/>
    <n v="596"/>
    <x v="7"/>
    <n v="1.1887919463087249"/>
    <n v="177.13"/>
    <n v="0.29719798657718122"/>
  </r>
  <r>
    <n v="4226"/>
    <s v="ORD04226"/>
    <d v="2024-09-14T00:00:00"/>
    <s v="2024"/>
    <s v="September"/>
    <x v="3"/>
    <s v="Unkown"/>
    <s v="Consumer"/>
    <s v="Office Supplies"/>
    <x v="0"/>
    <n v="1"/>
    <x v="2"/>
    <n v="799"/>
    <n v="0"/>
    <n v="799"/>
    <x v="12"/>
    <n v="0.25002503128911141"/>
    <n v="199.77"/>
    <n v="0.25002503128911141"/>
  </r>
  <r>
    <n v="4227"/>
    <s v="ORD04227"/>
    <d v="2025-08-02T00:00:00"/>
    <s v="2025"/>
    <s v="August"/>
    <x v="1"/>
    <s v="CUST2554"/>
    <s v="Home Office"/>
    <s v="Furniture"/>
    <x v="3"/>
    <n v="10"/>
    <x v="0"/>
    <n v="999"/>
    <n v="0.15"/>
    <n v="8491.5"/>
    <x v="32"/>
    <n v="1.994904904904905"/>
    <n v="1992.91"/>
    <n v="0.2346946946946947"/>
  </r>
  <r>
    <n v="4228"/>
    <s v="ORD04228"/>
    <d v="2024-11-09T00:00:00"/>
    <s v="2024"/>
    <s v="November"/>
    <x v="3"/>
    <s v="CUST1590"/>
    <s v="Home Office"/>
    <s v="Office Supplies"/>
    <x v="1"/>
    <n v="6"/>
    <x v="1"/>
    <n v="199"/>
    <n v="0"/>
    <n v="1194"/>
    <x v="1"/>
    <n v="0.58954773869346733"/>
    <n v="117.32"/>
    <n v="9.8257956448911221E-2"/>
  </r>
  <r>
    <n v="4229"/>
    <s v="ORD04229"/>
    <d v="2024-06-24T00:00:00"/>
    <s v="2024"/>
    <s v="June"/>
    <x v="0"/>
    <s v="Unkown"/>
    <s v="Corporate"/>
    <s v="Electronics"/>
    <x v="6"/>
    <n v="1"/>
    <x v="2"/>
    <n v="299"/>
    <n v="0.15"/>
    <n v="254.15"/>
    <x v="5"/>
    <n v="9.7090301003344481E-2"/>
    <n v="29.03"/>
    <n v="0.11422388353334645"/>
  </r>
  <r>
    <n v="4231"/>
    <s v="ORD04231"/>
    <d v="2024-10-25T00:00:00"/>
    <s v="2024"/>
    <s v="October"/>
    <x v="3"/>
    <s v="CUST1865"/>
    <s v="Home Office"/>
    <s v="Electronics"/>
    <x v="3"/>
    <n v="1"/>
    <x v="2"/>
    <n v="799"/>
    <n v="0.15"/>
    <n v="679.15"/>
    <x v="8"/>
    <n v="0.2315894868585732"/>
    <n v="185.04"/>
    <n v="0.27245821983361557"/>
  </r>
  <r>
    <n v="4232"/>
    <s v="ORD04232"/>
    <d v="2024-06-09T00:00:00"/>
    <s v="2024"/>
    <s v="June"/>
    <x v="0"/>
    <s v="CUST1304"/>
    <s v="Corporate"/>
    <s v="Electronics"/>
    <x v="0"/>
    <n v="9"/>
    <x v="0"/>
    <n v="499"/>
    <n v="0"/>
    <n v="4491"/>
    <x v="23"/>
    <n v="1.1694789579158318"/>
    <n v="583.57000000000005"/>
    <n v="0.12994210643509241"/>
  </r>
  <r>
    <n v="4233"/>
    <s v="ORD04233"/>
    <d v="2025-02-12T00:00:00"/>
    <s v="2025"/>
    <s v="February"/>
    <x v="0"/>
    <s v="Unkown"/>
    <s v="Consumer"/>
    <s v="Furniture"/>
    <x v="1"/>
    <n v="7"/>
    <x v="0"/>
    <n v="199"/>
    <n v="0.05"/>
    <n v="1323.35"/>
    <x v="0"/>
    <n v="0.64753768844221116"/>
    <n v="128.86000000000001"/>
    <n v="9.7374088487550553E-2"/>
  </r>
  <r>
    <n v="4234"/>
    <s v="ORD04234"/>
    <d v="2025-01-20T00:00:00"/>
    <s v="2025"/>
    <s v="January"/>
    <x v="1"/>
    <s v="Unkown"/>
    <s v="Home Office"/>
    <s v="Electronics"/>
    <x v="6"/>
    <n v="8"/>
    <x v="0"/>
    <n v="99"/>
    <n v="0"/>
    <n v="792"/>
    <x v="22"/>
    <n v="1.0590909090909091"/>
    <n v="104.85"/>
    <n v="0.13238636363636364"/>
  </r>
  <r>
    <n v="4235"/>
    <s v="ORD04235"/>
    <d v="2025-05-27T00:00:00"/>
    <s v="2025"/>
    <s v="May"/>
    <x v="1"/>
    <s v="Unkown"/>
    <s v="Consumer"/>
    <s v="Electronics"/>
    <x v="6"/>
    <n v="1"/>
    <x v="2"/>
    <n v="799"/>
    <n v="0.1"/>
    <n v="719.1"/>
    <x v="9"/>
    <n v="6.0913642052565713E-2"/>
    <n v="48.67"/>
    <n v="6.768182450285079E-2"/>
  </r>
  <r>
    <n v="4236"/>
    <s v="ORD04236"/>
    <d v="2025-07-19T00:00:00"/>
    <s v="2025"/>
    <s v="July"/>
    <x v="0"/>
    <s v="CUST1996"/>
    <s v="Consumer"/>
    <s v="Office Supplies"/>
    <x v="3"/>
    <n v="10"/>
    <x v="0"/>
    <n v="499"/>
    <n v="0"/>
    <n v="4990"/>
    <x v="23"/>
    <n v="1.6982565130260521"/>
    <n v="847.43"/>
    <n v="0.16982565130260521"/>
  </r>
  <r>
    <n v="4237"/>
    <s v="ORD04237"/>
    <d v="2025-07-07T00:00:00"/>
    <s v="2025"/>
    <s v="July"/>
    <x v="2"/>
    <s v="Unkown"/>
    <s v="Home Office"/>
    <s v="Electronics"/>
    <x v="1"/>
    <n v="5"/>
    <x v="1"/>
    <n v="299"/>
    <n v="0"/>
    <n v="1495"/>
    <x v="20"/>
    <n v="0.77806020066889625"/>
    <n v="232.64"/>
    <n v="0.15561204013377924"/>
  </r>
  <r>
    <n v="4238"/>
    <s v="ORD04238"/>
    <d v="2025-12-21T00:00:00"/>
    <s v="2025"/>
    <s v="December"/>
    <x v="1"/>
    <s v="Unkown"/>
    <s v="Corporate"/>
    <s v="Electronics"/>
    <x v="2"/>
    <n v="9"/>
    <x v="0"/>
    <n v="99"/>
    <n v="0.05"/>
    <n v="846.45"/>
    <x v="46"/>
    <n v="1.6836363636363636"/>
    <n v="166.68"/>
    <n v="0.19691653375863902"/>
  </r>
  <r>
    <n v="4240"/>
    <s v="ORD04240"/>
    <d v="2024-03-19T00:00:00"/>
    <s v="2024"/>
    <s v="March"/>
    <x v="3"/>
    <s v="CUST2163"/>
    <s v="Home Office"/>
    <s v="Furniture"/>
    <x v="7"/>
    <n v="6"/>
    <x v="1"/>
    <n v="999"/>
    <n v="0.1"/>
    <n v="5394.6"/>
    <x v="14"/>
    <n v="0.54414414414414414"/>
    <n v="543.6"/>
    <n v="0.10076743410076743"/>
  </r>
  <r>
    <n v="4241"/>
    <s v="ORD04241"/>
    <d v="2024-02-22T00:00:00"/>
    <s v="2024"/>
    <s v="February"/>
    <x v="0"/>
    <s v="CUST2564"/>
    <s v="Consumer"/>
    <s v="Office Supplies"/>
    <x v="6"/>
    <n v="8"/>
    <x v="0"/>
    <n v="799"/>
    <n v="0"/>
    <n v="6392"/>
    <x v="12"/>
    <n v="1.0452816020025031"/>
    <n v="835.18"/>
    <n v="0.13066020025031289"/>
  </r>
  <r>
    <n v="4242"/>
    <s v="ORD04242"/>
    <d v="2024-06-07T00:00:00"/>
    <s v="2024"/>
    <s v="June"/>
    <x v="1"/>
    <s v="Unkown"/>
    <s v="Consumer"/>
    <s v="Electronics"/>
    <x v="7"/>
    <n v="5"/>
    <x v="1"/>
    <n v="799"/>
    <n v="0"/>
    <n v="3995"/>
    <x v="12"/>
    <n v="0.53713391739674599"/>
    <n v="429.17"/>
    <n v="0.1074267834793492"/>
  </r>
  <r>
    <n v="4243"/>
    <s v="ORD04243"/>
    <d v="2025-02-22T00:00:00"/>
    <s v="2025"/>
    <s v="February"/>
    <x v="3"/>
    <s v="Unkown"/>
    <s v="Home Office"/>
    <s v="Furniture"/>
    <x v="7"/>
    <n v="3"/>
    <x v="2"/>
    <n v="799"/>
    <n v="0"/>
    <n v="2397"/>
    <x v="12"/>
    <n v="0.19037546933667085"/>
    <n v="152.11000000000001"/>
    <n v="6.3458489778890279E-2"/>
  </r>
  <r>
    <n v="4244"/>
    <s v="ORD04244"/>
    <d v="2025-03-22T00:00:00"/>
    <s v="2025"/>
    <s v="March"/>
    <x v="1"/>
    <s v="CUST2445"/>
    <s v="Corporate"/>
    <s v="Office Supplies"/>
    <x v="1"/>
    <n v="8"/>
    <x v="0"/>
    <n v="199"/>
    <n v="0"/>
    <n v="1592"/>
    <x v="1"/>
    <n v="0.70693467336683424"/>
    <n v="140.68"/>
    <n v="8.836683417085428E-2"/>
  </r>
  <r>
    <n v="4245"/>
    <s v="ORD04245"/>
    <d v="2025-07-18T00:00:00"/>
    <s v="2025"/>
    <s v="July"/>
    <x v="1"/>
    <s v="Unkown"/>
    <s v="Corporate"/>
    <s v="Electronics"/>
    <x v="3"/>
    <n v="6"/>
    <x v="1"/>
    <n v="149"/>
    <n v="0"/>
    <n v="894"/>
    <x v="7"/>
    <n v="0.71926174496644302"/>
    <n v="107.17"/>
    <n v="0.11987695749440716"/>
  </r>
  <r>
    <n v="4246"/>
    <s v="ORD04246"/>
    <d v="2025-05-19T00:00:00"/>
    <s v="2025"/>
    <s v="May"/>
    <x v="0"/>
    <s v="CUST2889"/>
    <s v="Consumer"/>
    <s v="Office Supplies"/>
    <x v="5"/>
    <n v="4"/>
    <x v="1"/>
    <n v="799"/>
    <n v="0"/>
    <n v="3196"/>
    <x v="12"/>
    <n v="1.0831539424280352"/>
    <n v="865.44"/>
    <n v="0.2707884856070088"/>
  </r>
  <r>
    <n v="4247"/>
    <s v="ORD04247"/>
    <d v="2025-08-14T00:00:00"/>
    <s v="2025"/>
    <s v="August"/>
    <x v="2"/>
    <s v="CUST2205"/>
    <s v="Consumer"/>
    <s v="Furniture"/>
    <x v="4"/>
    <n v="5"/>
    <x v="1"/>
    <n v="199"/>
    <n v="0"/>
    <n v="995"/>
    <x v="1"/>
    <n v="1.0286934673366834"/>
    <n v="204.71"/>
    <n v="0.2057386934673367"/>
  </r>
  <r>
    <n v="4248"/>
    <s v="ORD04248"/>
    <d v="2025-09-03T00:00:00"/>
    <s v="2025"/>
    <s v="September"/>
    <x v="1"/>
    <s v="Unkown"/>
    <s v="Home Office"/>
    <s v="Furniture"/>
    <x v="4"/>
    <n v="9"/>
    <x v="0"/>
    <n v="299"/>
    <n v="0"/>
    <n v="2691"/>
    <x v="20"/>
    <n v="1.0022073578595319"/>
    <n v="299.66000000000003"/>
    <n v="0.11135637309550354"/>
  </r>
  <r>
    <n v="4249"/>
    <s v="ORD04249"/>
    <d v="2024-01-02T00:00:00"/>
    <s v="2024"/>
    <s v="January"/>
    <x v="3"/>
    <s v="Unkown"/>
    <s v="Corporate"/>
    <s v="Furniture"/>
    <x v="5"/>
    <n v="3"/>
    <x v="2"/>
    <n v="799"/>
    <n v="0.1"/>
    <n v="2157.3000000000002"/>
    <x v="9"/>
    <n v="0.32138923654568213"/>
    <n v="256.79000000000002"/>
    <n v="0.11903305057247485"/>
  </r>
  <r>
    <n v="4250"/>
    <s v="ORD04250"/>
    <d v="2024-10-25T00:00:00"/>
    <s v="2024"/>
    <s v="October"/>
    <x v="3"/>
    <s v="CUST2596"/>
    <s v="Home Office"/>
    <s v="Furniture"/>
    <x v="4"/>
    <n v="1"/>
    <x v="2"/>
    <n v="199"/>
    <n v="0"/>
    <n v="199"/>
    <x v="1"/>
    <n v="0.14658291457286432"/>
    <n v="29.17"/>
    <n v="0.14658291457286432"/>
  </r>
  <r>
    <n v="4251"/>
    <s v="ORD04251"/>
    <d v="2025-04-18T00:00:00"/>
    <s v="2025"/>
    <s v="April"/>
    <x v="3"/>
    <s v="CUST2654"/>
    <s v="Corporate"/>
    <s v="Furniture"/>
    <x v="4"/>
    <n v="2"/>
    <x v="2"/>
    <n v="799"/>
    <n v="0"/>
    <n v="1598"/>
    <x v="12"/>
    <n v="0.59480600750938672"/>
    <n v="475.25"/>
    <n v="0.29740300375469336"/>
  </r>
  <r>
    <n v="4252"/>
    <s v="ORD04252"/>
    <d v="2024-03-27T00:00:00"/>
    <s v="2024"/>
    <s v="March"/>
    <x v="3"/>
    <s v="Unkown"/>
    <s v="Consumer"/>
    <s v="Electronics"/>
    <x v="7"/>
    <n v="10"/>
    <x v="0"/>
    <n v="99"/>
    <n v="0.15"/>
    <n v="841.5"/>
    <x v="39"/>
    <n v="0.6796969696969698"/>
    <n v="67.290000000000006"/>
    <n v="7.9964349376114088E-2"/>
  </r>
  <r>
    <n v="4253"/>
    <s v="ORD04253"/>
    <d v="2025-08-18T00:00:00"/>
    <s v="2025"/>
    <s v="August"/>
    <x v="0"/>
    <s v="CUST2934"/>
    <s v="Home Office"/>
    <s v="Electronics"/>
    <x v="7"/>
    <n v="5"/>
    <x v="1"/>
    <n v="149"/>
    <n v="0"/>
    <n v="745"/>
    <x v="7"/>
    <n v="1.0047651006711409"/>
    <n v="149.71"/>
    <n v="0.20095302013422819"/>
  </r>
  <r>
    <n v="4254"/>
    <s v="ORD04254"/>
    <d v="2025-08-02T00:00:00"/>
    <s v="2025"/>
    <s v="August"/>
    <x v="1"/>
    <s v="Unkown"/>
    <s v="Consumer"/>
    <s v="Office Supplies"/>
    <x v="4"/>
    <n v="1"/>
    <x v="2"/>
    <n v="199"/>
    <n v="0.1"/>
    <n v="179.1"/>
    <x v="25"/>
    <n v="6.4924623115577895E-2"/>
    <n v="12.92"/>
    <n v="7.2138470128419882E-2"/>
  </r>
  <r>
    <n v="4255"/>
    <s v="ORD04255"/>
    <d v="2025-06-24T00:00:00"/>
    <s v="2025"/>
    <s v="June"/>
    <x v="2"/>
    <s v="Unkown"/>
    <s v="Home Office"/>
    <s v="Electronics"/>
    <x v="5"/>
    <n v="6"/>
    <x v="1"/>
    <n v="799"/>
    <n v="0"/>
    <n v="4794"/>
    <x v="12"/>
    <n v="0.33817271589486858"/>
    <n v="270.2"/>
    <n v="5.6362119315811428E-2"/>
  </r>
  <r>
    <n v="4256"/>
    <s v="ORD04256"/>
    <d v="2024-09-12T00:00:00"/>
    <s v="2024"/>
    <s v="September"/>
    <x v="0"/>
    <s v="CUST1591"/>
    <s v="Home Office"/>
    <s v="Furniture"/>
    <x v="1"/>
    <n v="4"/>
    <x v="1"/>
    <n v="999"/>
    <n v="0"/>
    <n v="3996"/>
    <x v="30"/>
    <n v="0.28831831831831828"/>
    <n v="288.02999999999997"/>
    <n v="7.207957957957957E-2"/>
  </r>
  <r>
    <n v="4257"/>
    <s v="ORD04257"/>
    <d v="2024-08-13T00:00:00"/>
    <s v="2024"/>
    <s v="August"/>
    <x v="0"/>
    <s v="Unkown"/>
    <s v="Home Office"/>
    <s v="Furniture"/>
    <x v="6"/>
    <n v="4"/>
    <x v="1"/>
    <n v="799"/>
    <n v="0.05"/>
    <n v="3036.2"/>
    <x v="33"/>
    <n v="0.91692115143929909"/>
    <n v="732.62"/>
    <n v="0.24129503985244716"/>
  </r>
  <r>
    <n v="4258"/>
    <s v="ORD04258"/>
    <d v="2024-12-16T00:00:00"/>
    <s v="2024"/>
    <s v="December"/>
    <x v="0"/>
    <s v="CUST2182"/>
    <s v="Home Office"/>
    <s v="Office Supplies"/>
    <x v="4"/>
    <n v="4"/>
    <x v="1"/>
    <n v="999"/>
    <n v="0.05"/>
    <n v="3796.2"/>
    <x v="31"/>
    <n v="0.21136136136136136"/>
    <n v="211.15"/>
    <n v="5.5621410884568782E-2"/>
  </r>
  <r>
    <n v="4259"/>
    <s v="ORD04259"/>
    <d v="2025-03-25T00:00:00"/>
    <s v="2025"/>
    <s v="March"/>
    <x v="0"/>
    <s v="Unkown"/>
    <s v="Consumer"/>
    <s v="Electronics"/>
    <x v="6"/>
    <n v="4"/>
    <x v="1"/>
    <n v="149"/>
    <n v="0.15"/>
    <n v="506.6"/>
    <x v="16"/>
    <n v="0.99208053691275166"/>
    <n v="147.82"/>
    <n v="0.29178839320963285"/>
  </r>
  <r>
    <n v="4260"/>
    <s v="ORD04260"/>
    <d v="2024-06-04T00:00:00"/>
    <s v="2024"/>
    <s v="June"/>
    <x v="2"/>
    <s v="Unkown"/>
    <s v="Home Office"/>
    <s v="Office Supplies"/>
    <x v="1"/>
    <n v="5"/>
    <x v="1"/>
    <n v="199"/>
    <n v="0"/>
    <n v="995"/>
    <x v="1"/>
    <n v="1.1837185929648242"/>
    <n v="235.56"/>
    <n v="0.23674371859296484"/>
  </r>
  <r>
    <n v="4261"/>
    <s v="ORD04261"/>
    <d v="2024-09-03T00:00:00"/>
    <s v="2024"/>
    <s v="September"/>
    <x v="3"/>
    <s v="Unkown"/>
    <s v="Home Office"/>
    <s v="Electronics"/>
    <x v="7"/>
    <n v="6"/>
    <x v="1"/>
    <n v="99"/>
    <n v="0"/>
    <n v="594"/>
    <x v="22"/>
    <n v="0.39323232323232321"/>
    <n v="38.93"/>
    <n v="6.5538720538720535E-2"/>
  </r>
  <r>
    <n v="4262"/>
    <s v="ORD04262"/>
    <d v="2025-07-27T00:00:00"/>
    <s v="2025"/>
    <s v="July"/>
    <x v="0"/>
    <s v="CUST1666"/>
    <s v="Corporate"/>
    <s v="Electronics"/>
    <x v="6"/>
    <n v="7"/>
    <x v="0"/>
    <n v="999"/>
    <n v="0.1"/>
    <n v="6293.7"/>
    <x v="14"/>
    <n v="0.7088988988988989"/>
    <n v="708.19"/>
    <n v="0.11252363474585698"/>
  </r>
  <r>
    <n v="4263"/>
    <s v="ORD04263"/>
    <d v="2025-04-11T00:00:00"/>
    <s v="2025"/>
    <s v="April"/>
    <x v="3"/>
    <s v="Unkown"/>
    <s v="Corporate"/>
    <s v="Electronics"/>
    <x v="3"/>
    <n v="9"/>
    <x v="0"/>
    <n v="999"/>
    <n v="0.1"/>
    <n v="8091.9"/>
    <x v="47"/>
    <n v="0.52274274274274279"/>
    <n v="522.22"/>
    <n v="6.4536141079350962E-2"/>
  </r>
  <r>
    <n v="4264"/>
    <s v="ORD04264"/>
    <d v="2025-01-29T00:00:00"/>
    <s v="2025"/>
    <s v="January"/>
    <x v="3"/>
    <s v="CUST1895"/>
    <s v="Corporate"/>
    <s v="Electronics"/>
    <x v="6"/>
    <n v="4"/>
    <x v="1"/>
    <n v="199"/>
    <n v="0"/>
    <n v="796"/>
    <x v="1"/>
    <n v="0.82010050251256272"/>
    <n v="163.19999999999999"/>
    <n v="0.20502512562814068"/>
  </r>
  <r>
    <n v="4265"/>
    <s v="ORD04265"/>
    <d v="2024-09-29T00:00:00"/>
    <s v="2024"/>
    <s v="September"/>
    <x v="3"/>
    <s v="Unkown"/>
    <s v="Consumer"/>
    <s v="Office Supplies"/>
    <x v="5"/>
    <n v="10"/>
    <x v="0"/>
    <n v="299"/>
    <n v="0.05"/>
    <n v="2840.5"/>
    <x v="3"/>
    <n v="2.5415050167224078"/>
    <n v="759.91"/>
    <n v="0.26752684386551662"/>
  </r>
  <r>
    <n v="4267"/>
    <s v="ORD04267"/>
    <d v="2025-09-07T00:00:00"/>
    <s v="2025"/>
    <s v="September"/>
    <x v="3"/>
    <s v="Unkown"/>
    <s v="Corporate"/>
    <s v="Office Supplies"/>
    <x v="3"/>
    <n v="10"/>
    <x v="0"/>
    <n v="799"/>
    <n v="0.1"/>
    <n v="7191"/>
    <x v="9"/>
    <n v="1.1314017521902378"/>
    <n v="903.99"/>
    <n v="0.12571130579891532"/>
  </r>
  <r>
    <n v="4268"/>
    <s v="ORD04268"/>
    <d v="2024-05-19T00:00:00"/>
    <s v="2024"/>
    <s v="May"/>
    <x v="0"/>
    <s v="Unkown"/>
    <s v="Corporate"/>
    <s v="Electronics"/>
    <x v="6"/>
    <n v="5"/>
    <x v="1"/>
    <n v="149"/>
    <n v="0"/>
    <n v="745"/>
    <x v="7"/>
    <n v="0.89362416107382558"/>
    <n v="133.15"/>
    <n v="0.17872483221476509"/>
  </r>
  <r>
    <n v="4269"/>
    <s v="ORD04269"/>
    <d v="2024-08-30T00:00:00"/>
    <s v="2024"/>
    <s v="August"/>
    <x v="2"/>
    <s v="Unkown"/>
    <s v="Corporate"/>
    <s v="Electronics"/>
    <x v="0"/>
    <n v="4"/>
    <x v="1"/>
    <n v="199"/>
    <n v="0.1"/>
    <n v="716.4"/>
    <x v="25"/>
    <n v="0.64989949748743725"/>
    <n v="129.33000000000001"/>
    <n v="0.1805276381909548"/>
  </r>
  <r>
    <n v="4271"/>
    <s v="ORD04271"/>
    <d v="2024-10-27T00:00:00"/>
    <s v="2024"/>
    <s v="October"/>
    <x v="1"/>
    <s v="Unkown"/>
    <s v="Home Office"/>
    <s v="Office Supplies"/>
    <x v="4"/>
    <n v="5"/>
    <x v="1"/>
    <n v="799"/>
    <n v="0.05"/>
    <n v="3795.25"/>
    <x v="33"/>
    <n v="1.1717897371714643"/>
    <n v="936.26"/>
    <n v="0.24669257624662408"/>
  </r>
  <r>
    <n v="4272"/>
    <s v="ORD04272"/>
    <d v="2024-08-04T00:00:00"/>
    <s v="2024"/>
    <s v="August"/>
    <x v="0"/>
    <s v="CUST2469"/>
    <s v="Consumer"/>
    <s v="Furniture"/>
    <x v="7"/>
    <n v="9"/>
    <x v="0"/>
    <n v="199"/>
    <n v="0.15"/>
    <n v="1522.35"/>
    <x v="41"/>
    <n v="0.48899497487437188"/>
    <n v="97.31"/>
    <n v="6.3920911748283904E-2"/>
  </r>
  <r>
    <n v="4273"/>
    <s v="ORD04273"/>
    <d v="2024-02-07T00:00:00"/>
    <s v="2024"/>
    <s v="February"/>
    <x v="3"/>
    <s v="CUST2383"/>
    <s v="Corporate"/>
    <s v="Furniture"/>
    <x v="0"/>
    <n v="3"/>
    <x v="2"/>
    <n v="499"/>
    <n v="0"/>
    <n v="1497"/>
    <x v="23"/>
    <n v="0.88438877755511025"/>
    <n v="441.31"/>
    <n v="0.29479625918503677"/>
  </r>
  <r>
    <n v="4274"/>
    <s v="ORD04274"/>
    <d v="2025-11-30T00:00:00"/>
    <s v="2025"/>
    <s v="November"/>
    <x v="0"/>
    <s v="Unkown"/>
    <s v="Corporate"/>
    <s v="Furniture"/>
    <x v="0"/>
    <n v="5"/>
    <x v="1"/>
    <n v="299"/>
    <n v="0"/>
    <n v="1495"/>
    <x v="20"/>
    <n v="0.91227424749163877"/>
    <n v="272.77"/>
    <n v="0.18245484949832774"/>
  </r>
  <r>
    <n v="4275"/>
    <s v="ORD04275"/>
    <d v="2024-05-30T00:00:00"/>
    <s v="2024"/>
    <s v="May"/>
    <x v="3"/>
    <s v="Unkown"/>
    <s v="Home Office"/>
    <s v="Office Supplies"/>
    <x v="1"/>
    <n v="2"/>
    <x v="2"/>
    <n v="799"/>
    <n v="0.15"/>
    <n v="1358.3"/>
    <x v="8"/>
    <n v="0.2762202753441802"/>
    <n v="220.7"/>
    <n v="0.16248251490834131"/>
  </r>
  <r>
    <n v="4276"/>
    <s v="ORD04276"/>
    <d v="2025-08-14T00:00:00"/>
    <s v="2025"/>
    <s v="August"/>
    <x v="2"/>
    <s v="Unkown"/>
    <s v="Corporate"/>
    <s v="Furniture"/>
    <x v="7"/>
    <n v="10"/>
    <x v="0"/>
    <n v="999"/>
    <n v="0.15"/>
    <n v="8491.5"/>
    <x v="32"/>
    <n v="1.313983983983984"/>
    <n v="1312.67"/>
    <n v="0.1545863510569393"/>
  </r>
  <r>
    <n v="4277"/>
    <s v="ORD04277"/>
    <d v="2025-05-08T00:00:00"/>
    <s v="2025"/>
    <s v="May"/>
    <x v="1"/>
    <s v="Unkown"/>
    <s v="Consumer"/>
    <s v="Electronics"/>
    <x v="0"/>
    <n v="7"/>
    <x v="0"/>
    <n v="99"/>
    <n v="0"/>
    <n v="693"/>
    <x v="22"/>
    <n v="2.0817171717171719"/>
    <n v="206.09"/>
    <n v="0.29738816738816737"/>
  </r>
  <r>
    <n v="4279"/>
    <s v="ORD04279"/>
    <d v="2025-08-10T00:00:00"/>
    <s v="2025"/>
    <s v="August"/>
    <x v="0"/>
    <s v="Unkown"/>
    <s v="Home Office"/>
    <s v="Furniture"/>
    <x v="6"/>
    <n v="5"/>
    <x v="1"/>
    <n v="149"/>
    <n v="0.15"/>
    <n v="633.25"/>
    <x v="16"/>
    <n v="0.60167785234899329"/>
    <n v="89.65"/>
    <n v="0.14157125937623372"/>
  </r>
  <r>
    <n v="4280"/>
    <s v="ORD04280"/>
    <d v="2025-06-04T00:00:00"/>
    <s v="2025"/>
    <s v="June"/>
    <x v="2"/>
    <s v="Unkown"/>
    <s v="Corporate"/>
    <s v="Electronics"/>
    <x v="4"/>
    <n v="3"/>
    <x v="2"/>
    <n v="149"/>
    <n v="0"/>
    <n v="447"/>
    <x v="7"/>
    <n v="0.80557046979865776"/>
    <n v="120.03"/>
    <n v="0.26852348993288588"/>
  </r>
  <r>
    <n v="4281"/>
    <s v="ORD04281"/>
    <d v="2025-09-14T00:00:00"/>
    <s v="2025"/>
    <s v="September"/>
    <x v="0"/>
    <s v="CUST2963"/>
    <s v="Consumer"/>
    <s v="Furniture"/>
    <x v="3"/>
    <n v="4"/>
    <x v="1"/>
    <n v="99"/>
    <n v="0.1"/>
    <n v="356.4"/>
    <x v="4"/>
    <n v="0.94111111111111112"/>
    <n v="93.17"/>
    <n v="0.26141975308641979"/>
  </r>
  <r>
    <n v="4282"/>
    <s v="ORD04282"/>
    <d v="2025-05-09T00:00:00"/>
    <s v="2025"/>
    <s v="May"/>
    <x v="1"/>
    <s v="Unkown"/>
    <s v="Consumer"/>
    <s v="Furniture"/>
    <x v="0"/>
    <n v="1"/>
    <x v="2"/>
    <n v="299"/>
    <n v="0.05"/>
    <n v="284.05"/>
    <x v="3"/>
    <n v="0.10377926421404683"/>
    <n v="31.03"/>
    <n v="0.10924133075162823"/>
  </r>
  <r>
    <n v="4283"/>
    <s v="ORD04283"/>
    <d v="2025-07-22T00:00:00"/>
    <s v="2025"/>
    <s v="July"/>
    <x v="2"/>
    <s v="Unkown"/>
    <s v="Corporate"/>
    <s v="Office Supplies"/>
    <x v="0"/>
    <n v="1"/>
    <x v="2"/>
    <n v="799"/>
    <n v="0.15"/>
    <n v="679.15"/>
    <x v="8"/>
    <n v="0.19908635794743429"/>
    <n v="159.07"/>
    <n v="0.23421924464404034"/>
  </r>
  <r>
    <n v="4284"/>
    <s v="ORD04284"/>
    <d v="2025-12-20T00:00:00"/>
    <s v="2025"/>
    <s v="December"/>
    <x v="3"/>
    <s v="CUST2146"/>
    <s v="Consumer"/>
    <s v="Office Supplies"/>
    <x v="4"/>
    <n v="1"/>
    <x v="2"/>
    <n v="799"/>
    <n v="0.05"/>
    <n v="759.05"/>
    <x v="33"/>
    <n v="0.24058823529411763"/>
    <n v="192.23"/>
    <n v="0.25325077399380808"/>
  </r>
  <r>
    <n v="4285"/>
    <s v="ORD04285"/>
    <d v="2024-04-04T00:00:00"/>
    <s v="2024"/>
    <s v="April"/>
    <x v="3"/>
    <s v="Unkown"/>
    <s v="Corporate"/>
    <s v="Office Supplies"/>
    <x v="3"/>
    <n v="5"/>
    <x v="1"/>
    <n v="99"/>
    <n v="0"/>
    <n v="495"/>
    <x v="22"/>
    <n v="0.4457575757575758"/>
    <n v="44.13"/>
    <n v="8.9151515151515162E-2"/>
  </r>
  <r>
    <n v="4286"/>
    <s v="ORD04286"/>
    <d v="2025-06-10T00:00:00"/>
    <s v="2025"/>
    <s v="June"/>
    <x v="1"/>
    <s v="Unkown"/>
    <s v="Home Office"/>
    <s v="Office Supplies"/>
    <x v="3"/>
    <n v="4"/>
    <x v="1"/>
    <n v="149"/>
    <n v="0"/>
    <n v="596"/>
    <x v="7"/>
    <n v="0.92973154362416111"/>
    <n v="138.53"/>
    <n v="0.23243288590604028"/>
  </r>
  <r>
    <n v="4287"/>
    <s v="ORD04287"/>
    <d v="2024-06-05T00:00:00"/>
    <s v="2024"/>
    <s v="June"/>
    <x v="1"/>
    <s v="Unkown"/>
    <s v="Corporate"/>
    <s v="Office Supplies"/>
    <x v="7"/>
    <n v="8"/>
    <x v="0"/>
    <n v="499"/>
    <n v="0.05"/>
    <n v="3792.4"/>
    <x v="27"/>
    <n v="1.3818036072144289"/>
    <n v="689.52"/>
    <n v="0.18181626410716167"/>
  </r>
  <r>
    <n v="4288"/>
    <s v="ORD04288"/>
    <d v="2025-01-23T00:00:00"/>
    <s v="2025"/>
    <s v="January"/>
    <x v="3"/>
    <s v="Unkown"/>
    <s v="Home Office"/>
    <s v="Office Supplies"/>
    <x v="0"/>
    <n v="1"/>
    <x v="2"/>
    <n v="499"/>
    <n v="0"/>
    <n v="499"/>
    <x v="23"/>
    <n v="0.22649298597194387"/>
    <n v="113.02"/>
    <n v="0.22649298597194387"/>
  </r>
  <r>
    <n v="4289"/>
    <s v="ORD04289"/>
    <d v="2024-08-22T00:00:00"/>
    <s v="2024"/>
    <s v="August"/>
    <x v="0"/>
    <s v="CUST1957"/>
    <s v="Consumer"/>
    <s v="Office Supplies"/>
    <x v="0"/>
    <n v="9"/>
    <x v="0"/>
    <n v="199"/>
    <n v="0.05"/>
    <n v="1701.45"/>
    <x v="15"/>
    <n v="1.0778894472361809"/>
    <n v="214.5"/>
    <n v="0.12606894119721412"/>
  </r>
  <r>
    <n v="4290"/>
    <s v="ORD04290"/>
    <d v="2025-07-05T00:00:00"/>
    <s v="2025"/>
    <s v="July"/>
    <x v="1"/>
    <s v="CUST2365"/>
    <s v="Corporate"/>
    <s v="Furniture"/>
    <x v="2"/>
    <n v="2"/>
    <x v="2"/>
    <n v="999"/>
    <n v="0.15"/>
    <n v="1698.3"/>
    <x v="32"/>
    <n v="0.41760760760760762"/>
    <n v="417.19"/>
    <n v="0.24565153388682801"/>
  </r>
  <r>
    <n v="4291"/>
    <s v="ORD04291"/>
    <d v="2024-08-31T00:00:00"/>
    <s v="2024"/>
    <s v="August"/>
    <x v="3"/>
    <s v="CUST1720"/>
    <s v="Consumer"/>
    <s v="Office Supplies"/>
    <x v="7"/>
    <n v="9"/>
    <x v="0"/>
    <n v="299"/>
    <n v="0"/>
    <n v="2691"/>
    <x v="20"/>
    <n v="1.2113377926421405"/>
    <n v="362.19"/>
    <n v="0.13459308807134893"/>
  </r>
  <r>
    <n v="4292"/>
    <s v="ORD04292"/>
    <d v="2025-04-23T00:00:00"/>
    <s v="2025"/>
    <s v="April"/>
    <x v="3"/>
    <s v="Unkown"/>
    <s v="Consumer"/>
    <s v="Electronics"/>
    <x v="2"/>
    <n v="9"/>
    <x v="0"/>
    <n v="199"/>
    <n v="0"/>
    <n v="1791"/>
    <x v="1"/>
    <n v="1.1515075376884423"/>
    <n v="229.15"/>
    <n v="0.12794528196538246"/>
  </r>
  <r>
    <n v="4293"/>
    <s v="ORD04293"/>
    <d v="2025-02-26T00:00:00"/>
    <s v="2025"/>
    <s v="February"/>
    <x v="0"/>
    <s v="Unkown"/>
    <s v="Home Office"/>
    <s v="Furniture"/>
    <x v="4"/>
    <n v="5"/>
    <x v="1"/>
    <n v="199"/>
    <n v="0"/>
    <n v="995"/>
    <x v="1"/>
    <n v="1.0042713567839197"/>
    <n v="199.85"/>
    <n v="0.20085427135678391"/>
  </r>
  <r>
    <n v="4294"/>
    <s v="ORD04294"/>
    <d v="2024-07-28T00:00:00"/>
    <s v="2024"/>
    <s v="July"/>
    <x v="2"/>
    <s v="Unkown"/>
    <s v="Corporate"/>
    <s v="Office Supplies"/>
    <x v="1"/>
    <n v="10"/>
    <x v="0"/>
    <n v="299"/>
    <n v="0.1"/>
    <n v="2691"/>
    <x v="21"/>
    <n v="2.1195986622073577"/>
    <n v="633.76"/>
    <n v="0.23551096246748421"/>
  </r>
  <r>
    <n v="4295"/>
    <s v="ORD04295"/>
    <d v="2025-07-28T00:00:00"/>
    <s v="2025"/>
    <s v="July"/>
    <x v="3"/>
    <s v="Unkown"/>
    <s v="Home Office"/>
    <s v="Furniture"/>
    <x v="5"/>
    <n v="6"/>
    <x v="1"/>
    <n v="299"/>
    <n v="0"/>
    <n v="1794"/>
    <x v="20"/>
    <n v="0.62772575250836116"/>
    <n v="187.69"/>
    <n v="0.10462095875139353"/>
  </r>
  <r>
    <n v="4296"/>
    <s v="ORD04296"/>
    <d v="2025-03-22T00:00:00"/>
    <s v="2025"/>
    <s v="March"/>
    <x v="1"/>
    <s v="CUST1876"/>
    <s v="Consumer"/>
    <s v="Furniture"/>
    <x v="0"/>
    <n v="1"/>
    <x v="2"/>
    <n v="99"/>
    <n v="0"/>
    <n v="99"/>
    <x v="22"/>
    <n v="0.21959595959595957"/>
    <n v="21.74"/>
    <n v="0.21959595959595957"/>
  </r>
  <r>
    <n v="4297"/>
    <s v="ORD04297"/>
    <d v="2025-12-05T00:00:00"/>
    <s v="2025"/>
    <s v="December"/>
    <x v="2"/>
    <s v="CUST2346"/>
    <s v="Home Office"/>
    <s v="Office Supplies"/>
    <x v="4"/>
    <n v="8"/>
    <x v="0"/>
    <n v="999"/>
    <n v="0"/>
    <n v="7992"/>
    <x v="30"/>
    <n v="2.2140740740740741"/>
    <n v="2211.86"/>
    <n v="0.27675925925925926"/>
  </r>
  <r>
    <n v="4298"/>
    <s v="ORD04298"/>
    <d v="2025-03-30T00:00:00"/>
    <s v="2025"/>
    <s v="March"/>
    <x v="0"/>
    <s v="Unkown"/>
    <s v="Home Office"/>
    <s v="Office Supplies"/>
    <x v="7"/>
    <n v="7"/>
    <x v="0"/>
    <n v="99"/>
    <n v="0.1"/>
    <n v="623.70000000000005"/>
    <x v="43"/>
    <n v="1.8876767676767676"/>
    <n v="186.88"/>
    <n v="0.29963123296456629"/>
  </r>
  <r>
    <n v="4299"/>
    <s v="ORD04299"/>
    <d v="2024-05-27T00:00:00"/>
    <s v="2024"/>
    <s v="May"/>
    <x v="3"/>
    <s v="CUST1837"/>
    <s v="Home Office"/>
    <s v="Electronics"/>
    <x v="4"/>
    <n v="9"/>
    <x v="0"/>
    <n v="99"/>
    <n v="0"/>
    <n v="891"/>
    <x v="22"/>
    <n v="1.566868686868687"/>
    <n v="155.12"/>
    <n v="0.17409652076318743"/>
  </r>
  <r>
    <n v="4300"/>
    <s v="ORD04300"/>
    <d v="2024-08-17T00:00:00"/>
    <s v="2024"/>
    <s v="August"/>
    <x v="2"/>
    <s v="Unkown"/>
    <s v="Home Office"/>
    <s v="Office Supplies"/>
    <x v="3"/>
    <n v="8"/>
    <x v="0"/>
    <n v="799"/>
    <n v="0"/>
    <n v="6392"/>
    <x v="12"/>
    <n v="1.2087234042553192"/>
    <n v="965.77"/>
    <n v="0.1510904255319149"/>
  </r>
  <r>
    <n v="4301"/>
    <s v="ORD04301"/>
    <d v="2025-11-06T00:00:00"/>
    <s v="2025"/>
    <s v="November"/>
    <x v="0"/>
    <s v="CUST1352"/>
    <s v="Home Office"/>
    <s v="Office Supplies"/>
    <x v="0"/>
    <n v="4"/>
    <x v="1"/>
    <n v="499"/>
    <n v="0.15"/>
    <n v="1696.6"/>
    <x v="10"/>
    <n v="0.75400801603206413"/>
    <n v="376.25"/>
    <n v="0.2217670635388424"/>
  </r>
  <r>
    <n v="4302"/>
    <s v="ORD04302"/>
    <d v="2024-11-22T00:00:00"/>
    <s v="2024"/>
    <s v="November"/>
    <x v="1"/>
    <s v="CUST1686"/>
    <s v="Corporate"/>
    <s v="Office Supplies"/>
    <x v="5"/>
    <n v="2"/>
    <x v="2"/>
    <n v="999"/>
    <n v="0.1"/>
    <n v="1798.2"/>
    <x v="14"/>
    <n v="0.48598598598598597"/>
    <n v="485.5"/>
    <n v="0.26999221443665888"/>
  </r>
  <r>
    <n v="4303"/>
    <s v="ORD04303"/>
    <d v="2024-10-02T00:00:00"/>
    <s v="2024"/>
    <s v="October"/>
    <x v="0"/>
    <s v="Unkown"/>
    <s v="Home Office"/>
    <s v="Furniture"/>
    <x v="1"/>
    <n v="1"/>
    <x v="2"/>
    <n v="199"/>
    <n v="0"/>
    <n v="199"/>
    <x v="1"/>
    <n v="0.26256281407035176"/>
    <n v="52.25"/>
    <n v="0.26256281407035176"/>
  </r>
  <r>
    <n v="4304"/>
    <s v="ORD04304"/>
    <d v="2024-02-17T00:00:00"/>
    <s v="2024"/>
    <s v="February"/>
    <x v="3"/>
    <s v="Unkown"/>
    <s v="Consumer"/>
    <s v="Office Supplies"/>
    <x v="1"/>
    <n v="2"/>
    <x v="2"/>
    <n v="999"/>
    <n v="0.05"/>
    <n v="1898.1"/>
    <x v="31"/>
    <n v="0.20475475475475477"/>
    <n v="204.55"/>
    <n v="0.10776566039723935"/>
  </r>
  <r>
    <n v="4305"/>
    <s v="ORD04305"/>
    <d v="2024-03-13T00:00:00"/>
    <s v="2024"/>
    <s v="March"/>
    <x v="3"/>
    <s v="Unkown"/>
    <s v="Home Office"/>
    <s v="Electronics"/>
    <x v="1"/>
    <n v="9"/>
    <x v="0"/>
    <n v="499"/>
    <n v="0"/>
    <n v="4491"/>
    <x v="23"/>
    <n v="1.6427454909819639"/>
    <n v="819.73"/>
    <n v="0.18252727677577377"/>
  </r>
  <r>
    <n v="4306"/>
    <s v="ORD04306"/>
    <d v="2025-12-01T00:00:00"/>
    <s v="2025"/>
    <s v="December"/>
    <x v="1"/>
    <s v="CUST2069"/>
    <s v="Corporate"/>
    <s v="Office Supplies"/>
    <x v="1"/>
    <n v="9"/>
    <x v="0"/>
    <n v="149"/>
    <n v="0.1"/>
    <n v="1206.9000000000001"/>
    <x v="48"/>
    <n v="0.92832214765100662"/>
    <n v="138.32"/>
    <n v="0.11460767254950699"/>
  </r>
  <r>
    <n v="4307"/>
    <s v="ORD04307"/>
    <d v="2025-09-30T00:00:00"/>
    <s v="2025"/>
    <s v="September"/>
    <x v="1"/>
    <s v="CUST2664"/>
    <s v="Corporate"/>
    <s v="Furniture"/>
    <x v="1"/>
    <n v="9"/>
    <x v="0"/>
    <n v="199"/>
    <n v="0.05"/>
    <n v="1701.45"/>
    <x v="15"/>
    <n v="1.6187437185929647"/>
    <n v="322.13"/>
    <n v="0.18932675071262745"/>
  </r>
  <r>
    <n v="4308"/>
    <s v="ORD04308"/>
    <d v="2024-07-31T00:00:00"/>
    <s v="2024"/>
    <s v="July"/>
    <x v="2"/>
    <s v="Unkown"/>
    <s v="Corporate"/>
    <s v="Furniture"/>
    <x v="1"/>
    <n v="8"/>
    <x v="0"/>
    <n v="299"/>
    <n v="0.1"/>
    <n v="2152.8000000000002"/>
    <x v="21"/>
    <n v="1.9349163879598661"/>
    <n v="578.54"/>
    <n v="0.26873838721664806"/>
  </r>
  <r>
    <n v="4309"/>
    <s v="ORD04309"/>
    <d v="2025-02-05T00:00:00"/>
    <s v="2025"/>
    <s v="February"/>
    <x v="3"/>
    <s v="CUST2553"/>
    <s v="Corporate"/>
    <s v="Office Supplies"/>
    <x v="7"/>
    <n v="10"/>
    <x v="0"/>
    <n v="149"/>
    <n v="0.1"/>
    <n v="1341"/>
    <x v="6"/>
    <n v="0.49563758389261742"/>
    <n v="73.849999999999994"/>
    <n v="5.5070842654735268E-2"/>
  </r>
  <r>
    <n v="4310"/>
    <s v="ORD04310"/>
    <d v="2024-11-23T00:00:00"/>
    <s v="2024"/>
    <s v="November"/>
    <x v="1"/>
    <s v="Unkown"/>
    <s v="Home Office"/>
    <s v="Furniture"/>
    <x v="5"/>
    <n v="7"/>
    <x v="0"/>
    <n v="499"/>
    <n v="0.05"/>
    <n v="3318.35"/>
    <x v="27"/>
    <n v="0.33811623246492983"/>
    <n v="168.72"/>
    <n v="5.0844546235327796E-2"/>
  </r>
  <r>
    <n v="4311"/>
    <s v="ORD04311"/>
    <d v="2025-10-01T00:00:00"/>
    <s v="2025"/>
    <s v="October"/>
    <x v="2"/>
    <s v="Unkown"/>
    <s v="Corporate"/>
    <s v="Furniture"/>
    <x v="1"/>
    <n v="4"/>
    <x v="1"/>
    <n v="149"/>
    <n v="0.05"/>
    <n v="566.20000000000005"/>
    <x v="34"/>
    <n v="0.96261744966442953"/>
    <n v="143.43"/>
    <n v="0.25332038149063935"/>
  </r>
  <r>
    <n v="4312"/>
    <s v="ORD04312"/>
    <d v="2025-01-03T00:00:00"/>
    <s v="2025"/>
    <s v="January"/>
    <x v="3"/>
    <s v="CUST1770"/>
    <s v="Corporate"/>
    <s v="Electronics"/>
    <x v="1"/>
    <n v="3"/>
    <x v="2"/>
    <n v="799"/>
    <n v="0.05"/>
    <n v="2277.15"/>
    <x v="26"/>
    <n v="0.73352941176470587"/>
    <n v="586.09"/>
    <n v="0.25737874097007224"/>
  </r>
  <r>
    <n v="4313"/>
    <s v="ORD04313"/>
    <d v="2025-06-22T00:00:00"/>
    <s v="2025"/>
    <s v="June"/>
    <x v="2"/>
    <s v="CUST1857"/>
    <s v="Corporate"/>
    <s v="Office Supplies"/>
    <x v="5"/>
    <n v="4"/>
    <x v="1"/>
    <n v="149"/>
    <n v="0"/>
    <n v="596"/>
    <x v="7"/>
    <n v="0.23838926174496647"/>
    <n v="35.520000000000003"/>
    <n v="5.9597315436241617E-2"/>
  </r>
  <r>
    <n v="4314"/>
    <s v="ORD04314"/>
    <d v="2024-08-11T00:00:00"/>
    <s v="2024"/>
    <s v="August"/>
    <x v="3"/>
    <s v="CUST2239"/>
    <s v="Home Office"/>
    <s v="Office Supplies"/>
    <x v="4"/>
    <n v="2"/>
    <x v="2"/>
    <n v="499"/>
    <n v="0"/>
    <n v="998"/>
    <x v="23"/>
    <n v="0.25026052104208418"/>
    <n v="124.88"/>
    <n v="0.12513026052104209"/>
  </r>
  <r>
    <n v="4315"/>
    <s v="ORD04315"/>
    <d v="2025-04-18T00:00:00"/>
    <s v="2025"/>
    <s v="April"/>
    <x v="2"/>
    <s v="Unkown"/>
    <s v="Corporate"/>
    <s v="Electronics"/>
    <x v="2"/>
    <n v="4"/>
    <x v="1"/>
    <n v="799"/>
    <n v="0"/>
    <n v="3196"/>
    <x v="12"/>
    <n v="0.2779224030037547"/>
    <n v="222.06"/>
    <n v="6.9480600750938676E-2"/>
  </r>
  <r>
    <n v="4316"/>
    <s v="ORD04316"/>
    <d v="2024-09-24T00:00:00"/>
    <s v="2024"/>
    <s v="September"/>
    <x v="0"/>
    <s v="CUST1561"/>
    <s v="Home Office"/>
    <s v="Office Supplies"/>
    <x v="4"/>
    <n v="1"/>
    <x v="2"/>
    <n v="99"/>
    <n v="0"/>
    <n v="99"/>
    <x v="22"/>
    <n v="0.12707070707070708"/>
    <n v="12.58"/>
    <n v="0.12707070707070708"/>
  </r>
  <r>
    <n v="4317"/>
    <s v="ORD04317"/>
    <d v="2024-05-20T00:00:00"/>
    <s v="2024"/>
    <s v="May"/>
    <x v="1"/>
    <s v="Unkown"/>
    <s v="Home Office"/>
    <s v="Furniture"/>
    <x v="2"/>
    <n v="4"/>
    <x v="1"/>
    <n v="299"/>
    <n v="0"/>
    <n v="1196"/>
    <x v="20"/>
    <n v="0.55301003344481603"/>
    <n v="165.35"/>
    <n v="0.13825250836120401"/>
  </r>
  <r>
    <n v="4318"/>
    <s v="ORD04318"/>
    <d v="2025-03-30T00:00:00"/>
    <s v="2025"/>
    <s v="March"/>
    <x v="3"/>
    <s v="CUST1542"/>
    <s v="Home Office"/>
    <s v="Electronics"/>
    <x v="7"/>
    <n v="5"/>
    <x v="1"/>
    <n v="799"/>
    <n v="0.15"/>
    <n v="3395.75"/>
    <x v="8"/>
    <n v="0.4305381727158949"/>
    <n v="344"/>
    <n v="0.1013030994625635"/>
  </r>
  <r>
    <n v="4319"/>
    <s v="ORD04319"/>
    <d v="2024-11-17T00:00:00"/>
    <s v="2024"/>
    <s v="November"/>
    <x v="3"/>
    <s v="Unkown"/>
    <s v="Consumer"/>
    <s v="Office Supplies"/>
    <x v="2"/>
    <n v="9"/>
    <x v="0"/>
    <n v="799"/>
    <n v="0.15"/>
    <n v="6112.35"/>
    <x v="45"/>
    <n v="0.90062578222778478"/>
    <n v="719.6"/>
    <n v="0.11772886042193265"/>
  </r>
  <r>
    <n v="4320"/>
    <s v="ORD04320"/>
    <d v="2025-03-16T00:00:00"/>
    <s v="2025"/>
    <s v="March"/>
    <x v="3"/>
    <s v="CUST2842"/>
    <s v="Consumer"/>
    <s v="Office Supplies"/>
    <x v="4"/>
    <n v="10"/>
    <x v="0"/>
    <n v="999"/>
    <n v="0.15"/>
    <n v="8491.5"/>
    <x v="32"/>
    <n v="1.7913513513513513"/>
    <n v="1789.56"/>
    <n v="0.21074721780604133"/>
  </r>
  <r>
    <n v="4321"/>
    <s v="ORD04321"/>
    <d v="2024-11-20T00:00:00"/>
    <s v="2024"/>
    <s v="November"/>
    <x v="0"/>
    <s v="Unkown"/>
    <s v="Consumer"/>
    <s v="Electronics"/>
    <x v="1"/>
    <n v="1"/>
    <x v="2"/>
    <n v="299"/>
    <n v="0"/>
    <n v="299"/>
    <x v="20"/>
    <n v="0.26013377926421405"/>
    <n v="77.78"/>
    <n v="0.26013377926421405"/>
  </r>
  <r>
    <n v="4322"/>
    <s v="ORD04322"/>
    <d v="2025-02-02T00:00:00"/>
    <s v="2025"/>
    <s v="February"/>
    <x v="1"/>
    <s v="Unkown"/>
    <s v="Home Office"/>
    <s v="Office Supplies"/>
    <x v="6"/>
    <n v="10"/>
    <x v="0"/>
    <n v="999"/>
    <n v="0"/>
    <n v="9990"/>
    <x v="30"/>
    <n v="2.3624324324324326"/>
    <n v="2360.0700000000002"/>
    <n v="0.23624324324324325"/>
  </r>
  <r>
    <n v="4323"/>
    <s v="ORD04323"/>
    <d v="2025-07-19T00:00:00"/>
    <s v="2025"/>
    <s v="July"/>
    <x v="0"/>
    <s v="Unkown"/>
    <s v="Consumer"/>
    <s v="Furniture"/>
    <x v="5"/>
    <n v="3"/>
    <x v="2"/>
    <n v="149"/>
    <n v="0.05"/>
    <n v="424.65"/>
    <x v="38"/>
    <n v="0.14395973154362415"/>
    <n v="21.45"/>
    <n v="5.0512186506534794E-2"/>
  </r>
  <r>
    <n v="4324"/>
    <s v="ORD04324"/>
    <d v="2024-10-03T00:00:00"/>
    <s v="2024"/>
    <s v="October"/>
    <x v="0"/>
    <s v="CUST1406"/>
    <s v="Corporate"/>
    <s v="Electronics"/>
    <x v="6"/>
    <n v="3"/>
    <x v="2"/>
    <n v="299"/>
    <n v="0"/>
    <n v="897"/>
    <x v="20"/>
    <n v="0.47899665551839465"/>
    <n v="143.22"/>
    <n v="0.15966555183946488"/>
  </r>
  <r>
    <n v="4325"/>
    <s v="ORD04325"/>
    <d v="2024-12-18T00:00:00"/>
    <s v="2024"/>
    <s v="December"/>
    <x v="0"/>
    <s v="Unkown"/>
    <s v="Corporate"/>
    <s v="Electronics"/>
    <x v="6"/>
    <n v="7"/>
    <x v="0"/>
    <n v="299"/>
    <n v="0"/>
    <n v="2093"/>
    <x v="20"/>
    <n v="1.155217391304348"/>
    <n v="345.41"/>
    <n v="0.16503105590062114"/>
  </r>
  <r>
    <n v="4326"/>
    <s v="ORD04326"/>
    <d v="2024-11-02T00:00:00"/>
    <s v="2024"/>
    <s v="November"/>
    <x v="3"/>
    <s v="Unkown"/>
    <s v="Consumer"/>
    <s v="Office Supplies"/>
    <x v="6"/>
    <n v="1"/>
    <x v="2"/>
    <n v="499"/>
    <n v="0.1"/>
    <n v="449.1"/>
    <x v="13"/>
    <n v="0.1398997995991984"/>
    <n v="69.81"/>
    <n v="0.1554442217768871"/>
  </r>
  <r>
    <n v="4327"/>
    <s v="ORD04327"/>
    <d v="2025-04-27T00:00:00"/>
    <s v="2025"/>
    <s v="April"/>
    <x v="0"/>
    <s v="CUST1434"/>
    <s v="Consumer"/>
    <s v="Electronics"/>
    <x v="7"/>
    <n v="6"/>
    <x v="1"/>
    <n v="299"/>
    <n v="0"/>
    <n v="1794"/>
    <x v="20"/>
    <n v="0.90036789297658859"/>
    <n v="269.20999999999998"/>
    <n v="0.15006131549609808"/>
  </r>
  <r>
    <n v="4328"/>
    <s v="ORD04328"/>
    <d v="2024-08-11T00:00:00"/>
    <s v="2024"/>
    <s v="August"/>
    <x v="0"/>
    <s v="Unkown"/>
    <s v="Corporate"/>
    <s v="Office Supplies"/>
    <x v="1"/>
    <n v="4"/>
    <x v="1"/>
    <n v="999"/>
    <n v="0"/>
    <n v="3996"/>
    <x v="30"/>
    <n v="0.5671571571571572"/>
    <n v="566.59"/>
    <n v="0.1417892892892893"/>
  </r>
  <r>
    <n v="4330"/>
    <s v="ORD04330"/>
    <d v="2025-09-22T00:00:00"/>
    <s v="2025"/>
    <s v="September"/>
    <x v="2"/>
    <s v="Unkown"/>
    <s v="Home Office"/>
    <s v="Office Supplies"/>
    <x v="4"/>
    <n v="9"/>
    <x v="0"/>
    <n v="799"/>
    <n v="0"/>
    <n v="7191"/>
    <x v="12"/>
    <n v="1.2384355444305382"/>
    <n v="989.51"/>
    <n v="0.1376039493811709"/>
  </r>
  <r>
    <n v="4331"/>
    <s v="ORD04331"/>
    <d v="2024-05-01T00:00:00"/>
    <s v="2024"/>
    <s v="May"/>
    <x v="1"/>
    <s v="Unkown"/>
    <s v="Consumer"/>
    <s v="Electronics"/>
    <x v="0"/>
    <n v="10"/>
    <x v="0"/>
    <n v="149"/>
    <n v="0.05"/>
    <n v="1415.5"/>
    <x v="34"/>
    <n v="1.1137583892617449"/>
    <n v="165.95"/>
    <n v="0.11723772518544683"/>
  </r>
  <r>
    <n v="4332"/>
    <s v="ORD04332"/>
    <d v="2024-02-05T00:00:00"/>
    <s v="2024"/>
    <s v="February"/>
    <x v="3"/>
    <s v="CUST2335"/>
    <s v="Consumer"/>
    <s v="Office Supplies"/>
    <x v="2"/>
    <n v="5"/>
    <x v="1"/>
    <n v="299"/>
    <n v="0.05"/>
    <n v="1420.25"/>
    <x v="3"/>
    <n v="0.28531772575250836"/>
    <n v="85.31"/>
    <n v="6.0066889632107025E-2"/>
  </r>
  <r>
    <n v="4333"/>
    <s v="ORD04333"/>
    <d v="2025-09-07T00:00:00"/>
    <s v="2025"/>
    <s v="September"/>
    <x v="3"/>
    <s v="CUST2365"/>
    <s v="Consumer"/>
    <s v="Electronics"/>
    <x v="6"/>
    <n v="4"/>
    <x v="1"/>
    <n v="499"/>
    <n v="0"/>
    <n v="1996"/>
    <x v="23"/>
    <n v="0.57366733466933861"/>
    <n v="286.26"/>
    <n v="0.14341683366733465"/>
  </r>
  <r>
    <n v="4334"/>
    <s v="ORD04334"/>
    <d v="2025-03-06T00:00:00"/>
    <s v="2025"/>
    <s v="March"/>
    <x v="2"/>
    <s v="Unkown"/>
    <s v="Home Office"/>
    <s v="Electronics"/>
    <x v="1"/>
    <n v="4"/>
    <x v="1"/>
    <n v="299"/>
    <n v="0.15"/>
    <n v="1016.6"/>
    <x v="5"/>
    <n v="0.44802675585284285"/>
    <n v="133.96"/>
    <n v="0.13177257525083613"/>
  </r>
  <r>
    <n v="4335"/>
    <s v="ORD04335"/>
    <d v="2025-07-11T00:00:00"/>
    <s v="2025"/>
    <s v="July"/>
    <x v="0"/>
    <s v="CUST1770"/>
    <s v="Consumer"/>
    <s v="Office Supplies"/>
    <x v="3"/>
    <n v="8"/>
    <x v="0"/>
    <n v="999"/>
    <n v="0.1"/>
    <n v="7192.8"/>
    <x v="14"/>
    <n v="0.9748648648648649"/>
    <n v="973.89"/>
    <n v="0.13539789789789788"/>
  </r>
  <r>
    <n v="4336"/>
    <s v="ORD04336"/>
    <d v="2024-07-19T00:00:00"/>
    <s v="2024"/>
    <s v="July"/>
    <x v="0"/>
    <s v="Unkown"/>
    <s v="Home Office"/>
    <s v="Office Supplies"/>
    <x v="2"/>
    <n v="6"/>
    <x v="1"/>
    <n v="499"/>
    <n v="0"/>
    <n v="2994"/>
    <x v="23"/>
    <n v="0.47344689378757515"/>
    <n v="236.25"/>
    <n v="7.8907815631262521E-2"/>
  </r>
  <r>
    <n v="4337"/>
    <s v="ORD04337"/>
    <d v="2025-06-14T00:00:00"/>
    <s v="2025"/>
    <s v="June"/>
    <x v="1"/>
    <s v="Unkown"/>
    <s v="Corporate"/>
    <s v="Furniture"/>
    <x v="5"/>
    <n v="2"/>
    <x v="2"/>
    <n v="199"/>
    <n v="0.05"/>
    <n v="378.1"/>
    <x v="15"/>
    <n v="0.47884422110552766"/>
    <n v="95.29"/>
    <n v="0.25202327426606719"/>
  </r>
  <r>
    <n v="4338"/>
    <s v="ORD04338"/>
    <d v="2025-11-10T00:00:00"/>
    <s v="2025"/>
    <s v="November"/>
    <x v="3"/>
    <s v="Unkown"/>
    <s v="Corporate"/>
    <s v="Furniture"/>
    <x v="4"/>
    <n v="8"/>
    <x v="0"/>
    <n v="999"/>
    <n v="0.05"/>
    <n v="7592.4"/>
    <x v="31"/>
    <n v="1.6193093093093094"/>
    <n v="1617.69"/>
    <n v="0.21306701438280387"/>
  </r>
  <r>
    <n v="4339"/>
    <s v="ORD04339"/>
    <d v="2025-09-23T00:00:00"/>
    <s v="2025"/>
    <s v="September"/>
    <x v="2"/>
    <s v="Unkown"/>
    <s v="Consumer"/>
    <s v="Office Supplies"/>
    <x v="7"/>
    <n v="10"/>
    <x v="0"/>
    <n v="799"/>
    <n v="0"/>
    <n v="7990"/>
    <x v="12"/>
    <n v="1.8798122653316647"/>
    <n v="1501.97"/>
    <n v="0.18798122653316646"/>
  </r>
  <r>
    <n v="4340"/>
    <s v="ORD04340"/>
    <d v="2024-09-16T00:00:00"/>
    <s v="2024"/>
    <s v="September"/>
    <x v="2"/>
    <s v="CUST2109"/>
    <s v="Corporate"/>
    <s v="Furniture"/>
    <x v="5"/>
    <n v="6"/>
    <x v="1"/>
    <n v="999"/>
    <n v="0"/>
    <n v="5994"/>
    <x v="30"/>
    <n v="0.53844844844844841"/>
    <n v="537.91"/>
    <n v="8.9741408074741402E-2"/>
  </r>
  <r>
    <n v="4341"/>
    <s v="ORD04341"/>
    <d v="2024-12-28T00:00:00"/>
    <s v="2024"/>
    <s v="December"/>
    <x v="0"/>
    <s v="CUST2136"/>
    <s v="Corporate"/>
    <s v="Furniture"/>
    <x v="0"/>
    <n v="6"/>
    <x v="1"/>
    <n v="99"/>
    <n v="0.05"/>
    <n v="564.29999999999995"/>
    <x v="19"/>
    <n v="1.5551515151515152"/>
    <n v="153.96"/>
    <n v="0.27283359914938865"/>
  </r>
  <r>
    <n v="4342"/>
    <s v="ORD04342"/>
    <d v="2024-10-06T00:00:00"/>
    <s v="2024"/>
    <s v="October"/>
    <x v="3"/>
    <s v="CUST1394"/>
    <s v="Home Office"/>
    <s v="Furniture"/>
    <x v="6"/>
    <n v="8"/>
    <x v="0"/>
    <n v="99"/>
    <n v="0.15"/>
    <n v="673.2"/>
    <x v="39"/>
    <n v="1.2328282828282828"/>
    <n v="122.05"/>
    <n v="0.18129827688651218"/>
  </r>
  <r>
    <n v="4344"/>
    <s v="ORD04344"/>
    <d v="2024-08-14T00:00:00"/>
    <s v="2024"/>
    <s v="August"/>
    <x v="3"/>
    <s v="Unkown"/>
    <s v="Corporate"/>
    <s v="Electronics"/>
    <x v="6"/>
    <n v="5"/>
    <x v="1"/>
    <n v="99"/>
    <n v="0.15"/>
    <n v="420.75"/>
    <x v="39"/>
    <n v="0.63727272727272732"/>
    <n v="63.09"/>
    <n v="0.14994652406417114"/>
  </r>
  <r>
    <n v="4345"/>
    <s v="ORD04345"/>
    <d v="2024-04-10T00:00:00"/>
    <s v="2024"/>
    <s v="April"/>
    <x v="0"/>
    <s v="Unkown"/>
    <s v="Consumer"/>
    <s v="Electronics"/>
    <x v="6"/>
    <n v="10"/>
    <x v="0"/>
    <n v="299"/>
    <n v="0.05"/>
    <n v="2840.5"/>
    <x v="3"/>
    <n v="0.81832775919732448"/>
    <n v="244.68"/>
    <n v="8.6139764126034149E-2"/>
  </r>
  <r>
    <n v="4347"/>
    <s v="ORD04347"/>
    <d v="2024-05-10T00:00:00"/>
    <s v="2024"/>
    <s v="May"/>
    <x v="0"/>
    <s v="Unkown"/>
    <s v="Corporate"/>
    <s v="Electronics"/>
    <x v="7"/>
    <n v="1"/>
    <x v="2"/>
    <n v="149"/>
    <n v="0.1"/>
    <n v="134.1"/>
    <x v="6"/>
    <n v="0.2596644295302013"/>
    <n v="38.69"/>
    <n v="0.28851603281133481"/>
  </r>
  <r>
    <n v="4348"/>
    <s v="ORD04348"/>
    <d v="2024-08-22T00:00:00"/>
    <s v="2024"/>
    <s v="August"/>
    <x v="3"/>
    <s v="Unkown"/>
    <s v="Consumer"/>
    <s v="Electronics"/>
    <x v="0"/>
    <n v="9"/>
    <x v="0"/>
    <n v="199"/>
    <n v="0"/>
    <n v="1791"/>
    <x v="1"/>
    <n v="0.80276381909547734"/>
    <n v="159.75"/>
    <n v="8.9195979899497485E-2"/>
  </r>
  <r>
    <n v="4349"/>
    <s v="ORD04349"/>
    <d v="2024-03-18T00:00:00"/>
    <s v="2024"/>
    <s v="March"/>
    <x v="0"/>
    <s v="Unkown"/>
    <s v="Corporate"/>
    <s v="Office Supplies"/>
    <x v="7"/>
    <n v="4"/>
    <x v="1"/>
    <n v="799"/>
    <n v="0"/>
    <n v="3196"/>
    <x v="12"/>
    <n v="1.0764080100125155"/>
    <n v="860.05"/>
    <n v="0.26910200250312888"/>
  </r>
  <r>
    <n v="4350"/>
    <s v="ORD04350"/>
    <d v="2024-04-11T00:00:00"/>
    <s v="2024"/>
    <s v="April"/>
    <x v="0"/>
    <s v="Unkown"/>
    <s v="Corporate"/>
    <s v="Furniture"/>
    <x v="3"/>
    <n v="6"/>
    <x v="1"/>
    <n v="299"/>
    <n v="0.1"/>
    <n v="1614.6"/>
    <x v="11"/>
    <n v="0.62635451505016726"/>
    <n v="187.28"/>
    <n v="0.11599157686114209"/>
  </r>
  <r>
    <n v="4351"/>
    <s v="ORD04351"/>
    <d v="2025-06-07T00:00:00"/>
    <s v="2025"/>
    <s v="June"/>
    <x v="0"/>
    <s v="CUST1225"/>
    <s v="Home Office"/>
    <s v="Electronics"/>
    <x v="4"/>
    <n v="3"/>
    <x v="2"/>
    <n v="299"/>
    <n v="0"/>
    <n v="897"/>
    <x v="20"/>
    <n v="0.35294314381270903"/>
    <n v="105.53"/>
    <n v="0.11764771460423634"/>
  </r>
  <r>
    <n v="4352"/>
    <s v="ORD04352"/>
    <d v="2025-02-05T00:00:00"/>
    <s v="2025"/>
    <s v="February"/>
    <x v="2"/>
    <s v="Unkown"/>
    <s v="Corporate"/>
    <s v="Furniture"/>
    <x v="6"/>
    <n v="6"/>
    <x v="1"/>
    <n v="199"/>
    <n v="0.15"/>
    <n v="1014.9"/>
    <x v="17"/>
    <n v="0.3142713567839196"/>
    <n v="62.54"/>
    <n v="6.1621834663513647E-2"/>
  </r>
  <r>
    <n v="4353"/>
    <s v="ORD04353"/>
    <d v="2025-12-18T00:00:00"/>
    <s v="2025"/>
    <s v="December"/>
    <x v="3"/>
    <s v="Unkown"/>
    <s v="Home Office"/>
    <s v="Office Supplies"/>
    <x v="1"/>
    <n v="5"/>
    <x v="1"/>
    <n v="999"/>
    <n v="0"/>
    <n v="4995"/>
    <x v="30"/>
    <n v="0.87219219219219224"/>
    <n v="871.32"/>
    <n v="0.17443843843843845"/>
  </r>
  <r>
    <n v="4354"/>
    <s v="ORD04354"/>
    <d v="2025-12-16T00:00:00"/>
    <s v="2025"/>
    <s v="December"/>
    <x v="0"/>
    <s v="Unkown"/>
    <s v="Home Office"/>
    <s v="Office Supplies"/>
    <x v="1"/>
    <n v="8"/>
    <x v="0"/>
    <n v="199"/>
    <n v="0.1"/>
    <n v="1432.8"/>
    <x v="25"/>
    <n v="1.774673366834171"/>
    <n v="353.16"/>
    <n v="0.24648241206030153"/>
  </r>
  <r>
    <n v="4355"/>
    <s v="ORD04355"/>
    <d v="2025-04-16T00:00:00"/>
    <s v="2025"/>
    <s v="April"/>
    <x v="2"/>
    <s v="Unkown"/>
    <s v="Home Office"/>
    <s v="Furniture"/>
    <x v="7"/>
    <n v="9"/>
    <x v="0"/>
    <n v="149"/>
    <n v="0"/>
    <n v="1341"/>
    <x v="7"/>
    <n v="1.848523489932886"/>
    <n v="275.43"/>
    <n v="0.20539149888143177"/>
  </r>
  <r>
    <n v="4356"/>
    <s v="ORD04356"/>
    <d v="2025-05-05T00:00:00"/>
    <s v="2025"/>
    <s v="May"/>
    <x v="0"/>
    <s v="Unkown"/>
    <s v="Corporate"/>
    <s v="Electronics"/>
    <x v="5"/>
    <n v="3"/>
    <x v="2"/>
    <n v="149"/>
    <n v="0"/>
    <n v="447"/>
    <x v="7"/>
    <n v="0.55187919463087254"/>
    <n v="82.23"/>
    <n v="0.18395973154362416"/>
  </r>
  <r>
    <n v="4358"/>
    <s v="ORD04358"/>
    <d v="2025-08-29T00:00:00"/>
    <s v="2025"/>
    <s v="August"/>
    <x v="2"/>
    <s v="CUST1271"/>
    <s v="Consumer"/>
    <s v="Electronics"/>
    <x v="1"/>
    <n v="7"/>
    <x v="0"/>
    <n v="149"/>
    <n v="0"/>
    <n v="1043"/>
    <x v="7"/>
    <n v="1.1116778523489932"/>
    <n v="165.64"/>
    <n v="0.15881112176414189"/>
  </r>
  <r>
    <n v="4359"/>
    <s v="ORD04359"/>
    <d v="2025-07-06T00:00:00"/>
    <s v="2025"/>
    <s v="July"/>
    <x v="0"/>
    <s v="Unkown"/>
    <s v="Home Office"/>
    <s v="Furniture"/>
    <x v="0"/>
    <n v="9"/>
    <x v="0"/>
    <n v="799"/>
    <n v="0.05"/>
    <n v="6831.45"/>
    <x v="33"/>
    <n v="1.4194993742177724"/>
    <n v="1134.18"/>
    <n v="0.16602331862196168"/>
  </r>
  <r>
    <n v="4360"/>
    <s v="ORD04360"/>
    <d v="2025-03-28T00:00:00"/>
    <s v="2025"/>
    <s v="March"/>
    <x v="1"/>
    <s v="Unkown"/>
    <s v="Home Office"/>
    <s v="Office Supplies"/>
    <x v="6"/>
    <n v="10"/>
    <x v="0"/>
    <n v="99"/>
    <n v="0.1"/>
    <n v="891"/>
    <x v="4"/>
    <n v="0.95292929292929296"/>
    <n v="94.34"/>
    <n v="0.10588103254769922"/>
  </r>
  <r>
    <n v="4361"/>
    <s v="ORD04361"/>
    <d v="2024-07-28T00:00:00"/>
    <s v="2024"/>
    <s v="July"/>
    <x v="0"/>
    <s v="CUST2708"/>
    <s v="Home Office"/>
    <s v="Furniture"/>
    <x v="7"/>
    <n v="2"/>
    <x v="2"/>
    <n v="199"/>
    <n v="0"/>
    <n v="398"/>
    <x v="1"/>
    <n v="0.58663316582914571"/>
    <n v="116.74"/>
    <n v="0.29331658291457285"/>
  </r>
  <r>
    <n v="4364"/>
    <s v="ORD04364"/>
    <d v="2025-06-18T00:00:00"/>
    <s v="2025"/>
    <s v="June"/>
    <x v="2"/>
    <s v="Unkown"/>
    <s v="Consumer"/>
    <s v="Office Supplies"/>
    <x v="6"/>
    <n v="5"/>
    <x v="1"/>
    <n v="999"/>
    <n v="0.05"/>
    <n v="4745.25"/>
    <x v="31"/>
    <n v="1.2878678678678679"/>
    <n v="1286.58"/>
    <n v="0.27113007744586692"/>
  </r>
  <r>
    <n v="4365"/>
    <s v="ORD04365"/>
    <d v="2024-09-12T00:00:00"/>
    <s v="2024"/>
    <s v="September"/>
    <x v="0"/>
    <s v="Unkown"/>
    <s v="Corporate"/>
    <s v="Office Supplies"/>
    <x v="2"/>
    <n v="8"/>
    <x v="0"/>
    <n v="149"/>
    <n v="0"/>
    <n v="1192"/>
    <x v="7"/>
    <n v="1.7006711409395974"/>
    <n v="253.4"/>
    <n v="0.21258389261744967"/>
  </r>
  <r>
    <n v="4366"/>
    <s v="ORD04366"/>
    <d v="2025-07-04T00:00:00"/>
    <s v="2025"/>
    <s v="July"/>
    <x v="2"/>
    <s v="Unkown"/>
    <s v="Corporate"/>
    <s v="Office Supplies"/>
    <x v="3"/>
    <n v="1"/>
    <x v="2"/>
    <n v="99"/>
    <n v="0"/>
    <n v="99"/>
    <x v="22"/>
    <n v="0.12414141414141414"/>
    <n v="12.29"/>
    <n v="0.12414141414141414"/>
  </r>
  <r>
    <n v="4367"/>
    <s v="ORD04367"/>
    <d v="2025-12-02T00:00:00"/>
    <s v="2025"/>
    <s v="December"/>
    <x v="0"/>
    <s v="Unkown"/>
    <s v="Consumer"/>
    <s v="Furniture"/>
    <x v="7"/>
    <n v="10"/>
    <x v="0"/>
    <n v="199"/>
    <n v="0.1"/>
    <n v="1791"/>
    <x v="25"/>
    <n v="0.61783919597989956"/>
    <n v="122.95"/>
    <n v="6.8648799553322162E-2"/>
  </r>
  <r>
    <n v="4368"/>
    <s v="ORD04368"/>
    <d v="2025-08-28T00:00:00"/>
    <s v="2025"/>
    <s v="August"/>
    <x v="3"/>
    <s v="CUST2149"/>
    <s v="Home Office"/>
    <s v="Furniture"/>
    <x v="1"/>
    <n v="10"/>
    <x v="0"/>
    <n v="99"/>
    <n v="0.15"/>
    <n v="841.5"/>
    <x v="39"/>
    <n v="0.45898989898989895"/>
    <n v="45.44"/>
    <n v="5.3998811645870469E-2"/>
  </r>
  <r>
    <n v="4369"/>
    <s v="ORD04369"/>
    <d v="2024-04-15T00:00:00"/>
    <s v="2024"/>
    <s v="April"/>
    <x v="0"/>
    <s v="CUST1705"/>
    <s v="Home Office"/>
    <s v="Furniture"/>
    <x v="0"/>
    <n v="3"/>
    <x v="2"/>
    <n v="199"/>
    <n v="0"/>
    <n v="597"/>
    <x v="1"/>
    <n v="0.52527638190954773"/>
    <n v="104.53"/>
    <n v="0.17509212730318258"/>
  </r>
  <r>
    <n v="4370"/>
    <s v="ORD04370"/>
    <d v="2025-09-20T00:00:00"/>
    <s v="2025"/>
    <s v="September"/>
    <x v="1"/>
    <s v="CUST1521"/>
    <s v="Corporate"/>
    <s v="Electronics"/>
    <x v="7"/>
    <n v="9"/>
    <x v="0"/>
    <n v="299"/>
    <n v="0"/>
    <n v="2691"/>
    <x v="20"/>
    <n v="0.46632107023411373"/>
    <n v="139.43"/>
    <n v="5.1813452248234859E-2"/>
  </r>
  <r>
    <n v="4371"/>
    <s v="ORD04371"/>
    <d v="2025-04-14T00:00:00"/>
    <s v="2025"/>
    <s v="April"/>
    <x v="3"/>
    <s v="Unkown"/>
    <s v="Consumer"/>
    <s v="Electronics"/>
    <x v="7"/>
    <n v="2"/>
    <x v="2"/>
    <n v="99"/>
    <n v="0.1"/>
    <n v="178.2"/>
    <x v="4"/>
    <n v="0.15767676767676767"/>
    <n v="15.61"/>
    <n v="8.759820426487093E-2"/>
  </r>
  <r>
    <n v="4372"/>
    <s v="ORD04372"/>
    <d v="2025-06-08T00:00:00"/>
    <s v="2025"/>
    <s v="June"/>
    <x v="0"/>
    <s v="Unkown"/>
    <s v="Corporate"/>
    <s v="Office Supplies"/>
    <x v="5"/>
    <n v="4"/>
    <x v="1"/>
    <n v="99"/>
    <n v="0.1"/>
    <n v="356.4"/>
    <x v="4"/>
    <n v="0.19232323232323231"/>
    <n v="19.04"/>
    <n v="5.3423120089786759E-2"/>
  </r>
  <r>
    <n v="4373"/>
    <s v="ORD04373"/>
    <d v="2024-05-08T00:00:00"/>
    <s v="2024"/>
    <s v="May"/>
    <x v="2"/>
    <s v="Unkown"/>
    <s v="Home Office"/>
    <s v="Furniture"/>
    <x v="7"/>
    <n v="7"/>
    <x v="0"/>
    <n v="799"/>
    <n v="0.05"/>
    <n v="5313.35"/>
    <x v="26"/>
    <n v="0.68242803504380478"/>
    <n v="545.26"/>
    <n v="0.10262075714944431"/>
  </r>
  <r>
    <n v="4374"/>
    <s v="ORD04374"/>
    <d v="2025-04-01T00:00:00"/>
    <s v="2025"/>
    <s v="April"/>
    <x v="3"/>
    <s v="Unkown"/>
    <s v="Home Office"/>
    <s v="Furniture"/>
    <x v="5"/>
    <n v="10"/>
    <x v="0"/>
    <n v="149"/>
    <n v="0.05"/>
    <n v="1415.5"/>
    <x v="34"/>
    <n v="1.6083892617449664"/>
    <n v="239.65"/>
    <n v="0.16930413281525963"/>
  </r>
  <r>
    <n v="4375"/>
    <s v="ORD04375"/>
    <d v="2025-10-28T00:00:00"/>
    <s v="2025"/>
    <s v="October"/>
    <x v="2"/>
    <s v="Unkown"/>
    <s v="Corporate"/>
    <s v="Electronics"/>
    <x v="2"/>
    <n v="1"/>
    <x v="2"/>
    <n v="149"/>
    <n v="0.15"/>
    <n v="126.65"/>
    <x v="16"/>
    <n v="0.15268456375838926"/>
    <n v="22.75"/>
    <n v="0.17962889853928149"/>
  </r>
  <r>
    <n v="4376"/>
    <s v="ORD04376"/>
    <d v="2025-04-11T00:00:00"/>
    <s v="2025"/>
    <s v="April"/>
    <x v="1"/>
    <s v="CUST2266"/>
    <s v="Home Office"/>
    <s v="Electronics"/>
    <x v="2"/>
    <n v="8"/>
    <x v="0"/>
    <n v="99"/>
    <n v="0.15"/>
    <n v="673.2"/>
    <x v="39"/>
    <n v="0.59151515151515155"/>
    <n v="58.56"/>
    <n v="8.6987522281639931E-2"/>
  </r>
  <r>
    <n v="4377"/>
    <s v="ORD04377"/>
    <d v="2024-03-02T00:00:00"/>
    <s v="2024"/>
    <s v="March"/>
    <x v="2"/>
    <s v="Unkown"/>
    <s v="Home Office"/>
    <s v="Electronics"/>
    <x v="7"/>
    <n v="4"/>
    <x v="1"/>
    <n v="299"/>
    <n v="0.15"/>
    <n v="1016.6"/>
    <x v="5"/>
    <n v="0.57080267558528419"/>
    <n v="170.67"/>
    <n v="0.16788313987802478"/>
  </r>
  <r>
    <n v="4378"/>
    <s v="ORD04378"/>
    <d v="2025-06-09T00:00:00"/>
    <s v="2025"/>
    <s v="June"/>
    <x v="1"/>
    <s v="CUST2498"/>
    <s v="Consumer"/>
    <s v="Electronics"/>
    <x v="3"/>
    <n v="5"/>
    <x v="1"/>
    <n v="199"/>
    <n v="0"/>
    <n v="995"/>
    <x v="1"/>
    <n v="0.68743718592964831"/>
    <n v="136.80000000000001"/>
    <n v="0.13748743718592965"/>
  </r>
  <r>
    <n v="4379"/>
    <s v="ORD04379"/>
    <d v="2024-08-02T00:00:00"/>
    <s v="2024"/>
    <s v="August"/>
    <x v="0"/>
    <s v="CUST1914"/>
    <s v="Home Office"/>
    <s v="Office Supplies"/>
    <x v="2"/>
    <n v="1"/>
    <x v="2"/>
    <n v="999"/>
    <n v="0.05"/>
    <n v="949.05"/>
    <x v="31"/>
    <n v="0.28252252252252252"/>
    <n v="282.24"/>
    <n v="0.29739212897107636"/>
  </r>
  <r>
    <n v="4380"/>
    <s v="ORD04380"/>
    <d v="2025-10-16T00:00:00"/>
    <s v="2025"/>
    <s v="October"/>
    <x v="3"/>
    <s v="Unkown"/>
    <s v="Consumer"/>
    <s v="Office Supplies"/>
    <x v="6"/>
    <n v="9"/>
    <x v="0"/>
    <n v="99"/>
    <n v="0"/>
    <n v="891"/>
    <x v="22"/>
    <n v="1.4306060606060607"/>
    <n v="141.63"/>
    <n v="0.15895622895622896"/>
  </r>
  <r>
    <n v="4381"/>
    <s v="ORD04381"/>
    <d v="2025-05-26T00:00:00"/>
    <s v="2025"/>
    <s v="May"/>
    <x v="0"/>
    <s v="Unkown"/>
    <s v="Corporate"/>
    <s v="Electronics"/>
    <x v="1"/>
    <n v="10"/>
    <x v="0"/>
    <n v="799"/>
    <n v="0.1"/>
    <n v="7191"/>
    <x v="9"/>
    <n v="1.5920775969962453"/>
    <n v="1272.07"/>
    <n v="0.17689751077736057"/>
  </r>
  <r>
    <n v="4382"/>
    <s v="ORD04382"/>
    <d v="2024-12-23T00:00:00"/>
    <s v="2024"/>
    <s v="December"/>
    <x v="3"/>
    <s v="Unkown"/>
    <s v="Consumer"/>
    <s v="Office Supplies"/>
    <x v="2"/>
    <n v="6"/>
    <x v="1"/>
    <n v="99"/>
    <n v="0"/>
    <n v="594"/>
    <x v="22"/>
    <n v="1.3155555555555556"/>
    <n v="130.24"/>
    <n v="0.21925925925925926"/>
  </r>
  <r>
    <n v="4383"/>
    <s v="ORD04383"/>
    <d v="2025-05-19T00:00:00"/>
    <s v="2025"/>
    <s v="May"/>
    <x v="2"/>
    <s v="CUST2942"/>
    <s v="Home Office"/>
    <s v="Furniture"/>
    <x v="7"/>
    <n v="9"/>
    <x v="0"/>
    <n v="799"/>
    <n v="0.05"/>
    <n v="6831.45"/>
    <x v="33"/>
    <n v="1.8008510638297874"/>
    <n v="1438.88"/>
    <n v="0.21062585541868858"/>
  </r>
  <r>
    <n v="4384"/>
    <s v="ORD04384"/>
    <d v="2025-03-30T00:00:00"/>
    <s v="2025"/>
    <s v="March"/>
    <x v="0"/>
    <s v="Unkown"/>
    <s v="Corporate"/>
    <s v="Office Supplies"/>
    <x v="0"/>
    <n v="8"/>
    <x v="0"/>
    <n v="999"/>
    <n v="0.05"/>
    <n v="7592.4"/>
    <x v="31"/>
    <n v="0.46383383383383386"/>
    <n v="463.37"/>
    <n v="6.103076760971498E-2"/>
  </r>
  <r>
    <n v="4385"/>
    <s v="ORD04385"/>
    <d v="2025-08-18T00:00:00"/>
    <s v="2025"/>
    <s v="August"/>
    <x v="0"/>
    <s v="Unkown"/>
    <s v="Consumer"/>
    <s v="Furniture"/>
    <x v="0"/>
    <n v="8"/>
    <x v="0"/>
    <n v="199"/>
    <n v="0.15"/>
    <n v="1353.2"/>
    <x v="17"/>
    <n v="1.5282914572864321"/>
    <n v="304.13"/>
    <n v="0.22474874371859296"/>
  </r>
  <r>
    <n v="4386"/>
    <s v="ORD04386"/>
    <d v="2025-03-31T00:00:00"/>
    <s v="2025"/>
    <s v="March"/>
    <x v="3"/>
    <s v="CUST1778"/>
    <s v="Corporate"/>
    <s v="Electronics"/>
    <x v="5"/>
    <n v="6"/>
    <x v="1"/>
    <n v="199"/>
    <n v="0"/>
    <n v="1194"/>
    <x v="1"/>
    <n v="1.5323115577889448"/>
    <n v="304.93"/>
    <n v="0.25538525963149078"/>
  </r>
  <r>
    <n v="4387"/>
    <s v="ORD04387"/>
    <d v="2024-08-21T00:00:00"/>
    <s v="2024"/>
    <s v="August"/>
    <x v="0"/>
    <s v="CUST1425"/>
    <s v="Consumer"/>
    <s v="Furniture"/>
    <x v="5"/>
    <n v="8"/>
    <x v="0"/>
    <n v="149"/>
    <n v="0"/>
    <n v="1192"/>
    <x v="7"/>
    <n v="1.2827516778523489"/>
    <n v="191.13"/>
    <n v="0.16034395973154361"/>
  </r>
  <r>
    <n v="4388"/>
    <s v="ORD04388"/>
    <d v="2025-10-17T00:00:00"/>
    <s v="2025"/>
    <s v="October"/>
    <x v="3"/>
    <s v="Unkown"/>
    <s v="Corporate"/>
    <s v="Furniture"/>
    <x v="1"/>
    <n v="1"/>
    <x v="2"/>
    <n v="799"/>
    <n v="0.15"/>
    <n v="679.15"/>
    <x v="8"/>
    <n v="7.8448060075093862E-2"/>
    <n v="62.68"/>
    <n v="9.2291835382463369E-2"/>
  </r>
  <r>
    <n v="4389"/>
    <s v="ORD04389"/>
    <d v="2024-06-03T00:00:00"/>
    <s v="2024"/>
    <s v="June"/>
    <x v="0"/>
    <s v="Unkown"/>
    <s v="Home Office"/>
    <s v="Office Supplies"/>
    <x v="3"/>
    <n v="4"/>
    <x v="1"/>
    <n v="99"/>
    <n v="0.15"/>
    <n v="336.6"/>
    <x v="39"/>
    <n v="0.361010101010101"/>
    <n v="35.74"/>
    <n v="0.10617944147355912"/>
  </r>
  <r>
    <n v="4390"/>
    <s v="ORD04390"/>
    <d v="2025-01-09T00:00:00"/>
    <s v="2025"/>
    <s v="January"/>
    <x v="3"/>
    <s v="Unkown"/>
    <s v="Corporate"/>
    <s v="Furniture"/>
    <x v="3"/>
    <n v="3"/>
    <x v="2"/>
    <n v="299"/>
    <n v="0.1"/>
    <n v="807.3"/>
    <x v="11"/>
    <n v="0.7515719063545151"/>
    <n v="224.72"/>
    <n v="0.27835996531648705"/>
  </r>
  <r>
    <n v="4391"/>
    <s v="ORD04391"/>
    <d v="2024-02-03T00:00:00"/>
    <s v="2024"/>
    <s v="February"/>
    <x v="0"/>
    <s v="Unkown"/>
    <s v="Corporate"/>
    <s v="Office Supplies"/>
    <x v="5"/>
    <n v="10"/>
    <x v="0"/>
    <n v="499"/>
    <n v="0"/>
    <n v="4990"/>
    <x v="23"/>
    <n v="2.1455911823647296"/>
    <n v="1070.6500000000001"/>
    <n v="0.21455911823647297"/>
  </r>
  <r>
    <n v="4392"/>
    <s v="ORD04392"/>
    <d v="2025-02-04T00:00:00"/>
    <s v="2025"/>
    <s v="February"/>
    <x v="3"/>
    <s v="Unkown"/>
    <s v="Home Office"/>
    <s v="Office Supplies"/>
    <x v="3"/>
    <n v="10"/>
    <x v="0"/>
    <n v="799"/>
    <n v="0.05"/>
    <n v="7590.5"/>
    <x v="33"/>
    <n v="2.3679974968710886"/>
    <n v="1892.03"/>
    <n v="0.24926289440748303"/>
  </r>
  <r>
    <n v="4393"/>
    <s v="ORD04393"/>
    <d v="2025-07-04T00:00:00"/>
    <s v="2025"/>
    <s v="July"/>
    <x v="0"/>
    <s v="CUST1062"/>
    <s v="Consumer"/>
    <s v="Office Supplies"/>
    <x v="2"/>
    <n v="10"/>
    <x v="0"/>
    <n v="799"/>
    <n v="0"/>
    <n v="7990"/>
    <x v="12"/>
    <n v="1.2754818523153943"/>
    <n v="1019.11"/>
    <n v="0.12754818523153943"/>
  </r>
  <r>
    <n v="4394"/>
    <s v="ORD04394"/>
    <d v="2024-02-28T00:00:00"/>
    <s v="2024"/>
    <s v="February"/>
    <x v="0"/>
    <s v="Unkown"/>
    <s v="Consumer"/>
    <s v="Electronics"/>
    <x v="2"/>
    <n v="10"/>
    <x v="0"/>
    <n v="199"/>
    <n v="0.1"/>
    <n v="1791"/>
    <x v="25"/>
    <n v="2.4497989949748744"/>
    <n v="487.51"/>
    <n v="0.2721998883305416"/>
  </r>
  <r>
    <n v="4395"/>
    <s v="ORD04395"/>
    <d v="2024-10-24T00:00:00"/>
    <s v="2024"/>
    <s v="October"/>
    <x v="2"/>
    <s v="CUST2070"/>
    <s v="Consumer"/>
    <s v="Furniture"/>
    <x v="6"/>
    <n v="9"/>
    <x v="0"/>
    <n v="99"/>
    <n v="0.15"/>
    <n v="757.35"/>
    <x v="39"/>
    <n v="2.2933333333333334"/>
    <n v="227.04"/>
    <n v="0.29978213507625273"/>
  </r>
  <r>
    <n v="4396"/>
    <s v="ORD04396"/>
    <d v="2024-05-12T00:00:00"/>
    <s v="2024"/>
    <s v="May"/>
    <x v="0"/>
    <s v="Unkown"/>
    <s v="Home Office"/>
    <s v="Office Supplies"/>
    <x v="7"/>
    <n v="6"/>
    <x v="1"/>
    <n v="99"/>
    <n v="0"/>
    <n v="594"/>
    <x v="22"/>
    <n v="1.7325252525252526"/>
    <n v="171.52"/>
    <n v="0.28875420875420876"/>
  </r>
  <r>
    <n v="4397"/>
    <s v="ORD04397"/>
    <d v="2025-09-10T00:00:00"/>
    <s v="2025"/>
    <s v="September"/>
    <x v="0"/>
    <s v="Unkown"/>
    <s v="Home Office"/>
    <s v="Office Supplies"/>
    <x v="3"/>
    <n v="5"/>
    <x v="1"/>
    <n v="999"/>
    <n v="0.1"/>
    <n v="4495.5"/>
    <x v="14"/>
    <n v="0.77130130130130126"/>
    <n v="770.53"/>
    <n v="0.17140028917806696"/>
  </r>
  <r>
    <n v="4398"/>
    <s v="ORD04398"/>
    <d v="2025-02-28T00:00:00"/>
    <s v="2025"/>
    <s v="February"/>
    <x v="2"/>
    <s v="Unkown"/>
    <s v="Home Office"/>
    <s v="Office Supplies"/>
    <x v="7"/>
    <n v="5"/>
    <x v="1"/>
    <n v="999"/>
    <n v="0.05"/>
    <n v="4745.25"/>
    <x v="31"/>
    <n v="0.74974974974974973"/>
    <n v="749"/>
    <n v="0.15784205257889469"/>
  </r>
  <r>
    <n v="4399"/>
    <s v="ORD04399"/>
    <d v="2025-09-21T00:00:00"/>
    <s v="2025"/>
    <s v="September"/>
    <x v="3"/>
    <s v="Unkown"/>
    <s v="Consumer"/>
    <s v="Office Supplies"/>
    <x v="5"/>
    <n v="3"/>
    <x v="2"/>
    <n v="499"/>
    <n v="0.15"/>
    <n v="1272.45"/>
    <x v="18"/>
    <n v="0.26144288577154312"/>
    <n v="130.46"/>
    <n v="0.10252662187119337"/>
  </r>
  <r>
    <n v="4400"/>
    <s v="ORD04400"/>
    <d v="2025-01-23T00:00:00"/>
    <s v="2025"/>
    <s v="January"/>
    <x v="3"/>
    <s v="Unkown"/>
    <s v="Consumer"/>
    <s v="Furniture"/>
    <x v="5"/>
    <n v="8"/>
    <x v="0"/>
    <n v="199"/>
    <n v="0.05"/>
    <n v="1512.4"/>
    <x v="15"/>
    <n v="1.3827638190954774"/>
    <n v="275.17"/>
    <n v="0.18194260777572072"/>
  </r>
  <r>
    <n v="4401"/>
    <s v="ORD04401"/>
    <d v="2025-01-04T00:00:00"/>
    <s v="2025"/>
    <s v="January"/>
    <x v="0"/>
    <s v="Unkown"/>
    <s v="Corporate"/>
    <s v="Furniture"/>
    <x v="7"/>
    <n v="1"/>
    <x v="2"/>
    <n v="999"/>
    <n v="0.15"/>
    <n v="849.15"/>
    <x v="32"/>
    <n v="0.10041041041041042"/>
    <n v="100.31"/>
    <n v="0.11812989460048284"/>
  </r>
  <r>
    <n v="4402"/>
    <s v="ORD04402"/>
    <d v="2024-01-01T00:00:00"/>
    <s v="2024"/>
    <s v="January"/>
    <x v="3"/>
    <s v="CUST2692"/>
    <s v="Corporate"/>
    <s v="Electronics"/>
    <x v="2"/>
    <n v="3"/>
    <x v="2"/>
    <n v="99"/>
    <n v="0"/>
    <n v="297"/>
    <x v="22"/>
    <n v="0.41676767676767673"/>
    <n v="41.26"/>
    <n v="0.13892255892255892"/>
  </r>
  <r>
    <n v="4403"/>
    <s v="ORD04403"/>
    <d v="2024-07-17T00:00:00"/>
    <s v="2024"/>
    <s v="July"/>
    <x v="0"/>
    <s v="CUST1599"/>
    <s v="Consumer"/>
    <s v="Office Supplies"/>
    <x v="7"/>
    <n v="5"/>
    <x v="1"/>
    <n v="799"/>
    <n v="0.15"/>
    <n v="3395.75"/>
    <x v="8"/>
    <n v="0.76604505632040054"/>
    <n v="612.07000000000005"/>
    <n v="0.18024589560480014"/>
  </r>
  <r>
    <n v="4404"/>
    <s v="ORD04404"/>
    <d v="2025-07-14T00:00:00"/>
    <s v="2025"/>
    <s v="July"/>
    <x v="3"/>
    <s v="CUST1159"/>
    <s v="Corporate"/>
    <s v="Furniture"/>
    <x v="4"/>
    <n v="10"/>
    <x v="0"/>
    <n v="799"/>
    <n v="0.05"/>
    <n v="7590.5"/>
    <x v="33"/>
    <n v="1.65531914893617"/>
    <n v="1322.6"/>
    <n v="0.17424412094064948"/>
  </r>
  <r>
    <n v="4405"/>
    <s v="ORD04405"/>
    <d v="2024-02-25T00:00:00"/>
    <s v="2024"/>
    <s v="February"/>
    <x v="3"/>
    <s v="CUST2778"/>
    <s v="Home Office"/>
    <s v="Furniture"/>
    <x v="4"/>
    <n v="8"/>
    <x v="0"/>
    <n v="299"/>
    <n v="0.15"/>
    <n v="2033.2"/>
    <x v="5"/>
    <n v="0.90692307692307694"/>
    <n v="271.17"/>
    <n v="0.1333710407239819"/>
  </r>
  <r>
    <n v="4406"/>
    <s v="ORD04406"/>
    <d v="2025-01-25T00:00:00"/>
    <s v="2025"/>
    <s v="January"/>
    <x v="1"/>
    <s v="Unkown"/>
    <s v="Home Office"/>
    <s v="Electronics"/>
    <x v="0"/>
    <n v="4"/>
    <x v="1"/>
    <n v="799"/>
    <n v="0.05"/>
    <n v="3036.2"/>
    <x v="33"/>
    <n v="0.2430287859824781"/>
    <n v="194.18"/>
    <n v="6.3954943679599502E-2"/>
  </r>
  <r>
    <n v="4407"/>
    <s v="ORD04407"/>
    <d v="2025-12-07T00:00:00"/>
    <s v="2025"/>
    <s v="December"/>
    <x v="3"/>
    <s v="Unkown"/>
    <s v="Corporate"/>
    <s v="Furniture"/>
    <x v="4"/>
    <n v="6"/>
    <x v="1"/>
    <n v="799"/>
    <n v="0"/>
    <n v="4794"/>
    <x v="12"/>
    <n v="0.53575719649561948"/>
    <n v="428.07"/>
    <n v="8.9292866082603256E-2"/>
  </r>
  <r>
    <n v="4408"/>
    <s v="ORD04408"/>
    <d v="2024-07-27T00:00:00"/>
    <s v="2024"/>
    <s v="July"/>
    <x v="1"/>
    <s v="Unkown"/>
    <s v="Corporate"/>
    <s v="Furniture"/>
    <x v="4"/>
    <n v="4"/>
    <x v="1"/>
    <n v="299"/>
    <n v="0"/>
    <n v="1196"/>
    <x v="20"/>
    <n v="1.1245484949832776"/>
    <n v="336.24"/>
    <n v="0.2811371237458194"/>
  </r>
  <r>
    <n v="4409"/>
    <s v="ORD04409"/>
    <d v="2024-08-30T00:00:00"/>
    <s v="2024"/>
    <s v="August"/>
    <x v="3"/>
    <s v="Unkown"/>
    <s v="Corporate"/>
    <s v="Electronics"/>
    <x v="3"/>
    <n v="7"/>
    <x v="0"/>
    <n v="199"/>
    <n v="0.05"/>
    <n v="1323.35"/>
    <x v="0"/>
    <n v="1.5416080402010048"/>
    <n v="306.77999999999997"/>
    <n v="0.23182075792496315"/>
  </r>
  <r>
    <n v="4410"/>
    <s v="ORD04410"/>
    <d v="2024-06-16T00:00:00"/>
    <s v="2024"/>
    <s v="June"/>
    <x v="0"/>
    <s v="Unkown"/>
    <s v="Consumer"/>
    <s v="Furniture"/>
    <x v="5"/>
    <n v="3"/>
    <x v="2"/>
    <n v="199"/>
    <n v="0.15"/>
    <n v="507.45"/>
    <x v="17"/>
    <n v="0.37120603015075382"/>
    <n v="73.87"/>
    <n v="0.14557099221598188"/>
  </r>
  <r>
    <n v="4411"/>
    <s v="ORD04411"/>
    <d v="2025-09-19T00:00:00"/>
    <s v="2025"/>
    <s v="September"/>
    <x v="3"/>
    <s v="CUST1823"/>
    <s v="Home Office"/>
    <s v="Office Supplies"/>
    <x v="4"/>
    <n v="4"/>
    <x v="1"/>
    <n v="299"/>
    <n v="0.15"/>
    <n v="1016.6"/>
    <x v="5"/>
    <n v="0.46237458193979936"/>
    <n v="138.25"/>
    <n v="0.13599252409994098"/>
  </r>
  <r>
    <n v="4412"/>
    <s v="ORD04412"/>
    <d v="2024-03-29T00:00:00"/>
    <s v="2024"/>
    <s v="March"/>
    <x v="2"/>
    <s v="CUST1257"/>
    <s v="Home Office"/>
    <s v="Office Supplies"/>
    <x v="7"/>
    <n v="1"/>
    <x v="2"/>
    <n v="799"/>
    <n v="0"/>
    <n v="799"/>
    <x v="12"/>
    <n v="0.21262828535669584"/>
    <n v="169.89"/>
    <n v="0.21262828535669584"/>
  </r>
  <r>
    <n v="4413"/>
    <s v="ORD04413"/>
    <d v="2024-09-14T00:00:00"/>
    <s v="2024"/>
    <s v="September"/>
    <x v="3"/>
    <s v="CUST1121"/>
    <s v="Corporate"/>
    <s v="Furniture"/>
    <x v="7"/>
    <n v="10"/>
    <x v="0"/>
    <n v="499"/>
    <n v="0.1"/>
    <n v="4491"/>
    <x v="13"/>
    <n v="2.6766533066132268"/>
    <n v="1335.65"/>
    <n v="0.29740592295702517"/>
  </r>
  <r>
    <n v="4414"/>
    <s v="ORD04414"/>
    <d v="2024-10-08T00:00:00"/>
    <s v="2024"/>
    <s v="October"/>
    <x v="1"/>
    <s v="Unkown"/>
    <s v="Home Office"/>
    <s v="Furniture"/>
    <x v="2"/>
    <n v="7"/>
    <x v="0"/>
    <n v="99"/>
    <n v="0.05"/>
    <n v="658.35"/>
    <x v="19"/>
    <n v="1.684848484848485"/>
    <n v="166.8"/>
    <n v="0.25336067441330601"/>
  </r>
  <r>
    <n v="4415"/>
    <s v="ORD04415"/>
    <d v="2025-08-02T00:00:00"/>
    <s v="2025"/>
    <s v="August"/>
    <x v="3"/>
    <s v="Unkown"/>
    <s v="Corporate"/>
    <s v="Electronics"/>
    <x v="3"/>
    <n v="10"/>
    <x v="0"/>
    <n v="499"/>
    <n v="0.1"/>
    <n v="4491"/>
    <x v="13"/>
    <n v="2.009619238476954"/>
    <n v="1002.8"/>
    <n v="0.22329102649743932"/>
  </r>
  <r>
    <n v="4416"/>
    <s v="ORD04416"/>
    <d v="2025-10-04T00:00:00"/>
    <s v="2025"/>
    <s v="October"/>
    <x v="0"/>
    <s v="Unkown"/>
    <s v="Corporate"/>
    <s v="Furniture"/>
    <x v="4"/>
    <n v="1"/>
    <x v="2"/>
    <n v="99"/>
    <n v="0.15"/>
    <n v="84.15"/>
    <x v="39"/>
    <n v="0.20373737373737374"/>
    <n v="20.170000000000002"/>
    <n v="0.23969102792632205"/>
  </r>
  <r>
    <n v="4417"/>
    <s v="ORD04417"/>
    <d v="2025-10-15T00:00:00"/>
    <s v="2025"/>
    <s v="October"/>
    <x v="1"/>
    <s v="Unkown"/>
    <s v="Corporate"/>
    <s v="Office Supplies"/>
    <x v="3"/>
    <n v="6"/>
    <x v="1"/>
    <n v="149"/>
    <n v="0.1"/>
    <n v="804.6"/>
    <x v="6"/>
    <n v="1.0051677852348995"/>
    <n v="149.77000000000001"/>
    <n v="0.1861421824509073"/>
  </r>
  <r>
    <n v="4418"/>
    <s v="ORD04418"/>
    <d v="2025-10-01T00:00:00"/>
    <s v="2025"/>
    <s v="October"/>
    <x v="1"/>
    <s v="CUST2259"/>
    <s v="Consumer"/>
    <s v="Electronics"/>
    <x v="5"/>
    <n v="6"/>
    <x v="1"/>
    <n v="99"/>
    <n v="0.05"/>
    <n v="564.29999999999995"/>
    <x v="19"/>
    <n v="0.9908080808080808"/>
    <n v="98.09"/>
    <n v="0.17382597908913699"/>
  </r>
  <r>
    <n v="4419"/>
    <s v="ORD04419"/>
    <d v="2024-04-11T00:00:00"/>
    <s v="2024"/>
    <s v="April"/>
    <x v="3"/>
    <s v="CUST2055"/>
    <s v="Home Office"/>
    <s v="Electronics"/>
    <x v="0"/>
    <n v="4"/>
    <x v="1"/>
    <n v="999"/>
    <n v="0.05"/>
    <n v="3796.2"/>
    <x v="31"/>
    <n v="0.27515515515515515"/>
    <n v="274.88"/>
    <n v="7.2409251356619783E-2"/>
  </r>
  <r>
    <n v="4420"/>
    <s v="ORD04420"/>
    <d v="2025-02-04T00:00:00"/>
    <s v="2025"/>
    <s v="February"/>
    <x v="1"/>
    <s v="CUST2048"/>
    <s v="Home Office"/>
    <s v="Office Supplies"/>
    <x v="5"/>
    <n v="6"/>
    <x v="1"/>
    <n v="149"/>
    <n v="0"/>
    <n v="894"/>
    <x v="7"/>
    <n v="0.91067114093959733"/>
    <n v="135.69"/>
    <n v="0.15177852348993287"/>
  </r>
  <r>
    <n v="4421"/>
    <s v="ORD04421"/>
    <d v="2024-03-30T00:00:00"/>
    <s v="2024"/>
    <s v="March"/>
    <x v="0"/>
    <s v="Unkown"/>
    <s v="Corporate"/>
    <s v="Electronics"/>
    <x v="4"/>
    <n v="9"/>
    <x v="0"/>
    <n v="999"/>
    <n v="0.15"/>
    <n v="7642.35"/>
    <x v="35"/>
    <n v="1.8802302302302301"/>
    <n v="1878.35"/>
    <n v="0.24578172944186014"/>
  </r>
  <r>
    <n v="4422"/>
    <s v="ORD04422"/>
    <d v="2025-08-26T00:00:00"/>
    <s v="2025"/>
    <s v="August"/>
    <x v="3"/>
    <s v="CUST2724"/>
    <s v="Consumer"/>
    <s v="Office Supplies"/>
    <x v="5"/>
    <n v="2"/>
    <x v="2"/>
    <n v="499"/>
    <n v="0"/>
    <n v="998"/>
    <x v="23"/>
    <n v="0.43158316633266536"/>
    <n v="215.36"/>
    <n v="0.21579158316633268"/>
  </r>
  <r>
    <n v="4423"/>
    <s v="ORD04423"/>
    <d v="2024-11-06T00:00:00"/>
    <s v="2024"/>
    <s v="November"/>
    <x v="2"/>
    <s v="Unkown"/>
    <s v="Home Office"/>
    <s v="Electronics"/>
    <x v="4"/>
    <n v="8"/>
    <x v="0"/>
    <n v="799"/>
    <n v="0.15"/>
    <n v="5433.2"/>
    <x v="8"/>
    <n v="0.54171464330413011"/>
    <n v="432.83"/>
    <n v="7.9663918132960324E-2"/>
  </r>
  <r>
    <n v="4424"/>
    <s v="ORD04424"/>
    <d v="2025-09-26T00:00:00"/>
    <s v="2025"/>
    <s v="September"/>
    <x v="2"/>
    <s v="Unkown"/>
    <s v="Home Office"/>
    <s v="Electronics"/>
    <x v="5"/>
    <n v="2"/>
    <x v="2"/>
    <n v="799"/>
    <n v="0.1"/>
    <n v="1438.2"/>
    <x v="9"/>
    <n v="0.22569461827284107"/>
    <n v="180.33"/>
    <n v="0.12538589904046726"/>
  </r>
  <r>
    <n v="4426"/>
    <s v="ORD04426"/>
    <d v="2025-04-06T00:00:00"/>
    <s v="2025"/>
    <s v="April"/>
    <x v="0"/>
    <s v="Unkown"/>
    <s v="Consumer"/>
    <s v="Office Supplies"/>
    <x v="6"/>
    <n v="9"/>
    <x v="0"/>
    <n v="799"/>
    <n v="0"/>
    <n v="7191"/>
    <x v="12"/>
    <n v="2.6739048811013766"/>
    <n v="2136.4499999999998"/>
    <n v="0.29710054234459737"/>
  </r>
  <r>
    <n v="4427"/>
    <s v="ORD04427"/>
    <d v="2025-12-07T00:00:00"/>
    <s v="2025"/>
    <s v="December"/>
    <x v="3"/>
    <s v="Unkown"/>
    <s v="Home Office"/>
    <s v="Electronics"/>
    <x v="7"/>
    <n v="1"/>
    <x v="2"/>
    <n v="499"/>
    <n v="0.15"/>
    <n v="424.15"/>
    <x v="10"/>
    <n v="6.6352705410821639E-2"/>
    <n v="33.11"/>
    <n v="7.8062006365672523E-2"/>
  </r>
  <r>
    <n v="4428"/>
    <s v="ORD04428"/>
    <d v="2025-07-16T00:00:00"/>
    <s v="2025"/>
    <s v="July"/>
    <x v="0"/>
    <s v="CUST2012"/>
    <s v="Home Office"/>
    <s v="Office Supplies"/>
    <x v="4"/>
    <n v="3"/>
    <x v="2"/>
    <n v="99"/>
    <n v="0"/>
    <n v="297"/>
    <x v="22"/>
    <n v="0.34686868686868688"/>
    <n v="34.340000000000003"/>
    <n v="0.11562289562289564"/>
  </r>
  <r>
    <n v="4429"/>
    <s v="ORD04429"/>
    <d v="2025-09-01T00:00:00"/>
    <s v="2025"/>
    <s v="September"/>
    <x v="0"/>
    <s v="CUST1337"/>
    <s v="Consumer"/>
    <s v="Office Supplies"/>
    <x v="6"/>
    <n v="3"/>
    <x v="2"/>
    <n v="99"/>
    <n v="0.05"/>
    <n v="282.14999999999998"/>
    <x v="19"/>
    <n v="0.74151515151515146"/>
    <n v="73.41"/>
    <n v="0.26018075491759701"/>
  </r>
  <r>
    <n v="4430"/>
    <s v="ORD04430"/>
    <d v="2024-08-10T00:00:00"/>
    <s v="2024"/>
    <s v="August"/>
    <x v="3"/>
    <s v="CUST1549"/>
    <s v="Home Office"/>
    <s v="Office Supplies"/>
    <x v="5"/>
    <n v="4"/>
    <x v="1"/>
    <n v="499"/>
    <n v="0"/>
    <n v="1996"/>
    <x v="23"/>
    <n v="0.2609218436873747"/>
    <n v="130.19999999999999"/>
    <n v="6.5230460921843675E-2"/>
  </r>
  <r>
    <n v="4431"/>
    <s v="ORD04431"/>
    <d v="2024-08-21T00:00:00"/>
    <s v="2024"/>
    <s v="August"/>
    <x v="3"/>
    <s v="Unkown"/>
    <s v="Corporate"/>
    <s v="Furniture"/>
    <x v="7"/>
    <n v="8"/>
    <x v="0"/>
    <n v="299"/>
    <n v="0.1"/>
    <n v="2152.8000000000002"/>
    <x v="21"/>
    <n v="1.2320401337792641"/>
    <n v="368.38"/>
    <n v="0.17111668524712001"/>
  </r>
  <r>
    <n v="4432"/>
    <s v="ORD04432"/>
    <d v="2024-11-26T00:00:00"/>
    <s v="2024"/>
    <s v="November"/>
    <x v="1"/>
    <s v="Unkown"/>
    <s v="Home Office"/>
    <s v="Office Supplies"/>
    <x v="6"/>
    <n v="5"/>
    <x v="1"/>
    <n v="199"/>
    <n v="0"/>
    <n v="995"/>
    <x v="1"/>
    <n v="0.8245226130653267"/>
    <n v="164.08"/>
    <n v="0.16490452261306535"/>
  </r>
  <r>
    <n v="4433"/>
    <s v="ORD04433"/>
    <d v="2025-06-09T00:00:00"/>
    <s v="2025"/>
    <s v="June"/>
    <x v="0"/>
    <s v="Unkown"/>
    <s v="Consumer"/>
    <s v="Electronics"/>
    <x v="1"/>
    <n v="2"/>
    <x v="2"/>
    <n v="299"/>
    <n v="0"/>
    <n v="598"/>
    <x v="20"/>
    <n v="0.2431772575250836"/>
    <n v="72.709999999999994"/>
    <n v="0.1215886287625418"/>
  </r>
  <r>
    <n v="4434"/>
    <s v="ORD04434"/>
    <d v="2024-12-28T00:00:00"/>
    <s v="2024"/>
    <s v="December"/>
    <x v="3"/>
    <s v="Unkown"/>
    <s v="Consumer"/>
    <s v="Electronics"/>
    <x v="3"/>
    <n v="4"/>
    <x v="1"/>
    <n v="299"/>
    <n v="0.05"/>
    <n v="1136.2"/>
    <x v="3"/>
    <n v="0.55956521739130438"/>
    <n v="167.31"/>
    <n v="0.14725400457665905"/>
  </r>
  <r>
    <n v="4435"/>
    <s v="ORD04435"/>
    <d v="2024-04-23T00:00:00"/>
    <s v="2024"/>
    <s v="April"/>
    <x v="3"/>
    <s v="CUST2266"/>
    <s v="Home Office"/>
    <s v="Electronics"/>
    <x v="2"/>
    <n v="3"/>
    <x v="2"/>
    <n v="149"/>
    <n v="0"/>
    <n v="447"/>
    <x v="7"/>
    <n v="0.38966442953020136"/>
    <n v="58.06"/>
    <n v="0.12988814317673378"/>
  </r>
  <r>
    <n v="4436"/>
    <s v="ORD04436"/>
    <d v="2025-02-02T00:00:00"/>
    <s v="2025"/>
    <s v="February"/>
    <x v="1"/>
    <s v="Unkown"/>
    <s v="Home Office"/>
    <s v="Furniture"/>
    <x v="7"/>
    <n v="1"/>
    <x v="2"/>
    <n v="499"/>
    <n v="0.1"/>
    <n v="449.1"/>
    <x v="13"/>
    <n v="8.0661322645290578E-2"/>
    <n v="40.25"/>
    <n v="8.9623691828100635E-2"/>
  </r>
  <r>
    <n v="4437"/>
    <s v="ORD04437"/>
    <d v="2024-12-20T00:00:00"/>
    <s v="2024"/>
    <s v="December"/>
    <x v="3"/>
    <s v="CUST1297"/>
    <s v="Consumer"/>
    <s v="Office Supplies"/>
    <x v="0"/>
    <n v="8"/>
    <x v="0"/>
    <n v="149"/>
    <n v="0"/>
    <n v="1192"/>
    <x v="7"/>
    <n v="2.3962416107382554"/>
    <n v="357.04"/>
    <n v="0.29953020134228192"/>
  </r>
  <r>
    <n v="4438"/>
    <s v="ORD04438"/>
    <d v="2024-07-03T00:00:00"/>
    <s v="2024"/>
    <s v="July"/>
    <x v="1"/>
    <s v="CUST1403"/>
    <s v="Corporate"/>
    <s v="Electronics"/>
    <x v="7"/>
    <n v="10"/>
    <x v="0"/>
    <n v="299"/>
    <n v="0.15"/>
    <n v="2541.5"/>
    <x v="5"/>
    <n v="1.6215384615384614"/>
    <n v="484.84"/>
    <n v="0.19076923076923075"/>
  </r>
  <r>
    <n v="4439"/>
    <s v="ORD04439"/>
    <d v="2024-05-22T00:00:00"/>
    <s v="2024"/>
    <s v="May"/>
    <x v="3"/>
    <s v="Unkown"/>
    <s v="Corporate"/>
    <s v="Electronics"/>
    <x v="3"/>
    <n v="6"/>
    <x v="1"/>
    <n v="499"/>
    <n v="0.05"/>
    <n v="2844.3"/>
    <x v="27"/>
    <n v="0.77763527054108217"/>
    <n v="388.04"/>
    <n v="0.1364272404458039"/>
  </r>
  <r>
    <n v="4440"/>
    <s v="ORD04440"/>
    <d v="2025-01-06T00:00:00"/>
    <s v="2025"/>
    <s v="January"/>
    <x v="0"/>
    <s v="CUST2006"/>
    <s v="Corporate"/>
    <s v="Furniture"/>
    <x v="4"/>
    <n v="4"/>
    <x v="1"/>
    <n v="99"/>
    <n v="0.05"/>
    <n v="376.2"/>
    <x v="19"/>
    <n v="0.60525252525252526"/>
    <n v="59.92"/>
    <n v="0.15927698032961191"/>
  </r>
  <r>
    <n v="4441"/>
    <s v="ORD04441"/>
    <d v="2025-08-28T00:00:00"/>
    <s v="2025"/>
    <s v="August"/>
    <x v="1"/>
    <s v="Unkown"/>
    <s v="Consumer"/>
    <s v="Office Supplies"/>
    <x v="6"/>
    <n v="1"/>
    <x v="2"/>
    <n v="499"/>
    <n v="0.15"/>
    <n v="424.15"/>
    <x v="10"/>
    <n v="5.9418837675350701E-2"/>
    <n v="29.65"/>
    <n v="6.9904514912177293E-2"/>
  </r>
  <r>
    <n v="4442"/>
    <s v="ORD04442"/>
    <d v="2024-05-19T00:00:00"/>
    <s v="2024"/>
    <s v="May"/>
    <x v="3"/>
    <s v="Unkown"/>
    <s v="Home Office"/>
    <s v="Office Supplies"/>
    <x v="5"/>
    <n v="6"/>
    <x v="1"/>
    <n v="199"/>
    <n v="0.15"/>
    <n v="1014.9"/>
    <x v="17"/>
    <n v="0.69989949748743718"/>
    <n v="139.28"/>
    <n v="0.13723519558577199"/>
  </r>
  <r>
    <n v="4443"/>
    <s v="ORD04443"/>
    <d v="2025-12-11T00:00:00"/>
    <s v="2025"/>
    <s v="December"/>
    <x v="0"/>
    <s v="Unkown"/>
    <s v="Corporate"/>
    <s v="Furniture"/>
    <x v="4"/>
    <n v="9"/>
    <x v="0"/>
    <n v="799"/>
    <n v="0.15"/>
    <n v="6112.35"/>
    <x v="45"/>
    <n v="1.7393366708385483"/>
    <n v="1389.73"/>
    <n v="0.22736427069784942"/>
  </r>
  <r>
    <n v="4444"/>
    <s v="ORD04444"/>
    <d v="2024-07-31T00:00:00"/>
    <s v="2024"/>
    <s v="July"/>
    <x v="0"/>
    <s v="CUST2663"/>
    <s v="Consumer"/>
    <s v="Furniture"/>
    <x v="4"/>
    <n v="5"/>
    <x v="1"/>
    <n v="199"/>
    <n v="0.15"/>
    <n v="845.75"/>
    <x v="17"/>
    <n v="0.77311557788944718"/>
    <n v="153.85"/>
    <n v="0.18190954773869347"/>
  </r>
  <r>
    <n v="4445"/>
    <s v="ORD04445"/>
    <d v="2025-06-18T00:00:00"/>
    <s v="2025"/>
    <s v="June"/>
    <x v="0"/>
    <s v="CUST1219"/>
    <s v="Corporate"/>
    <s v="Furniture"/>
    <x v="5"/>
    <n v="6"/>
    <x v="1"/>
    <n v="199"/>
    <n v="0"/>
    <n v="1194"/>
    <x v="1"/>
    <n v="1.5680904522613066"/>
    <n v="312.05"/>
    <n v="0.26134840871021775"/>
  </r>
  <r>
    <n v="4446"/>
    <s v="ORD04446"/>
    <d v="2025-10-23T00:00:00"/>
    <s v="2025"/>
    <s v="October"/>
    <x v="3"/>
    <s v="Unkown"/>
    <s v="Consumer"/>
    <s v="Electronics"/>
    <x v="5"/>
    <n v="10"/>
    <x v="0"/>
    <n v="799"/>
    <n v="0.05"/>
    <n v="7590.5"/>
    <x v="33"/>
    <n v="2.4815018773466835"/>
    <n v="1982.72"/>
    <n v="0.26121072393122985"/>
  </r>
  <r>
    <n v="4447"/>
    <s v="ORD04447"/>
    <d v="2024-05-08T00:00:00"/>
    <s v="2024"/>
    <s v="May"/>
    <x v="3"/>
    <s v="CUST2015"/>
    <s v="Home Office"/>
    <s v="Electronics"/>
    <x v="1"/>
    <n v="8"/>
    <x v="0"/>
    <n v="499"/>
    <n v="0.15"/>
    <n v="3393.2"/>
    <x v="10"/>
    <n v="0.44324649298597196"/>
    <n v="221.18"/>
    <n v="6.5183307792054709E-2"/>
  </r>
  <r>
    <n v="4448"/>
    <s v="ORD04448"/>
    <d v="2024-08-17T00:00:00"/>
    <s v="2024"/>
    <s v="August"/>
    <x v="3"/>
    <s v="Unkown"/>
    <s v="Home Office"/>
    <s v="Furniture"/>
    <x v="0"/>
    <n v="8"/>
    <x v="0"/>
    <n v="199"/>
    <n v="0.1"/>
    <n v="1432.8"/>
    <x v="25"/>
    <n v="0.73748743718592957"/>
    <n v="146.76"/>
    <n v="0.10242881072026801"/>
  </r>
  <r>
    <n v="4449"/>
    <s v="ORD04449"/>
    <d v="2025-06-22T00:00:00"/>
    <s v="2025"/>
    <s v="June"/>
    <x v="2"/>
    <s v="Unkown"/>
    <s v="Home Office"/>
    <s v="Electronics"/>
    <x v="7"/>
    <n v="10"/>
    <x v="0"/>
    <n v="149"/>
    <n v="0.1"/>
    <n v="1341"/>
    <x v="6"/>
    <n v="0.71114093959731539"/>
    <n v="105.96"/>
    <n v="7.9015659955257264E-2"/>
  </r>
  <r>
    <n v="4450"/>
    <s v="ORD04450"/>
    <d v="2025-12-26T00:00:00"/>
    <s v="2025"/>
    <s v="December"/>
    <x v="3"/>
    <s v="CUST1177"/>
    <s v="Corporate"/>
    <s v="Office Supplies"/>
    <x v="7"/>
    <n v="9"/>
    <x v="0"/>
    <n v="149"/>
    <n v="0.1"/>
    <n v="1206.9000000000001"/>
    <x v="48"/>
    <n v="1.7008053691275167"/>
    <n v="253.42"/>
    <n v="0.20997597149722427"/>
  </r>
  <r>
    <n v="4452"/>
    <s v="ORD04452"/>
    <d v="2024-05-04T00:00:00"/>
    <s v="2024"/>
    <s v="May"/>
    <x v="2"/>
    <s v="Unkown"/>
    <s v="Home Office"/>
    <s v="Office Supplies"/>
    <x v="4"/>
    <n v="1"/>
    <x v="2"/>
    <n v="799"/>
    <n v="0.05"/>
    <n v="759.05"/>
    <x v="33"/>
    <n v="0.13048811013767209"/>
    <n v="104.26"/>
    <n v="0.13735590540807591"/>
  </r>
  <r>
    <n v="4453"/>
    <s v="ORD04453"/>
    <d v="2024-05-09T00:00:00"/>
    <s v="2024"/>
    <s v="May"/>
    <x v="0"/>
    <s v="Unkown"/>
    <s v="Corporate"/>
    <s v="Electronics"/>
    <x v="6"/>
    <n v="9"/>
    <x v="0"/>
    <n v="299"/>
    <n v="0"/>
    <n v="2691"/>
    <x v="20"/>
    <n v="1.3978929765886288"/>
    <n v="417.97"/>
    <n v="0.15532144184318097"/>
  </r>
  <r>
    <n v="4454"/>
    <s v="ORD04454"/>
    <d v="2025-03-17T00:00:00"/>
    <s v="2025"/>
    <s v="March"/>
    <x v="1"/>
    <s v="CUST1664"/>
    <s v="Home Office"/>
    <s v="Office Supplies"/>
    <x v="1"/>
    <n v="4"/>
    <x v="1"/>
    <n v="99"/>
    <n v="0"/>
    <n v="396"/>
    <x v="22"/>
    <n v="0.42767676767676771"/>
    <n v="42.34"/>
    <n v="0.10691919191919193"/>
  </r>
  <r>
    <n v="4455"/>
    <s v="ORD04455"/>
    <d v="2024-09-26T00:00:00"/>
    <s v="2024"/>
    <s v="September"/>
    <x v="1"/>
    <s v="Unkown"/>
    <s v="Home Office"/>
    <s v="Office Supplies"/>
    <x v="3"/>
    <n v="5"/>
    <x v="1"/>
    <n v="499"/>
    <n v="0"/>
    <n v="2495"/>
    <x v="23"/>
    <n v="1.1835070140280561"/>
    <n v="590.57000000000005"/>
    <n v="0.23670140280561125"/>
  </r>
  <r>
    <n v="4456"/>
    <s v="ORD04456"/>
    <d v="2024-07-11T00:00:00"/>
    <s v="2024"/>
    <s v="July"/>
    <x v="0"/>
    <s v="Unkown"/>
    <s v="Corporate"/>
    <s v="Office Supplies"/>
    <x v="1"/>
    <n v="9"/>
    <x v="0"/>
    <n v="149"/>
    <n v="0.05"/>
    <n v="1273.95"/>
    <x v="34"/>
    <n v="0.51651006711409386"/>
    <n v="76.959999999999994"/>
    <n v="6.0410534165391098E-2"/>
  </r>
  <r>
    <n v="4457"/>
    <s v="ORD04457"/>
    <d v="2024-08-13T00:00:00"/>
    <s v="2024"/>
    <s v="August"/>
    <x v="3"/>
    <s v="Unkown"/>
    <s v="Home Office"/>
    <s v="Furniture"/>
    <x v="4"/>
    <n v="9"/>
    <x v="0"/>
    <n v="999"/>
    <n v="0"/>
    <n v="8991"/>
    <x v="30"/>
    <n v="2.5975075075075074"/>
    <n v="2594.91"/>
    <n v="0.28861194527861195"/>
  </r>
  <r>
    <n v="4458"/>
    <s v="ORD04458"/>
    <d v="2024-06-26T00:00:00"/>
    <s v="2024"/>
    <s v="June"/>
    <x v="1"/>
    <s v="Unkown"/>
    <s v="Corporate"/>
    <s v="Furniture"/>
    <x v="2"/>
    <n v="5"/>
    <x v="1"/>
    <n v="199"/>
    <n v="0.1"/>
    <n v="895.5"/>
    <x v="25"/>
    <n v="0.78221105527638191"/>
    <n v="155.66"/>
    <n v="0.17382467895030709"/>
  </r>
  <r>
    <n v="4459"/>
    <s v="ORD04459"/>
    <d v="2024-11-21T00:00:00"/>
    <s v="2024"/>
    <s v="November"/>
    <x v="2"/>
    <s v="CUST1822"/>
    <s v="Home Office"/>
    <s v="Furniture"/>
    <x v="6"/>
    <n v="2"/>
    <x v="2"/>
    <n v="999"/>
    <n v="0.15"/>
    <n v="1698.3"/>
    <x v="32"/>
    <n v="0.3711511511511511"/>
    <n v="370.78"/>
    <n v="0.21832420655950066"/>
  </r>
  <r>
    <n v="4460"/>
    <s v="ORD04460"/>
    <d v="2024-11-04T00:00:00"/>
    <s v="2024"/>
    <s v="November"/>
    <x v="0"/>
    <s v="CUST1096"/>
    <s v="Corporate"/>
    <s v="Office Supplies"/>
    <x v="5"/>
    <n v="9"/>
    <x v="0"/>
    <n v="199"/>
    <n v="0.15"/>
    <n v="1522.35"/>
    <x v="41"/>
    <n v="0.53336683417085429"/>
    <n v="106.14"/>
    <n v="6.9721154793575726E-2"/>
  </r>
  <r>
    <n v="4461"/>
    <s v="ORD04461"/>
    <d v="2024-08-01T00:00:00"/>
    <s v="2024"/>
    <s v="August"/>
    <x v="0"/>
    <s v="Unkown"/>
    <s v="Corporate"/>
    <s v="Electronics"/>
    <x v="4"/>
    <n v="6"/>
    <x v="1"/>
    <n v="499"/>
    <n v="0.1"/>
    <n v="2694.6"/>
    <x v="29"/>
    <n v="1.3693587174348696"/>
    <n v="683.31"/>
    <n v="0.25358494767312401"/>
  </r>
  <r>
    <n v="4462"/>
    <s v="ORD04462"/>
    <d v="2025-05-19T00:00:00"/>
    <s v="2025"/>
    <s v="May"/>
    <x v="3"/>
    <s v="CUST1576"/>
    <s v="Consumer"/>
    <s v="Electronics"/>
    <x v="2"/>
    <n v="2"/>
    <x v="2"/>
    <n v="99"/>
    <n v="0"/>
    <n v="198"/>
    <x v="22"/>
    <n v="0.28505050505050505"/>
    <n v="28.22"/>
    <n v="0.14252525252525253"/>
  </r>
  <r>
    <n v="4463"/>
    <s v="ORD04463"/>
    <d v="2025-04-07T00:00:00"/>
    <s v="2025"/>
    <s v="April"/>
    <x v="2"/>
    <s v="Unkown"/>
    <s v="Consumer"/>
    <s v="Furniture"/>
    <x v="4"/>
    <n v="10"/>
    <x v="0"/>
    <n v="999"/>
    <n v="0.15"/>
    <n v="8491.5"/>
    <x v="32"/>
    <n v="1.8060760760760761"/>
    <n v="1804.27"/>
    <n v="0.21247953836189129"/>
  </r>
  <r>
    <n v="4464"/>
    <s v="ORD04464"/>
    <d v="2025-07-12T00:00:00"/>
    <s v="2025"/>
    <s v="July"/>
    <x v="0"/>
    <s v="Unkown"/>
    <s v="Consumer"/>
    <s v="Furniture"/>
    <x v="5"/>
    <n v="3"/>
    <x v="2"/>
    <n v="799"/>
    <n v="0.05"/>
    <n v="2277.15"/>
    <x v="26"/>
    <n v="0.2751188986232791"/>
    <n v="219.82"/>
    <n v="9.6532946885361084E-2"/>
  </r>
  <r>
    <n v="4465"/>
    <s v="ORD04465"/>
    <d v="2025-01-15T00:00:00"/>
    <s v="2025"/>
    <s v="January"/>
    <x v="2"/>
    <s v="Unkown"/>
    <s v="Home Office"/>
    <s v="Electronics"/>
    <x v="4"/>
    <n v="7"/>
    <x v="0"/>
    <n v="999"/>
    <n v="0.15"/>
    <n v="5944.05"/>
    <x v="32"/>
    <n v="0.74807807807807813"/>
    <n v="747.33"/>
    <n v="0.12572740808034927"/>
  </r>
  <r>
    <n v="4466"/>
    <s v="ORD04466"/>
    <d v="2025-04-10T00:00:00"/>
    <s v="2025"/>
    <s v="April"/>
    <x v="3"/>
    <s v="Unkown"/>
    <s v="Home Office"/>
    <s v="Furniture"/>
    <x v="5"/>
    <n v="2"/>
    <x v="2"/>
    <n v="149"/>
    <n v="0"/>
    <n v="298"/>
    <x v="7"/>
    <n v="0.22677852348993288"/>
    <n v="33.79"/>
    <n v="0.11338926174496644"/>
  </r>
  <r>
    <n v="4467"/>
    <s v="ORD04467"/>
    <d v="2025-09-09T00:00:00"/>
    <s v="2025"/>
    <s v="September"/>
    <x v="0"/>
    <s v="Unkown"/>
    <s v="Consumer"/>
    <s v="Furniture"/>
    <x v="1"/>
    <n v="8"/>
    <x v="0"/>
    <n v="199"/>
    <n v="0.15"/>
    <n v="1353.2"/>
    <x v="17"/>
    <n v="1.7435175879396985"/>
    <n v="346.96"/>
    <n v="0.25639964528524978"/>
  </r>
  <r>
    <n v="4469"/>
    <s v="ORD04469"/>
    <d v="2024-06-29T00:00:00"/>
    <s v="2024"/>
    <s v="June"/>
    <x v="0"/>
    <s v="Unkown"/>
    <s v="Consumer"/>
    <s v="Office Supplies"/>
    <x v="6"/>
    <n v="10"/>
    <x v="0"/>
    <n v="199"/>
    <n v="0.1"/>
    <n v="1791"/>
    <x v="25"/>
    <n v="1.89643216080402"/>
    <n v="377.39"/>
    <n v="0.21071468453378001"/>
  </r>
  <r>
    <n v="4470"/>
    <s v="ORD04470"/>
    <d v="2024-10-21T00:00:00"/>
    <s v="2024"/>
    <s v="October"/>
    <x v="2"/>
    <s v="Unkown"/>
    <s v="Corporate"/>
    <s v="Furniture"/>
    <x v="2"/>
    <n v="8"/>
    <x v="0"/>
    <n v="99"/>
    <n v="0.1"/>
    <n v="712.8"/>
    <x v="4"/>
    <n v="1.3351515151515152"/>
    <n v="132.18"/>
    <n v="0.18543771043771046"/>
  </r>
  <r>
    <n v="4471"/>
    <s v="ORD04471"/>
    <d v="2024-04-04T00:00:00"/>
    <s v="2024"/>
    <s v="April"/>
    <x v="3"/>
    <s v="Unkown"/>
    <s v="Corporate"/>
    <s v="Furniture"/>
    <x v="1"/>
    <n v="10"/>
    <x v="0"/>
    <n v="999"/>
    <n v="0.15"/>
    <n v="8491.5"/>
    <x v="32"/>
    <n v="0.87473473473473473"/>
    <n v="873.86"/>
    <n v="0.10290996879232174"/>
  </r>
  <r>
    <n v="4472"/>
    <s v="ORD04472"/>
    <d v="2025-07-28T00:00:00"/>
    <s v="2025"/>
    <s v="July"/>
    <x v="0"/>
    <s v="CUST1097"/>
    <s v="Corporate"/>
    <s v="Furniture"/>
    <x v="1"/>
    <n v="3"/>
    <x v="2"/>
    <n v="99"/>
    <n v="0"/>
    <n v="297"/>
    <x v="22"/>
    <n v="0.80242424242424237"/>
    <n v="79.44"/>
    <n v="0.26747474747474748"/>
  </r>
  <r>
    <n v="4473"/>
    <s v="ORD04473"/>
    <d v="2025-05-20T00:00:00"/>
    <s v="2025"/>
    <s v="May"/>
    <x v="1"/>
    <s v="Unkown"/>
    <s v="Consumer"/>
    <s v="Electronics"/>
    <x v="0"/>
    <n v="8"/>
    <x v="0"/>
    <n v="99"/>
    <n v="0.05"/>
    <n v="752.4"/>
    <x v="19"/>
    <n v="0.66585858585858593"/>
    <n v="65.92"/>
    <n v="8.7612971823498142E-2"/>
  </r>
  <r>
    <n v="4474"/>
    <s v="ORD04474"/>
    <d v="2024-05-21T00:00:00"/>
    <s v="2024"/>
    <s v="May"/>
    <x v="0"/>
    <s v="Unkown"/>
    <s v="Corporate"/>
    <s v="Furniture"/>
    <x v="5"/>
    <n v="2"/>
    <x v="2"/>
    <n v="149"/>
    <n v="0.05"/>
    <n v="283.10000000000002"/>
    <x v="34"/>
    <n v="0.56543624161073824"/>
    <n v="84.25"/>
    <n v="0.29759802190038853"/>
  </r>
  <r>
    <n v="4476"/>
    <s v="ORD04476"/>
    <d v="2024-05-28T00:00:00"/>
    <s v="2024"/>
    <s v="May"/>
    <x v="0"/>
    <s v="Unkown"/>
    <s v="Corporate"/>
    <s v="Electronics"/>
    <x v="6"/>
    <n v="7"/>
    <x v="0"/>
    <n v="499"/>
    <n v="0.1"/>
    <n v="3143.7"/>
    <x v="29"/>
    <n v="0.67925851703406814"/>
    <n v="338.95"/>
    <n v="0.10781881222762986"/>
  </r>
  <r>
    <n v="4477"/>
    <s v="ORD04477"/>
    <d v="2025-07-17T00:00:00"/>
    <s v="2025"/>
    <s v="July"/>
    <x v="1"/>
    <s v="Unkown"/>
    <s v="Corporate"/>
    <s v="Furniture"/>
    <x v="2"/>
    <n v="8"/>
    <x v="0"/>
    <n v="999"/>
    <n v="0.15"/>
    <n v="6793.2"/>
    <x v="32"/>
    <n v="1.4004704704704705"/>
    <n v="1399.07"/>
    <n v="0.20595153977506919"/>
  </r>
  <r>
    <n v="4478"/>
    <s v="ORD04478"/>
    <d v="2024-01-23T00:00:00"/>
    <s v="2024"/>
    <s v="January"/>
    <x v="2"/>
    <s v="Unkown"/>
    <s v="Corporate"/>
    <s v="Office Supplies"/>
    <x v="7"/>
    <n v="1"/>
    <x v="2"/>
    <n v="149"/>
    <n v="0"/>
    <n v="149"/>
    <x v="7"/>
    <n v="0.16671140939597315"/>
    <n v="24.84"/>
    <n v="0.16671140939597315"/>
  </r>
  <r>
    <n v="4479"/>
    <s v="ORD04479"/>
    <d v="2024-06-12T00:00:00"/>
    <s v="2024"/>
    <s v="June"/>
    <x v="0"/>
    <s v="Unkown"/>
    <s v="Home Office"/>
    <s v="Electronics"/>
    <x v="5"/>
    <n v="1"/>
    <x v="2"/>
    <n v="999"/>
    <n v="0.05"/>
    <n v="949.05"/>
    <x v="31"/>
    <n v="0.21392392392392393"/>
    <n v="213.71"/>
    <n v="0.22518307781465677"/>
  </r>
  <r>
    <n v="4480"/>
    <s v="ORD04480"/>
    <d v="2024-02-05T00:00:00"/>
    <s v="2024"/>
    <s v="February"/>
    <x v="1"/>
    <s v="Unkown"/>
    <s v="Corporate"/>
    <s v="Electronics"/>
    <x v="7"/>
    <n v="4"/>
    <x v="1"/>
    <n v="199"/>
    <n v="0.05"/>
    <n v="756.2"/>
    <x v="15"/>
    <n v="0.62849246231155775"/>
    <n v="125.07"/>
    <n v="0.16539275323988362"/>
  </r>
  <r>
    <n v="4481"/>
    <s v="ORD04481"/>
    <d v="2025-12-23T00:00:00"/>
    <s v="2025"/>
    <s v="December"/>
    <x v="3"/>
    <s v="Unkown"/>
    <s v="Consumer"/>
    <s v="Electronics"/>
    <x v="4"/>
    <n v="10"/>
    <x v="0"/>
    <n v="799"/>
    <n v="0.1"/>
    <n v="7191"/>
    <x v="9"/>
    <n v="1.5753942428035044"/>
    <n v="1258.74"/>
    <n v="0.17504380475594494"/>
  </r>
  <r>
    <n v="4482"/>
    <s v="ORD04482"/>
    <d v="2024-08-04T00:00:00"/>
    <s v="2024"/>
    <s v="August"/>
    <x v="0"/>
    <s v="Unkown"/>
    <s v="Corporate"/>
    <s v="Electronics"/>
    <x v="4"/>
    <n v="2"/>
    <x v="2"/>
    <n v="299"/>
    <n v="0.15"/>
    <n v="508.3"/>
    <x v="5"/>
    <n v="0.48133779264214044"/>
    <n v="143.91999999999999"/>
    <n v="0.28313987802478846"/>
  </r>
  <r>
    <n v="4483"/>
    <s v="ORD04483"/>
    <d v="2024-12-16T00:00:00"/>
    <s v="2024"/>
    <s v="December"/>
    <x v="2"/>
    <s v="Unkown"/>
    <s v="Home Office"/>
    <s v="Office Supplies"/>
    <x v="3"/>
    <n v="2"/>
    <x v="2"/>
    <n v="299"/>
    <n v="0"/>
    <n v="598"/>
    <x v="20"/>
    <n v="0.47043478260869565"/>
    <n v="140.66"/>
    <n v="0.23521739130434782"/>
  </r>
  <r>
    <n v="4484"/>
    <s v="ORD04484"/>
    <d v="2024-06-16T00:00:00"/>
    <s v="2024"/>
    <s v="June"/>
    <x v="1"/>
    <s v="Unkown"/>
    <s v="Home Office"/>
    <s v="Furniture"/>
    <x v="3"/>
    <n v="6"/>
    <x v="1"/>
    <n v="149"/>
    <n v="0.15"/>
    <n v="759.9"/>
    <x v="28"/>
    <n v="0.86765100671140938"/>
    <n v="129.28"/>
    <n v="0.17012764837478617"/>
  </r>
  <r>
    <n v="4485"/>
    <s v="ORD04485"/>
    <d v="2024-04-13T00:00:00"/>
    <s v="2024"/>
    <s v="April"/>
    <x v="0"/>
    <s v="Unkown"/>
    <s v="Home Office"/>
    <s v="Furniture"/>
    <x v="6"/>
    <n v="8"/>
    <x v="0"/>
    <n v="999"/>
    <n v="0.05"/>
    <n v="7592.4"/>
    <x v="31"/>
    <n v="1.9031431431431431"/>
    <n v="1901.24"/>
    <n v="0.25041357146620308"/>
  </r>
  <r>
    <n v="4487"/>
    <s v="ORD04487"/>
    <d v="2024-08-05T00:00:00"/>
    <s v="2024"/>
    <s v="August"/>
    <x v="0"/>
    <s v="CUST2436"/>
    <s v="Consumer"/>
    <s v="Office Supplies"/>
    <x v="7"/>
    <n v="2"/>
    <x v="2"/>
    <n v="999"/>
    <n v="0.15"/>
    <n v="1698.3"/>
    <x v="32"/>
    <n v="0.10986986986986988"/>
    <n v="109.76"/>
    <n v="6.4629335217570513E-2"/>
  </r>
  <r>
    <n v="4488"/>
    <s v="ORD04488"/>
    <d v="2025-06-08T00:00:00"/>
    <s v="2025"/>
    <s v="June"/>
    <x v="2"/>
    <s v="Unkown"/>
    <s v="Corporate"/>
    <s v="Office Supplies"/>
    <x v="0"/>
    <n v="2"/>
    <x v="2"/>
    <n v="199"/>
    <n v="0"/>
    <n v="398"/>
    <x v="1"/>
    <n v="0.45165829145728642"/>
    <n v="89.88"/>
    <n v="0.22582914572864321"/>
  </r>
  <r>
    <n v="4489"/>
    <s v="ORD04489"/>
    <d v="2024-06-28T00:00:00"/>
    <s v="2024"/>
    <s v="June"/>
    <x v="3"/>
    <s v="Unkown"/>
    <s v="Corporate"/>
    <s v="Electronics"/>
    <x v="3"/>
    <n v="8"/>
    <x v="0"/>
    <n v="99"/>
    <n v="0.15"/>
    <n v="673.2"/>
    <x v="39"/>
    <n v="1.1309090909090909"/>
    <n v="111.96"/>
    <n v="0.16631016042780747"/>
  </r>
  <r>
    <n v="4490"/>
    <s v="ORD04490"/>
    <d v="2025-02-07T00:00:00"/>
    <s v="2025"/>
    <s v="February"/>
    <x v="3"/>
    <s v="Unkown"/>
    <s v="Consumer"/>
    <s v="Furniture"/>
    <x v="2"/>
    <n v="3"/>
    <x v="2"/>
    <n v="199"/>
    <n v="0"/>
    <n v="597"/>
    <x v="1"/>
    <n v="0.44080402010050251"/>
    <n v="87.72"/>
    <n v="0.14693467336683416"/>
  </r>
  <r>
    <n v="4491"/>
    <s v="ORD04491"/>
    <d v="2024-08-12T00:00:00"/>
    <s v="2024"/>
    <s v="August"/>
    <x v="3"/>
    <s v="CUST2034"/>
    <s v="Consumer"/>
    <s v="Furniture"/>
    <x v="7"/>
    <n v="8"/>
    <x v="0"/>
    <n v="149"/>
    <n v="0"/>
    <n v="1192"/>
    <x v="7"/>
    <n v="1.8150335570469798"/>
    <n v="270.44"/>
    <n v="0.22687919463087247"/>
  </r>
  <r>
    <n v="4492"/>
    <s v="ORD04492"/>
    <d v="2025-11-29T00:00:00"/>
    <s v="2025"/>
    <s v="November"/>
    <x v="2"/>
    <s v="CUST2735"/>
    <s v="Consumer"/>
    <s v="Furniture"/>
    <x v="0"/>
    <n v="4"/>
    <x v="1"/>
    <n v="999"/>
    <n v="0"/>
    <n v="3996"/>
    <x v="30"/>
    <n v="0.92480480480480476"/>
    <n v="923.88"/>
    <n v="0.23120120120120119"/>
  </r>
  <r>
    <n v="4493"/>
    <s v="ORD04493"/>
    <d v="2025-04-06T00:00:00"/>
    <s v="2025"/>
    <s v="April"/>
    <x v="0"/>
    <s v="Unkown"/>
    <s v="Consumer"/>
    <s v="Electronics"/>
    <x v="6"/>
    <n v="6"/>
    <x v="1"/>
    <n v="99"/>
    <n v="0.05"/>
    <n v="564.29999999999995"/>
    <x v="19"/>
    <n v="1.3356565656565655"/>
    <n v="132.22999999999999"/>
    <n v="0.23432571327308169"/>
  </r>
  <r>
    <n v="4495"/>
    <s v="ORD04495"/>
    <d v="2025-03-05T00:00:00"/>
    <s v="2025"/>
    <s v="March"/>
    <x v="1"/>
    <s v="Unkown"/>
    <s v="Consumer"/>
    <s v="Electronics"/>
    <x v="3"/>
    <n v="2"/>
    <x v="2"/>
    <n v="99"/>
    <n v="0.1"/>
    <n v="178.2"/>
    <x v="4"/>
    <n v="0.10101010101010101"/>
    <n v="10"/>
    <n v="5.6116722783389451E-2"/>
  </r>
  <r>
    <n v="4496"/>
    <s v="ORD04496"/>
    <d v="2024-08-31T00:00:00"/>
    <s v="2024"/>
    <s v="August"/>
    <x v="0"/>
    <s v="Unkown"/>
    <s v="Home Office"/>
    <s v="Furniture"/>
    <x v="3"/>
    <n v="5"/>
    <x v="1"/>
    <n v="199"/>
    <n v="0.05"/>
    <n v="945.25"/>
    <x v="15"/>
    <n v="1.2569346733668341"/>
    <n v="250.13"/>
    <n v="0.26461782597196509"/>
  </r>
  <r>
    <n v="4497"/>
    <s v="ORD04497"/>
    <d v="2024-12-25T00:00:00"/>
    <s v="2024"/>
    <s v="December"/>
    <x v="2"/>
    <s v="Unkown"/>
    <s v="Corporate"/>
    <s v="Electronics"/>
    <x v="3"/>
    <n v="6"/>
    <x v="1"/>
    <n v="499"/>
    <n v="0.05"/>
    <n v="2844.3"/>
    <x v="27"/>
    <n v="0.41128256513026051"/>
    <n v="205.23"/>
    <n v="7.2154835987764995E-2"/>
  </r>
  <r>
    <n v="4498"/>
    <s v="ORD04498"/>
    <d v="2025-01-31T00:00:00"/>
    <s v="2025"/>
    <s v="January"/>
    <x v="2"/>
    <s v="Unkown"/>
    <s v="Home Office"/>
    <s v="Furniture"/>
    <x v="0"/>
    <n v="3"/>
    <x v="2"/>
    <n v="499"/>
    <n v="0.1"/>
    <n v="1347.3"/>
    <x v="29"/>
    <n v="0.22482965931863727"/>
    <n v="112.19"/>
    <n v="8.3270244192087881E-2"/>
  </r>
  <r>
    <n v="4499"/>
    <s v="ORD04499"/>
    <d v="2024-04-14T00:00:00"/>
    <s v="2024"/>
    <s v="April"/>
    <x v="0"/>
    <s v="Unkown"/>
    <s v="Home Office"/>
    <s v="Electronics"/>
    <x v="7"/>
    <n v="5"/>
    <x v="1"/>
    <n v="99"/>
    <n v="0"/>
    <n v="495"/>
    <x v="22"/>
    <n v="1.0958585858585859"/>
    <n v="108.49"/>
    <n v="0.21917171717171716"/>
  </r>
  <r>
    <n v="4500"/>
    <s v="ORD04500"/>
    <d v="2025-01-23T00:00:00"/>
    <s v="2025"/>
    <s v="January"/>
    <x v="0"/>
    <s v="Unkown"/>
    <s v="Home Office"/>
    <s v="Furniture"/>
    <x v="0"/>
    <n v="1"/>
    <x v="2"/>
    <n v="199"/>
    <n v="0"/>
    <n v="199"/>
    <x v="1"/>
    <n v="0.20261306532663317"/>
    <n v="40.32"/>
    <n v="0.20261306532663317"/>
  </r>
  <r>
    <n v="4501"/>
    <s v="ORD04501"/>
    <d v="2025-05-07T00:00:00"/>
    <s v="2025"/>
    <s v="May"/>
    <x v="2"/>
    <s v="Unkown"/>
    <s v="Home Office"/>
    <s v="Furniture"/>
    <x v="0"/>
    <n v="5"/>
    <x v="1"/>
    <n v="299"/>
    <n v="0.1"/>
    <n v="1345.5"/>
    <x v="21"/>
    <n v="1.1276923076923078"/>
    <n v="337.18"/>
    <n v="0.25059829059829059"/>
  </r>
  <r>
    <n v="4502"/>
    <s v="ORD04502"/>
    <d v="2025-12-26T00:00:00"/>
    <s v="2025"/>
    <s v="December"/>
    <x v="0"/>
    <s v="Unkown"/>
    <s v="Home Office"/>
    <s v="Office Supplies"/>
    <x v="0"/>
    <n v="2"/>
    <x v="2"/>
    <n v="299"/>
    <n v="0.15"/>
    <n v="508.3"/>
    <x v="5"/>
    <n v="0.23508361204013381"/>
    <n v="70.290000000000006"/>
    <n v="0.13828447767066693"/>
  </r>
  <r>
    <n v="4503"/>
    <s v="ORD04503"/>
    <d v="2025-12-23T00:00:00"/>
    <s v="2025"/>
    <s v="December"/>
    <x v="1"/>
    <s v="Unkown"/>
    <s v="Corporate"/>
    <s v="Electronics"/>
    <x v="5"/>
    <n v="10"/>
    <x v="0"/>
    <n v="299"/>
    <n v="0.1"/>
    <n v="2691"/>
    <x v="21"/>
    <n v="1.7770903010033445"/>
    <n v="531.35"/>
    <n v="0.19745447788926052"/>
  </r>
  <r>
    <n v="4504"/>
    <s v="ORD04504"/>
    <d v="2025-09-14T00:00:00"/>
    <s v="2025"/>
    <s v="September"/>
    <x v="0"/>
    <s v="CUST2675"/>
    <s v="Home Office"/>
    <s v="Furniture"/>
    <x v="3"/>
    <n v="4"/>
    <x v="1"/>
    <n v="149"/>
    <n v="0.05"/>
    <n v="566.20000000000005"/>
    <x v="34"/>
    <n v="0.63953020134228189"/>
    <n v="95.29"/>
    <n v="0.16829742140586365"/>
  </r>
  <r>
    <n v="4505"/>
    <s v="ORD04505"/>
    <d v="2025-03-01T00:00:00"/>
    <s v="2025"/>
    <s v="March"/>
    <x v="1"/>
    <s v="CUST2976"/>
    <s v="Consumer"/>
    <s v="Office Supplies"/>
    <x v="0"/>
    <n v="8"/>
    <x v="0"/>
    <n v="499"/>
    <n v="0.05"/>
    <n v="3792.4"/>
    <x v="27"/>
    <n v="1.1168136272545091"/>
    <n v="557.29"/>
    <n v="0.14694916148085643"/>
  </r>
  <r>
    <n v="4506"/>
    <s v="ORD04506"/>
    <d v="2025-01-07T00:00:00"/>
    <s v="2025"/>
    <s v="January"/>
    <x v="3"/>
    <s v="Unkown"/>
    <s v="Consumer"/>
    <s v="Office Supplies"/>
    <x v="5"/>
    <n v="6"/>
    <x v="1"/>
    <n v="149"/>
    <n v="0.15"/>
    <n v="759.9"/>
    <x v="28"/>
    <n v="1.4109395973154362"/>
    <n v="210.23"/>
    <n v="0.27665482300302668"/>
  </r>
  <r>
    <n v="4507"/>
    <s v="ORD04507"/>
    <d v="2025-09-11T00:00:00"/>
    <s v="2025"/>
    <s v="September"/>
    <x v="1"/>
    <s v="Unkown"/>
    <s v="Corporate"/>
    <s v="Office Supplies"/>
    <x v="2"/>
    <n v="6"/>
    <x v="1"/>
    <n v="199"/>
    <n v="0.05"/>
    <n v="1134.3"/>
    <x v="0"/>
    <n v="1.0510050251256282"/>
    <n v="209.15"/>
    <n v="0.18438684651326812"/>
  </r>
  <r>
    <n v="4508"/>
    <s v="ORD04508"/>
    <d v="2025-06-19T00:00:00"/>
    <s v="2025"/>
    <s v="June"/>
    <x v="3"/>
    <s v="Unkown"/>
    <s v="Consumer"/>
    <s v="Office Supplies"/>
    <x v="4"/>
    <n v="2"/>
    <x v="2"/>
    <n v="499"/>
    <n v="0.15"/>
    <n v="848.3"/>
    <x v="10"/>
    <n v="0.35941883767535071"/>
    <n v="179.35"/>
    <n v="0.21142284569138278"/>
  </r>
  <r>
    <n v="4509"/>
    <s v="ORD04509"/>
    <d v="2025-06-04T00:00:00"/>
    <s v="2025"/>
    <s v="June"/>
    <x v="0"/>
    <s v="Unkown"/>
    <s v="Home Office"/>
    <s v="Furniture"/>
    <x v="5"/>
    <n v="4"/>
    <x v="1"/>
    <n v="99"/>
    <n v="0"/>
    <n v="396"/>
    <x v="22"/>
    <n v="0.2292929292929293"/>
    <n v="22.7"/>
    <n v="5.7323232323232325E-2"/>
  </r>
  <r>
    <n v="4510"/>
    <s v="ORD04510"/>
    <d v="2025-01-08T00:00:00"/>
    <s v="2025"/>
    <s v="January"/>
    <x v="0"/>
    <s v="Unkown"/>
    <s v="Home Office"/>
    <s v="Office Supplies"/>
    <x v="4"/>
    <n v="3"/>
    <x v="2"/>
    <n v="999"/>
    <n v="0.05"/>
    <n v="2847.15"/>
    <x v="37"/>
    <n v="0.7768568568568569"/>
    <n v="776.08"/>
    <n v="0.27258135328310767"/>
  </r>
  <r>
    <n v="4511"/>
    <s v="ORD04511"/>
    <d v="2025-09-14T00:00:00"/>
    <s v="2025"/>
    <s v="September"/>
    <x v="3"/>
    <s v="Unkown"/>
    <s v="Consumer"/>
    <s v="Electronics"/>
    <x v="7"/>
    <n v="4"/>
    <x v="1"/>
    <n v="149"/>
    <n v="0.15"/>
    <n v="506.6"/>
    <x v="16"/>
    <n v="0.8119463087248322"/>
    <n v="120.98"/>
    <n v="0.23880773786024476"/>
  </r>
  <r>
    <n v="4512"/>
    <s v="ORD04512"/>
    <d v="2025-09-10T00:00:00"/>
    <s v="2025"/>
    <s v="September"/>
    <x v="3"/>
    <s v="CUST2568"/>
    <s v="Corporate"/>
    <s v="Office Supplies"/>
    <x v="5"/>
    <n v="6"/>
    <x v="1"/>
    <n v="199"/>
    <n v="0.05"/>
    <n v="1134.3"/>
    <x v="0"/>
    <n v="1.0680904522613066"/>
    <n v="212.55"/>
    <n v="0.18738428987040467"/>
  </r>
  <r>
    <n v="4513"/>
    <s v="ORD04513"/>
    <d v="2024-08-10T00:00:00"/>
    <s v="2024"/>
    <s v="August"/>
    <x v="3"/>
    <s v="Unkown"/>
    <s v="Corporate"/>
    <s v="Electronics"/>
    <x v="5"/>
    <n v="2"/>
    <x v="2"/>
    <n v="149"/>
    <n v="0.05"/>
    <n v="283.10000000000002"/>
    <x v="34"/>
    <n v="0.12510067114093959"/>
    <n v="18.64"/>
    <n v="6.5842458495231362E-2"/>
  </r>
  <r>
    <n v="4514"/>
    <s v="ORD04514"/>
    <d v="2025-06-25T00:00:00"/>
    <s v="2025"/>
    <s v="June"/>
    <x v="0"/>
    <s v="Unkown"/>
    <s v="Corporate"/>
    <s v="Office Supplies"/>
    <x v="5"/>
    <n v="10"/>
    <x v="0"/>
    <n v="299"/>
    <n v="0.05"/>
    <n v="2840.5"/>
    <x v="3"/>
    <n v="1.7492976588628761"/>
    <n v="523.04"/>
    <n v="0.18413659566977644"/>
  </r>
  <r>
    <n v="4515"/>
    <s v="ORD04515"/>
    <d v="2024-08-05T00:00:00"/>
    <s v="2024"/>
    <s v="August"/>
    <x v="0"/>
    <s v="Unkown"/>
    <s v="Home Office"/>
    <s v="Furniture"/>
    <x v="6"/>
    <n v="10"/>
    <x v="0"/>
    <n v="499"/>
    <n v="0"/>
    <n v="4990"/>
    <x v="23"/>
    <n v="2.1305611222444893"/>
    <n v="1063.1500000000001"/>
    <n v="0.21305611222444892"/>
  </r>
  <r>
    <n v="4516"/>
    <s v="ORD04516"/>
    <d v="2024-01-20T00:00:00"/>
    <s v="2024"/>
    <s v="January"/>
    <x v="3"/>
    <s v="Unkown"/>
    <s v="Consumer"/>
    <s v="Electronics"/>
    <x v="2"/>
    <n v="10"/>
    <x v="0"/>
    <n v="99"/>
    <n v="0.05"/>
    <n v="940.5"/>
    <x v="19"/>
    <n v="1.2861616161616161"/>
    <n v="127.33"/>
    <n v="0.13538543328017011"/>
  </r>
  <r>
    <n v="4517"/>
    <s v="ORD04517"/>
    <d v="2025-04-19T00:00:00"/>
    <s v="2025"/>
    <s v="April"/>
    <x v="1"/>
    <s v="CUST1925"/>
    <s v="Corporate"/>
    <s v="Furniture"/>
    <x v="6"/>
    <n v="2"/>
    <x v="2"/>
    <n v="999"/>
    <n v="0"/>
    <n v="1998"/>
    <x v="30"/>
    <n v="0.28931931931931931"/>
    <n v="289.02999999999997"/>
    <n v="0.14465965965965966"/>
  </r>
  <r>
    <n v="4518"/>
    <s v="ORD04518"/>
    <d v="2024-01-22T00:00:00"/>
    <s v="2024"/>
    <s v="January"/>
    <x v="0"/>
    <s v="Unkown"/>
    <s v="Corporate"/>
    <s v="Furniture"/>
    <x v="0"/>
    <n v="9"/>
    <x v="0"/>
    <n v="199"/>
    <n v="0"/>
    <n v="1791"/>
    <x v="1"/>
    <n v="0.77889447236180909"/>
    <n v="155"/>
    <n v="8.6543830262423224E-2"/>
  </r>
  <r>
    <n v="4519"/>
    <s v="ORD04519"/>
    <d v="2025-09-01T00:00:00"/>
    <s v="2025"/>
    <s v="September"/>
    <x v="2"/>
    <s v="CUST1311"/>
    <s v="Consumer"/>
    <s v="Furniture"/>
    <x v="4"/>
    <n v="7"/>
    <x v="0"/>
    <n v="299"/>
    <n v="0"/>
    <n v="2093"/>
    <x v="20"/>
    <n v="1.7856521739130433"/>
    <n v="533.91"/>
    <n v="0.25509316770186335"/>
  </r>
  <r>
    <n v="4520"/>
    <s v="ORD04520"/>
    <d v="2025-02-23T00:00:00"/>
    <s v="2025"/>
    <s v="February"/>
    <x v="0"/>
    <s v="CUST2839"/>
    <s v="Consumer"/>
    <s v="Electronics"/>
    <x v="1"/>
    <n v="2"/>
    <x v="2"/>
    <n v="499"/>
    <n v="0.1"/>
    <n v="898.2"/>
    <x v="13"/>
    <n v="0.14971943887775549"/>
    <n v="74.709999999999994"/>
    <n v="8.3177466043197493E-2"/>
  </r>
  <r>
    <n v="4521"/>
    <s v="ORD04521"/>
    <d v="2024-03-21T00:00:00"/>
    <s v="2024"/>
    <s v="March"/>
    <x v="1"/>
    <s v="Unkown"/>
    <s v="Corporate"/>
    <s v="Furniture"/>
    <x v="1"/>
    <n v="10"/>
    <x v="0"/>
    <n v="99"/>
    <n v="0"/>
    <n v="990"/>
    <x v="22"/>
    <n v="1.2764646464646465"/>
    <n v="126.37"/>
    <n v="0.12764646464646465"/>
  </r>
  <r>
    <n v="4522"/>
    <s v="ORD04522"/>
    <d v="2024-04-08T00:00:00"/>
    <s v="2024"/>
    <s v="April"/>
    <x v="1"/>
    <s v="Unkown"/>
    <s v="Corporate"/>
    <s v="Electronics"/>
    <x v="2"/>
    <n v="5"/>
    <x v="1"/>
    <n v="799"/>
    <n v="0.15"/>
    <n v="3395.75"/>
    <x v="8"/>
    <n v="0.87118898623279106"/>
    <n v="696.08"/>
    <n v="0.20498564381948026"/>
  </r>
  <r>
    <n v="4523"/>
    <s v="ORD04523"/>
    <d v="2025-03-05T00:00:00"/>
    <s v="2025"/>
    <s v="March"/>
    <x v="3"/>
    <s v="Unkown"/>
    <s v="Corporate"/>
    <s v="Office Supplies"/>
    <x v="2"/>
    <n v="6"/>
    <x v="1"/>
    <n v="99"/>
    <n v="0.15"/>
    <n v="504.9"/>
    <x v="36"/>
    <n v="1.5015151515151515"/>
    <n v="148.65"/>
    <n v="0.29441473559120618"/>
  </r>
  <r>
    <n v="4524"/>
    <s v="ORD04524"/>
    <d v="2024-08-21T00:00:00"/>
    <s v="2024"/>
    <s v="August"/>
    <x v="2"/>
    <s v="Unkown"/>
    <s v="Corporate"/>
    <s v="Furniture"/>
    <x v="2"/>
    <n v="2"/>
    <x v="2"/>
    <n v="149"/>
    <n v="0.1"/>
    <n v="268.2"/>
    <x v="6"/>
    <n v="0.42503355704697987"/>
    <n v="63.33"/>
    <n v="0.2361297539149888"/>
  </r>
  <r>
    <n v="4525"/>
    <s v="ORD04525"/>
    <d v="2024-07-20T00:00:00"/>
    <s v="2024"/>
    <s v="July"/>
    <x v="2"/>
    <s v="Unkown"/>
    <s v="Consumer"/>
    <s v="Furniture"/>
    <x v="7"/>
    <n v="9"/>
    <x v="0"/>
    <n v="299"/>
    <n v="0.1"/>
    <n v="2421.9"/>
    <x v="21"/>
    <n v="0.62107023411371232"/>
    <n v="185.7"/>
    <n v="7.6675337544902758E-2"/>
  </r>
  <r>
    <n v="4526"/>
    <s v="ORD04526"/>
    <d v="2024-06-14T00:00:00"/>
    <s v="2024"/>
    <s v="June"/>
    <x v="0"/>
    <s v="Unkown"/>
    <s v="Home Office"/>
    <s v="Furniture"/>
    <x v="4"/>
    <n v="5"/>
    <x v="1"/>
    <n v="499"/>
    <n v="0.1"/>
    <n v="2245.5"/>
    <x v="13"/>
    <n v="0.94827655310621239"/>
    <n v="473.19"/>
    <n v="0.21072812291249166"/>
  </r>
  <r>
    <n v="4528"/>
    <s v="ORD04528"/>
    <d v="2024-06-05T00:00:00"/>
    <s v="2024"/>
    <s v="June"/>
    <x v="0"/>
    <s v="CUST1369"/>
    <s v="Corporate"/>
    <s v="Office Supplies"/>
    <x v="0"/>
    <n v="5"/>
    <x v="1"/>
    <n v="799"/>
    <n v="0"/>
    <n v="3995"/>
    <x v="12"/>
    <n v="0.40058823529411763"/>
    <n v="320.07"/>
    <n v="8.011764705882353E-2"/>
  </r>
  <r>
    <n v="4529"/>
    <s v="ORD04529"/>
    <d v="2024-01-26T00:00:00"/>
    <s v="2024"/>
    <s v="January"/>
    <x v="0"/>
    <s v="CUST1307"/>
    <s v="Corporate"/>
    <s v="Furniture"/>
    <x v="3"/>
    <n v="6"/>
    <x v="1"/>
    <n v="299"/>
    <n v="0"/>
    <n v="1794"/>
    <x v="20"/>
    <n v="0.61886287625418057"/>
    <n v="185.04"/>
    <n v="0.1031438127090301"/>
  </r>
  <r>
    <n v="4530"/>
    <s v="ORD04530"/>
    <d v="2025-04-13T00:00:00"/>
    <s v="2025"/>
    <s v="April"/>
    <x v="1"/>
    <s v="Unkown"/>
    <s v="Corporate"/>
    <s v="Electronics"/>
    <x v="7"/>
    <n v="2"/>
    <x v="2"/>
    <n v="199"/>
    <n v="0.05"/>
    <n v="378.1"/>
    <x v="15"/>
    <n v="0.27477386934673365"/>
    <n v="54.68"/>
    <n v="0.14461782597196507"/>
  </r>
  <r>
    <n v="4531"/>
    <s v="ORD04531"/>
    <d v="2024-06-25T00:00:00"/>
    <s v="2024"/>
    <s v="June"/>
    <x v="3"/>
    <s v="CUST1491"/>
    <s v="Corporate"/>
    <s v="Electronics"/>
    <x v="3"/>
    <n v="7"/>
    <x v="0"/>
    <n v="199"/>
    <n v="0"/>
    <n v="1393"/>
    <x v="1"/>
    <n v="1.9014070351758794"/>
    <n v="378.38"/>
    <n v="0.27162957645369706"/>
  </r>
  <r>
    <n v="4532"/>
    <s v="ORD04532"/>
    <d v="2024-05-27T00:00:00"/>
    <s v="2024"/>
    <s v="May"/>
    <x v="0"/>
    <s v="CUST1813"/>
    <s v="Corporate"/>
    <s v="Electronics"/>
    <x v="6"/>
    <n v="6"/>
    <x v="1"/>
    <n v="999"/>
    <n v="0.15"/>
    <n v="5094.8999999999996"/>
    <x v="32"/>
    <n v="0.82956956956956962"/>
    <n v="828.74"/>
    <n v="0.16266069991560189"/>
  </r>
  <r>
    <n v="4533"/>
    <s v="ORD04533"/>
    <d v="2025-09-12T00:00:00"/>
    <s v="2025"/>
    <s v="September"/>
    <x v="1"/>
    <s v="Unkown"/>
    <s v="Consumer"/>
    <s v="Electronics"/>
    <x v="3"/>
    <n v="8"/>
    <x v="0"/>
    <n v="299"/>
    <n v="0"/>
    <n v="2392"/>
    <x v="20"/>
    <n v="0.93812709030100339"/>
    <n v="280.5"/>
    <n v="0.11726588628762542"/>
  </r>
  <r>
    <n v="4534"/>
    <s v="ORD04534"/>
    <d v="2024-12-28T00:00:00"/>
    <s v="2024"/>
    <s v="December"/>
    <x v="1"/>
    <s v="Unkown"/>
    <s v="Home Office"/>
    <s v="Electronics"/>
    <x v="1"/>
    <n v="7"/>
    <x v="0"/>
    <n v="299"/>
    <n v="0.15"/>
    <n v="1779.05"/>
    <x v="5"/>
    <n v="0.51896321070234108"/>
    <n v="155.16999999999999"/>
    <n v="8.7220707681065726E-2"/>
  </r>
  <r>
    <n v="4535"/>
    <s v="ORD04535"/>
    <d v="2025-12-18T00:00:00"/>
    <s v="2025"/>
    <s v="December"/>
    <x v="0"/>
    <s v="Unkown"/>
    <s v="Corporate"/>
    <s v="Office Supplies"/>
    <x v="0"/>
    <n v="2"/>
    <x v="2"/>
    <n v="999"/>
    <n v="0.05"/>
    <n v="1898.1"/>
    <x v="31"/>
    <n v="0.5209309309309309"/>
    <n v="520.41"/>
    <n v="0.27417417417417417"/>
  </r>
  <r>
    <n v="4536"/>
    <s v="ORD04536"/>
    <d v="2025-02-07T00:00:00"/>
    <s v="2025"/>
    <s v="February"/>
    <x v="2"/>
    <s v="CUST1631"/>
    <s v="Corporate"/>
    <s v="Furniture"/>
    <x v="3"/>
    <n v="3"/>
    <x v="2"/>
    <n v="199"/>
    <n v="0"/>
    <n v="597"/>
    <x v="1"/>
    <n v="0.81341708542713576"/>
    <n v="161.87"/>
    <n v="0.27113902847571192"/>
  </r>
  <r>
    <n v="4537"/>
    <s v="ORD04537"/>
    <d v="2024-06-02T00:00:00"/>
    <s v="2024"/>
    <s v="June"/>
    <x v="0"/>
    <s v="Unkown"/>
    <s v="Corporate"/>
    <s v="Furniture"/>
    <x v="5"/>
    <n v="8"/>
    <x v="0"/>
    <n v="299"/>
    <n v="0"/>
    <n v="2392"/>
    <x v="20"/>
    <n v="1.5358528428093647"/>
    <n v="459.22"/>
    <n v="0.19198160535117059"/>
  </r>
  <r>
    <n v="4538"/>
    <s v="ORD04538"/>
    <d v="2025-10-01T00:00:00"/>
    <s v="2025"/>
    <s v="October"/>
    <x v="2"/>
    <s v="CUST2993"/>
    <s v="Corporate"/>
    <s v="Office Supplies"/>
    <x v="7"/>
    <n v="7"/>
    <x v="0"/>
    <n v="299"/>
    <n v="0.05"/>
    <n v="1988.35"/>
    <x v="3"/>
    <n v="0.35966555183946491"/>
    <n v="107.54"/>
    <n v="5.4085045389393224E-2"/>
  </r>
  <r>
    <n v="4539"/>
    <s v="ORD04539"/>
    <d v="2025-08-07T00:00:00"/>
    <s v="2025"/>
    <s v="August"/>
    <x v="2"/>
    <s v="CUST1414"/>
    <s v="Corporate"/>
    <s v="Furniture"/>
    <x v="0"/>
    <n v="2"/>
    <x v="2"/>
    <n v="199"/>
    <n v="0.05"/>
    <n v="378.1"/>
    <x v="15"/>
    <n v="0.56105527638190955"/>
    <n v="111.65"/>
    <n v="0.29529225072732079"/>
  </r>
  <r>
    <n v="4540"/>
    <s v="ORD04540"/>
    <d v="2024-05-17T00:00:00"/>
    <s v="2024"/>
    <s v="May"/>
    <x v="3"/>
    <s v="Unkown"/>
    <s v="Corporate"/>
    <s v="Furniture"/>
    <x v="7"/>
    <n v="5"/>
    <x v="1"/>
    <n v="499"/>
    <n v="0.1"/>
    <n v="2245.5"/>
    <x v="13"/>
    <n v="1.1174549098196394"/>
    <n v="557.61"/>
    <n v="0.24832331329325319"/>
  </r>
  <r>
    <n v="4541"/>
    <s v="ORD04541"/>
    <d v="2024-01-19T00:00:00"/>
    <s v="2024"/>
    <s v="January"/>
    <x v="3"/>
    <s v="Unkown"/>
    <s v="Corporate"/>
    <s v="Furniture"/>
    <x v="0"/>
    <n v="10"/>
    <x v="0"/>
    <n v="799"/>
    <n v="0"/>
    <n v="7990"/>
    <x v="12"/>
    <n v="1.763854818523154"/>
    <n v="1409.32"/>
    <n v="0.1763854818523154"/>
  </r>
  <r>
    <n v="4542"/>
    <s v="ORD04542"/>
    <d v="2024-04-16T00:00:00"/>
    <s v="2024"/>
    <s v="April"/>
    <x v="0"/>
    <s v="Unkown"/>
    <s v="Corporate"/>
    <s v="Electronics"/>
    <x v="2"/>
    <n v="7"/>
    <x v="0"/>
    <n v="999"/>
    <n v="0"/>
    <n v="6993"/>
    <x v="30"/>
    <n v="2.0677677677677675"/>
    <n v="2065.6999999999998"/>
    <n v="0.29539539539539539"/>
  </r>
  <r>
    <n v="4543"/>
    <s v="ORD04543"/>
    <d v="2025-11-05T00:00:00"/>
    <s v="2025"/>
    <s v="November"/>
    <x v="2"/>
    <s v="CUST2305"/>
    <s v="Corporate"/>
    <s v="Furniture"/>
    <x v="0"/>
    <n v="6"/>
    <x v="1"/>
    <n v="149"/>
    <n v="0.05"/>
    <n v="849.3"/>
    <x v="38"/>
    <n v="0.97724832214765112"/>
    <n v="145.61000000000001"/>
    <n v="0.17144707406099144"/>
  </r>
  <r>
    <n v="4544"/>
    <s v="ORD04544"/>
    <d v="2024-09-21T00:00:00"/>
    <s v="2024"/>
    <s v="September"/>
    <x v="3"/>
    <s v="CUST2965"/>
    <s v="Corporate"/>
    <s v="Office Supplies"/>
    <x v="5"/>
    <n v="7"/>
    <x v="0"/>
    <n v="199"/>
    <n v="0.15"/>
    <n v="1184.05"/>
    <x v="17"/>
    <n v="0.62497487437185928"/>
    <n v="124.37"/>
    <n v="0.1050377940120772"/>
  </r>
  <r>
    <n v="4545"/>
    <s v="ORD04545"/>
    <d v="2025-03-13T00:00:00"/>
    <s v="2025"/>
    <s v="March"/>
    <x v="3"/>
    <s v="Unkown"/>
    <s v="Consumer"/>
    <s v="Electronics"/>
    <x v="0"/>
    <n v="6"/>
    <x v="1"/>
    <n v="499"/>
    <n v="0"/>
    <n v="2994"/>
    <x v="23"/>
    <n v="0.65298597194388774"/>
    <n v="325.83999999999997"/>
    <n v="0.10883099532398129"/>
  </r>
  <r>
    <n v="4546"/>
    <s v="ORD04546"/>
    <d v="2024-09-19T00:00:00"/>
    <s v="2024"/>
    <s v="September"/>
    <x v="0"/>
    <s v="Unkown"/>
    <s v="Home Office"/>
    <s v="Office Supplies"/>
    <x v="4"/>
    <n v="1"/>
    <x v="2"/>
    <n v="799"/>
    <n v="0.15"/>
    <n v="679.15"/>
    <x v="8"/>
    <n v="0.24541927409261577"/>
    <n v="196.09"/>
    <n v="0.28872855775601858"/>
  </r>
  <r>
    <n v="4547"/>
    <s v="ORD04547"/>
    <d v="2025-03-22T00:00:00"/>
    <s v="2025"/>
    <s v="March"/>
    <x v="2"/>
    <s v="Unkown"/>
    <s v="Home Office"/>
    <s v="Office Supplies"/>
    <x v="6"/>
    <n v="8"/>
    <x v="0"/>
    <n v="299"/>
    <n v="0"/>
    <n v="2392"/>
    <x v="20"/>
    <n v="0.4284615384615385"/>
    <n v="128.11000000000001"/>
    <n v="5.3557692307692313E-2"/>
  </r>
  <r>
    <n v="4548"/>
    <s v="ORD04548"/>
    <d v="2025-08-26T00:00:00"/>
    <s v="2025"/>
    <s v="August"/>
    <x v="2"/>
    <s v="CUST2091"/>
    <s v="Corporate"/>
    <s v="Furniture"/>
    <x v="2"/>
    <n v="4"/>
    <x v="1"/>
    <n v="149"/>
    <n v="0"/>
    <n v="596"/>
    <x v="7"/>
    <n v="0.29838926174496644"/>
    <n v="44.46"/>
    <n v="7.459731543624161E-2"/>
  </r>
  <r>
    <n v="4549"/>
    <s v="ORD04549"/>
    <d v="2025-10-31T00:00:00"/>
    <s v="2025"/>
    <s v="October"/>
    <x v="2"/>
    <s v="CUST1960"/>
    <s v="Consumer"/>
    <s v="Electronics"/>
    <x v="6"/>
    <n v="3"/>
    <x v="2"/>
    <n v="799"/>
    <n v="0.15"/>
    <n v="2037.45"/>
    <x v="8"/>
    <n v="0.47753441802252816"/>
    <n v="381.55"/>
    <n v="0.18726839922452085"/>
  </r>
  <r>
    <n v="4550"/>
    <s v="ORD04550"/>
    <d v="2024-11-14T00:00:00"/>
    <s v="2024"/>
    <s v="November"/>
    <x v="2"/>
    <s v="Unkown"/>
    <s v="Consumer"/>
    <s v="Furniture"/>
    <x v="2"/>
    <n v="5"/>
    <x v="1"/>
    <n v="99"/>
    <n v="0"/>
    <n v="495"/>
    <x v="22"/>
    <n v="1.0195959595959596"/>
    <n v="100.94"/>
    <n v="0.20391919191919192"/>
  </r>
  <r>
    <n v="4551"/>
    <s v="ORD04551"/>
    <d v="2025-06-27T00:00:00"/>
    <s v="2025"/>
    <s v="June"/>
    <x v="3"/>
    <s v="CUST2512"/>
    <s v="Corporate"/>
    <s v="Electronics"/>
    <x v="1"/>
    <n v="5"/>
    <x v="1"/>
    <n v="149"/>
    <n v="0.05"/>
    <n v="707.75"/>
    <x v="34"/>
    <n v="1.0359060402684563"/>
    <n v="154.35"/>
    <n v="0.21808548216178028"/>
  </r>
  <r>
    <n v="4552"/>
    <s v="ORD04552"/>
    <d v="2025-03-30T00:00:00"/>
    <s v="2025"/>
    <s v="March"/>
    <x v="1"/>
    <s v="CUST2924"/>
    <s v="Corporate"/>
    <s v="Office Supplies"/>
    <x v="1"/>
    <n v="10"/>
    <x v="0"/>
    <n v="149"/>
    <n v="0.05"/>
    <n v="1415.5"/>
    <x v="34"/>
    <n v="2.0873825503355703"/>
    <n v="311.02"/>
    <n v="0.21972447898269162"/>
  </r>
  <r>
    <n v="4553"/>
    <s v="ORD04553"/>
    <d v="2024-12-10T00:00:00"/>
    <s v="2024"/>
    <s v="December"/>
    <x v="3"/>
    <s v="Unkown"/>
    <s v="Corporate"/>
    <s v="Furniture"/>
    <x v="7"/>
    <n v="5"/>
    <x v="1"/>
    <n v="299"/>
    <n v="0.05"/>
    <n v="1420.25"/>
    <x v="3"/>
    <n v="1.0381605351170569"/>
    <n v="310.41000000000003"/>
    <n v="0.21856011265622252"/>
  </r>
  <r>
    <n v="4554"/>
    <s v="ORD04554"/>
    <d v="2025-10-30T00:00:00"/>
    <s v="2025"/>
    <s v="October"/>
    <x v="2"/>
    <s v="Unkown"/>
    <s v="Home Office"/>
    <s v="Electronics"/>
    <x v="3"/>
    <n v="4"/>
    <x v="1"/>
    <n v="199"/>
    <n v="0.1"/>
    <n v="716.4"/>
    <x v="25"/>
    <n v="0.86020100502512564"/>
    <n v="171.18"/>
    <n v="0.23894472361809047"/>
  </r>
  <r>
    <n v="4555"/>
    <s v="ORD04555"/>
    <d v="2024-01-19T00:00:00"/>
    <s v="2024"/>
    <s v="January"/>
    <x v="2"/>
    <s v="Unkown"/>
    <s v="Consumer"/>
    <s v="Electronics"/>
    <x v="1"/>
    <n v="5"/>
    <x v="1"/>
    <n v="149"/>
    <n v="0"/>
    <n v="745"/>
    <x v="7"/>
    <n v="1.3841610738255035"/>
    <n v="206.24"/>
    <n v="0.27683221476510067"/>
  </r>
  <r>
    <n v="4556"/>
    <s v="ORD04556"/>
    <d v="2024-04-06T00:00:00"/>
    <s v="2024"/>
    <s v="April"/>
    <x v="3"/>
    <s v="CUST2849"/>
    <s v="Consumer"/>
    <s v="Electronics"/>
    <x v="0"/>
    <n v="1"/>
    <x v="2"/>
    <n v="199"/>
    <n v="0"/>
    <n v="199"/>
    <x v="1"/>
    <n v="7.6834170854271355E-2"/>
    <n v="15.29"/>
    <n v="7.6834170854271355E-2"/>
  </r>
  <r>
    <n v="4557"/>
    <s v="ORD04557"/>
    <d v="2025-08-24T00:00:00"/>
    <s v="2025"/>
    <s v="August"/>
    <x v="3"/>
    <s v="CUST1474"/>
    <s v="Home Office"/>
    <s v="Electronics"/>
    <x v="0"/>
    <n v="4"/>
    <x v="1"/>
    <n v="99"/>
    <n v="0.15"/>
    <n v="336.6"/>
    <x v="39"/>
    <n v="0.26515151515151514"/>
    <n v="26.25"/>
    <n v="7.7985739750445621E-2"/>
  </r>
  <r>
    <n v="4558"/>
    <s v="ORD04558"/>
    <d v="2024-01-13T00:00:00"/>
    <s v="2024"/>
    <s v="January"/>
    <x v="0"/>
    <s v="Unkown"/>
    <s v="Home Office"/>
    <s v="Electronics"/>
    <x v="2"/>
    <n v="1"/>
    <x v="2"/>
    <n v="149"/>
    <n v="0.1"/>
    <n v="134.1"/>
    <x v="6"/>
    <n v="0.18570469798657718"/>
    <n v="27.67"/>
    <n v="0.2063385533184191"/>
  </r>
  <r>
    <n v="4560"/>
    <s v="ORD04560"/>
    <d v="2025-11-26T00:00:00"/>
    <s v="2025"/>
    <s v="November"/>
    <x v="2"/>
    <s v="Unkown"/>
    <s v="Corporate"/>
    <s v="Office Supplies"/>
    <x v="3"/>
    <n v="10"/>
    <x v="0"/>
    <n v="299"/>
    <n v="0.15"/>
    <n v="2541.5"/>
    <x v="5"/>
    <n v="1.048963210702341"/>
    <n v="313.64"/>
    <n v="0.12340743655321659"/>
  </r>
  <r>
    <n v="4561"/>
    <s v="ORD04561"/>
    <d v="2024-01-16T00:00:00"/>
    <s v="2024"/>
    <s v="January"/>
    <x v="3"/>
    <s v="Unkown"/>
    <s v="Consumer"/>
    <s v="Electronics"/>
    <x v="7"/>
    <n v="2"/>
    <x v="2"/>
    <n v="299"/>
    <n v="0.05"/>
    <n v="568.1"/>
    <x v="3"/>
    <n v="0.21862876254180605"/>
    <n v="65.37"/>
    <n v="0.11506776975884528"/>
  </r>
  <r>
    <n v="4562"/>
    <s v="ORD04562"/>
    <d v="2024-11-29T00:00:00"/>
    <s v="2024"/>
    <s v="November"/>
    <x v="3"/>
    <s v="CUST2548"/>
    <s v="Corporate"/>
    <s v="Office Supplies"/>
    <x v="3"/>
    <n v="9"/>
    <x v="0"/>
    <n v="799"/>
    <n v="0"/>
    <n v="7191"/>
    <x v="12"/>
    <n v="1.5612640801001252"/>
    <n v="1247.45"/>
    <n v="0.1734737866777917"/>
  </r>
  <r>
    <n v="4563"/>
    <s v="ORD04563"/>
    <d v="2024-03-09T00:00:00"/>
    <s v="2024"/>
    <s v="March"/>
    <x v="0"/>
    <s v="Unkown"/>
    <s v="Corporate"/>
    <s v="Furniture"/>
    <x v="1"/>
    <n v="5"/>
    <x v="1"/>
    <n v="799"/>
    <n v="0.05"/>
    <n v="3795.25"/>
    <x v="33"/>
    <n v="0.86257822277847318"/>
    <n v="689.2"/>
    <n v="0.18159541532178383"/>
  </r>
  <r>
    <n v="4564"/>
    <s v="ORD04564"/>
    <d v="2025-06-18T00:00:00"/>
    <s v="2025"/>
    <s v="June"/>
    <x v="0"/>
    <s v="Unkown"/>
    <s v="Consumer"/>
    <s v="Furniture"/>
    <x v="7"/>
    <n v="2"/>
    <x v="2"/>
    <n v="799"/>
    <n v="0"/>
    <n v="1598"/>
    <x v="12"/>
    <n v="0.18485607008760949"/>
    <n v="147.69999999999999"/>
    <n v="9.2428035043804743E-2"/>
  </r>
  <r>
    <n v="4565"/>
    <s v="ORD04565"/>
    <d v="2025-11-08T00:00:00"/>
    <s v="2025"/>
    <s v="November"/>
    <x v="3"/>
    <s v="Unkown"/>
    <s v="Home Office"/>
    <s v="Office Supplies"/>
    <x v="0"/>
    <n v="2"/>
    <x v="2"/>
    <n v="149"/>
    <n v="0.1"/>
    <n v="268.2"/>
    <x v="6"/>
    <n v="0.53409395973154361"/>
    <n v="79.58"/>
    <n v="0.29671886651752422"/>
  </r>
  <r>
    <n v="4566"/>
    <s v="ORD04566"/>
    <d v="2025-05-25T00:00:00"/>
    <s v="2025"/>
    <s v="May"/>
    <x v="2"/>
    <s v="CUST2117"/>
    <s v="Home Office"/>
    <s v="Electronics"/>
    <x v="1"/>
    <n v="3"/>
    <x v="2"/>
    <n v="499"/>
    <n v="0"/>
    <n v="1497"/>
    <x v="23"/>
    <n v="0.54256513026052111"/>
    <n v="270.74"/>
    <n v="0.18085504342017369"/>
  </r>
  <r>
    <n v="4567"/>
    <s v="ORD04567"/>
    <d v="2024-04-13T00:00:00"/>
    <s v="2024"/>
    <s v="April"/>
    <x v="1"/>
    <s v="CUST2445"/>
    <s v="Home Office"/>
    <s v="Office Supplies"/>
    <x v="5"/>
    <n v="4"/>
    <x v="1"/>
    <n v="799"/>
    <n v="0.05"/>
    <n v="3036.2"/>
    <x v="33"/>
    <n v="0.86809762202753449"/>
    <n v="693.61"/>
    <n v="0.22844674263882486"/>
  </r>
  <r>
    <n v="4568"/>
    <s v="ORD04568"/>
    <d v="2024-12-29T00:00:00"/>
    <s v="2024"/>
    <s v="December"/>
    <x v="0"/>
    <s v="Unkown"/>
    <s v="Consumer"/>
    <s v="Electronics"/>
    <x v="3"/>
    <n v="5"/>
    <x v="1"/>
    <n v="799"/>
    <n v="0.15"/>
    <n v="3395.75"/>
    <x v="8"/>
    <n v="1.1038673341677097"/>
    <n v="881.99"/>
    <n v="0.25973349039240229"/>
  </r>
  <r>
    <n v="4569"/>
    <s v="ORD04569"/>
    <d v="2024-10-17T00:00:00"/>
    <s v="2024"/>
    <s v="October"/>
    <x v="3"/>
    <s v="CUST2463"/>
    <s v="Consumer"/>
    <s v="Furniture"/>
    <x v="7"/>
    <n v="7"/>
    <x v="0"/>
    <n v="799"/>
    <n v="0"/>
    <n v="5593"/>
    <x v="12"/>
    <n v="1.9451439299123905"/>
    <n v="1554.17"/>
    <n v="0.27787770427319863"/>
  </r>
  <r>
    <n v="4570"/>
    <s v="ORD04570"/>
    <d v="2025-09-30T00:00:00"/>
    <s v="2025"/>
    <s v="September"/>
    <x v="1"/>
    <s v="CUST2986"/>
    <s v="Corporate"/>
    <s v="Office Supplies"/>
    <x v="0"/>
    <n v="1"/>
    <x v="2"/>
    <n v="299"/>
    <n v="0"/>
    <n v="299"/>
    <x v="20"/>
    <n v="6.0367892976588629E-2"/>
    <n v="18.05"/>
    <n v="6.0367892976588629E-2"/>
  </r>
  <r>
    <n v="4571"/>
    <s v="ORD04571"/>
    <d v="2024-01-02T00:00:00"/>
    <s v="2024"/>
    <s v="January"/>
    <x v="0"/>
    <s v="Unkown"/>
    <s v="Home Office"/>
    <s v="Furniture"/>
    <x v="2"/>
    <n v="10"/>
    <x v="0"/>
    <n v="299"/>
    <n v="0"/>
    <n v="2990"/>
    <x v="20"/>
    <n v="2.9148160535117058"/>
    <n v="871.53"/>
    <n v="0.29148160535117057"/>
  </r>
  <r>
    <n v="4572"/>
    <s v="ORD04572"/>
    <d v="2025-07-25T00:00:00"/>
    <s v="2025"/>
    <s v="July"/>
    <x v="3"/>
    <s v="Unkown"/>
    <s v="Consumer"/>
    <s v="Office Supplies"/>
    <x v="4"/>
    <n v="2"/>
    <x v="2"/>
    <n v="99"/>
    <n v="0"/>
    <n v="198"/>
    <x v="22"/>
    <n v="0.42858585858585857"/>
    <n v="42.43"/>
    <n v="0.21429292929292929"/>
  </r>
  <r>
    <n v="4573"/>
    <s v="ORD04573"/>
    <d v="2024-08-05T00:00:00"/>
    <s v="2024"/>
    <s v="August"/>
    <x v="2"/>
    <s v="Unkown"/>
    <s v="Consumer"/>
    <s v="Furniture"/>
    <x v="7"/>
    <n v="6"/>
    <x v="1"/>
    <n v="999"/>
    <n v="0.1"/>
    <n v="5394.6"/>
    <x v="14"/>
    <n v="1.4011411411411412"/>
    <n v="1399.74"/>
    <n v="0.2594705816928039"/>
  </r>
  <r>
    <n v="4574"/>
    <s v="ORD04574"/>
    <d v="2024-01-25T00:00:00"/>
    <s v="2024"/>
    <s v="January"/>
    <x v="3"/>
    <s v="Unkown"/>
    <s v="Consumer"/>
    <s v="Electronics"/>
    <x v="2"/>
    <n v="6"/>
    <x v="1"/>
    <n v="999"/>
    <n v="0"/>
    <n v="5994"/>
    <x v="30"/>
    <n v="0.97465465465465462"/>
    <n v="973.68"/>
    <n v="0.16244244244244244"/>
  </r>
  <r>
    <n v="4575"/>
    <s v="ORD04575"/>
    <d v="2024-05-31T00:00:00"/>
    <s v="2024"/>
    <s v="May"/>
    <x v="2"/>
    <s v="CUST1313"/>
    <s v="Consumer"/>
    <s v="Office Supplies"/>
    <x v="5"/>
    <n v="7"/>
    <x v="0"/>
    <n v="499"/>
    <n v="0"/>
    <n v="3493"/>
    <x v="23"/>
    <n v="0.75743486973947893"/>
    <n v="377.96"/>
    <n v="0.10820498139135414"/>
  </r>
  <r>
    <n v="4576"/>
    <s v="ORD04576"/>
    <d v="2024-04-02T00:00:00"/>
    <s v="2024"/>
    <s v="April"/>
    <x v="2"/>
    <s v="CUST1695"/>
    <s v="Corporate"/>
    <s v="Office Supplies"/>
    <x v="2"/>
    <n v="5"/>
    <x v="1"/>
    <n v="499"/>
    <n v="0.05"/>
    <n v="2370.25"/>
    <x v="27"/>
    <n v="0.77565130260521042"/>
    <n v="387.05"/>
    <n v="0.16329501107478114"/>
  </r>
  <r>
    <n v="4577"/>
    <s v="ORD04577"/>
    <d v="2024-10-28T00:00:00"/>
    <s v="2024"/>
    <s v="October"/>
    <x v="1"/>
    <s v="Unkown"/>
    <s v="Consumer"/>
    <s v="Electronics"/>
    <x v="2"/>
    <n v="7"/>
    <x v="0"/>
    <n v="299"/>
    <n v="0.15"/>
    <n v="1779.05"/>
    <x v="5"/>
    <n v="1.6424414715719062"/>
    <n v="491.09"/>
    <n v="0.27604058345746324"/>
  </r>
  <r>
    <n v="4578"/>
    <s v="ORD04578"/>
    <d v="2025-02-05T00:00:00"/>
    <s v="2025"/>
    <s v="February"/>
    <x v="0"/>
    <s v="Unkown"/>
    <s v="Consumer"/>
    <s v="Furniture"/>
    <x v="7"/>
    <n v="6"/>
    <x v="1"/>
    <n v="499"/>
    <n v="0"/>
    <n v="2994"/>
    <x v="23"/>
    <n v="1.3544689378757515"/>
    <n v="675.88"/>
    <n v="0.22574482297929191"/>
  </r>
  <r>
    <n v="4579"/>
    <s v="ORD04579"/>
    <d v="2024-09-20T00:00:00"/>
    <s v="2024"/>
    <s v="September"/>
    <x v="2"/>
    <s v="Unkown"/>
    <s v="Corporate"/>
    <s v="Office Supplies"/>
    <x v="0"/>
    <n v="1"/>
    <x v="2"/>
    <n v="199"/>
    <n v="0.15"/>
    <n v="169.15"/>
    <x v="17"/>
    <n v="0.1879899497487437"/>
    <n v="37.409999999999997"/>
    <n v="0.22116464676322789"/>
  </r>
  <r>
    <n v="4580"/>
    <s v="ORD04580"/>
    <d v="2025-02-01T00:00:00"/>
    <s v="2025"/>
    <s v="February"/>
    <x v="2"/>
    <s v="Unkown"/>
    <s v="Corporate"/>
    <s v="Electronics"/>
    <x v="3"/>
    <n v="6"/>
    <x v="1"/>
    <n v="999"/>
    <n v="0.15"/>
    <n v="5094.8999999999996"/>
    <x v="32"/>
    <n v="0.42601601601601596"/>
    <n v="425.59"/>
    <n v="8.3532552160003146E-2"/>
  </r>
  <r>
    <n v="4581"/>
    <s v="ORD04581"/>
    <d v="2025-03-25T00:00:00"/>
    <s v="2025"/>
    <s v="March"/>
    <x v="1"/>
    <s v="Unkown"/>
    <s v="Consumer"/>
    <s v="Office Supplies"/>
    <x v="0"/>
    <n v="3"/>
    <x v="2"/>
    <n v="799"/>
    <n v="0"/>
    <n v="2397"/>
    <x v="12"/>
    <n v="0.55078848560700877"/>
    <n v="440.08"/>
    <n v="0.18359616186900291"/>
  </r>
  <r>
    <n v="4582"/>
    <s v="ORD04582"/>
    <d v="2025-08-06T00:00:00"/>
    <s v="2025"/>
    <s v="August"/>
    <x v="0"/>
    <s v="Unkown"/>
    <s v="Home Office"/>
    <s v="Office Supplies"/>
    <x v="5"/>
    <n v="2"/>
    <x v="2"/>
    <n v="999"/>
    <n v="0.1"/>
    <n v="1798.2"/>
    <x v="14"/>
    <n v="0.52167167167167161"/>
    <n v="521.15"/>
    <n v="0.28981759537315088"/>
  </r>
  <r>
    <n v="4583"/>
    <s v="ORD04583"/>
    <d v="2024-06-27T00:00:00"/>
    <s v="2024"/>
    <s v="June"/>
    <x v="3"/>
    <s v="Unkown"/>
    <s v="Consumer"/>
    <s v="Office Supplies"/>
    <x v="7"/>
    <n v="2"/>
    <x v="2"/>
    <n v="99"/>
    <n v="0"/>
    <n v="198"/>
    <x v="22"/>
    <n v="0.17535353535353534"/>
    <n v="17.36"/>
    <n v="8.7676767676767672E-2"/>
  </r>
  <r>
    <n v="4584"/>
    <s v="ORD04584"/>
    <d v="2025-08-09T00:00:00"/>
    <s v="2025"/>
    <s v="August"/>
    <x v="1"/>
    <s v="CUST1591"/>
    <s v="Home Office"/>
    <s v="Office Supplies"/>
    <x v="7"/>
    <n v="1"/>
    <x v="2"/>
    <n v="99"/>
    <n v="0.15"/>
    <n v="84.15"/>
    <x v="39"/>
    <n v="0.24000000000000002"/>
    <n v="23.76"/>
    <n v="0.28235294117647058"/>
  </r>
  <r>
    <n v="4585"/>
    <s v="ORD04585"/>
    <d v="2024-10-07T00:00:00"/>
    <s v="2024"/>
    <s v="October"/>
    <x v="2"/>
    <s v="Unkown"/>
    <s v="Consumer"/>
    <s v="Office Supplies"/>
    <x v="0"/>
    <n v="10"/>
    <x v="0"/>
    <n v="149"/>
    <n v="0.1"/>
    <n v="1341"/>
    <x v="6"/>
    <n v="1.7766442953020136"/>
    <n v="264.72000000000003"/>
    <n v="0.19740492170022372"/>
  </r>
  <r>
    <n v="4586"/>
    <s v="ORD04586"/>
    <d v="2024-11-28T00:00:00"/>
    <s v="2024"/>
    <s v="November"/>
    <x v="1"/>
    <s v="Unkown"/>
    <s v="Home Office"/>
    <s v="Furniture"/>
    <x v="3"/>
    <n v="1"/>
    <x v="2"/>
    <n v="299"/>
    <n v="0"/>
    <n v="299"/>
    <x v="20"/>
    <n v="0.14969899665551839"/>
    <n v="44.76"/>
    <n v="0.14969899665551839"/>
  </r>
  <r>
    <n v="4587"/>
    <s v="ORD04587"/>
    <d v="2024-10-19T00:00:00"/>
    <s v="2024"/>
    <s v="October"/>
    <x v="1"/>
    <s v="Unkown"/>
    <s v="Corporate"/>
    <s v="Office Supplies"/>
    <x v="2"/>
    <n v="9"/>
    <x v="0"/>
    <n v="499"/>
    <n v="0.15"/>
    <n v="3817.35"/>
    <x v="10"/>
    <n v="1.3750300601202405"/>
    <n v="686.14"/>
    <n v="0.17974249151898569"/>
  </r>
  <r>
    <n v="4588"/>
    <s v="ORD04588"/>
    <d v="2025-12-11T00:00:00"/>
    <s v="2025"/>
    <s v="December"/>
    <x v="1"/>
    <s v="CUST1320"/>
    <s v="Corporate"/>
    <s v="Office Supplies"/>
    <x v="5"/>
    <n v="6"/>
    <x v="1"/>
    <n v="999"/>
    <n v="0"/>
    <n v="5994"/>
    <x v="30"/>
    <n v="1.6600600600600601"/>
    <n v="1658.4"/>
    <n v="0.27667667667667667"/>
  </r>
  <r>
    <n v="4589"/>
    <s v="ORD04589"/>
    <d v="2024-01-01T00:00:00"/>
    <s v="2024"/>
    <s v="January"/>
    <x v="0"/>
    <s v="CUST1151"/>
    <s v="Corporate"/>
    <s v="Furniture"/>
    <x v="1"/>
    <n v="9"/>
    <x v="0"/>
    <n v="99"/>
    <n v="0"/>
    <n v="891"/>
    <x v="22"/>
    <n v="1.1516161616161618"/>
    <n v="114.01"/>
    <n v="0.12795735129068464"/>
  </r>
  <r>
    <n v="4590"/>
    <s v="ORD04590"/>
    <d v="2024-06-14T00:00:00"/>
    <s v="2024"/>
    <s v="June"/>
    <x v="0"/>
    <s v="Unkown"/>
    <s v="Home Office"/>
    <s v="Office Supplies"/>
    <x v="2"/>
    <n v="9"/>
    <x v="0"/>
    <n v="499"/>
    <n v="0.15"/>
    <n v="3817.35"/>
    <x v="10"/>
    <n v="1.6438677354709419"/>
    <n v="820.29"/>
    <n v="0.21488467130339109"/>
  </r>
  <r>
    <n v="4591"/>
    <s v="ORD04591"/>
    <d v="2024-07-28T00:00:00"/>
    <s v="2024"/>
    <s v="July"/>
    <x v="2"/>
    <s v="Unkown"/>
    <s v="Consumer"/>
    <s v="Office Supplies"/>
    <x v="1"/>
    <n v="7"/>
    <x v="0"/>
    <n v="299"/>
    <n v="0"/>
    <n v="2093"/>
    <x v="20"/>
    <n v="0.51602006688963209"/>
    <n v="154.29"/>
    <n v="7.3717152412804576E-2"/>
  </r>
  <r>
    <n v="4592"/>
    <s v="ORD04592"/>
    <d v="2024-07-23T00:00:00"/>
    <s v="2024"/>
    <s v="July"/>
    <x v="0"/>
    <s v="Unkown"/>
    <s v="Home Office"/>
    <s v="Furniture"/>
    <x v="2"/>
    <n v="6"/>
    <x v="1"/>
    <n v="499"/>
    <n v="0"/>
    <n v="2994"/>
    <x v="23"/>
    <n v="0.97823647294589178"/>
    <n v="488.14"/>
    <n v="0.16303941215764864"/>
  </r>
  <r>
    <n v="4593"/>
    <s v="ORD04593"/>
    <d v="2024-08-28T00:00:00"/>
    <s v="2024"/>
    <s v="August"/>
    <x v="2"/>
    <s v="Unkown"/>
    <s v="Home Office"/>
    <s v="Office Supplies"/>
    <x v="7"/>
    <n v="9"/>
    <x v="0"/>
    <n v="149"/>
    <n v="0.15"/>
    <n v="1139.8499999999999"/>
    <x v="28"/>
    <n v="1.9711409395973154"/>
    <n v="293.7"/>
    <n v="0.25766548230030267"/>
  </r>
  <r>
    <n v="4594"/>
    <s v="ORD04594"/>
    <d v="2025-02-15T00:00:00"/>
    <s v="2025"/>
    <s v="February"/>
    <x v="3"/>
    <s v="Unkown"/>
    <s v="Corporate"/>
    <s v="Office Supplies"/>
    <x v="1"/>
    <n v="7"/>
    <x v="0"/>
    <n v="799"/>
    <n v="0.15"/>
    <n v="4754.05"/>
    <x v="8"/>
    <n v="1.1161702127659574"/>
    <n v="891.82"/>
    <n v="0.1875916323976399"/>
  </r>
  <r>
    <n v="4595"/>
    <s v="ORD04595"/>
    <d v="2024-07-16T00:00:00"/>
    <s v="2024"/>
    <s v="July"/>
    <x v="0"/>
    <s v="Unkown"/>
    <s v="Home Office"/>
    <s v="Office Supplies"/>
    <x v="2"/>
    <n v="2"/>
    <x v="2"/>
    <n v="999"/>
    <n v="0"/>
    <n v="1998"/>
    <x v="30"/>
    <n v="0.54052052052052058"/>
    <n v="539.98"/>
    <n v="0.27026026026026029"/>
  </r>
  <r>
    <n v="4596"/>
    <s v="ORD04596"/>
    <d v="2024-06-29T00:00:00"/>
    <s v="2024"/>
    <s v="June"/>
    <x v="3"/>
    <s v="CUST1782"/>
    <s v="Consumer"/>
    <s v="Furniture"/>
    <x v="0"/>
    <n v="7"/>
    <x v="0"/>
    <n v="799"/>
    <n v="0.1"/>
    <n v="5033.7"/>
    <x v="9"/>
    <n v="1.2892115143929912"/>
    <n v="1030.08"/>
    <n v="0.20463674831634782"/>
  </r>
  <r>
    <n v="4597"/>
    <s v="ORD04597"/>
    <d v="2024-03-01T00:00:00"/>
    <s v="2024"/>
    <s v="March"/>
    <x v="3"/>
    <s v="Unkown"/>
    <s v="Home Office"/>
    <s v="Office Supplies"/>
    <x v="3"/>
    <n v="8"/>
    <x v="0"/>
    <n v="99"/>
    <n v="0.15"/>
    <n v="673.2"/>
    <x v="39"/>
    <n v="1.7719191919191919"/>
    <n v="175.42"/>
    <n v="0.26057635175282229"/>
  </r>
  <r>
    <n v="4598"/>
    <s v="ORD04598"/>
    <d v="2024-01-22T00:00:00"/>
    <s v="2024"/>
    <s v="January"/>
    <x v="0"/>
    <s v="CUST1459"/>
    <s v="Consumer"/>
    <s v="Electronics"/>
    <x v="7"/>
    <n v="4"/>
    <x v="1"/>
    <n v="299"/>
    <n v="0.05"/>
    <n v="1136.2"/>
    <x v="3"/>
    <n v="0.59675585284280941"/>
    <n v="178.43"/>
    <n v="0.15704101390600247"/>
  </r>
  <r>
    <n v="4599"/>
    <s v="ORD04599"/>
    <d v="2025-09-27T00:00:00"/>
    <s v="2025"/>
    <s v="September"/>
    <x v="3"/>
    <s v="CUST2612"/>
    <s v="Home Office"/>
    <s v="Furniture"/>
    <x v="5"/>
    <n v="5"/>
    <x v="1"/>
    <n v="149"/>
    <n v="0"/>
    <n v="745"/>
    <x v="7"/>
    <n v="1.1651677852348994"/>
    <n v="173.61"/>
    <n v="0.23303355704697989"/>
  </r>
  <r>
    <n v="4600"/>
    <s v="ORD04600"/>
    <d v="2024-12-03T00:00:00"/>
    <s v="2024"/>
    <s v="December"/>
    <x v="0"/>
    <s v="Unkown"/>
    <s v="Home Office"/>
    <s v="Electronics"/>
    <x v="0"/>
    <n v="2"/>
    <x v="2"/>
    <n v="199"/>
    <n v="0.05"/>
    <n v="378.1"/>
    <x v="15"/>
    <n v="0.14582914572864322"/>
    <n v="29.02"/>
    <n v="7.6752181962443794E-2"/>
  </r>
  <r>
    <n v="4601"/>
    <s v="ORD04601"/>
    <d v="2025-06-28T00:00:00"/>
    <s v="2025"/>
    <s v="June"/>
    <x v="3"/>
    <s v="CUST1337"/>
    <s v="Corporate"/>
    <s v="Electronics"/>
    <x v="2"/>
    <n v="3"/>
    <x v="2"/>
    <n v="499"/>
    <n v="0.05"/>
    <n v="1422.15"/>
    <x v="27"/>
    <n v="0.64737474949899809"/>
    <n v="323.04000000000002"/>
    <n v="0.22714903491192912"/>
  </r>
  <r>
    <n v="4602"/>
    <s v="ORD04602"/>
    <d v="2024-02-04T00:00:00"/>
    <s v="2024"/>
    <s v="February"/>
    <x v="0"/>
    <s v="CUST1130"/>
    <s v="Home Office"/>
    <s v="Office Supplies"/>
    <x v="0"/>
    <n v="3"/>
    <x v="2"/>
    <n v="999"/>
    <n v="0.05"/>
    <n v="2847.15"/>
    <x v="37"/>
    <n v="0.43338338338338339"/>
    <n v="432.95"/>
    <n v="0.15206434504680119"/>
  </r>
  <r>
    <n v="4603"/>
    <s v="ORD04603"/>
    <d v="2025-04-05T00:00:00"/>
    <s v="2025"/>
    <s v="April"/>
    <x v="2"/>
    <s v="CUST2733"/>
    <s v="Corporate"/>
    <s v="Furniture"/>
    <x v="0"/>
    <n v="10"/>
    <x v="0"/>
    <n v="299"/>
    <n v="0"/>
    <n v="2990"/>
    <x v="20"/>
    <n v="1.5088963210702342"/>
    <n v="451.16"/>
    <n v="0.15088963210702341"/>
  </r>
  <r>
    <n v="4604"/>
    <s v="ORD04604"/>
    <d v="2024-04-14T00:00:00"/>
    <s v="2024"/>
    <s v="April"/>
    <x v="1"/>
    <s v="Unkown"/>
    <s v="Consumer"/>
    <s v="Electronics"/>
    <x v="3"/>
    <n v="6"/>
    <x v="1"/>
    <n v="199"/>
    <n v="0.15"/>
    <n v="1014.9"/>
    <x v="17"/>
    <n v="0.85884422110552761"/>
    <n v="170.91"/>
    <n v="0.16840082766775052"/>
  </r>
  <r>
    <n v="4605"/>
    <s v="ORD04605"/>
    <d v="2024-08-16T00:00:00"/>
    <s v="2024"/>
    <s v="August"/>
    <x v="0"/>
    <s v="CUST2294"/>
    <s v="Home Office"/>
    <s v="Office Supplies"/>
    <x v="5"/>
    <n v="9"/>
    <x v="0"/>
    <n v="199"/>
    <n v="0.1"/>
    <n v="1611.9"/>
    <x v="2"/>
    <n v="0.99693467336683406"/>
    <n v="198.39"/>
    <n v="0.12307835473664618"/>
  </r>
  <r>
    <n v="4606"/>
    <s v="ORD04606"/>
    <d v="2025-04-11T00:00:00"/>
    <s v="2025"/>
    <s v="April"/>
    <x v="0"/>
    <s v="CUST2925"/>
    <s v="Consumer"/>
    <s v="Furniture"/>
    <x v="3"/>
    <n v="1"/>
    <x v="2"/>
    <n v="499"/>
    <n v="0.15"/>
    <n v="424.15"/>
    <x v="10"/>
    <n v="0.18404809619238477"/>
    <n v="91.84"/>
    <n v="0.21652717199104093"/>
  </r>
  <r>
    <n v="4607"/>
    <s v="ORD04607"/>
    <d v="2025-08-08T00:00:00"/>
    <s v="2025"/>
    <s v="August"/>
    <x v="3"/>
    <s v="CUST2509"/>
    <s v="Corporate"/>
    <s v="Office Supplies"/>
    <x v="2"/>
    <n v="9"/>
    <x v="0"/>
    <n v="499"/>
    <n v="0.1"/>
    <n v="4041.9"/>
    <x v="13"/>
    <n v="1.7702805611222445"/>
    <n v="883.37"/>
    <n v="0.21855315569410425"/>
  </r>
  <r>
    <n v="4608"/>
    <s v="ORD04608"/>
    <d v="2025-07-31T00:00:00"/>
    <s v="2025"/>
    <s v="July"/>
    <x v="3"/>
    <s v="Unkown"/>
    <s v="Corporate"/>
    <s v="Furniture"/>
    <x v="5"/>
    <n v="8"/>
    <x v="0"/>
    <n v="999"/>
    <n v="0"/>
    <n v="7992"/>
    <x v="30"/>
    <n v="2.3648048048048049"/>
    <n v="2362.44"/>
    <n v="0.29560060060060062"/>
  </r>
  <r>
    <n v="4609"/>
    <s v="ORD04609"/>
    <d v="2025-12-25T00:00:00"/>
    <s v="2025"/>
    <s v="December"/>
    <x v="0"/>
    <s v="Unkown"/>
    <s v="Consumer"/>
    <s v="Electronics"/>
    <x v="1"/>
    <n v="3"/>
    <x v="2"/>
    <n v="499"/>
    <n v="0"/>
    <n v="1497"/>
    <x v="23"/>
    <n v="0.85406813627254508"/>
    <n v="426.18"/>
    <n v="0.28468937875751504"/>
  </r>
  <r>
    <n v="4610"/>
    <s v="ORD04610"/>
    <d v="2024-10-19T00:00:00"/>
    <s v="2024"/>
    <s v="October"/>
    <x v="0"/>
    <s v="Unkown"/>
    <s v="Home Office"/>
    <s v="Furniture"/>
    <x v="1"/>
    <n v="8"/>
    <x v="0"/>
    <n v="199"/>
    <n v="0"/>
    <n v="1592"/>
    <x v="1"/>
    <n v="1.0127638190954773"/>
    <n v="201.54"/>
    <n v="0.12659547738693466"/>
  </r>
  <r>
    <n v="4611"/>
    <s v="ORD04611"/>
    <d v="2024-12-19T00:00:00"/>
    <s v="2024"/>
    <s v="December"/>
    <x v="0"/>
    <s v="CUST1596"/>
    <s v="Corporate"/>
    <s v="Electronics"/>
    <x v="1"/>
    <n v="2"/>
    <x v="2"/>
    <n v="149"/>
    <n v="0.05"/>
    <n v="283.10000000000002"/>
    <x v="34"/>
    <n v="0.29530201342281881"/>
    <n v="44"/>
    <n v="0.15542211232779934"/>
  </r>
  <r>
    <n v="4612"/>
    <s v="ORD04612"/>
    <d v="2024-12-07T00:00:00"/>
    <s v="2024"/>
    <s v="December"/>
    <x v="1"/>
    <s v="Unkown"/>
    <s v="Corporate"/>
    <s v="Electronics"/>
    <x v="3"/>
    <n v="5"/>
    <x v="1"/>
    <n v="99"/>
    <n v="0"/>
    <n v="495"/>
    <x v="22"/>
    <n v="0.29595959595959598"/>
    <n v="29.3"/>
    <n v="5.9191919191919191E-2"/>
  </r>
  <r>
    <n v="4613"/>
    <s v="ORD04613"/>
    <d v="2024-10-18T00:00:00"/>
    <s v="2024"/>
    <s v="October"/>
    <x v="1"/>
    <s v="Unkown"/>
    <s v="Corporate"/>
    <s v="Furniture"/>
    <x v="7"/>
    <n v="7"/>
    <x v="0"/>
    <n v="99"/>
    <n v="0.1"/>
    <n v="623.70000000000005"/>
    <x v="43"/>
    <n v="0.33727272727272728"/>
    <n v="33.39"/>
    <n v="5.3535353535353533E-2"/>
  </r>
  <r>
    <n v="4614"/>
    <s v="ORD04614"/>
    <d v="2025-05-15T00:00:00"/>
    <s v="2025"/>
    <s v="May"/>
    <x v="1"/>
    <s v="CUST1729"/>
    <s v="Corporate"/>
    <s v="Office Supplies"/>
    <x v="7"/>
    <n v="3"/>
    <x v="2"/>
    <n v="999"/>
    <n v="0"/>
    <n v="2997"/>
    <x v="30"/>
    <n v="0.81457457457457461"/>
    <n v="813.76"/>
    <n v="0.27152485819152483"/>
  </r>
  <r>
    <n v="4615"/>
    <s v="ORD04615"/>
    <d v="2025-03-13T00:00:00"/>
    <s v="2025"/>
    <s v="March"/>
    <x v="3"/>
    <s v="CUST2156"/>
    <s v="Home Office"/>
    <s v="Furniture"/>
    <x v="6"/>
    <n v="4"/>
    <x v="1"/>
    <n v="999"/>
    <n v="0"/>
    <n v="3996"/>
    <x v="30"/>
    <n v="1.1733833833833833"/>
    <n v="1172.21"/>
    <n v="0.29334584584584583"/>
  </r>
  <r>
    <n v="4616"/>
    <s v="ORD04616"/>
    <d v="2025-08-24T00:00:00"/>
    <s v="2025"/>
    <s v="August"/>
    <x v="0"/>
    <s v="Unkown"/>
    <s v="Consumer"/>
    <s v="Office Supplies"/>
    <x v="4"/>
    <n v="6"/>
    <x v="1"/>
    <n v="99"/>
    <n v="0.15"/>
    <n v="504.9"/>
    <x v="36"/>
    <n v="0.91868686868686866"/>
    <n v="90.95"/>
    <n v="0.18013468013468015"/>
  </r>
  <r>
    <n v="4617"/>
    <s v="ORD04617"/>
    <d v="2024-08-13T00:00:00"/>
    <s v="2024"/>
    <s v="August"/>
    <x v="1"/>
    <s v="CUST1117"/>
    <s v="Home Office"/>
    <s v="Office Supplies"/>
    <x v="6"/>
    <n v="9"/>
    <x v="0"/>
    <n v="799"/>
    <n v="0.15"/>
    <n v="6112.35"/>
    <x v="45"/>
    <n v="1.8605632040050062"/>
    <n v="1486.59"/>
    <n v="0.24321087634052366"/>
  </r>
  <r>
    <n v="4618"/>
    <s v="ORD04618"/>
    <d v="2024-01-25T00:00:00"/>
    <s v="2024"/>
    <s v="January"/>
    <x v="3"/>
    <s v="Unkown"/>
    <s v="Home Office"/>
    <s v="Electronics"/>
    <x v="3"/>
    <n v="7"/>
    <x v="0"/>
    <n v="199"/>
    <n v="0"/>
    <n v="1393"/>
    <x v="1"/>
    <n v="1.0836683417085426"/>
    <n v="215.65"/>
    <n v="0.15480976310122038"/>
  </r>
  <r>
    <n v="4619"/>
    <s v="ORD04619"/>
    <d v="2024-08-05T00:00:00"/>
    <s v="2024"/>
    <s v="August"/>
    <x v="3"/>
    <s v="Unkown"/>
    <s v="Home Office"/>
    <s v="Electronics"/>
    <x v="4"/>
    <n v="1"/>
    <x v="2"/>
    <n v="199"/>
    <n v="0"/>
    <n v="199"/>
    <x v="1"/>
    <n v="0.24954773869346733"/>
    <n v="49.66"/>
    <n v="0.24954773869346733"/>
  </r>
  <r>
    <n v="4620"/>
    <s v="ORD04620"/>
    <d v="2024-04-09T00:00:00"/>
    <s v="2024"/>
    <s v="April"/>
    <x v="3"/>
    <s v="CUST1707"/>
    <s v="Consumer"/>
    <s v="Furniture"/>
    <x v="5"/>
    <n v="6"/>
    <x v="1"/>
    <n v="199"/>
    <n v="0.15"/>
    <n v="1014.9"/>
    <x v="17"/>
    <n v="1.1202512562814071"/>
    <n v="222.93"/>
    <n v="0.21965710907478569"/>
  </r>
  <r>
    <n v="4621"/>
    <s v="ORD04621"/>
    <d v="2024-01-07T00:00:00"/>
    <s v="2024"/>
    <s v="January"/>
    <x v="1"/>
    <s v="Unkown"/>
    <s v="Consumer"/>
    <s v="Office Supplies"/>
    <x v="1"/>
    <n v="2"/>
    <x v="2"/>
    <n v="799"/>
    <n v="0"/>
    <n v="1598"/>
    <x v="12"/>
    <n v="0.59927409261576969"/>
    <n v="478.82"/>
    <n v="0.29963704630788485"/>
  </r>
  <r>
    <n v="4622"/>
    <s v="ORD04622"/>
    <d v="2025-07-08T00:00:00"/>
    <s v="2025"/>
    <s v="July"/>
    <x v="1"/>
    <s v="Unkown"/>
    <s v="Home Office"/>
    <s v="Electronics"/>
    <x v="7"/>
    <n v="9"/>
    <x v="0"/>
    <n v="499"/>
    <n v="0"/>
    <n v="4491"/>
    <x v="23"/>
    <n v="1.1658517034068137"/>
    <n v="581.76"/>
    <n v="0.12953907815631263"/>
  </r>
  <r>
    <n v="4623"/>
    <s v="ORD04623"/>
    <d v="2025-05-28T00:00:00"/>
    <s v="2025"/>
    <s v="May"/>
    <x v="3"/>
    <s v="Unkown"/>
    <s v="Home Office"/>
    <s v="Electronics"/>
    <x v="4"/>
    <n v="4"/>
    <x v="1"/>
    <n v="299"/>
    <n v="0.15"/>
    <n v="1016.6"/>
    <x v="5"/>
    <n v="0.90046822742474919"/>
    <n v="269.24"/>
    <n v="0.26484359630139681"/>
  </r>
  <r>
    <n v="4624"/>
    <s v="ORD04624"/>
    <d v="2024-11-28T00:00:00"/>
    <s v="2024"/>
    <s v="November"/>
    <x v="0"/>
    <s v="CUST1101"/>
    <s v="Corporate"/>
    <s v="Furniture"/>
    <x v="3"/>
    <n v="9"/>
    <x v="0"/>
    <n v="499"/>
    <n v="0.05"/>
    <n v="4266.45"/>
    <x v="44"/>
    <n v="1.0990380761523044"/>
    <n v="548.41999999999996"/>
    <n v="0.12854246504705316"/>
  </r>
  <r>
    <n v="4625"/>
    <s v="ORD04625"/>
    <d v="2024-05-28T00:00:00"/>
    <s v="2024"/>
    <s v="May"/>
    <x v="0"/>
    <s v="Unkown"/>
    <s v="Corporate"/>
    <s v="Electronics"/>
    <x v="4"/>
    <n v="3"/>
    <x v="2"/>
    <n v="299"/>
    <n v="0.05"/>
    <n v="852.15"/>
    <x v="3"/>
    <n v="0.81986622073578586"/>
    <n v="245.14"/>
    <n v="0.28767235815290737"/>
  </r>
  <r>
    <n v="4626"/>
    <s v="ORD04626"/>
    <d v="2024-04-29T00:00:00"/>
    <s v="2024"/>
    <s v="April"/>
    <x v="1"/>
    <s v="Unkown"/>
    <s v="Corporate"/>
    <s v="Furniture"/>
    <x v="2"/>
    <n v="1"/>
    <x v="2"/>
    <n v="999"/>
    <n v="0"/>
    <n v="999"/>
    <x v="30"/>
    <n v="0.12951951951951951"/>
    <n v="129.38999999999999"/>
    <n v="0.12951951951951951"/>
  </r>
  <r>
    <n v="4627"/>
    <s v="ORD04627"/>
    <d v="2024-10-22T00:00:00"/>
    <s v="2024"/>
    <s v="October"/>
    <x v="3"/>
    <s v="Unkown"/>
    <s v="Home Office"/>
    <s v="Electronics"/>
    <x v="3"/>
    <n v="1"/>
    <x v="2"/>
    <n v="199"/>
    <n v="0.15"/>
    <n v="169.15"/>
    <x v="17"/>
    <n v="0.10296482412060301"/>
    <n v="20.49"/>
    <n v="0.12113508720070941"/>
  </r>
  <r>
    <n v="4628"/>
    <s v="ORD04628"/>
    <d v="2025-12-25T00:00:00"/>
    <s v="2025"/>
    <s v="December"/>
    <x v="1"/>
    <s v="Unkown"/>
    <s v="Consumer"/>
    <s v="Furniture"/>
    <x v="7"/>
    <n v="3"/>
    <x v="2"/>
    <n v="149"/>
    <n v="0.1"/>
    <n v="402.3"/>
    <x v="6"/>
    <n v="0.14812080536912753"/>
    <n v="22.07"/>
    <n v="5.48595575441213E-2"/>
  </r>
  <r>
    <n v="4629"/>
    <s v="ORD04629"/>
    <d v="2025-05-25T00:00:00"/>
    <s v="2025"/>
    <s v="May"/>
    <x v="0"/>
    <s v="Unkown"/>
    <s v="Home Office"/>
    <s v="Furniture"/>
    <x v="1"/>
    <n v="4"/>
    <x v="1"/>
    <n v="999"/>
    <n v="0.05"/>
    <n v="3796.2"/>
    <x v="31"/>
    <n v="1.0013413413413415"/>
    <n v="1000.34"/>
    <n v="0.263510879300353"/>
  </r>
  <r>
    <n v="4630"/>
    <s v="ORD04630"/>
    <d v="2024-03-30T00:00:00"/>
    <s v="2024"/>
    <s v="March"/>
    <x v="3"/>
    <s v="Unkown"/>
    <s v="Corporate"/>
    <s v="Office Supplies"/>
    <x v="0"/>
    <n v="5"/>
    <x v="1"/>
    <n v="299"/>
    <n v="0.15"/>
    <n v="1270.75"/>
    <x v="5"/>
    <n v="0.41267558528428094"/>
    <n v="123.39"/>
    <n v="9.7100137713948459E-2"/>
  </r>
  <r>
    <n v="4631"/>
    <s v="ORD04631"/>
    <d v="2024-03-06T00:00:00"/>
    <s v="2024"/>
    <s v="March"/>
    <x v="2"/>
    <s v="Unkown"/>
    <s v="Home Office"/>
    <s v="Office Supplies"/>
    <x v="5"/>
    <n v="5"/>
    <x v="1"/>
    <n v="149"/>
    <n v="0.15"/>
    <n v="633.25"/>
    <x v="16"/>
    <n v="0.90557046979865774"/>
    <n v="134.93"/>
    <n v="0.21307540465850772"/>
  </r>
  <r>
    <n v="4632"/>
    <s v="ORD04632"/>
    <d v="2024-12-05T00:00:00"/>
    <s v="2024"/>
    <s v="December"/>
    <x v="2"/>
    <s v="CUST2523"/>
    <s v="Corporate"/>
    <s v="Office Supplies"/>
    <x v="6"/>
    <n v="10"/>
    <x v="0"/>
    <n v="199"/>
    <n v="0"/>
    <n v="1990"/>
    <x v="1"/>
    <n v="1.6801507537688443"/>
    <n v="334.35"/>
    <n v="0.16801507537688443"/>
  </r>
  <r>
    <n v="4633"/>
    <s v="ORD04633"/>
    <d v="2025-02-04T00:00:00"/>
    <s v="2025"/>
    <s v="February"/>
    <x v="0"/>
    <s v="CUST2795"/>
    <s v="Corporate"/>
    <s v="Furniture"/>
    <x v="0"/>
    <n v="1"/>
    <x v="2"/>
    <n v="99"/>
    <n v="0.1"/>
    <n v="89.1"/>
    <x v="4"/>
    <n v="9.818181818181819E-2"/>
    <n v="9.7200000000000006"/>
    <n v="0.1090909090909091"/>
  </r>
  <r>
    <n v="4634"/>
    <s v="ORD04634"/>
    <d v="2025-12-28T00:00:00"/>
    <s v="2025"/>
    <s v="December"/>
    <x v="3"/>
    <s v="CUST1578"/>
    <s v="Home Office"/>
    <s v="Office Supplies"/>
    <x v="6"/>
    <n v="3"/>
    <x v="2"/>
    <n v="99"/>
    <n v="0"/>
    <n v="297"/>
    <x v="22"/>
    <n v="0.70353535353535357"/>
    <n v="69.650000000000006"/>
    <n v="0.23451178451178453"/>
  </r>
  <r>
    <n v="4635"/>
    <s v="ORD04635"/>
    <d v="2024-09-03T00:00:00"/>
    <s v="2024"/>
    <s v="September"/>
    <x v="1"/>
    <s v="Unkown"/>
    <s v="Corporate"/>
    <s v="Office Supplies"/>
    <x v="1"/>
    <n v="10"/>
    <x v="0"/>
    <n v="999"/>
    <n v="0.05"/>
    <n v="9490.5"/>
    <x v="31"/>
    <n v="0.51541541541541536"/>
    <n v="514.9"/>
    <n v="5.4254254254254251E-2"/>
  </r>
  <r>
    <n v="4636"/>
    <s v="ORD04636"/>
    <d v="2025-10-07T00:00:00"/>
    <s v="2025"/>
    <s v="October"/>
    <x v="3"/>
    <s v="Unkown"/>
    <s v="Consumer"/>
    <s v="Office Supplies"/>
    <x v="4"/>
    <n v="2"/>
    <x v="2"/>
    <n v="999"/>
    <n v="0.05"/>
    <n v="1898.1"/>
    <x v="31"/>
    <n v="0.43131131131131129"/>
    <n v="430.88"/>
    <n v="0.22700595332174281"/>
  </r>
  <r>
    <n v="4637"/>
    <s v="ORD04637"/>
    <d v="2025-03-16T00:00:00"/>
    <s v="2025"/>
    <s v="March"/>
    <x v="3"/>
    <s v="CUST2483"/>
    <s v="Consumer"/>
    <s v="Electronics"/>
    <x v="1"/>
    <n v="1"/>
    <x v="2"/>
    <n v="99"/>
    <n v="0.15"/>
    <n v="84.15"/>
    <x v="39"/>
    <n v="0.14373737373737375"/>
    <n v="14.23"/>
    <n v="0.1691027926322044"/>
  </r>
  <r>
    <n v="4638"/>
    <s v="ORD04638"/>
    <d v="2025-04-06T00:00:00"/>
    <s v="2025"/>
    <s v="April"/>
    <x v="2"/>
    <s v="Unkown"/>
    <s v="Home Office"/>
    <s v="Electronics"/>
    <x v="4"/>
    <n v="7"/>
    <x v="0"/>
    <n v="999"/>
    <n v="0"/>
    <n v="6993"/>
    <x v="30"/>
    <n v="1.7623523523523523"/>
    <n v="1760.59"/>
    <n v="0.25176462176462178"/>
  </r>
  <r>
    <n v="4639"/>
    <s v="ORD04639"/>
    <d v="2025-10-30T00:00:00"/>
    <s v="2025"/>
    <s v="October"/>
    <x v="2"/>
    <s v="Unkown"/>
    <s v="Consumer"/>
    <s v="Furniture"/>
    <x v="2"/>
    <n v="9"/>
    <x v="0"/>
    <n v="99"/>
    <n v="0.05"/>
    <n v="846.45"/>
    <x v="46"/>
    <n v="0.53898989898989902"/>
    <n v="53.36"/>
    <n v="6.3039754267824433E-2"/>
  </r>
  <r>
    <n v="4640"/>
    <s v="ORD04640"/>
    <d v="2024-02-08T00:00:00"/>
    <s v="2024"/>
    <s v="February"/>
    <x v="3"/>
    <s v="Unkown"/>
    <s v="Home Office"/>
    <s v="Office Supplies"/>
    <x v="7"/>
    <n v="2"/>
    <x v="2"/>
    <n v="99"/>
    <n v="0.05"/>
    <n v="188.1"/>
    <x v="19"/>
    <n v="0.35717171717171714"/>
    <n v="35.36"/>
    <n v="0.18798511430090378"/>
  </r>
  <r>
    <n v="4641"/>
    <s v="ORD04641"/>
    <d v="2025-10-14T00:00:00"/>
    <s v="2025"/>
    <s v="October"/>
    <x v="0"/>
    <s v="Unkown"/>
    <s v="Home Office"/>
    <s v="Office Supplies"/>
    <x v="4"/>
    <n v="4"/>
    <x v="1"/>
    <n v="299"/>
    <n v="0.15"/>
    <n v="1016.6"/>
    <x v="5"/>
    <n v="0.7889297658862876"/>
    <n v="235.89"/>
    <n v="0.23203816643714339"/>
  </r>
  <r>
    <n v="4642"/>
    <s v="ORD04642"/>
    <d v="2024-07-03T00:00:00"/>
    <s v="2024"/>
    <s v="July"/>
    <x v="3"/>
    <s v="CUST1721"/>
    <s v="Home Office"/>
    <s v="Furniture"/>
    <x v="3"/>
    <n v="1"/>
    <x v="2"/>
    <n v="199"/>
    <n v="0"/>
    <n v="199"/>
    <x v="1"/>
    <n v="5.8391959798994968E-2"/>
    <n v="11.62"/>
    <n v="5.8391959798994968E-2"/>
  </r>
  <r>
    <n v="4643"/>
    <s v="ORD04643"/>
    <d v="2025-12-11T00:00:00"/>
    <s v="2025"/>
    <s v="December"/>
    <x v="3"/>
    <s v="CUST2687"/>
    <s v="Consumer"/>
    <s v="Electronics"/>
    <x v="6"/>
    <n v="2"/>
    <x v="2"/>
    <n v="99"/>
    <n v="0.1"/>
    <n v="178.2"/>
    <x v="4"/>
    <n v="0.33383838383838382"/>
    <n v="33.049999999999997"/>
    <n v="0.18546576879910212"/>
  </r>
  <r>
    <n v="4644"/>
    <s v="ORD04644"/>
    <d v="2025-06-18T00:00:00"/>
    <s v="2025"/>
    <s v="June"/>
    <x v="2"/>
    <s v="CUST1796"/>
    <s v="Corporate"/>
    <s v="Furniture"/>
    <x v="0"/>
    <n v="5"/>
    <x v="1"/>
    <n v="149"/>
    <n v="0.05"/>
    <n v="707.75"/>
    <x v="34"/>
    <n v="0.60449664429530192"/>
    <n v="90.07"/>
    <n v="0.1272624514305899"/>
  </r>
  <r>
    <n v="4645"/>
    <s v="ORD04645"/>
    <d v="2024-06-04T00:00:00"/>
    <s v="2024"/>
    <s v="June"/>
    <x v="3"/>
    <s v="Unkown"/>
    <s v="Corporate"/>
    <s v="Office Supplies"/>
    <x v="2"/>
    <n v="8"/>
    <x v="0"/>
    <n v="99"/>
    <n v="0"/>
    <n v="792"/>
    <x v="22"/>
    <n v="1.0757575757575757"/>
    <n v="106.5"/>
    <n v="0.13446969696969696"/>
  </r>
  <r>
    <n v="4646"/>
    <s v="ORD04646"/>
    <d v="2025-09-25T00:00:00"/>
    <s v="2025"/>
    <s v="September"/>
    <x v="2"/>
    <s v="Unkown"/>
    <s v="Home Office"/>
    <s v="Electronics"/>
    <x v="6"/>
    <n v="6"/>
    <x v="1"/>
    <n v="199"/>
    <n v="0.15"/>
    <n v="1014.9"/>
    <x v="17"/>
    <n v="0.66743718592964818"/>
    <n v="132.82"/>
    <n v="0.13087003645679376"/>
  </r>
  <r>
    <n v="4647"/>
    <s v="ORD04647"/>
    <d v="2024-05-09T00:00:00"/>
    <s v="2024"/>
    <s v="May"/>
    <x v="3"/>
    <s v="CUST1067"/>
    <s v="Corporate"/>
    <s v="Office Supplies"/>
    <x v="1"/>
    <n v="6"/>
    <x v="1"/>
    <n v="499"/>
    <n v="0"/>
    <n v="2994"/>
    <x v="23"/>
    <n v="0.86320641282565136"/>
    <n v="430.74"/>
    <n v="0.14386773547094189"/>
  </r>
  <r>
    <n v="4648"/>
    <s v="ORD04648"/>
    <d v="2024-12-24T00:00:00"/>
    <s v="2024"/>
    <s v="December"/>
    <x v="0"/>
    <s v="Unkown"/>
    <s v="Consumer"/>
    <s v="Office Supplies"/>
    <x v="6"/>
    <n v="2"/>
    <x v="2"/>
    <n v="799"/>
    <n v="0"/>
    <n v="1598"/>
    <x v="12"/>
    <n v="0.19125156445556946"/>
    <n v="152.81"/>
    <n v="9.5625782227784728E-2"/>
  </r>
  <r>
    <n v="4649"/>
    <s v="ORD04649"/>
    <d v="2025-10-03T00:00:00"/>
    <s v="2025"/>
    <s v="October"/>
    <x v="2"/>
    <s v="CUST1821"/>
    <s v="Home Office"/>
    <s v="Electronics"/>
    <x v="7"/>
    <n v="1"/>
    <x v="2"/>
    <n v="499"/>
    <n v="0.1"/>
    <n v="449.1"/>
    <x v="13"/>
    <n v="5.577154308617234E-2"/>
    <n v="27.83"/>
    <n v="6.1968381206858152E-2"/>
  </r>
  <r>
    <n v="4650"/>
    <s v="ORD04650"/>
    <d v="2025-09-01T00:00:00"/>
    <s v="2025"/>
    <s v="September"/>
    <x v="3"/>
    <s v="Unkown"/>
    <s v="Home Office"/>
    <s v="Electronics"/>
    <x v="7"/>
    <n v="10"/>
    <x v="0"/>
    <n v="99"/>
    <n v="0.05"/>
    <n v="940.5"/>
    <x v="19"/>
    <n v="0.50090909090909097"/>
    <n v="49.59"/>
    <n v="5.2727272727272734E-2"/>
  </r>
  <r>
    <n v="4651"/>
    <s v="ORD04651"/>
    <d v="2024-05-15T00:00:00"/>
    <s v="2024"/>
    <s v="May"/>
    <x v="3"/>
    <s v="CUST2875"/>
    <s v="Consumer"/>
    <s v="Office Supplies"/>
    <x v="4"/>
    <n v="6"/>
    <x v="1"/>
    <n v="199"/>
    <n v="0.15"/>
    <n v="1014.9"/>
    <x v="17"/>
    <n v="0.39447236180904521"/>
    <n v="78.5"/>
    <n v="7.7347521923342197E-2"/>
  </r>
  <r>
    <n v="4652"/>
    <s v="ORD04652"/>
    <d v="2025-10-26T00:00:00"/>
    <s v="2025"/>
    <s v="October"/>
    <x v="1"/>
    <s v="CUST1146"/>
    <s v="Home Office"/>
    <s v="Office Supplies"/>
    <x v="3"/>
    <n v="2"/>
    <x v="2"/>
    <n v="799"/>
    <n v="0.15"/>
    <n v="1358.3"/>
    <x v="8"/>
    <n v="0.36036295369211513"/>
    <n v="287.93"/>
    <n v="0.21197820805418538"/>
  </r>
  <r>
    <n v="4653"/>
    <s v="ORD04653"/>
    <d v="2025-07-03T00:00:00"/>
    <s v="2025"/>
    <s v="July"/>
    <x v="3"/>
    <s v="Unkown"/>
    <s v="Corporate"/>
    <s v="Electronics"/>
    <x v="7"/>
    <n v="4"/>
    <x v="1"/>
    <n v="99"/>
    <n v="0"/>
    <n v="396"/>
    <x v="22"/>
    <n v="0.36171717171717171"/>
    <n v="35.81"/>
    <n v="9.0429292929292929E-2"/>
  </r>
  <r>
    <n v="4654"/>
    <s v="ORD04654"/>
    <d v="2025-01-20T00:00:00"/>
    <s v="2025"/>
    <s v="January"/>
    <x v="0"/>
    <s v="Unkown"/>
    <s v="Consumer"/>
    <s v="Furniture"/>
    <x v="3"/>
    <n v="2"/>
    <x v="2"/>
    <n v="799"/>
    <n v="0.15"/>
    <n v="1358.3"/>
    <x v="8"/>
    <n v="0.14824780976220275"/>
    <n v="118.45"/>
    <n v="8.7204593977766337E-2"/>
  </r>
  <r>
    <n v="4655"/>
    <s v="ORD04655"/>
    <d v="2024-05-24T00:00:00"/>
    <s v="2024"/>
    <s v="May"/>
    <x v="2"/>
    <s v="Unkown"/>
    <s v="Home Office"/>
    <s v="Electronics"/>
    <x v="6"/>
    <n v="4"/>
    <x v="1"/>
    <n v="799"/>
    <n v="0.15"/>
    <n v="2716.6"/>
    <x v="8"/>
    <n v="0.76992490613266573"/>
    <n v="615.16999999999996"/>
    <n v="0.22644850180372525"/>
  </r>
  <r>
    <n v="4656"/>
    <s v="ORD04656"/>
    <d v="2024-08-03T00:00:00"/>
    <s v="2024"/>
    <s v="August"/>
    <x v="0"/>
    <s v="CUST2778"/>
    <s v="Corporate"/>
    <s v="Furniture"/>
    <x v="0"/>
    <n v="4"/>
    <x v="1"/>
    <n v="499"/>
    <n v="0.15"/>
    <n v="1696.6"/>
    <x v="10"/>
    <n v="0.82068136272545089"/>
    <n v="409.52"/>
    <n v="0.24137687138983852"/>
  </r>
  <r>
    <n v="4657"/>
    <s v="ORD04657"/>
    <d v="2025-07-30T00:00:00"/>
    <s v="2025"/>
    <s v="July"/>
    <x v="2"/>
    <s v="Unkown"/>
    <s v="Home Office"/>
    <s v="Office Supplies"/>
    <x v="2"/>
    <n v="1"/>
    <x v="2"/>
    <n v="299"/>
    <n v="0"/>
    <n v="299"/>
    <x v="20"/>
    <n v="0.15508361204013377"/>
    <n v="46.37"/>
    <n v="0.15508361204013377"/>
  </r>
  <r>
    <n v="4658"/>
    <s v="ORD04658"/>
    <d v="2024-09-28T00:00:00"/>
    <s v="2024"/>
    <s v="September"/>
    <x v="3"/>
    <s v="Unkown"/>
    <s v="Consumer"/>
    <s v="Office Supplies"/>
    <x v="5"/>
    <n v="2"/>
    <x v="2"/>
    <n v="199"/>
    <n v="0.15"/>
    <n v="338.3"/>
    <x v="17"/>
    <n v="0.24603015075376886"/>
    <n v="48.96"/>
    <n v="0.14472361809045226"/>
  </r>
  <r>
    <n v="4659"/>
    <s v="ORD04659"/>
    <d v="2025-09-22T00:00:00"/>
    <s v="2025"/>
    <s v="September"/>
    <x v="3"/>
    <s v="Unkown"/>
    <s v="Corporate"/>
    <s v="Electronics"/>
    <x v="1"/>
    <n v="8"/>
    <x v="0"/>
    <n v="99"/>
    <n v="0.05"/>
    <n v="752.4"/>
    <x v="19"/>
    <n v="0.44111111111111112"/>
    <n v="43.67"/>
    <n v="5.8040935672514622E-2"/>
  </r>
  <r>
    <n v="4661"/>
    <s v="ORD04661"/>
    <d v="2025-11-11T00:00:00"/>
    <s v="2025"/>
    <s v="November"/>
    <x v="2"/>
    <s v="Unkown"/>
    <s v="Home Office"/>
    <s v="Electronics"/>
    <x v="6"/>
    <n v="7"/>
    <x v="0"/>
    <n v="199"/>
    <n v="0"/>
    <n v="1393"/>
    <x v="1"/>
    <n v="0.63884422110552763"/>
    <n v="127.13"/>
    <n v="9.1263460157932519E-2"/>
  </r>
  <r>
    <n v="4663"/>
    <s v="ORD04663"/>
    <d v="2024-08-21T00:00:00"/>
    <s v="2024"/>
    <s v="August"/>
    <x v="1"/>
    <s v="Unkown"/>
    <s v="Corporate"/>
    <s v="Office Supplies"/>
    <x v="3"/>
    <n v="3"/>
    <x v="2"/>
    <n v="799"/>
    <n v="0.1"/>
    <n v="2157.3000000000002"/>
    <x v="9"/>
    <n v="0.35355444305381728"/>
    <n v="282.49"/>
    <n v="0.13094609001993232"/>
  </r>
  <r>
    <n v="4664"/>
    <s v="ORD04664"/>
    <d v="2024-11-16T00:00:00"/>
    <s v="2024"/>
    <s v="November"/>
    <x v="0"/>
    <s v="Unkown"/>
    <s v="Corporate"/>
    <s v="Furniture"/>
    <x v="3"/>
    <n v="8"/>
    <x v="0"/>
    <n v="299"/>
    <n v="0"/>
    <n v="2392"/>
    <x v="20"/>
    <n v="1.999933110367893"/>
    <n v="597.98"/>
    <n v="0.24999163879598663"/>
  </r>
  <r>
    <n v="4665"/>
    <s v="ORD04665"/>
    <d v="2025-02-22T00:00:00"/>
    <s v="2025"/>
    <s v="February"/>
    <x v="3"/>
    <s v="CUST1235"/>
    <s v="Corporate"/>
    <s v="Office Supplies"/>
    <x v="4"/>
    <n v="2"/>
    <x v="2"/>
    <n v="499"/>
    <n v="0.1"/>
    <n v="898.2"/>
    <x v="13"/>
    <n v="0.17412825651302605"/>
    <n v="86.89"/>
    <n v="9.6737920285014475E-2"/>
  </r>
  <r>
    <n v="4666"/>
    <s v="ORD04666"/>
    <d v="2024-07-04T00:00:00"/>
    <s v="2024"/>
    <s v="July"/>
    <x v="3"/>
    <s v="Unkown"/>
    <s v="Home Office"/>
    <s v="Furniture"/>
    <x v="4"/>
    <n v="7"/>
    <x v="0"/>
    <n v="999"/>
    <n v="0"/>
    <n v="6993"/>
    <x v="30"/>
    <n v="0.61593593593593599"/>
    <n v="615.32000000000005"/>
    <n v="8.7990847990847998E-2"/>
  </r>
  <r>
    <n v="4667"/>
    <s v="ORD04667"/>
    <d v="2025-08-31T00:00:00"/>
    <s v="2025"/>
    <s v="August"/>
    <x v="3"/>
    <s v="Unkown"/>
    <s v="Corporate"/>
    <s v="Office Supplies"/>
    <x v="1"/>
    <n v="8"/>
    <x v="0"/>
    <n v="799"/>
    <n v="0.15"/>
    <n v="5433.2"/>
    <x v="8"/>
    <n v="0.37604505632040047"/>
    <n v="300.45999999999998"/>
    <n v="5.5300743576529483E-2"/>
  </r>
  <r>
    <n v="4669"/>
    <s v="ORD04669"/>
    <d v="2025-12-27T00:00:00"/>
    <s v="2025"/>
    <s v="December"/>
    <x v="3"/>
    <s v="Unkown"/>
    <s v="Corporate"/>
    <s v="Office Supplies"/>
    <x v="7"/>
    <n v="8"/>
    <x v="0"/>
    <n v="299"/>
    <n v="0"/>
    <n v="2392"/>
    <x v="20"/>
    <n v="2.0168896321070231"/>
    <n v="603.04999999999995"/>
    <n v="0.25211120401337789"/>
  </r>
  <r>
    <n v="4670"/>
    <s v="ORD04670"/>
    <d v="2025-09-13T00:00:00"/>
    <s v="2025"/>
    <s v="September"/>
    <x v="0"/>
    <s v="Unkown"/>
    <s v="Corporate"/>
    <s v="Electronics"/>
    <x v="4"/>
    <n v="7"/>
    <x v="0"/>
    <n v="799"/>
    <n v="0.05"/>
    <n v="5313.35"/>
    <x v="26"/>
    <n v="0.79197747183979972"/>
    <n v="632.79"/>
    <n v="0.11909435666763904"/>
  </r>
  <r>
    <n v="4671"/>
    <s v="ORD04671"/>
    <d v="2024-04-21T00:00:00"/>
    <s v="2024"/>
    <s v="April"/>
    <x v="2"/>
    <s v="CUST2863"/>
    <s v="Home Office"/>
    <s v="Electronics"/>
    <x v="6"/>
    <n v="5"/>
    <x v="1"/>
    <n v="799"/>
    <n v="0.05"/>
    <n v="3795.25"/>
    <x v="33"/>
    <n v="0.65182728410513135"/>
    <n v="520.80999999999995"/>
    <n v="0.13722679665371187"/>
  </r>
  <r>
    <n v="4672"/>
    <s v="ORD04672"/>
    <d v="2024-11-03T00:00:00"/>
    <s v="2024"/>
    <s v="November"/>
    <x v="0"/>
    <s v="Unkown"/>
    <s v="Corporate"/>
    <s v="Furniture"/>
    <x v="6"/>
    <n v="5"/>
    <x v="1"/>
    <n v="499"/>
    <n v="0.1"/>
    <n v="2245.5"/>
    <x v="13"/>
    <n v="0.83002004008016028"/>
    <n v="414.18"/>
    <n v="0.18444889779559118"/>
  </r>
  <r>
    <n v="4673"/>
    <s v="ORD04673"/>
    <d v="2025-12-15T00:00:00"/>
    <s v="2025"/>
    <s v="December"/>
    <x v="3"/>
    <s v="Unkown"/>
    <s v="Home Office"/>
    <s v="Furniture"/>
    <x v="2"/>
    <n v="8"/>
    <x v="0"/>
    <n v="99"/>
    <n v="0.15"/>
    <n v="673.2"/>
    <x v="39"/>
    <n v="0.61202020202020202"/>
    <n v="60.59"/>
    <n v="9.000297088532383E-2"/>
  </r>
  <r>
    <n v="4674"/>
    <s v="ORD04674"/>
    <d v="2025-03-14T00:00:00"/>
    <s v="2025"/>
    <s v="March"/>
    <x v="3"/>
    <s v="CUST2280"/>
    <s v="Consumer"/>
    <s v="Office Supplies"/>
    <x v="7"/>
    <n v="4"/>
    <x v="1"/>
    <n v="499"/>
    <n v="0.15"/>
    <n v="1696.6"/>
    <x v="10"/>
    <n v="0.78454909819639285"/>
    <n v="391.49"/>
    <n v="0.23074973476364496"/>
  </r>
  <r>
    <n v="4675"/>
    <s v="ORD04675"/>
    <d v="2024-01-30T00:00:00"/>
    <s v="2024"/>
    <s v="January"/>
    <x v="3"/>
    <s v="Unkown"/>
    <s v="Home Office"/>
    <s v="Electronics"/>
    <x v="1"/>
    <n v="3"/>
    <x v="2"/>
    <n v="499"/>
    <n v="0.05"/>
    <n v="1422.15"/>
    <x v="27"/>
    <n v="0.44114228456913829"/>
    <n v="220.13"/>
    <n v="0.15478676651548709"/>
  </r>
  <r>
    <n v="4676"/>
    <s v="ORD04676"/>
    <d v="2025-03-10T00:00:00"/>
    <s v="2025"/>
    <s v="March"/>
    <x v="3"/>
    <s v="CUST2736"/>
    <s v="Consumer"/>
    <s v="Office Supplies"/>
    <x v="6"/>
    <n v="8"/>
    <x v="0"/>
    <n v="149"/>
    <n v="0"/>
    <n v="1192"/>
    <x v="7"/>
    <n v="1.8072483221476507"/>
    <n v="269.27999999999997"/>
    <n v="0.22590604026845634"/>
  </r>
  <r>
    <n v="4677"/>
    <s v="ORD04677"/>
    <d v="2024-01-09T00:00:00"/>
    <s v="2024"/>
    <s v="January"/>
    <x v="2"/>
    <s v="CUST1847"/>
    <s v="Home Office"/>
    <s v="Electronics"/>
    <x v="2"/>
    <n v="10"/>
    <x v="0"/>
    <n v="999"/>
    <n v="0"/>
    <n v="9990"/>
    <x v="30"/>
    <n v="0.81219219219219219"/>
    <n v="811.38"/>
    <n v="8.1219219219219221E-2"/>
  </r>
  <r>
    <n v="4678"/>
    <s v="ORD04678"/>
    <d v="2025-09-20T00:00:00"/>
    <s v="2025"/>
    <s v="September"/>
    <x v="0"/>
    <s v="Unkown"/>
    <s v="Corporate"/>
    <s v="Electronics"/>
    <x v="6"/>
    <n v="1"/>
    <x v="2"/>
    <n v="499"/>
    <n v="0"/>
    <n v="499"/>
    <x v="23"/>
    <n v="0.10168336673346694"/>
    <n v="50.74"/>
    <n v="0.10168336673346694"/>
  </r>
  <r>
    <n v="4679"/>
    <s v="ORD04679"/>
    <d v="2025-04-10T00:00:00"/>
    <s v="2025"/>
    <s v="April"/>
    <x v="2"/>
    <s v="Unkown"/>
    <s v="Home Office"/>
    <s v="Electronics"/>
    <x v="6"/>
    <n v="9"/>
    <x v="0"/>
    <n v="99"/>
    <n v="0.15"/>
    <n v="757.35"/>
    <x v="39"/>
    <n v="0.81484848484848482"/>
    <n v="80.67"/>
    <n v="0.10651614181025945"/>
  </r>
  <r>
    <n v="4680"/>
    <s v="ORD04680"/>
    <d v="2024-11-15T00:00:00"/>
    <s v="2024"/>
    <s v="November"/>
    <x v="0"/>
    <s v="Unkown"/>
    <s v="Home Office"/>
    <s v="Office Supplies"/>
    <x v="7"/>
    <n v="2"/>
    <x v="2"/>
    <n v="99"/>
    <n v="0.1"/>
    <n v="178.2"/>
    <x v="4"/>
    <n v="0.30737373737373735"/>
    <n v="30.43"/>
    <n v="0.17076318742985411"/>
  </r>
  <r>
    <n v="4681"/>
    <s v="ORD04681"/>
    <d v="2025-07-21T00:00:00"/>
    <s v="2025"/>
    <s v="July"/>
    <x v="3"/>
    <s v="Unkown"/>
    <s v="Consumer"/>
    <s v="Furniture"/>
    <x v="4"/>
    <n v="3"/>
    <x v="2"/>
    <n v="99"/>
    <n v="0"/>
    <n v="297"/>
    <x v="22"/>
    <n v="0.51020202020202021"/>
    <n v="50.51"/>
    <n v="0.17006734006734006"/>
  </r>
  <r>
    <n v="4682"/>
    <s v="ORD04682"/>
    <d v="2025-07-23T00:00:00"/>
    <s v="2025"/>
    <s v="July"/>
    <x v="2"/>
    <s v="CUST2633"/>
    <s v="Home Office"/>
    <s v="Electronics"/>
    <x v="2"/>
    <n v="6"/>
    <x v="1"/>
    <n v="299"/>
    <n v="0.15"/>
    <n v="1524.9"/>
    <x v="5"/>
    <n v="0.30849498327759195"/>
    <n v="92.24"/>
    <n v="6.0489212407370971E-2"/>
  </r>
  <r>
    <n v="4684"/>
    <s v="ORD04684"/>
    <d v="2025-11-17T00:00:00"/>
    <s v="2025"/>
    <s v="November"/>
    <x v="3"/>
    <s v="Unkown"/>
    <s v="Consumer"/>
    <s v="Electronics"/>
    <x v="7"/>
    <n v="4"/>
    <x v="1"/>
    <n v="799"/>
    <n v="0.05"/>
    <n v="3036.2"/>
    <x v="33"/>
    <n v="0.88637046307884859"/>
    <n v="708.21"/>
    <n v="0.23325538502074963"/>
  </r>
  <r>
    <n v="4685"/>
    <s v="ORD04685"/>
    <d v="2025-09-23T00:00:00"/>
    <s v="2025"/>
    <s v="September"/>
    <x v="0"/>
    <s v="Unkown"/>
    <s v="Home Office"/>
    <s v="Furniture"/>
    <x v="3"/>
    <n v="5"/>
    <x v="1"/>
    <n v="499"/>
    <n v="0.05"/>
    <n v="2370.25"/>
    <x v="27"/>
    <n v="1.161943887775551"/>
    <n v="579.80999999999995"/>
    <n v="0.24461976584748443"/>
  </r>
  <r>
    <n v="4686"/>
    <s v="ORD04686"/>
    <d v="2024-08-31T00:00:00"/>
    <s v="2024"/>
    <s v="August"/>
    <x v="3"/>
    <s v="CUST2192"/>
    <s v="Consumer"/>
    <s v="Electronics"/>
    <x v="6"/>
    <n v="9"/>
    <x v="0"/>
    <n v="299"/>
    <n v="0.15"/>
    <n v="2287.35"/>
    <x v="42"/>
    <n v="1.8496989966555182"/>
    <n v="553.05999999999995"/>
    <n v="0.24179071851706121"/>
  </r>
  <r>
    <n v="4687"/>
    <s v="ORD04687"/>
    <d v="2025-07-25T00:00:00"/>
    <s v="2025"/>
    <s v="July"/>
    <x v="3"/>
    <s v="Unkown"/>
    <s v="Corporate"/>
    <s v="Furniture"/>
    <x v="7"/>
    <n v="9"/>
    <x v="0"/>
    <n v="199"/>
    <n v="0"/>
    <n v="1791"/>
    <x v="1"/>
    <n v="1.7778391959798996"/>
    <n v="353.79"/>
    <n v="0.19753768844221106"/>
  </r>
  <r>
    <n v="4688"/>
    <s v="ORD04688"/>
    <d v="2025-11-10T00:00:00"/>
    <s v="2025"/>
    <s v="November"/>
    <x v="0"/>
    <s v="CUST2783"/>
    <s v="Consumer"/>
    <s v="Furniture"/>
    <x v="2"/>
    <n v="4"/>
    <x v="1"/>
    <n v="149"/>
    <n v="0.15"/>
    <n v="506.6"/>
    <x v="16"/>
    <n v="0.73946308724832222"/>
    <n v="110.18"/>
    <n v="0.21748914330833005"/>
  </r>
  <r>
    <n v="4689"/>
    <s v="ORD04689"/>
    <d v="2024-12-01T00:00:00"/>
    <s v="2024"/>
    <s v="December"/>
    <x v="3"/>
    <s v="Unkown"/>
    <s v="Consumer"/>
    <s v="Electronics"/>
    <x v="3"/>
    <n v="2"/>
    <x v="2"/>
    <n v="199"/>
    <n v="0.05"/>
    <n v="378.1"/>
    <x v="15"/>
    <n v="0.30386934673366833"/>
    <n v="60.47"/>
    <n v="0.15993123512298332"/>
  </r>
  <r>
    <n v="4690"/>
    <s v="ORD04690"/>
    <d v="2025-08-31T00:00:00"/>
    <s v="2025"/>
    <s v="August"/>
    <x v="3"/>
    <s v="Unkown"/>
    <s v="Corporate"/>
    <s v="Furniture"/>
    <x v="2"/>
    <n v="5"/>
    <x v="1"/>
    <n v="499"/>
    <n v="0.15"/>
    <n v="2120.75"/>
    <x v="10"/>
    <n v="1.1533466933867735"/>
    <n v="575.52"/>
    <n v="0.27137569256159377"/>
  </r>
  <r>
    <n v="4691"/>
    <s v="ORD04691"/>
    <d v="2025-03-08T00:00:00"/>
    <s v="2025"/>
    <s v="March"/>
    <x v="3"/>
    <s v="CUST2948"/>
    <s v="Consumer"/>
    <s v="Electronics"/>
    <x v="0"/>
    <n v="7"/>
    <x v="0"/>
    <n v="99"/>
    <n v="0"/>
    <n v="693"/>
    <x v="22"/>
    <n v="1.37010101010101"/>
    <n v="135.63999999999999"/>
    <n v="0.1957287157287157"/>
  </r>
  <r>
    <n v="4693"/>
    <s v="ORD04693"/>
    <d v="2025-06-17T00:00:00"/>
    <s v="2025"/>
    <s v="June"/>
    <x v="3"/>
    <s v="Unkown"/>
    <s v="Home Office"/>
    <s v="Furniture"/>
    <x v="5"/>
    <n v="8"/>
    <x v="0"/>
    <n v="149"/>
    <n v="0.1"/>
    <n v="1072.8"/>
    <x v="6"/>
    <n v="1.9328187919463087"/>
    <n v="287.99"/>
    <n v="0.26844705443698735"/>
  </r>
  <r>
    <n v="4694"/>
    <s v="ORD04694"/>
    <d v="2024-10-02T00:00:00"/>
    <s v="2024"/>
    <s v="October"/>
    <x v="2"/>
    <s v="Unkown"/>
    <s v="Corporate"/>
    <s v="Office Supplies"/>
    <x v="6"/>
    <n v="7"/>
    <x v="0"/>
    <n v="199"/>
    <n v="0.15"/>
    <n v="1184.05"/>
    <x v="17"/>
    <n v="0.63648241206030154"/>
    <n v="126.66"/>
    <n v="0.10697183395971455"/>
  </r>
  <r>
    <n v="4695"/>
    <s v="ORD04695"/>
    <d v="2025-04-18T00:00:00"/>
    <s v="2025"/>
    <s v="April"/>
    <x v="0"/>
    <s v="Unkown"/>
    <s v="Consumer"/>
    <s v="Furniture"/>
    <x v="1"/>
    <n v="8"/>
    <x v="0"/>
    <n v="299"/>
    <n v="0.15"/>
    <n v="2033.2"/>
    <x v="5"/>
    <n v="2.037725752508361"/>
    <n v="609.28"/>
    <n v="0.29966555183946486"/>
  </r>
  <r>
    <n v="4696"/>
    <s v="ORD04696"/>
    <d v="2024-04-11T00:00:00"/>
    <s v="2024"/>
    <s v="April"/>
    <x v="0"/>
    <s v="Unkown"/>
    <s v="Corporate"/>
    <s v="Electronics"/>
    <x v="1"/>
    <n v="9"/>
    <x v="0"/>
    <n v="99"/>
    <n v="0.1"/>
    <n v="801.9"/>
    <x v="4"/>
    <n v="1.0432323232323233"/>
    <n v="103.28"/>
    <n v="0.12879411397929916"/>
  </r>
  <r>
    <n v="4697"/>
    <s v="ORD04697"/>
    <d v="2024-06-20T00:00:00"/>
    <s v="2024"/>
    <s v="June"/>
    <x v="2"/>
    <s v="Unkown"/>
    <s v="Consumer"/>
    <s v="Furniture"/>
    <x v="2"/>
    <n v="9"/>
    <x v="0"/>
    <n v="99"/>
    <n v="0"/>
    <n v="891"/>
    <x v="22"/>
    <n v="1.0088888888888889"/>
    <n v="99.88"/>
    <n v="0.11209876543209876"/>
  </r>
  <r>
    <n v="4698"/>
    <s v="ORD04698"/>
    <d v="2024-05-23T00:00:00"/>
    <s v="2024"/>
    <s v="May"/>
    <x v="0"/>
    <s v="CUST2624"/>
    <s v="Consumer"/>
    <s v="Office Supplies"/>
    <x v="4"/>
    <n v="6"/>
    <x v="1"/>
    <n v="199"/>
    <n v="0"/>
    <n v="1194"/>
    <x v="1"/>
    <n v="1.2015577889447238"/>
    <n v="239.11"/>
    <n v="0.20025963149078729"/>
  </r>
  <r>
    <n v="4699"/>
    <s v="ORD04699"/>
    <d v="2024-06-27T00:00:00"/>
    <s v="2024"/>
    <s v="June"/>
    <x v="3"/>
    <s v="CUST2801"/>
    <s v="Consumer"/>
    <s v="Office Supplies"/>
    <x v="2"/>
    <n v="3"/>
    <x v="2"/>
    <n v="999"/>
    <n v="0.05"/>
    <n v="2847.15"/>
    <x v="37"/>
    <n v="0.15733733733733735"/>
    <n v="157.18"/>
    <n v="5.5206083276258713E-2"/>
  </r>
  <r>
    <n v="4701"/>
    <s v="ORD04701"/>
    <d v="2025-05-20T00:00:00"/>
    <s v="2025"/>
    <s v="May"/>
    <x v="2"/>
    <s v="Unkown"/>
    <s v="Home Office"/>
    <s v="Furniture"/>
    <x v="5"/>
    <n v="10"/>
    <x v="0"/>
    <n v="999"/>
    <n v="0"/>
    <n v="9990"/>
    <x v="30"/>
    <n v="0.89236236236236244"/>
    <n v="891.47"/>
    <n v="8.9236236236236235E-2"/>
  </r>
  <r>
    <n v="4702"/>
    <s v="ORD04702"/>
    <d v="2025-07-27T00:00:00"/>
    <s v="2025"/>
    <s v="July"/>
    <x v="0"/>
    <s v="Unkown"/>
    <s v="Consumer"/>
    <s v="Office Supplies"/>
    <x v="1"/>
    <n v="2"/>
    <x v="2"/>
    <n v="999"/>
    <n v="0.15"/>
    <n v="1698.3"/>
    <x v="32"/>
    <n v="0.3686986986986987"/>
    <n v="368.33"/>
    <n v="0.21688158746982275"/>
  </r>
  <r>
    <n v="4703"/>
    <s v="ORD04703"/>
    <d v="2024-04-11T00:00:00"/>
    <s v="2024"/>
    <s v="April"/>
    <x v="3"/>
    <s v="Unkown"/>
    <s v="Consumer"/>
    <s v="Office Supplies"/>
    <x v="0"/>
    <n v="9"/>
    <x v="0"/>
    <n v="299"/>
    <n v="0.15"/>
    <n v="2287.35"/>
    <x v="42"/>
    <n v="1.399598662207358"/>
    <n v="418.48"/>
    <n v="0.18295407349115791"/>
  </r>
  <r>
    <n v="4704"/>
    <s v="ORD04704"/>
    <d v="2024-04-02T00:00:00"/>
    <s v="2024"/>
    <s v="April"/>
    <x v="0"/>
    <s v="Unkown"/>
    <s v="Corporate"/>
    <s v="Office Supplies"/>
    <x v="3"/>
    <n v="3"/>
    <x v="2"/>
    <n v="799"/>
    <n v="0.15"/>
    <n v="2037.45"/>
    <x v="8"/>
    <n v="0.5907008760951189"/>
    <n v="471.97"/>
    <n v="0.2316474023902427"/>
  </r>
  <r>
    <n v="4705"/>
    <s v="ORD04705"/>
    <d v="2024-06-02T00:00:00"/>
    <s v="2024"/>
    <s v="June"/>
    <x v="0"/>
    <s v="Unkown"/>
    <s v="Home Office"/>
    <s v="Office Supplies"/>
    <x v="6"/>
    <n v="6"/>
    <x v="1"/>
    <n v="99"/>
    <n v="0.05"/>
    <n v="564.29999999999995"/>
    <x v="19"/>
    <n v="1.6257575757575757"/>
    <n v="160.94999999999999"/>
    <n v="0.28522062732589049"/>
  </r>
  <r>
    <n v="4706"/>
    <s v="ORD04706"/>
    <d v="2025-01-04T00:00:00"/>
    <s v="2025"/>
    <s v="January"/>
    <x v="0"/>
    <s v="Unkown"/>
    <s v="Home Office"/>
    <s v="Office Supplies"/>
    <x v="4"/>
    <n v="10"/>
    <x v="0"/>
    <n v="999"/>
    <n v="0.1"/>
    <n v="8991"/>
    <x v="14"/>
    <n v="1.3661261261261262"/>
    <n v="1364.76"/>
    <n v="0.15179179179179178"/>
  </r>
  <r>
    <n v="4707"/>
    <s v="ORD04707"/>
    <d v="2024-08-01T00:00:00"/>
    <s v="2024"/>
    <s v="August"/>
    <x v="3"/>
    <s v="Unkown"/>
    <s v="Corporate"/>
    <s v="Office Supplies"/>
    <x v="4"/>
    <n v="1"/>
    <x v="2"/>
    <n v="99"/>
    <n v="0.15"/>
    <n v="84.15"/>
    <x v="39"/>
    <n v="0.11505050505050506"/>
    <n v="11.39"/>
    <n v="0.13535353535353536"/>
  </r>
  <r>
    <n v="4708"/>
    <s v="ORD04708"/>
    <d v="2024-07-04T00:00:00"/>
    <s v="2024"/>
    <s v="July"/>
    <x v="1"/>
    <s v="CUST2458"/>
    <s v="Home Office"/>
    <s v="Office Supplies"/>
    <x v="5"/>
    <n v="6"/>
    <x v="1"/>
    <n v="499"/>
    <n v="0.15"/>
    <n v="2544.9"/>
    <x v="18"/>
    <n v="0.6706212424849699"/>
    <n v="334.64"/>
    <n v="0.13149436127156272"/>
  </r>
  <r>
    <n v="4710"/>
    <s v="ORD04710"/>
    <d v="2025-11-30T00:00:00"/>
    <s v="2025"/>
    <s v="November"/>
    <x v="3"/>
    <s v="Unkown"/>
    <s v="Home Office"/>
    <s v="Furniture"/>
    <x v="0"/>
    <n v="3"/>
    <x v="2"/>
    <n v="299"/>
    <n v="0.15"/>
    <n v="762.45"/>
    <x v="5"/>
    <n v="0.192876254180602"/>
    <n v="57.67"/>
    <n v="7.5637746737490977E-2"/>
  </r>
  <r>
    <n v="4711"/>
    <s v="ORD04711"/>
    <d v="2025-01-08T00:00:00"/>
    <s v="2025"/>
    <s v="January"/>
    <x v="3"/>
    <s v="Unkown"/>
    <s v="Consumer"/>
    <s v="Office Supplies"/>
    <x v="6"/>
    <n v="5"/>
    <x v="1"/>
    <n v="199"/>
    <n v="0.1"/>
    <n v="895.5"/>
    <x v="25"/>
    <n v="0.63648241206030154"/>
    <n v="126.66"/>
    <n v="0.14144053601340034"/>
  </r>
  <r>
    <n v="4712"/>
    <s v="ORD04712"/>
    <d v="2025-01-02T00:00:00"/>
    <s v="2025"/>
    <s v="January"/>
    <x v="1"/>
    <s v="Unkown"/>
    <s v="Home Office"/>
    <s v="Furniture"/>
    <x v="3"/>
    <n v="2"/>
    <x v="2"/>
    <n v="149"/>
    <n v="0.05"/>
    <n v="283.10000000000002"/>
    <x v="34"/>
    <n v="0.11120805369127516"/>
    <n v="16.57"/>
    <n v="5.8530554574355347E-2"/>
  </r>
  <r>
    <n v="4714"/>
    <s v="ORD04714"/>
    <d v="2024-10-10T00:00:00"/>
    <s v="2024"/>
    <s v="October"/>
    <x v="1"/>
    <s v="Unkown"/>
    <s v="Corporate"/>
    <s v="Office Supplies"/>
    <x v="3"/>
    <n v="3"/>
    <x v="2"/>
    <n v="799"/>
    <n v="0"/>
    <n v="2397"/>
    <x v="12"/>
    <n v="0.55156445556946176"/>
    <n v="440.7"/>
    <n v="0.18385481852315394"/>
  </r>
  <r>
    <n v="4715"/>
    <s v="ORD04715"/>
    <d v="2025-03-20T00:00:00"/>
    <s v="2025"/>
    <s v="March"/>
    <x v="1"/>
    <s v="Unkown"/>
    <s v="Home Office"/>
    <s v="Electronics"/>
    <x v="1"/>
    <n v="8"/>
    <x v="0"/>
    <n v="999"/>
    <n v="0.1"/>
    <n v="7192.8"/>
    <x v="14"/>
    <n v="0.81948948948948941"/>
    <n v="818.67"/>
    <n v="0.11381798465131798"/>
  </r>
  <r>
    <n v="4716"/>
    <s v="ORD04716"/>
    <d v="2025-03-18T00:00:00"/>
    <s v="2025"/>
    <s v="March"/>
    <x v="0"/>
    <s v="Unkown"/>
    <s v="Home Office"/>
    <s v="Furniture"/>
    <x v="6"/>
    <n v="6"/>
    <x v="1"/>
    <n v="149"/>
    <n v="0.1"/>
    <n v="804.6"/>
    <x v="6"/>
    <n v="0.44181208053691273"/>
    <n v="65.83"/>
    <n v="8.181705195128014E-2"/>
  </r>
  <r>
    <n v="4717"/>
    <s v="ORD04717"/>
    <d v="2025-05-30T00:00:00"/>
    <s v="2025"/>
    <s v="May"/>
    <x v="3"/>
    <s v="CUST2118"/>
    <s v="Home Office"/>
    <s v="Furniture"/>
    <x v="6"/>
    <n v="5"/>
    <x v="1"/>
    <n v="499"/>
    <n v="0"/>
    <n v="2495"/>
    <x v="23"/>
    <n v="0.7495390781563126"/>
    <n v="374.02"/>
    <n v="0.14990781563126251"/>
  </r>
  <r>
    <n v="4718"/>
    <s v="ORD04718"/>
    <d v="2024-11-03T00:00:00"/>
    <s v="2024"/>
    <s v="November"/>
    <x v="3"/>
    <s v="CUST2154"/>
    <s v="Home Office"/>
    <s v="Office Supplies"/>
    <x v="3"/>
    <n v="4"/>
    <x v="1"/>
    <n v="149"/>
    <n v="0.05"/>
    <n v="566.20000000000005"/>
    <x v="34"/>
    <n v="1.1338926174496644"/>
    <n v="168.95"/>
    <n v="0.29839279406570113"/>
  </r>
  <r>
    <n v="4719"/>
    <s v="ORD04719"/>
    <d v="2025-06-26T00:00:00"/>
    <s v="2025"/>
    <s v="June"/>
    <x v="3"/>
    <s v="Unkown"/>
    <s v="Consumer"/>
    <s v="Electronics"/>
    <x v="4"/>
    <n v="7"/>
    <x v="0"/>
    <n v="799"/>
    <n v="0.05"/>
    <n v="5313.35"/>
    <x v="26"/>
    <n v="1.9397121401752189"/>
    <n v="1549.83"/>
    <n v="0.29168603611657423"/>
  </r>
  <r>
    <n v="4721"/>
    <s v="ORD04721"/>
    <d v="2025-10-21T00:00:00"/>
    <s v="2025"/>
    <s v="October"/>
    <x v="1"/>
    <s v="Unkown"/>
    <s v="Home Office"/>
    <s v="Furniture"/>
    <x v="1"/>
    <n v="1"/>
    <x v="2"/>
    <n v="99"/>
    <n v="0"/>
    <n v="99"/>
    <x v="22"/>
    <n v="0.11666666666666667"/>
    <n v="11.55"/>
    <n v="0.11666666666666667"/>
  </r>
  <r>
    <n v="4722"/>
    <s v="ORD04722"/>
    <d v="2024-07-31T00:00:00"/>
    <s v="2024"/>
    <s v="July"/>
    <x v="3"/>
    <s v="CUST2740"/>
    <s v="Home Office"/>
    <s v="Office Supplies"/>
    <x v="3"/>
    <n v="5"/>
    <x v="1"/>
    <n v="99"/>
    <n v="0"/>
    <n v="495"/>
    <x v="22"/>
    <n v="0.31636363636363635"/>
    <n v="31.32"/>
    <n v="6.3272727272727272E-2"/>
  </r>
  <r>
    <n v="4723"/>
    <s v="ORD04723"/>
    <d v="2025-06-25T00:00:00"/>
    <s v="2025"/>
    <s v="June"/>
    <x v="1"/>
    <s v="Unkown"/>
    <s v="Home Office"/>
    <s v="Office Supplies"/>
    <x v="0"/>
    <n v="9"/>
    <x v="0"/>
    <n v="299"/>
    <n v="0"/>
    <n v="2691"/>
    <x v="20"/>
    <n v="2.6771571906354517"/>
    <n v="800.47"/>
    <n v="0.29746191007060574"/>
  </r>
  <r>
    <n v="4724"/>
    <s v="ORD04724"/>
    <d v="2024-01-17T00:00:00"/>
    <s v="2024"/>
    <s v="January"/>
    <x v="0"/>
    <s v="CUST2026"/>
    <s v="Corporate"/>
    <s v="Office Supplies"/>
    <x v="6"/>
    <n v="7"/>
    <x v="0"/>
    <n v="499"/>
    <n v="0"/>
    <n v="3493"/>
    <x v="23"/>
    <n v="0.48294589178356717"/>
    <n v="240.99"/>
    <n v="6.8992270254795304E-2"/>
  </r>
  <r>
    <n v="4725"/>
    <s v="ORD04725"/>
    <d v="2024-04-26T00:00:00"/>
    <s v="2024"/>
    <s v="April"/>
    <x v="0"/>
    <s v="CUST2008"/>
    <s v="Corporate"/>
    <s v="Office Supplies"/>
    <x v="4"/>
    <n v="10"/>
    <x v="0"/>
    <n v="99"/>
    <n v="0.15"/>
    <n v="841.5"/>
    <x v="39"/>
    <n v="1.4652525252525253"/>
    <n v="145.06"/>
    <n v="0.17238265002970884"/>
  </r>
  <r>
    <n v="4726"/>
    <s v="ORD04726"/>
    <d v="2024-11-29T00:00:00"/>
    <s v="2024"/>
    <s v="November"/>
    <x v="2"/>
    <s v="CUST1350"/>
    <s v="Corporate"/>
    <s v="Office Supplies"/>
    <x v="6"/>
    <n v="7"/>
    <x v="0"/>
    <n v="499"/>
    <n v="0.15"/>
    <n v="2969.05"/>
    <x v="18"/>
    <n v="0.94074148296593185"/>
    <n v="469.43"/>
    <n v="0.15810781226318182"/>
  </r>
  <r>
    <n v="4727"/>
    <s v="ORD04727"/>
    <d v="2025-01-15T00:00:00"/>
    <s v="2025"/>
    <s v="January"/>
    <x v="2"/>
    <s v="Unkown"/>
    <s v="Home Office"/>
    <s v="Furniture"/>
    <x v="0"/>
    <n v="3"/>
    <x v="2"/>
    <n v="199"/>
    <n v="0"/>
    <n v="597"/>
    <x v="1"/>
    <n v="0.37884422110552762"/>
    <n v="75.39"/>
    <n v="0.12628140703517587"/>
  </r>
  <r>
    <n v="4729"/>
    <s v="ORD04729"/>
    <d v="2024-03-04T00:00:00"/>
    <s v="2024"/>
    <s v="March"/>
    <x v="0"/>
    <s v="CUST2961"/>
    <s v="Home Office"/>
    <s v="Office Supplies"/>
    <x v="1"/>
    <n v="10"/>
    <x v="0"/>
    <n v="299"/>
    <n v="0.05"/>
    <n v="2840.5"/>
    <x v="3"/>
    <n v="1.770200668896321"/>
    <n v="529.29"/>
    <n v="0.18633691251540221"/>
  </r>
  <r>
    <n v="4730"/>
    <s v="ORD04730"/>
    <d v="2025-02-21T00:00:00"/>
    <s v="2025"/>
    <s v="February"/>
    <x v="1"/>
    <s v="Unkown"/>
    <s v="Corporate"/>
    <s v="Electronics"/>
    <x v="3"/>
    <n v="2"/>
    <x v="2"/>
    <n v="99"/>
    <n v="0.1"/>
    <n v="178.2"/>
    <x v="4"/>
    <n v="0.16404040404040401"/>
    <n v="16.239999999999998"/>
    <n v="9.113355780022446E-2"/>
  </r>
  <r>
    <n v="4731"/>
    <s v="ORD04731"/>
    <d v="2025-07-05T00:00:00"/>
    <s v="2025"/>
    <s v="July"/>
    <x v="3"/>
    <s v="Unkown"/>
    <s v="Corporate"/>
    <s v="Office Supplies"/>
    <x v="3"/>
    <n v="6"/>
    <x v="1"/>
    <n v="199"/>
    <n v="0.1"/>
    <n v="1074.5999999999999"/>
    <x v="25"/>
    <n v="0.92422110552763814"/>
    <n v="183.92"/>
    <n v="0.17115205657919225"/>
  </r>
  <r>
    <n v="4732"/>
    <s v="ORD04732"/>
    <d v="2024-12-27T00:00:00"/>
    <s v="2024"/>
    <s v="December"/>
    <x v="1"/>
    <s v="Unkown"/>
    <s v="Home Office"/>
    <s v="Electronics"/>
    <x v="1"/>
    <n v="10"/>
    <x v="0"/>
    <n v="499"/>
    <n v="0.1"/>
    <n v="4491"/>
    <x v="13"/>
    <n v="0.5707815631262525"/>
    <n v="284.82"/>
    <n v="6.3420173680694719E-2"/>
  </r>
  <r>
    <n v="4733"/>
    <s v="ORD04733"/>
    <d v="2025-01-26T00:00:00"/>
    <s v="2025"/>
    <s v="January"/>
    <x v="3"/>
    <s v="CUST1738"/>
    <s v="Consumer"/>
    <s v="Office Supplies"/>
    <x v="5"/>
    <n v="3"/>
    <x v="2"/>
    <n v="299"/>
    <n v="0.05"/>
    <n v="852.15"/>
    <x v="3"/>
    <n v="0.42163879598662207"/>
    <n v="126.07"/>
    <n v="0.14794343718828845"/>
  </r>
  <r>
    <n v="4735"/>
    <s v="ORD04735"/>
    <d v="2024-10-17T00:00:00"/>
    <s v="2024"/>
    <s v="October"/>
    <x v="1"/>
    <s v="Unkown"/>
    <s v="Corporate"/>
    <s v="Office Supplies"/>
    <x v="5"/>
    <n v="9"/>
    <x v="0"/>
    <n v="199"/>
    <n v="0"/>
    <n v="1791"/>
    <x v="1"/>
    <n v="1.405678391959799"/>
    <n v="279.73"/>
    <n v="0.15618648799553322"/>
  </r>
  <r>
    <n v="4736"/>
    <s v="ORD04736"/>
    <d v="2024-04-08T00:00:00"/>
    <s v="2024"/>
    <s v="April"/>
    <x v="0"/>
    <s v="CUST1742"/>
    <s v="Consumer"/>
    <s v="Furniture"/>
    <x v="6"/>
    <n v="9"/>
    <x v="0"/>
    <n v="999"/>
    <n v="0"/>
    <n v="8991"/>
    <x v="30"/>
    <n v="2.3520220220220223"/>
    <n v="2349.67"/>
    <n v="0.26133578022466913"/>
  </r>
  <r>
    <n v="4737"/>
    <s v="ORD04737"/>
    <d v="2024-03-04T00:00:00"/>
    <s v="2024"/>
    <s v="March"/>
    <x v="0"/>
    <s v="Unkown"/>
    <s v="Consumer"/>
    <s v="Electronics"/>
    <x v="6"/>
    <n v="9"/>
    <x v="0"/>
    <n v="999"/>
    <n v="0.1"/>
    <n v="8091.9"/>
    <x v="47"/>
    <n v="1.6187887887887888"/>
    <n v="1617.17"/>
    <n v="0.19985046775170234"/>
  </r>
  <r>
    <n v="4738"/>
    <s v="ORD04738"/>
    <d v="2025-08-29T00:00:00"/>
    <s v="2025"/>
    <s v="August"/>
    <x v="1"/>
    <s v="CUST1955"/>
    <s v="Corporate"/>
    <s v="Electronics"/>
    <x v="2"/>
    <n v="7"/>
    <x v="0"/>
    <n v="199"/>
    <n v="0.05"/>
    <n v="1323.35"/>
    <x v="0"/>
    <n v="0.41221105527638191"/>
    <n v="82.03"/>
    <n v="6.1986624853591271E-2"/>
  </r>
  <r>
    <n v="4739"/>
    <s v="ORD04739"/>
    <d v="2025-09-07T00:00:00"/>
    <s v="2025"/>
    <s v="September"/>
    <x v="3"/>
    <s v="Unkown"/>
    <s v="Home Office"/>
    <s v="Electronics"/>
    <x v="7"/>
    <n v="9"/>
    <x v="0"/>
    <n v="999"/>
    <n v="0"/>
    <n v="8991"/>
    <x v="30"/>
    <n v="1.71986986986987"/>
    <n v="1718.15"/>
    <n v="0.19109665220776334"/>
  </r>
  <r>
    <n v="4740"/>
    <s v="ORD04740"/>
    <d v="2025-11-06T00:00:00"/>
    <s v="2025"/>
    <s v="November"/>
    <x v="2"/>
    <s v="CUST1294"/>
    <s v="Home Office"/>
    <s v="Electronics"/>
    <x v="7"/>
    <n v="2"/>
    <x v="2"/>
    <n v="999"/>
    <n v="0"/>
    <n v="1998"/>
    <x v="30"/>
    <n v="0.1457157157157157"/>
    <n v="145.57"/>
    <n v="7.2857857857857852E-2"/>
  </r>
  <r>
    <n v="4741"/>
    <s v="ORD04741"/>
    <d v="2024-09-15T00:00:00"/>
    <s v="2024"/>
    <s v="September"/>
    <x v="1"/>
    <s v="Unkown"/>
    <s v="Consumer"/>
    <s v="Furniture"/>
    <x v="1"/>
    <n v="7"/>
    <x v="0"/>
    <n v="199"/>
    <n v="0.1"/>
    <n v="1253.7"/>
    <x v="25"/>
    <n v="0.31728643216080404"/>
    <n v="63.14"/>
    <n v="5.036292573981016E-2"/>
  </r>
  <r>
    <n v="4743"/>
    <s v="ORD04743"/>
    <d v="2025-06-15T00:00:00"/>
    <s v="2025"/>
    <s v="June"/>
    <x v="3"/>
    <s v="Unkown"/>
    <s v="Corporate"/>
    <s v="Office Supplies"/>
    <x v="0"/>
    <n v="8"/>
    <x v="0"/>
    <n v="799"/>
    <n v="0"/>
    <n v="6392"/>
    <x v="12"/>
    <n v="1.4335043804755943"/>
    <n v="1145.3699999999999"/>
    <n v="0.17918804755944928"/>
  </r>
  <r>
    <n v="4744"/>
    <s v="ORD04744"/>
    <d v="2024-04-10T00:00:00"/>
    <s v="2024"/>
    <s v="April"/>
    <x v="2"/>
    <s v="Unkown"/>
    <s v="Home Office"/>
    <s v="Furniture"/>
    <x v="3"/>
    <n v="1"/>
    <x v="2"/>
    <n v="999"/>
    <n v="0.05"/>
    <n v="949.05"/>
    <x v="31"/>
    <n v="0.17344344344344345"/>
    <n v="173.27"/>
    <n v="0.18257204572994049"/>
  </r>
  <r>
    <n v="4745"/>
    <s v="ORD04745"/>
    <d v="2025-01-22T00:00:00"/>
    <s v="2025"/>
    <s v="January"/>
    <x v="0"/>
    <s v="CUST2791"/>
    <s v="Home Office"/>
    <s v="Electronics"/>
    <x v="7"/>
    <n v="2"/>
    <x v="2"/>
    <n v="499"/>
    <n v="0.05"/>
    <n v="948.1"/>
    <x v="27"/>
    <n v="9.9058116232464924E-2"/>
    <n v="49.43"/>
    <n v="5.2135850648665751E-2"/>
  </r>
  <r>
    <n v="4746"/>
    <s v="ORD04746"/>
    <d v="2025-09-27T00:00:00"/>
    <s v="2025"/>
    <s v="September"/>
    <x v="1"/>
    <s v="Unkown"/>
    <s v="Home Office"/>
    <s v="Office Supplies"/>
    <x v="6"/>
    <n v="5"/>
    <x v="1"/>
    <n v="499"/>
    <n v="0.15"/>
    <n v="2120.75"/>
    <x v="10"/>
    <n v="0.68158316633266536"/>
    <n v="340.11"/>
    <n v="0.16037250972533301"/>
  </r>
  <r>
    <n v="4747"/>
    <s v="ORD04747"/>
    <d v="2025-07-23T00:00:00"/>
    <s v="2025"/>
    <s v="July"/>
    <x v="0"/>
    <s v="CUST1353"/>
    <s v="Home Office"/>
    <s v="Furniture"/>
    <x v="6"/>
    <n v="10"/>
    <x v="0"/>
    <n v="199"/>
    <n v="0"/>
    <n v="1990"/>
    <x v="1"/>
    <n v="2.3355276381909547"/>
    <n v="464.77"/>
    <n v="0.23355276381909545"/>
  </r>
  <r>
    <n v="4748"/>
    <s v="ORD04748"/>
    <d v="2025-05-24T00:00:00"/>
    <s v="2025"/>
    <s v="May"/>
    <x v="1"/>
    <s v="CUST1147"/>
    <s v="Home Office"/>
    <s v="Electronics"/>
    <x v="7"/>
    <n v="6"/>
    <x v="1"/>
    <n v="199"/>
    <n v="0"/>
    <n v="1194"/>
    <x v="1"/>
    <n v="0.57417085427135683"/>
    <n v="114.26"/>
    <n v="9.5695142378559472E-2"/>
  </r>
  <r>
    <n v="4749"/>
    <s v="ORD04749"/>
    <d v="2025-05-19T00:00:00"/>
    <s v="2025"/>
    <s v="May"/>
    <x v="0"/>
    <s v="Unkown"/>
    <s v="Corporate"/>
    <s v="Electronics"/>
    <x v="4"/>
    <n v="8"/>
    <x v="0"/>
    <n v="999"/>
    <n v="0.1"/>
    <n v="7192.8"/>
    <x v="14"/>
    <n v="0.60270270270270276"/>
    <n v="602.1"/>
    <n v="8.370870870870871E-2"/>
  </r>
  <r>
    <n v="4750"/>
    <s v="ORD04750"/>
    <d v="2024-09-11T00:00:00"/>
    <s v="2024"/>
    <s v="September"/>
    <x v="3"/>
    <s v="Unkown"/>
    <s v="Home Office"/>
    <s v="Furniture"/>
    <x v="7"/>
    <n v="1"/>
    <x v="2"/>
    <n v="999"/>
    <n v="0.15"/>
    <n v="849.15"/>
    <x v="32"/>
    <n v="0.14725725725725727"/>
    <n v="147.11000000000001"/>
    <n v="0.17324383206736149"/>
  </r>
  <r>
    <n v="4751"/>
    <s v="ORD04751"/>
    <d v="2025-06-07T00:00:00"/>
    <s v="2025"/>
    <s v="June"/>
    <x v="3"/>
    <s v="CUST2215"/>
    <s v="Home Office"/>
    <s v="Electronics"/>
    <x v="6"/>
    <n v="5"/>
    <x v="1"/>
    <n v="199"/>
    <n v="0"/>
    <n v="995"/>
    <x v="1"/>
    <n v="0.61718592964824115"/>
    <n v="122.82"/>
    <n v="0.12343718592964824"/>
  </r>
  <r>
    <n v="4752"/>
    <s v="ORD04752"/>
    <d v="2025-02-09T00:00:00"/>
    <s v="2025"/>
    <s v="February"/>
    <x v="1"/>
    <s v="Unkown"/>
    <s v="Corporate"/>
    <s v="Office Supplies"/>
    <x v="4"/>
    <n v="3"/>
    <x v="2"/>
    <n v="299"/>
    <n v="0.1"/>
    <n v="807.3"/>
    <x v="11"/>
    <n v="0.76541806020066894"/>
    <n v="228.86"/>
    <n v="0.28348817044469221"/>
  </r>
  <r>
    <n v="4753"/>
    <s v="ORD04753"/>
    <d v="2024-02-03T00:00:00"/>
    <s v="2024"/>
    <s v="February"/>
    <x v="1"/>
    <s v="CUST2709"/>
    <s v="Consumer"/>
    <s v="Furniture"/>
    <x v="4"/>
    <n v="2"/>
    <x v="2"/>
    <n v="149"/>
    <n v="0"/>
    <n v="298"/>
    <x v="7"/>
    <n v="0.50489932885906041"/>
    <n v="75.23"/>
    <n v="0.25244966442953021"/>
  </r>
  <r>
    <n v="4754"/>
    <s v="ORD04754"/>
    <d v="2024-07-28T00:00:00"/>
    <s v="2024"/>
    <s v="July"/>
    <x v="3"/>
    <s v="Unkown"/>
    <s v="Home Office"/>
    <s v="Furniture"/>
    <x v="5"/>
    <n v="5"/>
    <x v="1"/>
    <n v="199"/>
    <n v="0.15"/>
    <n v="845.75"/>
    <x v="17"/>
    <n v="0.84668341708542716"/>
    <n v="168.49"/>
    <n v="0.19921962754951228"/>
  </r>
  <r>
    <n v="4755"/>
    <s v="ORD04755"/>
    <d v="2024-01-04T00:00:00"/>
    <s v="2024"/>
    <s v="January"/>
    <x v="1"/>
    <s v="Unkown"/>
    <s v="Home Office"/>
    <s v="Furniture"/>
    <x v="0"/>
    <n v="9"/>
    <x v="0"/>
    <n v="199"/>
    <n v="0"/>
    <n v="1791"/>
    <x v="1"/>
    <n v="2.4176381909547739"/>
    <n v="481.11"/>
    <n v="0.26862646566164156"/>
  </r>
  <r>
    <n v="4756"/>
    <s v="ORD04756"/>
    <d v="2024-12-21T00:00:00"/>
    <s v="2024"/>
    <s v="December"/>
    <x v="0"/>
    <s v="Unkown"/>
    <s v="Consumer"/>
    <s v="Office Supplies"/>
    <x v="5"/>
    <n v="1"/>
    <x v="2"/>
    <n v="199"/>
    <n v="0.05"/>
    <n v="189.05"/>
    <x v="15"/>
    <n v="0.19653266331658292"/>
    <n v="39.11"/>
    <n v="0.20687648770166622"/>
  </r>
  <r>
    <n v="4757"/>
    <s v="ORD04757"/>
    <d v="2025-05-27T00:00:00"/>
    <s v="2025"/>
    <s v="May"/>
    <x v="3"/>
    <s v="Unkown"/>
    <s v="Home Office"/>
    <s v="Office Supplies"/>
    <x v="2"/>
    <n v="9"/>
    <x v="0"/>
    <n v="199"/>
    <n v="0.15"/>
    <n v="1522.35"/>
    <x v="41"/>
    <n v="2.164824120603015"/>
    <n v="430.8"/>
    <n v="0.28298354517686475"/>
  </r>
  <r>
    <n v="4758"/>
    <s v="ORD04758"/>
    <d v="2024-01-19T00:00:00"/>
    <s v="2024"/>
    <s v="January"/>
    <x v="3"/>
    <s v="CUST1793"/>
    <s v="Corporate"/>
    <s v="Electronics"/>
    <x v="2"/>
    <n v="8"/>
    <x v="0"/>
    <n v="199"/>
    <n v="0.1"/>
    <n v="1432.8"/>
    <x v="25"/>
    <n v="1.5307537688442212"/>
    <n v="304.62"/>
    <n v="0.21260469011725294"/>
  </r>
  <r>
    <n v="4759"/>
    <s v="ORD04759"/>
    <d v="2024-07-08T00:00:00"/>
    <s v="2024"/>
    <s v="July"/>
    <x v="3"/>
    <s v="Unkown"/>
    <s v="Consumer"/>
    <s v="Furniture"/>
    <x v="6"/>
    <n v="8"/>
    <x v="0"/>
    <n v="149"/>
    <n v="0.05"/>
    <n v="1132.4000000000001"/>
    <x v="34"/>
    <n v="1.5846308724832217"/>
    <n v="236.11"/>
    <n v="0.20850406216884493"/>
  </r>
  <r>
    <n v="4760"/>
    <s v="ORD04760"/>
    <d v="2024-10-01T00:00:00"/>
    <s v="2024"/>
    <s v="October"/>
    <x v="0"/>
    <s v="Unkown"/>
    <s v="Home Office"/>
    <s v="Office Supplies"/>
    <x v="3"/>
    <n v="1"/>
    <x v="2"/>
    <n v="999"/>
    <n v="0"/>
    <n v="999"/>
    <x v="30"/>
    <n v="0.13456456456456456"/>
    <n v="134.43"/>
    <n v="0.13456456456456456"/>
  </r>
  <r>
    <n v="4761"/>
    <s v="ORD04761"/>
    <d v="2024-09-09T00:00:00"/>
    <s v="2024"/>
    <s v="September"/>
    <x v="2"/>
    <s v="CUST2406"/>
    <s v="Corporate"/>
    <s v="Furniture"/>
    <x v="1"/>
    <n v="8"/>
    <x v="0"/>
    <n v="499"/>
    <n v="0"/>
    <n v="3992"/>
    <x v="23"/>
    <n v="1.9248096192384769"/>
    <n v="960.48"/>
    <n v="0.24060120240480962"/>
  </r>
  <r>
    <n v="4762"/>
    <s v="ORD04762"/>
    <d v="2025-03-03T00:00:00"/>
    <s v="2025"/>
    <s v="March"/>
    <x v="0"/>
    <s v="Unkown"/>
    <s v="Corporate"/>
    <s v="Furniture"/>
    <x v="0"/>
    <n v="10"/>
    <x v="0"/>
    <n v="799"/>
    <n v="0.1"/>
    <n v="7191"/>
    <x v="9"/>
    <n v="1.7011264080100126"/>
    <n v="1359.2"/>
    <n v="0.18901404533444585"/>
  </r>
  <r>
    <n v="4763"/>
    <s v="ORD04763"/>
    <d v="2024-02-10T00:00:00"/>
    <s v="2024"/>
    <s v="February"/>
    <x v="0"/>
    <s v="Unkown"/>
    <s v="Corporate"/>
    <s v="Furniture"/>
    <x v="4"/>
    <n v="1"/>
    <x v="2"/>
    <n v="499"/>
    <n v="0"/>
    <n v="499"/>
    <x v="23"/>
    <n v="7.8136272545090188E-2"/>
    <n v="38.99"/>
    <n v="7.8136272545090188E-2"/>
  </r>
  <r>
    <n v="4764"/>
    <s v="ORD04764"/>
    <d v="2025-08-20T00:00:00"/>
    <s v="2025"/>
    <s v="August"/>
    <x v="1"/>
    <s v="Unkown"/>
    <s v="Home Office"/>
    <s v="Electronics"/>
    <x v="3"/>
    <n v="5"/>
    <x v="1"/>
    <n v="199"/>
    <n v="0.05"/>
    <n v="945.25"/>
    <x v="15"/>
    <n v="0.92341708542713563"/>
    <n v="183.76"/>
    <n v="0.19440359693202855"/>
  </r>
  <r>
    <n v="4765"/>
    <s v="ORD04765"/>
    <d v="2025-10-28T00:00:00"/>
    <s v="2025"/>
    <s v="October"/>
    <x v="0"/>
    <s v="Unkown"/>
    <s v="Consumer"/>
    <s v="Furniture"/>
    <x v="2"/>
    <n v="1"/>
    <x v="2"/>
    <n v="499"/>
    <n v="0"/>
    <n v="499"/>
    <x v="23"/>
    <n v="0.27837675350701402"/>
    <n v="138.91"/>
    <n v="0.27837675350701402"/>
  </r>
  <r>
    <n v="4766"/>
    <s v="ORD04766"/>
    <d v="2024-04-03T00:00:00"/>
    <s v="2024"/>
    <s v="April"/>
    <x v="0"/>
    <s v="CUST2538"/>
    <s v="Home Office"/>
    <s v="Electronics"/>
    <x v="3"/>
    <n v="1"/>
    <x v="2"/>
    <n v="149"/>
    <n v="0.05"/>
    <n v="141.55000000000001"/>
    <x v="34"/>
    <n v="0.14966442953020134"/>
    <n v="22.3"/>
    <n v="0.15754150476863299"/>
  </r>
  <r>
    <n v="4767"/>
    <s v="ORD04767"/>
    <d v="2025-11-04T00:00:00"/>
    <s v="2025"/>
    <s v="November"/>
    <x v="1"/>
    <s v="Unkown"/>
    <s v="Consumer"/>
    <s v="Office Supplies"/>
    <x v="5"/>
    <n v="9"/>
    <x v="0"/>
    <n v="149"/>
    <n v="0.05"/>
    <n v="1273.95"/>
    <x v="34"/>
    <n v="1.2914765100671142"/>
    <n v="192.43"/>
    <n v="0.15104988421837592"/>
  </r>
  <r>
    <n v="4768"/>
    <s v="ORD04768"/>
    <d v="2024-01-06T00:00:00"/>
    <s v="2024"/>
    <s v="January"/>
    <x v="3"/>
    <s v="Unkown"/>
    <s v="Home Office"/>
    <s v="Furniture"/>
    <x v="0"/>
    <n v="1"/>
    <x v="2"/>
    <n v="999"/>
    <n v="0.1"/>
    <n v="899.1"/>
    <x v="14"/>
    <n v="0.11697697697697698"/>
    <n v="116.86"/>
    <n v="0.12997441886330774"/>
  </r>
  <r>
    <n v="4769"/>
    <s v="ORD04769"/>
    <d v="2024-02-02T00:00:00"/>
    <s v="2024"/>
    <s v="February"/>
    <x v="3"/>
    <s v="Unkown"/>
    <s v="Home Office"/>
    <s v="Office Supplies"/>
    <x v="5"/>
    <n v="3"/>
    <x v="2"/>
    <n v="199"/>
    <n v="0"/>
    <n v="597"/>
    <x v="1"/>
    <n v="0.80422110552763815"/>
    <n v="160.04"/>
    <n v="0.26807370184254603"/>
  </r>
  <r>
    <n v="4770"/>
    <s v="ORD04770"/>
    <d v="2024-08-26T00:00:00"/>
    <s v="2024"/>
    <s v="August"/>
    <x v="3"/>
    <s v="Unkown"/>
    <s v="Home Office"/>
    <s v="Furniture"/>
    <x v="5"/>
    <n v="7"/>
    <x v="0"/>
    <n v="299"/>
    <n v="0.15"/>
    <n v="1779.05"/>
    <x v="5"/>
    <n v="0.73501672240802673"/>
    <n v="219.77"/>
    <n v="0.12353222225344988"/>
  </r>
  <r>
    <n v="4771"/>
    <s v="ORD04771"/>
    <d v="2024-12-20T00:00:00"/>
    <s v="2024"/>
    <s v="December"/>
    <x v="3"/>
    <s v="Unkown"/>
    <s v="Home Office"/>
    <s v="Electronics"/>
    <x v="3"/>
    <n v="3"/>
    <x v="2"/>
    <n v="499"/>
    <n v="0.15"/>
    <n v="1272.45"/>
    <x v="18"/>
    <n v="0.45172344689378757"/>
    <n v="225.41"/>
    <n v="0.17714644976226962"/>
  </r>
  <r>
    <n v="4772"/>
    <s v="ORD04772"/>
    <d v="2024-11-01T00:00:00"/>
    <s v="2024"/>
    <s v="November"/>
    <x v="3"/>
    <s v="CUST1294"/>
    <s v="Corporate"/>
    <s v="Electronics"/>
    <x v="1"/>
    <n v="3"/>
    <x v="2"/>
    <n v="799"/>
    <n v="0"/>
    <n v="2397"/>
    <x v="12"/>
    <n v="0.52435544430538172"/>
    <n v="418.96"/>
    <n v="0.17478514810179391"/>
  </r>
  <r>
    <n v="4773"/>
    <s v="ORD04773"/>
    <d v="2025-04-23T00:00:00"/>
    <s v="2025"/>
    <s v="April"/>
    <x v="0"/>
    <s v="Unkown"/>
    <s v="Home Office"/>
    <s v="Office Supplies"/>
    <x v="3"/>
    <n v="4"/>
    <x v="1"/>
    <n v="99"/>
    <n v="0"/>
    <n v="396"/>
    <x v="22"/>
    <n v="0.76373737373737371"/>
    <n v="75.61"/>
    <n v="0.19093434343434343"/>
  </r>
  <r>
    <n v="4774"/>
    <s v="ORD04774"/>
    <d v="2025-10-21T00:00:00"/>
    <s v="2025"/>
    <s v="October"/>
    <x v="1"/>
    <s v="Unkown"/>
    <s v="Corporate"/>
    <s v="Furniture"/>
    <x v="3"/>
    <n v="10"/>
    <x v="0"/>
    <n v="799"/>
    <n v="0"/>
    <n v="7990"/>
    <x v="12"/>
    <n v="2.3311514392991239"/>
    <n v="1862.59"/>
    <n v="0.23311514392991239"/>
  </r>
  <r>
    <n v="4775"/>
    <s v="ORD04775"/>
    <d v="2025-10-30T00:00:00"/>
    <s v="2025"/>
    <s v="October"/>
    <x v="0"/>
    <s v="CUST2105"/>
    <s v="Consumer"/>
    <s v="Electronics"/>
    <x v="4"/>
    <n v="1"/>
    <x v="2"/>
    <n v="799"/>
    <n v="0"/>
    <n v="799"/>
    <x v="12"/>
    <n v="0.29210262828535666"/>
    <n v="233.39"/>
    <n v="0.29210262828535666"/>
  </r>
  <r>
    <n v="4776"/>
    <s v="ORD04776"/>
    <d v="2024-02-02T00:00:00"/>
    <s v="2024"/>
    <s v="February"/>
    <x v="1"/>
    <s v="Unkown"/>
    <s v="Corporate"/>
    <s v="Office Supplies"/>
    <x v="7"/>
    <n v="1"/>
    <x v="2"/>
    <n v="299"/>
    <n v="0.1"/>
    <n v="269.10000000000002"/>
    <x v="21"/>
    <n v="0.24337792642140466"/>
    <n v="72.77"/>
    <n v="0.27041991824600514"/>
  </r>
  <r>
    <n v="4777"/>
    <s v="ORD04777"/>
    <d v="2025-08-14T00:00:00"/>
    <s v="2025"/>
    <s v="August"/>
    <x v="3"/>
    <s v="Unkown"/>
    <s v="Consumer"/>
    <s v="Furniture"/>
    <x v="5"/>
    <n v="10"/>
    <x v="0"/>
    <n v="299"/>
    <n v="0.05"/>
    <n v="2840.5"/>
    <x v="3"/>
    <n v="1.2592976588628761"/>
    <n v="376.53"/>
    <n v="0.13255764830135539"/>
  </r>
  <r>
    <n v="4778"/>
    <s v="ORD04778"/>
    <d v="2025-12-14T00:00:00"/>
    <s v="2025"/>
    <s v="December"/>
    <x v="2"/>
    <s v="Unkown"/>
    <s v="Consumer"/>
    <s v="Electronics"/>
    <x v="5"/>
    <n v="9"/>
    <x v="0"/>
    <n v="99"/>
    <n v="0.05"/>
    <n v="846.45"/>
    <x v="46"/>
    <n v="0.85787878787878791"/>
    <n v="84.93"/>
    <n v="0.10033670033670034"/>
  </r>
  <r>
    <n v="4779"/>
    <s v="ORD04779"/>
    <d v="2024-11-26T00:00:00"/>
    <s v="2024"/>
    <s v="November"/>
    <x v="0"/>
    <s v="Unkown"/>
    <s v="Home Office"/>
    <s v="Electronics"/>
    <x v="7"/>
    <n v="2"/>
    <x v="2"/>
    <n v="999"/>
    <n v="0"/>
    <n v="1998"/>
    <x v="30"/>
    <n v="0.46779779779779779"/>
    <n v="467.33"/>
    <n v="0.23389889889889889"/>
  </r>
  <r>
    <n v="4780"/>
    <s v="ORD04780"/>
    <d v="2025-06-20T00:00:00"/>
    <s v="2025"/>
    <s v="June"/>
    <x v="2"/>
    <s v="CUST2485"/>
    <s v="Home Office"/>
    <s v="Office Supplies"/>
    <x v="1"/>
    <n v="8"/>
    <x v="0"/>
    <n v="799"/>
    <n v="0.1"/>
    <n v="5752.8"/>
    <x v="9"/>
    <n v="1.4747934918648309"/>
    <n v="1178.3599999999999"/>
    <n v="0.20483242942567095"/>
  </r>
  <r>
    <n v="4781"/>
    <s v="ORD04781"/>
    <d v="2025-03-22T00:00:00"/>
    <s v="2025"/>
    <s v="March"/>
    <x v="3"/>
    <s v="Unkown"/>
    <s v="Home Office"/>
    <s v="Office Supplies"/>
    <x v="7"/>
    <n v="6"/>
    <x v="1"/>
    <n v="199"/>
    <n v="0"/>
    <n v="1194"/>
    <x v="1"/>
    <n v="0.83251256281407027"/>
    <n v="165.67"/>
    <n v="0.13875209380234504"/>
  </r>
  <r>
    <n v="4782"/>
    <s v="ORD04782"/>
    <d v="2025-06-16T00:00:00"/>
    <s v="2025"/>
    <s v="June"/>
    <x v="0"/>
    <s v="CUST2023"/>
    <s v="Consumer"/>
    <s v="Furniture"/>
    <x v="2"/>
    <n v="9"/>
    <x v="0"/>
    <n v="999"/>
    <n v="0.05"/>
    <n v="8541.4500000000007"/>
    <x v="37"/>
    <n v="0.98693693693693696"/>
    <n v="985.95"/>
    <n v="0.11543122069437858"/>
  </r>
  <r>
    <n v="4783"/>
    <s v="ORD04783"/>
    <d v="2025-06-17T00:00:00"/>
    <s v="2025"/>
    <s v="June"/>
    <x v="0"/>
    <s v="Unkown"/>
    <s v="Consumer"/>
    <s v="Furniture"/>
    <x v="1"/>
    <n v="9"/>
    <x v="0"/>
    <n v="799"/>
    <n v="0"/>
    <n v="7191"/>
    <x v="12"/>
    <n v="2.2327534418022528"/>
    <n v="1783.97"/>
    <n v="0.24808371575580587"/>
  </r>
  <r>
    <n v="4784"/>
    <s v="ORD04784"/>
    <d v="2025-05-31T00:00:00"/>
    <s v="2025"/>
    <s v="May"/>
    <x v="2"/>
    <s v="CUST2243"/>
    <s v="Corporate"/>
    <s v="Furniture"/>
    <x v="5"/>
    <n v="7"/>
    <x v="0"/>
    <n v="99"/>
    <n v="0.05"/>
    <n v="658.35"/>
    <x v="19"/>
    <n v="0.4209090909090909"/>
    <n v="41.67"/>
    <n v="6.3294600136705403E-2"/>
  </r>
  <r>
    <n v="4785"/>
    <s v="ORD04785"/>
    <d v="2024-09-04T00:00:00"/>
    <s v="2024"/>
    <s v="September"/>
    <x v="0"/>
    <s v="Unkown"/>
    <s v="Corporate"/>
    <s v="Electronics"/>
    <x v="4"/>
    <n v="1"/>
    <x v="2"/>
    <n v="199"/>
    <n v="0.1"/>
    <n v="179.1"/>
    <x v="25"/>
    <n v="0.13793969849246232"/>
    <n v="27.45"/>
    <n v="0.15326633165829145"/>
  </r>
  <r>
    <n v="4786"/>
    <s v="ORD04786"/>
    <d v="2025-09-19T00:00:00"/>
    <s v="2025"/>
    <s v="September"/>
    <x v="3"/>
    <s v="CUST2923"/>
    <s v="Consumer"/>
    <s v="Furniture"/>
    <x v="3"/>
    <n v="9"/>
    <x v="0"/>
    <n v="99"/>
    <n v="0.05"/>
    <n v="846.45"/>
    <x v="46"/>
    <n v="2.5343434343434343"/>
    <n v="250.9"/>
    <n v="0.29641443676531393"/>
  </r>
  <r>
    <n v="4788"/>
    <s v="ORD04788"/>
    <d v="2024-03-05T00:00:00"/>
    <s v="2024"/>
    <s v="March"/>
    <x v="1"/>
    <s v="Unkown"/>
    <s v="Consumer"/>
    <s v="Office Supplies"/>
    <x v="0"/>
    <n v="8"/>
    <x v="0"/>
    <n v="799"/>
    <n v="0"/>
    <n v="6392"/>
    <x v="12"/>
    <n v="1.6469086357947436"/>
    <n v="1315.88"/>
    <n v="0.20586357947434294"/>
  </r>
  <r>
    <n v="4789"/>
    <s v="ORD04789"/>
    <d v="2025-08-21T00:00:00"/>
    <s v="2025"/>
    <s v="August"/>
    <x v="3"/>
    <s v="CUST1055"/>
    <s v="Corporate"/>
    <s v="Furniture"/>
    <x v="2"/>
    <n v="4"/>
    <x v="1"/>
    <n v="799"/>
    <n v="0"/>
    <n v="3196"/>
    <x v="12"/>
    <n v="0.89444305381727152"/>
    <n v="714.66"/>
    <n v="0.22361076345431788"/>
  </r>
  <r>
    <n v="4790"/>
    <s v="ORD04790"/>
    <d v="2025-01-30T00:00:00"/>
    <s v="2025"/>
    <s v="January"/>
    <x v="3"/>
    <s v="CUST2992"/>
    <s v="Consumer"/>
    <s v="Furniture"/>
    <x v="3"/>
    <n v="2"/>
    <x v="2"/>
    <n v="999"/>
    <n v="0.05"/>
    <n v="1898.1"/>
    <x v="31"/>
    <n v="0.42177177177177178"/>
    <n v="421.35"/>
    <n v="0.22198514303777464"/>
  </r>
  <r>
    <n v="4791"/>
    <s v="ORD04791"/>
    <d v="2024-10-17T00:00:00"/>
    <s v="2024"/>
    <s v="October"/>
    <x v="0"/>
    <s v="Unkown"/>
    <s v="Consumer"/>
    <s v="Office Supplies"/>
    <x v="7"/>
    <n v="2"/>
    <x v="2"/>
    <n v="149"/>
    <n v="0"/>
    <n v="298"/>
    <x v="7"/>
    <n v="0.20946308724832216"/>
    <n v="31.21"/>
    <n v="0.10473154362416108"/>
  </r>
  <r>
    <n v="4792"/>
    <s v="ORD04792"/>
    <d v="2025-05-24T00:00:00"/>
    <s v="2025"/>
    <s v="May"/>
    <x v="0"/>
    <s v="Unkown"/>
    <s v="Corporate"/>
    <s v="Furniture"/>
    <x v="2"/>
    <n v="5"/>
    <x v="1"/>
    <n v="999"/>
    <n v="0.05"/>
    <n v="4745.25"/>
    <x v="31"/>
    <n v="0.71334334334334337"/>
    <n v="712.63"/>
    <n v="0.15017754596701965"/>
  </r>
  <r>
    <n v="4793"/>
    <s v="ORD04793"/>
    <d v="2024-07-21T00:00:00"/>
    <s v="2024"/>
    <s v="July"/>
    <x v="3"/>
    <s v="Unkown"/>
    <s v="Corporate"/>
    <s v="Furniture"/>
    <x v="6"/>
    <n v="2"/>
    <x v="2"/>
    <n v="149"/>
    <n v="0.1"/>
    <n v="268.2"/>
    <x v="6"/>
    <n v="0.48073825503355699"/>
    <n v="71.63"/>
    <n v="0.26707680835197611"/>
  </r>
  <r>
    <n v="4794"/>
    <s v="ORD04794"/>
    <d v="2024-01-02T00:00:00"/>
    <s v="2024"/>
    <s v="January"/>
    <x v="0"/>
    <s v="CUST1209"/>
    <s v="Corporate"/>
    <s v="Office Supplies"/>
    <x v="7"/>
    <n v="5"/>
    <x v="1"/>
    <n v="999"/>
    <n v="0"/>
    <n v="4995"/>
    <x v="30"/>
    <n v="1.0315815815815816"/>
    <n v="1030.55"/>
    <n v="0.20631631631631631"/>
  </r>
  <r>
    <n v="4795"/>
    <s v="ORD04795"/>
    <d v="2025-01-12T00:00:00"/>
    <s v="2025"/>
    <s v="January"/>
    <x v="1"/>
    <s v="CUST2141"/>
    <s v="Home Office"/>
    <s v="Office Supplies"/>
    <x v="7"/>
    <n v="2"/>
    <x v="2"/>
    <n v="499"/>
    <n v="0.15"/>
    <n v="848.3"/>
    <x v="10"/>
    <n v="0.35454909819639274"/>
    <n v="176.92"/>
    <n v="0.20855829305670162"/>
  </r>
  <r>
    <n v="4796"/>
    <s v="ORD04796"/>
    <d v="2025-01-25T00:00:00"/>
    <s v="2025"/>
    <s v="January"/>
    <x v="3"/>
    <s v="CUST2756"/>
    <s v="Consumer"/>
    <s v="Electronics"/>
    <x v="0"/>
    <n v="1"/>
    <x v="2"/>
    <n v="999"/>
    <n v="0.1"/>
    <n v="899.1"/>
    <x v="14"/>
    <n v="7.5105105105105111E-2"/>
    <n v="75.03"/>
    <n v="8.3450116783450115E-2"/>
  </r>
  <r>
    <n v="4797"/>
    <s v="ORD04797"/>
    <d v="2025-09-05T00:00:00"/>
    <s v="2025"/>
    <s v="September"/>
    <x v="3"/>
    <s v="Unkown"/>
    <s v="Home Office"/>
    <s v="Furniture"/>
    <x v="6"/>
    <n v="3"/>
    <x v="2"/>
    <n v="999"/>
    <n v="0.15"/>
    <n v="2547.4499999999998"/>
    <x v="32"/>
    <n v="0.57156156156156157"/>
    <n v="570.99"/>
    <n v="0.22414178884767122"/>
  </r>
  <r>
    <n v="4798"/>
    <s v="ORD04798"/>
    <d v="2024-07-21T00:00:00"/>
    <s v="2024"/>
    <s v="July"/>
    <x v="3"/>
    <s v="CUST1224"/>
    <s v="Consumer"/>
    <s v="Office Supplies"/>
    <x v="3"/>
    <n v="3"/>
    <x v="2"/>
    <n v="99"/>
    <n v="0"/>
    <n v="297"/>
    <x v="22"/>
    <n v="0.3383838383838384"/>
    <n v="33.5"/>
    <n v="0.11279461279461279"/>
  </r>
  <r>
    <n v="4799"/>
    <s v="ORD04799"/>
    <d v="2024-07-21T00:00:00"/>
    <s v="2024"/>
    <s v="July"/>
    <x v="1"/>
    <s v="Unkown"/>
    <s v="Corporate"/>
    <s v="Office Supplies"/>
    <x v="5"/>
    <n v="1"/>
    <x v="2"/>
    <n v="149"/>
    <n v="0"/>
    <n v="149"/>
    <x v="7"/>
    <n v="0.2525503355704698"/>
    <n v="37.630000000000003"/>
    <n v="0.2525503355704698"/>
  </r>
  <r>
    <n v="4800"/>
    <s v="ORD04800"/>
    <d v="2024-02-02T00:00:00"/>
    <s v="2024"/>
    <s v="February"/>
    <x v="3"/>
    <s v="Unkown"/>
    <s v="Corporate"/>
    <s v="Office Supplies"/>
    <x v="1"/>
    <n v="5"/>
    <x v="1"/>
    <n v="149"/>
    <n v="0.05"/>
    <n v="707.75"/>
    <x v="34"/>
    <n v="1.1988590604026845"/>
    <n v="178.63"/>
    <n v="0.25239138113740728"/>
  </r>
  <r>
    <n v="4801"/>
    <s v="ORD04801"/>
    <d v="2024-12-14T00:00:00"/>
    <s v="2024"/>
    <s v="December"/>
    <x v="1"/>
    <s v="CUST2338"/>
    <s v="Consumer"/>
    <s v="Office Supplies"/>
    <x v="1"/>
    <n v="5"/>
    <x v="1"/>
    <n v="149"/>
    <n v="0.15"/>
    <n v="633.25"/>
    <x v="16"/>
    <n v="0.34308724832214765"/>
    <n v="51.12"/>
    <n v="8.0726411369917095E-2"/>
  </r>
  <r>
    <n v="4802"/>
    <s v="ORD04802"/>
    <d v="2024-09-18T00:00:00"/>
    <s v="2024"/>
    <s v="September"/>
    <x v="1"/>
    <s v="Unkown"/>
    <s v="Corporate"/>
    <s v="Office Supplies"/>
    <x v="1"/>
    <n v="4"/>
    <x v="1"/>
    <n v="99"/>
    <n v="0"/>
    <n v="396"/>
    <x v="22"/>
    <n v="0.57737373737373732"/>
    <n v="57.16"/>
    <n v="0.14434343434343433"/>
  </r>
  <r>
    <n v="4803"/>
    <s v="ORD04803"/>
    <d v="2025-09-09T00:00:00"/>
    <s v="2025"/>
    <s v="September"/>
    <x v="1"/>
    <s v="CUST2549"/>
    <s v="Consumer"/>
    <s v="Office Supplies"/>
    <x v="0"/>
    <n v="1"/>
    <x v="2"/>
    <n v="199"/>
    <n v="0.15"/>
    <n v="169.15"/>
    <x v="17"/>
    <n v="0.21381909547738692"/>
    <n v="42.55"/>
    <n v="0.25155187703221987"/>
  </r>
  <r>
    <n v="4804"/>
    <s v="ORD04804"/>
    <d v="2025-06-20T00:00:00"/>
    <s v="2025"/>
    <s v="June"/>
    <x v="2"/>
    <s v="CUST1688"/>
    <s v="Home Office"/>
    <s v="Electronics"/>
    <x v="7"/>
    <n v="4"/>
    <x v="1"/>
    <n v="799"/>
    <n v="0"/>
    <n v="3196"/>
    <x v="12"/>
    <n v="0.58818523153942426"/>
    <n v="469.96"/>
    <n v="0.14704630788485606"/>
  </r>
  <r>
    <n v="4805"/>
    <s v="ORD04805"/>
    <d v="2025-07-30T00:00:00"/>
    <s v="2025"/>
    <s v="July"/>
    <x v="3"/>
    <s v="Unkown"/>
    <s v="Consumer"/>
    <s v="Furniture"/>
    <x v="3"/>
    <n v="8"/>
    <x v="0"/>
    <n v="499"/>
    <n v="0"/>
    <n v="3992"/>
    <x v="23"/>
    <n v="1.0411222444889778"/>
    <n v="519.52"/>
    <n v="0.13014028056112223"/>
  </r>
  <r>
    <n v="4807"/>
    <s v="ORD04807"/>
    <d v="2024-07-31T00:00:00"/>
    <s v="2024"/>
    <s v="July"/>
    <x v="0"/>
    <s v="Unkown"/>
    <s v="Corporate"/>
    <s v="Office Supplies"/>
    <x v="1"/>
    <n v="4"/>
    <x v="1"/>
    <n v="99"/>
    <n v="0"/>
    <n v="396"/>
    <x v="22"/>
    <n v="0.46505050505050505"/>
    <n v="46.04"/>
    <n v="0.11626262626262626"/>
  </r>
  <r>
    <n v="4808"/>
    <s v="ORD04808"/>
    <d v="2025-02-21T00:00:00"/>
    <s v="2025"/>
    <s v="February"/>
    <x v="3"/>
    <s v="CUST1965"/>
    <s v="Corporate"/>
    <s v="Electronics"/>
    <x v="1"/>
    <n v="1"/>
    <x v="2"/>
    <n v="299"/>
    <n v="0.15"/>
    <n v="254.15"/>
    <x v="5"/>
    <n v="0.24963210702341138"/>
    <n v="74.64"/>
    <n v="0.29368483179224869"/>
  </r>
  <r>
    <n v="4809"/>
    <s v="ORD04809"/>
    <d v="2025-01-04T00:00:00"/>
    <s v="2025"/>
    <s v="January"/>
    <x v="3"/>
    <s v="CUST2769"/>
    <s v="Consumer"/>
    <s v="Office Supplies"/>
    <x v="0"/>
    <n v="10"/>
    <x v="0"/>
    <n v="199"/>
    <n v="0"/>
    <n v="1990"/>
    <x v="1"/>
    <n v="2.4236180904522615"/>
    <n v="482.3"/>
    <n v="0.24236180904522614"/>
  </r>
  <r>
    <n v="4810"/>
    <s v="ORD04810"/>
    <d v="2024-10-19T00:00:00"/>
    <s v="2024"/>
    <s v="October"/>
    <x v="0"/>
    <s v="CUST2603"/>
    <s v="Consumer"/>
    <s v="Furniture"/>
    <x v="4"/>
    <n v="1"/>
    <x v="2"/>
    <n v="99"/>
    <n v="0"/>
    <n v="99"/>
    <x v="22"/>
    <n v="0.21767676767676769"/>
    <n v="21.55"/>
    <n v="0.21767676767676769"/>
  </r>
  <r>
    <n v="4811"/>
    <s v="ORD04811"/>
    <d v="2024-10-02T00:00:00"/>
    <s v="2024"/>
    <s v="October"/>
    <x v="3"/>
    <s v="CUST1124"/>
    <s v="Corporate"/>
    <s v="Furniture"/>
    <x v="3"/>
    <n v="2"/>
    <x v="2"/>
    <n v="499"/>
    <n v="0"/>
    <n v="998"/>
    <x v="23"/>
    <n v="0.36222444889779559"/>
    <n v="180.75"/>
    <n v="0.1811122244488978"/>
  </r>
  <r>
    <n v="4812"/>
    <s v="ORD04812"/>
    <d v="2024-11-05T00:00:00"/>
    <s v="2024"/>
    <s v="November"/>
    <x v="0"/>
    <s v="CUST2438"/>
    <s v="Consumer"/>
    <s v="Furniture"/>
    <x v="3"/>
    <n v="3"/>
    <x v="2"/>
    <n v="299"/>
    <n v="0.1"/>
    <n v="807.3"/>
    <x v="11"/>
    <n v="0.40832775919732445"/>
    <n v="122.09"/>
    <n v="0.15123250340641647"/>
  </r>
  <r>
    <n v="4813"/>
    <s v="ORD04813"/>
    <d v="2024-04-03T00:00:00"/>
    <s v="2024"/>
    <s v="April"/>
    <x v="0"/>
    <s v="Unkown"/>
    <s v="Home Office"/>
    <s v="Office Supplies"/>
    <x v="5"/>
    <n v="5"/>
    <x v="1"/>
    <n v="199"/>
    <n v="0.1"/>
    <n v="895.5"/>
    <x v="25"/>
    <n v="0.73522613065326636"/>
    <n v="146.31"/>
    <n v="0.16338358458961474"/>
  </r>
  <r>
    <n v="4814"/>
    <s v="ORD04814"/>
    <d v="2024-01-14T00:00:00"/>
    <s v="2024"/>
    <s v="January"/>
    <x v="3"/>
    <s v="Unkown"/>
    <s v="Corporate"/>
    <s v="Office Supplies"/>
    <x v="6"/>
    <n v="10"/>
    <x v="0"/>
    <n v="499"/>
    <n v="0"/>
    <n v="4990"/>
    <x v="23"/>
    <n v="1.4734068136272545"/>
    <n v="735.23"/>
    <n v="0.14734068136272546"/>
  </r>
  <r>
    <n v="4815"/>
    <s v="ORD04815"/>
    <d v="2024-02-02T00:00:00"/>
    <s v="2024"/>
    <s v="February"/>
    <x v="2"/>
    <s v="Unkown"/>
    <s v="Consumer"/>
    <s v="Office Supplies"/>
    <x v="5"/>
    <n v="1"/>
    <x v="2"/>
    <n v="99"/>
    <n v="0.05"/>
    <n v="94.05"/>
    <x v="19"/>
    <n v="5.2020202020202022E-2"/>
    <n v="5.15"/>
    <n v="5.4758107389686339E-2"/>
  </r>
  <r>
    <n v="4816"/>
    <s v="ORD04816"/>
    <d v="2025-03-08T00:00:00"/>
    <s v="2025"/>
    <s v="March"/>
    <x v="2"/>
    <s v="CUST1948"/>
    <s v="Consumer"/>
    <s v="Furniture"/>
    <x v="6"/>
    <n v="4"/>
    <x v="1"/>
    <n v="799"/>
    <n v="0.15"/>
    <n v="2716.6"/>
    <x v="8"/>
    <n v="0.20869837296620777"/>
    <n v="166.75"/>
    <n v="6.1381874401825812E-2"/>
  </r>
  <r>
    <n v="4817"/>
    <s v="ORD04817"/>
    <d v="2024-04-09T00:00:00"/>
    <s v="2024"/>
    <s v="April"/>
    <x v="2"/>
    <s v="Unkown"/>
    <s v="Corporate"/>
    <s v="Electronics"/>
    <x v="6"/>
    <n v="1"/>
    <x v="2"/>
    <n v="199"/>
    <n v="0.15"/>
    <n v="169.15"/>
    <x v="17"/>
    <n v="0.17502512562814068"/>
    <n v="34.83"/>
    <n v="0.20591191250369492"/>
  </r>
  <r>
    <n v="4818"/>
    <s v="ORD04818"/>
    <d v="2025-12-13T00:00:00"/>
    <s v="2025"/>
    <s v="December"/>
    <x v="0"/>
    <s v="Unkown"/>
    <s v="Corporate"/>
    <s v="Office Supplies"/>
    <x v="4"/>
    <n v="10"/>
    <x v="0"/>
    <n v="999"/>
    <n v="0"/>
    <n v="9990"/>
    <x v="30"/>
    <n v="1.8865065065065063"/>
    <n v="1884.62"/>
    <n v="0.18865065065065065"/>
  </r>
  <r>
    <n v="4819"/>
    <s v="ORD04819"/>
    <d v="2024-04-04T00:00:00"/>
    <s v="2024"/>
    <s v="April"/>
    <x v="0"/>
    <s v="CUST2655"/>
    <s v="Consumer"/>
    <s v="Furniture"/>
    <x v="2"/>
    <n v="1"/>
    <x v="2"/>
    <n v="99"/>
    <n v="0"/>
    <n v="99"/>
    <x v="22"/>
    <n v="0.15282828282828284"/>
    <n v="15.13"/>
    <n v="0.15282828282828284"/>
  </r>
  <r>
    <n v="4820"/>
    <s v="ORD04820"/>
    <d v="2024-07-01T00:00:00"/>
    <s v="2024"/>
    <s v="July"/>
    <x v="0"/>
    <s v="Unkown"/>
    <s v="Corporate"/>
    <s v="Electronics"/>
    <x v="5"/>
    <n v="3"/>
    <x v="2"/>
    <n v="149"/>
    <n v="0.1"/>
    <n v="402.3"/>
    <x v="6"/>
    <n v="0.59677852348993288"/>
    <n v="88.92"/>
    <n v="0.2210290827740492"/>
  </r>
  <r>
    <n v="4821"/>
    <s v="ORD04821"/>
    <d v="2025-04-30T00:00:00"/>
    <s v="2025"/>
    <s v="April"/>
    <x v="3"/>
    <s v="Unkown"/>
    <s v="Corporate"/>
    <s v="Office Supplies"/>
    <x v="3"/>
    <n v="5"/>
    <x v="1"/>
    <n v="99"/>
    <n v="0.05"/>
    <n v="470.25"/>
    <x v="19"/>
    <n v="0.32414141414141417"/>
    <n v="32.090000000000003"/>
    <n v="6.8240297713981934E-2"/>
  </r>
  <r>
    <n v="4822"/>
    <s v="ORD04822"/>
    <d v="2025-05-20T00:00:00"/>
    <s v="2025"/>
    <s v="May"/>
    <x v="3"/>
    <s v="CUST2397"/>
    <s v="Corporate"/>
    <s v="Furniture"/>
    <x v="1"/>
    <n v="9"/>
    <x v="0"/>
    <n v="99"/>
    <n v="0.05"/>
    <n v="846.45"/>
    <x v="46"/>
    <n v="1.7698989898989899"/>
    <n v="175.22"/>
    <n v="0.20700572981274734"/>
  </r>
  <r>
    <n v="4823"/>
    <s v="ORD04823"/>
    <d v="2025-12-10T00:00:00"/>
    <s v="2025"/>
    <s v="December"/>
    <x v="0"/>
    <s v="Unkown"/>
    <s v="Home Office"/>
    <s v="Electronics"/>
    <x v="6"/>
    <n v="4"/>
    <x v="1"/>
    <n v="99"/>
    <n v="0"/>
    <n v="396"/>
    <x v="22"/>
    <n v="0.30898989898989898"/>
    <n v="30.59"/>
    <n v="7.7247474747474745E-2"/>
  </r>
  <r>
    <n v="4824"/>
    <s v="ORD04824"/>
    <d v="2025-12-12T00:00:00"/>
    <s v="2025"/>
    <s v="December"/>
    <x v="0"/>
    <s v="Unkown"/>
    <s v="Home Office"/>
    <s v="Office Supplies"/>
    <x v="5"/>
    <n v="6"/>
    <x v="1"/>
    <n v="999"/>
    <n v="0.1"/>
    <n v="5394.6"/>
    <x v="14"/>
    <n v="0.43020020020020017"/>
    <n v="429.77"/>
    <n v="7.9666703740777806E-2"/>
  </r>
  <r>
    <n v="4825"/>
    <s v="ORD04825"/>
    <d v="2025-12-10T00:00:00"/>
    <s v="2025"/>
    <s v="December"/>
    <x v="0"/>
    <s v="Unkown"/>
    <s v="Home Office"/>
    <s v="Office Supplies"/>
    <x v="7"/>
    <n v="5"/>
    <x v="1"/>
    <n v="199"/>
    <n v="0.15"/>
    <n v="845.75"/>
    <x v="17"/>
    <n v="1.1394472361809045"/>
    <n v="226.75"/>
    <n v="0.26810523204256576"/>
  </r>
  <r>
    <n v="4826"/>
    <s v="ORD04826"/>
    <d v="2024-12-19T00:00:00"/>
    <s v="2024"/>
    <s v="December"/>
    <x v="3"/>
    <s v="Unkown"/>
    <s v="Home Office"/>
    <s v="Electronics"/>
    <x v="6"/>
    <n v="5"/>
    <x v="1"/>
    <n v="799"/>
    <n v="0"/>
    <n v="3995"/>
    <x v="12"/>
    <n v="1.0829286608260325"/>
    <n v="865.26"/>
    <n v="0.21658573216520652"/>
  </r>
  <r>
    <n v="4827"/>
    <s v="ORD04827"/>
    <d v="2024-12-24T00:00:00"/>
    <s v="2024"/>
    <s v="December"/>
    <x v="0"/>
    <s v="Unkown"/>
    <s v="Consumer"/>
    <s v="Office Supplies"/>
    <x v="7"/>
    <n v="3"/>
    <x v="2"/>
    <n v="99"/>
    <n v="0.05"/>
    <n v="282.14999999999998"/>
    <x v="19"/>
    <n v="0.58171717171717174"/>
    <n v="57.59"/>
    <n v="0.20411128832181466"/>
  </r>
  <r>
    <n v="4828"/>
    <s v="ORD04828"/>
    <d v="2024-10-11T00:00:00"/>
    <s v="2024"/>
    <s v="October"/>
    <x v="1"/>
    <s v="Unkown"/>
    <s v="Corporate"/>
    <s v="Furniture"/>
    <x v="7"/>
    <n v="5"/>
    <x v="1"/>
    <n v="149"/>
    <n v="0.15"/>
    <n v="633.25"/>
    <x v="16"/>
    <n v="0.63201342281879191"/>
    <n v="94.17"/>
    <n v="0.14870904066324517"/>
  </r>
  <r>
    <n v="4829"/>
    <s v="ORD04829"/>
    <d v="2025-05-20T00:00:00"/>
    <s v="2025"/>
    <s v="May"/>
    <x v="0"/>
    <s v="Unkown"/>
    <s v="Consumer"/>
    <s v="Office Supplies"/>
    <x v="5"/>
    <n v="10"/>
    <x v="0"/>
    <n v="499"/>
    <n v="0.1"/>
    <n v="4491"/>
    <x v="13"/>
    <n v="1.7038877755511022"/>
    <n v="850.24"/>
    <n v="0.18932086395012246"/>
  </r>
  <r>
    <n v="4830"/>
    <s v="ORD04830"/>
    <d v="2024-03-20T00:00:00"/>
    <s v="2024"/>
    <s v="March"/>
    <x v="3"/>
    <s v="Unkown"/>
    <s v="Home Office"/>
    <s v="Furniture"/>
    <x v="7"/>
    <n v="6"/>
    <x v="1"/>
    <n v="799"/>
    <n v="0"/>
    <n v="4794"/>
    <x v="12"/>
    <n v="0.72474342928660829"/>
    <n v="579.07000000000005"/>
    <n v="0.12079057154776805"/>
  </r>
  <r>
    <n v="4831"/>
    <s v="ORD04831"/>
    <d v="2024-02-02T00:00:00"/>
    <s v="2024"/>
    <s v="February"/>
    <x v="0"/>
    <s v="CUST1066"/>
    <s v="Corporate"/>
    <s v="Office Supplies"/>
    <x v="7"/>
    <n v="6"/>
    <x v="1"/>
    <n v="149"/>
    <n v="0"/>
    <n v="894"/>
    <x v="7"/>
    <n v="1.1944295302013423"/>
    <n v="177.97"/>
    <n v="0.19907158836689037"/>
  </r>
  <r>
    <n v="4832"/>
    <s v="ORD04832"/>
    <d v="2024-11-08T00:00:00"/>
    <s v="2024"/>
    <s v="November"/>
    <x v="1"/>
    <s v="Unkown"/>
    <s v="Corporate"/>
    <s v="Electronics"/>
    <x v="2"/>
    <n v="8"/>
    <x v="0"/>
    <n v="499"/>
    <n v="0"/>
    <n v="3992"/>
    <x v="23"/>
    <n v="2.3541683366733466"/>
    <n v="1174.73"/>
    <n v="0.29427104208416832"/>
  </r>
  <r>
    <n v="4833"/>
    <s v="ORD04833"/>
    <d v="2024-12-06T00:00:00"/>
    <s v="2024"/>
    <s v="December"/>
    <x v="3"/>
    <s v="CUST2510"/>
    <s v="Home Office"/>
    <s v="Office Supplies"/>
    <x v="3"/>
    <n v="3"/>
    <x v="2"/>
    <n v="299"/>
    <n v="0.15"/>
    <n v="762.45"/>
    <x v="5"/>
    <n v="0.59297658862876257"/>
    <n v="177.3"/>
    <n v="0.23253983867794609"/>
  </r>
  <r>
    <n v="4834"/>
    <s v="ORD04834"/>
    <d v="2024-01-23T00:00:00"/>
    <s v="2024"/>
    <s v="January"/>
    <x v="1"/>
    <s v="CUST2837"/>
    <s v="Consumer"/>
    <s v="Furniture"/>
    <x v="4"/>
    <n v="10"/>
    <x v="0"/>
    <n v="299"/>
    <n v="0.1"/>
    <n v="2691"/>
    <x v="21"/>
    <n v="1.0908695652173914"/>
    <n v="326.17"/>
    <n v="0.12120772946859903"/>
  </r>
  <r>
    <n v="4835"/>
    <s v="ORD04835"/>
    <d v="2025-01-21T00:00:00"/>
    <s v="2025"/>
    <s v="January"/>
    <x v="3"/>
    <s v="Unkown"/>
    <s v="Consumer"/>
    <s v="Office Supplies"/>
    <x v="6"/>
    <n v="3"/>
    <x v="2"/>
    <n v="799"/>
    <n v="0.15"/>
    <n v="2037.45"/>
    <x v="8"/>
    <n v="0.38792240300375469"/>
    <n v="309.95"/>
    <n v="0.15212643255049202"/>
  </r>
  <r>
    <n v="4836"/>
    <s v="ORD04836"/>
    <d v="2025-07-28T00:00:00"/>
    <s v="2025"/>
    <s v="July"/>
    <x v="3"/>
    <s v="CUST2602"/>
    <s v="Corporate"/>
    <s v="Furniture"/>
    <x v="5"/>
    <n v="7"/>
    <x v="0"/>
    <n v="299"/>
    <n v="0.1"/>
    <n v="1883.7"/>
    <x v="21"/>
    <n v="0.57588628762541805"/>
    <n v="172.19"/>
    <n v="9.1410521845304446E-2"/>
  </r>
  <r>
    <n v="4838"/>
    <s v="ORD04838"/>
    <d v="2024-06-10T00:00:00"/>
    <s v="2024"/>
    <s v="June"/>
    <x v="3"/>
    <s v="Unkown"/>
    <s v="Consumer"/>
    <s v="Furniture"/>
    <x v="2"/>
    <n v="5"/>
    <x v="1"/>
    <n v="199"/>
    <n v="0.1"/>
    <n v="895.5"/>
    <x v="25"/>
    <n v="0.95698492462311557"/>
    <n v="190.44"/>
    <n v="0.21266331658291457"/>
  </r>
  <r>
    <n v="4839"/>
    <s v="ORD04839"/>
    <d v="2024-06-27T00:00:00"/>
    <s v="2024"/>
    <s v="June"/>
    <x v="0"/>
    <s v="CUST1033"/>
    <s v="Home Office"/>
    <s v="Office Supplies"/>
    <x v="3"/>
    <n v="7"/>
    <x v="0"/>
    <n v="99"/>
    <n v="0.1"/>
    <n v="623.70000000000005"/>
    <x v="43"/>
    <n v="0.9211111111111111"/>
    <n v="91.19"/>
    <n v="0.14620811287477953"/>
  </r>
  <r>
    <n v="4840"/>
    <s v="ORD04840"/>
    <d v="2025-12-10T00:00:00"/>
    <s v="2025"/>
    <s v="December"/>
    <x v="3"/>
    <s v="Unkown"/>
    <s v="Consumer"/>
    <s v="Office Supplies"/>
    <x v="7"/>
    <n v="7"/>
    <x v="0"/>
    <n v="499"/>
    <n v="0.1"/>
    <n v="3143.7"/>
    <x v="29"/>
    <n v="1.8523647294589178"/>
    <n v="924.33"/>
    <n v="0.29402614753316159"/>
  </r>
  <r>
    <n v="4841"/>
    <s v="ORD04841"/>
    <d v="2024-03-14T00:00:00"/>
    <s v="2024"/>
    <s v="March"/>
    <x v="0"/>
    <s v="Unkown"/>
    <s v="Consumer"/>
    <s v="Electronics"/>
    <x v="5"/>
    <n v="1"/>
    <x v="2"/>
    <n v="799"/>
    <n v="0.05"/>
    <n v="759.05"/>
    <x v="33"/>
    <n v="0.25032540675844805"/>
    <n v="200.01"/>
    <n v="0.26350042816678743"/>
  </r>
  <r>
    <n v="4842"/>
    <s v="ORD04842"/>
    <d v="2024-02-05T00:00:00"/>
    <s v="2024"/>
    <s v="February"/>
    <x v="3"/>
    <s v="Unkown"/>
    <s v="Home Office"/>
    <s v="Electronics"/>
    <x v="6"/>
    <n v="4"/>
    <x v="1"/>
    <n v="99"/>
    <n v="0.05"/>
    <n v="376.2"/>
    <x v="19"/>
    <n v="0.24878787878787878"/>
    <n v="24.63"/>
    <n v="6.5470494417862832E-2"/>
  </r>
  <r>
    <n v="4843"/>
    <s v="ORD04843"/>
    <d v="2024-01-22T00:00:00"/>
    <s v="2024"/>
    <s v="January"/>
    <x v="2"/>
    <s v="CUST2898"/>
    <s v="Corporate"/>
    <s v="Electronics"/>
    <x v="7"/>
    <n v="3"/>
    <x v="2"/>
    <n v="299"/>
    <n v="0.15"/>
    <n v="762.45"/>
    <x v="5"/>
    <n v="0.5925418060200669"/>
    <n v="177.17"/>
    <n v="0.23236933569414384"/>
  </r>
  <r>
    <n v="4844"/>
    <s v="ORD04844"/>
    <d v="2024-05-23T00:00:00"/>
    <s v="2024"/>
    <s v="May"/>
    <x v="0"/>
    <s v="Unkown"/>
    <s v="Home Office"/>
    <s v="Office Supplies"/>
    <x v="1"/>
    <n v="8"/>
    <x v="0"/>
    <n v="799"/>
    <n v="0"/>
    <n v="6392"/>
    <x v="12"/>
    <n v="1.2768335419274093"/>
    <n v="1020.19"/>
    <n v="0.15960419274092616"/>
  </r>
  <r>
    <n v="4845"/>
    <s v="ORD04845"/>
    <d v="2024-05-03T00:00:00"/>
    <s v="2024"/>
    <s v="May"/>
    <x v="1"/>
    <s v="CUST2114"/>
    <s v="Consumer"/>
    <s v="Electronics"/>
    <x v="1"/>
    <n v="4"/>
    <x v="1"/>
    <n v="499"/>
    <n v="0.05"/>
    <n v="1896.2"/>
    <x v="27"/>
    <n v="0.81789579158316628"/>
    <n v="408.13"/>
    <n v="0.21523573462714904"/>
  </r>
  <r>
    <n v="4846"/>
    <s v="ORD04846"/>
    <d v="2024-07-14T00:00:00"/>
    <s v="2024"/>
    <s v="July"/>
    <x v="2"/>
    <s v="CUST2403"/>
    <s v="Corporate"/>
    <s v="Furniture"/>
    <x v="4"/>
    <n v="4"/>
    <x v="1"/>
    <n v="299"/>
    <n v="0"/>
    <n v="1196"/>
    <x v="20"/>
    <n v="0.47100334448160541"/>
    <n v="140.83000000000001"/>
    <n v="0.11775083612040135"/>
  </r>
  <r>
    <n v="4847"/>
    <s v="ORD04847"/>
    <d v="2025-06-13T00:00:00"/>
    <s v="2025"/>
    <s v="June"/>
    <x v="3"/>
    <s v="Unkown"/>
    <s v="Consumer"/>
    <s v="Furniture"/>
    <x v="3"/>
    <n v="6"/>
    <x v="1"/>
    <n v="199"/>
    <n v="0.05"/>
    <n v="1134.3"/>
    <x v="0"/>
    <n v="1.6882412060301506"/>
    <n v="335.96"/>
    <n v="0.29618266772458784"/>
  </r>
  <r>
    <n v="4848"/>
    <s v="ORD04848"/>
    <d v="2024-09-08T00:00:00"/>
    <s v="2024"/>
    <s v="September"/>
    <x v="2"/>
    <s v="CUST2456"/>
    <s v="Corporate"/>
    <s v="Electronics"/>
    <x v="0"/>
    <n v="2"/>
    <x v="2"/>
    <n v="299"/>
    <n v="0"/>
    <n v="598"/>
    <x v="20"/>
    <n v="0.25481605351170566"/>
    <n v="76.19"/>
    <n v="0.12740802675585283"/>
  </r>
  <r>
    <n v="4849"/>
    <s v="ORD04849"/>
    <d v="2025-07-07T00:00:00"/>
    <s v="2025"/>
    <s v="July"/>
    <x v="2"/>
    <s v="Unkown"/>
    <s v="Home Office"/>
    <s v="Electronics"/>
    <x v="1"/>
    <n v="9"/>
    <x v="0"/>
    <n v="499"/>
    <n v="0.05"/>
    <n v="4266.45"/>
    <x v="44"/>
    <n v="1.195190380761523"/>
    <n v="596.4"/>
    <n v="0.13978834862707873"/>
  </r>
  <r>
    <n v="4850"/>
    <s v="ORD04850"/>
    <d v="2024-09-13T00:00:00"/>
    <s v="2024"/>
    <s v="September"/>
    <x v="0"/>
    <s v="Unkown"/>
    <s v="Home Office"/>
    <s v="Furniture"/>
    <x v="7"/>
    <n v="10"/>
    <x v="0"/>
    <n v="149"/>
    <n v="0"/>
    <n v="1490"/>
    <x v="7"/>
    <n v="2.821275167785235"/>
    <n v="420.37"/>
    <n v="0.28212751677852349"/>
  </r>
  <r>
    <n v="4851"/>
    <s v="ORD04851"/>
    <d v="2025-10-14T00:00:00"/>
    <s v="2025"/>
    <s v="October"/>
    <x v="0"/>
    <s v="CUST1686"/>
    <s v="Corporate"/>
    <s v="Office Supplies"/>
    <x v="0"/>
    <n v="8"/>
    <x v="0"/>
    <n v="799"/>
    <n v="0.15"/>
    <n v="5433.2"/>
    <x v="8"/>
    <n v="0.35799749687108889"/>
    <n v="286.04000000000002"/>
    <n v="5.2646690716336604E-2"/>
  </r>
  <r>
    <n v="4852"/>
    <s v="ORD04852"/>
    <d v="2025-06-19T00:00:00"/>
    <s v="2025"/>
    <s v="June"/>
    <x v="0"/>
    <s v="CUST1245"/>
    <s v="Corporate"/>
    <s v="Furniture"/>
    <x v="5"/>
    <n v="8"/>
    <x v="0"/>
    <n v="99"/>
    <n v="0"/>
    <n v="792"/>
    <x v="22"/>
    <n v="0.44565656565656564"/>
    <n v="44.12"/>
    <n v="5.5707070707070705E-2"/>
  </r>
  <r>
    <n v="4853"/>
    <s v="ORD04853"/>
    <d v="2024-03-03T00:00:00"/>
    <s v="2024"/>
    <s v="March"/>
    <x v="1"/>
    <s v="Unkown"/>
    <s v="Home Office"/>
    <s v="Office Supplies"/>
    <x v="4"/>
    <n v="9"/>
    <x v="0"/>
    <n v="299"/>
    <n v="0.1"/>
    <n v="2421.9"/>
    <x v="21"/>
    <n v="0.72451505016722406"/>
    <n v="216.63"/>
    <n v="8.9446302489780749E-2"/>
  </r>
  <r>
    <n v="4854"/>
    <s v="ORD04854"/>
    <d v="2025-09-22T00:00:00"/>
    <s v="2025"/>
    <s v="September"/>
    <x v="3"/>
    <s v="CUST2728"/>
    <s v="Corporate"/>
    <s v="Office Supplies"/>
    <x v="0"/>
    <n v="1"/>
    <x v="2"/>
    <n v="199"/>
    <n v="0"/>
    <n v="199"/>
    <x v="1"/>
    <n v="0.24185929648241208"/>
    <n v="48.13"/>
    <n v="0.24185929648241208"/>
  </r>
  <r>
    <n v="4855"/>
    <s v="ORD04855"/>
    <d v="2024-05-21T00:00:00"/>
    <s v="2024"/>
    <s v="May"/>
    <x v="0"/>
    <s v="Unkown"/>
    <s v="Consumer"/>
    <s v="Furniture"/>
    <x v="3"/>
    <n v="8"/>
    <x v="0"/>
    <n v="99"/>
    <n v="0.1"/>
    <n v="712.8"/>
    <x v="4"/>
    <n v="1.267979797979798"/>
    <n v="125.53"/>
    <n v="0.17610830527497195"/>
  </r>
  <r>
    <n v="4856"/>
    <s v="ORD04856"/>
    <d v="2024-12-31T00:00:00"/>
    <s v="2024"/>
    <s v="December"/>
    <x v="0"/>
    <s v="Unkown"/>
    <s v="Consumer"/>
    <s v="Furniture"/>
    <x v="3"/>
    <n v="6"/>
    <x v="1"/>
    <n v="299"/>
    <n v="0.15"/>
    <n v="1524.9"/>
    <x v="5"/>
    <n v="0.72515050167224082"/>
    <n v="216.82"/>
    <n v="0.14218637287690994"/>
  </r>
  <r>
    <n v="4857"/>
    <s v="ORD04857"/>
    <d v="2024-07-04T00:00:00"/>
    <s v="2024"/>
    <s v="July"/>
    <x v="0"/>
    <s v="Unkown"/>
    <s v="Corporate"/>
    <s v="Office Supplies"/>
    <x v="7"/>
    <n v="6"/>
    <x v="1"/>
    <n v="99"/>
    <n v="0"/>
    <n v="594"/>
    <x v="22"/>
    <n v="1.180808080808081"/>
    <n v="116.9"/>
    <n v="0.19680134680134681"/>
  </r>
  <r>
    <n v="4858"/>
    <s v="ORD04858"/>
    <d v="2025-11-23T00:00:00"/>
    <s v="2025"/>
    <s v="November"/>
    <x v="3"/>
    <s v="CUST1242"/>
    <s v="Home Office"/>
    <s v="Office Supplies"/>
    <x v="5"/>
    <n v="8"/>
    <x v="0"/>
    <n v="199"/>
    <n v="0.15"/>
    <n v="1353.2"/>
    <x v="17"/>
    <n v="1.7780904522613064"/>
    <n v="353.84"/>
    <n v="0.26148389003842742"/>
  </r>
  <r>
    <n v="4859"/>
    <s v="ORD04859"/>
    <d v="2024-01-25T00:00:00"/>
    <s v="2024"/>
    <s v="January"/>
    <x v="0"/>
    <s v="CUST1999"/>
    <s v="Home Office"/>
    <s v="Office Supplies"/>
    <x v="1"/>
    <n v="3"/>
    <x v="2"/>
    <n v="299"/>
    <n v="0.15"/>
    <n v="762.45"/>
    <x v="5"/>
    <n v="0.58939799331103671"/>
    <n v="176.23"/>
    <n v="0.23113646796511245"/>
  </r>
  <r>
    <n v="4860"/>
    <s v="ORD04860"/>
    <d v="2024-04-19T00:00:00"/>
    <s v="2024"/>
    <s v="April"/>
    <x v="3"/>
    <s v="Unkown"/>
    <s v="Corporate"/>
    <s v="Furniture"/>
    <x v="4"/>
    <n v="5"/>
    <x v="1"/>
    <n v="499"/>
    <n v="0.15"/>
    <n v="2120.75"/>
    <x v="10"/>
    <n v="0.35533066132264529"/>
    <n v="177.31"/>
    <n v="8.3607214428857712E-2"/>
  </r>
  <r>
    <n v="4861"/>
    <s v="ORD04861"/>
    <d v="2025-09-06T00:00:00"/>
    <s v="2025"/>
    <s v="September"/>
    <x v="3"/>
    <s v="Unkown"/>
    <s v="Corporate"/>
    <s v="Electronics"/>
    <x v="6"/>
    <n v="5"/>
    <x v="1"/>
    <n v="799"/>
    <n v="0.05"/>
    <n v="3795.25"/>
    <x v="33"/>
    <n v="1.2516520650813519"/>
    <n v="1000.07"/>
    <n v="0.26350569791186351"/>
  </r>
  <r>
    <n v="4862"/>
    <s v="ORD04862"/>
    <d v="2024-01-05T00:00:00"/>
    <s v="2024"/>
    <s v="January"/>
    <x v="3"/>
    <s v="Unkown"/>
    <s v="Corporate"/>
    <s v="Office Supplies"/>
    <x v="5"/>
    <n v="4"/>
    <x v="1"/>
    <n v="499"/>
    <n v="0.15"/>
    <n v="1696.6"/>
    <x v="10"/>
    <n v="0.29142284569138271"/>
    <n v="145.41999999999999"/>
    <n v="8.5712601673936101E-2"/>
  </r>
  <r>
    <n v="4863"/>
    <s v="ORD04863"/>
    <d v="2024-11-25T00:00:00"/>
    <s v="2024"/>
    <s v="November"/>
    <x v="2"/>
    <s v="CUST1208"/>
    <s v="Corporate"/>
    <s v="Electronics"/>
    <x v="6"/>
    <n v="4"/>
    <x v="1"/>
    <n v="799"/>
    <n v="0"/>
    <n v="3196"/>
    <x v="12"/>
    <n v="1.0457947434292867"/>
    <n v="835.59"/>
    <n v="0.26144868585732167"/>
  </r>
  <r>
    <n v="4864"/>
    <s v="ORD04864"/>
    <d v="2025-10-10T00:00:00"/>
    <s v="2025"/>
    <s v="October"/>
    <x v="1"/>
    <s v="Unkown"/>
    <s v="Consumer"/>
    <s v="Electronics"/>
    <x v="1"/>
    <n v="6"/>
    <x v="1"/>
    <n v="149"/>
    <n v="0.15"/>
    <n v="759.9"/>
    <x v="28"/>
    <n v="0.27838926174496642"/>
    <n v="41.48"/>
    <n v="5.4586129753914983E-2"/>
  </r>
  <r>
    <n v="4865"/>
    <s v="ORD04865"/>
    <d v="2025-03-27T00:00:00"/>
    <s v="2025"/>
    <s v="March"/>
    <x v="3"/>
    <s v="Unkown"/>
    <s v="Home Office"/>
    <s v="Furniture"/>
    <x v="4"/>
    <n v="5"/>
    <x v="1"/>
    <n v="999"/>
    <n v="0.05"/>
    <n v="4745.25"/>
    <x v="31"/>
    <n v="0.71644644644644651"/>
    <n v="715.73"/>
    <n v="0.15083083083083085"/>
  </r>
  <r>
    <n v="4866"/>
    <s v="ORD04866"/>
    <d v="2024-03-23T00:00:00"/>
    <s v="2024"/>
    <s v="March"/>
    <x v="0"/>
    <s v="Unkown"/>
    <s v="Corporate"/>
    <s v="Office Supplies"/>
    <x v="6"/>
    <n v="5"/>
    <x v="1"/>
    <n v="799"/>
    <n v="0.15"/>
    <n v="3395.75"/>
    <x v="8"/>
    <n v="0.87658322903629537"/>
    <n v="700.39"/>
    <n v="0.20625487742030479"/>
  </r>
  <r>
    <n v="4867"/>
    <s v="ORD04867"/>
    <d v="2024-02-16T00:00:00"/>
    <s v="2024"/>
    <s v="February"/>
    <x v="3"/>
    <s v="Unkown"/>
    <s v="Corporate"/>
    <s v="Electronics"/>
    <x v="4"/>
    <n v="8"/>
    <x v="0"/>
    <n v="299"/>
    <n v="0"/>
    <n v="2392"/>
    <x v="20"/>
    <n v="1.4864548494983276"/>
    <n v="444.45"/>
    <n v="0.18580685618729095"/>
  </r>
  <r>
    <n v="4868"/>
    <s v="ORD04868"/>
    <d v="2024-03-07T00:00:00"/>
    <s v="2024"/>
    <s v="March"/>
    <x v="0"/>
    <s v="Unkown"/>
    <s v="Consumer"/>
    <s v="Electronics"/>
    <x v="7"/>
    <n v="7"/>
    <x v="0"/>
    <n v="149"/>
    <n v="0"/>
    <n v="1043"/>
    <x v="7"/>
    <n v="2.0027516778523493"/>
    <n v="298.41000000000003"/>
    <n v="0.28610738255033558"/>
  </r>
  <r>
    <n v="4869"/>
    <s v="ORD04869"/>
    <d v="2024-11-16T00:00:00"/>
    <s v="2024"/>
    <s v="November"/>
    <x v="2"/>
    <s v="Unkown"/>
    <s v="Home Office"/>
    <s v="Electronics"/>
    <x v="0"/>
    <n v="4"/>
    <x v="1"/>
    <n v="299"/>
    <n v="0"/>
    <n v="1196"/>
    <x v="20"/>
    <n v="0.70729096989966556"/>
    <n v="211.48"/>
    <n v="0.17682274247491639"/>
  </r>
  <r>
    <n v="4870"/>
    <s v="ORD04870"/>
    <d v="2025-07-19T00:00:00"/>
    <s v="2025"/>
    <s v="July"/>
    <x v="3"/>
    <s v="Unkown"/>
    <s v="Home Office"/>
    <s v="Electronics"/>
    <x v="6"/>
    <n v="3"/>
    <x v="2"/>
    <n v="149"/>
    <n v="0"/>
    <n v="447"/>
    <x v="7"/>
    <n v="0.2076510067114094"/>
    <n v="30.94"/>
    <n v="6.9217002237136463E-2"/>
  </r>
  <r>
    <n v="4871"/>
    <s v="ORD04871"/>
    <d v="2025-07-20T00:00:00"/>
    <s v="2025"/>
    <s v="July"/>
    <x v="3"/>
    <s v="Unkown"/>
    <s v="Consumer"/>
    <s v="Furniture"/>
    <x v="3"/>
    <n v="3"/>
    <x v="2"/>
    <n v="149"/>
    <n v="0"/>
    <n v="447"/>
    <x v="7"/>
    <n v="0.31885906040268452"/>
    <n v="47.51"/>
    <n v="0.10628635346756152"/>
  </r>
  <r>
    <n v="4872"/>
    <s v="ORD04872"/>
    <d v="2024-04-13T00:00:00"/>
    <s v="2024"/>
    <s v="April"/>
    <x v="3"/>
    <s v="Unkown"/>
    <s v="Consumer"/>
    <s v="Office Supplies"/>
    <x v="6"/>
    <n v="10"/>
    <x v="0"/>
    <n v="799"/>
    <n v="0.15"/>
    <n v="6791.5"/>
    <x v="8"/>
    <n v="2.3060951188986234"/>
    <n v="1842.57"/>
    <n v="0.2713053081057204"/>
  </r>
  <r>
    <n v="4873"/>
    <s v="ORD04873"/>
    <d v="2025-02-02T00:00:00"/>
    <s v="2025"/>
    <s v="February"/>
    <x v="2"/>
    <s v="Unkown"/>
    <s v="Consumer"/>
    <s v="Electronics"/>
    <x v="1"/>
    <n v="10"/>
    <x v="0"/>
    <n v="299"/>
    <n v="0.1"/>
    <n v="2691"/>
    <x v="21"/>
    <n v="0.83836120401337788"/>
    <n v="250.67"/>
    <n v="9.3151244890375323E-2"/>
  </r>
  <r>
    <n v="4874"/>
    <s v="ORD04874"/>
    <d v="2025-02-15T00:00:00"/>
    <s v="2025"/>
    <s v="February"/>
    <x v="3"/>
    <s v="Unkown"/>
    <s v="Home Office"/>
    <s v="Electronics"/>
    <x v="6"/>
    <n v="7"/>
    <x v="0"/>
    <n v="99"/>
    <n v="0.05"/>
    <n v="658.35"/>
    <x v="19"/>
    <n v="1.0537373737373736"/>
    <n v="104.32"/>
    <n v="0.15845674793043213"/>
  </r>
  <r>
    <n v="4875"/>
    <s v="ORD04875"/>
    <d v="2024-03-19T00:00:00"/>
    <s v="2024"/>
    <s v="March"/>
    <x v="2"/>
    <s v="CUST2349"/>
    <s v="Consumer"/>
    <s v="Electronics"/>
    <x v="7"/>
    <n v="10"/>
    <x v="0"/>
    <n v="999"/>
    <n v="0.15"/>
    <n v="8491.5"/>
    <x v="32"/>
    <n v="2.5146446446446449"/>
    <n v="2512.13"/>
    <n v="0.29584054642878171"/>
  </r>
  <r>
    <n v="4876"/>
    <s v="ORD04876"/>
    <d v="2025-01-24T00:00:00"/>
    <s v="2025"/>
    <s v="January"/>
    <x v="3"/>
    <s v="CUST1872"/>
    <s v="Corporate"/>
    <s v="Office Supplies"/>
    <x v="6"/>
    <n v="5"/>
    <x v="1"/>
    <n v="99"/>
    <n v="0.1"/>
    <n v="445.5"/>
    <x v="4"/>
    <n v="0.79181818181818187"/>
    <n v="78.39"/>
    <n v="0.17595959595959595"/>
  </r>
  <r>
    <n v="4877"/>
    <s v="ORD04877"/>
    <d v="2024-12-25T00:00:00"/>
    <s v="2024"/>
    <s v="December"/>
    <x v="0"/>
    <s v="Unkown"/>
    <s v="Consumer"/>
    <s v="Office Supplies"/>
    <x v="5"/>
    <n v="1"/>
    <x v="2"/>
    <n v="149"/>
    <n v="0.15"/>
    <n v="126.65"/>
    <x v="16"/>
    <n v="0.15328859060402683"/>
    <n v="22.84"/>
    <n v="0.18033951835767864"/>
  </r>
  <r>
    <n v="4878"/>
    <s v="ORD04878"/>
    <d v="2024-10-03T00:00:00"/>
    <s v="2024"/>
    <s v="October"/>
    <x v="3"/>
    <s v="Unkown"/>
    <s v="Consumer"/>
    <s v="Furniture"/>
    <x v="0"/>
    <n v="10"/>
    <x v="0"/>
    <n v="499"/>
    <n v="0.15"/>
    <n v="4241.5"/>
    <x v="10"/>
    <n v="1.6174549098196394"/>
    <n v="807.11"/>
    <n v="0.19028881291995756"/>
  </r>
  <r>
    <n v="4879"/>
    <s v="ORD04879"/>
    <d v="2024-08-07T00:00:00"/>
    <s v="2024"/>
    <s v="August"/>
    <x v="2"/>
    <s v="CUST2089"/>
    <s v="Home Office"/>
    <s v="Furniture"/>
    <x v="6"/>
    <n v="3"/>
    <x v="2"/>
    <n v="499"/>
    <n v="0.05"/>
    <n v="1422.15"/>
    <x v="27"/>
    <n v="0.39597194388777557"/>
    <n v="197.59"/>
    <n v="0.1389375241711493"/>
  </r>
  <r>
    <n v="4880"/>
    <s v="ORD04880"/>
    <d v="2024-07-15T00:00:00"/>
    <s v="2024"/>
    <s v="July"/>
    <x v="3"/>
    <s v="CUST2395"/>
    <s v="Consumer"/>
    <s v="Office Supplies"/>
    <x v="5"/>
    <n v="9"/>
    <x v="0"/>
    <n v="149"/>
    <n v="0.05"/>
    <n v="1273.95"/>
    <x v="34"/>
    <n v="1.995973154362416"/>
    <n v="297.39999999999998"/>
    <n v="0.23344715255700771"/>
  </r>
  <r>
    <n v="4881"/>
    <s v="ORD04881"/>
    <d v="2025-05-29T00:00:00"/>
    <s v="2025"/>
    <s v="May"/>
    <x v="0"/>
    <s v="Unkown"/>
    <s v="Corporate"/>
    <s v="Electronics"/>
    <x v="5"/>
    <n v="7"/>
    <x v="0"/>
    <n v="799"/>
    <n v="0.15"/>
    <n v="4754.05"/>
    <x v="8"/>
    <n v="0.69548185231539428"/>
    <n v="555.69000000000005"/>
    <n v="0.11688770627149483"/>
  </r>
  <r>
    <n v="4882"/>
    <s v="ORD04882"/>
    <d v="2024-05-22T00:00:00"/>
    <s v="2024"/>
    <s v="May"/>
    <x v="3"/>
    <s v="CUST2544"/>
    <s v="Home Office"/>
    <s v="Office Supplies"/>
    <x v="2"/>
    <n v="10"/>
    <x v="0"/>
    <n v="499"/>
    <n v="0.15"/>
    <n v="4241.5"/>
    <x v="10"/>
    <n v="2.4124849699398796"/>
    <n v="1203.83"/>
    <n v="0.28382176116939761"/>
  </r>
  <r>
    <n v="4883"/>
    <s v="ORD04883"/>
    <d v="2024-01-24T00:00:00"/>
    <s v="2024"/>
    <s v="January"/>
    <x v="0"/>
    <s v="Unkown"/>
    <s v="Home Office"/>
    <s v="Furniture"/>
    <x v="1"/>
    <n v="7"/>
    <x v="0"/>
    <n v="199"/>
    <n v="0.15"/>
    <n v="1184.05"/>
    <x v="17"/>
    <n v="0.58728643216080401"/>
    <n v="116.87"/>
    <n v="9.8703602043832619E-2"/>
  </r>
  <r>
    <n v="4884"/>
    <s v="ORD04884"/>
    <d v="2024-06-01T00:00:00"/>
    <s v="2024"/>
    <s v="June"/>
    <x v="3"/>
    <s v="Unkown"/>
    <s v="Consumer"/>
    <s v="Electronics"/>
    <x v="5"/>
    <n v="2"/>
    <x v="2"/>
    <n v="299"/>
    <n v="0.15"/>
    <n v="508.3"/>
    <x v="5"/>
    <n v="0.31525083612040133"/>
    <n v="94.26"/>
    <n v="0.18544166830611844"/>
  </r>
  <r>
    <n v="4885"/>
    <s v="ORD04885"/>
    <d v="2025-10-04T00:00:00"/>
    <s v="2025"/>
    <s v="October"/>
    <x v="3"/>
    <s v="Unkown"/>
    <s v="Corporate"/>
    <s v="Electronics"/>
    <x v="5"/>
    <n v="8"/>
    <x v="0"/>
    <n v="999"/>
    <n v="0.1"/>
    <n v="7192.8"/>
    <x v="14"/>
    <n v="0.74737737737737742"/>
    <n v="746.63"/>
    <n v="0.10380241352463575"/>
  </r>
  <r>
    <n v="4886"/>
    <s v="ORD04886"/>
    <d v="2024-09-10T00:00:00"/>
    <s v="2024"/>
    <s v="September"/>
    <x v="1"/>
    <s v="Unkown"/>
    <s v="Consumer"/>
    <s v="Furniture"/>
    <x v="7"/>
    <n v="5"/>
    <x v="1"/>
    <n v="149"/>
    <n v="0.1"/>
    <n v="670.5"/>
    <x v="6"/>
    <n v="0.4624161073825504"/>
    <n v="68.900000000000006"/>
    <n v="0.10275913497390009"/>
  </r>
  <r>
    <n v="4887"/>
    <s v="ORD04887"/>
    <d v="2024-05-05T00:00:00"/>
    <s v="2024"/>
    <s v="May"/>
    <x v="2"/>
    <s v="Unkown"/>
    <s v="Corporate"/>
    <s v="Office Supplies"/>
    <x v="1"/>
    <n v="1"/>
    <x v="2"/>
    <n v="799"/>
    <n v="0"/>
    <n v="799"/>
    <x v="12"/>
    <n v="0.22063829787234041"/>
    <n v="176.29"/>
    <n v="0.22063829787234041"/>
  </r>
  <r>
    <n v="4888"/>
    <s v="ORD04888"/>
    <d v="2025-04-08T00:00:00"/>
    <s v="2025"/>
    <s v="April"/>
    <x v="3"/>
    <s v="CUST1763"/>
    <s v="Home Office"/>
    <s v="Electronics"/>
    <x v="6"/>
    <n v="3"/>
    <x v="2"/>
    <n v="199"/>
    <n v="0.05"/>
    <n v="567.15"/>
    <x v="0"/>
    <n v="0.62587939698492456"/>
    <n v="124.55"/>
    <n v="0.21960680595962268"/>
  </r>
  <r>
    <n v="4889"/>
    <s v="ORD04889"/>
    <d v="2025-09-12T00:00:00"/>
    <s v="2025"/>
    <s v="September"/>
    <x v="2"/>
    <s v="Unkown"/>
    <s v="Consumer"/>
    <s v="Office Supplies"/>
    <x v="6"/>
    <n v="8"/>
    <x v="0"/>
    <n v="499"/>
    <n v="0"/>
    <n v="3992"/>
    <x v="23"/>
    <n v="2.2427655310621244"/>
    <n v="1119.1400000000001"/>
    <n v="0.28034569138276555"/>
  </r>
  <r>
    <n v="4890"/>
    <s v="ORD04890"/>
    <d v="2024-05-01T00:00:00"/>
    <s v="2024"/>
    <s v="May"/>
    <x v="0"/>
    <s v="Unkown"/>
    <s v="Home Office"/>
    <s v="Electronics"/>
    <x v="4"/>
    <n v="7"/>
    <x v="0"/>
    <n v="499"/>
    <n v="0.15"/>
    <n v="2969.05"/>
    <x v="18"/>
    <n v="1.0229458917835672"/>
    <n v="510.45"/>
    <n v="0.1719236792913558"/>
  </r>
  <r>
    <n v="4891"/>
    <s v="ORD04891"/>
    <d v="2024-09-09T00:00:00"/>
    <s v="2024"/>
    <s v="September"/>
    <x v="0"/>
    <s v="CUST1164"/>
    <s v="Corporate"/>
    <s v="Office Supplies"/>
    <x v="5"/>
    <n v="6"/>
    <x v="1"/>
    <n v="99"/>
    <n v="0"/>
    <n v="594"/>
    <x v="22"/>
    <n v="1.5582828282828285"/>
    <n v="154.27000000000001"/>
    <n v="0.25971380471380473"/>
  </r>
  <r>
    <n v="4892"/>
    <s v="ORD04892"/>
    <d v="2025-09-06T00:00:00"/>
    <s v="2025"/>
    <s v="September"/>
    <x v="3"/>
    <s v="CUST1940"/>
    <s v="Corporate"/>
    <s v="Electronics"/>
    <x v="7"/>
    <n v="10"/>
    <x v="0"/>
    <n v="299"/>
    <n v="0.1"/>
    <n v="2691"/>
    <x v="21"/>
    <n v="0.85648829431438123"/>
    <n v="256.08999999999997"/>
    <n v="9.516536603493124E-2"/>
  </r>
  <r>
    <n v="4893"/>
    <s v="ORD04893"/>
    <d v="2025-02-19T00:00:00"/>
    <s v="2025"/>
    <s v="February"/>
    <x v="0"/>
    <s v="CUST1853"/>
    <s v="Corporate"/>
    <s v="Furniture"/>
    <x v="1"/>
    <n v="3"/>
    <x v="2"/>
    <n v="199"/>
    <n v="0"/>
    <n v="597"/>
    <x v="1"/>
    <n v="0.26994974874371858"/>
    <n v="53.72"/>
    <n v="8.998324958123953E-2"/>
  </r>
  <r>
    <n v="4894"/>
    <s v="ORD04894"/>
    <d v="2025-06-27T00:00:00"/>
    <s v="2025"/>
    <s v="June"/>
    <x v="3"/>
    <s v="Unkown"/>
    <s v="Corporate"/>
    <s v="Electronics"/>
    <x v="6"/>
    <n v="7"/>
    <x v="0"/>
    <n v="999"/>
    <n v="0.15"/>
    <n v="5944.05"/>
    <x v="32"/>
    <n v="1.4571671671671671"/>
    <n v="1455.71"/>
    <n v="0.2449020449020449"/>
  </r>
  <r>
    <n v="4895"/>
    <s v="ORD04895"/>
    <d v="2025-08-10T00:00:00"/>
    <s v="2025"/>
    <s v="August"/>
    <x v="1"/>
    <s v="Unkown"/>
    <s v="Consumer"/>
    <s v="Office Supplies"/>
    <x v="6"/>
    <n v="7"/>
    <x v="0"/>
    <n v="99"/>
    <n v="0"/>
    <n v="693"/>
    <x v="22"/>
    <n v="1.3084848484848484"/>
    <n v="129.54"/>
    <n v="0.18692640692640691"/>
  </r>
  <r>
    <n v="4896"/>
    <s v="ORD04896"/>
    <d v="2025-04-30T00:00:00"/>
    <s v="2025"/>
    <s v="April"/>
    <x v="2"/>
    <s v="Unkown"/>
    <s v="Corporate"/>
    <s v="Electronics"/>
    <x v="7"/>
    <n v="2"/>
    <x v="2"/>
    <n v="99"/>
    <n v="0"/>
    <n v="198"/>
    <x v="22"/>
    <n v="0.1204040404040404"/>
    <n v="11.92"/>
    <n v="6.0202020202020201E-2"/>
  </r>
  <r>
    <n v="4897"/>
    <s v="ORD04897"/>
    <d v="2025-05-28T00:00:00"/>
    <s v="2025"/>
    <s v="May"/>
    <x v="3"/>
    <s v="Unkown"/>
    <s v="Home Office"/>
    <s v="Furniture"/>
    <x v="3"/>
    <n v="3"/>
    <x v="2"/>
    <n v="499"/>
    <n v="0.15"/>
    <n v="1272.45"/>
    <x v="18"/>
    <n v="0.65"/>
    <n v="324.35000000000002"/>
    <n v="0.25490196078431371"/>
  </r>
  <r>
    <n v="4898"/>
    <s v="ORD04898"/>
    <d v="2024-11-27T00:00:00"/>
    <s v="2024"/>
    <s v="November"/>
    <x v="3"/>
    <s v="Unkown"/>
    <s v="Home Office"/>
    <s v="Furniture"/>
    <x v="4"/>
    <n v="10"/>
    <x v="0"/>
    <n v="999"/>
    <n v="0"/>
    <n v="9990"/>
    <x v="30"/>
    <n v="2.7639439439439437"/>
    <n v="2761.18"/>
    <n v="0.27639439439439439"/>
  </r>
  <r>
    <n v="4899"/>
    <s v="ORD04899"/>
    <d v="2025-01-27T00:00:00"/>
    <s v="2025"/>
    <s v="January"/>
    <x v="0"/>
    <s v="Unkown"/>
    <s v="Home Office"/>
    <s v="Electronics"/>
    <x v="5"/>
    <n v="10"/>
    <x v="0"/>
    <n v="799"/>
    <n v="0"/>
    <n v="7990"/>
    <x v="12"/>
    <n v="1.9875344180225281"/>
    <n v="1588.04"/>
    <n v="0.19875344180225282"/>
  </r>
  <r>
    <n v="4900"/>
    <s v="ORD04900"/>
    <d v="2024-01-27T00:00:00"/>
    <s v="2024"/>
    <s v="January"/>
    <x v="3"/>
    <s v="Unkown"/>
    <s v="Corporate"/>
    <s v="Electronics"/>
    <x v="4"/>
    <n v="8"/>
    <x v="0"/>
    <n v="499"/>
    <n v="0"/>
    <n v="3992"/>
    <x v="23"/>
    <n v="0.6809819639278557"/>
    <n v="339.81"/>
    <n v="8.5122745490981963E-2"/>
  </r>
  <r>
    <n v="4901"/>
    <s v="ORD04901"/>
    <d v="2024-08-12T00:00:00"/>
    <s v="2024"/>
    <s v="August"/>
    <x v="3"/>
    <s v="Unkown"/>
    <s v="Home Office"/>
    <s v="Office Supplies"/>
    <x v="1"/>
    <n v="3"/>
    <x v="2"/>
    <n v="799"/>
    <n v="0.1"/>
    <n v="2157.3000000000002"/>
    <x v="9"/>
    <n v="0.78516896120150192"/>
    <n v="627.35"/>
    <n v="0.29080331896351919"/>
  </r>
  <r>
    <n v="4902"/>
    <s v="ORD04902"/>
    <d v="2024-05-31T00:00:00"/>
    <s v="2024"/>
    <s v="May"/>
    <x v="0"/>
    <s v="Unkown"/>
    <s v="Corporate"/>
    <s v="Furniture"/>
    <x v="6"/>
    <n v="9"/>
    <x v="0"/>
    <n v="799"/>
    <n v="0"/>
    <n v="7191"/>
    <x v="12"/>
    <n v="1.4912140175219024"/>
    <n v="1191.48"/>
    <n v="0.16569044639132249"/>
  </r>
  <r>
    <n v="4903"/>
    <s v="ORD04903"/>
    <d v="2025-08-09T00:00:00"/>
    <s v="2025"/>
    <s v="August"/>
    <x v="1"/>
    <s v="Unkown"/>
    <s v="Home Office"/>
    <s v="Furniture"/>
    <x v="1"/>
    <n v="8"/>
    <x v="0"/>
    <n v="799"/>
    <n v="0.15"/>
    <n v="5433.2"/>
    <x v="8"/>
    <n v="1.5361702127659576"/>
    <n v="1227.4000000000001"/>
    <n v="0.22590738423028789"/>
  </r>
  <r>
    <n v="4904"/>
    <s v="ORD04904"/>
    <d v="2025-01-14T00:00:00"/>
    <s v="2025"/>
    <s v="January"/>
    <x v="2"/>
    <s v="Unkown"/>
    <s v="Home Office"/>
    <s v="Electronics"/>
    <x v="4"/>
    <n v="7"/>
    <x v="0"/>
    <n v="199"/>
    <n v="0.15"/>
    <n v="1184.05"/>
    <x v="17"/>
    <n v="0.83437185929648239"/>
    <n v="166.04"/>
    <n v="0.1402305645876441"/>
  </r>
  <r>
    <n v="4905"/>
    <s v="ORD04905"/>
    <d v="2025-08-22T00:00:00"/>
    <s v="2025"/>
    <s v="August"/>
    <x v="0"/>
    <s v="Unkown"/>
    <s v="Corporate"/>
    <s v="Office Supplies"/>
    <x v="5"/>
    <n v="8"/>
    <x v="0"/>
    <n v="299"/>
    <n v="0.15"/>
    <n v="2033.2"/>
    <x v="5"/>
    <n v="1.6602341137123746"/>
    <n v="496.41"/>
    <n v="0.24415207554593746"/>
  </r>
  <r>
    <n v="4906"/>
    <s v="ORD04906"/>
    <d v="2025-08-04T00:00:00"/>
    <s v="2025"/>
    <s v="August"/>
    <x v="2"/>
    <s v="CUST2131"/>
    <s v="Home Office"/>
    <s v="Office Supplies"/>
    <x v="5"/>
    <n v="3"/>
    <x v="2"/>
    <n v="99"/>
    <n v="0.05"/>
    <n v="282.14999999999998"/>
    <x v="19"/>
    <n v="0.4209090909090909"/>
    <n v="41.67"/>
    <n v="0.14768740031897928"/>
  </r>
  <r>
    <n v="4907"/>
    <s v="ORD04907"/>
    <d v="2024-10-14T00:00:00"/>
    <s v="2024"/>
    <s v="October"/>
    <x v="2"/>
    <s v="Unkown"/>
    <s v="Home Office"/>
    <s v="Electronics"/>
    <x v="2"/>
    <n v="5"/>
    <x v="1"/>
    <n v="199"/>
    <n v="0.15"/>
    <n v="845.75"/>
    <x v="17"/>
    <n v="0.95221105527638195"/>
    <n v="189.49"/>
    <n v="0.22404966006503105"/>
  </r>
  <r>
    <n v="4908"/>
    <s v="ORD04908"/>
    <d v="2025-10-01T00:00:00"/>
    <s v="2025"/>
    <s v="October"/>
    <x v="3"/>
    <s v="Unkown"/>
    <s v="Corporate"/>
    <s v="Furniture"/>
    <x v="1"/>
    <n v="10"/>
    <x v="0"/>
    <n v="299"/>
    <n v="0"/>
    <n v="2990"/>
    <x v="20"/>
    <n v="2.7217725752508359"/>
    <n v="813.81"/>
    <n v="0.27217725752508359"/>
  </r>
  <r>
    <n v="4909"/>
    <s v="ORD04909"/>
    <d v="2025-10-21T00:00:00"/>
    <s v="2025"/>
    <s v="October"/>
    <x v="0"/>
    <s v="CUST1872"/>
    <s v="Home Office"/>
    <s v="Office Supplies"/>
    <x v="1"/>
    <n v="5"/>
    <x v="1"/>
    <n v="199"/>
    <n v="0"/>
    <n v="995"/>
    <x v="1"/>
    <n v="0.78301507537688442"/>
    <n v="155.82"/>
    <n v="0.15660301507537688"/>
  </r>
  <r>
    <n v="4910"/>
    <s v="ORD04910"/>
    <d v="2024-07-14T00:00:00"/>
    <s v="2024"/>
    <s v="July"/>
    <x v="0"/>
    <s v="CUST1170"/>
    <s v="Home Office"/>
    <s v="Electronics"/>
    <x v="1"/>
    <n v="6"/>
    <x v="1"/>
    <n v="149"/>
    <n v="0"/>
    <n v="894"/>
    <x v="7"/>
    <n v="1.2740268456375841"/>
    <n v="189.83"/>
    <n v="0.212337807606264"/>
  </r>
  <r>
    <n v="4911"/>
    <s v="ORD04911"/>
    <d v="2024-10-18T00:00:00"/>
    <s v="2024"/>
    <s v="October"/>
    <x v="2"/>
    <s v="Unkown"/>
    <s v="Corporate"/>
    <s v="Office Supplies"/>
    <x v="3"/>
    <n v="1"/>
    <x v="2"/>
    <n v="149"/>
    <n v="0"/>
    <n v="149"/>
    <x v="7"/>
    <n v="0.13181208053691276"/>
    <n v="19.64"/>
    <n v="0.13181208053691276"/>
  </r>
  <r>
    <n v="4912"/>
    <s v="ORD04912"/>
    <d v="2024-12-27T00:00:00"/>
    <s v="2024"/>
    <s v="December"/>
    <x v="0"/>
    <s v="Unkown"/>
    <s v="Consumer"/>
    <s v="Furniture"/>
    <x v="7"/>
    <n v="6"/>
    <x v="1"/>
    <n v="799"/>
    <n v="0"/>
    <n v="4794"/>
    <x v="12"/>
    <n v="1.5089486858573218"/>
    <n v="1205.6500000000001"/>
    <n v="0.25149144764288694"/>
  </r>
  <r>
    <n v="4913"/>
    <s v="ORD04913"/>
    <d v="2024-02-06T00:00:00"/>
    <s v="2024"/>
    <s v="February"/>
    <x v="0"/>
    <s v="Unkown"/>
    <s v="Corporate"/>
    <s v="Office Supplies"/>
    <x v="1"/>
    <n v="5"/>
    <x v="1"/>
    <n v="499"/>
    <n v="0.15"/>
    <n v="2120.75"/>
    <x v="10"/>
    <n v="0.31749498997995995"/>
    <n v="158.43"/>
    <n v="7.470470352469645E-2"/>
  </r>
  <r>
    <n v="4914"/>
    <s v="ORD04914"/>
    <d v="2024-11-14T00:00:00"/>
    <s v="2024"/>
    <s v="November"/>
    <x v="1"/>
    <s v="Unkown"/>
    <s v="Home Office"/>
    <s v="Furniture"/>
    <x v="3"/>
    <n v="2"/>
    <x v="2"/>
    <n v="799"/>
    <n v="0"/>
    <n v="1598"/>
    <x v="12"/>
    <n v="0.46319148936170207"/>
    <n v="370.09"/>
    <n v="0.23159574468085103"/>
  </r>
  <r>
    <n v="4915"/>
    <s v="ORD04915"/>
    <d v="2025-07-30T00:00:00"/>
    <s v="2025"/>
    <s v="July"/>
    <x v="2"/>
    <s v="Unkown"/>
    <s v="Home Office"/>
    <s v="Furniture"/>
    <x v="4"/>
    <n v="4"/>
    <x v="1"/>
    <n v="199"/>
    <n v="0"/>
    <n v="796"/>
    <x v="1"/>
    <n v="0.6063316582914573"/>
    <n v="120.66"/>
    <n v="0.15158291457286432"/>
  </r>
  <r>
    <n v="4916"/>
    <s v="ORD04916"/>
    <d v="2025-08-31T00:00:00"/>
    <s v="2025"/>
    <s v="August"/>
    <x v="3"/>
    <s v="Unkown"/>
    <s v="Consumer"/>
    <s v="Electronics"/>
    <x v="3"/>
    <n v="4"/>
    <x v="1"/>
    <n v="149"/>
    <n v="0.1"/>
    <n v="536.4"/>
    <x v="6"/>
    <n v="0.83416107382550342"/>
    <n v="124.29"/>
    <n v="0.23171140939597318"/>
  </r>
  <r>
    <n v="4917"/>
    <s v="ORD04917"/>
    <d v="2025-09-22T00:00:00"/>
    <s v="2025"/>
    <s v="September"/>
    <x v="3"/>
    <s v="Unkown"/>
    <s v="Consumer"/>
    <s v="Furniture"/>
    <x v="4"/>
    <n v="5"/>
    <x v="1"/>
    <n v="799"/>
    <n v="0"/>
    <n v="3995"/>
    <x v="12"/>
    <n v="1.0780600750938674"/>
    <n v="861.37"/>
    <n v="0.21561201501877347"/>
  </r>
  <r>
    <n v="4918"/>
    <s v="ORD04918"/>
    <d v="2024-08-18T00:00:00"/>
    <s v="2024"/>
    <s v="August"/>
    <x v="3"/>
    <s v="Unkown"/>
    <s v="Corporate"/>
    <s v="Office Supplies"/>
    <x v="7"/>
    <n v="6"/>
    <x v="1"/>
    <n v="999"/>
    <n v="0"/>
    <n v="5994"/>
    <x v="30"/>
    <n v="1.1765965965965968"/>
    <n v="1175.42"/>
    <n v="0.19609943276609945"/>
  </r>
  <r>
    <n v="4919"/>
    <s v="ORD04919"/>
    <d v="2025-10-09T00:00:00"/>
    <s v="2025"/>
    <s v="October"/>
    <x v="0"/>
    <s v="Unkown"/>
    <s v="Consumer"/>
    <s v="Furniture"/>
    <x v="4"/>
    <n v="8"/>
    <x v="0"/>
    <n v="299"/>
    <n v="0.05"/>
    <n v="2272.4"/>
    <x v="3"/>
    <n v="1.5442809364548495"/>
    <n v="461.74"/>
    <n v="0.2031948600598486"/>
  </r>
  <r>
    <n v="4920"/>
    <s v="ORD04920"/>
    <d v="2025-10-30T00:00:00"/>
    <s v="2025"/>
    <s v="October"/>
    <x v="2"/>
    <s v="Unkown"/>
    <s v="Corporate"/>
    <s v="Office Supplies"/>
    <x v="2"/>
    <n v="5"/>
    <x v="1"/>
    <n v="199"/>
    <n v="0.15"/>
    <n v="845.75"/>
    <x v="17"/>
    <n v="1.2252261306532664"/>
    <n v="243.82"/>
    <n v="0.2882885013301803"/>
  </r>
  <r>
    <n v="4921"/>
    <s v="ORD04921"/>
    <d v="2024-01-01T00:00:00"/>
    <s v="2024"/>
    <s v="January"/>
    <x v="0"/>
    <s v="CUST1194"/>
    <s v="Consumer"/>
    <s v="Office Supplies"/>
    <x v="7"/>
    <n v="9"/>
    <x v="0"/>
    <n v="199"/>
    <n v="0.1"/>
    <n v="1611.9"/>
    <x v="2"/>
    <n v="0.44291457286432162"/>
    <n v="88.14"/>
    <n v="5.4680811464731062E-2"/>
  </r>
  <r>
    <n v="4922"/>
    <s v="ORD04922"/>
    <d v="2025-11-28T00:00:00"/>
    <s v="2025"/>
    <s v="November"/>
    <x v="2"/>
    <s v="Unkown"/>
    <s v="Corporate"/>
    <s v="Electronics"/>
    <x v="7"/>
    <n v="7"/>
    <x v="0"/>
    <n v="999"/>
    <n v="0"/>
    <n v="6993"/>
    <x v="30"/>
    <n v="2.0198098098098098"/>
    <n v="2017.79"/>
    <n v="0.28854425854425853"/>
  </r>
  <r>
    <n v="4923"/>
    <s v="ORD04923"/>
    <d v="2024-06-07T00:00:00"/>
    <s v="2024"/>
    <s v="June"/>
    <x v="3"/>
    <s v="Unkown"/>
    <s v="Consumer"/>
    <s v="Furniture"/>
    <x v="4"/>
    <n v="1"/>
    <x v="2"/>
    <n v="499"/>
    <n v="0.05"/>
    <n v="474.05"/>
    <x v="27"/>
    <n v="0.24422845691382766"/>
    <n v="121.87"/>
    <n v="0.25708258622508173"/>
  </r>
  <r>
    <n v="4924"/>
    <s v="ORD04924"/>
    <d v="2025-04-29T00:00:00"/>
    <s v="2025"/>
    <s v="April"/>
    <x v="2"/>
    <s v="Unkown"/>
    <s v="Home Office"/>
    <s v="Office Supplies"/>
    <x v="6"/>
    <n v="4"/>
    <x v="1"/>
    <n v="799"/>
    <n v="0.1"/>
    <n v="2876.4"/>
    <x v="9"/>
    <n v="1.0047559449311638"/>
    <n v="802.8"/>
    <n v="0.27909887359198998"/>
  </r>
  <r>
    <n v="4925"/>
    <s v="ORD04925"/>
    <d v="2024-09-17T00:00:00"/>
    <s v="2024"/>
    <s v="September"/>
    <x v="1"/>
    <s v="Unkown"/>
    <s v="Home Office"/>
    <s v="Furniture"/>
    <x v="4"/>
    <n v="4"/>
    <x v="1"/>
    <n v="199"/>
    <n v="0.1"/>
    <n v="716.4"/>
    <x v="25"/>
    <n v="0.66276381909547732"/>
    <n v="131.88999999999999"/>
    <n v="0.18410106085985481"/>
  </r>
  <r>
    <n v="4926"/>
    <s v="ORD04926"/>
    <d v="2025-06-14T00:00:00"/>
    <s v="2025"/>
    <s v="June"/>
    <x v="3"/>
    <s v="Unkown"/>
    <s v="Consumer"/>
    <s v="Furniture"/>
    <x v="6"/>
    <n v="4"/>
    <x v="1"/>
    <n v="799"/>
    <n v="0.05"/>
    <n v="3036.2"/>
    <x v="33"/>
    <n v="1.051026282853567"/>
    <n v="839.77"/>
    <n v="0.27658586390883344"/>
  </r>
  <r>
    <n v="4927"/>
    <s v="ORD04927"/>
    <d v="2024-11-16T00:00:00"/>
    <s v="2024"/>
    <s v="November"/>
    <x v="1"/>
    <s v="CUST2305"/>
    <s v="Corporate"/>
    <s v="Furniture"/>
    <x v="2"/>
    <n v="9"/>
    <x v="0"/>
    <n v="499"/>
    <n v="0"/>
    <n v="4491"/>
    <x v="23"/>
    <n v="1.3468737474949901"/>
    <n v="672.09"/>
    <n v="0.14965263861055444"/>
  </r>
  <r>
    <n v="4928"/>
    <s v="ORD04928"/>
    <d v="2024-04-07T00:00:00"/>
    <s v="2024"/>
    <s v="April"/>
    <x v="3"/>
    <s v="Unkown"/>
    <s v="Home Office"/>
    <s v="Electronics"/>
    <x v="1"/>
    <n v="8"/>
    <x v="0"/>
    <n v="499"/>
    <n v="0.05"/>
    <n v="3792.4"/>
    <x v="27"/>
    <n v="1.4682565130260521"/>
    <n v="732.66"/>
    <n v="0.19319164645079631"/>
  </r>
  <r>
    <n v="4929"/>
    <s v="ORD04929"/>
    <d v="2025-06-06T00:00:00"/>
    <s v="2025"/>
    <s v="June"/>
    <x v="0"/>
    <s v="Unkown"/>
    <s v="Home Office"/>
    <s v="Office Supplies"/>
    <x v="3"/>
    <n v="6"/>
    <x v="1"/>
    <n v="99"/>
    <n v="0.1"/>
    <n v="534.6"/>
    <x v="43"/>
    <n v="0.58373737373737378"/>
    <n v="57.79"/>
    <n v="0.1080995136550692"/>
  </r>
  <r>
    <n v="4930"/>
    <s v="ORD04930"/>
    <d v="2024-08-05T00:00:00"/>
    <s v="2024"/>
    <s v="August"/>
    <x v="1"/>
    <s v="Unkown"/>
    <s v="Consumer"/>
    <s v="Electronics"/>
    <x v="1"/>
    <n v="5"/>
    <x v="1"/>
    <n v="499"/>
    <n v="0"/>
    <n v="2495"/>
    <x v="23"/>
    <n v="1.057374749498998"/>
    <n v="527.63"/>
    <n v="0.21147494989979959"/>
  </r>
  <r>
    <n v="4931"/>
    <s v="ORD04931"/>
    <d v="2025-05-22T00:00:00"/>
    <s v="2025"/>
    <s v="May"/>
    <x v="0"/>
    <s v="CUST2129"/>
    <s v="Home Office"/>
    <s v="Electronics"/>
    <x v="1"/>
    <n v="8"/>
    <x v="0"/>
    <n v="299"/>
    <n v="0.1"/>
    <n v="2152.8000000000002"/>
    <x v="21"/>
    <n v="1.1079933110367894"/>
    <n v="331.29"/>
    <n v="0.15388795986622072"/>
  </r>
  <r>
    <n v="4932"/>
    <s v="ORD04932"/>
    <d v="2024-09-08T00:00:00"/>
    <s v="2024"/>
    <s v="September"/>
    <x v="0"/>
    <s v="Unkown"/>
    <s v="Home Office"/>
    <s v="Electronics"/>
    <x v="0"/>
    <n v="4"/>
    <x v="1"/>
    <n v="499"/>
    <n v="0"/>
    <n v="1996"/>
    <x v="23"/>
    <n v="0.70793587174348693"/>
    <n v="353.26"/>
    <n v="0.17698396793587173"/>
  </r>
  <r>
    <n v="4933"/>
    <s v="ORD04933"/>
    <d v="2024-03-08T00:00:00"/>
    <s v="2024"/>
    <s v="March"/>
    <x v="1"/>
    <s v="Unkown"/>
    <s v="Home Office"/>
    <s v="Furniture"/>
    <x v="0"/>
    <n v="4"/>
    <x v="1"/>
    <n v="499"/>
    <n v="0.1"/>
    <n v="1796.4"/>
    <x v="13"/>
    <n v="0.21623246492985973"/>
    <n v="107.9"/>
    <n v="6.0064573591627701E-2"/>
  </r>
  <r>
    <n v="4934"/>
    <s v="ORD04934"/>
    <d v="2024-06-02T00:00:00"/>
    <s v="2024"/>
    <s v="June"/>
    <x v="0"/>
    <s v="Unkown"/>
    <s v="Corporate"/>
    <s v="Office Supplies"/>
    <x v="3"/>
    <n v="10"/>
    <x v="0"/>
    <n v="99"/>
    <n v="0.15"/>
    <n v="841.5"/>
    <x v="39"/>
    <n v="0.85262626262626262"/>
    <n v="84.41"/>
    <n v="0.10030897207367795"/>
  </r>
  <r>
    <n v="4935"/>
    <s v="ORD04935"/>
    <d v="2024-02-09T00:00:00"/>
    <s v="2024"/>
    <s v="February"/>
    <x v="0"/>
    <s v="CUST1370"/>
    <s v="Corporate"/>
    <s v="Furniture"/>
    <x v="2"/>
    <n v="7"/>
    <x v="0"/>
    <n v="149"/>
    <n v="0.1"/>
    <n v="938.7"/>
    <x v="6"/>
    <n v="1.1710067114093958"/>
    <n v="174.48"/>
    <n v="0.18587408117609458"/>
  </r>
  <r>
    <n v="4936"/>
    <s v="ORD04936"/>
    <d v="2024-09-30T00:00:00"/>
    <s v="2024"/>
    <s v="September"/>
    <x v="3"/>
    <s v="Unkown"/>
    <s v="Home Office"/>
    <s v="Electronics"/>
    <x v="7"/>
    <n v="5"/>
    <x v="1"/>
    <n v="799"/>
    <n v="0.15"/>
    <n v="3395.75"/>
    <x v="8"/>
    <n v="1.1138297872340426"/>
    <n v="889.95"/>
    <n v="0.26207759699624533"/>
  </r>
  <r>
    <n v="4937"/>
    <s v="ORD04937"/>
    <d v="2024-04-14T00:00:00"/>
    <s v="2024"/>
    <s v="April"/>
    <x v="3"/>
    <s v="Unkown"/>
    <s v="Consumer"/>
    <s v="Electronics"/>
    <x v="1"/>
    <n v="1"/>
    <x v="2"/>
    <n v="149"/>
    <n v="0"/>
    <n v="149"/>
    <x v="7"/>
    <n v="0.27335570469798653"/>
    <n v="40.729999999999997"/>
    <n v="0.27335570469798653"/>
  </r>
  <r>
    <n v="4938"/>
    <s v="ORD04938"/>
    <d v="2024-11-30T00:00:00"/>
    <s v="2024"/>
    <s v="November"/>
    <x v="0"/>
    <s v="Unkown"/>
    <s v="Consumer"/>
    <s v="Electronics"/>
    <x v="2"/>
    <n v="5"/>
    <x v="1"/>
    <n v="499"/>
    <n v="0"/>
    <n v="2495"/>
    <x v="23"/>
    <n v="0.92106212424849698"/>
    <n v="459.61"/>
    <n v="0.18421242484969941"/>
  </r>
  <r>
    <n v="4939"/>
    <s v="ORD04939"/>
    <d v="2025-08-09T00:00:00"/>
    <s v="2025"/>
    <s v="August"/>
    <x v="3"/>
    <s v="Unkown"/>
    <s v="Home Office"/>
    <s v="Electronics"/>
    <x v="7"/>
    <n v="8"/>
    <x v="0"/>
    <n v="499"/>
    <n v="0.05"/>
    <n v="3792.4"/>
    <x v="27"/>
    <n v="0.75779559118236473"/>
    <n v="378.14"/>
    <n v="9.9709946208205877E-2"/>
  </r>
  <r>
    <n v="4940"/>
    <s v="ORD04940"/>
    <d v="2024-06-04T00:00:00"/>
    <s v="2024"/>
    <s v="June"/>
    <x v="0"/>
    <s v="Unkown"/>
    <s v="Home Office"/>
    <s v="Furniture"/>
    <x v="6"/>
    <n v="1"/>
    <x v="2"/>
    <n v="199"/>
    <n v="0.1"/>
    <n v="179.1"/>
    <x v="25"/>
    <n v="0.19884422110552763"/>
    <n v="39.57"/>
    <n v="0.22093802345058627"/>
  </r>
  <r>
    <n v="4942"/>
    <s v="ORD04942"/>
    <d v="2024-02-15T00:00:00"/>
    <s v="2024"/>
    <s v="February"/>
    <x v="3"/>
    <s v="Unkown"/>
    <s v="Home Office"/>
    <s v="Furniture"/>
    <x v="4"/>
    <n v="2"/>
    <x v="2"/>
    <n v="149"/>
    <n v="0.05"/>
    <n v="283.10000000000002"/>
    <x v="34"/>
    <n v="0.33999999999999997"/>
    <n v="50.66"/>
    <n v="0.1789473684210526"/>
  </r>
  <r>
    <n v="4943"/>
    <s v="ORD04943"/>
    <d v="2025-03-10T00:00:00"/>
    <s v="2025"/>
    <s v="March"/>
    <x v="3"/>
    <s v="Unkown"/>
    <s v="Home Office"/>
    <s v="Electronics"/>
    <x v="5"/>
    <n v="7"/>
    <x v="0"/>
    <n v="799"/>
    <n v="0"/>
    <n v="5593"/>
    <x v="12"/>
    <n v="0.72057571964956202"/>
    <n v="575.74"/>
    <n v="0.102939388521366"/>
  </r>
  <r>
    <n v="4944"/>
    <s v="ORD04944"/>
    <d v="2024-10-11T00:00:00"/>
    <s v="2024"/>
    <s v="October"/>
    <x v="3"/>
    <s v="Unkown"/>
    <s v="Home Office"/>
    <s v="Office Supplies"/>
    <x v="5"/>
    <n v="4"/>
    <x v="1"/>
    <n v="299"/>
    <n v="0"/>
    <n v="1196"/>
    <x v="20"/>
    <n v="0.21153846153846154"/>
    <n v="63.25"/>
    <n v="5.2884615384615384E-2"/>
  </r>
  <r>
    <n v="4945"/>
    <s v="ORD04945"/>
    <d v="2024-04-26T00:00:00"/>
    <s v="2024"/>
    <s v="April"/>
    <x v="0"/>
    <s v="Unkown"/>
    <s v="Corporate"/>
    <s v="Furniture"/>
    <x v="2"/>
    <n v="9"/>
    <x v="0"/>
    <n v="99"/>
    <n v="0"/>
    <n v="891"/>
    <x v="22"/>
    <n v="0.94111111111111112"/>
    <n v="93.17"/>
    <n v="0.1045679012345679"/>
  </r>
  <r>
    <n v="4946"/>
    <s v="ORD04946"/>
    <d v="2025-05-06T00:00:00"/>
    <s v="2025"/>
    <s v="May"/>
    <x v="3"/>
    <s v="Unkown"/>
    <s v="Home Office"/>
    <s v="Electronics"/>
    <x v="5"/>
    <n v="6"/>
    <x v="1"/>
    <n v="199"/>
    <n v="0.05"/>
    <n v="1134.3"/>
    <x v="0"/>
    <n v="1.6129648241206032"/>
    <n v="320.98"/>
    <n v="0.28297628493343913"/>
  </r>
  <r>
    <n v="4947"/>
    <s v="ORD04947"/>
    <d v="2025-11-02T00:00:00"/>
    <s v="2025"/>
    <s v="November"/>
    <x v="3"/>
    <s v="Unkown"/>
    <s v="Consumer"/>
    <s v="Electronics"/>
    <x v="1"/>
    <n v="9"/>
    <x v="0"/>
    <n v="999"/>
    <n v="0.1"/>
    <n v="8091.9"/>
    <x v="47"/>
    <n v="1.038968968968969"/>
    <n v="1037.93"/>
    <n v="0.12826777394678632"/>
  </r>
  <r>
    <n v="4948"/>
    <s v="ORD04948"/>
    <d v="2025-08-31T00:00:00"/>
    <s v="2025"/>
    <s v="August"/>
    <x v="0"/>
    <s v="Unkown"/>
    <s v="Consumer"/>
    <s v="Office Supplies"/>
    <x v="5"/>
    <n v="7"/>
    <x v="0"/>
    <n v="199"/>
    <n v="0.1"/>
    <n v="1253.7"/>
    <x v="25"/>
    <n v="1.5227135678391959"/>
    <n v="303.02"/>
    <n v="0.24170056632368186"/>
  </r>
  <r>
    <n v="4949"/>
    <s v="ORD04949"/>
    <d v="2025-11-11T00:00:00"/>
    <s v="2025"/>
    <s v="November"/>
    <x v="0"/>
    <s v="Unkown"/>
    <s v="Consumer"/>
    <s v="Electronics"/>
    <x v="1"/>
    <n v="5"/>
    <x v="1"/>
    <n v="299"/>
    <n v="0.05"/>
    <n v="1420.25"/>
    <x v="3"/>
    <n v="0.68183946488294311"/>
    <n v="203.87"/>
    <n v="0.14354515050167224"/>
  </r>
  <r>
    <n v="4950"/>
    <s v="ORD04950"/>
    <d v="2025-06-22T00:00:00"/>
    <s v="2025"/>
    <s v="June"/>
    <x v="0"/>
    <s v="Unkown"/>
    <s v="Corporate"/>
    <s v="Furniture"/>
    <x v="6"/>
    <n v="7"/>
    <x v="0"/>
    <n v="799"/>
    <n v="0.1"/>
    <n v="5033.7"/>
    <x v="9"/>
    <n v="0.37762202753441804"/>
    <n v="301.72000000000003"/>
    <n v="5.9940004370542553E-2"/>
  </r>
  <r>
    <n v="4951"/>
    <s v="ORD04951"/>
    <d v="2025-10-11T00:00:00"/>
    <s v="2025"/>
    <s v="October"/>
    <x v="3"/>
    <s v="CUST2630"/>
    <s v="Corporate"/>
    <s v="Furniture"/>
    <x v="3"/>
    <n v="1"/>
    <x v="2"/>
    <n v="149"/>
    <n v="0.1"/>
    <n v="134.1"/>
    <x v="6"/>
    <n v="8.5436241610738262E-2"/>
    <n v="12.73"/>
    <n v="9.4929157345264734E-2"/>
  </r>
  <r>
    <n v="4952"/>
    <s v="ORD04952"/>
    <d v="2025-10-21T00:00:00"/>
    <s v="2025"/>
    <s v="October"/>
    <x v="1"/>
    <s v="Unkown"/>
    <s v="Consumer"/>
    <s v="Office Supplies"/>
    <x v="7"/>
    <n v="8"/>
    <x v="0"/>
    <n v="199"/>
    <n v="0"/>
    <n v="1592"/>
    <x v="1"/>
    <n v="0.44819095477386933"/>
    <n v="89.19"/>
    <n v="5.6023869346733667E-2"/>
  </r>
  <r>
    <n v="4953"/>
    <s v="ORD04953"/>
    <d v="2025-07-31T00:00:00"/>
    <s v="2025"/>
    <s v="July"/>
    <x v="3"/>
    <s v="CUST1614"/>
    <s v="Corporate"/>
    <s v="Furniture"/>
    <x v="6"/>
    <n v="10"/>
    <x v="0"/>
    <n v="99"/>
    <n v="0.1"/>
    <n v="891"/>
    <x v="4"/>
    <n v="2.2868686868686869"/>
    <n v="226.4"/>
    <n v="0.25409652076318745"/>
  </r>
  <r>
    <n v="4954"/>
    <s v="ORD04954"/>
    <d v="2024-04-13T00:00:00"/>
    <s v="2024"/>
    <s v="April"/>
    <x v="0"/>
    <s v="CUST1815"/>
    <s v="Corporate"/>
    <s v="Office Supplies"/>
    <x v="4"/>
    <n v="6"/>
    <x v="1"/>
    <n v="149"/>
    <n v="0"/>
    <n v="894"/>
    <x v="7"/>
    <n v="1.2153691275167786"/>
    <n v="181.09"/>
    <n v="0.20256152125279642"/>
  </r>
  <r>
    <n v="4955"/>
    <s v="ORD04955"/>
    <d v="2025-06-24T00:00:00"/>
    <s v="2025"/>
    <s v="June"/>
    <x v="0"/>
    <s v="Unkown"/>
    <s v="Home Office"/>
    <s v="Office Supplies"/>
    <x v="4"/>
    <n v="8"/>
    <x v="0"/>
    <n v="499"/>
    <n v="0.05"/>
    <n v="3792.4"/>
    <x v="27"/>
    <n v="1.8633867735470944"/>
    <n v="929.83"/>
    <n v="0.24518247020356504"/>
  </r>
  <r>
    <n v="4956"/>
    <s v="ORD04956"/>
    <d v="2024-10-04T00:00:00"/>
    <s v="2024"/>
    <s v="October"/>
    <x v="1"/>
    <s v="CUST1711"/>
    <s v="Corporate"/>
    <s v="Electronics"/>
    <x v="6"/>
    <n v="8"/>
    <x v="0"/>
    <n v="299"/>
    <n v="0.15"/>
    <n v="2033.2"/>
    <x v="5"/>
    <n v="1.0528428093645485"/>
    <n v="314.8"/>
    <n v="0.15482982490655126"/>
  </r>
  <r>
    <n v="4957"/>
    <s v="ORD04957"/>
    <d v="2024-07-10T00:00:00"/>
    <s v="2024"/>
    <s v="July"/>
    <x v="3"/>
    <s v="CUST2338"/>
    <s v="Home Office"/>
    <s v="Electronics"/>
    <x v="5"/>
    <n v="10"/>
    <x v="0"/>
    <n v="149"/>
    <n v="0.15"/>
    <n v="1266.5"/>
    <x v="16"/>
    <n v="2.4078523489932886"/>
    <n v="358.77"/>
    <n v="0.2832767469403869"/>
  </r>
  <r>
    <n v="4958"/>
    <s v="ORD04958"/>
    <d v="2025-12-09T00:00:00"/>
    <s v="2025"/>
    <s v="December"/>
    <x v="3"/>
    <s v="Unkown"/>
    <s v="Consumer"/>
    <s v="Furniture"/>
    <x v="6"/>
    <n v="7"/>
    <x v="0"/>
    <n v="99"/>
    <n v="0"/>
    <n v="693"/>
    <x v="22"/>
    <n v="0.36878787878787878"/>
    <n v="36.51"/>
    <n v="5.268398268398268E-2"/>
  </r>
  <r>
    <n v="4959"/>
    <s v="ORD04959"/>
    <d v="2024-12-08T00:00:00"/>
    <s v="2024"/>
    <s v="December"/>
    <x v="0"/>
    <s v="Unkown"/>
    <s v="Home Office"/>
    <s v="Office Supplies"/>
    <x v="6"/>
    <n v="8"/>
    <x v="0"/>
    <n v="799"/>
    <n v="0.1"/>
    <n v="5752.8"/>
    <x v="9"/>
    <n v="1.873316645807259"/>
    <n v="1496.78"/>
    <n v="0.26018286747323044"/>
  </r>
  <r>
    <n v="4960"/>
    <s v="ORD04960"/>
    <d v="2024-11-17T00:00:00"/>
    <s v="2024"/>
    <s v="November"/>
    <x v="0"/>
    <s v="Unkown"/>
    <s v="Corporate"/>
    <s v="Electronics"/>
    <x v="4"/>
    <n v="7"/>
    <x v="0"/>
    <n v="799"/>
    <n v="0.1"/>
    <n v="5033.7"/>
    <x v="9"/>
    <n v="1.8774468085106382"/>
    <n v="1500.08"/>
    <n v="0.29800742992232354"/>
  </r>
  <r>
    <n v="4961"/>
    <s v="ORD04961"/>
    <d v="2024-02-09T00:00:00"/>
    <s v="2024"/>
    <s v="February"/>
    <x v="0"/>
    <s v="Unkown"/>
    <s v="Corporate"/>
    <s v="Electronics"/>
    <x v="0"/>
    <n v="4"/>
    <x v="1"/>
    <n v="499"/>
    <n v="0.15"/>
    <n v="1696.6"/>
    <x v="10"/>
    <n v="0.90857715430861719"/>
    <n v="453.38"/>
    <n v="0.26722857479665213"/>
  </r>
  <r>
    <n v="4962"/>
    <s v="ORD04962"/>
    <d v="2024-04-26T00:00:00"/>
    <s v="2024"/>
    <s v="April"/>
    <x v="3"/>
    <s v="Unkown"/>
    <s v="Corporate"/>
    <s v="Furniture"/>
    <x v="1"/>
    <n v="5"/>
    <x v="1"/>
    <n v="499"/>
    <n v="0.15"/>
    <n v="2120.75"/>
    <x v="10"/>
    <n v="1.1507815631262526"/>
    <n v="574.24"/>
    <n v="0.27077213250029469"/>
  </r>
  <r>
    <n v="4963"/>
    <s v="ORD04963"/>
    <d v="2025-08-27T00:00:00"/>
    <s v="2025"/>
    <s v="August"/>
    <x v="1"/>
    <s v="CUST1113"/>
    <s v="Corporate"/>
    <s v="Office Supplies"/>
    <x v="5"/>
    <n v="9"/>
    <x v="0"/>
    <n v="199"/>
    <n v="0.1"/>
    <n v="1611.9"/>
    <x v="2"/>
    <n v="0.58944723618090455"/>
    <n v="117.3"/>
    <n v="7.2771263726037594E-2"/>
  </r>
  <r>
    <n v="4964"/>
    <s v="ORD04964"/>
    <d v="2024-05-07T00:00:00"/>
    <s v="2024"/>
    <s v="May"/>
    <x v="3"/>
    <s v="Unkown"/>
    <s v="Home Office"/>
    <s v="Office Supplies"/>
    <x v="7"/>
    <n v="10"/>
    <x v="0"/>
    <n v="199"/>
    <n v="0.1"/>
    <n v="1791"/>
    <x v="25"/>
    <n v="2.109849246231156"/>
    <n v="419.86"/>
    <n v="0.23442769402568397"/>
  </r>
  <r>
    <n v="4965"/>
    <s v="ORD04965"/>
    <d v="2024-04-12T00:00:00"/>
    <s v="2024"/>
    <s v="April"/>
    <x v="0"/>
    <s v="Unkown"/>
    <s v="Consumer"/>
    <s v="Electronics"/>
    <x v="5"/>
    <n v="1"/>
    <x v="2"/>
    <n v="149"/>
    <n v="0.05"/>
    <n v="141.55000000000001"/>
    <x v="34"/>
    <n v="0.15489932885906038"/>
    <n v="23.08"/>
    <n v="0.16305192511480041"/>
  </r>
  <r>
    <n v="4966"/>
    <s v="ORD04966"/>
    <d v="2025-01-31T00:00:00"/>
    <s v="2025"/>
    <s v="January"/>
    <x v="3"/>
    <s v="Unkown"/>
    <s v="Home Office"/>
    <s v="Office Supplies"/>
    <x v="4"/>
    <n v="2"/>
    <x v="2"/>
    <n v="799"/>
    <n v="0.15"/>
    <n v="1358.3"/>
    <x v="8"/>
    <n v="0.11600750938673342"/>
    <n v="92.69"/>
    <n v="6.8239711403960832E-2"/>
  </r>
  <r>
    <n v="4967"/>
    <s v="ORD04967"/>
    <d v="2024-10-25T00:00:00"/>
    <s v="2024"/>
    <s v="October"/>
    <x v="2"/>
    <s v="Unkown"/>
    <s v="Consumer"/>
    <s v="Office Supplies"/>
    <x v="1"/>
    <n v="3"/>
    <x v="2"/>
    <n v="99"/>
    <n v="0.05"/>
    <n v="282.14999999999998"/>
    <x v="19"/>
    <n v="0.25373737373737376"/>
    <n v="25.12"/>
    <n v="8.9030657451710099E-2"/>
  </r>
  <r>
    <n v="4968"/>
    <s v="ORD04968"/>
    <d v="2025-09-25T00:00:00"/>
    <s v="2025"/>
    <s v="September"/>
    <x v="0"/>
    <s v="CUST2274"/>
    <s v="Corporate"/>
    <s v="Electronics"/>
    <x v="7"/>
    <n v="8"/>
    <x v="0"/>
    <n v="499"/>
    <n v="0.1"/>
    <n v="3592.8"/>
    <x v="13"/>
    <n v="0.99927855711422842"/>
    <n v="498.64"/>
    <n v="0.13878868848808729"/>
  </r>
  <r>
    <n v="4969"/>
    <s v="ORD04969"/>
    <d v="2025-09-08T00:00:00"/>
    <s v="2025"/>
    <s v="September"/>
    <x v="1"/>
    <s v="Unkown"/>
    <s v="Home Office"/>
    <s v="Electronics"/>
    <x v="5"/>
    <n v="9"/>
    <x v="0"/>
    <n v="999"/>
    <n v="0.1"/>
    <n v="8091.9"/>
    <x v="47"/>
    <n v="2.0183683683683684"/>
    <n v="2016.35"/>
    <n v="0.24918128004547757"/>
  </r>
  <r>
    <n v="4970"/>
    <s v="ORD04970"/>
    <d v="2024-05-02T00:00:00"/>
    <s v="2024"/>
    <s v="May"/>
    <x v="3"/>
    <s v="Unkown"/>
    <s v="Home Office"/>
    <s v="Furniture"/>
    <x v="3"/>
    <n v="6"/>
    <x v="1"/>
    <n v="99"/>
    <n v="0"/>
    <n v="594"/>
    <x v="22"/>
    <n v="0.7182828282828283"/>
    <n v="71.11"/>
    <n v="0.11971380471380472"/>
  </r>
  <r>
    <n v="4971"/>
    <s v="ORD04971"/>
    <d v="2024-02-14T00:00:00"/>
    <s v="2024"/>
    <s v="February"/>
    <x v="3"/>
    <s v="CUST2383"/>
    <s v="Consumer"/>
    <s v="Furniture"/>
    <x v="7"/>
    <n v="1"/>
    <x v="2"/>
    <n v="499"/>
    <n v="0.1"/>
    <n v="449.1"/>
    <x v="13"/>
    <n v="4.9579158316633266E-2"/>
    <n v="24.74"/>
    <n v="5.5087953685148065E-2"/>
  </r>
  <r>
    <n v="4972"/>
    <s v="ORD04972"/>
    <d v="2025-06-21T00:00:00"/>
    <s v="2025"/>
    <s v="June"/>
    <x v="3"/>
    <s v="Unkown"/>
    <s v="Home Office"/>
    <s v="Furniture"/>
    <x v="0"/>
    <n v="3"/>
    <x v="2"/>
    <n v="149"/>
    <n v="0.15"/>
    <n v="379.95"/>
    <x v="28"/>
    <n v="0.20832214765100671"/>
    <n v="31.04"/>
    <n v="8.169495986313989E-2"/>
  </r>
  <r>
    <n v="4973"/>
    <s v="ORD04973"/>
    <d v="2024-03-17T00:00:00"/>
    <s v="2024"/>
    <s v="March"/>
    <x v="3"/>
    <s v="Unkown"/>
    <s v="Home Office"/>
    <s v="Electronics"/>
    <x v="0"/>
    <n v="7"/>
    <x v="0"/>
    <n v="999"/>
    <n v="0.05"/>
    <n v="6643.35"/>
    <x v="37"/>
    <n v="1.1746046046046046"/>
    <n v="1173.43"/>
    <n v="0.17663227136911347"/>
  </r>
  <r>
    <n v="4974"/>
    <s v="ORD04974"/>
    <d v="2025-03-08T00:00:00"/>
    <s v="2025"/>
    <s v="March"/>
    <x v="3"/>
    <s v="Unkown"/>
    <s v="Consumer"/>
    <s v="Electronics"/>
    <x v="3"/>
    <n v="8"/>
    <x v="0"/>
    <n v="199"/>
    <n v="0.1"/>
    <n v="1432.8"/>
    <x v="25"/>
    <n v="0.53618090452261313"/>
    <n v="106.7"/>
    <n v="7.4469570072585159E-2"/>
  </r>
  <r>
    <n v="4975"/>
    <s v="ORD04975"/>
    <d v="2025-11-09T00:00:00"/>
    <s v="2025"/>
    <s v="November"/>
    <x v="2"/>
    <s v="Unkown"/>
    <s v="Corporate"/>
    <s v="Electronics"/>
    <x v="7"/>
    <n v="4"/>
    <x v="1"/>
    <n v="149"/>
    <n v="0"/>
    <n v="596"/>
    <x v="7"/>
    <n v="0.59127516778523481"/>
    <n v="88.1"/>
    <n v="0.1478187919463087"/>
  </r>
  <r>
    <n v="4976"/>
    <s v="ORD04976"/>
    <d v="2025-06-24T00:00:00"/>
    <s v="2025"/>
    <s v="June"/>
    <x v="0"/>
    <s v="Unkown"/>
    <s v="Home Office"/>
    <s v="Furniture"/>
    <x v="4"/>
    <n v="2"/>
    <x v="2"/>
    <n v="999"/>
    <n v="0"/>
    <n v="1998"/>
    <x v="30"/>
    <n v="0.50908908908908912"/>
    <n v="508.58"/>
    <n v="0.25454454454454456"/>
  </r>
  <r>
    <n v="4978"/>
    <s v="ORD04978"/>
    <d v="2025-03-07T00:00:00"/>
    <s v="2025"/>
    <s v="March"/>
    <x v="3"/>
    <s v="CUST1310"/>
    <s v="Consumer"/>
    <s v="Furniture"/>
    <x v="6"/>
    <n v="3"/>
    <x v="2"/>
    <n v="199"/>
    <n v="0"/>
    <n v="597"/>
    <x v="1"/>
    <n v="0.33889447236180903"/>
    <n v="67.44"/>
    <n v="0.11296482412060301"/>
  </r>
  <r>
    <n v="4979"/>
    <s v="ORD04979"/>
    <d v="2025-11-11T00:00:00"/>
    <s v="2025"/>
    <s v="November"/>
    <x v="0"/>
    <s v="Unkown"/>
    <s v="Consumer"/>
    <s v="Electronics"/>
    <x v="3"/>
    <n v="10"/>
    <x v="0"/>
    <n v="149"/>
    <n v="0.15"/>
    <n v="1266.5"/>
    <x v="16"/>
    <n v="1.2159731543624162"/>
    <n v="181.18"/>
    <n v="0.14305566521910779"/>
  </r>
  <r>
    <n v="4980"/>
    <s v="ORD04980"/>
    <d v="2025-07-14T00:00:00"/>
    <s v="2025"/>
    <s v="July"/>
    <x v="2"/>
    <s v="CUST1919"/>
    <s v="Corporate"/>
    <s v="Electronics"/>
    <x v="7"/>
    <n v="1"/>
    <x v="2"/>
    <n v="99"/>
    <n v="0.1"/>
    <n v="89.1"/>
    <x v="4"/>
    <n v="7.7878787878787881E-2"/>
    <n v="7.71"/>
    <n v="8.6531986531986543E-2"/>
  </r>
  <r>
    <n v="4981"/>
    <s v="ORD04981"/>
    <d v="2024-12-29T00:00:00"/>
    <s v="2024"/>
    <s v="December"/>
    <x v="1"/>
    <s v="Unkown"/>
    <s v="Consumer"/>
    <s v="Office Supplies"/>
    <x v="1"/>
    <n v="5"/>
    <x v="1"/>
    <n v="799"/>
    <n v="0.15"/>
    <n v="3395.75"/>
    <x v="8"/>
    <n v="1.262302878598248"/>
    <n v="1008.58"/>
    <n v="0.29701244202311716"/>
  </r>
  <r>
    <n v="4982"/>
    <s v="ORD04982"/>
    <d v="2024-01-17T00:00:00"/>
    <s v="2024"/>
    <s v="January"/>
    <x v="3"/>
    <s v="CUST2289"/>
    <s v="Consumer"/>
    <s v="Office Supplies"/>
    <x v="6"/>
    <n v="10"/>
    <x v="0"/>
    <n v="199"/>
    <n v="0"/>
    <n v="1990"/>
    <x v="1"/>
    <n v="1.3762311557788944"/>
    <n v="273.87"/>
    <n v="0.13762311557788945"/>
  </r>
  <r>
    <n v="4983"/>
    <s v="ORD04983"/>
    <d v="2025-10-06T00:00:00"/>
    <s v="2025"/>
    <s v="October"/>
    <x v="3"/>
    <s v="Unkown"/>
    <s v="Home Office"/>
    <s v="Electronics"/>
    <x v="4"/>
    <n v="7"/>
    <x v="0"/>
    <n v="299"/>
    <n v="0"/>
    <n v="2093"/>
    <x v="20"/>
    <n v="1.8582943143812709"/>
    <n v="555.63"/>
    <n v="0.26547061634018154"/>
  </r>
  <r>
    <n v="4984"/>
    <s v="ORD04984"/>
    <d v="2024-01-09T00:00:00"/>
    <s v="2024"/>
    <s v="January"/>
    <x v="3"/>
    <s v="Unkown"/>
    <s v="Consumer"/>
    <s v="Electronics"/>
    <x v="3"/>
    <n v="4"/>
    <x v="1"/>
    <n v="499"/>
    <n v="0.1"/>
    <n v="1796.4"/>
    <x v="13"/>
    <n v="0.25186372745490981"/>
    <n v="125.68"/>
    <n v="6.9962146515252732E-2"/>
  </r>
  <r>
    <n v="4985"/>
    <s v="ORD04985"/>
    <d v="2025-01-30T00:00:00"/>
    <s v="2025"/>
    <s v="January"/>
    <x v="0"/>
    <s v="CUST1586"/>
    <s v="Corporate"/>
    <s v="Electronics"/>
    <x v="6"/>
    <n v="2"/>
    <x v="2"/>
    <n v="299"/>
    <n v="0.1"/>
    <n v="538.20000000000005"/>
    <x v="21"/>
    <n v="0.33488294314381267"/>
    <n v="100.13"/>
    <n v="0.18604607952434038"/>
  </r>
  <r>
    <n v="4986"/>
    <s v="ORD04986"/>
    <d v="2024-09-11T00:00:00"/>
    <s v="2024"/>
    <s v="September"/>
    <x v="1"/>
    <s v="Unkown"/>
    <s v="Home Office"/>
    <s v="Office Supplies"/>
    <x v="5"/>
    <n v="7"/>
    <x v="0"/>
    <n v="199"/>
    <n v="0"/>
    <n v="1393"/>
    <x v="1"/>
    <n v="2.0199497487437186"/>
    <n v="401.97"/>
    <n v="0.28856424982053125"/>
  </r>
  <r>
    <n v="4988"/>
    <s v="ORD04988"/>
    <d v="2025-06-08T00:00:00"/>
    <s v="2025"/>
    <s v="June"/>
    <x v="1"/>
    <s v="CUST2887"/>
    <s v="Home Office"/>
    <s v="Electronics"/>
    <x v="0"/>
    <n v="1"/>
    <x v="2"/>
    <n v="799"/>
    <n v="0.15"/>
    <n v="679.15"/>
    <x v="8"/>
    <n v="0.18996245306633291"/>
    <n v="151.78"/>
    <n v="0.22348523890156816"/>
  </r>
  <r>
    <n v="4989"/>
    <s v="ORD04989"/>
    <d v="2024-11-15T00:00:00"/>
    <s v="2024"/>
    <s v="November"/>
    <x v="3"/>
    <s v="CUST1417"/>
    <s v="Corporate"/>
    <s v="Furniture"/>
    <x v="1"/>
    <n v="3"/>
    <x v="2"/>
    <n v="999"/>
    <n v="0.1"/>
    <n v="2697.3"/>
    <x v="14"/>
    <n v="0.49595595595595593"/>
    <n v="495.46"/>
    <n v="0.18368739109479848"/>
  </r>
  <r>
    <n v="4990"/>
    <s v="ORD04990"/>
    <d v="2025-04-30T00:00:00"/>
    <s v="2025"/>
    <s v="April"/>
    <x v="2"/>
    <s v="Unkown"/>
    <s v="Consumer"/>
    <s v="Office Supplies"/>
    <x v="6"/>
    <n v="4"/>
    <x v="1"/>
    <n v="999"/>
    <n v="0"/>
    <n v="3996"/>
    <x v="30"/>
    <n v="0.46547547547547546"/>
    <n v="465.01"/>
    <n v="0.11636886886886887"/>
  </r>
  <r>
    <n v="4991"/>
    <s v="ORD04991"/>
    <d v="2024-07-22T00:00:00"/>
    <s v="2024"/>
    <s v="July"/>
    <x v="3"/>
    <s v="Unkown"/>
    <s v="Corporate"/>
    <s v="Electronics"/>
    <x v="0"/>
    <n v="2"/>
    <x v="2"/>
    <n v="199"/>
    <n v="0.05"/>
    <n v="378.1"/>
    <x v="15"/>
    <n v="0.25608040201005028"/>
    <n v="50.96"/>
    <n v="0.13477915895265802"/>
  </r>
  <r>
    <n v="4992"/>
    <s v="ORD04992"/>
    <d v="2025-12-16T00:00:00"/>
    <s v="2025"/>
    <s v="December"/>
    <x v="1"/>
    <s v="Unkown"/>
    <s v="Consumer"/>
    <s v="Office Supplies"/>
    <x v="5"/>
    <n v="5"/>
    <x v="1"/>
    <n v="199"/>
    <n v="0"/>
    <n v="995"/>
    <x v="1"/>
    <n v="1.2914572864321607"/>
    <n v="257"/>
    <n v="0.25829145728643216"/>
  </r>
  <r>
    <n v="4993"/>
    <s v="ORD04993"/>
    <d v="2025-09-24T00:00:00"/>
    <s v="2025"/>
    <s v="September"/>
    <x v="0"/>
    <s v="Unkown"/>
    <s v="Corporate"/>
    <s v="Office Supplies"/>
    <x v="0"/>
    <n v="3"/>
    <x v="2"/>
    <n v="99"/>
    <n v="0.1"/>
    <n v="267.3"/>
    <x v="43"/>
    <n v="0.74636363636363634"/>
    <n v="73.89"/>
    <n v="0.27643097643097642"/>
  </r>
  <r>
    <n v="4994"/>
    <s v="ORD04994"/>
    <d v="2024-07-04T00:00:00"/>
    <s v="2024"/>
    <s v="July"/>
    <x v="1"/>
    <s v="CUST2308"/>
    <s v="Consumer"/>
    <s v="Electronics"/>
    <x v="7"/>
    <n v="5"/>
    <x v="1"/>
    <n v="99"/>
    <n v="0.1"/>
    <n v="445.5"/>
    <x v="4"/>
    <n v="1.265050505050505"/>
    <n v="125.24"/>
    <n v="0.28112233445566776"/>
  </r>
  <r>
    <n v="4995"/>
    <s v="ORD04995"/>
    <d v="2025-05-17T00:00:00"/>
    <s v="2025"/>
    <s v="May"/>
    <x v="0"/>
    <s v="CUST2216"/>
    <s v="Corporate"/>
    <s v="Electronics"/>
    <x v="4"/>
    <n v="6"/>
    <x v="1"/>
    <n v="799"/>
    <n v="0.1"/>
    <n v="4314.6000000000004"/>
    <x v="9"/>
    <n v="0.36310387984981229"/>
    <n v="290.12"/>
    <n v="6.7241459231446712E-2"/>
  </r>
  <r>
    <n v="4996"/>
    <s v="ORD04996"/>
    <d v="2025-11-10T00:00:00"/>
    <s v="2025"/>
    <s v="November"/>
    <x v="3"/>
    <s v="Unkown"/>
    <s v="Consumer"/>
    <s v="Electronics"/>
    <x v="1"/>
    <n v="4"/>
    <x v="1"/>
    <n v="999"/>
    <n v="0"/>
    <n v="3996"/>
    <x v="30"/>
    <n v="0.99227227227227222"/>
    <n v="991.28"/>
    <n v="0.24806806806806805"/>
  </r>
  <r>
    <n v="4997"/>
    <s v="ORD04997"/>
    <d v="2025-03-23T00:00:00"/>
    <s v="2025"/>
    <s v="March"/>
    <x v="3"/>
    <s v="Unkown"/>
    <s v="Consumer"/>
    <s v="Furniture"/>
    <x v="4"/>
    <n v="6"/>
    <x v="1"/>
    <n v="299"/>
    <n v="0"/>
    <n v="1794"/>
    <x v="20"/>
    <n v="1.6416722408026756"/>
    <n v="490.86"/>
    <n v="0.27361204013377927"/>
  </r>
  <r>
    <n v="4998"/>
    <s v="ORD04998"/>
    <d v="2024-03-06T00:00:00"/>
    <s v="2024"/>
    <s v="March"/>
    <x v="3"/>
    <s v="Unkown"/>
    <s v="Consumer"/>
    <s v="Furniture"/>
    <x v="3"/>
    <n v="8"/>
    <x v="0"/>
    <n v="199"/>
    <n v="0.1"/>
    <n v="1432.8"/>
    <x v="25"/>
    <n v="1.7484422110552764"/>
    <n v="347.94"/>
    <n v="0.2428391959798995"/>
  </r>
  <r>
    <n v="4999"/>
    <s v="ORD04999"/>
    <d v="2025-02-27T00:00:00"/>
    <s v="2025"/>
    <s v="February"/>
    <x v="0"/>
    <s v="Unkown"/>
    <s v="Corporate"/>
    <s v="Electronics"/>
    <x v="7"/>
    <n v="1"/>
    <x v="2"/>
    <n v="299"/>
    <n v="0.1"/>
    <n v="269.10000000000002"/>
    <x v="21"/>
    <n v="0.1983277591973244"/>
    <n v="59.3"/>
    <n v="0.22036417688591597"/>
  </r>
  <r>
    <n v="5000"/>
    <s v="ORD05000"/>
    <d v="2025-12-26T00:00:00"/>
    <s v="2025"/>
    <s v="December"/>
    <x v="0"/>
    <s v="CUST1491"/>
    <s v="Consumer"/>
    <s v="Furniture"/>
    <x v="4"/>
    <n v="7"/>
    <x v="0"/>
    <n v="299"/>
    <n v="0.05"/>
    <n v="1988.35"/>
    <x v="3"/>
    <n v="1.1544481605351171"/>
    <n v="345.18"/>
    <n v="0.17360122714813792"/>
  </r>
  <r>
    <n v="5001"/>
    <s v="ORD05001"/>
    <d v="2024-10-07T00:00:00"/>
    <s v="2024"/>
    <s v="October"/>
    <x v="0"/>
    <s v="Unkown"/>
    <s v="Corporate"/>
    <s v="Furniture"/>
    <x v="7"/>
    <n v="2"/>
    <x v="2"/>
    <n v="499"/>
    <n v="0.05"/>
    <n v="948.1"/>
    <x v="27"/>
    <n v="0.50254509018036075"/>
    <n v="250.77"/>
    <n v="0.2644974158844004"/>
  </r>
  <r>
    <n v="5002"/>
    <s v="ORD05002"/>
    <d v="2025-05-09T00:00:00"/>
    <s v="2025"/>
    <s v="May"/>
    <x v="2"/>
    <s v="Unkown"/>
    <s v="Home Office"/>
    <s v="Furniture"/>
    <x v="2"/>
    <n v="7"/>
    <x v="0"/>
    <n v="999"/>
    <n v="0.1"/>
    <n v="6293.7"/>
    <x v="14"/>
    <n v="0.32545545545545546"/>
    <n v="325.13"/>
    <n v="5.1659596104040549E-2"/>
  </r>
  <r>
    <n v="5003"/>
    <s v="ORD05003"/>
    <d v="2025-01-08T00:00:00"/>
    <s v="2025"/>
    <s v="January"/>
    <x v="0"/>
    <s v="CUST2685"/>
    <s v="Consumer"/>
    <s v="Electronics"/>
    <x v="0"/>
    <n v="6"/>
    <x v="1"/>
    <n v="99"/>
    <n v="0.15"/>
    <n v="504.9"/>
    <x v="36"/>
    <n v="0.58232323232323235"/>
    <n v="57.65"/>
    <n v="0.11418102594573183"/>
  </r>
  <r>
    <n v="5004"/>
    <s v="ORD05004"/>
    <d v="2024-09-07T00:00:00"/>
    <s v="2024"/>
    <s v="September"/>
    <x v="0"/>
    <s v="CUST2936"/>
    <s v="Home Office"/>
    <s v="Office Supplies"/>
    <x v="2"/>
    <n v="2"/>
    <x v="2"/>
    <n v="149"/>
    <n v="0.05"/>
    <n v="283.10000000000002"/>
    <x v="34"/>
    <n v="0.55657718120805377"/>
    <n v="82.93"/>
    <n v="0.29293535853055458"/>
  </r>
  <r>
    <n v="5005"/>
    <s v="ORD05005"/>
    <d v="2025-10-17T00:00:00"/>
    <s v="2025"/>
    <s v="October"/>
    <x v="1"/>
    <s v="CUST2372"/>
    <s v="Consumer"/>
    <s v="Furniture"/>
    <x v="1"/>
    <n v="8"/>
    <x v="0"/>
    <n v="199"/>
    <n v="0.1"/>
    <n v="1432.8"/>
    <x v="25"/>
    <n v="1.2263316582914572"/>
    <n v="244.04"/>
    <n v="0.17032384142936907"/>
  </r>
  <r>
    <n v="5006"/>
    <s v="ORD05006"/>
    <d v="2025-11-02T00:00:00"/>
    <s v="2025"/>
    <s v="November"/>
    <x v="3"/>
    <s v="CUST2155"/>
    <s v="Home Office"/>
    <s v="Electronics"/>
    <x v="3"/>
    <n v="10"/>
    <x v="0"/>
    <n v="149"/>
    <n v="0.1"/>
    <n v="1341"/>
    <x v="6"/>
    <n v="1.4114093959731544"/>
    <n v="210.3"/>
    <n v="0.15682326621923939"/>
  </r>
  <r>
    <n v="5007"/>
    <s v="ORD05007"/>
    <d v="2025-01-27T00:00:00"/>
    <s v="2025"/>
    <s v="January"/>
    <x v="2"/>
    <s v="Unkown"/>
    <s v="Home Office"/>
    <s v="Office Supplies"/>
    <x v="0"/>
    <n v="1"/>
    <x v="2"/>
    <n v="799"/>
    <n v="0.15"/>
    <n v="679.15"/>
    <x v="8"/>
    <n v="0.1473967459324155"/>
    <n v="117.77"/>
    <n v="0.17340793639107707"/>
  </r>
  <r>
    <n v="5008"/>
    <s v="ORD05008"/>
    <d v="2024-08-15T00:00:00"/>
    <s v="2024"/>
    <s v="August"/>
    <x v="1"/>
    <s v="Unkown"/>
    <s v="Consumer"/>
    <s v="Electronics"/>
    <x v="4"/>
    <n v="5"/>
    <x v="1"/>
    <n v="199"/>
    <n v="0"/>
    <n v="995"/>
    <x v="1"/>
    <n v="0.93331658291457287"/>
    <n v="185.73"/>
    <n v="0.18666331658291457"/>
  </r>
  <r>
    <n v="5009"/>
    <s v="ORD05009"/>
    <d v="2024-01-31T00:00:00"/>
    <s v="2024"/>
    <s v="January"/>
    <x v="2"/>
    <s v="CUST2478"/>
    <s v="Corporate"/>
    <s v="Office Supplies"/>
    <x v="6"/>
    <n v="4"/>
    <x v="1"/>
    <n v="199"/>
    <n v="0.15"/>
    <n v="676.6"/>
    <x v="17"/>
    <n v="0.78512562814070352"/>
    <n v="156.24"/>
    <n v="0.23091930239432457"/>
  </r>
  <r>
    <n v="5010"/>
    <s v="ORD05010"/>
    <d v="2024-05-21T00:00:00"/>
    <s v="2024"/>
    <s v="May"/>
    <x v="3"/>
    <s v="Unkown"/>
    <s v="Consumer"/>
    <s v="Office Supplies"/>
    <x v="3"/>
    <n v="3"/>
    <x v="2"/>
    <n v="799"/>
    <n v="0.05"/>
    <n v="2277.15"/>
    <x v="26"/>
    <n v="0.61887359198998748"/>
    <n v="494.48"/>
    <n v="0.21714862876841667"/>
  </r>
  <r>
    <n v="5011"/>
    <s v="ORD05011"/>
    <d v="2025-01-30T00:00:00"/>
    <s v="2025"/>
    <s v="January"/>
    <x v="0"/>
    <s v="Unkown"/>
    <s v="Consumer"/>
    <s v="Office Supplies"/>
    <x v="5"/>
    <n v="5"/>
    <x v="1"/>
    <n v="149"/>
    <n v="0"/>
    <n v="745"/>
    <x v="7"/>
    <n v="0.85409395973154367"/>
    <n v="127.26"/>
    <n v="0.17081879194630872"/>
  </r>
  <r>
    <n v="5012"/>
    <s v="ORD05012"/>
    <d v="2025-01-07T00:00:00"/>
    <s v="2025"/>
    <s v="January"/>
    <x v="1"/>
    <s v="CUST1690"/>
    <s v="Consumer"/>
    <s v="Electronics"/>
    <x v="4"/>
    <n v="10"/>
    <x v="0"/>
    <n v="149"/>
    <n v="0.05"/>
    <n v="1415.5"/>
    <x v="34"/>
    <n v="2.722281879194631"/>
    <n v="405.62"/>
    <n v="0.28655598728364534"/>
  </r>
  <r>
    <n v="5013"/>
    <s v="ORD05013"/>
    <d v="2024-10-24T00:00:00"/>
    <s v="2024"/>
    <s v="October"/>
    <x v="1"/>
    <s v="CUST2812"/>
    <s v="Home Office"/>
    <s v="Office Supplies"/>
    <x v="3"/>
    <n v="10"/>
    <x v="0"/>
    <n v="99"/>
    <n v="0.15"/>
    <n v="841.5"/>
    <x v="39"/>
    <n v="0.86737373737373746"/>
    <n v="85.87"/>
    <n v="0.10204396910279263"/>
  </r>
  <r>
    <n v="5014"/>
    <s v="ORD05014"/>
    <d v="2025-07-05T00:00:00"/>
    <s v="2025"/>
    <s v="July"/>
    <x v="3"/>
    <s v="Unkown"/>
    <s v="Corporate"/>
    <s v="Office Supplies"/>
    <x v="2"/>
    <n v="6"/>
    <x v="1"/>
    <n v="199"/>
    <n v="0.15"/>
    <n v="1014.9"/>
    <x v="17"/>
    <n v="0.65366834170854282"/>
    <n v="130.08000000000001"/>
    <n v="0.12817026308010643"/>
  </r>
  <r>
    <n v="5015"/>
    <s v="ORD05015"/>
    <d v="2025-02-25T00:00:00"/>
    <s v="2025"/>
    <s v="February"/>
    <x v="3"/>
    <s v="Unkown"/>
    <s v="Home Office"/>
    <s v="Furniture"/>
    <x v="3"/>
    <n v="8"/>
    <x v="0"/>
    <n v="299"/>
    <n v="0.15"/>
    <n v="2033.2"/>
    <x v="5"/>
    <n v="1.8970903010033446"/>
    <n v="567.23"/>
    <n v="0.27898386779460949"/>
  </r>
  <r>
    <n v="5016"/>
    <s v="ORD05016"/>
    <d v="2025-05-26T00:00:00"/>
    <s v="2025"/>
    <s v="May"/>
    <x v="0"/>
    <s v="CUST2457"/>
    <s v="Consumer"/>
    <s v="Furniture"/>
    <x v="5"/>
    <n v="4"/>
    <x v="1"/>
    <n v="199"/>
    <n v="0"/>
    <n v="796"/>
    <x v="1"/>
    <n v="0.40527638190954779"/>
    <n v="80.650000000000006"/>
    <n v="0.10131909547738695"/>
  </r>
  <r>
    <n v="5017"/>
    <s v="ORD05017"/>
    <d v="2025-01-02T00:00:00"/>
    <s v="2025"/>
    <s v="January"/>
    <x v="1"/>
    <s v="Unkown"/>
    <s v="Consumer"/>
    <s v="Electronics"/>
    <x v="2"/>
    <n v="8"/>
    <x v="0"/>
    <n v="299"/>
    <n v="0.15"/>
    <n v="2033.2"/>
    <x v="5"/>
    <n v="0.87006688963210699"/>
    <n v="260.14999999999998"/>
    <n v="0.1279510131811922"/>
  </r>
  <r>
    <n v="5018"/>
    <s v="ORD05018"/>
    <d v="2025-04-06T00:00:00"/>
    <s v="2025"/>
    <s v="April"/>
    <x v="1"/>
    <s v="Unkown"/>
    <s v="Home Office"/>
    <s v="Office Supplies"/>
    <x v="3"/>
    <n v="4"/>
    <x v="1"/>
    <n v="999"/>
    <n v="0"/>
    <n v="3996"/>
    <x v="30"/>
    <n v="0.76423423423423431"/>
    <n v="763.47"/>
    <n v="0.19105855855855858"/>
  </r>
  <r>
    <n v="5019"/>
    <s v="ORD05019"/>
    <d v="2024-01-29T00:00:00"/>
    <s v="2024"/>
    <s v="January"/>
    <x v="0"/>
    <s v="CUST2754"/>
    <s v="Consumer"/>
    <s v="Office Supplies"/>
    <x v="0"/>
    <n v="2"/>
    <x v="2"/>
    <n v="99"/>
    <n v="0"/>
    <n v="198"/>
    <x v="22"/>
    <n v="0.14161616161616161"/>
    <n v="14.02"/>
    <n v="7.0808080808080806E-2"/>
  </r>
  <r>
    <n v="5020"/>
    <s v="ORD05020"/>
    <d v="2024-06-05T00:00:00"/>
    <s v="2024"/>
    <s v="June"/>
    <x v="0"/>
    <s v="CUST1450"/>
    <s v="Corporate"/>
    <s v="Furniture"/>
    <x v="7"/>
    <n v="4"/>
    <x v="1"/>
    <n v="149"/>
    <n v="0.15"/>
    <n v="506.6"/>
    <x v="16"/>
    <n v="0.90805369127516788"/>
    <n v="135.30000000000001"/>
    <n v="0.26707461508093172"/>
  </r>
  <r>
    <n v="5021"/>
    <s v="ORD05021"/>
    <d v="2025-10-24T00:00:00"/>
    <s v="2025"/>
    <s v="October"/>
    <x v="2"/>
    <s v="Unkown"/>
    <s v="Home Office"/>
    <s v="Office Supplies"/>
    <x v="5"/>
    <n v="4"/>
    <x v="1"/>
    <n v="99"/>
    <n v="0"/>
    <n v="396"/>
    <x v="22"/>
    <n v="0.71404040404040403"/>
    <n v="70.69"/>
    <n v="0.17851010101010101"/>
  </r>
  <r>
    <n v="5022"/>
    <s v="ORD05022"/>
    <d v="2025-01-01T00:00:00"/>
    <s v="2025"/>
    <s v="January"/>
    <x v="0"/>
    <s v="Unkown"/>
    <s v="Corporate"/>
    <s v="Furniture"/>
    <x v="6"/>
    <n v="4"/>
    <x v="1"/>
    <n v="999"/>
    <n v="0"/>
    <n v="3996"/>
    <x v="30"/>
    <n v="0.58498498498498497"/>
    <n v="584.4"/>
    <n v="0.14624624624624624"/>
  </r>
  <r>
    <n v="5023"/>
    <s v="ORD05023"/>
    <d v="2025-01-31T00:00:00"/>
    <s v="2025"/>
    <s v="January"/>
    <x v="1"/>
    <s v="Unkown"/>
    <s v="Consumer"/>
    <s v="Office Supplies"/>
    <x v="5"/>
    <n v="9"/>
    <x v="0"/>
    <n v="999"/>
    <n v="0.1"/>
    <n v="8091.9"/>
    <x v="47"/>
    <n v="1.787117117117117"/>
    <n v="1785.33"/>
    <n v="0.22063174285396508"/>
  </r>
  <r>
    <n v="5024"/>
    <s v="ORD05024"/>
    <d v="2025-03-19T00:00:00"/>
    <s v="2025"/>
    <s v="March"/>
    <x v="3"/>
    <s v="Unkown"/>
    <s v="Home Office"/>
    <s v="Electronics"/>
    <x v="4"/>
    <n v="7"/>
    <x v="0"/>
    <n v="499"/>
    <n v="0.1"/>
    <n v="3143.7"/>
    <x v="29"/>
    <n v="1.2845691382765532"/>
    <n v="641"/>
    <n v="0.20389986321850051"/>
  </r>
  <r>
    <n v="5025"/>
    <s v="ORD05025"/>
    <d v="2024-09-20T00:00:00"/>
    <s v="2024"/>
    <s v="September"/>
    <x v="3"/>
    <s v="Unkown"/>
    <s v="Consumer"/>
    <s v="Electronics"/>
    <x v="0"/>
    <n v="2"/>
    <x v="2"/>
    <n v="999"/>
    <n v="0.15"/>
    <n v="1698.3"/>
    <x v="32"/>
    <n v="0.11406406406406407"/>
    <n v="113.95"/>
    <n v="6.7096508272978861E-2"/>
  </r>
  <r>
    <n v="5026"/>
    <s v="ORD05026"/>
    <d v="2024-03-02T00:00:00"/>
    <s v="2024"/>
    <s v="March"/>
    <x v="0"/>
    <s v="Unkown"/>
    <s v="Consumer"/>
    <s v="Office Supplies"/>
    <x v="6"/>
    <n v="9"/>
    <x v="0"/>
    <n v="99"/>
    <n v="0"/>
    <n v="891"/>
    <x v="22"/>
    <n v="1.9743434343434345"/>
    <n v="195.46"/>
    <n v="0.21937149270482606"/>
  </r>
  <r>
    <n v="5027"/>
    <s v="ORD05027"/>
    <d v="2024-11-02T00:00:00"/>
    <s v="2024"/>
    <s v="November"/>
    <x v="0"/>
    <s v="Unkown"/>
    <s v="Consumer"/>
    <s v="Furniture"/>
    <x v="6"/>
    <n v="6"/>
    <x v="1"/>
    <n v="499"/>
    <n v="0"/>
    <n v="2994"/>
    <x v="23"/>
    <n v="1.3252104208416833"/>
    <n v="661.28"/>
    <n v="0.22086840347361389"/>
  </r>
  <r>
    <n v="5028"/>
    <s v="ORD05028"/>
    <d v="2025-06-19T00:00:00"/>
    <s v="2025"/>
    <s v="June"/>
    <x v="3"/>
    <s v="Unkown"/>
    <s v="Corporate"/>
    <s v="Office Supplies"/>
    <x v="5"/>
    <n v="1"/>
    <x v="2"/>
    <n v="499"/>
    <n v="0"/>
    <n v="499"/>
    <x v="23"/>
    <n v="0.21585170340681362"/>
    <n v="107.71"/>
    <n v="0.21585170340681362"/>
  </r>
  <r>
    <n v="5029"/>
    <s v="ORD05029"/>
    <d v="2024-05-16T00:00:00"/>
    <s v="2024"/>
    <s v="May"/>
    <x v="2"/>
    <s v="Unkown"/>
    <s v="Corporate"/>
    <s v="Furniture"/>
    <x v="4"/>
    <n v="4"/>
    <x v="1"/>
    <n v="199"/>
    <n v="0"/>
    <n v="796"/>
    <x v="1"/>
    <n v="0.73402010050251254"/>
    <n v="146.07"/>
    <n v="0.18350502512562814"/>
  </r>
  <r>
    <n v="5030"/>
    <s v="ORD05030"/>
    <d v="2025-01-01T00:00:00"/>
    <s v="2025"/>
    <s v="January"/>
    <x v="1"/>
    <s v="CUST2852"/>
    <s v="Home Office"/>
    <s v="Electronics"/>
    <x v="7"/>
    <n v="8"/>
    <x v="0"/>
    <n v="799"/>
    <n v="0.1"/>
    <n v="5752.8"/>
    <x v="9"/>
    <n v="1.5005131414267836"/>
    <n v="1198.9100000000001"/>
    <n v="0.20840460297594215"/>
  </r>
  <r>
    <n v="5031"/>
    <s v="ORD05031"/>
    <d v="2024-07-04T00:00:00"/>
    <s v="2024"/>
    <s v="July"/>
    <x v="3"/>
    <s v="Unkown"/>
    <s v="Consumer"/>
    <s v="Furniture"/>
    <x v="6"/>
    <n v="5"/>
    <x v="1"/>
    <n v="299"/>
    <n v="0.05"/>
    <n v="1420.25"/>
    <x v="3"/>
    <n v="0.84792642140468233"/>
    <n v="253.53"/>
    <n v="0.17851082555888048"/>
  </r>
  <r>
    <n v="5032"/>
    <s v="ORD05032"/>
    <d v="2024-06-11T00:00:00"/>
    <s v="2024"/>
    <s v="June"/>
    <x v="0"/>
    <s v="Unkown"/>
    <s v="Home Office"/>
    <s v="Electronics"/>
    <x v="6"/>
    <n v="8"/>
    <x v="0"/>
    <n v="799"/>
    <n v="0"/>
    <n v="6392"/>
    <x v="12"/>
    <n v="1.0343554443053817"/>
    <n v="826.45"/>
    <n v="0.12929443053817272"/>
  </r>
  <r>
    <n v="5033"/>
    <s v="ORD05033"/>
    <d v="2024-07-06T00:00:00"/>
    <s v="2024"/>
    <s v="July"/>
    <x v="1"/>
    <s v="CUST2214"/>
    <s v="Corporate"/>
    <s v="Office Supplies"/>
    <x v="4"/>
    <n v="5"/>
    <x v="1"/>
    <n v="299"/>
    <n v="0.15"/>
    <n v="1270.75"/>
    <x v="5"/>
    <n v="0.68357859531772569"/>
    <n v="204.39"/>
    <n v="0.16084202242770015"/>
  </r>
  <r>
    <n v="5034"/>
    <s v="ORD05034"/>
    <d v="2024-03-12T00:00:00"/>
    <s v="2024"/>
    <s v="March"/>
    <x v="3"/>
    <s v="Unkown"/>
    <s v="Consumer"/>
    <s v="Furniture"/>
    <x v="2"/>
    <n v="9"/>
    <x v="0"/>
    <n v="149"/>
    <n v="0"/>
    <n v="1341"/>
    <x v="7"/>
    <n v="1.7772483221476509"/>
    <n v="264.81"/>
    <n v="0.19747203579418346"/>
  </r>
  <r>
    <n v="5035"/>
    <s v="ORD05035"/>
    <d v="2024-10-23T00:00:00"/>
    <s v="2024"/>
    <s v="October"/>
    <x v="0"/>
    <s v="Unkown"/>
    <s v="Consumer"/>
    <s v="Furniture"/>
    <x v="5"/>
    <n v="6"/>
    <x v="1"/>
    <n v="799"/>
    <n v="0"/>
    <n v="4794"/>
    <x v="12"/>
    <n v="0.95575719649561952"/>
    <n v="763.65"/>
    <n v="0.15929286608260326"/>
  </r>
  <r>
    <n v="5036"/>
    <s v="ORD05036"/>
    <d v="2025-08-22T00:00:00"/>
    <s v="2025"/>
    <s v="August"/>
    <x v="1"/>
    <s v="Unkown"/>
    <s v="Corporate"/>
    <s v="Furniture"/>
    <x v="5"/>
    <n v="7"/>
    <x v="0"/>
    <n v="149"/>
    <n v="0"/>
    <n v="1043"/>
    <x v="7"/>
    <n v="0.95120805369127515"/>
    <n v="141.72999999999999"/>
    <n v="0.1358868648130393"/>
  </r>
  <r>
    <n v="5037"/>
    <s v="ORD05037"/>
    <d v="2024-01-05T00:00:00"/>
    <s v="2024"/>
    <s v="January"/>
    <x v="1"/>
    <s v="Unkown"/>
    <s v="Home Office"/>
    <s v="Office Supplies"/>
    <x v="4"/>
    <n v="8"/>
    <x v="0"/>
    <n v="799"/>
    <n v="0"/>
    <n v="6392"/>
    <x v="12"/>
    <n v="1.9593867334167709"/>
    <n v="1565.55"/>
    <n v="0.24492334167709637"/>
  </r>
  <r>
    <n v="5038"/>
    <s v="ORD05038"/>
    <d v="2024-03-14T00:00:00"/>
    <s v="2024"/>
    <s v="March"/>
    <x v="0"/>
    <s v="Unkown"/>
    <s v="Corporate"/>
    <s v="Office Supplies"/>
    <x v="1"/>
    <n v="4"/>
    <x v="1"/>
    <n v="999"/>
    <n v="0.15"/>
    <n v="3396.6"/>
    <x v="32"/>
    <n v="0.88074074074074071"/>
    <n v="879.86"/>
    <n v="0.25904139433551199"/>
  </r>
  <r>
    <n v="5039"/>
    <s v="ORD05039"/>
    <d v="2024-05-02T00:00:00"/>
    <s v="2024"/>
    <s v="May"/>
    <x v="2"/>
    <s v="CUST2418"/>
    <s v="Consumer"/>
    <s v="Office Supplies"/>
    <x v="1"/>
    <n v="9"/>
    <x v="0"/>
    <n v="799"/>
    <n v="0.15"/>
    <n v="6112.35"/>
    <x v="45"/>
    <n v="2.1410513141426786"/>
    <n v="1710.7"/>
    <n v="0.27987598877682068"/>
  </r>
  <r>
    <n v="5040"/>
    <s v="ORD05040"/>
    <d v="2024-02-29T00:00:00"/>
    <s v="2024"/>
    <s v="February"/>
    <x v="1"/>
    <s v="Unkown"/>
    <s v="Home Office"/>
    <s v="Office Supplies"/>
    <x v="7"/>
    <n v="5"/>
    <x v="1"/>
    <n v="199"/>
    <n v="0"/>
    <n v="995"/>
    <x v="1"/>
    <n v="0.5834673366834171"/>
    <n v="116.11"/>
    <n v="0.11669346733668341"/>
  </r>
  <r>
    <n v="5041"/>
    <s v="ORD05041"/>
    <d v="2025-11-09T00:00:00"/>
    <s v="2025"/>
    <s v="November"/>
    <x v="3"/>
    <s v="CUST2999"/>
    <s v="Corporate"/>
    <s v="Furniture"/>
    <x v="6"/>
    <n v="4"/>
    <x v="1"/>
    <n v="499"/>
    <n v="0.15"/>
    <n v="1696.6"/>
    <x v="10"/>
    <n v="0.2828456913827655"/>
    <n v="141.13999999999999"/>
    <n v="8.3189909230225151E-2"/>
  </r>
  <r>
    <n v="5042"/>
    <s v="ORD05042"/>
    <d v="2025-08-19T00:00:00"/>
    <s v="2025"/>
    <s v="August"/>
    <x v="1"/>
    <s v="CUST1331"/>
    <s v="Consumer"/>
    <s v="Furniture"/>
    <x v="4"/>
    <n v="1"/>
    <x v="2"/>
    <n v="499"/>
    <n v="0.05"/>
    <n v="474.05"/>
    <x v="27"/>
    <n v="0.11448897795591183"/>
    <n v="57.13"/>
    <n v="0.12051471363780192"/>
  </r>
  <r>
    <n v="5043"/>
    <s v="ORD05043"/>
    <d v="2025-03-25T00:00:00"/>
    <s v="2025"/>
    <s v="March"/>
    <x v="2"/>
    <s v="Unkown"/>
    <s v="Corporate"/>
    <s v="Electronics"/>
    <x v="0"/>
    <n v="5"/>
    <x v="1"/>
    <n v="99"/>
    <n v="0"/>
    <n v="495"/>
    <x v="22"/>
    <n v="0.74272727272727279"/>
    <n v="73.53"/>
    <n v="0.14854545454545454"/>
  </r>
  <r>
    <n v="5044"/>
    <s v="ORD05044"/>
    <d v="2025-12-23T00:00:00"/>
    <s v="2025"/>
    <s v="December"/>
    <x v="2"/>
    <s v="Unkown"/>
    <s v="Corporate"/>
    <s v="Furniture"/>
    <x v="7"/>
    <n v="4"/>
    <x v="1"/>
    <n v="299"/>
    <n v="0.15"/>
    <n v="1016.6"/>
    <x v="5"/>
    <n v="0.24207357859531772"/>
    <n v="72.38"/>
    <n v="7.1198111351564036E-2"/>
  </r>
  <r>
    <n v="5045"/>
    <s v="ORD05045"/>
    <d v="2024-10-29T00:00:00"/>
    <s v="2024"/>
    <s v="October"/>
    <x v="0"/>
    <s v="Unkown"/>
    <s v="Corporate"/>
    <s v="Office Supplies"/>
    <x v="5"/>
    <n v="9"/>
    <x v="0"/>
    <n v="149"/>
    <n v="0.05"/>
    <n v="1273.95"/>
    <x v="34"/>
    <n v="1.8975167785234901"/>
    <n v="282.73"/>
    <n v="0.22193178696181171"/>
  </r>
  <r>
    <n v="5046"/>
    <s v="ORD05046"/>
    <d v="2025-09-16T00:00:00"/>
    <s v="2025"/>
    <s v="September"/>
    <x v="3"/>
    <s v="Unkown"/>
    <s v="Corporate"/>
    <s v="Furniture"/>
    <x v="5"/>
    <n v="9"/>
    <x v="0"/>
    <n v="149"/>
    <n v="0.05"/>
    <n v="1273.95"/>
    <x v="34"/>
    <n v="0.61214765100671131"/>
    <n v="91.21"/>
    <n v="7.1596216492013018E-2"/>
  </r>
  <r>
    <n v="5047"/>
    <s v="ORD05047"/>
    <d v="2025-05-30T00:00:00"/>
    <s v="2025"/>
    <s v="May"/>
    <x v="0"/>
    <s v="Unkown"/>
    <s v="Consumer"/>
    <s v="Office Supplies"/>
    <x v="2"/>
    <n v="8"/>
    <x v="0"/>
    <n v="799"/>
    <n v="0.1"/>
    <n v="5752.8"/>
    <x v="9"/>
    <n v="0.46435544430538173"/>
    <n v="371.02"/>
    <n v="6.4493811709080792E-2"/>
  </r>
  <r>
    <n v="5048"/>
    <s v="ORD05048"/>
    <d v="2024-04-09T00:00:00"/>
    <s v="2024"/>
    <s v="April"/>
    <x v="0"/>
    <s v="Unkown"/>
    <s v="Corporate"/>
    <s v="Office Supplies"/>
    <x v="1"/>
    <n v="7"/>
    <x v="0"/>
    <n v="799"/>
    <n v="0"/>
    <n v="5593"/>
    <x v="12"/>
    <n v="2.0602753441802255"/>
    <n v="1646.16"/>
    <n v="0.29432504916860364"/>
  </r>
  <r>
    <n v="5049"/>
    <s v="ORD05049"/>
    <d v="2025-06-10T00:00:00"/>
    <s v="2025"/>
    <s v="June"/>
    <x v="3"/>
    <s v="CUST2929"/>
    <s v="Home Office"/>
    <s v="Furniture"/>
    <x v="4"/>
    <n v="9"/>
    <x v="0"/>
    <n v="99"/>
    <n v="0.05"/>
    <n v="846.45"/>
    <x v="46"/>
    <n v="0.8739393939393939"/>
    <n v="86.52"/>
    <n v="0.10221513379408115"/>
  </r>
  <r>
    <n v="5050"/>
    <s v="ORD05050"/>
    <d v="2024-12-29T00:00:00"/>
    <s v="2024"/>
    <s v="December"/>
    <x v="0"/>
    <s v="Unkown"/>
    <s v="Corporate"/>
    <s v="Furniture"/>
    <x v="5"/>
    <n v="10"/>
    <x v="0"/>
    <n v="799"/>
    <n v="0"/>
    <n v="7990"/>
    <x v="12"/>
    <n v="1.4998247809762202"/>
    <n v="1198.3599999999999"/>
    <n v="0.14998247809762202"/>
  </r>
  <r>
    <n v="5051"/>
    <s v="ORD05051"/>
    <d v="2025-05-12T00:00:00"/>
    <s v="2025"/>
    <s v="May"/>
    <x v="3"/>
    <s v="CUST2885"/>
    <s v="Corporate"/>
    <s v="Furniture"/>
    <x v="4"/>
    <n v="2"/>
    <x v="2"/>
    <n v="299"/>
    <n v="0"/>
    <n v="598"/>
    <x v="20"/>
    <n v="0.13220735785953178"/>
    <n v="39.53"/>
    <n v="6.6103678929765888E-2"/>
  </r>
  <r>
    <n v="5052"/>
    <s v="ORD05052"/>
    <d v="2024-08-07T00:00:00"/>
    <s v="2024"/>
    <s v="August"/>
    <x v="1"/>
    <s v="Unkown"/>
    <s v="Consumer"/>
    <s v="Office Supplies"/>
    <x v="3"/>
    <n v="7"/>
    <x v="0"/>
    <n v="199"/>
    <n v="0"/>
    <n v="1393"/>
    <x v="1"/>
    <n v="1.7131658291457288"/>
    <n v="340.92"/>
    <n v="0.24473797559224697"/>
  </r>
  <r>
    <n v="5053"/>
    <s v="ORD05053"/>
    <d v="2025-04-02T00:00:00"/>
    <s v="2025"/>
    <s v="April"/>
    <x v="0"/>
    <s v="Unkown"/>
    <s v="Consumer"/>
    <s v="Furniture"/>
    <x v="1"/>
    <n v="9"/>
    <x v="0"/>
    <n v="99"/>
    <n v="0"/>
    <n v="891"/>
    <x v="22"/>
    <n v="1.662020202020202"/>
    <n v="164.54"/>
    <n v="0.184668911335578"/>
  </r>
  <r>
    <n v="5054"/>
    <s v="ORD05054"/>
    <d v="2024-05-23T00:00:00"/>
    <s v="2024"/>
    <s v="May"/>
    <x v="3"/>
    <s v="CUST2218"/>
    <s v="Corporate"/>
    <s v="Office Supplies"/>
    <x v="1"/>
    <n v="6"/>
    <x v="1"/>
    <n v="149"/>
    <n v="0"/>
    <n v="894"/>
    <x v="7"/>
    <n v="0.31442953020134229"/>
    <n v="46.85"/>
    <n v="5.2404921700223712E-2"/>
  </r>
  <r>
    <n v="5055"/>
    <s v="ORD05055"/>
    <d v="2024-12-13T00:00:00"/>
    <s v="2024"/>
    <s v="December"/>
    <x v="1"/>
    <s v="Unkown"/>
    <s v="Home Office"/>
    <s v="Office Supplies"/>
    <x v="3"/>
    <n v="6"/>
    <x v="1"/>
    <n v="149"/>
    <n v="0.1"/>
    <n v="804.6"/>
    <x v="6"/>
    <n v="1.0907382550335571"/>
    <n v="162.52000000000001"/>
    <n v="0.20198856574695501"/>
  </r>
  <r>
    <n v="5056"/>
    <s v="ORD05056"/>
    <d v="2024-06-08T00:00:00"/>
    <s v="2024"/>
    <s v="June"/>
    <x v="3"/>
    <s v="Unkown"/>
    <s v="Home Office"/>
    <s v="Electronics"/>
    <x v="6"/>
    <n v="1"/>
    <x v="2"/>
    <n v="799"/>
    <n v="0.05"/>
    <n v="759.05"/>
    <x v="33"/>
    <n v="0.16529411764705881"/>
    <n v="132.07"/>
    <n v="0.1739938080495356"/>
  </r>
  <r>
    <n v="5057"/>
    <s v="ORD05057"/>
    <d v="2025-11-25T00:00:00"/>
    <s v="2025"/>
    <s v="November"/>
    <x v="0"/>
    <s v="CUST2144"/>
    <s v="Consumer"/>
    <s v="Office Supplies"/>
    <x v="0"/>
    <n v="6"/>
    <x v="1"/>
    <n v="99"/>
    <n v="0"/>
    <n v="594"/>
    <x v="22"/>
    <n v="0.66595959595959597"/>
    <n v="65.930000000000007"/>
    <n v="0.110993265993266"/>
  </r>
  <r>
    <n v="5058"/>
    <s v="ORD05058"/>
    <d v="2024-09-30T00:00:00"/>
    <s v="2024"/>
    <s v="September"/>
    <x v="1"/>
    <s v="Unkown"/>
    <s v="Consumer"/>
    <s v="Office Supplies"/>
    <x v="7"/>
    <n v="3"/>
    <x v="2"/>
    <n v="199"/>
    <n v="0.05"/>
    <n v="567.15"/>
    <x v="0"/>
    <n v="0.83768844221105521"/>
    <n v="166.7"/>
    <n v="0.29392576919686147"/>
  </r>
  <r>
    <n v="5059"/>
    <s v="ORD05059"/>
    <d v="2024-07-30T00:00:00"/>
    <s v="2024"/>
    <s v="July"/>
    <x v="3"/>
    <s v="CUST1768"/>
    <s v="Consumer"/>
    <s v="Furniture"/>
    <x v="6"/>
    <n v="6"/>
    <x v="1"/>
    <n v="99"/>
    <n v="0.1"/>
    <n v="534.6"/>
    <x v="43"/>
    <n v="1.0231313131313131"/>
    <n v="101.29"/>
    <n v="0.18946876169098392"/>
  </r>
  <r>
    <n v="5060"/>
    <s v="ORD05060"/>
    <d v="2025-01-24T00:00:00"/>
    <s v="2025"/>
    <s v="January"/>
    <x v="3"/>
    <s v="Unkown"/>
    <s v="Home Office"/>
    <s v="Office Supplies"/>
    <x v="1"/>
    <n v="9"/>
    <x v="0"/>
    <n v="199"/>
    <n v="0"/>
    <n v="1791"/>
    <x v="1"/>
    <n v="1.2557788944723618"/>
    <n v="249.9"/>
    <n v="0.13953098827470686"/>
  </r>
  <r>
    <n v="5061"/>
    <s v="ORD05061"/>
    <d v="2024-03-25T00:00:00"/>
    <s v="2024"/>
    <s v="March"/>
    <x v="3"/>
    <s v="Unkown"/>
    <s v="Home Office"/>
    <s v="Furniture"/>
    <x v="0"/>
    <n v="5"/>
    <x v="1"/>
    <n v="99"/>
    <n v="0.05"/>
    <n v="470.25"/>
    <x v="19"/>
    <n v="0.34262626262626267"/>
    <n v="33.92"/>
    <n v="7.2131844763423714E-2"/>
  </r>
  <r>
    <n v="5062"/>
    <s v="ORD05062"/>
    <d v="2025-11-28T00:00:00"/>
    <s v="2025"/>
    <s v="November"/>
    <x v="2"/>
    <s v="Unkown"/>
    <s v="Corporate"/>
    <s v="Furniture"/>
    <x v="7"/>
    <n v="3"/>
    <x v="2"/>
    <n v="149"/>
    <n v="0.15"/>
    <n v="379.95"/>
    <x v="28"/>
    <n v="0.61543624161073829"/>
    <n v="91.7"/>
    <n v="0.2413475457297013"/>
  </r>
  <r>
    <n v="5063"/>
    <s v="ORD05063"/>
    <d v="2025-10-20T00:00:00"/>
    <s v="2025"/>
    <s v="October"/>
    <x v="3"/>
    <s v="CUST2548"/>
    <s v="Corporate"/>
    <s v="Furniture"/>
    <x v="4"/>
    <n v="10"/>
    <x v="0"/>
    <n v="999"/>
    <n v="0.15"/>
    <n v="8491.5"/>
    <x v="32"/>
    <n v="1.2725925925925925"/>
    <n v="1271.32"/>
    <n v="0.14971677559912852"/>
  </r>
  <r>
    <n v="5064"/>
    <s v="ORD05064"/>
    <d v="2024-06-28T00:00:00"/>
    <s v="2024"/>
    <s v="June"/>
    <x v="3"/>
    <s v="Unkown"/>
    <s v="Consumer"/>
    <s v="Office Supplies"/>
    <x v="6"/>
    <n v="7"/>
    <x v="0"/>
    <n v="199"/>
    <n v="0"/>
    <n v="1393"/>
    <x v="1"/>
    <n v="0.97628140703517585"/>
    <n v="194.28"/>
    <n v="0.13946877243359657"/>
  </r>
  <r>
    <n v="5065"/>
    <s v="ORD05065"/>
    <d v="2025-08-04T00:00:00"/>
    <s v="2025"/>
    <s v="August"/>
    <x v="3"/>
    <s v="Unkown"/>
    <s v="Corporate"/>
    <s v="Office Supplies"/>
    <x v="0"/>
    <n v="2"/>
    <x v="2"/>
    <n v="199"/>
    <n v="0"/>
    <n v="398"/>
    <x v="1"/>
    <n v="0.1257286432160804"/>
    <n v="25.02"/>
    <n v="6.2864321608040202E-2"/>
  </r>
  <r>
    <n v="5066"/>
    <s v="ORD05066"/>
    <d v="2025-12-23T00:00:00"/>
    <s v="2025"/>
    <s v="December"/>
    <x v="0"/>
    <s v="CUST2386"/>
    <s v="Consumer"/>
    <s v="Office Supplies"/>
    <x v="4"/>
    <n v="3"/>
    <x v="2"/>
    <n v="99"/>
    <n v="0"/>
    <n v="297"/>
    <x v="22"/>
    <n v="0.34343434343434343"/>
    <n v="34"/>
    <n v="0.11447811447811448"/>
  </r>
  <r>
    <n v="5067"/>
    <s v="ORD05067"/>
    <d v="2025-02-20T00:00:00"/>
    <s v="2025"/>
    <s v="February"/>
    <x v="3"/>
    <s v="Unkown"/>
    <s v="Consumer"/>
    <s v="Furniture"/>
    <x v="4"/>
    <n v="2"/>
    <x v="2"/>
    <n v="299"/>
    <n v="0.05"/>
    <n v="568.1"/>
    <x v="3"/>
    <n v="0.38541806020066888"/>
    <n v="115.24"/>
    <n v="0.20285161063193097"/>
  </r>
  <r>
    <n v="5068"/>
    <s v="ORD05068"/>
    <d v="2024-07-18T00:00:00"/>
    <s v="2024"/>
    <s v="July"/>
    <x v="2"/>
    <s v="CUST1451"/>
    <s v="Home Office"/>
    <s v="Electronics"/>
    <x v="0"/>
    <n v="5"/>
    <x v="1"/>
    <n v="99"/>
    <n v="0"/>
    <n v="495"/>
    <x v="22"/>
    <n v="0.51040404040404042"/>
    <n v="50.53"/>
    <n v="0.10208080808080808"/>
  </r>
  <r>
    <n v="5069"/>
    <s v="ORD05069"/>
    <d v="2025-08-21T00:00:00"/>
    <s v="2025"/>
    <s v="August"/>
    <x v="3"/>
    <s v="Unkown"/>
    <s v="Home Office"/>
    <s v="Furniture"/>
    <x v="4"/>
    <n v="8"/>
    <x v="0"/>
    <n v="999"/>
    <n v="0.15"/>
    <n v="6793.2"/>
    <x v="32"/>
    <n v="1.8803603603603605"/>
    <n v="1878.48"/>
    <n v="0.27652358240593533"/>
  </r>
  <r>
    <n v="5070"/>
    <s v="ORD05070"/>
    <d v="2025-05-31T00:00:00"/>
    <s v="2025"/>
    <s v="May"/>
    <x v="0"/>
    <s v="Unkown"/>
    <s v="Consumer"/>
    <s v="Furniture"/>
    <x v="7"/>
    <n v="2"/>
    <x v="2"/>
    <n v="199"/>
    <n v="0"/>
    <n v="398"/>
    <x v="1"/>
    <n v="0.27748743718592966"/>
    <n v="55.22"/>
    <n v="0.13874371859296483"/>
  </r>
  <r>
    <n v="5071"/>
    <s v="ORD05071"/>
    <d v="2025-02-19T00:00:00"/>
    <s v="2025"/>
    <s v="February"/>
    <x v="2"/>
    <s v="Unkown"/>
    <s v="Home Office"/>
    <s v="Electronics"/>
    <x v="5"/>
    <n v="3"/>
    <x v="2"/>
    <n v="149"/>
    <n v="0.15"/>
    <n v="379.95"/>
    <x v="28"/>
    <n v="0.38469798657718118"/>
    <n v="57.32"/>
    <n v="0.15086195552046322"/>
  </r>
  <r>
    <n v="5072"/>
    <s v="ORD05072"/>
    <d v="2025-03-09T00:00:00"/>
    <s v="2025"/>
    <s v="March"/>
    <x v="3"/>
    <s v="Unkown"/>
    <s v="Consumer"/>
    <s v="Office Supplies"/>
    <x v="1"/>
    <n v="7"/>
    <x v="0"/>
    <n v="299"/>
    <n v="0.15"/>
    <n v="1779.05"/>
    <x v="5"/>
    <n v="1.1407692307692308"/>
    <n v="341.09"/>
    <n v="0.19172592113768583"/>
  </r>
  <r>
    <n v="5073"/>
    <s v="ORD05073"/>
    <d v="2025-12-19T00:00:00"/>
    <s v="2025"/>
    <s v="December"/>
    <x v="3"/>
    <s v="CUST2878"/>
    <s v="Consumer"/>
    <s v="Electronics"/>
    <x v="1"/>
    <n v="6"/>
    <x v="1"/>
    <n v="999"/>
    <n v="0.1"/>
    <n v="5394.6"/>
    <x v="14"/>
    <n v="0.35363363363363359"/>
    <n v="353.28"/>
    <n v="6.5487709932154373E-2"/>
  </r>
  <r>
    <n v="5074"/>
    <s v="ORD05074"/>
    <d v="2025-04-12T00:00:00"/>
    <s v="2025"/>
    <s v="April"/>
    <x v="2"/>
    <s v="Unkown"/>
    <s v="Home Office"/>
    <s v="Electronics"/>
    <x v="0"/>
    <n v="9"/>
    <x v="0"/>
    <n v="799"/>
    <n v="0.15"/>
    <n v="6112.35"/>
    <x v="45"/>
    <n v="1.5146057571964957"/>
    <n v="1210.17"/>
    <n v="0.19798768067928046"/>
  </r>
  <r>
    <n v="5075"/>
    <s v="ORD05075"/>
    <d v="2025-05-18T00:00:00"/>
    <s v="2025"/>
    <s v="May"/>
    <x v="3"/>
    <s v="CUST1168"/>
    <s v="Corporate"/>
    <s v="Electronics"/>
    <x v="4"/>
    <n v="3"/>
    <x v="2"/>
    <n v="299"/>
    <n v="0"/>
    <n v="897"/>
    <x v="20"/>
    <n v="0.70591973244147155"/>
    <n v="211.07"/>
    <n v="0.23530657748049053"/>
  </r>
  <r>
    <n v="5076"/>
    <s v="ORD05076"/>
    <d v="2025-12-06T00:00:00"/>
    <s v="2025"/>
    <s v="December"/>
    <x v="0"/>
    <s v="Unkown"/>
    <s v="Consumer"/>
    <s v="Furniture"/>
    <x v="0"/>
    <n v="10"/>
    <x v="0"/>
    <n v="299"/>
    <n v="0"/>
    <n v="2990"/>
    <x v="20"/>
    <n v="1.3715384615384614"/>
    <n v="410.09"/>
    <n v="0.13715384615384615"/>
  </r>
  <r>
    <n v="5077"/>
    <s v="ORD05077"/>
    <d v="2025-11-26T00:00:00"/>
    <s v="2025"/>
    <s v="November"/>
    <x v="0"/>
    <s v="Unkown"/>
    <s v="Consumer"/>
    <s v="Furniture"/>
    <x v="3"/>
    <n v="2"/>
    <x v="2"/>
    <n v="999"/>
    <n v="0"/>
    <n v="1998"/>
    <x v="30"/>
    <n v="0.4555155155155155"/>
    <n v="455.06"/>
    <n v="0.22775775775775775"/>
  </r>
  <r>
    <n v="5078"/>
    <s v="ORD05078"/>
    <d v="2024-11-02T00:00:00"/>
    <s v="2024"/>
    <s v="November"/>
    <x v="0"/>
    <s v="CUST2667"/>
    <s v="Corporate"/>
    <s v="Furniture"/>
    <x v="5"/>
    <n v="10"/>
    <x v="0"/>
    <n v="299"/>
    <n v="0.1"/>
    <n v="2691"/>
    <x v="21"/>
    <n v="2.0318729096989965"/>
    <n v="607.53"/>
    <n v="0.22576365663322184"/>
  </r>
  <r>
    <n v="5080"/>
    <s v="ORD05080"/>
    <d v="2024-08-07T00:00:00"/>
    <s v="2024"/>
    <s v="August"/>
    <x v="3"/>
    <s v="Unkown"/>
    <s v="Consumer"/>
    <s v="Electronics"/>
    <x v="5"/>
    <n v="9"/>
    <x v="0"/>
    <n v="799"/>
    <n v="0"/>
    <n v="7191"/>
    <x v="12"/>
    <n v="1.838773466833542"/>
    <n v="1469.18"/>
    <n v="0.20430816298150467"/>
  </r>
  <r>
    <n v="5081"/>
    <s v="ORD05081"/>
    <d v="2025-02-16T00:00:00"/>
    <s v="2025"/>
    <s v="February"/>
    <x v="1"/>
    <s v="CUST1905"/>
    <s v="Home Office"/>
    <s v="Office Supplies"/>
    <x v="1"/>
    <n v="1"/>
    <x v="2"/>
    <n v="999"/>
    <n v="0"/>
    <n v="999"/>
    <x v="30"/>
    <n v="0.19414414414414413"/>
    <n v="193.95"/>
    <n v="0.19414414414414413"/>
  </r>
  <r>
    <n v="5082"/>
    <s v="ORD05082"/>
    <d v="2025-08-17T00:00:00"/>
    <s v="2025"/>
    <s v="August"/>
    <x v="3"/>
    <s v="Unkown"/>
    <s v="Consumer"/>
    <s v="Office Supplies"/>
    <x v="1"/>
    <n v="8"/>
    <x v="0"/>
    <n v="299"/>
    <n v="0.15"/>
    <n v="2033.2"/>
    <x v="5"/>
    <n v="1.5708695652173914"/>
    <n v="469.69"/>
    <n v="0.23101023017902814"/>
  </r>
  <r>
    <n v="5083"/>
    <s v="ORD05083"/>
    <d v="2025-12-01T00:00:00"/>
    <s v="2025"/>
    <s v="December"/>
    <x v="0"/>
    <s v="CUST1221"/>
    <s v="Home Office"/>
    <s v="Electronics"/>
    <x v="6"/>
    <n v="10"/>
    <x v="0"/>
    <n v="499"/>
    <n v="0.15"/>
    <n v="4241.5"/>
    <x v="10"/>
    <n v="2.3369939879759523"/>
    <n v="1166.1600000000001"/>
    <n v="0.2749404691736414"/>
  </r>
  <r>
    <n v="5084"/>
    <s v="ORD05084"/>
    <d v="2025-08-31T00:00:00"/>
    <s v="2025"/>
    <s v="August"/>
    <x v="3"/>
    <s v="Unkown"/>
    <s v="Corporate"/>
    <s v="Electronics"/>
    <x v="1"/>
    <n v="4"/>
    <x v="1"/>
    <n v="499"/>
    <n v="0"/>
    <n v="1996"/>
    <x v="23"/>
    <n v="0.55561122244488981"/>
    <n v="277.25"/>
    <n v="0.13890280561122245"/>
  </r>
  <r>
    <n v="5085"/>
    <s v="ORD05085"/>
    <d v="2025-08-19T00:00:00"/>
    <s v="2025"/>
    <s v="August"/>
    <x v="3"/>
    <s v="CUST1765"/>
    <s v="Consumer"/>
    <s v="Office Supplies"/>
    <x v="5"/>
    <n v="2"/>
    <x v="2"/>
    <n v="199"/>
    <n v="0"/>
    <n v="398"/>
    <x v="1"/>
    <n v="0.58844221105527639"/>
    <n v="117.1"/>
    <n v="0.29422110552763819"/>
  </r>
  <r>
    <n v="5086"/>
    <s v="ORD05086"/>
    <d v="2024-11-25T00:00:00"/>
    <s v="2024"/>
    <s v="November"/>
    <x v="2"/>
    <s v="Unkown"/>
    <s v="Corporate"/>
    <s v="Furniture"/>
    <x v="0"/>
    <n v="5"/>
    <x v="1"/>
    <n v="99"/>
    <n v="0.05"/>
    <n v="470.25"/>
    <x v="19"/>
    <n v="0.88757575757575757"/>
    <n v="87.87"/>
    <n v="0.18685805422647528"/>
  </r>
  <r>
    <n v="5087"/>
    <s v="ORD05087"/>
    <d v="2025-08-14T00:00:00"/>
    <s v="2025"/>
    <s v="August"/>
    <x v="1"/>
    <s v="Unkown"/>
    <s v="Corporate"/>
    <s v="Furniture"/>
    <x v="3"/>
    <n v="10"/>
    <x v="0"/>
    <n v="499"/>
    <n v="0"/>
    <n v="4990"/>
    <x v="23"/>
    <n v="2.6945691382765529"/>
    <n v="1344.59"/>
    <n v="0.2694569138276553"/>
  </r>
  <r>
    <n v="5088"/>
    <s v="ORD05088"/>
    <d v="2024-07-01T00:00:00"/>
    <s v="2024"/>
    <s v="July"/>
    <x v="0"/>
    <s v="Unkown"/>
    <s v="Consumer"/>
    <s v="Office Supplies"/>
    <x v="6"/>
    <n v="1"/>
    <x v="2"/>
    <n v="799"/>
    <n v="0.15"/>
    <n v="679.15"/>
    <x v="8"/>
    <n v="0.11375469336670839"/>
    <n v="90.89"/>
    <n v="0.13382905101965692"/>
  </r>
  <r>
    <n v="5089"/>
    <s v="ORD05089"/>
    <d v="2025-03-18T00:00:00"/>
    <s v="2025"/>
    <s v="March"/>
    <x v="3"/>
    <s v="Unkown"/>
    <s v="Corporate"/>
    <s v="Electronics"/>
    <x v="2"/>
    <n v="8"/>
    <x v="0"/>
    <n v="299"/>
    <n v="0.15"/>
    <n v="2033.2"/>
    <x v="5"/>
    <n v="0.52234113712374586"/>
    <n v="156.18"/>
    <n v="7.6814873106433215E-2"/>
  </r>
  <r>
    <n v="5090"/>
    <s v="ORD05090"/>
    <d v="2024-08-19T00:00:00"/>
    <s v="2024"/>
    <s v="August"/>
    <x v="3"/>
    <s v="Unkown"/>
    <s v="Consumer"/>
    <s v="Office Supplies"/>
    <x v="0"/>
    <n v="2"/>
    <x v="2"/>
    <n v="199"/>
    <n v="0.1"/>
    <n v="358.2"/>
    <x v="25"/>
    <n v="0.25175879396984924"/>
    <n v="50.1"/>
    <n v="0.13986599664991625"/>
  </r>
  <r>
    <n v="5091"/>
    <s v="ORD05091"/>
    <d v="2024-03-12T00:00:00"/>
    <s v="2024"/>
    <s v="March"/>
    <x v="3"/>
    <s v="Unkown"/>
    <s v="Corporate"/>
    <s v="Electronics"/>
    <x v="7"/>
    <n v="3"/>
    <x v="2"/>
    <n v="499"/>
    <n v="0.1"/>
    <n v="1347.3"/>
    <x v="29"/>
    <n v="0.64454909819639272"/>
    <n v="321.63"/>
    <n v="0.23872188822088622"/>
  </r>
  <r>
    <n v="5092"/>
    <s v="ORD05092"/>
    <d v="2024-09-24T00:00:00"/>
    <s v="2024"/>
    <s v="September"/>
    <x v="0"/>
    <s v="Unkown"/>
    <s v="Home Office"/>
    <s v="Furniture"/>
    <x v="2"/>
    <n v="3"/>
    <x v="2"/>
    <n v="999"/>
    <n v="0.15"/>
    <n v="2547.4499999999998"/>
    <x v="32"/>
    <n v="0.69695695695695692"/>
    <n v="696.26"/>
    <n v="0.27331645370861057"/>
  </r>
  <r>
    <n v="5093"/>
    <s v="ORD05093"/>
    <d v="2025-01-22T00:00:00"/>
    <s v="2025"/>
    <s v="January"/>
    <x v="3"/>
    <s v="Unkown"/>
    <s v="Corporate"/>
    <s v="Electronics"/>
    <x v="2"/>
    <n v="1"/>
    <x v="2"/>
    <n v="499"/>
    <n v="0.05"/>
    <n v="474.05"/>
    <x v="27"/>
    <n v="0.19817635270541081"/>
    <n v="98.89"/>
    <n v="0.20860668705832719"/>
  </r>
  <r>
    <n v="5094"/>
    <s v="ORD05094"/>
    <d v="2025-06-03T00:00:00"/>
    <s v="2025"/>
    <s v="June"/>
    <x v="1"/>
    <s v="Unkown"/>
    <s v="Home Office"/>
    <s v="Furniture"/>
    <x v="0"/>
    <n v="6"/>
    <x v="1"/>
    <n v="999"/>
    <n v="0.1"/>
    <n v="5394.6"/>
    <x v="14"/>
    <n v="0.27815815815815814"/>
    <n v="277.88"/>
    <n v="5.1510770029288541E-2"/>
  </r>
  <r>
    <n v="5095"/>
    <s v="ORD05095"/>
    <d v="2025-05-23T00:00:00"/>
    <s v="2025"/>
    <s v="May"/>
    <x v="3"/>
    <s v="Unkown"/>
    <s v="Corporate"/>
    <s v="Electronics"/>
    <x v="7"/>
    <n v="2"/>
    <x v="2"/>
    <n v="299"/>
    <n v="0.15"/>
    <n v="508.3"/>
    <x v="5"/>
    <n v="0.20732441471571908"/>
    <n v="61.99"/>
    <n v="0.12195553806807004"/>
  </r>
  <r>
    <n v="5096"/>
    <s v="ORD05096"/>
    <d v="2025-06-13T00:00:00"/>
    <s v="2025"/>
    <s v="June"/>
    <x v="2"/>
    <s v="Unkown"/>
    <s v="Consumer"/>
    <s v="Office Supplies"/>
    <x v="4"/>
    <n v="8"/>
    <x v="0"/>
    <n v="199"/>
    <n v="0.05"/>
    <n v="1512.4"/>
    <x v="15"/>
    <n v="1.690150753768844"/>
    <n v="336.34"/>
    <n v="0.22238825707484788"/>
  </r>
  <r>
    <n v="5097"/>
    <s v="ORD05097"/>
    <d v="2024-02-05T00:00:00"/>
    <s v="2024"/>
    <s v="February"/>
    <x v="2"/>
    <s v="Unkown"/>
    <s v="Home Office"/>
    <s v="Furniture"/>
    <x v="5"/>
    <n v="9"/>
    <x v="0"/>
    <n v="499"/>
    <n v="0.1"/>
    <n v="4041.9"/>
    <x v="13"/>
    <n v="1.9228456913827656"/>
    <n v="959.5"/>
    <n v="0.23738835696083524"/>
  </r>
  <r>
    <n v="5098"/>
    <s v="ORD05098"/>
    <d v="2024-09-20T00:00:00"/>
    <s v="2024"/>
    <s v="September"/>
    <x v="3"/>
    <s v="Unkown"/>
    <s v="Corporate"/>
    <s v="Electronics"/>
    <x v="3"/>
    <n v="5"/>
    <x v="1"/>
    <n v="999"/>
    <n v="0.05"/>
    <n v="4745.25"/>
    <x v="31"/>
    <n v="0.24467467467467469"/>
    <n v="244.43"/>
    <n v="5.1510457826247302E-2"/>
  </r>
  <r>
    <n v="5099"/>
    <s v="ORD05099"/>
    <d v="2025-01-02T00:00:00"/>
    <s v="2025"/>
    <s v="January"/>
    <x v="0"/>
    <s v="Unkown"/>
    <s v="Home Office"/>
    <s v="Furniture"/>
    <x v="1"/>
    <n v="5"/>
    <x v="1"/>
    <n v="999"/>
    <n v="0"/>
    <n v="4995"/>
    <x v="30"/>
    <n v="0.70365365365365373"/>
    <n v="702.95"/>
    <n v="0.14073073073073075"/>
  </r>
  <r>
    <n v="5100"/>
    <s v="ORD05100"/>
    <d v="2025-05-20T00:00:00"/>
    <s v="2025"/>
    <s v="May"/>
    <x v="0"/>
    <s v="Unkown"/>
    <s v="Corporate"/>
    <s v="Office Supplies"/>
    <x v="5"/>
    <n v="9"/>
    <x v="0"/>
    <n v="499"/>
    <n v="0.1"/>
    <n v="4041.9"/>
    <x v="13"/>
    <n v="1.6960921843687375"/>
    <n v="846.35"/>
    <n v="0.20939409683564661"/>
  </r>
  <r>
    <n v="5101"/>
    <s v="ORD05101"/>
    <d v="2025-04-17T00:00:00"/>
    <s v="2025"/>
    <s v="April"/>
    <x v="0"/>
    <s v="Unkown"/>
    <s v="Corporate"/>
    <s v="Furniture"/>
    <x v="2"/>
    <n v="4"/>
    <x v="1"/>
    <n v="499"/>
    <n v="0"/>
    <n v="1996"/>
    <x v="23"/>
    <n v="0.85929859719438884"/>
    <n v="428.79"/>
    <n v="0.21482464929859721"/>
  </r>
  <r>
    <n v="5102"/>
    <s v="ORD05102"/>
    <d v="2025-12-26T00:00:00"/>
    <s v="2025"/>
    <s v="December"/>
    <x v="3"/>
    <s v="Unkown"/>
    <s v="Corporate"/>
    <s v="Office Supplies"/>
    <x v="6"/>
    <n v="10"/>
    <x v="0"/>
    <n v="999"/>
    <n v="0"/>
    <n v="9990"/>
    <x v="30"/>
    <n v="2.6588388388388386"/>
    <n v="2656.18"/>
    <n v="0.26588388388388384"/>
  </r>
  <r>
    <n v="5103"/>
    <s v="ORD05103"/>
    <d v="2024-07-21T00:00:00"/>
    <s v="2024"/>
    <s v="July"/>
    <x v="2"/>
    <s v="Unkown"/>
    <s v="Home Office"/>
    <s v="Office Supplies"/>
    <x v="0"/>
    <n v="7"/>
    <x v="0"/>
    <n v="199"/>
    <n v="0.1"/>
    <n v="1253.7"/>
    <x v="25"/>
    <n v="0.62753768844221103"/>
    <n v="124.88"/>
    <n v="9.9609156895589052E-2"/>
  </r>
  <r>
    <n v="5104"/>
    <s v="ORD05104"/>
    <d v="2025-01-27T00:00:00"/>
    <s v="2025"/>
    <s v="January"/>
    <x v="0"/>
    <s v="Unkown"/>
    <s v="Consumer"/>
    <s v="Furniture"/>
    <x v="3"/>
    <n v="3"/>
    <x v="2"/>
    <n v="499"/>
    <n v="0.1"/>
    <n v="1347.3"/>
    <x v="29"/>
    <n v="0.79761523046092186"/>
    <n v="398.01"/>
    <n v="0.29541304831885995"/>
  </r>
  <r>
    <n v="5105"/>
    <s v="ORD05105"/>
    <d v="2025-08-04T00:00:00"/>
    <s v="2025"/>
    <s v="August"/>
    <x v="3"/>
    <s v="Unkown"/>
    <s v="Consumer"/>
    <s v="Office Supplies"/>
    <x v="2"/>
    <n v="10"/>
    <x v="0"/>
    <n v="149"/>
    <n v="0"/>
    <n v="1490"/>
    <x v="7"/>
    <n v="2.1291275167785235"/>
    <n v="317.24"/>
    <n v="0.21291275167785237"/>
  </r>
  <r>
    <n v="5106"/>
    <s v="ORD05106"/>
    <d v="2024-04-13T00:00:00"/>
    <s v="2024"/>
    <s v="April"/>
    <x v="1"/>
    <s v="Unkown"/>
    <s v="Corporate"/>
    <s v="Office Supplies"/>
    <x v="4"/>
    <n v="6"/>
    <x v="1"/>
    <n v="149"/>
    <n v="0.1"/>
    <n v="804.6"/>
    <x v="6"/>
    <n v="1.2367114093959732"/>
    <n v="184.27"/>
    <n v="0.22902063136962467"/>
  </r>
  <r>
    <n v="5107"/>
    <s v="ORD05107"/>
    <d v="2025-02-03T00:00:00"/>
    <s v="2025"/>
    <s v="February"/>
    <x v="1"/>
    <s v="Unkown"/>
    <s v="Corporate"/>
    <s v="Furniture"/>
    <x v="0"/>
    <n v="9"/>
    <x v="0"/>
    <n v="99"/>
    <n v="0"/>
    <n v="891"/>
    <x v="22"/>
    <n v="0.72575757575757571"/>
    <n v="71.849999999999994"/>
    <n v="8.0639730639730636E-2"/>
  </r>
  <r>
    <n v="5108"/>
    <s v="ORD05108"/>
    <d v="2024-04-05T00:00:00"/>
    <s v="2024"/>
    <s v="April"/>
    <x v="3"/>
    <s v="Unkown"/>
    <s v="Home Office"/>
    <s v="Furniture"/>
    <x v="3"/>
    <n v="3"/>
    <x v="2"/>
    <n v="799"/>
    <n v="0.15"/>
    <n v="2037.45"/>
    <x v="8"/>
    <n v="0.75070087609511882"/>
    <n v="599.80999999999995"/>
    <n v="0.29439250042945836"/>
  </r>
  <r>
    <n v="5109"/>
    <s v="ORD05109"/>
    <d v="2025-01-13T00:00:00"/>
    <s v="2025"/>
    <s v="January"/>
    <x v="1"/>
    <s v="Unkown"/>
    <s v="Corporate"/>
    <s v="Furniture"/>
    <x v="4"/>
    <n v="2"/>
    <x v="2"/>
    <n v="149"/>
    <n v="0"/>
    <n v="298"/>
    <x v="7"/>
    <n v="0.42248322147651007"/>
    <n v="62.95"/>
    <n v="0.21124161073825504"/>
  </r>
  <r>
    <n v="5110"/>
    <s v="ORD05110"/>
    <d v="2025-04-24T00:00:00"/>
    <s v="2025"/>
    <s v="April"/>
    <x v="3"/>
    <s v="CUST1979"/>
    <s v="Consumer"/>
    <s v="Electronics"/>
    <x v="1"/>
    <n v="6"/>
    <x v="1"/>
    <n v="199"/>
    <n v="0.15"/>
    <n v="1014.9"/>
    <x v="17"/>
    <n v="0.63638190954773866"/>
    <n v="126.64"/>
    <n v="0.12478076657798798"/>
  </r>
  <r>
    <n v="5111"/>
    <s v="ORD05111"/>
    <d v="2025-02-21T00:00:00"/>
    <s v="2025"/>
    <s v="February"/>
    <x v="3"/>
    <s v="Unkown"/>
    <s v="Corporate"/>
    <s v="Electronics"/>
    <x v="2"/>
    <n v="9"/>
    <x v="0"/>
    <n v="99"/>
    <n v="0"/>
    <n v="891"/>
    <x v="22"/>
    <n v="2.032929292929293"/>
    <n v="201.26"/>
    <n v="0.2258810325476992"/>
  </r>
  <r>
    <n v="5112"/>
    <s v="ORD05112"/>
    <d v="2025-01-17T00:00:00"/>
    <s v="2025"/>
    <s v="January"/>
    <x v="2"/>
    <s v="Unkown"/>
    <s v="Corporate"/>
    <s v="Furniture"/>
    <x v="5"/>
    <n v="6"/>
    <x v="1"/>
    <n v="999"/>
    <n v="0"/>
    <n v="5994"/>
    <x v="30"/>
    <n v="0.97621621621621624"/>
    <n v="975.24"/>
    <n v="0.16270270270270271"/>
  </r>
  <r>
    <n v="5113"/>
    <s v="ORD05113"/>
    <d v="2025-05-11T00:00:00"/>
    <s v="2025"/>
    <s v="May"/>
    <x v="0"/>
    <s v="CUST1069"/>
    <s v="Consumer"/>
    <s v="Electronics"/>
    <x v="7"/>
    <n v="9"/>
    <x v="0"/>
    <n v="999"/>
    <n v="0.15"/>
    <n v="7642.35"/>
    <x v="35"/>
    <n v="1.8856956956956956"/>
    <n v="1883.81"/>
    <n v="0.24649616937198635"/>
  </r>
  <r>
    <n v="5114"/>
    <s v="ORD05114"/>
    <d v="2025-07-11T00:00:00"/>
    <s v="2025"/>
    <s v="July"/>
    <x v="3"/>
    <s v="Unkown"/>
    <s v="Home Office"/>
    <s v="Electronics"/>
    <x v="2"/>
    <n v="3"/>
    <x v="2"/>
    <n v="999"/>
    <n v="0"/>
    <n v="2997"/>
    <x v="30"/>
    <n v="0.57903903903903908"/>
    <n v="578.46"/>
    <n v="0.19301301301301302"/>
  </r>
  <r>
    <n v="5115"/>
    <s v="ORD05115"/>
    <d v="2025-08-27T00:00:00"/>
    <s v="2025"/>
    <s v="August"/>
    <x v="2"/>
    <s v="Unkown"/>
    <s v="Corporate"/>
    <s v="Electronics"/>
    <x v="7"/>
    <n v="2"/>
    <x v="2"/>
    <n v="299"/>
    <n v="0.15"/>
    <n v="508.3"/>
    <x v="5"/>
    <n v="0.15100334448160535"/>
    <n v="45.15"/>
    <n v="8.8825496753885499E-2"/>
  </r>
  <r>
    <n v="5116"/>
    <s v="ORD05116"/>
    <d v="2024-07-15T00:00:00"/>
    <s v="2024"/>
    <s v="July"/>
    <x v="3"/>
    <s v="Unkown"/>
    <s v="Home Office"/>
    <s v="Electronics"/>
    <x v="5"/>
    <n v="10"/>
    <x v="0"/>
    <n v="799"/>
    <n v="0.1"/>
    <n v="7191"/>
    <x v="9"/>
    <n v="1.0368961201501878"/>
    <n v="828.48"/>
    <n v="0.11521068001668752"/>
  </r>
  <r>
    <n v="5117"/>
    <s v="ORD05117"/>
    <d v="2024-02-11T00:00:00"/>
    <s v="2024"/>
    <s v="February"/>
    <x v="1"/>
    <s v="Unkown"/>
    <s v="Home Office"/>
    <s v="Office Supplies"/>
    <x v="0"/>
    <n v="8"/>
    <x v="0"/>
    <n v="149"/>
    <n v="0.15"/>
    <n v="1013.2"/>
    <x v="16"/>
    <n v="1.99248322147651"/>
    <n v="296.88"/>
    <n v="0.29301223845242791"/>
  </r>
  <r>
    <n v="5119"/>
    <s v="ORD05119"/>
    <d v="2025-03-09T00:00:00"/>
    <s v="2025"/>
    <s v="March"/>
    <x v="3"/>
    <s v="Unkown"/>
    <s v="Consumer"/>
    <s v="Electronics"/>
    <x v="3"/>
    <n v="2"/>
    <x v="2"/>
    <n v="799"/>
    <n v="0.15"/>
    <n v="1358.3"/>
    <x v="8"/>
    <n v="0.30225281602002502"/>
    <n v="241.5"/>
    <n v="0.17779577412942649"/>
  </r>
  <r>
    <n v="5120"/>
    <s v="ORD05120"/>
    <d v="2024-07-21T00:00:00"/>
    <s v="2024"/>
    <s v="July"/>
    <x v="2"/>
    <s v="Unkown"/>
    <s v="Home Office"/>
    <s v="Office Supplies"/>
    <x v="0"/>
    <n v="1"/>
    <x v="2"/>
    <n v="999"/>
    <n v="0"/>
    <n v="999"/>
    <x v="30"/>
    <n v="0.29205205205205204"/>
    <n v="291.76"/>
    <n v="0.29205205205205204"/>
  </r>
  <r>
    <n v="5121"/>
    <s v="ORD05121"/>
    <d v="2024-12-13T00:00:00"/>
    <s v="2024"/>
    <s v="December"/>
    <x v="0"/>
    <s v="CUST2786"/>
    <s v="Consumer"/>
    <s v="Office Supplies"/>
    <x v="5"/>
    <n v="8"/>
    <x v="0"/>
    <n v="999"/>
    <n v="0"/>
    <n v="7992"/>
    <x v="30"/>
    <n v="0.80682682682682683"/>
    <n v="806.02"/>
    <n v="0.10085335335335335"/>
  </r>
  <r>
    <n v="5122"/>
    <s v="ORD05122"/>
    <d v="2024-11-05T00:00:00"/>
    <s v="2024"/>
    <s v="November"/>
    <x v="2"/>
    <s v="Unkown"/>
    <s v="Home Office"/>
    <s v="Electronics"/>
    <x v="3"/>
    <n v="9"/>
    <x v="0"/>
    <n v="149"/>
    <n v="0"/>
    <n v="1341"/>
    <x v="7"/>
    <n v="1.2463087248322147"/>
    <n v="185.7"/>
    <n v="0.13847874720357942"/>
  </r>
  <r>
    <n v="5123"/>
    <s v="ORD05123"/>
    <d v="2025-10-17T00:00:00"/>
    <s v="2025"/>
    <s v="October"/>
    <x v="0"/>
    <s v="Unkown"/>
    <s v="Home Office"/>
    <s v="Furniture"/>
    <x v="0"/>
    <n v="1"/>
    <x v="2"/>
    <n v="99"/>
    <n v="0.15"/>
    <n v="84.15"/>
    <x v="39"/>
    <n v="0.14535353535353535"/>
    <n v="14.39"/>
    <n v="0.17100415923945336"/>
  </r>
  <r>
    <n v="5124"/>
    <s v="ORD05124"/>
    <d v="2024-12-12T00:00:00"/>
    <s v="2024"/>
    <s v="December"/>
    <x v="3"/>
    <s v="Unkown"/>
    <s v="Corporate"/>
    <s v="Electronics"/>
    <x v="3"/>
    <n v="8"/>
    <x v="0"/>
    <n v="299"/>
    <n v="0"/>
    <n v="2392"/>
    <x v="20"/>
    <n v="0.8786956521739131"/>
    <n v="262.73"/>
    <n v="0.10983695652173914"/>
  </r>
  <r>
    <n v="5125"/>
    <s v="ORD05125"/>
    <d v="2025-02-17T00:00:00"/>
    <s v="2025"/>
    <s v="February"/>
    <x v="2"/>
    <s v="Unkown"/>
    <s v="Home Office"/>
    <s v="Furniture"/>
    <x v="2"/>
    <n v="1"/>
    <x v="2"/>
    <n v="299"/>
    <n v="0.15"/>
    <n v="254.15"/>
    <x v="5"/>
    <n v="8.1137123745819398E-2"/>
    <n v="24.26"/>
    <n v="9.5455439700963998E-2"/>
  </r>
  <r>
    <n v="5126"/>
    <s v="ORD05126"/>
    <d v="2024-10-21T00:00:00"/>
    <s v="2024"/>
    <s v="October"/>
    <x v="3"/>
    <s v="Unkown"/>
    <s v="Consumer"/>
    <s v="Electronics"/>
    <x v="3"/>
    <n v="2"/>
    <x v="2"/>
    <n v="149"/>
    <n v="0"/>
    <n v="298"/>
    <x v="7"/>
    <n v="0.57510067114093955"/>
    <n v="85.69"/>
    <n v="0.28755033557046977"/>
  </r>
  <r>
    <n v="5128"/>
    <s v="ORD05128"/>
    <d v="2025-05-19T00:00:00"/>
    <s v="2025"/>
    <s v="May"/>
    <x v="0"/>
    <s v="CUST1025"/>
    <s v="Consumer"/>
    <s v="Electronics"/>
    <x v="2"/>
    <n v="5"/>
    <x v="1"/>
    <n v="799"/>
    <n v="0"/>
    <n v="3995"/>
    <x v="12"/>
    <n v="1.3124780976220276"/>
    <n v="1048.67"/>
    <n v="0.26249561952440553"/>
  </r>
  <r>
    <n v="5129"/>
    <s v="ORD05129"/>
    <d v="2025-05-02T00:00:00"/>
    <s v="2025"/>
    <s v="May"/>
    <x v="0"/>
    <s v="Unkown"/>
    <s v="Corporate"/>
    <s v="Electronics"/>
    <x v="5"/>
    <n v="10"/>
    <x v="0"/>
    <n v="299"/>
    <n v="0.05"/>
    <n v="2840.5"/>
    <x v="3"/>
    <n v="2.4604347826086954"/>
    <n v="735.67"/>
    <n v="0.25899313501144161"/>
  </r>
  <r>
    <n v="5130"/>
    <s v="ORD05130"/>
    <d v="2024-08-18T00:00:00"/>
    <s v="2024"/>
    <s v="August"/>
    <x v="3"/>
    <s v="Unkown"/>
    <s v="Corporate"/>
    <s v="Office Supplies"/>
    <x v="3"/>
    <n v="4"/>
    <x v="1"/>
    <n v="299"/>
    <n v="0.05"/>
    <n v="1136.2"/>
    <x v="3"/>
    <n v="0.315752508361204"/>
    <n v="94.41"/>
    <n v="8.3092765358211571E-2"/>
  </r>
  <r>
    <n v="5132"/>
    <s v="ORD05132"/>
    <d v="2024-11-02T00:00:00"/>
    <s v="2024"/>
    <s v="November"/>
    <x v="2"/>
    <s v="CUST2628"/>
    <s v="Corporate"/>
    <s v="Office Supplies"/>
    <x v="7"/>
    <n v="3"/>
    <x v="2"/>
    <n v="99"/>
    <n v="0.1"/>
    <n v="267.3"/>
    <x v="43"/>
    <n v="0.75"/>
    <n v="74.25"/>
    <n v="0.27777777777777779"/>
  </r>
  <r>
    <n v="5134"/>
    <s v="ORD05134"/>
    <d v="2024-04-05T00:00:00"/>
    <s v="2024"/>
    <s v="April"/>
    <x v="1"/>
    <s v="Unkown"/>
    <s v="Corporate"/>
    <s v="Electronics"/>
    <x v="6"/>
    <n v="3"/>
    <x v="2"/>
    <n v="299"/>
    <n v="0.1"/>
    <n v="807.3"/>
    <x v="11"/>
    <n v="0.29030100334448161"/>
    <n v="86.8"/>
    <n v="0.10751889012758578"/>
  </r>
  <r>
    <n v="5135"/>
    <s v="ORD05135"/>
    <d v="2024-05-03T00:00:00"/>
    <s v="2024"/>
    <s v="May"/>
    <x v="2"/>
    <s v="CUST1696"/>
    <s v="Home Office"/>
    <s v="Furniture"/>
    <x v="3"/>
    <n v="4"/>
    <x v="1"/>
    <n v="499"/>
    <n v="0.15"/>
    <n v="1696.6"/>
    <x v="10"/>
    <n v="0.71422845691382764"/>
    <n v="356.4"/>
    <n v="0.21006719320994932"/>
  </r>
  <r>
    <n v="5136"/>
    <s v="ORD05136"/>
    <d v="2024-06-27T00:00:00"/>
    <s v="2024"/>
    <s v="June"/>
    <x v="2"/>
    <s v="Unkown"/>
    <s v="Consumer"/>
    <s v="Furniture"/>
    <x v="7"/>
    <n v="7"/>
    <x v="0"/>
    <n v="199"/>
    <n v="0.05"/>
    <n v="1323.35"/>
    <x v="0"/>
    <n v="0.78175879396984926"/>
    <n v="155.57"/>
    <n v="0.11755771337892471"/>
  </r>
  <r>
    <n v="5137"/>
    <s v="ORD05137"/>
    <d v="2025-01-10T00:00:00"/>
    <s v="2025"/>
    <s v="January"/>
    <x v="3"/>
    <s v="Unkown"/>
    <s v="Home Office"/>
    <s v="Electronics"/>
    <x v="7"/>
    <n v="1"/>
    <x v="2"/>
    <n v="499"/>
    <n v="0.1"/>
    <n v="449.1"/>
    <x v="13"/>
    <n v="0.23793587174348699"/>
    <n v="118.73"/>
    <n v="0.26437319082609662"/>
  </r>
  <r>
    <n v="5138"/>
    <s v="ORD05138"/>
    <d v="2024-11-30T00:00:00"/>
    <s v="2024"/>
    <s v="November"/>
    <x v="0"/>
    <s v="Unkown"/>
    <s v="Home Office"/>
    <s v="Furniture"/>
    <x v="5"/>
    <n v="3"/>
    <x v="2"/>
    <n v="499"/>
    <n v="0"/>
    <n v="1497"/>
    <x v="23"/>
    <n v="0.49290581162324648"/>
    <n v="245.96"/>
    <n v="0.16430193720774883"/>
  </r>
  <r>
    <n v="5139"/>
    <s v="ORD05139"/>
    <d v="2025-11-14T00:00:00"/>
    <s v="2025"/>
    <s v="November"/>
    <x v="3"/>
    <s v="Unkown"/>
    <s v="Corporate"/>
    <s v="Electronics"/>
    <x v="4"/>
    <n v="9"/>
    <x v="0"/>
    <n v="499"/>
    <n v="0"/>
    <n v="4491"/>
    <x v="23"/>
    <n v="0.51386773547094189"/>
    <n v="256.42"/>
    <n v="5.7096415052326877E-2"/>
  </r>
  <r>
    <n v="5141"/>
    <s v="ORD05141"/>
    <d v="2025-09-01T00:00:00"/>
    <s v="2025"/>
    <s v="September"/>
    <x v="0"/>
    <s v="Unkown"/>
    <s v="Home Office"/>
    <s v="Electronics"/>
    <x v="3"/>
    <n v="8"/>
    <x v="0"/>
    <n v="299"/>
    <n v="0.15"/>
    <n v="2033.2"/>
    <x v="5"/>
    <n v="0.39645484949832777"/>
    <n v="118.54"/>
    <n v="5.8302183749754086E-2"/>
  </r>
  <r>
    <n v="5142"/>
    <s v="ORD05142"/>
    <d v="2024-08-29T00:00:00"/>
    <s v="2024"/>
    <s v="August"/>
    <x v="0"/>
    <s v="Unkown"/>
    <s v="Consumer"/>
    <s v="Office Supplies"/>
    <x v="1"/>
    <n v="9"/>
    <x v="0"/>
    <n v="199"/>
    <n v="0.05"/>
    <n v="1701.45"/>
    <x v="15"/>
    <n v="2.2592964824120605"/>
    <n v="449.6"/>
    <n v="0.26424520262129358"/>
  </r>
  <r>
    <n v="5143"/>
    <s v="ORD05143"/>
    <d v="2024-11-27T00:00:00"/>
    <s v="2024"/>
    <s v="November"/>
    <x v="0"/>
    <s v="CUST1151"/>
    <s v="Consumer"/>
    <s v="Furniture"/>
    <x v="4"/>
    <n v="7"/>
    <x v="0"/>
    <n v="799"/>
    <n v="0"/>
    <n v="5593"/>
    <x v="12"/>
    <n v="0.4542803504380476"/>
    <n v="362.97"/>
    <n v="6.4897192919721083E-2"/>
  </r>
  <r>
    <n v="5144"/>
    <s v="ORD05144"/>
    <d v="2025-11-07T00:00:00"/>
    <s v="2025"/>
    <s v="November"/>
    <x v="0"/>
    <s v="Unkown"/>
    <s v="Corporate"/>
    <s v="Office Supplies"/>
    <x v="1"/>
    <n v="5"/>
    <x v="1"/>
    <n v="99"/>
    <n v="0"/>
    <n v="495"/>
    <x v="22"/>
    <n v="1.3287878787878789"/>
    <n v="131.55000000000001"/>
    <n v="0.2657575757575758"/>
  </r>
  <r>
    <n v="5145"/>
    <s v="ORD05145"/>
    <d v="2024-04-01T00:00:00"/>
    <s v="2024"/>
    <s v="April"/>
    <x v="0"/>
    <s v="CUST1835"/>
    <s v="Corporate"/>
    <s v="Furniture"/>
    <x v="6"/>
    <n v="1"/>
    <x v="2"/>
    <n v="999"/>
    <n v="0"/>
    <n v="999"/>
    <x v="30"/>
    <n v="0.23885885885885885"/>
    <n v="238.62"/>
    <n v="0.23885885885885885"/>
  </r>
  <r>
    <n v="5146"/>
    <s v="ORD05146"/>
    <d v="2024-01-10T00:00:00"/>
    <s v="2024"/>
    <s v="January"/>
    <x v="3"/>
    <s v="Unkown"/>
    <s v="Consumer"/>
    <s v="Office Supplies"/>
    <x v="7"/>
    <n v="6"/>
    <x v="1"/>
    <n v="199"/>
    <n v="0.05"/>
    <n v="1134.3"/>
    <x v="0"/>
    <n v="1.1157788944723617"/>
    <n v="222.04"/>
    <n v="0.19575068324076522"/>
  </r>
  <r>
    <n v="5147"/>
    <s v="ORD05147"/>
    <d v="2025-10-03T00:00:00"/>
    <s v="2025"/>
    <s v="October"/>
    <x v="3"/>
    <s v="Unkown"/>
    <s v="Home Office"/>
    <s v="Furniture"/>
    <x v="2"/>
    <n v="6"/>
    <x v="1"/>
    <n v="799"/>
    <n v="0"/>
    <n v="4794"/>
    <x v="12"/>
    <n v="0.78713391739674587"/>
    <n v="628.91999999999996"/>
    <n v="0.13118898623279099"/>
  </r>
  <r>
    <n v="5148"/>
    <s v="ORD05148"/>
    <d v="2024-06-01T00:00:00"/>
    <s v="2024"/>
    <s v="June"/>
    <x v="0"/>
    <s v="Unkown"/>
    <s v="Home Office"/>
    <s v="Electronics"/>
    <x v="4"/>
    <n v="4"/>
    <x v="1"/>
    <n v="799"/>
    <n v="0.15"/>
    <n v="2716.6"/>
    <x v="8"/>
    <n v="0.59316645807259072"/>
    <n v="473.94"/>
    <n v="0.17446072296252668"/>
  </r>
  <r>
    <n v="5149"/>
    <s v="ORD05149"/>
    <d v="2024-05-18T00:00:00"/>
    <s v="2024"/>
    <s v="May"/>
    <x v="3"/>
    <s v="Unkown"/>
    <s v="Corporate"/>
    <s v="Furniture"/>
    <x v="7"/>
    <n v="7"/>
    <x v="0"/>
    <n v="799"/>
    <n v="0"/>
    <n v="5593"/>
    <x v="12"/>
    <n v="0.40921151439299119"/>
    <n v="326.95999999999998"/>
    <n v="5.8458787770427317E-2"/>
  </r>
  <r>
    <n v="5150"/>
    <s v="ORD05150"/>
    <d v="2024-11-09T00:00:00"/>
    <s v="2024"/>
    <s v="November"/>
    <x v="0"/>
    <s v="Unkown"/>
    <s v="Consumer"/>
    <s v="Office Supplies"/>
    <x v="2"/>
    <n v="4"/>
    <x v="1"/>
    <n v="299"/>
    <n v="0.1"/>
    <n v="1076.4000000000001"/>
    <x v="21"/>
    <n v="0.8524749163879598"/>
    <n v="254.89"/>
    <n v="0.23679858788554436"/>
  </r>
  <r>
    <n v="5151"/>
    <s v="ORD05151"/>
    <d v="2025-11-05T00:00:00"/>
    <s v="2025"/>
    <s v="November"/>
    <x v="3"/>
    <s v="Unkown"/>
    <s v="Consumer"/>
    <s v="Electronics"/>
    <x v="0"/>
    <n v="7"/>
    <x v="0"/>
    <n v="799"/>
    <n v="0"/>
    <n v="5593"/>
    <x v="12"/>
    <n v="2.0833917396745933"/>
    <n v="1664.63"/>
    <n v="0.29762739138208477"/>
  </r>
  <r>
    <n v="5152"/>
    <s v="ORD05152"/>
    <d v="2024-01-30T00:00:00"/>
    <s v="2024"/>
    <s v="January"/>
    <x v="3"/>
    <s v="Unkown"/>
    <s v="Corporate"/>
    <s v="Furniture"/>
    <x v="2"/>
    <n v="9"/>
    <x v="0"/>
    <n v="799"/>
    <n v="0.15"/>
    <n v="6112.35"/>
    <x v="45"/>
    <n v="0.50637046307884848"/>
    <n v="404.59"/>
    <n v="6.6192217395927913E-2"/>
  </r>
  <r>
    <n v="5153"/>
    <s v="ORD05153"/>
    <d v="2024-03-20T00:00:00"/>
    <s v="2024"/>
    <s v="March"/>
    <x v="0"/>
    <s v="CUST1402"/>
    <s v="Corporate"/>
    <s v="Electronics"/>
    <x v="4"/>
    <n v="5"/>
    <x v="1"/>
    <n v="999"/>
    <n v="0.05"/>
    <n v="4745.25"/>
    <x v="31"/>
    <n v="0.54440440440440441"/>
    <n v="543.86"/>
    <n v="0.11461145355882198"/>
  </r>
  <r>
    <n v="5154"/>
    <s v="ORD05154"/>
    <d v="2025-02-07T00:00:00"/>
    <s v="2025"/>
    <s v="February"/>
    <x v="3"/>
    <s v="CUST2607"/>
    <s v="Corporate"/>
    <s v="Electronics"/>
    <x v="2"/>
    <n v="9"/>
    <x v="0"/>
    <n v="149"/>
    <n v="0.1"/>
    <n v="1206.9000000000001"/>
    <x v="48"/>
    <n v="0.42999999999999994"/>
    <n v="64.069999999999993"/>
    <n v="5.3086419753086408E-2"/>
  </r>
  <r>
    <n v="5155"/>
    <s v="ORD05155"/>
    <d v="2025-04-09T00:00:00"/>
    <s v="2025"/>
    <s v="April"/>
    <x v="0"/>
    <s v="Unkown"/>
    <s v="Corporate"/>
    <s v="Office Supplies"/>
    <x v="7"/>
    <n v="5"/>
    <x v="1"/>
    <n v="99"/>
    <n v="0.05"/>
    <n v="470.25"/>
    <x v="19"/>
    <n v="0.47989898989898988"/>
    <n v="47.51"/>
    <n v="0.10103136629452418"/>
  </r>
  <r>
    <n v="5156"/>
    <s v="ORD05156"/>
    <d v="2025-04-01T00:00:00"/>
    <s v="2025"/>
    <s v="April"/>
    <x v="1"/>
    <s v="CUST1470"/>
    <s v="Corporate"/>
    <s v="Furniture"/>
    <x v="1"/>
    <n v="10"/>
    <x v="0"/>
    <n v="499"/>
    <n v="0"/>
    <n v="4990"/>
    <x v="23"/>
    <n v="0.98284569138276556"/>
    <n v="490.44"/>
    <n v="9.8284569138276559E-2"/>
  </r>
  <r>
    <n v="5157"/>
    <s v="ORD05157"/>
    <d v="2024-04-10T00:00:00"/>
    <s v="2024"/>
    <s v="April"/>
    <x v="3"/>
    <s v="CUST1841"/>
    <s v="Corporate"/>
    <s v="Furniture"/>
    <x v="3"/>
    <n v="10"/>
    <x v="0"/>
    <n v="499"/>
    <n v="0.05"/>
    <n v="4740.5"/>
    <x v="27"/>
    <n v="0.9266332665330661"/>
    <n v="462.39"/>
    <n v="9.7540343845585908E-2"/>
  </r>
  <r>
    <n v="5158"/>
    <s v="ORD05158"/>
    <d v="2025-05-31T00:00:00"/>
    <s v="2025"/>
    <s v="May"/>
    <x v="0"/>
    <s v="CUST2453"/>
    <s v="Corporate"/>
    <s v="Office Supplies"/>
    <x v="1"/>
    <n v="3"/>
    <x v="2"/>
    <n v="999"/>
    <n v="0.1"/>
    <n v="2697.3"/>
    <x v="14"/>
    <n v="0.61750750750750749"/>
    <n v="616.89"/>
    <n v="0.22870648426203979"/>
  </r>
  <r>
    <n v="5159"/>
    <s v="ORD05159"/>
    <d v="2024-06-10T00:00:00"/>
    <s v="2024"/>
    <s v="June"/>
    <x v="1"/>
    <s v="Unkown"/>
    <s v="Consumer"/>
    <s v="Furniture"/>
    <x v="3"/>
    <n v="5"/>
    <x v="1"/>
    <n v="149"/>
    <n v="0"/>
    <n v="745"/>
    <x v="7"/>
    <n v="0.42449664429530204"/>
    <n v="63.25"/>
    <n v="8.4899328859060402E-2"/>
  </r>
  <r>
    <n v="5160"/>
    <s v="ORD05160"/>
    <d v="2025-07-11T00:00:00"/>
    <s v="2025"/>
    <s v="July"/>
    <x v="2"/>
    <s v="CUST2953"/>
    <s v="Home Office"/>
    <s v="Electronics"/>
    <x v="1"/>
    <n v="5"/>
    <x v="1"/>
    <n v="99"/>
    <n v="0"/>
    <n v="495"/>
    <x v="22"/>
    <n v="0.99464646464646467"/>
    <n v="98.47"/>
    <n v="0.19892929292929293"/>
  </r>
  <r>
    <n v="5161"/>
    <s v="ORD05161"/>
    <d v="2025-07-11T00:00:00"/>
    <s v="2025"/>
    <s v="July"/>
    <x v="0"/>
    <s v="Unkown"/>
    <s v="Home Office"/>
    <s v="Furniture"/>
    <x v="6"/>
    <n v="8"/>
    <x v="0"/>
    <n v="999"/>
    <n v="0.15"/>
    <n v="6793.2"/>
    <x v="32"/>
    <n v="1.0239839839839839"/>
    <n v="1022.96"/>
    <n v="0.15058587999764472"/>
  </r>
  <r>
    <n v="5162"/>
    <s v="ORD05162"/>
    <d v="2025-04-08T00:00:00"/>
    <s v="2025"/>
    <s v="April"/>
    <x v="1"/>
    <s v="Unkown"/>
    <s v="Corporate"/>
    <s v="Furniture"/>
    <x v="0"/>
    <n v="3"/>
    <x v="2"/>
    <n v="499"/>
    <n v="0.15"/>
    <n v="1272.45"/>
    <x v="18"/>
    <n v="0.26264529058116232"/>
    <n v="131.06"/>
    <n v="0.10299815316908326"/>
  </r>
  <r>
    <n v="5163"/>
    <s v="ORD05163"/>
    <d v="2025-03-24T00:00:00"/>
    <s v="2025"/>
    <s v="March"/>
    <x v="3"/>
    <s v="CUST1115"/>
    <s v="Consumer"/>
    <s v="Electronics"/>
    <x v="7"/>
    <n v="7"/>
    <x v="0"/>
    <n v="199"/>
    <n v="0"/>
    <n v="1393"/>
    <x v="1"/>
    <n v="2.0649246231155778"/>
    <n v="410.92"/>
    <n v="0.294989231873654"/>
  </r>
  <r>
    <n v="5164"/>
    <s v="ORD05164"/>
    <d v="2024-12-27T00:00:00"/>
    <s v="2024"/>
    <s v="December"/>
    <x v="0"/>
    <s v="Unkown"/>
    <s v="Home Office"/>
    <s v="Office Supplies"/>
    <x v="6"/>
    <n v="10"/>
    <x v="0"/>
    <n v="499"/>
    <n v="0.05"/>
    <n v="4740.5"/>
    <x v="27"/>
    <n v="2.2423246492985975"/>
    <n v="1118.92"/>
    <n v="0.23603417361037868"/>
  </r>
  <r>
    <n v="5165"/>
    <s v="ORD05165"/>
    <d v="2024-03-07T00:00:00"/>
    <s v="2024"/>
    <s v="March"/>
    <x v="2"/>
    <s v="CUST1179"/>
    <s v="Home Office"/>
    <s v="Furniture"/>
    <x v="4"/>
    <n v="8"/>
    <x v="0"/>
    <n v="999"/>
    <n v="0"/>
    <n v="7992"/>
    <x v="30"/>
    <n v="0.83688688688688684"/>
    <n v="836.05"/>
    <n v="0.10461086086086085"/>
  </r>
  <r>
    <n v="5166"/>
    <s v="ORD05166"/>
    <d v="2024-08-12T00:00:00"/>
    <s v="2024"/>
    <s v="August"/>
    <x v="0"/>
    <s v="Unkown"/>
    <s v="Corporate"/>
    <s v="Furniture"/>
    <x v="0"/>
    <n v="9"/>
    <x v="0"/>
    <n v="499"/>
    <n v="0"/>
    <n v="4491"/>
    <x v="23"/>
    <n v="2.5720240480961927"/>
    <n v="1283.44"/>
    <n v="0.28578044978846584"/>
  </r>
  <r>
    <n v="5167"/>
    <s v="ORD05167"/>
    <d v="2024-11-08T00:00:00"/>
    <s v="2024"/>
    <s v="November"/>
    <x v="3"/>
    <s v="Unkown"/>
    <s v="Consumer"/>
    <s v="Office Supplies"/>
    <x v="3"/>
    <n v="2"/>
    <x v="2"/>
    <n v="99"/>
    <n v="0"/>
    <n v="198"/>
    <x v="22"/>
    <n v="0.34515151515151515"/>
    <n v="34.17"/>
    <n v="0.17257575757575758"/>
  </r>
  <r>
    <n v="5169"/>
    <s v="ORD05169"/>
    <d v="2024-10-12T00:00:00"/>
    <s v="2024"/>
    <s v="October"/>
    <x v="0"/>
    <s v="Unkown"/>
    <s v="Home Office"/>
    <s v="Electronics"/>
    <x v="1"/>
    <n v="5"/>
    <x v="1"/>
    <n v="149"/>
    <n v="0.1"/>
    <n v="670.5"/>
    <x v="6"/>
    <n v="0.66328859060402678"/>
    <n v="98.83"/>
    <n v="0.14739746457867264"/>
  </r>
  <r>
    <n v="5170"/>
    <s v="ORD05170"/>
    <d v="2024-01-19T00:00:00"/>
    <s v="2024"/>
    <s v="January"/>
    <x v="3"/>
    <s v="Unkown"/>
    <s v="Corporate"/>
    <s v="Office Supplies"/>
    <x v="6"/>
    <n v="1"/>
    <x v="2"/>
    <n v="299"/>
    <n v="0"/>
    <n v="299"/>
    <x v="20"/>
    <n v="0.14080267558528428"/>
    <n v="42.1"/>
    <n v="0.14080267558528428"/>
  </r>
  <r>
    <n v="5171"/>
    <s v="ORD05171"/>
    <d v="2024-08-25T00:00:00"/>
    <s v="2024"/>
    <s v="August"/>
    <x v="1"/>
    <s v="CUST1332"/>
    <s v="Consumer"/>
    <s v="Furniture"/>
    <x v="5"/>
    <n v="10"/>
    <x v="0"/>
    <n v="99"/>
    <n v="0.05"/>
    <n v="940.5"/>
    <x v="19"/>
    <n v="2.0277777777777777"/>
    <n v="200.75"/>
    <n v="0.21345029239766081"/>
  </r>
  <r>
    <n v="5172"/>
    <s v="ORD05172"/>
    <d v="2025-10-03T00:00:00"/>
    <s v="2025"/>
    <s v="October"/>
    <x v="0"/>
    <s v="Unkown"/>
    <s v="Home Office"/>
    <s v="Electronics"/>
    <x v="5"/>
    <n v="1"/>
    <x v="2"/>
    <n v="199"/>
    <n v="0"/>
    <n v="199"/>
    <x v="1"/>
    <n v="9.9748743718592978E-2"/>
    <n v="19.850000000000001"/>
    <n v="9.9748743718592978E-2"/>
  </r>
  <r>
    <n v="5173"/>
    <s v="ORD05173"/>
    <d v="2025-01-02T00:00:00"/>
    <s v="2025"/>
    <s v="January"/>
    <x v="3"/>
    <s v="CUST1234"/>
    <s v="Consumer"/>
    <s v="Office Supplies"/>
    <x v="0"/>
    <n v="10"/>
    <x v="0"/>
    <n v="999"/>
    <n v="0.1"/>
    <n v="8991"/>
    <x v="14"/>
    <n v="1.2913513513513513"/>
    <n v="1290.06"/>
    <n v="0.14348348348348347"/>
  </r>
  <r>
    <n v="5174"/>
    <s v="ORD05174"/>
    <d v="2025-11-29T00:00:00"/>
    <s v="2025"/>
    <s v="November"/>
    <x v="1"/>
    <s v="Unkown"/>
    <s v="Home Office"/>
    <s v="Office Supplies"/>
    <x v="5"/>
    <n v="8"/>
    <x v="0"/>
    <n v="99"/>
    <n v="0"/>
    <n v="792"/>
    <x v="22"/>
    <n v="2.1657575757575755"/>
    <n v="214.41"/>
    <n v="0.27071969696969694"/>
  </r>
  <r>
    <n v="5175"/>
    <s v="ORD05175"/>
    <d v="2024-11-16T00:00:00"/>
    <s v="2024"/>
    <s v="November"/>
    <x v="3"/>
    <s v="Unkown"/>
    <s v="Consumer"/>
    <s v="Furniture"/>
    <x v="1"/>
    <n v="4"/>
    <x v="1"/>
    <n v="149"/>
    <n v="0.15"/>
    <n v="506.6"/>
    <x v="16"/>
    <n v="0.30731543624161073"/>
    <n v="45.79"/>
    <n v="9.0386893012238442E-2"/>
  </r>
  <r>
    <n v="5176"/>
    <s v="ORD05176"/>
    <d v="2025-07-04T00:00:00"/>
    <s v="2025"/>
    <s v="July"/>
    <x v="0"/>
    <s v="CUST1496"/>
    <s v="Home Office"/>
    <s v="Electronics"/>
    <x v="1"/>
    <n v="1"/>
    <x v="2"/>
    <n v="199"/>
    <n v="0"/>
    <n v="199"/>
    <x v="1"/>
    <n v="9.1005025125628136E-2"/>
    <n v="18.11"/>
    <n v="9.1005025125628136E-2"/>
  </r>
  <r>
    <n v="5177"/>
    <s v="ORD05177"/>
    <d v="2024-12-02T00:00:00"/>
    <s v="2024"/>
    <s v="December"/>
    <x v="0"/>
    <s v="CUST1770"/>
    <s v="Consumer"/>
    <s v="Furniture"/>
    <x v="0"/>
    <n v="1"/>
    <x v="2"/>
    <n v="299"/>
    <n v="0"/>
    <n v="299"/>
    <x v="20"/>
    <n v="0.28424749163879598"/>
    <n v="84.99"/>
    <n v="0.28424749163879598"/>
  </r>
  <r>
    <n v="5178"/>
    <s v="ORD05178"/>
    <d v="2024-03-27T00:00:00"/>
    <s v="2024"/>
    <s v="March"/>
    <x v="0"/>
    <s v="Unkown"/>
    <s v="Consumer"/>
    <s v="Furniture"/>
    <x v="1"/>
    <n v="4"/>
    <x v="1"/>
    <n v="799"/>
    <n v="0"/>
    <n v="3196"/>
    <x v="12"/>
    <n v="0.27956195244055071"/>
    <n v="223.37"/>
    <n v="6.9890488110137677E-2"/>
  </r>
  <r>
    <n v="5179"/>
    <s v="ORD05179"/>
    <d v="2025-06-02T00:00:00"/>
    <s v="2025"/>
    <s v="June"/>
    <x v="0"/>
    <s v="Unkown"/>
    <s v="Consumer"/>
    <s v="Office Supplies"/>
    <x v="1"/>
    <n v="4"/>
    <x v="1"/>
    <n v="149"/>
    <n v="0.15"/>
    <n v="506.6"/>
    <x v="16"/>
    <n v="0.20536912751677852"/>
    <n v="30.6"/>
    <n v="6.0402684563758392E-2"/>
  </r>
  <r>
    <n v="5180"/>
    <s v="ORD05180"/>
    <d v="2024-02-28T00:00:00"/>
    <s v="2024"/>
    <s v="February"/>
    <x v="2"/>
    <s v="Unkown"/>
    <s v="Consumer"/>
    <s v="Furniture"/>
    <x v="7"/>
    <n v="10"/>
    <x v="0"/>
    <n v="799"/>
    <n v="0.15"/>
    <n v="6791.5"/>
    <x v="8"/>
    <n v="2.0912390488110137"/>
    <n v="1670.9"/>
    <n v="0.24602812338953103"/>
  </r>
  <r>
    <n v="5181"/>
    <s v="ORD05181"/>
    <d v="2024-03-03T00:00:00"/>
    <s v="2024"/>
    <s v="March"/>
    <x v="2"/>
    <s v="Unkown"/>
    <s v="Consumer"/>
    <s v="Office Supplies"/>
    <x v="5"/>
    <n v="2"/>
    <x v="2"/>
    <n v="999"/>
    <n v="0"/>
    <n v="1998"/>
    <x v="30"/>
    <n v="0.29903903903903906"/>
    <n v="298.74"/>
    <n v="0.14951951951951953"/>
  </r>
  <r>
    <n v="5182"/>
    <s v="ORD05182"/>
    <d v="2024-07-19T00:00:00"/>
    <s v="2024"/>
    <s v="July"/>
    <x v="0"/>
    <s v="Unkown"/>
    <s v="Corporate"/>
    <s v="Office Supplies"/>
    <x v="1"/>
    <n v="5"/>
    <x v="1"/>
    <n v="499"/>
    <n v="0"/>
    <n v="2495"/>
    <x v="23"/>
    <n v="0.52869739478957911"/>
    <n v="263.82"/>
    <n v="0.10573947895791583"/>
  </r>
  <r>
    <n v="5183"/>
    <s v="ORD05183"/>
    <d v="2024-11-27T00:00:00"/>
    <s v="2024"/>
    <s v="November"/>
    <x v="3"/>
    <s v="CUST2589"/>
    <s v="Corporate"/>
    <s v="Furniture"/>
    <x v="4"/>
    <n v="8"/>
    <x v="0"/>
    <n v="99"/>
    <n v="0.05"/>
    <n v="752.4"/>
    <x v="19"/>
    <n v="2.0456565656565657"/>
    <n v="202.52"/>
    <n v="0.26916533758639022"/>
  </r>
  <r>
    <n v="5184"/>
    <s v="ORD05184"/>
    <d v="2025-10-17T00:00:00"/>
    <s v="2025"/>
    <s v="October"/>
    <x v="0"/>
    <s v="CUST2623"/>
    <s v="Consumer"/>
    <s v="Electronics"/>
    <x v="5"/>
    <n v="4"/>
    <x v="1"/>
    <n v="99"/>
    <n v="0.05"/>
    <n v="376.2"/>
    <x v="19"/>
    <n v="0.5824242424242424"/>
    <n v="57.66"/>
    <n v="0.15326953748006378"/>
  </r>
  <r>
    <n v="5185"/>
    <s v="ORD05185"/>
    <d v="2024-11-25T00:00:00"/>
    <s v="2024"/>
    <s v="November"/>
    <x v="3"/>
    <s v="Unkown"/>
    <s v="Home Office"/>
    <s v="Electronics"/>
    <x v="0"/>
    <n v="7"/>
    <x v="0"/>
    <n v="99"/>
    <n v="0.15"/>
    <n v="589.04999999999995"/>
    <x v="36"/>
    <n v="1.4071717171717173"/>
    <n v="139.31"/>
    <n v="0.23649944826415417"/>
  </r>
  <r>
    <n v="5186"/>
    <s v="ORD05186"/>
    <d v="2024-04-03T00:00:00"/>
    <s v="2024"/>
    <s v="April"/>
    <x v="3"/>
    <s v="CUST1372"/>
    <s v="Corporate"/>
    <s v="Furniture"/>
    <x v="2"/>
    <n v="9"/>
    <x v="0"/>
    <n v="149"/>
    <n v="0"/>
    <n v="1341"/>
    <x v="7"/>
    <n v="2.4110738255033559"/>
    <n v="359.25"/>
    <n v="0.26789709172259507"/>
  </r>
  <r>
    <n v="5187"/>
    <s v="ORD05187"/>
    <d v="2025-09-12T00:00:00"/>
    <s v="2025"/>
    <s v="September"/>
    <x v="2"/>
    <s v="Unkown"/>
    <s v="Home Office"/>
    <s v="Electronics"/>
    <x v="3"/>
    <n v="4"/>
    <x v="1"/>
    <n v="999"/>
    <n v="0.15"/>
    <n v="3396.6"/>
    <x v="32"/>
    <n v="0.66987987987987996"/>
    <n v="669.21"/>
    <n v="0.19702349408231762"/>
  </r>
  <r>
    <n v="5188"/>
    <s v="ORD05188"/>
    <d v="2024-05-21T00:00:00"/>
    <s v="2024"/>
    <s v="May"/>
    <x v="3"/>
    <s v="CUST1079"/>
    <s v="Consumer"/>
    <s v="Office Supplies"/>
    <x v="5"/>
    <n v="8"/>
    <x v="0"/>
    <n v="99"/>
    <n v="0"/>
    <n v="792"/>
    <x v="22"/>
    <n v="1.2080808080808081"/>
    <n v="119.6"/>
    <n v="0.15101010101010101"/>
  </r>
  <r>
    <n v="5189"/>
    <s v="ORD05189"/>
    <d v="2024-02-22T00:00:00"/>
    <s v="2024"/>
    <s v="February"/>
    <x v="2"/>
    <s v="Unkown"/>
    <s v="Home Office"/>
    <s v="Office Supplies"/>
    <x v="0"/>
    <n v="5"/>
    <x v="1"/>
    <n v="199"/>
    <n v="0.1"/>
    <n v="895.5"/>
    <x v="25"/>
    <n v="0.54150753768844229"/>
    <n v="107.76"/>
    <n v="0.12033500837520938"/>
  </r>
  <r>
    <n v="5190"/>
    <s v="ORD05190"/>
    <d v="2025-01-01T00:00:00"/>
    <s v="2025"/>
    <s v="January"/>
    <x v="3"/>
    <s v="Unkown"/>
    <s v="Corporate"/>
    <s v="Furniture"/>
    <x v="4"/>
    <n v="8"/>
    <x v="0"/>
    <n v="299"/>
    <n v="0"/>
    <n v="2392"/>
    <x v="20"/>
    <n v="2.2978929765886291"/>
    <n v="687.07"/>
    <n v="0.28723662207357864"/>
  </r>
  <r>
    <n v="5191"/>
    <s v="ORD05191"/>
    <d v="2025-05-04T00:00:00"/>
    <s v="2025"/>
    <s v="May"/>
    <x v="0"/>
    <s v="Unkown"/>
    <s v="Corporate"/>
    <s v="Furniture"/>
    <x v="3"/>
    <n v="10"/>
    <x v="0"/>
    <n v="499"/>
    <n v="0"/>
    <n v="4990"/>
    <x v="23"/>
    <n v="2.0750100200400805"/>
    <n v="1035.43"/>
    <n v="0.20750100200400803"/>
  </r>
  <r>
    <n v="5192"/>
    <s v="ORD05192"/>
    <d v="2024-02-01T00:00:00"/>
    <s v="2024"/>
    <s v="February"/>
    <x v="0"/>
    <s v="CUST1659"/>
    <s v="Home Office"/>
    <s v="Office Supplies"/>
    <x v="2"/>
    <n v="10"/>
    <x v="0"/>
    <n v="499"/>
    <n v="0"/>
    <n v="4990"/>
    <x v="23"/>
    <n v="2.1705410821643283"/>
    <n v="1083.0999999999999"/>
    <n v="0.21705410821643284"/>
  </r>
  <r>
    <n v="5193"/>
    <s v="ORD05193"/>
    <d v="2025-07-21T00:00:00"/>
    <s v="2025"/>
    <s v="July"/>
    <x v="0"/>
    <s v="Unkown"/>
    <s v="Home Office"/>
    <s v="Electronics"/>
    <x v="1"/>
    <n v="7"/>
    <x v="0"/>
    <n v="99"/>
    <n v="0.1"/>
    <n v="623.70000000000005"/>
    <x v="43"/>
    <n v="0.63242424242424244"/>
    <n v="62.61"/>
    <n v="0.10038480038480038"/>
  </r>
  <r>
    <n v="5195"/>
    <s v="ORD05195"/>
    <d v="2025-08-14T00:00:00"/>
    <s v="2025"/>
    <s v="August"/>
    <x v="0"/>
    <s v="Unkown"/>
    <s v="Corporate"/>
    <s v="Furniture"/>
    <x v="4"/>
    <n v="5"/>
    <x v="1"/>
    <n v="199"/>
    <n v="0.05"/>
    <n v="945.25"/>
    <x v="15"/>
    <n v="0.42050251256281412"/>
    <n v="83.68"/>
    <n v="8.8526844750066128E-2"/>
  </r>
  <r>
    <n v="5196"/>
    <s v="ORD05196"/>
    <d v="2024-03-26T00:00:00"/>
    <s v="2024"/>
    <s v="March"/>
    <x v="2"/>
    <s v="Unkown"/>
    <s v="Corporate"/>
    <s v="Office Supplies"/>
    <x v="3"/>
    <n v="9"/>
    <x v="0"/>
    <n v="199"/>
    <n v="0.05"/>
    <n v="1701.45"/>
    <x v="15"/>
    <n v="0.98572864321608034"/>
    <n v="196.16"/>
    <n v="0.11528989979135443"/>
  </r>
  <r>
    <n v="5197"/>
    <s v="ORD05197"/>
    <d v="2025-07-24T00:00:00"/>
    <s v="2025"/>
    <s v="July"/>
    <x v="3"/>
    <s v="CUST1087"/>
    <s v="Consumer"/>
    <s v="Electronics"/>
    <x v="3"/>
    <n v="6"/>
    <x v="1"/>
    <n v="299"/>
    <n v="0"/>
    <n v="1794"/>
    <x v="20"/>
    <n v="1.7559197324414715"/>
    <n v="525.02"/>
    <n v="0.29265328874024527"/>
  </r>
  <r>
    <n v="5198"/>
    <s v="ORD05198"/>
    <d v="2024-08-02T00:00:00"/>
    <s v="2024"/>
    <s v="August"/>
    <x v="0"/>
    <s v="CUST1274"/>
    <s v="Corporate"/>
    <s v="Furniture"/>
    <x v="5"/>
    <n v="7"/>
    <x v="0"/>
    <n v="99"/>
    <n v="0.1"/>
    <n v="623.70000000000005"/>
    <x v="43"/>
    <n v="1.1596969696969697"/>
    <n v="114.81"/>
    <n v="0.18407888407888406"/>
  </r>
  <r>
    <n v="5199"/>
    <s v="ORD05199"/>
    <d v="2025-07-23T00:00:00"/>
    <s v="2025"/>
    <s v="July"/>
    <x v="2"/>
    <s v="Unkown"/>
    <s v="Home Office"/>
    <s v="Furniture"/>
    <x v="2"/>
    <n v="3"/>
    <x v="2"/>
    <n v="199"/>
    <n v="0"/>
    <n v="597"/>
    <x v="1"/>
    <n v="0.32758793969849243"/>
    <n v="65.19"/>
    <n v="0.10919597989949749"/>
  </r>
  <r>
    <n v="5200"/>
    <s v="ORD05200"/>
    <d v="2024-10-15T00:00:00"/>
    <s v="2024"/>
    <s v="October"/>
    <x v="0"/>
    <s v="Unkown"/>
    <s v="Corporate"/>
    <s v="Electronics"/>
    <x v="5"/>
    <n v="6"/>
    <x v="1"/>
    <n v="199"/>
    <n v="0.15"/>
    <n v="1014.9"/>
    <x v="17"/>
    <n v="1.4896482412060301"/>
    <n v="296.44"/>
    <n v="0.29208789043255495"/>
  </r>
  <r>
    <n v="5201"/>
    <s v="ORD05201"/>
    <d v="2024-12-28T00:00:00"/>
    <s v="2024"/>
    <s v="December"/>
    <x v="3"/>
    <s v="Unkown"/>
    <s v="Corporate"/>
    <s v="Furniture"/>
    <x v="5"/>
    <n v="9"/>
    <x v="0"/>
    <n v="199"/>
    <n v="0"/>
    <n v="1791"/>
    <x v="1"/>
    <n v="1.9849748743718592"/>
    <n v="395.01"/>
    <n v="0.22055276381909547"/>
  </r>
  <r>
    <n v="5202"/>
    <s v="ORD05202"/>
    <d v="2024-08-03T00:00:00"/>
    <s v="2024"/>
    <s v="August"/>
    <x v="0"/>
    <s v="Unkown"/>
    <s v="Consumer"/>
    <s v="Office Supplies"/>
    <x v="4"/>
    <n v="7"/>
    <x v="0"/>
    <n v="799"/>
    <n v="0.1"/>
    <n v="5033.7"/>
    <x v="9"/>
    <n v="1.1793491864831038"/>
    <n v="942.3"/>
    <n v="0.18719828356874665"/>
  </r>
  <r>
    <n v="5204"/>
    <s v="ORD05204"/>
    <d v="2025-04-20T00:00:00"/>
    <s v="2025"/>
    <s v="April"/>
    <x v="2"/>
    <s v="CUST1915"/>
    <s v="Home Office"/>
    <s v="Furniture"/>
    <x v="1"/>
    <n v="4"/>
    <x v="1"/>
    <n v="199"/>
    <n v="0.1"/>
    <n v="716.4"/>
    <x v="25"/>
    <n v="0.69321608040200999"/>
    <n v="137.94999999999999"/>
    <n v="0.19256002233389166"/>
  </r>
  <r>
    <n v="5205"/>
    <s v="ORD05205"/>
    <d v="2025-11-18T00:00:00"/>
    <s v="2025"/>
    <s v="November"/>
    <x v="2"/>
    <s v="CUST1141"/>
    <s v="Consumer"/>
    <s v="Electronics"/>
    <x v="7"/>
    <n v="3"/>
    <x v="2"/>
    <n v="499"/>
    <n v="0"/>
    <n v="1497"/>
    <x v="23"/>
    <n v="0.45142284569138275"/>
    <n v="225.26"/>
    <n v="0.15047428189712758"/>
  </r>
  <r>
    <n v="5206"/>
    <s v="ORD05206"/>
    <d v="2024-06-05T00:00:00"/>
    <s v="2024"/>
    <s v="June"/>
    <x v="0"/>
    <s v="Unkown"/>
    <s v="Home Office"/>
    <s v="Electronics"/>
    <x v="3"/>
    <n v="9"/>
    <x v="0"/>
    <n v="799"/>
    <n v="0.05"/>
    <n v="6831.45"/>
    <x v="33"/>
    <n v="1.586683354192741"/>
    <n v="1267.76"/>
    <n v="0.18557700049037906"/>
  </r>
  <r>
    <n v="5208"/>
    <s v="ORD05208"/>
    <d v="2024-04-04T00:00:00"/>
    <s v="2024"/>
    <s v="April"/>
    <x v="0"/>
    <s v="Unkown"/>
    <s v="Home Office"/>
    <s v="Furniture"/>
    <x v="4"/>
    <n v="10"/>
    <x v="0"/>
    <n v="99"/>
    <n v="0.15"/>
    <n v="841.5"/>
    <x v="39"/>
    <n v="1.6161616161616161"/>
    <n v="160"/>
    <n v="0.19013666072489602"/>
  </r>
  <r>
    <n v="5209"/>
    <s v="ORD05209"/>
    <d v="2024-02-01T00:00:00"/>
    <s v="2024"/>
    <s v="February"/>
    <x v="3"/>
    <s v="Unkown"/>
    <s v="Consumer"/>
    <s v="Office Supplies"/>
    <x v="1"/>
    <n v="7"/>
    <x v="0"/>
    <n v="999"/>
    <n v="0.1"/>
    <n v="6293.7"/>
    <x v="14"/>
    <n v="1.2625825825825825"/>
    <n v="1261.32"/>
    <n v="0.20040993374326707"/>
  </r>
  <r>
    <n v="5210"/>
    <s v="ORD05210"/>
    <d v="2025-12-06T00:00:00"/>
    <s v="2025"/>
    <s v="December"/>
    <x v="1"/>
    <s v="CUST1691"/>
    <s v="Home Office"/>
    <s v="Furniture"/>
    <x v="5"/>
    <n v="6"/>
    <x v="1"/>
    <n v="499"/>
    <n v="0"/>
    <n v="2994"/>
    <x v="23"/>
    <n v="0.85739478957915827"/>
    <n v="427.84"/>
    <n v="0.14289913159652637"/>
  </r>
  <r>
    <n v="5211"/>
    <s v="ORD05211"/>
    <d v="2025-02-20T00:00:00"/>
    <s v="2025"/>
    <s v="February"/>
    <x v="1"/>
    <s v="CUST1355"/>
    <s v="Consumer"/>
    <s v="Furniture"/>
    <x v="1"/>
    <n v="8"/>
    <x v="0"/>
    <n v="299"/>
    <n v="0"/>
    <n v="2392"/>
    <x v="20"/>
    <n v="0.46856187290969897"/>
    <n v="140.1"/>
    <n v="5.8570234113712372E-2"/>
  </r>
  <r>
    <n v="5212"/>
    <s v="ORD05212"/>
    <d v="2024-02-19T00:00:00"/>
    <s v="2024"/>
    <s v="February"/>
    <x v="0"/>
    <s v="CUST2784"/>
    <s v="Consumer"/>
    <s v="Office Supplies"/>
    <x v="7"/>
    <n v="8"/>
    <x v="0"/>
    <n v="499"/>
    <n v="0"/>
    <n v="3992"/>
    <x v="23"/>
    <n v="0.81356713426853711"/>
    <n v="405.97"/>
    <n v="0.10169589178356714"/>
  </r>
  <r>
    <n v="5213"/>
    <s v="ORD05213"/>
    <d v="2025-10-23T00:00:00"/>
    <s v="2025"/>
    <s v="October"/>
    <x v="3"/>
    <s v="Unkown"/>
    <s v="Corporate"/>
    <s v="Electronics"/>
    <x v="4"/>
    <n v="8"/>
    <x v="0"/>
    <n v="799"/>
    <n v="0.1"/>
    <n v="5752.8"/>
    <x v="9"/>
    <n v="1.5470838548185231"/>
    <n v="1236.1199999999999"/>
    <n v="0.21487275761368374"/>
  </r>
  <r>
    <n v="5214"/>
    <s v="ORD05214"/>
    <d v="2024-11-13T00:00:00"/>
    <s v="2024"/>
    <s v="November"/>
    <x v="3"/>
    <s v="CUST2584"/>
    <s v="Home Office"/>
    <s v="Furniture"/>
    <x v="7"/>
    <n v="6"/>
    <x v="1"/>
    <n v="499"/>
    <n v="0.1"/>
    <n v="2694.6"/>
    <x v="29"/>
    <n v="1.2373947895791584"/>
    <n v="617.46"/>
    <n v="0.22914718325539971"/>
  </r>
  <r>
    <n v="5215"/>
    <s v="ORD05215"/>
    <d v="2025-01-26T00:00:00"/>
    <s v="2025"/>
    <s v="January"/>
    <x v="2"/>
    <s v="CUST1416"/>
    <s v="Consumer"/>
    <s v="Electronics"/>
    <x v="1"/>
    <n v="7"/>
    <x v="0"/>
    <n v="149"/>
    <n v="0.05"/>
    <n v="990.85"/>
    <x v="34"/>
    <n v="0.82442953020134235"/>
    <n v="122.84"/>
    <n v="0.12397436544381087"/>
  </r>
  <r>
    <n v="5216"/>
    <s v="ORD05216"/>
    <d v="2025-12-10T00:00:00"/>
    <s v="2025"/>
    <s v="December"/>
    <x v="3"/>
    <s v="CUST2019"/>
    <s v="Corporate"/>
    <s v="Office Supplies"/>
    <x v="0"/>
    <n v="3"/>
    <x v="2"/>
    <n v="199"/>
    <n v="0.05"/>
    <n v="567.15"/>
    <x v="0"/>
    <n v="0.47346733668341706"/>
    <n v="94.22"/>
    <n v="0.16612889006435688"/>
  </r>
  <r>
    <n v="5217"/>
    <s v="ORD05217"/>
    <d v="2025-11-17T00:00:00"/>
    <s v="2025"/>
    <s v="November"/>
    <x v="0"/>
    <s v="CUST2281"/>
    <s v="Consumer"/>
    <s v="Furniture"/>
    <x v="5"/>
    <n v="8"/>
    <x v="0"/>
    <n v="149"/>
    <n v="0.15"/>
    <n v="1013.2"/>
    <x v="16"/>
    <n v="1.7519463087248324"/>
    <n v="261.04000000000002"/>
    <n v="0.25763916304776946"/>
  </r>
  <r>
    <n v="5218"/>
    <s v="ORD05218"/>
    <d v="2025-05-12T00:00:00"/>
    <s v="2025"/>
    <s v="May"/>
    <x v="0"/>
    <s v="CUST2906"/>
    <s v="Consumer"/>
    <s v="Office Supplies"/>
    <x v="7"/>
    <n v="5"/>
    <x v="1"/>
    <n v="999"/>
    <n v="0.1"/>
    <n v="4495.5"/>
    <x v="14"/>
    <n v="0.70836836836836836"/>
    <n v="707.66"/>
    <n v="0.15741519297074852"/>
  </r>
  <r>
    <n v="5219"/>
    <s v="ORD05219"/>
    <d v="2025-08-27T00:00:00"/>
    <s v="2025"/>
    <s v="August"/>
    <x v="2"/>
    <s v="Unkown"/>
    <s v="Consumer"/>
    <s v="Furniture"/>
    <x v="2"/>
    <n v="6"/>
    <x v="1"/>
    <n v="799"/>
    <n v="0"/>
    <n v="4794"/>
    <x v="12"/>
    <n v="0.95998748435544423"/>
    <n v="767.03"/>
    <n v="0.15999791405924071"/>
  </r>
  <r>
    <n v="5220"/>
    <s v="ORD05220"/>
    <d v="2024-02-27T00:00:00"/>
    <s v="2024"/>
    <s v="February"/>
    <x v="3"/>
    <s v="CUST1471"/>
    <s v="Home Office"/>
    <s v="Office Supplies"/>
    <x v="3"/>
    <n v="2"/>
    <x v="2"/>
    <n v="499"/>
    <n v="0"/>
    <n v="998"/>
    <x v="23"/>
    <n v="0.37464929859719437"/>
    <n v="186.95"/>
    <n v="0.18732464929859718"/>
  </r>
  <r>
    <n v="5221"/>
    <s v="ORD05221"/>
    <d v="2025-10-23T00:00:00"/>
    <s v="2025"/>
    <s v="October"/>
    <x v="1"/>
    <s v="Unkown"/>
    <s v="Corporate"/>
    <s v="Office Supplies"/>
    <x v="3"/>
    <n v="8"/>
    <x v="0"/>
    <n v="149"/>
    <n v="0.05"/>
    <n v="1132.4000000000001"/>
    <x v="34"/>
    <n v="1.9340939597315436"/>
    <n v="288.18"/>
    <n v="0.25448604733309782"/>
  </r>
  <r>
    <n v="5222"/>
    <s v="ORD05222"/>
    <d v="2025-01-13T00:00:00"/>
    <s v="2025"/>
    <s v="January"/>
    <x v="1"/>
    <s v="CUST1201"/>
    <s v="Consumer"/>
    <s v="Furniture"/>
    <x v="1"/>
    <n v="1"/>
    <x v="2"/>
    <n v="99"/>
    <n v="0.1"/>
    <n v="89.1"/>
    <x v="4"/>
    <n v="0.22424242424242424"/>
    <n v="22.2"/>
    <n v="0.24915824915824916"/>
  </r>
  <r>
    <n v="5223"/>
    <s v="ORD05223"/>
    <d v="2025-04-10T00:00:00"/>
    <s v="2025"/>
    <s v="April"/>
    <x v="0"/>
    <s v="Unkown"/>
    <s v="Corporate"/>
    <s v="Furniture"/>
    <x v="1"/>
    <n v="2"/>
    <x v="2"/>
    <n v="99"/>
    <n v="0.05"/>
    <n v="188.1"/>
    <x v="19"/>
    <n v="0.47969696969696973"/>
    <n v="47.49"/>
    <n v="0.25247208931419457"/>
  </r>
  <r>
    <n v="5224"/>
    <s v="ORD05224"/>
    <d v="2024-10-03T00:00:00"/>
    <s v="2024"/>
    <s v="October"/>
    <x v="3"/>
    <s v="CUST1677"/>
    <s v="Corporate"/>
    <s v="Office Supplies"/>
    <x v="1"/>
    <n v="7"/>
    <x v="0"/>
    <n v="299"/>
    <n v="0"/>
    <n v="2093"/>
    <x v="20"/>
    <n v="1.1053177257525084"/>
    <n v="330.49"/>
    <n v="0.15790253225035833"/>
  </r>
  <r>
    <n v="5225"/>
    <s v="ORD05225"/>
    <d v="2025-09-06T00:00:00"/>
    <s v="2025"/>
    <s v="September"/>
    <x v="3"/>
    <s v="Unkown"/>
    <s v="Home Office"/>
    <s v="Office Supplies"/>
    <x v="3"/>
    <n v="4"/>
    <x v="1"/>
    <n v="799"/>
    <n v="0.05"/>
    <n v="3036.2"/>
    <x v="33"/>
    <n v="1.0284230287859826"/>
    <n v="821.71"/>
    <n v="0.27063763915420597"/>
  </r>
  <r>
    <n v="5226"/>
    <s v="ORD05226"/>
    <d v="2025-05-28T00:00:00"/>
    <s v="2025"/>
    <s v="May"/>
    <x v="1"/>
    <s v="Unkown"/>
    <s v="Corporate"/>
    <s v="Office Supplies"/>
    <x v="6"/>
    <n v="8"/>
    <x v="0"/>
    <n v="149"/>
    <n v="0.05"/>
    <n v="1132.4000000000001"/>
    <x v="34"/>
    <n v="2.1602013422818791"/>
    <n v="321.87"/>
    <n v="0.28423701872129986"/>
  </r>
  <r>
    <n v="5227"/>
    <s v="ORD05227"/>
    <d v="2025-01-28T00:00:00"/>
    <s v="2025"/>
    <s v="January"/>
    <x v="0"/>
    <s v="CUST1888"/>
    <s v="Consumer"/>
    <s v="Furniture"/>
    <x v="7"/>
    <n v="7"/>
    <x v="0"/>
    <n v="499"/>
    <n v="0.15"/>
    <n v="2969.05"/>
    <x v="18"/>
    <n v="0.59478957915831665"/>
    <n v="296.8"/>
    <n v="9.9964635152658257E-2"/>
  </r>
  <r>
    <n v="5228"/>
    <s v="ORD05228"/>
    <d v="2025-09-22T00:00:00"/>
    <s v="2025"/>
    <s v="September"/>
    <x v="3"/>
    <s v="Unkown"/>
    <s v="Corporate"/>
    <s v="Furniture"/>
    <x v="4"/>
    <n v="2"/>
    <x v="2"/>
    <n v="149"/>
    <n v="0.1"/>
    <n v="268.2"/>
    <x v="6"/>
    <n v="0.30765100671140944"/>
    <n v="45.84"/>
    <n v="0.17091722595078301"/>
  </r>
  <r>
    <n v="5230"/>
    <s v="ORD05230"/>
    <d v="2025-05-12T00:00:00"/>
    <s v="2025"/>
    <s v="May"/>
    <x v="1"/>
    <s v="CUST2808"/>
    <s v="Consumer"/>
    <s v="Furniture"/>
    <x v="7"/>
    <n v="2"/>
    <x v="2"/>
    <n v="299"/>
    <n v="0.05"/>
    <n v="568.1"/>
    <x v="3"/>
    <n v="0.22628762541806019"/>
    <n v="67.66"/>
    <n v="0.11909875022003168"/>
  </r>
  <r>
    <n v="5231"/>
    <s v="ORD05231"/>
    <d v="2024-08-20T00:00:00"/>
    <s v="2024"/>
    <s v="August"/>
    <x v="1"/>
    <s v="Unkown"/>
    <s v="Corporate"/>
    <s v="Office Supplies"/>
    <x v="3"/>
    <n v="9"/>
    <x v="0"/>
    <n v="99"/>
    <n v="0.1"/>
    <n v="801.9"/>
    <x v="4"/>
    <n v="0.81464646464646473"/>
    <n v="80.650000000000006"/>
    <n v="0.10057363761067466"/>
  </r>
  <r>
    <n v="5232"/>
    <s v="ORD05232"/>
    <d v="2024-11-19T00:00:00"/>
    <s v="2024"/>
    <s v="November"/>
    <x v="1"/>
    <s v="Unkown"/>
    <s v="Corporate"/>
    <s v="Office Supplies"/>
    <x v="6"/>
    <n v="1"/>
    <x v="2"/>
    <n v="299"/>
    <n v="0.1"/>
    <n v="269.10000000000002"/>
    <x v="21"/>
    <n v="0.22337792642140469"/>
    <n v="66.790000000000006"/>
    <n v="0.24819769602378297"/>
  </r>
  <r>
    <n v="5233"/>
    <s v="ORD05233"/>
    <d v="2025-12-03T00:00:00"/>
    <s v="2025"/>
    <s v="December"/>
    <x v="1"/>
    <s v="Unkown"/>
    <s v="Consumer"/>
    <s v="Electronics"/>
    <x v="5"/>
    <n v="9"/>
    <x v="0"/>
    <n v="299"/>
    <n v="0.1"/>
    <n v="2421.9"/>
    <x v="21"/>
    <n v="0.94548494983277587"/>
    <n v="282.7"/>
    <n v="0.11672653701639207"/>
  </r>
  <r>
    <n v="5234"/>
    <s v="ORD05234"/>
    <d v="2024-09-18T00:00:00"/>
    <s v="2024"/>
    <s v="September"/>
    <x v="1"/>
    <s v="Unkown"/>
    <s v="Corporate"/>
    <s v="Furniture"/>
    <x v="2"/>
    <n v="9"/>
    <x v="0"/>
    <n v="799"/>
    <n v="0"/>
    <n v="7191"/>
    <x v="12"/>
    <n v="1.7141301627033791"/>
    <n v="1369.59"/>
    <n v="0.19045890696704212"/>
  </r>
  <r>
    <n v="5235"/>
    <s v="ORD05235"/>
    <d v="2024-05-16T00:00:00"/>
    <s v="2024"/>
    <s v="May"/>
    <x v="0"/>
    <s v="Unkown"/>
    <s v="Consumer"/>
    <s v="Electronics"/>
    <x v="6"/>
    <n v="9"/>
    <x v="0"/>
    <n v="799"/>
    <n v="0.05"/>
    <n v="6831.45"/>
    <x v="33"/>
    <n v="2.0768335419274093"/>
    <n v="1659.39"/>
    <n v="0.24290450782776718"/>
  </r>
  <r>
    <n v="5236"/>
    <s v="ORD05236"/>
    <d v="2025-05-03T00:00:00"/>
    <s v="2025"/>
    <s v="May"/>
    <x v="3"/>
    <s v="Unkown"/>
    <s v="Home Office"/>
    <s v="Furniture"/>
    <x v="3"/>
    <n v="3"/>
    <x v="2"/>
    <n v="299"/>
    <n v="0.05"/>
    <n v="852.15"/>
    <x v="3"/>
    <n v="0.66374581939799338"/>
    <n v="198.46"/>
    <n v="0.2328932699642082"/>
  </r>
  <r>
    <n v="5237"/>
    <s v="ORD05237"/>
    <d v="2025-05-19T00:00:00"/>
    <s v="2025"/>
    <s v="May"/>
    <x v="1"/>
    <s v="Unkown"/>
    <s v="Home Office"/>
    <s v="Office Supplies"/>
    <x v="4"/>
    <n v="9"/>
    <x v="0"/>
    <n v="199"/>
    <n v="0"/>
    <n v="1791"/>
    <x v="1"/>
    <n v="1.3714070351758796"/>
    <n v="272.91000000000003"/>
    <n v="0.15237855946398662"/>
  </r>
  <r>
    <n v="5238"/>
    <s v="ORD05238"/>
    <d v="2024-02-26T00:00:00"/>
    <s v="2024"/>
    <s v="February"/>
    <x v="1"/>
    <s v="Unkown"/>
    <s v="Corporate"/>
    <s v="Electronics"/>
    <x v="0"/>
    <n v="9"/>
    <x v="0"/>
    <n v="999"/>
    <n v="0"/>
    <n v="8991"/>
    <x v="30"/>
    <n v="2.6867967967967967"/>
    <n v="2684.11"/>
    <n v="0.29853297742186635"/>
  </r>
  <r>
    <n v="5239"/>
    <s v="ORD05239"/>
    <d v="2025-06-09T00:00:00"/>
    <s v="2025"/>
    <s v="June"/>
    <x v="0"/>
    <s v="CUST1019"/>
    <s v="Consumer"/>
    <s v="Office Supplies"/>
    <x v="2"/>
    <n v="2"/>
    <x v="2"/>
    <n v="499"/>
    <n v="0.05"/>
    <n v="948.1"/>
    <x v="27"/>
    <n v="0.10148296593186373"/>
    <n v="50.64"/>
    <n v="5.3412087332559859E-2"/>
  </r>
  <r>
    <n v="5240"/>
    <s v="ORD05240"/>
    <d v="2024-04-09T00:00:00"/>
    <s v="2024"/>
    <s v="April"/>
    <x v="0"/>
    <s v="Unkown"/>
    <s v="Corporate"/>
    <s v="Office Supplies"/>
    <x v="6"/>
    <n v="1"/>
    <x v="2"/>
    <n v="99"/>
    <n v="0.05"/>
    <n v="94.05"/>
    <x v="19"/>
    <n v="0.20777777777777778"/>
    <n v="20.57"/>
    <n v="0.21871345029239767"/>
  </r>
  <r>
    <n v="5241"/>
    <s v="ORD05241"/>
    <d v="2024-03-07T00:00:00"/>
    <s v="2024"/>
    <s v="March"/>
    <x v="1"/>
    <s v="Unkown"/>
    <s v="Consumer"/>
    <s v="Electronics"/>
    <x v="2"/>
    <n v="1"/>
    <x v="2"/>
    <n v="799"/>
    <n v="0"/>
    <n v="799"/>
    <x v="12"/>
    <n v="0.15359198998748436"/>
    <n v="122.72"/>
    <n v="0.15359198998748436"/>
  </r>
  <r>
    <n v="5242"/>
    <s v="ORD05242"/>
    <d v="2024-07-27T00:00:00"/>
    <s v="2024"/>
    <s v="July"/>
    <x v="3"/>
    <s v="CUST2050"/>
    <s v="Consumer"/>
    <s v="Electronics"/>
    <x v="4"/>
    <n v="7"/>
    <x v="0"/>
    <n v="999"/>
    <n v="0"/>
    <n v="6993"/>
    <x v="30"/>
    <n v="0.81397397397397397"/>
    <n v="813.16"/>
    <n v="0.11628199628199627"/>
  </r>
  <r>
    <n v="5243"/>
    <s v="ORD05243"/>
    <d v="2024-12-15T00:00:00"/>
    <s v="2024"/>
    <s v="December"/>
    <x v="0"/>
    <s v="Unkown"/>
    <s v="Home Office"/>
    <s v="Office Supplies"/>
    <x v="5"/>
    <n v="7"/>
    <x v="0"/>
    <n v="149"/>
    <n v="0.1"/>
    <n v="938.7"/>
    <x v="6"/>
    <n v="1.46"/>
    <n v="217.54"/>
    <n v="0.23174603174603173"/>
  </r>
  <r>
    <n v="5244"/>
    <s v="ORD05244"/>
    <d v="2024-07-18T00:00:00"/>
    <s v="2024"/>
    <s v="July"/>
    <x v="3"/>
    <s v="Unkown"/>
    <s v="Corporate"/>
    <s v="Office Supplies"/>
    <x v="4"/>
    <n v="7"/>
    <x v="0"/>
    <n v="999"/>
    <n v="0"/>
    <n v="6993"/>
    <x v="30"/>
    <n v="1.1078978978978979"/>
    <n v="1106.79"/>
    <n v="0.15827112827112827"/>
  </r>
  <r>
    <n v="5245"/>
    <s v="ORD05245"/>
    <d v="2025-03-24T00:00:00"/>
    <s v="2025"/>
    <s v="March"/>
    <x v="2"/>
    <s v="CUST2530"/>
    <s v="Consumer"/>
    <s v="Furniture"/>
    <x v="7"/>
    <n v="1"/>
    <x v="2"/>
    <n v="199"/>
    <n v="0.15"/>
    <n v="169.15"/>
    <x v="17"/>
    <n v="0.16668341708542714"/>
    <n v="33.17"/>
    <n v="0.19609813774756135"/>
  </r>
  <r>
    <n v="5246"/>
    <s v="ORD05246"/>
    <d v="2025-07-27T00:00:00"/>
    <s v="2025"/>
    <s v="July"/>
    <x v="0"/>
    <s v="Unkown"/>
    <s v="Home Office"/>
    <s v="Electronics"/>
    <x v="2"/>
    <n v="1"/>
    <x v="2"/>
    <n v="299"/>
    <n v="0"/>
    <n v="299"/>
    <x v="20"/>
    <n v="0.19267558528428094"/>
    <n v="57.61"/>
    <n v="0.19267558528428094"/>
  </r>
  <r>
    <n v="5247"/>
    <s v="ORD05247"/>
    <d v="2025-11-24T00:00:00"/>
    <s v="2025"/>
    <s v="November"/>
    <x v="1"/>
    <s v="CUST1494"/>
    <s v="Consumer"/>
    <s v="Electronics"/>
    <x v="2"/>
    <n v="3"/>
    <x v="2"/>
    <n v="999"/>
    <n v="0"/>
    <n v="2997"/>
    <x v="30"/>
    <n v="0.5486786786786787"/>
    <n v="548.13"/>
    <n v="0.1828928928928929"/>
  </r>
  <r>
    <n v="5248"/>
    <s v="ORD05248"/>
    <d v="2025-10-09T00:00:00"/>
    <s v="2025"/>
    <s v="October"/>
    <x v="0"/>
    <s v="CUST1132"/>
    <s v="Home Office"/>
    <s v="Furniture"/>
    <x v="3"/>
    <n v="10"/>
    <x v="0"/>
    <n v="99"/>
    <n v="0.1"/>
    <n v="891"/>
    <x v="4"/>
    <n v="1.5561616161616161"/>
    <n v="154.06"/>
    <n v="0.17290684624017957"/>
  </r>
  <r>
    <n v="5249"/>
    <s v="ORD05249"/>
    <d v="2025-12-01T00:00:00"/>
    <s v="2025"/>
    <s v="December"/>
    <x v="0"/>
    <s v="CUST2845"/>
    <s v="Corporate"/>
    <s v="Furniture"/>
    <x v="1"/>
    <n v="5"/>
    <x v="1"/>
    <n v="799"/>
    <n v="0"/>
    <n v="3995"/>
    <x v="12"/>
    <n v="1.4499249061326658"/>
    <n v="1158.49"/>
    <n v="0.28998498122653316"/>
  </r>
  <r>
    <n v="5250"/>
    <s v="ORD05250"/>
    <d v="2024-07-02T00:00:00"/>
    <s v="2024"/>
    <s v="July"/>
    <x v="3"/>
    <s v="Unkown"/>
    <s v="Consumer"/>
    <s v="Office Supplies"/>
    <x v="6"/>
    <n v="7"/>
    <x v="0"/>
    <n v="99"/>
    <n v="0.15"/>
    <n v="589.04999999999995"/>
    <x v="36"/>
    <n v="0.77828282828282824"/>
    <n v="77.05"/>
    <n v="0.13080383668618964"/>
  </r>
  <r>
    <n v="5251"/>
    <s v="ORD05251"/>
    <d v="2025-09-12T00:00:00"/>
    <s v="2025"/>
    <s v="September"/>
    <x v="2"/>
    <s v="CUST2898"/>
    <s v="Corporate"/>
    <s v="Furniture"/>
    <x v="1"/>
    <n v="10"/>
    <x v="0"/>
    <n v="99"/>
    <n v="0.05"/>
    <n v="940.5"/>
    <x v="19"/>
    <n v="0.88353535353535351"/>
    <n v="87.47"/>
    <n v="9.3003721424774061E-2"/>
  </r>
  <r>
    <n v="5252"/>
    <s v="ORD05252"/>
    <d v="2024-05-02T00:00:00"/>
    <s v="2024"/>
    <s v="May"/>
    <x v="2"/>
    <s v="CUST2102"/>
    <s v="Corporate"/>
    <s v="Furniture"/>
    <x v="3"/>
    <n v="8"/>
    <x v="0"/>
    <n v="299"/>
    <n v="0.15"/>
    <n v="2033.2"/>
    <x v="5"/>
    <n v="0.86792642140468224"/>
    <n v="259.51"/>
    <n v="0.12763623844186503"/>
  </r>
  <r>
    <n v="5254"/>
    <s v="ORD05254"/>
    <d v="2025-08-05T00:00:00"/>
    <s v="2025"/>
    <s v="August"/>
    <x v="3"/>
    <s v="Unkown"/>
    <s v="Home Office"/>
    <s v="Electronics"/>
    <x v="0"/>
    <n v="2"/>
    <x v="2"/>
    <n v="299"/>
    <n v="0"/>
    <n v="598"/>
    <x v="20"/>
    <n v="0.30157190635451503"/>
    <n v="90.17"/>
    <n v="0.15078595317725751"/>
  </r>
  <r>
    <n v="5255"/>
    <s v="ORD05255"/>
    <d v="2024-11-13T00:00:00"/>
    <s v="2024"/>
    <s v="November"/>
    <x v="0"/>
    <s v="CUST1130"/>
    <s v="Consumer"/>
    <s v="Office Supplies"/>
    <x v="4"/>
    <n v="2"/>
    <x v="2"/>
    <n v="199"/>
    <n v="0"/>
    <n v="398"/>
    <x v="1"/>
    <n v="0.39100502512562813"/>
    <n v="77.81"/>
    <n v="0.19550251256281406"/>
  </r>
  <r>
    <n v="5256"/>
    <s v="ORD05256"/>
    <d v="2025-12-15T00:00:00"/>
    <s v="2025"/>
    <s v="December"/>
    <x v="3"/>
    <s v="CUST2602"/>
    <s v="Consumer"/>
    <s v="Electronics"/>
    <x v="1"/>
    <n v="3"/>
    <x v="2"/>
    <n v="199"/>
    <n v="0.05"/>
    <n v="567.15"/>
    <x v="0"/>
    <n v="0.52386934673366836"/>
    <n v="104.25"/>
    <n v="0.18381380587146259"/>
  </r>
  <r>
    <n v="5257"/>
    <s v="ORD05257"/>
    <d v="2024-10-21T00:00:00"/>
    <s v="2024"/>
    <s v="October"/>
    <x v="1"/>
    <s v="CUST1459"/>
    <s v="Consumer"/>
    <s v="Office Supplies"/>
    <x v="4"/>
    <n v="4"/>
    <x v="1"/>
    <n v="799"/>
    <n v="0"/>
    <n v="3196"/>
    <x v="12"/>
    <n v="0.89933667083854829"/>
    <n v="718.57"/>
    <n v="0.22483416770963707"/>
  </r>
  <r>
    <n v="5258"/>
    <s v="ORD05258"/>
    <d v="2025-11-19T00:00:00"/>
    <s v="2025"/>
    <s v="November"/>
    <x v="2"/>
    <s v="Unkown"/>
    <s v="Corporate"/>
    <s v="Office Supplies"/>
    <x v="0"/>
    <n v="6"/>
    <x v="1"/>
    <n v="999"/>
    <n v="0"/>
    <n v="5994"/>
    <x v="30"/>
    <n v="1.657847847847848"/>
    <n v="1656.19"/>
    <n v="0.27630797464130796"/>
  </r>
  <r>
    <n v="5259"/>
    <s v="ORD05259"/>
    <d v="2025-06-03T00:00:00"/>
    <s v="2025"/>
    <s v="June"/>
    <x v="2"/>
    <s v="Unkown"/>
    <s v="Consumer"/>
    <s v="Electronics"/>
    <x v="6"/>
    <n v="2"/>
    <x v="2"/>
    <n v="799"/>
    <n v="0"/>
    <n v="1598"/>
    <x v="12"/>
    <n v="0.1525657071339174"/>
    <n v="121.9"/>
    <n v="7.62828535669587E-2"/>
  </r>
  <r>
    <n v="5260"/>
    <s v="ORD05260"/>
    <d v="2024-12-07T00:00:00"/>
    <s v="2024"/>
    <s v="December"/>
    <x v="3"/>
    <s v="Unkown"/>
    <s v="Corporate"/>
    <s v="Electronics"/>
    <x v="3"/>
    <n v="4"/>
    <x v="1"/>
    <n v="799"/>
    <n v="0"/>
    <n v="3196"/>
    <x v="12"/>
    <n v="0.8165331664580725"/>
    <n v="652.41"/>
    <n v="0.20413329161451813"/>
  </r>
  <r>
    <n v="5261"/>
    <s v="ORD05261"/>
    <d v="2025-06-21T00:00:00"/>
    <s v="2025"/>
    <s v="June"/>
    <x v="0"/>
    <s v="Unkown"/>
    <s v="Corporate"/>
    <s v="Furniture"/>
    <x v="7"/>
    <n v="8"/>
    <x v="0"/>
    <n v="199"/>
    <n v="0.15"/>
    <n v="1353.2"/>
    <x v="17"/>
    <n v="1.6403015075376886"/>
    <n v="326.42"/>
    <n v="0.241220809932013"/>
  </r>
  <r>
    <n v="5262"/>
    <s v="ORD05262"/>
    <d v="2024-03-07T00:00:00"/>
    <s v="2024"/>
    <s v="March"/>
    <x v="3"/>
    <s v="Unkown"/>
    <s v="Consumer"/>
    <s v="Furniture"/>
    <x v="2"/>
    <n v="8"/>
    <x v="0"/>
    <n v="799"/>
    <n v="0.05"/>
    <n v="6072.4"/>
    <x v="33"/>
    <n v="1.3251314142678348"/>
    <n v="1058.78"/>
    <n v="0.17435939661418878"/>
  </r>
  <r>
    <n v="5263"/>
    <s v="ORD05263"/>
    <d v="2024-08-16T00:00:00"/>
    <s v="2024"/>
    <s v="August"/>
    <x v="0"/>
    <s v="Unkown"/>
    <s v="Home Office"/>
    <s v="Furniture"/>
    <x v="1"/>
    <n v="3"/>
    <x v="2"/>
    <n v="799"/>
    <n v="0.15"/>
    <n v="2037.45"/>
    <x v="8"/>
    <n v="0.26799749687108887"/>
    <n v="214.13"/>
    <n v="0.10509705759650544"/>
  </r>
  <r>
    <n v="5264"/>
    <s v="ORD05264"/>
    <d v="2025-05-05T00:00:00"/>
    <s v="2025"/>
    <s v="May"/>
    <x v="0"/>
    <s v="Unkown"/>
    <s v="Consumer"/>
    <s v="Furniture"/>
    <x v="7"/>
    <n v="10"/>
    <x v="0"/>
    <n v="99"/>
    <n v="0"/>
    <n v="990"/>
    <x v="22"/>
    <n v="1.0002020202020201"/>
    <n v="99.02"/>
    <n v="0.10002020202020202"/>
  </r>
  <r>
    <n v="5265"/>
    <s v="ORD05265"/>
    <d v="2024-07-10T00:00:00"/>
    <s v="2024"/>
    <s v="July"/>
    <x v="2"/>
    <s v="CUST2405"/>
    <s v="Home Office"/>
    <s v="Office Supplies"/>
    <x v="3"/>
    <n v="8"/>
    <x v="0"/>
    <n v="299"/>
    <n v="0"/>
    <n v="2392"/>
    <x v="20"/>
    <n v="1.7492976588628761"/>
    <n v="523.04"/>
    <n v="0.21866220735785952"/>
  </r>
  <r>
    <n v="5266"/>
    <s v="ORD05266"/>
    <d v="2025-01-10T00:00:00"/>
    <s v="2025"/>
    <s v="January"/>
    <x v="0"/>
    <s v="CUST1576"/>
    <s v="Consumer"/>
    <s v="Furniture"/>
    <x v="7"/>
    <n v="3"/>
    <x v="2"/>
    <n v="499"/>
    <n v="0"/>
    <n v="1497"/>
    <x v="23"/>
    <n v="0.61689378757515023"/>
    <n v="307.83"/>
    <n v="0.2056312625250501"/>
  </r>
  <r>
    <n v="5267"/>
    <s v="ORD05267"/>
    <d v="2025-01-29T00:00:00"/>
    <s v="2025"/>
    <s v="January"/>
    <x v="2"/>
    <s v="CUST1826"/>
    <s v="Consumer"/>
    <s v="Furniture"/>
    <x v="4"/>
    <n v="5"/>
    <x v="1"/>
    <n v="199"/>
    <n v="0.1"/>
    <n v="895.5"/>
    <x v="25"/>
    <n v="0.99005025125628143"/>
    <n v="197.02"/>
    <n v="0.22001116694584033"/>
  </r>
  <r>
    <n v="5268"/>
    <s v="ORD05268"/>
    <d v="2025-07-31T00:00:00"/>
    <s v="2025"/>
    <s v="July"/>
    <x v="3"/>
    <s v="Unkown"/>
    <s v="Home Office"/>
    <s v="Office Supplies"/>
    <x v="0"/>
    <n v="4"/>
    <x v="1"/>
    <n v="199"/>
    <n v="0.15"/>
    <n v="676.6"/>
    <x v="17"/>
    <n v="0.60035175879396985"/>
    <n v="119.47"/>
    <n v="0.17657404670410878"/>
  </r>
  <r>
    <n v="5269"/>
    <s v="ORD05269"/>
    <d v="2025-12-05T00:00:00"/>
    <s v="2025"/>
    <s v="December"/>
    <x v="0"/>
    <s v="Unkown"/>
    <s v="Corporate"/>
    <s v="Furniture"/>
    <x v="6"/>
    <n v="9"/>
    <x v="0"/>
    <n v="499"/>
    <n v="0.15"/>
    <n v="3817.35"/>
    <x v="10"/>
    <n v="2.1889579158316632"/>
    <n v="1092.29"/>
    <n v="0.28613828965119781"/>
  </r>
  <r>
    <n v="5270"/>
    <s v="ORD05270"/>
    <d v="2024-07-20T00:00:00"/>
    <s v="2024"/>
    <s v="July"/>
    <x v="0"/>
    <s v="Unkown"/>
    <s v="Consumer"/>
    <s v="Furniture"/>
    <x v="2"/>
    <n v="7"/>
    <x v="0"/>
    <n v="299"/>
    <n v="0.05"/>
    <n v="1988.35"/>
    <x v="3"/>
    <n v="1.4099331103678929"/>
    <n v="421.57"/>
    <n v="0.21202001659667563"/>
  </r>
  <r>
    <n v="5271"/>
    <s v="ORD05271"/>
    <d v="2025-01-31T00:00:00"/>
    <s v="2025"/>
    <s v="January"/>
    <x v="3"/>
    <s v="CUST2284"/>
    <s v="Corporate"/>
    <s v="Electronics"/>
    <x v="0"/>
    <n v="3"/>
    <x v="2"/>
    <n v="999"/>
    <n v="0.1"/>
    <n v="2697.3"/>
    <x v="14"/>
    <n v="0.80678678678678684"/>
    <n v="805.98"/>
    <n v="0.29880992103214327"/>
  </r>
  <r>
    <n v="5272"/>
    <s v="ORD05272"/>
    <d v="2024-12-07T00:00:00"/>
    <s v="2024"/>
    <s v="December"/>
    <x v="3"/>
    <s v="Unkown"/>
    <s v="Corporate"/>
    <s v="Office Supplies"/>
    <x v="7"/>
    <n v="4"/>
    <x v="1"/>
    <n v="149"/>
    <n v="0"/>
    <n v="596"/>
    <x v="7"/>
    <n v="0.80234899328859055"/>
    <n v="119.55"/>
    <n v="0.20058724832214764"/>
  </r>
  <r>
    <n v="5273"/>
    <s v="ORD05273"/>
    <d v="2025-04-24T00:00:00"/>
    <s v="2025"/>
    <s v="April"/>
    <x v="3"/>
    <s v="Unkown"/>
    <s v="Home Office"/>
    <s v="Furniture"/>
    <x v="2"/>
    <n v="7"/>
    <x v="0"/>
    <n v="199"/>
    <n v="0"/>
    <n v="1393"/>
    <x v="1"/>
    <n v="1.4172361809045224"/>
    <n v="282.02999999999997"/>
    <n v="0.20246231155778893"/>
  </r>
  <r>
    <n v="5274"/>
    <s v="ORD05274"/>
    <d v="2025-09-25T00:00:00"/>
    <s v="2025"/>
    <s v="September"/>
    <x v="0"/>
    <s v="CUST1924"/>
    <s v="Home Office"/>
    <s v="Electronics"/>
    <x v="3"/>
    <n v="1"/>
    <x v="2"/>
    <n v="799"/>
    <n v="0"/>
    <n v="799"/>
    <x v="12"/>
    <n v="8.7209011264080108E-2"/>
    <n v="69.680000000000007"/>
    <n v="8.7209011264080108E-2"/>
  </r>
  <r>
    <n v="5275"/>
    <s v="ORD05275"/>
    <d v="2024-07-19T00:00:00"/>
    <s v="2024"/>
    <s v="July"/>
    <x v="1"/>
    <s v="Unkown"/>
    <s v="Home Office"/>
    <s v="Electronics"/>
    <x v="5"/>
    <n v="2"/>
    <x v="2"/>
    <n v="199"/>
    <n v="0"/>
    <n v="398"/>
    <x v="1"/>
    <n v="0.34572864321608038"/>
    <n v="68.8"/>
    <n v="0.17286432160804019"/>
  </r>
  <r>
    <n v="5276"/>
    <s v="ORD05276"/>
    <d v="2025-11-18T00:00:00"/>
    <s v="2025"/>
    <s v="November"/>
    <x v="3"/>
    <s v="CUST1283"/>
    <s v="Home Office"/>
    <s v="Electronics"/>
    <x v="0"/>
    <n v="9"/>
    <x v="0"/>
    <n v="199"/>
    <n v="0.1"/>
    <n v="1611.9"/>
    <x v="2"/>
    <n v="1.8084924623115577"/>
    <n v="359.89"/>
    <n v="0.22327067435945155"/>
  </r>
  <r>
    <n v="5277"/>
    <s v="ORD05277"/>
    <d v="2025-07-10T00:00:00"/>
    <s v="2025"/>
    <s v="July"/>
    <x v="0"/>
    <s v="Unkown"/>
    <s v="Corporate"/>
    <s v="Furniture"/>
    <x v="1"/>
    <n v="4"/>
    <x v="1"/>
    <n v="199"/>
    <n v="0"/>
    <n v="796"/>
    <x v="1"/>
    <n v="0.47613065326633164"/>
    <n v="94.75"/>
    <n v="0.11903266331658291"/>
  </r>
  <r>
    <n v="5278"/>
    <s v="ORD05278"/>
    <d v="2024-05-30T00:00:00"/>
    <s v="2024"/>
    <s v="May"/>
    <x v="2"/>
    <s v="Unkown"/>
    <s v="Corporate"/>
    <s v="Electronics"/>
    <x v="4"/>
    <n v="6"/>
    <x v="1"/>
    <n v="149"/>
    <n v="0.1"/>
    <n v="804.6"/>
    <x v="6"/>
    <n v="1.5278523489932887"/>
    <n v="227.65"/>
    <n v="0.2829356201839423"/>
  </r>
  <r>
    <n v="5279"/>
    <s v="ORD05279"/>
    <d v="2025-08-20T00:00:00"/>
    <s v="2025"/>
    <s v="August"/>
    <x v="0"/>
    <s v="Unkown"/>
    <s v="Corporate"/>
    <s v="Electronics"/>
    <x v="6"/>
    <n v="8"/>
    <x v="0"/>
    <n v="199"/>
    <n v="0"/>
    <n v="1592"/>
    <x v="1"/>
    <n v="1.7095477386934672"/>
    <n v="340.2"/>
    <n v="0.2136934673366834"/>
  </r>
  <r>
    <n v="5280"/>
    <s v="ORD05280"/>
    <d v="2025-02-07T00:00:00"/>
    <s v="2025"/>
    <s v="February"/>
    <x v="3"/>
    <s v="Unkown"/>
    <s v="Home Office"/>
    <s v="Office Supplies"/>
    <x v="5"/>
    <n v="7"/>
    <x v="0"/>
    <n v="799"/>
    <n v="0"/>
    <n v="5593"/>
    <x v="12"/>
    <n v="1.2832916145181477"/>
    <n v="1025.3499999999999"/>
    <n v="0.18332737350259251"/>
  </r>
  <r>
    <n v="5282"/>
    <s v="ORD05282"/>
    <d v="2025-04-16T00:00:00"/>
    <s v="2025"/>
    <s v="April"/>
    <x v="3"/>
    <s v="CUST1277"/>
    <s v="Home Office"/>
    <s v="Furniture"/>
    <x v="1"/>
    <n v="1"/>
    <x v="2"/>
    <n v="149"/>
    <n v="0"/>
    <n v="149"/>
    <x v="7"/>
    <n v="0.13221476510067115"/>
    <n v="19.7"/>
    <n v="0.13221476510067115"/>
  </r>
  <r>
    <n v="5284"/>
    <s v="ORD05284"/>
    <d v="2025-12-17T00:00:00"/>
    <s v="2025"/>
    <s v="December"/>
    <x v="0"/>
    <s v="CUST1980"/>
    <s v="Corporate"/>
    <s v="Electronics"/>
    <x v="2"/>
    <n v="2"/>
    <x v="2"/>
    <n v="149"/>
    <n v="0"/>
    <n v="298"/>
    <x v="7"/>
    <n v="0.57791946308724829"/>
    <n v="86.11"/>
    <n v="0.28895973154362414"/>
  </r>
  <r>
    <n v="5285"/>
    <s v="ORD05285"/>
    <d v="2024-04-08T00:00:00"/>
    <s v="2024"/>
    <s v="April"/>
    <x v="3"/>
    <s v="Unkown"/>
    <s v="Corporate"/>
    <s v="Furniture"/>
    <x v="3"/>
    <n v="7"/>
    <x v="0"/>
    <n v="499"/>
    <n v="0.15"/>
    <n v="2969.05"/>
    <x v="18"/>
    <n v="0.90835671342685365"/>
    <n v="453.27"/>
    <n v="0.15266499385325272"/>
  </r>
  <r>
    <n v="5286"/>
    <s v="ORD05286"/>
    <d v="2024-06-15T00:00:00"/>
    <s v="2024"/>
    <s v="June"/>
    <x v="0"/>
    <s v="Unkown"/>
    <s v="Home Office"/>
    <s v="Electronics"/>
    <x v="4"/>
    <n v="10"/>
    <x v="0"/>
    <n v="999"/>
    <n v="0.05"/>
    <n v="9490.5"/>
    <x v="31"/>
    <n v="1.2244844844844844"/>
    <n v="1223.26"/>
    <n v="0.12889310362994574"/>
  </r>
  <r>
    <n v="5287"/>
    <s v="ORD05287"/>
    <d v="2024-04-27T00:00:00"/>
    <s v="2024"/>
    <s v="April"/>
    <x v="3"/>
    <s v="CUST2069"/>
    <s v="Corporate"/>
    <s v="Office Supplies"/>
    <x v="2"/>
    <n v="7"/>
    <x v="0"/>
    <n v="299"/>
    <n v="0.05"/>
    <n v="1988.35"/>
    <x v="3"/>
    <n v="0.5405351170568562"/>
    <n v="161.62"/>
    <n v="8.1283476249151318E-2"/>
  </r>
  <r>
    <n v="5288"/>
    <s v="ORD05288"/>
    <d v="2025-09-09T00:00:00"/>
    <s v="2025"/>
    <s v="September"/>
    <x v="3"/>
    <s v="Unkown"/>
    <s v="Corporate"/>
    <s v="Furniture"/>
    <x v="6"/>
    <n v="5"/>
    <x v="1"/>
    <n v="99"/>
    <n v="0"/>
    <n v="495"/>
    <x v="22"/>
    <n v="0.40757575757575759"/>
    <n v="40.35"/>
    <n v="8.1515151515151513E-2"/>
  </r>
  <r>
    <n v="5289"/>
    <s v="ORD05289"/>
    <d v="2024-02-03T00:00:00"/>
    <s v="2024"/>
    <s v="February"/>
    <x v="3"/>
    <s v="Unkown"/>
    <s v="Consumer"/>
    <s v="Office Supplies"/>
    <x v="5"/>
    <n v="5"/>
    <x v="1"/>
    <n v="299"/>
    <n v="0.05"/>
    <n v="1420.25"/>
    <x v="3"/>
    <n v="0.30581939799331104"/>
    <n v="91.44"/>
    <n v="6.4383031156486539E-2"/>
  </r>
  <r>
    <n v="5290"/>
    <s v="ORD05290"/>
    <d v="2025-08-10T00:00:00"/>
    <s v="2025"/>
    <s v="August"/>
    <x v="0"/>
    <s v="Unkown"/>
    <s v="Consumer"/>
    <s v="Office Supplies"/>
    <x v="6"/>
    <n v="7"/>
    <x v="0"/>
    <n v="499"/>
    <n v="0.05"/>
    <n v="3318.35"/>
    <x v="27"/>
    <n v="1.4460721442885771"/>
    <n v="721.59"/>
    <n v="0.21745445778775599"/>
  </r>
  <r>
    <n v="5291"/>
    <s v="ORD05291"/>
    <d v="2025-12-05T00:00:00"/>
    <s v="2025"/>
    <s v="December"/>
    <x v="2"/>
    <s v="Unkown"/>
    <s v="Corporate"/>
    <s v="Furniture"/>
    <x v="2"/>
    <n v="3"/>
    <x v="2"/>
    <n v="799"/>
    <n v="0.15"/>
    <n v="2037.45"/>
    <x v="8"/>
    <n v="0.50639549436795994"/>
    <n v="404.61"/>
    <n v="0.19858646837959215"/>
  </r>
  <r>
    <n v="5292"/>
    <s v="ORD05292"/>
    <d v="2025-12-05T00:00:00"/>
    <s v="2025"/>
    <s v="December"/>
    <x v="1"/>
    <s v="Unkown"/>
    <s v="Home Office"/>
    <s v="Office Supplies"/>
    <x v="6"/>
    <n v="4"/>
    <x v="1"/>
    <n v="799"/>
    <n v="0"/>
    <n v="3196"/>
    <x v="12"/>
    <n v="1.1622778473091364"/>
    <n v="928.66"/>
    <n v="0.2905694618272841"/>
  </r>
  <r>
    <n v="5293"/>
    <s v="ORD05293"/>
    <d v="2024-06-06T00:00:00"/>
    <s v="2024"/>
    <s v="June"/>
    <x v="1"/>
    <s v="Unkown"/>
    <s v="Corporate"/>
    <s v="Electronics"/>
    <x v="4"/>
    <n v="7"/>
    <x v="0"/>
    <n v="999"/>
    <n v="0.1"/>
    <n v="6293.7"/>
    <x v="14"/>
    <n v="0.9379279279279279"/>
    <n v="936.99"/>
    <n v="0.14887744887744889"/>
  </r>
  <r>
    <n v="5294"/>
    <s v="ORD05294"/>
    <d v="2024-08-07T00:00:00"/>
    <s v="2024"/>
    <s v="August"/>
    <x v="3"/>
    <s v="Unkown"/>
    <s v="Home Office"/>
    <s v="Furniture"/>
    <x v="2"/>
    <n v="2"/>
    <x v="2"/>
    <n v="799"/>
    <n v="0"/>
    <n v="1598"/>
    <x v="12"/>
    <n v="0.1442052565707134"/>
    <n v="115.22"/>
    <n v="7.2102628285356699E-2"/>
  </r>
  <r>
    <n v="5296"/>
    <s v="ORD05296"/>
    <d v="2025-04-29T00:00:00"/>
    <s v="2025"/>
    <s v="April"/>
    <x v="2"/>
    <s v="CUST1925"/>
    <s v="Corporate"/>
    <s v="Electronics"/>
    <x v="3"/>
    <n v="3"/>
    <x v="2"/>
    <n v="799"/>
    <n v="0.1"/>
    <n v="2157.3000000000002"/>
    <x v="9"/>
    <n v="0.16107634543178972"/>
    <n v="128.69999999999999"/>
    <n v="5.9657905715477667E-2"/>
  </r>
  <r>
    <n v="5297"/>
    <s v="ORD05297"/>
    <d v="2025-04-14T00:00:00"/>
    <s v="2025"/>
    <s v="April"/>
    <x v="0"/>
    <s v="Unkown"/>
    <s v="Home Office"/>
    <s v="Furniture"/>
    <x v="5"/>
    <n v="2"/>
    <x v="2"/>
    <n v="499"/>
    <n v="0"/>
    <n v="998"/>
    <x v="23"/>
    <n v="0.13559118236472945"/>
    <n v="67.66"/>
    <n v="6.7795591182364723E-2"/>
  </r>
  <r>
    <n v="5298"/>
    <s v="ORD05298"/>
    <d v="2025-03-03T00:00:00"/>
    <s v="2025"/>
    <s v="March"/>
    <x v="2"/>
    <s v="Unkown"/>
    <s v="Home Office"/>
    <s v="Electronics"/>
    <x v="0"/>
    <n v="7"/>
    <x v="0"/>
    <n v="149"/>
    <n v="0.1"/>
    <n v="938.7"/>
    <x v="6"/>
    <n v="1.8116778523489934"/>
    <n v="269.94"/>
    <n v="0.28756791307126878"/>
  </r>
  <r>
    <n v="5299"/>
    <s v="ORD05299"/>
    <d v="2024-06-30T00:00:00"/>
    <s v="2024"/>
    <s v="June"/>
    <x v="3"/>
    <s v="CUST1025"/>
    <s v="Home Office"/>
    <s v="Office Supplies"/>
    <x v="4"/>
    <n v="3"/>
    <x v="2"/>
    <n v="149"/>
    <n v="0.1"/>
    <n v="402.3"/>
    <x v="6"/>
    <n v="0.46449664429530196"/>
    <n v="69.209999999999994"/>
    <n v="0.17203579418344517"/>
  </r>
  <r>
    <n v="5300"/>
    <s v="ORD05300"/>
    <d v="2024-06-04T00:00:00"/>
    <s v="2024"/>
    <s v="June"/>
    <x v="3"/>
    <s v="CUST1917"/>
    <s v="Consumer"/>
    <s v="Electronics"/>
    <x v="6"/>
    <n v="2"/>
    <x v="2"/>
    <n v="299"/>
    <n v="0.05"/>
    <n v="568.1"/>
    <x v="3"/>
    <n v="0.29254180602006691"/>
    <n v="87.47"/>
    <n v="0.15396937158950888"/>
  </r>
  <r>
    <n v="5301"/>
    <s v="ORD05301"/>
    <d v="2024-02-25T00:00:00"/>
    <s v="2024"/>
    <s v="February"/>
    <x v="3"/>
    <s v="Unkown"/>
    <s v="Consumer"/>
    <s v="Office Supplies"/>
    <x v="6"/>
    <n v="8"/>
    <x v="0"/>
    <n v="799"/>
    <n v="0.05"/>
    <n v="6072.4"/>
    <x v="33"/>
    <n v="1.5221026282853567"/>
    <n v="1216.1600000000001"/>
    <n v="0.20027666161649432"/>
  </r>
  <r>
    <n v="5302"/>
    <s v="ORD05302"/>
    <d v="2024-03-08T00:00:00"/>
    <s v="2024"/>
    <s v="March"/>
    <x v="0"/>
    <s v="Unkown"/>
    <s v="Home Office"/>
    <s v="Office Supplies"/>
    <x v="6"/>
    <n v="7"/>
    <x v="0"/>
    <n v="499"/>
    <n v="0"/>
    <n v="3493"/>
    <x v="23"/>
    <n v="1.2859919839679359"/>
    <n v="641.71"/>
    <n v="0.18371314056684798"/>
  </r>
  <r>
    <n v="5303"/>
    <s v="ORD05303"/>
    <d v="2025-11-30T00:00:00"/>
    <s v="2025"/>
    <s v="November"/>
    <x v="2"/>
    <s v="CUST1599"/>
    <s v="Home Office"/>
    <s v="Furniture"/>
    <x v="1"/>
    <n v="4"/>
    <x v="1"/>
    <n v="199"/>
    <n v="0.05"/>
    <n v="756.2"/>
    <x v="15"/>
    <n v="0.88271356783919597"/>
    <n v="175.66"/>
    <n v="0.23229304416820945"/>
  </r>
  <r>
    <n v="5304"/>
    <s v="ORD05304"/>
    <d v="2024-07-22T00:00:00"/>
    <s v="2024"/>
    <s v="July"/>
    <x v="3"/>
    <s v="Unkown"/>
    <s v="Consumer"/>
    <s v="Furniture"/>
    <x v="1"/>
    <n v="9"/>
    <x v="0"/>
    <n v="499"/>
    <n v="0"/>
    <n v="4491"/>
    <x v="23"/>
    <n v="1.1927254509018035"/>
    <n v="595.16999999999996"/>
    <n v="0.13252505010020038"/>
  </r>
  <r>
    <n v="5305"/>
    <s v="ORD05305"/>
    <d v="2025-05-06T00:00:00"/>
    <s v="2025"/>
    <s v="May"/>
    <x v="0"/>
    <s v="Unkown"/>
    <s v="Home Office"/>
    <s v="Office Supplies"/>
    <x v="0"/>
    <n v="5"/>
    <x v="1"/>
    <n v="149"/>
    <n v="0"/>
    <n v="745"/>
    <x v="7"/>
    <n v="0.60798657718120808"/>
    <n v="90.59"/>
    <n v="0.12159731543624161"/>
  </r>
  <r>
    <n v="5306"/>
    <s v="ORD05306"/>
    <d v="2024-09-01T00:00:00"/>
    <s v="2024"/>
    <s v="September"/>
    <x v="3"/>
    <s v="CUST1634"/>
    <s v="Home Office"/>
    <s v="Electronics"/>
    <x v="3"/>
    <n v="7"/>
    <x v="0"/>
    <n v="199"/>
    <n v="0.05"/>
    <n v="1323.35"/>
    <x v="0"/>
    <n v="0.83969849246231154"/>
    <n v="167.1"/>
    <n v="0.12627044999433257"/>
  </r>
  <r>
    <n v="5308"/>
    <s v="ORD05308"/>
    <d v="2024-05-31T00:00:00"/>
    <s v="2024"/>
    <s v="May"/>
    <x v="3"/>
    <s v="Unkown"/>
    <s v="Home Office"/>
    <s v="Furniture"/>
    <x v="3"/>
    <n v="4"/>
    <x v="1"/>
    <n v="199"/>
    <n v="0"/>
    <n v="796"/>
    <x v="1"/>
    <n v="0.96939698492462312"/>
    <n v="192.91"/>
    <n v="0.24234924623115578"/>
  </r>
  <r>
    <n v="5309"/>
    <s v="ORD05309"/>
    <d v="2025-05-27T00:00:00"/>
    <s v="2025"/>
    <s v="May"/>
    <x v="1"/>
    <s v="Unkown"/>
    <s v="Consumer"/>
    <s v="Furniture"/>
    <x v="6"/>
    <n v="3"/>
    <x v="2"/>
    <n v="99"/>
    <n v="0"/>
    <n v="297"/>
    <x v="22"/>
    <n v="0.7497979797979798"/>
    <n v="74.23"/>
    <n v="0.24993265993265995"/>
  </r>
  <r>
    <n v="5310"/>
    <s v="ORD05310"/>
    <d v="2024-06-12T00:00:00"/>
    <s v="2024"/>
    <s v="June"/>
    <x v="0"/>
    <s v="Unkown"/>
    <s v="Corporate"/>
    <s v="Office Supplies"/>
    <x v="6"/>
    <n v="10"/>
    <x v="0"/>
    <n v="149"/>
    <n v="0.15"/>
    <n v="1266.5"/>
    <x v="16"/>
    <n v="1.5283892617449664"/>
    <n v="227.73"/>
    <n v="0.17981050138176075"/>
  </r>
  <r>
    <n v="5311"/>
    <s v="ORD05311"/>
    <d v="2024-04-11T00:00:00"/>
    <s v="2024"/>
    <s v="April"/>
    <x v="0"/>
    <s v="Unkown"/>
    <s v="Corporate"/>
    <s v="Office Supplies"/>
    <x v="4"/>
    <n v="8"/>
    <x v="0"/>
    <n v="99"/>
    <n v="0.1"/>
    <n v="712.8"/>
    <x v="4"/>
    <n v="1.7005050505050505"/>
    <n v="168.35"/>
    <n v="0.23618125701459036"/>
  </r>
  <r>
    <n v="5312"/>
    <s v="ORD05312"/>
    <d v="2024-02-17T00:00:00"/>
    <s v="2024"/>
    <s v="February"/>
    <x v="2"/>
    <s v="Unkown"/>
    <s v="Corporate"/>
    <s v="Office Supplies"/>
    <x v="3"/>
    <n v="1"/>
    <x v="2"/>
    <n v="149"/>
    <n v="0"/>
    <n v="149"/>
    <x v="7"/>
    <n v="0.14718120805369128"/>
    <n v="21.93"/>
    <n v="0.14718120805369128"/>
  </r>
  <r>
    <n v="5313"/>
    <s v="ORD05313"/>
    <d v="2024-03-23T00:00:00"/>
    <s v="2024"/>
    <s v="March"/>
    <x v="1"/>
    <s v="CUST1446"/>
    <s v="Corporate"/>
    <s v="Furniture"/>
    <x v="4"/>
    <n v="9"/>
    <x v="0"/>
    <n v="299"/>
    <n v="0"/>
    <n v="2691"/>
    <x v="20"/>
    <n v="0.81143812709030105"/>
    <n v="242.62"/>
    <n v="9.0159791898922328E-2"/>
  </r>
  <r>
    <n v="5314"/>
    <s v="ORD05314"/>
    <d v="2025-05-06T00:00:00"/>
    <s v="2025"/>
    <s v="May"/>
    <x v="3"/>
    <s v="CUST1661"/>
    <s v="Consumer"/>
    <s v="Office Supplies"/>
    <x v="2"/>
    <n v="10"/>
    <x v="0"/>
    <n v="499"/>
    <n v="0"/>
    <n v="4990"/>
    <x v="23"/>
    <n v="2.0652505010020037"/>
    <n v="1030.56"/>
    <n v="0.20652505010020039"/>
  </r>
  <r>
    <n v="5315"/>
    <s v="ORD05315"/>
    <d v="2025-12-16T00:00:00"/>
    <s v="2025"/>
    <s v="December"/>
    <x v="1"/>
    <s v="Unkown"/>
    <s v="Home Office"/>
    <s v="Office Supplies"/>
    <x v="3"/>
    <n v="4"/>
    <x v="1"/>
    <n v="149"/>
    <n v="0.15"/>
    <n v="506.6"/>
    <x v="16"/>
    <n v="0.62221476510067109"/>
    <n v="92.71"/>
    <n v="0.18300434267666796"/>
  </r>
  <r>
    <n v="5316"/>
    <s v="ORD05316"/>
    <d v="2024-05-04T00:00:00"/>
    <s v="2024"/>
    <s v="May"/>
    <x v="1"/>
    <s v="Unkown"/>
    <s v="Consumer"/>
    <s v="Office Supplies"/>
    <x v="5"/>
    <n v="10"/>
    <x v="0"/>
    <n v="499"/>
    <n v="0"/>
    <n v="4990"/>
    <x v="23"/>
    <n v="0.907935871743487"/>
    <n v="453.06"/>
    <n v="9.0793587174348697E-2"/>
  </r>
  <r>
    <n v="5317"/>
    <s v="ORD05317"/>
    <d v="2025-07-13T00:00:00"/>
    <s v="2025"/>
    <s v="July"/>
    <x v="3"/>
    <s v="Unkown"/>
    <s v="Consumer"/>
    <s v="Electronics"/>
    <x v="0"/>
    <n v="8"/>
    <x v="0"/>
    <n v="499"/>
    <n v="0"/>
    <n v="3992"/>
    <x v="23"/>
    <n v="1.1291382765531064"/>
    <n v="563.44000000000005"/>
    <n v="0.1411422845691383"/>
  </r>
  <r>
    <n v="5318"/>
    <s v="ORD05318"/>
    <d v="2025-11-28T00:00:00"/>
    <s v="2025"/>
    <s v="November"/>
    <x v="0"/>
    <s v="Unkown"/>
    <s v="Corporate"/>
    <s v="Furniture"/>
    <x v="3"/>
    <n v="5"/>
    <x v="1"/>
    <n v="299"/>
    <n v="0.15"/>
    <n v="1270.75"/>
    <x v="5"/>
    <n v="0.3092307692307692"/>
    <n v="92.46"/>
    <n v="7.2760180995475113E-2"/>
  </r>
  <r>
    <n v="5319"/>
    <s v="ORD05319"/>
    <d v="2024-09-01T00:00:00"/>
    <s v="2024"/>
    <s v="September"/>
    <x v="3"/>
    <s v="CUST1482"/>
    <s v="Home Office"/>
    <s v="Electronics"/>
    <x v="6"/>
    <n v="4"/>
    <x v="1"/>
    <n v="199"/>
    <n v="0"/>
    <n v="796"/>
    <x v="1"/>
    <n v="0.88904522613065318"/>
    <n v="176.92"/>
    <n v="0.22226130653266329"/>
  </r>
  <r>
    <n v="5320"/>
    <s v="ORD05320"/>
    <d v="2025-01-08T00:00:00"/>
    <s v="2025"/>
    <s v="January"/>
    <x v="0"/>
    <s v="Unkown"/>
    <s v="Consumer"/>
    <s v="Electronics"/>
    <x v="4"/>
    <n v="10"/>
    <x v="0"/>
    <n v="99"/>
    <n v="0"/>
    <n v="990"/>
    <x v="22"/>
    <n v="1.3244444444444445"/>
    <n v="131.12"/>
    <n v="0.13244444444444445"/>
  </r>
  <r>
    <n v="5321"/>
    <s v="ORD05321"/>
    <d v="2025-02-14T00:00:00"/>
    <s v="2025"/>
    <s v="February"/>
    <x v="3"/>
    <s v="Unkown"/>
    <s v="Consumer"/>
    <s v="Office Supplies"/>
    <x v="6"/>
    <n v="3"/>
    <x v="2"/>
    <n v="999"/>
    <n v="0.1"/>
    <n v="2697.3"/>
    <x v="14"/>
    <n v="0.50297297297297305"/>
    <n v="502.47"/>
    <n v="0.1862862862862863"/>
  </r>
  <r>
    <n v="5322"/>
    <s v="ORD05322"/>
    <d v="2024-10-30T00:00:00"/>
    <s v="2024"/>
    <s v="October"/>
    <x v="3"/>
    <s v="Unkown"/>
    <s v="Home Office"/>
    <s v="Office Supplies"/>
    <x v="5"/>
    <n v="6"/>
    <x v="1"/>
    <n v="999"/>
    <n v="0"/>
    <n v="5994"/>
    <x v="30"/>
    <n v="0.57428428428428435"/>
    <n v="573.71"/>
    <n v="9.5714047380714054E-2"/>
  </r>
  <r>
    <n v="5323"/>
    <s v="ORD05323"/>
    <d v="2024-02-06T00:00:00"/>
    <s v="2024"/>
    <s v="February"/>
    <x v="1"/>
    <s v="CUST1123"/>
    <s v="Consumer"/>
    <s v="Electronics"/>
    <x v="5"/>
    <n v="3"/>
    <x v="2"/>
    <n v="799"/>
    <n v="0"/>
    <n v="2397"/>
    <x v="12"/>
    <n v="0.44635794743429286"/>
    <n v="356.64"/>
    <n v="0.14878598247809763"/>
  </r>
  <r>
    <n v="5324"/>
    <s v="ORD05324"/>
    <d v="2024-05-06T00:00:00"/>
    <s v="2024"/>
    <s v="May"/>
    <x v="0"/>
    <s v="CUST1792"/>
    <s v="Home Office"/>
    <s v="Electronics"/>
    <x v="0"/>
    <n v="6"/>
    <x v="1"/>
    <n v="99"/>
    <n v="0"/>
    <n v="594"/>
    <x v="22"/>
    <n v="0.34959595959595957"/>
    <n v="34.61"/>
    <n v="5.8265993265993264E-2"/>
  </r>
  <r>
    <n v="5325"/>
    <s v="ORD05325"/>
    <d v="2024-07-22T00:00:00"/>
    <s v="2024"/>
    <s v="July"/>
    <x v="0"/>
    <s v="Unkown"/>
    <s v="Corporate"/>
    <s v="Electronics"/>
    <x v="2"/>
    <n v="3"/>
    <x v="2"/>
    <n v="799"/>
    <n v="0.1"/>
    <n v="2157.3000000000002"/>
    <x v="9"/>
    <n v="0.52342928660826038"/>
    <n v="418.22"/>
    <n v="0.1938626987438001"/>
  </r>
  <r>
    <n v="5326"/>
    <s v="ORD05326"/>
    <d v="2025-10-09T00:00:00"/>
    <s v="2025"/>
    <s v="October"/>
    <x v="3"/>
    <s v="CUST1862"/>
    <s v="Home Office"/>
    <s v="Electronics"/>
    <x v="4"/>
    <n v="6"/>
    <x v="1"/>
    <n v="199"/>
    <n v="0.15"/>
    <n v="1014.9"/>
    <x v="17"/>
    <n v="0.92130653266331664"/>
    <n v="183.34"/>
    <n v="0.18064833973790523"/>
  </r>
  <r>
    <n v="5327"/>
    <s v="ORD05327"/>
    <d v="2024-11-29T00:00:00"/>
    <s v="2024"/>
    <s v="November"/>
    <x v="1"/>
    <s v="Unkown"/>
    <s v="Corporate"/>
    <s v="Electronics"/>
    <x v="0"/>
    <n v="2"/>
    <x v="2"/>
    <n v="299"/>
    <n v="0.1"/>
    <n v="538.20000000000005"/>
    <x v="21"/>
    <n v="0.41053511705685619"/>
    <n v="122.75"/>
    <n v="0.22807506503158675"/>
  </r>
  <r>
    <n v="5328"/>
    <s v="ORD05328"/>
    <d v="2024-05-07T00:00:00"/>
    <s v="2024"/>
    <s v="May"/>
    <x v="3"/>
    <s v="CUST1297"/>
    <s v="Home Office"/>
    <s v="Furniture"/>
    <x v="6"/>
    <n v="2"/>
    <x v="2"/>
    <n v="149"/>
    <n v="0"/>
    <n v="298"/>
    <x v="7"/>
    <n v="0.4948322147651007"/>
    <n v="73.73"/>
    <n v="0.24741610738255035"/>
  </r>
  <r>
    <n v="5329"/>
    <s v="ORD05329"/>
    <d v="2025-05-05T00:00:00"/>
    <s v="2025"/>
    <s v="May"/>
    <x v="1"/>
    <s v="CUST1193"/>
    <s v="Corporate"/>
    <s v="Office Supplies"/>
    <x v="6"/>
    <n v="9"/>
    <x v="0"/>
    <n v="799"/>
    <n v="0.05"/>
    <n v="6831.45"/>
    <x v="33"/>
    <n v="0.95959949937421785"/>
    <n v="766.72"/>
    <n v="0.1122338595759319"/>
  </r>
  <r>
    <n v="5330"/>
    <s v="ORD05330"/>
    <d v="2025-05-28T00:00:00"/>
    <s v="2025"/>
    <s v="May"/>
    <x v="0"/>
    <s v="Unkown"/>
    <s v="Home Office"/>
    <s v="Electronics"/>
    <x v="5"/>
    <n v="6"/>
    <x v="1"/>
    <n v="199"/>
    <n v="0.1"/>
    <n v="1074.5999999999999"/>
    <x v="25"/>
    <n v="0.37457286432160808"/>
    <n v="74.540000000000006"/>
    <n v="6.9365345244742235E-2"/>
  </r>
  <r>
    <n v="5331"/>
    <s v="ORD05331"/>
    <d v="2024-08-02T00:00:00"/>
    <s v="2024"/>
    <s v="August"/>
    <x v="0"/>
    <s v="CUST1062"/>
    <s v="Home Office"/>
    <s v="Office Supplies"/>
    <x v="4"/>
    <n v="1"/>
    <x v="2"/>
    <n v="199"/>
    <n v="0"/>
    <n v="199"/>
    <x v="1"/>
    <n v="0.10482412060301508"/>
    <n v="20.86"/>
    <n v="0.10482412060301508"/>
  </r>
  <r>
    <n v="5332"/>
    <s v="ORD05332"/>
    <d v="2024-04-02T00:00:00"/>
    <s v="2024"/>
    <s v="April"/>
    <x v="0"/>
    <s v="Unkown"/>
    <s v="Corporate"/>
    <s v="Electronics"/>
    <x v="1"/>
    <n v="1"/>
    <x v="2"/>
    <n v="149"/>
    <n v="0.05"/>
    <n v="141.55000000000001"/>
    <x v="34"/>
    <n v="9.9530201342281882E-2"/>
    <n v="14.83"/>
    <n v="0.10476863299187565"/>
  </r>
  <r>
    <n v="5334"/>
    <s v="ORD05334"/>
    <d v="2024-10-21T00:00:00"/>
    <s v="2024"/>
    <s v="October"/>
    <x v="3"/>
    <s v="Unkown"/>
    <s v="Home Office"/>
    <s v="Electronics"/>
    <x v="2"/>
    <n v="5"/>
    <x v="1"/>
    <n v="499"/>
    <n v="0"/>
    <n v="2495"/>
    <x v="23"/>
    <n v="0.52486973947895799"/>
    <n v="261.91000000000003"/>
    <n v="0.10497394789579159"/>
  </r>
  <r>
    <n v="5335"/>
    <s v="ORD05335"/>
    <d v="2025-11-20T00:00:00"/>
    <s v="2025"/>
    <s v="November"/>
    <x v="3"/>
    <s v="Unkown"/>
    <s v="Home Office"/>
    <s v="Furniture"/>
    <x v="7"/>
    <n v="3"/>
    <x v="2"/>
    <n v="199"/>
    <n v="0"/>
    <n v="597"/>
    <x v="1"/>
    <n v="0.50934673366834171"/>
    <n v="101.36"/>
    <n v="0.1697822445561139"/>
  </r>
  <r>
    <n v="5336"/>
    <s v="ORD05336"/>
    <d v="2025-09-15T00:00:00"/>
    <s v="2025"/>
    <s v="September"/>
    <x v="1"/>
    <s v="Unkown"/>
    <s v="Corporate"/>
    <s v="Electronics"/>
    <x v="5"/>
    <n v="4"/>
    <x v="1"/>
    <n v="99"/>
    <n v="0.1"/>
    <n v="356.4"/>
    <x v="4"/>
    <n v="0.19444444444444445"/>
    <n v="19.25"/>
    <n v="5.401234567901235E-2"/>
  </r>
  <r>
    <n v="5337"/>
    <s v="ORD05337"/>
    <d v="2024-06-26T00:00:00"/>
    <s v="2024"/>
    <s v="June"/>
    <x v="0"/>
    <s v="Unkown"/>
    <s v="Corporate"/>
    <s v="Furniture"/>
    <x v="2"/>
    <n v="4"/>
    <x v="1"/>
    <n v="99"/>
    <n v="0.15"/>
    <n v="336.6"/>
    <x v="39"/>
    <n v="0.8324242424242424"/>
    <n v="82.41"/>
    <n v="0.24483065953654187"/>
  </r>
  <r>
    <n v="5338"/>
    <s v="ORD05338"/>
    <d v="2025-10-05T00:00:00"/>
    <s v="2025"/>
    <s v="October"/>
    <x v="2"/>
    <s v="CUST2441"/>
    <s v="Home Office"/>
    <s v="Electronics"/>
    <x v="0"/>
    <n v="6"/>
    <x v="1"/>
    <n v="149"/>
    <n v="0.15"/>
    <n v="759.9"/>
    <x v="28"/>
    <n v="1.422013422818792"/>
    <n v="211.88"/>
    <n v="0.27882616133701804"/>
  </r>
  <r>
    <n v="5339"/>
    <s v="ORD05339"/>
    <d v="2024-03-10T00:00:00"/>
    <s v="2024"/>
    <s v="March"/>
    <x v="0"/>
    <s v="CUST1913"/>
    <s v="Consumer"/>
    <s v="Office Supplies"/>
    <x v="1"/>
    <n v="1"/>
    <x v="2"/>
    <n v="149"/>
    <n v="0.1"/>
    <n v="134.1"/>
    <x v="6"/>
    <n v="0.19617449664429532"/>
    <n v="29.23"/>
    <n v="0.21797166293810591"/>
  </r>
  <r>
    <n v="5340"/>
    <s v="ORD05340"/>
    <d v="2024-12-20T00:00:00"/>
    <s v="2024"/>
    <s v="December"/>
    <x v="0"/>
    <s v="Unkown"/>
    <s v="Consumer"/>
    <s v="Furniture"/>
    <x v="0"/>
    <n v="2"/>
    <x v="2"/>
    <n v="199"/>
    <n v="0"/>
    <n v="398"/>
    <x v="1"/>
    <n v="0.23884422110552764"/>
    <n v="47.53"/>
    <n v="0.11942211055276382"/>
  </r>
  <r>
    <n v="5341"/>
    <s v="ORD05341"/>
    <d v="2025-08-26T00:00:00"/>
    <s v="2025"/>
    <s v="August"/>
    <x v="0"/>
    <s v="Unkown"/>
    <s v="Corporate"/>
    <s v="Furniture"/>
    <x v="4"/>
    <n v="10"/>
    <x v="0"/>
    <n v="99"/>
    <n v="0"/>
    <n v="990"/>
    <x v="22"/>
    <n v="2.0176767676767677"/>
    <n v="199.75"/>
    <n v="0.20176767676767676"/>
  </r>
  <r>
    <n v="5342"/>
    <s v="ORD05342"/>
    <d v="2024-07-25T00:00:00"/>
    <s v="2024"/>
    <s v="July"/>
    <x v="2"/>
    <s v="Unkown"/>
    <s v="Corporate"/>
    <s v="Furniture"/>
    <x v="0"/>
    <n v="4"/>
    <x v="1"/>
    <n v="299"/>
    <n v="0"/>
    <n v="1196"/>
    <x v="20"/>
    <n v="1.1856856187290969"/>
    <n v="354.52"/>
    <n v="0.29642140468227424"/>
  </r>
  <r>
    <n v="5343"/>
    <s v="ORD05343"/>
    <d v="2024-03-29T00:00:00"/>
    <s v="2024"/>
    <s v="March"/>
    <x v="3"/>
    <s v="CUST1917"/>
    <s v="Consumer"/>
    <s v="Furniture"/>
    <x v="1"/>
    <n v="1"/>
    <x v="2"/>
    <n v="99"/>
    <n v="0.05"/>
    <n v="94.05"/>
    <x v="19"/>
    <n v="0.12616161616161617"/>
    <n v="12.49"/>
    <n v="0.13280170122275387"/>
  </r>
  <r>
    <n v="5344"/>
    <s v="ORD05344"/>
    <d v="2024-07-08T00:00:00"/>
    <s v="2024"/>
    <s v="July"/>
    <x v="0"/>
    <s v="CUST2758"/>
    <s v="Home Office"/>
    <s v="Electronics"/>
    <x v="5"/>
    <n v="3"/>
    <x v="2"/>
    <n v="999"/>
    <n v="0"/>
    <n v="2997"/>
    <x v="30"/>
    <n v="0.37237237237237236"/>
    <n v="372"/>
    <n v="0.12412412412412413"/>
  </r>
  <r>
    <n v="5345"/>
    <s v="ORD05345"/>
    <d v="2025-12-19T00:00:00"/>
    <s v="2025"/>
    <s v="December"/>
    <x v="0"/>
    <s v="CUST2212"/>
    <s v="Home Office"/>
    <s v="Office Supplies"/>
    <x v="3"/>
    <n v="6"/>
    <x v="1"/>
    <n v="999"/>
    <n v="0"/>
    <n v="5994"/>
    <x v="30"/>
    <n v="1.4911311311311313"/>
    <n v="1489.64"/>
    <n v="0.24852185518852188"/>
  </r>
  <r>
    <n v="5346"/>
    <s v="ORD05346"/>
    <d v="2025-05-06T00:00:00"/>
    <s v="2025"/>
    <s v="May"/>
    <x v="0"/>
    <s v="Unkown"/>
    <s v="Consumer"/>
    <s v="Electronics"/>
    <x v="1"/>
    <n v="5"/>
    <x v="1"/>
    <n v="999"/>
    <n v="0.1"/>
    <n v="4495.5"/>
    <x v="14"/>
    <n v="0.56591591591591595"/>
    <n v="565.35"/>
    <n v="0.12575909242575908"/>
  </r>
  <r>
    <n v="5348"/>
    <s v="ORD05348"/>
    <d v="2025-07-18T00:00:00"/>
    <s v="2025"/>
    <s v="July"/>
    <x v="0"/>
    <s v="Unkown"/>
    <s v="Consumer"/>
    <s v="Electronics"/>
    <x v="4"/>
    <n v="5"/>
    <x v="1"/>
    <n v="499"/>
    <n v="0.15"/>
    <n v="2120.75"/>
    <x v="10"/>
    <n v="1.2497795591182363"/>
    <n v="623.64"/>
    <n v="0.29406577861605565"/>
  </r>
  <r>
    <n v="5349"/>
    <s v="ORD05349"/>
    <d v="2024-06-17T00:00:00"/>
    <s v="2024"/>
    <s v="June"/>
    <x v="0"/>
    <s v="Unkown"/>
    <s v="Home Office"/>
    <s v="Office Supplies"/>
    <x v="5"/>
    <n v="10"/>
    <x v="0"/>
    <n v="499"/>
    <n v="0.1"/>
    <n v="4491"/>
    <x v="13"/>
    <n v="2.1534268537074146"/>
    <n v="1074.56"/>
    <n v="0.23926965041193496"/>
  </r>
  <r>
    <n v="5351"/>
    <s v="ORD05351"/>
    <d v="2024-11-22T00:00:00"/>
    <s v="2024"/>
    <s v="November"/>
    <x v="3"/>
    <s v="Unkown"/>
    <s v="Home Office"/>
    <s v="Electronics"/>
    <x v="2"/>
    <n v="4"/>
    <x v="1"/>
    <n v="199"/>
    <n v="0.05"/>
    <n v="756.2"/>
    <x v="15"/>
    <n v="0.38562814070351759"/>
    <n v="76.739999999999995"/>
    <n v="0.10148108965882041"/>
  </r>
  <r>
    <n v="5352"/>
    <s v="ORD05352"/>
    <d v="2024-07-29T00:00:00"/>
    <s v="2024"/>
    <s v="July"/>
    <x v="0"/>
    <s v="Unkown"/>
    <s v="Corporate"/>
    <s v="Furniture"/>
    <x v="4"/>
    <n v="1"/>
    <x v="2"/>
    <n v="199"/>
    <n v="0.1"/>
    <n v="179.1"/>
    <x v="25"/>
    <n v="5.5628140703517591E-2"/>
    <n v="11.07"/>
    <n v="6.1809045226130656E-2"/>
  </r>
  <r>
    <n v="5353"/>
    <s v="ORD05353"/>
    <d v="2025-04-28T00:00:00"/>
    <s v="2025"/>
    <s v="April"/>
    <x v="3"/>
    <s v="CUST2600"/>
    <s v="Consumer"/>
    <s v="Electronics"/>
    <x v="3"/>
    <n v="5"/>
    <x v="1"/>
    <n v="149"/>
    <n v="0.1"/>
    <n v="670.5"/>
    <x v="6"/>
    <n v="1.2148322147651005"/>
    <n v="181.01"/>
    <n v="0.26996271439224456"/>
  </r>
  <r>
    <n v="5354"/>
    <s v="ORD05354"/>
    <d v="2025-05-18T00:00:00"/>
    <s v="2025"/>
    <s v="May"/>
    <x v="3"/>
    <s v="CUST1073"/>
    <s v="Consumer"/>
    <s v="Office Supplies"/>
    <x v="7"/>
    <n v="6"/>
    <x v="1"/>
    <n v="149"/>
    <n v="0"/>
    <n v="894"/>
    <x v="7"/>
    <n v="1.4908053691275167"/>
    <n v="222.13"/>
    <n v="0.24846756152125279"/>
  </r>
  <r>
    <n v="5355"/>
    <s v="ORD05355"/>
    <d v="2025-08-26T00:00:00"/>
    <s v="2025"/>
    <s v="August"/>
    <x v="1"/>
    <s v="CUST1994"/>
    <s v="Home Office"/>
    <s v="Electronics"/>
    <x v="0"/>
    <n v="4"/>
    <x v="1"/>
    <n v="299"/>
    <n v="0.15"/>
    <n v="1016.6"/>
    <x v="5"/>
    <n v="0.88237458193979923"/>
    <n v="263.83"/>
    <n v="0.25952193586464684"/>
  </r>
  <r>
    <n v="5356"/>
    <s v="ORD05356"/>
    <d v="2024-01-31T00:00:00"/>
    <s v="2024"/>
    <s v="January"/>
    <x v="3"/>
    <s v="CUST2073"/>
    <s v="Consumer"/>
    <s v="Furniture"/>
    <x v="7"/>
    <n v="4"/>
    <x v="1"/>
    <n v="299"/>
    <n v="0.15"/>
    <n v="1016.6"/>
    <x v="5"/>
    <n v="0.74969899665551842"/>
    <n v="224.16"/>
    <n v="0.22049970489868187"/>
  </r>
  <r>
    <n v="5357"/>
    <s v="ORD05357"/>
    <d v="2025-04-13T00:00:00"/>
    <s v="2025"/>
    <s v="April"/>
    <x v="2"/>
    <s v="Unkown"/>
    <s v="Consumer"/>
    <s v="Office Supplies"/>
    <x v="1"/>
    <n v="6"/>
    <x v="1"/>
    <n v="149"/>
    <n v="0.1"/>
    <n v="804.6"/>
    <x v="6"/>
    <n v="0.92879194630872475"/>
    <n v="138.38999999999999"/>
    <n v="0.17199850857568977"/>
  </r>
  <r>
    <n v="5358"/>
    <s v="ORD05358"/>
    <d v="2025-04-14T00:00:00"/>
    <s v="2025"/>
    <s v="April"/>
    <x v="3"/>
    <s v="Unkown"/>
    <s v="Home Office"/>
    <s v="Electronics"/>
    <x v="6"/>
    <n v="9"/>
    <x v="0"/>
    <n v="499"/>
    <n v="0"/>
    <n v="4491"/>
    <x v="23"/>
    <n v="0.63729458917835669"/>
    <n v="318.01"/>
    <n v="7.0810509908706298E-2"/>
  </r>
  <r>
    <n v="5359"/>
    <s v="ORD05359"/>
    <d v="2025-10-19T00:00:00"/>
    <s v="2025"/>
    <s v="October"/>
    <x v="0"/>
    <s v="Unkown"/>
    <s v="Home Office"/>
    <s v="Furniture"/>
    <x v="5"/>
    <n v="8"/>
    <x v="0"/>
    <n v="999"/>
    <n v="0"/>
    <n v="7992"/>
    <x v="30"/>
    <n v="1.6549449449449449"/>
    <n v="1653.29"/>
    <n v="0.20686811811811812"/>
  </r>
  <r>
    <n v="5360"/>
    <s v="ORD05360"/>
    <d v="2024-11-30T00:00:00"/>
    <s v="2024"/>
    <s v="November"/>
    <x v="3"/>
    <s v="CUST2411"/>
    <s v="Home Office"/>
    <s v="Office Supplies"/>
    <x v="2"/>
    <n v="7"/>
    <x v="0"/>
    <n v="799"/>
    <n v="0.05"/>
    <n v="5313.35"/>
    <x v="26"/>
    <n v="1.2727659574468086"/>
    <n v="1016.94"/>
    <n v="0.19139337705967044"/>
  </r>
  <r>
    <n v="5361"/>
    <s v="ORD05361"/>
    <d v="2025-02-06T00:00:00"/>
    <s v="2025"/>
    <s v="February"/>
    <x v="2"/>
    <s v="CUST2935"/>
    <s v="Corporate"/>
    <s v="Electronics"/>
    <x v="2"/>
    <n v="9"/>
    <x v="0"/>
    <n v="999"/>
    <n v="0"/>
    <n v="8991"/>
    <x v="30"/>
    <n v="1.7479479479479481"/>
    <n v="1746.2"/>
    <n v="0.19421643866088312"/>
  </r>
  <r>
    <n v="5362"/>
    <s v="ORD05362"/>
    <d v="2025-11-17T00:00:00"/>
    <s v="2025"/>
    <s v="November"/>
    <x v="1"/>
    <s v="Unkown"/>
    <s v="Corporate"/>
    <s v="Furniture"/>
    <x v="6"/>
    <n v="7"/>
    <x v="0"/>
    <n v="199"/>
    <n v="0.15"/>
    <n v="1184.05"/>
    <x v="17"/>
    <n v="0.62185929648241201"/>
    <n v="123.75"/>
    <n v="0.10451416747603565"/>
  </r>
  <r>
    <n v="5363"/>
    <s v="ORD05363"/>
    <d v="2025-01-29T00:00:00"/>
    <s v="2025"/>
    <s v="January"/>
    <x v="3"/>
    <s v="Unkown"/>
    <s v="Consumer"/>
    <s v="Electronics"/>
    <x v="2"/>
    <n v="4"/>
    <x v="1"/>
    <n v="299"/>
    <n v="0.05"/>
    <n v="1136.2"/>
    <x v="3"/>
    <n v="0.36913043478260871"/>
    <n v="110.37"/>
    <n v="9.71395881006865E-2"/>
  </r>
  <r>
    <n v="5364"/>
    <s v="ORD05364"/>
    <d v="2024-01-14T00:00:00"/>
    <s v="2024"/>
    <s v="January"/>
    <x v="2"/>
    <s v="CUST1572"/>
    <s v="Consumer"/>
    <s v="Electronics"/>
    <x v="5"/>
    <n v="8"/>
    <x v="0"/>
    <n v="299"/>
    <n v="0"/>
    <n v="2392"/>
    <x v="20"/>
    <n v="0.86625418060200665"/>
    <n v="259.01"/>
    <n v="0.10828177257525083"/>
  </r>
  <r>
    <n v="5365"/>
    <s v="ORD05365"/>
    <d v="2024-05-07T00:00:00"/>
    <s v="2024"/>
    <s v="May"/>
    <x v="1"/>
    <s v="Unkown"/>
    <s v="Home Office"/>
    <s v="Office Supplies"/>
    <x v="2"/>
    <n v="4"/>
    <x v="1"/>
    <n v="199"/>
    <n v="0"/>
    <n v="796"/>
    <x v="1"/>
    <n v="0.32266331658291453"/>
    <n v="64.209999999999994"/>
    <n v="8.0665829145728632E-2"/>
  </r>
  <r>
    <n v="5366"/>
    <s v="ORD05366"/>
    <d v="2024-04-26T00:00:00"/>
    <s v="2024"/>
    <s v="April"/>
    <x v="1"/>
    <s v="Unkown"/>
    <s v="Corporate"/>
    <s v="Furniture"/>
    <x v="2"/>
    <n v="8"/>
    <x v="0"/>
    <n v="499"/>
    <n v="0.15"/>
    <n v="3393.2"/>
    <x v="10"/>
    <n v="1.956012024048096"/>
    <n v="976.05"/>
    <n v="0.28764882706589651"/>
  </r>
  <r>
    <n v="5367"/>
    <s v="ORD05367"/>
    <d v="2025-03-04T00:00:00"/>
    <s v="2025"/>
    <s v="March"/>
    <x v="1"/>
    <s v="CUST2898"/>
    <s v="Corporate"/>
    <s v="Electronics"/>
    <x v="4"/>
    <n v="10"/>
    <x v="0"/>
    <n v="149"/>
    <n v="0"/>
    <n v="1490"/>
    <x v="7"/>
    <n v="0.57718120805369133"/>
    <n v="86"/>
    <n v="5.771812080536913E-2"/>
  </r>
  <r>
    <n v="5368"/>
    <s v="ORD05368"/>
    <d v="2024-08-04T00:00:00"/>
    <s v="2024"/>
    <s v="August"/>
    <x v="3"/>
    <s v="Unkown"/>
    <s v="Consumer"/>
    <s v="Office Supplies"/>
    <x v="4"/>
    <n v="5"/>
    <x v="1"/>
    <n v="799"/>
    <n v="0"/>
    <n v="3995"/>
    <x v="12"/>
    <n v="0.34309136420525654"/>
    <n v="274.13"/>
    <n v="6.861827284105132E-2"/>
  </r>
  <r>
    <n v="5370"/>
    <s v="ORD05370"/>
    <d v="2025-08-01T00:00:00"/>
    <s v="2025"/>
    <s v="August"/>
    <x v="3"/>
    <s v="CUST2743"/>
    <s v="Consumer"/>
    <s v="Furniture"/>
    <x v="0"/>
    <n v="9"/>
    <x v="0"/>
    <n v="799"/>
    <n v="0"/>
    <n v="7191"/>
    <x v="12"/>
    <n v="1.9935419274092614"/>
    <n v="1592.84"/>
    <n v="0.22150465860102905"/>
  </r>
  <r>
    <n v="5371"/>
    <s v="ORD05371"/>
    <d v="2025-04-18T00:00:00"/>
    <s v="2025"/>
    <s v="April"/>
    <x v="3"/>
    <s v="CUST2914"/>
    <s v="Home Office"/>
    <s v="Furniture"/>
    <x v="1"/>
    <n v="8"/>
    <x v="0"/>
    <n v="199"/>
    <n v="0.1"/>
    <n v="1432.8"/>
    <x v="25"/>
    <n v="0.37170854271356785"/>
    <n v="73.97"/>
    <n v="5.1626186487995537E-2"/>
  </r>
  <r>
    <n v="5372"/>
    <s v="ORD05372"/>
    <d v="2024-01-01T00:00:00"/>
    <s v="2024"/>
    <s v="January"/>
    <x v="1"/>
    <s v="Unkown"/>
    <s v="Corporate"/>
    <s v="Electronics"/>
    <x v="3"/>
    <n v="2"/>
    <x v="2"/>
    <n v="499"/>
    <n v="0.05"/>
    <n v="948.1"/>
    <x v="27"/>
    <n v="0.14112224448897795"/>
    <n v="70.42"/>
    <n v="7.427486552051471E-2"/>
  </r>
  <r>
    <n v="5373"/>
    <s v="ORD05373"/>
    <d v="2024-08-12T00:00:00"/>
    <s v="2024"/>
    <s v="August"/>
    <x v="0"/>
    <s v="Unkown"/>
    <s v="Consumer"/>
    <s v="Office Supplies"/>
    <x v="5"/>
    <n v="8"/>
    <x v="0"/>
    <n v="799"/>
    <n v="0"/>
    <n v="6392"/>
    <x v="12"/>
    <n v="0.75"/>
    <n v="599.25"/>
    <n v="9.375E-2"/>
  </r>
  <r>
    <n v="5374"/>
    <s v="ORD05374"/>
    <d v="2025-10-05T00:00:00"/>
    <s v="2025"/>
    <s v="October"/>
    <x v="0"/>
    <s v="Unkown"/>
    <s v="Home Office"/>
    <s v="Electronics"/>
    <x v="3"/>
    <n v="8"/>
    <x v="0"/>
    <n v="499"/>
    <n v="0.15"/>
    <n v="3393.2"/>
    <x v="10"/>
    <n v="1.6735470941883768"/>
    <n v="835.1"/>
    <n v="0.24610986679240837"/>
  </r>
  <r>
    <n v="5375"/>
    <s v="ORD05375"/>
    <d v="2024-07-25T00:00:00"/>
    <s v="2024"/>
    <s v="July"/>
    <x v="0"/>
    <s v="Unkown"/>
    <s v="Home Office"/>
    <s v="Furniture"/>
    <x v="5"/>
    <n v="9"/>
    <x v="0"/>
    <n v="99"/>
    <n v="0"/>
    <n v="891"/>
    <x v="22"/>
    <n v="2.5144444444444445"/>
    <n v="248.93"/>
    <n v="0.27938271604938275"/>
  </r>
  <r>
    <n v="5376"/>
    <s v="ORD05376"/>
    <d v="2025-04-12T00:00:00"/>
    <s v="2025"/>
    <s v="April"/>
    <x v="2"/>
    <s v="Unkown"/>
    <s v="Home Office"/>
    <s v="Electronics"/>
    <x v="7"/>
    <n v="7"/>
    <x v="0"/>
    <n v="499"/>
    <n v="0.15"/>
    <n v="2969.05"/>
    <x v="18"/>
    <n v="0.64777555110220442"/>
    <n v="323.24"/>
    <n v="0.10886984052137889"/>
  </r>
  <r>
    <n v="5377"/>
    <s v="ORD05377"/>
    <d v="2025-09-18T00:00:00"/>
    <s v="2025"/>
    <s v="September"/>
    <x v="0"/>
    <s v="Unkown"/>
    <s v="Consumer"/>
    <s v="Furniture"/>
    <x v="5"/>
    <n v="8"/>
    <x v="0"/>
    <n v="999"/>
    <n v="0.15"/>
    <n v="6793.2"/>
    <x v="32"/>
    <n v="1.0691191191191192"/>
    <n v="1068.05"/>
    <n v="0.15722339987045869"/>
  </r>
  <r>
    <n v="5378"/>
    <s v="ORD05378"/>
    <d v="2024-01-12T00:00:00"/>
    <s v="2024"/>
    <s v="January"/>
    <x v="3"/>
    <s v="CUST1746"/>
    <s v="Home Office"/>
    <s v="Furniture"/>
    <x v="7"/>
    <n v="6"/>
    <x v="1"/>
    <n v="299"/>
    <n v="0.1"/>
    <n v="1614.6"/>
    <x v="11"/>
    <n v="1.2851839464882941"/>
    <n v="384.27"/>
    <n v="0.2379970271274619"/>
  </r>
  <r>
    <n v="5379"/>
    <s v="ORD05379"/>
    <d v="2025-10-30T00:00:00"/>
    <s v="2025"/>
    <s v="October"/>
    <x v="0"/>
    <s v="Unkown"/>
    <s v="Home Office"/>
    <s v="Electronics"/>
    <x v="5"/>
    <n v="5"/>
    <x v="1"/>
    <n v="799"/>
    <n v="0.05"/>
    <n v="3795.25"/>
    <x v="33"/>
    <n v="0.44946182728410516"/>
    <n v="359.12"/>
    <n v="9.4623542586127402E-2"/>
  </r>
  <r>
    <n v="5380"/>
    <s v="ORD05380"/>
    <d v="2025-10-11T00:00:00"/>
    <s v="2025"/>
    <s v="October"/>
    <x v="1"/>
    <s v="Unkown"/>
    <s v="Consumer"/>
    <s v="Electronics"/>
    <x v="2"/>
    <n v="3"/>
    <x v="2"/>
    <n v="199"/>
    <n v="0"/>
    <n v="597"/>
    <x v="1"/>
    <n v="0.64195979899497491"/>
    <n v="127.75"/>
    <n v="0.21398659966499162"/>
  </r>
  <r>
    <n v="5382"/>
    <s v="ORD05382"/>
    <d v="2024-11-09T00:00:00"/>
    <s v="2024"/>
    <s v="November"/>
    <x v="0"/>
    <s v="CUST2622"/>
    <s v="Corporate"/>
    <s v="Electronics"/>
    <x v="7"/>
    <n v="3"/>
    <x v="2"/>
    <n v="299"/>
    <n v="0.15"/>
    <n v="762.45"/>
    <x v="5"/>
    <n v="0.33414715719063542"/>
    <n v="99.91"/>
    <n v="0.13103810085907272"/>
  </r>
  <r>
    <n v="5383"/>
    <s v="ORD05383"/>
    <d v="2025-09-22T00:00:00"/>
    <s v="2025"/>
    <s v="September"/>
    <x v="2"/>
    <s v="CUST1083"/>
    <s v="Corporate"/>
    <s v="Office Supplies"/>
    <x v="5"/>
    <n v="5"/>
    <x v="1"/>
    <n v="299"/>
    <n v="0.1"/>
    <n v="1345.5"/>
    <x v="21"/>
    <n v="0.80127090301003345"/>
    <n v="239.58"/>
    <n v="0.17806020066889633"/>
  </r>
  <r>
    <n v="5384"/>
    <s v="ORD05384"/>
    <d v="2024-10-19T00:00:00"/>
    <s v="2024"/>
    <s v="October"/>
    <x v="2"/>
    <s v="Unkown"/>
    <s v="Consumer"/>
    <s v="Electronics"/>
    <x v="5"/>
    <n v="8"/>
    <x v="0"/>
    <n v="149"/>
    <n v="0"/>
    <n v="1192"/>
    <x v="7"/>
    <n v="2.1073825503355703"/>
    <n v="314"/>
    <n v="0.26342281879194629"/>
  </r>
  <r>
    <n v="5385"/>
    <s v="ORD05385"/>
    <d v="2025-09-16T00:00:00"/>
    <s v="2025"/>
    <s v="September"/>
    <x v="0"/>
    <s v="Unkown"/>
    <s v="Corporate"/>
    <s v="Electronics"/>
    <x v="2"/>
    <n v="7"/>
    <x v="0"/>
    <n v="299"/>
    <n v="0.05"/>
    <n v="1988.35"/>
    <x v="3"/>
    <n v="1.5489966555183945"/>
    <n v="463.15"/>
    <n v="0.23293182789750294"/>
  </r>
  <r>
    <n v="5386"/>
    <s v="ORD05386"/>
    <d v="2025-08-20T00:00:00"/>
    <s v="2025"/>
    <s v="August"/>
    <x v="0"/>
    <s v="Unkown"/>
    <s v="Consumer"/>
    <s v="Office Supplies"/>
    <x v="0"/>
    <n v="10"/>
    <x v="0"/>
    <n v="299"/>
    <n v="0.15"/>
    <n v="2541.5"/>
    <x v="5"/>
    <n v="2.4431103678929764"/>
    <n v="730.49"/>
    <n v="0.28742474916387961"/>
  </r>
  <r>
    <n v="5387"/>
    <s v="ORD05387"/>
    <d v="2025-03-29T00:00:00"/>
    <s v="2025"/>
    <s v="March"/>
    <x v="3"/>
    <s v="Unkown"/>
    <s v="Consumer"/>
    <s v="Electronics"/>
    <x v="5"/>
    <n v="4"/>
    <x v="1"/>
    <n v="199"/>
    <n v="0"/>
    <n v="796"/>
    <x v="1"/>
    <n v="0.76020100502512566"/>
    <n v="151.28"/>
    <n v="0.19005025125628142"/>
  </r>
  <r>
    <n v="5388"/>
    <s v="ORD05388"/>
    <d v="2025-11-28T00:00:00"/>
    <s v="2025"/>
    <s v="November"/>
    <x v="1"/>
    <s v="Unkown"/>
    <s v="Consumer"/>
    <s v="Furniture"/>
    <x v="1"/>
    <n v="2"/>
    <x v="2"/>
    <n v="199"/>
    <n v="0"/>
    <n v="398"/>
    <x v="1"/>
    <n v="0.44432160804020099"/>
    <n v="88.42"/>
    <n v="0.22216080402010049"/>
  </r>
  <r>
    <n v="5389"/>
    <s v="ORD05389"/>
    <d v="2024-08-14T00:00:00"/>
    <s v="2024"/>
    <s v="August"/>
    <x v="3"/>
    <s v="Unkown"/>
    <s v="Corporate"/>
    <s v="Electronics"/>
    <x v="2"/>
    <n v="10"/>
    <x v="0"/>
    <n v="999"/>
    <n v="0"/>
    <n v="9990"/>
    <x v="30"/>
    <n v="2.4791891891891891"/>
    <n v="2476.71"/>
    <n v="0.24791891891891893"/>
  </r>
  <r>
    <n v="5390"/>
    <s v="ORD05390"/>
    <d v="2024-10-25T00:00:00"/>
    <s v="2024"/>
    <s v="October"/>
    <x v="2"/>
    <s v="CUST2027"/>
    <s v="Corporate"/>
    <s v="Furniture"/>
    <x v="1"/>
    <n v="2"/>
    <x v="2"/>
    <n v="799"/>
    <n v="0.15"/>
    <n v="1358.3"/>
    <x v="8"/>
    <n v="0.44669586983729664"/>
    <n v="356.91"/>
    <n v="0.26276227637488037"/>
  </r>
  <r>
    <n v="5391"/>
    <s v="ORD05391"/>
    <d v="2024-01-22T00:00:00"/>
    <s v="2024"/>
    <s v="January"/>
    <x v="3"/>
    <s v="CUST1436"/>
    <s v="Corporate"/>
    <s v="Electronics"/>
    <x v="7"/>
    <n v="10"/>
    <x v="0"/>
    <n v="999"/>
    <n v="0"/>
    <n v="9990"/>
    <x v="30"/>
    <n v="1.3601901901901901"/>
    <n v="1358.83"/>
    <n v="0.136019019019019"/>
  </r>
  <r>
    <n v="5392"/>
    <s v="ORD05392"/>
    <d v="2024-07-14T00:00:00"/>
    <s v="2024"/>
    <s v="July"/>
    <x v="0"/>
    <s v="Unkown"/>
    <s v="Consumer"/>
    <s v="Furniture"/>
    <x v="7"/>
    <n v="2"/>
    <x v="2"/>
    <n v="499"/>
    <n v="0"/>
    <n v="998"/>
    <x v="23"/>
    <n v="0.51034068136272548"/>
    <n v="254.66"/>
    <n v="0.25517034068136274"/>
  </r>
  <r>
    <n v="5393"/>
    <s v="ORD05393"/>
    <d v="2024-02-16T00:00:00"/>
    <s v="2024"/>
    <s v="February"/>
    <x v="0"/>
    <s v="Unkown"/>
    <s v="Corporate"/>
    <s v="Office Supplies"/>
    <x v="2"/>
    <n v="3"/>
    <x v="2"/>
    <n v="149"/>
    <n v="0"/>
    <n v="447"/>
    <x v="7"/>
    <n v="0.31557046979865772"/>
    <n v="47.02"/>
    <n v="0.10519015659955258"/>
  </r>
  <r>
    <n v="5394"/>
    <s v="ORD05394"/>
    <d v="2025-07-22T00:00:00"/>
    <s v="2025"/>
    <s v="July"/>
    <x v="1"/>
    <s v="Unkown"/>
    <s v="Home Office"/>
    <s v="Electronics"/>
    <x v="6"/>
    <n v="9"/>
    <x v="0"/>
    <n v="99"/>
    <n v="0.1"/>
    <n v="801.9"/>
    <x v="4"/>
    <n v="1.0852525252525251"/>
    <n v="107.44"/>
    <n v="0.1339817932410525"/>
  </r>
  <r>
    <n v="5395"/>
    <s v="ORD05395"/>
    <d v="2024-08-01T00:00:00"/>
    <s v="2024"/>
    <s v="August"/>
    <x v="0"/>
    <s v="CUST1143"/>
    <s v="Consumer"/>
    <s v="Office Supplies"/>
    <x v="6"/>
    <n v="1"/>
    <x v="2"/>
    <n v="99"/>
    <n v="0"/>
    <n v="99"/>
    <x v="22"/>
    <n v="0.13848484848484849"/>
    <n v="13.71"/>
    <n v="0.13848484848484849"/>
  </r>
  <r>
    <n v="5396"/>
    <s v="ORD05396"/>
    <d v="2024-02-19T00:00:00"/>
    <s v="2024"/>
    <s v="February"/>
    <x v="0"/>
    <s v="Unkown"/>
    <s v="Consumer"/>
    <s v="Office Supplies"/>
    <x v="1"/>
    <n v="5"/>
    <x v="1"/>
    <n v="299"/>
    <n v="0.15"/>
    <n v="1270.75"/>
    <x v="5"/>
    <n v="1.2410033444816053"/>
    <n v="371.06"/>
    <n v="0.29200078693684833"/>
  </r>
  <r>
    <n v="5398"/>
    <s v="ORD05398"/>
    <d v="2024-09-19T00:00:00"/>
    <s v="2024"/>
    <s v="September"/>
    <x v="3"/>
    <s v="Unkown"/>
    <s v="Consumer"/>
    <s v="Office Supplies"/>
    <x v="6"/>
    <n v="8"/>
    <x v="0"/>
    <n v="799"/>
    <n v="0.05"/>
    <n v="6072.4"/>
    <x v="33"/>
    <n v="1.9422903629536923"/>
    <n v="1551.89"/>
    <n v="0.25556452144127528"/>
  </r>
  <r>
    <n v="5399"/>
    <s v="ORD05399"/>
    <d v="2024-11-06T00:00:00"/>
    <s v="2024"/>
    <s v="November"/>
    <x v="3"/>
    <s v="CUST2790"/>
    <s v="Corporate"/>
    <s v="Furniture"/>
    <x v="6"/>
    <n v="2"/>
    <x v="2"/>
    <n v="999"/>
    <n v="0.15"/>
    <n v="1698.3"/>
    <x v="32"/>
    <n v="0.31334334334334329"/>
    <n v="313.02999999999997"/>
    <n v="0.18431961373137842"/>
  </r>
  <r>
    <n v="5400"/>
    <s v="ORD05400"/>
    <d v="2025-12-14T00:00:00"/>
    <s v="2025"/>
    <s v="December"/>
    <x v="1"/>
    <s v="Unkown"/>
    <s v="Corporate"/>
    <s v="Electronics"/>
    <x v="7"/>
    <n v="3"/>
    <x v="2"/>
    <n v="99"/>
    <n v="0.05"/>
    <n v="282.14999999999998"/>
    <x v="19"/>
    <n v="0.68909090909090909"/>
    <n v="68.22"/>
    <n v="0.24178628389154708"/>
  </r>
  <r>
    <n v="5402"/>
    <s v="ORD05402"/>
    <d v="2025-06-24T00:00:00"/>
    <s v="2025"/>
    <s v="June"/>
    <x v="0"/>
    <s v="Unkown"/>
    <s v="Corporate"/>
    <s v="Office Supplies"/>
    <x v="6"/>
    <n v="10"/>
    <x v="0"/>
    <n v="799"/>
    <n v="0"/>
    <n v="7990"/>
    <x v="12"/>
    <n v="1.1499249061326657"/>
    <n v="918.79"/>
    <n v="0.11499249061326658"/>
  </r>
  <r>
    <n v="5403"/>
    <s v="ORD05403"/>
    <d v="2024-03-21T00:00:00"/>
    <s v="2024"/>
    <s v="March"/>
    <x v="3"/>
    <s v="Unkown"/>
    <s v="Consumer"/>
    <s v="Office Supplies"/>
    <x v="1"/>
    <n v="10"/>
    <x v="0"/>
    <n v="999"/>
    <n v="0.05"/>
    <n v="9490.5"/>
    <x v="31"/>
    <n v="0.70587587587587586"/>
    <n v="705.17"/>
    <n v="7.4302723776407981E-2"/>
  </r>
  <r>
    <n v="5404"/>
    <s v="ORD05404"/>
    <d v="2025-08-08T00:00:00"/>
    <s v="2025"/>
    <s v="August"/>
    <x v="3"/>
    <s v="CUST1294"/>
    <s v="Consumer"/>
    <s v="Furniture"/>
    <x v="7"/>
    <n v="2"/>
    <x v="2"/>
    <n v="999"/>
    <n v="0.05"/>
    <n v="1898.1"/>
    <x v="31"/>
    <n v="0.30325325325325325"/>
    <n v="302.95"/>
    <n v="0.15960697539644908"/>
  </r>
  <r>
    <n v="5405"/>
    <s v="ORD05405"/>
    <d v="2024-09-22T00:00:00"/>
    <s v="2024"/>
    <s v="September"/>
    <x v="2"/>
    <s v="CUST1996"/>
    <s v="Corporate"/>
    <s v="Electronics"/>
    <x v="3"/>
    <n v="8"/>
    <x v="0"/>
    <n v="499"/>
    <n v="0"/>
    <n v="3992"/>
    <x v="23"/>
    <n v="1.3543887775551102"/>
    <n v="675.84"/>
    <n v="0.16929859719438878"/>
  </r>
  <r>
    <n v="5406"/>
    <s v="ORD05406"/>
    <d v="2024-07-03T00:00:00"/>
    <s v="2024"/>
    <s v="July"/>
    <x v="0"/>
    <s v="Unkown"/>
    <s v="Corporate"/>
    <s v="Furniture"/>
    <x v="5"/>
    <n v="2"/>
    <x v="2"/>
    <n v="299"/>
    <n v="0.15"/>
    <n v="508.3"/>
    <x v="5"/>
    <n v="0.15501672240802675"/>
    <n v="46.35"/>
    <n v="9.1186307298839267E-2"/>
  </r>
  <r>
    <n v="5408"/>
    <s v="ORD05408"/>
    <d v="2024-11-21T00:00:00"/>
    <s v="2024"/>
    <s v="November"/>
    <x v="1"/>
    <s v="CUST2285"/>
    <s v="Consumer"/>
    <s v="Electronics"/>
    <x v="0"/>
    <n v="2"/>
    <x v="2"/>
    <n v="299"/>
    <n v="0"/>
    <n v="598"/>
    <x v="20"/>
    <n v="0.49023411371237463"/>
    <n v="146.58000000000001"/>
    <n v="0.24511705685618732"/>
  </r>
  <r>
    <n v="5409"/>
    <s v="ORD05409"/>
    <d v="2024-08-04T00:00:00"/>
    <s v="2024"/>
    <s v="August"/>
    <x v="0"/>
    <s v="CUST1546"/>
    <s v="Consumer"/>
    <s v="Furniture"/>
    <x v="0"/>
    <n v="5"/>
    <x v="1"/>
    <n v="499"/>
    <n v="0"/>
    <n v="2495"/>
    <x v="23"/>
    <n v="0.41180360721442888"/>
    <n v="205.49"/>
    <n v="8.2360721442885781E-2"/>
  </r>
  <r>
    <n v="5410"/>
    <s v="ORD05410"/>
    <d v="2025-12-21T00:00:00"/>
    <s v="2025"/>
    <s v="December"/>
    <x v="0"/>
    <s v="CUST1750"/>
    <s v="Consumer"/>
    <s v="Electronics"/>
    <x v="2"/>
    <n v="8"/>
    <x v="0"/>
    <n v="999"/>
    <n v="0"/>
    <n v="7992"/>
    <x v="30"/>
    <n v="1.8072372372372374"/>
    <n v="1805.43"/>
    <n v="0.22590465465465467"/>
  </r>
  <r>
    <n v="5411"/>
    <s v="ORD05411"/>
    <d v="2025-05-05T00:00:00"/>
    <s v="2025"/>
    <s v="May"/>
    <x v="0"/>
    <s v="Unkown"/>
    <s v="Home Office"/>
    <s v="Furniture"/>
    <x v="2"/>
    <n v="5"/>
    <x v="1"/>
    <n v="499"/>
    <n v="0.05"/>
    <n v="2370.25"/>
    <x v="27"/>
    <n v="0.30248496993987978"/>
    <n v="150.94"/>
    <n v="6.368104630313258E-2"/>
  </r>
  <r>
    <n v="5413"/>
    <s v="ORD05413"/>
    <d v="2024-08-10T00:00:00"/>
    <s v="2024"/>
    <s v="August"/>
    <x v="0"/>
    <s v="Unkown"/>
    <s v="Home Office"/>
    <s v="Office Supplies"/>
    <x v="3"/>
    <n v="4"/>
    <x v="1"/>
    <n v="799"/>
    <n v="0.1"/>
    <n v="2876.4"/>
    <x v="9"/>
    <n v="0.81302878598247807"/>
    <n v="649.61"/>
    <n v="0.22584132943957724"/>
  </r>
  <r>
    <n v="5414"/>
    <s v="ORD05414"/>
    <d v="2024-06-19T00:00:00"/>
    <s v="2024"/>
    <s v="June"/>
    <x v="2"/>
    <s v="Unkown"/>
    <s v="Home Office"/>
    <s v="Furniture"/>
    <x v="6"/>
    <n v="8"/>
    <x v="0"/>
    <n v="299"/>
    <n v="0"/>
    <n v="2392"/>
    <x v="20"/>
    <n v="0.91334448160535109"/>
    <n v="273.08999999999997"/>
    <n v="0.11416806020066889"/>
  </r>
  <r>
    <n v="5415"/>
    <s v="ORD05415"/>
    <d v="2025-08-17T00:00:00"/>
    <s v="2025"/>
    <s v="August"/>
    <x v="0"/>
    <s v="Unkown"/>
    <s v="Consumer"/>
    <s v="Furniture"/>
    <x v="3"/>
    <n v="8"/>
    <x v="0"/>
    <n v="799"/>
    <n v="0"/>
    <n v="6392"/>
    <x v="12"/>
    <n v="0.58041301627033792"/>
    <n v="463.75"/>
    <n v="7.255162703379224E-2"/>
  </r>
  <r>
    <n v="5416"/>
    <s v="ORD05416"/>
    <d v="2025-05-01T00:00:00"/>
    <s v="2025"/>
    <s v="May"/>
    <x v="0"/>
    <s v="Unkown"/>
    <s v="Home Office"/>
    <s v="Furniture"/>
    <x v="3"/>
    <n v="10"/>
    <x v="0"/>
    <n v="499"/>
    <n v="0"/>
    <n v="4990"/>
    <x v="23"/>
    <n v="2.4377555110220444"/>
    <n v="1216.44"/>
    <n v="0.24377555110220442"/>
  </r>
  <r>
    <n v="5417"/>
    <s v="ORD05417"/>
    <d v="2024-10-28T00:00:00"/>
    <s v="2024"/>
    <s v="October"/>
    <x v="0"/>
    <s v="CUST1075"/>
    <s v="Corporate"/>
    <s v="Office Supplies"/>
    <x v="6"/>
    <n v="6"/>
    <x v="1"/>
    <n v="299"/>
    <n v="0.15"/>
    <n v="1524.9"/>
    <x v="5"/>
    <n v="1.2941137123745818"/>
    <n v="386.94"/>
    <n v="0.25374778674011411"/>
  </r>
  <r>
    <n v="5418"/>
    <s v="ORD05418"/>
    <d v="2024-06-11T00:00:00"/>
    <s v="2024"/>
    <s v="June"/>
    <x v="3"/>
    <s v="CUST1164"/>
    <s v="Home Office"/>
    <s v="Electronics"/>
    <x v="4"/>
    <n v="10"/>
    <x v="0"/>
    <n v="299"/>
    <n v="0.15"/>
    <n v="2541.5"/>
    <x v="5"/>
    <n v="2.1300668896321069"/>
    <n v="636.89"/>
    <n v="0.25059610466260079"/>
  </r>
  <r>
    <n v="5419"/>
    <s v="ORD05419"/>
    <d v="2025-07-03T00:00:00"/>
    <s v="2025"/>
    <s v="July"/>
    <x v="3"/>
    <s v="Unkown"/>
    <s v="Consumer"/>
    <s v="Furniture"/>
    <x v="1"/>
    <n v="8"/>
    <x v="0"/>
    <n v="299"/>
    <n v="0"/>
    <n v="2392"/>
    <x v="20"/>
    <n v="1.2891304347826087"/>
    <n v="385.45"/>
    <n v="0.16114130434782609"/>
  </r>
  <r>
    <n v="5420"/>
    <s v="ORD05420"/>
    <d v="2024-12-22T00:00:00"/>
    <s v="2024"/>
    <s v="December"/>
    <x v="2"/>
    <s v="Unkown"/>
    <s v="Corporate"/>
    <s v="Office Supplies"/>
    <x v="1"/>
    <n v="6"/>
    <x v="1"/>
    <n v="499"/>
    <n v="0.1"/>
    <n v="2694.6"/>
    <x v="29"/>
    <n v="1.0296192384769538"/>
    <n v="513.78"/>
    <n v="0.19067022934758404"/>
  </r>
  <r>
    <n v="5421"/>
    <s v="ORD05421"/>
    <d v="2025-06-29T00:00:00"/>
    <s v="2025"/>
    <s v="June"/>
    <x v="2"/>
    <s v="Unkown"/>
    <s v="Consumer"/>
    <s v="Office Supplies"/>
    <x v="1"/>
    <n v="10"/>
    <x v="0"/>
    <n v="199"/>
    <n v="0.1"/>
    <n v="1791"/>
    <x v="25"/>
    <n v="1.2834673366834171"/>
    <n v="255.41"/>
    <n v="0.142607481853713"/>
  </r>
  <r>
    <n v="5422"/>
    <s v="ORD05422"/>
    <d v="2025-04-10T00:00:00"/>
    <s v="2025"/>
    <s v="April"/>
    <x v="1"/>
    <s v="Unkown"/>
    <s v="Corporate"/>
    <s v="Electronics"/>
    <x v="7"/>
    <n v="4"/>
    <x v="1"/>
    <n v="499"/>
    <n v="0.1"/>
    <n v="1796.4"/>
    <x v="13"/>
    <n v="0.39601202404809621"/>
    <n v="197.61"/>
    <n v="0.11000334001336005"/>
  </r>
  <r>
    <n v="5423"/>
    <s v="ORD05423"/>
    <d v="2024-07-28T00:00:00"/>
    <s v="2024"/>
    <s v="July"/>
    <x v="0"/>
    <s v="Unkown"/>
    <s v="Home Office"/>
    <s v="Office Supplies"/>
    <x v="4"/>
    <n v="2"/>
    <x v="2"/>
    <n v="199"/>
    <n v="0"/>
    <n v="398"/>
    <x v="1"/>
    <n v="0.1264824120603015"/>
    <n v="25.17"/>
    <n v="6.3241206030150751E-2"/>
  </r>
  <r>
    <n v="5424"/>
    <s v="ORD05424"/>
    <d v="2024-01-30T00:00:00"/>
    <s v="2024"/>
    <s v="January"/>
    <x v="3"/>
    <s v="Unkown"/>
    <s v="Consumer"/>
    <s v="Office Supplies"/>
    <x v="6"/>
    <n v="9"/>
    <x v="0"/>
    <n v="149"/>
    <n v="0.1"/>
    <n v="1206.9000000000001"/>
    <x v="48"/>
    <n v="1.3102684563758389"/>
    <n v="195.23"/>
    <n v="0.16176153782417763"/>
  </r>
  <r>
    <n v="5425"/>
    <s v="ORD05425"/>
    <d v="2024-05-06T00:00:00"/>
    <s v="2024"/>
    <s v="May"/>
    <x v="2"/>
    <s v="Unkown"/>
    <s v="Corporate"/>
    <s v="Furniture"/>
    <x v="1"/>
    <n v="9"/>
    <x v="0"/>
    <n v="99"/>
    <n v="0.15"/>
    <n v="757.35"/>
    <x v="39"/>
    <n v="1.7637373737373738"/>
    <n v="174.61"/>
    <n v="0.23055390506370899"/>
  </r>
  <r>
    <n v="5426"/>
    <s v="ORD05426"/>
    <d v="2025-05-09T00:00:00"/>
    <s v="2025"/>
    <s v="May"/>
    <x v="2"/>
    <s v="CUST1993"/>
    <s v="Consumer"/>
    <s v="Electronics"/>
    <x v="1"/>
    <n v="2"/>
    <x v="2"/>
    <n v="799"/>
    <n v="0.1"/>
    <n v="1438.2"/>
    <x v="9"/>
    <n v="0.21138923654568212"/>
    <n v="168.9"/>
    <n v="0.11743846474760117"/>
  </r>
  <r>
    <n v="5427"/>
    <s v="ORD05427"/>
    <d v="2024-03-15T00:00:00"/>
    <s v="2024"/>
    <s v="March"/>
    <x v="0"/>
    <s v="CUST1307"/>
    <s v="Home Office"/>
    <s v="Office Supplies"/>
    <x v="2"/>
    <n v="9"/>
    <x v="0"/>
    <n v="149"/>
    <n v="0.15"/>
    <n v="1139.8499999999999"/>
    <x v="28"/>
    <n v="1.2844966442953019"/>
    <n v="191.39"/>
    <n v="0.16790805807781725"/>
  </r>
  <r>
    <n v="5428"/>
    <s v="ORD05428"/>
    <d v="2024-07-26T00:00:00"/>
    <s v="2024"/>
    <s v="July"/>
    <x v="3"/>
    <s v="CUST2331"/>
    <s v="Consumer"/>
    <s v="Electronics"/>
    <x v="7"/>
    <n v="10"/>
    <x v="0"/>
    <n v="149"/>
    <n v="0.1"/>
    <n v="1341"/>
    <x v="6"/>
    <n v="1.4727516778523491"/>
    <n v="219.44"/>
    <n v="0.16363907531692767"/>
  </r>
  <r>
    <n v="5429"/>
    <s v="ORD05429"/>
    <d v="2024-10-27T00:00:00"/>
    <s v="2024"/>
    <s v="October"/>
    <x v="2"/>
    <s v="CUST2586"/>
    <s v="Corporate"/>
    <s v="Office Supplies"/>
    <x v="0"/>
    <n v="3"/>
    <x v="2"/>
    <n v="499"/>
    <n v="0.15"/>
    <n v="1272.45"/>
    <x v="18"/>
    <n v="0.36771543086172348"/>
    <n v="183.49"/>
    <n v="0.14420212974969548"/>
  </r>
  <r>
    <n v="5430"/>
    <s v="ORD05430"/>
    <d v="2024-06-22T00:00:00"/>
    <s v="2024"/>
    <s v="June"/>
    <x v="0"/>
    <s v="CUST2932"/>
    <s v="Consumer"/>
    <s v="Office Supplies"/>
    <x v="1"/>
    <n v="2"/>
    <x v="2"/>
    <n v="199"/>
    <n v="0"/>
    <n v="398"/>
    <x v="1"/>
    <n v="0.27763819095477388"/>
    <n v="55.25"/>
    <n v="0.13881909547738694"/>
  </r>
  <r>
    <n v="5431"/>
    <s v="ORD05431"/>
    <d v="2024-10-31T00:00:00"/>
    <s v="2024"/>
    <s v="October"/>
    <x v="2"/>
    <s v="Unkown"/>
    <s v="Corporate"/>
    <s v="Electronics"/>
    <x v="6"/>
    <n v="6"/>
    <x v="1"/>
    <n v="999"/>
    <n v="0.1"/>
    <n v="5394.6"/>
    <x v="14"/>
    <n v="1.1991891891891893"/>
    <n v="1197.99"/>
    <n v="0.22207207207207205"/>
  </r>
  <r>
    <n v="5432"/>
    <s v="ORD05432"/>
    <d v="2024-01-19T00:00:00"/>
    <s v="2024"/>
    <s v="January"/>
    <x v="3"/>
    <s v="Unkown"/>
    <s v="Home Office"/>
    <s v="Furniture"/>
    <x v="2"/>
    <n v="3"/>
    <x v="2"/>
    <n v="299"/>
    <n v="0"/>
    <n v="897"/>
    <x v="20"/>
    <n v="0.66695652173913045"/>
    <n v="199.42"/>
    <n v="0.22231884057971013"/>
  </r>
  <r>
    <n v="5433"/>
    <s v="ORD05433"/>
    <d v="2024-12-28T00:00:00"/>
    <s v="2024"/>
    <s v="December"/>
    <x v="0"/>
    <s v="Unkown"/>
    <s v="Consumer"/>
    <s v="Furniture"/>
    <x v="0"/>
    <n v="8"/>
    <x v="0"/>
    <n v="499"/>
    <n v="0.15"/>
    <n v="3393.2"/>
    <x v="10"/>
    <n v="1.7390380761523045"/>
    <n v="867.78"/>
    <n v="0.25574089355180951"/>
  </r>
  <r>
    <n v="5434"/>
    <s v="ORD05434"/>
    <d v="2025-03-26T00:00:00"/>
    <s v="2025"/>
    <s v="March"/>
    <x v="3"/>
    <s v="CUST2101"/>
    <s v="Corporate"/>
    <s v="Office Supplies"/>
    <x v="1"/>
    <n v="2"/>
    <x v="2"/>
    <n v="299"/>
    <n v="0.15"/>
    <n v="508.3"/>
    <x v="5"/>
    <n v="0.26826086956521739"/>
    <n v="80.209999999999994"/>
    <n v="0.15780051150895139"/>
  </r>
  <r>
    <n v="5435"/>
    <s v="ORD05435"/>
    <d v="2024-07-19T00:00:00"/>
    <s v="2024"/>
    <s v="July"/>
    <x v="3"/>
    <s v="CUST1425"/>
    <s v="Home Office"/>
    <s v="Electronics"/>
    <x v="5"/>
    <n v="1"/>
    <x v="2"/>
    <n v="99"/>
    <n v="0.05"/>
    <n v="94.05"/>
    <x v="19"/>
    <n v="0.23929292929292931"/>
    <n v="23.69"/>
    <n v="0.25188729399255716"/>
  </r>
  <r>
    <n v="5436"/>
    <s v="ORD05436"/>
    <d v="2025-10-18T00:00:00"/>
    <s v="2025"/>
    <s v="October"/>
    <x v="3"/>
    <s v="Unkown"/>
    <s v="Corporate"/>
    <s v="Electronics"/>
    <x v="2"/>
    <n v="2"/>
    <x v="2"/>
    <n v="149"/>
    <n v="0.1"/>
    <n v="268.2"/>
    <x v="6"/>
    <n v="0.10134228187919463"/>
    <n v="15.1"/>
    <n v="5.6301267710663683E-2"/>
  </r>
  <r>
    <n v="5437"/>
    <s v="ORD05437"/>
    <d v="2024-08-31T00:00:00"/>
    <s v="2024"/>
    <s v="August"/>
    <x v="2"/>
    <s v="Unkown"/>
    <s v="Corporate"/>
    <s v="Electronics"/>
    <x v="2"/>
    <n v="2"/>
    <x v="2"/>
    <n v="149"/>
    <n v="0.05"/>
    <n v="283.10000000000002"/>
    <x v="34"/>
    <n v="0.25429530201342282"/>
    <n v="37.89"/>
    <n v="0.13383963263864357"/>
  </r>
  <r>
    <n v="5438"/>
    <s v="ORD05438"/>
    <d v="2025-02-01T00:00:00"/>
    <s v="2025"/>
    <s v="February"/>
    <x v="2"/>
    <s v="Unkown"/>
    <s v="Home Office"/>
    <s v="Electronics"/>
    <x v="1"/>
    <n v="4"/>
    <x v="1"/>
    <n v="199"/>
    <n v="0.05"/>
    <n v="756.2"/>
    <x v="15"/>
    <n v="1.0066834170854273"/>
    <n v="200.33"/>
    <n v="0.26491668870669133"/>
  </r>
  <r>
    <n v="5439"/>
    <s v="ORD05439"/>
    <d v="2024-06-18T00:00:00"/>
    <s v="2024"/>
    <s v="June"/>
    <x v="3"/>
    <s v="Unkown"/>
    <s v="Home Office"/>
    <s v="Electronics"/>
    <x v="4"/>
    <n v="7"/>
    <x v="0"/>
    <n v="199"/>
    <n v="0"/>
    <n v="1393"/>
    <x v="1"/>
    <n v="1.820251256281407"/>
    <n v="362.23"/>
    <n v="0.26003589375448671"/>
  </r>
  <r>
    <n v="5440"/>
    <s v="ORD05440"/>
    <d v="2025-07-18T00:00:00"/>
    <s v="2025"/>
    <s v="July"/>
    <x v="0"/>
    <s v="Unkown"/>
    <s v="Home Office"/>
    <s v="Furniture"/>
    <x v="5"/>
    <n v="6"/>
    <x v="1"/>
    <n v="99"/>
    <n v="0.15"/>
    <n v="504.9"/>
    <x v="36"/>
    <n v="1.1082828282828283"/>
    <n v="109.72"/>
    <n v="0.21731035848682909"/>
  </r>
  <r>
    <n v="5441"/>
    <s v="ORD05441"/>
    <d v="2024-03-15T00:00:00"/>
    <s v="2024"/>
    <s v="March"/>
    <x v="1"/>
    <s v="Unkown"/>
    <s v="Home Office"/>
    <s v="Office Supplies"/>
    <x v="6"/>
    <n v="4"/>
    <x v="1"/>
    <n v="499"/>
    <n v="0.05"/>
    <n v="1896.2"/>
    <x v="27"/>
    <n v="0.42148296593186374"/>
    <n v="210.32"/>
    <n v="0.11091656998206939"/>
  </r>
  <r>
    <n v="5442"/>
    <s v="ORD05442"/>
    <d v="2025-11-09T00:00:00"/>
    <s v="2025"/>
    <s v="November"/>
    <x v="2"/>
    <s v="CUST1825"/>
    <s v="Corporate"/>
    <s v="Electronics"/>
    <x v="5"/>
    <n v="7"/>
    <x v="0"/>
    <n v="149"/>
    <n v="0.15"/>
    <n v="886.55"/>
    <x v="28"/>
    <n v="1.1646979865771812"/>
    <n v="173.54"/>
    <n v="0.19574756076927416"/>
  </r>
  <r>
    <n v="5443"/>
    <s v="ORD05443"/>
    <d v="2025-09-06T00:00:00"/>
    <s v="2025"/>
    <s v="September"/>
    <x v="0"/>
    <s v="CUST1688"/>
    <s v="Corporate"/>
    <s v="Office Supplies"/>
    <x v="4"/>
    <n v="9"/>
    <x v="0"/>
    <n v="199"/>
    <n v="0.1"/>
    <n v="1611.9"/>
    <x v="2"/>
    <n v="1.073819095477387"/>
    <n v="213.69"/>
    <n v="0.13257025870091196"/>
  </r>
  <r>
    <n v="5444"/>
    <s v="ORD05444"/>
    <d v="2024-01-26T00:00:00"/>
    <s v="2024"/>
    <s v="January"/>
    <x v="1"/>
    <s v="CUST1568"/>
    <s v="Home Office"/>
    <s v="Furniture"/>
    <x v="3"/>
    <n v="3"/>
    <x v="2"/>
    <n v="499"/>
    <n v="0"/>
    <n v="1497"/>
    <x v="23"/>
    <n v="0.58665330661322646"/>
    <n v="292.74"/>
    <n v="0.19555110220440883"/>
  </r>
  <r>
    <n v="5445"/>
    <s v="ORD05445"/>
    <d v="2025-08-15T00:00:00"/>
    <s v="2025"/>
    <s v="August"/>
    <x v="3"/>
    <s v="Unkown"/>
    <s v="Home Office"/>
    <s v="Office Supplies"/>
    <x v="5"/>
    <n v="9"/>
    <x v="0"/>
    <n v="999"/>
    <n v="0"/>
    <n v="8991"/>
    <x v="30"/>
    <n v="1.1683383383383383"/>
    <n v="1167.17"/>
    <n v="0.12981537092648204"/>
  </r>
  <r>
    <n v="5446"/>
    <s v="ORD05446"/>
    <d v="2025-06-27T00:00:00"/>
    <s v="2025"/>
    <s v="June"/>
    <x v="3"/>
    <s v="Unkown"/>
    <s v="Corporate"/>
    <s v="Electronics"/>
    <x v="3"/>
    <n v="8"/>
    <x v="0"/>
    <n v="799"/>
    <n v="0.05"/>
    <n v="6072.4"/>
    <x v="33"/>
    <n v="1.9297121401752189"/>
    <n v="1541.84"/>
    <n v="0.25390949212831831"/>
  </r>
  <r>
    <n v="5447"/>
    <s v="ORD05447"/>
    <d v="2024-02-13T00:00:00"/>
    <s v="2024"/>
    <s v="February"/>
    <x v="3"/>
    <s v="Unkown"/>
    <s v="Consumer"/>
    <s v="Office Supplies"/>
    <x v="2"/>
    <n v="8"/>
    <x v="0"/>
    <n v="199"/>
    <n v="0.15"/>
    <n v="1353.2"/>
    <x v="17"/>
    <n v="1.9835678391959799"/>
    <n v="394.73"/>
    <n v="0.29170115282293824"/>
  </r>
  <r>
    <n v="5448"/>
    <s v="ORD05448"/>
    <d v="2025-03-31T00:00:00"/>
    <s v="2025"/>
    <s v="March"/>
    <x v="2"/>
    <s v="CUST1466"/>
    <s v="Consumer"/>
    <s v="Electronics"/>
    <x v="1"/>
    <n v="6"/>
    <x v="1"/>
    <n v="999"/>
    <n v="0.05"/>
    <n v="5694.3"/>
    <x v="37"/>
    <n v="1.0593393393393393"/>
    <n v="1058.28"/>
    <n v="0.18584900690163847"/>
  </r>
  <r>
    <n v="5449"/>
    <s v="ORD05449"/>
    <d v="2024-01-13T00:00:00"/>
    <s v="2024"/>
    <s v="January"/>
    <x v="1"/>
    <s v="CUST2247"/>
    <s v="Home Office"/>
    <s v="Electronics"/>
    <x v="3"/>
    <n v="6"/>
    <x v="1"/>
    <n v="999"/>
    <n v="0"/>
    <n v="5994"/>
    <x v="30"/>
    <n v="1.3067267267267269"/>
    <n v="1305.42"/>
    <n v="0.21778778778778779"/>
  </r>
  <r>
    <n v="5450"/>
    <s v="ORD05450"/>
    <d v="2025-10-04T00:00:00"/>
    <s v="2025"/>
    <s v="October"/>
    <x v="3"/>
    <s v="Unkown"/>
    <s v="Corporate"/>
    <s v="Electronics"/>
    <x v="3"/>
    <n v="3"/>
    <x v="2"/>
    <n v="199"/>
    <n v="0.05"/>
    <n v="567.15"/>
    <x v="0"/>
    <n v="0.57105527638190956"/>
    <n v="113.64"/>
    <n v="0.20037027241470512"/>
  </r>
  <r>
    <n v="5451"/>
    <s v="ORD05451"/>
    <d v="2025-10-13T00:00:00"/>
    <s v="2025"/>
    <s v="October"/>
    <x v="3"/>
    <s v="Unkown"/>
    <s v="Corporate"/>
    <s v="Electronics"/>
    <x v="6"/>
    <n v="8"/>
    <x v="0"/>
    <n v="99"/>
    <n v="0.1"/>
    <n v="712.8"/>
    <x v="4"/>
    <n v="0.39181818181818179"/>
    <n v="38.79"/>
    <n v="5.4419191919191923E-2"/>
  </r>
  <r>
    <n v="5452"/>
    <s v="ORD05452"/>
    <d v="2024-05-16T00:00:00"/>
    <s v="2024"/>
    <s v="May"/>
    <x v="1"/>
    <s v="Unkown"/>
    <s v="Corporate"/>
    <s v="Electronics"/>
    <x v="3"/>
    <n v="2"/>
    <x v="2"/>
    <n v="199"/>
    <n v="0"/>
    <n v="398"/>
    <x v="1"/>
    <n v="0.5290452261306533"/>
    <n v="105.28"/>
    <n v="0.26452261306532665"/>
  </r>
  <r>
    <n v="5453"/>
    <s v="ORD05453"/>
    <d v="2025-12-16T00:00:00"/>
    <s v="2025"/>
    <s v="December"/>
    <x v="2"/>
    <s v="CUST1232"/>
    <s v="Consumer"/>
    <s v="Furniture"/>
    <x v="2"/>
    <n v="7"/>
    <x v="0"/>
    <n v="799"/>
    <n v="0"/>
    <n v="5593"/>
    <x v="12"/>
    <n v="1.5104255319148936"/>
    <n v="1206.83"/>
    <n v="0.21577507598784193"/>
  </r>
  <r>
    <n v="5454"/>
    <s v="ORD05454"/>
    <d v="2024-10-15T00:00:00"/>
    <s v="2024"/>
    <s v="October"/>
    <x v="3"/>
    <s v="CUST2015"/>
    <s v="Consumer"/>
    <s v="Electronics"/>
    <x v="0"/>
    <n v="8"/>
    <x v="0"/>
    <n v="999"/>
    <n v="0.15"/>
    <n v="6793.2"/>
    <x v="32"/>
    <n v="1.1596096096096096"/>
    <n v="1158.45"/>
    <n v="0.17053082494258967"/>
  </r>
  <r>
    <n v="5455"/>
    <s v="ORD05455"/>
    <d v="2024-06-04T00:00:00"/>
    <s v="2024"/>
    <s v="June"/>
    <x v="1"/>
    <s v="Unkown"/>
    <s v="Consumer"/>
    <s v="Electronics"/>
    <x v="7"/>
    <n v="6"/>
    <x v="1"/>
    <n v="199"/>
    <n v="0.15"/>
    <n v="1014.9"/>
    <x v="17"/>
    <n v="1.1855778894472362"/>
    <n v="235.93"/>
    <n v="0.23246625283279143"/>
  </r>
  <r>
    <n v="5456"/>
    <s v="ORD05456"/>
    <d v="2025-12-28T00:00:00"/>
    <s v="2025"/>
    <s v="December"/>
    <x v="3"/>
    <s v="CUST1188"/>
    <s v="Home Office"/>
    <s v="Furniture"/>
    <x v="2"/>
    <n v="9"/>
    <x v="0"/>
    <n v="499"/>
    <n v="0"/>
    <n v="4491"/>
    <x v="23"/>
    <n v="2.3256513026052104"/>
    <n v="1160.5"/>
    <n v="0.2584057002894678"/>
  </r>
  <r>
    <n v="5457"/>
    <s v="ORD05457"/>
    <d v="2024-09-16T00:00:00"/>
    <s v="2024"/>
    <s v="September"/>
    <x v="1"/>
    <s v="CUST2348"/>
    <s v="Corporate"/>
    <s v="Office Supplies"/>
    <x v="4"/>
    <n v="9"/>
    <x v="0"/>
    <n v="99"/>
    <n v="0.15"/>
    <n v="757.35"/>
    <x v="39"/>
    <n v="1.2180808080808081"/>
    <n v="120.59"/>
    <n v="0.15922624942232785"/>
  </r>
  <r>
    <n v="5458"/>
    <s v="ORD05458"/>
    <d v="2025-01-10T00:00:00"/>
    <s v="2025"/>
    <s v="January"/>
    <x v="2"/>
    <s v="Unkown"/>
    <s v="Corporate"/>
    <s v="Furniture"/>
    <x v="3"/>
    <n v="8"/>
    <x v="0"/>
    <n v="99"/>
    <n v="0"/>
    <n v="792"/>
    <x v="22"/>
    <n v="0.45656565656565662"/>
    <n v="45.2"/>
    <n v="5.7070707070707077E-2"/>
  </r>
  <r>
    <n v="5459"/>
    <s v="ORD05459"/>
    <d v="2024-01-18T00:00:00"/>
    <s v="2024"/>
    <s v="January"/>
    <x v="3"/>
    <s v="CUST2308"/>
    <s v="Home Office"/>
    <s v="Office Supplies"/>
    <x v="2"/>
    <n v="8"/>
    <x v="0"/>
    <n v="99"/>
    <n v="0.05"/>
    <n v="752.4"/>
    <x v="19"/>
    <n v="1.5431313131313131"/>
    <n v="152.77000000000001"/>
    <n v="0.20304359383306753"/>
  </r>
  <r>
    <n v="5460"/>
    <s v="ORD05460"/>
    <d v="2025-02-20T00:00:00"/>
    <s v="2025"/>
    <s v="February"/>
    <x v="1"/>
    <s v="Unkown"/>
    <s v="Consumer"/>
    <s v="Office Supplies"/>
    <x v="1"/>
    <n v="8"/>
    <x v="0"/>
    <n v="99"/>
    <n v="0.05"/>
    <n v="752.4"/>
    <x v="19"/>
    <n v="1.1730303030303031"/>
    <n v="116.13"/>
    <n v="0.15434609250398723"/>
  </r>
  <r>
    <n v="5461"/>
    <s v="ORD05461"/>
    <d v="2025-09-04T00:00:00"/>
    <s v="2025"/>
    <s v="September"/>
    <x v="0"/>
    <s v="Unkown"/>
    <s v="Corporate"/>
    <s v="Office Supplies"/>
    <x v="0"/>
    <n v="6"/>
    <x v="1"/>
    <n v="299"/>
    <n v="0"/>
    <n v="1794"/>
    <x v="20"/>
    <n v="0.57478260869565223"/>
    <n v="171.86"/>
    <n v="9.5797101449275376E-2"/>
  </r>
  <r>
    <n v="5462"/>
    <s v="ORD05462"/>
    <d v="2025-11-12T00:00:00"/>
    <s v="2025"/>
    <s v="November"/>
    <x v="3"/>
    <s v="Unkown"/>
    <s v="Consumer"/>
    <s v="Office Supplies"/>
    <x v="5"/>
    <n v="9"/>
    <x v="0"/>
    <n v="299"/>
    <n v="0.1"/>
    <n v="2421.9"/>
    <x v="21"/>
    <n v="2.1729431438127094"/>
    <n v="649.71"/>
    <n v="0.26826458565589001"/>
  </r>
  <r>
    <n v="5463"/>
    <s v="ORD05463"/>
    <d v="2025-04-03T00:00:00"/>
    <s v="2025"/>
    <s v="April"/>
    <x v="1"/>
    <s v="Unkown"/>
    <s v="Consumer"/>
    <s v="Furniture"/>
    <x v="7"/>
    <n v="8"/>
    <x v="0"/>
    <n v="199"/>
    <n v="0"/>
    <n v="1592"/>
    <x v="1"/>
    <n v="1.5467336683417086"/>
    <n v="307.8"/>
    <n v="0.19334170854271357"/>
  </r>
  <r>
    <n v="5464"/>
    <s v="ORD05464"/>
    <d v="2025-06-19T00:00:00"/>
    <s v="2025"/>
    <s v="June"/>
    <x v="0"/>
    <s v="Unkown"/>
    <s v="Corporate"/>
    <s v="Electronics"/>
    <x v="7"/>
    <n v="2"/>
    <x v="2"/>
    <n v="99"/>
    <n v="0.15"/>
    <n v="168.3"/>
    <x v="39"/>
    <n v="0.11818181818181818"/>
    <n v="11.7"/>
    <n v="6.9518716577540093E-2"/>
  </r>
  <r>
    <n v="5465"/>
    <s v="ORD05465"/>
    <d v="2024-11-04T00:00:00"/>
    <s v="2024"/>
    <s v="November"/>
    <x v="3"/>
    <s v="CUST2768"/>
    <s v="Corporate"/>
    <s v="Office Supplies"/>
    <x v="2"/>
    <n v="10"/>
    <x v="0"/>
    <n v="799"/>
    <n v="0"/>
    <n v="7990"/>
    <x v="12"/>
    <n v="0.80559449311639542"/>
    <n v="643.66999999999996"/>
    <n v="8.0559449311639539E-2"/>
  </r>
  <r>
    <n v="5466"/>
    <s v="ORD05466"/>
    <d v="2024-06-22T00:00:00"/>
    <s v="2024"/>
    <s v="June"/>
    <x v="1"/>
    <s v="Unkown"/>
    <s v="Corporate"/>
    <s v="Furniture"/>
    <x v="3"/>
    <n v="10"/>
    <x v="0"/>
    <n v="799"/>
    <n v="0"/>
    <n v="7990"/>
    <x v="12"/>
    <n v="0.60072590738423026"/>
    <n v="479.98"/>
    <n v="6.0072590738423033E-2"/>
  </r>
  <r>
    <n v="5467"/>
    <s v="ORD05467"/>
    <d v="2025-12-21T00:00:00"/>
    <s v="2025"/>
    <s v="December"/>
    <x v="1"/>
    <s v="CUST1771"/>
    <s v="Consumer"/>
    <s v="Office Supplies"/>
    <x v="2"/>
    <n v="9"/>
    <x v="0"/>
    <n v="499"/>
    <n v="0.1"/>
    <n v="4041.9"/>
    <x v="13"/>
    <n v="1.7110420841683365"/>
    <n v="853.81"/>
    <n v="0.21123976347757242"/>
  </r>
  <r>
    <n v="5468"/>
    <s v="ORD05468"/>
    <d v="2025-07-13T00:00:00"/>
    <s v="2025"/>
    <s v="July"/>
    <x v="2"/>
    <s v="Unkown"/>
    <s v="Corporate"/>
    <s v="Furniture"/>
    <x v="4"/>
    <n v="6"/>
    <x v="1"/>
    <n v="199"/>
    <n v="0.05"/>
    <n v="1134.3"/>
    <x v="0"/>
    <n v="1.6501507537688442"/>
    <n v="328.38"/>
    <n v="0.28950013224014809"/>
  </r>
  <r>
    <n v="5469"/>
    <s v="ORD05469"/>
    <d v="2025-04-25T00:00:00"/>
    <s v="2025"/>
    <s v="April"/>
    <x v="3"/>
    <s v="Unkown"/>
    <s v="Consumer"/>
    <s v="Furniture"/>
    <x v="1"/>
    <n v="4"/>
    <x v="1"/>
    <n v="999"/>
    <n v="0.15"/>
    <n v="3396.6"/>
    <x v="32"/>
    <n v="0.32928928928928924"/>
    <n v="328.96"/>
    <n v="9.6849790967438024E-2"/>
  </r>
  <r>
    <n v="5470"/>
    <s v="ORD05470"/>
    <d v="2024-12-11T00:00:00"/>
    <s v="2024"/>
    <s v="December"/>
    <x v="3"/>
    <s v="CUST2318"/>
    <s v="Consumer"/>
    <s v="Office Supplies"/>
    <x v="0"/>
    <n v="3"/>
    <x v="2"/>
    <n v="99"/>
    <n v="0.15"/>
    <n v="252.45"/>
    <x v="36"/>
    <n v="0.68252525252525242"/>
    <n v="67.569999999999993"/>
    <n v="0.26765696177460879"/>
  </r>
  <r>
    <n v="5471"/>
    <s v="ORD05471"/>
    <d v="2025-11-03T00:00:00"/>
    <s v="2025"/>
    <s v="November"/>
    <x v="0"/>
    <s v="Unkown"/>
    <s v="Home Office"/>
    <s v="Furniture"/>
    <x v="7"/>
    <n v="8"/>
    <x v="0"/>
    <n v="999"/>
    <n v="0"/>
    <n v="7992"/>
    <x v="30"/>
    <n v="2.2297897897897898"/>
    <n v="2227.56"/>
    <n v="0.27872372372372373"/>
  </r>
  <r>
    <n v="5472"/>
    <s v="ORD05472"/>
    <d v="2025-03-28T00:00:00"/>
    <s v="2025"/>
    <s v="March"/>
    <x v="3"/>
    <s v="Unkown"/>
    <s v="Home Office"/>
    <s v="Electronics"/>
    <x v="1"/>
    <n v="5"/>
    <x v="1"/>
    <n v="149"/>
    <n v="0.1"/>
    <n v="670.5"/>
    <x v="6"/>
    <n v="0.93959731543624159"/>
    <n v="140"/>
    <n v="0.20879940343027592"/>
  </r>
  <r>
    <n v="5473"/>
    <s v="ORD05473"/>
    <d v="2024-07-27T00:00:00"/>
    <s v="2024"/>
    <s v="July"/>
    <x v="3"/>
    <s v="Unkown"/>
    <s v="Corporate"/>
    <s v="Furniture"/>
    <x v="7"/>
    <n v="6"/>
    <x v="1"/>
    <n v="149"/>
    <n v="0.1"/>
    <n v="804.6"/>
    <x v="6"/>
    <n v="1.022013422818792"/>
    <n v="152.28"/>
    <n v="0.18926174496644294"/>
  </r>
  <r>
    <n v="5474"/>
    <s v="ORD05474"/>
    <d v="2025-03-07T00:00:00"/>
    <s v="2025"/>
    <s v="March"/>
    <x v="0"/>
    <s v="CUST2519"/>
    <s v="Home Office"/>
    <s v="Furniture"/>
    <x v="4"/>
    <n v="8"/>
    <x v="0"/>
    <n v="99"/>
    <n v="0"/>
    <n v="792"/>
    <x v="22"/>
    <n v="2.2175757575757573"/>
    <n v="219.54"/>
    <n v="0.27719696969696966"/>
  </r>
  <r>
    <n v="5475"/>
    <s v="ORD05475"/>
    <d v="2024-02-08T00:00:00"/>
    <s v="2024"/>
    <s v="February"/>
    <x v="2"/>
    <s v="CUST1776"/>
    <s v="Home Office"/>
    <s v="Furniture"/>
    <x v="4"/>
    <n v="1"/>
    <x v="2"/>
    <n v="99"/>
    <n v="0"/>
    <n v="99"/>
    <x v="22"/>
    <n v="0.10464646464646464"/>
    <n v="10.36"/>
    <n v="0.10464646464646464"/>
  </r>
  <r>
    <n v="5477"/>
    <s v="ORD05477"/>
    <d v="2025-03-28T00:00:00"/>
    <s v="2025"/>
    <s v="March"/>
    <x v="3"/>
    <s v="Unkown"/>
    <s v="Home Office"/>
    <s v="Furniture"/>
    <x v="3"/>
    <n v="8"/>
    <x v="0"/>
    <n v="149"/>
    <n v="0.15"/>
    <n v="1013.2"/>
    <x v="16"/>
    <n v="1.8781208053691274"/>
    <n v="279.83999999999997"/>
    <n v="0.2761942360836952"/>
  </r>
  <r>
    <n v="5478"/>
    <s v="ORD05478"/>
    <d v="2024-02-03T00:00:00"/>
    <s v="2024"/>
    <s v="February"/>
    <x v="0"/>
    <s v="Unkown"/>
    <s v="Home Office"/>
    <s v="Office Supplies"/>
    <x v="7"/>
    <n v="8"/>
    <x v="0"/>
    <n v="199"/>
    <n v="0.1"/>
    <n v="1432.8"/>
    <x v="25"/>
    <n v="1.9615577889447238"/>
    <n v="390.35"/>
    <n v="0.27243858179787833"/>
  </r>
  <r>
    <n v="5479"/>
    <s v="ORD05479"/>
    <d v="2024-01-11T00:00:00"/>
    <s v="2024"/>
    <s v="January"/>
    <x v="3"/>
    <s v="Unkown"/>
    <s v="Corporate"/>
    <s v="Office Supplies"/>
    <x v="0"/>
    <n v="7"/>
    <x v="0"/>
    <n v="149"/>
    <n v="0.15"/>
    <n v="886.55"/>
    <x v="28"/>
    <n v="1.5612751677852348"/>
    <n v="232.63"/>
    <n v="0.26239918786306471"/>
  </r>
  <r>
    <n v="5480"/>
    <s v="ORD05480"/>
    <d v="2024-12-21T00:00:00"/>
    <s v="2024"/>
    <s v="December"/>
    <x v="1"/>
    <s v="CUST2688"/>
    <s v="Corporate"/>
    <s v="Office Supplies"/>
    <x v="5"/>
    <n v="4"/>
    <x v="1"/>
    <n v="499"/>
    <n v="0.1"/>
    <n v="1796.4"/>
    <x v="13"/>
    <n v="0.3332264529058116"/>
    <n v="166.28"/>
    <n v="9.2562903584947676E-2"/>
  </r>
  <r>
    <n v="5481"/>
    <s v="ORD05481"/>
    <d v="2024-10-17T00:00:00"/>
    <s v="2024"/>
    <s v="October"/>
    <x v="0"/>
    <s v="Unkown"/>
    <s v="Corporate"/>
    <s v="Electronics"/>
    <x v="1"/>
    <n v="5"/>
    <x v="1"/>
    <n v="199"/>
    <n v="0.15"/>
    <n v="845.75"/>
    <x v="17"/>
    <n v="0.94788944723618085"/>
    <n v="188.63"/>
    <n v="0.22303281111439549"/>
  </r>
  <r>
    <n v="5482"/>
    <s v="ORD05482"/>
    <d v="2025-11-19T00:00:00"/>
    <s v="2025"/>
    <s v="November"/>
    <x v="3"/>
    <s v="Unkown"/>
    <s v="Corporate"/>
    <s v="Office Supplies"/>
    <x v="0"/>
    <n v="4"/>
    <x v="1"/>
    <n v="499"/>
    <n v="0.1"/>
    <n v="1796.4"/>
    <x v="13"/>
    <n v="0.56753507014028048"/>
    <n v="283.2"/>
    <n v="0.15764863059452236"/>
  </r>
  <r>
    <n v="5483"/>
    <s v="ORD05483"/>
    <d v="2025-07-15T00:00:00"/>
    <s v="2025"/>
    <s v="July"/>
    <x v="3"/>
    <s v="Unkown"/>
    <s v="Home Office"/>
    <s v="Office Supplies"/>
    <x v="4"/>
    <n v="4"/>
    <x v="1"/>
    <n v="999"/>
    <n v="0.15"/>
    <n v="3396.6"/>
    <x v="32"/>
    <n v="1.0066966966966968"/>
    <n v="1005.69"/>
    <n v="0.29608726373432259"/>
  </r>
  <r>
    <n v="5484"/>
    <s v="ORD05484"/>
    <d v="2024-08-26T00:00:00"/>
    <s v="2024"/>
    <s v="August"/>
    <x v="1"/>
    <s v="Unkown"/>
    <s v="Consumer"/>
    <s v="Electronics"/>
    <x v="1"/>
    <n v="9"/>
    <x v="0"/>
    <n v="199"/>
    <n v="0.05"/>
    <n v="1701.45"/>
    <x v="15"/>
    <n v="2.0155778894472363"/>
    <n v="401.1"/>
    <n v="0.23574010402891651"/>
  </r>
  <r>
    <n v="5485"/>
    <s v="ORD05485"/>
    <d v="2025-11-09T00:00:00"/>
    <s v="2025"/>
    <s v="November"/>
    <x v="3"/>
    <s v="CUST2878"/>
    <s v="Consumer"/>
    <s v="Electronics"/>
    <x v="6"/>
    <n v="4"/>
    <x v="1"/>
    <n v="499"/>
    <n v="0.1"/>
    <n v="1796.4"/>
    <x v="13"/>
    <n v="0.83324649298597198"/>
    <n v="415.79"/>
    <n v="0.23145735916276999"/>
  </r>
  <r>
    <n v="5486"/>
    <s v="ORD05486"/>
    <d v="2024-01-18T00:00:00"/>
    <s v="2024"/>
    <s v="January"/>
    <x v="3"/>
    <s v="Unkown"/>
    <s v="Home Office"/>
    <s v="Office Supplies"/>
    <x v="2"/>
    <n v="9"/>
    <x v="0"/>
    <n v="149"/>
    <n v="0"/>
    <n v="1341"/>
    <x v="7"/>
    <n v="1.6714765100671141"/>
    <n v="249.05"/>
    <n v="0.18571961222967937"/>
  </r>
  <r>
    <n v="5487"/>
    <s v="ORD05487"/>
    <d v="2025-06-09T00:00:00"/>
    <s v="2025"/>
    <s v="June"/>
    <x v="0"/>
    <s v="CUST2005"/>
    <s v="Corporate"/>
    <s v="Furniture"/>
    <x v="2"/>
    <n v="1"/>
    <x v="2"/>
    <n v="799"/>
    <n v="0"/>
    <n v="799"/>
    <x v="12"/>
    <n v="0.26797246558197751"/>
    <n v="214.11"/>
    <n v="0.26797246558197751"/>
  </r>
  <r>
    <n v="5488"/>
    <s v="ORD05488"/>
    <d v="2024-04-01T00:00:00"/>
    <s v="2024"/>
    <s v="April"/>
    <x v="0"/>
    <s v="Unkown"/>
    <s v="Corporate"/>
    <s v="Office Supplies"/>
    <x v="2"/>
    <n v="1"/>
    <x v="2"/>
    <n v="999"/>
    <n v="0.05"/>
    <n v="949.05"/>
    <x v="31"/>
    <n v="0.27399399399399404"/>
    <n v="273.72000000000003"/>
    <n v="0.28841473051999372"/>
  </r>
  <r>
    <n v="5489"/>
    <s v="ORD05489"/>
    <d v="2025-01-27T00:00:00"/>
    <s v="2025"/>
    <s v="January"/>
    <x v="2"/>
    <s v="CUST1866"/>
    <s v="Corporate"/>
    <s v="Electronics"/>
    <x v="6"/>
    <n v="6"/>
    <x v="1"/>
    <n v="799"/>
    <n v="0"/>
    <n v="4794"/>
    <x v="12"/>
    <n v="0.51344180225281599"/>
    <n v="410.24"/>
    <n v="8.5573633708802666E-2"/>
  </r>
  <r>
    <n v="5490"/>
    <s v="ORD05490"/>
    <d v="2025-02-13T00:00:00"/>
    <s v="2025"/>
    <s v="February"/>
    <x v="0"/>
    <s v="Unkown"/>
    <s v="Home Office"/>
    <s v="Furniture"/>
    <x v="5"/>
    <n v="4"/>
    <x v="1"/>
    <n v="199"/>
    <n v="0"/>
    <n v="796"/>
    <x v="1"/>
    <n v="0.95733668341708533"/>
    <n v="190.51"/>
    <n v="0.23933417085427133"/>
  </r>
  <r>
    <n v="5491"/>
    <s v="ORD05491"/>
    <d v="2025-06-05T00:00:00"/>
    <s v="2025"/>
    <s v="June"/>
    <x v="2"/>
    <s v="Unkown"/>
    <s v="Home Office"/>
    <s v="Electronics"/>
    <x v="5"/>
    <n v="4"/>
    <x v="1"/>
    <n v="499"/>
    <n v="0.15"/>
    <n v="1696.6"/>
    <x v="10"/>
    <n v="0.76695390781563122"/>
    <n v="382.71"/>
    <n v="0.22557467876930332"/>
  </r>
  <r>
    <n v="5492"/>
    <s v="ORD05492"/>
    <d v="2024-09-21T00:00:00"/>
    <s v="2024"/>
    <s v="September"/>
    <x v="0"/>
    <s v="Unkown"/>
    <s v="Home Office"/>
    <s v="Furniture"/>
    <x v="6"/>
    <n v="10"/>
    <x v="0"/>
    <n v="299"/>
    <n v="0.15"/>
    <n v="2541.5"/>
    <x v="5"/>
    <n v="1.215551839464883"/>
    <n v="363.45"/>
    <n v="0.14300609876057446"/>
  </r>
  <r>
    <n v="5493"/>
    <s v="ORD05493"/>
    <d v="2025-10-10T00:00:00"/>
    <s v="2025"/>
    <s v="October"/>
    <x v="0"/>
    <s v="Unkown"/>
    <s v="Corporate"/>
    <s v="Office Supplies"/>
    <x v="7"/>
    <n v="2"/>
    <x v="2"/>
    <n v="299"/>
    <n v="0.1"/>
    <n v="538.20000000000005"/>
    <x v="21"/>
    <n v="0.10852842809364549"/>
    <n v="32.450000000000003"/>
    <n v="6.0293571163136384E-2"/>
  </r>
  <r>
    <n v="5494"/>
    <s v="ORD05494"/>
    <d v="2024-08-25T00:00:00"/>
    <s v="2024"/>
    <s v="August"/>
    <x v="1"/>
    <s v="Unkown"/>
    <s v="Consumer"/>
    <s v="Furniture"/>
    <x v="0"/>
    <n v="1"/>
    <x v="2"/>
    <n v="999"/>
    <n v="0.1"/>
    <n v="899.1"/>
    <x v="14"/>
    <n v="0.21387387387387388"/>
    <n v="213.66"/>
    <n v="0.23763763763763762"/>
  </r>
  <r>
    <n v="5495"/>
    <s v="ORD05495"/>
    <d v="2025-01-15T00:00:00"/>
    <s v="2025"/>
    <s v="January"/>
    <x v="1"/>
    <s v="Unkown"/>
    <s v="Home Office"/>
    <s v="Furniture"/>
    <x v="0"/>
    <n v="5"/>
    <x v="1"/>
    <n v="799"/>
    <n v="0.1"/>
    <n v="3595.5"/>
    <x v="9"/>
    <n v="1.0138297872340425"/>
    <n v="810.05"/>
    <n v="0.22529550827423167"/>
  </r>
  <r>
    <n v="5496"/>
    <s v="ORD05496"/>
    <d v="2024-10-07T00:00:00"/>
    <s v="2024"/>
    <s v="October"/>
    <x v="1"/>
    <s v="Unkown"/>
    <s v="Home Office"/>
    <s v="Furniture"/>
    <x v="4"/>
    <n v="9"/>
    <x v="0"/>
    <n v="199"/>
    <n v="0"/>
    <n v="1791"/>
    <x v="1"/>
    <n v="0.5170854271356784"/>
    <n v="102.9"/>
    <n v="5.7453936348408716E-2"/>
  </r>
  <r>
    <n v="5497"/>
    <s v="ORD05497"/>
    <d v="2024-01-16T00:00:00"/>
    <s v="2024"/>
    <s v="January"/>
    <x v="0"/>
    <s v="Unkown"/>
    <s v="Corporate"/>
    <s v="Electronics"/>
    <x v="4"/>
    <n v="8"/>
    <x v="0"/>
    <n v="499"/>
    <n v="0.15"/>
    <n v="3393.2"/>
    <x v="10"/>
    <n v="2.01312625250501"/>
    <n v="1004.55"/>
    <n v="0.29604797830956031"/>
  </r>
  <r>
    <n v="5498"/>
    <s v="ORD05498"/>
    <d v="2024-05-07T00:00:00"/>
    <s v="2024"/>
    <s v="May"/>
    <x v="0"/>
    <s v="CUST2902"/>
    <s v="Home Office"/>
    <s v="Office Supplies"/>
    <x v="3"/>
    <n v="1"/>
    <x v="2"/>
    <n v="299"/>
    <n v="0"/>
    <n v="299"/>
    <x v="20"/>
    <n v="0.19836120401337792"/>
    <n v="59.31"/>
    <n v="0.19836120401337792"/>
  </r>
  <r>
    <n v="5499"/>
    <s v="ORD05499"/>
    <d v="2024-02-23T00:00:00"/>
    <s v="2024"/>
    <s v="February"/>
    <x v="3"/>
    <s v="Unkown"/>
    <s v="Corporate"/>
    <s v="Electronics"/>
    <x v="5"/>
    <n v="6"/>
    <x v="1"/>
    <n v="799"/>
    <n v="0"/>
    <n v="4794"/>
    <x v="12"/>
    <n v="0.92594493116395504"/>
    <n v="739.83"/>
    <n v="0.15432415519399251"/>
  </r>
  <r>
    <n v="5500"/>
    <s v="ORD05500"/>
    <d v="2024-12-22T00:00:00"/>
    <s v="2024"/>
    <s v="December"/>
    <x v="2"/>
    <s v="Unkown"/>
    <s v="Corporate"/>
    <s v="Electronics"/>
    <x v="4"/>
    <n v="7"/>
    <x v="0"/>
    <n v="199"/>
    <n v="0.15"/>
    <n v="1184.05"/>
    <x v="17"/>
    <n v="1.3826130653266331"/>
    <n v="275.14"/>
    <n v="0.23237194375237533"/>
  </r>
  <r>
    <n v="5501"/>
    <s v="ORD05501"/>
    <d v="2024-06-23T00:00:00"/>
    <s v="2024"/>
    <s v="June"/>
    <x v="2"/>
    <s v="Unkown"/>
    <s v="Corporate"/>
    <s v="Electronics"/>
    <x v="3"/>
    <n v="6"/>
    <x v="1"/>
    <n v="199"/>
    <n v="0"/>
    <n v="1194"/>
    <x v="1"/>
    <n v="0.48211055276381909"/>
    <n v="95.94"/>
    <n v="8.0351758793969844E-2"/>
  </r>
  <r>
    <n v="5503"/>
    <s v="ORD05503"/>
    <d v="2024-04-25T00:00:00"/>
    <s v="2024"/>
    <s v="April"/>
    <x v="0"/>
    <s v="Unkown"/>
    <s v="Home Office"/>
    <s v="Furniture"/>
    <x v="4"/>
    <n v="6"/>
    <x v="1"/>
    <n v="799"/>
    <n v="0.05"/>
    <n v="4554.3"/>
    <x v="26"/>
    <n v="1.5113141426783478"/>
    <n v="1207.54"/>
    <n v="0.26514283204883293"/>
  </r>
  <r>
    <n v="5504"/>
    <s v="ORD05504"/>
    <d v="2024-03-18T00:00:00"/>
    <s v="2024"/>
    <s v="March"/>
    <x v="2"/>
    <s v="Unkown"/>
    <s v="Consumer"/>
    <s v="Office Supplies"/>
    <x v="6"/>
    <n v="9"/>
    <x v="0"/>
    <n v="999"/>
    <n v="0.1"/>
    <n v="8091.9"/>
    <x v="47"/>
    <n v="0.98706706706706715"/>
    <n v="986.08"/>
    <n v="0.12186013173667495"/>
  </r>
  <r>
    <n v="5505"/>
    <s v="ORD05505"/>
    <d v="2025-06-10T00:00:00"/>
    <s v="2025"/>
    <s v="June"/>
    <x v="3"/>
    <s v="Unkown"/>
    <s v="Consumer"/>
    <s v="Office Supplies"/>
    <x v="0"/>
    <n v="9"/>
    <x v="0"/>
    <n v="999"/>
    <n v="0.15"/>
    <n v="7642.35"/>
    <x v="35"/>
    <n v="1.2792392392392393"/>
    <n v="1277.96"/>
    <n v="0.16722081558682866"/>
  </r>
  <r>
    <n v="5506"/>
    <s v="ORD05506"/>
    <d v="2025-12-23T00:00:00"/>
    <s v="2025"/>
    <s v="December"/>
    <x v="0"/>
    <s v="CUST2290"/>
    <s v="Consumer"/>
    <s v="Electronics"/>
    <x v="0"/>
    <n v="9"/>
    <x v="0"/>
    <n v="99"/>
    <n v="0.05"/>
    <n v="846.45"/>
    <x v="46"/>
    <n v="2.0343434343434343"/>
    <n v="201.4"/>
    <n v="0.23793490460157127"/>
  </r>
  <r>
    <n v="5507"/>
    <s v="ORD05507"/>
    <d v="2024-08-27T00:00:00"/>
    <s v="2024"/>
    <s v="August"/>
    <x v="0"/>
    <s v="Unkown"/>
    <s v="Consumer"/>
    <s v="Office Supplies"/>
    <x v="3"/>
    <n v="3"/>
    <x v="2"/>
    <n v="999"/>
    <n v="0"/>
    <n v="2997"/>
    <x v="30"/>
    <n v="0.73101101101101096"/>
    <n v="730.28"/>
    <n v="0.24367033700367033"/>
  </r>
  <r>
    <n v="5508"/>
    <s v="ORD05508"/>
    <d v="2025-08-07T00:00:00"/>
    <s v="2025"/>
    <s v="August"/>
    <x v="3"/>
    <s v="Unkown"/>
    <s v="Corporate"/>
    <s v="Office Supplies"/>
    <x v="0"/>
    <n v="8"/>
    <x v="0"/>
    <n v="499"/>
    <n v="0.1"/>
    <n v="3592.8"/>
    <x v="13"/>
    <n v="1.3482965931863726"/>
    <n v="672.8"/>
    <n v="0.18726341572032953"/>
  </r>
  <r>
    <n v="5509"/>
    <s v="ORD05509"/>
    <d v="2024-10-14T00:00:00"/>
    <s v="2024"/>
    <s v="October"/>
    <x v="0"/>
    <s v="CUST1530"/>
    <s v="Consumer"/>
    <s v="Electronics"/>
    <x v="1"/>
    <n v="10"/>
    <x v="0"/>
    <n v="99"/>
    <n v="0"/>
    <n v="990"/>
    <x v="22"/>
    <n v="2.9536363636363641"/>
    <n v="292.41000000000003"/>
    <n v="0.29536363636363638"/>
  </r>
  <r>
    <n v="5510"/>
    <s v="ORD05510"/>
    <d v="2024-10-04T00:00:00"/>
    <s v="2024"/>
    <s v="October"/>
    <x v="0"/>
    <s v="Unkown"/>
    <s v="Consumer"/>
    <s v="Office Supplies"/>
    <x v="2"/>
    <n v="8"/>
    <x v="0"/>
    <n v="999"/>
    <n v="0"/>
    <n v="7992"/>
    <x v="30"/>
    <n v="0.78698698698698699"/>
    <n v="786.2"/>
    <n v="9.8373373373373374E-2"/>
  </r>
  <r>
    <n v="5511"/>
    <s v="ORD05511"/>
    <d v="2025-04-10T00:00:00"/>
    <s v="2025"/>
    <s v="April"/>
    <x v="2"/>
    <s v="CUST1902"/>
    <s v="Corporate"/>
    <s v="Office Supplies"/>
    <x v="6"/>
    <n v="9"/>
    <x v="0"/>
    <n v="299"/>
    <n v="0.15"/>
    <n v="2287.35"/>
    <x v="42"/>
    <n v="1.9279264214046825"/>
    <n v="576.45000000000005"/>
    <n v="0.25201652567381472"/>
  </r>
  <r>
    <n v="5512"/>
    <s v="ORD05512"/>
    <d v="2025-03-22T00:00:00"/>
    <s v="2025"/>
    <s v="March"/>
    <x v="0"/>
    <s v="CUST2976"/>
    <s v="Consumer"/>
    <s v="Furniture"/>
    <x v="7"/>
    <n v="8"/>
    <x v="0"/>
    <n v="299"/>
    <n v="0"/>
    <n v="2392"/>
    <x v="20"/>
    <n v="2.0282943143812711"/>
    <n v="606.46"/>
    <n v="0.25353678929765888"/>
  </r>
  <r>
    <n v="5513"/>
    <s v="ORD05513"/>
    <d v="2024-07-16T00:00:00"/>
    <s v="2024"/>
    <s v="July"/>
    <x v="2"/>
    <s v="Unkown"/>
    <s v="Home Office"/>
    <s v="Electronics"/>
    <x v="7"/>
    <n v="2"/>
    <x v="2"/>
    <n v="999"/>
    <n v="0.1"/>
    <n v="1798.2"/>
    <x v="14"/>
    <n v="0.3796696696696697"/>
    <n v="379.29"/>
    <n v="0.21092759426092761"/>
  </r>
  <r>
    <n v="5514"/>
    <s v="ORD05514"/>
    <d v="2025-12-26T00:00:00"/>
    <s v="2025"/>
    <s v="December"/>
    <x v="1"/>
    <s v="Unkown"/>
    <s v="Corporate"/>
    <s v="Office Supplies"/>
    <x v="1"/>
    <n v="7"/>
    <x v="0"/>
    <n v="799"/>
    <n v="0.1"/>
    <n v="5033.7"/>
    <x v="9"/>
    <n v="0.44967459324155196"/>
    <n v="359.29"/>
    <n v="7.1376919562151114E-2"/>
  </r>
  <r>
    <n v="5515"/>
    <s v="ORD05515"/>
    <d v="2024-12-04T00:00:00"/>
    <s v="2024"/>
    <s v="December"/>
    <x v="0"/>
    <s v="Unkown"/>
    <s v="Consumer"/>
    <s v="Office Supplies"/>
    <x v="5"/>
    <n v="3"/>
    <x v="2"/>
    <n v="999"/>
    <n v="0.15"/>
    <n v="2547.4499999999998"/>
    <x v="32"/>
    <n v="0.25897897897897898"/>
    <n v="258.72000000000003"/>
    <n v="0.10156038391332511"/>
  </r>
  <r>
    <n v="5516"/>
    <s v="ORD05516"/>
    <d v="2025-09-15T00:00:00"/>
    <s v="2025"/>
    <s v="September"/>
    <x v="0"/>
    <s v="CUST1742"/>
    <s v="Home Office"/>
    <s v="Electronics"/>
    <x v="0"/>
    <n v="10"/>
    <x v="0"/>
    <n v="149"/>
    <n v="0"/>
    <n v="1490"/>
    <x v="7"/>
    <n v="1.744026845637584"/>
    <n v="259.86"/>
    <n v="0.1744026845637584"/>
  </r>
  <r>
    <n v="5517"/>
    <s v="ORD05517"/>
    <d v="2024-01-09T00:00:00"/>
    <s v="2024"/>
    <s v="January"/>
    <x v="0"/>
    <s v="Unkown"/>
    <s v="Home Office"/>
    <s v="Office Supplies"/>
    <x v="4"/>
    <n v="2"/>
    <x v="2"/>
    <n v="799"/>
    <n v="0"/>
    <n v="1598"/>
    <x v="12"/>
    <n v="0.35465581977471838"/>
    <n v="283.37"/>
    <n v="0.17732790988735919"/>
  </r>
  <r>
    <n v="5518"/>
    <s v="ORD05518"/>
    <d v="2024-07-06T00:00:00"/>
    <s v="2024"/>
    <s v="July"/>
    <x v="3"/>
    <s v="Unkown"/>
    <s v="Corporate"/>
    <s v="Furniture"/>
    <x v="6"/>
    <n v="9"/>
    <x v="0"/>
    <n v="199"/>
    <n v="0.05"/>
    <n v="1701.45"/>
    <x v="15"/>
    <n v="1.6328140703517589"/>
    <n v="324.93"/>
    <n v="0.19097240588909459"/>
  </r>
  <r>
    <n v="5519"/>
    <s v="ORD05519"/>
    <d v="2025-04-07T00:00:00"/>
    <s v="2025"/>
    <s v="April"/>
    <x v="3"/>
    <s v="CUST2673"/>
    <s v="Consumer"/>
    <s v="Electronics"/>
    <x v="7"/>
    <n v="6"/>
    <x v="1"/>
    <n v="799"/>
    <n v="0.15"/>
    <n v="4074.9"/>
    <x v="8"/>
    <n v="0.37466833541927413"/>
    <n v="299.36"/>
    <n v="7.3464379493975315E-2"/>
  </r>
  <r>
    <n v="5520"/>
    <s v="ORD05520"/>
    <d v="2025-09-20T00:00:00"/>
    <s v="2025"/>
    <s v="September"/>
    <x v="1"/>
    <s v="Unkown"/>
    <s v="Home Office"/>
    <s v="Electronics"/>
    <x v="7"/>
    <n v="9"/>
    <x v="0"/>
    <n v="149"/>
    <n v="0"/>
    <n v="1341"/>
    <x v="7"/>
    <n v="2.2239597315436241"/>
    <n v="331.37"/>
    <n v="0.24710663683818046"/>
  </r>
  <r>
    <n v="5521"/>
    <s v="ORD05521"/>
    <d v="2024-10-03T00:00:00"/>
    <s v="2024"/>
    <s v="October"/>
    <x v="3"/>
    <s v="CUST1087"/>
    <s v="Consumer"/>
    <s v="Furniture"/>
    <x v="3"/>
    <n v="1"/>
    <x v="2"/>
    <n v="99"/>
    <n v="0"/>
    <n v="99"/>
    <x v="22"/>
    <n v="9.6666666666666665E-2"/>
    <n v="9.57"/>
    <n v="9.6666666666666665E-2"/>
  </r>
  <r>
    <n v="5522"/>
    <s v="ORD05522"/>
    <d v="2025-09-28T00:00:00"/>
    <s v="2025"/>
    <s v="September"/>
    <x v="1"/>
    <s v="Unkown"/>
    <s v="Home Office"/>
    <s v="Office Supplies"/>
    <x v="1"/>
    <n v="10"/>
    <x v="0"/>
    <n v="499"/>
    <n v="0"/>
    <n v="4990"/>
    <x v="23"/>
    <n v="0.64200400801603208"/>
    <n v="320.36"/>
    <n v="6.4200400801603205E-2"/>
  </r>
  <r>
    <n v="5523"/>
    <s v="ORD05523"/>
    <d v="2024-10-06T00:00:00"/>
    <s v="2024"/>
    <s v="October"/>
    <x v="0"/>
    <s v="Unkown"/>
    <s v="Corporate"/>
    <s v="Electronics"/>
    <x v="2"/>
    <n v="8"/>
    <x v="0"/>
    <n v="499"/>
    <n v="0"/>
    <n v="3992"/>
    <x v="23"/>
    <n v="0.67513026052104208"/>
    <n v="336.89"/>
    <n v="8.439128256513026E-2"/>
  </r>
  <r>
    <n v="5524"/>
    <s v="ORD05524"/>
    <d v="2024-10-07T00:00:00"/>
    <s v="2024"/>
    <s v="October"/>
    <x v="3"/>
    <s v="Unkown"/>
    <s v="Home Office"/>
    <s v="Furniture"/>
    <x v="3"/>
    <n v="10"/>
    <x v="0"/>
    <n v="499"/>
    <n v="0"/>
    <n v="4990"/>
    <x v="23"/>
    <n v="2.6876753507014031"/>
    <n v="1341.15"/>
    <n v="0.26876753507014028"/>
  </r>
  <r>
    <n v="5525"/>
    <s v="ORD05525"/>
    <d v="2025-12-16T00:00:00"/>
    <s v="2025"/>
    <s v="December"/>
    <x v="2"/>
    <s v="Unkown"/>
    <s v="Home Office"/>
    <s v="Furniture"/>
    <x v="6"/>
    <n v="5"/>
    <x v="1"/>
    <n v="199"/>
    <n v="0"/>
    <n v="995"/>
    <x v="1"/>
    <n v="0.90793969849246237"/>
    <n v="180.68"/>
    <n v="0.18158793969849246"/>
  </r>
  <r>
    <n v="5526"/>
    <s v="ORD05526"/>
    <d v="2025-07-28T00:00:00"/>
    <s v="2025"/>
    <s v="July"/>
    <x v="3"/>
    <s v="CUST1003"/>
    <s v="Home Office"/>
    <s v="Electronics"/>
    <x v="1"/>
    <n v="4"/>
    <x v="1"/>
    <n v="999"/>
    <n v="0"/>
    <n v="3996"/>
    <x v="30"/>
    <n v="0.78549549549549558"/>
    <n v="784.71"/>
    <n v="0.19637387387387389"/>
  </r>
  <r>
    <n v="5528"/>
    <s v="ORD05528"/>
    <d v="2025-02-07T00:00:00"/>
    <s v="2025"/>
    <s v="February"/>
    <x v="3"/>
    <s v="CUST2722"/>
    <s v="Corporate"/>
    <s v="Office Supplies"/>
    <x v="7"/>
    <n v="4"/>
    <x v="1"/>
    <n v="199"/>
    <n v="0.1"/>
    <n v="716.4"/>
    <x v="25"/>
    <n v="1.0311055276381909"/>
    <n v="205.19"/>
    <n v="0.2864182021217197"/>
  </r>
  <r>
    <n v="5529"/>
    <s v="ORD05529"/>
    <d v="2024-01-21T00:00:00"/>
    <s v="2024"/>
    <s v="January"/>
    <x v="1"/>
    <s v="CUST1024"/>
    <s v="Consumer"/>
    <s v="Office Supplies"/>
    <x v="2"/>
    <n v="2"/>
    <x v="2"/>
    <n v="799"/>
    <n v="0"/>
    <n v="1598"/>
    <x v="12"/>
    <n v="0.26192740926157698"/>
    <n v="209.28"/>
    <n v="0.13096370463078849"/>
  </r>
  <r>
    <n v="5530"/>
    <s v="ORD05530"/>
    <d v="2024-05-21T00:00:00"/>
    <s v="2024"/>
    <s v="May"/>
    <x v="2"/>
    <s v="CUST1914"/>
    <s v="Consumer"/>
    <s v="Furniture"/>
    <x v="0"/>
    <n v="5"/>
    <x v="1"/>
    <n v="999"/>
    <n v="0.15"/>
    <n v="4245.75"/>
    <x v="32"/>
    <n v="0.9076976976976977"/>
    <n v="906.79"/>
    <n v="0.21357592887004651"/>
  </r>
  <r>
    <n v="5532"/>
    <s v="ORD05532"/>
    <d v="2025-05-20T00:00:00"/>
    <s v="2025"/>
    <s v="May"/>
    <x v="3"/>
    <s v="Unkown"/>
    <s v="Home Office"/>
    <s v="Electronics"/>
    <x v="1"/>
    <n v="10"/>
    <x v="0"/>
    <n v="299"/>
    <n v="0.1"/>
    <n v="2691"/>
    <x v="21"/>
    <n v="0.7990301003344481"/>
    <n v="238.91"/>
    <n v="8.878112225938313E-2"/>
  </r>
  <r>
    <n v="5534"/>
    <s v="ORD05534"/>
    <d v="2025-12-23T00:00:00"/>
    <s v="2025"/>
    <s v="December"/>
    <x v="3"/>
    <s v="Unkown"/>
    <s v="Consumer"/>
    <s v="Electronics"/>
    <x v="5"/>
    <n v="6"/>
    <x v="1"/>
    <n v="799"/>
    <n v="0"/>
    <n v="4794"/>
    <x v="12"/>
    <n v="1.0225406758448059"/>
    <n v="817.01"/>
    <n v="0.17042344597413434"/>
  </r>
  <r>
    <n v="5535"/>
    <s v="ORD05535"/>
    <d v="2025-06-11T00:00:00"/>
    <s v="2025"/>
    <s v="June"/>
    <x v="0"/>
    <s v="Unkown"/>
    <s v="Home Office"/>
    <s v="Furniture"/>
    <x v="5"/>
    <n v="6"/>
    <x v="1"/>
    <n v="799"/>
    <n v="0"/>
    <n v="4794"/>
    <x v="12"/>
    <n v="0.36627033792240299"/>
    <n v="292.64999999999998"/>
    <n v="6.1045056320400498E-2"/>
  </r>
  <r>
    <n v="5536"/>
    <s v="ORD05536"/>
    <d v="2024-02-11T00:00:00"/>
    <s v="2024"/>
    <s v="February"/>
    <x v="3"/>
    <s v="Unkown"/>
    <s v="Consumer"/>
    <s v="Office Supplies"/>
    <x v="2"/>
    <n v="7"/>
    <x v="0"/>
    <n v="149"/>
    <n v="0.05"/>
    <n v="990.85"/>
    <x v="34"/>
    <n v="1.5412080536912751"/>
    <n v="229.64"/>
    <n v="0.23176060957763533"/>
  </r>
  <r>
    <n v="5537"/>
    <s v="ORD05537"/>
    <d v="2024-07-10T00:00:00"/>
    <s v="2024"/>
    <s v="July"/>
    <x v="3"/>
    <s v="Unkown"/>
    <s v="Corporate"/>
    <s v="Office Supplies"/>
    <x v="2"/>
    <n v="7"/>
    <x v="0"/>
    <n v="999"/>
    <n v="0"/>
    <n v="6993"/>
    <x v="30"/>
    <n v="1.4840840840840841"/>
    <n v="1482.6"/>
    <n v="0.212012012012012"/>
  </r>
  <r>
    <n v="5538"/>
    <s v="ORD05538"/>
    <d v="2025-10-14T00:00:00"/>
    <s v="2025"/>
    <s v="October"/>
    <x v="0"/>
    <s v="Unkown"/>
    <s v="Home Office"/>
    <s v="Office Supplies"/>
    <x v="3"/>
    <n v="1"/>
    <x v="2"/>
    <n v="99"/>
    <n v="0.1"/>
    <n v="89.1"/>
    <x v="4"/>
    <n v="0.16272727272727272"/>
    <n v="16.11"/>
    <n v="0.18080808080808081"/>
  </r>
  <r>
    <n v="5539"/>
    <s v="ORD05539"/>
    <d v="2025-04-08T00:00:00"/>
    <s v="2025"/>
    <s v="April"/>
    <x v="1"/>
    <s v="CUST1106"/>
    <s v="Home Office"/>
    <s v="Office Supplies"/>
    <x v="0"/>
    <n v="10"/>
    <x v="0"/>
    <n v="199"/>
    <n v="0"/>
    <n v="1990"/>
    <x v="1"/>
    <n v="1.2588944723618092"/>
    <n v="250.52"/>
    <n v="0.1258894472361809"/>
  </r>
  <r>
    <n v="5540"/>
    <s v="ORD05540"/>
    <d v="2024-08-25T00:00:00"/>
    <s v="2024"/>
    <s v="August"/>
    <x v="1"/>
    <s v="Unkown"/>
    <s v="Consumer"/>
    <s v="Electronics"/>
    <x v="3"/>
    <n v="4"/>
    <x v="1"/>
    <n v="299"/>
    <n v="0.05"/>
    <n v="1136.2"/>
    <x v="3"/>
    <n v="0.63321070234113719"/>
    <n v="189.33"/>
    <n v="0.16663439535293081"/>
  </r>
  <r>
    <n v="5541"/>
    <s v="ORD05541"/>
    <d v="2024-05-02T00:00:00"/>
    <s v="2024"/>
    <s v="May"/>
    <x v="3"/>
    <s v="Unkown"/>
    <s v="Home Office"/>
    <s v="Electronics"/>
    <x v="6"/>
    <n v="9"/>
    <x v="0"/>
    <n v="499"/>
    <n v="0.1"/>
    <n v="4041.9"/>
    <x v="13"/>
    <n v="0.4059919839679359"/>
    <n v="202.59"/>
    <n v="5.0122467156535296E-2"/>
  </r>
  <r>
    <n v="5543"/>
    <s v="ORD05543"/>
    <d v="2024-03-25T00:00:00"/>
    <s v="2024"/>
    <s v="March"/>
    <x v="3"/>
    <s v="CUST2555"/>
    <s v="Corporate"/>
    <s v="Furniture"/>
    <x v="1"/>
    <n v="10"/>
    <x v="0"/>
    <n v="299"/>
    <n v="0.15"/>
    <n v="2541.5"/>
    <x v="5"/>
    <n v="2.0585284280936453"/>
    <n v="615.5"/>
    <n v="0.24217981506984065"/>
  </r>
  <r>
    <n v="5544"/>
    <s v="ORD05544"/>
    <d v="2024-12-22T00:00:00"/>
    <s v="2024"/>
    <s v="December"/>
    <x v="1"/>
    <s v="CUST1836"/>
    <s v="Consumer"/>
    <s v="Office Supplies"/>
    <x v="0"/>
    <n v="5"/>
    <x v="1"/>
    <n v="499"/>
    <n v="0.1"/>
    <n v="2245.5"/>
    <x v="13"/>
    <n v="1.3233266533066133"/>
    <n v="660.34"/>
    <n v="0.29407258962369182"/>
  </r>
  <r>
    <n v="5545"/>
    <s v="ORD05545"/>
    <d v="2025-09-07T00:00:00"/>
    <s v="2025"/>
    <s v="September"/>
    <x v="2"/>
    <s v="Unkown"/>
    <s v="Home Office"/>
    <s v="Furniture"/>
    <x v="0"/>
    <n v="1"/>
    <x v="2"/>
    <n v="299"/>
    <n v="0.15"/>
    <n v="254.15"/>
    <x v="5"/>
    <n v="0.23859531772575251"/>
    <n v="71.34"/>
    <n v="0.28070037379500296"/>
  </r>
  <r>
    <n v="5546"/>
    <s v="ORD05546"/>
    <d v="2024-01-30T00:00:00"/>
    <s v="2024"/>
    <s v="January"/>
    <x v="0"/>
    <s v="Unkown"/>
    <s v="Home Office"/>
    <s v="Electronics"/>
    <x v="7"/>
    <n v="4"/>
    <x v="1"/>
    <n v="799"/>
    <n v="0.05"/>
    <n v="3036.2"/>
    <x v="33"/>
    <n v="0.99928660826032534"/>
    <n v="798.43"/>
    <n v="0.26297016006850671"/>
  </r>
  <r>
    <n v="5548"/>
    <s v="ORD05548"/>
    <d v="2025-05-26T00:00:00"/>
    <s v="2025"/>
    <s v="May"/>
    <x v="1"/>
    <s v="CUST1198"/>
    <s v="Home Office"/>
    <s v="Furniture"/>
    <x v="6"/>
    <n v="6"/>
    <x v="1"/>
    <n v="99"/>
    <n v="0"/>
    <n v="594"/>
    <x v="22"/>
    <n v="1.6750505050505051"/>
    <n v="165.83"/>
    <n v="0.27917508417508419"/>
  </r>
  <r>
    <n v="5549"/>
    <s v="ORD05549"/>
    <d v="2025-05-29T00:00:00"/>
    <s v="2025"/>
    <s v="May"/>
    <x v="2"/>
    <s v="Unkown"/>
    <s v="Home Office"/>
    <s v="Electronics"/>
    <x v="2"/>
    <n v="6"/>
    <x v="1"/>
    <n v="199"/>
    <n v="0"/>
    <n v="1194"/>
    <x v="1"/>
    <n v="1.5233668341708542"/>
    <n v="303.14999999999998"/>
    <n v="0.25389447236180901"/>
  </r>
  <r>
    <n v="5550"/>
    <s v="ORD05550"/>
    <d v="2024-02-21T00:00:00"/>
    <s v="2024"/>
    <s v="February"/>
    <x v="2"/>
    <s v="Unkown"/>
    <s v="Home Office"/>
    <s v="Furniture"/>
    <x v="0"/>
    <n v="4"/>
    <x v="1"/>
    <n v="999"/>
    <n v="0"/>
    <n v="3996"/>
    <x v="30"/>
    <n v="0.20141141141141142"/>
    <n v="201.21"/>
    <n v="5.0352852852852854E-2"/>
  </r>
  <r>
    <n v="5551"/>
    <s v="ORD05551"/>
    <d v="2024-04-24T00:00:00"/>
    <s v="2024"/>
    <s v="April"/>
    <x v="1"/>
    <s v="Unkown"/>
    <s v="Home Office"/>
    <s v="Furniture"/>
    <x v="3"/>
    <n v="4"/>
    <x v="1"/>
    <n v="799"/>
    <n v="0.1"/>
    <n v="2876.4"/>
    <x v="9"/>
    <n v="0.3241551939924906"/>
    <n v="259"/>
    <n v="9.0043109442358507E-2"/>
  </r>
  <r>
    <n v="5552"/>
    <s v="ORD05552"/>
    <d v="2024-11-16T00:00:00"/>
    <s v="2024"/>
    <s v="November"/>
    <x v="3"/>
    <s v="CUST1198"/>
    <s v="Corporate"/>
    <s v="Office Supplies"/>
    <x v="7"/>
    <n v="6"/>
    <x v="1"/>
    <n v="99"/>
    <n v="0"/>
    <n v="594"/>
    <x v="22"/>
    <n v="0.86676767676767674"/>
    <n v="85.81"/>
    <n v="0.14446127946127946"/>
  </r>
  <r>
    <n v="5553"/>
    <s v="ORD05553"/>
    <d v="2024-05-01T00:00:00"/>
    <s v="2024"/>
    <s v="May"/>
    <x v="0"/>
    <s v="Unkown"/>
    <s v="Home Office"/>
    <s v="Furniture"/>
    <x v="4"/>
    <n v="9"/>
    <x v="0"/>
    <n v="199"/>
    <n v="0"/>
    <n v="1791"/>
    <x v="1"/>
    <n v="2.4034170854271357"/>
    <n v="478.28"/>
    <n v="0.26704634282523726"/>
  </r>
  <r>
    <n v="5554"/>
    <s v="ORD05554"/>
    <d v="2025-09-05T00:00:00"/>
    <s v="2025"/>
    <s v="September"/>
    <x v="3"/>
    <s v="Unkown"/>
    <s v="Corporate"/>
    <s v="Office Supplies"/>
    <x v="3"/>
    <n v="10"/>
    <x v="0"/>
    <n v="799"/>
    <n v="0.1"/>
    <n v="7191"/>
    <x v="9"/>
    <n v="2.0926658322903631"/>
    <n v="1672.04"/>
    <n v="0.23251842581004031"/>
  </r>
  <r>
    <n v="5555"/>
    <s v="ORD05555"/>
    <d v="2024-04-06T00:00:00"/>
    <s v="2024"/>
    <s v="April"/>
    <x v="0"/>
    <s v="Unkown"/>
    <s v="Home Office"/>
    <s v="Office Supplies"/>
    <x v="2"/>
    <n v="10"/>
    <x v="0"/>
    <n v="299"/>
    <n v="0.15"/>
    <n v="2541.5"/>
    <x v="5"/>
    <n v="1.1899665551839465"/>
    <n v="355.8"/>
    <n v="0.13999606531575842"/>
  </r>
  <r>
    <n v="5556"/>
    <s v="ORD05556"/>
    <d v="2024-01-24T00:00:00"/>
    <s v="2024"/>
    <s v="January"/>
    <x v="0"/>
    <s v="Unkown"/>
    <s v="Corporate"/>
    <s v="Electronics"/>
    <x v="7"/>
    <n v="4"/>
    <x v="1"/>
    <n v="99"/>
    <n v="0.1"/>
    <n v="356.4"/>
    <x v="4"/>
    <n v="1.0574747474747475"/>
    <n v="104.69"/>
    <n v="0.2937429854096521"/>
  </r>
  <r>
    <n v="5557"/>
    <s v="ORD05557"/>
    <d v="2025-11-05T00:00:00"/>
    <s v="2025"/>
    <s v="November"/>
    <x v="3"/>
    <s v="Unkown"/>
    <s v="Home Office"/>
    <s v="Furniture"/>
    <x v="0"/>
    <n v="1"/>
    <x v="2"/>
    <n v="299"/>
    <n v="0"/>
    <n v="299"/>
    <x v="20"/>
    <n v="0.12866220735785952"/>
    <n v="38.47"/>
    <n v="0.12866220735785952"/>
  </r>
  <r>
    <n v="5558"/>
    <s v="ORD05558"/>
    <d v="2025-04-14T00:00:00"/>
    <s v="2025"/>
    <s v="April"/>
    <x v="3"/>
    <s v="CUST2326"/>
    <s v="Corporate"/>
    <s v="Office Supplies"/>
    <x v="3"/>
    <n v="7"/>
    <x v="0"/>
    <n v="99"/>
    <n v="0.1"/>
    <n v="623.70000000000005"/>
    <x v="43"/>
    <n v="1.0403030303030303"/>
    <n v="102.99"/>
    <n v="0.1651274651274651"/>
  </r>
  <r>
    <n v="5559"/>
    <s v="ORD05559"/>
    <d v="2025-06-18T00:00:00"/>
    <s v="2025"/>
    <s v="June"/>
    <x v="0"/>
    <s v="Unkown"/>
    <s v="Consumer"/>
    <s v="Office Supplies"/>
    <x v="0"/>
    <n v="4"/>
    <x v="1"/>
    <n v="799"/>
    <n v="0"/>
    <n v="3196"/>
    <x v="12"/>
    <n v="0.45605757196495617"/>
    <n v="364.39"/>
    <n v="0.11401439299123904"/>
  </r>
  <r>
    <n v="5560"/>
    <s v="ORD05560"/>
    <d v="2024-08-17T00:00:00"/>
    <s v="2024"/>
    <s v="August"/>
    <x v="3"/>
    <s v="Unkown"/>
    <s v="Home Office"/>
    <s v="Furniture"/>
    <x v="4"/>
    <n v="6"/>
    <x v="1"/>
    <n v="499"/>
    <n v="0.15"/>
    <n v="2544.9"/>
    <x v="18"/>
    <n v="0.41152304609218437"/>
    <n v="205.35"/>
    <n v="8.0690793351408691E-2"/>
  </r>
  <r>
    <n v="5561"/>
    <s v="ORD05561"/>
    <d v="2024-01-17T00:00:00"/>
    <s v="2024"/>
    <s v="January"/>
    <x v="3"/>
    <s v="Unkown"/>
    <s v="Corporate"/>
    <s v="Office Supplies"/>
    <x v="2"/>
    <n v="7"/>
    <x v="0"/>
    <n v="99"/>
    <n v="0"/>
    <n v="693"/>
    <x v="22"/>
    <n v="0.9714141414141414"/>
    <n v="96.17"/>
    <n v="0.13877344877344877"/>
  </r>
  <r>
    <n v="5562"/>
    <s v="ORD05562"/>
    <d v="2024-02-12T00:00:00"/>
    <s v="2024"/>
    <s v="February"/>
    <x v="0"/>
    <s v="Unkown"/>
    <s v="Consumer"/>
    <s v="Office Supplies"/>
    <x v="3"/>
    <n v="7"/>
    <x v="0"/>
    <n v="299"/>
    <n v="0"/>
    <n v="2093"/>
    <x v="20"/>
    <n v="1.0407023411371239"/>
    <n v="311.17"/>
    <n v="0.14867176301958912"/>
  </r>
  <r>
    <n v="5563"/>
    <s v="ORD05563"/>
    <d v="2025-03-18T00:00:00"/>
    <s v="2025"/>
    <s v="March"/>
    <x v="3"/>
    <s v="CUST1519"/>
    <s v="Corporate"/>
    <s v="Electronics"/>
    <x v="6"/>
    <n v="10"/>
    <x v="0"/>
    <n v="499"/>
    <n v="0"/>
    <n v="4990"/>
    <x v="23"/>
    <n v="1.3537675350701401"/>
    <n v="675.53"/>
    <n v="0.13537675350701403"/>
  </r>
  <r>
    <n v="5564"/>
    <s v="ORD05564"/>
    <d v="2025-09-24T00:00:00"/>
    <s v="2025"/>
    <s v="September"/>
    <x v="3"/>
    <s v="Unkown"/>
    <s v="Home Office"/>
    <s v="Office Supplies"/>
    <x v="7"/>
    <n v="10"/>
    <x v="0"/>
    <n v="149"/>
    <n v="0.15"/>
    <n v="1266.5"/>
    <x v="16"/>
    <n v="2.1942953020134226"/>
    <n v="326.95"/>
    <n v="0.25815238847216737"/>
  </r>
  <r>
    <n v="5565"/>
    <s v="ORD05565"/>
    <d v="2025-10-07T00:00:00"/>
    <s v="2025"/>
    <s v="October"/>
    <x v="3"/>
    <s v="Unkown"/>
    <s v="Consumer"/>
    <s v="Furniture"/>
    <x v="4"/>
    <n v="10"/>
    <x v="0"/>
    <n v="799"/>
    <n v="0.1"/>
    <n v="7191"/>
    <x v="9"/>
    <n v="0.56201501877346682"/>
    <n v="449.05"/>
    <n v="6.2446113197051872E-2"/>
  </r>
  <r>
    <n v="5566"/>
    <s v="ORD05566"/>
    <d v="2025-02-21T00:00:00"/>
    <s v="2025"/>
    <s v="February"/>
    <x v="1"/>
    <s v="Unkown"/>
    <s v="Consumer"/>
    <s v="Office Supplies"/>
    <x v="7"/>
    <n v="10"/>
    <x v="0"/>
    <n v="799"/>
    <n v="0.15"/>
    <n v="6791.5"/>
    <x v="8"/>
    <n v="0.58841051314142678"/>
    <n v="470.14"/>
    <n v="6.9224766251932565E-2"/>
  </r>
  <r>
    <n v="5567"/>
    <s v="ORD05567"/>
    <d v="2025-05-14T00:00:00"/>
    <s v="2025"/>
    <s v="May"/>
    <x v="3"/>
    <s v="Unkown"/>
    <s v="Home Office"/>
    <s v="Electronics"/>
    <x v="4"/>
    <n v="7"/>
    <x v="0"/>
    <n v="99"/>
    <n v="0.1"/>
    <n v="623.70000000000005"/>
    <x v="43"/>
    <n v="0.69484848484848494"/>
    <n v="68.790000000000006"/>
    <n v="0.11029341029341029"/>
  </r>
  <r>
    <n v="5568"/>
    <s v="ORD05568"/>
    <d v="2025-10-24T00:00:00"/>
    <s v="2025"/>
    <s v="October"/>
    <x v="0"/>
    <s v="Unkown"/>
    <s v="Consumer"/>
    <s v="Electronics"/>
    <x v="0"/>
    <n v="7"/>
    <x v="0"/>
    <n v="199"/>
    <n v="0"/>
    <n v="1393"/>
    <x v="1"/>
    <n v="0.44944723618090449"/>
    <n v="89.44"/>
    <n v="6.4206748025843502E-2"/>
  </r>
  <r>
    <n v="5569"/>
    <s v="ORD05569"/>
    <d v="2024-09-19T00:00:00"/>
    <s v="2024"/>
    <s v="September"/>
    <x v="1"/>
    <s v="Unkown"/>
    <s v="Home Office"/>
    <s v="Electronics"/>
    <x v="7"/>
    <n v="4"/>
    <x v="1"/>
    <n v="499"/>
    <n v="0.15"/>
    <n v="1696.6"/>
    <x v="10"/>
    <n v="0.75505010020040075"/>
    <n v="376.77"/>
    <n v="0.22207355888247082"/>
  </r>
  <r>
    <n v="5570"/>
    <s v="ORD05570"/>
    <d v="2025-11-26T00:00:00"/>
    <s v="2025"/>
    <s v="November"/>
    <x v="0"/>
    <s v="CUST1656"/>
    <s v="Home Office"/>
    <s v="Furniture"/>
    <x v="5"/>
    <n v="5"/>
    <x v="1"/>
    <n v="199"/>
    <n v="0"/>
    <n v="995"/>
    <x v="1"/>
    <n v="1.196683417085427"/>
    <n v="238.14"/>
    <n v="0.23933668341708542"/>
  </r>
  <r>
    <n v="5571"/>
    <s v="ORD05571"/>
    <d v="2024-03-25T00:00:00"/>
    <s v="2024"/>
    <s v="March"/>
    <x v="0"/>
    <s v="CUST2421"/>
    <s v="Corporate"/>
    <s v="Electronics"/>
    <x v="6"/>
    <n v="6"/>
    <x v="1"/>
    <n v="299"/>
    <n v="0"/>
    <n v="1794"/>
    <x v="20"/>
    <n v="0.40234113712374581"/>
    <n v="120.3"/>
    <n v="6.7056856187290972E-2"/>
  </r>
  <r>
    <n v="5572"/>
    <s v="ORD05572"/>
    <d v="2024-05-08T00:00:00"/>
    <s v="2024"/>
    <s v="May"/>
    <x v="3"/>
    <s v="Unkown"/>
    <s v="Home Office"/>
    <s v="Electronics"/>
    <x v="3"/>
    <n v="3"/>
    <x v="2"/>
    <n v="199"/>
    <n v="0.1"/>
    <n v="537.29999999999995"/>
    <x v="25"/>
    <n v="0.44763819095477386"/>
    <n v="89.08"/>
    <n v="0.16579192257584219"/>
  </r>
  <r>
    <n v="5573"/>
    <s v="ORD05573"/>
    <d v="2025-06-28T00:00:00"/>
    <s v="2025"/>
    <s v="June"/>
    <x v="2"/>
    <s v="Unkown"/>
    <s v="Consumer"/>
    <s v="Furniture"/>
    <x v="3"/>
    <n v="2"/>
    <x v="2"/>
    <n v="149"/>
    <n v="0.1"/>
    <n v="268.2"/>
    <x v="6"/>
    <n v="0.24067114093959732"/>
    <n v="35.86"/>
    <n v="0.13370618941088741"/>
  </r>
  <r>
    <n v="5574"/>
    <s v="ORD05574"/>
    <d v="2024-08-12T00:00:00"/>
    <s v="2024"/>
    <s v="August"/>
    <x v="0"/>
    <s v="CUST1533"/>
    <s v="Home Office"/>
    <s v="Furniture"/>
    <x v="5"/>
    <n v="2"/>
    <x v="2"/>
    <n v="499"/>
    <n v="0"/>
    <n v="998"/>
    <x v="23"/>
    <n v="0.32827655310621245"/>
    <n v="163.81"/>
    <n v="0.16413827655310623"/>
  </r>
  <r>
    <n v="5575"/>
    <s v="ORD05575"/>
    <d v="2024-05-08T00:00:00"/>
    <s v="2024"/>
    <s v="May"/>
    <x v="1"/>
    <s v="CUST2569"/>
    <s v="Home Office"/>
    <s v="Furniture"/>
    <x v="7"/>
    <n v="7"/>
    <x v="0"/>
    <n v="499"/>
    <n v="0.15"/>
    <n v="2969.05"/>
    <x v="18"/>
    <n v="1.0752905811623248"/>
    <n v="536.57000000000005"/>
    <n v="0.18072110607770162"/>
  </r>
  <r>
    <n v="5576"/>
    <s v="ORD05576"/>
    <d v="2025-05-31T00:00:00"/>
    <s v="2025"/>
    <s v="May"/>
    <x v="3"/>
    <s v="CUST1556"/>
    <s v="Home Office"/>
    <s v="Furniture"/>
    <x v="0"/>
    <n v="1"/>
    <x v="2"/>
    <n v="299"/>
    <n v="0.05"/>
    <n v="284.05"/>
    <x v="3"/>
    <n v="0.10468227424749164"/>
    <n v="31.3"/>
    <n v="0.11019186762893857"/>
  </r>
  <r>
    <n v="5577"/>
    <s v="ORD05577"/>
    <d v="2024-05-17T00:00:00"/>
    <s v="2024"/>
    <s v="May"/>
    <x v="2"/>
    <s v="Unkown"/>
    <s v="Corporate"/>
    <s v="Furniture"/>
    <x v="3"/>
    <n v="6"/>
    <x v="1"/>
    <n v="999"/>
    <n v="0.15"/>
    <n v="5094.8999999999996"/>
    <x v="32"/>
    <n v="1.4137137137137137"/>
    <n v="1412.3"/>
    <n v="0.27719876739484584"/>
  </r>
  <r>
    <n v="5578"/>
    <s v="ORD05578"/>
    <d v="2024-08-10T00:00:00"/>
    <s v="2024"/>
    <s v="August"/>
    <x v="1"/>
    <s v="CUST1025"/>
    <s v="Home Office"/>
    <s v="Furniture"/>
    <x v="2"/>
    <n v="6"/>
    <x v="1"/>
    <n v="199"/>
    <n v="0.05"/>
    <n v="1134.3"/>
    <x v="0"/>
    <n v="1.4657286432160805"/>
    <n v="291.68"/>
    <n v="0.25714537600282111"/>
  </r>
  <r>
    <n v="5579"/>
    <s v="ORD05579"/>
    <d v="2024-12-14T00:00:00"/>
    <s v="2024"/>
    <s v="December"/>
    <x v="1"/>
    <s v="CUST1145"/>
    <s v="Home Office"/>
    <s v="Office Supplies"/>
    <x v="2"/>
    <n v="10"/>
    <x v="0"/>
    <n v="199"/>
    <n v="0"/>
    <n v="1990"/>
    <x v="1"/>
    <n v="2.7740703517587937"/>
    <n v="552.04"/>
    <n v="0.27740703517587939"/>
  </r>
  <r>
    <n v="5580"/>
    <s v="ORD05580"/>
    <d v="2025-11-15T00:00:00"/>
    <s v="2025"/>
    <s v="November"/>
    <x v="3"/>
    <s v="Unkown"/>
    <s v="Corporate"/>
    <s v="Furniture"/>
    <x v="6"/>
    <n v="7"/>
    <x v="0"/>
    <n v="299"/>
    <n v="0.05"/>
    <n v="1988.35"/>
    <x v="3"/>
    <n v="0.46123745819397993"/>
    <n v="137.91"/>
    <n v="6.9359016269771423E-2"/>
  </r>
  <r>
    <n v="5581"/>
    <s v="ORD05581"/>
    <d v="2025-07-30T00:00:00"/>
    <s v="2025"/>
    <s v="July"/>
    <x v="0"/>
    <s v="Unkown"/>
    <s v="Corporate"/>
    <s v="Office Supplies"/>
    <x v="6"/>
    <n v="1"/>
    <x v="2"/>
    <n v="149"/>
    <n v="0.1"/>
    <n v="134.1"/>
    <x v="6"/>
    <n v="0.24234899328859061"/>
    <n v="36.11"/>
    <n v="0.26927665920954513"/>
  </r>
  <r>
    <n v="5582"/>
    <s v="ORD05582"/>
    <d v="2024-01-23T00:00:00"/>
    <s v="2024"/>
    <s v="January"/>
    <x v="3"/>
    <s v="Unkown"/>
    <s v="Home Office"/>
    <s v="Furniture"/>
    <x v="4"/>
    <n v="1"/>
    <x v="2"/>
    <n v="999"/>
    <n v="0.15"/>
    <n v="849.15"/>
    <x v="32"/>
    <n v="4.7447447447447444E-2"/>
    <n v="47.4"/>
    <n v="5.58205264087617E-2"/>
  </r>
  <r>
    <n v="5583"/>
    <s v="ORD05583"/>
    <d v="2024-06-18T00:00:00"/>
    <s v="2024"/>
    <s v="June"/>
    <x v="1"/>
    <s v="CUST2573"/>
    <s v="Home Office"/>
    <s v="Furniture"/>
    <x v="6"/>
    <n v="6"/>
    <x v="1"/>
    <n v="299"/>
    <n v="0.05"/>
    <n v="1704.3"/>
    <x v="3"/>
    <n v="0.39735785953177261"/>
    <n v="118.81"/>
    <n v="6.9711905181012737E-2"/>
  </r>
  <r>
    <n v="5584"/>
    <s v="ORD05584"/>
    <d v="2025-04-23T00:00:00"/>
    <s v="2025"/>
    <s v="April"/>
    <x v="2"/>
    <s v="Unkown"/>
    <s v="Home Office"/>
    <s v="Electronics"/>
    <x v="3"/>
    <n v="10"/>
    <x v="0"/>
    <n v="999"/>
    <n v="0.15"/>
    <n v="8491.5"/>
    <x v="32"/>
    <n v="2.4719719719719722"/>
    <n v="2469.5"/>
    <n v="0.29082023199670259"/>
  </r>
  <r>
    <n v="5585"/>
    <s v="ORD05585"/>
    <d v="2025-08-25T00:00:00"/>
    <s v="2025"/>
    <s v="August"/>
    <x v="0"/>
    <s v="CUST1778"/>
    <s v="Home Office"/>
    <s v="Furniture"/>
    <x v="0"/>
    <n v="5"/>
    <x v="1"/>
    <n v="199"/>
    <n v="0"/>
    <n v="995"/>
    <x v="1"/>
    <n v="0.60904522613065326"/>
    <n v="121.2"/>
    <n v="0.12180904522613066"/>
  </r>
  <r>
    <n v="5586"/>
    <s v="ORD05586"/>
    <d v="2024-05-20T00:00:00"/>
    <s v="2024"/>
    <s v="May"/>
    <x v="3"/>
    <s v="Unkown"/>
    <s v="Home Office"/>
    <s v="Office Supplies"/>
    <x v="2"/>
    <n v="1"/>
    <x v="2"/>
    <n v="799"/>
    <n v="0"/>
    <n v="799"/>
    <x v="12"/>
    <n v="0.20419274092615772"/>
    <n v="163.15"/>
    <n v="0.20419274092615772"/>
  </r>
  <r>
    <n v="5587"/>
    <s v="ORD05587"/>
    <d v="2025-05-12T00:00:00"/>
    <s v="2025"/>
    <s v="May"/>
    <x v="1"/>
    <s v="Unkown"/>
    <s v="Home Office"/>
    <s v="Furniture"/>
    <x v="5"/>
    <n v="5"/>
    <x v="1"/>
    <n v="499"/>
    <n v="0.05"/>
    <n v="2370.25"/>
    <x v="27"/>
    <n v="0.93384769539078161"/>
    <n v="465.99"/>
    <n v="0.19659951481911192"/>
  </r>
  <r>
    <n v="5588"/>
    <s v="ORD05588"/>
    <d v="2025-11-20T00:00:00"/>
    <s v="2025"/>
    <s v="November"/>
    <x v="0"/>
    <s v="Unkown"/>
    <s v="Home Office"/>
    <s v="Furniture"/>
    <x v="7"/>
    <n v="6"/>
    <x v="1"/>
    <n v="999"/>
    <n v="0.15"/>
    <n v="5094.8999999999996"/>
    <x v="32"/>
    <n v="0.64889889889889885"/>
    <n v="648.25"/>
    <n v="0.12723507821547039"/>
  </r>
  <r>
    <n v="5589"/>
    <s v="ORD05589"/>
    <d v="2024-08-21T00:00:00"/>
    <s v="2024"/>
    <s v="August"/>
    <x v="3"/>
    <s v="Unkown"/>
    <s v="Home Office"/>
    <s v="Office Supplies"/>
    <x v="4"/>
    <n v="10"/>
    <x v="0"/>
    <n v="149"/>
    <n v="0.1"/>
    <n v="1341"/>
    <x v="6"/>
    <n v="2.5789932885906039"/>
    <n v="384.27"/>
    <n v="0.28655480984340043"/>
  </r>
  <r>
    <n v="5590"/>
    <s v="ORD05590"/>
    <d v="2025-05-17T00:00:00"/>
    <s v="2025"/>
    <s v="May"/>
    <x v="3"/>
    <s v="Unkown"/>
    <s v="Home Office"/>
    <s v="Office Supplies"/>
    <x v="6"/>
    <n v="5"/>
    <x v="1"/>
    <n v="799"/>
    <n v="0.15"/>
    <n v="3395.75"/>
    <x v="8"/>
    <n v="0.99346683354192733"/>
    <n v="793.78"/>
    <n v="0.23375690200986526"/>
  </r>
  <r>
    <n v="5591"/>
    <s v="ORD05591"/>
    <d v="2024-10-27T00:00:00"/>
    <s v="2024"/>
    <s v="October"/>
    <x v="2"/>
    <s v="Unkown"/>
    <s v="Corporate"/>
    <s v="Electronics"/>
    <x v="7"/>
    <n v="3"/>
    <x v="2"/>
    <n v="199"/>
    <n v="0.1"/>
    <n v="537.29999999999995"/>
    <x v="25"/>
    <n v="0.66381909547738693"/>
    <n v="132.1"/>
    <n v="0.24585892425088407"/>
  </r>
  <r>
    <n v="5592"/>
    <s v="ORD05592"/>
    <d v="2025-10-07T00:00:00"/>
    <s v="2025"/>
    <s v="October"/>
    <x v="2"/>
    <s v="CUST2494"/>
    <s v="Home Office"/>
    <s v="Office Supplies"/>
    <x v="6"/>
    <n v="4"/>
    <x v="1"/>
    <n v="999"/>
    <n v="0"/>
    <n v="3996"/>
    <x v="30"/>
    <n v="1.1610710710710712"/>
    <n v="1159.9100000000001"/>
    <n v="0.2902677677677678"/>
  </r>
  <r>
    <n v="5593"/>
    <s v="ORD05593"/>
    <d v="2024-02-12T00:00:00"/>
    <s v="2024"/>
    <s v="February"/>
    <x v="3"/>
    <s v="Unkown"/>
    <s v="Home Office"/>
    <s v="Furniture"/>
    <x v="0"/>
    <n v="6"/>
    <x v="1"/>
    <n v="199"/>
    <n v="0.05"/>
    <n v="1134.3"/>
    <x v="0"/>
    <n v="0.53562814070351761"/>
    <n v="106.59"/>
    <n v="9.3969849246231169E-2"/>
  </r>
  <r>
    <n v="5594"/>
    <s v="ORD05594"/>
    <d v="2025-04-02T00:00:00"/>
    <s v="2025"/>
    <s v="April"/>
    <x v="3"/>
    <s v="CUST1526"/>
    <s v="Corporate"/>
    <s v="Office Supplies"/>
    <x v="1"/>
    <n v="5"/>
    <x v="1"/>
    <n v="199"/>
    <n v="0.1"/>
    <n v="895.5"/>
    <x v="25"/>
    <n v="1.0241206030150753"/>
    <n v="203.8"/>
    <n v="0.22758235622557232"/>
  </r>
  <r>
    <n v="5595"/>
    <s v="ORD05595"/>
    <d v="2025-07-18T00:00:00"/>
    <s v="2025"/>
    <s v="July"/>
    <x v="0"/>
    <s v="CUST1180"/>
    <s v="Corporate"/>
    <s v="Furniture"/>
    <x v="2"/>
    <n v="6"/>
    <x v="1"/>
    <n v="499"/>
    <n v="0.15"/>
    <n v="2544.9"/>
    <x v="18"/>
    <n v="0.31004008016032064"/>
    <n v="154.71"/>
    <n v="6.079217258045503E-2"/>
  </r>
  <r>
    <n v="5596"/>
    <s v="ORD05596"/>
    <d v="2025-01-06T00:00:00"/>
    <s v="2025"/>
    <s v="January"/>
    <x v="0"/>
    <s v="CUST1638"/>
    <s v="Corporate"/>
    <s v="Furniture"/>
    <x v="0"/>
    <n v="6"/>
    <x v="1"/>
    <n v="499"/>
    <n v="0.05"/>
    <n v="2844.3"/>
    <x v="27"/>
    <n v="0.58849699398797595"/>
    <n v="293.66000000000003"/>
    <n v="0.10324508666455719"/>
  </r>
  <r>
    <n v="5598"/>
    <s v="ORD05598"/>
    <d v="2024-06-26T00:00:00"/>
    <s v="2024"/>
    <s v="June"/>
    <x v="2"/>
    <s v="Unkown"/>
    <s v="Consumer"/>
    <s v="Furniture"/>
    <x v="1"/>
    <n v="7"/>
    <x v="0"/>
    <n v="199"/>
    <n v="0"/>
    <n v="1393"/>
    <x v="1"/>
    <n v="1.6802512562814071"/>
    <n v="334.37"/>
    <n v="0.24003589375448672"/>
  </r>
  <r>
    <n v="5600"/>
    <s v="ORD05600"/>
    <d v="2025-06-27T00:00:00"/>
    <s v="2025"/>
    <s v="June"/>
    <x v="1"/>
    <s v="Unkown"/>
    <s v="Home Office"/>
    <s v="Furniture"/>
    <x v="0"/>
    <n v="7"/>
    <x v="0"/>
    <n v="199"/>
    <n v="0.15"/>
    <n v="1184.05"/>
    <x v="17"/>
    <n v="1.3436683417085427"/>
    <n v="267.39"/>
    <n v="0.22582661205185592"/>
  </r>
  <r>
    <n v="5602"/>
    <s v="ORD05602"/>
    <d v="2025-03-22T00:00:00"/>
    <s v="2025"/>
    <s v="March"/>
    <x v="2"/>
    <s v="Unkown"/>
    <s v="Consumer"/>
    <s v="Furniture"/>
    <x v="1"/>
    <n v="2"/>
    <x v="2"/>
    <n v="799"/>
    <n v="0.1"/>
    <n v="1438.2"/>
    <x v="9"/>
    <n v="0.25421777221526909"/>
    <n v="203.12"/>
    <n v="0.14123209567514949"/>
  </r>
  <r>
    <n v="5603"/>
    <s v="ORD05603"/>
    <d v="2025-08-09T00:00:00"/>
    <s v="2025"/>
    <s v="August"/>
    <x v="0"/>
    <s v="Unkown"/>
    <s v="Corporate"/>
    <s v="Furniture"/>
    <x v="4"/>
    <n v="7"/>
    <x v="0"/>
    <n v="799"/>
    <n v="0"/>
    <n v="5593"/>
    <x v="12"/>
    <n v="1.8177722152690865"/>
    <n v="1452.4"/>
    <n v="0.25968174503844094"/>
  </r>
  <r>
    <n v="5604"/>
    <s v="ORD05604"/>
    <d v="2025-11-01T00:00:00"/>
    <s v="2025"/>
    <s v="November"/>
    <x v="0"/>
    <s v="Unkown"/>
    <s v="Corporate"/>
    <s v="Electronics"/>
    <x v="5"/>
    <n v="4"/>
    <x v="1"/>
    <n v="799"/>
    <n v="0"/>
    <n v="3196"/>
    <x v="12"/>
    <n v="1.0952565707133917"/>
    <n v="875.11"/>
    <n v="0.27381414267834792"/>
  </r>
  <r>
    <n v="5605"/>
    <s v="ORD05605"/>
    <d v="2025-06-20T00:00:00"/>
    <s v="2025"/>
    <s v="June"/>
    <x v="0"/>
    <s v="CUST1723"/>
    <s v="Home Office"/>
    <s v="Office Supplies"/>
    <x v="4"/>
    <n v="4"/>
    <x v="1"/>
    <n v="199"/>
    <n v="0.1"/>
    <n v="716.4"/>
    <x v="25"/>
    <n v="0.28547738693467339"/>
    <n v="56.81"/>
    <n v="7.9299274148520379E-2"/>
  </r>
  <r>
    <n v="5606"/>
    <s v="ORD05606"/>
    <d v="2024-02-24T00:00:00"/>
    <s v="2024"/>
    <s v="February"/>
    <x v="1"/>
    <s v="Unkown"/>
    <s v="Home Office"/>
    <s v="Electronics"/>
    <x v="4"/>
    <n v="3"/>
    <x v="2"/>
    <n v="99"/>
    <n v="0.1"/>
    <n v="267.3"/>
    <x v="43"/>
    <n v="0.26252525252525249"/>
    <n v="25.99"/>
    <n v="9.7231575009352783E-2"/>
  </r>
  <r>
    <n v="5607"/>
    <s v="ORD05607"/>
    <d v="2025-11-18T00:00:00"/>
    <s v="2025"/>
    <s v="November"/>
    <x v="0"/>
    <s v="Unkown"/>
    <s v="Consumer"/>
    <s v="Electronics"/>
    <x v="4"/>
    <n v="3"/>
    <x v="2"/>
    <n v="499"/>
    <n v="0.1"/>
    <n v="1347.3"/>
    <x v="29"/>
    <n v="0.35198396793587172"/>
    <n v="175.64"/>
    <n v="0.13036443256884139"/>
  </r>
  <r>
    <n v="5608"/>
    <s v="ORD05608"/>
    <d v="2025-02-12T00:00:00"/>
    <s v="2025"/>
    <s v="February"/>
    <x v="2"/>
    <s v="Unkown"/>
    <s v="Consumer"/>
    <s v="Furniture"/>
    <x v="6"/>
    <n v="1"/>
    <x v="2"/>
    <n v="99"/>
    <n v="0"/>
    <n v="99"/>
    <x v="22"/>
    <n v="0.11666666666666667"/>
    <n v="11.55"/>
    <n v="0.11666666666666667"/>
  </r>
  <r>
    <n v="5609"/>
    <s v="ORD05609"/>
    <d v="2025-09-21T00:00:00"/>
    <s v="2025"/>
    <s v="September"/>
    <x v="2"/>
    <s v="Unkown"/>
    <s v="Consumer"/>
    <s v="Office Supplies"/>
    <x v="2"/>
    <n v="7"/>
    <x v="0"/>
    <n v="499"/>
    <n v="0"/>
    <n v="3493"/>
    <x v="23"/>
    <n v="0.60661322645290583"/>
    <n v="302.7"/>
    <n v="8.6659032350415111E-2"/>
  </r>
  <r>
    <n v="5610"/>
    <s v="ORD05610"/>
    <d v="2025-05-15T00:00:00"/>
    <s v="2025"/>
    <s v="May"/>
    <x v="1"/>
    <s v="CUST1064"/>
    <s v="Home Office"/>
    <s v="Electronics"/>
    <x v="4"/>
    <n v="8"/>
    <x v="0"/>
    <n v="99"/>
    <n v="0.1"/>
    <n v="712.8"/>
    <x v="4"/>
    <n v="1.0905050505050504"/>
    <n v="107.96"/>
    <n v="0.15145903479236814"/>
  </r>
  <r>
    <n v="5611"/>
    <s v="ORD05611"/>
    <d v="2025-10-22T00:00:00"/>
    <s v="2025"/>
    <s v="October"/>
    <x v="0"/>
    <s v="CUST1989"/>
    <s v="Home Office"/>
    <s v="Electronics"/>
    <x v="2"/>
    <n v="6"/>
    <x v="1"/>
    <n v="999"/>
    <n v="0.1"/>
    <n v="5394.6"/>
    <x v="14"/>
    <n v="0.87782782782782787"/>
    <n v="876.95"/>
    <n v="0.16256070885700516"/>
  </r>
  <r>
    <n v="5612"/>
    <s v="ORD05612"/>
    <d v="2025-07-06T00:00:00"/>
    <s v="2025"/>
    <s v="July"/>
    <x v="3"/>
    <s v="Unkown"/>
    <s v="Corporate"/>
    <s v="Electronics"/>
    <x v="7"/>
    <n v="2"/>
    <x v="2"/>
    <n v="299"/>
    <n v="0.1"/>
    <n v="538.20000000000005"/>
    <x v="21"/>
    <n v="0.33658862876254181"/>
    <n v="100.64"/>
    <n v="0.18699368264585656"/>
  </r>
  <r>
    <n v="5613"/>
    <s v="ORD05613"/>
    <d v="2025-10-21T00:00:00"/>
    <s v="2025"/>
    <s v="October"/>
    <x v="0"/>
    <s v="CUST2031"/>
    <s v="Consumer"/>
    <s v="Electronics"/>
    <x v="6"/>
    <n v="8"/>
    <x v="0"/>
    <n v="299"/>
    <n v="0"/>
    <n v="2392"/>
    <x v="20"/>
    <n v="2.0181270903010033"/>
    <n v="603.41999999999996"/>
    <n v="0.25226588628762542"/>
  </r>
  <r>
    <n v="5614"/>
    <s v="ORD05614"/>
    <d v="2024-06-19T00:00:00"/>
    <s v="2024"/>
    <s v="June"/>
    <x v="1"/>
    <s v="CUST2417"/>
    <s v="Corporate"/>
    <s v="Office Supplies"/>
    <x v="1"/>
    <n v="7"/>
    <x v="0"/>
    <n v="799"/>
    <n v="0.15"/>
    <n v="4754.05"/>
    <x v="8"/>
    <n v="1.2929286608260324"/>
    <n v="1033.05"/>
    <n v="0.21729893459261049"/>
  </r>
  <r>
    <n v="5615"/>
    <s v="ORD05615"/>
    <d v="2024-07-26T00:00:00"/>
    <s v="2024"/>
    <s v="July"/>
    <x v="3"/>
    <s v="Unkown"/>
    <s v="Home Office"/>
    <s v="Furniture"/>
    <x v="2"/>
    <n v="4"/>
    <x v="1"/>
    <n v="999"/>
    <n v="0"/>
    <n v="3996"/>
    <x v="30"/>
    <n v="0.48813813813813811"/>
    <n v="487.65"/>
    <n v="0.12203453453453453"/>
  </r>
  <r>
    <n v="5616"/>
    <s v="ORD05616"/>
    <d v="2024-10-20T00:00:00"/>
    <s v="2024"/>
    <s v="October"/>
    <x v="3"/>
    <s v="Unkown"/>
    <s v="Consumer"/>
    <s v="Office Supplies"/>
    <x v="0"/>
    <n v="5"/>
    <x v="1"/>
    <n v="299"/>
    <n v="0.15"/>
    <n v="1270.75"/>
    <x v="5"/>
    <n v="0.44321070234113713"/>
    <n v="132.52000000000001"/>
    <n v="0.1042848711390911"/>
  </r>
  <r>
    <n v="5617"/>
    <s v="ORD05617"/>
    <d v="2024-03-19T00:00:00"/>
    <s v="2024"/>
    <s v="March"/>
    <x v="0"/>
    <s v="Unkown"/>
    <s v="Home Office"/>
    <s v="Furniture"/>
    <x v="5"/>
    <n v="8"/>
    <x v="0"/>
    <n v="299"/>
    <n v="0.15"/>
    <n v="2033.2"/>
    <x v="5"/>
    <n v="0.71341137123745824"/>
    <n v="213.31"/>
    <n v="0.10491343694668502"/>
  </r>
  <r>
    <n v="5618"/>
    <s v="ORD05618"/>
    <d v="2024-03-22T00:00:00"/>
    <s v="2024"/>
    <s v="March"/>
    <x v="0"/>
    <s v="Unkown"/>
    <s v="Corporate"/>
    <s v="Office Supplies"/>
    <x v="7"/>
    <n v="9"/>
    <x v="0"/>
    <n v="199"/>
    <n v="0.15"/>
    <n v="1522.35"/>
    <x v="41"/>
    <n v="1.1682412060301508"/>
    <n v="232.48"/>
    <n v="0.15271126876211122"/>
  </r>
  <r>
    <n v="5619"/>
    <s v="ORD05619"/>
    <d v="2024-12-19T00:00:00"/>
    <s v="2024"/>
    <s v="December"/>
    <x v="0"/>
    <s v="Unkown"/>
    <s v="Home Office"/>
    <s v="Office Supplies"/>
    <x v="6"/>
    <n v="4"/>
    <x v="1"/>
    <n v="199"/>
    <n v="0"/>
    <n v="796"/>
    <x v="1"/>
    <n v="0.42969849246231157"/>
    <n v="85.51"/>
    <n v="0.10742462311557789"/>
  </r>
  <r>
    <n v="5620"/>
    <s v="ORD05620"/>
    <d v="2025-02-08T00:00:00"/>
    <s v="2025"/>
    <s v="February"/>
    <x v="0"/>
    <s v="CUST1154"/>
    <s v="Home Office"/>
    <s v="Furniture"/>
    <x v="5"/>
    <n v="9"/>
    <x v="0"/>
    <n v="799"/>
    <n v="0.15"/>
    <n v="6112.35"/>
    <x v="45"/>
    <n v="0.5862202753441802"/>
    <n v="468.39"/>
    <n v="7.6630101352180416E-2"/>
  </r>
  <r>
    <n v="5621"/>
    <s v="ORD05621"/>
    <d v="2024-11-30T00:00:00"/>
    <s v="2024"/>
    <s v="November"/>
    <x v="3"/>
    <s v="Unkown"/>
    <s v="Corporate"/>
    <s v="Furniture"/>
    <x v="3"/>
    <n v="2"/>
    <x v="2"/>
    <n v="99"/>
    <n v="0"/>
    <n v="198"/>
    <x v="22"/>
    <n v="0.52181818181818174"/>
    <n v="51.66"/>
    <n v="0.26090909090909087"/>
  </r>
  <r>
    <n v="5622"/>
    <s v="ORD05622"/>
    <d v="2024-11-20T00:00:00"/>
    <s v="2024"/>
    <s v="November"/>
    <x v="1"/>
    <s v="Unkown"/>
    <s v="Home Office"/>
    <s v="Office Supplies"/>
    <x v="7"/>
    <n v="8"/>
    <x v="0"/>
    <n v="99"/>
    <n v="0.1"/>
    <n v="712.8"/>
    <x v="4"/>
    <n v="2.1004040404040403"/>
    <n v="207.94"/>
    <n v="0.29172278338945007"/>
  </r>
  <r>
    <n v="5623"/>
    <s v="ORD05623"/>
    <d v="2025-10-21T00:00:00"/>
    <s v="2025"/>
    <s v="October"/>
    <x v="3"/>
    <s v="CUST2086"/>
    <s v="Corporate"/>
    <s v="Electronics"/>
    <x v="7"/>
    <n v="7"/>
    <x v="0"/>
    <n v="299"/>
    <n v="0"/>
    <n v="2093"/>
    <x v="20"/>
    <n v="1.8368227424749166"/>
    <n v="549.21"/>
    <n v="0.26240324892498806"/>
  </r>
  <r>
    <n v="5624"/>
    <s v="ORD05624"/>
    <d v="2024-10-28T00:00:00"/>
    <s v="2024"/>
    <s v="October"/>
    <x v="0"/>
    <s v="Unkown"/>
    <s v="Home Office"/>
    <s v="Furniture"/>
    <x v="1"/>
    <n v="3"/>
    <x v="2"/>
    <n v="199"/>
    <n v="0.05"/>
    <n v="567.15"/>
    <x v="0"/>
    <n v="0.23025125628140702"/>
    <n v="45.82"/>
    <n v="8.0789914484704226E-2"/>
  </r>
  <r>
    <n v="5625"/>
    <s v="ORD05625"/>
    <d v="2024-09-22T00:00:00"/>
    <s v="2024"/>
    <s v="September"/>
    <x v="3"/>
    <s v="Unkown"/>
    <s v="Corporate"/>
    <s v="Office Supplies"/>
    <x v="5"/>
    <n v="8"/>
    <x v="0"/>
    <n v="199"/>
    <n v="0"/>
    <n v="1592"/>
    <x v="1"/>
    <n v="1.1339698492462311"/>
    <n v="225.66"/>
    <n v="0.14174623115577889"/>
  </r>
  <r>
    <n v="5626"/>
    <s v="ORD05626"/>
    <d v="2024-01-12T00:00:00"/>
    <s v="2024"/>
    <s v="January"/>
    <x v="0"/>
    <s v="Unkown"/>
    <s v="Home Office"/>
    <s v="Electronics"/>
    <x v="2"/>
    <n v="4"/>
    <x v="1"/>
    <n v="149"/>
    <n v="0.1"/>
    <n v="536.4"/>
    <x v="6"/>
    <n v="0.46671140939597322"/>
    <n v="69.540000000000006"/>
    <n v="0.12964205816554811"/>
  </r>
  <r>
    <n v="5627"/>
    <s v="ORD05627"/>
    <d v="2025-08-21T00:00:00"/>
    <s v="2025"/>
    <s v="August"/>
    <x v="1"/>
    <s v="CUST1632"/>
    <s v="Consumer"/>
    <s v="Furniture"/>
    <x v="7"/>
    <n v="2"/>
    <x v="2"/>
    <n v="149"/>
    <n v="0.05"/>
    <n v="283.10000000000002"/>
    <x v="34"/>
    <n v="0.44335570469798657"/>
    <n v="66.06"/>
    <n v="0.2333451077357824"/>
  </r>
  <r>
    <n v="5628"/>
    <s v="ORD05628"/>
    <d v="2024-05-13T00:00:00"/>
    <s v="2024"/>
    <s v="May"/>
    <x v="0"/>
    <s v="CUST1565"/>
    <s v="Consumer"/>
    <s v="Office Supplies"/>
    <x v="3"/>
    <n v="1"/>
    <x v="2"/>
    <n v="99"/>
    <n v="0.05"/>
    <n v="94.05"/>
    <x v="19"/>
    <n v="0.24828282828282827"/>
    <n v="24.58"/>
    <n v="0.26135034556087189"/>
  </r>
  <r>
    <n v="5629"/>
    <s v="ORD05629"/>
    <d v="2024-12-04T00:00:00"/>
    <s v="2024"/>
    <s v="December"/>
    <x v="2"/>
    <s v="Unkown"/>
    <s v="Consumer"/>
    <s v="Electronics"/>
    <x v="7"/>
    <n v="3"/>
    <x v="2"/>
    <n v="199"/>
    <n v="0.05"/>
    <n v="567.15"/>
    <x v="0"/>
    <n v="0.67050251256281412"/>
    <n v="133.43"/>
    <n v="0.23526403949572425"/>
  </r>
  <r>
    <n v="5630"/>
    <s v="ORD05630"/>
    <d v="2024-01-05T00:00:00"/>
    <s v="2024"/>
    <s v="January"/>
    <x v="0"/>
    <s v="CUST2037"/>
    <s v="Corporate"/>
    <s v="Office Supplies"/>
    <x v="4"/>
    <n v="8"/>
    <x v="0"/>
    <n v="149"/>
    <n v="0"/>
    <n v="1192"/>
    <x v="7"/>
    <n v="1.4892617449664429"/>
    <n v="221.9"/>
    <n v="0.18615771812080537"/>
  </r>
  <r>
    <n v="5631"/>
    <s v="ORD05631"/>
    <d v="2024-08-05T00:00:00"/>
    <s v="2024"/>
    <s v="August"/>
    <x v="3"/>
    <s v="Unkown"/>
    <s v="Consumer"/>
    <s v="Furniture"/>
    <x v="6"/>
    <n v="4"/>
    <x v="1"/>
    <n v="499"/>
    <n v="0"/>
    <n v="1996"/>
    <x v="23"/>
    <n v="1.1532865731462927"/>
    <n v="575.49"/>
    <n v="0.28832164328657317"/>
  </r>
  <r>
    <n v="5632"/>
    <s v="ORD05632"/>
    <d v="2025-11-06T00:00:00"/>
    <s v="2025"/>
    <s v="November"/>
    <x v="2"/>
    <s v="CUST2215"/>
    <s v="Home Office"/>
    <s v="Furniture"/>
    <x v="4"/>
    <n v="5"/>
    <x v="1"/>
    <n v="799"/>
    <n v="0"/>
    <n v="3995"/>
    <x v="12"/>
    <n v="1.0349061326658322"/>
    <n v="826.89"/>
    <n v="0.20698122653316645"/>
  </r>
  <r>
    <n v="5634"/>
    <s v="ORD05634"/>
    <d v="2025-02-01T00:00:00"/>
    <s v="2025"/>
    <s v="February"/>
    <x v="2"/>
    <s v="CUST1588"/>
    <s v="Home Office"/>
    <s v="Office Supplies"/>
    <x v="3"/>
    <n v="9"/>
    <x v="0"/>
    <n v="299"/>
    <n v="0.15"/>
    <n v="2287.35"/>
    <x v="42"/>
    <n v="0.62043478260869567"/>
    <n v="185.51"/>
    <n v="8.1102585961921006E-2"/>
  </r>
  <r>
    <n v="5635"/>
    <s v="ORD05635"/>
    <d v="2024-11-10T00:00:00"/>
    <s v="2024"/>
    <s v="November"/>
    <x v="2"/>
    <s v="Unkown"/>
    <s v="Corporate"/>
    <s v="Office Supplies"/>
    <x v="3"/>
    <n v="2"/>
    <x v="2"/>
    <n v="99"/>
    <n v="0.15"/>
    <n v="168.3"/>
    <x v="39"/>
    <n v="0.17444444444444443"/>
    <n v="17.27"/>
    <n v="0.10261437908496732"/>
  </r>
  <r>
    <n v="5636"/>
    <s v="ORD05636"/>
    <d v="2025-04-07T00:00:00"/>
    <s v="2025"/>
    <s v="April"/>
    <x v="0"/>
    <s v="Unkown"/>
    <s v="Corporate"/>
    <s v="Furniture"/>
    <x v="6"/>
    <n v="8"/>
    <x v="0"/>
    <n v="149"/>
    <n v="0"/>
    <n v="1192"/>
    <x v="7"/>
    <n v="1.5180536912751679"/>
    <n v="226.19"/>
    <n v="0.18975671140939598"/>
  </r>
  <r>
    <n v="5637"/>
    <s v="ORD05637"/>
    <d v="2024-04-27T00:00:00"/>
    <s v="2024"/>
    <s v="April"/>
    <x v="3"/>
    <s v="CUST2182"/>
    <s v="Consumer"/>
    <s v="Furniture"/>
    <x v="6"/>
    <n v="7"/>
    <x v="0"/>
    <n v="99"/>
    <n v="0.15"/>
    <n v="589.04999999999995"/>
    <x v="36"/>
    <n v="0.74555555555555553"/>
    <n v="73.81"/>
    <n v="0.12530345471521945"/>
  </r>
  <r>
    <n v="5638"/>
    <s v="ORD05638"/>
    <d v="2025-05-22T00:00:00"/>
    <s v="2025"/>
    <s v="May"/>
    <x v="0"/>
    <s v="CUST1504"/>
    <s v="Corporate"/>
    <s v="Electronics"/>
    <x v="3"/>
    <n v="9"/>
    <x v="0"/>
    <n v="99"/>
    <n v="0.15"/>
    <n v="757.35"/>
    <x v="39"/>
    <n v="2.1695959595959593"/>
    <n v="214.79"/>
    <n v="0.28360731497986397"/>
  </r>
  <r>
    <n v="5639"/>
    <s v="ORD05639"/>
    <d v="2024-12-31T00:00:00"/>
    <s v="2024"/>
    <s v="December"/>
    <x v="1"/>
    <s v="Unkown"/>
    <s v="Home Office"/>
    <s v="Office Supplies"/>
    <x v="0"/>
    <n v="6"/>
    <x v="1"/>
    <n v="199"/>
    <n v="0.1"/>
    <n v="1074.5999999999999"/>
    <x v="25"/>
    <n v="0.28150753768844222"/>
    <n v="56.02"/>
    <n v="5.2131025497859675E-2"/>
  </r>
  <r>
    <n v="5640"/>
    <s v="ORD05640"/>
    <d v="2025-09-21T00:00:00"/>
    <s v="2025"/>
    <s v="September"/>
    <x v="2"/>
    <s v="CUST2120"/>
    <s v="Corporate"/>
    <s v="Furniture"/>
    <x v="2"/>
    <n v="9"/>
    <x v="0"/>
    <n v="199"/>
    <n v="0"/>
    <n v="1791"/>
    <x v="1"/>
    <n v="0.60241206030150751"/>
    <n v="119.88"/>
    <n v="6.6934673366834174E-2"/>
  </r>
  <r>
    <n v="5641"/>
    <s v="ORD05641"/>
    <d v="2025-02-20T00:00:00"/>
    <s v="2025"/>
    <s v="February"/>
    <x v="1"/>
    <s v="Unkown"/>
    <s v="Consumer"/>
    <s v="Electronics"/>
    <x v="7"/>
    <n v="7"/>
    <x v="0"/>
    <n v="799"/>
    <n v="0.05"/>
    <n v="5313.35"/>
    <x v="26"/>
    <n v="0.85152690863579472"/>
    <n v="680.37"/>
    <n v="0.12804915919335258"/>
  </r>
  <r>
    <n v="5642"/>
    <s v="ORD05642"/>
    <d v="2025-04-12T00:00:00"/>
    <s v="2025"/>
    <s v="April"/>
    <x v="0"/>
    <s v="Unkown"/>
    <s v="Home Office"/>
    <s v="Furniture"/>
    <x v="4"/>
    <n v="8"/>
    <x v="0"/>
    <n v="199"/>
    <n v="0"/>
    <n v="1592"/>
    <x v="1"/>
    <n v="0.74386934673366834"/>
    <n v="148.03"/>
    <n v="9.2983668341708542E-2"/>
  </r>
  <r>
    <n v="5643"/>
    <s v="ORD05643"/>
    <d v="2024-08-10T00:00:00"/>
    <s v="2024"/>
    <s v="August"/>
    <x v="0"/>
    <s v="CUST2287"/>
    <s v="Consumer"/>
    <s v="Furniture"/>
    <x v="6"/>
    <n v="6"/>
    <x v="1"/>
    <n v="299"/>
    <n v="0"/>
    <n v="1794"/>
    <x v="20"/>
    <n v="1.3257190635451506"/>
    <n v="396.39"/>
    <n v="0.22095317725752509"/>
  </r>
  <r>
    <n v="5644"/>
    <s v="ORD05644"/>
    <d v="2025-02-11T00:00:00"/>
    <s v="2025"/>
    <s v="February"/>
    <x v="0"/>
    <s v="CUST1237"/>
    <s v="Corporate"/>
    <s v="Furniture"/>
    <x v="0"/>
    <n v="7"/>
    <x v="0"/>
    <n v="149"/>
    <n v="0.05"/>
    <n v="990.85"/>
    <x v="34"/>
    <n v="0.62926174496644294"/>
    <n v="93.76"/>
    <n v="9.4625826310743302E-2"/>
  </r>
  <r>
    <n v="5645"/>
    <s v="ORD05645"/>
    <d v="2024-02-29T00:00:00"/>
    <s v="2024"/>
    <s v="February"/>
    <x v="0"/>
    <s v="Unkown"/>
    <s v="Consumer"/>
    <s v="Office Supplies"/>
    <x v="2"/>
    <n v="2"/>
    <x v="2"/>
    <n v="799"/>
    <n v="0.1"/>
    <n v="1438.2"/>
    <x v="9"/>
    <n v="0.24434292866082602"/>
    <n v="195.23"/>
    <n v="0.13574607147823667"/>
  </r>
  <r>
    <n v="5647"/>
    <s v="ORD05647"/>
    <d v="2024-12-20T00:00:00"/>
    <s v="2024"/>
    <s v="December"/>
    <x v="3"/>
    <s v="CUST2484"/>
    <s v="Corporate"/>
    <s v="Office Supplies"/>
    <x v="2"/>
    <n v="3"/>
    <x v="2"/>
    <n v="149"/>
    <n v="0"/>
    <n v="447"/>
    <x v="7"/>
    <n v="0.20785234899328858"/>
    <n v="30.97"/>
    <n v="6.9284116331096199E-2"/>
  </r>
  <r>
    <n v="5648"/>
    <s v="ORD05648"/>
    <d v="2025-11-12T00:00:00"/>
    <s v="2025"/>
    <s v="November"/>
    <x v="0"/>
    <s v="Unkown"/>
    <s v="Consumer"/>
    <s v="Office Supplies"/>
    <x v="1"/>
    <n v="5"/>
    <x v="1"/>
    <n v="149"/>
    <n v="0.05"/>
    <n v="707.75"/>
    <x v="34"/>
    <n v="0.5057718120805369"/>
    <n v="75.36"/>
    <n v="0.10647827622748146"/>
  </r>
  <r>
    <n v="5649"/>
    <s v="ORD05649"/>
    <d v="2024-03-16T00:00:00"/>
    <s v="2024"/>
    <s v="March"/>
    <x v="1"/>
    <s v="Unkown"/>
    <s v="Consumer"/>
    <s v="Electronics"/>
    <x v="4"/>
    <n v="5"/>
    <x v="1"/>
    <n v="99"/>
    <n v="0"/>
    <n v="495"/>
    <x v="22"/>
    <n v="0.95666666666666655"/>
    <n v="94.71"/>
    <n v="0.19133333333333333"/>
  </r>
  <r>
    <n v="5650"/>
    <s v="ORD05650"/>
    <d v="2024-09-12T00:00:00"/>
    <s v="2024"/>
    <s v="September"/>
    <x v="1"/>
    <s v="Unkown"/>
    <s v="Consumer"/>
    <s v="Furniture"/>
    <x v="1"/>
    <n v="8"/>
    <x v="0"/>
    <n v="499"/>
    <n v="0"/>
    <n v="3992"/>
    <x v="23"/>
    <n v="1.6237074148296593"/>
    <n v="810.23"/>
    <n v="0.20296342685370741"/>
  </r>
  <r>
    <n v="5651"/>
    <s v="ORD05651"/>
    <d v="2025-11-14T00:00:00"/>
    <s v="2025"/>
    <s v="November"/>
    <x v="2"/>
    <s v="CUST1249"/>
    <s v="Home Office"/>
    <s v="Furniture"/>
    <x v="3"/>
    <n v="8"/>
    <x v="0"/>
    <n v="99"/>
    <n v="0.15"/>
    <n v="673.2"/>
    <x v="39"/>
    <n v="0.64080808080808083"/>
    <n v="63.44"/>
    <n v="9.4236482471776586E-2"/>
  </r>
  <r>
    <n v="5652"/>
    <s v="ORD05652"/>
    <d v="2025-02-17T00:00:00"/>
    <s v="2025"/>
    <s v="February"/>
    <x v="0"/>
    <s v="Unkown"/>
    <s v="Consumer"/>
    <s v="Electronics"/>
    <x v="7"/>
    <n v="5"/>
    <x v="1"/>
    <n v="299"/>
    <n v="0"/>
    <n v="1495"/>
    <x v="20"/>
    <n v="1.07"/>
    <n v="319.93"/>
    <n v="0.214"/>
  </r>
  <r>
    <n v="5653"/>
    <s v="ORD05653"/>
    <d v="2025-01-30T00:00:00"/>
    <s v="2025"/>
    <s v="January"/>
    <x v="0"/>
    <s v="Unkown"/>
    <s v="Consumer"/>
    <s v="Electronics"/>
    <x v="3"/>
    <n v="1"/>
    <x v="2"/>
    <n v="99"/>
    <n v="0"/>
    <n v="99"/>
    <x v="22"/>
    <n v="0.28949494949494947"/>
    <n v="28.66"/>
    <n v="0.28949494949494947"/>
  </r>
  <r>
    <n v="5654"/>
    <s v="ORD05654"/>
    <d v="2025-07-10T00:00:00"/>
    <s v="2025"/>
    <s v="July"/>
    <x v="1"/>
    <s v="Unkown"/>
    <s v="Home Office"/>
    <s v="Electronics"/>
    <x v="7"/>
    <n v="1"/>
    <x v="2"/>
    <n v="149"/>
    <n v="0.1"/>
    <n v="134.1"/>
    <x v="6"/>
    <n v="8.3221476510067116E-2"/>
    <n v="12.4"/>
    <n v="9.2468307233407918E-2"/>
  </r>
  <r>
    <n v="5655"/>
    <s v="ORD05655"/>
    <d v="2024-08-05T00:00:00"/>
    <s v="2024"/>
    <s v="August"/>
    <x v="0"/>
    <s v="CUST1608"/>
    <s v="Home Office"/>
    <s v="Office Supplies"/>
    <x v="7"/>
    <n v="4"/>
    <x v="1"/>
    <n v="999"/>
    <n v="0.1"/>
    <n v="3596.4"/>
    <x v="14"/>
    <n v="0.36366366366366365"/>
    <n v="363.3"/>
    <n v="0.10101768435101768"/>
  </r>
  <r>
    <n v="5656"/>
    <s v="ORD05656"/>
    <d v="2024-01-16T00:00:00"/>
    <s v="2024"/>
    <s v="January"/>
    <x v="0"/>
    <s v="CUST1482"/>
    <s v="Consumer"/>
    <s v="Office Supplies"/>
    <x v="5"/>
    <n v="1"/>
    <x v="2"/>
    <n v="299"/>
    <n v="0"/>
    <n v="299"/>
    <x v="20"/>
    <n v="5.2207357859531768E-2"/>
    <n v="15.61"/>
    <n v="5.2207357859531768E-2"/>
  </r>
  <r>
    <n v="5657"/>
    <s v="ORD05657"/>
    <d v="2024-12-17T00:00:00"/>
    <s v="2024"/>
    <s v="December"/>
    <x v="1"/>
    <s v="Unkown"/>
    <s v="Home Office"/>
    <s v="Furniture"/>
    <x v="5"/>
    <n v="8"/>
    <x v="0"/>
    <n v="149"/>
    <n v="0"/>
    <n v="1192"/>
    <x v="7"/>
    <n v="1.0321476510067114"/>
    <n v="153.79"/>
    <n v="0.12901845637583892"/>
  </r>
  <r>
    <n v="5658"/>
    <s v="ORD05658"/>
    <d v="2024-03-12T00:00:00"/>
    <s v="2024"/>
    <s v="March"/>
    <x v="2"/>
    <s v="Unkown"/>
    <s v="Consumer"/>
    <s v="Office Supplies"/>
    <x v="7"/>
    <n v="6"/>
    <x v="1"/>
    <n v="999"/>
    <n v="0.1"/>
    <n v="5394.6"/>
    <x v="14"/>
    <n v="1.1863063063063062"/>
    <n v="1185.1199999999999"/>
    <n v="0.21968635301968631"/>
  </r>
  <r>
    <n v="5659"/>
    <s v="ORD05659"/>
    <d v="2024-04-09T00:00:00"/>
    <s v="2024"/>
    <s v="April"/>
    <x v="0"/>
    <s v="Unkown"/>
    <s v="Consumer"/>
    <s v="Furniture"/>
    <x v="3"/>
    <n v="9"/>
    <x v="0"/>
    <n v="799"/>
    <n v="0.1"/>
    <n v="6471.9"/>
    <x v="40"/>
    <n v="0.79449311639549436"/>
    <n v="634.79999999999995"/>
    <n v="9.8085569925369667E-2"/>
  </r>
  <r>
    <n v="5660"/>
    <s v="ORD05660"/>
    <d v="2024-03-21T00:00:00"/>
    <s v="2024"/>
    <s v="March"/>
    <x v="3"/>
    <s v="CUST1451"/>
    <s v="Home Office"/>
    <s v="Electronics"/>
    <x v="6"/>
    <n v="9"/>
    <x v="0"/>
    <n v="299"/>
    <n v="0.15"/>
    <n v="2287.35"/>
    <x v="42"/>
    <n v="1.3207023411371237"/>
    <n v="394.89"/>
    <n v="0.17264082890681356"/>
  </r>
  <r>
    <n v="5661"/>
    <s v="ORD05661"/>
    <d v="2024-02-24T00:00:00"/>
    <s v="2024"/>
    <s v="February"/>
    <x v="1"/>
    <s v="CUST1753"/>
    <s v="Consumer"/>
    <s v="Office Supplies"/>
    <x v="3"/>
    <n v="9"/>
    <x v="0"/>
    <n v="99"/>
    <n v="0.05"/>
    <n v="846.45"/>
    <x v="46"/>
    <n v="0.51929292929292925"/>
    <n v="51.41"/>
    <n v="6.0736015121980028E-2"/>
  </r>
  <r>
    <n v="5662"/>
    <s v="ORD05662"/>
    <d v="2025-02-13T00:00:00"/>
    <s v="2025"/>
    <s v="February"/>
    <x v="0"/>
    <s v="CUST2671"/>
    <s v="Consumer"/>
    <s v="Furniture"/>
    <x v="2"/>
    <n v="4"/>
    <x v="1"/>
    <n v="99"/>
    <n v="0.15"/>
    <n v="336.6"/>
    <x v="39"/>
    <n v="0.59101010101010099"/>
    <n v="58.51"/>
    <n v="0.17382650029708852"/>
  </r>
  <r>
    <n v="5663"/>
    <s v="ORD05663"/>
    <d v="2024-07-16T00:00:00"/>
    <s v="2024"/>
    <s v="July"/>
    <x v="3"/>
    <s v="CUST1338"/>
    <s v="Corporate"/>
    <s v="Electronics"/>
    <x v="5"/>
    <n v="1"/>
    <x v="2"/>
    <n v="299"/>
    <n v="0"/>
    <n v="299"/>
    <x v="20"/>
    <n v="0.18933110367892977"/>
    <n v="56.61"/>
    <n v="0.18933110367892977"/>
  </r>
  <r>
    <n v="5664"/>
    <s v="ORD05664"/>
    <d v="2025-01-08T00:00:00"/>
    <s v="2025"/>
    <s v="January"/>
    <x v="0"/>
    <s v="Unkown"/>
    <s v="Home Office"/>
    <s v="Electronics"/>
    <x v="7"/>
    <n v="10"/>
    <x v="0"/>
    <n v="799"/>
    <n v="0.05"/>
    <n v="7590.5"/>
    <x v="33"/>
    <n v="2.1282853566958697"/>
    <n v="1700.5"/>
    <n v="0.22403003754693368"/>
  </r>
  <r>
    <n v="5665"/>
    <s v="ORD05665"/>
    <d v="2024-06-15T00:00:00"/>
    <s v="2024"/>
    <s v="June"/>
    <x v="0"/>
    <s v="Unkown"/>
    <s v="Corporate"/>
    <s v="Electronics"/>
    <x v="3"/>
    <n v="4"/>
    <x v="1"/>
    <n v="299"/>
    <n v="0"/>
    <n v="1196"/>
    <x v="20"/>
    <n v="0.31006688963210699"/>
    <n v="92.71"/>
    <n v="7.7516722408026748E-2"/>
  </r>
  <r>
    <n v="5666"/>
    <s v="ORD05666"/>
    <d v="2025-10-29T00:00:00"/>
    <s v="2025"/>
    <s v="October"/>
    <x v="0"/>
    <s v="CUST1370"/>
    <s v="Corporate"/>
    <s v="Electronics"/>
    <x v="5"/>
    <n v="9"/>
    <x v="0"/>
    <n v="299"/>
    <n v="0"/>
    <n v="2691"/>
    <x v="20"/>
    <n v="2.594648829431438"/>
    <n v="775.8"/>
    <n v="0.2882943143812709"/>
  </r>
  <r>
    <n v="5667"/>
    <s v="ORD05667"/>
    <d v="2024-03-06T00:00:00"/>
    <s v="2024"/>
    <s v="March"/>
    <x v="3"/>
    <s v="Unkown"/>
    <s v="Corporate"/>
    <s v="Office Supplies"/>
    <x v="0"/>
    <n v="4"/>
    <x v="1"/>
    <n v="299"/>
    <n v="0"/>
    <n v="1196"/>
    <x v="20"/>
    <n v="0.98481605351170565"/>
    <n v="294.45999999999998"/>
    <n v="0.24620401337792641"/>
  </r>
  <r>
    <n v="5668"/>
    <s v="ORD05668"/>
    <d v="2024-10-27T00:00:00"/>
    <s v="2024"/>
    <s v="October"/>
    <x v="3"/>
    <s v="Unkown"/>
    <s v="Home Office"/>
    <s v="Electronics"/>
    <x v="5"/>
    <n v="8"/>
    <x v="0"/>
    <n v="99"/>
    <n v="0"/>
    <n v="792"/>
    <x v="22"/>
    <n v="0.6427272727272727"/>
    <n v="63.63"/>
    <n v="8.0340909090909088E-2"/>
  </r>
  <r>
    <n v="5669"/>
    <s v="ORD05669"/>
    <d v="2024-04-28T00:00:00"/>
    <s v="2024"/>
    <s v="April"/>
    <x v="1"/>
    <s v="Unkown"/>
    <s v="Consumer"/>
    <s v="Office Supplies"/>
    <x v="6"/>
    <n v="9"/>
    <x v="0"/>
    <n v="99"/>
    <n v="0"/>
    <n v="891"/>
    <x v="22"/>
    <n v="0.75252525252525249"/>
    <n v="74.5"/>
    <n v="8.3613916947250275E-2"/>
  </r>
  <r>
    <n v="5670"/>
    <s v="ORD05670"/>
    <d v="2024-07-30T00:00:00"/>
    <s v="2024"/>
    <s v="July"/>
    <x v="1"/>
    <s v="Unkown"/>
    <s v="Home Office"/>
    <s v="Furniture"/>
    <x v="5"/>
    <n v="7"/>
    <x v="0"/>
    <n v="99"/>
    <n v="0.15"/>
    <n v="589.04999999999995"/>
    <x v="36"/>
    <n v="0.85838383838383847"/>
    <n v="84.98"/>
    <n v="0.14426619132501486"/>
  </r>
  <r>
    <n v="5671"/>
    <s v="ORD05671"/>
    <d v="2024-08-03T00:00:00"/>
    <s v="2024"/>
    <s v="August"/>
    <x v="0"/>
    <s v="Unkown"/>
    <s v="Home Office"/>
    <s v="Electronics"/>
    <x v="6"/>
    <n v="1"/>
    <x v="2"/>
    <n v="199"/>
    <n v="0.1"/>
    <n v="179.1"/>
    <x v="25"/>
    <n v="9.3417085427135671E-2"/>
    <n v="18.59"/>
    <n v="0.10379676158570632"/>
  </r>
  <r>
    <n v="5672"/>
    <s v="ORD05672"/>
    <d v="2024-12-11T00:00:00"/>
    <s v="2024"/>
    <s v="December"/>
    <x v="0"/>
    <s v="Unkown"/>
    <s v="Corporate"/>
    <s v="Furniture"/>
    <x v="6"/>
    <n v="10"/>
    <x v="0"/>
    <n v="99"/>
    <n v="0.15"/>
    <n v="841.5"/>
    <x v="39"/>
    <n v="1.393939393939394"/>
    <n v="138"/>
    <n v="0.16399286987522282"/>
  </r>
  <r>
    <n v="5673"/>
    <s v="ORD05673"/>
    <d v="2024-02-14T00:00:00"/>
    <s v="2024"/>
    <s v="February"/>
    <x v="1"/>
    <s v="Unkown"/>
    <s v="Corporate"/>
    <s v="Office Supplies"/>
    <x v="7"/>
    <n v="10"/>
    <x v="0"/>
    <n v="299"/>
    <n v="0"/>
    <n v="2990"/>
    <x v="20"/>
    <n v="2.0444816053511703"/>
    <n v="611.29999999999995"/>
    <n v="0.20444816053511705"/>
  </r>
  <r>
    <n v="5674"/>
    <s v="ORD05674"/>
    <d v="2024-01-02T00:00:00"/>
    <s v="2024"/>
    <s v="January"/>
    <x v="3"/>
    <s v="Unkown"/>
    <s v="Consumer"/>
    <s v="Electronics"/>
    <x v="7"/>
    <n v="4"/>
    <x v="1"/>
    <n v="499"/>
    <n v="0"/>
    <n v="1996"/>
    <x v="23"/>
    <n v="0.71422845691382764"/>
    <n v="356.4"/>
    <n v="0.17855711422845691"/>
  </r>
  <r>
    <n v="5675"/>
    <s v="ORD05675"/>
    <d v="2024-11-22T00:00:00"/>
    <s v="2024"/>
    <s v="November"/>
    <x v="1"/>
    <s v="Unkown"/>
    <s v="Home Office"/>
    <s v="Office Supplies"/>
    <x v="3"/>
    <n v="10"/>
    <x v="0"/>
    <n v="149"/>
    <n v="0.05"/>
    <n v="1415.5"/>
    <x v="34"/>
    <n v="2.8340939597315433"/>
    <n v="422.28"/>
    <n v="0.29832567997174142"/>
  </r>
  <r>
    <n v="5676"/>
    <s v="ORD05676"/>
    <d v="2024-07-17T00:00:00"/>
    <s v="2024"/>
    <s v="July"/>
    <x v="1"/>
    <s v="Unkown"/>
    <s v="Consumer"/>
    <s v="Furniture"/>
    <x v="0"/>
    <n v="10"/>
    <x v="0"/>
    <n v="999"/>
    <n v="0.1"/>
    <n v="8991"/>
    <x v="14"/>
    <n v="1.6784784784784785"/>
    <n v="1676.8"/>
    <n v="0.18649760871983093"/>
  </r>
  <r>
    <n v="5677"/>
    <s v="ORD05677"/>
    <d v="2025-06-28T00:00:00"/>
    <s v="2025"/>
    <s v="June"/>
    <x v="0"/>
    <s v="CUST1005"/>
    <s v="Home Office"/>
    <s v="Furniture"/>
    <x v="3"/>
    <n v="10"/>
    <x v="0"/>
    <n v="149"/>
    <n v="0"/>
    <n v="1490"/>
    <x v="7"/>
    <n v="2.7731543624161072"/>
    <n v="413.2"/>
    <n v="0.27731543624161076"/>
  </r>
  <r>
    <n v="5678"/>
    <s v="ORD05678"/>
    <d v="2025-05-12T00:00:00"/>
    <s v="2025"/>
    <s v="May"/>
    <x v="0"/>
    <s v="Unkown"/>
    <s v="Home Office"/>
    <s v="Furniture"/>
    <x v="6"/>
    <n v="8"/>
    <x v="0"/>
    <n v="199"/>
    <n v="0.05"/>
    <n v="1512.4"/>
    <x v="15"/>
    <n v="1.6801005025125626"/>
    <n v="334.34"/>
    <n v="0.22106585559375824"/>
  </r>
  <r>
    <n v="5679"/>
    <s v="ORD05679"/>
    <d v="2025-01-26T00:00:00"/>
    <s v="2025"/>
    <s v="January"/>
    <x v="0"/>
    <s v="CUST2950"/>
    <s v="Consumer"/>
    <s v="Office Supplies"/>
    <x v="3"/>
    <n v="9"/>
    <x v="0"/>
    <n v="999"/>
    <n v="0.1"/>
    <n v="8091.9"/>
    <x v="47"/>
    <n v="1.201061061061061"/>
    <n v="1199.8599999999999"/>
    <n v="0.14827914334087172"/>
  </r>
  <r>
    <n v="5680"/>
    <s v="ORD05680"/>
    <d v="2024-12-23T00:00:00"/>
    <s v="2024"/>
    <s v="December"/>
    <x v="2"/>
    <s v="Unkown"/>
    <s v="Consumer"/>
    <s v="Furniture"/>
    <x v="6"/>
    <n v="6"/>
    <x v="1"/>
    <n v="299"/>
    <n v="0.15"/>
    <n v="1524.9"/>
    <x v="5"/>
    <n v="1.3767224080267557"/>
    <n v="411.64"/>
    <n v="0.26994557020132465"/>
  </r>
  <r>
    <n v="5681"/>
    <s v="ORD05681"/>
    <d v="2025-06-16T00:00:00"/>
    <s v="2025"/>
    <s v="June"/>
    <x v="0"/>
    <s v="Unkown"/>
    <s v="Home Office"/>
    <s v="Electronics"/>
    <x v="7"/>
    <n v="9"/>
    <x v="0"/>
    <n v="999"/>
    <n v="0"/>
    <n v="8991"/>
    <x v="30"/>
    <n v="2.4930730730730728"/>
    <n v="2490.58"/>
    <n v="0.27700811923034147"/>
  </r>
  <r>
    <n v="5682"/>
    <s v="ORD05682"/>
    <d v="2024-03-24T00:00:00"/>
    <s v="2024"/>
    <s v="March"/>
    <x v="3"/>
    <s v="Unkown"/>
    <s v="Corporate"/>
    <s v="Electronics"/>
    <x v="1"/>
    <n v="4"/>
    <x v="1"/>
    <n v="499"/>
    <n v="0.15"/>
    <n v="1696.6"/>
    <x v="10"/>
    <n v="0.23605210420841685"/>
    <n v="117.79"/>
    <n v="6.942708947306378E-2"/>
  </r>
  <r>
    <n v="5683"/>
    <s v="ORD05683"/>
    <d v="2024-10-21T00:00:00"/>
    <s v="2024"/>
    <s v="October"/>
    <x v="2"/>
    <s v="Unkown"/>
    <s v="Corporate"/>
    <s v="Furniture"/>
    <x v="2"/>
    <n v="10"/>
    <x v="0"/>
    <n v="999"/>
    <n v="0"/>
    <n v="9990"/>
    <x v="30"/>
    <n v="0.51851851851851849"/>
    <n v="518"/>
    <n v="5.185185185185185E-2"/>
  </r>
  <r>
    <n v="5684"/>
    <s v="ORD05684"/>
    <d v="2024-03-05T00:00:00"/>
    <s v="2024"/>
    <s v="March"/>
    <x v="3"/>
    <s v="Unkown"/>
    <s v="Consumer"/>
    <s v="Furniture"/>
    <x v="1"/>
    <n v="9"/>
    <x v="0"/>
    <n v="499"/>
    <n v="0.1"/>
    <n v="4041.9"/>
    <x v="13"/>
    <n v="2.1188777555110221"/>
    <n v="1057.32"/>
    <n v="0.26158984635938543"/>
  </r>
  <r>
    <n v="5685"/>
    <s v="ORD05685"/>
    <d v="2024-07-09T00:00:00"/>
    <s v="2024"/>
    <s v="July"/>
    <x v="3"/>
    <s v="Unkown"/>
    <s v="Consumer"/>
    <s v="Furniture"/>
    <x v="5"/>
    <n v="1"/>
    <x v="2"/>
    <n v="149"/>
    <n v="0"/>
    <n v="149"/>
    <x v="7"/>
    <n v="6.8389261744966443E-2"/>
    <n v="10.19"/>
    <n v="6.8389261744966443E-2"/>
  </r>
  <r>
    <n v="5686"/>
    <s v="ORD05686"/>
    <d v="2024-11-19T00:00:00"/>
    <s v="2024"/>
    <s v="November"/>
    <x v="1"/>
    <s v="Unkown"/>
    <s v="Consumer"/>
    <s v="Furniture"/>
    <x v="6"/>
    <n v="7"/>
    <x v="0"/>
    <n v="499"/>
    <n v="0.1"/>
    <n v="3143.7"/>
    <x v="29"/>
    <n v="0.70066132264529057"/>
    <n v="349.63"/>
    <n v="0.11121608295956995"/>
  </r>
  <r>
    <n v="5687"/>
    <s v="ORD05687"/>
    <d v="2024-06-06T00:00:00"/>
    <s v="2024"/>
    <s v="June"/>
    <x v="3"/>
    <s v="CUST1988"/>
    <s v="Corporate"/>
    <s v="Electronics"/>
    <x v="7"/>
    <n v="2"/>
    <x v="2"/>
    <n v="149"/>
    <n v="0.1"/>
    <n v="268.2"/>
    <x v="6"/>
    <n v="0.4130872483221476"/>
    <n v="61.55"/>
    <n v="0.22949291573452646"/>
  </r>
  <r>
    <n v="5688"/>
    <s v="ORD05688"/>
    <d v="2025-03-29T00:00:00"/>
    <s v="2025"/>
    <s v="March"/>
    <x v="0"/>
    <s v="CUST1876"/>
    <s v="Corporate"/>
    <s v="Furniture"/>
    <x v="2"/>
    <n v="3"/>
    <x v="2"/>
    <n v="199"/>
    <n v="0.1"/>
    <n v="537.29999999999995"/>
    <x v="25"/>
    <n v="0.36396984924623121"/>
    <n v="72.430000000000007"/>
    <n v="0.13480364786897453"/>
  </r>
  <r>
    <n v="5689"/>
    <s v="ORD05689"/>
    <d v="2025-10-09T00:00:00"/>
    <s v="2025"/>
    <s v="October"/>
    <x v="2"/>
    <s v="Unkown"/>
    <s v="Consumer"/>
    <s v="Furniture"/>
    <x v="3"/>
    <n v="6"/>
    <x v="1"/>
    <n v="999"/>
    <n v="0"/>
    <n v="5994"/>
    <x v="30"/>
    <n v="0.52233233233233223"/>
    <n v="521.80999999999995"/>
    <n v="8.7055388722055385E-2"/>
  </r>
  <r>
    <n v="5690"/>
    <s v="ORD05690"/>
    <d v="2025-01-03T00:00:00"/>
    <s v="2025"/>
    <s v="January"/>
    <x v="3"/>
    <s v="CUST1474"/>
    <s v="Home Office"/>
    <s v="Furniture"/>
    <x v="6"/>
    <n v="8"/>
    <x v="0"/>
    <n v="99"/>
    <n v="0"/>
    <n v="792"/>
    <x v="22"/>
    <n v="1.0486868686868687"/>
    <n v="103.82"/>
    <n v="0.13108585858585858"/>
  </r>
  <r>
    <n v="5691"/>
    <s v="ORD05691"/>
    <d v="2024-10-30T00:00:00"/>
    <s v="2024"/>
    <s v="October"/>
    <x v="0"/>
    <s v="Unkown"/>
    <s v="Home Office"/>
    <s v="Furniture"/>
    <x v="1"/>
    <n v="8"/>
    <x v="0"/>
    <n v="999"/>
    <n v="0.15"/>
    <n v="6793.2"/>
    <x v="32"/>
    <n v="1.3231931931931931"/>
    <n v="1321.87"/>
    <n v="0.19458723429311664"/>
  </r>
  <r>
    <n v="5692"/>
    <s v="ORD05692"/>
    <d v="2025-05-22T00:00:00"/>
    <s v="2025"/>
    <s v="May"/>
    <x v="0"/>
    <s v="Unkown"/>
    <s v="Corporate"/>
    <s v="Furniture"/>
    <x v="5"/>
    <n v="7"/>
    <x v="0"/>
    <n v="299"/>
    <n v="0.05"/>
    <n v="1988.35"/>
    <x v="3"/>
    <n v="0.5160535117056857"/>
    <n v="154.30000000000001"/>
    <n v="7.7602031835441454E-2"/>
  </r>
  <r>
    <n v="5693"/>
    <s v="ORD05693"/>
    <d v="2025-06-12T00:00:00"/>
    <s v="2025"/>
    <s v="June"/>
    <x v="0"/>
    <s v="Unkown"/>
    <s v="Corporate"/>
    <s v="Electronics"/>
    <x v="2"/>
    <n v="6"/>
    <x v="1"/>
    <n v="799"/>
    <n v="0.15"/>
    <n v="4074.9"/>
    <x v="8"/>
    <n v="0.89082603254067583"/>
    <n v="711.77"/>
    <n v="0.17467177108640702"/>
  </r>
  <r>
    <n v="5694"/>
    <s v="ORD05694"/>
    <d v="2025-03-19T00:00:00"/>
    <s v="2025"/>
    <s v="March"/>
    <x v="1"/>
    <s v="Unkown"/>
    <s v="Home Office"/>
    <s v="Furniture"/>
    <x v="0"/>
    <n v="10"/>
    <x v="0"/>
    <n v="199"/>
    <n v="0.05"/>
    <n v="1890.5"/>
    <x v="15"/>
    <n v="0.71231155778894473"/>
    <n v="141.75"/>
    <n v="7.4980163977783662E-2"/>
  </r>
  <r>
    <n v="5695"/>
    <s v="ORD05695"/>
    <d v="2025-06-21T00:00:00"/>
    <s v="2025"/>
    <s v="June"/>
    <x v="0"/>
    <s v="Unkown"/>
    <s v="Corporate"/>
    <s v="Office Supplies"/>
    <x v="5"/>
    <n v="10"/>
    <x v="0"/>
    <n v="799"/>
    <n v="0.05"/>
    <n v="7590.5"/>
    <x v="33"/>
    <n v="2.4632165206508132"/>
    <n v="1968.11"/>
    <n v="0.25928594954219086"/>
  </r>
  <r>
    <n v="5696"/>
    <s v="ORD05696"/>
    <d v="2024-08-02T00:00:00"/>
    <s v="2024"/>
    <s v="August"/>
    <x v="3"/>
    <s v="Unkown"/>
    <s v="Consumer"/>
    <s v="Office Supplies"/>
    <x v="6"/>
    <n v="7"/>
    <x v="0"/>
    <n v="199"/>
    <n v="0"/>
    <n v="1393"/>
    <x v="1"/>
    <n v="1.2691457286432162"/>
    <n v="252.56"/>
    <n v="0.18130653266331659"/>
  </r>
  <r>
    <n v="5697"/>
    <s v="ORD05697"/>
    <d v="2025-05-13T00:00:00"/>
    <s v="2025"/>
    <s v="May"/>
    <x v="2"/>
    <s v="CUST2032"/>
    <s v="Consumer"/>
    <s v="Furniture"/>
    <x v="6"/>
    <n v="1"/>
    <x v="2"/>
    <n v="149"/>
    <n v="0.05"/>
    <n v="141.55000000000001"/>
    <x v="34"/>
    <n v="0.27979865771812079"/>
    <n v="41.69"/>
    <n v="0.29452490286117977"/>
  </r>
  <r>
    <n v="5698"/>
    <s v="ORD05698"/>
    <d v="2025-01-05T00:00:00"/>
    <s v="2025"/>
    <s v="January"/>
    <x v="1"/>
    <s v="CUST1000"/>
    <s v="Consumer"/>
    <s v="Furniture"/>
    <x v="5"/>
    <n v="1"/>
    <x v="2"/>
    <n v="999"/>
    <n v="0.15"/>
    <n v="849.15"/>
    <x v="32"/>
    <n v="0.21413413413413412"/>
    <n v="213.92"/>
    <n v="0.25192251074604016"/>
  </r>
  <r>
    <n v="5699"/>
    <s v="ORD05699"/>
    <d v="2025-10-19T00:00:00"/>
    <s v="2025"/>
    <s v="October"/>
    <x v="0"/>
    <s v="Unkown"/>
    <s v="Consumer"/>
    <s v="Office Supplies"/>
    <x v="3"/>
    <n v="4"/>
    <x v="1"/>
    <n v="499"/>
    <n v="0"/>
    <n v="1996"/>
    <x v="23"/>
    <n v="1.1975951903807616"/>
    <n v="597.6"/>
    <n v="0.29939879759519039"/>
  </r>
  <r>
    <n v="5700"/>
    <s v="ORD05700"/>
    <d v="2025-06-16T00:00:00"/>
    <s v="2025"/>
    <s v="June"/>
    <x v="1"/>
    <s v="CUST2215"/>
    <s v="Corporate"/>
    <s v="Furniture"/>
    <x v="1"/>
    <n v="2"/>
    <x v="2"/>
    <n v="149"/>
    <n v="0"/>
    <n v="298"/>
    <x v="7"/>
    <n v="0.19798657718120805"/>
    <n v="29.5"/>
    <n v="9.8993288590604023E-2"/>
  </r>
  <r>
    <n v="5701"/>
    <s v="ORD05701"/>
    <d v="2025-11-28T00:00:00"/>
    <s v="2025"/>
    <s v="November"/>
    <x v="1"/>
    <s v="Unkown"/>
    <s v="Corporate"/>
    <s v="Electronics"/>
    <x v="5"/>
    <n v="5"/>
    <x v="1"/>
    <n v="299"/>
    <n v="0.15"/>
    <n v="1270.75"/>
    <x v="5"/>
    <n v="0.66461538461538461"/>
    <n v="198.72"/>
    <n v="0.15638009049773754"/>
  </r>
  <r>
    <n v="5702"/>
    <s v="ORD05702"/>
    <d v="2025-07-22T00:00:00"/>
    <s v="2025"/>
    <s v="July"/>
    <x v="2"/>
    <s v="Unkown"/>
    <s v="Home Office"/>
    <s v="Electronics"/>
    <x v="7"/>
    <n v="1"/>
    <x v="2"/>
    <n v="299"/>
    <n v="0.1"/>
    <n v="269.10000000000002"/>
    <x v="21"/>
    <n v="0.17652173913043478"/>
    <n v="52.78"/>
    <n v="0.19613526570048309"/>
  </r>
  <r>
    <n v="5703"/>
    <s v="ORD05703"/>
    <d v="2024-05-16T00:00:00"/>
    <s v="2024"/>
    <s v="May"/>
    <x v="2"/>
    <s v="CUST1501"/>
    <s v="Corporate"/>
    <s v="Electronics"/>
    <x v="5"/>
    <n v="1"/>
    <x v="2"/>
    <n v="199"/>
    <n v="0.15"/>
    <n v="169.15"/>
    <x v="17"/>
    <n v="4.3567839195979896E-2"/>
    <n v="8.67"/>
    <n v="5.1256281407035177E-2"/>
  </r>
  <r>
    <n v="5704"/>
    <s v="ORD05704"/>
    <d v="2024-04-14T00:00:00"/>
    <s v="2024"/>
    <s v="April"/>
    <x v="0"/>
    <s v="Unkown"/>
    <s v="Corporate"/>
    <s v="Furniture"/>
    <x v="3"/>
    <n v="5"/>
    <x v="1"/>
    <n v="799"/>
    <n v="0.1"/>
    <n v="3595.5"/>
    <x v="9"/>
    <n v="0.67202753441802254"/>
    <n v="536.95000000000005"/>
    <n v="0.1493394520928939"/>
  </r>
  <r>
    <n v="5705"/>
    <s v="ORD05705"/>
    <d v="2024-12-22T00:00:00"/>
    <s v="2024"/>
    <s v="December"/>
    <x v="3"/>
    <s v="CUST1472"/>
    <s v="Corporate"/>
    <s v="Office Supplies"/>
    <x v="4"/>
    <n v="4"/>
    <x v="1"/>
    <n v="999"/>
    <n v="0.15"/>
    <n v="3396.6"/>
    <x v="32"/>
    <n v="0.62461461461461465"/>
    <n v="623.99"/>
    <n v="0.18371018076900431"/>
  </r>
  <r>
    <n v="5706"/>
    <s v="ORD05706"/>
    <d v="2025-11-25T00:00:00"/>
    <s v="2025"/>
    <s v="November"/>
    <x v="0"/>
    <s v="CUST1219"/>
    <s v="Home Office"/>
    <s v="Electronics"/>
    <x v="4"/>
    <n v="2"/>
    <x v="2"/>
    <n v="499"/>
    <n v="0"/>
    <n v="998"/>
    <x v="23"/>
    <n v="0.50284569138276547"/>
    <n v="250.92"/>
    <n v="0.25142284569138273"/>
  </r>
  <r>
    <n v="5707"/>
    <s v="ORD05707"/>
    <d v="2024-04-02T00:00:00"/>
    <s v="2024"/>
    <s v="April"/>
    <x v="3"/>
    <s v="Unkown"/>
    <s v="Home Office"/>
    <s v="Furniture"/>
    <x v="0"/>
    <n v="1"/>
    <x v="2"/>
    <n v="199"/>
    <n v="0.1"/>
    <n v="179.1"/>
    <x v="25"/>
    <n v="6.1608040201005021E-2"/>
    <n v="12.26"/>
    <n v="6.8453378001116699E-2"/>
  </r>
  <r>
    <n v="5708"/>
    <s v="ORD05708"/>
    <d v="2025-07-10T00:00:00"/>
    <s v="2025"/>
    <s v="July"/>
    <x v="0"/>
    <s v="Unkown"/>
    <s v="Consumer"/>
    <s v="Office Supplies"/>
    <x v="5"/>
    <n v="8"/>
    <x v="0"/>
    <n v="199"/>
    <n v="0"/>
    <n v="1592"/>
    <x v="1"/>
    <n v="2.2475879396984926"/>
    <n v="447.27"/>
    <n v="0.28094849246231157"/>
  </r>
  <r>
    <n v="5709"/>
    <s v="ORD05709"/>
    <d v="2024-05-18T00:00:00"/>
    <s v="2024"/>
    <s v="May"/>
    <x v="2"/>
    <s v="CUST2663"/>
    <s v="Home Office"/>
    <s v="Office Supplies"/>
    <x v="2"/>
    <n v="4"/>
    <x v="1"/>
    <n v="149"/>
    <n v="0.15"/>
    <n v="506.6"/>
    <x v="16"/>
    <n v="0.60248322147651001"/>
    <n v="89.77"/>
    <n v="0.17720094749309118"/>
  </r>
  <r>
    <n v="5710"/>
    <s v="ORD05710"/>
    <d v="2025-05-17T00:00:00"/>
    <s v="2025"/>
    <s v="May"/>
    <x v="0"/>
    <s v="CUST1179"/>
    <s v="Home Office"/>
    <s v="Electronics"/>
    <x v="1"/>
    <n v="10"/>
    <x v="0"/>
    <n v="299"/>
    <n v="0.15"/>
    <n v="2541.5"/>
    <x v="5"/>
    <n v="1.3836120401337793"/>
    <n v="413.7"/>
    <n v="0.16277788707456226"/>
  </r>
  <r>
    <n v="5711"/>
    <s v="ORD05711"/>
    <d v="2024-12-23T00:00:00"/>
    <s v="2024"/>
    <s v="December"/>
    <x v="2"/>
    <s v="CUST2053"/>
    <s v="Corporate"/>
    <s v="Furniture"/>
    <x v="0"/>
    <n v="4"/>
    <x v="1"/>
    <n v="999"/>
    <n v="0.1"/>
    <n v="3596.4"/>
    <x v="14"/>
    <n v="0.91722722722722716"/>
    <n v="916.31"/>
    <n v="0.254785340896452"/>
  </r>
  <r>
    <n v="5712"/>
    <s v="ORD05712"/>
    <d v="2025-01-17T00:00:00"/>
    <s v="2025"/>
    <s v="January"/>
    <x v="0"/>
    <s v="CUST2798"/>
    <s v="Corporate"/>
    <s v="Furniture"/>
    <x v="5"/>
    <n v="2"/>
    <x v="2"/>
    <n v="299"/>
    <n v="0.15"/>
    <n v="508.3"/>
    <x v="5"/>
    <n v="0.45678929765886289"/>
    <n v="136.58000000000001"/>
    <n v="0.26869958685815465"/>
  </r>
  <r>
    <n v="5713"/>
    <s v="ORD05713"/>
    <d v="2025-03-07T00:00:00"/>
    <s v="2025"/>
    <s v="March"/>
    <x v="0"/>
    <s v="Unkown"/>
    <s v="Corporate"/>
    <s v="Office Supplies"/>
    <x v="5"/>
    <n v="1"/>
    <x v="2"/>
    <n v="299"/>
    <n v="0"/>
    <n v="299"/>
    <x v="20"/>
    <n v="0.14652173913043479"/>
    <n v="43.81"/>
    <n v="0.14652173913043479"/>
  </r>
  <r>
    <n v="5714"/>
    <s v="ORD05714"/>
    <d v="2025-01-17T00:00:00"/>
    <s v="2025"/>
    <s v="January"/>
    <x v="3"/>
    <s v="Unkown"/>
    <s v="Consumer"/>
    <s v="Electronics"/>
    <x v="5"/>
    <n v="8"/>
    <x v="0"/>
    <n v="149"/>
    <n v="0"/>
    <n v="1192"/>
    <x v="7"/>
    <n v="1.536241610738255"/>
    <n v="228.9"/>
    <n v="0.19203020134228188"/>
  </r>
  <r>
    <n v="5715"/>
    <s v="ORD05715"/>
    <d v="2025-07-01T00:00:00"/>
    <s v="2025"/>
    <s v="July"/>
    <x v="3"/>
    <s v="CUST1845"/>
    <s v="Home Office"/>
    <s v="Electronics"/>
    <x v="0"/>
    <n v="1"/>
    <x v="2"/>
    <n v="99"/>
    <n v="0.15"/>
    <n v="84.15"/>
    <x v="39"/>
    <n v="0.11222222222222222"/>
    <n v="11.11"/>
    <n v="0.13202614379084965"/>
  </r>
  <r>
    <n v="5716"/>
    <s v="ORD05716"/>
    <d v="2025-11-09T00:00:00"/>
    <s v="2025"/>
    <s v="November"/>
    <x v="0"/>
    <s v="Unkown"/>
    <s v="Corporate"/>
    <s v="Electronics"/>
    <x v="5"/>
    <n v="8"/>
    <x v="0"/>
    <n v="299"/>
    <n v="0.05"/>
    <n v="2272.4"/>
    <x v="3"/>
    <n v="0.57414715719063536"/>
    <n v="171.67"/>
    <n v="7.5545678577715186E-2"/>
  </r>
  <r>
    <n v="5717"/>
    <s v="ORD05717"/>
    <d v="2024-02-10T00:00:00"/>
    <s v="2024"/>
    <s v="February"/>
    <x v="0"/>
    <s v="Unkown"/>
    <s v="Home Office"/>
    <s v="Furniture"/>
    <x v="1"/>
    <n v="9"/>
    <x v="0"/>
    <n v="299"/>
    <n v="0.05"/>
    <n v="2556.4499999999998"/>
    <x v="24"/>
    <n v="1.1430769230769229"/>
    <n v="341.78"/>
    <n v="0.13369320737741791"/>
  </r>
  <r>
    <n v="5718"/>
    <s v="ORD05718"/>
    <d v="2024-04-25T00:00:00"/>
    <s v="2024"/>
    <s v="April"/>
    <x v="3"/>
    <s v="CUST2251"/>
    <s v="Corporate"/>
    <s v="Office Supplies"/>
    <x v="1"/>
    <n v="5"/>
    <x v="1"/>
    <n v="999"/>
    <n v="0.1"/>
    <n v="4495.5"/>
    <x v="14"/>
    <n v="1.2730230230230231"/>
    <n v="1271.75"/>
    <n v="0.28289400511622737"/>
  </r>
  <r>
    <n v="5719"/>
    <s v="ORD05719"/>
    <d v="2024-02-15T00:00:00"/>
    <s v="2024"/>
    <s v="February"/>
    <x v="1"/>
    <s v="Unkown"/>
    <s v="Consumer"/>
    <s v="Office Supplies"/>
    <x v="0"/>
    <n v="1"/>
    <x v="2"/>
    <n v="149"/>
    <n v="0"/>
    <n v="149"/>
    <x v="7"/>
    <n v="0.11892617449664429"/>
    <n v="17.72"/>
    <n v="0.11892617449664429"/>
  </r>
  <r>
    <n v="5720"/>
    <s v="ORD05720"/>
    <d v="2025-01-20T00:00:00"/>
    <s v="2025"/>
    <s v="January"/>
    <x v="0"/>
    <s v="Unkown"/>
    <s v="Corporate"/>
    <s v="Office Supplies"/>
    <x v="1"/>
    <n v="10"/>
    <x v="0"/>
    <n v="99"/>
    <n v="0"/>
    <n v="990"/>
    <x v="22"/>
    <n v="2.271818181818182"/>
    <n v="224.91"/>
    <n v="0.22718181818181818"/>
  </r>
  <r>
    <n v="5721"/>
    <s v="ORD05721"/>
    <d v="2024-11-14T00:00:00"/>
    <s v="2024"/>
    <s v="November"/>
    <x v="0"/>
    <s v="Unkown"/>
    <s v="Consumer"/>
    <s v="Electronics"/>
    <x v="4"/>
    <n v="4"/>
    <x v="1"/>
    <n v="999"/>
    <n v="0.1"/>
    <n v="3596.4"/>
    <x v="14"/>
    <n v="0.74853853853853847"/>
    <n v="747.79"/>
    <n v="0.2079273718162607"/>
  </r>
  <r>
    <n v="5722"/>
    <s v="ORD05722"/>
    <d v="2025-11-04T00:00:00"/>
    <s v="2025"/>
    <s v="November"/>
    <x v="0"/>
    <s v="Unkown"/>
    <s v="Corporate"/>
    <s v="Electronics"/>
    <x v="2"/>
    <n v="10"/>
    <x v="0"/>
    <n v="799"/>
    <n v="0"/>
    <n v="7990"/>
    <x v="12"/>
    <n v="2.6634543178973717"/>
    <n v="2128.1"/>
    <n v="0.26634543178973719"/>
  </r>
  <r>
    <n v="5723"/>
    <s v="ORD05723"/>
    <d v="2024-08-08T00:00:00"/>
    <s v="2024"/>
    <s v="August"/>
    <x v="3"/>
    <s v="Unkown"/>
    <s v="Corporate"/>
    <s v="Office Supplies"/>
    <x v="7"/>
    <n v="9"/>
    <x v="0"/>
    <n v="199"/>
    <n v="0.05"/>
    <n v="1701.45"/>
    <x v="15"/>
    <n v="1.3308040201005025"/>
    <n v="264.83"/>
    <n v="0.1556495929942108"/>
  </r>
  <r>
    <n v="5724"/>
    <s v="ORD05724"/>
    <d v="2024-04-13T00:00:00"/>
    <s v="2024"/>
    <s v="April"/>
    <x v="3"/>
    <s v="Unkown"/>
    <s v="Corporate"/>
    <s v="Electronics"/>
    <x v="6"/>
    <n v="9"/>
    <x v="0"/>
    <n v="999"/>
    <n v="0"/>
    <n v="8991"/>
    <x v="30"/>
    <n v="1.3468368368368369"/>
    <n v="1345.49"/>
    <n v="0.1496485374263152"/>
  </r>
  <r>
    <n v="5725"/>
    <s v="ORD05725"/>
    <d v="2025-07-09T00:00:00"/>
    <s v="2025"/>
    <s v="July"/>
    <x v="0"/>
    <s v="Unkown"/>
    <s v="Consumer"/>
    <s v="Office Supplies"/>
    <x v="1"/>
    <n v="7"/>
    <x v="0"/>
    <n v="299"/>
    <n v="0.05"/>
    <n v="1988.35"/>
    <x v="3"/>
    <n v="1.6128762541806021"/>
    <n v="482.25"/>
    <n v="0.24253778258354919"/>
  </r>
  <r>
    <n v="5726"/>
    <s v="ORD05726"/>
    <d v="2024-02-29T00:00:00"/>
    <s v="2024"/>
    <s v="February"/>
    <x v="0"/>
    <s v="Unkown"/>
    <s v="Corporate"/>
    <s v="Office Supplies"/>
    <x v="2"/>
    <n v="2"/>
    <x v="2"/>
    <n v="499"/>
    <n v="0.1"/>
    <n v="898.2"/>
    <x v="13"/>
    <n v="0.4238076152304609"/>
    <n v="211.48"/>
    <n v="0.23544867512803383"/>
  </r>
  <r>
    <n v="5727"/>
    <s v="ORD05727"/>
    <d v="2024-10-06T00:00:00"/>
    <s v="2024"/>
    <s v="October"/>
    <x v="1"/>
    <s v="Unkown"/>
    <s v="Consumer"/>
    <s v="Office Supplies"/>
    <x v="3"/>
    <n v="4"/>
    <x v="1"/>
    <n v="799"/>
    <n v="0.15"/>
    <n v="2716.6"/>
    <x v="8"/>
    <n v="0.60214017521902374"/>
    <n v="481.11"/>
    <n v="0.17710005153500699"/>
  </r>
  <r>
    <n v="5728"/>
    <s v="ORD05728"/>
    <d v="2025-11-04T00:00:00"/>
    <s v="2025"/>
    <s v="November"/>
    <x v="0"/>
    <s v="Unkown"/>
    <s v="Home Office"/>
    <s v="Office Supplies"/>
    <x v="3"/>
    <n v="8"/>
    <x v="0"/>
    <n v="799"/>
    <n v="0.1"/>
    <n v="5752.8"/>
    <x v="9"/>
    <n v="0.38586983729662078"/>
    <n v="308.31"/>
    <n v="5.3593032957863995E-2"/>
  </r>
  <r>
    <n v="5729"/>
    <s v="ORD05729"/>
    <d v="2025-12-14T00:00:00"/>
    <s v="2025"/>
    <s v="December"/>
    <x v="2"/>
    <s v="Unkown"/>
    <s v="Home Office"/>
    <s v="Office Supplies"/>
    <x v="6"/>
    <n v="8"/>
    <x v="0"/>
    <n v="299"/>
    <n v="0"/>
    <n v="2392"/>
    <x v="20"/>
    <n v="0.56374581939799329"/>
    <n v="168.56"/>
    <n v="7.0468227424749161E-2"/>
  </r>
  <r>
    <n v="5730"/>
    <s v="ORD05730"/>
    <d v="2024-06-03T00:00:00"/>
    <s v="2024"/>
    <s v="June"/>
    <x v="0"/>
    <s v="Unkown"/>
    <s v="Home Office"/>
    <s v="Electronics"/>
    <x v="0"/>
    <n v="10"/>
    <x v="0"/>
    <n v="149"/>
    <n v="0.15"/>
    <n v="1266.5"/>
    <x v="16"/>
    <n v="0.68080536912751677"/>
    <n v="101.44"/>
    <n v="8.0094749309119626E-2"/>
  </r>
  <r>
    <n v="5731"/>
    <s v="ORD05731"/>
    <d v="2024-02-25T00:00:00"/>
    <s v="2024"/>
    <s v="February"/>
    <x v="2"/>
    <s v="Unkown"/>
    <s v="Consumer"/>
    <s v="Electronics"/>
    <x v="1"/>
    <n v="8"/>
    <x v="0"/>
    <n v="499"/>
    <n v="0.1"/>
    <n v="3592.8"/>
    <x v="13"/>
    <n v="1.5445090180360723"/>
    <n v="770.71"/>
    <n v="0.21451514139389891"/>
  </r>
  <r>
    <n v="5732"/>
    <s v="ORD05732"/>
    <d v="2024-02-19T00:00:00"/>
    <s v="2024"/>
    <s v="February"/>
    <x v="3"/>
    <s v="CUST1464"/>
    <s v="Home Office"/>
    <s v="Furniture"/>
    <x v="0"/>
    <n v="3"/>
    <x v="2"/>
    <n v="149"/>
    <n v="0"/>
    <n v="447"/>
    <x v="7"/>
    <n v="0.8867785234899328"/>
    <n v="132.13"/>
    <n v="0.29559284116331097"/>
  </r>
  <r>
    <n v="5733"/>
    <s v="ORD05733"/>
    <d v="2025-12-23T00:00:00"/>
    <s v="2025"/>
    <s v="December"/>
    <x v="2"/>
    <s v="Unkown"/>
    <s v="Corporate"/>
    <s v="Office Supplies"/>
    <x v="5"/>
    <n v="6"/>
    <x v="1"/>
    <n v="999"/>
    <n v="0.05"/>
    <n v="5694.3"/>
    <x v="37"/>
    <n v="1.7051851851851851"/>
    <n v="1703.48"/>
    <n v="0.29915529564652371"/>
  </r>
  <r>
    <n v="5734"/>
    <s v="ORD05734"/>
    <d v="2024-04-24T00:00:00"/>
    <s v="2024"/>
    <s v="April"/>
    <x v="3"/>
    <s v="Unkown"/>
    <s v="Corporate"/>
    <s v="Office Supplies"/>
    <x v="1"/>
    <n v="1"/>
    <x v="2"/>
    <n v="199"/>
    <n v="0.1"/>
    <n v="179.1"/>
    <x v="25"/>
    <n v="0.21095477386934672"/>
    <n v="41.98"/>
    <n v="0.23439419318816301"/>
  </r>
  <r>
    <n v="5735"/>
    <s v="ORD05735"/>
    <d v="2024-10-01T00:00:00"/>
    <s v="2024"/>
    <s v="October"/>
    <x v="3"/>
    <s v="Unkown"/>
    <s v="Home Office"/>
    <s v="Furniture"/>
    <x v="2"/>
    <n v="3"/>
    <x v="2"/>
    <n v="499"/>
    <n v="0.15"/>
    <n v="1272.45"/>
    <x v="18"/>
    <n v="0.54304609218436872"/>
    <n v="270.98"/>
    <n v="0.21295925183700737"/>
  </r>
  <r>
    <n v="5736"/>
    <s v="ORD05736"/>
    <d v="2024-06-19T00:00:00"/>
    <s v="2024"/>
    <s v="June"/>
    <x v="3"/>
    <s v="Unkown"/>
    <s v="Consumer"/>
    <s v="Electronics"/>
    <x v="7"/>
    <n v="4"/>
    <x v="1"/>
    <n v="999"/>
    <n v="0"/>
    <n v="3996"/>
    <x v="30"/>
    <n v="0.37619619619619621"/>
    <n v="375.82"/>
    <n v="9.4049049049049052E-2"/>
  </r>
  <r>
    <n v="5737"/>
    <s v="ORD05737"/>
    <d v="2025-06-04T00:00:00"/>
    <s v="2025"/>
    <s v="June"/>
    <x v="3"/>
    <s v="Unkown"/>
    <s v="Corporate"/>
    <s v="Office Supplies"/>
    <x v="2"/>
    <n v="3"/>
    <x v="2"/>
    <n v="99"/>
    <n v="0.15"/>
    <n v="252.45"/>
    <x v="36"/>
    <n v="0.18030303030303033"/>
    <n v="17.850000000000001"/>
    <n v="7.0707070707070718E-2"/>
  </r>
  <r>
    <n v="5738"/>
    <s v="ORD05738"/>
    <d v="2025-10-04T00:00:00"/>
    <s v="2025"/>
    <s v="October"/>
    <x v="0"/>
    <s v="Unkown"/>
    <s v="Corporate"/>
    <s v="Furniture"/>
    <x v="3"/>
    <n v="5"/>
    <x v="1"/>
    <n v="299"/>
    <n v="0"/>
    <n v="1495"/>
    <x v="20"/>
    <n v="1.005953177257525"/>
    <n v="300.77999999999997"/>
    <n v="0.20119063545150501"/>
  </r>
  <r>
    <n v="5739"/>
    <s v="ORD05739"/>
    <d v="2025-09-17T00:00:00"/>
    <s v="2025"/>
    <s v="September"/>
    <x v="0"/>
    <s v="Unkown"/>
    <s v="Corporate"/>
    <s v="Office Supplies"/>
    <x v="1"/>
    <n v="10"/>
    <x v="0"/>
    <n v="99"/>
    <n v="0.05"/>
    <n v="940.5"/>
    <x v="19"/>
    <n v="0.47737373737373734"/>
    <n v="47.26"/>
    <n v="5.024986709197235E-2"/>
  </r>
  <r>
    <n v="5740"/>
    <s v="ORD05740"/>
    <d v="2025-07-13T00:00:00"/>
    <s v="2025"/>
    <s v="July"/>
    <x v="0"/>
    <s v="CUST1898"/>
    <s v="Consumer"/>
    <s v="Furniture"/>
    <x v="1"/>
    <n v="6"/>
    <x v="1"/>
    <n v="299"/>
    <n v="0"/>
    <n v="1794"/>
    <x v="20"/>
    <n v="1.0277257525083612"/>
    <n v="307.29000000000002"/>
    <n v="0.17128762541806022"/>
  </r>
  <r>
    <n v="5741"/>
    <s v="ORD05741"/>
    <d v="2025-09-23T00:00:00"/>
    <s v="2025"/>
    <s v="September"/>
    <x v="3"/>
    <s v="Unkown"/>
    <s v="Consumer"/>
    <s v="Furniture"/>
    <x v="5"/>
    <n v="2"/>
    <x v="2"/>
    <n v="999"/>
    <n v="0"/>
    <n v="1998"/>
    <x v="30"/>
    <n v="0.54565565565565566"/>
    <n v="545.11"/>
    <n v="0.27282782782782783"/>
  </r>
  <r>
    <n v="5743"/>
    <s v="ORD05743"/>
    <d v="2024-05-21T00:00:00"/>
    <s v="2024"/>
    <s v="May"/>
    <x v="0"/>
    <s v="CUST1686"/>
    <s v="Home Office"/>
    <s v="Furniture"/>
    <x v="2"/>
    <n v="10"/>
    <x v="0"/>
    <n v="999"/>
    <n v="0"/>
    <n v="9990"/>
    <x v="30"/>
    <n v="2.7554254254254253"/>
    <n v="2752.67"/>
    <n v="0.27554254254254257"/>
  </r>
  <r>
    <n v="5744"/>
    <s v="ORD05744"/>
    <d v="2025-09-26T00:00:00"/>
    <s v="2025"/>
    <s v="September"/>
    <x v="0"/>
    <s v="CUST2354"/>
    <s v="Corporate"/>
    <s v="Furniture"/>
    <x v="5"/>
    <n v="10"/>
    <x v="0"/>
    <n v="99"/>
    <n v="0.1"/>
    <n v="891"/>
    <x v="4"/>
    <n v="1.777979797979798"/>
    <n v="176.02"/>
    <n v="0.19755331088664424"/>
  </r>
  <r>
    <n v="5745"/>
    <s v="ORD05745"/>
    <d v="2025-01-24T00:00:00"/>
    <s v="2025"/>
    <s v="January"/>
    <x v="3"/>
    <s v="Unkown"/>
    <s v="Consumer"/>
    <s v="Electronics"/>
    <x v="5"/>
    <n v="9"/>
    <x v="0"/>
    <n v="799"/>
    <n v="0.05"/>
    <n v="6831.45"/>
    <x v="33"/>
    <n v="1.9418648310387985"/>
    <n v="1551.55"/>
    <n v="0.22711869368874837"/>
  </r>
  <r>
    <n v="5746"/>
    <s v="ORD05746"/>
    <d v="2024-07-07T00:00:00"/>
    <s v="2024"/>
    <s v="July"/>
    <x v="3"/>
    <s v="Unkown"/>
    <s v="Consumer"/>
    <s v="Furniture"/>
    <x v="7"/>
    <n v="1"/>
    <x v="2"/>
    <n v="299"/>
    <n v="0"/>
    <n v="299"/>
    <x v="20"/>
    <n v="0.14494983277591975"/>
    <n v="43.34"/>
    <n v="0.14494983277591975"/>
  </r>
  <r>
    <n v="5747"/>
    <s v="ORD05747"/>
    <d v="2025-02-14T00:00:00"/>
    <s v="2025"/>
    <s v="February"/>
    <x v="3"/>
    <s v="CUST1488"/>
    <s v="Consumer"/>
    <s v="Electronics"/>
    <x v="6"/>
    <n v="7"/>
    <x v="0"/>
    <n v="199"/>
    <n v="0"/>
    <n v="1393"/>
    <x v="1"/>
    <n v="0.93301507537688433"/>
    <n v="185.67"/>
    <n v="0.13328786791098349"/>
  </r>
  <r>
    <n v="5748"/>
    <s v="ORD05748"/>
    <d v="2025-04-30T00:00:00"/>
    <s v="2025"/>
    <s v="April"/>
    <x v="1"/>
    <s v="Unkown"/>
    <s v="Corporate"/>
    <s v="Furniture"/>
    <x v="6"/>
    <n v="5"/>
    <x v="1"/>
    <n v="199"/>
    <n v="0.1"/>
    <n v="895.5"/>
    <x v="25"/>
    <n v="0.71035175879396995"/>
    <n v="141.36000000000001"/>
    <n v="0.15785594639865999"/>
  </r>
  <r>
    <n v="5749"/>
    <s v="ORD05749"/>
    <d v="2024-09-12T00:00:00"/>
    <s v="2024"/>
    <s v="September"/>
    <x v="2"/>
    <s v="Unkown"/>
    <s v="Corporate"/>
    <s v="Furniture"/>
    <x v="7"/>
    <n v="6"/>
    <x v="1"/>
    <n v="199"/>
    <n v="0.05"/>
    <n v="1134.3"/>
    <x v="0"/>
    <n v="0.81809045226130661"/>
    <n v="162.80000000000001"/>
    <n v="0.14352464074759766"/>
  </r>
  <r>
    <n v="5750"/>
    <s v="ORD05750"/>
    <d v="2024-03-13T00:00:00"/>
    <s v="2024"/>
    <s v="March"/>
    <x v="0"/>
    <s v="Unkown"/>
    <s v="Consumer"/>
    <s v="Electronics"/>
    <x v="4"/>
    <n v="9"/>
    <x v="0"/>
    <n v="799"/>
    <n v="0.1"/>
    <n v="6471.9"/>
    <x v="40"/>
    <n v="2.2957822277847306"/>
    <n v="1834.33"/>
    <n v="0.28342990466478157"/>
  </r>
  <r>
    <n v="5751"/>
    <s v="ORD05751"/>
    <d v="2025-08-25T00:00:00"/>
    <s v="2025"/>
    <s v="August"/>
    <x v="3"/>
    <s v="Unkown"/>
    <s v="Home Office"/>
    <s v="Furniture"/>
    <x v="1"/>
    <n v="1"/>
    <x v="2"/>
    <n v="499"/>
    <n v="0.1"/>
    <n v="449.1"/>
    <x v="13"/>
    <n v="8.9899799599198402E-2"/>
    <n v="44.86"/>
    <n v="9.9888666221331551E-2"/>
  </r>
  <r>
    <n v="5752"/>
    <s v="ORD05752"/>
    <d v="2024-09-11T00:00:00"/>
    <s v="2024"/>
    <s v="September"/>
    <x v="0"/>
    <s v="CUST2095"/>
    <s v="Corporate"/>
    <s v="Furniture"/>
    <x v="7"/>
    <n v="10"/>
    <x v="0"/>
    <n v="199"/>
    <n v="0.05"/>
    <n v="1890.5"/>
    <x v="15"/>
    <n v="0.95110552763819101"/>
    <n v="189.27"/>
    <n v="0.10011637133033589"/>
  </r>
  <r>
    <n v="5753"/>
    <s v="ORD05753"/>
    <d v="2024-10-26T00:00:00"/>
    <s v="2024"/>
    <s v="October"/>
    <x v="1"/>
    <s v="CUST1410"/>
    <s v="Corporate"/>
    <s v="Office Supplies"/>
    <x v="7"/>
    <n v="10"/>
    <x v="0"/>
    <n v="149"/>
    <n v="0"/>
    <n v="1490"/>
    <x v="7"/>
    <n v="1.2289932885906041"/>
    <n v="183.12"/>
    <n v="0.12289932885906041"/>
  </r>
  <r>
    <n v="5754"/>
    <s v="ORD05754"/>
    <d v="2025-10-11T00:00:00"/>
    <s v="2025"/>
    <s v="October"/>
    <x v="3"/>
    <s v="CUST2776"/>
    <s v="Home Office"/>
    <s v="Electronics"/>
    <x v="1"/>
    <n v="4"/>
    <x v="1"/>
    <n v="299"/>
    <n v="0.1"/>
    <n v="1076.4000000000001"/>
    <x v="21"/>
    <n v="0.46698996655518393"/>
    <n v="139.63"/>
    <n v="0.12971943515421774"/>
  </r>
  <r>
    <n v="5755"/>
    <s v="ORD05755"/>
    <d v="2025-10-04T00:00:00"/>
    <s v="2025"/>
    <s v="October"/>
    <x v="0"/>
    <s v="CUST1635"/>
    <s v="Corporate"/>
    <s v="Furniture"/>
    <x v="0"/>
    <n v="2"/>
    <x v="2"/>
    <n v="199"/>
    <n v="0.15"/>
    <n v="338.3"/>
    <x v="17"/>
    <n v="0.33783919597989953"/>
    <n v="67.23"/>
    <n v="0.19872893881170559"/>
  </r>
  <r>
    <n v="5756"/>
    <s v="ORD05756"/>
    <d v="2024-06-12T00:00:00"/>
    <s v="2024"/>
    <s v="June"/>
    <x v="3"/>
    <s v="CUST1350"/>
    <s v="Home Office"/>
    <s v="Furniture"/>
    <x v="6"/>
    <n v="1"/>
    <x v="2"/>
    <n v="99"/>
    <n v="0.05"/>
    <n v="94.05"/>
    <x v="19"/>
    <n v="0.13555555555555557"/>
    <n v="13.42"/>
    <n v="0.14269005847953217"/>
  </r>
  <r>
    <n v="5757"/>
    <s v="ORD05757"/>
    <d v="2025-03-26T00:00:00"/>
    <s v="2025"/>
    <s v="March"/>
    <x v="3"/>
    <s v="CUST2444"/>
    <s v="Corporate"/>
    <s v="Office Supplies"/>
    <x v="5"/>
    <n v="2"/>
    <x v="2"/>
    <n v="799"/>
    <n v="0"/>
    <n v="1598"/>
    <x v="12"/>
    <n v="0.49309136420525657"/>
    <n v="393.98"/>
    <n v="0.24654568210262828"/>
  </r>
  <r>
    <n v="5758"/>
    <s v="ORD05758"/>
    <d v="2024-12-22T00:00:00"/>
    <s v="2024"/>
    <s v="December"/>
    <x v="3"/>
    <s v="Unkown"/>
    <s v="Corporate"/>
    <s v="Furniture"/>
    <x v="2"/>
    <n v="1"/>
    <x v="2"/>
    <n v="999"/>
    <n v="0"/>
    <n v="999"/>
    <x v="30"/>
    <n v="0.20041041041041041"/>
    <n v="200.21"/>
    <n v="0.20041041041041041"/>
  </r>
  <r>
    <n v="5759"/>
    <s v="ORD05759"/>
    <d v="2025-09-14T00:00:00"/>
    <s v="2025"/>
    <s v="September"/>
    <x v="3"/>
    <s v="CUST2876"/>
    <s v="Corporate"/>
    <s v="Furniture"/>
    <x v="6"/>
    <n v="4"/>
    <x v="1"/>
    <n v="799"/>
    <n v="0.05"/>
    <n v="3036.2"/>
    <x v="33"/>
    <n v="1.1172841051314144"/>
    <n v="892.71"/>
    <n v="0.29402213292931956"/>
  </r>
  <r>
    <n v="5760"/>
    <s v="ORD05760"/>
    <d v="2025-09-25T00:00:00"/>
    <s v="2025"/>
    <s v="September"/>
    <x v="2"/>
    <s v="Unkown"/>
    <s v="Consumer"/>
    <s v="Furniture"/>
    <x v="5"/>
    <n v="8"/>
    <x v="0"/>
    <n v="799"/>
    <n v="0"/>
    <n v="6392"/>
    <x v="12"/>
    <n v="2.3260325406758446"/>
    <n v="1858.5"/>
    <n v="0.29075406758448058"/>
  </r>
  <r>
    <n v="5761"/>
    <s v="ORD05761"/>
    <d v="2025-05-03T00:00:00"/>
    <s v="2025"/>
    <s v="May"/>
    <x v="3"/>
    <s v="Unkown"/>
    <s v="Consumer"/>
    <s v="Electronics"/>
    <x v="1"/>
    <n v="4"/>
    <x v="1"/>
    <n v="99"/>
    <n v="0"/>
    <n v="396"/>
    <x v="22"/>
    <n v="1.091010101010101"/>
    <n v="108.01"/>
    <n v="0.27275252525252525"/>
  </r>
  <r>
    <n v="5762"/>
    <s v="ORD05762"/>
    <d v="2025-09-13T00:00:00"/>
    <s v="2025"/>
    <s v="September"/>
    <x v="0"/>
    <s v="CUST2320"/>
    <s v="Corporate"/>
    <s v="Furniture"/>
    <x v="2"/>
    <n v="7"/>
    <x v="0"/>
    <n v="499"/>
    <n v="0.1"/>
    <n v="3143.7"/>
    <x v="29"/>
    <n v="0.3930861723446894"/>
    <n v="196.15"/>
    <n v="6.2394630530903078E-2"/>
  </r>
  <r>
    <n v="5763"/>
    <s v="ORD05763"/>
    <d v="2024-05-01T00:00:00"/>
    <s v="2024"/>
    <s v="May"/>
    <x v="3"/>
    <s v="Unkown"/>
    <s v="Home Office"/>
    <s v="Electronics"/>
    <x v="0"/>
    <n v="9"/>
    <x v="0"/>
    <n v="799"/>
    <n v="0.15"/>
    <n v="6112.35"/>
    <x v="45"/>
    <n v="1.0422653316645807"/>
    <n v="832.77"/>
    <n v="0.13624383420452035"/>
  </r>
  <r>
    <n v="5765"/>
    <s v="ORD05765"/>
    <d v="2025-08-09T00:00:00"/>
    <s v="2025"/>
    <s v="August"/>
    <x v="0"/>
    <s v="CUST2613"/>
    <s v="Home Office"/>
    <s v="Office Supplies"/>
    <x v="3"/>
    <n v="6"/>
    <x v="1"/>
    <n v="99"/>
    <n v="0.15"/>
    <n v="504.9"/>
    <x v="36"/>
    <n v="0.83282828282828281"/>
    <n v="82.45"/>
    <n v="0.16329966329966331"/>
  </r>
  <r>
    <n v="5766"/>
    <s v="ORD05766"/>
    <d v="2025-04-26T00:00:00"/>
    <s v="2025"/>
    <s v="April"/>
    <x v="0"/>
    <s v="CUST2113"/>
    <s v="Home Office"/>
    <s v="Electronics"/>
    <x v="3"/>
    <n v="6"/>
    <x v="1"/>
    <n v="199"/>
    <n v="0.05"/>
    <n v="1134.3"/>
    <x v="0"/>
    <n v="1.6525125628140704"/>
    <n v="328.85"/>
    <n v="0.28991448470422287"/>
  </r>
  <r>
    <n v="5767"/>
    <s v="ORD05767"/>
    <d v="2025-03-10T00:00:00"/>
    <s v="2025"/>
    <s v="March"/>
    <x v="1"/>
    <s v="Unkown"/>
    <s v="Corporate"/>
    <s v="Office Supplies"/>
    <x v="7"/>
    <n v="7"/>
    <x v="0"/>
    <n v="499"/>
    <n v="0.05"/>
    <n v="3318.35"/>
    <x v="27"/>
    <n v="0.75747494989979969"/>
    <n v="377.98"/>
    <n v="0.11390600750372927"/>
  </r>
  <r>
    <n v="5768"/>
    <s v="ORD05768"/>
    <d v="2025-02-26T00:00:00"/>
    <s v="2025"/>
    <s v="February"/>
    <x v="3"/>
    <s v="Unkown"/>
    <s v="Consumer"/>
    <s v="Furniture"/>
    <x v="6"/>
    <n v="5"/>
    <x v="1"/>
    <n v="799"/>
    <n v="0"/>
    <n v="3995"/>
    <x v="12"/>
    <n v="0.27896120150187731"/>
    <n v="222.89"/>
    <n v="5.5792240300375467E-2"/>
  </r>
  <r>
    <n v="5769"/>
    <s v="ORD05769"/>
    <d v="2024-10-28T00:00:00"/>
    <s v="2024"/>
    <s v="October"/>
    <x v="3"/>
    <s v="Unkown"/>
    <s v="Home Office"/>
    <s v="Electronics"/>
    <x v="5"/>
    <n v="4"/>
    <x v="1"/>
    <n v="149"/>
    <n v="0"/>
    <n v="596"/>
    <x v="7"/>
    <n v="0.77429530201342289"/>
    <n v="115.37"/>
    <n v="0.19357382550335572"/>
  </r>
  <r>
    <n v="5770"/>
    <s v="ORD05770"/>
    <d v="2025-08-16T00:00:00"/>
    <s v="2025"/>
    <s v="August"/>
    <x v="3"/>
    <s v="Unkown"/>
    <s v="Corporate"/>
    <s v="Office Supplies"/>
    <x v="4"/>
    <n v="7"/>
    <x v="0"/>
    <n v="799"/>
    <n v="0.1"/>
    <n v="5033.7"/>
    <x v="9"/>
    <n v="0.85227784730913647"/>
    <n v="680.97"/>
    <n v="0.13528219798557722"/>
  </r>
  <r>
    <n v="5771"/>
    <s v="ORD05771"/>
    <d v="2024-03-29T00:00:00"/>
    <s v="2024"/>
    <s v="March"/>
    <x v="0"/>
    <s v="Unkown"/>
    <s v="Corporate"/>
    <s v="Office Supplies"/>
    <x v="3"/>
    <n v="7"/>
    <x v="0"/>
    <n v="799"/>
    <n v="0.05"/>
    <n v="5313.35"/>
    <x v="26"/>
    <n v="1.3074718397997498"/>
    <n v="1044.67"/>
    <n v="0.19661230673680447"/>
  </r>
  <r>
    <n v="5772"/>
    <s v="ORD05772"/>
    <d v="2025-08-16T00:00:00"/>
    <s v="2025"/>
    <s v="August"/>
    <x v="1"/>
    <s v="Unkown"/>
    <s v="Home Office"/>
    <s v="Electronics"/>
    <x v="5"/>
    <n v="5"/>
    <x v="1"/>
    <n v="999"/>
    <n v="0"/>
    <n v="4995"/>
    <x v="30"/>
    <n v="1.3577577577577578"/>
    <n v="1356.4"/>
    <n v="0.27155155155155158"/>
  </r>
  <r>
    <n v="5773"/>
    <s v="ORD05773"/>
    <d v="2025-07-18T00:00:00"/>
    <s v="2025"/>
    <s v="July"/>
    <x v="3"/>
    <s v="Unkown"/>
    <s v="Corporate"/>
    <s v="Furniture"/>
    <x v="1"/>
    <n v="6"/>
    <x v="1"/>
    <n v="199"/>
    <n v="0"/>
    <n v="1194"/>
    <x v="1"/>
    <n v="1.7831155778894472"/>
    <n v="354.84"/>
    <n v="0.2971859296482412"/>
  </r>
  <r>
    <n v="5774"/>
    <s v="ORD05774"/>
    <d v="2025-04-10T00:00:00"/>
    <s v="2025"/>
    <s v="April"/>
    <x v="3"/>
    <s v="CUST2870"/>
    <s v="Home Office"/>
    <s v="Furniture"/>
    <x v="7"/>
    <n v="2"/>
    <x v="2"/>
    <n v="149"/>
    <n v="0"/>
    <n v="298"/>
    <x v="7"/>
    <n v="0.1265771812080537"/>
    <n v="18.86"/>
    <n v="6.3288590604026848E-2"/>
  </r>
  <r>
    <n v="5775"/>
    <s v="ORD05775"/>
    <d v="2025-10-04T00:00:00"/>
    <s v="2025"/>
    <s v="October"/>
    <x v="0"/>
    <s v="Unkown"/>
    <s v="Consumer"/>
    <s v="Furniture"/>
    <x v="3"/>
    <n v="4"/>
    <x v="1"/>
    <n v="199"/>
    <n v="0.15"/>
    <n v="676.6"/>
    <x v="17"/>
    <n v="0.26608040201005029"/>
    <n v="52.95"/>
    <n v="7.8258941767661835E-2"/>
  </r>
  <r>
    <n v="5776"/>
    <s v="ORD05776"/>
    <d v="2025-05-18T00:00:00"/>
    <s v="2025"/>
    <s v="May"/>
    <x v="3"/>
    <s v="Unkown"/>
    <s v="Home Office"/>
    <s v="Electronics"/>
    <x v="4"/>
    <n v="10"/>
    <x v="0"/>
    <n v="99"/>
    <n v="0.1"/>
    <n v="891"/>
    <x v="4"/>
    <n v="2.4623232323232322"/>
    <n v="243.77"/>
    <n v="0.27359147025813696"/>
  </r>
  <r>
    <n v="5777"/>
    <s v="ORD05777"/>
    <d v="2025-06-27T00:00:00"/>
    <s v="2025"/>
    <s v="June"/>
    <x v="3"/>
    <s v="CUST1853"/>
    <s v="Home Office"/>
    <s v="Furniture"/>
    <x v="0"/>
    <n v="8"/>
    <x v="0"/>
    <n v="149"/>
    <n v="0"/>
    <n v="1192"/>
    <x v="7"/>
    <n v="0.55677852348993284"/>
    <n v="82.96"/>
    <n v="6.9597315436241605E-2"/>
  </r>
  <r>
    <n v="5778"/>
    <s v="ORD05778"/>
    <d v="2025-12-02T00:00:00"/>
    <s v="2025"/>
    <s v="December"/>
    <x v="3"/>
    <s v="CUST1639"/>
    <s v="Home Office"/>
    <s v="Furniture"/>
    <x v="7"/>
    <n v="1"/>
    <x v="2"/>
    <n v="299"/>
    <n v="0.05"/>
    <n v="284.05"/>
    <x v="3"/>
    <n v="0.27989966555183948"/>
    <n v="83.69"/>
    <n v="0.29463122689667309"/>
  </r>
  <r>
    <n v="5779"/>
    <s v="ORD05779"/>
    <d v="2025-08-31T00:00:00"/>
    <s v="2025"/>
    <s v="August"/>
    <x v="3"/>
    <s v="Unkown"/>
    <s v="Corporate"/>
    <s v="Furniture"/>
    <x v="3"/>
    <n v="9"/>
    <x v="0"/>
    <n v="499"/>
    <n v="0.1"/>
    <n v="4041.9"/>
    <x v="13"/>
    <n v="2.4279358717434869"/>
    <n v="1211.54"/>
    <n v="0.29974516935104778"/>
  </r>
  <r>
    <n v="5780"/>
    <s v="ORD05780"/>
    <d v="2024-08-03T00:00:00"/>
    <s v="2024"/>
    <s v="August"/>
    <x v="0"/>
    <s v="Unkown"/>
    <s v="Corporate"/>
    <s v="Furniture"/>
    <x v="5"/>
    <n v="9"/>
    <x v="0"/>
    <n v="199"/>
    <n v="0.1"/>
    <n v="1611.9"/>
    <x v="2"/>
    <n v="2.3511557788944724"/>
    <n v="467.88"/>
    <n v="0.29026614554252744"/>
  </r>
  <r>
    <n v="5781"/>
    <s v="ORD05781"/>
    <d v="2025-09-16T00:00:00"/>
    <s v="2025"/>
    <s v="September"/>
    <x v="1"/>
    <s v="Unkown"/>
    <s v="Home Office"/>
    <s v="Furniture"/>
    <x v="7"/>
    <n v="1"/>
    <x v="2"/>
    <n v="99"/>
    <n v="0"/>
    <n v="99"/>
    <x v="22"/>
    <n v="0.22636363636363638"/>
    <n v="22.41"/>
    <n v="0.22636363636363638"/>
  </r>
  <r>
    <n v="5782"/>
    <s v="ORD05782"/>
    <d v="2025-12-29T00:00:00"/>
    <s v="2025"/>
    <s v="December"/>
    <x v="1"/>
    <s v="Unkown"/>
    <s v="Corporate"/>
    <s v="Electronics"/>
    <x v="4"/>
    <n v="1"/>
    <x v="2"/>
    <n v="299"/>
    <n v="0.1"/>
    <n v="269.10000000000002"/>
    <x v="21"/>
    <n v="0.26779264214046822"/>
    <n v="80.069999999999993"/>
    <n v="0.29754738015607574"/>
  </r>
  <r>
    <n v="5783"/>
    <s v="ORD05783"/>
    <d v="2024-01-31T00:00:00"/>
    <s v="2024"/>
    <s v="January"/>
    <x v="0"/>
    <s v="CUST2933"/>
    <s v="Home Office"/>
    <s v="Electronics"/>
    <x v="1"/>
    <n v="1"/>
    <x v="2"/>
    <n v="799"/>
    <n v="0.1"/>
    <n v="719.1"/>
    <x v="9"/>
    <n v="0.17749687108886106"/>
    <n v="141.82"/>
    <n v="0.19721874565429007"/>
  </r>
  <r>
    <n v="5784"/>
    <s v="ORD05784"/>
    <d v="2025-08-18T00:00:00"/>
    <s v="2025"/>
    <s v="August"/>
    <x v="0"/>
    <s v="Unkown"/>
    <s v="Corporate"/>
    <s v="Electronics"/>
    <x v="1"/>
    <n v="8"/>
    <x v="0"/>
    <n v="499"/>
    <n v="0"/>
    <n v="3992"/>
    <x v="23"/>
    <n v="2.0320240480961926"/>
    <n v="1013.98"/>
    <n v="0.25400300601202408"/>
  </r>
  <r>
    <n v="5785"/>
    <s v="ORD05785"/>
    <d v="2025-09-09T00:00:00"/>
    <s v="2025"/>
    <s v="September"/>
    <x v="2"/>
    <s v="Unkown"/>
    <s v="Consumer"/>
    <s v="Furniture"/>
    <x v="5"/>
    <n v="7"/>
    <x v="0"/>
    <n v="799"/>
    <n v="0"/>
    <n v="5593"/>
    <x v="12"/>
    <n v="0.72692115143929903"/>
    <n v="580.80999999999995"/>
    <n v="0.10384587877704272"/>
  </r>
  <r>
    <n v="5786"/>
    <s v="ORD05786"/>
    <d v="2025-09-24T00:00:00"/>
    <s v="2025"/>
    <s v="September"/>
    <x v="0"/>
    <s v="CUST2906"/>
    <s v="Consumer"/>
    <s v="Furniture"/>
    <x v="0"/>
    <n v="9"/>
    <x v="0"/>
    <n v="149"/>
    <n v="0"/>
    <n v="1341"/>
    <x v="7"/>
    <n v="1.165234899328859"/>
    <n v="173.62"/>
    <n v="0.12947054436987324"/>
  </r>
  <r>
    <n v="5787"/>
    <s v="ORD05787"/>
    <d v="2025-11-15T00:00:00"/>
    <s v="2025"/>
    <s v="November"/>
    <x v="3"/>
    <s v="Unkown"/>
    <s v="Corporate"/>
    <s v="Office Supplies"/>
    <x v="0"/>
    <n v="8"/>
    <x v="0"/>
    <n v="999"/>
    <n v="0"/>
    <n v="7992"/>
    <x v="30"/>
    <n v="0.52338338338338342"/>
    <n v="522.86"/>
    <n v="6.5422922922922927E-2"/>
  </r>
  <r>
    <n v="5788"/>
    <s v="ORD05788"/>
    <d v="2024-01-26T00:00:00"/>
    <s v="2024"/>
    <s v="January"/>
    <x v="3"/>
    <s v="Unkown"/>
    <s v="Corporate"/>
    <s v="Office Supplies"/>
    <x v="5"/>
    <n v="9"/>
    <x v="0"/>
    <n v="299"/>
    <n v="0.1"/>
    <n v="2421.9"/>
    <x v="21"/>
    <n v="0.84511705685618732"/>
    <n v="252.69"/>
    <n v="0.10433543911804781"/>
  </r>
  <r>
    <n v="5789"/>
    <s v="ORD05789"/>
    <d v="2025-05-16T00:00:00"/>
    <s v="2025"/>
    <s v="May"/>
    <x v="3"/>
    <s v="CUST2832"/>
    <s v="Home Office"/>
    <s v="Office Supplies"/>
    <x v="3"/>
    <n v="1"/>
    <x v="2"/>
    <n v="799"/>
    <n v="0.1"/>
    <n v="719.1"/>
    <x v="9"/>
    <n v="0.11604505632040051"/>
    <n v="92.72"/>
    <n v="0.12893895146711165"/>
  </r>
  <r>
    <n v="5790"/>
    <s v="ORD05790"/>
    <d v="2025-09-06T00:00:00"/>
    <s v="2025"/>
    <s v="September"/>
    <x v="2"/>
    <s v="CUST1014"/>
    <s v="Corporate"/>
    <s v="Office Supplies"/>
    <x v="6"/>
    <n v="7"/>
    <x v="0"/>
    <n v="199"/>
    <n v="0"/>
    <n v="1393"/>
    <x v="1"/>
    <n v="1.3829145728643215"/>
    <n v="275.2"/>
    <n v="0.19755922469490309"/>
  </r>
  <r>
    <n v="5791"/>
    <s v="ORD05791"/>
    <d v="2024-04-01T00:00:00"/>
    <s v="2024"/>
    <s v="April"/>
    <x v="0"/>
    <s v="CUST2549"/>
    <s v="Home Office"/>
    <s v="Electronics"/>
    <x v="7"/>
    <n v="1"/>
    <x v="2"/>
    <n v="499"/>
    <n v="0"/>
    <n v="499"/>
    <x v="23"/>
    <n v="7.8336673346693392E-2"/>
    <n v="39.090000000000003"/>
    <n v="7.8336673346693392E-2"/>
  </r>
  <r>
    <n v="5792"/>
    <s v="ORD05792"/>
    <d v="2025-09-14T00:00:00"/>
    <s v="2025"/>
    <s v="September"/>
    <x v="3"/>
    <s v="Unkown"/>
    <s v="Corporate"/>
    <s v="Furniture"/>
    <x v="2"/>
    <n v="5"/>
    <x v="1"/>
    <n v="499"/>
    <n v="0"/>
    <n v="2495"/>
    <x v="23"/>
    <n v="1.1880761523046093"/>
    <n v="592.85"/>
    <n v="0.23761523046092184"/>
  </r>
  <r>
    <n v="5793"/>
    <s v="ORD05793"/>
    <d v="2024-07-02T00:00:00"/>
    <s v="2024"/>
    <s v="July"/>
    <x v="2"/>
    <s v="CUST1906"/>
    <s v="Corporate"/>
    <s v="Electronics"/>
    <x v="2"/>
    <n v="8"/>
    <x v="0"/>
    <n v="149"/>
    <n v="0.15"/>
    <n v="1013.2"/>
    <x v="16"/>
    <n v="0.77174496644295298"/>
    <n v="114.99"/>
    <n v="0.11349190682984603"/>
  </r>
  <r>
    <n v="5794"/>
    <s v="ORD05794"/>
    <d v="2024-09-12T00:00:00"/>
    <s v="2024"/>
    <s v="September"/>
    <x v="2"/>
    <s v="Unkown"/>
    <s v="Consumer"/>
    <s v="Electronics"/>
    <x v="6"/>
    <n v="4"/>
    <x v="1"/>
    <n v="199"/>
    <n v="0.05"/>
    <n v="756.2"/>
    <x v="15"/>
    <n v="0.5157788944723618"/>
    <n v="102.64"/>
    <n v="0.13573128801904258"/>
  </r>
  <r>
    <n v="5795"/>
    <s v="ORD05795"/>
    <d v="2024-10-05T00:00:00"/>
    <s v="2024"/>
    <s v="October"/>
    <x v="2"/>
    <s v="Unkown"/>
    <s v="Corporate"/>
    <s v="Electronics"/>
    <x v="6"/>
    <n v="7"/>
    <x v="0"/>
    <n v="799"/>
    <n v="0.1"/>
    <n v="5033.7"/>
    <x v="9"/>
    <n v="1.2088735919899876"/>
    <n v="965.89"/>
    <n v="0.19188469714126785"/>
  </r>
  <r>
    <n v="5796"/>
    <s v="ORD05796"/>
    <d v="2024-10-25T00:00:00"/>
    <s v="2024"/>
    <s v="October"/>
    <x v="3"/>
    <s v="CUST2521"/>
    <s v="Consumer"/>
    <s v="Electronics"/>
    <x v="3"/>
    <n v="5"/>
    <x v="1"/>
    <n v="149"/>
    <n v="0.15"/>
    <n v="633.25"/>
    <x v="16"/>
    <n v="0.31959731543624159"/>
    <n v="47.62"/>
    <n v="7.5199368337939193E-2"/>
  </r>
  <r>
    <n v="5797"/>
    <s v="ORD05797"/>
    <d v="2024-09-08T00:00:00"/>
    <s v="2024"/>
    <s v="September"/>
    <x v="0"/>
    <s v="Unkown"/>
    <s v="Consumer"/>
    <s v="Furniture"/>
    <x v="3"/>
    <n v="1"/>
    <x v="2"/>
    <n v="299"/>
    <n v="0.1"/>
    <n v="269.10000000000002"/>
    <x v="21"/>
    <n v="0.15498327759197325"/>
    <n v="46.34"/>
    <n v="0.17220364176885916"/>
  </r>
  <r>
    <n v="5798"/>
    <s v="ORD05798"/>
    <d v="2024-06-19T00:00:00"/>
    <s v="2024"/>
    <s v="June"/>
    <x v="3"/>
    <s v="CUST1265"/>
    <s v="Consumer"/>
    <s v="Office Supplies"/>
    <x v="3"/>
    <n v="7"/>
    <x v="0"/>
    <n v="499"/>
    <n v="0.05"/>
    <n v="3318.35"/>
    <x v="27"/>
    <n v="1.959058116232465"/>
    <n v="977.57"/>
    <n v="0.29459520544849099"/>
  </r>
  <r>
    <n v="5799"/>
    <s v="ORD05799"/>
    <d v="2025-04-10T00:00:00"/>
    <s v="2025"/>
    <s v="April"/>
    <x v="1"/>
    <s v="Unkown"/>
    <s v="Consumer"/>
    <s v="Office Supplies"/>
    <x v="7"/>
    <n v="7"/>
    <x v="0"/>
    <n v="149"/>
    <n v="0"/>
    <n v="1043"/>
    <x v="7"/>
    <n v="1.0097986577181208"/>
    <n v="150.46"/>
    <n v="0.14425695110258868"/>
  </r>
  <r>
    <n v="5800"/>
    <s v="ORD05800"/>
    <d v="2025-04-08T00:00:00"/>
    <s v="2025"/>
    <s v="April"/>
    <x v="0"/>
    <s v="Unkown"/>
    <s v="Consumer"/>
    <s v="Office Supplies"/>
    <x v="0"/>
    <n v="8"/>
    <x v="0"/>
    <n v="499"/>
    <n v="0.15"/>
    <n v="3393.2"/>
    <x v="10"/>
    <n v="0.76825651302605213"/>
    <n v="383.36"/>
    <n v="0.11297889897441944"/>
  </r>
  <r>
    <n v="5801"/>
    <s v="ORD05801"/>
    <d v="2024-06-28T00:00:00"/>
    <s v="2024"/>
    <s v="June"/>
    <x v="1"/>
    <s v="CUST1511"/>
    <s v="Consumer"/>
    <s v="Electronics"/>
    <x v="6"/>
    <n v="4"/>
    <x v="1"/>
    <n v="299"/>
    <n v="0.05"/>
    <n v="1136.2"/>
    <x v="3"/>
    <n v="0.6069230769230769"/>
    <n v="181.47"/>
    <n v="0.15971659919028339"/>
  </r>
  <r>
    <n v="5802"/>
    <s v="ORD05802"/>
    <d v="2025-03-15T00:00:00"/>
    <s v="2025"/>
    <s v="March"/>
    <x v="0"/>
    <s v="CUST2057"/>
    <s v="Home Office"/>
    <s v="Furniture"/>
    <x v="3"/>
    <n v="3"/>
    <x v="2"/>
    <n v="999"/>
    <n v="0.1"/>
    <n v="2697.3"/>
    <x v="14"/>
    <n v="0.194014014014014"/>
    <n v="193.82"/>
    <n v="7.1857042227412585E-2"/>
  </r>
  <r>
    <n v="5803"/>
    <s v="ORD05803"/>
    <d v="2025-08-28T00:00:00"/>
    <s v="2025"/>
    <s v="August"/>
    <x v="1"/>
    <s v="Unkown"/>
    <s v="Corporate"/>
    <s v="Electronics"/>
    <x v="0"/>
    <n v="1"/>
    <x v="2"/>
    <n v="799"/>
    <n v="0"/>
    <n v="799"/>
    <x v="12"/>
    <n v="0.28259073842302879"/>
    <n v="225.79"/>
    <n v="0.28259073842302879"/>
  </r>
  <r>
    <n v="5804"/>
    <s v="ORD05804"/>
    <d v="2024-11-17T00:00:00"/>
    <s v="2024"/>
    <s v="November"/>
    <x v="1"/>
    <s v="Unkown"/>
    <s v="Corporate"/>
    <s v="Office Supplies"/>
    <x v="2"/>
    <n v="1"/>
    <x v="2"/>
    <n v="99"/>
    <n v="0.05"/>
    <n v="94.05"/>
    <x v="19"/>
    <n v="0.19292929292929295"/>
    <n v="19.100000000000001"/>
    <n v="0.203083466241361"/>
  </r>
  <r>
    <n v="5805"/>
    <s v="ORD05805"/>
    <d v="2025-03-20T00:00:00"/>
    <s v="2025"/>
    <s v="March"/>
    <x v="2"/>
    <s v="Unkown"/>
    <s v="Home Office"/>
    <s v="Office Supplies"/>
    <x v="4"/>
    <n v="3"/>
    <x v="2"/>
    <n v="499"/>
    <n v="0"/>
    <n v="1497"/>
    <x v="23"/>
    <n v="0.49793587174348697"/>
    <n v="248.47"/>
    <n v="0.16597862391449567"/>
  </r>
  <r>
    <n v="5806"/>
    <s v="ORD05806"/>
    <d v="2024-01-03T00:00:00"/>
    <s v="2024"/>
    <s v="January"/>
    <x v="3"/>
    <s v="Unkown"/>
    <s v="Home Office"/>
    <s v="Office Supplies"/>
    <x v="2"/>
    <n v="4"/>
    <x v="1"/>
    <n v="199"/>
    <n v="0.05"/>
    <n v="756.2"/>
    <x v="15"/>
    <n v="0.6904522613065327"/>
    <n v="137.4"/>
    <n v="0.18169796350171913"/>
  </r>
  <r>
    <n v="5807"/>
    <s v="ORD05807"/>
    <d v="2025-09-13T00:00:00"/>
    <s v="2025"/>
    <s v="September"/>
    <x v="0"/>
    <s v="Unkown"/>
    <s v="Consumer"/>
    <s v="Electronics"/>
    <x v="0"/>
    <n v="2"/>
    <x v="2"/>
    <n v="149"/>
    <n v="0"/>
    <n v="298"/>
    <x v="7"/>
    <n v="0.36885906040268457"/>
    <n v="54.96"/>
    <n v="0.18442953020134228"/>
  </r>
  <r>
    <n v="5808"/>
    <s v="ORD05808"/>
    <d v="2024-07-06T00:00:00"/>
    <s v="2024"/>
    <s v="July"/>
    <x v="3"/>
    <s v="CUST1066"/>
    <s v="Home Office"/>
    <s v="Office Supplies"/>
    <x v="4"/>
    <n v="6"/>
    <x v="1"/>
    <n v="499"/>
    <n v="0.15"/>
    <n v="2544.9"/>
    <x v="18"/>
    <n v="0.94100200400801604"/>
    <n v="469.56"/>
    <n v="0.18451019686431686"/>
  </r>
  <r>
    <n v="5809"/>
    <s v="ORD05809"/>
    <d v="2025-05-16T00:00:00"/>
    <s v="2025"/>
    <s v="May"/>
    <x v="0"/>
    <s v="Unkown"/>
    <s v="Home Office"/>
    <s v="Electronics"/>
    <x v="2"/>
    <n v="9"/>
    <x v="0"/>
    <n v="499"/>
    <n v="0"/>
    <n v="4491"/>
    <x v="23"/>
    <n v="2.2574749498997995"/>
    <n v="1126.48"/>
    <n v="0.25083054998886661"/>
  </r>
  <r>
    <n v="5810"/>
    <s v="ORD05810"/>
    <d v="2024-01-09T00:00:00"/>
    <s v="2024"/>
    <s v="January"/>
    <x v="0"/>
    <s v="Unkown"/>
    <s v="Home Office"/>
    <s v="Furniture"/>
    <x v="6"/>
    <n v="8"/>
    <x v="0"/>
    <n v="99"/>
    <n v="0.1"/>
    <n v="712.8"/>
    <x v="4"/>
    <n v="2.0703030303030303"/>
    <n v="204.96"/>
    <n v="0.2875420875420876"/>
  </r>
  <r>
    <n v="5811"/>
    <s v="ORD05811"/>
    <d v="2025-09-26T00:00:00"/>
    <s v="2025"/>
    <s v="September"/>
    <x v="3"/>
    <s v="CUST2782"/>
    <s v="Home Office"/>
    <s v="Office Supplies"/>
    <x v="1"/>
    <n v="4"/>
    <x v="1"/>
    <n v="799"/>
    <n v="0.05"/>
    <n v="3036.2"/>
    <x v="33"/>
    <n v="0.61778473091364206"/>
    <n v="493.61"/>
    <n v="0.16257492918780056"/>
  </r>
  <r>
    <n v="5812"/>
    <s v="ORD05812"/>
    <d v="2025-08-02T00:00:00"/>
    <s v="2025"/>
    <s v="August"/>
    <x v="3"/>
    <s v="Unkown"/>
    <s v="Consumer"/>
    <s v="Furniture"/>
    <x v="0"/>
    <n v="3"/>
    <x v="2"/>
    <n v="99"/>
    <n v="0.05"/>
    <n v="282.14999999999998"/>
    <x v="19"/>
    <n v="0.52747474747474743"/>
    <n v="52.22"/>
    <n v="0.18507885876306929"/>
  </r>
  <r>
    <n v="5813"/>
    <s v="ORD05813"/>
    <d v="2025-04-28T00:00:00"/>
    <s v="2025"/>
    <s v="April"/>
    <x v="3"/>
    <s v="CUST2762"/>
    <s v="Consumer"/>
    <s v="Office Supplies"/>
    <x v="7"/>
    <n v="4"/>
    <x v="1"/>
    <n v="299"/>
    <n v="0.15"/>
    <n v="1016.6"/>
    <x v="5"/>
    <n v="0.28789297658862878"/>
    <n v="86.08"/>
    <n v="8.4674404879008458E-2"/>
  </r>
  <r>
    <n v="5814"/>
    <s v="ORD05814"/>
    <d v="2024-06-19T00:00:00"/>
    <s v="2024"/>
    <s v="June"/>
    <x v="0"/>
    <s v="Unkown"/>
    <s v="Home Office"/>
    <s v="Furniture"/>
    <x v="5"/>
    <n v="5"/>
    <x v="1"/>
    <n v="299"/>
    <n v="0"/>
    <n v="1495"/>
    <x v="20"/>
    <n v="0.72886287625418067"/>
    <n v="217.93"/>
    <n v="0.14577257525083612"/>
  </r>
  <r>
    <n v="5815"/>
    <s v="ORD05815"/>
    <d v="2025-12-05T00:00:00"/>
    <s v="2025"/>
    <s v="December"/>
    <x v="1"/>
    <s v="CUST2637"/>
    <s v="Home Office"/>
    <s v="Office Supplies"/>
    <x v="3"/>
    <n v="5"/>
    <x v="1"/>
    <n v="799"/>
    <n v="0.15"/>
    <n v="3395.75"/>
    <x v="8"/>
    <n v="0.51692115143929906"/>
    <n v="413.02"/>
    <n v="0.12162850622101155"/>
  </r>
  <r>
    <n v="5816"/>
    <s v="ORD05816"/>
    <d v="2025-07-30T00:00:00"/>
    <s v="2025"/>
    <s v="July"/>
    <x v="0"/>
    <s v="CUST2764"/>
    <s v="Corporate"/>
    <s v="Electronics"/>
    <x v="3"/>
    <n v="1"/>
    <x v="2"/>
    <n v="99"/>
    <n v="0.15"/>
    <n v="84.15"/>
    <x v="39"/>
    <n v="0.18494949494949495"/>
    <n v="18.309999999999999"/>
    <n v="0.21758764111705287"/>
  </r>
  <r>
    <n v="5817"/>
    <s v="ORD05817"/>
    <d v="2024-10-10T00:00:00"/>
    <s v="2024"/>
    <s v="October"/>
    <x v="0"/>
    <s v="Unkown"/>
    <s v="Home Office"/>
    <s v="Office Supplies"/>
    <x v="6"/>
    <n v="8"/>
    <x v="0"/>
    <n v="999"/>
    <n v="0.05"/>
    <n v="7592.4"/>
    <x v="31"/>
    <n v="1.4858958958958959"/>
    <n v="1484.41"/>
    <n v="0.19551261788103896"/>
  </r>
  <r>
    <n v="5818"/>
    <s v="ORD05818"/>
    <d v="2025-08-28T00:00:00"/>
    <s v="2025"/>
    <s v="August"/>
    <x v="3"/>
    <s v="Unkown"/>
    <s v="Consumer"/>
    <s v="Furniture"/>
    <x v="5"/>
    <n v="8"/>
    <x v="0"/>
    <n v="99"/>
    <n v="0.15"/>
    <n v="673.2"/>
    <x v="39"/>
    <n v="1.0573737373737375"/>
    <n v="104.68"/>
    <n v="0.15549613784907904"/>
  </r>
  <r>
    <n v="5819"/>
    <s v="ORD05819"/>
    <d v="2024-05-20T00:00:00"/>
    <s v="2024"/>
    <s v="May"/>
    <x v="1"/>
    <s v="Unkown"/>
    <s v="Consumer"/>
    <s v="Office Supplies"/>
    <x v="7"/>
    <n v="2"/>
    <x v="2"/>
    <n v="799"/>
    <n v="0"/>
    <n v="1598"/>
    <x v="12"/>
    <n v="0.49137672090112644"/>
    <n v="392.61"/>
    <n v="0.24568836045056322"/>
  </r>
  <r>
    <n v="5820"/>
    <s v="ORD05820"/>
    <d v="2024-01-18T00:00:00"/>
    <s v="2024"/>
    <s v="January"/>
    <x v="3"/>
    <s v="Unkown"/>
    <s v="Consumer"/>
    <s v="Furniture"/>
    <x v="3"/>
    <n v="7"/>
    <x v="0"/>
    <n v="299"/>
    <n v="0"/>
    <n v="2093"/>
    <x v="20"/>
    <n v="0.5447491638795986"/>
    <n v="162.88"/>
    <n v="7.7821309125656948E-2"/>
  </r>
  <r>
    <n v="5821"/>
    <s v="ORD05821"/>
    <d v="2024-06-14T00:00:00"/>
    <s v="2024"/>
    <s v="June"/>
    <x v="0"/>
    <s v="Unkown"/>
    <s v="Home Office"/>
    <s v="Furniture"/>
    <x v="4"/>
    <n v="10"/>
    <x v="0"/>
    <n v="99"/>
    <n v="0.05"/>
    <n v="940.5"/>
    <x v="19"/>
    <n v="1.1526262626262627"/>
    <n v="114.11"/>
    <n v="0.1213290802764487"/>
  </r>
  <r>
    <n v="5822"/>
    <s v="ORD05822"/>
    <d v="2024-10-31T00:00:00"/>
    <s v="2024"/>
    <s v="October"/>
    <x v="3"/>
    <s v="Unkown"/>
    <s v="Corporate"/>
    <s v="Office Supplies"/>
    <x v="2"/>
    <n v="9"/>
    <x v="0"/>
    <n v="999"/>
    <n v="0.05"/>
    <n v="8541.4500000000007"/>
    <x v="37"/>
    <n v="2.2198398398398398"/>
    <n v="2217.62"/>
    <n v="0.25963039062454263"/>
  </r>
  <r>
    <n v="5823"/>
    <s v="ORD05823"/>
    <d v="2025-12-08T00:00:00"/>
    <s v="2025"/>
    <s v="December"/>
    <x v="3"/>
    <s v="Unkown"/>
    <s v="Home Office"/>
    <s v="Furniture"/>
    <x v="3"/>
    <n v="8"/>
    <x v="0"/>
    <n v="199"/>
    <n v="0.1"/>
    <n v="1432.8"/>
    <x v="25"/>
    <n v="2.0946733668341708"/>
    <n v="416.84"/>
    <n v="0.29092685650474592"/>
  </r>
  <r>
    <n v="5824"/>
    <s v="ORD05824"/>
    <d v="2025-11-17T00:00:00"/>
    <s v="2025"/>
    <s v="November"/>
    <x v="3"/>
    <s v="Unkown"/>
    <s v="Home Office"/>
    <s v="Office Supplies"/>
    <x v="5"/>
    <n v="2"/>
    <x v="2"/>
    <n v="799"/>
    <n v="0.1"/>
    <n v="1438.2"/>
    <x v="9"/>
    <n v="0.37964956195244054"/>
    <n v="303.33999999999997"/>
    <n v="0.2109164233069114"/>
  </r>
  <r>
    <n v="5825"/>
    <s v="ORD05825"/>
    <d v="2025-06-02T00:00:00"/>
    <s v="2025"/>
    <s v="June"/>
    <x v="1"/>
    <s v="Unkown"/>
    <s v="Consumer"/>
    <s v="Electronics"/>
    <x v="0"/>
    <n v="7"/>
    <x v="0"/>
    <n v="999"/>
    <n v="0"/>
    <n v="6993"/>
    <x v="30"/>
    <n v="0.84038038038038032"/>
    <n v="839.54"/>
    <n v="0.12005434005434006"/>
  </r>
  <r>
    <n v="5826"/>
    <s v="ORD05826"/>
    <d v="2025-07-11T00:00:00"/>
    <s v="2025"/>
    <s v="July"/>
    <x v="3"/>
    <s v="CUST2120"/>
    <s v="Corporate"/>
    <s v="Furniture"/>
    <x v="7"/>
    <n v="5"/>
    <x v="1"/>
    <n v="99"/>
    <n v="0.05"/>
    <n v="470.25"/>
    <x v="19"/>
    <n v="0.87646464646464639"/>
    <n v="86.77"/>
    <n v="0.18451887293992555"/>
  </r>
  <r>
    <n v="5827"/>
    <s v="ORD05827"/>
    <d v="2024-08-07T00:00:00"/>
    <s v="2024"/>
    <s v="August"/>
    <x v="3"/>
    <s v="Unkown"/>
    <s v="Home Office"/>
    <s v="Furniture"/>
    <x v="3"/>
    <n v="3"/>
    <x v="2"/>
    <n v="149"/>
    <n v="0.1"/>
    <n v="402.3"/>
    <x v="6"/>
    <n v="0.55899328859060404"/>
    <n v="83.29"/>
    <n v="0.20703455132985335"/>
  </r>
  <r>
    <n v="5828"/>
    <s v="ORD05828"/>
    <d v="2025-03-26T00:00:00"/>
    <s v="2025"/>
    <s v="March"/>
    <x v="0"/>
    <s v="Unkown"/>
    <s v="Corporate"/>
    <s v="Office Supplies"/>
    <x v="0"/>
    <n v="5"/>
    <x v="1"/>
    <n v="99"/>
    <n v="0.05"/>
    <n v="470.25"/>
    <x v="19"/>
    <n v="0.9267676767676768"/>
    <n v="91.75"/>
    <n v="0.19510898458266879"/>
  </r>
  <r>
    <n v="5829"/>
    <s v="ORD05829"/>
    <d v="2024-06-04T00:00:00"/>
    <s v="2024"/>
    <s v="June"/>
    <x v="3"/>
    <s v="Unkown"/>
    <s v="Corporate"/>
    <s v="Furniture"/>
    <x v="1"/>
    <n v="2"/>
    <x v="2"/>
    <n v="999"/>
    <n v="0.1"/>
    <n v="1798.2"/>
    <x v="14"/>
    <n v="0.44530530530530532"/>
    <n v="444.86"/>
    <n v="0.24739183628072517"/>
  </r>
  <r>
    <n v="5830"/>
    <s v="ORD05830"/>
    <d v="2025-08-29T00:00:00"/>
    <s v="2025"/>
    <s v="August"/>
    <x v="1"/>
    <s v="CUST2197"/>
    <s v="Consumer"/>
    <s v="Office Supplies"/>
    <x v="0"/>
    <n v="8"/>
    <x v="0"/>
    <n v="149"/>
    <n v="0.05"/>
    <n v="1132.4000000000001"/>
    <x v="34"/>
    <n v="0.93402684563758376"/>
    <n v="139.16999999999999"/>
    <n v="0.12289826916283997"/>
  </r>
  <r>
    <n v="5831"/>
    <s v="ORD05831"/>
    <d v="2025-07-15T00:00:00"/>
    <s v="2025"/>
    <s v="July"/>
    <x v="1"/>
    <s v="CUST1784"/>
    <s v="Home Office"/>
    <s v="Furniture"/>
    <x v="7"/>
    <n v="8"/>
    <x v="0"/>
    <n v="799"/>
    <n v="0"/>
    <n v="6392"/>
    <x v="12"/>
    <n v="2.1159574468085109"/>
    <n v="1690.65"/>
    <n v="0.26449468085106387"/>
  </r>
  <r>
    <n v="5832"/>
    <s v="ORD05832"/>
    <d v="2024-05-09T00:00:00"/>
    <s v="2024"/>
    <s v="May"/>
    <x v="0"/>
    <s v="Unkown"/>
    <s v="Consumer"/>
    <s v="Office Supplies"/>
    <x v="3"/>
    <n v="5"/>
    <x v="1"/>
    <n v="499"/>
    <n v="0"/>
    <n v="2495"/>
    <x v="23"/>
    <n v="0.54022044088176346"/>
    <n v="269.57"/>
    <n v="0.10804408817635271"/>
  </r>
  <r>
    <n v="5833"/>
    <s v="ORD05833"/>
    <d v="2024-05-02T00:00:00"/>
    <s v="2024"/>
    <s v="May"/>
    <x v="3"/>
    <s v="Unkown"/>
    <s v="Home Office"/>
    <s v="Furniture"/>
    <x v="7"/>
    <n v="8"/>
    <x v="0"/>
    <n v="99"/>
    <n v="0.05"/>
    <n v="752.4"/>
    <x v="19"/>
    <n v="1.0743434343434344"/>
    <n v="106.36"/>
    <n v="0.14136097820308346"/>
  </r>
  <r>
    <n v="5834"/>
    <s v="ORD05834"/>
    <d v="2024-01-23T00:00:00"/>
    <s v="2024"/>
    <s v="January"/>
    <x v="1"/>
    <s v="Unkown"/>
    <s v="Home Office"/>
    <s v="Office Supplies"/>
    <x v="1"/>
    <n v="9"/>
    <x v="0"/>
    <n v="499"/>
    <n v="0.15"/>
    <n v="3817.35"/>
    <x v="10"/>
    <n v="1.9386372745490983"/>
    <n v="967.38"/>
    <n v="0.25341663719596053"/>
  </r>
  <r>
    <n v="5835"/>
    <s v="ORD05835"/>
    <d v="2024-12-13T00:00:00"/>
    <s v="2024"/>
    <s v="December"/>
    <x v="1"/>
    <s v="Unkown"/>
    <s v="Consumer"/>
    <s v="Furniture"/>
    <x v="2"/>
    <n v="5"/>
    <x v="1"/>
    <n v="199"/>
    <n v="0"/>
    <n v="995"/>
    <x v="1"/>
    <n v="1.2061306532663316"/>
    <n v="240.02"/>
    <n v="0.24122613065326634"/>
  </r>
  <r>
    <n v="5836"/>
    <s v="ORD05836"/>
    <d v="2025-03-03T00:00:00"/>
    <s v="2025"/>
    <s v="March"/>
    <x v="0"/>
    <s v="CUST1023"/>
    <s v="Consumer"/>
    <s v="Electronics"/>
    <x v="3"/>
    <n v="6"/>
    <x v="1"/>
    <n v="999"/>
    <n v="0"/>
    <n v="5994"/>
    <x v="30"/>
    <n v="1.23005005005005"/>
    <n v="1228.82"/>
    <n v="0.20500834167500834"/>
  </r>
  <r>
    <n v="5837"/>
    <s v="ORD05837"/>
    <d v="2024-01-03T00:00:00"/>
    <s v="2024"/>
    <s v="January"/>
    <x v="0"/>
    <s v="Unkown"/>
    <s v="Home Office"/>
    <s v="Furniture"/>
    <x v="1"/>
    <n v="1"/>
    <x v="2"/>
    <n v="99"/>
    <n v="0"/>
    <n v="99"/>
    <x v="22"/>
    <n v="0.16454545454545455"/>
    <n v="16.29"/>
    <n v="0.16454545454545455"/>
  </r>
  <r>
    <n v="5838"/>
    <s v="ORD05838"/>
    <d v="2025-03-12T00:00:00"/>
    <s v="2025"/>
    <s v="March"/>
    <x v="0"/>
    <s v="Unkown"/>
    <s v="Home Office"/>
    <s v="Furniture"/>
    <x v="1"/>
    <n v="5"/>
    <x v="1"/>
    <n v="799"/>
    <n v="0"/>
    <n v="3995"/>
    <x v="12"/>
    <n v="1.4219274092615768"/>
    <n v="1136.1199999999999"/>
    <n v="0.28438548185231538"/>
  </r>
  <r>
    <n v="5839"/>
    <s v="ORD05839"/>
    <d v="2024-05-07T00:00:00"/>
    <s v="2024"/>
    <s v="May"/>
    <x v="3"/>
    <s v="Unkown"/>
    <s v="Corporate"/>
    <s v="Furniture"/>
    <x v="6"/>
    <n v="9"/>
    <x v="0"/>
    <n v="199"/>
    <n v="0.15"/>
    <n v="1522.35"/>
    <x v="41"/>
    <n v="0.89100502512562818"/>
    <n v="177.31"/>
    <n v="0.11647124511446121"/>
  </r>
  <r>
    <n v="5840"/>
    <s v="ORD05840"/>
    <d v="2024-11-18T00:00:00"/>
    <s v="2024"/>
    <s v="November"/>
    <x v="0"/>
    <s v="CUST1723"/>
    <s v="Corporate"/>
    <s v="Furniture"/>
    <x v="3"/>
    <n v="8"/>
    <x v="0"/>
    <n v="999"/>
    <n v="0.05"/>
    <n v="7592.4"/>
    <x v="31"/>
    <n v="0.93525525525525532"/>
    <n v="934.32"/>
    <n v="0.12305990200727045"/>
  </r>
  <r>
    <n v="5841"/>
    <s v="ORD05841"/>
    <d v="2025-07-18T00:00:00"/>
    <s v="2025"/>
    <s v="July"/>
    <x v="0"/>
    <s v="Unkown"/>
    <s v="Corporate"/>
    <s v="Office Supplies"/>
    <x v="1"/>
    <n v="4"/>
    <x v="1"/>
    <n v="99"/>
    <n v="0.05"/>
    <n v="376.2"/>
    <x v="19"/>
    <n v="0.93131313131313131"/>
    <n v="92.2"/>
    <n v="0.24508240297713985"/>
  </r>
  <r>
    <n v="5842"/>
    <s v="ORD05842"/>
    <d v="2024-07-18T00:00:00"/>
    <s v="2024"/>
    <s v="July"/>
    <x v="3"/>
    <s v="CUST2975"/>
    <s v="Corporate"/>
    <s v="Office Supplies"/>
    <x v="3"/>
    <n v="7"/>
    <x v="0"/>
    <n v="499"/>
    <n v="0.1"/>
    <n v="3143.7"/>
    <x v="29"/>
    <n v="1.3980160320641284"/>
    <n v="697.61"/>
    <n v="0.22190730667684577"/>
  </r>
  <r>
    <n v="5843"/>
    <s v="ORD05843"/>
    <d v="2025-03-16T00:00:00"/>
    <s v="2025"/>
    <s v="March"/>
    <x v="3"/>
    <s v="CUST2423"/>
    <s v="Corporate"/>
    <s v="Office Supplies"/>
    <x v="1"/>
    <n v="4"/>
    <x v="1"/>
    <n v="999"/>
    <n v="0.05"/>
    <n v="3796.2"/>
    <x v="31"/>
    <n v="0.88477477477477473"/>
    <n v="883.89"/>
    <n v="0.23283546704599337"/>
  </r>
  <r>
    <n v="5844"/>
    <s v="ORD05844"/>
    <d v="2025-12-23T00:00:00"/>
    <s v="2025"/>
    <s v="December"/>
    <x v="3"/>
    <s v="Unkown"/>
    <s v="Home Office"/>
    <s v="Electronics"/>
    <x v="2"/>
    <n v="10"/>
    <x v="0"/>
    <n v="149"/>
    <n v="0.15"/>
    <n v="1266.5"/>
    <x v="16"/>
    <n v="2.4583221476510069"/>
    <n v="366.29"/>
    <n v="0.28921437031188318"/>
  </r>
  <r>
    <n v="5845"/>
    <s v="ORD05845"/>
    <d v="2024-06-02T00:00:00"/>
    <s v="2024"/>
    <s v="June"/>
    <x v="2"/>
    <s v="CUST2618"/>
    <s v="Corporate"/>
    <s v="Furniture"/>
    <x v="0"/>
    <n v="4"/>
    <x v="1"/>
    <n v="199"/>
    <n v="0.05"/>
    <n v="756.2"/>
    <x v="15"/>
    <n v="0.2201005025125628"/>
    <n v="43.8"/>
    <n v="5.7921184871727052E-2"/>
  </r>
  <r>
    <n v="5846"/>
    <s v="ORD05846"/>
    <d v="2024-03-21T00:00:00"/>
    <s v="2024"/>
    <s v="March"/>
    <x v="3"/>
    <s v="Unkown"/>
    <s v="Consumer"/>
    <s v="Electronics"/>
    <x v="1"/>
    <n v="4"/>
    <x v="1"/>
    <n v="999"/>
    <n v="0"/>
    <n v="3996"/>
    <x v="30"/>
    <n v="0.38598598598598599"/>
    <n v="385.6"/>
    <n v="9.6496496496496498E-2"/>
  </r>
  <r>
    <n v="5847"/>
    <s v="ORD05847"/>
    <d v="2024-01-20T00:00:00"/>
    <s v="2024"/>
    <s v="January"/>
    <x v="2"/>
    <s v="Unkown"/>
    <s v="Home Office"/>
    <s v="Furniture"/>
    <x v="1"/>
    <n v="10"/>
    <x v="0"/>
    <n v="499"/>
    <n v="0.15"/>
    <n v="4241.5"/>
    <x v="10"/>
    <n v="0.49713426853707415"/>
    <n v="248.07"/>
    <n v="5.8486384533773431E-2"/>
  </r>
  <r>
    <n v="5848"/>
    <s v="ORD05848"/>
    <d v="2025-04-10T00:00:00"/>
    <s v="2025"/>
    <s v="April"/>
    <x v="1"/>
    <s v="CUST2496"/>
    <s v="Corporate"/>
    <s v="Office Supplies"/>
    <x v="4"/>
    <n v="1"/>
    <x v="2"/>
    <n v="499"/>
    <n v="0.15"/>
    <n v="424.15"/>
    <x v="10"/>
    <n v="0.11166332665330661"/>
    <n v="55.72"/>
    <n v="0.13136861959212542"/>
  </r>
  <r>
    <n v="5849"/>
    <s v="ORD05849"/>
    <d v="2024-02-06T00:00:00"/>
    <s v="2024"/>
    <s v="February"/>
    <x v="3"/>
    <s v="CUST1614"/>
    <s v="Consumer"/>
    <s v="Office Supplies"/>
    <x v="4"/>
    <n v="9"/>
    <x v="0"/>
    <n v="299"/>
    <n v="0.05"/>
    <n v="2556.4499999999998"/>
    <x v="24"/>
    <n v="1.6785618729096989"/>
    <n v="501.89"/>
    <n v="0.19632302607130983"/>
  </r>
  <r>
    <n v="5850"/>
    <s v="ORD05850"/>
    <d v="2024-05-16T00:00:00"/>
    <s v="2024"/>
    <s v="May"/>
    <x v="3"/>
    <s v="Unkown"/>
    <s v="Corporate"/>
    <s v="Furniture"/>
    <x v="3"/>
    <n v="10"/>
    <x v="0"/>
    <n v="299"/>
    <n v="0.15"/>
    <n v="2541.5"/>
    <x v="5"/>
    <n v="0.5245484949832776"/>
    <n v="156.84"/>
    <n v="6.1711587645091485E-2"/>
  </r>
  <r>
    <n v="5851"/>
    <s v="ORD05851"/>
    <d v="2024-05-15T00:00:00"/>
    <s v="2024"/>
    <s v="May"/>
    <x v="3"/>
    <s v="Unkown"/>
    <s v="Home Office"/>
    <s v="Furniture"/>
    <x v="5"/>
    <n v="3"/>
    <x v="2"/>
    <n v="199"/>
    <n v="0.1"/>
    <n v="537.29999999999995"/>
    <x v="25"/>
    <n v="0.46291457286432164"/>
    <n v="92.12"/>
    <n v="0.17144984180160061"/>
  </r>
  <r>
    <n v="5852"/>
    <s v="ORD05852"/>
    <d v="2025-06-25T00:00:00"/>
    <s v="2025"/>
    <s v="June"/>
    <x v="3"/>
    <s v="Unkown"/>
    <s v="Home Office"/>
    <s v="Electronics"/>
    <x v="1"/>
    <n v="4"/>
    <x v="1"/>
    <n v="999"/>
    <n v="0"/>
    <n v="3996"/>
    <x v="30"/>
    <n v="0.28169169169169173"/>
    <n v="281.41000000000003"/>
    <n v="7.0422922922922931E-2"/>
  </r>
  <r>
    <n v="5853"/>
    <s v="ORD05853"/>
    <d v="2025-07-18T00:00:00"/>
    <s v="2025"/>
    <s v="July"/>
    <x v="3"/>
    <s v="Unkown"/>
    <s v="Consumer"/>
    <s v="Office Supplies"/>
    <x v="6"/>
    <n v="2"/>
    <x v="2"/>
    <n v="499"/>
    <n v="0"/>
    <n v="998"/>
    <x v="23"/>
    <n v="0.21108216432865731"/>
    <n v="105.33"/>
    <n v="0.10554108216432866"/>
  </r>
  <r>
    <n v="5854"/>
    <s v="ORD05854"/>
    <d v="2024-03-16T00:00:00"/>
    <s v="2024"/>
    <s v="March"/>
    <x v="3"/>
    <s v="Unkown"/>
    <s v="Consumer"/>
    <s v="Furniture"/>
    <x v="0"/>
    <n v="5"/>
    <x v="1"/>
    <n v="299"/>
    <n v="0.05"/>
    <n v="1420.25"/>
    <x v="3"/>
    <n v="0.24143812709030099"/>
    <n v="72.19"/>
    <n v="5.0829079387431787E-2"/>
  </r>
  <r>
    <n v="5855"/>
    <s v="ORD05855"/>
    <d v="2025-02-12T00:00:00"/>
    <s v="2025"/>
    <s v="February"/>
    <x v="1"/>
    <s v="Unkown"/>
    <s v="Home Office"/>
    <s v="Electronics"/>
    <x v="7"/>
    <n v="1"/>
    <x v="2"/>
    <n v="799"/>
    <n v="0.15"/>
    <n v="679.15"/>
    <x v="8"/>
    <n v="0.25082603254067581"/>
    <n v="200.41"/>
    <n v="0.29508945004785392"/>
  </r>
  <r>
    <n v="5856"/>
    <s v="ORD05856"/>
    <d v="2025-06-14T00:00:00"/>
    <s v="2025"/>
    <s v="June"/>
    <x v="0"/>
    <s v="Unkown"/>
    <s v="Home Office"/>
    <s v="Electronics"/>
    <x v="2"/>
    <n v="2"/>
    <x v="2"/>
    <n v="499"/>
    <n v="0"/>
    <n v="998"/>
    <x v="23"/>
    <n v="0.36118236472945892"/>
    <n v="180.23"/>
    <n v="0.18059118236472946"/>
  </r>
  <r>
    <n v="5858"/>
    <s v="ORD05858"/>
    <d v="2024-02-19T00:00:00"/>
    <s v="2024"/>
    <s v="February"/>
    <x v="0"/>
    <s v="CUST2235"/>
    <s v="Home Office"/>
    <s v="Office Supplies"/>
    <x v="4"/>
    <n v="7"/>
    <x v="0"/>
    <n v="99"/>
    <n v="0.15"/>
    <n v="589.04999999999995"/>
    <x v="36"/>
    <n v="1.3364646464646466"/>
    <n v="132.31"/>
    <n v="0.22461590696884817"/>
  </r>
  <r>
    <n v="5859"/>
    <s v="ORD05859"/>
    <d v="2025-11-06T00:00:00"/>
    <s v="2025"/>
    <s v="November"/>
    <x v="1"/>
    <s v="Unkown"/>
    <s v="Home Office"/>
    <s v="Electronics"/>
    <x v="7"/>
    <n v="5"/>
    <x v="1"/>
    <n v="199"/>
    <n v="0.15"/>
    <n v="845.75"/>
    <x v="17"/>
    <n v="0.93487437185929645"/>
    <n v="186.04"/>
    <n v="0.21997044043748151"/>
  </r>
  <r>
    <n v="5860"/>
    <s v="ORD05860"/>
    <d v="2024-12-12T00:00:00"/>
    <s v="2024"/>
    <s v="December"/>
    <x v="3"/>
    <s v="CUST1445"/>
    <s v="Home Office"/>
    <s v="Electronics"/>
    <x v="7"/>
    <n v="7"/>
    <x v="0"/>
    <n v="499"/>
    <n v="0"/>
    <n v="3493"/>
    <x v="23"/>
    <n v="1.2499599198396794"/>
    <n v="623.73"/>
    <n v="0.17856570283423992"/>
  </r>
  <r>
    <n v="5861"/>
    <s v="ORD05861"/>
    <d v="2024-01-31T00:00:00"/>
    <s v="2024"/>
    <s v="January"/>
    <x v="3"/>
    <s v="CUST2324"/>
    <s v="Home Office"/>
    <s v="Furniture"/>
    <x v="3"/>
    <n v="3"/>
    <x v="2"/>
    <n v="999"/>
    <n v="0"/>
    <n v="2997"/>
    <x v="30"/>
    <n v="0.27570570570570574"/>
    <n v="275.43"/>
    <n v="9.1901901901901908E-2"/>
  </r>
  <r>
    <n v="5862"/>
    <s v="ORD05862"/>
    <d v="2025-04-06T00:00:00"/>
    <s v="2025"/>
    <s v="April"/>
    <x v="3"/>
    <s v="Unkown"/>
    <s v="Corporate"/>
    <s v="Office Supplies"/>
    <x v="0"/>
    <n v="1"/>
    <x v="2"/>
    <n v="199"/>
    <n v="0.05"/>
    <n v="189.05"/>
    <x v="15"/>
    <n v="0.15673366834170854"/>
    <n v="31.19"/>
    <n v="0.16498280878074584"/>
  </r>
  <r>
    <n v="5863"/>
    <s v="ORD05863"/>
    <d v="2025-02-09T00:00:00"/>
    <s v="2025"/>
    <s v="February"/>
    <x v="1"/>
    <s v="Unkown"/>
    <s v="Consumer"/>
    <s v="Furniture"/>
    <x v="2"/>
    <n v="3"/>
    <x v="2"/>
    <n v="799"/>
    <n v="0.1"/>
    <n v="2157.3000000000002"/>
    <x v="9"/>
    <n v="0.35204005006257821"/>
    <n v="281.27999999999997"/>
    <n v="0.13038520372688081"/>
  </r>
  <r>
    <n v="5864"/>
    <s v="ORD05864"/>
    <d v="2025-06-02T00:00:00"/>
    <s v="2025"/>
    <s v="June"/>
    <x v="0"/>
    <s v="Unkown"/>
    <s v="Consumer"/>
    <s v="Office Supplies"/>
    <x v="4"/>
    <n v="2"/>
    <x v="2"/>
    <n v="999"/>
    <n v="0.05"/>
    <n v="1898.1"/>
    <x v="31"/>
    <n v="0.34731731731731735"/>
    <n v="346.97"/>
    <n v="0.18279858806174598"/>
  </r>
  <r>
    <n v="5865"/>
    <s v="ORD05865"/>
    <d v="2024-11-14T00:00:00"/>
    <s v="2024"/>
    <s v="November"/>
    <x v="3"/>
    <s v="Unkown"/>
    <s v="Home Office"/>
    <s v="Office Supplies"/>
    <x v="4"/>
    <n v="5"/>
    <x v="1"/>
    <n v="999"/>
    <n v="0.1"/>
    <n v="4495.5"/>
    <x v="14"/>
    <n v="1.3315515515515515"/>
    <n v="1330.22"/>
    <n v="0.29590034478923366"/>
  </r>
  <r>
    <n v="5866"/>
    <s v="ORD05866"/>
    <d v="2024-04-24T00:00:00"/>
    <s v="2024"/>
    <s v="April"/>
    <x v="3"/>
    <s v="Unkown"/>
    <s v="Consumer"/>
    <s v="Office Supplies"/>
    <x v="4"/>
    <n v="9"/>
    <x v="0"/>
    <n v="799"/>
    <n v="0"/>
    <n v="7191"/>
    <x v="12"/>
    <n v="0.86006257822277854"/>
    <n v="687.19"/>
    <n v="9.5562508691419842E-2"/>
  </r>
  <r>
    <n v="5867"/>
    <s v="ORD05867"/>
    <d v="2025-06-11T00:00:00"/>
    <s v="2025"/>
    <s v="June"/>
    <x v="0"/>
    <s v="CUST1575"/>
    <s v="Home Office"/>
    <s v="Electronics"/>
    <x v="3"/>
    <n v="8"/>
    <x v="0"/>
    <n v="99"/>
    <n v="0.1"/>
    <n v="712.8"/>
    <x v="4"/>
    <n v="0.36626262626262623"/>
    <n v="36.26"/>
    <n v="5.0869809203142539E-2"/>
  </r>
  <r>
    <n v="5868"/>
    <s v="ORD05868"/>
    <d v="2024-09-04T00:00:00"/>
    <s v="2024"/>
    <s v="September"/>
    <x v="0"/>
    <s v="Unkown"/>
    <s v="Corporate"/>
    <s v="Office Supplies"/>
    <x v="2"/>
    <n v="7"/>
    <x v="0"/>
    <n v="99"/>
    <n v="0.15"/>
    <n v="589.04999999999995"/>
    <x v="36"/>
    <n v="0.63717171717171717"/>
    <n v="63.08"/>
    <n v="0.10708768355827179"/>
  </r>
  <r>
    <n v="5869"/>
    <s v="ORD05869"/>
    <d v="2025-09-02T00:00:00"/>
    <s v="2025"/>
    <s v="September"/>
    <x v="1"/>
    <s v="Unkown"/>
    <s v="Home Office"/>
    <s v="Furniture"/>
    <x v="7"/>
    <n v="1"/>
    <x v="2"/>
    <n v="299"/>
    <n v="0.1"/>
    <n v="269.10000000000002"/>
    <x v="21"/>
    <n v="0.25759197324414712"/>
    <n v="77.02"/>
    <n v="0.28621330360460789"/>
  </r>
  <r>
    <n v="5870"/>
    <s v="ORD05870"/>
    <d v="2025-04-07T00:00:00"/>
    <s v="2025"/>
    <s v="April"/>
    <x v="0"/>
    <s v="CUST2875"/>
    <s v="Home Office"/>
    <s v="Furniture"/>
    <x v="2"/>
    <n v="4"/>
    <x v="1"/>
    <n v="99"/>
    <n v="0"/>
    <n v="396"/>
    <x v="22"/>
    <n v="1.0544444444444445"/>
    <n v="104.39"/>
    <n v="0.26361111111111113"/>
  </r>
  <r>
    <n v="5871"/>
    <s v="ORD05871"/>
    <d v="2025-09-04T00:00:00"/>
    <s v="2025"/>
    <s v="September"/>
    <x v="3"/>
    <s v="Unkown"/>
    <s v="Consumer"/>
    <s v="Office Supplies"/>
    <x v="1"/>
    <n v="1"/>
    <x v="2"/>
    <n v="299"/>
    <n v="0"/>
    <n v="299"/>
    <x v="20"/>
    <n v="0.16274247491638794"/>
    <n v="48.66"/>
    <n v="0.16274247491638794"/>
  </r>
  <r>
    <n v="5872"/>
    <s v="ORD05872"/>
    <d v="2025-12-07T00:00:00"/>
    <s v="2025"/>
    <s v="December"/>
    <x v="0"/>
    <s v="CUST2962"/>
    <s v="Home Office"/>
    <s v="Electronics"/>
    <x v="5"/>
    <n v="6"/>
    <x v="1"/>
    <n v="199"/>
    <n v="0.05"/>
    <n v="1134.3"/>
    <x v="0"/>
    <n v="1.0888442211055276"/>
    <n v="216.68"/>
    <n v="0.19102530194833819"/>
  </r>
  <r>
    <n v="5873"/>
    <s v="ORD05873"/>
    <d v="2025-12-17T00:00:00"/>
    <s v="2025"/>
    <s v="December"/>
    <x v="3"/>
    <s v="Unkown"/>
    <s v="Corporate"/>
    <s v="Furniture"/>
    <x v="7"/>
    <n v="2"/>
    <x v="2"/>
    <n v="99"/>
    <n v="0.1"/>
    <n v="178.2"/>
    <x v="4"/>
    <n v="0.27626262626262627"/>
    <n v="27.35"/>
    <n v="0.15347923681257017"/>
  </r>
  <r>
    <n v="5874"/>
    <s v="ORD05874"/>
    <d v="2025-03-22T00:00:00"/>
    <s v="2025"/>
    <s v="March"/>
    <x v="2"/>
    <s v="CUST2859"/>
    <s v="Consumer"/>
    <s v="Electronics"/>
    <x v="1"/>
    <n v="7"/>
    <x v="0"/>
    <n v="499"/>
    <n v="0.1"/>
    <n v="3143.7"/>
    <x v="29"/>
    <n v="1.0188376753507014"/>
    <n v="508.4"/>
    <n v="0.16172026592868277"/>
  </r>
  <r>
    <n v="5875"/>
    <s v="ORD05875"/>
    <d v="2025-10-15T00:00:00"/>
    <s v="2025"/>
    <s v="October"/>
    <x v="3"/>
    <s v="Unkown"/>
    <s v="Corporate"/>
    <s v="Furniture"/>
    <x v="6"/>
    <n v="6"/>
    <x v="1"/>
    <n v="999"/>
    <n v="0.15"/>
    <n v="5094.8999999999996"/>
    <x v="32"/>
    <n v="1.5003303303303304"/>
    <n v="1498.83"/>
    <n v="0.29418241771182946"/>
  </r>
  <r>
    <n v="5876"/>
    <s v="ORD05876"/>
    <d v="2025-04-15T00:00:00"/>
    <s v="2025"/>
    <s v="April"/>
    <x v="0"/>
    <s v="Unkown"/>
    <s v="Home Office"/>
    <s v="Furniture"/>
    <x v="0"/>
    <n v="5"/>
    <x v="1"/>
    <n v="199"/>
    <n v="0"/>
    <n v="995"/>
    <x v="1"/>
    <n v="0.47407035175879397"/>
    <n v="94.34"/>
    <n v="9.4814070351758803E-2"/>
  </r>
  <r>
    <n v="5877"/>
    <s v="ORD05877"/>
    <d v="2025-07-01T00:00:00"/>
    <s v="2025"/>
    <s v="July"/>
    <x v="0"/>
    <s v="CUST1358"/>
    <s v="Consumer"/>
    <s v="Electronics"/>
    <x v="1"/>
    <n v="7"/>
    <x v="0"/>
    <n v="999"/>
    <n v="0.05"/>
    <n v="6643.35"/>
    <x v="37"/>
    <n v="0.90737737737737745"/>
    <n v="906.47"/>
    <n v="0.13644772592141013"/>
  </r>
  <r>
    <n v="5878"/>
    <s v="ORD05878"/>
    <d v="2024-10-01T00:00:00"/>
    <s v="2024"/>
    <s v="October"/>
    <x v="2"/>
    <s v="CUST2844"/>
    <s v="Corporate"/>
    <s v="Electronics"/>
    <x v="7"/>
    <n v="3"/>
    <x v="2"/>
    <n v="99"/>
    <n v="0"/>
    <n v="297"/>
    <x v="22"/>
    <n v="0.79555555555555557"/>
    <n v="78.760000000000005"/>
    <n v="0.26518518518518519"/>
  </r>
  <r>
    <n v="5879"/>
    <s v="ORD05879"/>
    <d v="2024-12-14T00:00:00"/>
    <s v="2024"/>
    <s v="December"/>
    <x v="1"/>
    <s v="Unkown"/>
    <s v="Consumer"/>
    <s v="Office Supplies"/>
    <x v="0"/>
    <n v="6"/>
    <x v="1"/>
    <n v="499"/>
    <n v="0.15"/>
    <n v="2544.9"/>
    <x v="18"/>
    <n v="1.3312024048096192"/>
    <n v="664.27"/>
    <n v="0.26102007937443511"/>
  </r>
  <r>
    <n v="5880"/>
    <s v="ORD05880"/>
    <d v="2025-07-20T00:00:00"/>
    <s v="2025"/>
    <s v="July"/>
    <x v="2"/>
    <s v="Unkown"/>
    <s v="Consumer"/>
    <s v="Office Supplies"/>
    <x v="5"/>
    <n v="3"/>
    <x v="2"/>
    <n v="499"/>
    <n v="0"/>
    <n v="1497"/>
    <x v="23"/>
    <n v="0.22328657314629258"/>
    <n v="111.42"/>
    <n v="7.4428857715430868E-2"/>
  </r>
  <r>
    <n v="5881"/>
    <s v="ORD05881"/>
    <d v="2024-11-15T00:00:00"/>
    <s v="2024"/>
    <s v="November"/>
    <x v="0"/>
    <s v="CUST1975"/>
    <s v="Home Office"/>
    <s v="Office Supplies"/>
    <x v="7"/>
    <n v="9"/>
    <x v="0"/>
    <n v="299"/>
    <n v="0.1"/>
    <n v="2421.9"/>
    <x v="21"/>
    <n v="1.639531772575251"/>
    <n v="490.22"/>
    <n v="0.20241132994756184"/>
  </r>
  <r>
    <n v="5882"/>
    <s v="ORD05882"/>
    <d v="2024-01-26T00:00:00"/>
    <s v="2024"/>
    <s v="January"/>
    <x v="3"/>
    <s v="CUST1484"/>
    <s v="Home Office"/>
    <s v="Electronics"/>
    <x v="0"/>
    <n v="8"/>
    <x v="0"/>
    <n v="149"/>
    <n v="0.1"/>
    <n v="1072.8"/>
    <x v="6"/>
    <n v="0.43335570469798651"/>
    <n v="64.569999999999993"/>
    <n v="6.0188292319164796E-2"/>
  </r>
  <r>
    <n v="5883"/>
    <s v="ORD05883"/>
    <d v="2025-09-25T00:00:00"/>
    <s v="2025"/>
    <s v="September"/>
    <x v="0"/>
    <s v="Unkown"/>
    <s v="Corporate"/>
    <s v="Electronics"/>
    <x v="3"/>
    <n v="10"/>
    <x v="0"/>
    <n v="199"/>
    <n v="0.15"/>
    <n v="1691.5"/>
    <x v="17"/>
    <n v="1.9519597989949748"/>
    <n v="388.44"/>
    <n v="0.22964232929352646"/>
  </r>
  <r>
    <n v="5884"/>
    <s v="ORD05884"/>
    <d v="2024-03-27T00:00:00"/>
    <s v="2024"/>
    <s v="March"/>
    <x v="3"/>
    <s v="Unkown"/>
    <s v="Home Office"/>
    <s v="Office Supplies"/>
    <x v="0"/>
    <n v="1"/>
    <x v="2"/>
    <n v="99"/>
    <n v="0"/>
    <n v="99"/>
    <x v="22"/>
    <n v="6.6363636363636361E-2"/>
    <n v="6.57"/>
    <n v="6.6363636363636361E-2"/>
  </r>
  <r>
    <n v="5885"/>
    <s v="ORD05885"/>
    <d v="2025-09-29T00:00:00"/>
    <s v="2025"/>
    <s v="September"/>
    <x v="0"/>
    <s v="Unkown"/>
    <s v="Corporate"/>
    <s v="Office Supplies"/>
    <x v="1"/>
    <n v="8"/>
    <x v="0"/>
    <n v="999"/>
    <n v="0"/>
    <n v="7992"/>
    <x v="30"/>
    <n v="1.477897897897898"/>
    <n v="1476.42"/>
    <n v="0.18473723723723726"/>
  </r>
  <r>
    <n v="5886"/>
    <s v="ORD05886"/>
    <d v="2024-06-16T00:00:00"/>
    <s v="2024"/>
    <s v="June"/>
    <x v="1"/>
    <s v="CUST2667"/>
    <s v="Home Office"/>
    <s v="Electronics"/>
    <x v="5"/>
    <n v="9"/>
    <x v="0"/>
    <n v="999"/>
    <n v="0.05"/>
    <n v="8541.4500000000007"/>
    <x v="37"/>
    <n v="1.0231331331331333"/>
    <n v="1022.11"/>
    <n v="0.11966469393369977"/>
  </r>
  <r>
    <n v="5887"/>
    <s v="ORD05887"/>
    <d v="2025-08-13T00:00:00"/>
    <s v="2025"/>
    <s v="August"/>
    <x v="3"/>
    <s v="Unkown"/>
    <s v="Consumer"/>
    <s v="Furniture"/>
    <x v="4"/>
    <n v="4"/>
    <x v="1"/>
    <n v="499"/>
    <n v="0.05"/>
    <n v="1896.2"/>
    <x v="27"/>
    <n v="0.44965931863727454"/>
    <n v="224.38"/>
    <n v="0.11833139964138803"/>
  </r>
  <r>
    <n v="5888"/>
    <s v="ORD05888"/>
    <d v="2024-03-08T00:00:00"/>
    <s v="2024"/>
    <s v="March"/>
    <x v="0"/>
    <s v="Unkown"/>
    <s v="Consumer"/>
    <s v="Electronics"/>
    <x v="7"/>
    <n v="2"/>
    <x v="2"/>
    <n v="199"/>
    <n v="0.15"/>
    <n v="338.3"/>
    <x v="17"/>
    <n v="0.44422110552763822"/>
    <n v="88.4"/>
    <n v="0.2613065326633166"/>
  </r>
  <r>
    <n v="5889"/>
    <s v="ORD05889"/>
    <d v="2024-01-13T00:00:00"/>
    <s v="2024"/>
    <s v="January"/>
    <x v="3"/>
    <s v="Unkown"/>
    <s v="Home Office"/>
    <s v="Electronics"/>
    <x v="6"/>
    <n v="10"/>
    <x v="0"/>
    <n v="499"/>
    <n v="0.1"/>
    <n v="4491"/>
    <x v="13"/>
    <n v="1.9789579158316633"/>
    <n v="987.5"/>
    <n v="0.21988421287018481"/>
  </r>
  <r>
    <n v="5890"/>
    <s v="ORD05890"/>
    <d v="2025-09-18T00:00:00"/>
    <s v="2025"/>
    <s v="September"/>
    <x v="0"/>
    <s v="Unkown"/>
    <s v="Home Office"/>
    <s v="Office Supplies"/>
    <x v="3"/>
    <n v="8"/>
    <x v="0"/>
    <n v="299"/>
    <n v="0.05"/>
    <n v="2272.4"/>
    <x v="3"/>
    <n v="1.2309364548494983"/>
    <n v="368.05"/>
    <n v="0.16196532300651292"/>
  </r>
  <r>
    <n v="5891"/>
    <s v="ORD05891"/>
    <d v="2024-10-20T00:00:00"/>
    <s v="2024"/>
    <s v="October"/>
    <x v="1"/>
    <s v="CUST2356"/>
    <s v="Corporate"/>
    <s v="Electronics"/>
    <x v="3"/>
    <n v="7"/>
    <x v="0"/>
    <n v="299"/>
    <n v="0"/>
    <n v="2093"/>
    <x v="20"/>
    <n v="1.4218060200668896"/>
    <n v="425.12"/>
    <n v="0.20311514572384137"/>
  </r>
  <r>
    <n v="5892"/>
    <s v="ORD05892"/>
    <d v="2024-03-11T00:00:00"/>
    <s v="2024"/>
    <s v="March"/>
    <x v="0"/>
    <s v="CUST1606"/>
    <s v="Consumer"/>
    <s v="Electronics"/>
    <x v="6"/>
    <n v="10"/>
    <x v="0"/>
    <n v="149"/>
    <n v="0.05"/>
    <n v="1415.5"/>
    <x v="34"/>
    <n v="0.56731543624161074"/>
    <n v="84.53"/>
    <n v="5.9717414341222186E-2"/>
  </r>
  <r>
    <n v="5893"/>
    <s v="ORD05893"/>
    <d v="2025-02-23T00:00:00"/>
    <s v="2025"/>
    <s v="February"/>
    <x v="0"/>
    <s v="CUST2395"/>
    <s v="Consumer"/>
    <s v="Furniture"/>
    <x v="2"/>
    <n v="6"/>
    <x v="1"/>
    <n v="499"/>
    <n v="0.15"/>
    <n v="2544.9"/>
    <x v="18"/>
    <n v="1.1655711422845692"/>
    <n v="581.62"/>
    <n v="0.22854336123226845"/>
  </r>
  <r>
    <n v="5894"/>
    <s v="ORD05894"/>
    <d v="2024-03-02T00:00:00"/>
    <s v="2024"/>
    <s v="March"/>
    <x v="3"/>
    <s v="CUST1497"/>
    <s v="Home Office"/>
    <s v="Furniture"/>
    <x v="0"/>
    <n v="1"/>
    <x v="2"/>
    <n v="999"/>
    <n v="0"/>
    <n v="999"/>
    <x v="30"/>
    <n v="0.23206206206206206"/>
    <n v="231.83"/>
    <n v="0.23206206206206206"/>
  </r>
  <r>
    <n v="5895"/>
    <s v="ORD05895"/>
    <d v="2024-09-03T00:00:00"/>
    <s v="2024"/>
    <s v="September"/>
    <x v="3"/>
    <s v="Unkown"/>
    <s v="Consumer"/>
    <s v="Electronics"/>
    <x v="6"/>
    <n v="4"/>
    <x v="1"/>
    <n v="149"/>
    <n v="0.1"/>
    <n v="536.4"/>
    <x v="6"/>
    <n v="0.7724161073825504"/>
    <n v="115.09"/>
    <n v="0.21456002982848621"/>
  </r>
  <r>
    <n v="5896"/>
    <s v="ORD05896"/>
    <d v="2024-04-25T00:00:00"/>
    <s v="2024"/>
    <s v="April"/>
    <x v="3"/>
    <s v="Unkown"/>
    <s v="Corporate"/>
    <s v="Office Supplies"/>
    <x v="0"/>
    <n v="2"/>
    <x v="2"/>
    <n v="999"/>
    <n v="0"/>
    <n v="1998"/>
    <x v="30"/>
    <n v="0.49946946946946952"/>
    <n v="498.97"/>
    <n v="0.24973473473473476"/>
  </r>
  <r>
    <n v="5897"/>
    <s v="ORD05897"/>
    <d v="2024-05-11T00:00:00"/>
    <s v="2024"/>
    <s v="May"/>
    <x v="2"/>
    <s v="Unkown"/>
    <s v="Home Office"/>
    <s v="Electronics"/>
    <x v="7"/>
    <n v="4"/>
    <x v="1"/>
    <n v="499"/>
    <n v="0.15"/>
    <n v="1696.6"/>
    <x v="10"/>
    <n v="0.72555110220440888"/>
    <n v="362.05"/>
    <n v="0.21339738300129674"/>
  </r>
  <r>
    <n v="5898"/>
    <s v="ORD05898"/>
    <d v="2025-04-18T00:00:00"/>
    <s v="2025"/>
    <s v="April"/>
    <x v="3"/>
    <s v="Unkown"/>
    <s v="Corporate"/>
    <s v="Furniture"/>
    <x v="0"/>
    <n v="4"/>
    <x v="1"/>
    <n v="999"/>
    <n v="0"/>
    <n v="3996"/>
    <x v="30"/>
    <n v="0.23305305305305304"/>
    <n v="232.82"/>
    <n v="5.8263263263263261E-2"/>
  </r>
  <r>
    <n v="5900"/>
    <s v="ORD05900"/>
    <d v="2024-05-09T00:00:00"/>
    <s v="2024"/>
    <s v="May"/>
    <x v="0"/>
    <s v="CUST1904"/>
    <s v="Consumer"/>
    <s v="Office Supplies"/>
    <x v="0"/>
    <n v="4"/>
    <x v="1"/>
    <n v="99"/>
    <n v="0"/>
    <n v="396"/>
    <x v="22"/>
    <n v="0.41060606060606059"/>
    <n v="40.65"/>
    <n v="0.10265151515151515"/>
  </r>
  <r>
    <n v="5901"/>
    <s v="ORD05901"/>
    <d v="2024-06-08T00:00:00"/>
    <s v="2024"/>
    <s v="June"/>
    <x v="3"/>
    <s v="Unkown"/>
    <s v="Corporate"/>
    <s v="Electronics"/>
    <x v="0"/>
    <n v="1"/>
    <x v="2"/>
    <n v="99"/>
    <n v="0"/>
    <n v="99"/>
    <x v="22"/>
    <n v="0.24111111111111111"/>
    <n v="23.87"/>
    <n v="0.24111111111111111"/>
  </r>
  <r>
    <n v="5902"/>
    <s v="ORD05902"/>
    <d v="2024-10-15T00:00:00"/>
    <s v="2024"/>
    <s v="October"/>
    <x v="2"/>
    <s v="Unkown"/>
    <s v="Home Office"/>
    <s v="Electronics"/>
    <x v="5"/>
    <n v="7"/>
    <x v="0"/>
    <n v="999"/>
    <n v="0"/>
    <n v="6993"/>
    <x v="30"/>
    <n v="0.54127127127127128"/>
    <n v="540.73"/>
    <n v="7.7324467324467322E-2"/>
  </r>
  <r>
    <n v="5903"/>
    <s v="ORD05903"/>
    <d v="2024-07-08T00:00:00"/>
    <s v="2024"/>
    <s v="July"/>
    <x v="3"/>
    <s v="CUST2121"/>
    <s v="Consumer"/>
    <s v="Furniture"/>
    <x v="5"/>
    <n v="8"/>
    <x v="0"/>
    <n v="299"/>
    <n v="0.1"/>
    <n v="2152.8000000000002"/>
    <x v="21"/>
    <n v="0.72729096989966557"/>
    <n v="217.46"/>
    <n v="0.10101263470828688"/>
  </r>
  <r>
    <n v="5904"/>
    <s v="ORD05904"/>
    <d v="2024-03-24T00:00:00"/>
    <s v="2024"/>
    <s v="March"/>
    <x v="3"/>
    <s v="Unkown"/>
    <s v="Consumer"/>
    <s v="Electronics"/>
    <x v="1"/>
    <n v="8"/>
    <x v="0"/>
    <n v="199"/>
    <n v="0"/>
    <n v="1592"/>
    <x v="1"/>
    <n v="1.1660301507537687"/>
    <n v="232.04"/>
    <n v="0.14575376884422109"/>
  </r>
  <r>
    <n v="5905"/>
    <s v="ORD05905"/>
    <d v="2024-02-20T00:00:00"/>
    <s v="2024"/>
    <s v="February"/>
    <x v="0"/>
    <s v="CUST2156"/>
    <s v="Home Office"/>
    <s v="Electronics"/>
    <x v="5"/>
    <n v="9"/>
    <x v="0"/>
    <n v="149"/>
    <n v="0.15"/>
    <n v="1139.8499999999999"/>
    <x v="28"/>
    <n v="2.1953020134228192"/>
    <n v="327.10000000000002"/>
    <n v="0.28696758345396328"/>
  </r>
  <r>
    <n v="5906"/>
    <s v="ORD05906"/>
    <d v="2024-10-19T00:00:00"/>
    <s v="2024"/>
    <s v="October"/>
    <x v="0"/>
    <s v="Unkown"/>
    <s v="Consumer"/>
    <s v="Furniture"/>
    <x v="2"/>
    <n v="2"/>
    <x v="2"/>
    <n v="199"/>
    <n v="0.1"/>
    <n v="358.2"/>
    <x v="25"/>
    <n v="0.27653266331658294"/>
    <n v="55.03"/>
    <n v="0.15362925739810163"/>
  </r>
  <r>
    <n v="5907"/>
    <s v="ORD05907"/>
    <d v="2025-07-01T00:00:00"/>
    <s v="2025"/>
    <s v="July"/>
    <x v="2"/>
    <s v="CUST2521"/>
    <s v="Home Office"/>
    <s v="Electronics"/>
    <x v="7"/>
    <n v="6"/>
    <x v="1"/>
    <n v="999"/>
    <n v="0.1"/>
    <n v="5394.6"/>
    <x v="14"/>
    <n v="0.50329329329329331"/>
    <n v="502.79"/>
    <n v="9.3202461720980234E-2"/>
  </r>
  <r>
    <n v="5908"/>
    <s v="ORD05908"/>
    <d v="2024-07-21T00:00:00"/>
    <s v="2024"/>
    <s v="July"/>
    <x v="2"/>
    <s v="CUST1053"/>
    <s v="Home Office"/>
    <s v="Office Supplies"/>
    <x v="3"/>
    <n v="4"/>
    <x v="1"/>
    <n v="499"/>
    <n v="0.15"/>
    <n v="1696.6"/>
    <x v="10"/>
    <n v="0.23384769539078157"/>
    <n v="116.69"/>
    <n v="6.8778733938465161E-2"/>
  </r>
  <r>
    <n v="5909"/>
    <s v="ORD05909"/>
    <d v="2025-04-19T00:00:00"/>
    <s v="2025"/>
    <s v="April"/>
    <x v="3"/>
    <s v="Unkown"/>
    <s v="Home Office"/>
    <s v="Electronics"/>
    <x v="4"/>
    <n v="7"/>
    <x v="0"/>
    <n v="149"/>
    <n v="0"/>
    <n v="1043"/>
    <x v="7"/>
    <n v="1.4331543624161074"/>
    <n v="213.54"/>
    <n v="0.20473633748801534"/>
  </r>
  <r>
    <n v="5910"/>
    <s v="ORD05910"/>
    <d v="2024-10-10T00:00:00"/>
    <s v="2024"/>
    <s v="October"/>
    <x v="0"/>
    <s v="Unkown"/>
    <s v="Home Office"/>
    <s v="Office Supplies"/>
    <x v="0"/>
    <n v="1"/>
    <x v="2"/>
    <n v="799"/>
    <n v="0.1"/>
    <n v="719.1"/>
    <x v="9"/>
    <n v="0.13538172715894869"/>
    <n v="108.17"/>
    <n v="0.15042414128772075"/>
  </r>
  <r>
    <n v="5912"/>
    <s v="ORD05912"/>
    <d v="2024-04-15T00:00:00"/>
    <s v="2024"/>
    <s v="April"/>
    <x v="2"/>
    <s v="CUST1690"/>
    <s v="Corporate"/>
    <s v="Furniture"/>
    <x v="5"/>
    <n v="8"/>
    <x v="0"/>
    <n v="199"/>
    <n v="0"/>
    <n v="1592"/>
    <x v="1"/>
    <n v="1.7843718592964823"/>
    <n v="355.09"/>
    <n v="0.22304648241206029"/>
  </r>
  <r>
    <n v="5913"/>
    <s v="ORD05913"/>
    <d v="2025-09-19T00:00:00"/>
    <s v="2025"/>
    <s v="September"/>
    <x v="3"/>
    <s v="Unkown"/>
    <s v="Corporate"/>
    <s v="Furniture"/>
    <x v="5"/>
    <n v="8"/>
    <x v="0"/>
    <n v="149"/>
    <n v="0.15"/>
    <n v="1013.2"/>
    <x v="16"/>
    <n v="1.9910738255033558"/>
    <n v="296.67"/>
    <n v="0.29280497433872876"/>
  </r>
  <r>
    <n v="5914"/>
    <s v="ORD05914"/>
    <d v="2025-09-02T00:00:00"/>
    <s v="2025"/>
    <s v="September"/>
    <x v="0"/>
    <s v="Unkown"/>
    <s v="Home Office"/>
    <s v="Electronics"/>
    <x v="2"/>
    <n v="2"/>
    <x v="2"/>
    <n v="999"/>
    <n v="0"/>
    <n v="1998"/>
    <x v="30"/>
    <n v="0.15215215215215216"/>
    <n v="152"/>
    <n v="7.6076076076076082E-2"/>
  </r>
  <r>
    <n v="5916"/>
    <s v="ORD05916"/>
    <d v="2025-12-23T00:00:00"/>
    <s v="2025"/>
    <s v="December"/>
    <x v="3"/>
    <s v="Unkown"/>
    <s v="Home Office"/>
    <s v="Office Supplies"/>
    <x v="2"/>
    <n v="7"/>
    <x v="0"/>
    <n v="999"/>
    <n v="0"/>
    <n v="6993"/>
    <x v="30"/>
    <n v="1.7535035035035036"/>
    <n v="1751.75"/>
    <n v="0.25050050050050049"/>
  </r>
  <r>
    <n v="5917"/>
    <s v="ORD05917"/>
    <d v="2025-12-31T00:00:00"/>
    <s v="2025"/>
    <s v="December"/>
    <x v="3"/>
    <s v="CUST2800"/>
    <s v="Home Office"/>
    <s v="Furniture"/>
    <x v="1"/>
    <n v="7"/>
    <x v="0"/>
    <n v="149"/>
    <n v="0"/>
    <n v="1043"/>
    <x v="7"/>
    <n v="2.0829530201342283"/>
    <n v="310.36"/>
    <n v="0.29756471716203259"/>
  </r>
  <r>
    <n v="5918"/>
    <s v="ORD05918"/>
    <d v="2025-02-03T00:00:00"/>
    <s v="2025"/>
    <s v="February"/>
    <x v="3"/>
    <s v="CUST2826"/>
    <s v="Consumer"/>
    <s v="Furniture"/>
    <x v="2"/>
    <n v="4"/>
    <x v="1"/>
    <n v="99"/>
    <n v="0.1"/>
    <n v="356.4"/>
    <x v="4"/>
    <n v="0.45707070707070707"/>
    <n v="45.25"/>
    <n v="0.12696408529741865"/>
  </r>
  <r>
    <n v="5919"/>
    <s v="ORD05919"/>
    <d v="2024-08-25T00:00:00"/>
    <s v="2024"/>
    <s v="August"/>
    <x v="0"/>
    <s v="Unkown"/>
    <s v="Consumer"/>
    <s v="Office Supplies"/>
    <x v="3"/>
    <n v="6"/>
    <x v="1"/>
    <n v="299"/>
    <n v="0"/>
    <n v="1794"/>
    <x v="20"/>
    <n v="0.76103678929765894"/>
    <n v="227.55"/>
    <n v="0.12683946488294315"/>
  </r>
  <r>
    <n v="5920"/>
    <s v="ORD05920"/>
    <d v="2024-05-02T00:00:00"/>
    <s v="2024"/>
    <s v="May"/>
    <x v="0"/>
    <s v="Unkown"/>
    <s v="Consumer"/>
    <s v="Office Supplies"/>
    <x v="3"/>
    <n v="9"/>
    <x v="0"/>
    <n v="299"/>
    <n v="0.05"/>
    <n v="2556.4499999999998"/>
    <x v="24"/>
    <n v="1.7833779264214047"/>
    <n v="533.23"/>
    <n v="0.20858221361653859"/>
  </r>
  <r>
    <n v="5921"/>
    <s v="ORD05921"/>
    <d v="2025-12-19T00:00:00"/>
    <s v="2025"/>
    <s v="December"/>
    <x v="2"/>
    <s v="CUST2400"/>
    <s v="Consumer"/>
    <s v="Office Supplies"/>
    <x v="4"/>
    <n v="1"/>
    <x v="2"/>
    <n v="99"/>
    <n v="0.05"/>
    <n v="94.05"/>
    <x v="19"/>
    <n v="0.20363636363636364"/>
    <n v="20.16"/>
    <n v="0.21435406698564594"/>
  </r>
  <r>
    <n v="5922"/>
    <s v="ORD05922"/>
    <d v="2024-12-13T00:00:00"/>
    <s v="2024"/>
    <s v="December"/>
    <x v="0"/>
    <s v="Unkown"/>
    <s v="Home Office"/>
    <s v="Office Supplies"/>
    <x v="4"/>
    <n v="8"/>
    <x v="0"/>
    <n v="299"/>
    <n v="0"/>
    <n v="2392"/>
    <x v="20"/>
    <n v="0.8005351170568562"/>
    <n v="239.36"/>
    <n v="0.10006688963210703"/>
  </r>
  <r>
    <n v="5923"/>
    <s v="ORD05923"/>
    <d v="2024-12-12T00:00:00"/>
    <s v="2024"/>
    <s v="December"/>
    <x v="0"/>
    <s v="Unkown"/>
    <s v="Home Office"/>
    <s v="Office Supplies"/>
    <x v="1"/>
    <n v="5"/>
    <x v="1"/>
    <n v="799"/>
    <n v="0.05"/>
    <n v="3795.25"/>
    <x v="33"/>
    <n v="0.69022528160200247"/>
    <n v="551.49"/>
    <n v="0.14531058560042159"/>
  </r>
  <r>
    <n v="5924"/>
    <s v="ORD05924"/>
    <d v="2025-11-24T00:00:00"/>
    <s v="2025"/>
    <s v="November"/>
    <x v="3"/>
    <s v="Unkown"/>
    <s v="Home Office"/>
    <s v="Furniture"/>
    <x v="1"/>
    <n v="9"/>
    <x v="0"/>
    <n v="999"/>
    <n v="0.1"/>
    <n v="8091.9"/>
    <x v="47"/>
    <n v="0.42094094094094092"/>
    <n v="420.52"/>
    <n v="5.1968017400116168E-2"/>
  </r>
  <r>
    <n v="5925"/>
    <s v="ORD05925"/>
    <d v="2024-08-16T00:00:00"/>
    <s v="2024"/>
    <s v="August"/>
    <x v="3"/>
    <s v="CUST2435"/>
    <s v="Home Office"/>
    <s v="Office Supplies"/>
    <x v="6"/>
    <n v="2"/>
    <x v="2"/>
    <n v="99"/>
    <n v="0"/>
    <n v="198"/>
    <x v="22"/>
    <n v="0.58474747474747479"/>
    <n v="57.89"/>
    <n v="0.2923737373737374"/>
  </r>
  <r>
    <n v="5926"/>
    <s v="ORD05926"/>
    <d v="2024-12-29T00:00:00"/>
    <s v="2024"/>
    <s v="December"/>
    <x v="2"/>
    <s v="Unkown"/>
    <s v="Corporate"/>
    <s v="Electronics"/>
    <x v="1"/>
    <n v="1"/>
    <x v="2"/>
    <n v="499"/>
    <n v="0.1"/>
    <n v="449.1"/>
    <x v="13"/>
    <n v="0.14551102204408817"/>
    <n v="72.61"/>
    <n v="0.16167891338232018"/>
  </r>
  <r>
    <n v="5927"/>
    <s v="ORD05927"/>
    <d v="2025-03-01T00:00:00"/>
    <s v="2025"/>
    <s v="March"/>
    <x v="3"/>
    <s v="CUST2002"/>
    <s v="Consumer"/>
    <s v="Electronics"/>
    <x v="1"/>
    <n v="5"/>
    <x v="1"/>
    <n v="799"/>
    <n v="0.05"/>
    <n v="3795.25"/>
    <x v="33"/>
    <n v="0.94486858573216526"/>
    <n v="754.95"/>
    <n v="0.19891970225940322"/>
  </r>
  <r>
    <n v="5928"/>
    <s v="ORD05928"/>
    <d v="2025-06-07T00:00:00"/>
    <s v="2025"/>
    <s v="June"/>
    <x v="3"/>
    <s v="Unkown"/>
    <s v="Corporate"/>
    <s v="Furniture"/>
    <x v="3"/>
    <n v="7"/>
    <x v="0"/>
    <n v="499"/>
    <n v="0"/>
    <n v="3493"/>
    <x v="23"/>
    <n v="1.2274949899799599"/>
    <n v="612.52"/>
    <n v="0.17535642713999428"/>
  </r>
  <r>
    <n v="5929"/>
    <s v="ORD05929"/>
    <d v="2025-08-04T00:00:00"/>
    <s v="2025"/>
    <s v="August"/>
    <x v="0"/>
    <s v="CUST1784"/>
    <s v="Home Office"/>
    <s v="Furniture"/>
    <x v="0"/>
    <n v="10"/>
    <x v="0"/>
    <n v="499"/>
    <n v="0.15"/>
    <n v="4241.5"/>
    <x v="10"/>
    <n v="1.8663326653306613"/>
    <n v="931.3"/>
    <n v="0.21956854886243074"/>
  </r>
  <r>
    <n v="5930"/>
    <s v="ORD05930"/>
    <d v="2025-07-21T00:00:00"/>
    <s v="2025"/>
    <s v="July"/>
    <x v="2"/>
    <s v="Unkown"/>
    <s v="Consumer"/>
    <s v="Electronics"/>
    <x v="7"/>
    <n v="9"/>
    <x v="0"/>
    <n v="99"/>
    <n v="0.15"/>
    <n v="757.35"/>
    <x v="39"/>
    <n v="0.67070707070707081"/>
    <n v="66.400000000000006"/>
    <n v="8.7674126889813173E-2"/>
  </r>
  <r>
    <n v="5931"/>
    <s v="ORD05931"/>
    <d v="2025-03-23T00:00:00"/>
    <s v="2025"/>
    <s v="March"/>
    <x v="1"/>
    <s v="CUST2599"/>
    <s v="Home Office"/>
    <s v="Electronics"/>
    <x v="1"/>
    <n v="3"/>
    <x v="2"/>
    <n v="999"/>
    <n v="0"/>
    <n v="2997"/>
    <x v="30"/>
    <n v="0.74233233233233231"/>
    <n v="741.59"/>
    <n v="0.24744411077744413"/>
  </r>
  <r>
    <n v="5932"/>
    <s v="ORD05932"/>
    <d v="2025-04-22T00:00:00"/>
    <s v="2025"/>
    <s v="April"/>
    <x v="0"/>
    <s v="CUST2343"/>
    <s v="Corporate"/>
    <s v="Office Supplies"/>
    <x v="0"/>
    <n v="2"/>
    <x v="2"/>
    <n v="149"/>
    <n v="0"/>
    <n v="298"/>
    <x v="7"/>
    <n v="0.10187919463087249"/>
    <n v="15.18"/>
    <n v="5.0939597315436243E-2"/>
  </r>
  <r>
    <n v="5933"/>
    <s v="ORD05933"/>
    <d v="2024-11-15T00:00:00"/>
    <s v="2024"/>
    <s v="November"/>
    <x v="2"/>
    <s v="CUST1633"/>
    <s v="Consumer"/>
    <s v="Furniture"/>
    <x v="2"/>
    <n v="6"/>
    <x v="1"/>
    <n v="999"/>
    <n v="0.05"/>
    <n v="5694.3"/>
    <x v="37"/>
    <n v="1.2422522522522523"/>
    <n v="1241.01"/>
    <n v="0.21793899162320213"/>
  </r>
  <r>
    <n v="5934"/>
    <s v="ORD05934"/>
    <d v="2024-02-26T00:00:00"/>
    <s v="2024"/>
    <s v="February"/>
    <x v="1"/>
    <s v="CUST2517"/>
    <s v="Consumer"/>
    <s v="Electronics"/>
    <x v="4"/>
    <n v="7"/>
    <x v="0"/>
    <n v="499"/>
    <n v="0"/>
    <n v="3493"/>
    <x v="23"/>
    <n v="0.45"/>
    <n v="224.55"/>
    <n v="6.4285714285714293E-2"/>
  </r>
  <r>
    <n v="5935"/>
    <s v="ORD05935"/>
    <d v="2024-10-06T00:00:00"/>
    <s v="2024"/>
    <s v="October"/>
    <x v="2"/>
    <s v="Unkown"/>
    <s v="Corporate"/>
    <s v="Electronics"/>
    <x v="0"/>
    <n v="7"/>
    <x v="0"/>
    <n v="999"/>
    <n v="0.15"/>
    <n v="5944.05"/>
    <x v="32"/>
    <n v="1.5822822822822824"/>
    <n v="1580.7"/>
    <n v="0.26592979534156003"/>
  </r>
  <r>
    <n v="5936"/>
    <s v="ORD05936"/>
    <d v="2025-03-24T00:00:00"/>
    <s v="2025"/>
    <s v="March"/>
    <x v="0"/>
    <s v="Unkown"/>
    <s v="Consumer"/>
    <s v="Furniture"/>
    <x v="4"/>
    <n v="4"/>
    <x v="1"/>
    <n v="499"/>
    <n v="0.05"/>
    <n v="1896.2"/>
    <x v="27"/>
    <n v="1.0294188376753506"/>
    <n v="513.67999999999995"/>
    <n v="0.27089969412509224"/>
  </r>
  <r>
    <n v="5937"/>
    <s v="ORD05937"/>
    <d v="2025-05-09T00:00:00"/>
    <s v="2025"/>
    <s v="May"/>
    <x v="3"/>
    <s v="CUST2994"/>
    <s v="Corporate"/>
    <s v="Office Supplies"/>
    <x v="6"/>
    <n v="6"/>
    <x v="1"/>
    <n v="799"/>
    <n v="0"/>
    <n v="4794"/>
    <x v="12"/>
    <n v="1.3204005006257822"/>
    <n v="1055"/>
    <n v="0.22006675010429705"/>
  </r>
  <r>
    <n v="5938"/>
    <s v="ORD05938"/>
    <d v="2024-04-28T00:00:00"/>
    <s v="2024"/>
    <s v="April"/>
    <x v="0"/>
    <s v="Unkown"/>
    <s v="Home Office"/>
    <s v="Electronics"/>
    <x v="3"/>
    <n v="9"/>
    <x v="0"/>
    <n v="499"/>
    <n v="0.15"/>
    <n v="3817.35"/>
    <x v="10"/>
    <n v="1.3725450901803606"/>
    <n v="684.9"/>
    <n v="0.17941765884710598"/>
  </r>
  <r>
    <n v="5939"/>
    <s v="ORD05939"/>
    <d v="2025-06-13T00:00:00"/>
    <s v="2025"/>
    <s v="June"/>
    <x v="3"/>
    <s v="Unkown"/>
    <s v="Corporate"/>
    <s v="Electronics"/>
    <x v="4"/>
    <n v="9"/>
    <x v="0"/>
    <n v="999"/>
    <n v="0.05"/>
    <n v="8541.4500000000007"/>
    <x v="37"/>
    <n v="0.89723723723723725"/>
    <n v="896.34"/>
    <n v="0.10494002774704529"/>
  </r>
  <r>
    <n v="5940"/>
    <s v="ORD05940"/>
    <d v="2025-04-23T00:00:00"/>
    <s v="2025"/>
    <s v="April"/>
    <x v="3"/>
    <s v="Unkown"/>
    <s v="Corporate"/>
    <s v="Office Supplies"/>
    <x v="2"/>
    <n v="4"/>
    <x v="1"/>
    <n v="99"/>
    <n v="0"/>
    <n v="396"/>
    <x v="22"/>
    <n v="0.90242424242424246"/>
    <n v="89.34"/>
    <n v="0.22560606060606062"/>
  </r>
  <r>
    <n v="5941"/>
    <s v="ORD05941"/>
    <d v="2025-12-13T00:00:00"/>
    <s v="2025"/>
    <s v="December"/>
    <x v="2"/>
    <s v="CUST2163"/>
    <s v="Consumer"/>
    <s v="Electronics"/>
    <x v="5"/>
    <n v="6"/>
    <x v="1"/>
    <n v="799"/>
    <n v="0.05"/>
    <n v="4554.3"/>
    <x v="26"/>
    <n v="1.129874843554443"/>
    <n v="902.77"/>
    <n v="0.19822365676393736"/>
  </r>
  <r>
    <n v="5942"/>
    <s v="ORD05942"/>
    <d v="2025-10-24T00:00:00"/>
    <s v="2025"/>
    <s v="October"/>
    <x v="0"/>
    <s v="Unkown"/>
    <s v="Corporate"/>
    <s v="Electronics"/>
    <x v="0"/>
    <n v="7"/>
    <x v="0"/>
    <n v="199"/>
    <n v="0.05"/>
    <n v="1323.35"/>
    <x v="0"/>
    <n v="1.1436683417085427"/>
    <n v="227.59"/>
    <n v="0.17198020176068313"/>
  </r>
  <r>
    <n v="5943"/>
    <s v="ORD05943"/>
    <d v="2025-11-25T00:00:00"/>
    <s v="2025"/>
    <s v="November"/>
    <x v="0"/>
    <s v="Unkown"/>
    <s v="Corporate"/>
    <s v="Furniture"/>
    <x v="1"/>
    <n v="8"/>
    <x v="0"/>
    <n v="199"/>
    <n v="0.05"/>
    <n v="1512.4"/>
    <x v="15"/>
    <n v="0.74653266331658297"/>
    <n v="148.56"/>
    <n v="9.8227982015339846E-2"/>
  </r>
  <r>
    <n v="5944"/>
    <s v="ORD05944"/>
    <d v="2025-12-22T00:00:00"/>
    <s v="2025"/>
    <s v="December"/>
    <x v="1"/>
    <s v="CUST2323"/>
    <s v="Home Office"/>
    <s v="Furniture"/>
    <x v="7"/>
    <n v="9"/>
    <x v="0"/>
    <n v="199"/>
    <n v="0"/>
    <n v="1791"/>
    <x v="1"/>
    <n v="1.3007035175879396"/>
    <n v="258.83999999999997"/>
    <n v="0.14452261306532663"/>
  </r>
  <r>
    <n v="5945"/>
    <s v="ORD05945"/>
    <d v="2025-05-29T00:00:00"/>
    <s v="2025"/>
    <s v="May"/>
    <x v="0"/>
    <s v="Unkown"/>
    <s v="Home Office"/>
    <s v="Electronics"/>
    <x v="0"/>
    <n v="7"/>
    <x v="0"/>
    <n v="799"/>
    <n v="0"/>
    <n v="5593"/>
    <x v="12"/>
    <n v="1.4921777221526908"/>
    <n v="1192.25"/>
    <n v="0.21316824602181297"/>
  </r>
  <r>
    <n v="5946"/>
    <s v="ORD05946"/>
    <d v="2024-10-20T00:00:00"/>
    <s v="2024"/>
    <s v="October"/>
    <x v="0"/>
    <s v="Unkown"/>
    <s v="Consumer"/>
    <s v="Office Supplies"/>
    <x v="3"/>
    <n v="5"/>
    <x v="1"/>
    <n v="99"/>
    <n v="0.05"/>
    <n v="470.25"/>
    <x v="19"/>
    <n v="0.68090909090909091"/>
    <n v="67.41"/>
    <n v="0.1433492822966507"/>
  </r>
  <r>
    <n v="5947"/>
    <s v="ORD05947"/>
    <d v="2025-11-13T00:00:00"/>
    <s v="2025"/>
    <s v="November"/>
    <x v="0"/>
    <s v="CUST1768"/>
    <s v="Consumer"/>
    <s v="Office Supplies"/>
    <x v="1"/>
    <n v="6"/>
    <x v="1"/>
    <n v="799"/>
    <n v="0"/>
    <n v="4794"/>
    <x v="12"/>
    <n v="1.2585982478097621"/>
    <n v="1005.62"/>
    <n v="0.20976637463496037"/>
  </r>
  <r>
    <n v="5948"/>
    <s v="ORD05948"/>
    <d v="2025-12-12T00:00:00"/>
    <s v="2025"/>
    <s v="December"/>
    <x v="3"/>
    <s v="Unkown"/>
    <s v="Corporate"/>
    <s v="Office Supplies"/>
    <x v="3"/>
    <n v="3"/>
    <x v="2"/>
    <n v="199"/>
    <n v="0"/>
    <n v="597"/>
    <x v="1"/>
    <n v="0.85788944723618088"/>
    <n v="170.72"/>
    <n v="0.28596314907872694"/>
  </r>
  <r>
    <n v="5949"/>
    <s v="ORD05949"/>
    <d v="2024-10-29T00:00:00"/>
    <s v="2024"/>
    <s v="October"/>
    <x v="1"/>
    <s v="CUST2539"/>
    <s v="Home Office"/>
    <s v="Office Supplies"/>
    <x v="6"/>
    <n v="8"/>
    <x v="0"/>
    <n v="199"/>
    <n v="0.1"/>
    <n v="1432.8"/>
    <x v="25"/>
    <n v="2.0292964824120601"/>
    <n v="403.83"/>
    <n v="0.28184673366834173"/>
  </r>
  <r>
    <n v="5950"/>
    <s v="ORD05950"/>
    <d v="2024-12-13T00:00:00"/>
    <s v="2024"/>
    <s v="December"/>
    <x v="1"/>
    <s v="Unkown"/>
    <s v="Home Office"/>
    <s v="Electronics"/>
    <x v="2"/>
    <n v="10"/>
    <x v="0"/>
    <n v="299"/>
    <n v="0.15"/>
    <n v="2541.5"/>
    <x v="5"/>
    <n v="1.441170568561873"/>
    <n v="430.91"/>
    <n v="0.169549478654338"/>
  </r>
  <r>
    <n v="5951"/>
    <s v="ORD05951"/>
    <d v="2025-06-09T00:00:00"/>
    <s v="2025"/>
    <s v="June"/>
    <x v="2"/>
    <s v="Unkown"/>
    <s v="Corporate"/>
    <s v="Furniture"/>
    <x v="7"/>
    <n v="7"/>
    <x v="0"/>
    <n v="199"/>
    <n v="0.05"/>
    <n v="1323.35"/>
    <x v="0"/>
    <n v="1.0898994974874372"/>
    <n v="216.89"/>
    <n v="0.16389466127630634"/>
  </r>
  <r>
    <n v="5952"/>
    <s v="ORD05952"/>
    <d v="2025-08-02T00:00:00"/>
    <s v="2025"/>
    <s v="August"/>
    <x v="3"/>
    <s v="Unkown"/>
    <s v="Home Office"/>
    <s v="Office Supplies"/>
    <x v="1"/>
    <n v="1"/>
    <x v="2"/>
    <n v="499"/>
    <n v="0.05"/>
    <n v="474.05"/>
    <x v="27"/>
    <n v="0.17811623246492986"/>
    <n v="88.88"/>
    <n v="0.18749077101571562"/>
  </r>
  <r>
    <n v="5953"/>
    <s v="ORD05953"/>
    <d v="2025-09-17T00:00:00"/>
    <s v="2025"/>
    <s v="September"/>
    <x v="2"/>
    <s v="Unkown"/>
    <s v="Consumer"/>
    <s v="Furniture"/>
    <x v="6"/>
    <n v="2"/>
    <x v="2"/>
    <n v="149"/>
    <n v="0"/>
    <n v="298"/>
    <x v="7"/>
    <n v="0.28060402684563762"/>
    <n v="41.81"/>
    <n v="0.14030201342281881"/>
  </r>
  <r>
    <n v="5954"/>
    <s v="ORD05954"/>
    <d v="2025-08-26T00:00:00"/>
    <s v="2025"/>
    <s v="August"/>
    <x v="1"/>
    <s v="Unkown"/>
    <s v="Home Office"/>
    <s v="Furniture"/>
    <x v="6"/>
    <n v="4"/>
    <x v="1"/>
    <n v="299"/>
    <n v="0"/>
    <n v="1196"/>
    <x v="20"/>
    <n v="0.63013377926421399"/>
    <n v="188.41"/>
    <n v="0.1575334448160535"/>
  </r>
  <r>
    <n v="5955"/>
    <s v="ORD05955"/>
    <d v="2024-07-10T00:00:00"/>
    <s v="2024"/>
    <s v="July"/>
    <x v="3"/>
    <s v="Unkown"/>
    <s v="Home Office"/>
    <s v="Office Supplies"/>
    <x v="5"/>
    <n v="3"/>
    <x v="2"/>
    <n v="99"/>
    <n v="0"/>
    <n v="297"/>
    <x v="22"/>
    <n v="0.7312121212121212"/>
    <n v="72.39"/>
    <n v="0.24373737373737375"/>
  </r>
  <r>
    <n v="5956"/>
    <s v="ORD05956"/>
    <d v="2025-04-10T00:00:00"/>
    <s v="2025"/>
    <s v="April"/>
    <x v="0"/>
    <s v="Unkown"/>
    <s v="Home Office"/>
    <s v="Furniture"/>
    <x v="5"/>
    <n v="7"/>
    <x v="0"/>
    <n v="99"/>
    <n v="0"/>
    <n v="693"/>
    <x v="22"/>
    <n v="0.78050505050505048"/>
    <n v="77.27"/>
    <n v="0.11150072150072149"/>
  </r>
  <r>
    <n v="5957"/>
    <s v="ORD05957"/>
    <d v="2024-11-01T00:00:00"/>
    <s v="2024"/>
    <s v="November"/>
    <x v="3"/>
    <s v="CUST1350"/>
    <s v="Home Office"/>
    <s v="Electronics"/>
    <x v="5"/>
    <n v="3"/>
    <x v="2"/>
    <n v="99"/>
    <n v="0"/>
    <n v="297"/>
    <x v="22"/>
    <n v="0.44303030303030305"/>
    <n v="43.86"/>
    <n v="0.14767676767676768"/>
  </r>
  <r>
    <n v="5958"/>
    <s v="ORD05958"/>
    <d v="2024-10-13T00:00:00"/>
    <s v="2024"/>
    <s v="October"/>
    <x v="0"/>
    <s v="CUST1447"/>
    <s v="Corporate"/>
    <s v="Furniture"/>
    <x v="7"/>
    <n v="3"/>
    <x v="2"/>
    <n v="99"/>
    <n v="0.05"/>
    <n v="282.14999999999998"/>
    <x v="19"/>
    <n v="0.20040404040404039"/>
    <n v="19.84"/>
    <n v="7.0317207159312431E-2"/>
  </r>
  <r>
    <n v="5959"/>
    <s v="ORD05959"/>
    <d v="2025-05-15T00:00:00"/>
    <s v="2025"/>
    <s v="May"/>
    <x v="1"/>
    <s v="CUST2113"/>
    <s v="Consumer"/>
    <s v="Office Supplies"/>
    <x v="3"/>
    <n v="10"/>
    <x v="0"/>
    <n v="799"/>
    <n v="0"/>
    <n v="7990"/>
    <x v="12"/>
    <n v="2.354105131414268"/>
    <n v="1880.93"/>
    <n v="0.2354105131414268"/>
  </r>
  <r>
    <n v="5960"/>
    <s v="ORD05960"/>
    <d v="2025-09-30T00:00:00"/>
    <s v="2025"/>
    <s v="September"/>
    <x v="3"/>
    <s v="Unkown"/>
    <s v="Corporate"/>
    <s v="Electronics"/>
    <x v="6"/>
    <n v="4"/>
    <x v="1"/>
    <n v="799"/>
    <n v="0"/>
    <n v="3196"/>
    <x v="12"/>
    <n v="0.26593241551939922"/>
    <n v="212.48"/>
    <n v="6.6483103879849806E-2"/>
  </r>
  <r>
    <n v="5961"/>
    <s v="ORD05961"/>
    <d v="2024-03-11T00:00:00"/>
    <s v="2024"/>
    <s v="March"/>
    <x v="1"/>
    <s v="Unkown"/>
    <s v="Corporate"/>
    <s v="Office Supplies"/>
    <x v="6"/>
    <n v="8"/>
    <x v="0"/>
    <n v="999"/>
    <n v="0.1"/>
    <n v="7192.8"/>
    <x v="14"/>
    <n v="1.2225425425425425"/>
    <n v="1221.32"/>
    <n v="0.16979757535313089"/>
  </r>
  <r>
    <n v="5962"/>
    <s v="ORD05962"/>
    <d v="2024-04-08T00:00:00"/>
    <s v="2024"/>
    <s v="April"/>
    <x v="0"/>
    <s v="CUST1212"/>
    <s v="Home Office"/>
    <s v="Furniture"/>
    <x v="2"/>
    <n v="3"/>
    <x v="2"/>
    <n v="199"/>
    <n v="0"/>
    <n v="597"/>
    <x v="1"/>
    <n v="0.57080402010050257"/>
    <n v="113.59"/>
    <n v="0.1902680067001675"/>
  </r>
  <r>
    <n v="5963"/>
    <s v="ORD05963"/>
    <d v="2025-08-30T00:00:00"/>
    <s v="2025"/>
    <s v="August"/>
    <x v="3"/>
    <s v="CUST2233"/>
    <s v="Corporate"/>
    <s v="Electronics"/>
    <x v="5"/>
    <n v="3"/>
    <x v="2"/>
    <n v="299"/>
    <n v="0.15"/>
    <n v="762.45"/>
    <x v="5"/>
    <n v="0.22946488294314382"/>
    <n v="68.61"/>
    <n v="8.9986228605154428E-2"/>
  </r>
  <r>
    <n v="5964"/>
    <s v="ORD05964"/>
    <d v="2024-05-13T00:00:00"/>
    <s v="2024"/>
    <s v="May"/>
    <x v="3"/>
    <s v="Unkown"/>
    <s v="Corporate"/>
    <s v="Office Supplies"/>
    <x v="6"/>
    <n v="6"/>
    <x v="1"/>
    <n v="199"/>
    <n v="0.1"/>
    <n v="1074.5999999999999"/>
    <x v="25"/>
    <n v="0.87371859296482413"/>
    <n v="173.87"/>
    <n v="0.16179973943793041"/>
  </r>
  <r>
    <n v="5965"/>
    <s v="ORD05965"/>
    <d v="2025-06-22T00:00:00"/>
    <s v="2025"/>
    <s v="June"/>
    <x v="0"/>
    <s v="Unkown"/>
    <s v="Corporate"/>
    <s v="Furniture"/>
    <x v="3"/>
    <n v="6"/>
    <x v="1"/>
    <n v="499"/>
    <n v="0.1"/>
    <n v="2694.6"/>
    <x v="29"/>
    <n v="1.2616633266533066"/>
    <n v="629.57000000000005"/>
    <n v="0.23364135678764941"/>
  </r>
  <r>
    <n v="5966"/>
    <s v="ORD05966"/>
    <d v="2024-06-01T00:00:00"/>
    <s v="2024"/>
    <s v="June"/>
    <x v="0"/>
    <s v="Unkown"/>
    <s v="Home Office"/>
    <s v="Electronics"/>
    <x v="1"/>
    <n v="6"/>
    <x v="1"/>
    <n v="299"/>
    <n v="0"/>
    <n v="1794"/>
    <x v="20"/>
    <n v="1.3847491638795988"/>
    <n v="414.04"/>
    <n v="0.23079152731326646"/>
  </r>
  <r>
    <n v="5967"/>
    <s v="ORD05967"/>
    <d v="2025-03-21T00:00:00"/>
    <s v="2025"/>
    <s v="March"/>
    <x v="3"/>
    <s v="CUST2629"/>
    <s v="Home Office"/>
    <s v="Office Supplies"/>
    <x v="7"/>
    <n v="6"/>
    <x v="1"/>
    <n v="999"/>
    <n v="0"/>
    <n v="5994"/>
    <x v="30"/>
    <n v="1.3404004004004004"/>
    <n v="1339.06"/>
    <n v="0.22340006673340007"/>
  </r>
  <r>
    <n v="5968"/>
    <s v="ORD05968"/>
    <d v="2025-12-20T00:00:00"/>
    <s v="2025"/>
    <s v="December"/>
    <x v="2"/>
    <s v="Unkown"/>
    <s v="Corporate"/>
    <s v="Office Supplies"/>
    <x v="7"/>
    <n v="10"/>
    <x v="0"/>
    <n v="799"/>
    <n v="0.05"/>
    <n v="7590.5"/>
    <x v="33"/>
    <n v="1.2095869837296622"/>
    <n v="966.46"/>
    <n v="0.12732494565575392"/>
  </r>
  <r>
    <n v="5969"/>
    <s v="ORD05969"/>
    <d v="2024-07-25T00:00:00"/>
    <s v="2024"/>
    <s v="July"/>
    <x v="3"/>
    <s v="Unkown"/>
    <s v="Consumer"/>
    <s v="Furniture"/>
    <x v="4"/>
    <n v="10"/>
    <x v="0"/>
    <n v="99"/>
    <n v="0.05"/>
    <n v="940.5"/>
    <x v="19"/>
    <n v="1.0204040404040404"/>
    <n v="101.02"/>
    <n v="0.10741095162147793"/>
  </r>
  <r>
    <n v="5970"/>
    <s v="ORD05970"/>
    <d v="2025-05-08T00:00:00"/>
    <s v="2025"/>
    <s v="May"/>
    <x v="0"/>
    <s v="Unkown"/>
    <s v="Corporate"/>
    <s v="Electronics"/>
    <x v="1"/>
    <n v="6"/>
    <x v="1"/>
    <n v="299"/>
    <n v="0.1"/>
    <n v="1614.6"/>
    <x v="11"/>
    <n v="1.2273578595317727"/>
    <n v="366.98"/>
    <n v="0.22728849250588384"/>
  </r>
  <r>
    <n v="5971"/>
    <s v="ORD05971"/>
    <d v="2024-01-11T00:00:00"/>
    <s v="2024"/>
    <s v="January"/>
    <x v="2"/>
    <s v="CUST2378"/>
    <s v="Home Office"/>
    <s v="Furniture"/>
    <x v="2"/>
    <n v="2"/>
    <x v="2"/>
    <n v="799"/>
    <n v="0.15"/>
    <n v="1358.3"/>
    <x v="8"/>
    <n v="0.28730913642052563"/>
    <n v="229.56"/>
    <n v="0.16900537436501509"/>
  </r>
  <r>
    <n v="5972"/>
    <s v="ORD05972"/>
    <d v="2024-02-24T00:00:00"/>
    <s v="2024"/>
    <s v="February"/>
    <x v="0"/>
    <s v="Unkown"/>
    <s v="Home Office"/>
    <s v="Office Supplies"/>
    <x v="2"/>
    <n v="4"/>
    <x v="1"/>
    <n v="499"/>
    <n v="0"/>
    <n v="1996"/>
    <x v="23"/>
    <n v="0.32561122244488977"/>
    <n v="162.47999999999999"/>
    <n v="8.1402805611222442E-2"/>
  </r>
  <r>
    <n v="5973"/>
    <s v="ORD05973"/>
    <d v="2025-10-11T00:00:00"/>
    <s v="2025"/>
    <s v="October"/>
    <x v="3"/>
    <s v="Unkown"/>
    <s v="Corporate"/>
    <s v="Furniture"/>
    <x v="1"/>
    <n v="7"/>
    <x v="0"/>
    <n v="299"/>
    <n v="0.05"/>
    <n v="1988.35"/>
    <x v="3"/>
    <n v="0.84678929765886291"/>
    <n v="253.19"/>
    <n v="0.12733673649005459"/>
  </r>
  <r>
    <n v="5974"/>
    <s v="ORD05974"/>
    <d v="2025-10-14T00:00:00"/>
    <s v="2025"/>
    <s v="October"/>
    <x v="3"/>
    <s v="Unkown"/>
    <s v="Corporate"/>
    <s v="Electronics"/>
    <x v="4"/>
    <n v="8"/>
    <x v="0"/>
    <n v="999"/>
    <n v="0.05"/>
    <n v="7592.4"/>
    <x v="31"/>
    <n v="2.1185685685685685"/>
    <n v="2116.4499999999998"/>
    <n v="0.27875902218007481"/>
  </r>
  <r>
    <n v="5976"/>
    <s v="ORD05976"/>
    <d v="2024-08-13T00:00:00"/>
    <s v="2024"/>
    <s v="August"/>
    <x v="1"/>
    <s v="CUST2794"/>
    <s v="Home Office"/>
    <s v="Electronics"/>
    <x v="6"/>
    <n v="8"/>
    <x v="0"/>
    <n v="799"/>
    <n v="0.05"/>
    <n v="6072.4"/>
    <x v="33"/>
    <n v="0.44267834793491861"/>
    <n v="353.7"/>
    <n v="5.8247151044068246E-2"/>
  </r>
  <r>
    <n v="5977"/>
    <s v="ORD05977"/>
    <d v="2025-05-09T00:00:00"/>
    <s v="2025"/>
    <s v="May"/>
    <x v="2"/>
    <s v="Unkown"/>
    <s v="Home Office"/>
    <s v="Office Supplies"/>
    <x v="6"/>
    <n v="7"/>
    <x v="0"/>
    <n v="299"/>
    <n v="0"/>
    <n v="2093"/>
    <x v="20"/>
    <n v="0.8626755852842809"/>
    <n v="257.94"/>
    <n v="0.12323936932632584"/>
  </r>
  <r>
    <n v="5978"/>
    <s v="ORD05978"/>
    <d v="2024-11-21T00:00:00"/>
    <s v="2024"/>
    <s v="November"/>
    <x v="3"/>
    <s v="Unkown"/>
    <s v="Home Office"/>
    <s v="Furniture"/>
    <x v="4"/>
    <n v="4"/>
    <x v="1"/>
    <n v="499"/>
    <n v="0.05"/>
    <n v="1896.2"/>
    <x v="27"/>
    <n v="1.1112625250501003"/>
    <n v="554.52"/>
    <n v="0.29243750659213164"/>
  </r>
  <r>
    <n v="5979"/>
    <s v="ORD05979"/>
    <d v="2024-04-17T00:00:00"/>
    <s v="2024"/>
    <s v="April"/>
    <x v="0"/>
    <s v="CUST1357"/>
    <s v="Corporate"/>
    <s v="Office Supplies"/>
    <x v="1"/>
    <n v="3"/>
    <x v="2"/>
    <n v="149"/>
    <n v="0"/>
    <n v="447"/>
    <x v="7"/>
    <n v="0.52744966442953023"/>
    <n v="78.59"/>
    <n v="0.1758165548098434"/>
  </r>
  <r>
    <n v="5980"/>
    <s v="ORD05980"/>
    <d v="2024-05-12T00:00:00"/>
    <s v="2024"/>
    <s v="May"/>
    <x v="2"/>
    <s v="Unkown"/>
    <s v="Corporate"/>
    <s v="Electronics"/>
    <x v="7"/>
    <n v="3"/>
    <x v="2"/>
    <n v="299"/>
    <n v="0.15"/>
    <n v="762.45"/>
    <x v="5"/>
    <n v="0.63769230769230767"/>
    <n v="190.67"/>
    <n v="0.25007541478129708"/>
  </r>
  <r>
    <n v="5981"/>
    <s v="ORD05981"/>
    <d v="2024-04-13T00:00:00"/>
    <s v="2024"/>
    <s v="April"/>
    <x v="0"/>
    <s v="Unkown"/>
    <s v="Consumer"/>
    <s v="Office Supplies"/>
    <x v="2"/>
    <n v="1"/>
    <x v="2"/>
    <n v="299"/>
    <n v="0"/>
    <n v="299"/>
    <x v="20"/>
    <n v="0.18110367892976589"/>
    <n v="54.15"/>
    <n v="0.18110367892976589"/>
  </r>
  <r>
    <n v="5982"/>
    <s v="ORD05982"/>
    <d v="2025-05-02T00:00:00"/>
    <s v="2025"/>
    <s v="May"/>
    <x v="1"/>
    <s v="Unkown"/>
    <s v="Home Office"/>
    <s v="Electronics"/>
    <x v="2"/>
    <n v="5"/>
    <x v="1"/>
    <n v="99"/>
    <n v="0.15"/>
    <n v="420.75"/>
    <x v="39"/>
    <n v="1.2527272727272727"/>
    <n v="124.02"/>
    <n v="0.29475935828877003"/>
  </r>
  <r>
    <n v="5983"/>
    <s v="ORD05983"/>
    <d v="2025-06-22T00:00:00"/>
    <s v="2025"/>
    <s v="June"/>
    <x v="0"/>
    <s v="CUST1078"/>
    <s v="Corporate"/>
    <s v="Office Supplies"/>
    <x v="4"/>
    <n v="7"/>
    <x v="0"/>
    <n v="199"/>
    <n v="0.15"/>
    <n v="1184.05"/>
    <x v="17"/>
    <n v="0.66025125628140702"/>
    <n v="131.38999999999999"/>
    <n v="0.11096659769435412"/>
  </r>
  <r>
    <n v="5984"/>
    <s v="ORD05984"/>
    <d v="2024-01-27T00:00:00"/>
    <s v="2024"/>
    <s v="January"/>
    <x v="0"/>
    <s v="Unkown"/>
    <s v="Home Office"/>
    <s v="Furniture"/>
    <x v="6"/>
    <n v="10"/>
    <x v="0"/>
    <n v="199"/>
    <n v="0.1"/>
    <n v="1791"/>
    <x v="25"/>
    <n v="2.1314572864321608"/>
    <n v="424.16"/>
    <n v="0.23682858738135121"/>
  </r>
  <r>
    <n v="5985"/>
    <s v="ORD05985"/>
    <d v="2025-09-28T00:00:00"/>
    <s v="2025"/>
    <s v="September"/>
    <x v="2"/>
    <s v="Unkown"/>
    <s v="Consumer"/>
    <s v="Furniture"/>
    <x v="7"/>
    <n v="6"/>
    <x v="1"/>
    <n v="299"/>
    <n v="0.05"/>
    <n v="1704.3"/>
    <x v="3"/>
    <n v="0.61648829431438135"/>
    <n v="184.33"/>
    <n v="0.1081558411077862"/>
  </r>
  <r>
    <n v="5986"/>
    <s v="ORD05986"/>
    <d v="2025-10-01T00:00:00"/>
    <s v="2025"/>
    <s v="October"/>
    <x v="2"/>
    <s v="CUST1185"/>
    <s v="Home Office"/>
    <s v="Furniture"/>
    <x v="3"/>
    <n v="9"/>
    <x v="0"/>
    <n v="99"/>
    <n v="0"/>
    <n v="891"/>
    <x v="22"/>
    <n v="1.3403030303030303"/>
    <n v="132.69"/>
    <n v="0.14892255892255893"/>
  </r>
  <r>
    <n v="5987"/>
    <s v="ORD05987"/>
    <d v="2024-09-22T00:00:00"/>
    <s v="2024"/>
    <s v="September"/>
    <x v="0"/>
    <s v="CUST1061"/>
    <s v="Consumer"/>
    <s v="Electronics"/>
    <x v="5"/>
    <n v="10"/>
    <x v="0"/>
    <n v="299"/>
    <n v="0.05"/>
    <n v="2840.5"/>
    <x v="3"/>
    <n v="2.6195986622073577"/>
    <n v="783.26"/>
    <n v="0.27574722760077452"/>
  </r>
  <r>
    <n v="5988"/>
    <s v="ORD05988"/>
    <d v="2025-01-10T00:00:00"/>
    <s v="2025"/>
    <s v="January"/>
    <x v="2"/>
    <s v="Unkown"/>
    <s v="Home Office"/>
    <s v="Electronics"/>
    <x v="3"/>
    <n v="10"/>
    <x v="0"/>
    <n v="299"/>
    <n v="0"/>
    <n v="2990"/>
    <x v="20"/>
    <n v="2.620635451505017"/>
    <n v="783.57"/>
    <n v="0.26206354515050168"/>
  </r>
  <r>
    <n v="5989"/>
    <s v="ORD05989"/>
    <d v="2024-07-30T00:00:00"/>
    <s v="2024"/>
    <s v="July"/>
    <x v="1"/>
    <s v="CUST2065"/>
    <s v="Home Office"/>
    <s v="Electronics"/>
    <x v="5"/>
    <n v="5"/>
    <x v="1"/>
    <n v="799"/>
    <n v="0"/>
    <n v="3995"/>
    <x v="12"/>
    <n v="0.69619524405506883"/>
    <n v="556.26"/>
    <n v="0.13923904881101376"/>
  </r>
  <r>
    <n v="5990"/>
    <s v="ORD05990"/>
    <d v="2025-06-24T00:00:00"/>
    <s v="2025"/>
    <s v="June"/>
    <x v="0"/>
    <s v="CUST2563"/>
    <s v="Home Office"/>
    <s v="Electronics"/>
    <x v="0"/>
    <n v="5"/>
    <x v="1"/>
    <n v="999"/>
    <n v="0"/>
    <n v="4995"/>
    <x v="30"/>
    <n v="0.55855855855855852"/>
    <n v="558"/>
    <n v="0.11171171171171171"/>
  </r>
  <r>
    <n v="5991"/>
    <s v="ORD05991"/>
    <d v="2024-10-29T00:00:00"/>
    <s v="2024"/>
    <s v="October"/>
    <x v="3"/>
    <s v="Unkown"/>
    <s v="Corporate"/>
    <s v="Furniture"/>
    <x v="3"/>
    <n v="4"/>
    <x v="1"/>
    <n v="999"/>
    <n v="0"/>
    <n v="3996"/>
    <x v="30"/>
    <n v="0.84719719719719722"/>
    <n v="846.35"/>
    <n v="0.2117992992992993"/>
  </r>
  <r>
    <n v="5992"/>
    <s v="ORD05992"/>
    <d v="2024-05-30T00:00:00"/>
    <s v="2024"/>
    <s v="May"/>
    <x v="3"/>
    <s v="Unkown"/>
    <s v="Consumer"/>
    <s v="Furniture"/>
    <x v="7"/>
    <n v="5"/>
    <x v="1"/>
    <n v="799"/>
    <n v="0.15"/>
    <n v="3395.75"/>
    <x v="8"/>
    <n v="0.91516896120150193"/>
    <n v="731.22"/>
    <n v="0.21533387322388281"/>
  </r>
  <r>
    <n v="5993"/>
    <s v="ORD05993"/>
    <d v="2025-02-14T00:00:00"/>
    <s v="2025"/>
    <s v="February"/>
    <x v="3"/>
    <s v="Unkown"/>
    <s v="Home Office"/>
    <s v="Electronics"/>
    <x v="7"/>
    <n v="5"/>
    <x v="1"/>
    <n v="149"/>
    <n v="0.15"/>
    <n v="633.25"/>
    <x v="16"/>
    <n v="0.24389261744966445"/>
    <n v="36.340000000000003"/>
    <n v="5.7386498223450461E-2"/>
  </r>
  <r>
    <n v="5994"/>
    <s v="ORD05994"/>
    <d v="2025-10-08T00:00:00"/>
    <s v="2025"/>
    <s v="October"/>
    <x v="0"/>
    <s v="Unkown"/>
    <s v="Consumer"/>
    <s v="Office Supplies"/>
    <x v="7"/>
    <n v="6"/>
    <x v="1"/>
    <n v="799"/>
    <n v="0"/>
    <n v="4794"/>
    <x v="12"/>
    <n v="0.62394242803504374"/>
    <n v="498.53"/>
    <n v="0.10399040467250729"/>
  </r>
  <r>
    <n v="5995"/>
    <s v="ORD05995"/>
    <d v="2024-02-03T00:00:00"/>
    <s v="2024"/>
    <s v="February"/>
    <x v="3"/>
    <s v="CUST2389"/>
    <s v="Corporate"/>
    <s v="Furniture"/>
    <x v="4"/>
    <n v="3"/>
    <x v="2"/>
    <n v="99"/>
    <n v="0.1"/>
    <n v="267.3"/>
    <x v="43"/>
    <n v="0.16818181818181815"/>
    <n v="16.649999999999999"/>
    <n v="6.2289562289562284E-2"/>
  </r>
  <r>
    <n v="5996"/>
    <s v="ORD05996"/>
    <d v="2025-06-26T00:00:00"/>
    <s v="2025"/>
    <s v="June"/>
    <x v="0"/>
    <s v="CUST2615"/>
    <s v="Consumer"/>
    <s v="Furniture"/>
    <x v="6"/>
    <n v="6"/>
    <x v="1"/>
    <n v="199"/>
    <n v="0.15"/>
    <n v="1014.9"/>
    <x v="17"/>
    <n v="1.3038190954773867"/>
    <n v="259.45999999999998"/>
    <n v="0.25565080303478172"/>
  </r>
  <r>
    <n v="5997"/>
    <s v="ORD05997"/>
    <d v="2025-03-25T00:00:00"/>
    <s v="2025"/>
    <s v="March"/>
    <x v="0"/>
    <s v="CUST1240"/>
    <s v="Corporate"/>
    <s v="Furniture"/>
    <x v="5"/>
    <n v="10"/>
    <x v="0"/>
    <n v="499"/>
    <n v="0.05"/>
    <n v="4740.5"/>
    <x v="27"/>
    <n v="1.534248496993988"/>
    <n v="765.59"/>
    <n v="0.16149984178884086"/>
  </r>
  <r>
    <n v="5998"/>
    <s v="ORD05998"/>
    <d v="2025-05-01T00:00:00"/>
    <s v="2025"/>
    <s v="May"/>
    <x v="0"/>
    <s v="CUST2200"/>
    <s v="Corporate"/>
    <s v="Furniture"/>
    <x v="6"/>
    <n v="6"/>
    <x v="1"/>
    <n v="199"/>
    <n v="0"/>
    <n v="1194"/>
    <x v="1"/>
    <n v="0.60618090452261308"/>
    <n v="120.63"/>
    <n v="0.10103015075376884"/>
  </r>
  <r>
    <n v="5999"/>
    <s v="ORD05999"/>
    <d v="2024-03-28T00:00:00"/>
    <s v="2024"/>
    <s v="March"/>
    <x v="0"/>
    <s v="CUST2792"/>
    <s v="Home Office"/>
    <s v="Furniture"/>
    <x v="6"/>
    <n v="2"/>
    <x v="2"/>
    <n v="299"/>
    <n v="0.15"/>
    <n v="508.3"/>
    <x v="5"/>
    <n v="0.48224080267558528"/>
    <n v="144.19"/>
    <n v="0.28367106039740309"/>
  </r>
  <r>
    <n v="6000"/>
    <s v="ORD06000"/>
    <d v="2024-05-04T00:00:00"/>
    <s v="2024"/>
    <s v="May"/>
    <x v="3"/>
    <s v="CUST2971"/>
    <s v="Home Office"/>
    <s v="Furniture"/>
    <x v="6"/>
    <n v="1"/>
    <x v="2"/>
    <n v="999"/>
    <n v="0.05"/>
    <n v="949.05"/>
    <x v="31"/>
    <n v="4.9969969969969968E-2"/>
    <n v="49.92"/>
    <n v="5.259996838944208E-2"/>
  </r>
  <r>
    <n v="6001"/>
    <s v="ORD06001"/>
    <d v="2024-05-17T00:00:00"/>
    <s v="2024"/>
    <s v="May"/>
    <x v="3"/>
    <s v="CUST1935"/>
    <s v="Corporate"/>
    <s v="Electronics"/>
    <x v="3"/>
    <n v="8"/>
    <x v="0"/>
    <n v="299"/>
    <n v="0"/>
    <n v="2392"/>
    <x v="20"/>
    <n v="2.1882274247491638"/>
    <n v="654.28"/>
    <n v="0.27352842809364547"/>
  </r>
  <r>
    <n v="6002"/>
    <s v="ORD06002"/>
    <d v="2024-09-26T00:00:00"/>
    <s v="2024"/>
    <s v="September"/>
    <x v="2"/>
    <s v="Unkown"/>
    <s v="Consumer"/>
    <s v="Office Supplies"/>
    <x v="2"/>
    <n v="10"/>
    <x v="0"/>
    <n v="999"/>
    <n v="0"/>
    <n v="9990"/>
    <x v="30"/>
    <n v="1.2111411411411412"/>
    <n v="1209.93"/>
    <n v="0.12111411411411412"/>
  </r>
  <r>
    <n v="6003"/>
    <s v="ORD06003"/>
    <d v="2024-07-17T00:00:00"/>
    <s v="2024"/>
    <s v="July"/>
    <x v="3"/>
    <s v="Unkown"/>
    <s v="Home Office"/>
    <s v="Electronics"/>
    <x v="0"/>
    <n v="8"/>
    <x v="0"/>
    <n v="999"/>
    <n v="0.05"/>
    <n v="7592.4"/>
    <x v="31"/>
    <n v="2.0879279279279279"/>
    <n v="2085.84"/>
    <n v="0.2747273589378853"/>
  </r>
  <r>
    <n v="6004"/>
    <s v="ORD06004"/>
    <d v="2025-03-20T00:00:00"/>
    <s v="2025"/>
    <s v="March"/>
    <x v="1"/>
    <s v="CUST2653"/>
    <s v="Consumer"/>
    <s v="Electronics"/>
    <x v="1"/>
    <n v="1"/>
    <x v="2"/>
    <n v="999"/>
    <n v="0.05"/>
    <n v="949.05"/>
    <x v="31"/>
    <n v="0.18389389389389391"/>
    <n v="183.71"/>
    <n v="0.19357251988830937"/>
  </r>
  <r>
    <n v="6006"/>
    <s v="ORD06006"/>
    <d v="2025-04-06T00:00:00"/>
    <s v="2025"/>
    <s v="April"/>
    <x v="1"/>
    <s v="CUST2486"/>
    <s v="Home Office"/>
    <s v="Electronics"/>
    <x v="7"/>
    <n v="5"/>
    <x v="1"/>
    <n v="199"/>
    <n v="0"/>
    <n v="995"/>
    <x v="1"/>
    <n v="0.2634673366834171"/>
    <n v="52.43"/>
    <n v="5.2693467336683418E-2"/>
  </r>
  <r>
    <n v="6007"/>
    <s v="ORD06007"/>
    <d v="2024-03-16T00:00:00"/>
    <s v="2024"/>
    <s v="March"/>
    <x v="0"/>
    <s v="Unkown"/>
    <s v="Home Office"/>
    <s v="Office Supplies"/>
    <x v="2"/>
    <n v="3"/>
    <x v="2"/>
    <n v="99"/>
    <n v="0"/>
    <n v="297"/>
    <x v="22"/>
    <n v="0.77989898989898987"/>
    <n v="77.209999999999994"/>
    <n v="0.25996632996632996"/>
  </r>
  <r>
    <n v="6008"/>
    <s v="ORD06008"/>
    <d v="2025-05-14T00:00:00"/>
    <s v="2025"/>
    <s v="May"/>
    <x v="2"/>
    <s v="Unkown"/>
    <s v="Home Office"/>
    <s v="Office Supplies"/>
    <x v="5"/>
    <n v="5"/>
    <x v="1"/>
    <n v="149"/>
    <n v="0.1"/>
    <n v="670.5"/>
    <x v="6"/>
    <n v="1.3074496644295301"/>
    <n v="194.81"/>
    <n v="0.29054436987322896"/>
  </r>
  <r>
    <n v="6009"/>
    <s v="ORD06009"/>
    <d v="2025-12-13T00:00:00"/>
    <s v="2025"/>
    <s v="December"/>
    <x v="2"/>
    <s v="CUST2777"/>
    <s v="Corporate"/>
    <s v="Furniture"/>
    <x v="4"/>
    <n v="2"/>
    <x v="2"/>
    <n v="499"/>
    <n v="0"/>
    <n v="998"/>
    <x v="23"/>
    <n v="0.47799599198396797"/>
    <n v="238.52"/>
    <n v="0.23899799599198399"/>
  </r>
  <r>
    <n v="6010"/>
    <s v="ORD06010"/>
    <d v="2024-01-24T00:00:00"/>
    <s v="2024"/>
    <s v="January"/>
    <x v="3"/>
    <s v="Unkown"/>
    <s v="Consumer"/>
    <s v="Electronics"/>
    <x v="2"/>
    <n v="6"/>
    <x v="1"/>
    <n v="99"/>
    <n v="0.1"/>
    <n v="534.6"/>
    <x v="43"/>
    <n v="1.1438383838383839"/>
    <n v="113.24"/>
    <n v="0.21182192293303403"/>
  </r>
  <r>
    <n v="6011"/>
    <s v="ORD06011"/>
    <d v="2024-11-24T00:00:00"/>
    <s v="2024"/>
    <s v="November"/>
    <x v="1"/>
    <s v="Unkown"/>
    <s v="Home Office"/>
    <s v="Electronics"/>
    <x v="3"/>
    <n v="3"/>
    <x v="2"/>
    <n v="149"/>
    <n v="0.05"/>
    <n v="424.65"/>
    <x v="38"/>
    <n v="0.15463087248322147"/>
    <n v="23.04"/>
    <n v="5.4256446485340871E-2"/>
  </r>
  <r>
    <n v="6012"/>
    <s v="ORD06012"/>
    <d v="2025-03-15T00:00:00"/>
    <s v="2025"/>
    <s v="March"/>
    <x v="0"/>
    <s v="Unkown"/>
    <s v="Home Office"/>
    <s v="Electronics"/>
    <x v="3"/>
    <n v="7"/>
    <x v="0"/>
    <n v="499"/>
    <n v="0"/>
    <n v="3493"/>
    <x v="23"/>
    <n v="0.44196392785571142"/>
    <n v="220.54"/>
    <n v="6.3137703979387338E-2"/>
  </r>
  <r>
    <n v="6013"/>
    <s v="ORD06013"/>
    <d v="2025-06-17T00:00:00"/>
    <s v="2025"/>
    <s v="June"/>
    <x v="3"/>
    <s v="Unkown"/>
    <s v="Home Office"/>
    <s v="Office Supplies"/>
    <x v="5"/>
    <n v="2"/>
    <x v="2"/>
    <n v="199"/>
    <n v="0.15"/>
    <n v="338.3"/>
    <x v="17"/>
    <n v="0.22517587939698494"/>
    <n v="44.81"/>
    <n v="0.13245639964528524"/>
  </r>
  <r>
    <n v="6014"/>
    <s v="ORD06014"/>
    <d v="2025-08-20T00:00:00"/>
    <s v="2025"/>
    <s v="August"/>
    <x v="1"/>
    <s v="CUST1645"/>
    <s v="Corporate"/>
    <s v="Furniture"/>
    <x v="1"/>
    <n v="10"/>
    <x v="0"/>
    <n v="199"/>
    <n v="0"/>
    <n v="1990"/>
    <x v="1"/>
    <n v="1.6705527638190956"/>
    <n v="332.44"/>
    <n v="0.16705527638190953"/>
  </r>
  <r>
    <n v="6015"/>
    <s v="ORD06015"/>
    <d v="2024-07-11T00:00:00"/>
    <s v="2024"/>
    <s v="July"/>
    <x v="2"/>
    <s v="Unkown"/>
    <s v="Corporate"/>
    <s v="Furniture"/>
    <x v="7"/>
    <n v="5"/>
    <x v="1"/>
    <n v="799"/>
    <n v="0.15"/>
    <n v="3395.75"/>
    <x v="8"/>
    <n v="1.2728911138923653"/>
    <n v="1017.04"/>
    <n v="0.29950379150408596"/>
  </r>
  <r>
    <n v="6016"/>
    <s v="ORD06016"/>
    <d v="2024-06-23T00:00:00"/>
    <s v="2024"/>
    <s v="June"/>
    <x v="3"/>
    <s v="Unkown"/>
    <s v="Home Office"/>
    <s v="Office Supplies"/>
    <x v="2"/>
    <n v="4"/>
    <x v="1"/>
    <n v="199"/>
    <n v="0.05"/>
    <n v="756.2"/>
    <x v="15"/>
    <n v="0.58371859296482409"/>
    <n v="116.16"/>
    <n v="0.15361015604337475"/>
  </r>
  <r>
    <n v="6017"/>
    <s v="ORD06017"/>
    <d v="2025-08-12T00:00:00"/>
    <s v="2025"/>
    <s v="August"/>
    <x v="0"/>
    <s v="Unkown"/>
    <s v="Consumer"/>
    <s v="Furniture"/>
    <x v="5"/>
    <n v="7"/>
    <x v="0"/>
    <n v="499"/>
    <n v="0.1"/>
    <n v="3143.7"/>
    <x v="29"/>
    <n v="0.68929859719438868"/>
    <n v="343.96"/>
    <n v="0.10941247574514107"/>
  </r>
  <r>
    <n v="6019"/>
    <s v="ORD06019"/>
    <d v="2024-01-25T00:00:00"/>
    <s v="2024"/>
    <s v="January"/>
    <x v="2"/>
    <s v="CUST2515"/>
    <s v="Corporate"/>
    <s v="Electronics"/>
    <x v="0"/>
    <n v="10"/>
    <x v="0"/>
    <n v="999"/>
    <n v="0"/>
    <n v="9990"/>
    <x v="30"/>
    <n v="2.7919619619619622"/>
    <n v="2789.17"/>
    <n v="0.27919619619619618"/>
  </r>
  <r>
    <n v="6020"/>
    <s v="ORD06020"/>
    <d v="2024-01-20T00:00:00"/>
    <s v="2024"/>
    <s v="January"/>
    <x v="0"/>
    <s v="Unkown"/>
    <s v="Corporate"/>
    <s v="Electronics"/>
    <x v="4"/>
    <n v="8"/>
    <x v="0"/>
    <n v="299"/>
    <n v="0.15"/>
    <n v="2033.2"/>
    <x v="5"/>
    <n v="1.5760200668896323"/>
    <n v="471.23"/>
    <n v="0.23176765689553414"/>
  </r>
  <r>
    <n v="6021"/>
    <s v="ORD06021"/>
    <d v="2025-10-02T00:00:00"/>
    <s v="2025"/>
    <s v="October"/>
    <x v="1"/>
    <s v="CUST2989"/>
    <s v="Corporate"/>
    <s v="Furniture"/>
    <x v="2"/>
    <n v="5"/>
    <x v="1"/>
    <n v="149"/>
    <n v="0.15"/>
    <n v="633.25"/>
    <x v="16"/>
    <n v="0.86510067114093958"/>
    <n v="128.9"/>
    <n v="0.2035530990919858"/>
  </r>
  <r>
    <n v="6022"/>
    <s v="ORD06022"/>
    <d v="2025-10-24T00:00:00"/>
    <s v="2025"/>
    <s v="October"/>
    <x v="0"/>
    <s v="CUST2019"/>
    <s v="Home Office"/>
    <s v="Electronics"/>
    <x v="7"/>
    <n v="1"/>
    <x v="2"/>
    <n v="299"/>
    <n v="0.05"/>
    <n v="284.05"/>
    <x v="3"/>
    <n v="5.3545150501672245E-2"/>
    <n v="16.010000000000002"/>
    <n v="5.6363316317549733E-2"/>
  </r>
  <r>
    <n v="6023"/>
    <s v="ORD06023"/>
    <d v="2025-01-12T00:00:00"/>
    <s v="2025"/>
    <s v="January"/>
    <x v="3"/>
    <s v="Unkown"/>
    <s v="Corporate"/>
    <s v="Electronics"/>
    <x v="4"/>
    <n v="7"/>
    <x v="0"/>
    <n v="149"/>
    <n v="0.15"/>
    <n v="886.55"/>
    <x v="28"/>
    <n v="1.77503355704698"/>
    <n v="264.48"/>
    <n v="0.29832496757092103"/>
  </r>
  <r>
    <n v="6024"/>
    <s v="ORD06024"/>
    <d v="2025-04-04T00:00:00"/>
    <s v="2025"/>
    <s v="April"/>
    <x v="3"/>
    <s v="CUST2738"/>
    <s v="Consumer"/>
    <s v="Electronics"/>
    <x v="5"/>
    <n v="6"/>
    <x v="1"/>
    <n v="799"/>
    <n v="0"/>
    <n v="4794"/>
    <x v="12"/>
    <n v="1.0942302878598247"/>
    <n v="874.29"/>
    <n v="0.18237171464330412"/>
  </r>
  <r>
    <n v="6025"/>
    <s v="ORD06025"/>
    <d v="2024-09-26T00:00:00"/>
    <s v="2024"/>
    <s v="September"/>
    <x v="2"/>
    <s v="CUST1626"/>
    <s v="Home Office"/>
    <s v="Electronics"/>
    <x v="6"/>
    <n v="2"/>
    <x v="2"/>
    <n v="999"/>
    <n v="0"/>
    <n v="1998"/>
    <x v="30"/>
    <n v="0.22338338338338337"/>
    <n v="223.16"/>
    <n v="0.11169169169169169"/>
  </r>
  <r>
    <n v="6026"/>
    <s v="ORD06026"/>
    <d v="2024-09-24T00:00:00"/>
    <s v="2024"/>
    <s v="September"/>
    <x v="3"/>
    <s v="CUST1825"/>
    <s v="Home Office"/>
    <s v="Electronics"/>
    <x v="6"/>
    <n v="5"/>
    <x v="1"/>
    <n v="199"/>
    <n v="0"/>
    <n v="995"/>
    <x v="1"/>
    <n v="0.59703517587939703"/>
    <n v="118.81"/>
    <n v="0.1194070351758794"/>
  </r>
  <r>
    <n v="6027"/>
    <s v="ORD06027"/>
    <d v="2024-10-19T00:00:00"/>
    <s v="2024"/>
    <s v="October"/>
    <x v="0"/>
    <s v="Unkown"/>
    <s v="Corporate"/>
    <s v="Electronics"/>
    <x v="2"/>
    <n v="10"/>
    <x v="0"/>
    <n v="799"/>
    <n v="0"/>
    <n v="7990"/>
    <x v="12"/>
    <n v="1.6169962453066333"/>
    <n v="1291.98"/>
    <n v="0.16169962453066333"/>
  </r>
  <r>
    <n v="6028"/>
    <s v="ORD06028"/>
    <d v="2024-03-18T00:00:00"/>
    <s v="2024"/>
    <s v="March"/>
    <x v="2"/>
    <s v="Unkown"/>
    <s v="Corporate"/>
    <s v="Office Supplies"/>
    <x v="5"/>
    <n v="2"/>
    <x v="2"/>
    <n v="299"/>
    <n v="0.05"/>
    <n v="568.1"/>
    <x v="3"/>
    <n v="0.16093645484949831"/>
    <n v="48.12"/>
    <n v="8.4703397289209642E-2"/>
  </r>
  <r>
    <n v="6029"/>
    <s v="ORD06029"/>
    <d v="2025-08-04T00:00:00"/>
    <s v="2025"/>
    <s v="August"/>
    <x v="2"/>
    <s v="Unkown"/>
    <s v="Consumer"/>
    <s v="Furniture"/>
    <x v="4"/>
    <n v="2"/>
    <x v="2"/>
    <n v="99"/>
    <n v="0"/>
    <n v="198"/>
    <x v="22"/>
    <n v="0.15404040404040403"/>
    <n v="15.25"/>
    <n v="7.7020202020202017E-2"/>
  </r>
  <r>
    <n v="6031"/>
    <s v="ORD06031"/>
    <d v="2025-01-06T00:00:00"/>
    <s v="2025"/>
    <s v="January"/>
    <x v="3"/>
    <s v="Unkown"/>
    <s v="Corporate"/>
    <s v="Furniture"/>
    <x v="6"/>
    <n v="6"/>
    <x v="1"/>
    <n v="99"/>
    <n v="0.1"/>
    <n v="534.6"/>
    <x v="43"/>
    <n v="1.1179797979797981"/>
    <n v="110.68"/>
    <n v="0.20703329592218481"/>
  </r>
  <r>
    <n v="6032"/>
    <s v="ORD06032"/>
    <d v="2025-07-22T00:00:00"/>
    <s v="2025"/>
    <s v="July"/>
    <x v="0"/>
    <s v="Unkown"/>
    <s v="Home Office"/>
    <s v="Furniture"/>
    <x v="5"/>
    <n v="7"/>
    <x v="0"/>
    <n v="299"/>
    <n v="0.15"/>
    <n v="1779.05"/>
    <x v="5"/>
    <n v="0.97866220735785958"/>
    <n v="292.62"/>
    <n v="0.16448104325342178"/>
  </r>
  <r>
    <n v="6033"/>
    <s v="ORD06033"/>
    <d v="2025-01-20T00:00:00"/>
    <s v="2025"/>
    <s v="January"/>
    <x v="3"/>
    <s v="Unkown"/>
    <s v="Consumer"/>
    <s v="Office Supplies"/>
    <x v="6"/>
    <n v="7"/>
    <x v="0"/>
    <n v="499"/>
    <n v="0.05"/>
    <n v="3318.35"/>
    <x v="27"/>
    <n v="0.63240480961923851"/>
    <n v="315.57"/>
    <n v="9.5098467611915566E-2"/>
  </r>
  <r>
    <n v="6034"/>
    <s v="ORD06034"/>
    <d v="2024-09-16T00:00:00"/>
    <s v="2024"/>
    <s v="September"/>
    <x v="3"/>
    <s v="Unkown"/>
    <s v="Home Office"/>
    <s v="Furniture"/>
    <x v="6"/>
    <n v="1"/>
    <x v="2"/>
    <n v="499"/>
    <n v="0"/>
    <n v="499"/>
    <x v="23"/>
    <n v="0.27735470941883766"/>
    <n v="138.4"/>
    <n v="0.27735470941883766"/>
  </r>
  <r>
    <n v="6035"/>
    <s v="ORD06035"/>
    <d v="2025-07-12T00:00:00"/>
    <s v="2025"/>
    <s v="July"/>
    <x v="1"/>
    <s v="Unkown"/>
    <s v="Home Office"/>
    <s v="Office Supplies"/>
    <x v="3"/>
    <n v="3"/>
    <x v="2"/>
    <n v="799"/>
    <n v="0.1"/>
    <n v="2157.3000000000002"/>
    <x v="9"/>
    <n v="0.3237046307884856"/>
    <n v="258.64"/>
    <n v="0.1198906039957354"/>
  </r>
  <r>
    <n v="6036"/>
    <s v="ORD06036"/>
    <d v="2024-09-06T00:00:00"/>
    <s v="2024"/>
    <s v="September"/>
    <x v="0"/>
    <s v="Unkown"/>
    <s v="Consumer"/>
    <s v="Office Supplies"/>
    <x v="0"/>
    <n v="6"/>
    <x v="1"/>
    <n v="299"/>
    <n v="0.05"/>
    <n v="1704.3"/>
    <x v="3"/>
    <n v="1.2293645484949833"/>
    <n v="367.58"/>
    <n v="0.21567799096403215"/>
  </r>
  <r>
    <n v="6037"/>
    <s v="ORD06037"/>
    <d v="2025-10-11T00:00:00"/>
    <s v="2025"/>
    <s v="October"/>
    <x v="2"/>
    <s v="Unkown"/>
    <s v="Corporate"/>
    <s v="Electronics"/>
    <x v="7"/>
    <n v="6"/>
    <x v="1"/>
    <n v="99"/>
    <n v="0.1"/>
    <n v="534.6"/>
    <x v="43"/>
    <n v="0.47737373737373734"/>
    <n v="47.26"/>
    <n v="8.8402543958099503E-2"/>
  </r>
  <r>
    <n v="6038"/>
    <s v="ORD06038"/>
    <d v="2024-11-23T00:00:00"/>
    <s v="2024"/>
    <s v="November"/>
    <x v="3"/>
    <s v="Unkown"/>
    <s v="Consumer"/>
    <s v="Furniture"/>
    <x v="5"/>
    <n v="10"/>
    <x v="0"/>
    <n v="199"/>
    <n v="0.05"/>
    <n v="1890.5"/>
    <x v="15"/>
    <n v="0.62939698492462315"/>
    <n v="125.25"/>
    <n v="6.6252314202591908E-2"/>
  </r>
  <r>
    <n v="6039"/>
    <s v="ORD06039"/>
    <d v="2025-11-19T00:00:00"/>
    <s v="2025"/>
    <s v="November"/>
    <x v="3"/>
    <s v="Unkown"/>
    <s v="Home Office"/>
    <s v="Electronics"/>
    <x v="7"/>
    <n v="7"/>
    <x v="0"/>
    <n v="99"/>
    <n v="0.15"/>
    <n v="589.04999999999995"/>
    <x v="36"/>
    <n v="1.3925252525252527"/>
    <n v="137.86000000000001"/>
    <n v="0.23403785756726939"/>
  </r>
  <r>
    <n v="6041"/>
    <s v="ORD06041"/>
    <d v="2024-02-26T00:00:00"/>
    <s v="2024"/>
    <s v="February"/>
    <x v="0"/>
    <s v="CUST2752"/>
    <s v="Corporate"/>
    <s v="Furniture"/>
    <x v="7"/>
    <n v="3"/>
    <x v="2"/>
    <n v="99"/>
    <n v="0"/>
    <n v="297"/>
    <x v="22"/>
    <n v="0.41070707070707069"/>
    <n v="40.659999999999997"/>
    <n v="0.13690235690235689"/>
  </r>
  <r>
    <n v="6042"/>
    <s v="ORD06042"/>
    <d v="2024-04-06T00:00:00"/>
    <s v="2024"/>
    <s v="April"/>
    <x v="0"/>
    <s v="CUST1482"/>
    <s v="Consumer"/>
    <s v="Office Supplies"/>
    <x v="3"/>
    <n v="4"/>
    <x v="1"/>
    <n v="199"/>
    <n v="0"/>
    <n v="796"/>
    <x v="1"/>
    <n v="0.60452261306532662"/>
    <n v="120.3"/>
    <n v="0.15113065326633165"/>
  </r>
  <r>
    <n v="6043"/>
    <s v="ORD06043"/>
    <d v="2025-12-06T00:00:00"/>
    <s v="2025"/>
    <s v="December"/>
    <x v="3"/>
    <s v="CUST1788"/>
    <s v="Consumer"/>
    <s v="Furniture"/>
    <x v="3"/>
    <n v="7"/>
    <x v="0"/>
    <n v="799"/>
    <n v="0.1"/>
    <n v="5033.7"/>
    <x v="9"/>
    <n v="0.55818523153942434"/>
    <n v="445.99"/>
    <n v="8.8600830403083225E-2"/>
  </r>
  <r>
    <n v="6044"/>
    <s v="ORD06044"/>
    <d v="2025-11-02T00:00:00"/>
    <s v="2025"/>
    <s v="November"/>
    <x v="3"/>
    <s v="Unkown"/>
    <s v="Home Office"/>
    <s v="Electronics"/>
    <x v="1"/>
    <n v="7"/>
    <x v="0"/>
    <n v="999"/>
    <n v="0"/>
    <n v="6993"/>
    <x v="30"/>
    <n v="0.58270270270270275"/>
    <n v="582.12"/>
    <n v="8.324324324324324E-2"/>
  </r>
  <r>
    <n v="6045"/>
    <s v="ORD06045"/>
    <d v="2025-11-08T00:00:00"/>
    <s v="2025"/>
    <s v="November"/>
    <x v="3"/>
    <s v="Unkown"/>
    <s v="Consumer"/>
    <s v="Office Supplies"/>
    <x v="1"/>
    <n v="2"/>
    <x v="2"/>
    <n v="199"/>
    <n v="0"/>
    <n v="398"/>
    <x v="1"/>
    <n v="0.33140703517587944"/>
    <n v="65.95"/>
    <n v="0.16570351758793972"/>
  </r>
  <r>
    <n v="6046"/>
    <s v="ORD06046"/>
    <d v="2024-05-05T00:00:00"/>
    <s v="2024"/>
    <s v="May"/>
    <x v="3"/>
    <s v="Unkown"/>
    <s v="Home Office"/>
    <s v="Furniture"/>
    <x v="3"/>
    <n v="7"/>
    <x v="0"/>
    <n v="199"/>
    <n v="0.05"/>
    <n v="1323.35"/>
    <x v="0"/>
    <n v="0.53653266331658289"/>
    <n v="106.77"/>
    <n v="8.0681603506253072E-2"/>
  </r>
  <r>
    <n v="6047"/>
    <s v="ORD06047"/>
    <d v="2025-08-10T00:00:00"/>
    <s v="2025"/>
    <s v="August"/>
    <x v="3"/>
    <s v="CUST2642"/>
    <s v="Corporate"/>
    <s v="Electronics"/>
    <x v="3"/>
    <n v="10"/>
    <x v="0"/>
    <n v="499"/>
    <n v="0.1"/>
    <n v="4491"/>
    <x v="13"/>
    <n v="1.7806412825651301"/>
    <n v="888.54"/>
    <n v="0.19784903139612559"/>
  </r>
  <r>
    <n v="6048"/>
    <s v="ORD06048"/>
    <d v="2025-06-10T00:00:00"/>
    <s v="2025"/>
    <s v="June"/>
    <x v="2"/>
    <s v="CUST2918"/>
    <s v="Home Office"/>
    <s v="Office Supplies"/>
    <x v="3"/>
    <n v="2"/>
    <x v="2"/>
    <n v="149"/>
    <n v="0.15"/>
    <n v="253.3"/>
    <x v="16"/>
    <n v="0.28234899328859059"/>
    <n v="42.07"/>
    <n v="0.16608764311093566"/>
  </r>
  <r>
    <n v="6049"/>
    <s v="ORD06049"/>
    <d v="2025-06-24T00:00:00"/>
    <s v="2025"/>
    <s v="June"/>
    <x v="0"/>
    <s v="CUST1903"/>
    <s v="Corporate"/>
    <s v="Furniture"/>
    <x v="1"/>
    <n v="2"/>
    <x v="2"/>
    <n v="299"/>
    <n v="0.1"/>
    <n v="538.20000000000005"/>
    <x v="21"/>
    <n v="0.34220735785953177"/>
    <n v="102.32"/>
    <n v="0.19011519881085095"/>
  </r>
  <r>
    <n v="6050"/>
    <s v="ORD06050"/>
    <d v="2024-06-29T00:00:00"/>
    <s v="2024"/>
    <s v="June"/>
    <x v="1"/>
    <s v="Unkown"/>
    <s v="Consumer"/>
    <s v="Furniture"/>
    <x v="7"/>
    <n v="9"/>
    <x v="0"/>
    <n v="799"/>
    <n v="0"/>
    <n v="7191"/>
    <x v="12"/>
    <n v="1.4601501877346685"/>
    <n v="1166.6600000000001"/>
    <n v="0.16223890974829649"/>
  </r>
  <r>
    <n v="6051"/>
    <s v="ORD06051"/>
    <d v="2025-09-06T00:00:00"/>
    <s v="2025"/>
    <s v="September"/>
    <x v="2"/>
    <s v="CUST2517"/>
    <s v="Corporate"/>
    <s v="Office Supplies"/>
    <x v="2"/>
    <n v="10"/>
    <x v="0"/>
    <n v="799"/>
    <n v="0.1"/>
    <n v="7191"/>
    <x v="9"/>
    <n v="1.1290112640801002"/>
    <n v="902.08"/>
    <n v="0.12544569600890002"/>
  </r>
  <r>
    <n v="6053"/>
    <s v="ORD06053"/>
    <d v="2024-05-29T00:00:00"/>
    <s v="2024"/>
    <s v="May"/>
    <x v="2"/>
    <s v="Unkown"/>
    <s v="Corporate"/>
    <s v="Furniture"/>
    <x v="6"/>
    <n v="4"/>
    <x v="1"/>
    <n v="499"/>
    <n v="0"/>
    <n v="1996"/>
    <x v="23"/>
    <n v="0.3149498997995992"/>
    <n v="157.16"/>
    <n v="7.8737474949899799E-2"/>
  </r>
  <r>
    <n v="6054"/>
    <s v="ORD06054"/>
    <d v="2025-05-15T00:00:00"/>
    <s v="2025"/>
    <s v="May"/>
    <x v="3"/>
    <s v="Unkown"/>
    <s v="Corporate"/>
    <s v="Office Supplies"/>
    <x v="7"/>
    <n v="2"/>
    <x v="2"/>
    <n v="199"/>
    <n v="0.15"/>
    <n v="338.3"/>
    <x v="17"/>
    <n v="0.30592964824120605"/>
    <n v="60.88"/>
    <n v="0.17995861661247414"/>
  </r>
  <r>
    <n v="6055"/>
    <s v="ORD06055"/>
    <d v="2024-08-11T00:00:00"/>
    <s v="2024"/>
    <s v="August"/>
    <x v="3"/>
    <s v="CUST2554"/>
    <s v="Home Office"/>
    <s v="Electronics"/>
    <x v="2"/>
    <n v="4"/>
    <x v="1"/>
    <n v="499"/>
    <n v="0.05"/>
    <n v="1896.2"/>
    <x v="27"/>
    <n v="0.6469338677354709"/>
    <n v="322.82"/>
    <n v="0.17024575466722919"/>
  </r>
  <r>
    <n v="6056"/>
    <s v="ORD06056"/>
    <d v="2025-01-14T00:00:00"/>
    <s v="2025"/>
    <s v="January"/>
    <x v="2"/>
    <s v="Unkown"/>
    <s v="Corporate"/>
    <s v="Office Supplies"/>
    <x v="1"/>
    <n v="9"/>
    <x v="0"/>
    <n v="299"/>
    <n v="0"/>
    <n v="2691"/>
    <x v="20"/>
    <n v="2.0482943143812711"/>
    <n v="612.44000000000005"/>
    <n v="0.22758825715347455"/>
  </r>
  <r>
    <n v="6057"/>
    <s v="ORD06057"/>
    <d v="2024-12-25T00:00:00"/>
    <s v="2024"/>
    <s v="December"/>
    <x v="0"/>
    <s v="Unkown"/>
    <s v="Consumer"/>
    <s v="Electronics"/>
    <x v="4"/>
    <n v="10"/>
    <x v="0"/>
    <n v="99"/>
    <n v="0.1"/>
    <n v="891"/>
    <x v="4"/>
    <n v="1.3574747474747473"/>
    <n v="134.38999999999999"/>
    <n v="0.15083052749719414"/>
  </r>
  <r>
    <n v="6058"/>
    <s v="ORD06058"/>
    <d v="2024-07-06T00:00:00"/>
    <s v="2024"/>
    <s v="July"/>
    <x v="0"/>
    <s v="Unkown"/>
    <s v="Home Office"/>
    <s v="Furniture"/>
    <x v="5"/>
    <n v="3"/>
    <x v="2"/>
    <n v="999"/>
    <n v="0.05"/>
    <n v="2847.15"/>
    <x v="37"/>
    <n v="0.2835135135135135"/>
    <n v="283.23"/>
    <n v="9.9478425794215272E-2"/>
  </r>
  <r>
    <n v="6059"/>
    <s v="ORD06059"/>
    <d v="2025-11-30T00:00:00"/>
    <s v="2025"/>
    <s v="November"/>
    <x v="3"/>
    <s v="CUST1497"/>
    <s v="Consumer"/>
    <s v="Electronics"/>
    <x v="0"/>
    <n v="4"/>
    <x v="1"/>
    <n v="199"/>
    <n v="0"/>
    <n v="796"/>
    <x v="1"/>
    <n v="0.42386934673366833"/>
    <n v="84.35"/>
    <n v="0.10596733668341708"/>
  </r>
  <r>
    <n v="6060"/>
    <s v="ORD06060"/>
    <d v="2024-04-16T00:00:00"/>
    <s v="2024"/>
    <s v="April"/>
    <x v="1"/>
    <s v="CUST2267"/>
    <s v="Consumer"/>
    <s v="Office Supplies"/>
    <x v="6"/>
    <n v="5"/>
    <x v="1"/>
    <n v="999"/>
    <n v="0.15"/>
    <n v="4245.75"/>
    <x v="32"/>
    <n v="0.48296296296296298"/>
    <n v="482.48"/>
    <n v="0.11363834422657952"/>
  </r>
  <r>
    <n v="6061"/>
    <s v="ORD06061"/>
    <d v="2024-02-12T00:00:00"/>
    <s v="2024"/>
    <s v="February"/>
    <x v="2"/>
    <s v="Unkown"/>
    <s v="Corporate"/>
    <s v="Furniture"/>
    <x v="5"/>
    <n v="9"/>
    <x v="0"/>
    <n v="199"/>
    <n v="0"/>
    <n v="1791"/>
    <x v="1"/>
    <n v="2.5370854271356782"/>
    <n v="504.88"/>
    <n v="0.28189838079285318"/>
  </r>
  <r>
    <n v="6062"/>
    <s v="ORD06062"/>
    <d v="2024-02-04T00:00:00"/>
    <s v="2024"/>
    <s v="February"/>
    <x v="3"/>
    <s v="CUST1480"/>
    <s v="Consumer"/>
    <s v="Furniture"/>
    <x v="7"/>
    <n v="2"/>
    <x v="2"/>
    <n v="99"/>
    <n v="0.05"/>
    <n v="188.1"/>
    <x v="19"/>
    <n v="0.28696969696969699"/>
    <n v="28.41"/>
    <n v="0.15103668261563"/>
  </r>
  <r>
    <n v="6063"/>
    <s v="ORD06063"/>
    <d v="2024-12-02T00:00:00"/>
    <s v="2024"/>
    <s v="December"/>
    <x v="2"/>
    <s v="Unkown"/>
    <s v="Home Office"/>
    <s v="Office Supplies"/>
    <x v="6"/>
    <n v="10"/>
    <x v="0"/>
    <n v="199"/>
    <n v="0"/>
    <n v="1990"/>
    <x v="1"/>
    <n v="2.0814070351758795"/>
    <n v="414.2"/>
    <n v="0.20814070351758793"/>
  </r>
  <r>
    <n v="6064"/>
    <s v="ORD06064"/>
    <d v="2024-02-11T00:00:00"/>
    <s v="2024"/>
    <s v="February"/>
    <x v="3"/>
    <s v="Unkown"/>
    <s v="Corporate"/>
    <s v="Furniture"/>
    <x v="5"/>
    <n v="3"/>
    <x v="2"/>
    <n v="999"/>
    <n v="0.1"/>
    <n v="2697.3"/>
    <x v="14"/>
    <n v="0.510950950950951"/>
    <n v="510.44"/>
    <n v="0.18924109294479663"/>
  </r>
  <r>
    <n v="6065"/>
    <s v="ORD06065"/>
    <d v="2025-05-02T00:00:00"/>
    <s v="2025"/>
    <s v="May"/>
    <x v="2"/>
    <s v="Unkown"/>
    <s v="Corporate"/>
    <s v="Office Supplies"/>
    <x v="3"/>
    <n v="6"/>
    <x v="1"/>
    <n v="199"/>
    <n v="0"/>
    <n v="1194"/>
    <x v="1"/>
    <n v="0.45396984924623118"/>
    <n v="90.34"/>
    <n v="7.5661641541038535E-2"/>
  </r>
  <r>
    <n v="6066"/>
    <s v="ORD06066"/>
    <d v="2024-03-13T00:00:00"/>
    <s v="2024"/>
    <s v="March"/>
    <x v="1"/>
    <s v="Unkown"/>
    <s v="Corporate"/>
    <s v="Office Supplies"/>
    <x v="1"/>
    <n v="3"/>
    <x v="2"/>
    <n v="799"/>
    <n v="0.05"/>
    <n v="2277.15"/>
    <x v="26"/>
    <n v="0.747459324155194"/>
    <n v="597.22"/>
    <n v="0.26226642952813822"/>
  </r>
  <r>
    <n v="6067"/>
    <s v="ORD06067"/>
    <d v="2025-05-13T00:00:00"/>
    <s v="2025"/>
    <s v="May"/>
    <x v="3"/>
    <s v="Unkown"/>
    <s v="Consumer"/>
    <s v="Office Supplies"/>
    <x v="6"/>
    <n v="2"/>
    <x v="2"/>
    <n v="299"/>
    <n v="0.15"/>
    <n v="508.3"/>
    <x v="5"/>
    <n v="0.14107023411371236"/>
    <n v="42.18"/>
    <n v="8.2982490655124919E-2"/>
  </r>
  <r>
    <n v="6068"/>
    <s v="ORD06068"/>
    <d v="2025-02-28T00:00:00"/>
    <s v="2025"/>
    <s v="February"/>
    <x v="1"/>
    <s v="Unkown"/>
    <s v="Consumer"/>
    <s v="Electronics"/>
    <x v="5"/>
    <n v="1"/>
    <x v="2"/>
    <n v="299"/>
    <n v="0.05"/>
    <n v="284.05"/>
    <x v="3"/>
    <n v="0.10481605351170568"/>
    <n v="31.34"/>
    <n v="0.11033268790705861"/>
  </r>
  <r>
    <n v="6069"/>
    <s v="ORD06069"/>
    <d v="2025-09-17T00:00:00"/>
    <s v="2025"/>
    <s v="September"/>
    <x v="3"/>
    <s v="CUST2111"/>
    <s v="Consumer"/>
    <s v="Electronics"/>
    <x v="5"/>
    <n v="5"/>
    <x v="1"/>
    <n v="99"/>
    <n v="0.1"/>
    <n v="445.5"/>
    <x v="4"/>
    <n v="1.1757575757575758"/>
    <n v="116.4"/>
    <n v="0.26127946127946128"/>
  </r>
  <r>
    <n v="6070"/>
    <s v="ORD06070"/>
    <d v="2024-04-09T00:00:00"/>
    <s v="2024"/>
    <s v="April"/>
    <x v="1"/>
    <s v="Unkown"/>
    <s v="Consumer"/>
    <s v="Electronics"/>
    <x v="7"/>
    <n v="7"/>
    <x v="0"/>
    <n v="499"/>
    <n v="0.15"/>
    <n v="2969.05"/>
    <x v="18"/>
    <n v="0.48843687374749495"/>
    <n v="243.73"/>
    <n v="8.2090230881931917E-2"/>
  </r>
  <r>
    <n v="6071"/>
    <s v="ORD06071"/>
    <d v="2025-02-02T00:00:00"/>
    <s v="2025"/>
    <s v="February"/>
    <x v="2"/>
    <s v="Unkown"/>
    <s v="Consumer"/>
    <s v="Office Supplies"/>
    <x v="1"/>
    <n v="7"/>
    <x v="0"/>
    <n v="149"/>
    <n v="0.15"/>
    <n v="886.55"/>
    <x v="28"/>
    <n v="1.5187919463087249"/>
    <n v="226.3"/>
    <n v="0.25525915064012183"/>
  </r>
  <r>
    <n v="6072"/>
    <s v="ORD06072"/>
    <d v="2024-06-07T00:00:00"/>
    <s v="2024"/>
    <s v="June"/>
    <x v="1"/>
    <s v="Unkown"/>
    <s v="Corporate"/>
    <s v="Furniture"/>
    <x v="1"/>
    <n v="9"/>
    <x v="0"/>
    <n v="149"/>
    <n v="0"/>
    <n v="1341"/>
    <x v="7"/>
    <n v="2.650268456375839"/>
    <n v="394.89"/>
    <n v="0.29447427293064876"/>
  </r>
  <r>
    <n v="6073"/>
    <s v="ORD06073"/>
    <d v="2025-07-01T00:00:00"/>
    <s v="2025"/>
    <s v="July"/>
    <x v="3"/>
    <s v="Unkown"/>
    <s v="Corporate"/>
    <s v="Office Supplies"/>
    <x v="1"/>
    <n v="10"/>
    <x v="0"/>
    <n v="999"/>
    <n v="0"/>
    <n v="9990"/>
    <x v="30"/>
    <n v="2.7159259259259261"/>
    <n v="2713.21"/>
    <n v="0.27159259259259261"/>
  </r>
  <r>
    <n v="6074"/>
    <s v="ORD06074"/>
    <d v="2025-05-16T00:00:00"/>
    <s v="2025"/>
    <s v="May"/>
    <x v="1"/>
    <s v="Unkown"/>
    <s v="Consumer"/>
    <s v="Office Supplies"/>
    <x v="2"/>
    <n v="9"/>
    <x v="0"/>
    <n v="499"/>
    <n v="0.05"/>
    <n v="4266.45"/>
    <x v="44"/>
    <n v="1.7724849699398799"/>
    <n v="884.47"/>
    <n v="0.2073081836186994"/>
  </r>
  <r>
    <n v="6075"/>
    <s v="ORD06075"/>
    <d v="2025-02-16T00:00:00"/>
    <s v="2025"/>
    <s v="February"/>
    <x v="1"/>
    <s v="Unkown"/>
    <s v="Corporate"/>
    <s v="Office Supplies"/>
    <x v="5"/>
    <n v="7"/>
    <x v="0"/>
    <n v="199"/>
    <n v="0.05"/>
    <n v="1323.35"/>
    <x v="0"/>
    <n v="1.577537688442211"/>
    <n v="313.93"/>
    <n v="0.23722371254770094"/>
  </r>
  <r>
    <n v="6076"/>
    <s v="ORD06076"/>
    <d v="2025-09-11T00:00:00"/>
    <s v="2025"/>
    <s v="September"/>
    <x v="0"/>
    <s v="Unkown"/>
    <s v="Home Office"/>
    <s v="Electronics"/>
    <x v="3"/>
    <n v="8"/>
    <x v="0"/>
    <n v="799"/>
    <n v="0.15"/>
    <n v="5433.2"/>
    <x v="8"/>
    <n v="0.50334167709637045"/>
    <n v="402.17"/>
    <n v="7.4020834867113305E-2"/>
  </r>
  <r>
    <n v="6077"/>
    <s v="ORD06077"/>
    <d v="2024-08-09T00:00:00"/>
    <s v="2024"/>
    <s v="August"/>
    <x v="0"/>
    <s v="Unkown"/>
    <s v="Home Office"/>
    <s v="Electronics"/>
    <x v="7"/>
    <n v="9"/>
    <x v="0"/>
    <n v="299"/>
    <n v="0.1"/>
    <n v="2421.9"/>
    <x v="21"/>
    <n v="1.282742474916388"/>
    <n v="383.54"/>
    <n v="0.15836326850819604"/>
  </r>
  <r>
    <n v="6079"/>
    <s v="ORD06079"/>
    <d v="2025-03-10T00:00:00"/>
    <s v="2025"/>
    <s v="March"/>
    <x v="0"/>
    <s v="CUST1845"/>
    <s v="Corporate"/>
    <s v="Electronics"/>
    <x v="4"/>
    <n v="10"/>
    <x v="0"/>
    <n v="999"/>
    <n v="0.15"/>
    <n v="8491.5"/>
    <x v="32"/>
    <n v="1.6262762762762764"/>
    <n v="1624.65"/>
    <n v="0.19132662073838547"/>
  </r>
  <r>
    <n v="6080"/>
    <s v="ORD06080"/>
    <d v="2024-01-23T00:00:00"/>
    <s v="2024"/>
    <s v="January"/>
    <x v="0"/>
    <s v="Unkown"/>
    <s v="Corporate"/>
    <s v="Electronics"/>
    <x v="2"/>
    <n v="5"/>
    <x v="1"/>
    <n v="199"/>
    <n v="0.15"/>
    <n v="845.75"/>
    <x v="17"/>
    <n v="0.244321608040201"/>
    <n v="48.62"/>
    <n v="5.7487437185929642E-2"/>
  </r>
  <r>
    <n v="6081"/>
    <s v="ORD06081"/>
    <d v="2024-12-17T00:00:00"/>
    <s v="2024"/>
    <s v="December"/>
    <x v="1"/>
    <s v="Unkown"/>
    <s v="Corporate"/>
    <s v="Office Supplies"/>
    <x v="5"/>
    <n v="2"/>
    <x v="2"/>
    <n v="999"/>
    <n v="0"/>
    <n v="1998"/>
    <x v="30"/>
    <n v="0.29370370370370374"/>
    <n v="293.41000000000003"/>
    <n v="0.14685185185185187"/>
  </r>
  <r>
    <n v="6082"/>
    <s v="ORD06082"/>
    <d v="2025-10-21T00:00:00"/>
    <s v="2025"/>
    <s v="October"/>
    <x v="3"/>
    <s v="Unkown"/>
    <s v="Consumer"/>
    <s v="Furniture"/>
    <x v="4"/>
    <n v="10"/>
    <x v="0"/>
    <n v="499"/>
    <n v="0.05"/>
    <n v="4740.5"/>
    <x v="27"/>
    <n v="2.5748697394789577"/>
    <n v="1284.8599999999999"/>
    <n v="0.27103891994515344"/>
  </r>
  <r>
    <n v="6083"/>
    <s v="ORD06083"/>
    <d v="2024-08-15T00:00:00"/>
    <s v="2024"/>
    <s v="August"/>
    <x v="3"/>
    <s v="CUST2069"/>
    <s v="Consumer"/>
    <s v="Furniture"/>
    <x v="4"/>
    <n v="7"/>
    <x v="0"/>
    <n v="149"/>
    <n v="0"/>
    <n v="1043"/>
    <x v="7"/>
    <n v="0.51724832214765093"/>
    <n v="77.069999999999993"/>
    <n v="7.3892617449664424E-2"/>
  </r>
  <r>
    <n v="6084"/>
    <s v="ORD06084"/>
    <d v="2025-10-07T00:00:00"/>
    <s v="2025"/>
    <s v="October"/>
    <x v="2"/>
    <s v="Unkown"/>
    <s v="Consumer"/>
    <s v="Furniture"/>
    <x v="6"/>
    <n v="2"/>
    <x v="2"/>
    <n v="199"/>
    <n v="0.15"/>
    <n v="338.3"/>
    <x v="17"/>
    <n v="0.16427135678391958"/>
    <n v="32.69"/>
    <n v="9.6630209872893877E-2"/>
  </r>
  <r>
    <n v="6085"/>
    <s v="ORD06085"/>
    <d v="2024-03-16T00:00:00"/>
    <s v="2024"/>
    <s v="March"/>
    <x v="2"/>
    <s v="Unkown"/>
    <s v="Consumer"/>
    <s v="Electronics"/>
    <x v="5"/>
    <n v="8"/>
    <x v="0"/>
    <n v="799"/>
    <n v="0"/>
    <n v="6392"/>
    <x v="12"/>
    <n v="1.9972090112640801"/>
    <n v="1595.77"/>
    <n v="0.24965112640801002"/>
  </r>
  <r>
    <n v="6086"/>
    <s v="ORD06086"/>
    <d v="2024-11-15T00:00:00"/>
    <s v="2024"/>
    <s v="November"/>
    <x v="1"/>
    <s v="Unkown"/>
    <s v="Consumer"/>
    <s v="Office Supplies"/>
    <x v="2"/>
    <n v="6"/>
    <x v="1"/>
    <n v="99"/>
    <n v="0.15"/>
    <n v="504.9"/>
    <x v="36"/>
    <n v="0.8071717171717171"/>
    <n v="79.91"/>
    <n v="0.15826896415131708"/>
  </r>
  <r>
    <n v="6087"/>
    <s v="ORD06087"/>
    <d v="2024-08-12T00:00:00"/>
    <s v="2024"/>
    <s v="August"/>
    <x v="3"/>
    <s v="Unkown"/>
    <s v="Corporate"/>
    <s v="Furniture"/>
    <x v="2"/>
    <n v="4"/>
    <x v="1"/>
    <n v="499"/>
    <n v="0"/>
    <n v="1996"/>
    <x v="23"/>
    <n v="1.1642484969939881"/>
    <n v="580.96"/>
    <n v="0.29106212424849703"/>
  </r>
  <r>
    <n v="6088"/>
    <s v="ORD06088"/>
    <d v="2024-12-19T00:00:00"/>
    <s v="2024"/>
    <s v="December"/>
    <x v="2"/>
    <s v="Unkown"/>
    <s v="Consumer"/>
    <s v="Furniture"/>
    <x v="3"/>
    <n v="6"/>
    <x v="1"/>
    <n v="99"/>
    <n v="0"/>
    <n v="594"/>
    <x v="22"/>
    <n v="1.7848484848484847"/>
    <n v="176.7"/>
    <n v="0.29747474747474745"/>
  </r>
  <r>
    <n v="6089"/>
    <s v="ORD06089"/>
    <d v="2025-07-19T00:00:00"/>
    <s v="2025"/>
    <s v="July"/>
    <x v="0"/>
    <s v="Unkown"/>
    <s v="Consumer"/>
    <s v="Electronics"/>
    <x v="4"/>
    <n v="5"/>
    <x v="1"/>
    <n v="99"/>
    <n v="0"/>
    <n v="495"/>
    <x v="22"/>
    <n v="1.0584848484848486"/>
    <n v="104.79"/>
    <n v="0.21169696969696972"/>
  </r>
  <r>
    <n v="6090"/>
    <s v="ORD06090"/>
    <d v="2024-01-18T00:00:00"/>
    <s v="2024"/>
    <s v="January"/>
    <x v="1"/>
    <s v="CUST2491"/>
    <s v="Corporate"/>
    <s v="Office Supplies"/>
    <x v="2"/>
    <n v="4"/>
    <x v="1"/>
    <n v="499"/>
    <n v="0"/>
    <n v="1996"/>
    <x v="23"/>
    <n v="0.65326653306613225"/>
    <n v="325.98"/>
    <n v="0.16331663326653306"/>
  </r>
  <r>
    <n v="6091"/>
    <s v="ORD06091"/>
    <d v="2024-05-21T00:00:00"/>
    <s v="2024"/>
    <s v="May"/>
    <x v="0"/>
    <s v="Unkown"/>
    <s v="Consumer"/>
    <s v="Furniture"/>
    <x v="3"/>
    <n v="4"/>
    <x v="1"/>
    <n v="799"/>
    <n v="0.15"/>
    <n v="2716.6"/>
    <x v="8"/>
    <n v="0.38961201501877346"/>
    <n v="311.3"/>
    <n v="0.11459176912316868"/>
  </r>
  <r>
    <n v="6092"/>
    <s v="ORD06092"/>
    <d v="2024-08-21T00:00:00"/>
    <s v="2024"/>
    <s v="August"/>
    <x v="3"/>
    <s v="Unkown"/>
    <s v="Consumer"/>
    <s v="Electronics"/>
    <x v="7"/>
    <n v="7"/>
    <x v="0"/>
    <n v="499"/>
    <n v="0"/>
    <n v="3493"/>
    <x v="23"/>
    <n v="0.91270541082164325"/>
    <n v="455.44"/>
    <n v="0.13038648726023475"/>
  </r>
  <r>
    <n v="6093"/>
    <s v="ORD06093"/>
    <d v="2025-10-12T00:00:00"/>
    <s v="2025"/>
    <s v="October"/>
    <x v="0"/>
    <s v="Unkown"/>
    <s v="Home Office"/>
    <s v="Office Supplies"/>
    <x v="1"/>
    <n v="6"/>
    <x v="1"/>
    <n v="99"/>
    <n v="0.15"/>
    <n v="504.9"/>
    <x v="36"/>
    <n v="0.65828282828282825"/>
    <n v="65.17"/>
    <n v="0.12907506436918204"/>
  </r>
  <r>
    <n v="6094"/>
    <s v="ORD06094"/>
    <d v="2024-04-08T00:00:00"/>
    <s v="2024"/>
    <s v="April"/>
    <x v="0"/>
    <s v="Unkown"/>
    <s v="Home Office"/>
    <s v="Office Supplies"/>
    <x v="4"/>
    <n v="7"/>
    <x v="0"/>
    <n v="199"/>
    <n v="0.05"/>
    <n v="1323.35"/>
    <x v="0"/>
    <n v="1.587286432160804"/>
    <n v="315.87"/>
    <n v="0.23868968904673746"/>
  </r>
  <r>
    <n v="6095"/>
    <s v="ORD06095"/>
    <d v="2024-12-25T00:00:00"/>
    <s v="2024"/>
    <s v="December"/>
    <x v="0"/>
    <s v="CUST1368"/>
    <s v="Consumer"/>
    <s v="Electronics"/>
    <x v="1"/>
    <n v="3"/>
    <x v="2"/>
    <n v="149"/>
    <n v="0"/>
    <n v="447"/>
    <x v="7"/>
    <n v="0.55268456375838926"/>
    <n v="82.35"/>
    <n v="0.18422818791946308"/>
  </r>
  <r>
    <n v="6096"/>
    <s v="ORD06096"/>
    <d v="2025-01-08T00:00:00"/>
    <s v="2025"/>
    <s v="January"/>
    <x v="3"/>
    <s v="Unkown"/>
    <s v="Consumer"/>
    <s v="Electronics"/>
    <x v="2"/>
    <n v="3"/>
    <x v="2"/>
    <n v="799"/>
    <n v="0.1"/>
    <n v="2157.3000000000002"/>
    <x v="9"/>
    <n v="0.52468085106382978"/>
    <n v="419.22"/>
    <n v="0.19432624113475178"/>
  </r>
  <r>
    <n v="6097"/>
    <s v="ORD06097"/>
    <d v="2024-08-04T00:00:00"/>
    <s v="2024"/>
    <s v="August"/>
    <x v="0"/>
    <s v="Unkown"/>
    <s v="Home Office"/>
    <s v="Electronics"/>
    <x v="0"/>
    <n v="1"/>
    <x v="2"/>
    <n v="999"/>
    <n v="0.1"/>
    <n v="899.1"/>
    <x v="14"/>
    <n v="0.1917017017017017"/>
    <n v="191.51"/>
    <n v="0.21300189077966855"/>
  </r>
  <r>
    <n v="6098"/>
    <s v="ORD06098"/>
    <d v="2024-02-21T00:00:00"/>
    <s v="2024"/>
    <s v="February"/>
    <x v="2"/>
    <s v="Unkown"/>
    <s v="Home Office"/>
    <s v="Office Supplies"/>
    <x v="7"/>
    <n v="7"/>
    <x v="0"/>
    <n v="799"/>
    <n v="0"/>
    <n v="5593"/>
    <x v="12"/>
    <n v="1.3382603254067584"/>
    <n v="1069.27"/>
    <n v="0.19118004648667977"/>
  </r>
  <r>
    <n v="6099"/>
    <s v="ORD06099"/>
    <d v="2025-05-01T00:00:00"/>
    <s v="2025"/>
    <s v="May"/>
    <x v="2"/>
    <s v="Unkown"/>
    <s v="Home Office"/>
    <s v="Furniture"/>
    <x v="3"/>
    <n v="5"/>
    <x v="1"/>
    <n v="149"/>
    <n v="0"/>
    <n v="745"/>
    <x v="7"/>
    <n v="1.0360402684563759"/>
    <n v="154.37"/>
    <n v="0.20720805369127518"/>
  </r>
  <r>
    <n v="6100"/>
    <s v="ORD06100"/>
    <d v="2025-04-08T00:00:00"/>
    <s v="2025"/>
    <s v="April"/>
    <x v="1"/>
    <s v="CUST1612"/>
    <s v="Consumer"/>
    <s v="Electronics"/>
    <x v="7"/>
    <n v="9"/>
    <x v="0"/>
    <n v="499"/>
    <n v="0.1"/>
    <n v="4041.9"/>
    <x v="13"/>
    <n v="0.88623246492985974"/>
    <n v="442.23"/>
    <n v="0.10941141542343948"/>
  </r>
  <r>
    <n v="6101"/>
    <s v="ORD06101"/>
    <d v="2025-01-14T00:00:00"/>
    <s v="2025"/>
    <s v="January"/>
    <x v="3"/>
    <s v="Unkown"/>
    <s v="Corporate"/>
    <s v="Office Supplies"/>
    <x v="6"/>
    <n v="7"/>
    <x v="0"/>
    <n v="799"/>
    <n v="0.05"/>
    <n v="5313.35"/>
    <x v="26"/>
    <n v="1.4938297872340425"/>
    <n v="1193.57"/>
    <n v="0.22463605823068306"/>
  </r>
  <r>
    <n v="6102"/>
    <s v="ORD06102"/>
    <d v="2025-02-24T00:00:00"/>
    <s v="2025"/>
    <s v="February"/>
    <x v="0"/>
    <s v="CUST1901"/>
    <s v="Home Office"/>
    <s v="Furniture"/>
    <x v="6"/>
    <n v="7"/>
    <x v="0"/>
    <n v="499"/>
    <n v="0"/>
    <n v="3493"/>
    <x v="23"/>
    <n v="1.1337074148296593"/>
    <n v="565.72"/>
    <n v="0.16195820211852277"/>
  </r>
  <r>
    <n v="6103"/>
    <s v="ORD06103"/>
    <d v="2025-04-15T00:00:00"/>
    <s v="2025"/>
    <s v="April"/>
    <x v="3"/>
    <s v="CUST2610"/>
    <s v="Consumer"/>
    <s v="Office Supplies"/>
    <x v="6"/>
    <n v="8"/>
    <x v="0"/>
    <n v="149"/>
    <n v="0.1"/>
    <n v="1072.8"/>
    <x v="6"/>
    <n v="1.6779194630872483"/>
    <n v="250.01"/>
    <n v="0.23304436987322893"/>
  </r>
  <r>
    <n v="6104"/>
    <s v="ORD06104"/>
    <d v="2025-08-24T00:00:00"/>
    <s v="2025"/>
    <s v="August"/>
    <x v="1"/>
    <s v="Unkown"/>
    <s v="Consumer"/>
    <s v="Furniture"/>
    <x v="0"/>
    <n v="6"/>
    <x v="1"/>
    <n v="299"/>
    <n v="0.05"/>
    <n v="1704.3"/>
    <x v="3"/>
    <n v="0.50892976588628758"/>
    <n v="152.16999999999999"/>
    <n v="8.9285923839699577E-2"/>
  </r>
  <r>
    <n v="6105"/>
    <s v="ORD06105"/>
    <d v="2025-12-28T00:00:00"/>
    <s v="2025"/>
    <s v="December"/>
    <x v="3"/>
    <s v="Unkown"/>
    <s v="Consumer"/>
    <s v="Electronics"/>
    <x v="4"/>
    <n v="2"/>
    <x v="2"/>
    <n v="999"/>
    <n v="0"/>
    <n v="1998"/>
    <x v="30"/>
    <n v="0.58879879879879882"/>
    <n v="588.21"/>
    <n v="0.29439939939939941"/>
  </r>
  <r>
    <n v="6106"/>
    <s v="ORD06106"/>
    <d v="2025-10-16T00:00:00"/>
    <s v="2025"/>
    <s v="October"/>
    <x v="3"/>
    <s v="Unkown"/>
    <s v="Corporate"/>
    <s v="Office Supplies"/>
    <x v="5"/>
    <n v="6"/>
    <x v="1"/>
    <n v="199"/>
    <n v="0.05"/>
    <n v="1134.3"/>
    <x v="0"/>
    <n v="0.57005025125628139"/>
    <n v="113.44"/>
    <n v="0.10000881600987394"/>
  </r>
  <r>
    <n v="6107"/>
    <s v="ORD06107"/>
    <d v="2025-03-13T00:00:00"/>
    <s v="2025"/>
    <s v="March"/>
    <x v="3"/>
    <s v="Unkown"/>
    <s v="Consumer"/>
    <s v="Furniture"/>
    <x v="4"/>
    <n v="1"/>
    <x v="2"/>
    <n v="499"/>
    <n v="0.15"/>
    <n v="424.15"/>
    <x v="10"/>
    <n v="6.8737474949899791E-2"/>
    <n v="34.299999999999997"/>
    <n v="8.0867617588117405E-2"/>
  </r>
  <r>
    <n v="6108"/>
    <s v="ORD06108"/>
    <d v="2025-10-20T00:00:00"/>
    <s v="2025"/>
    <s v="October"/>
    <x v="3"/>
    <s v="CUST2436"/>
    <s v="Corporate"/>
    <s v="Office Supplies"/>
    <x v="6"/>
    <n v="7"/>
    <x v="0"/>
    <n v="499"/>
    <n v="0.1"/>
    <n v="3143.7"/>
    <x v="29"/>
    <n v="1.7670340681362726"/>
    <n v="881.75"/>
    <n v="0.28048159811686868"/>
  </r>
  <r>
    <n v="6109"/>
    <s v="ORD06109"/>
    <d v="2024-10-10T00:00:00"/>
    <s v="2024"/>
    <s v="October"/>
    <x v="3"/>
    <s v="Unkown"/>
    <s v="Corporate"/>
    <s v="Office Supplies"/>
    <x v="7"/>
    <n v="6"/>
    <x v="1"/>
    <n v="299"/>
    <n v="0"/>
    <n v="1794"/>
    <x v="20"/>
    <n v="1.1712709030100334"/>
    <n v="350.21"/>
    <n v="0.19521181716833891"/>
  </r>
  <r>
    <n v="6110"/>
    <s v="ORD06110"/>
    <d v="2024-03-28T00:00:00"/>
    <s v="2024"/>
    <s v="March"/>
    <x v="3"/>
    <s v="Unkown"/>
    <s v="Corporate"/>
    <s v="Office Supplies"/>
    <x v="4"/>
    <n v="6"/>
    <x v="1"/>
    <n v="299"/>
    <n v="0"/>
    <n v="1794"/>
    <x v="20"/>
    <n v="0.45688963210702344"/>
    <n v="136.61000000000001"/>
    <n v="7.6148272017837249E-2"/>
  </r>
  <r>
    <n v="6111"/>
    <s v="ORD06111"/>
    <d v="2025-05-09T00:00:00"/>
    <s v="2025"/>
    <s v="May"/>
    <x v="3"/>
    <s v="CUST2660"/>
    <s v="Consumer"/>
    <s v="Furniture"/>
    <x v="3"/>
    <n v="2"/>
    <x v="2"/>
    <n v="299"/>
    <n v="0"/>
    <n v="598"/>
    <x v="20"/>
    <n v="0.32234113712374579"/>
    <n v="96.38"/>
    <n v="0.1611705685618729"/>
  </r>
  <r>
    <n v="6112"/>
    <s v="ORD06112"/>
    <d v="2025-10-19T00:00:00"/>
    <s v="2025"/>
    <s v="October"/>
    <x v="3"/>
    <s v="Unkown"/>
    <s v="Corporate"/>
    <s v="Electronics"/>
    <x v="7"/>
    <n v="3"/>
    <x v="2"/>
    <n v="299"/>
    <n v="0.1"/>
    <n v="807.3"/>
    <x v="11"/>
    <n v="0.59073578595317722"/>
    <n v="176.63"/>
    <n v="0.2187910318345101"/>
  </r>
  <r>
    <n v="6113"/>
    <s v="ORD06113"/>
    <d v="2024-09-13T00:00:00"/>
    <s v="2024"/>
    <s v="September"/>
    <x v="3"/>
    <s v="CUST1901"/>
    <s v="Consumer"/>
    <s v="Office Supplies"/>
    <x v="1"/>
    <n v="3"/>
    <x v="2"/>
    <n v="799"/>
    <n v="0.05"/>
    <n v="2277.15"/>
    <x v="26"/>
    <n v="0.40811013767209009"/>
    <n v="326.08"/>
    <n v="0.14319653953406669"/>
  </r>
  <r>
    <n v="6114"/>
    <s v="ORD06114"/>
    <d v="2024-06-02T00:00:00"/>
    <s v="2024"/>
    <s v="June"/>
    <x v="2"/>
    <s v="CUST2698"/>
    <s v="Home Office"/>
    <s v="Furniture"/>
    <x v="1"/>
    <n v="7"/>
    <x v="0"/>
    <n v="299"/>
    <n v="0.1"/>
    <n v="1883.7"/>
    <x v="21"/>
    <n v="1.4322073578595318"/>
    <n v="428.23"/>
    <n v="0.22733450124754473"/>
  </r>
  <r>
    <n v="6115"/>
    <s v="ORD06115"/>
    <d v="2024-05-19T00:00:00"/>
    <s v="2024"/>
    <s v="May"/>
    <x v="0"/>
    <s v="CUST2776"/>
    <s v="Corporate"/>
    <s v="Furniture"/>
    <x v="7"/>
    <n v="9"/>
    <x v="0"/>
    <n v="99"/>
    <n v="0"/>
    <n v="891"/>
    <x v="22"/>
    <n v="1.2845454545454547"/>
    <n v="127.17"/>
    <n v="0.14272727272727273"/>
  </r>
  <r>
    <n v="6116"/>
    <s v="ORD06116"/>
    <d v="2024-12-15T00:00:00"/>
    <s v="2024"/>
    <s v="December"/>
    <x v="2"/>
    <s v="Unkown"/>
    <s v="Consumer"/>
    <s v="Furniture"/>
    <x v="7"/>
    <n v="5"/>
    <x v="1"/>
    <n v="199"/>
    <n v="0.1"/>
    <n v="895.5"/>
    <x v="25"/>
    <n v="0.23884422110552764"/>
    <n v="47.53"/>
    <n v="5.3076493579006144E-2"/>
  </r>
  <r>
    <n v="6117"/>
    <s v="ORD06117"/>
    <d v="2025-04-22T00:00:00"/>
    <s v="2025"/>
    <s v="April"/>
    <x v="3"/>
    <s v="Unkown"/>
    <s v="Consumer"/>
    <s v="Office Supplies"/>
    <x v="0"/>
    <n v="6"/>
    <x v="1"/>
    <n v="299"/>
    <n v="0.05"/>
    <n v="1704.3"/>
    <x v="3"/>
    <n v="1.4194983277591973"/>
    <n v="424.43"/>
    <n v="0.24903479434371883"/>
  </r>
  <r>
    <n v="6118"/>
    <s v="ORD06118"/>
    <d v="2025-10-16T00:00:00"/>
    <s v="2025"/>
    <s v="October"/>
    <x v="0"/>
    <s v="CUST1441"/>
    <s v="Corporate"/>
    <s v="Electronics"/>
    <x v="4"/>
    <n v="1"/>
    <x v="2"/>
    <n v="199"/>
    <n v="0.05"/>
    <n v="189.05"/>
    <x v="15"/>
    <n v="0.24341708542713567"/>
    <n v="48.44"/>
    <n v="0.25622851097593224"/>
  </r>
  <r>
    <n v="6119"/>
    <s v="ORD06119"/>
    <d v="2024-11-22T00:00:00"/>
    <s v="2024"/>
    <s v="November"/>
    <x v="3"/>
    <s v="CUST1843"/>
    <s v="Home Office"/>
    <s v="Electronics"/>
    <x v="7"/>
    <n v="6"/>
    <x v="1"/>
    <n v="299"/>
    <n v="0"/>
    <n v="1794"/>
    <x v="20"/>
    <n v="0.88836120401337793"/>
    <n v="265.62"/>
    <n v="0.14806020066889633"/>
  </r>
  <r>
    <n v="6120"/>
    <s v="ORD06120"/>
    <d v="2024-12-31T00:00:00"/>
    <s v="2024"/>
    <s v="December"/>
    <x v="3"/>
    <s v="CUST2211"/>
    <s v="Corporate"/>
    <s v="Electronics"/>
    <x v="5"/>
    <n v="10"/>
    <x v="0"/>
    <n v="799"/>
    <n v="0.1"/>
    <n v="7191"/>
    <x v="9"/>
    <n v="1.6613016270337924"/>
    <n v="1327.38"/>
    <n v="0.18458906967042138"/>
  </r>
  <r>
    <n v="6121"/>
    <s v="ORD06121"/>
    <d v="2025-02-02T00:00:00"/>
    <s v="2025"/>
    <s v="February"/>
    <x v="3"/>
    <s v="CUST1085"/>
    <s v="Consumer"/>
    <s v="Office Supplies"/>
    <x v="3"/>
    <n v="4"/>
    <x v="1"/>
    <n v="299"/>
    <n v="0"/>
    <n v="1196"/>
    <x v="20"/>
    <n v="1.0365886287625419"/>
    <n v="309.94"/>
    <n v="0.25914715719063547"/>
  </r>
  <r>
    <n v="6122"/>
    <s v="ORD06122"/>
    <d v="2024-05-18T00:00:00"/>
    <s v="2024"/>
    <s v="May"/>
    <x v="0"/>
    <s v="Unkown"/>
    <s v="Corporate"/>
    <s v="Office Supplies"/>
    <x v="2"/>
    <n v="5"/>
    <x v="1"/>
    <n v="799"/>
    <n v="0.1"/>
    <n v="3595.5"/>
    <x v="9"/>
    <n v="0.67675844806007512"/>
    <n v="540.73"/>
    <n v="0.15039076623557224"/>
  </r>
  <r>
    <n v="6123"/>
    <s v="ORD06123"/>
    <d v="2024-01-29T00:00:00"/>
    <s v="2024"/>
    <s v="January"/>
    <x v="2"/>
    <s v="Unkown"/>
    <s v="Home Office"/>
    <s v="Electronics"/>
    <x v="3"/>
    <n v="3"/>
    <x v="2"/>
    <n v="299"/>
    <n v="0.1"/>
    <n v="807.3"/>
    <x v="11"/>
    <n v="0.78933110367892978"/>
    <n v="236.01"/>
    <n v="0.29234485321441844"/>
  </r>
  <r>
    <n v="6124"/>
    <s v="ORD06124"/>
    <d v="2025-04-13T00:00:00"/>
    <s v="2025"/>
    <s v="April"/>
    <x v="0"/>
    <s v="Unkown"/>
    <s v="Corporate"/>
    <s v="Office Supplies"/>
    <x v="3"/>
    <n v="8"/>
    <x v="0"/>
    <n v="499"/>
    <n v="0"/>
    <n v="3992"/>
    <x v="23"/>
    <n v="0.46541082164328657"/>
    <n v="232.24"/>
    <n v="5.8176352705410821E-2"/>
  </r>
  <r>
    <n v="6125"/>
    <s v="ORD06125"/>
    <d v="2024-12-06T00:00:00"/>
    <s v="2024"/>
    <s v="December"/>
    <x v="3"/>
    <s v="CUST1714"/>
    <s v="Consumer"/>
    <s v="Office Supplies"/>
    <x v="6"/>
    <n v="8"/>
    <x v="0"/>
    <n v="999"/>
    <n v="0"/>
    <n v="7992"/>
    <x v="30"/>
    <n v="0.63228228228228223"/>
    <n v="631.65"/>
    <n v="7.9035285285285278E-2"/>
  </r>
  <r>
    <n v="6126"/>
    <s v="ORD06126"/>
    <d v="2025-04-05T00:00:00"/>
    <s v="2025"/>
    <s v="April"/>
    <x v="0"/>
    <s v="CUST2719"/>
    <s v="Consumer"/>
    <s v="Office Supplies"/>
    <x v="0"/>
    <n v="10"/>
    <x v="0"/>
    <n v="799"/>
    <n v="0"/>
    <n v="7990"/>
    <x v="12"/>
    <n v="1.8747559449311639"/>
    <n v="1497.93"/>
    <n v="0.1874755944931164"/>
  </r>
  <r>
    <n v="6127"/>
    <s v="ORD06127"/>
    <d v="2025-08-26T00:00:00"/>
    <s v="2025"/>
    <s v="August"/>
    <x v="3"/>
    <s v="Unkown"/>
    <s v="Home Office"/>
    <s v="Office Supplies"/>
    <x v="2"/>
    <n v="4"/>
    <x v="1"/>
    <n v="999"/>
    <n v="0"/>
    <n v="3996"/>
    <x v="30"/>
    <n v="0.35802802802802802"/>
    <n v="357.67"/>
    <n v="8.9507007007007006E-2"/>
  </r>
  <r>
    <n v="6128"/>
    <s v="ORD06128"/>
    <d v="2025-05-28T00:00:00"/>
    <s v="2025"/>
    <s v="May"/>
    <x v="0"/>
    <s v="CUST1653"/>
    <s v="Corporate"/>
    <s v="Office Supplies"/>
    <x v="3"/>
    <n v="1"/>
    <x v="2"/>
    <n v="149"/>
    <n v="0"/>
    <n v="149"/>
    <x v="7"/>
    <n v="0.27711409395973152"/>
    <n v="41.29"/>
    <n v="0.27711409395973152"/>
  </r>
  <r>
    <n v="6129"/>
    <s v="ORD06129"/>
    <d v="2024-07-24T00:00:00"/>
    <s v="2024"/>
    <s v="July"/>
    <x v="3"/>
    <s v="Unkown"/>
    <s v="Corporate"/>
    <s v="Electronics"/>
    <x v="0"/>
    <n v="7"/>
    <x v="0"/>
    <n v="199"/>
    <n v="0.15"/>
    <n v="1184.05"/>
    <x v="17"/>
    <n v="1.4612562814070353"/>
    <n v="290.79000000000002"/>
    <n v="0.24558929099277904"/>
  </r>
  <r>
    <n v="6130"/>
    <s v="ORD06130"/>
    <d v="2025-12-22T00:00:00"/>
    <s v="2025"/>
    <s v="December"/>
    <x v="0"/>
    <s v="Unkown"/>
    <s v="Home Office"/>
    <s v="Office Supplies"/>
    <x v="6"/>
    <n v="7"/>
    <x v="0"/>
    <n v="199"/>
    <n v="0"/>
    <n v="1393"/>
    <x v="1"/>
    <n v="0.68386934673366839"/>
    <n v="136.09"/>
    <n v="9.7695620961952626E-2"/>
  </r>
  <r>
    <n v="6131"/>
    <s v="ORD06131"/>
    <d v="2025-10-25T00:00:00"/>
    <s v="2025"/>
    <s v="October"/>
    <x v="2"/>
    <s v="Unkown"/>
    <s v="Corporate"/>
    <s v="Furniture"/>
    <x v="0"/>
    <n v="2"/>
    <x v="2"/>
    <n v="149"/>
    <n v="0"/>
    <n v="298"/>
    <x v="7"/>
    <n v="0.45671140939597316"/>
    <n v="68.05"/>
    <n v="0.22835570469798658"/>
  </r>
  <r>
    <n v="6132"/>
    <s v="ORD06132"/>
    <d v="2024-10-26T00:00:00"/>
    <s v="2024"/>
    <s v="October"/>
    <x v="0"/>
    <s v="Unkown"/>
    <s v="Home Office"/>
    <s v="Electronics"/>
    <x v="1"/>
    <n v="4"/>
    <x v="1"/>
    <n v="999"/>
    <n v="0"/>
    <n v="3996"/>
    <x v="30"/>
    <n v="0.29297297297297298"/>
    <n v="292.68"/>
    <n v="7.3243243243243245E-2"/>
  </r>
  <r>
    <n v="6133"/>
    <s v="ORD06133"/>
    <d v="2024-05-14T00:00:00"/>
    <s v="2024"/>
    <s v="May"/>
    <x v="3"/>
    <s v="Unkown"/>
    <s v="Consumer"/>
    <s v="Office Supplies"/>
    <x v="6"/>
    <n v="10"/>
    <x v="0"/>
    <n v="499"/>
    <n v="0"/>
    <n v="4990"/>
    <x v="23"/>
    <n v="0.51262525050100205"/>
    <n v="255.8"/>
    <n v="5.1262525050100205E-2"/>
  </r>
  <r>
    <n v="6134"/>
    <s v="ORD06134"/>
    <d v="2025-03-21T00:00:00"/>
    <s v="2025"/>
    <s v="March"/>
    <x v="3"/>
    <s v="CUST2474"/>
    <s v="Consumer"/>
    <s v="Electronics"/>
    <x v="3"/>
    <n v="6"/>
    <x v="1"/>
    <n v="199"/>
    <n v="0.15"/>
    <n v="1014.9"/>
    <x v="17"/>
    <n v="0.86929648241206037"/>
    <n v="172.99"/>
    <n v="0.17045029066903145"/>
  </r>
  <r>
    <n v="6135"/>
    <s v="ORD06135"/>
    <d v="2024-03-11T00:00:00"/>
    <s v="2024"/>
    <s v="March"/>
    <x v="3"/>
    <s v="Unkown"/>
    <s v="Consumer"/>
    <s v="Electronics"/>
    <x v="2"/>
    <n v="3"/>
    <x v="2"/>
    <n v="999"/>
    <n v="0.1"/>
    <n v="2697.3"/>
    <x v="14"/>
    <n v="0.45379379379379375"/>
    <n v="453.34"/>
    <n v="0.16807177547918287"/>
  </r>
  <r>
    <n v="6136"/>
    <s v="ORD06136"/>
    <d v="2024-07-03T00:00:00"/>
    <s v="2024"/>
    <s v="July"/>
    <x v="2"/>
    <s v="Unkown"/>
    <s v="Home Office"/>
    <s v="Furniture"/>
    <x v="5"/>
    <n v="10"/>
    <x v="0"/>
    <n v="99"/>
    <n v="0"/>
    <n v="990"/>
    <x v="22"/>
    <n v="2.6583838383838385"/>
    <n v="263.18"/>
    <n v="0.26583838383838382"/>
  </r>
  <r>
    <n v="6138"/>
    <s v="ORD06138"/>
    <d v="2025-07-29T00:00:00"/>
    <s v="2025"/>
    <s v="July"/>
    <x v="2"/>
    <s v="Unkown"/>
    <s v="Corporate"/>
    <s v="Furniture"/>
    <x v="6"/>
    <n v="2"/>
    <x v="2"/>
    <n v="99"/>
    <n v="0.15"/>
    <n v="168.3"/>
    <x v="39"/>
    <n v="0.41050505050505048"/>
    <n v="40.64"/>
    <n v="0.24147355912061794"/>
  </r>
  <r>
    <n v="6139"/>
    <s v="ORD06139"/>
    <d v="2024-10-15T00:00:00"/>
    <s v="2024"/>
    <s v="October"/>
    <x v="0"/>
    <s v="Unkown"/>
    <s v="Consumer"/>
    <s v="Electronics"/>
    <x v="1"/>
    <n v="4"/>
    <x v="1"/>
    <n v="99"/>
    <n v="0.05"/>
    <n v="376.2"/>
    <x v="19"/>
    <n v="0.65717171717171718"/>
    <n v="65.06"/>
    <n v="0.17293992557150453"/>
  </r>
  <r>
    <n v="6140"/>
    <s v="ORD06140"/>
    <d v="2025-10-04T00:00:00"/>
    <s v="2025"/>
    <s v="October"/>
    <x v="1"/>
    <s v="Unkown"/>
    <s v="Consumer"/>
    <s v="Electronics"/>
    <x v="2"/>
    <n v="10"/>
    <x v="0"/>
    <n v="999"/>
    <n v="0.1"/>
    <n v="8991"/>
    <x v="14"/>
    <n v="2.5744444444444445"/>
    <n v="2571.87"/>
    <n v="0.28604938271604935"/>
  </r>
  <r>
    <n v="6141"/>
    <s v="ORD06141"/>
    <d v="2025-07-25T00:00:00"/>
    <s v="2025"/>
    <s v="July"/>
    <x v="1"/>
    <s v="Unkown"/>
    <s v="Consumer"/>
    <s v="Electronics"/>
    <x v="5"/>
    <n v="7"/>
    <x v="0"/>
    <n v="299"/>
    <n v="0.15"/>
    <n v="1779.05"/>
    <x v="5"/>
    <n v="1.211371237458194"/>
    <n v="362.2"/>
    <n v="0.20359180461482251"/>
  </r>
  <r>
    <n v="6142"/>
    <s v="ORD06142"/>
    <d v="2025-01-20T00:00:00"/>
    <s v="2025"/>
    <s v="January"/>
    <x v="0"/>
    <s v="Unkown"/>
    <s v="Consumer"/>
    <s v="Electronics"/>
    <x v="2"/>
    <n v="8"/>
    <x v="0"/>
    <n v="149"/>
    <n v="0.15"/>
    <n v="1013.2"/>
    <x v="16"/>
    <n v="1.8669127516778525"/>
    <n v="278.17"/>
    <n v="0.27454599289380183"/>
  </r>
  <r>
    <n v="6143"/>
    <s v="ORD06143"/>
    <d v="2024-06-23T00:00:00"/>
    <s v="2024"/>
    <s v="June"/>
    <x v="1"/>
    <s v="Unkown"/>
    <s v="Corporate"/>
    <s v="Furniture"/>
    <x v="3"/>
    <n v="4"/>
    <x v="1"/>
    <n v="799"/>
    <n v="0"/>
    <n v="3196"/>
    <x v="12"/>
    <n v="0.57511889862327903"/>
    <n v="459.52"/>
    <n v="0.14377972465581976"/>
  </r>
  <r>
    <n v="6144"/>
    <s v="ORD06144"/>
    <d v="2024-09-05T00:00:00"/>
    <s v="2024"/>
    <s v="September"/>
    <x v="1"/>
    <s v="Unkown"/>
    <s v="Consumer"/>
    <s v="Furniture"/>
    <x v="1"/>
    <n v="10"/>
    <x v="0"/>
    <n v="149"/>
    <n v="0.05"/>
    <n v="1415.5"/>
    <x v="34"/>
    <n v="2.0134228187919465"/>
    <n v="300"/>
    <n v="0.21193924408336276"/>
  </r>
  <r>
    <n v="6145"/>
    <s v="ORD06145"/>
    <d v="2024-10-30T00:00:00"/>
    <s v="2024"/>
    <s v="October"/>
    <x v="3"/>
    <s v="Unkown"/>
    <s v="Consumer"/>
    <s v="Office Supplies"/>
    <x v="5"/>
    <n v="5"/>
    <x v="1"/>
    <n v="99"/>
    <n v="0.15"/>
    <n v="420.75"/>
    <x v="39"/>
    <n v="1.0314141414141413"/>
    <n v="102.11"/>
    <n v="0.24268568033273916"/>
  </r>
  <r>
    <n v="6146"/>
    <s v="ORD06146"/>
    <d v="2025-10-08T00:00:00"/>
    <s v="2025"/>
    <s v="October"/>
    <x v="1"/>
    <s v="Unkown"/>
    <s v="Consumer"/>
    <s v="Electronics"/>
    <x v="4"/>
    <n v="2"/>
    <x v="2"/>
    <n v="299"/>
    <n v="0.05"/>
    <n v="568.1"/>
    <x v="3"/>
    <n v="0.56157190635451504"/>
    <n v="167.91"/>
    <n v="0.29556416123921841"/>
  </r>
  <r>
    <n v="6147"/>
    <s v="ORD06147"/>
    <d v="2024-08-06T00:00:00"/>
    <s v="2024"/>
    <s v="August"/>
    <x v="0"/>
    <s v="CUST1806"/>
    <s v="Home Office"/>
    <s v="Furniture"/>
    <x v="7"/>
    <n v="6"/>
    <x v="1"/>
    <n v="99"/>
    <n v="0.05"/>
    <n v="564.29999999999995"/>
    <x v="19"/>
    <n v="0.95151515151515154"/>
    <n v="94.2"/>
    <n v="0.16693248272195643"/>
  </r>
  <r>
    <n v="6148"/>
    <s v="ORD06148"/>
    <d v="2024-05-01T00:00:00"/>
    <s v="2024"/>
    <s v="May"/>
    <x v="1"/>
    <s v="Unkown"/>
    <s v="Consumer"/>
    <s v="Office Supplies"/>
    <x v="0"/>
    <n v="5"/>
    <x v="1"/>
    <n v="299"/>
    <n v="0"/>
    <n v="1495"/>
    <x v="20"/>
    <n v="0.81969899665551837"/>
    <n v="245.09"/>
    <n v="0.16393979933110367"/>
  </r>
  <r>
    <n v="6149"/>
    <s v="ORD06149"/>
    <d v="2024-04-08T00:00:00"/>
    <s v="2024"/>
    <s v="April"/>
    <x v="3"/>
    <s v="Unkown"/>
    <s v="Corporate"/>
    <s v="Office Supplies"/>
    <x v="5"/>
    <n v="3"/>
    <x v="2"/>
    <n v="499"/>
    <n v="0.1"/>
    <n v="1347.3"/>
    <x v="29"/>
    <n v="0.53356713426853708"/>
    <n v="266.25"/>
    <n v="0.19761745713649523"/>
  </r>
  <r>
    <n v="6150"/>
    <s v="ORD06150"/>
    <d v="2024-08-01T00:00:00"/>
    <s v="2024"/>
    <s v="August"/>
    <x v="1"/>
    <s v="CUST1384"/>
    <s v="Consumer"/>
    <s v="Electronics"/>
    <x v="2"/>
    <n v="9"/>
    <x v="0"/>
    <n v="799"/>
    <n v="0.15"/>
    <n v="6112.35"/>
    <x v="45"/>
    <n v="2.0965832290362956"/>
    <n v="1675.17"/>
    <n v="0.27406316719428697"/>
  </r>
  <r>
    <n v="6151"/>
    <s v="ORD06151"/>
    <d v="2025-08-19T00:00:00"/>
    <s v="2025"/>
    <s v="August"/>
    <x v="0"/>
    <s v="Unkown"/>
    <s v="Home Office"/>
    <s v="Office Supplies"/>
    <x v="5"/>
    <n v="1"/>
    <x v="2"/>
    <n v="199"/>
    <n v="0"/>
    <n v="199"/>
    <x v="1"/>
    <n v="0.27356783919597988"/>
    <n v="54.44"/>
    <n v="0.27356783919597988"/>
  </r>
  <r>
    <n v="6152"/>
    <s v="ORD06152"/>
    <d v="2024-01-29T00:00:00"/>
    <s v="2024"/>
    <s v="January"/>
    <x v="0"/>
    <s v="Unkown"/>
    <s v="Home Office"/>
    <s v="Furniture"/>
    <x v="0"/>
    <n v="9"/>
    <x v="0"/>
    <n v="999"/>
    <n v="0.05"/>
    <n v="8541.4500000000007"/>
    <x v="37"/>
    <n v="2.4603903903903901"/>
    <n v="2457.9299999999998"/>
    <n v="0.28776495794039647"/>
  </r>
  <r>
    <n v="6153"/>
    <s v="ORD06153"/>
    <d v="2025-06-06T00:00:00"/>
    <s v="2025"/>
    <s v="June"/>
    <x v="0"/>
    <s v="Unkown"/>
    <s v="Corporate"/>
    <s v="Furniture"/>
    <x v="2"/>
    <n v="1"/>
    <x v="2"/>
    <n v="799"/>
    <n v="0.15"/>
    <n v="679.15"/>
    <x v="8"/>
    <n v="0.1955569461827284"/>
    <n v="156.25"/>
    <n v="0.23006699550909226"/>
  </r>
  <r>
    <n v="6154"/>
    <s v="ORD06154"/>
    <d v="2024-11-28T00:00:00"/>
    <s v="2024"/>
    <s v="November"/>
    <x v="3"/>
    <s v="CUST1992"/>
    <s v="Corporate"/>
    <s v="Electronics"/>
    <x v="0"/>
    <n v="8"/>
    <x v="0"/>
    <n v="99"/>
    <n v="0.1"/>
    <n v="712.8"/>
    <x v="4"/>
    <n v="1.2016161616161616"/>
    <n v="118.96"/>
    <n v="0.16689113355780022"/>
  </r>
  <r>
    <n v="6155"/>
    <s v="ORD06155"/>
    <d v="2024-06-08T00:00:00"/>
    <s v="2024"/>
    <s v="June"/>
    <x v="3"/>
    <s v="Unkown"/>
    <s v="Consumer"/>
    <s v="Electronics"/>
    <x v="7"/>
    <n v="1"/>
    <x v="2"/>
    <n v="299"/>
    <n v="0.1"/>
    <n v="269.10000000000002"/>
    <x v="21"/>
    <n v="5.4715719063545151E-2"/>
    <n v="16.36"/>
    <n v="6.0795243403939048E-2"/>
  </r>
  <r>
    <n v="6156"/>
    <s v="ORD06156"/>
    <d v="2024-08-14T00:00:00"/>
    <s v="2024"/>
    <s v="August"/>
    <x v="0"/>
    <s v="CUST1405"/>
    <s v="Consumer"/>
    <s v="Electronics"/>
    <x v="6"/>
    <n v="5"/>
    <x v="1"/>
    <n v="799"/>
    <n v="0.15"/>
    <n v="3395.75"/>
    <x v="8"/>
    <n v="0.60586983729662069"/>
    <n v="484.09"/>
    <n v="0.14255760877567547"/>
  </r>
  <r>
    <n v="6157"/>
    <s v="ORD06157"/>
    <d v="2024-09-19T00:00:00"/>
    <s v="2024"/>
    <s v="September"/>
    <x v="0"/>
    <s v="Unkown"/>
    <s v="Corporate"/>
    <s v="Electronics"/>
    <x v="7"/>
    <n v="7"/>
    <x v="0"/>
    <n v="199"/>
    <n v="0.15"/>
    <n v="1184.05"/>
    <x v="17"/>
    <n v="1.5643216080402012"/>
    <n v="311.3"/>
    <n v="0.26291119462860524"/>
  </r>
  <r>
    <n v="6158"/>
    <s v="ORD06158"/>
    <d v="2025-05-14T00:00:00"/>
    <s v="2025"/>
    <s v="May"/>
    <x v="0"/>
    <s v="CUST2674"/>
    <s v="Consumer"/>
    <s v="Office Supplies"/>
    <x v="5"/>
    <n v="4"/>
    <x v="1"/>
    <n v="199"/>
    <n v="0.05"/>
    <n v="756.2"/>
    <x v="15"/>
    <n v="0.71939698492462312"/>
    <n v="143.16"/>
    <n v="0.18931499603279553"/>
  </r>
  <r>
    <n v="6159"/>
    <s v="ORD06159"/>
    <d v="2025-12-02T00:00:00"/>
    <s v="2025"/>
    <s v="December"/>
    <x v="3"/>
    <s v="Unkown"/>
    <s v="Consumer"/>
    <s v="Furniture"/>
    <x v="6"/>
    <n v="3"/>
    <x v="2"/>
    <n v="799"/>
    <n v="0.1"/>
    <n v="2157.3000000000002"/>
    <x v="9"/>
    <n v="0.17443053817271589"/>
    <n v="139.37"/>
    <n v="6.4603903026931808E-2"/>
  </r>
  <r>
    <n v="6160"/>
    <s v="ORD06160"/>
    <d v="2024-02-21T00:00:00"/>
    <s v="2024"/>
    <s v="February"/>
    <x v="2"/>
    <s v="CUST1940"/>
    <s v="Consumer"/>
    <s v="Furniture"/>
    <x v="6"/>
    <n v="2"/>
    <x v="2"/>
    <n v="999"/>
    <n v="0.1"/>
    <n v="1798.2"/>
    <x v="14"/>
    <n v="0.33181181181181185"/>
    <n v="331.48"/>
    <n v="0.18433989545100657"/>
  </r>
  <r>
    <n v="6161"/>
    <s v="ORD06161"/>
    <d v="2025-10-20T00:00:00"/>
    <s v="2025"/>
    <s v="October"/>
    <x v="3"/>
    <s v="Unkown"/>
    <s v="Consumer"/>
    <s v="Furniture"/>
    <x v="4"/>
    <n v="5"/>
    <x v="1"/>
    <n v="299"/>
    <n v="0"/>
    <n v="1495"/>
    <x v="20"/>
    <n v="0.73712374581939799"/>
    <n v="220.4"/>
    <n v="0.1474247491638796"/>
  </r>
  <r>
    <n v="6162"/>
    <s v="ORD06162"/>
    <d v="2024-08-04T00:00:00"/>
    <s v="2024"/>
    <s v="August"/>
    <x v="0"/>
    <s v="Unkown"/>
    <s v="Home Office"/>
    <s v="Furniture"/>
    <x v="3"/>
    <n v="4"/>
    <x v="1"/>
    <n v="149"/>
    <n v="0"/>
    <n v="596"/>
    <x v="7"/>
    <n v="0.61127516778523494"/>
    <n v="91.08"/>
    <n v="0.15281879194630874"/>
  </r>
  <r>
    <n v="6163"/>
    <s v="ORD06163"/>
    <d v="2024-08-30T00:00:00"/>
    <s v="2024"/>
    <s v="August"/>
    <x v="0"/>
    <s v="Unkown"/>
    <s v="Home Office"/>
    <s v="Electronics"/>
    <x v="4"/>
    <n v="10"/>
    <x v="0"/>
    <n v="299"/>
    <n v="0.15"/>
    <n v="2541.5"/>
    <x v="5"/>
    <n v="2.275886287625418"/>
    <n v="680.49"/>
    <n v="0.26775132795593154"/>
  </r>
  <r>
    <n v="6164"/>
    <s v="ORD06164"/>
    <d v="2025-07-13T00:00:00"/>
    <s v="2025"/>
    <s v="July"/>
    <x v="1"/>
    <s v="CUST1914"/>
    <s v="Consumer"/>
    <s v="Office Supplies"/>
    <x v="5"/>
    <n v="7"/>
    <x v="0"/>
    <n v="299"/>
    <n v="0.15"/>
    <n v="1779.05"/>
    <x v="5"/>
    <n v="1.2684280936454848"/>
    <n v="379.26"/>
    <n v="0.21318119220932522"/>
  </r>
  <r>
    <n v="6165"/>
    <s v="ORD06165"/>
    <d v="2024-01-27T00:00:00"/>
    <s v="2024"/>
    <s v="January"/>
    <x v="2"/>
    <s v="CUST1061"/>
    <s v="Consumer"/>
    <s v="Electronics"/>
    <x v="7"/>
    <n v="1"/>
    <x v="2"/>
    <n v="149"/>
    <n v="0.05"/>
    <n v="141.55000000000001"/>
    <x v="34"/>
    <n v="6.9731543624161077E-2"/>
    <n v="10.39"/>
    <n v="7.3401624867537971E-2"/>
  </r>
  <r>
    <n v="6166"/>
    <s v="ORD06166"/>
    <d v="2024-05-16T00:00:00"/>
    <s v="2024"/>
    <s v="May"/>
    <x v="0"/>
    <s v="CUST2857"/>
    <s v="Corporate"/>
    <s v="Furniture"/>
    <x v="4"/>
    <n v="4"/>
    <x v="1"/>
    <n v="499"/>
    <n v="0"/>
    <n v="1996"/>
    <x v="23"/>
    <n v="1.190440881763527"/>
    <n v="594.03"/>
    <n v="0.29761022044088176"/>
  </r>
  <r>
    <n v="6167"/>
    <s v="ORD06167"/>
    <d v="2025-03-18T00:00:00"/>
    <s v="2025"/>
    <s v="March"/>
    <x v="0"/>
    <s v="Unkown"/>
    <s v="Home Office"/>
    <s v="Electronics"/>
    <x v="5"/>
    <n v="1"/>
    <x v="2"/>
    <n v="799"/>
    <n v="0.1"/>
    <n v="719.1"/>
    <x v="9"/>
    <n v="0.15505632040050063"/>
    <n v="123.89"/>
    <n v="0.17228480044500069"/>
  </r>
  <r>
    <n v="6168"/>
    <s v="ORD06168"/>
    <d v="2025-12-16T00:00:00"/>
    <s v="2025"/>
    <s v="December"/>
    <x v="2"/>
    <s v="Unkown"/>
    <s v="Home Office"/>
    <s v="Electronics"/>
    <x v="4"/>
    <n v="5"/>
    <x v="1"/>
    <n v="499"/>
    <n v="0.15"/>
    <n v="2120.75"/>
    <x v="10"/>
    <n v="1.049438877755511"/>
    <n v="523.66999999999996"/>
    <n v="0.24692679476600257"/>
  </r>
  <r>
    <n v="6169"/>
    <s v="ORD06169"/>
    <d v="2025-08-04T00:00:00"/>
    <s v="2025"/>
    <s v="August"/>
    <x v="3"/>
    <s v="Unkown"/>
    <s v="Home Office"/>
    <s v="Electronics"/>
    <x v="1"/>
    <n v="5"/>
    <x v="1"/>
    <n v="99"/>
    <n v="0"/>
    <n v="495"/>
    <x v="22"/>
    <n v="0.29383838383838384"/>
    <n v="29.09"/>
    <n v="5.8767676767676767E-2"/>
  </r>
  <r>
    <n v="6170"/>
    <s v="ORD06170"/>
    <d v="2024-06-18T00:00:00"/>
    <s v="2024"/>
    <s v="June"/>
    <x v="3"/>
    <s v="Unkown"/>
    <s v="Corporate"/>
    <s v="Electronics"/>
    <x v="0"/>
    <n v="1"/>
    <x v="2"/>
    <n v="199"/>
    <n v="0.05"/>
    <n v="189.05"/>
    <x v="15"/>
    <n v="8.4623115577889443E-2"/>
    <n v="16.84"/>
    <n v="8.9076963766199418E-2"/>
  </r>
  <r>
    <n v="6171"/>
    <s v="ORD06171"/>
    <d v="2024-05-13T00:00:00"/>
    <s v="2024"/>
    <s v="May"/>
    <x v="1"/>
    <s v="Unkown"/>
    <s v="Home Office"/>
    <s v="Furniture"/>
    <x v="4"/>
    <n v="9"/>
    <x v="0"/>
    <n v="199"/>
    <n v="0"/>
    <n v="1791"/>
    <x v="1"/>
    <n v="2.5902512562814071"/>
    <n v="515.46"/>
    <n v="0.28780569514237858"/>
  </r>
  <r>
    <n v="6172"/>
    <s v="ORD06172"/>
    <d v="2024-05-27T00:00:00"/>
    <s v="2024"/>
    <s v="May"/>
    <x v="0"/>
    <s v="Unkown"/>
    <s v="Home Office"/>
    <s v="Office Supplies"/>
    <x v="7"/>
    <n v="3"/>
    <x v="2"/>
    <n v="199"/>
    <n v="0.1"/>
    <n v="537.29999999999995"/>
    <x v="25"/>
    <n v="0.21824120603015076"/>
    <n v="43.43"/>
    <n v="8.083007630746325E-2"/>
  </r>
  <r>
    <n v="6173"/>
    <s v="ORD06173"/>
    <d v="2025-03-08T00:00:00"/>
    <s v="2025"/>
    <s v="March"/>
    <x v="3"/>
    <s v="Unkown"/>
    <s v="Home Office"/>
    <s v="Office Supplies"/>
    <x v="0"/>
    <n v="5"/>
    <x v="1"/>
    <n v="299"/>
    <n v="0.05"/>
    <n v="1420.25"/>
    <x v="3"/>
    <n v="0.63224080267558525"/>
    <n v="189.04"/>
    <n v="0.13310332687907059"/>
  </r>
  <r>
    <n v="6174"/>
    <s v="ORD06174"/>
    <d v="2025-05-14T00:00:00"/>
    <s v="2025"/>
    <s v="May"/>
    <x v="3"/>
    <s v="Unkown"/>
    <s v="Home Office"/>
    <s v="Furniture"/>
    <x v="6"/>
    <n v="6"/>
    <x v="1"/>
    <n v="999"/>
    <n v="0"/>
    <n v="5994"/>
    <x v="30"/>
    <n v="0.84073073073073068"/>
    <n v="839.89"/>
    <n v="0.1401217884551218"/>
  </r>
  <r>
    <n v="6175"/>
    <s v="ORD06175"/>
    <d v="2025-07-25T00:00:00"/>
    <s v="2025"/>
    <s v="July"/>
    <x v="0"/>
    <s v="Unkown"/>
    <s v="Consumer"/>
    <s v="Office Supplies"/>
    <x v="3"/>
    <n v="4"/>
    <x v="1"/>
    <n v="149"/>
    <n v="0"/>
    <n v="596"/>
    <x v="7"/>
    <n v="0.77369127516778524"/>
    <n v="115.28"/>
    <n v="0.19342281879194631"/>
  </r>
  <r>
    <n v="6176"/>
    <s v="ORD06176"/>
    <d v="2025-01-01T00:00:00"/>
    <s v="2025"/>
    <s v="January"/>
    <x v="3"/>
    <s v="Unkown"/>
    <s v="Consumer"/>
    <s v="Office Supplies"/>
    <x v="1"/>
    <n v="3"/>
    <x v="2"/>
    <n v="799"/>
    <n v="0.1"/>
    <n v="2157.3000000000002"/>
    <x v="9"/>
    <n v="0.40035043804755943"/>
    <n v="319.88"/>
    <n v="0.1482779400176146"/>
  </r>
  <r>
    <n v="6177"/>
    <s v="ORD06177"/>
    <d v="2024-01-07T00:00:00"/>
    <s v="2024"/>
    <s v="January"/>
    <x v="2"/>
    <s v="Unkown"/>
    <s v="Corporate"/>
    <s v="Electronics"/>
    <x v="7"/>
    <n v="2"/>
    <x v="2"/>
    <n v="999"/>
    <n v="0.15"/>
    <n v="1698.3"/>
    <x v="32"/>
    <n v="0.14835835835835837"/>
    <n v="148.21"/>
    <n v="8.7269622563740212E-2"/>
  </r>
  <r>
    <n v="6178"/>
    <s v="ORD06178"/>
    <d v="2024-11-02T00:00:00"/>
    <s v="2024"/>
    <s v="November"/>
    <x v="3"/>
    <s v="Unkown"/>
    <s v="Consumer"/>
    <s v="Electronics"/>
    <x v="1"/>
    <n v="10"/>
    <x v="0"/>
    <n v="999"/>
    <n v="0.15"/>
    <n v="8491.5"/>
    <x v="32"/>
    <n v="1.0259159159159159"/>
    <n v="1024.8900000000001"/>
    <n v="0.12069599010775482"/>
  </r>
  <r>
    <n v="6179"/>
    <s v="ORD06179"/>
    <d v="2024-09-06T00:00:00"/>
    <s v="2024"/>
    <s v="September"/>
    <x v="3"/>
    <s v="Unkown"/>
    <s v="Home Office"/>
    <s v="Electronics"/>
    <x v="3"/>
    <n v="8"/>
    <x v="0"/>
    <n v="499"/>
    <n v="0"/>
    <n v="3992"/>
    <x v="23"/>
    <n v="0.44829659318637272"/>
    <n v="223.7"/>
    <n v="5.603707414829659E-2"/>
  </r>
  <r>
    <n v="6180"/>
    <s v="ORD06180"/>
    <d v="2025-04-29T00:00:00"/>
    <s v="2025"/>
    <s v="April"/>
    <x v="3"/>
    <s v="Unkown"/>
    <s v="Home Office"/>
    <s v="Office Supplies"/>
    <x v="0"/>
    <n v="6"/>
    <x v="1"/>
    <n v="999"/>
    <n v="0.05"/>
    <n v="5694.3"/>
    <x v="37"/>
    <n v="0.92078078078078085"/>
    <n v="919.86"/>
    <n v="0.16154048785627734"/>
  </r>
  <r>
    <n v="6181"/>
    <s v="ORD06181"/>
    <d v="2024-01-09T00:00:00"/>
    <s v="2024"/>
    <s v="January"/>
    <x v="3"/>
    <s v="Unkown"/>
    <s v="Home Office"/>
    <s v="Furniture"/>
    <x v="7"/>
    <n v="8"/>
    <x v="0"/>
    <n v="499"/>
    <n v="0.1"/>
    <n v="3592.8"/>
    <x v="13"/>
    <n v="0.82278557114228457"/>
    <n v="410.57"/>
    <n v="0.11427577376976174"/>
  </r>
  <r>
    <n v="6182"/>
    <s v="ORD06182"/>
    <d v="2024-03-02T00:00:00"/>
    <s v="2024"/>
    <s v="March"/>
    <x v="1"/>
    <s v="Unkown"/>
    <s v="Home Office"/>
    <s v="Office Supplies"/>
    <x v="4"/>
    <n v="5"/>
    <x v="1"/>
    <n v="799"/>
    <n v="0"/>
    <n v="3995"/>
    <x v="12"/>
    <n v="0.94101376720901131"/>
    <n v="751.87"/>
    <n v="0.18820275344180226"/>
  </r>
  <r>
    <n v="6183"/>
    <s v="ORD06183"/>
    <d v="2025-04-30T00:00:00"/>
    <s v="2025"/>
    <s v="April"/>
    <x v="0"/>
    <s v="CUST2326"/>
    <s v="Home Office"/>
    <s v="Furniture"/>
    <x v="3"/>
    <n v="3"/>
    <x v="2"/>
    <n v="299"/>
    <n v="0"/>
    <n v="897"/>
    <x v="20"/>
    <n v="0.32822742474916389"/>
    <n v="98.14"/>
    <n v="0.10940914158305463"/>
  </r>
  <r>
    <n v="6184"/>
    <s v="ORD06184"/>
    <d v="2025-03-20T00:00:00"/>
    <s v="2025"/>
    <s v="March"/>
    <x v="3"/>
    <s v="CUST2973"/>
    <s v="Home Office"/>
    <s v="Electronics"/>
    <x v="7"/>
    <n v="3"/>
    <x v="2"/>
    <n v="99"/>
    <n v="0.15"/>
    <n v="252.45"/>
    <x v="36"/>
    <n v="0.62676767676767675"/>
    <n v="62.05"/>
    <n v="0.24579124579124578"/>
  </r>
  <r>
    <n v="6185"/>
    <s v="ORD06185"/>
    <d v="2025-04-02T00:00:00"/>
    <s v="2025"/>
    <s v="April"/>
    <x v="3"/>
    <s v="CUST2470"/>
    <s v="Home Office"/>
    <s v="Furniture"/>
    <x v="7"/>
    <n v="7"/>
    <x v="0"/>
    <n v="499"/>
    <n v="0.15"/>
    <n v="2969.05"/>
    <x v="18"/>
    <n v="1.6987975951903809"/>
    <n v="847.7"/>
    <n v="0.28551220087233292"/>
  </r>
  <r>
    <n v="6186"/>
    <s v="ORD06186"/>
    <d v="2025-12-24T00:00:00"/>
    <s v="2025"/>
    <s v="December"/>
    <x v="2"/>
    <s v="CUST1317"/>
    <s v="Corporate"/>
    <s v="Office Supplies"/>
    <x v="7"/>
    <n v="3"/>
    <x v="2"/>
    <n v="999"/>
    <n v="0"/>
    <n v="2997"/>
    <x v="30"/>
    <n v="0.23126126126126126"/>
    <n v="231.03"/>
    <n v="7.7087087087087086E-2"/>
  </r>
  <r>
    <n v="6187"/>
    <s v="ORD06187"/>
    <d v="2025-04-23T00:00:00"/>
    <s v="2025"/>
    <s v="April"/>
    <x v="3"/>
    <s v="CUST1097"/>
    <s v="Consumer"/>
    <s v="Furniture"/>
    <x v="1"/>
    <n v="6"/>
    <x v="1"/>
    <n v="999"/>
    <n v="0"/>
    <n v="5994"/>
    <x v="30"/>
    <n v="1.3651251251251251"/>
    <n v="1363.76"/>
    <n v="0.22752085418752085"/>
  </r>
  <r>
    <n v="6188"/>
    <s v="ORD06188"/>
    <d v="2024-04-05T00:00:00"/>
    <s v="2024"/>
    <s v="April"/>
    <x v="0"/>
    <s v="CUST2146"/>
    <s v="Corporate"/>
    <s v="Office Supplies"/>
    <x v="0"/>
    <n v="10"/>
    <x v="0"/>
    <n v="999"/>
    <n v="0.05"/>
    <n v="9490.5"/>
    <x v="31"/>
    <n v="1.6075375375375376"/>
    <n v="1605.93"/>
    <n v="0.16921447763553027"/>
  </r>
  <r>
    <n v="6189"/>
    <s v="ORD06189"/>
    <d v="2024-09-03T00:00:00"/>
    <s v="2024"/>
    <s v="September"/>
    <x v="0"/>
    <s v="CUST2968"/>
    <s v="Corporate"/>
    <s v="Office Supplies"/>
    <x v="6"/>
    <n v="3"/>
    <x v="2"/>
    <n v="799"/>
    <n v="0.1"/>
    <n v="2157.3000000000002"/>
    <x v="9"/>
    <n v="0.50380475594493124"/>
    <n v="402.54"/>
    <n v="0.18659435405367819"/>
  </r>
  <r>
    <n v="6190"/>
    <s v="ORD06190"/>
    <d v="2024-04-18T00:00:00"/>
    <s v="2024"/>
    <s v="April"/>
    <x v="0"/>
    <s v="Unkown"/>
    <s v="Consumer"/>
    <s v="Furniture"/>
    <x v="3"/>
    <n v="3"/>
    <x v="2"/>
    <n v="999"/>
    <n v="0.15"/>
    <n v="2547.4499999999998"/>
    <x v="32"/>
    <n v="0.70374374374374371"/>
    <n v="703.04"/>
    <n v="0.27597793872303678"/>
  </r>
  <r>
    <n v="6191"/>
    <s v="ORD06191"/>
    <d v="2024-11-07T00:00:00"/>
    <s v="2024"/>
    <s v="November"/>
    <x v="3"/>
    <s v="Unkown"/>
    <s v="Consumer"/>
    <s v="Furniture"/>
    <x v="1"/>
    <n v="9"/>
    <x v="0"/>
    <n v="999"/>
    <n v="0"/>
    <n v="8991"/>
    <x v="30"/>
    <n v="0.85077077077077068"/>
    <n v="849.92"/>
    <n v="9.4530085641196748E-2"/>
  </r>
  <r>
    <n v="6192"/>
    <s v="ORD06192"/>
    <d v="2024-11-08T00:00:00"/>
    <s v="2024"/>
    <s v="November"/>
    <x v="1"/>
    <s v="Unkown"/>
    <s v="Home Office"/>
    <s v="Office Supplies"/>
    <x v="7"/>
    <n v="8"/>
    <x v="0"/>
    <n v="99"/>
    <n v="0"/>
    <n v="792"/>
    <x v="22"/>
    <n v="1.8040404040404039"/>
    <n v="178.6"/>
    <n v="0.22550505050505049"/>
  </r>
  <r>
    <n v="6193"/>
    <s v="ORD06193"/>
    <d v="2025-12-22T00:00:00"/>
    <s v="2025"/>
    <s v="December"/>
    <x v="0"/>
    <s v="Unkown"/>
    <s v="Consumer"/>
    <s v="Furniture"/>
    <x v="7"/>
    <n v="1"/>
    <x v="2"/>
    <n v="149"/>
    <n v="0"/>
    <n v="149"/>
    <x v="7"/>
    <n v="0.22201342281879194"/>
    <n v="33.08"/>
    <n v="0.22201342281879194"/>
  </r>
  <r>
    <n v="6194"/>
    <s v="ORD06194"/>
    <d v="2024-08-11T00:00:00"/>
    <s v="2024"/>
    <s v="August"/>
    <x v="3"/>
    <s v="CUST2927"/>
    <s v="Home Office"/>
    <s v="Office Supplies"/>
    <x v="3"/>
    <n v="6"/>
    <x v="1"/>
    <n v="149"/>
    <n v="0.1"/>
    <n v="804.6"/>
    <x v="6"/>
    <n v="1.1067785234899328"/>
    <n v="164.91"/>
    <n v="0.20495898583146904"/>
  </r>
  <r>
    <n v="6195"/>
    <s v="ORD06195"/>
    <d v="2025-12-05T00:00:00"/>
    <s v="2025"/>
    <s v="December"/>
    <x v="3"/>
    <s v="CUST2451"/>
    <s v="Home Office"/>
    <s v="Furniture"/>
    <x v="1"/>
    <n v="10"/>
    <x v="0"/>
    <n v="999"/>
    <n v="0.05"/>
    <n v="9490.5"/>
    <x v="31"/>
    <n v="2.3807307307307308"/>
    <n v="2378.35"/>
    <n v="0.25060323481376112"/>
  </r>
  <r>
    <n v="6196"/>
    <s v="ORD06196"/>
    <d v="2024-03-12T00:00:00"/>
    <s v="2024"/>
    <s v="March"/>
    <x v="2"/>
    <s v="Unkown"/>
    <s v="Corporate"/>
    <s v="Office Supplies"/>
    <x v="2"/>
    <n v="4"/>
    <x v="1"/>
    <n v="199"/>
    <n v="0"/>
    <n v="796"/>
    <x v="1"/>
    <n v="0.36241206030150758"/>
    <n v="72.12"/>
    <n v="9.0603015075376894E-2"/>
  </r>
  <r>
    <n v="6197"/>
    <s v="ORD06197"/>
    <d v="2024-01-14T00:00:00"/>
    <s v="2024"/>
    <s v="January"/>
    <x v="1"/>
    <s v="Unkown"/>
    <s v="Corporate"/>
    <s v="Office Supplies"/>
    <x v="0"/>
    <n v="2"/>
    <x v="2"/>
    <n v="199"/>
    <n v="0.15"/>
    <n v="338.3"/>
    <x v="17"/>
    <n v="0.37894472361809045"/>
    <n v="75.41"/>
    <n v="0.22290866095181788"/>
  </r>
  <r>
    <n v="6198"/>
    <s v="ORD06198"/>
    <d v="2024-02-28T00:00:00"/>
    <s v="2024"/>
    <s v="February"/>
    <x v="1"/>
    <s v="CUST2465"/>
    <s v="Corporate"/>
    <s v="Office Supplies"/>
    <x v="1"/>
    <n v="2"/>
    <x v="2"/>
    <n v="149"/>
    <n v="0.15"/>
    <n v="253.3"/>
    <x v="16"/>
    <n v="0.25550335570469801"/>
    <n v="38.07"/>
    <n v="0.1502960915909988"/>
  </r>
  <r>
    <n v="6199"/>
    <s v="ORD06199"/>
    <d v="2025-11-30T00:00:00"/>
    <s v="2025"/>
    <s v="November"/>
    <x v="3"/>
    <s v="Unkown"/>
    <s v="Corporate"/>
    <s v="Electronics"/>
    <x v="2"/>
    <n v="5"/>
    <x v="1"/>
    <n v="99"/>
    <n v="0"/>
    <n v="495"/>
    <x v="22"/>
    <n v="1.0709090909090908"/>
    <n v="106.02"/>
    <n v="0.21418181818181817"/>
  </r>
  <r>
    <n v="6200"/>
    <s v="ORD06200"/>
    <d v="2024-11-14T00:00:00"/>
    <s v="2024"/>
    <s v="November"/>
    <x v="2"/>
    <s v="Unkown"/>
    <s v="Consumer"/>
    <s v="Electronics"/>
    <x v="2"/>
    <n v="9"/>
    <x v="0"/>
    <n v="999"/>
    <n v="0.05"/>
    <n v="8541.4500000000007"/>
    <x v="37"/>
    <n v="2.0805405405405404"/>
    <n v="2078.46"/>
    <n v="0.24333807491702228"/>
  </r>
  <r>
    <n v="6201"/>
    <s v="ORD06201"/>
    <d v="2025-05-24T00:00:00"/>
    <s v="2025"/>
    <s v="May"/>
    <x v="0"/>
    <s v="Unkown"/>
    <s v="Home Office"/>
    <s v="Furniture"/>
    <x v="3"/>
    <n v="5"/>
    <x v="1"/>
    <n v="299"/>
    <n v="0.15"/>
    <n v="1270.75"/>
    <x v="5"/>
    <n v="0.2688294314381271"/>
    <n v="80.38"/>
    <n v="6.32539838677946E-2"/>
  </r>
  <r>
    <n v="6202"/>
    <s v="ORD06202"/>
    <d v="2024-07-13T00:00:00"/>
    <s v="2024"/>
    <s v="July"/>
    <x v="2"/>
    <s v="Unkown"/>
    <s v="Corporate"/>
    <s v="Electronics"/>
    <x v="1"/>
    <n v="1"/>
    <x v="2"/>
    <n v="149"/>
    <n v="0.05"/>
    <n v="141.55000000000001"/>
    <x v="34"/>
    <n v="7.2953020134228178E-2"/>
    <n v="10.87"/>
    <n v="7.6792652772871769E-2"/>
  </r>
  <r>
    <n v="6203"/>
    <s v="ORD06203"/>
    <d v="2025-03-06T00:00:00"/>
    <s v="2025"/>
    <s v="March"/>
    <x v="3"/>
    <s v="Unkown"/>
    <s v="Consumer"/>
    <s v="Office Supplies"/>
    <x v="7"/>
    <n v="7"/>
    <x v="0"/>
    <n v="149"/>
    <n v="0"/>
    <n v="1043"/>
    <x v="7"/>
    <n v="1.0846308724832217"/>
    <n v="161.61000000000001"/>
    <n v="0.15494726749760307"/>
  </r>
  <r>
    <n v="6204"/>
    <s v="ORD06204"/>
    <d v="2024-09-19T00:00:00"/>
    <s v="2024"/>
    <s v="September"/>
    <x v="0"/>
    <s v="Unkown"/>
    <s v="Home Office"/>
    <s v="Furniture"/>
    <x v="3"/>
    <n v="7"/>
    <x v="0"/>
    <n v="149"/>
    <n v="0"/>
    <n v="1043"/>
    <x v="7"/>
    <n v="1.1102684563758389"/>
    <n v="165.43"/>
    <n v="0.15860977948226271"/>
  </r>
  <r>
    <n v="6205"/>
    <s v="ORD06205"/>
    <d v="2024-10-17T00:00:00"/>
    <s v="2024"/>
    <s v="October"/>
    <x v="2"/>
    <s v="CUST1543"/>
    <s v="Consumer"/>
    <s v="Furniture"/>
    <x v="0"/>
    <n v="3"/>
    <x v="2"/>
    <n v="499"/>
    <n v="0"/>
    <n v="1497"/>
    <x v="23"/>
    <n v="0.82264529058116231"/>
    <n v="410.5"/>
    <n v="0.27421509686038742"/>
  </r>
  <r>
    <n v="6206"/>
    <s v="ORD06206"/>
    <d v="2024-12-18T00:00:00"/>
    <s v="2024"/>
    <s v="December"/>
    <x v="1"/>
    <s v="CUST1023"/>
    <s v="Home Office"/>
    <s v="Furniture"/>
    <x v="2"/>
    <n v="6"/>
    <x v="1"/>
    <n v="999"/>
    <n v="0.05"/>
    <n v="5694.3"/>
    <x v="37"/>
    <n v="0.37491491491491491"/>
    <n v="374.54"/>
    <n v="6.5774546476300863E-2"/>
  </r>
  <r>
    <n v="6207"/>
    <s v="ORD06207"/>
    <d v="2024-07-24T00:00:00"/>
    <s v="2024"/>
    <s v="July"/>
    <x v="3"/>
    <s v="Unkown"/>
    <s v="Consumer"/>
    <s v="Office Supplies"/>
    <x v="0"/>
    <n v="4"/>
    <x v="1"/>
    <n v="499"/>
    <n v="0.1"/>
    <n v="1796.4"/>
    <x v="13"/>
    <n v="0.88004008016032065"/>
    <n v="439.14"/>
    <n v="0.24445557782231128"/>
  </r>
  <r>
    <n v="6208"/>
    <s v="ORD06208"/>
    <d v="2024-12-27T00:00:00"/>
    <s v="2024"/>
    <s v="December"/>
    <x v="3"/>
    <s v="CUST2646"/>
    <s v="Corporate"/>
    <s v="Office Supplies"/>
    <x v="2"/>
    <n v="3"/>
    <x v="2"/>
    <n v="199"/>
    <n v="0.1"/>
    <n v="537.29999999999995"/>
    <x v="25"/>
    <n v="0.63346733668341715"/>
    <n v="126.06"/>
    <n v="0.23461753210496933"/>
  </r>
  <r>
    <n v="6209"/>
    <s v="ORD06209"/>
    <d v="2025-05-14T00:00:00"/>
    <s v="2025"/>
    <s v="May"/>
    <x v="3"/>
    <s v="Unkown"/>
    <s v="Corporate"/>
    <s v="Furniture"/>
    <x v="2"/>
    <n v="6"/>
    <x v="1"/>
    <n v="149"/>
    <n v="0.1"/>
    <n v="804.6"/>
    <x v="6"/>
    <n v="0.62140939597315437"/>
    <n v="92.59"/>
    <n v="0.11507581406910267"/>
  </r>
  <r>
    <n v="6210"/>
    <s v="ORD06210"/>
    <d v="2024-03-08T00:00:00"/>
    <s v="2024"/>
    <s v="March"/>
    <x v="0"/>
    <s v="Unkown"/>
    <s v="Corporate"/>
    <s v="Furniture"/>
    <x v="4"/>
    <n v="7"/>
    <x v="0"/>
    <n v="299"/>
    <n v="0"/>
    <n v="2093"/>
    <x v="20"/>
    <n v="0.57505016722408031"/>
    <n v="171.94"/>
    <n v="8.2150023889154322E-2"/>
  </r>
  <r>
    <n v="6211"/>
    <s v="ORD06211"/>
    <d v="2025-04-15T00:00:00"/>
    <s v="2025"/>
    <s v="April"/>
    <x v="3"/>
    <s v="Unkown"/>
    <s v="Home Office"/>
    <s v="Electronics"/>
    <x v="0"/>
    <n v="2"/>
    <x v="2"/>
    <n v="499"/>
    <n v="0"/>
    <n v="998"/>
    <x v="23"/>
    <n v="0.28360721442885772"/>
    <n v="141.52000000000001"/>
    <n v="0.14180360721442886"/>
  </r>
  <r>
    <n v="6212"/>
    <s v="ORD06212"/>
    <d v="2024-06-08T00:00:00"/>
    <s v="2024"/>
    <s v="June"/>
    <x v="3"/>
    <s v="CUST2455"/>
    <s v="Home Office"/>
    <s v="Furniture"/>
    <x v="0"/>
    <n v="2"/>
    <x v="2"/>
    <n v="99"/>
    <n v="0"/>
    <n v="198"/>
    <x v="22"/>
    <n v="0.32828282828282829"/>
    <n v="32.5"/>
    <n v="0.16414141414141414"/>
  </r>
  <r>
    <n v="6213"/>
    <s v="ORD06213"/>
    <d v="2024-03-31T00:00:00"/>
    <s v="2024"/>
    <s v="March"/>
    <x v="2"/>
    <s v="Unkown"/>
    <s v="Home Office"/>
    <s v="Electronics"/>
    <x v="0"/>
    <n v="1"/>
    <x v="2"/>
    <n v="299"/>
    <n v="0.1"/>
    <n v="269.10000000000002"/>
    <x v="21"/>
    <n v="0.11605351170568563"/>
    <n v="34.700000000000003"/>
    <n v="0.12894834633965069"/>
  </r>
  <r>
    <n v="6214"/>
    <s v="ORD06214"/>
    <d v="2025-05-05T00:00:00"/>
    <s v="2025"/>
    <s v="May"/>
    <x v="0"/>
    <s v="Unkown"/>
    <s v="Home Office"/>
    <s v="Office Supplies"/>
    <x v="7"/>
    <n v="8"/>
    <x v="0"/>
    <n v="149"/>
    <n v="0.05"/>
    <n v="1132.4000000000001"/>
    <x v="34"/>
    <n v="2.1365100671140937"/>
    <n v="318.33999999999997"/>
    <n v="0.28111974567290704"/>
  </r>
  <r>
    <n v="6215"/>
    <s v="ORD06215"/>
    <d v="2024-01-12T00:00:00"/>
    <s v="2024"/>
    <s v="January"/>
    <x v="3"/>
    <s v="Unkown"/>
    <s v="Consumer"/>
    <s v="Furniture"/>
    <x v="2"/>
    <n v="5"/>
    <x v="1"/>
    <n v="299"/>
    <n v="0"/>
    <n v="1495"/>
    <x v="20"/>
    <n v="0.25946488294314379"/>
    <n v="77.58"/>
    <n v="5.1892976588628764E-2"/>
  </r>
  <r>
    <n v="6216"/>
    <s v="ORD06216"/>
    <d v="2024-12-11T00:00:00"/>
    <s v="2024"/>
    <s v="December"/>
    <x v="3"/>
    <s v="Unkown"/>
    <s v="Home Office"/>
    <s v="Office Supplies"/>
    <x v="4"/>
    <n v="8"/>
    <x v="0"/>
    <n v="499"/>
    <n v="0"/>
    <n v="3992"/>
    <x v="23"/>
    <n v="0.42619238476953908"/>
    <n v="212.67"/>
    <n v="5.3274048096192385E-2"/>
  </r>
  <r>
    <n v="6217"/>
    <s v="ORD06217"/>
    <d v="2025-01-13T00:00:00"/>
    <s v="2025"/>
    <s v="January"/>
    <x v="1"/>
    <s v="CUST2094"/>
    <s v="Corporate"/>
    <s v="Furniture"/>
    <x v="6"/>
    <n v="6"/>
    <x v="1"/>
    <n v="99"/>
    <n v="0.1"/>
    <n v="534.6"/>
    <x v="43"/>
    <n v="1.0791919191919193"/>
    <n v="106.84"/>
    <n v="0.19985035540591095"/>
  </r>
  <r>
    <n v="6218"/>
    <s v="ORD06218"/>
    <d v="2024-09-19T00:00:00"/>
    <s v="2024"/>
    <s v="September"/>
    <x v="0"/>
    <s v="Unkown"/>
    <s v="Home Office"/>
    <s v="Furniture"/>
    <x v="7"/>
    <n v="2"/>
    <x v="2"/>
    <n v="799"/>
    <n v="0"/>
    <n v="1598"/>
    <x v="12"/>
    <n v="0.34717146433041302"/>
    <n v="277.39"/>
    <n v="0.17358573216520651"/>
  </r>
  <r>
    <n v="6219"/>
    <s v="ORD06219"/>
    <d v="2024-03-11T00:00:00"/>
    <s v="2024"/>
    <s v="March"/>
    <x v="0"/>
    <s v="CUST2765"/>
    <s v="Consumer"/>
    <s v="Electronics"/>
    <x v="0"/>
    <n v="8"/>
    <x v="0"/>
    <n v="299"/>
    <n v="0.05"/>
    <n v="2272.4"/>
    <x v="3"/>
    <n v="1.0078260869565216"/>
    <n v="301.33999999999997"/>
    <n v="0.1326086956521739"/>
  </r>
  <r>
    <n v="6220"/>
    <s v="ORD06220"/>
    <d v="2025-02-03T00:00:00"/>
    <s v="2025"/>
    <s v="February"/>
    <x v="3"/>
    <s v="Unkown"/>
    <s v="Corporate"/>
    <s v="Electronics"/>
    <x v="0"/>
    <n v="6"/>
    <x v="1"/>
    <n v="199"/>
    <n v="0"/>
    <n v="1194"/>
    <x v="1"/>
    <n v="1.478793969849246"/>
    <n v="294.27999999999997"/>
    <n v="0.24646566164154102"/>
  </r>
  <r>
    <n v="6221"/>
    <s v="ORD06221"/>
    <d v="2025-09-13T00:00:00"/>
    <s v="2025"/>
    <s v="September"/>
    <x v="3"/>
    <s v="Unkown"/>
    <s v="Corporate"/>
    <s v="Electronics"/>
    <x v="1"/>
    <n v="7"/>
    <x v="0"/>
    <n v="999"/>
    <n v="0"/>
    <n v="6993"/>
    <x v="30"/>
    <n v="1.8580380380380381"/>
    <n v="1856.18"/>
    <n v="0.26543400543400542"/>
  </r>
  <r>
    <n v="6222"/>
    <s v="ORD06222"/>
    <d v="2025-01-26T00:00:00"/>
    <s v="2025"/>
    <s v="January"/>
    <x v="0"/>
    <s v="Unkown"/>
    <s v="Consumer"/>
    <s v="Electronics"/>
    <x v="5"/>
    <n v="2"/>
    <x v="2"/>
    <n v="499"/>
    <n v="0.15"/>
    <n v="848.3"/>
    <x v="10"/>
    <n v="0.25801603206412826"/>
    <n v="128.75"/>
    <n v="0.15177413650831076"/>
  </r>
  <r>
    <n v="6223"/>
    <s v="ORD06223"/>
    <d v="2024-06-27T00:00:00"/>
    <s v="2024"/>
    <s v="June"/>
    <x v="3"/>
    <s v="Unkown"/>
    <s v="Consumer"/>
    <s v="Furniture"/>
    <x v="6"/>
    <n v="6"/>
    <x v="1"/>
    <n v="799"/>
    <n v="0"/>
    <n v="4794"/>
    <x v="12"/>
    <n v="1.442866082603254"/>
    <n v="1152.8499999999999"/>
    <n v="0.24047768043387566"/>
  </r>
  <r>
    <n v="6224"/>
    <s v="ORD06224"/>
    <d v="2025-01-26T00:00:00"/>
    <s v="2025"/>
    <s v="January"/>
    <x v="0"/>
    <s v="CUST1964"/>
    <s v="Consumer"/>
    <s v="Furniture"/>
    <x v="0"/>
    <n v="8"/>
    <x v="0"/>
    <n v="999"/>
    <n v="0"/>
    <n v="7992"/>
    <x v="30"/>
    <n v="1.9118718718718719"/>
    <n v="1909.96"/>
    <n v="0.23898398398398399"/>
  </r>
  <r>
    <n v="6225"/>
    <s v="ORD06225"/>
    <d v="2024-03-31T00:00:00"/>
    <s v="2024"/>
    <s v="March"/>
    <x v="1"/>
    <s v="Unkown"/>
    <s v="Corporate"/>
    <s v="Furniture"/>
    <x v="0"/>
    <n v="4"/>
    <x v="1"/>
    <n v="799"/>
    <n v="0.15"/>
    <n v="2716.6"/>
    <x v="8"/>
    <n v="0.94679599499374223"/>
    <n v="756.49"/>
    <n v="0.27846941029227712"/>
  </r>
  <r>
    <n v="6226"/>
    <s v="ORD06226"/>
    <d v="2025-12-01T00:00:00"/>
    <s v="2025"/>
    <s v="December"/>
    <x v="0"/>
    <s v="Unkown"/>
    <s v="Home Office"/>
    <s v="Office Supplies"/>
    <x v="4"/>
    <n v="10"/>
    <x v="0"/>
    <n v="999"/>
    <n v="0.1"/>
    <n v="8991"/>
    <x v="14"/>
    <n v="2.0250950950950952"/>
    <n v="2023.07"/>
    <n v="0.22501056612167722"/>
  </r>
  <r>
    <n v="6227"/>
    <s v="ORD06227"/>
    <d v="2025-05-13T00:00:00"/>
    <s v="2025"/>
    <s v="May"/>
    <x v="3"/>
    <s v="Unkown"/>
    <s v="Home Office"/>
    <s v="Office Supplies"/>
    <x v="6"/>
    <n v="4"/>
    <x v="1"/>
    <n v="99"/>
    <n v="0.15"/>
    <n v="336.6"/>
    <x v="39"/>
    <n v="0.57979797979797976"/>
    <n v="57.4"/>
    <n v="0.1705288175876411"/>
  </r>
  <r>
    <n v="6228"/>
    <s v="ORD06228"/>
    <d v="2025-05-08T00:00:00"/>
    <s v="2025"/>
    <s v="May"/>
    <x v="2"/>
    <s v="Unkown"/>
    <s v="Home Office"/>
    <s v="Office Supplies"/>
    <x v="3"/>
    <n v="7"/>
    <x v="0"/>
    <n v="499"/>
    <n v="0"/>
    <n v="3493"/>
    <x v="23"/>
    <n v="0.72008016032064126"/>
    <n v="359.32"/>
    <n v="0.10286859433152018"/>
  </r>
  <r>
    <n v="6229"/>
    <s v="ORD06229"/>
    <d v="2024-11-07T00:00:00"/>
    <s v="2024"/>
    <s v="November"/>
    <x v="3"/>
    <s v="CUST1673"/>
    <s v="Consumer"/>
    <s v="Furniture"/>
    <x v="7"/>
    <n v="10"/>
    <x v="0"/>
    <n v="999"/>
    <n v="0.1"/>
    <n v="8991"/>
    <x v="14"/>
    <n v="0.98400400400400401"/>
    <n v="983.02"/>
    <n v="0.10933377822266711"/>
  </r>
  <r>
    <n v="6230"/>
    <s v="ORD06230"/>
    <d v="2024-08-15T00:00:00"/>
    <s v="2024"/>
    <s v="August"/>
    <x v="0"/>
    <s v="Unkown"/>
    <s v="Corporate"/>
    <s v="Office Supplies"/>
    <x v="3"/>
    <n v="4"/>
    <x v="1"/>
    <n v="299"/>
    <n v="0.1"/>
    <n v="1076.4000000000001"/>
    <x v="21"/>
    <n v="0.20785953177257524"/>
    <n v="62.15"/>
    <n v="5.7738758825715344E-2"/>
  </r>
  <r>
    <n v="6232"/>
    <s v="ORD06232"/>
    <d v="2025-12-15T00:00:00"/>
    <s v="2025"/>
    <s v="December"/>
    <x v="1"/>
    <s v="CUST1623"/>
    <s v="Consumer"/>
    <s v="Furniture"/>
    <x v="0"/>
    <n v="9"/>
    <x v="0"/>
    <n v="299"/>
    <n v="0.15"/>
    <n v="2287.35"/>
    <x v="42"/>
    <n v="1.1254180602006689"/>
    <n v="336.5"/>
    <n v="0.14711347192165608"/>
  </r>
  <r>
    <n v="6233"/>
    <s v="ORD06233"/>
    <d v="2025-09-09T00:00:00"/>
    <s v="2025"/>
    <s v="September"/>
    <x v="0"/>
    <s v="Unkown"/>
    <s v="Corporate"/>
    <s v="Furniture"/>
    <x v="7"/>
    <n v="7"/>
    <x v="0"/>
    <n v="499"/>
    <n v="0"/>
    <n v="3493"/>
    <x v="23"/>
    <n v="0.50236472945891786"/>
    <n v="250.68"/>
    <n v="7.1766389922702553E-2"/>
  </r>
  <r>
    <n v="6234"/>
    <s v="ORD06234"/>
    <d v="2025-11-18T00:00:00"/>
    <s v="2025"/>
    <s v="November"/>
    <x v="3"/>
    <s v="Unkown"/>
    <s v="Home Office"/>
    <s v="Furniture"/>
    <x v="6"/>
    <n v="5"/>
    <x v="1"/>
    <n v="199"/>
    <n v="0.1"/>
    <n v="895.5"/>
    <x v="25"/>
    <n v="0.99321608040201004"/>
    <n v="197.65"/>
    <n v="0.22071468453378001"/>
  </r>
  <r>
    <n v="6235"/>
    <s v="ORD06235"/>
    <d v="2025-11-29T00:00:00"/>
    <s v="2025"/>
    <s v="November"/>
    <x v="0"/>
    <s v="CUST2401"/>
    <s v="Home Office"/>
    <s v="Furniture"/>
    <x v="4"/>
    <n v="1"/>
    <x v="2"/>
    <n v="499"/>
    <n v="0.1"/>
    <n v="449.1"/>
    <x v="13"/>
    <n v="0.19230460921843687"/>
    <n v="95.96"/>
    <n v="0.21367178802048539"/>
  </r>
  <r>
    <n v="6236"/>
    <s v="ORD06236"/>
    <d v="2024-07-28T00:00:00"/>
    <s v="2024"/>
    <s v="July"/>
    <x v="0"/>
    <s v="CUST1918"/>
    <s v="Home Office"/>
    <s v="Electronics"/>
    <x v="1"/>
    <n v="8"/>
    <x v="0"/>
    <n v="99"/>
    <n v="0"/>
    <n v="792"/>
    <x v="22"/>
    <n v="2.1947474747474747"/>
    <n v="217.28"/>
    <n v="0.27434343434343433"/>
  </r>
  <r>
    <n v="6237"/>
    <s v="ORD06237"/>
    <d v="2024-01-20T00:00:00"/>
    <s v="2024"/>
    <s v="January"/>
    <x v="2"/>
    <s v="Unkown"/>
    <s v="Consumer"/>
    <s v="Electronics"/>
    <x v="0"/>
    <n v="8"/>
    <x v="0"/>
    <n v="149"/>
    <n v="0.15"/>
    <n v="1013.2"/>
    <x v="16"/>
    <n v="1.0731543624161075"/>
    <n v="159.9"/>
    <n v="0.15781681800236874"/>
  </r>
  <r>
    <n v="6238"/>
    <s v="ORD06238"/>
    <d v="2025-07-03T00:00:00"/>
    <s v="2025"/>
    <s v="July"/>
    <x v="3"/>
    <s v="Unkown"/>
    <s v="Corporate"/>
    <s v="Electronics"/>
    <x v="4"/>
    <n v="8"/>
    <x v="0"/>
    <n v="149"/>
    <n v="0.15"/>
    <n v="1013.2"/>
    <x v="16"/>
    <n v="1.6468456375838927"/>
    <n v="245.38"/>
    <n v="0.24218318199763125"/>
  </r>
  <r>
    <n v="6239"/>
    <s v="ORD06239"/>
    <d v="2024-05-12T00:00:00"/>
    <s v="2024"/>
    <s v="May"/>
    <x v="3"/>
    <s v="Unkown"/>
    <s v="Consumer"/>
    <s v="Electronics"/>
    <x v="5"/>
    <n v="2"/>
    <x v="2"/>
    <n v="799"/>
    <n v="0.1"/>
    <n v="1438.2"/>
    <x v="9"/>
    <n v="0.33418022528160202"/>
    <n v="267.01"/>
    <n v="0.18565568071200109"/>
  </r>
  <r>
    <n v="6240"/>
    <s v="ORD06240"/>
    <d v="2025-10-03T00:00:00"/>
    <s v="2025"/>
    <s v="October"/>
    <x v="3"/>
    <s v="CUST2008"/>
    <s v="Home Office"/>
    <s v="Furniture"/>
    <x v="3"/>
    <n v="1"/>
    <x v="2"/>
    <n v="99"/>
    <n v="0"/>
    <n v="99"/>
    <x v="22"/>
    <n v="7.6565656565656573E-2"/>
    <n v="7.58"/>
    <n v="7.6565656565656573E-2"/>
  </r>
  <r>
    <n v="6241"/>
    <s v="ORD06241"/>
    <d v="2025-03-16T00:00:00"/>
    <s v="2025"/>
    <s v="March"/>
    <x v="2"/>
    <s v="Unkown"/>
    <s v="Home Office"/>
    <s v="Furniture"/>
    <x v="1"/>
    <n v="2"/>
    <x v="2"/>
    <n v="999"/>
    <n v="0"/>
    <n v="1998"/>
    <x v="30"/>
    <n v="0.32855855855855859"/>
    <n v="328.23"/>
    <n v="0.16427927927927929"/>
  </r>
  <r>
    <n v="6242"/>
    <s v="ORD06242"/>
    <d v="2025-07-20T00:00:00"/>
    <s v="2025"/>
    <s v="July"/>
    <x v="2"/>
    <s v="Unkown"/>
    <s v="Home Office"/>
    <s v="Office Supplies"/>
    <x v="0"/>
    <n v="1"/>
    <x v="2"/>
    <n v="99"/>
    <n v="0"/>
    <n v="99"/>
    <x v="22"/>
    <n v="0.25343434343434346"/>
    <n v="25.09"/>
    <n v="0.25343434343434346"/>
  </r>
  <r>
    <n v="6244"/>
    <s v="ORD06244"/>
    <d v="2024-06-01T00:00:00"/>
    <s v="2024"/>
    <s v="June"/>
    <x v="2"/>
    <s v="Unkown"/>
    <s v="Consumer"/>
    <s v="Office Supplies"/>
    <x v="1"/>
    <n v="3"/>
    <x v="2"/>
    <n v="799"/>
    <n v="0.15"/>
    <n v="2037.45"/>
    <x v="8"/>
    <n v="0.60387984981226528"/>
    <n v="482.5"/>
    <n v="0.23681562737735895"/>
  </r>
  <r>
    <n v="6245"/>
    <s v="ORD06245"/>
    <d v="2024-10-10T00:00:00"/>
    <s v="2024"/>
    <s v="October"/>
    <x v="1"/>
    <s v="CUST1438"/>
    <s v="Consumer"/>
    <s v="Electronics"/>
    <x v="4"/>
    <n v="1"/>
    <x v="2"/>
    <n v="799"/>
    <n v="0.05"/>
    <n v="759.05"/>
    <x v="33"/>
    <n v="0.16165206508135169"/>
    <n v="129.16"/>
    <n v="0.170160068506686"/>
  </r>
  <r>
    <n v="6246"/>
    <s v="ORD06246"/>
    <d v="2025-08-10T00:00:00"/>
    <s v="2025"/>
    <s v="August"/>
    <x v="3"/>
    <s v="Unkown"/>
    <s v="Corporate"/>
    <s v="Office Supplies"/>
    <x v="3"/>
    <n v="5"/>
    <x v="1"/>
    <n v="499"/>
    <n v="0"/>
    <n v="2495"/>
    <x v="23"/>
    <n v="0.70428857715430859"/>
    <n v="351.44"/>
    <n v="0.14085771543086173"/>
  </r>
  <r>
    <n v="6247"/>
    <s v="ORD06247"/>
    <d v="2024-12-23T00:00:00"/>
    <s v="2024"/>
    <s v="December"/>
    <x v="1"/>
    <s v="CUST1136"/>
    <s v="Corporate"/>
    <s v="Furniture"/>
    <x v="1"/>
    <n v="5"/>
    <x v="1"/>
    <n v="99"/>
    <n v="0.15"/>
    <n v="420.75"/>
    <x v="39"/>
    <n v="1.2639393939393939"/>
    <n v="125.13"/>
    <n v="0.29739750445632795"/>
  </r>
  <r>
    <n v="6248"/>
    <s v="ORD06248"/>
    <d v="2025-03-22T00:00:00"/>
    <s v="2025"/>
    <s v="March"/>
    <x v="0"/>
    <s v="CUST1266"/>
    <s v="Corporate"/>
    <s v="Electronics"/>
    <x v="4"/>
    <n v="9"/>
    <x v="0"/>
    <n v="99"/>
    <n v="0.15"/>
    <n v="757.35"/>
    <x v="39"/>
    <n v="0.60818181818181816"/>
    <n v="60.21"/>
    <n v="7.9500891265597146E-2"/>
  </r>
  <r>
    <n v="6249"/>
    <s v="ORD06249"/>
    <d v="2025-10-03T00:00:00"/>
    <s v="2025"/>
    <s v="October"/>
    <x v="3"/>
    <s v="CUST2424"/>
    <s v="Corporate"/>
    <s v="Office Supplies"/>
    <x v="6"/>
    <n v="4"/>
    <x v="1"/>
    <n v="99"/>
    <n v="0"/>
    <n v="396"/>
    <x v="22"/>
    <n v="0.93474747474747477"/>
    <n v="92.54"/>
    <n v="0.23368686868686869"/>
  </r>
  <r>
    <n v="6250"/>
    <s v="ORD06250"/>
    <d v="2025-01-08T00:00:00"/>
    <s v="2025"/>
    <s v="January"/>
    <x v="0"/>
    <s v="CUST1075"/>
    <s v="Consumer"/>
    <s v="Furniture"/>
    <x v="4"/>
    <n v="4"/>
    <x v="1"/>
    <n v="799"/>
    <n v="0.15"/>
    <n v="2716.6"/>
    <x v="8"/>
    <n v="1.0048310387984982"/>
    <n v="802.86"/>
    <n v="0.29553854082308773"/>
  </r>
  <r>
    <n v="6251"/>
    <s v="ORD06251"/>
    <d v="2024-02-14T00:00:00"/>
    <s v="2024"/>
    <s v="February"/>
    <x v="3"/>
    <s v="CUST2361"/>
    <s v="Home Office"/>
    <s v="Electronics"/>
    <x v="4"/>
    <n v="6"/>
    <x v="1"/>
    <n v="499"/>
    <n v="0.1"/>
    <n v="2694.6"/>
    <x v="29"/>
    <n v="0.53466933867735478"/>
    <n v="266.8"/>
    <n v="9.9012840495806428E-2"/>
  </r>
  <r>
    <n v="6253"/>
    <s v="ORD06253"/>
    <d v="2025-05-01T00:00:00"/>
    <s v="2025"/>
    <s v="May"/>
    <x v="0"/>
    <s v="CUST2862"/>
    <s v="Corporate"/>
    <s v="Office Supplies"/>
    <x v="6"/>
    <n v="7"/>
    <x v="0"/>
    <n v="199"/>
    <n v="0"/>
    <n v="1393"/>
    <x v="1"/>
    <n v="0.61366834170854279"/>
    <n v="122.12"/>
    <n v="8.7666905958363253E-2"/>
  </r>
  <r>
    <n v="6254"/>
    <s v="ORD06254"/>
    <d v="2025-07-22T00:00:00"/>
    <s v="2025"/>
    <s v="July"/>
    <x v="0"/>
    <s v="Unkown"/>
    <s v="Home Office"/>
    <s v="Furniture"/>
    <x v="0"/>
    <n v="4"/>
    <x v="1"/>
    <n v="149"/>
    <n v="0.1"/>
    <n v="536.4"/>
    <x v="6"/>
    <n v="0.70677852348993286"/>
    <n v="105.31"/>
    <n v="0.19632736763609249"/>
  </r>
  <r>
    <n v="6255"/>
    <s v="ORD06255"/>
    <d v="2025-11-10T00:00:00"/>
    <s v="2025"/>
    <s v="November"/>
    <x v="2"/>
    <s v="Unkown"/>
    <s v="Home Office"/>
    <s v="Office Supplies"/>
    <x v="7"/>
    <n v="8"/>
    <x v="0"/>
    <n v="299"/>
    <n v="0.15"/>
    <n v="2033.2"/>
    <x v="5"/>
    <n v="1.1405016722408026"/>
    <n v="341.01"/>
    <n v="0.16772083415305922"/>
  </r>
  <r>
    <n v="6256"/>
    <s v="ORD06256"/>
    <d v="2025-03-30T00:00:00"/>
    <s v="2025"/>
    <s v="March"/>
    <x v="3"/>
    <s v="Unkown"/>
    <s v="Home Office"/>
    <s v="Furniture"/>
    <x v="2"/>
    <n v="4"/>
    <x v="1"/>
    <n v="99"/>
    <n v="0"/>
    <n v="396"/>
    <x v="22"/>
    <n v="0.29565656565656567"/>
    <n v="29.27"/>
    <n v="7.3914141414141418E-2"/>
  </r>
  <r>
    <n v="6257"/>
    <s v="ORD06257"/>
    <d v="2025-10-30T00:00:00"/>
    <s v="2025"/>
    <s v="October"/>
    <x v="0"/>
    <s v="CUST1057"/>
    <s v="Corporate"/>
    <s v="Office Supplies"/>
    <x v="7"/>
    <n v="8"/>
    <x v="0"/>
    <n v="149"/>
    <n v="0"/>
    <n v="1192"/>
    <x v="7"/>
    <n v="0.89986577181208061"/>
    <n v="134.08000000000001"/>
    <n v="0.11248322147651008"/>
  </r>
  <r>
    <n v="6258"/>
    <s v="ORD06258"/>
    <d v="2024-09-27T00:00:00"/>
    <s v="2024"/>
    <s v="September"/>
    <x v="0"/>
    <s v="Unkown"/>
    <s v="Consumer"/>
    <s v="Office Supplies"/>
    <x v="0"/>
    <n v="4"/>
    <x v="1"/>
    <n v="499"/>
    <n v="0.15"/>
    <n v="1696.6"/>
    <x v="10"/>
    <n v="0.32945891783567133"/>
    <n v="164.4"/>
    <n v="9.6899681716373934E-2"/>
  </r>
  <r>
    <n v="6259"/>
    <s v="ORD06259"/>
    <d v="2025-03-12T00:00:00"/>
    <s v="2025"/>
    <s v="March"/>
    <x v="0"/>
    <s v="Unkown"/>
    <s v="Corporate"/>
    <s v="Electronics"/>
    <x v="5"/>
    <n v="10"/>
    <x v="0"/>
    <n v="999"/>
    <n v="0.15"/>
    <n v="8491.5"/>
    <x v="32"/>
    <n v="1.7694794794794795"/>
    <n v="1767.71"/>
    <n v="0.20817405640935052"/>
  </r>
  <r>
    <n v="6260"/>
    <s v="ORD06260"/>
    <d v="2024-07-06T00:00:00"/>
    <s v="2024"/>
    <s v="July"/>
    <x v="3"/>
    <s v="Unkown"/>
    <s v="Consumer"/>
    <s v="Electronics"/>
    <x v="6"/>
    <n v="2"/>
    <x v="2"/>
    <n v="199"/>
    <n v="0.15"/>
    <n v="338.3"/>
    <x v="17"/>
    <n v="0.37969849246231158"/>
    <n v="75.56"/>
    <n v="0.22335205438959504"/>
  </r>
  <r>
    <n v="6261"/>
    <s v="ORD06261"/>
    <d v="2025-07-08T00:00:00"/>
    <s v="2025"/>
    <s v="July"/>
    <x v="2"/>
    <s v="Unkown"/>
    <s v="Home Office"/>
    <s v="Furniture"/>
    <x v="5"/>
    <n v="8"/>
    <x v="0"/>
    <n v="99"/>
    <n v="0"/>
    <n v="792"/>
    <x v="22"/>
    <n v="2.0110101010101009"/>
    <n v="199.09"/>
    <n v="0.25137626262626261"/>
  </r>
  <r>
    <n v="6263"/>
    <s v="ORD06263"/>
    <d v="2025-08-25T00:00:00"/>
    <s v="2025"/>
    <s v="August"/>
    <x v="0"/>
    <s v="Unkown"/>
    <s v="Consumer"/>
    <s v="Electronics"/>
    <x v="1"/>
    <n v="5"/>
    <x v="1"/>
    <n v="299"/>
    <n v="0.05"/>
    <n v="1420.25"/>
    <x v="3"/>
    <n v="0.2391304347826087"/>
    <n v="71.5"/>
    <n v="5.0343249427917618E-2"/>
  </r>
  <r>
    <n v="6264"/>
    <s v="ORD06264"/>
    <d v="2025-03-19T00:00:00"/>
    <s v="2025"/>
    <s v="March"/>
    <x v="0"/>
    <s v="Unkown"/>
    <s v="Consumer"/>
    <s v="Electronics"/>
    <x v="2"/>
    <n v="9"/>
    <x v="0"/>
    <n v="999"/>
    <n v="0.15"/>
    <n v="7642.35"/>
    <x v="35"/>
    <n v="1.7447547547547548"/>
    <n v="1743.01"/>
    <n v="0.22807251696140585"/>
  </r>
  <r>
    <n v="6265"/>
    <s v="ORD06265"/>
    <d v="2024-06-16T00:00:00"/>
    <s v="2024"/>
    <s v="June"/>
    <x v="2"/>
    <s v="Unkown"/>
    <s v="Consumer"/>
    <s v="Furniture"/>
    <x v="7"/>
    <n v="2"/>
    <x v="2"/>
    <n v="999"/>
    <n v="0"/>
    <n v="1998"/>
    <x v="30"/>
    <n v="0.41500500500500498"/>
    <n v="414.59"/>
    <n v="0.20750250250250249"/>
  </r>
  <r>
    <n v="6266"/>
    <s v="ORD06266"/>
    <d v="2024-01-21T00:00:00"/>
    <s v="2024"/>
    <s v="January"/>
    <x v="3"/>
    <s v="CUST2517"/>
    <s v="Consumer"/>
    <s v="Office Supplies"/>
    <x v="4"/>
    <n v="4"/>
    <x v="1"/>
    <n v="99"/>
    <n v="0.05"/>
    <n v="376.2"/>
    <x v="19"/>
    <n v="0.72848484848484851"/>
    <n v="72.12"/>
    <n v="0.19170653907496016"/>
  </r>
  <r>
    <n v="6267"/>
    <s v="ORD06267"/>
    <d v="2024-09-18T00:00:00"/>
    <s v="2024"/>
    <s v="September"/>
    <x v="2"/>
    <s v="Unkown"/>
    <s v="Corporate"/>
    <s v="Furniture"/>
    <x v="1"/>
    <n v="3"/>
    <x v="2"/>
    <n v="99"/>
    <n v="0.05"/>
    <n v="282.14999999999998"/>
    <x v="19"/>
    <n v="0.58959595959595956"/>
    <n v="58.37"/>
    <n v="0.20687577529682794"/>
  </r>
  <r>
    <n v="6268"/>
    <s v="ORD06268"/>
    <d v="2025-05-22T00:00:00"/>
    <s v="2025"/>
    <s v="May"/>
    <x v="0"/>
    <s v="CUST2627"/>
    <s v="Home Office"/>
    <s v="Electronics"/>
    <x v="1"/>
    <n v="7"/>
    <x v="0"/>
    <n v="499"/>
    <n v="0.05"/>
    <n v="3318.35"/>
    <x v="27"/>
    <n v="0.77300601202404817"/>
    <n v="385.73"/>
    <n v="0.11624150556752604"/>
  </r>
  <r>
    <n v="6269"/>
    <s v="ORD06269"/>
    <d v="2024-02-05T00:00:00"/>
    <s v="2024"/>
    <s v="February"/>
    <x v="3"/>
    <s v="Unkown"/>
    <s v="Corporate"/>
    <s v="Electronics"/>
    <x v="6"/>
    <n v="8"/>
    <x v="0"/>
    <n v="149"/>
    <n v="0.1"/>
    <n v="1072.8"/>
    <x v="6"/>
    <n v="1.4978523489932887"/>
    <n v="223.18"/>
    <n v="0.20803504847129009"/>
  </r>
  <r>
    <n v="6270"/>
    <s v="ORD06270"/>
    <d v="2024-09-26T00:00:00"/>
    <s v="2024"/>
    <s v="September"/>
    <x v="0"/>
    <s v="CUST2293"/>
    <s v="Consumer"/>
    <s v="Office Supplies"/>
    <x v="7"/>
    <n v="5"/>
    <x v="1"/>
    <n v="499"/>
    <n v="0"/>
    <n v="2495"/>
    <x v="23"/>
    <n v="1.3640480961923847"/>
    <n v="680.66"/>
    <n v="0.27280961923847696"/>
  </r>
  <r>
    <n v="6271"/>
    <s v="ORD06271"/>
    <d v="2024-05-18T00:00:00"/>
    <s v="2024"/>
    <s v="May"/>
    <x v="3"/>
    <s v="Unkown"/>
    <s v="Home Office"/>
    <s v="Furniture"/>
    <x v="7"/>
    <n v="8"/>
    <x v="0"/>
    <n v="799"/>
    <n v="0.15"/>
    <n v="5433.2"/>
    <x v="8"/>
    <n v="1.9017021276595745"/>
    <n v="1519.46"/>
    <n v="0.27966207759699624"/>
  </r>
  <r>
    <n v="6272"/>
    <s v="ORD06272"/>
    <d v="2025-02-10T00:00:00"/>
    <s v="2025"/>
    <s v="February"/>
    <x v="2"/>
    <s v="CUST2816"/>
    <s v="Home Office"/>
    <s v="Electronics"/>
    <x v="7"/>
    <n v="9"/>
    <x v="0"/>
    <n v="499"/>
    <n v="0.05"/>
    <n v="4266.45"/>
    <x v="44"/>
    <n v="1.7101603206412825"/>
    <n v="853.37"/>
    <n v="0.20001875095219679"/>
  </r>
  <r>
    <n v="6273"/>
    <s v="ORD06273"/>
    <d v="2024-01-04T00:00:00"/>
    <s v="2024"/>
    <s v="January"/>
    <x v="0"/>
    <s v="Unkown"/>
    <s v="Home Office"/>
    <s v="Office Supplies"/>
    <x v="3"/>
    <n v="10"/>
    <x v="0"/>
    <n v="499"/>
    <n v="0.15"/>
    <n v="4241.5"/>
    <x v="10"/>
    <n v="0.65973947895791574"/>
    <n v="329.21"/>
    <n v="7.7616409289166563E-2"/>
  </r>
  <r>
    <n v="6274"/>
    <s v="ORD06274"/>
    <d v="2025-11-11T00:00:00"/>
    <s v="2025"/>
    <s v="November"/>
    <x v="3"/>
    <s v="Unkown"/>
    <s v="Home Office"/>
    <s v="Office Supplies"/>
    <x v="2"/>
    <n v="1"/>
    <x v="2"/>
    <n v="499"/>
    <n v="0.15"/>
    <n v="424.15"/>
    <x v="10"/>
    <n v="5.1623246492985976E-2"/>
    <n v="25.76"/>
    <n v="6.0733231168218799E-2"/>
  </r>
  <r>
    <n v="6275"/>
    <s v="ORD06275"/>
    <d v="2025-11-06T00:00:00"/>
    <s v="2025"/>
    <s v="November"/>
    <x v="0"/>
    <s v="CUST1422"/>
    <s v="Consumer"/>
    <s v="Electronics"/>
    <x v="7"/>
    <n v="3"/>
    <x v="2"/>
    <n v="999"/>
    <n v="0"/>
    <n v="2997"/>
    <x v="30"/>
    <n v="0.26351351351351349"/>
    <n v="263.25"/>
    <n v="8.7837837837837843E-2"/>
  </r>
  <r>
    <n v="6276"/>
    <s v="ORD06276"/>
    <d v="2024-05-02T00:00:00"/>
    <s v="2024"/>
    <s v="May"/>
    <x v="0"/>
    <s v="Unkown"/>
    <s v="Home Office"/>
    <s v="Furniture"/>
    <x v="1"/>
    <n v="4"/>
    <x v="1"/>
    <n v="299"/>
    <n v="0"/>
    <n v="1196"/>
    <x v="20"/>
    <n v="0.58103678929765878"/>
    <n v="173.73"/>
    <n v="0.1452591973244147"/>
  </r>
  <r>
    <n v="6277"/>
    <s v="ORD06277"/>
    <d v="2024-09-26T00:00:00"/>
    <s v="2024"/>
    <s v="September"/>
    <x v="3"/>
    <s v="Unkown"/>
    <s v="Home Office"/>
    <s v="Furniture"/>
    <x v="0"/>
    <n v="3"/>
    <x v="2"/>
    <n v="799"/>
    <n v="0.15"/>
    <n v="2037.45"/>
    <x v="8"/>
    <n v="0.36032540675844804"/>
    <n v="287.89999999999998"/>
    <n v="0.14130408108174433"/>
  </r>
  <r>
    <n v="6278"/>
    <s v="ORD06278"/>
    <d v="2024-12-12T00:00:00"/>
    <s v="2024"/>
    <s v="December"/>
    <x v="3"/>
    <s v="CUST1910"/>
    <s v="Home Office"/>
    <s v="Furniture"/>
    <x v="4"/>
    <n v="6"/>
    <x v="1"/>
    <n v="799"/>
    <n v="0.1"/>
    <n v="4314.6000000000004"/>
    <x v="9"/>
    <n v="1.161476846057572"/>
    <n v="928.02"/>
    <n v="0.21508830482547628"/>
  </r>
  <r>
    <n v="6279"/>
    <s v="ORD06279"/>
    <d v="2025-07-16T00:00:00"/>
    <s v="2025"/>
    <s v="July"/>
    <x v="0"/>
    <s v="Unkown"/>
    <s v="Home Office"/>
    <s v="Office Supplies"/>
    <x v="0"/>
    <n v="4"/>
    <x v="1"/>
    <n v="999"/>
    <n v="0.05"/>
    <n v="3796.2"/>
    <x v="31"/>
    <n v="0.56625625625625631"/>
    <n v="565.69000000000005"/>
    <n v="0.14901480427796218"/>
  </r>
  <r>
    <n v="6280"/>
    <s v="ORD06280"/>
    <d v="2025-03-25T00:00:00"/>
    <s v="2025"/>
    <s v="March"/>
    <x v="0"/>
    <s v="CUST1246"/>
    <s v="Consumer"/>
    <s v="Office Supplies"/>
    <x v="2"/>
    <n v="1"/>
    <x v="2"/>
    <n v="299"/>
    <n v="0.1"/>
    <n v="269.10000000000002"/>
    <x v="21"/>
    <n v="0.19872909698996655"/>
    <n v="59.42"/>
    <n v="0.22081010776662949"/>
  </r>
  <r>
    <n v="6281"/>
    <s v="ORD06281"/>
    <d v="2025-02-04T00:00:00"/>
    <s v="2025"/>
    <s v="February"/>
    <x v="3"/>
    <s v="Unkown"/>
    <s v="Consumer"/>
    <s v="Office Supplies"/>
    <x v="4"/>
    <n v="10"/>
    <x v="0"/>
    <n v="199"/>
    <n v="0.05"/>
    <n v="1890.5"/>
    <x v="15"/>
    <n v="1.1305025125628141"/>
    <n v="224.97"/>
    <n v="0.11900026448029621"/>
  </r>
  <r>
    <n v="6282"/>
    <s v="ORD06282"/>
    <d v="2025-01-15T00:00:00"/>
    <s v="2025"/>
    <s v="January"/>
    <x v="3"/>
    <s v="CUST2999"/>
    <s v="Corporate"/>
    <s v="Office Supplies"/>
    <x v="2"/>
    <n v="8"/>
    <x v="0"/>
    <n v="999"/>
    <n v="0.1"/>
    <n v="7192.8"/>
    <x v="14"/>
    <n v="2.1163863863863863"/>
    <n v="2114.27"/>
    <n v="0.2939425536647759"/>
  </r>
  <r>
    <n v="6283"/>
    <s v="ORD06283"/>
    <d v="2025-02-24T00:00:00"/>
    <s v="2025"/>
    <s v="February"/>
    <x v="1"/>
    <s v="CUST1072"/>
    <s v="Home Office"/>
    <s v="Office Supplies"/>
    <x v="5"/>
    <n v="9"/>
    <x v="0"/>
    <n v="499"/>
    <n v="0.05"/>
    <n v="4266.45"/>
    <x v="44"/>
    <n v="2.0356112224448899"/>
    <n v="1015.77"/>
    <n v="0.23808318391168301"/>
  </r>
  <r>
    <n v="6284"/>
    <s v="ORD06284"/>
    <d v="2024-09-04T00:00:00"/>
    <s v="2024"/>
    <s v="September"/>
    <x v="1"/>
    <s v="CUST1043"/>
    <s v="Corporate"/>
    <s v="Office Supplies"/>
    <x v="2"/>
    <n v="8"/>
    <x v="0"/>
    <n v="299"/>
    <n v="0"/>
    <n v="2392"/>
    <x v="20"/>
    <n v="1.2068227424749163"/>
    <n v="360.84"/>
    <n v="0.15085284280936453"/>
  </r>
  <r>
    <n v="6285"/>
    <s v="ORD06285"/>
    <d v="2024-01-08T00:00:00"/>
    <s v="2024"/>
    <s v="January"/>
    <x v="1"/>
    <s v="CUST1618"/>
    <s v="Consumer"/>
    <s v="Furniture"/>
    <x v="4"/>
    <n v="3"/>
    <x v="2"/>
    <n v="149"/>
    <n v="0.05"/>
    <n v="424.65"/>
    <x v="38"/>
    <n v="0.51630872483221479"/>
    <n v="76.930000000000007"/>
    <n v="0.18116095608147889"/>
  </r>
  <r>
    <n v="6286"/>
    <s v="ORD06286"/>
    <d v="2024-07-12T00:00:00"/>
    <s v="2024"/>
    <s v="July"/>
    <x v="3"/>
    <s v="Unkown"/>
    <s v="Corporate"/>
    <s v="Furniture"/>
    <x v="1"/>
    <n v="7"/>
    <x v="0"/>
    <n v="149"/>
    <n v="0.1"/>
    <n v="938.7"/>
    <x v="6"/>
    <n v="1.1864429530201341"/>
    <n v="176.78"/>
    <n v="0.18832427825716416"/>
  </r>
  <r>
    <n v="6287"/>
    <s v="ORD06287"/>
    <d v="2025-11-06T00:00:00"/>
    <s v="2025"/>
    <s v="November"/>
    <x v="3"/>
    <s v="Unkown"/>
    <s v="Consumer"/>
    <s v="Furniture"/>
    <x v="0"/>
    <n v="8"/>
    <x v="0"/>
    <n v="499"/>
    <n v="0"/>
    <n v="3992"/>
    <x v="23"/>
    <n v="1.5007014028056114"/>
    <n v="748.85"/>
    <n v="0.18758767535070142"/>
  </r>
  <r>
    <n v="6288"/>
    <s v="ORD06288"/>
    <d v="2025-09-03T00:00:00"/>
    <s v="2025"/>
    <s v="September"/>
    <x v="1"/>
    <s v="CUST2139"/>
    <s v="Home Office"/>
    <s v="Furniture"/>
    <x v="3"/>
    <n v="6"/>
    <x v="1"/>
    <n v="299"/>
    <n v="0"/>
    <n v="1794"/>
    <x v="20"/>
    <n v="0.57866220735785956"/>
    <n v="173.02"/>
    <n v="9.6443701226309922E-2"/>
  </r>
  <r>
    <n v="6289"/>
    <s v="ORD06289"/>
    <d v="2025-10-19T00:00:00"/>
    <s v="2025"/>
    <s v="October"/>
    <x v="0"/>
    <s v="CUST2382"/>
    <s v="Corporate"/>
    <s v="Electronics"/>
    <x v="2"/>
    <n v="2"/>
    <x v="2"/>
    <n v="499"/>
    <n v="0.1"/>
    <n v="898.2"/>
    <x v="13"/>
    <n v="0.33991983967935874"/>
    <n v="169.62"/>
    <n v="0.1888443553774215"/>
  </r>
  <r>
    <n v="6290"/>
    <s v="ORD06290"/>
    <d v="2025-05-28T00:00:00"/>
    <s v="2025"/>
    <s v="May"/>
    <x v="1"/>
    <s v="Unkown"/>
    <s v="Corporate"/>
    <s v="Office Supplies"/>
    <x v="7"/>
    <n v="7"/>
    <x v="0"/>
    <n v="799"/>
    <n v="0.05"/>
    <n v="5313.35"/>
    <x v="26"/>
    <n v="1.3971964956195242"/>
    <n v="1116.3599999999999"/>
    <n v="0.2101047361833871"/>
  </r>
  <r>
    <n v="6291"/>
    <s v="ORD06291"/>
    <d v="2025-01-17T00:00:00"/>
    <s v="2025"/>
    <s v="January"/>
    <x v="3"/>
    <s v="CUST1843"/>
    <s v="Home Office"/>
    <s v="Office Supplies"/>
    <x v="7"/>
    <n v="7"/>
    <x v="0"/>
    <n v="299"/>
    <n v="0.15"/>
    <n v="1779.05"/>
    <x v="5"/>
    <n v="0.69635451505016721"/>
    <n v="208.21"/>
    <n v="0.11703437227733904"/>
  </r>
  <r>
    <n v="6292"/>
    <s v="ORD06292"/>
    <d v="2024-12-22T00:00:00"/>
    <s v="2024"/>
    <s v="December"/>
    <x v="1"/>
    <s v="Unkown"/>
    <s v="Corporate"/>
    <s v="Furniture"/>
    <x v="4"/>
    <n v="4"/>
    <x v="1"/>
    <n v="999"/>
    <n v="0"/>
    <n v="3996"/>
    <x v="30"/>
    <n v="0.26198198198198203"/>
    <n v="261.72000000000003"/>
    <n v="6.5495495495495507E-2"/>
  </r>
  <r>
    <n v="6293"/>
    <s v="ORD06293"/>
    <d v="2025-02-10T00:00:00"/>
    <s v="2025"/>
    <s v="February"/>
    <x v="3"/>
    <s v="Unkown"/>
    <s v="Home Office"/>
    <s v="Office Supplies"/>
    <x v="6"/>
    <n v="1"/>
    <x v="2"/>
    <n v="799"/>
    <n v="0"/>
    <n v="799"/>
    <x v="12"/>
    <n v="0.19252816020025032"/>
    <n v="153.83000000000001"/>
    <n v="0.19252816020025032"/>
  </r>
  <r>
    <n v="6294"/>
    <s v="ORD06294"/>
    <d v="2025-03-22T00:00:00"/>
    <s v="2025"/>
    <s v="March"/>
    <x v="0"/>
    <s v="CUST1554"/>
    <s v="Home Office"/>
    <s v="Office Supplies"/>
    <x v="4"/>
    <n v="4"/>
    <x v="1"/>
    <n v="149"/>
    <n v="0"/>
    <n v="596"/>
    <x v="7"/>
    <n v="0.32738255033557045"/>
    <n v="48.78"/>
    <n v="8.1845637583892614E-2"/>
  </r>
  <r>
    <n v="6295"/>
    <s v="ORD06295"/>
    <d v="2025-07-30T00:00:00"/>
    <s v="2025"/>
    <s v="July"/>
    <x v="2"/>
    <s v="Unkown"/>
    <s v="Corporate"/>
    <s v="Office Supplies"/>
    <x v="2"/>
    <n v="5"/>
    <x v="1"/>
    <n v="999"/>
    <n v="0.1"/>
    <n v="4495.5"/>
    <x v="14"/>
    <n v="0.44178178178178173"/>
    <n v="441.34"/>
    <n v="9.8173729284840389E-2"/>
  </r>
  <r>
    <n v="6296"/>
    <s v="ORD06296"/>
    <d v="2024-11-22T00:00:00"/>
    <s v="2024"/>
    <s v="November"/>
    <x v="3"/>
    <s v="Unkown"/>
    <s v="Corporate"/>
    <s v="Electronics"/>
    <x v="0"/>
    <n v="5"/>
    <x v="1"/>
    <n v="999"/>
    <n v="0"/>
    <n v="4995"/>
    <x v="30"/>
    <n v="0.91019019019019021"/>
    <n v="909.28"/>
    <n v="0.18203803803803803"/>
  </r>
  <r>
    <n v="6297"/>
    <s v="ORD06297"/>
    <d v="2025-09-26T00:00:00"/>
    <s v="2025"/>
    <s v="September"/>
    <x v="3"/>
    <s v="Unkown"/>
    <s v="Corporate"/>
    <s v="Office Supplies"/>
    <x v="4"/>
    <n v="3"/>
    <x v="2"/>
    <n v="149"/>
    <n v="0.1"/>
    <n v="402.3"/>
    <x v="6"/>
    <n v="0.49765100671140944"/>
    <n v="74.150000000000006"/>
    <n v="0.18431518767089239"/>
  </r>
  <r>
    <n v="6298"/>
    <s v="ORD06298"/>
    <d v="2025-11-04T00:00:00"/>
    <s v="2025"/>
    <s v="November"/>
    <x v="0"/>
    <s v="CUST2537"/>
    <s v="Consumer"/>
    <s v="Furniture"/>
    <x v="0"/>
    <n v="6"/>
    <x v="1"/>
    <n v="799"/>
    <n v="0.1"/>
    <n v="4314.6000000000004"/>
    <x v="9"/>
    <n v="0.78553191489361696"/>
    <n v="627.64"/>
    <n v="0.14546887312844758"/>
  </r>
  <r>
    <n v="6299"/>
    <s v="ORD06299"/>
    <d v="2024-12-22T00:00:00"/>
    <s v="2024"/>
    <s v="December"/>
    <x v="2"/>
    <s v="CUST1654"/>
    <s v="Home Office"/>
    <s v="Electronics"/>
    <x v="4"/>
    <n v="3"/>
    <x v="2"/>
    <n v="999"/>
    <n v="0"/>
    <n v="2997"/>
    <x v="30"/>
    <n v="0.35333333333333333"/>
    <n v="352.98"/>
    <n v="0.11777777777777779"/>
  </r>
  <r>
    <n v="6300"/>
    <s v="ORD06300"/>
    <d v="2024-08-09T00:00:00"/>
    <s v="2024"/>
    <s v="August"/>
    <x v="0"/>
    <s v="Unkown"/>
    <s v="Corporate"/>
    <s v="Electronics"/>
    <x v="5"/>
    <n v="10"/>
    <x v="0"/>
    <n v="299"/>
    <n v="0.15"/>
    <n v="2541.5"/>
    <x v="5"/>
    <n v="1.2425752508361203"/>
    <n v="371.53"/>
    <n v="0.14618532362777886"/>
  </r>
  <r>
    <n v="6301"/>
    <s v="ORD06301"/>
    <d v="2024-10-28T00:00:00"/>
    <s v="2024"/>
    <s v="October"/>
    <x v="2"/>
    <s v="Unkown"/>
    <s v="Consumer"/>
    <s v="Furniture"/>
    <x v="7"/>
    <n v="1"/>
    <x v="2"/>
    <n v="799"/>
    <n v="0"/>
    <n v="799"/>
    <x v="12"/>
    <n v="0.26581977471839796"/>
    <n v="212.39"/>
    <n v="0.26581977471839796"/>
  </r>
  <r>
    <n v="6302"/>
    <s v="ORD06302"/>
    <d v="2024-05-08T00:00:00"/>
    <s v="2024"/>
    <s v="May"/>
    <x v="2"/>
    <s v="Unkown"/>
    <s v="Home Office"/>
    <s v="Electronics"/>
    <x v="4"/>
    <n v="1"/>
    <x v="2"/>
    <n v="499"/>
    <n v="0"/>
    <n v="499"/>
    <x v="23"/>
    <n v="9.0220440881763536E-2"/>
    <n v="45.02"/>
    <n v="9.0220440881763536E-2"/>
  </r>
  <r>
    <n v="6303"/>
    <s v="ORD06303"/>
    <d v="2024-01-25T00:00:00"/>
    <s v="2024"/>
    <s v="January"/>
    <x v="0"/>
    <s v="Unkown"/>
    <s v="Home Office"/>
    <s v="Furniture"/>
    <x v="4"/>
    <n v="1"/>
    <x v="2"/>
    <n v="499"/>
    <n v="0.1"/>
    <n v="449.1"/>
    <x v="13"/>
    <n v="0.21112224448897796"/>
    <n v="105.35"/>
    <n v="0.23458027165441991"/>
  </r>
  <r>
    <n v="6304"/>
    <s v="ORD06304"/>
    <d v="2025-11-28T00:00:00"/>
    <s v="2025"/>
    <s v="November"/>
    <x v="2"/>
    <s v="CUST1271"/>
    <s v="Corporate"/>
    <s v="Office Supplies"/>
    <x v="3"/>
    <n v="2"/>
    <x v="2"/>
    <n v="299"/>
    <n v="0"/>
    <n v="598"/>
    <x v="20"/>
    <n v="0.55809364548494989"/>
    <n v="166.87"/>
    <n v="0.27904682274247494"/>
  </r>
  <r>
    <n v="6305"/>
    <s v="ORD06305"/>
    <d v="2025-02-22T00:00:00"/>
    <s v="2025"/>
    <s v="February"/>
    <x v="3"/>
    <s v="Unkown"/>
    <s v="Home Office"/>
    <s v="Furniture"/>
    <x v="3"/>
    <n v="10"/>
    <x v="0"/>
    <n v="199"/>
    <n v="0"/>
    <n v="1990"/>
    <x v="1"/>
    <n v="1.1003015075376885"/>
    <n v="218.96"/>
    <n v="0.11003015075376885"/>
  </r>
  <r>
    <n v="6306"/>
    <s v="ORD06306"/>
    <d v="2024-01-18T00:00:00"/>
    <s v="2024"/>
    <s v="January"/>
    <x v="2"/>
    <s v="Unkown"/>
    <s v="Home Office"/>
    <s v="Electronics"/>
    <x v="3"/>
    <n v="4"/>
    <x v="1"/>
    <n v="99"/>
    <n v="0"/>
    <n v="396"/>
    <x v="22"/>
    <n v="1.0302020202020201"/>
    <n v="101.99"/>
    <n v="0.25755050505050503"/>
  </r>
  <r>
    <n v="6307"/>
    <s v="ORD06307"/>
    <d v="2025-08-29T00:00:00"/>
    <s v="2025"/>
    <s v="August"/>
    <x v="2"/>
    <s v="Unkown"/>
    <s v="Consumer"/>
    <s v="Office Supplies"/>
    <x v="0"/>
    <n v="2"/>
    <x v="2"/>
    <n v="499"/>
    <n v="0.1"/>
    <n v="898.2"/>
    <x v="13"/>
    <n v="0.4781162324649299"/>
    <n v="238.58"/>
    <n v="0.26562012914718325"/>
  </r>
  <r>
    <n v="6308"/>
    <s v="ORD06308"/>
    <d v="2024-11-10T00:00:00"/>
    <s v="2024"/>
    <s v="November"/>
    <x v="3"/>
    <s v="Unkown"/>
    <s v="Consumer"/>
    <s v="Electronics"/>
    <x v="1"/>
    <n v="8"/>
    <x v="0"/>
    <n v="149"/>
    <n v="0"/>
    <n v="1192"/>
    <x v="7"/>
    <n v="2.1763758389261745"/>
    <n v="324.27999999999997"/>
    <n v="0.27204697986577181"/>
  </r>
  <r>
    <n v="6309"/>
    <s v="ORD06309"/>
    <d v="2025-09-19T00:00:00"/>
    <s v="2025"/>
    <s v="September"/>
    <x v="3"/>
    <s v="Unkown"/>
    <s v="Corporate"/>
    <s v="Furniture"/>
    <x v="5"/>
    <n v="8"/>
    <x v="0"/>
    <n v="999"/>
    <n v="0"/>
    <n v="7992"/>
    <x v="30"/>
    <n v="0.45329329329329326"/>
    <n v="452.84"/>
    <n v="5.6661661661661658E-2"/>
  </r>
  <r>
    <n v="6310"/>
    <s v="ORD06310"/>
    <d v="2025-03-22T00:00:00"/>
    <s v="2025"/>
    <s v="March"/>
    <x v="3"/>
    <s v="CUST2160"/>
    <s v="Consumer"/>
    <s v="Electronics"/>
    <x v="2"/>
    <n v="3"/>
    <x v="2"/>
    <n v="99"/>
    <n v="0.1"/>
    <n v="267.3"/>
    <x v="43"/>
    <n v="0.21747474747474749"/>
    <n v="21.53"/>
    <n v="8.0546202768424988E-2"/>
  </r>
  <r>
    <n v="6311"/>
    <s v="ORD06311"/>
    <d v="2024-07-06T00:00:00"/>
    <s v="2024"/>
    <s v="July"/>
    <x v="3"/>
    <s v="Unkown"/>
    <s v="Consumer"/>
    <s v="Electronics"/>
    <x v="4"/>
    <n v="10"/>
    <x v="0"/>
    <n v="799"/>
    <n v="0"/>
    <n v="7990"/>
    <x v="12"/>
    <n v="2.5091739674593239"/>
    <n v="2004.83"/>
    <n v="0.25091739674593239"/>
  </r>
  <r>
    <n v="6312"/>
    <s v="ORD06312"/>
    <d v="2025-06-12T00:00:00"/>
    <s v="2025"/>
    <s v="June"/>
    <x v="1"/>
    <s v="Unkown"/>
    <s v="Home Office"/>
    <s v="Furniture"/>
    <x v="6"/>
    <n v="5"/>
    <x v="1"/>
    <n v="799"/>
    <n v="0"/>
    <n v="3995"/>
    <x v="12"/>
    <n v="0.25439299123904879"/>
    <n v="203.26"/>
    <n v="5.0878598247809763E-2"/>
  </r>
  <r>
    <n v="6313"/>
    <s v="ORD06313"/>
    <d v="2024-02-02T00:00:00"/>
    <s v="2024"/>
    <s v="February"/>
    <x v="1"/>
    <s v="Unkown"/>
    <s v="Consumer"/>
    <s v="Electronics"/>
    <x v="6"/>
    <n v="1"/>
    <x v="2"/>
    <n v="99"/>
    <n v="0.1"/>
    <n v="89.1"/>
    <x v="4"/>
    <n v="9.8383838383838393E-2"/>
    <n v="9.74"/>
    <n v="0.10931537598204266"/>
  </r>
  <r>
    <n v="6314"/>
    <s v="ORD06314"/>
    <d v="2024-01-26T00:00:00"/>
    <s v="2024"/>
    <s v="January"/>
    <x v="0"/>
    <s v="CUST1530"/>
    <s v="Consumer"/>
    <s v="Furniture"/>
    <x v="4"/>
    <n v="8"/>
    <x v="0"/>
    <n v="99"/>
    <n v="0"/>
    <n v="792"/>
    <x v="22"/>
    <n v="0.48454545454545456"/>
    <n v="47.97"/>
    <n v="6.056818181818182E-2"/>
  </r>
  <r>
    <n v="6315"/>
    <s v="ORD06315"/>
    <d v="2025-11-19T00:00:00"/>
    <s v="2025"/>
    <s v="November"/>
    <x v="3"/>
    <s v="Unkown"/>
    <s v="Home Office"/>
    <s v="Electronics"/>
    <x v="5"/>
    <n v="8"/>
    <x v="0"/>
    <n v="499"/>
    <n v="0.1"/>
    <n v="3592.8"/>
    <x v="13"/>
    <n v="1.477615230460922"/>
    <n v="737.33"/>
    <n v="0.20522433756401692"/>
  </r>
  <r>
    <n v="6316"/>
    <s v="ORD06316"/>
    <d v="2024-02-18T00:00:00"/>
    <s v="2024"/>
    <s v="February"/>
    <x v="2"/>
    <s v="Unkown"/>
    <s v="Corporate"/>
    <s v="Office Supplies"/>
    <x v="6"/>
    <n v="1"/>
    <x v="2"/>
    <n v="199"/>
    <n v="0"/>
    <n v="199"/>
    <x v="1"/>
    <n v="0.19597989949748743"/>
    <n v="39"/>
    <n v="0.19597989949748743"/>
  </r>
  <r>
    <n v="6317"/>
    <s v="ORD06317"/>
    <d v="2024-09-10T00:00:00"/>
    <s v="2024"/>
    <s v="September"/>
    <x v="2"/>
    <s v="Unkown"/>
    <s v="Corporate"/>
    <s v="Electronics"/>
    <x v="6"/>
    <n v="10"/>
    <x v="0"/>
    <n v="999"/>
    <n v="0"/>
    <n v="9990"/>
    <x v="30"/>
    <n v="0.77673673673673682"/>
    <n v="775.96"/>
    <n v="7.7673673673673671E-2"/>
  </r>
  <r>
    <n v="6318"/>
    <s v="ORD06318"/>
    <d v="2025-01-28T00:00:00"/>
    <s v="2025"/>
    <s v="January"/>
    <x v="0"/>
    <s v="Unkown"/>
    <s v="Consumer"/>
    <s v="Furniture"/>
    <x v="5"/>
    <n v="8"/>
    <x v="0"/>
    <n v="199"/>
    <n v="0.1"/>
    <n v="1432.8"/>
    <x v="25"/>
    <n v="1.2205527638190954"/>
    <n v="242.89"/>
    <n v="0.16952121719709659"/>
  </r>
  <r>
    <n v="6319"/>
    <s v="ORD06319"/>
    <d v="2024-05-08T00:00:00"/>
    <s v="2024"/>
    <s v="May"/>
    <x v="3"/>
    <s v="CUST2762"/>
    <s v="Consumer"/>
    <s v="Electronics"/>
    <x v="2"/>
    <n v="1"/>
    <x v="2"/>
    <n v="499"/>
    <n v="0.1"/>
    <n v="449.1"/>
    <x v="13"/>
    <n v="0.15104208416833667"/>
    <n v="75.37"/>
    <n v="0.16782453796481853"/>
  </r>
  <r>
    <n v="6320"/>
    <s v="ORD06320"/>
    <d v="2025-06-25T00:00:00"/>
    <s v="2025"/>
    <s v="June"/>
    <x v="3"/>
    <s v="Unkown"/>
    <s v="Home Office"/>
    <s v="Office Supplies"/>
    <x v="1"/>
    <n v="2"/>
    <x v="2"/>
    <n v="999"/>
    <n v="0"/>
    <n v="1998"/>
    <x v="30"/>
    <n v="0.134014014014014"/>
    <n v="133.88"/>
    <n v="6.7007007007007E-2"/>
  </r>
  <r>
    <n v="6321"/>
    <s v="ORD06321"/>
    <d v="2025-01-30T00:00:00"/>
    <s v="2025"/>
    <s v="January"/>
    <x v="3"/>
    <s v="Unkown"/>
    <s v="Corporate"/>
    <s v="Electronics"/>
    <x v="7"/>
    <n v="2"/>
    <x v="2"/>
    <n v="99"/>
    <n v="0.1"/>
    <n v="178.2"/>
    <x v="4"/>
    <n v="0.51636363636363636"/>
    <n v="51.12"/>
    <n v="0.28686868686868688"/>
  </r>
  <r>
    <n v="6322"/>
    <s v="ORD06322"/>
    <d v="2024-05-04T00:00:00"/>
    <s v="2024"/>
    <s v="May"/>
    <x v="3"/>
    <s v="Unkown"/>
    <s v="Corporate"/>
    <s v="Electronics"/>
    <x v="7"/>
    <n v="3"/>
    <x v="2"/>
    <n v="149"/>
    <n v="0"/>
    <n v="447"/>
    <x v="7"/>
    <n v="0.50375838926174499"/>
    <n v="75.06"/>
    <n v="0.16791946308724834"/>
  </r>
  <r>
    <n v="6323"/>
    <s v="ORD06323"/>
    <d v="2024-12-24T00:00:00"/>
    <s v="2024"/>
    <s v="December"/>
    <x v="3"/>
    <s v="Unkown"/>
    <s v="Corporate"/>
    <s v="Electronics"/>
    <x v="5"/>
    <n v="4"/>
    <x v="1"/>
    <n v="299"/>
    <n v="0.1"/>
    <n v="1076.4000000000001"/>
    <x v="21"/>
    <n v="0.48250836120401341"/>
    <n v="144.27000000000001"/>
    <n v="0.13403010033444815"/>
  </r>
  <r>
    <n v="6324"/>
    <s v="ORD06324"/>
    <d v="2025-03-28T00:00:00"/>
    <s v="2025"/>
    <s v="March"/>
    <x v="0"/>
    <s v="Unkown"/>
    <s v="Home Office"/>
    <s v="Furniture"/>
    <x v="1"/>
    <n v="8"/>
    <x v="0"/>
    <n v="499"/>
    <n v="0"/>
    <n v="3992"/>
    <x v="23"/>
    <n v="1.4669138276553106"/>
    <n v="731.99"/>
    <n v="0.18336422845691383"/>
  </r>
  <r>
    <n v="6325"/>
    <s v="ORD06325"/>
    <d v="2024-09-26T00:00:00"/>
    <s v="2024"/>
    <s v="September"/>
    <x v="2"/>
    <s v="CUST2987"/>
    <s v="Consumer"/>
    <s v="Furniture"/>
    <x v="3"/>
    <n v="1"/>
    <x v="2"/>
    <n v="199"/>
    <n v="0.15"/>
    <n v="169.15"/>
    <x v="17"/>
    <n v="0.1149748743718593"/>
    <n v="22.88"/>
    <n v="0.13526455808454033"/>
  </r>
  <r>
    <n v="6326"/>
    <s v="ORD06326"/>
    <d v="2024-11-25T00:00:00"/>
    <s v="2024"/>
    <s v="November"/>
    <x v="1"/>
    <s v="Unkown"/>
    <s v="Corporate"/>
    <s v="Office Supplies"/>
    <x v="6"/>
    <n v="5"/>
    <x v="1"/>
    <n v="799"/>
    <n v="0.1"/>
    <n v="3595.5"/>
    <x v="9"/>
    <n v="0.58329161451814771"/>
    <n v="466.05"/>
    <n v="0.12962035878181061"/>
  </r>
  <r>
    <n v="6327"/>
    <s v="ORD06327"/>
    <d v="2025-09-01T00:00:00"/>
    <s v="2025"/>
    <s v="September"/>
    <x v="0"/>
    <s v="CUST2146"/>
    <s v="Corporate"/>
    <s v="Electronics"/>
    <x v="1"/>
    <n v="10"/>
    <x v="0"/>
    <n v="99"/>
    <n v="0.15"/>
    <n v="841.5"/>
    <x v="39"/>
    <n v="0.50242424242424244"/>
    <n v="49.74"/>
    <n v="5.9108734402852053E-2"/>
  </r>
  <r>
    <n v="6328"/>
    <s v="ORD06328"/>
    <d v="2025-06-29T00:00:00"/>
    <s v="2025"/>
    <s v="June"/>
    <x v="3"/>
    <s v="Unkown"/>
    <s v="Consumer"/>
    <s v="Furniture"/>
    <x v="6"/>
    <n v="1"/>
    <x v="2"/>
    <n v="799"/>
    <n v="0.05"/>
    <n v="759.05"/>
    <x v="33"/>
    <n v="0.27789737171464329"/>
    <n v="222.04"/>
    <n v="0.29252354917330875"/>
  </r>
  <r>
    <n v="6329"/>
    <s v="ORD06329"/>
    <d v="2024-04-10T00:00:00"/>
    <s v="2024"/>
    <s v="April"/>
    <x v="0"/>
    <s v="Unkown"/>
    <s v="Consumer"/>
    <s v="Furniture"/>
    <x v="6"/>
    <n v="7"/>
    <x v="0"/>
    <n v="199"/>
    <n v="0.15"/>
    <n v="1184.05"/>
    <x v="17"/>
    <n v="0.82713567839195978"/>
    <n v="164.6"/>
    <n v="0.13901439972974114"/>
  </r>
  <r>
    <n v="6330"/>
    <s v="ORD06330"/>
    <d v="2024-07-28T00:00:00"/>
    <s v="2024"/>
    <s v="July"/>
    <x v="1"/>
    <s v="CUST1116"/>
    <s v="Corporate"/>
    <s v="Electronics"/>
    <x v="5"/>
    <n v="9"/>
    <x v="0"/>
    <n v="299"/>
    <n v="0.1"/>
    <n v="2421.9"/>
    <x v="21"/>
    <n v="1.0022073578595319"/>
    <n v="299.66000000000003"/>
    <n v="0.12372930343944838"/>
  </r>
  <r>
    <n v="6331"/>
    <s v="ORD06331"/>
    <d v="2024-08-25T00:00:00"/>
    <s v="2024"/>
    <s v="August"/>
    <x v="0"/>
    <s v="Unkown"/>
    <s v="Consumer"/>
    <s v="Electronics"/>
    <x v="6"/>
    <n v="7"/>
    <x v="0"/>
    <n v="199"/>
    <n v="0"/>
    <n v="1393"/>
    <x v="1"/>
    <n v="1.266281407035176"/>
    <n v="251.99"/>
    <n v="0.18089734386216799"/>
  </r>
  <r>
    <n v="6332"/>
    <s v="ORD06332"/>
    <d v="2024-08-04T00:00:00"/>
    <s v="2024"/>
    <s v="August"/>
    <x v="0"/>
    <s v="Unkown"/>
    <s v="Consumer"/>
    <s v="Electronics"/>
    <x v="5"/>
    <n v="4"/>
    <x v="1"/>
    <n v="299"/>
    <n v="0.05"/>
    <n v="1136.2"/>
    <x v="3"/>
    <n v="0.32648829431438131"/>
    <n v="97.62"/>
    <n v="8.5917972187995073E-2"/>
  </r>
  <r>
    <n v="6333"/>
    <s v="ORD06333"/>
    <d v="2024-11-12T00:00:00"/>
    <s v="2024"/>
    <s v="November"/>
    <x v="3"/>
    <s v="Unkown"/>
    <s v="Consumer"/>
    <s v="Electronics"/>
    <x v="1"/>
    <n v="9"/>
    <x v="0"/>
    <n v="149"/>
    <n v="0.15"/>
    <n v="1139.8499999999999"/>
    <x v="28"/>
    <n v="2.1891275167785236"/>
    <n v="326.18"/>
    <n v="0.28616045970961096"/>
  </r>
  <r>
    <n v="6334"/>
    <s v="ORD06334"/>
    <d v="2024-04-13T00:00:00"/>
    <s v="2024"/>
    <s v="April"/>
    <x v="0"/>
    <s v="Unkown"/>
    <s v="Consumer"/>
    <s v="Office Supplies"/>
    <x v="2"/>
    <n v="9"/>
    <x v="0"/>
    <n v="299"/>
    <n v="0"/>
    <n v="2691"/>
    <x v="20"/>
    <n v="0.99729096989966559"/>
    <n v="298.19"/>
    <n v="0.1108101077666295"/>
  </r>
  <r>
    <n v="6335"/>
    <s v="ORD06335"/>
    <d v="2024-09-29T00:00:00"/>
    <s v="2024"/>
    <s v="September"/>
    <x v="3"/>
    <s v="CUST2860"/>
    <s v="Home Office"/>
    <s v="Office Supplies"/>
    <x v="3"/>
    <n v="2"/>
    <x v="2"/>
    <n v="299"/>
    <n v="0.05"/>
    <n v="568.1"/>
    <x v="3"/>
    <n v="0.54357859531772579"/>
    <n v="162.53"/>
    <n v="0.28609399753564513"/>
  </r>
  <r>
    <n v="6336"/>
    <s v="ORD06336"/>
    <d v="2025-07-23T00:00:00"/>
    <s v="2025"/>
    <s v="July"/>
    <x v="0"/>
    <s v="Unkown"/>
    <s v="Consumer"/>
    <s v="Office Supplies"/>
    <x v="1"/>
    <n v="2"/>
    <x v="2"/>
    <n v="149"/>
    <n v="0"/>
    <n v="298"/>
    <x v="7"/>
    <n v="0.21550335570469797"/>
    <n v="32.11"/>
    <n v="0.10775167785234899"/>
  </r>
  <r>
    <n v="6338"/>
    <s v="ORD06338"/>
    <d v="2024-11-26T00:00:00"/>
    <s v="2024"/>
    <s v="November"/>
    <x v="1"/>
    <s v="Unkown"/>
    <s v="Consumer"/>
    <s v="Office Supplies"/>
    <x v="1"/>
    <n v="9"/>
    <x v="0"/>
    <n v="299"/>
    <n v="0.1"/>
    <n v="2421.9"/>
    <x v="21"/>
    <n v="1.7621739130434781"/>
    <n v="526.89"/>
    <n v="0.21755233494363926"/>
  </r>
  <r>
    <n v="6339"/>
    <s v="ORD06339"/>
    <d v="2025-10-02T00:00:00"/>
    <s v="2025"/>
    <s v="October"/>
    <x v="0"/>
    <s v="CUST1194"/>
    <s v="Consumer"/>
    <s v="Office Supplies"/>
    <x v="6"/>
    <n v="9"/>
    <x v="0"/>
    <n v="99"/>
    <n v="0.1"/>
    <n v="801.9"/>
    <x v="4"/>
    <n v="2.0736363636363637"/>
    <n v="205.29"/>
    <n v="0.25600448933782266"/>
  </r>
  <r>
    <n v="6340"/>
    <s v="ORD06340"/>
    <d v="2024-09-23T00:00:00"/>
    <s v="2024"/>
    <s v="September"/>
    <x v="3"/>
    <s v="Unkown"/>
    <s v="Corporate"/>
    <s v="Office Supplies"/>
    <x v="3"/>
    <n v="6"/>
    <x v="1"/>
    <n v="299"/>
    <n v="0"/>
    <n v="1794"/>
    <x v="20"/>
    <n v="0.63755852842809368"/>
    <n v="190.63"/>
    <n v="0.1062597547380156"/>
  </r>
  <r>
    <n v="6341"/>
    <s v="ORD06341"/>
    <d v="2025-02-19T00:00:00"/>
    <s v="2025"/>
    <s v="February"/>
    <x v="1"/>
    <s v="Unkown"/>
    <s v="Corporate"/>
    <s v="Office Supplies"/>
    <x v="3"/>
    <n v="2"/>
    <x v="2"/>
    <n v="299"/>
    <n v="0"/>
    <n v="598"/>
    <x v="20"/>
    <n v="0.16488294314381269"/>
    <n v="49.3"/>
    <n v="8.2441471571906344E-2"/>
  </r>
  <r>
    <n v="6342"/>
    <s v="ORD06342"/>
    <d v="2024-08-25T00:00:00"/>
    <s v="2024"/>
    <s v="August"/>
    <x v="0"/>
    <s v="CUST1604"/>
    <s v="Home Office"/>
    <s v="Furniture"/>
    <x v="3"/>
    <n v="6"/>
    <x v="1"/>
    <n v="149"/>
    <n v="0"/>
    <n v="894"/>
    <x v="7"/>
    <n v="0.9759060402684564"/>
    <n v="145.41"/>
    <n v="0.16265100671140939"/>
  </r>
  <r>
    <n v="6343"/>
    <s v="ORD06343"/>
    <d v="2025-02-20T00:00:00"/>
    <s v="2025"/>
    <s v="February"/>
    <x v="2"/>
    <s v="CUST2288"/>
    <s v="Consumer"/>
    <s v="Office Supplies"/>
    <x v="3"/>
    <n v="10"/>
    <x v="0"/>
    <n v="299"/>
    <n v="0.1"/>
    <n v="2691"/>
    <x v="21"/>
    <n v="1.3520066889632107"/>
    <n v="404.25"/>
    <n v="0.15022296544035674"/>
  </r>
  <r>
    <n v="6344"/>
    <s v="ORD06344"/>
    <d v="2025-07-08T00:00:00"/>
    <s v="2025"/>
    <s v="July"/>
    <x v="1"/>
    <s v="Unkown"/>
    <s v="Home Office"/>
    <s v="Electronics"/>
    <x v="0"/>
    <n v="3"/>
    <x v="2"/>
    <n v="799"/>
    <n v="0.15"/>
    <n v="2037.45"/>
    <x v="8"/>
    <n v="0.70518147684605759"/>
    <n v="563.44000000000005"/>
    <n v="0.27654175562590494"/>
  </r>
  <r>
    <n v="6345"/>
    <s v="ORD06345"/>
    <d v="2024-03-03T00:00:00"/>
    <s v="2024"/>
    <s v="March"/>
    <x v="2"/>
    <s v="Unkown"/>
    <s v="Corporate"/>
    <s v="Electronics"/>
    <x v="4"/>
    <n v="7"/>
    <x v="0"/>
    <n v="199"/>
    <n v="0"/>
    <n v="1393"/>
    <x v="1"/>
    <n v="1.6696984924623115"/>
    <n v="332.27"/>
    <n v="0.2385283560660445"/>
  </r>
  <r>
    <n v="6346"/>
    <s v="ORD06346"/>
    <d v="2025-11-11T00:00:00"/>
    <s v="2025"/>
    <s v="November"/>
    <x v="0"/>
    <s v="Unkown"/>
    <s v="Home Office"/>
    <s v="Furniture"/>
    <x v="6"/>
    <n v="5"/>
    <x v="1"/>
    <n v="99"/>
    <n v="0"/>
    <n v="495"/>
    <x v="22"/>
    <n v="1.1675757575757577"/>
    <n v="115.59"/>
    <n v="0.23351515151515151"/>
  </r>
  <r>
    <n v="6347"/>
    <s v="ORD06347"/>
    <d v="2024-08-02T00:00:00"/>
    <s v="2024"/>
    <s v="August"/>
    <x v="0"/>
    <s v="Unkown"/>
    <s v="Home Office"/>
    <s v="Electronics"/>
    <x v="5"/>
    <n v="10"/>
    <x v="0"/>
    <n v="799"/>
    <n v="0.15"/>
    <n v="6791.5"/>
    <x v="8"/>
    <n v="2.1612765957446807"/>
    <n v="1726.86"/>
    <n v="0.25426783479349185"/>
  </r>
  <r>
    <n v="6348"/>
    <s v="ORD06348"/>
    <d v="2024-12-20T00:00:00"/>
    <s v="2024"/>
    <s v="December"/>
    <x v="3"/>
    <s v="CUST2232"/>
    <s v="Home Office"/>
    <s v="Office Supplies"/>
    <x v="1"/>
    <n v="7"/>
    <x v="0"/>
    <n v="99"/>
    <n v="0.05"/>
    <n v="658.35"/>
    <x v="19"/>
    <n v="1.8617171717171717"/>
    <n v="184.31"/>
    <n v="0.27995746943115363"/>
  </r>
  <r>
    <n v="6349"/>
    <s v="ORD06349"/>
    <d v="2025-03-18T00:00:00"/>
    <s v="2025"/>
    <s v="March"/>
    <x v="0"/>
    <s v="Unkown"/>
    <s v="Home Office"/>
    <s v="Furniture"/>
    <x v="7"/>
    <n v="7"/>
    <x v="0"/>
    <n v="99"/>
    <n v="0.1"/>
    <n v="623.70000000000005"/>
    <x v="43"/>
    <n v="0.84626262626262627"/>
    <n v="83.78"/>
    <n v="0.13432740099406765"/>
  </r>
  <r>
    <n v="6350"/>
    <s v="ORD06350"/>
    <d v="2025-06-12T00:00:00"/>
    <s v="2025"/>
    <s v="June"/>
    <x v="3"/>
    <s v="Unkown"/>
    <s v="Home Office"/>
    <s v="Office Supplies"/>
    <x v="3"/>
    <n v="10"/>
    <x v="0"/>
    <n v="199"/>
    <n v="0.15"/>
    <n v="1691.5"/>
    <x v="17"/>
    <n v="0.72447236180904517"/>
    <n v="144.16999999999999"/>
    <n v="8.5232042565770022E-2"/>
  </r>
  <r>
    <n v="6352"/>
    <s v="ORD06352"/>
    <d v="2025-09-02T00:00:00"/>
    <s v="2025"/>
    <s v="September"/>
    <x v="1"/>
    <s v="CUST1065"/>
    <s v="Consumer"/>
    <s v="Electronics"/>
    <x v="0"/>
    <n v="10"/>
    <x v="0"/>
    <n v="299"/>
    <n v="0"/>
    <n v="2990"/>
    <x v="20"/>
    <n v="0.8583612040133779"/>
    <n v="256.64999999999998"/>
    <n v="8.5836120401337784E-2"/>
  </r>
  <r>
    <n v="6353"/>
    <s v="ORD06353"/>
    <d v="2024-10-07T00:00:00"/>
    <s v="2024"/>
    <s v="October"/>
    <x v="0"/>
    <s v="Unkown"/>
    <s v="Home Office"/>
    <s v="Furniture"/>
    <x v="6"/>
    <n v="4"/>
    <x v="1"/>
    <n v="149"/>
    <n v="0"/>
    <n v="596"/>
    <x v="7"/>
    <n v="0.25919463087248318"/>
    <n v="38.619999999999997"/>
    <n v="6.4798657718120795E-2"/>
  </r>
  <r>
    <n v="6354"/>
    <s v="ORD06354"/>
    <d v="2024-04-07T00:00:00"/>
    <s v="2024"/>
    <s v="April"/>
    <x v="0"/>
    <s v="CUST2217"/>
    <s v="Home Office"/>
    <s v="Office Supplies"/>
    <x v="1"/>
    <n v="4"/>
    <x v="1"/>
    <n v="999"/>
    <n v="0.05"/>
    <n v="3796.2"/>
    <x v="31"/>
    <n v="0.40887887887887892"/>
    <n v="408.47"/>
    <n v="0.10759970496812603"/>
  </r>
  <r>
    <n v="6355"/>
    <s v="ORD06355"/>
    <d v="2025-10-09T00:00:00"/>
    <s v="2025"/>
    <s v="October"/>
    <x v="0"/>
    <s v="Unkown"/>
    <s v="Home Office"/>
    <s v="Furniture"/>
    <x v="6"/>
    <n v="7"/>
    <x v="0"/>
    <n v="799"/>
    <n v="0"/>
    <n v="5593"/>
    <x v="12"/>
    <n v="0.80271589486858574"/>
    <n v="641.37"/>
    <n v="0.11467369926694082"/>
  </r>
  <r>
    <n v="6356"/>
    <s v="ORD06356"/>
    <d v="2024-07-26T00:00:00"/>
    <s v="2024"/>
    <s v="July"/>
    <x v="0"/>
    <s v="CUST1148"/>
    <s v="Corporate"/>
    <s v="Office Supplies"/>
    <x v="5"/>
    <n v="8"/>
    <x v="0"/>
    <n v="149"/>
    <n v="0.1"/>
    <n v="1072.8"/>
    <x v="6"/>
    <n v="1.0689261744966443"/>
    <n v="159.27000000000001"/>
    <n v="0.14846196868008951"/>
  </r>
  <r>
    <n v="6357"/>
    <s v="ORD06357"/>
    <d v="2025-03-04T00:00:00"/>
    <s v="2025"/>
    <s v="March"/>
    <x v="2"/>
    <s v="Unkown"/>
    <s v="Consumer"/>
    <s v="Electronics"/>
    <x v="5"/>
    <n v="6"/>
    <x v="1"/>
    <n v="999"/>
    <n v="0"/>
    <n v="5994"/>
    <x v="30"/>
    <n v="1.2593393393393393"/>
    <n v="1258.08"/>
    <n v="0.20988988988988988"/>
  </r>
  <r>
    <n v="6358"/>
    <s v="ORD06358"/>
    <d v="2024-07-29T00:00:00"/>
    <s v="2024"/>
    <s v="July"/>
    <x v="3"/>
    <s v="Unkown"/>
    <s v="Consumer"/>
    <s v="Furniture"/>
    <x v="6"/>
    <n v="3"/>
    <x v="2"/>
    <n v="999"/>
    <n v="0.1"/>
    <n v="2697.3"/>
    <x v="14"/>
    <n v="0.15529529529529529"/>
    <n v="155.13999999999999"/>
    <n v="5.7516776035294544E-2"/>
  </r>
  <r>
    <n v="6359"/>
    <s v="ORD06359"/>
    <d v="2024-06-27T00:00:00"/>
    <s v="2024"/>
    <s v="June"/>
    <x v="3"/>
    <s v="Unkown"/>
    <s v="Consumer"/>
    <s v="Electronics"/>
    <x v="0"/>
    <n v="2"/>
    <x v="2"/>
    <n v="999"/>
    <n v="0.05"/>
    <n v="1898.1"/>
    <x v="31"/>
    <n v="0.37078078078078081"/>
    <n v="370.41"/>
    <n v="0.19514777935830568"/>
  </r>
  <r>
    <n v="6360"/>
    <s v="ORD06360"/>
    <d v="2025-03-06T00:00:00"/>
    <s v="2025"/>
    <s v="March"/>
    <x v="1"/>
    <s v="Unkown"/>
    <s v="Corporate"/>
    <s v="Electronics"/>
    <x v="2"/>
    <n v="8"/>
    <x v="0"/>
    <n v="149"/>
    <n v="0.05"/>
    <n v="1132.4000000000001"/>
    <x v="34"/>
    <n v="1.9099328859060403"/>
    <n v="284.58"/>
    <n v="0.25130695867184738"/>
  </r>
  <r>
    <n v="6361"/>
    <s v="ORD06361"/>
    <d v="2025-03-27T00:00:00"/>
    <s v="2025"/>
    <s v="March"/>
    <x v="3"/>
    <s v="Unkown"/>
    <s v="Consumer"/>
    <s v="Electronics"/>
    <x v="1"/>
    <n v="8"/>
    <x v="0"/>
    <n v="149"/>
    <n v="0.1"/>
    <n v="1072.8"/>
    <x v="6"/>
    <n v="2.005167785234899"/>
    <n v="298.77"/>
    <n v="0.27849552572706937"/>
  </r>
  <r>
    <n v="6362"/>
    <s v="ORD06362"/>
    <d v="2024-11-28T00:00:00"/>
    <s v="2024"/>
    <s v="November"/>
    <x v="0"/>
    <s v="Unkown"/>
    <s v="Home Office"/>
    <s v="Office Supplies"/>
    <x v="7"/>
    <n v="6"/>
    <x v="1"/>
    <n v="999"/>
    <n v="0.1"/>
    <n v="5394.6"/>
    <x v="14"/>
    <n v="0.60779779779779786"/>
    <n v="607.19000000000005"/>
    <n v="0.11255514774033293"/>
  </r>
  <r>
    <n v="6363"/>
    <s v="ORD06363"/>
    <d v="2024-10-13T00:00:00"/>
    <s v="2024"/>
    <s v="October"/>
    <x v="2"/>
    <s v="CUST1034"/>
    <s v="Consumer"/>
    <s v="Office Supplies"/>
    <x v="5"/>
    <n v="1"/>
    <x v="2"/>
    <n v="149"/>
    <n v="0.15"/>
    <n v="126.65"/>
    <x v="16"/>
    <n v="0.22892617449664429"/>
    <n v="34.11"/>
    <n v="0.26932491117252266"/>
  </r>
  <r>
    <n v="6364"/>
    <s v="ORD06364"/>
    <d v="2025-09-10T00:00:00"/>
    <s v="2025"/>
    <s v="September"/>
    <x v="0"/>
    <s v="Unkown"/>
    <s v="Consumer"/>
    <s v="Furniture"/>
    <x v="6"/>
    <n v="1"/>
    <x v="2"/>
    <n v="299"/>
    <n v="0.05"/>
    <n v="284.05"/>
    <x v="3"/>
    <n v="0.17993311036789297"/>
    <n v="53.8"/>
    <n v="0.18940327407146626"/>
  </r>
  <r>
    <n v="6365"/>
    <s v="ORD06365"/>
    <d v="2024-12-25T00:00:00"/>
    <s v="2024"/>
    <s v="December"/>
    <x v="3"/>
    <s v="Unkown"/>
    <s v="Consumer"/>
    <s v="Office Supplies"/>
    <x v="6"/>
    <n v="10"/>
    <x v="0"/>
    <n v="499"/>
    <n v="0.05"/>
    <n v="4740.5"/>
    <x v="27"/>
    <n v="2.3413827655310619"/>
    <n v="1168.3499999999999"/>
    <n v="0.24646134374011178"/>
  </r>
  <r>
    <n v="6366"/>
    <s v="ORD06366"/>
    <d v="2025-04-11T00:00:00"/>
    <s v="2025"/>
    <s v="April"/>
    <x v="3"/>
    <s v="Unkown"/>
    <s v="Home Office"/>
    <s v="Furniture"/>
    <x v="6"/>
    <n v="3"/>
    <x v="2"/>
    <n v="499"/>
    <n v="0.15"/>
    <n v="1272.45"/>
    <x v="18"/>
    <n v="0.28593186372745494"/>
    <n v="142.68"/>
    <n v="0.11213014263821762"/>
  </r>
  <r>
    <n v="6367"/>
    <s v="ORD06367"/>
    <d v="2025-08-25T00:00:00"/>
    <s v="2025"/>
    <s v="August"/>
    <x v="2"/>
    <s v="Unkown"/>
    <s v="Home Office"/>
    <s v="Furniture"/>
    <x v="1"/>
    <n v="5"/>
    <x v="1"/>
    <n v="799"/>
    <n v="0.05"/>
    <n v="3795.25"/>
    <x v="33"/>
    <n v="0.88341677096370463"/>
    <n v="705.85"/>
    <n v="0.18598247809762203"/>
  </r>
  <r>
    <n v="6368"/>
    <s v="ORD06368"/>
    <d v="2024-10-07T00:00:00"/>
    <s v="2024"/>
    <s v="October"/>
    <x v="0"/>
    <s v="Unkown"/>
    <s v="Home Office"/>
    <s v="Electronics"/>
    <x v="0"/>
    <n v="7"/>
    <x v="0"/>
    <n v="499"/>
    <n v="0.1"/>
    <n v="3143.7"/>
    <x v="29"/>
    <n v="1.8038877755511022"/>
    <n v="900.14"/>
    <n v="0.2863313929446194"/>
  </r>
  <r>
    <n v="6369"/>
    <s v="ORD06369"/>
    <d v="2025-12-15T00:00:00"/>
    <s v="2025"/>
    <s v="December"/>
    <x v="1"/>
    <s v="Unkown"/>
    <s v="Home Office"/>
    <s v="Office Supplies"/>
    <x v="2"/>
    <n v="3"/>
    <x v="2"/>
    <n v="199"/>
    <n v="0"/>
    <n v="597"/>
    <x v="1"/>
    <n v="0.45251256281407032"/>
    <n v="90.05"/>
    <n v="0.15083752093802344"/>
  </r>
  <r>
    <n v="6370"/>
    <s v="ORD06370"/>
    <d v="2024-01-02T00:00:00"/>
    <s v="2024"/>
    <s v="January"/>
    <x v="2"/>
    <s v="CUST2126"/>
    <s v="Corporate"/>
    <s v="Office Supplies"/>
    <x v="5"/>
    <n v="2"/>
    <x v="2"/>
    <n v="199"/>
    <n v="0.05"/>
    <n v="378.1"/>
    <x v="15"/>
    <n v="0.43984924623115579"/>
    <n v="87.53"/>
    <n v="0.23149960327955565"/>
  </r>
  <r>
    <n v="6371"/>
    <s v="ORD06371"/>
    <d v="2025-05-27T00:00:00"/>
    <s v="2025"/>
    <s v="May"/>
    <x v="3"/>
    <s v="Unkown"/>
    <s v="Corporate"/>
    <s v="Electronics"/>
    <x v="2"/>
    <n v="1"/>
    <x v="2"/>
    <n v="99"/>
    <n v="0"/>
    <n v="99"/>
    <x v="22"/>
    <n v="0.2295959595959596"/>
    <n v="22.73"/>
    <n v="0.2295959595959596"/>
  </r>
  <r>
    <n v="6372"/>
    <s v="ORD06372"/>
    <d v="2025-09-06T00:00:00"/>
    <s v="2025"/>
    <s v="September"/>
    <x v="0"/>
    <s v="Unkown"/>
    <s v="Home Office"/>
    <s v="Furniture"/>
    <x v="3"/>
    <n v="7"/>
    <x v="0"/>
    <n v="799"/>
    <n v="0.1"/>
    <n v="5033.7"/>
    <x v="9"/>
    <n v="0.85286608260325414"/>
    <n v="681.44"/>
    <n v="0.1353755686671832"/>
  </r>
  <r>
    <n v="6373"/>
    <s v="ORD06373"/>
    <d v="2024-09-04T00:00:00"/>
    <s v="2024"/>
    <s v="September"/>
    <x v="2"/>
    <s v="CUST1435"/>
    <s v="Consumer"/>
    <s v="Office Supplies"/>
    <x v="1"/>
    <n v="3"/>
    <x v="2"/>
    <n v="999"/>
    <n v="0.1"/>
    <n v="2697.3"/>
    <x v="14"/>
    <n v="0.78572572572572574"/>
    <n v="784.94"/>
    <n v="0.2910095280465651"/>
  </r>
  <r>
    <n v="6374"/>
    <s v="ORD06374"/>
    <d v="2024-01-07T00:00:00"/>
    <s v="2024"/>
    <s v="January"/>
    <x v="2"/>
    <s v="Unkown"/>
    <s v="Home Office"/>
    <s v="Furniture"/>
    <x v="4"/>
    <n v="3"/>
    <x v="2"/>
    <n v="499"/>
    <n v="0.05"/>
    <n v="1422.15"/>
    <x v="27"/>
    <n v="0.46344689378757514"/>
    <n v="231.26"/>
    <n v="0.16261294518862285"/>
  </r>
  <r>
    <n v="6375"/>
    <s v="ORD06375"/>
    <d v="2024-02-24T00:00:00"/>
    <s v="2024"/>
    <s v="February"/>
    <x v="1"/>
    <s v="Unkown"/>
    <s v="Consumer"/>
    <s v="Electronics"/>
    <x v="6"/>
    <n v="5"/>
    <x v="1"/>
    <n v="299"/>
    <n v="0"/>
    <n v="1495"/>
    <x v="20"/>
    <n v="0.74170568561872918"/>
    <n v="221.77"/>
    <n v="0.14834113712374583"/>
  </r>
  <r>
    <n v="6376"/>
    <s v="ORD06376"/>
    <d v="2024-10-28T00:00:00"/>
    <s v="2024"/>
    <s v="October"/>
    <x v="0"/>
    <s v="Unkown"/>
    <s v="Home Office"/>
    <s v="Furniture"/>
    <x v="5"/>
    <n v="5"/>
    <x v="1"/>
    <n v="999"/>
    <n v="0.1"/>
    <n v="4495.5"/>
    <x v="14"/>
    <n v="0.61811811811811812"/>
    <n v="617.5"/>
    <n v="0.13735958180402624"/>
  </r>
  <r>
    <n v="6377"/>
    <s v="ORD06377"/>
    <d v="2025-05-23T00:00:00"/>
    <s v="2025"/>
    <s v="May"/>
    <x v="0"/>
    <s v="Unkown"/>
    <s v="Home Office"/>
    <s v="Office Supplies"/>
    <x v="1"/>
    <n v="3"/>
    <x v="2"/>
    <n v="199"/>
    <n v="0.05"/>
    <n v="567.15"/>
    <x v="0"/>
    <n v="0.37934673366834171"/>
    <n v="75.489999999999995"/>
    <n v="0.13310411707661113"/>
  </r>
  <r>
    <n v="6380"/>
    <s v="ORD06380"/>
    <d v="2025-03-11T00:00:00"/>
    <s v="2025"/>
    <s v="March"/>
    <x v="3"/>
    <s v="Unkown"/>
    <s v="Home Office"/>
    <s v="Office Supplies"/>
    <x v="3"/>
    <n v="2"/>
    <x v="2"/>
    <n v="799"/>
    <n v="0.15"/>
    <n v="1358.3"/>
    <x v="8"/>
    <n v="0.47897371714643305"/>
    <n v="382.7"/>
    <n v="0.28174924538025475"/>
  </r>
  <r>
    <n v="6381"/>
    <s v="ORD06381"/>
    <d v="2025-03-21T00:00:00"/>
    <s v="2025"/>
    <s v="March"/>
    <x v="2"/>
    <s v="Unkown"/>
    <s v="Corporate"/>
    <s v="Electronics"/>
    <x v="3"/>
    <n v="3"/>
    <x v="2"/>
    <n v="499"/>
    <n v="0"/>
    <n v="1497"/>
    <x v="23"/>
    <n v="0.31867735470941888"/>
    <n v="159.02000000000001"/>
    <n v="0.10622578490313962"/>
  </r>
  <r>
    <n v="6382"/>
    <s v="ORD06382"/>
    <d v="2024-12-25T00:00:00"/>
    <s v="2024"/>
    <s v="December"/>
    <x v="3"/>
    <s v="Unkown"/>
    <s v="Home Office"/>
    <s v="Electronics"/>
    <x v="4"/>
    <n v="8"/>
    <x v="0"/>
    <n v="99"/>
    <n v="0.05"/>
    <n v="752.4"/>
    <x v="19"/>
    <n v="0.44040404040404041"/>
    <n v="43.6"/>
    <n v="5.7947900053163214E-2"/>
  </r>
  <r>
    <n v="6383"/>
    <s v="ORD06383"/>
    <d v="2024-12-28T00:00:00"/>
    <s v="2024"/>
    <s v="December"/>
    <x v="0"/>
    <s v="Unkown"/>
    <s v="Home Office"/>
    <s v="Electronics"/>
    <x v="7"/>
    <n v="1"/>
    <x v="2"/>
    <n v="499"/>
    <n v="0.05"/>
    <n v="474.05"/>
    <x v="27"/>
    <n v="0.25843687374749502"/>
    <n v="128.96"/>
    <n v="0.27203881447104739"/>
  </r>
  <r>
    <n v="6384"/>
    <s v="ORD06384"/>
    <d v="2025-11-22T00:00:00"/>
    <s v="2025"/>
    <s v="November"/>
    <x v="0"/>
    <s v="Unkown"/>
    <s v="Corporate"/>
    <s v="Office Supplies"/>
    <x v="1"/>
    <n v="7"/>
    <x v="0"/>
    <n v="999"/>
    <n v="0"/>
    <n v="6993"/>
    <x v="30"/>
    <n v="1.057157157157157"/>
    <n v="1056.0999999999999"/>
    <n v="0.15102245102245102"/>
  </r>
  <r>
    <n v="6385"/>
    <s v="ORD06385"/>
    <d v="2024-09-23T00:00:00"/>
    <s v="2024"/>
    <s v="September"/>
    <x v="0"/>
    <s v="CUST2260"/>
    <s v="Corporate"/>
    <s v="Office Supplies"/>
    <x v="1"/>
    <n v="1"/>
    <x v="2"/>
    <n v="149"/>
    <n v="0"/>
    <n v="149"/>
    <x v="7"/>
    <n v="0.15624161073825504"/>
    <n v="23.28"/>
    <n v="0.15624161073825504"/>
  </r>
  <r>
    <n v="6386"/>
    <s v="ORD06386"/>
    <d v="2024-09-22T00:00:00"/>
    <s v="2024"/>
    <s v="September"/>
    <x v="3"/>
    <s v="Unkown"/>
    <s v="Corporate"/>
    <s v="Electronics"/>
    <x v="1"/>
    <n v="2"/>
    <x v="2"/>
    <n v="799"/>
    <n v="0.1"/>
    <n v="1438.2"/>
    <x v="9"/>
    <n v="0.1476846057571965"/>
    <n v="118"/>
    <n v="8.2047003198442492E-2"/>
  </r>
  <r>
    <n v="6387"/>
    <s v="ORD06387"/>
    <d v="2025-06-02T00:00:00"/>
    <s v="2025"/>
    <s v="June"/>
    <x v="1"/>
    <s v="CUST2056"/>
    <s v="Corporate"/>
    <s v="Furniture"/>
    <x v="2"/>
    <n v="10"/>
    <x v="0"/>
    <n v="499"/>
    <n v="0"/>
    <n v="4990"/>
    <x v="23"/>
    <n v="2.7256913827655307"/>
    <n v="1360.12"/>
    <n v="0.2725691382765531"/>
  </r>
  <r>
    <n v="6388"/>
    <s v="ORD06388"/>
    <d v="2024-11-15T00:00:00"/>
    <s v="2024"/>
    <s v="November"/>
    <x v="2"/>
    <s v="CUST1504"/>
    <s v="Corporate"/>
    <s v="Electronics"/>
    <x v="5"/>
    <n v="2"/>
    <x v="2"/>
    <n v="199"/>
    <n v="0.05"/>
    <n v="378.1"/>
    <x v="15"/>
    <n v="0.14276381909547739"/>
    <n v="28.41"/>
    <n v="7.5138852155514413E-2"/>
  </r>
  <r>
    <n v="6389"/>
    <s v="ORD06389"/>
    <d v="2025-07-06T00:00:00"/>
    <s v="2025"/>
    <s v="July"/>
    <x v="1"/>
    <s v="CUST1198"/>
    <s v="Home Office"/>
    <s v="Furniture"/>
    <x v="7"/>
    <n v="6"/>
    <x v="1"/>
    <n v="299"/>
    <n v="0"/>
    <n v="1794"/>
    <x v="20"/>
    <n v="1.6339130434782609"/>
    <n v="488.54"/>
    <n v="0.27231884057971018"/>
  </r>
  <r>
    <n v="6390"/>
    <s v="ORD06390"/>
    <d v="2024-11-11T00:00:00"/>
    <s v="2024"/>
    <s v="November"/>
    <x v="0"/>
    <s v="Unkown"/>
    <s v="Home Office"/>
    <s v="Furniture"/>
    <x v="4"/>
    <n v="2"/>
    <x v="2"/>
    <n v="499"/>
    <n v="0"/>
    <n v="998"/>
    <x v="23"/>
    <n v="0.52472945891783562"/>
    <n v="261.83999999999997"/>
    <n v="0.26236472945891781"/>
  </r>
  <r>
    <n v="6391"/>
    <s v="ORD06391"/>
    <d v="2024-12-15T00:00:00"/>
    <s v="2024"/>
    <s v="December"/>
    <x v="1"/>
    <s v="Unkown"/>
    <s v="Consumer"/>
    <s v="Electronics"/>
    <x v="4"/>
    <n v="5"/>
    <x v="1"/>
    <n v="299"/>
    <n v="0.15"/>
    <n v="1270.75"/>
    <x v="5"/>
    <n v="0.61561872909698989"/>
    <n v="184.07"/>
    <n v="0.14485146566988"/>
  </r>
  <r>
    <n v="6392"/>
    <s v="ORD06392"/>
    <d v="2024-06-30T00:00:00"/>
    <s v="2024"/>
    <s v="June"/>
    <x v="2"/>
    <s v="CUST2423"/>
    <s v="Home Office"/>
    <s v="Electronics"/>
    <x v="4"/>
    <n v="7"/>
    <x v="0"/>
    <n v="149"/>
    <n v="0"/>
    <n v="1043"/>
    <x v="7"/>
    <n v="1.9764429530201344"/>
    <n v="294.49"/>
    <n v="0.28234899328859059"/>
  </r>
  <r>
    <n v="6393"/>
    <s v="ORD06393"/>
    <d v="2025-11-29T00:00:00"/>
    <s v="2025"/>
    <s v="November"/>
    <x v="0"/>
    <s v="Unkown"/>
    <s v="Home Office"/>
    <s v="Office Supplies"/>
    <x v="6"/>
    <n v="2"/>
    <x v="2"/>
    <n v="799"/>
    <n v="0"/>
    <n v="1598"/>
    <x v="12"/>
    <n v="0.18727158948685857"/>
    <n v="149.63"/>
    <n v="9.3635794743429285E-2"/>
  </r>
  <r>
    <n v="6394"/>
    <s v="ORD06394"/>
    <d v="2025-03-23T00:00:00"/>
    <s v="2025"/>
    <s v="March"/>
    <x v="3"/>
    <s v="Unkown"/>
    <s v="Consumer"/>
    <s v="Office Supplies"/>
    <x v="7"/>
    <n v="4"/>
    <x v="1"/>
    <n v="499"/>
    <n v="0"/>
    <n v="1996"/>
    <x v="23"/>
    <n v="0.66549098196392786"/>
    <n v="332.08"/>
    <n v="0.16637274549098197"/>
  </r>
  <r>
    <n v="6395"/>
    <s v="ORD06395"/>
    <d v="2024-10-11T00:00:00"/>
    <s v="2024"/>
    <s v="October"/>
    <x v="0"/>
    <s v="CUST1109"/>
    <s v="Consumer"/>
    <s v="Electronics"/>
    <x v="6"/>
    <n v="4"/>
    <x v="1"/>
    <n v="199"/>
    <n v="0"/>
    <n v="796"/>
    <x v="1"/>
    <n v="1.0678391959798994"/>
    <n v="212.5"/>
    <n v="0.26695979899497485"/>
  </r>
  <r>
    <n v="6397"/>
    <s v="ORD06397"/>
    <d v="2025-06-18T00:00:00"/>
    <s v="2025"/>
    <s v="June"/>
    <x v="1"/>
    <s v="Unkown"/>
    <s v="Home Office"/>
    <s v="Office Supplies"/>
    <x v="4"/>
    <n v="5"/>
    <x v="1"/>
    <n v="149"/>
    <n v="0.05"/>
    <n v="707.75"/>
    <x v="34"/>
    <n v="1.2034899328859059"/>
    <n v="179.32"/>
    <n v="0.25336630166019075"/>
  </r>
  <r>
    <n v="6398"/>
    <s v="ORD06398"/>
    <d v="2024-11-09T00:00:00"/>
    <s v="2024"/>
    <s v="November"/>
    <x v="0"/>
    <s v="CUST2844"/>
    <s v="Consumer"/>
    <s v="Furniture"/>
    <x v="7"/>
    <n v="2"/>
    <x v="2"/>
    <n v="299"/>
    <n v="0"/>
    <n v="598"/>
    <x v="20"/>
    <n v="0.52401337792642144"/>
    <n v="156.68"/>
    <n v="0.26200668896321072"/>
  </r>
  <r>
    <n v="6399"/>
    <s v="ORD06399"/>
    <d v="2024-12-01T00:00:00"/>
    <s v="2024"/>
    <s v="December"/>
    <x v="3"/>
    <s v="CUST1263"/>
    <s v="Consumer"/>
    <s v="Furniture"/>
    <x v="1"/>
    <n v="4"/>
    <x v="1"/>
    <n v="149"/>
    <n v="0"/>
    <n v="596"/>
    <x v="7"/>
    <n v="0.91127516778523487"/>
    <n v="135.78"/>
    <n v="0.22781879194630872"/>
  </r>
  <r>
    <n v="6400"/>
    <s v="ORD06400"/>
    <d v="2025-10-17T00:00:00"/>
    <s v="2025"/>
    <s v="October"/>
    <x v="0"/>
    <s v="CUST2854"/>
    <s v="Consumer"/>
    <s v="Electronics"/>
    <x v="0"/>
    <n v="10"/>
    <x v="0"/>
    <n v="99"/>
    <n v="0.05"/>
    <n v="940.5"/>
    <x v="19"/>
    <n v="1.8687878787878787"/>
    <n v="185.01"/>
    <n v="0.19671451355661881"/>
  </r>
  <r>
    <n v="6401"/>
    <s v="ORD06401"/>
    <d v="2024-03-09T00:00:00"/>
    <s v="2024"/>
    <s v="March"/>
    <x v="3"/>
    <s v="CUST2423"/>
    <s v="Home Office"/>
    <s v="Furniture"/>
    <x v="3"/>
    <n v="8"/>
    <x v="0"/>
    <n v="299"/>
    <n v="0"/>
    <n v="2392"/>
    <x v="20"/>
    <n v="0.64668896321070235"/>
    <n v="193.36"/>
    <n v="8.0836120401337794E-2"/>
  </r>
  <r>
    <n v="6402"/>
    <s v="ORD06402"/>
    <d v="2025-11-26T00:00:00"/>
    <s v="2025"/>
    <s v="November"/>
    <x v="3"/>
    <s v="Unkown"/>
    <s v="Corporate"/>
    <s v="Office Supplies"/>
    <x v="4"/>
    <n v="1"/>
    <x v="2"/>
    <n v="499"/>
    <n v="0.05"/>
    <n v="474.05"/>
    <x v="27"/>
    <n v="0.18679358717434869"/>
    <n v="93.21"/>
    <n v="0.19662482860457756"/>
  </r>
  <r>
    <n v="6403"/>
    <s v="ORD06403"/>
    <d v="2025-01-28T00:00:00"/>
    <s v="2025"/>
    <s v="January"/>
    <x v="3"/>
    <s v="Unkown"/>
    <s v="Home Office"/>
    <s v="Furniture"/>
    <x v="2"/>
    <n v="6"/>
    <x v="1"/>
    <n v="199"/>
    <n v="0.1"/>
    <n v="1074.5999999999999"/>
    <x v="25"/>
    <n v="1.1665829145728643"/>
    <n v="232.15"/>
    <n v="0.21603387306904898"/>
  </r>
  <r>
    <n v="6404"/>
    <s v="ORD06404"/>
    <d v="2024-03-12T00:00:00"/>
    <s v="2024"/>
    <s v="March"/>
    <x v="1"/>
    <s v="CUST2363"/>
    <s v="Corporate"/>
    <s v="Furniture"/>
    <x v="7"/>
    <n v="4"/>
    <x v="1"/>
    <n v="999"/>
    <n v="0.05"/>
    <n v="3796.2"/>
    <x v="31"/>
    <n v="0.82610610610610613"/>
    <n v="825.28"/>
    <n v="0.21739634371213318"/>
  </r>
  <r>
    <n v="6405"/>
    <s v="ORD06405"/>
    <d v="2024-11-14T00:00:00"/>
    <s v="2024"/>
    <s v="November"/>
    <x v="0"/>
    <s v="CUST2844"/>
    <s v="Consumer"/>
    <s v="Furniture"/>
    <x v="0"/>
    <n v="2"/>
    <x v="2"/>
    <n v="199"/>
    <n v="0"/>
    <n v="398"/>
    <x v="1"/>
    <n v="0.1092964824120603"/>
    <n v="21.75"/>
    <n v="5.4648241206030151E-2"/>
  </r>
  <r>
    <n v="6406"/>
    <s v="ORD06406"/>
    <d v="2025-12-28T00:00:00"/>
    <s v="2025"/>
    <s v="December"/>
    <x v="3"/>
    <s v="Unkown"/>
    <s v="Corporate"/>
    <s v="Electronics"/>
    <x v="1"/>
    <n v="10"/>
    <x v="0"/>
    <n v="99"/>
    <n v="0"/>
    <n v="990"/>
    <x v="22"/>
    <n v="1.5542424242424242"/>
    <n v="153.87"/>
    <n v="0.15542424242424244"/>
  </r>
  <r>
    <n v="6407"/>
    <s v="ORD06407"/>
    <d v="2024-10-18T00:00:00"/>
    <s v="2024"/>
    <s v="October"/>
    <x v="1"/>
    <s v="Unkown"/>
    <s v="Corporate"/>
    <s v="Office Supplies"/>
    <x v="2"/>
    <n v="9"/>
    <x v="0"/>
    <n v="499"/>
    <n v="0"/>
    <n v="4491"/>
    <x v="23"/>
    <n v="0.69030060120240477"/>
    <n v="344.46"/>
    <n v="7.6700066800267197E-2"/>
  </r>
  <r>
    <n v="6408"/>
    <s v="ORD06408"/>
    <d v="2024-11-05T00:00:00"/>
    <s v="2024"/>
    <s v="November"/>
    <x v="3"/>
    <s v="Unkown"/>
    <s v="Home Office"/>
    <s v="Office Supplies"/>
    <x v="6"/>
    <n v="6"/>
    <x v="1"/>
    <n v="149"/>
    <n v="0.15"/>
    <n v="759.9"/>
    <x v="28"/>
    <n v="0.82194630872483221"/>
    <n v="122.47"/>
    <n v="0.161165942887222"/>
  </r>
  <r>
    <n v="6409"/>
    <s v="ORD06409"/>
    <d v="2025-05-20T00:00:00"/>
    <s v="2025"/>
    <s v="May"/>
    <x v="3"/>
    <s v="CUST2320"/>
    <s v="Home Office"/>
    <s v="Electronics"/>
    <x v="0"/>
    <n v="1"/>
    <x v="2"/>
    <n v="199"/>
    <n v="0.1"/>
    <n v="179.1"/>
    <x v="25"/>
    <n v="0.10844221105527638"/>
    <n v="21.58"/>
    <n v="0.12049134561697375"/>
  </r>
  <r>
    <n v="6410"/>
    <s v="ORD06410"/>
    <d v="2024-06-12T00:00:00"/>
    <s v="2024"/>
    <s v="June"/>
    <x v="3"/>
    <s v="Unkown"/>
    <s v="Consumer"/>
    <s v="Electronics"/>
    <x v="2"/>
    <n v="8"/>
    <x v="0"/>
    <n v="299"/>
    <n v="0.05"/>
    <n v="2272.4"/>
    <x v="3"/>
    <n v="0.777324414715719"/>
    <n v="232.42"/>
    <n v="0.10227952825206829"/>
  </r>
  <r>
    <n v="6411"/>
    <s v="ORD06411"/>
    <d v="2024-11-15T00:00:00"/>
    <s v="2024"/>
    <s v="November"/>
    <x v="0"/>
    <s v="Unkown"/>
    <s v="Consumer"/>
    <s v="Electronics"/>
    <x v="1"/>
    <n v="9"/>
    <x v="0"/>
    <n v="299"/>
    <n v="0"/>
    <n v="2691"/>
    <x v="20"/>
    <n v="0.80862876254180605"/>
    <n v="241.78"/>
    <n v="8.9847640282422897E-2"/>
  </r>
  <r>
    <n v="6412"/>
    <s v="ORD06412"/>
    <d v="2024-06-04T00:00:00"/>
    <s v="2024"/>
    <s v="June"/>
    <x v="1"/>
    <s v="CUST2598"/>
    <s v="Consumer"/>
    <s v="Furniture"/>
    <x v="5"/>
    <n v="8"/>
    <x v="0"/>
    <n v="149"/>
    <n v="0.15"/>
    <n v="1013.2"/>
    <x v="16"/>
    <n v="1.8679194630872482"/>
    <n v="278.32"/>
    <n v="0.2746940386893012"/>
  </r>
  <r>
    <n v="6413"/>
    <s v="ORD06413"/>
    <d v="2024-10-19T00:00:00"/>
    <s v="2024"/>
    <s v="October"/>
    <x v="3"/>
    <s v="Unkown"/>
    <s v="Consumer"/>
    <s v="Furniture"/>
    <x v="5"/>
    <n v="4"/>
    <x v="1"/>
    <n v="499"/>
    <n v="0.1"/>
    <n v="1796.4"/>
    <x v="13"/>
    <n v="0.66551102204408807"/>
    <n v="332.09"/>
    <n v="0.18486417279002448"/>
  </r>
  <r>
    <n v="6414"/>
    <s v="ORD06414"/>
    <d v="2024-12-23T00:00:00"/>
    <s v="2024"/>
    <s v="December"/>
    <x v="2"/>
    <s v="Unkown"/>
    <s v="Home Office"/>
    <s v="Electronics"/>
    <x v="2"/>
    <n v="7"/>
    <x v="0"/>
    <n v="199"/>
    <n v="0.1"/>
    <n v="1253.7"/>
    <x v="25"/>
    <n v="0.67874371859296478"/>
    <n v="135.07"/>
    <n v="0.10773709818935949"/>
  </r>
  <r>
    <n v="6415"/>
    <s v="ORD06415"/>
    <d v="2024-11-06T00:00:00"/>
    <s v="2024"/>
    <s v="November"/>
    <x v="3"/>
    <s v="CUST1656"/>
    <s v="Consumer"/>
    <s v="Furniture"/>
    <x v="1"/>
    <n v="4"/>
    <x v="1"/>
    <n v="99"/>
    <n v="0"/>
    <n v="396"/>
    <x v="22"/>
    <n v="0.48161616161616161"/>
    <n v="47.68"/>
    <n v="0.1204040404040404"/>
  </r>
  <r>
    <n v="6416"/>
    <s v="ORD06416"/>
    <d v="2024-04-04T00:00:00"/>
    <s v="2024"/>
    <s v="April"/>
    <x v="1"/>
    <s v="Unkown"/>
    <s v="Corporate"/>
    <s v="Office Supplies"/>
    <x v="4"/>
    <n v="6"/>
    <x v="1"/>
    <n v="149"/>
    <n v="0.1"/>
    <n v="804.6"/>
    <x v="6"/>
    <n v="1.3536241610738255"/>
    <n v="201.69"/>
    <n v="0.2506711409395973"/>
  </r>
  <r>
    <n v="6417"/>
    <s v="ORD06417"/>
    <d v="2024-08-20T00:00:00"/>
    <s v="2024"/>
    <s v="August"/>
    <x v="0"/>
    <s v="Unkown"/>
    <s v="Consumer"/>
    <s v="Furniture"/>
    <x v="5"/>
    <n v="7"/>
    <x v="0"/>
    <n v="99"/>
    <n v="0.15"/>
    <n v="589.04999999999995"/>
    <x v="36"/>
    <n v="1.447878787878788"/>
    <n v="143.34"/>
    <n v="0.24334097275273747"/>
  </r>
  <r>
    <n v="6418"/>
    <s v="ORD06418"/>
    <d v="2025-08-04T00:00:00"/>
    <s v="2025"/>
    <s v="August"/>
    <x v="2"/>
    <s v="CUST2598"/>
    <s v="Home Office"/>
    <s v="Electronics"/>
    <x v="4"/>
    <n v="1"/>
    <x v="2"/>
    <n v="499"/>
    <n v="0.05"/>
    <n v="474.05"/>
    <x v="27"/>
    <n v="9.6072144288577146E-2"/>
    <n v="47.94"/>
    <n v="0.10112857293534437"/>
  </r>
  <r>
    <n v="6419"/>
    <s v="ORD06419"/>
    <d v="2025-02-12T00:00:00"/>
    <s v="2025"/>
    <s v="February"/>
    <x v="3"/>
    <s v="CUST2828"/>
    <s v="Home Office"/>
    <s v="Electronics"/>
    <x v="0"/>
    <n v="2"/>
    <x v="2"/>
    <n v="199"/>
    <n v="0.1"/>
    <n v="358.2"/>
    <x v="25"/>
    <n v="0.52120603015075373"/>
    <n v="103.72"/>
    <n v="0.28955890563930764"/>
  </r>
  <r>
    <n v="6420"/>
    <s v="ORD06420"/>
    <d v="2025-02-25T00:00:00"/>
    <s v="2025"/>
    <s v="February"/>
    <x v="3"/>
    <s v="CUST1341"/>
    <s v="Consumer"/>
    <s v="Office Supplies"/>
    <x v="1"/>
    <n v="1"/>
    <x v="2"/>
    <n v="799"/>
    <n v="0.15"/>
    <n v="679.15"/>
    <x v="8"/>
    <n v="9.1426783479349183E-2"/>
    <n v="73.05"/>
    <n v="0.10756092174041081"/>
  </r>
  <r>
    <n v="6421"/>
    <s v="ORD06421"/>
    <d v="2025-03-19T00:00:00"/>
    <s v="2025"/>
    <s v="March"/>
    <x v="3"/>
    <s v="Unkown"/>
    <s v="Corporate"/>
    <s v="Electronics"/>
    <x v="4"/>
    <n v="2"/>
    <x v="2"/>
    <n v="199"/>
    <n v="0"/>
    <n v="398"/>
    <x v="1"/>
    <n v="0.5117085427135678"/>
    <n v="101.83"/>
    <n v="0.2558542713567839"/>
  </r>
  <r>
    <n v="6422"/>
    <s v="ORD06422"/>
    <d v="2025-11-28T00:00:00"/>
    <s v="2025"/>
    <s v="November"/>
    <x v="3"/>
    <s v="CUST1134"/>
    <s v="Consumer"/>
    <s v="Electronics"/>
    <x v="1"/>
    <n v="6"/>
    <x v="1"/>
    <n v="499"/>
    <n v="0"/>
    <n v="2994"/>
    <x v="23"/>
    <n v="0.34108216432865729"/>
    <n v="170.2"/>
    <n v="5.6847027388109546E-2"/>
  </r>
  <r>
    <n v="6423"/>
    <s v="ORD06423"/>
    <d v="2024-04-11T00:00:00"/>
    <s v="2024"/>
    <s v="April"/>
    <x v="3"/>
    <s v="CUST2633"/>
    <s v="Corporate"/>
    <s v="Electronics"/>
    <x v="4"/>
    <n v="6"/>
    <x v="1"/>
    <n v="99"/>
    <n v="0.1"/>
    <n v="534.6"/>
    <x v="43"/>
    <n v="1.204949494949495"/>
    <n v="119.29"/>
    <n v="0.22313879536101758"/>
  </r>
  <r>
    <n v="6424"/>
    <s v="ORD06424"/>
    <d v="2024-07-03T00:00:00"/>
    <s v="2024"/>
    <s v="July"/>
    <x v="1"/>
    <s v="CUST2857"/>
    <s v="Consumer"/>
    <s v="Furniture"/>
    <x v="7"/>
    <n v="10"/>
    <x v="0"/>
    <n v="299"/>
    <n v="0.15"/>
    <n v="2541.5"/>
    <x v="5"/>
    <n v="2.4177257525083613"/>
    <n v="722.9"/>
    <n v="0.28443832382451306"/>
  </r>
  <r>
    <n v="6425"/>
    <s v="ORD06425"/>
    <d v="2025-11-05T00:00:00"/>
    <s v="2025"/>
    <s v="November"/>
    <x v="2"/>
    <s v="Unkown"/>
    <s v="Home Office"/>
    <s v="Electronics"/>
    <x v="1"/>
    <n v="7"/>
    <x v="0"/>
    <n v="999"/>
    <n v="0.15"/>
    <n v="5944.05"/>
    <x v="32"/>
    <n v="1.2405605605605605"/>
    <n v="1239.32"/>
    <n v="0.20849757320345555"/>
  </r>
  <r>
    <n v="6426"/>
    <s v="ORD06426"/>
    <d v="2025-03-02T00:00:00"/>
    <s v="2025"/>
    <s v="March"/>
    <x v="3"/>
    <s v="CUST2462"/>
    <s v="Home Office"/>
    <s v="Electronics"/>
    <x v="1"/>
    <n v="3"/>
    <x v="2"/>
    <n v="799"/>
    <n v="0.15"/>
    <n v="2037.45"/>
    <x v="8"/>
    <n v="0.27235294117647063"/>
    <n v="217.61"/>
    <n v="0.10680507497116494"/>
  </r>
  <r>
    <n v="6427"/>
    <s v="ORD06427"/>
    <d v="2024-07-31T00:00:00"/>
    <s v="2024"/>
    <s v="July"/>
    <x v="3"/>
    <s v="Unkown"/>
    <s v="Consumer"/>
    <s v="Office Supplies"/>
    <x v="5"/>
    <n v="8"/>
    <x v="0"/>
    <n v="149"/>
    <n v="0"/>
    <n v="1192"/>
    <x v="7"/>
    <n v="1.7767114093959733"/>
    <n v="264.73"/>
    <n v="0.22208892617449666"/>
  </r>
  <r>
    <n v="6428"/>
    <s v="ORD06428"/>
    <d v="2024-03-15T00:00:00"/>
    <s v="2024"/>
    <s v="March"/>
    <x v="0"/>
    <s v="CUST1176"/>
    <s v="Corporate"/>
    <s v="Furniture"/>
    <x v="4"/>
    <n v="9"/>
    <x v="0"/>
    <n v="499"/>
    <n v="0.05"/>
    <n v="4266.45"/>
    <x v="44"/>
    <n v="0.63426853707414832"/>
    <n v="316.5"/>
    <n v="7.4183454628555356E-2"/>
  </r>
  <r>
    <n v="6429"/>
    <s v="ORD06429"/>
    <d v="2024-09-01T00:00:00"/>
    <s v="2024"/>
    <s v="September"/>
    <x v="2"/>
    <s v="Unkown"/>
    <s v="Corporate"/>
    <s v="Electronics"/>
    <x v="2"/>
    <n v="5"/>
    <x v="1"/>
    <n v="499"/>
    <n v="0.05"/>
    <n v="2370.25"/>
    <x v="27"/>
    <n v="1.1433266533066131"/>
    <n v="570.52"/>
    <n v="0.24070034806455015"/>
  </r>
  <r>
    <n v="6430"/>
    <s v="ORD06430"/>
    <d v="2024-05-12T00:00:00"/>
    <s v="2024"/>
    <s v="May"/>
    <x v="1"/>
    <s v="Unkown"/>
    <s v="Home Office"/>
    <s v="Furniture"/>
    <x v="5"/>
    <n v="1"/>
    <x v="2"/>
    <n v="999"/>
    <n v="0.1"/>
    <n v="899.1"/>
    <x v="14"/>
    <n v="0.14009009009009007"/>
    <n v="139.94999999999999"/>
    <n v="0.15565565565565564"/>
  </r>
  <r>
    <n v="6431"/>
    <s v="ORD06431"/>
    <d v="2025-01-31T00:00:00"/>
    <s v="2025"/>
    <s v="January"/>
    <x v="3"/>
    <s v="CUST1179"/>
    <s v="Home Office"/>
    <s v="Electronics"/>
    <x v="5"/>
    <n v="3"/>
    <x v="2"/>
    <n v="499"/>
    <n v="0.1"/>
    <n v="1347.3"/>
    <x v="29"/>
    <n v="0.40957915831663327"/>
    <n v="204.38"/>
    <n v="0.15169598456171601"/>
  </r>
  <r>
    <n v="6432"/>
    <s v="ORD06432"/>
    <d v="2025-01-04T00:00:00"/>
    <s v="2025"/>
    <s v="January"/>
    <x v="0"/>
    <s v="Unkown"/>
    <s v="Home Office"/>
    <s v="Electronics"/>
    <x v="0"/>
    <n v="2"/>
    <x v="2"/>
    <n v="999"/>
    <n v="0"/>
    <n v="1998"/>
    <x v="30"/>
    <n v="0.32133133133133135"/>
    <n v="321.01"/>
    <n v="0.16066566566566567"/>
  </r>
  <r>
    <n v="6433"/>
    <s v="ORD06433"/>
    <d v="2024-02-28T00:00:00"/>
    <s v="2024"/>
    <s v="February"/>
    <x v="3"/>
    <s v="CUST1431"/>
    <s v="Corporate"/>
    <s v="Office Supplies"/>
    <x v="6"/>
    <n v="5"/>
    <x v="1"/>
    <n v="799"/>
    <n v="0.15"/>
    <n v="3395.75"/>
    <x v="8"/>
    <n v="0.75324155193992492"/>
    <n v="601.84"/>
    <n v="0.17723330633880588"/>
  </r>
  <r>
    <n v="6434"/>
    <s v="ORD06434"/>
    <d v="2024-09-07T00:00:00"/>
    <s v="2024"/>
    <s v="September"/>
    <x v="3"/>
    <s v="Unkown"/>
    <s v="Consumer"/>
    <s v="Electronics"/>
    <x v="5"/>
    <n v="3"/>
    <x v="2"/>
    <n v="799"/>
    <n v="0.05"/>
    <n v="2277.15"/>
    <x v="26"/>
    <n v="0.33319148936170218"/>
    <n v="266.22000000000003"/>
    <n v="0.11690929451287795"/>
  </r>
  <r>
    <n v="6435"/>
    <s v="ORD06435"/>
    <d v="2025-08-06T00:00:00"/>
    <s v="2025"/>
    <s v="August"/>
    <x v="0"/>
    <s v="Unkown"/>
    <s v="Home Office"/>
    <s v="Electronics"/>
    <x v="1"/>
    <n v="9"/>
    <x v="0"/>
    <n v="299"/>
    <n v="0"/>
    <n v="2691"/>
    <x v="20"/>
    <n v="1.3069899665551841"/>
    <n v="390.79"/>
    <n v="0.14522110739502045"/>
  </r>
  <r>
    <n v="6436"/>
    <s v="ORD06436"/>
    <d v="2025-07-26T00:00:00"/>
    <s v="2025"/>
    <s v="July"/>
    <x v="1"/>
    <s v="Unkown"/>
    <s v="Home Office"/>
    <s v="Electronics"/>
    <x v="6"/>
    <n v="3"/>
    <x v="2"/>
    <n v="99"/>
    <n v="0.05"/>
    <n v="282.14999999999998"/>
    <x v="19"/>
    <n v="0.61383838383838385"/>
    <n v="60.77"/>
    <n v="0.21538188906609962"/>
  </r>
  <r>
    <n v="6437"/>
    <s v="ORD06437"/>
    <d v="2025-09-20T00:00:00"/>
    <s v="2025"/>
    <s v="September"/>
    <x v="1"/>
    <s v="Unkown"/>
    <s v="Home Office"/>
    <s v="Electronics"/>
    <x v="5"/>
    <n v="5"/>
    <x v="1"/>
    <n v="299"/>
    <n v="0.1"/>
    <n v="1345.5"/>
    <x v="21"/>
    <n v="0.79571906354515043"/>
    <n v="237.92"/>
    <n v="0.17682645856558898"/>
  </r>
  <r>
    <n v="6438"/>
    <s v="ORD06438"/>
    <d v="2025-04-07T00:00:00"/>
    <s v="2025"/>
    <s v="April"/>
    <x v="0"/>
    <s v="Unkown"/>
    <s v="Home Office"/>
    <s v="Electronics"/>
    <x v="0"/>
    <n v="10"/>
    <x v="0"/>
    <n v="99"/>
    <n v="0.05"/>
    <n v="940.5"/>
    <x v="19"/>
    <n v="1.8991919191919193"/>
    <n v="188.02"/>
    <n v="0.1999149388623073"/>
  </r>
  <r>
    <n v="6439"/>
    <s v="ORD06439"/>
    <d v="2025-02-27T00:00:00"/>
    <s v="2025"/>
    <s v="February"/>
    <x v="3"/>
    <s v="CUST2391"/>
    <s v="Corporate"/>
    <s v="Office Supplies"/>
    <x v="1"/>
    <n v="9"/>
    <x v="0"/>
    <n v="799"/>
    <n v="0"/>
    <n v="7191"/>
    <x v="12"/>
    <n v="1.9436045056320401"/>
    <n v="1552.94"/>
    <n v="0.21595605618133779"/>
  </r>
  <r>
    <n v="6440"/>
    <s v="ORD06440"/>
    <d v="2024-08-20T00:00:00"/>
    <s v="2024"/>
    <s v="August"/>
    <x v="0"/>
    <s v="Unkown"/>
    <s v="Home Office"/>
    <s v="Furniture"/>
    <x v="2"/>
    <n v="8"/>
    <x v="0"/>
    <n v="499"/>
    <n v="0.1"/>
    <n v="3592.8"/>
    <x v="13"/>
    <n v="1.2874549098196393"/>
    <n v="642.44000000000005"/>
    <n v="0.17881318191939435"/>
  </r>
  <r>
    <n v="6441"/>
    <s v="ORD06441"/>
    <d v="2025-07-21T00:00:00"/>
    <s v="2025"/>
    <s v="July"/>
    <x v="3"/>
    <s v="Unkown"/>
    <s v="Home Office"/>
    <s v="Furniture"/>
    <x v="5"/>
    <n v="7"/>
    <x v="0"/>
    <n v="299"/>
    <n v="0.15"/>
    <n v="1779.05"/>
    <x v="5"/>
    <n v="1.2304682274247492"/>
    <n v="367.91"/>
    <n v="0.20680138276046206"/>
  </r>
  <r>
    <n v="6442"/>
    <s v="ORD06442"/>
    <d v="2024-07-26T00:00:00"/>
    <s v="2024"/>
    <s v="July"/>
    <x v="3"/>
    <s v="Unkown"/>
    <s v="Consumer"/>
    <s v="Furniture"/>
    <x v="2"/>
    <n v="5"/>
    <x v="1"/>
    <n v="299"/>
    <n v="0"/>
    <n v="1495"/>
    <x v="20"/>
    <n v="1.1887959866220736"/>
    <n v="355.45"/>
    <n v="0.2377591973244147"/>
  </r>
  <r>
    <n v="6443"/>
    <s v="ORD06443"/>
    <d v="2025-02-05T00:00:00"/>
    <s v="2025"/>
    <s v="February"/>
    <x v="2"/>
    <s v="CUST1312"/>
    <s v="Home Office"/>
    <s v="Electronics"/>
    <x v="4"/>
    <n v="2"/>
    <x v="2"/>
    <n v="199"/>
    <n v="0.1"/>
    <n v="358.2"/>
    <x v="25"/>
    <n v="0.51477386934673364"/>
    <n v="102.44"/>
    <n v="0.2859854829704076"/>
  </r>
  <r>
    <n v="6444"/>
    <s v="ORD06444"/>
    <d v="2024-05-10T00:00:00"/>
    <s v="2024"/>
    <s v="May"/>
    <x v="3"/>
    <s v="Unkown"/>
    <s v="Home Office"/>
    <s v="Electronics"/>
    <x v="2"/>
    <n v="8"/>
    <x v="0"/>
    <n v="299"/>
    <n v="0"/>
    <n v="2392"/>
    <x v="20"/>
    <n v="1.686923076923077"/>
    <n v="504.39"/>
    <n v="0.21086538461538462"/>
  </r>
  <r>
    <n v="6445"/>
    <s v="ORD06445"/>
    <d v="2024-10-01T00:00:00"/>
    <s v="2024"/>
    <s v="October"/>
    <x v="1"/>
    <s v="Unkown"/>
    <s v="Corporate"/>
    <s v="Office Supplies"/>
    <x v="1"/>
    <n v="10"/>
    <x v="0"/>
    <n v="999"/>
    <n v="0"/>
    <n v="9990"/>
    <x v="30"/>
    <n v="1.9368168168168169"/>
    <n v="1934.88"/>
    <n v="0.19368168168168171"/>
  </r>
  <r>
    <n v="6446"/>
    <s v="ORD06446"/>
    <d v="2024-10-05T00:00:00"/>
    <s v="2024"/>
    <s v="October"/>
    <x v="0"/>
    <s v="CUST1794"/>
    <s v="Corporate"/>
    <s v="Furniture"/>
    <x v="4"/>
    <n v="10"/>
    <x v="0"/>
    <n v="999"/>
    <n v="0.05"/>
    <n v="9490.5"/>
    <x v="31"/>
    <n v="1.7534834834834836"/>
    <n v="1751.73"/>
    <n v="0.18457720878773509"/>
  </r>
  <r>
    <n v="6447"/>
    <s v="ORD06447"/>
    <d v="2024-08-10T00:00:00"/>
    <s v="2024"/>
    <s v="August"/>
    <x v="3"/>
    <s v="CUST1721"/>
    <s v="Home Office"/>
    <s v="Furniture"/>
    <x v="4"/>
    <n v="3"/>
    <x v="2"/>
    <n v="999"/>
    <n v="0"/>
    <n v="2997"/>
    <x v="30"/>
    <n v="0.52877877877877877"/>
    <n v="528.25"/>
    <n v="0.17625959292625959"/>
  </r>
  <r>
    <n v="6448"/>
    <s v="ORD06448"/>
    <d v="2024-06-22T00:00:00"/>
    <s v="2024"/>
    <s v="June"/>
    <x v="0"/>
    <s v="CUST1536"/>
    <s v="Consumer"/>
    <s v="Furniture"/>
    <x v="5"/>
    <n v="1"/>
    <x v="2"/>
    <n v="299"/>
    <n v="0.15"/>
    <n v="254.15"/>
    <x v="5"/>
    <n v="0.24959866220735785"/>
    <n v="74.63"/>
    <n v="0.29364548494983272"/>
  </r>
  <r>
    <n v="6449"/>
    <s v="ORD06449"/>
    <d v="2025-02-24T00:00:00"/>
    <s v="2025"/>
    <s v="February"/>
    <x v="0"/>
    <s v="CUST1800"/>
    <s v="Corporate"/>
    <s v="Electronics"/>
    <x v="0"/>
    <n v="8"/>
    <x v="0"/>
    <n v="299"/>
    <n v="0.05"/>
    <n v="2272.4"/>
    <x v="3"/>
    <n v="2.0474916387959867"/>
    <n v="612.20000000000005"/>
    <n v="0.26940679457841932"/>
  </r>
  <r>
    <n v="6450"/>
    <s v="ORD06450"/>
    <d v="2024-10-11T00:00:00"/>
    <s v="2024"/>
    <s v="October"/>
    <x v="0"/>
    <s v="Unkown"/>
    <s v="Corporate"/>
    <s v="Furniture"/>
    <x v="3"/>
    <n v="7"/>
    <x v="0"/>
    <n v="299"/>
    <n v="0.05"/>
    <n v="1988.35"/>
    <x v="3"/>
    <n v="0.71351170568561872"/>
    <n v="213.34"/>
    <n v="0.10729499333618328"/>
  </r>
  <r>
    <n v="6451"/>
    <s v="ORD06451"/>
    <d v="2024-03-11T00:00:00"/>
    <s v="2024"/>
    <s v="March"/>
    <x v="1"/>
    <s v="Unkown"/>
    <s v="Consumer"/>
    <s v="Electronics"/>
    <x v="4"/>
    <n v="8"/>
    <x v="0"/>
    <n v="149"/>
    <n v="0.05"/>
    <n v="1132.4000000000001"/>
    <x v="34"/>
    <n v="1.1155704697986577"/>
    <n v="166.22"/>
    <n v="0.14678558813140233"/>
  </r>
  <r>
    <n v="6453"/>
    <s v="ORD06453"/>
    <d v="2025-05-28T00:00:00"/>
    <s v="2025"/>
    <s v="May"/>
    <x v="3"/>
    <s v="Unkown"/>
    <s v="Consumer"/>
    <s v="Office Supplies"/>
    <x v="5"/>
    <n v="3"/>
    <x v="2"/>
    <n v="999"/>
    <n v="0"/>
    <n v="2997"/>
    <x v="30"/>
    <n v="0.45735735735735733"/>
    <n v="456.9"/>
    <n v="0.15245245245245245"/>
  </r>
  <r>
    <n v="6454"/>
    <s v="ORD06454"/>
    <d v="2025-02-01T00:00:00"/>
    <s v="2025"/>
    <s v="February"/>
    <x v="3"/>
    <s v="Unkown"/>
    <s v="Corporate"/>
    <s v="Office Supplies"/>
    <x v="7"/>
    <n v="6"/>
    <x v="1"/>
    <n v="149"/>
    <n v="0"/>
    <n v="894"/>
    <x v="7"/>
    <n v="0.30114093959731542"/>
    <n v="44.87"/>
    <n v="5.0190156599552567E-2"/>
  </r>
  <r>
    <n v="6455"/>
    <s v="ORD06455"/>
    <d v="2024-09-29T00:00:00"/>
    <s v="2024"/>
    <s v="September"/>
    <x v="1"/>
    <s v="CUST1475"/>
    <s v="Home Office"/>
    <s v="Furniture"/>
    <x v="0"/>
    <n v="9"/>
    <x v="0"/>
    <n v="199"/>
    <n v="0.15"/>
    <n v="1522.35"/>
    <x v="41"/>
    <n v="1.4808542713567838"/>
    <n v="294.69"/>
    <n v="0.19357572174598484"/>
  </r>
  <r>
    <n v="6456"/>
    <s v="ORD06456"/>
    <d v="2024-01-29T00:00:00"/>
    <s v="2024"/>
    <s v="January"/>
    <x v="3"/>
    <s v="CUST1698"/>
    <s v="Consumer"/>
    <s v="Furniture"/>
    <x v="2"/>
    <n v="6"/>
    <x v="1"/>
    <n v="299"/>
    <n v="0.15"/>
    <n v="1524.9"/>
    <x v="5"/>
    <n v="0.90274247491638804"/>
    <n v="269.92"/>
    <n v="0.17700832841497804"/>
  </r>
  <r>
    <n v="6457"/>
    <s v="ORD06457"/>
    <d v="2025-07-10T00:00:00"/>
    <s v="2025"/>
    <s v="July"/>
    <x v="0"/>
    <s v="CUST2338"/>
    <s v="Home Office"/>
    <s v="Furniture"/>
    <x v="2"/>
    <n v="3"/>
    <x v="2"/>
    <n v="99"/>
    <n v="0.05"/>
    <n v="282.14999999999998"/>
    <x v="19"/>
    <n v="0.44181818181818183"/>
    <n v="43.74"/>
    <n v="0.15502392344497609"/>
  </r>
  <r>
    <n v="6459"/>
    <s v="ORD06459"/>
    <d v="2025-12-23T00:00:00"/>
    <s v="2025"/>
    <s v="December"/>
    <x v="0"/>
    <s v="Unkown"/>
    <s v="Consumer"/>
    <s v="Office Supplies"/>
    <x v="6"/>
    <n v="10"/>
    <x v="0"/>
    <n v="999"/>
    <n v="0.05"/>
    <n v="9490.5"/>
    <x v="31"/>
    <n v="1.3394694694694695"/>
    <n v="1338.13"/>
    <n v="0.14099678625994416"/>
  </r>
  <r>
    <n v="6460"/>
    <s v="ORD06460"/>
    <d v="2025-07-13T00:00:00"/>
    <s v="2025"/>
    <s v="July"/>
    <x v="0"/>
    <s v="CUST1791"/>
    <s v="Consumer"/>
    <s v="Furniture"/>
    <x v="3"/>
    <n v="1"/>
    <x v="2"/>
    <n v="799"/>
    <n v="0.1"/>
    <n v="719.1"/>
    <x v="9"/>
    <n v="0.2260325406758448"/>
    <n v="180.6"/>
    <n v="0.25114726741760535"/>
  </r>
  <r>
    <n v="6461"/>
    <s v="ORD06461"/>
    <d v="2024-02-17T00:00:00"/>
    <s v="2024"/>
    <s v="February"/>
    <x v="3"/>
    <s v="Unkown"/>
    <s v="Home Office"/>
    <s v="Electronics"/>
    <x v="5"/>
    <n v="8"/>
    <x v="0"/>
    <n v="499"/>
    <n v="0.15"/>
    <n v="3393.2"/>
    <x v="10"/>
    <n v="1.9381763527054108"/>
    <n v="967.15"/>
    <n v="0.28502593422138395"/>
  </r>
  <r>
    <n v="6462"/>
    <s v="ORD06462"/>
    <d v="2024-04-04T00:00:00"/>
    <s v="2024"/>
    <s v="April"/>
    <x v="0"/>
    <s v="Unkown"/>
    <s v="Consumer"/>
    <s v="Office Supplies"/>
    <x v="1"/>
    <n v="10"/>
    <x v="0"/>
    <n v="149"/>
    <n v="0"/>
    <n v="1490"/>
    <x v="7"/>
    <n v="0.58986577181208055"/>
    <n v="87.89"/>
    <n v="5.8986577181208054E-2"/>
  </r>
  <r>
    <n v="6463"/>
    <s v="ORD06463"/>
    <d v="2025-02-23T00:00:00"/>
    <s v="2025"/>
    <s v="February"/>
    <x v="3"/>
    <s v="Unkown"/>
    <s v="Home Office"/>
    <s v="Office Supplies"/>
    <x v="0"/>
    <n v="9"/>
    <x v="0"/>
    <n v="499"/>
    <n v="0.1"/>
    <n v="4041.9"/>
    <x v="13"/>
    <n v="0.68663326653306611"/>
    <n v="342.63"/>
    <n v="8.4769539078156306E-2"/>
  </r>
  <r>
    <n v="6464"/>
    <s v="ORD06464"/>
    <d v="2024-03-20T00:00:00"/>
    <s v="2024"/>
    <s v="March"/>
    <x v="2"/>
    <s v="Unkown"/>
    <s v="Corporate"/>
    <s v="Office Supplies"/>
    <x v="3"/>
    <n v="4"/>
    <x v="1"/>
    <n v="799"/>
    <n v="0"/>
    <n v="3196"/>
    <x v="12"/>
    <n v="1.1873216520650813"/>
    <n v="948.67"/>
    <n v="0.29683041301627033"/>
  </r>
  <r>
    <n v="6465"/>
    <s v="ORD06465"/>
    <d v="2025-11-21T00:00:00"/>
    <s v="2025"/>
    <s v="November"/>
    <x v="0"/>
    <s v="Unkown"/>
    <s v="Corporate"/>
    <s v="Furniture"/>
    <x v="0"/>
    <n v="9"/>
    <x v="0"/>
    <n v="499"/>
    <n v="0.1"/>
    <n v="4041.9"/>
    <x v="13"/>
    <n v="1.8070741482965933"/>
    <n v="901.73"/>
    <n v="0.22309557386377693"/>
  </r>
  <r>
    <n v="6466"/>
    <s v="ORD06466"/>
    <d v="2024-05-29T00:00:00"/>
    <s v="2024"/>
    <s v="May"/>
    <x v="0"/>
    <s v="Unkown"/>
    <s v="Home Office"/>
    <s v="Electronics"/>
    <x v="3"/>
    <n v="3"/>
    <x v="2"/>
    <n v="999"/>
    <n v="0.15"/>
    <n v="2547.4499999999998"/>
    <x v="32"/>
    <n v="0.26456456456456456"/>
    <n v="264.3"/>
    <n v="0.10375080963316259"/>
  </r>
  <r>
    <n v="6467"/>
    <s v="ORD06467"/>
    <d v="2025-01-28T00:00:00"/>
    <s v="2025"/>
    <s v="January"/>
    <x v="1"/>
    <s v="Unkown"/>
    <s v="Corporate"/>
    <s v="Office Supplies"/>
    <x v="0"/>
    <n v="3"/>
    <x v="2"/>
    <n v="99"/>
    <n v="0.05"/>
    <n v="282.14999999999998"/>
    <x v="19"/>
    <n v="0.55757575757575761"/>
    <n v="55.2"/>
    <n v="0.19564061669324831"/>
  </r>
  <r>
    <n v="6468"/>
    <s v="ORD06468"/>
    <d v="2025-04-12T00:00:00"/>
    <s v="2025"/>
    <s v="April"/>
    <x v="3"/>
    <s v="Unkown"/>
    <s v="Home Office"/>
    <s v="Electronics"/>
    <x v="1"/>
    <n v="1"/>
    <x v="2"/>
    <n v="199"/>
    <n v="0.15"/>
    <n v="169.15"/>
    <x v="17"/>
    <n v="0.10422110552763818"/>
    <n v="20.74"/>
    <n v="0.12261306532663316"/>
  </r>
  <r>
    <n v="6469"/>
    <s v="ORD06469"/>
    <d v="2024-06-17T00:00:00"/>
    <s v="2024"/>
    <s v="June"/>
    <x v="0"/>
    <s v="Unkown"/>
    <s v="Consumer"/>
    <s v="Office Supplies"/>
    <x v="0"/>
    <n v="4"/>
    <x v="1"/>
    <n v="299"/>
    <n v="0.15"/>
    <n v="1016.6"/>
    <x v="5"/>
    <n v="0.80267558528428096"/>
    <n v="240"/>
    <n v="0.23608105449537675"/>
  </r>
  <r>
    <n v="6470"/>
    <s v="ORD06470"/>
    <d v="2025-07-31T00:00:00"/>
    <s v="2025"/>
    <s v="July"/>
    <x v="0"/>
    <s v="Unkown"/>
    <s v="Consumer"/>
    <s v="Furniture"/>
    <x v="5"/>
    <n v="10"/>
    <x v="0"/>
    <n v="299"/>
    <n v="0.15"/>
    <n v="2541.5"/>
    <x v="5"/>
    <n v="2.1635451505016721"/>
    <n v="646.9"/>
    <n v="0.25453472358843204"/>
  </r>
  <r>
    <n v="6471"/>
    <s v="ORD06471"/>
    <d v="2025-08-12T00:00:00"/>
    <s v="2025"/>
    <s v="August"/>
    <x v="2"/>
    <s v="Unkown"/>
    <s v="Corporate"/>
    <s v="Furniture"/>
    <x v="2"/>
    <n v="8"/>
    <x v="0"/>
    <n v="499"/>
    <n v="0.05"/>
    <n v="3792.4"/>
    <x v="27"/>
    <n v="1.3171342685370742"/>
    <n v="657.25"/>
    <n v="0.17330714059698343"/>
  </r>
  <r>
    <n v="6472"/>
    <s v="ORD06472"/>
    <d v="2024-06-24T00:00:00"/>
    <s v="2024"/>
    <s v="June"/>
    <x v="1"/>
    <s v="Unkown"/>
    <s v="Home Office"/>
    <s v="Office Supplies"/>
    <x v="1"/>
    <n v="3"/>
    <x v="2"/>
    <n v="149"/>
    <n v="0.15"/>
    <n v="379.95"/>
    <x v="28"/>
    <n v="0.32201342281879192"/>
    <n v="47.98"/>
    <n v="0.12627977365442822"/>
  </r>
  <r>
    <n v="6473"/>
    <s v="ORD06473"/>
    <d v="2024-11-12T00:00:00"/>
    <s v="2024"/>
    <s v="November"/>
    <x v="3"/>
    <s v="CUST2350"/>
    <s v="Consumer"/>
    <s v="Electronics"/>
    <x v="0"/>
    <n v="9"/>
    <x v="0"/>
    <n v="199"/>
    <n v="0.15"/>
    <n v="1522.35"/>
    <x v="41"/>
    <n v="0.88221105527638188"/>
    <n v="175.56"/>
    <n v="0.11532170657207608"/>
  </r>
  <r>
    <n v="6474"/>
    <s v="ORD06474"/>
    <d v="2024-07-15T00:00:00"/>
    <s v="2024"/>
    <s v="July"/>
    <x v="3"/>
    <s v="CUST2358"/>
    <s v="Home Office"/>
    <s v="Furniture"/>
    <x v="2"/>
    <n v="5"/>
    <x v="1"/>
    <n v="799"/>
    <n v="0"/>
    <n v="3995"/>
    <x v="12"/>
    <n v="0.55316645807259079"/>
    <n v="441.98"/>
    <n v="0.11063329161451815"/>
  </r>
  <r>
    <n v="6475"/>
    <s v="ORD06475"/>
    <d v="2024-05-06T00:00:00"/>
    <s v="2024"/>
    <s v="May"/>
    <x v="3"/>
    <s v="CUST1236"/>
    <s v="Home Office"/>
    <s v="Office Supplies"/>
    <x v="7"/>
    <n v="6"/>
    <x v="1"/>
    <n v="299"/>
    <n v="0"/>
    <n v="1794"/>
    <x v="20"/>
    <n v="1.548628762541806"/>
    <n v="463.04"/>
    <n v="0.25810479375696765"/>
  </r>
  <r>
    <n v="6476"/>
    <s v="ORD06476"/>
    <d v="2025-09-04T00:00:00"/>
    <s v="2025"/>
    <s v="September"/>
    <x v="0"/>
    <s v="CUST1785"/>
    <s v="Home Office"/>
    <s v="Office Supplies"/>
    <x v="0"/>
    <n v="5"/>
    <x v="1"/>
    <n v="799"/>
    <n v="0.1"/>
    <n v="3595.5"/>
    <x v="9"/>
    <n v="1.0164956195244055"/>
    <n v="812.18"/>
    <n v="0.22588791544986789"/>
  </r>
  <r>
    <n v="6477"/>
    <s v="ORD06477"/>
    <d v="2024-12-25T00:00:00"/>
    <s v="2024"/>
    <s v="December"/>
    <x v="2"/>
    <s v="Unkown"/>
    <s v="Home Office"/>
    <s v="Office Supplies"/>
    <x v="0"/>
    <n v="10"/>
    <x v="0"/>
    <n v="499"/>
    <n v="0.1"/>
    <n v="4491"/>
    <x v="13"/>
    <n v="0.80416833667334664"/>
    <n v="401.28"/>
    <n v="8.935203740814962E-2"/>
  </r>
  <r>
    <n v="6478"/>
    <s v="ORD06478"/>
    <d v="2024-11-16T00:00:00"/>
    <s v="2024"/>
    <s v="November"/>
    <x v="0"/>
    <s v="Unkown"/>
    <s v="Home Office"/>
    <s v="Furniture"/>
    <x v="7"/>
    <n v="7"/>
    <x v="0"/>
    <n v="999"/>
    <n v="0.1"/>
    <n v="6293.7"/>
    <x v="14"/>
    <n v="0.90007007007007001"/>
    <n v="899.17"/>
    <n v="0.14286826509048731"/>
  </r>
  <r>
    <n v="6479"/>
    <s v="ORD06479"/>
    <d v="2025-01-31T00:00:00"/>
    <s v="2025"/>
    <s v="January"/>
    <x v="0"/>
    <s v="CUST1301"/>
    <s v="Corporate"/>
    <s v="Electronics"/>
    <x v="3"/>
    <n v="6"/>
    <x v="1"/>
    <n v="499"/>
    <n v="0"/>
    <n v="2994"/>
    <x v="23"/>
    <n v="0.36587174348697393"/>
    <n v="182.57"/>
    <n v="6.0978623914495655E-2"/>
  </r>
  <r>
    <n v="6480"/>
    <s v="ORD06480"/>
    <d v="2025-05-11T00:00:00"/>
    <s v="2025"/>
    <s v="May"/>
    <x v="3"/>
    <s v="Unkown"/>
    <s v="Home Office"/>
    <s v="Furniture"/>
    <x v="5"/>
    <n v="2"/>
    <x v="2"/>
    <n v="299"/>
    <n v="0.05"/>
    <n v="568.1"/>
    <x v="3"/>
    <n v="0.20204013377926419"/>
    <n v="60.41"/>
    <n v="0.10633691251540221"/>
  </r>
  <r>
    <n v="6481"/>
    <s v="ORD06481"/>
    <d v="2024-11-23T00:00:00"/>
    <s v="2024"/>
    <s v="November"/>
    <x v="1"/>
    <s v="CUST1007"/>
    <s v="Home Office"/>
    <s v="Office Supplies"/>
    <x v="0"/>
    <n v="4"/>
    <x v="1"/>
    <n v="799"/>
    <n v="0.1"/>
    <n v="2876.4"/>
    <x v="9"/>
    <n v="0.65624530663329161"/>
    <n v="524.34"/>
    <n v="0.18229036295369211"/>
  </r>
  <r>
    <n v="6482"/>
    <s v="ORD06482"/>
    <d v="2025-09-04T00:00:00"/>
    <s v="2025"/>
    <s v="September"/>
    <x v="1"/>
    <s v="Unkown"/>
    <s v="Consumer"/>
    <s v="Electronics"/>
    <x v="5"/>
    <n v="7"/>
    <x v="0"/>
    <n v="199"/>
    <n v="0"/>
    <n v="1393"/>
    <x v="1"/>
    <n v="0.593467336683417"/>
    <n v="118.1"/>
    <n v="8.4781048097631012E-2"/>
  </r>
  <r>
    <n v="6483"/>
    <s v="ORD06483"/>
    <d v="2024-04-21T00:00:00"/>
    <s v="2024"/>
    <s v="April"/>
    <x v="3"/>
    <s v="CUST1361"/>
    <s v="Consumer"/>
    <s v="Office Supplies"/>
    <x v="6"/>
    <n v="10"/>
    <x v="0"/>
    <n v="99"/>
    <n v="0.05"/>
    <n v="940.5"/>
    <x v="19"/>
    <n v="2.8198989898989901"/>
    <n v="279.17"/>
    <n v="0.29683147262094634"/>
  </r>
  <r>
    <n v="6484"/>
    <s v="ORD06484"/>
    <d v="2024-04-02T00:00:00"/>
    <s v="2024"/>
    <s v="April"/>
    <x v="3"/>
    <s v="CUST1272"/>
    <s v="Consumer"/>
    <s v="Electronics"/>
    <x v="7"/>
    <n v="9"/>
    <x v="0"/>
    <n v="799"/>
    <n v="0.05"/>
    <n v="6831.45"/>
    <x v="33"/>
    <n v="1.9678347934918647"/>
    <n v="1572.3"/>
    <n v="0.23015611619787893"/>
  </r>
  <r>
    <n v="6485"/>
    <s v="ORD06485"/>
    <d v="2025-02-19T00:00:00"/>
    <s v="2025"/>
    <s v="February"/>
    <x v="1"/>
    <s v="CUST1416"/>
    <s v="Consumer"/>
    <s v="Furniture"/>
    <x v="6"/>
    <n v="3"/>
    <x v="2"/>
    <n v="99"/>
    <n v="0"/>
    <n v="297"/>
    <x v="22"/>
    <n v="0.59282828282828282"/>
    <n v="58.69"/>
    <n v="0.1976094276094276"/>
  </r>
  <r>
    <n v="6486"/>
    <s v="ORD06486"/>
    <d v="2024-03-05T00:00:00"/>
    <s v="2024"/>
    <s v="March"/>
    <x v="2"/>
    <s v="CUST1987"/>
    <s v="Home Office"/>
    <s v="Office Supplies"/>
    <x v="5"/>
    <n v="2"/>
    <x v="2"/>
    <n v="999"/>
    <n v="0.15"/>
    <n v="1698.3"/>
    <x v="32"/>
    <n v="0.19298298298298297"/>
    <n v="192.79"/>
    <n v="0.11351940175469587"/>
  </r>
  <r>
    <n v="6487"/>
    <s v="ORD06487"/>
    <d v="2024-03-18T00:00:00"/>
    <s v="2024"/>
    <s v="March"/>
    <x v="1"/>
    <s v="Unkown"/>
    <s v="Consumer"/>
    <s v="Furniture"/>
    <x v="6"/>
    <n v="7"/>
    <x v="0"/>
    <n v="999"/>
    <n v="0.15"/>
    <n v="5944.05"/>
    <x v="32"/>
    <n v="0.31717717717717719"/>
    <n v="316.86"/>
    <n v="5.3307088601206247E-2"/>
  </r>
  <r>
    <n v="6488"/>
    <s v="ORD06488"/>
    <d v="2025-10-10T00:00:00"/>
    <s v="2025"/>
    <s v="October"/>
    <x v="0"/>
    <s v="Unkown"/>
    <s v="Home Office"/>
    <s v="Furniture"/>
    <x v="5"/>
    <n v="3"/>
    <x v="2"/>
    <n v="99"/>
    <n v="0"/>
    <n v="297"/>
    <x v="22"/>
    <n v="0.3098989898989899"/>
    <n v="30.68"/>
    <n v="0.10329966329966329"/>
  </r>
  <r>
    <n v="6489"/>
    <s v="ORD06489"/>
    <d v="2025-03-17T00:00:00"/>
    <s v="2025"/>
    <s v="March"/>
    <x v="1"/>
    <s v="Unkown"/>
    <s v="Corporate"/>
    <s v="Electronics"/>
    <x v="3"/>
    <n v="4"/>
    <x v="1"/>
    <n v="149"/>
    <n v="0.1"/>
    <n v="536.4"/>
    <x v="6"/>
    <n v="0.25181208053691279"/>
    <n v="37.520000000000003"/>
    <n v="6.9947800149142439E-2"/>
  </r>
  <r>
    <n v="6490"/>
    <s v="ORD06490"/>
    <d v="2024-12-04T00:00:00"/>
    <s v="2024"/>
    <s v="December"/>
    <x v="2"/>
    <s v="CUST2080"/>
    <s v="Home Office"/>
    <s v="Furniture"/>
    <x v="4"/>
    <n v="5"/>
    <x v="1"/>
    <n v="999"/>
    <n v="0.05"/>
    <n v="4745.25"/>
    <x v="31"/>
    <n v="0.54676676676676683"/>
    <n v="546.22"/>
    <n v="0.11510879300352986"/>
  </r>
  <r>
    <n v="6491"/>
    <s v="ORD06491"/>
    <d v="2024-05-17T00:00:00"/>
    <s v="2024"/>
    <s v="May"/>
    <x v="1"/>
    <s v="CUST1482"/>
    <s v="Consumer"/>
    <s v="Electronics"/>
    <x v="2"/>
    <n v="3"/>
    <x v="2"/>
    <n v="499"/>
    <n v="0"/>
    <n v="1497"/>
    <x v="23"/>
    <n v="0.2063326653306613"/>
    <n v="102.96"/>
    <n v="6.8777555110220434E-2"/>
  </r>
  <r>
    <n v="6492"/>
    <s v="ORD06492"/>
    <d v="2025-09-07T00:00:00"/>
    <s v="2025"/>
    <s v="September"/>
    <x v="2"/>
    <s v="Unkown"/>
    <s v="Consumer"/>
    <s v="Electronics"/>
    <x v="5"/>
    <n v="3"/>
    <x v="2"/>
    <n v="499"/>
    <n v="0.05"/>
    <n v="1422.15"/>
    <x v="27"/>
    <n v="0.5294188376753507"/>
    <n v="264.18"/>
    <n v="0.18576099567556165"/>
  </r>
  <r>
    <n v="6493"/>
    <s v="ORD06493"/>
    <d v="2024-08-31T00:00:00"/>
    <s v="2024"/>
    <s v="August"/>
    <x v="3"/>
    <s v="CUST2448"/>
    <s v="Consumer"/>
    <s v="Electronics"/>
    <x v="7"/>
    <n v="7"/>
    <x v="0"/>
    <n v="149"/>
    <n v="0"/>
    <n v="1043"/>
    <x v="7"/>
    <n v="1.7665100671140939"/>
    <n v="263.20999999999998"/>
    <n v="0.2523585810162991"/>
  </r>
  <r>
    <n v="6494"/>
    <s v="ORD06494"/>
    <d v="2025-12-17T00:00:00"/>
    <s v="2025"/>
    <s v="December"/>
    <x v="3"/>
    <s v="Unkown"/>
    <s v="Home Office"/>
    <s v="Furniture"/>
    <x v="7"/>
    <n v="5"/>
    <x v="1"/>
    <n v="99"/>
    <n v="0"/>
    <n v="495"/>
    <x v="22"/>
    <n v="0.40959595959595957"/>
    <n v="40.549999999999997"/>
    <n v="8.1919191919191919E-2"/>
  </r>
  <r>
    <n v="6495"/>
    <s v="ORD06495"/>
    <d v="2025-05-28T00:00:00"/>
    <s v="2025"/>
    <s v="May"/>
    <x v="3"/>
    <s v="CUST2796"/>
    <s v="Home Office"/>
    <s v="Electronics"/>
    <x v="6"/>
    <n v="5"/>
    <x v="1"/>
    <n v="199"/>
    <n v="0.05"/>
    <n v="945.25"/>
    <x v="15"/>
    <n v="0.5506030150753769"/>
    <n v="109.57"/>
    <n v="0.11591642422639513"/>
  </r>
  <r>
    <n v="6496"/>
    <s v="ORD06496"/>
    <d v="2024-09-06T00:00:00"/>
    <s v="2024"/>
    <s v="September"/>
    <x v="0"/>
    <s v="CUST1156"/>
    <s v="Corporate"/>
    <s v="Office Supplies"/>
    <x v="4"/>
    <n v="1"/>
    <x v="2"/>
    <n v="499"/>
    <n v="0.15"/>
    <n v="424.15"/>
    <x v="10"/>
    <n v="6.4228456913827656E-2"/>
    <n v="32.049999999999997"/>
    <n v="7.5562890486856063E-2"/>
  </r>
  <r>
    <n v="6497"/>
    <s v="ORD06497"/>
    <d v="2024-06-08T00:00:00"/>
    <s v="2024"/>
    <s v="June"/>
    <x v="1"/>
    <s v="Unkown"/>
    <s v="Consumer"/>
    <s v="Electronics"/>
    <x v="1"/>
    <n v="5"/>
    <x v="1"/>
    <n v="499"/>
    <n v="0"/>
    <n v="2495"/>
    <x v="23"/>
    <n v="0.25721442885771539"/>
    <n v="128.35"/>
    <n v="5.1442885771543087E-2"/>
  </r>
  <r>
    <n v="6499"/>
    <s v="ORD06499"/>
    <d v="2025-07-07T00:00:00"/>
    <s v="2025"/>
    <s v="July"/>
    <x v="1"/>
    <s v="CUST2301"/>
    <s v="Corporate"/>
    <s v="Office Supplies"/>
    <x v="7"/>
    <n v="4"/>
    <x v="1"/>
    <n v="499"/>
    <n v="0"/>
    <n v="1996"/>
    <x v="23"/>
    <n v="0.48308617234468937"/>
    <n v="241.06"/>
    <n v="0.12077154308617234"/>
  </r>
  <r>
    <n v="6500"/>
    <s v="ORD06500"/>
    <d v="2025-07-09T00:00:00"/>
    <s v="2025"/>
    <s v="July"/>
    <x v="3"/>
    <s v="Unkown"/>
    <s v="Corporate"/>
    <s v="Furniture"/>
    <x v="6"/>
    <n v="10"/>
    <x v="0"/>
    <n v="199"/>
    <n v="0.05"/>
    <n v="1890.5"/>
    <x v="15"/>
    <n v="1.6418090452261307"/>
    <n v="326.72000000000003"/>
    <n v="0.17282200476064535"/>
  </r>
  <r>
    <n v="6502"/>
    <s v="ORD06502"/>
    <d v="2025-05-02T00:00:00"/>
    <s v="2025"/>
    <s v="May"/>
    <x v="1"/>
    <s v="Unkown"/>
    <s v="Home Office"/>
    <s v="Electronics"/>
    <x v="6"/>
    <n v="1"/>
    <x v="2"/>
    <n v="999"/>
    <n v="0.05"/>
    <n v="949.05"/>
    <x v="31"/>
    <n v="0.18956956956956955"/>
    <n v="189.38"/>
    <n v="0.19954691533638902"/>
  </r>
  <r>
    <n v="6503"/>
    <s v="ORD06503"/>
    <d v="2025-10-26T00:00:00"/>
    <s v="2025"/>
    <s v="October"/>
    <x v="0"/>
    <s v="Unkown"/>
    <s v="Home Office"/>
    <s v="Office Supplies"/>
    <x v="0"/>
    <n v="7"/>
    <x v="0"/>
    <n v="99"/>
    <n v="0.15"/>
    <n v="589.04999999999995"/>
    <x v="36"/>
    <n v="0.56444444444444442"/>
    <n v="55.88"/>
    <n v="9.4864612511671345E-2"/>
  </r>
  <r>
    <n v="6504"/>
    <s v="ORD06504"/>
    <d v="2024-11-02T00:00:00"/>
    <s v="2024"/>
    <s v="November"/>
    <x v="2"/>
    <s v="Unkown"/>
    <s v="Home Office"/>
    <s v="Furniture"/>
    <x v="1"/>
    <n v="2"/>
    <x v="2"/>
    <n v="199"/>
    <n v="0.05"/>
    <n v="378.1"/>
    <x v="15"/>
    <n v="0.10236180904522614"/>
    <n v="20.37"/>
    <n v="5.3874636339592698E-2"/>
  </r>
  <r>
    <n v="6505"/>
    <s v="ORD06505"/>
    <d v="2025-04-09T00:00:00"/>
    <s v="2025"/>
    <s v="April"/>
    <x v="1"/>
    <s v="Unkown"/>
    <s v="Corporate"/>
    <s v="Office Supplies"/>
    <x v="1"/>
    <n v="5"/>
    <x v="1"/>
    <n v="149"/>
    <n v="0.05"/>
    <n v="707.75"/>
    <x v="34"/>
    <n v="0.71181208053691281"/>
    <n v="106.06"/>
    <n v="0.14985517484987637"/>
  </r>
  <r>
    <n v="6506"/>
    <s v="ORD06506"/>
    <d v="2025-04-20T00:00:00"/>
    <s v="2025"/>
    <s v="April"/>
    <x v="1"/>
    <s v="Unkown"/>
    <s v="Consumer"/>
    <s v="Office Supplies"/>
    <x v="7"/>
    <n v="7"/>
    <x v="0"/>
    <n v="799"/>
    <n v="0.1"/>
    <n v="5033.7"/>
    <x v="9"/>
    <n v="0.50037546933667088"/>
    <n v="399.8"/>
    <n v="7.942467767248744E-2"/>
  </r>
  <r>
    <n v="6507"/>
    <s v="ORD06507"/>
    <d v="2025-03-28T00:00:00"/>
    <s v="2025"/>
    <s v="March"/>
    <x v="2"/>
    <s v="Unkown"/>
    <s v="Home Office"/>
    <s v="Furniture"/>
    <x v="3"/>
    <n v="9"/>
    <x v="0"/>
    <n v="799"/>
    <n v="0"/>
    <n v="7191"/>
    <x v="12"/>
    <n v="0.78339173967459319"/>
    <n v="625.92999999999995"/>
    <n v="8.7043526630510348E-2"/>
  </r>
  <r>
    <n v="6508"/>
    <s v="ORD06508"/>
    <d v="2024-06-14T00:00:00"/>
    <s v="2024"/>
    <s v="June"/>
    <x v="0"/>
    <s v="Unkown"/>
    <s v="Consumer"/>
    <s v="Electronics"/>
    <x v="3"/>
    <n v="1"/>
    <x v="2"/>
    <n v="199"/>
    <n v="0.15"/>
    <n v="169.15"/>
    <x v="17"/>
    <n v="0.21437185929648239"/>
    <n v="42.66"/>
    <n v="0.25220218740762634"/>
  </r>
  <r>
    <n v="6509"/>
    <s v="ORD06509"/>
    <d v="2025-02-09T00:00:00"/>
    <s v="2025"/>
    <s v="February"/>
    <x v="2"/>
    <s v="Unkown"/>
    <s v="Consumer"/>
    <s v="Office Supplies"/>
    <x v="7"/>
    <n v="3"/>
    <x v="2"/>
    <n v="799"/>
    <n v="0.1"/>
    <n v="2157.3000000000002"/>
    <x v="9"/>
    <n v="0.36075093867334168"/>
    <n v="288.24"/>
    <n v="0.13361145876790431"/>
  </r>
  <r>
    <n v="6510"/>
    <s v="ORD06510"/>
    <d v="2024-07-05T00:00:00"/>
    <s v="2024"/>
    <s v="July"/>
    <x v="2"/>
    <s v="Unkown"/>
    <s v="Corporate"/>
    <s v="Office Supplies"/>
    <x v="1"/>
    <n v="6"/>
    <x v="1"/>
    <n v="299"/>
    <n v="0.05"/>
    <n v="1704.3"/>
    <x v="3"/>
    <n v="1.6815384615384614"/>
    <n v="502.78"/>
    <n v="0.29500674763832657"/>
  </r>
  <r>
    <n v="6511"/>
    <s v="ORD06511"/>
    <d v="2025-10-19T00:00:00"/>
    <s v="2025"/>
    <s v="October"/>
    <x v="2"/>
    <s v="CUST1464"/>
    <s v="Consumer"/>
    <s v="Furniture"/>
    <x v="7"/>
    <n v="10"/>
    <x v="0"/>
    <n v="299"/>
    <n v="0"/>
    <n v="2990"/>
    <x v="20"/>
    <n v="2.0736120401337792"/>
    <n v="620.01"/>
    <n v="0.20736120401337793"/>
  </r>
  <r>
    <n v="6512"/>
    <s v="ORD06512"/>
    <d v="2024-12-30T00:00:00"/>
    <s v="2024"/>
    <s v="December"/>
    <x v="3"/>
    <s v="Unkown"/>
    <s v="Consumer"/>
    <s v="Office Supplies"/>
    <x v="2"/>
    <n v="8"/>
    <x v="0"/>
    <n v="999"/>
    <n v="0"/>
    <n v="7992"/>
    <x v="30"/>
    <n v="0.40073073073073073"/>
    <n v="400.33"/>
    <n v="5.0091341341341342E-2"/>
  </r>
  <r>
    <n v="6514"/>
    <s v="ORD06514"/>
    <d v="2025-08-03T00:00:00"/>
    <s v="2025"/>
    <s v="August"/>
    <x v="1"/>
    <s v="Unkown"/>
    <s v="Corporate"/>
    <s v="Electronics"/>
    <x v="2"/>
    <n v="4"/>
    <x v="1"/>
    <n v="499"/>
    <n v="0.1"/>
    <n v="1796.4"/>
    <x v="13"/>
    <n v="0.70246492985971942"/>
    <n v="350.53"/>
    <n v="0.19512914718325539"/>
  </r>
  <r>
    <n v="6515"/>
    <s v="ORD06515"/>
    <d v="2025-11-26T00:00:00"/>
    <s v="2025"/>
    <s v="November"/>
    <x v="1"/>
    <s v="Unkown"/>
    <s v="Corporate"/>
    <s v="Electronics"/>
    <x v="3"/>
    <n v="9"/>
    <x v="0"/>
    <n v="99"/>
    <n v="0"/>
    <n v="891"/>
    <x v="22"/>
    <n v="0.76535353535353534"/>
    <n v="75.77"/>
    <n v="8.5039281705948364E-2"/>
  </r>
  <r>
    <n v="6516"/>
    <s v="ORD06516"/>
    <d v="2024-10-19T00:00:00"/>
    <s v="2024"/>
    <s v="October"/>
    <x v="2"/>
    <s v="Unkown"/>
    <s v="Consumer"/>
    <s v="Furniture"/>
    <x v="6"/>
    <n v="1"/>
    <x v="2"/>
    <n v="149"/>
    <n v="0.15"/>
    <n v="126.65"/>
    <x v="16"/>
    <n v="4.8791946308724826E-2"/>
    <n v="7.27"/>
    <n v="5.7402289774970382E-2"/>
  </r>
  <r>
    <n v="6517"/>
    <s v="ORD06517"/>
    <d v="2024-11-05T00:00:00"/>
    <s v="2024"/>
    <s v="November"/>
    <x v="3"/>
    <s v="Unkown"/>
    <s v="Corporate"/>
    <s v="Electronics"/>
    <x v="2"/>
    <n v="5"/>
    <x v="1"/>
    <n v="149"/>
    <n v="0"/>
    <n v="745"/>
    <x v="7"/>
    <n v="0.33046979865771814"/>
    <n v="49.24"/>
    <n v="6.6093959731543625E-2"/>
  </r>
  <r>
    <n v="6518"/>
    <s v="ORD06518"/>
    <d v="2024-12-22T00:00:00"/>
    <s v="2024"/>
    <s v="December"/>
    <x v="3"/>
    <s v="Unkown"/>
    <s v="Corporate"/>
    <s v="Office Supplies"/>
    <x v="5"/>
    <n v="6"/>
    <x v="1"/>
    <n v="499"/>
    <n v="0.15"/>
    <n v="2544.9"/>
    <x v="18"/>
    <n v="0.83609218436873745"/>
    <n v="417.21"/>
    <n v="0.16393964399387007"/>
  </r>
  <r>
    <n v="6519"/>
    <s v="ORD06519"/>
    <d v="2024-07-28T00:00:00"/>
    <s v="2024"/>
    <s v="July"/>
    <x v="0"/>
    <s v="Unkown"/>
    <s v="Consumer"/>
    <s v="Electronics"/>
    <x v="7"/>
    <n v="5"/>
    <x v="1"/>
    <n v="149"/>
    <n v="0"/>
    <n v="745"/>
    <x v="7"/>
    <n v="0.81637583892617449"/>
    <n v="121.64"/>
    <n v="0.1632751677852349"/>
  </r>
  <r>
    <n v="6520"/>
    <s v="ORD06520"/>
    <d v="2024-02-23T00:00:00"/>
    <s v="2024"/>
    <s v="February"/>
    <x v="3"/>
    <s v="Unkown"/>
    <s v="Consumer"/>
    <s v="Office Supplies"/>
    <x v="3"/>
    <n v="1"/>
    <x v="2"/>
    <n v="799"/>
    <n v="0.05"/>
    <n v="759.05"/>
    <x v="33"/>
    <n v="9.0713391739674604E-2"/>
    <n v="72.48"/>
    <n v="9.5487780778604842E-2"/>
  </r>
  <r>
    <n v="6521"/>
    <s v="ORD06521"/>
    <d v="2024-12-12T00:00:00"/>
    <s v="2024"/>
    <s v="December"/>
    <x v="1"/>
    <s v="Unkown"/>
    <s v="Consumer"/>
    <s v="Office Supplies"/>
    <x v="5"/>
    <n v="2"/>
    <x v="2"/>
    <n v="299"/>
    <n v="0.15"/>
    <n v="508.3"/>
    <x v="5"/>
    <n v="0.47053511705685619"/>
    <n v="140.69"/>
    <n v="0.27678536297462125"/>
  </r>
  <r>
    <n v="6522"/>
    <s v="ORD06522"/>
    <d v="2025-01-30T00:00:00"/>
    <s v="2025"/>
    <s v="January"/>
    <x v="3"/>
    <s v="Unkown"/>
    <s v="Home Office"/>
    <s v="Office Supplies"/>
    <x v="3"/>
    <n v="3"/>
    <x v="2"/>
    <n v="299"/>
    <n v="0.15"/>
    <n v="762.45"/>
    <x v="5"/>
    <n v="0.59879598662207356"/>
    <n v="179.04"/>
    <n v="0.23482195553806803"/>
  </r>
  <r>
    <n v="6523"/>
    <s v="ORD06523"/>
    <d v="2024-07-14T00:00:00"/>
    <s v="2024"/>
    <s v="July"/>
    <x v="1"/>
    <s v="Unkown"/>
    <s v="Consumer"/>
    <s v="Electronics"/>
    <x v="7"/>
    <n v="8"/>
    <x v="0"/>
    <n v="799"/>
    <n v="0.1"/>
    <n v="5752.8"/>
    <x v="9"/>
    <n v="0.96750938673341669"/>
    <n v="773.04"/>
    <n v="0.13437630371297454"/>
  </r>
  <r>
    <n v="6524"/>
    <s v="ORD06524"/>
    <d v="2024-06-20T00:00:00"/>
    <s v="2024"/>
    <s v="June"/>
    <x v="0"/>
    <s v="Unkown"/>
    <s v="Corporate"/>
    <s v="Furniture"/>
    <x v="3"/>
    <n v="3"/>
    <x v="2"/>
    <n v="799"/>
    <n v="0"/>
    <n v="2397"/>
    <x v="12"/>
    <n v="0.60847309136420524"/>
    <n v="486.17"/>
    <n v="0.20282436378806842"/>
  </r>
  <r>
    <n v="6525"/>
    <s v="ORD06525"/>
    <d v="2024-06-03T00:00:00"/>
    <s v="2024"/>
    <s v="June"/>
    <x v="3"/>
    <s v="CUST2080"/>
    <s v="Home Office"/>
    <s v="Office Supplies"/>
    <x v="0"/>
    <n v="8"/>
    <x v="0"/>
    <n v="799"/>
    <n v="0"/>
    <n v="6392"/>
    <x v="12"/>
    <n v="1.2159073842302879"/>
    <n v="971.51"/>
    <n v="0.15198842302878598"/>
  </r>
  <r>
    <n v="6526"/>
    <s v="ORD06526"/>
    <d v="2024-05-25T00:00:00"/>
    <s v="2024"/>
    <s v="May"/>
    <x v="1"/>
    <s v="Unkown"/>
    <s v="Home Office"/>
    <s v="Office Supplies"/>
    <x v="7"/>
    <n v="7"/>
    <x v="0"/>
    <n v="149"/>
    <n v="0.15"/>
    <n v="886.55"/>
    <x v="28"/>
    <n v="0.89308724832214759"/>
    <n v="133.07"/>
    <n v="0.15009869719699961"/>
  </r>
  <r>
    <n v="6527"/>
    <s v="ORD06527"/>
    <d v="2025-03-29T00:00:00"/>
    <s v="2025"/>
    <s v="March"/>
    <x v="1"/>
    <s v="Unkown"/>
    <s v="Home Office"/>
    <s v="Furniture"/>
    <x v="3"/>
    <n v="9"/>
    <x v="0"/>
    <n v="999"/>
    <n v="0.05"/>
    <n v="8541.4500000000007"/>
    <x v="37"/>
    <n v="0.656026026026026"/>
    <n v="655.37"/>
    <n v="7.6728190178482564E-2"/>
  </r>
  <r>
    <n v="6528"/>
    <s v="ORD06528"/>
    <d v="2025-05-29T00:00:00"/>
    <s v="2025"/>
    <s v="May"/>
    <x v="0"/>
    <s v="CUST1071"/>
    <s v="Corporate"/>
    <s v="Furniture"/>
    <x v="5"/>
    <n v="7"/>
    <x v="0"/>
    <n v="999"/>
    <n v="0.05"/>
    <n v="6643.35"/>
    <x v="37"/>
    <n v="0.7080780780780781"/>
    <n v="707.37"/>
    <n v="0.10647790647790648"/>
  </r>
  <r>
    <n v="6529"/>
    <s v="ORD06529"/>
    <d v="2024-11-04T00:00:00"/>
    <s v="2024"/>
    <s v="November"/>
    <x v="3"/>
    <s v="CUST2309"/>
    <s v="Home Office"/>
    <s v="Furniture"/>
    <x v="4"/>
    <n v="6"/>
    <x v="1"/>
    <n v="999"/>
    <n v="0"/>
    <n v="5994"/>
    <x v="30"/>
    <n v="0.32575575575575577"/>
    <n v="325.43"/>
    <n v="5.4292625959292629E-2"/>
  </r>
  <r>
    <n v="6530"/>
    <s v="ORD06530"/>
    <d v="2024-05-31T00:00:00"/>
    <s v="2024"/>
    <s v="May"/>
    <x v="3"/>
    <s v="Unkown"/>
    <s v="Corporate"/>
    <s v="Furniture"/>
    <x v="0"/>
    <n v="3"/>
    <x v="2"/>
    <n v="999"/>
    <n v="0.15"/>
    <n v="2547.4499999999998"/>
    <x v="32"/>
    <n v="0.4433233233233233"/>
    <n v="442.88"/>
    <n v="0.17385228365620523"/>
  </r>
  <r>
    <n v="6531"/>
    <s v="ORD06531"/>
    <d v="2025-07-12T00:00:00"/>
    <s v="2025"/>
    <s v="July"/>
    <x v="3"/>
    <s v="Unkown"/>
    <s v="Corporate"/>
    <s v="Office Supplies"/>
    <x v="4"/>
    <n v="5"/>
    <x v="1"/>
    <n v="99"/>
    <n v="0.1"/>
    <n v="445.5"/>
    <x v="4"/>
    <n v="0.57111111111111112"/>
    <n v="56.54"/>
    <n v="0.12691358024691357"/>
  </r>
  <r>
    <n v="6532"/>
    <s v="ORD06532"/>
    <d v="2025-08-12T00:00:00"/>
    <s v="2025"/>
    <s v="August"/>
    <x v="3"/>
    <s v="CUST1851"/>
    <s v="Consumer"/>
    <s v="Electronics"/>
    <x v="0"/>
    <n v="10"/>
    <x v="0"/>
    <n v="999"/>
    <n v="0"/>
    <n v="9990"/>
    <x v="30"/>
    <n v="1.2504704704704706"/>
    <n v="1249.22"/>
    <n v="0.12504704704704706"/>
  </r>
  <r>
    <n v="6533"/>
    <s v="ORD06533"/>
    <d v="2025-04-10T00:00:00"/>
    <s v="2025"/>
    <s v="April"/>
    <x v="3"/>
    <s v="CUST1940"/>
    <s v="Corporate"/>
    <s v="Office Supplies"/>
    <x v="4"/>
    <n v="4"/>
    <x v="1"/>
    <n v="299"/>
    <n v="0.15"/>
    <n v="1016.6"/>
    <x v="5"/>
    <n v="0.6344816053511706"/>
    <n v="189.71"/>
    <n v="0.18661223686799136"/>
  </r>
  <r>
    <n v="6534"/>
    <s v="ORD06534"/>
    <d v="2024-05-16T00:00:00"/>
    <s v="2024"/>
    <s v="May"/>
    <x v="1"/>
    <s v="Unkown"/>
    <s v="Home Office"/>
    <s v="Office Supplies"/>
    <x v="1"/>
    <n v="7"/>
    <x v="0"/>
    <n v="999"/>
    <n v="0.1"/>
    <n v="6293.7"/>
    <x v="14"/>
    <n v="1.2505105105105105"/>
    <n v="1249.26"/>
    <n v="0.19849373182706517"/>
  </r>
  <r>
    <n v="6536"/>
    <s v="ORD06536"/>
    <d v="2025-11-14T00:00:00"/>
    <s v="2025"/>
    <s v="November"/>
    <x v="2"/>
    <s v="CUST2465"/>
    <s v="Home Office"/>
    <s v="Office Supplies"/>
    <x v="0"/>
    <n v="8"/>
    <x v="0"/>
    <n v="149"/>
    <n v="0.1"/>
    <n v="1072.8"/>
    <x v="6"/>
    <n v="0.62234899328859061"/>
    <n v="92.73"/>
    <n v="8.6437360178970926E-2"/>
  </r>
  <r>
    <n v="6537"/>
    <s v="ORD06537"/>
    <d v="2024-10-05T00:00:00"/>
    <s v="2024"/>
    <s v="October"/>
    <x v="3"/>
    <s v="Unkown"/>
    <s v="Home Office"/>
    <s v="Electronics"/>
    <x v="1"/>
    <n v="4"/>
    <x v="1"/>
    <n v="999"/>
    <n v="0"/>
    <n v="3996"/>
    <x v="30"/>
    <n v="0.61553553553553553"/>
    <n v="614.91999999999996"/>
    <n v="0.15388388388388388"/>
  </r>
  <r>
    <n v="6538"/>
    <s v="ORD06538"/>
    <d v="2024-07-14T00:00:00"/>
    <s v="2024"/>
    <s v="July"/>
    <x v="3"/>
    <s v="Unkown"/>
    <s v="Home Office"/>
    <s v="Furniture"/>
    <x v="0"/>
    <n v="8"/>
    <x v="0"/>
    <n v="799"/>
    <n v="0.05"/>
    <n v="6072.4"/>
    <x v="33"/>
    <n v="1.5299499374217773"/>
    <n v="1222.43"/>
    <n v="0.20130920229233912"/>
  </r>
  <r>
    <n v="6539"/>
    <s v="ORD06539"/>
    <d v="2025-08-17T00:00:00"/>
    <s v="2025"/>
    <s v="August"/>
    <x v="3"/>
    <s v="Unkown"/>
    <s v="Corporate"/>
    <s v="Office Supplies"/>
    <x v="2"/>
    <n v="5"/>
    <x v="1"/>
    <n v="799"/>
    <n v="0.1"/>
    <n v="3595.5"/>
    <x v="9"/>
    <n v="0.2908510638297872"/>
    <n v="232.39"/>
    <n v="6.4633569739952712E-2"/>
  </r>
  <r>
    <n v="6540"/>
    <s v="ORD06540"/>
    <d v="2024-10-10T00:00:00"/>
    <s v="2024"/>
    <s v="October"/>
    <x v="0"/>
    <s v="Unkown"/>
    <s v="Home Office"/>
    <s v="Office Supplies"/>
    <x v="0"/>
    <n v="5"/>
    <x v="1"/>
    <n v="499"/>
    <n v="0.05"/>
    <n v="2370.25"/>
    <x v="27"/>
    <n v="1.0576352705410821"/>
    <n v="527.76"/>
    <n v="0.22266005695601729"/>
  </r>
  <r>
    <n v="6541"/>
    <s v="ORD06541"/>
    <d v="2025-02-20T00:00:00"/>
    <s v="2025"/>
    <s v="February"/>
    <x v="1"/>
    <s v="Unkown"/>
    <s v="Consumer"/>
    <s v="Office Supplies"/>
    <x v="3"/>
    <n v="3"/>
    <x v="2"/>
    <n v="99"/>
    <n v="0.1"/>
    <n v="267.3"/>
    <x v="43"/>
    <n v="0.77262626262626255"/>
    <n v="76.489999999999995"/>
    <n v="0.28615787504676393"/>
  </r>
  <r>
    <n v="6542"/>
    <s v="ORD06542"/>
    <d v="2024-04-12T00:00:00"/>
    <s v="2024"/>
    <s v="April"/>
    <x v="1"/>
    <s v="Unkown"/>
    <s v="Corporate"/>
    <s v="Electronics"/>
    <x v="1"/>
    <n v="2"/>
    <x v="2"/>
    <n v="199"/>
    <n v="0.15"/>
    <n v="338.3"/>
    <x v="17"/>
    <n v="0.12527638190954773"/>
    <n v="24.93"/>
    <n v="7.3691989358557489E-2"/>
  </r>
  <r>
    <n v="6543"/>
    <s v="ORD06543"/>
    <d v="2024-10-13T00:00:00"/>
    <s v="2024"/>
    <s v="October"/>
    <x v="0"/>
    <s v="Unkown"/>
    <s v="Home Office"/>
    <s v="Electronics"/>
    <x v="0"/>
    <n v="9"/>
    <x v="0"/>
    <n v="999"/>
    <n v="0.05"/>
    <n v="8541.4500000000007"/>
    <x v="37"/>
    <n v="0.50132132132132134"/>
    <n v="500.82"/>
    <n v="5.8634072669160382E-2"/>
  </r>
  <r>
    <n v="6544"/>
    <s v="ORD06544"/>
    <d v="2024-01-18T00:00:00"/>
    <s v="2024"/>
    <s v="January"/>
    <x v="3"/>
    <s v="CUST1145"/>
    <s v="Corporate"/>
    <s v="Electronics"/>
    <x v="6"/>
    <n v="8"/>
    <x v="0"/>
    <n v="299"/>
    <n v="0.15"/>
    <n v="2033.2"/>
    <x v="5"/>
    <n v="0.94508361204013369"/>
    <n v="282.58"/>
    <n v="0.13898288412354906"/>
  </r>
  <r>
    <n v="6545"/>
    <s v="ORD06545"/>
    <d v="2024-07-26T00:00:00"/>
    <s v="2024"/>
    <s v="July"/>
    <x v="0"/>
    <s v="Unkown"/>
    <s v="Consumer"/>
    <s v="Electronics"/>
    <x v="6"/>
    <n v="6"/>
    <x v="1"/>
    <n v="99"/>
    <n v="0.15"/>
    <n v="504.9"/>
    <x v="36"/>
    <n v="1.3418181818181818"/>
    <n v="132.84"/>
    <n v="0.26310160427807489"/>
  </r>
  <r>
    <n v="6546"/>
    <s v="ORD06546"/>
    <d v="2024-09-05T00:00:00"/>
    <s v="2024"/>
    <s v="September"/>
    <x v="3"/>
    <s v="Unkown"/>
    <s v="Corporate"/>
    <s v="Furniture"/>
    <x v="1"/>
    <n v="7"/>
    <x v="0"/>
    <n v="299"/>
    <n v="0.1"/>
    <n v="1883.7"/>
    <x v="21"/>
    <n v="1.2404682274247492"/>
    <n v="370.9"/>
    <n v="0.19689971863884906"/>
  </r>
  <r>
    <n v="6547"/>
    <s v="ORD06547"/>
    <d v="2025-03-19T00:00:00"/>
    <s v="2025"/>
    <s v="March"/>
    <x v="1"/>
    <s v="Unkown"/>
    <s v="Home Office"/>
    <s v="Office Supplies"/>
    <x v="4"/>
    <n v="4"/>
    <x v="1"/>
    <n v="149"/>
    <n v="0"/>
    <n v="596"/>
    <x v="7"/>
    <n v="1.0745637583892618"/>
    <n v="160.11000000000001"/>
    <n v="0.26864093959731544"/>
  </r>
  <r>
    <n v="6548"/>
    <s v="ORD06548"/>
    <d v="2025-06-27T00:00:00"/>
    <s v="2025"/>
    <s v="June"/>
    <x v="3"/>
    <s v="Unkown"/>
    <s v="Home Office"/>
    <s v="Furniture"/>
    <x v="7"/>
    <n v="2"/>
    <x v="2"/>
    <n v="499"/>
    <n v="0"/>
    <n v="998"/>
    <x v="23"/>
    <n v="0.17689378757515029"/>
    <n v="88.27"/>
    <n v="8.8446893787575143E-2"/>
  </r>
  <r>
    <n v="6549"/>
    <s v="ORD06549"/>
    <d v="2024-02-10T00:00:00"/>
    <s v="2024"/>
    <s v="February"/>
    <x v="1"/>
    <s v="Unkown"/>
    <s v="Home Office"/>
    <s v="Office Supplies"/>
    <x v="7"/>
    <n v="7"/>
    <x v="0"/>
    <n v="499"/>
    <n v="0"/>
    <n v="3493"/>
    <x v="23"/>
    <n v="0.8403006012024048"/>
    <n v="419.31"/>
    <n v="0.12004294302891497"/>
  </r>
  <r>
    <n v="6550"/>
    <s v="ORD06550"/>
    <d v="2025-09-08T00:00:00"/>
    <s v="2025"/>
    <s v="September"/>
    <x v="2"/>
    <s v="Unkown"/>
    <s v="Home Office"/>
    <s v="Furniture"/>
    <x v="2"/>
    <n v="5"/>
    <x v="1"/>
    <n v="299"/>
    <n v="0.1"/>
    <n v="1345.5"/>
    <x v="21"/>
    <n v="0.50822742474916394"/>
    <n v="151.96"/>
    <n v="0.11293942772203643"/>
  </r>
  <r>
    <n v="6551"/>
    <s v="ORD06551"/>
    <d v="2024-04-19T00:00:00"/>
    <s v="2024"/>
    <s v="April"/>
    <x v="3"/>
    <s v="Unkown"/>
    <s v="Corporate"/>
    <s v="Furniture"/>
    <x v="0"/>
    <n v="3"/>
    <x v="2"/>
    <n v="299"/>
    <n v="0.1"/>
    <n v="807.3"/>
    <x v="11"/>
    <n v="0.6229765886287626"/>
    <n v="186.27"/>
    <n v="0.23073206986250466"/>
  </r>
  <r>
    <n v="6552"/>
    <s v="ORD06552"/>
    <d v="2025-04-07T00:00:00"/>
    <s v="2025"/>
    <s v="April"/>
    <x v="2"/>
    <s v="Unkown"/>
    <s v="Corporate"/>
    <s v="Office Supplies"/>
    <x v="2"/>
    <n v="2"/>
    <x v="2"/>
    <n v="299"/>
    <n v="0.05"/>
    <n v="568.1"/>
    <x v="3"/>
    <n v="0.44528428093645478"/>
    <n v="133.13999999999999"/>
    <n v="0.234360147861292"/>
  </r>
  <r>
    <n v="6553"/>
    <s v="ORD06553"/>
    <d v="2024-12-19T00:00:00"/>
    <s v="2024"/>
    <s v="December"/>
    <x v="0"/>
    <s v="Unkown"/>
    <s v="Home Office"/>
    <s v="Furniture"/>
    <x v="2"/>
    <n v="1"/>
    <x v="2"/>
    <n v="199"/>
    <n v="0"/>
    <n v="199"/>
    <x v="1"/>
    <n v="0.11673366834170855"/>
    <n v="23.23"/>
    <n v="0.11673366834170855"/>
  </r>
  <r>
    <n v="6554"/>
    <s v="ORD06554"/>
    <d v="2025-11-20T00:00:00"/>
    <s v="2025"/>
    <s v="November"/>
    <x v="3"/>
    <s v="Unkown"/>
    <s v="Corporate"/>
    <s v="Furniture"/>
    <x v="7"/>
    <n v="8"/>
    <x v="0"/>
    <n v="499"/>
    <n v="0"/>
    <n v="3992"/>
    <x v="23"/>
    <n v="1.6117234468937875"/>
    <n v="804.25"/>
    <n v="0.20146543086172344"/>
  </r>
  <r>
    <n v="6555"/>
    <s v="ORD06555"/>
    <d v="2025-05-11T00:00:00"/>
    <s v="2025"/>
    <s v="May"/>
    <x v="1"/>
    <s v="Unkown"/>
    <s v="Home Office"/>
    <s v="Furniture"/>
    <x v="0"/>
    <n v="7"/>
    <x v="0"/>
    <n v="99"/>
    <n v="0.05"/>
    <n v="658.35"/>
    <x v="19"/>
    <n v="1.0546464646464646"/>
    <n v="104.41"/>
    <n v="0.15859345333029543"/>
  </r>
  <r>
    <n v="6556"/>
    <s v="ORD06556"/>
    <d v="2024-06-15T00:00:00"/>
    <s v="2024"/>
    <s v="June"/>
    <x v="0"/>
    <s v="Unkown"/>
    <s v="Corporate"/>
    <s v="Electronics"/>
    <x v="2"/>
    <n v="4"/>
    <x v="1"/>
    <n v="499"/>
    <n v="0"/>
    <n v="1996"/>
    <x v="23"/>
    <n v="0.49615230460921844"/>
    <n v="247.58"/>
    <n v="0.12403807615230461"/>
  </r>
  <r>
    <n v="6557"/>
    <s v="ORD06557"/>
    <d v="2024-03-29T00:00:00"/>
    <s v="2024"/>
    <s v="March"/>
    <x v="0"/>
    <s v="Unkown"/>
    <s v="Consumer"/>
    <s v="Electronics"/>
    <x v="4"/>
    <n v="7"/>
    <x v="0"/>
    <n v="99"/>
    <n v="0.05"/>
    <n v="658.35"/>
    <x v="19"/>
    <n v="1.5992929292929294"/>
    <n v="158.33000000000001"/>
    <n v="0.24049517733728262"/>
  </r>
  <r>
    <n v="6558"/>
    <s v="ORD06558"/>
    <d v="2025-11-26T00:00:00"/>
    <s v="2025"/>
    <s v="November"/>
    <x v="0"/>
    <s v="CUST1603"/>
    <s v="Consumer"/>
    <s v="Electronics"/>
    <x v="1"/>
    <n v="2"/>
    <x v="2"/>
    <n v="799"/>
    <n v="0.1"/>
    <n v="1438.2"/>
    <x v="9"/>
    <n v="0.49111389236545677"/>
    <n v="392.4"/>
    <n v="0.27284105131414266"/>
  </r>
  <r>
    <n v="6559"/>
    <s v="ORD06559"/>
    <d v="2024-10-12T00:00:00"/>
    <s v="2024"/>
    <s v="October"/>
    <x v="0"/>
    <s v="CUST2501"/>
    <s v="Corporate"/>
    <s v="Furniture"/>
    <x v="1"/>
    <n v="9"/>
    <x v="0"/>
    <n v="299"/>
    <n v="0"/>
    <n v="2691"/>
    <x v="20"/>
    <n v="2.2306020066889634"/>
    <n v="666.95"/>
    <n v="0.24784466740988481"/>
  </r>
  <r>
    <n v="6560"/>
    <s v="ORD06560"/>
    <d v="2024-02-06T00:00:00"/>
    <s v="2024"/>
    <s v="February"/>
    <x v="1"/>
    <s v="Unkown"/>
    <s v="Consumer"/>
    <s v="Furniture"/>
    <x v="3"/>
    <n v="9"/>
    <x v="0"/>
    <n v="299"/>
    <n v="0.05"/>
    <n v="2556.4499999999998"/>
    <x v="24"/>
    <n v="2.20933110367893"/>
    <n v="660.59"/>
    <n v="0.25840129867589823"/>
  </r>
  <r>
    <n v="6561"/>
    <s v="ORD06561"/>
    <d v="2024-08-29T00:00:00"/>
    <s v="2024"/>
    <s v="August"/>
    <x v="0"/>
    <s v="Unkown"/>
    <s v="Consumer"/>
    <s v="Furniture"/>
    <x v="7"/>
    <n v="9"/>
    <x v="0"/>
    <n v="99"/>
    <n v="0"/>
    <n v="891"/>
    <x v="22"/>
    <n v="2.2664646464646463"/>
    <n v="224.38"/>
    <n v="0.2518294051627385"/>
  </r>
  <r>
    <n v="6562"/>
    <s v="ORD06562"/>
    <d v="2025-09-21T00:00:00"/>
    <s v="2025"/>
    <s v="September"/>
    <x v="3"/>
    <s v="CUST2258"/>
    <s v="Corporate"/>
    <s v="Office Supplies"/>
    <x v="6"/>
    <n v="8"/>
    <x v="0"/>
    <n v="999"/>
    <n v="0.05"/>
    <n v="7592.4"/>
    <x v="31"/>
    <n v="0.85660660660660659"/>
    <n v="855.75"/>
    <n v="0.11271139560613246"/>
  </r>
  <r>
    <n v="6563"/>
    <s v="ORD06563"/>
    <d v="2025-06-12T00:00:00"/>
    <s v="2025"/>
    <s v="June"/>
    <x v="1"/>
    <s v="Unkown"/>
    <s v="Corporate"/>
    <s v="Office Supplies"/>
    <x v="6"/>
    <n v="1"/>
    <x v="2"/>
    <n v="199"/>
    <n v="0"/>
    <n v="199"/>
    <x v="1"/>
    <n v="0.24944723618090453"/>
    <n v="49.64"/>
    <n v="0.24944723618090453"/>
  </r>
  <r>
    <n v="6564"/>
    <s v="ORD06564"/>
    <d v="2025-10-02T00:00:00"/>
    <s v="2025"/>
    <s v="October"/>
    <x v="0"/>
    <s v="Unkown"/>
    <s v="Home Office"/>
    <s v="Office Supplies"/>
    <x v="7"/>
    <n v="10"/>
    <x v="0"/>
    <n v="149"/>
    <n v="0"/>
    <n v="1490"/>
    <x v="7"/>
    <n v="1.8711409395973155"/>
    <n v="278.8"/>
    <n v="0.18711409395973155"/>
  </r>
  <r>
    <n v="6565"/>
    <s v="ORD06565"/>
    <d v="2024-11-17T00:00:00"/>
    <s v="2024"/>
    <s v="November"/>
    <x v="2"/>
    <s v="Unkown"/>
    <s v="Consumer"/>
    <s v="Office Supplies"/>
    <x v="3"/>
    <n v="3"/>
    <x v="2"/>
    <n v="199"/>
    <n v="0"/>
    <n v="597"/>
    <x v="1"/>
    <n v="0.45869346733668342"/>
    <n v="91.28"/>
    <n v="0.15289782244556113"/>
  </r>
  <r>
    <n v="6566"/>
    <s v="ORD06566"/>
    <d v="2024-12-05T00:00:00"/>
    <s v="2024"/>
    <s v="December"/>
    <x v="3"/>
    <s v="Unkown"/>
    <s v="Consumer"/>
    <s v="Electronics"/>
    <x v="7"/>
    <n v="6"/>
    <x v="1"/>
    <n v="99"/>
    <n v="0"/>
    <n v="594"/>
    <x v="22"/>
    <n v="0.43666666666666665"/>
    <n v="43.23"/>
    <n v="7.2777777777777775E-2"/>
  </r>
  <r>
    <n v="6567"/>
    <s v="ORD06567"/>
    <d v="2024-05-11T00:00:00"/>
    <s v="2024"/>
    <s v="May"/>
    <x v="0"/>
    <s v="Unkown"/>
    <s v="Corporate"/>
    <s v="Furniture"/>
    <x v="7"/>
    <n v="9"/>
    <x v="0"/>
    <n v="799"/>
    <n v="0.05"/>
    <n v="6831.45"/>
    <x v="33"/>
    <n v="2.5157947434292867"/>
    <n v="2010.12"/>
    <n v="0.2942449992314955"/>
  </r>
  <r>
    <n v="6568"/>
    <s v="ORD06568"/>
    <d v="2025-03-01T00:00:00"/>
    <s v="2025"/>
    <s v="March"/>
    <x v="0"/>
    <s v="Unkown"/>
    <s v="Home Office"/>
    <s v="Furniture"/>
    <x v="4"/>
    <n v="3"/>
    <x v="2"/>
    <n v="99"/>
    <n v="0"/>
    <n v="297"/>
    <x v="22"/>
    <n v="0.19282828282828282"/>
    <n v="19.09"/>
    <n v="6.4276094276094278E-2"/>
  </r>
  <r>
    <n v="6569"/>
    <s v="ORD06569"/>
    <d v="2024-06-17T00:00:00"/>
    <s v="2024"/>
    <s v="June"/>
    <x v="0"/>
    <s v="Unkown"/>
    <s v="Home Office"/>
    <s v="Office Supplies"/>
    <x v="2"/>
    <n v="4"/>
    <x v="1"/>
    <n v="799"/>
    <n v="0.05"/>
    <n v="3036.2"/>
    <x v="33"/>
    <n v="1.0087234042553193"/>
    <n v="805.97"/>
    <n v="0.26545352743561035"/>
  </r>
  <r>
    <n v="6570"/>
    <s v="ORD06570"/>
    <d v="2024-09-27T00:00:00"/>
    <s v="2024"/>
    <s v="September"/>
    <x v="2"/>
    <s v="CUST2671"/>
    <s v="Consumer"/>
    <s v="Office Supplies"/>
    <x v="7"/>
    <n v="8"/>
    <x v="0"/>
    <n v="149"/>
    <n v="0.05"/>
    <n v="1132.4000000000001"/>
    <x v="34"/>
    <n v="2.1565100671140938"/>
    <n v="321.32"/>
    <n v="0.28375132462027547"/>
  </r>
  <r>
    <n v="6571"/>
    <s v="ORD06571"/>
    <d v="2024-07-30T00:00:00"/>
    <s v="2024"/>
    <s v="July"/>
    <x v="0"/>
    <s v="Unkown"/>
    <s v="Home Office"/>
    <s v="Office Supplies"/>
    <x v="7"/>
    <n v="1"/>
    <x v="2"/>
    <n v="99"/>
    <n v="0.15"/>
    <n v="84.15"/>
    <x v="39"/>
    <n v="6.7777777777777784E-2"/>
    <n v="6.71"/>
    <n v="7.9738562091503262E-2"/>
  </r>
  <r>
    <n v="6573"/>
    <s v="ORD06573"/>
    <d v="2025-11-22T00:00:00"/>
    <s v="2025"/>
    <s v="November"/>
    <x v="2"/>
    <s v="Unkown"/>
    <s v="Home Office"/>
    <s v="Office Supplies"/>
    <x v="1"/>
    <n v="1"/>
    <x v="2"/>
    <n v="299"/>
    <n v="0.05"/>
    <n v="284.05"/>
    <x v="3"/>
    <n v="0.21695652173913044"/>
    <n v="64.87"/>
    <n v="0.22837528604118995"/>
  </r>
  <r>
    <n v="6574"/>
    <s v="ORD06574"/>
    <d v="2025-02-28T00:00:00"/>
    <s v="2025"/>
    <s v="February"/>
    <x v="1"/>
    <s v="Unkown"/>
    <s v="Corporate"/>
    <s v="Furniture"/>
    <x v="0"/>
    <n v="1"/>
    <x v="2"/>
    <n v="299"/>
    <n v="0.05"/>
    <n v="284.05"/>
    <x v="3"/>
    <n v="0.13127090301003344"/>
    <n v="39.25"/>
    <n v="0.13817989790529836"/>
  </r>
  <r>
    <n v="6575"/>
    <s v="ORD06575"/>
    <d v="2025-11-14T00:00:00"/>
    <s v="2025"/>
    <s v="November"/>
    <x v="0"/>
    <s v="Unkown"/>
    <s v="Corporate"/>
    <s v="Electronics"/>
    <x v="1"/>
    <n v="1"/>
    <x v="2"/>
    <n v="499"/>
    <n v="0"/>
    <n v="499"/>
    <x v="23"/>
    <n v="9.166332665330662E-2"/>
    <n v="45.74"/>
    <n v="9.166332665330662E-2"/>
  </r>
  <r>
    <n v="6576"/>
    <s v="ORD06576"/>
    <d v="2025-03-27T00:00:00"/>
    <s v="2025"/>
    <s v="March"/>
    <x v="2"/>
    <s v="Unkown"/>
    <s v="Corporate"/>
    <s v="Electronics"/>
    <x v="1"/>
    <n v="7"/>
    <x v="0"/>
    <n v="799"/>
    <n v="0"/>
    <n v="5593"/>
    <x v="12"/>
    <n v="0.6080225281602003"/>
    <n v="485.81"/>
    <n v="8.6860361165742889E-2"/>
  </r>
  <r>
    <n v="6577"/>
    <s v="ORD06577"/>
    <d v="2024-07-20T00:00:00"/>
    <s v="2024"/>
    <s v="July"/>
    <x v="3"/>
    <s v="CUST1627"/>
    <s v="Corporate"/>
    <s v="Electronics"/>
    <x v="3"/>
    <n v="7"/>
    <x v="0"/>
    <n v="149"/>
    <n v="0.05"/>
    <n v="990.85"/>
    <x v="34"/>
    <n v="1.3729530201342282"/>
    <n v="204.57"/>
    <n v="0.20645910077206439"/>
  </r>
  <r>
    <n v="6578"/>
    <s v="ORD06578"/>
    <d v="2024-03-13T00:00:00"/>
    <s v="2024"/>
    <s v="March"/>
    <x v="3"/>
    <s v="CUST2560"/>
    <s v="Home Office"/>
    <s v="Furniture"/>
    <x v="5"/>
    <n v="10"/>
    <x v="0"/>
    <n v="799"/>
    <n v="0.1"/>
    <n v="7191"/>
    <x v="9"/>
    <n v="0.46513141426783478"/>
    <n v="371.64"/>
    <n v="5.1681268251981639E-2"/>
  </r>
  <r>
    <n v="6579"/>
    <s v="ORD06579"/>
    <d v="2024-05-09T00:00:00"/>
    <s v="2024"/>
    <s v="May"/>
    <x v="1"/>
    <s v="CUST1048"/>
    <s v="Consumer"/>
    <s v="Furniture"/>
    <x v="7"/>
    <n v="4"/>
    <x v="1"/>
    <n v="299"/>
    <n v="0.15"/>
    <n v="1016.6"/>
    <x v="5"/>
    <n v="0.95785953177257521"/>
    <n v="286.39999999999998"/>
    <n v="0.28172339169781624"/>
  </r>
  <r>
    <n v="6580"/>
    <s v="ORD06580"/>
    <d v="2025-09-17T00:00:00"/>
    <s v="2025"/>
    <s v="September"/>
    <x v="0"/>
    <s v="Unkown"/>
    <s v="Consumer"/>
    <s v="Electronics"/>
    <x v="5"/>
    <n v="5"/>
    <x v="1"/>
    <n v="149"/>
    <n v="0.05"/>
    <n v="707.75"/>
    <x v="34"/>
    <n v="0.87724832214765103"/>
    <n v="130.71"/>
    <n v="0.18468385729424233"/>
  </r>
  <r>
    <n v="6581"/>
    <s v="ORD06581"/>
    <d v="2024-12-30T00:00:00"/>
    <s v="2024"/>
    <s v="December"/>
    <x v="0"/>
    <s v="CUST1308"/>
    <s v="Corporate"/>
    <s v="Office Supplies"/>
    <x v="6"/>
    <n v="4"/>
    <x v="1"/>
    <n v="149"/>
    <n v="0.05"/>
    <n v="566.20000000000005"/>
    <x v="34"/>
    <n v="0.43181208053691278"/>
    <n v="64.34"/>
    <n v="0.11363475803602967"/>
  </r>
  <r>
    <n v="6582"/>
    <s v="ORD06582"/>
    <d v="2024-07-11T00:00:00"/>
    <s v="2024"/>
    <s v="July"/>
    <x v="3"/>
    <s v="CUST1817"/>
    <s v="Consumer"/>
    <s v="Electronics"/>
    <x v="7"/>
    <n v="2"/>
    <x v="2"/>
    <n v="299"/>
    <n v="0.1"/>
    <n v="538.20000000000005"/>
    <x v="21"/>
    <n v="0.45414715719063542"/>
    <n v="135.79"/>
    <n v="0.25230397621701967"/>
  </r>
  <r>
    <n v="6583"/>
    <s v="ORD06583"/>
    <d v="2024-11-23T00:00:00"/>
    <s v="2024"/>
    <s v="November"/>
    <x v="0"/>
    <s v="CUST1979"/>
    <s v="Corporate"/>
    <s v="Electronics"/>
    <x v="4"/>
    <n v="1"/>
    <x v="2"/>
    <n v="299"/>
    <n v="0"/>
    <n v="299"/>
    <x v="20"/>
    <n v="0.25545150501672237"/>
    <n v="76.38"/>
    <n v="0.25545150501672237"/>
  </r>
  <r>
    <n v="6584"/>
    <s v="ORD06584"/>
    <d v="2025-04-12T00:00:00"/>
    <s v="2025"/>
    <s v="April"/>
    <x v="0"/>
    <s v="Unkown"/>
    <s v="Home Office"/>
    <s v="Electronics"/>
    <x v="7"/>
    <n v="2"/>
    <x v="2"/>
    <n v="799"/>
    <n v="0.05"/>
    <n v="1518.1"/>
    <x v="33"/>
    <n v="0.13222778473091365"/>
    <n v="105.65"/>
    <n v="6.9593570911007194E-2"/>
  </r>
  <r>
    <n v="6585"/>
    <s v="ORD06585"/>
    <d v="2024-05-04T00:00:00"/>
    <s v="2024"/>
    <s v="May"/>
    <x v="3"/>
    <s v="CUST2479"/>
    <s v="Home Office"/>
    <s v="Office Supplies"/>
    <x v="6"/>
    <n v="5"/>
    <x v="1"/>
    <n v="99"/>
    <n v="0.05"/>
    <n v="470.25"/>
    <x v="19"/>
    <n v="1.0002020202020201"/>
    <n v="99.02"/>
    <n v="0.21056884635832004"/>
  </r>
  <r>
    <n v="6586"/>
    <s v="ORD06586"/>
    <d v="2024-07-06T00:00:00"/>
    <s v="2024"/>
    <s v="July"/>
    <x v="1"/>
    <s v="Unkown"/>
    <s v="Corporate"/>
    <s v="Office Supplies"/>
    <x v="3"/>
    <n v="5"/>
    <x v="1"/>
    <n v="199"/>
    <n v="0.1"/>
    <n v="895.5"/>
    <x v="25"/>
    <n v="0.74698492462311561"/>
    <n v="148.65"/>
    <n v="0.16599664991624791"/>
  </r>
  <r>
    <n v="6587"/>
    <s v="ORD06587"/>
    <d v="2024-10-24T00:00:00"/>
    <s v="2024"/>
    <s v="October"/>
    <x v="2"/>
    <s v="Unkown"/>
    <s v="Corporate"/>
    <s v="Electronics"/>
    <x v="3"/>
    <n v="4"/>
    <x v="1"/>
    <n v="149"/>
    <n v="0.15"/>
    <n v="506.6"/>
    <x v="16"/>
    <n v="0.28805369127516778"/>
    <n v="42.92"/>
    <n v="8.4721673904461114E-2"/>
  </r>
  <r>
    <n v="6589"/>
    <s v="ORD06589"/>
    <d v="2025-01-17T00:00:00"/>
    <s v="2025"/>
    <s v="January"/>
    <x v="0"/>
    <s v="Unkown"/>
    <s v="Home Office"/>
    <s v="Furniture"/>
    <x v="4"/>
    <n v="7"/>
    <x v="0"/>
    <n v="99"/>
    <n v="0"/>
    <n v="693"/>
    <x v="22"/>
    <n v="0.42828282828282827"/>
    <n v="42.4"/>
    <n v="6.118326118326118E-2"/>
  </r>
  <r>
    <n v="6590"/>
    <s v="ORD06590"/>
    <d v="2024-12-08T00:00:00"/>
    <s v="2024"/>
    <s v="December"/>
    <x v="3"/>
    <s v="CUST2143"/>
    <s v="Home Office"/>
    <s v="Electronics"/>
    <x v="7"/>
    <n v="6"/>
    <x v="1"/>
    <n v="299"/>
    <n v="0"/>
    <n v="1794"/>
    <x v="20"/>
    <n v="1.0868896321070234"/>
    <n v="324.98"/>
    <n v="0.18114827201783726"/>
  </r>
  <r>
    <n v="6591"/>
    <s v="ORD06591"/>
    <d v="2025-03-28T00:00:00"/>
    <s v="2025"/>
    <s v="March"/>
    <x v="2"/>
    <s v="CUST1409"/>
    <s v="Corporate"/>
    <s v="Furniture"/>
    <x v="2"/>
    <n v="8"/>
    <x v="0"/>
    <n v="199"/>
    <n v="0.15"/>
    <n v="1353.2"/>
    <x v="17"/>
    <n v="0.71311557788944724"/>
    <n v="141.91"/>
    <n v="0.10486993792491871"/>
  </r>
  <r>
    <n v="6593"/>
    <s v="ORD06593"/>
    <d v="2024-02-16T00:00:00"/>
    <s v="2024"/>
    <s v="February"/>
    <x v="1"/>
    <s v="CUST1127"/>
    <s v="Consumer"/>
    <s v="Furniture"/>
    <x v="1"/>
    <n v="3"/>
    <x v="2"/>
    <n v="199"/>
    <n v="0"/>
    <n v="597"/>
    <x v="1"/>
    <n v="0.20407035175879396"/>
    <n v="40.61"/>
    <n v="6.8023450586264661E-2"/>
  </r>
  <r>
    <n v="6594"/>
    <s v="ORD06594"/>
    <d v="2024-05-03T00:00:00"/>
    <s v="2024"/>
    <s v="May"/>
    <x v="3"/>
    <s v="Unkown"/>
    <s v="Home Office"/>
    <s v="Furniture"/>
    <x v="6"/>
    <n v="4"/>
    <x v="1"/>
    <n v="799"/>
    <n v="0"/>
    <n v="3196"/>
    <x v="12"/>
    <n v="1.15828535669587"/>
    <n v="925.47"/>
    <n v="0.28957133917396749"/>
  </r>
  <r>
    <n v="6595"/>
    <s v="ORD06595"/>
    <d v="2025-05-02T00:00:00"/>
    <s v="2025"/>
    <s v="May"/>
    <x v="0"/>
    <s v="CUST2002"/>
    <s v="Consumer"/>
    <s v="Furniture"/>
    <x v="6"/>
    <n v="10"/>
    <x v="0"/>
    <n v="999"/>
    <n v="0"/>
    <n v="9990"/>
    <x v="30"/>
    <n v="1.1345045045045044"/>
    <n v="1133.3699999999999"/>
    <n v="0.11345045045045044"/>
  </r>
  <r>
    <n v="6596"/>
    <s v="ORD06596"/>
    <d v="2025-07-04T00:00:00"/>
    <s v="2025"/>
    <s v="July"/>
    <x v="1"/>
    <s v="CUST1159"/>
    <s v="Home Office"/>
    <s v="Furniture"/>
    <x v="5"/>
    <n v="9"/>
    <x v="0"/>
    <n v="99"/>
    <n v="0"/>
    <n v="891"/>
    <x v="22"/>
    <n v="1.8198989898989897"/>
    <n v="180.17"/>
    <n v="0.20221099887766553"/>
  </r>
  <r>
    <n v="6597"/>
    <s v="ORD06597"/>
    <d v="2024-03-03T00:00:00"/>
    <s v="2024"/>
    <s v="March"/>
    <x v="2"/>
    <s v="CUST1053"/>
    <s v="Corporate"/>
    <s v="Furniture"/>
    <x v="7"/>
    <n v="1"/>
    <x v="2"/>
    <n v="149"/>
    <n v="0"/>
    <n v="149"/>
    <x v="7"/>
    <n v="0.12308724832214765"/>
    <n v="18.34"/>
    <n v="0.12308724832214765"/>
  </r>
  <r>
    <n v="6598"/>
    <s v="ORD06598"/>
    <d v="2024-05-26T00:00:00"/>
    <s v="2024"/>
    <s v="May"/>
    <x v="3"/>
    <s v="Unkown"/>
    <s v="Corporate"/>
    <s v="Electronics"/>
    <x v="2"/>
    <n v="1"/>
    <x v="2"/>
    <n v="999"/>
    <n v="0"/>
    <n v="999"/>
    <x v="30"/>
    <n v="0.26052052052052049"/>
    <n v="260.26"/>
    <n v="0.26052052052052049"/>
  </r>
  <r>
    <n v="6599"/>
    <s v="ORD06599"/>
    <d v="2024-12-23T00:00:00"/>
    <s v="2024"/>
    <s v="December"/>
    <x v="2"/>
    <s v="Unkown"/>
    <s v="Consumer"/>
    <s v="Furniture"/>
    <x v="6"/>
    <n v="7"/>
    <x v="0"/>
    <n v="499"/>
    <n v="0.15"/>
    <n v="2969.05"/>
    <x v="18"/>
    <n v="0.81108216432865732"/>
    <n v="404.73"/>
    <n v="0.13631633013927014"/>
  </r>
  <r>
    <n v="6600"/>
    <s v="ORD06600"/>
    <d v="2024-01-18T00:00:00"/>
    <s v="2024"/>
    <s v="January"/>
    <x v="3"/>
    <s v="Unkown"/>
    <s v="Home Office"/>
    <s v="Furniture"/>
    <x v="2"/>
    <n v="1"/>
    <x v="2"/>
    <n v="199"/>
    <n v="0.1"/>
    <n v="179.1"/>
    <x v="25"/>
    <n v="5.6733668341708537E-2"/>
    <n v="11.29"/>
    <n v="6.3037409268565048E-2"/>
  </r>
  <r>
    <n v="6602"/>
    <s v="ORD06602"/>
    <d v="2024-08-22T00:00:00"/>
    <s v="2024"/>
    <s v="August"/>
    <x v="3"/>
    <s v="Unkown"/>
    <s v="Consumer"/>
    <s v="Office Supplies"/>
    <x v="5"/>
    <n v="4"/>
    <x v="1"/>
    <n v="799"/>
    <n v="0.05"/>
    <n v="3036.2"/>
    <x v="33"/>
    <n v="1.0477596996245306"/>
    <n v="837.16"/>
    <n v="0.27572623674329755"/>
  </r>
  <r>
    <n v="6603"/>
    <s v="ORD06603"/>
    <d v="2024-08-27T00:00:00"/>
    <s v="2024"/>
    <s v="August"/>
    <x v="3"/>
    <s v="CUST1648"/>
    <s v="Consumer"/>
    <s v="Furniture"/>
    <x v="3"/>
    <n v="1"/>
    <x v="2"/>
    <n v="999"/>
    <n v="0"/>
    <n v="999"/>
    <x v="30"/>
    <n v="0.22421421421421422"/>
    <n v="223.99"/>
    <n v="0.22421421421421422"/>
  </r>
  <r>
    <n v="6604"/>
    <s v="ORD06604"/>
    <d v="2025-02-02T00:00:00"/>
    <s v="2025"/>
    <s v="February"/>
    <x v="2"/>
    <s v="CUST1873"/>
    <s v="Home Office"/>
    <s v="Furniture"/>
    <x v="0"/>
    <n v="9"/>
    <x v="0"/>
    <n v="199"/>
    <n v="0.1"/>
    <n v="1611.9"/>
    <x v="2"/>
    <n v="1.0284422110552764"/>
    <n v="204.66"/>
    <n v="0.12696817420435511"/>
  </r>
  <r>
    <n v="6605"/>
    <s v="ORD06605"/>
    <d v="2025-10-06T00:00:00"/>
    <s v="2025"/>
    <s v="October"/>
    <x v="0"/>
    <s v="Unkown"/>
    <s v="Consumer"/>
    <s v="Electronics"/>
    <x v="7"/>
    <n v="2"/>
    <x v="2"/>
    <n v="99"/>
    <n v="0"/>
    <n v="198"/>
    <x v="22"/>
    <n v="0.57212121212121214"/>
    <n v="56.64"/>
    <n v="0.28606060606060607"/>
  </r>
  <r>
    <n v="6606"/>
    <s v="ORD06606"/>
    <d v="2024-06-15T00:00:00"/>
    <s v="2024"/>
    <s v="June"/>
    <x v="0"/>
    <s v="Unkown"/>
    <s v="Consumer"/>
    <s v="Electronics"/>
    <x v="7"/>
    <n v="9"/>
    <x v="0"/>
    <n v="299"/>
    <n v="0"/>
    <n v="2691"/>
    <x v="20"/>
    <n v="2.5719397993311035"/>
    <n v="769.01"/>
    <n v="0.28577108881456709"/>
  </r>
  <r>
    <n v="6607"/>
    <s v="ORD06607"/>
    <d v="2024-07-21T00:00:00"/>
    <s v="2024"/>
    <s v="July"/>
    <x v="0"/>
    <s v="CUST2036"/>
    <s v="Consumer"/>
    <s v="Electronics"/>
    <x v="1"/>
    <n v="3"/>
    <x v="2"/>
    <n v="199"/>
    <n v="0"/>
    <n v="597"/>
    <x v="1"/>
    <n v="0.46869346733668338"/>
    <n v="93.27"/>
    <n v="0.15623115577889446"/>
  </r>
  <r>
    <n v="6608"/>
    <s v="ORD06608"/>
    <d v="2024-12-02T00:00:00"/>
    <s v="2024"/>
    <s v="December"/>
    <x v="2"/>
    <s v="Unkown"/>
    <s v="Home Office"/>
    <s v="Electronics"/>
    <x v="4"/>
    <n v="5"/>
    <x v="1"/>
    <n v="99"/>
    <n v="0.05"/>
    <n v="470.25"/>
    <x v="19"/>
    <n v="0.85777777777777775"/>
    <n v="84.92"/>
    <n v="0.18058479532163743"/>
  </r>
  <r>
    <n v="6609"/>
    <s v="ORD06609"/>
    <d v="2024-04-26T00:00:00"/>
    <s v="2024"/>
    <s v="April"/>
    <x v="0"/>
    <s v="CUST1678"/>
    <s v="Home Office"/>
    <s v="Electronics"/>
    <x v="3"/>
    <n v="2"/>
    <x v="2"/>
    <n v="199"/>
    <n v="0.1"/>
    <n v="358.2"/>
    <x v="25"/>
    <n v="0.46929648241206029"/>
    <n v="93.39"/>
    <n v="0.26072026800670017"/>
  </r>
  <r>
    <n v="6610"/>
    <s v="ORD06610"/>
    <d v="2025-04-26T00:00:00"/>
    <s v="2025"/>
    <s v="April"/>
    <x v="0"/>
    <s v="Unkown"/>
    <s v="Home Office"/>
    <s v="Furniture"/>
    <x v="2"/>
    <n v="5"/>
    <x v="1"/>
    <n v="799"/>
    <n v="0"/>
    <n v="3995"/>
    <x v="12"/>
    <n v="0.91137672090112642"/>
    <n v="728.19"/>
    <n v="0.18227534418022528"/>
  </r>
  <r>
    <n v="6611"/>
    <s v="ORD06611"/>
    <d v="2025-08-21T00:00:00"/>
    <s v="2025"/>
    <s v="August"/>
    <x v="3"/>
    <s v="Unkown"/>
    <s v="Consumer"/>
    <s v="Electronics"/>
    <x v="1"/>
    <n v="9"/>
    <x v="0"/>
    <n v="199"/>
    <n v="0.1"/>
    <n v="1611.9"/>
    <x v="2"/>
    <n v="1.296030150753769"/>
    <n v="257.91000000000003"/>
    <n v="0.16000372231528012"/>
  </r>
  <r>
    <n v="6613"/>
    <s v="ORD06613"/>
    <d v="2024-03-04T00:00:00"/>
    <s v="2024"/>
    <s v="March"/>
    <x v="0"/>
    <s v="CUST1384"/>
    <s v="Consumer"/>
    <s v="Furniture"/>
    <x v="2"/>
    <n v="3"/>
    <x v="2"/>
    <n v="199"/>
    <n v="0"/>
    <n v="597"/>
    <x v="1"/>
    <n v="0.27271356783919598"/>
    <n v="54.27"/>
    <n v="9.0904522613065336E-2"/>
  </r>
  <r>
    <n v="6614"/>
    <s v="ORD06614"/>
    <d v="2024-02-24T00:00:00"/>
    <s v="2024"/>
    <s v="February"/>
    <x v="2"/>
    <s v="CUST1619"/>
    <s v="Home Office"/>
    <s v="Furniture"/>
    <x v="6"/>
    <n v="10"/>
    <x v="0"/>
    <n v="499"/>
    <n v="0.1"/>
    <n v="4491"/>
    <x v="13"/>
    <n v="0.68376753507014021"/>
    <n v="341.2"/>
    <n v="7.5974170563348917E-2"/>
  </r>
  <r>
    <n v="6615"/>
    <s v="ORD06615"/>
    <d v="2024-05-03T00:00:00"/>
    <s v="2024"/>
    <s v="May"/>
    <x v="1"/>
    <s v="CUST1413"/>
    <s v="Corporate"/>
    <s v="Furniture"/>
    <x v="3"/>
    <n v="6"/>
    <x v="1"/>
    <n v="99"/>
    <n v="0.05"/>
    <n v="564.29999999999995"/>
    <x v="19"/>
    <n v="1.5597979797979797"/>
    <n v="154.41999999999999"/>
    <n v="0.27364876838561047"/>
  </r>
  <r>
    <n v="6616"/>
    <s v="ORD06616"/>
    <d v="2025-09-18T00:00:00"/>
    <s v="2025"/>
    <s v="September"/>
    <x v="0"/>
    <s v="Unkown"/>
    <s v="Home Office"/>
    <s v="Furniture"/>
    <x v="2"/>
    <n v="4"/>
    <x v="1"/>
    <n v="499"/>
    <n v="0.15"/>
    <n v="1696.6"/>
    <x v="10"/>
    <n v="0.79058116232464926"/>
    <n v="394.5"/>
    <n v="0.2325238712719557"/>
  </r>
  <r>
    <n v="6617"/>
    <s v="ORD06617"/>
    <d v="2024-07-13T00:00:00"/>
    <s v="2024"/>
    <s v="July"/>
    <x v="0"/>
    <s v="CUST1799"/>
    <s v="Consumer"/>
    <s v="Furniture"/>
    <x v="4"/>
    <n v="4"/>
    <x v="1"/>
    <n v="799"/>
    <n v="0"/>
    <n v="3196"/>
    <x v="12"/>
    <n v="0.57978723404255317"/>
    <n v="463.25"/>
    <n v="0.14494680851063829"/>
  </r>
  <r>
    <n v="6618"/>
    <s v="ORD06618"/>
    <d v="2025-11-13T00:00:00"/>
    <s v="2025"/>
    <s v="November"/>
    <x v="0"/>
    <s v="CUST1470"/>
    <s v="Corporate"/>
    <s v="Furniture"/>
    <x v="4"/>
    <n v="1"/>
    <x v="2"/>
    <n v="499"/>
    <n v="0.15"/>
    <n v="424.15"/>
    <x v="10"/>
    <n v="0.20452905811623248"/>
    <n v="102.06"/>
    <n v="0.24062242131321468"/>
  </r>
  <r>
    <n v="6619"/>
    <s v="ORD06619"/>
    <d v="2024-03-21T00:00:00"/>
    <s v="2024"/>
    <s v="March"/>
    <x v="1"/>
    <s v="CUST1663"/>
    <s v="Corporate"/>
    <s v="Furniture"/>
    <x v="7"/>
    <n v="7"/>
    <x v="0"/>
    <n v="499"/>
    <n v="0"/>
    <n v="3493"/>
    <x v="23"/>
    <n v="0.97234468937875751"/>
    <n v="485.2"/>
    <n v="0.13890638419696535"/>
  </r>
  <r>
    <n v="6620"/>
    <s v="ORD06620"/>
    <d v="2025-06-18T00:00:00"/>
    <s v="2025"/>
    <s v="June"/>
    <x v="3"/>
    <s v="CUST2422"/>
    <s v="Home Office"/>
    <s v="Office Supplies"/>
    <x v="0"/>
    <n v="5"/>
    <x v="1"/>
    <n v="149"/>
    <n v="0.1"/>
    <n v="670.5"/>
    <x v="6"/>
    <n v="0.99295302013422815"/>
    <n v="147.94999999999999"/>
    <n v="0.22065622669649512"/>
  </r>
  <r>
    <n v="6621"/>
    <s v="ORD06621"/>
    <d v="2024-01-21T00:00:00"/>
    <s v="2024"/>
    <s v="January"/>
    <x v="0"/>
    <s v="CUST1492"/>
    <s v="Corporate"/>
    <s v="Electronics"/>
    <x v="7"/>
    <n v="6"/>
    <x v="1"/>
    <n v="499"/>
    <n v="0.05"/>
    <n v="2844.3"/>
    <x v="27"/>
    <n v="0.30278557114228455"/>
    <n v="151.09"/>
    <n v="5.3120275638997294E-2"/>
  </r>
  <r>
    <n v="6622"/>
    <s v="ORD06622"/>
    <d v="2024-05-19T00:00:00"/>
    <s v="2024"/>
    <s v="May"/>
    <x v="3"/>
    <s v="CUST1515"/>
    <s v="Consumer"/>
    <s v="Electronics"/>
    <x v="6"/>
    <n v="7"/>
    <x v="0"/>
    <n v="199"/>
    <n v="0.1"/>
    <n v="1253.7"/>
    <x v="25"/>
    <n v="0.63648241206030154"/>
    <n v="126.66"/>
    <n v="0.10102895429528595"/>
  </r>
  <r>
    <n v="6623"/>
    <s v="ORD06623"/>
    <d v="2024-06-06T00:00:00"/>
    <s v="2024"/>
    <s v="June"/>
    <x v="3"/>
    <s v="CUST2452"/>
    <s v="Consumer"/>
    <s v="Office Supplies"/>
    <x v="6"/>
    <n v="10"/>
    <x v="0"/>
    <n v="799"/>
    <n v="0"/>
    <n v="7990"/>
    <x v="12"/>
    <n v="1.9426157697121402"/>
    <n v="1552.15"/>
    <n v="0.19426157697121402"/>
  </r>
  <r>
    <n v="6624"/>
    <s v="ORD06624"/>
    <d v="2025-01-09T00:00:00"/>
    <s v="2025"/>
    <s v="January"/>
    <x v="0"/>
    <s v="CUST1278"/>
    <s v="Home Office"/>
    <s v="Office Supplies"/>
    <x v="2"/>
    <n v="2"/>
    <x v="2"/>
    <n v="299"/>
    <n v="0.1"/>
    <n v="538.20000000000005"/>
    <x v="21"/>
    <n v="0.35464882943143816"/>
    <n v="106.04"/>
    <n v="0.19702712746191006"/>
  </r>
  <r>
    <n v="6625"/>
    <s v="ORD06625"/>
    <d v="2024-03-29T00:00:00"/>
    <s v="2024"/>
    <s v="March"/>
    <x v="0"/>
    <s v="CUST1362"/>
    <s v="Home Office"/>
    <s v="Furniture"/>
    <x v="5"/>
    <n v="10"/>
    <x v="0"/>
    <n v="149"/>
    <n v="0.05"/>
    <n v="1415.5"/>
    <x v="34"/>
    <n v="1.9579865771812082"/>
    <n v="291.74"/>
    <n v="0.20610385022960084"/>
  </r>
  <r>
    <n v="6626"/>
    <s v="ORD06626"/>
    <d v="2025-01-25T00:00:00"/>
    <s v="2025"/>
    <s v="January"/>
    <x v="2"/>
    <s v="Unkown"/>
    <s v="Home Office"/>
    <s v="Electronics"/>
    <x v="4"/>
    <n v="7"/>
    <x v="0"/>
    <n v="499"/>
    <n v="0"/>
    <n v="3493"/>
    <x v="23"/>
    <n v="0.5985370741482966"/>
    <n v="298.67"/>
    <n v="8.5505296306899514E-2"/>
  </r>
  <r>
    <n v="6627"/>
    <s v="ORD06627"/>
    <d v="2025-02-27T00:00:00"/>
    <s v="2025"/>
    <s v="February"/>
    <x v="2"/>
    <s v="CUST2165"/>
    <s v="Corporate"/>
    <s v="Office Supplies"/>
    <x v="4"/>
    <n v="1"/>
    <x v="2"/>
    <n v="499"/>
    <n v="0.15"/>
    <n v="424.15"/>
    <x v="10"/>
    <n v="0.19272545090180362"/>
    <n v="96.17"/>
    <n v="0.22673582459035721"/>
  </r>
  <r>
    <n v="6628"/>
    <s v="ORD06628"/>
    <d v="2025-05-02T00:00:00"/>
    <s v="2025"/>
    <s v="May"/>
    <x v="3"/>
    <s v="Unkown"/>
    <s v="Corporate"/>
    <s v="Electronics"/>
    <x v="6"/>
    <n v="4"/>
    <x v="1"/>
    <n v="999"/>
    <n v="0"/>
    <n v="3996"/>
    <x v="30"/>
    <n v="1.197867867867868"/>
    <n v="1196.67"/>
    <n v="0.29946696696696701"/>
  </r>
  <r>
    <n v="6629"/>
    <s v="ORD06629"/>
    <d v="2025-01-24T00:00:00"/>
    <s v="2025"/>
    <s v="January"/>
    <x v="3"/>
    <s v="Unkown"/>
    <s v="Corporate"/>
    <s v="Office Supplies"/>
    <x v="6"/>
    <n v="6"/>
    <x v="1"/>
    <n v="99"/>
    <n v="0.05"/>
    <n v="564.29999999999995"/>
    <x v="19"/>
    <n v="1.1470707070707071"/>
    <n v="113.56"/>
    <n v="0.20124047492468547"/>
  </r>
  <r>
    <n v="6630"/>
    <s v="ORD06630"/>
    <d v="2024-02-01T00:00:00"/>
    <s v="2024"/>
    <s v="February"/>
    <x v="0"/>
    <s v="Unkown"/>
    <s v="Consumer"/>
    <s v="Electronics"/>
    <x v="4"/>
    <n v="10"/>
    <x v="0"/>
    <n v="799"/>
    <n v="0.1"/>
    <n v="7191"/>
    <x v="9"/>
    <n v="2.3645056320400499"/>
    <n v="1889.24"/>
    <n v="0.26272284800445"/>
  </r>
  <r>
    <n v="6631"/>
    <s v="ORD06631"/>
    <d v="2025-11-20T00:00:00"/>
    <s v="2025"/>
    <s v="November"/>
    <x v="2"/>
    <s v="CUST2794"/>
    <s v="Consumer"/>
    <s v="Furniture"/>
    <x v="3"/>
    <n v="10"/>
    <x v="0"/>
    <n v="149"/>
    <n v="0"/>
    <n v="1490"/>
    <x v="7"/>
    <n v="1.9469798657718123"/>
    <n v="290.10000000000002"/>
    <n v="0.19469798657718124"/>
  </r>
  <r>
    <n v="6632"/>
    <s v="ORD06632"/>
    <d v="2024-11-30T00:00:00"/>
    <s v="2024"/>
    <s v="November"/>
    <x v="3"/>
    <s v="CUST1995"/>
    <s v="Consumer"/>
    <s v="Office Supplies"/>
    <x v="3"/>
    <n v="5"/>
    <x v="1"/>
    <n v="299"/>
    <n v="0"/>
    <n v="1495"/>
    <x v="20"/>
    <n v="0.33304347826086955"/>
    <n v="99.58"/>
    <n v="6.6608695652173908E-2"/>
  </r>
  <r>
    <n v="6633"/>
    <s v="ORD06633"/>
    <d v="2024-09-13T00:00:00"/>
    <s v="2024"/>
    <s v="September"/>
    <x v="0"/>
    <s v="CUST1744"/>
    <s v="Consumer"/>
    <s v="Furniture"/>
    <x v="1"/>
    <n v="10"/>
    <x v="0"/>
    <n v="999"/>
    <n v="0.05"/>
    <n v="9490.5"/>
    <x v="31"/>
    <n v="1.9048748748748749"/>
    <n v="1902.97"/>
    <n v="0.20051314472367104"/>
  </r>
  <r>
    <n v="6634"/>
    <s v="ORD06634"/>
    <d v="2024-09-05T00:00:00"/>
    <s v="2024"/>
    <s v="September"/>
    <x v="2"/>
    <s v="Unkown"/>
    <s v="Corporate"/>
    <s v="Furniture"/>
    <x v="3"/>
    <n v="2"/>
    <x v="2"/>
    <n v="149"/>
    <n v="0.15"/>
    <n v="253.3"/>
    <x v="16"/>
    <n v="0.22154362416107382"/>
    <n v="33.01"/>
    <n v="0.1303197789182787"/>
  </r>
  <r>
    <n v="6635"/>
    <s v="ORD06635"/>
    <d v="2025-11-13T00:00:00"/>
    <s v="2025"/>
    <s v="November"/>
    <x v="3"/>
    <s v="Unkown"/>
    <s v="Home Office"/>
    <s v="Office Supplies"/>
    <x v="2"/>
    <n v="1"/>
    <x v="2"/>
    <n v="499"/>
    <n v="0.05"/>
    <n v="474.05"/>
    <x v="27"/>
    <n v="5.9158316633266532E-2"/>
    <n v="29.52"/>
    <n v="6.2271912245543716E-2"/>
  </r>
  <r>
    <n v="6636"/>
    <s v="ORD06636"/>
    <d v="2024-02-26T00:00:00"/>
    <s v="2024"/>
    <s v="February"/>
    <x v="0"/>
    <s v="Unkown"/>
    <s v="Home Office"/>
    <s v="Furniture"/>
    <x v="6"/>
    <n v="6"/>
    <x v="1"/>
    <n v="199"/>
    <n v="0.05"/>
    <n v="1134.3"/>
    <x v="0"/>
    <n v="0.43597989949748744"/>
    <n v="86.76"/>
    <n v="7.6487701666225871E-2"/>
  </r>
  <r>
    <n v="6637"/>
    <s v="ORD06637"/>
    <d v="2024-09-24T00:00:00"/>
    <s v="2024"/>
    <s v="September"/>
    <x v="2"/>
    <s v="Unkown"/>
    <s v="Consumer"/>
    <s v="Electronics"/>
    <x v="2"/>
    <n v="7"/>
    <x v="0"/>
    <n v="99"/>
    <n v="0"/>
    <n v="693"/>
    <x v="22"/>
    <n v="1.714949494949495"/>
    <n v="169.78"/>
    <n v="0.24499278499278498"/>
  </r>
  <r>
    <n v="6638"/>
    <s v="ORD06638"/>
    <d v="2025-09-04T00:00:00"/>
    <s v="2025"/>
    <s v="September"/>
    <x v="1"/>
    <s v="Unkown"/>
    <s v="Home Office"/>
    <s v="Electronics"/>
    <x v="6"/>
    <n v="2"/>
    <x v="2"/>
    <n v="499"/>
    <n v="0.15"/>
    <n v="848.3"/>
    <x v="10"/>
    <n v="0.405811623246493"/>
    <n v="202.5"/>
    <n v="0.2387127195567606"/>
  </r>
  <r>
    <n v="6639"/>
    <s v="ORD06639"/>
    <d v="2025-02-01T00:00:00"/>
    <s v="2025"/>
    <s v="February"/>
    <x v="3"/>
    <s v="Unkown"/>
    <s v="Home Office"/>
    <s v="Furniture"/>
    <x v="3"/>
    <n v="5"/>
    <x v="1"/>
    <n v="999"/>
    <n v="0.15"/>
    <n v="4245.75"/>
    <x v="32"/>
    <n v="0.79683683683683681"/>
    <n v="796.04"/>
    <n v="0.1874910204321969"/>
  </r>
  <r>
    <n v="6640"/>
    <s v="ORD06640"/>
    <d v="2025-03-16T00:00:00"/>
    <s v="2025"/>
    <s v="March"/>
    <x v="3"/>
    <s v="Unkown"/>
    <s v="Corporate"/>
    <s v="Furniture"/>
    <x v="4"/>
    <n v="3"/>
    <x v="2"/>
    <n v="99"/>
    <n v="0"/>
    <n v="297"/>
    <x v="22"/>
    <n v="0.2181818181818182"/>
    <n v="21.6"/>
    <n v="7.2727272727272738E-2"/>
  </r>
  <r>
    <n v="6641"/>
    <s v="ORD06641"/>
    <d v="2024-05-19T00:00:00"/>
    <s v="2024"/>
    <s v="May"/>
    <x v="0"/>
    <s v="CUST1057"/>
    <s v="Home Office"/>
    <s v="Office Supplies"/>
    <x v="6"/>
    <n v="10"/>
    <x v="0"/>
    <n v="999"/>
    <n v="0.15"/>
    <n v="8491.5"/>
    <x v="32"/>
    <n v="0.46196196196196199"/>
    <n v="461.5"/>
    <n v="5.4348466113171998E-2"/>
  </r>
  <r>
    <n v="6642"/>
    <s v="ORD06642"/>
    <d v="2024-12-23T00:00:00"/>
    <s v="2024"/>
    <s v="December"/>
    <x v="0"/>
    <s v="Unkown"/>
    <s v="Home Office"/>
    <s v="Office Supplies"/>
    <x v="7"/>
    <n v="2"/>
    <x v="2"/>
    <n v="999"/>
    <n v="0"/>
    <n v="1998"/>
    <x v="30"/>
    <n v="0.25536536536536536"/>
    <n v="255.11"/>
    <n v="0.12768268268268268"/>
  </r>
  <r>
    <n v="6643"/>
    <s v="ORD06643"/>
    <d v="2025-02-18T00:00:00"/>
    <s v="2025"/>
    <s v="February"/>
    <x v="0"/>
    <s v="Unkown"/>
    <s v="Home Office"/>
    <s v="Furniture"/>
    <x v="2"/>
    <n v="8"/>
    <x v="0"/>
    <n v="99"/>
    <n v="0"/>
    <n v="792"/>
    <x v="22"/>
    <n v="1.1587878787878787"/>
    <n v="114.72"/>
    <n v="0.14484848484848484"/>
  </r>
  <r>
    <n v="6644"/>
    <s v="ORD06644"/>
    <d v="2025-10-19T00:00:00"/>
    <s v="2025"/>
    <s v="October"/>
    <x v="3"/>
    <s v="Unkown"/>
    <s v="Consumer"/>
    <s v="Electronics"/>
    <x v="7"/>
    <n v="9"/>
    <x v="0"/>
    <n v="199"/>
    <n v="0"/>
    <n v="1791"/>
    <x v="1"/>
    <n v="2.4258793969849246"/>
    <n v="482.75"/>
    <n v="0.2695421552205472"/>
  </r>
  <r>
    <n v="6645"/>
    <s v="ORD06645"/>
    <d v="2024-06-08T00:00:00"/>
    <s v="2024"/>
    <s v="June"/>
    <x v="0"/>
    <s v="Unkown"/>
    <s v="Consumer"/>
    <s v="Electronics"/>
    <x v="6"/>
    <n v="10"/>
    <x v="0"/>
    <n v="499"/>
    <n v="0"/>
    <n v="4990"/>
    <x v="23"/>
    <n v="0.9047895791583167"/>
    <n v="451.49"/>
    <n v="9.0478957915831659E-2"/>
  </r>
  <r>
    <n v="6646"/>
    <s v="ORD06646"/>
    <d v="2024-05-14T00:00:00"/>
    <s v="2024"/>
    <s v="May"/>
    <x v="0"/>
    <s v="Unkown"/>
    <s v="Corporate"/>
    <s v="Furniture"/>
    <x v="1"/>
    <n v="8"/>
    <x v="0"/>
    <n v="999"/>
    <n v="0.05"/>
    <n v="7592.4"/>
    <x v="31"/>
    <n v="1.1584884884884885"/>
    <n v="1157.33"/>
    <n v="0.1524326958537485"/>
  </r>
  <r>
    <n v="6647"/>
    <s v="ORD06647"/>
    <d v="2025-10-06T00:00:00"/>
    <s v="2025"/>
    <s v="October"/>
    <x v="0"/>
    <s v="Unkown"/>
    <s v="Corporate"/>
    <s v="Electronics"/>
    <x v="2"/>
    <n v="5"/>
    <x v="1"/>
    <n v="199"/>
    <n v="0"/>
    <n v="995"/>
    <x v="1"/>
    <n v="1.1804522613065327"/>
    <n v="234.91"/>
    <n v="0.23609045226130654"/>
  </r>
  <r>
    <n v="6648"/>
    <s v="ORD06648"/>
    <d v="2024-11-05T00:00:00"/>
    <s v="2024"/>
    <s v="November"/>
    <x v="3"/>
    <s v="CUST2059"/>
    <s v="Consumer"/>
    <s v="Furniture"/>
    <x v="6"/>
    <n v="1"/>
    <x v="2"/>
    <n v="299"/>
    <n v="0"/>
    <n v="299"/>
    <x v="20"/>
    <n v="0.29612040133779266"/>
    <n v="88.54"/>
    <n v="0.29612040133779266"/>
  </r>
  <r>
    <n v="6651"/>
    <s v="ORD06651"/>
    <d v="2024-04-28T00:00:00"/>
    <s v="2024"/>
    <s v="April"/>
    <x v="3"/>
    <s v="Unkown"/>
    <s v="Consumer"/>
    <s v="Furniture"/>
    <x v="0"/>
    <n v="2"/>
    <x v="2"/>
    <n v="799"/>
    <n v="0.05"/>
    <n v="1518.1"/>
    <x v="33"/>
    <n v="0.20608260325406758"/>
    <n v="164.66"/>
    <n v="0.10846452802845663"/>
  </r>
  <r>
    <n v="6652"/>
    <s v="ORD06652"/>
    <d v="2025-05-09T00:00:00"/>
    <s v="2025"/>
    <s v="May"/>
    <x v="0"/>
    <s v="CUST1085"/>
    <s v="Home Office"/>
    <s v="Office Supplies"/>
    <x v="2"/>
    <n v="1"/>
    <x v="2"/>
    <n v="999"/>
    <n v="0.05"/>
    <n v="949.05"/>
    <x v="31"/>
    <n v="0.11623623623623625"/>
    <n v="116.12"/>
    <n v="0.12235393288024868"/>
  </r>
  <r>
    <n v="6653"/>
    <s v="ORD06653"/>
    <d v="2025-09-25T00:00:00"/>
    <s v="2025"/>
    <s v="September"/>
    <x v="0"/>
    <s v="CUST2347"/>
    <s v="Home Office"/>
    <s v="Office Supplies"/>
    <x v="1"/>
    <n v="9"/>
    <x v="0"/>
    <n v="499"/>
    <n v="0.1"/>
    <n v="4041.9"/>
    <x v="13"/>
    <n v="1.3227855711422847"/>
    <n v="660.07"/>
    <n v="0.16330686063484995"/>
  </r>
  <r>
    <n v="6654"/>
    <s v="ORD06654"/>
    <d v="2025-10-28T00:00:00"/>
    <s v="2025"/>
    <s v="October"/>
    <x v="0"/>
    <s v="CUST1612"/>
    <s v="Consumer"/>
    <s v="Office Supplies"/>
    <x v="1"/>
    <n v="8"/>
    <x v="0"/>
    <n v="999"/>
    <n v="0.15"/>
    <n v="6793.2"/>
    <x v="32"/>
    <n v="1.4644044044044044"/>
    <n v="1462.94"/>
    <n v="0.21535358888300066"/>
  </r>
  <r>
    <n v="6655"/>
    <s v="ORD06655"/>
    <d v="2025-01-15T00:00:00"/>
    <s v="2025"/>
    <s v="January"/>
    <x v="3"/>
    <s v="CUST2290"/>
    <s v="Home Office"/>
    <s v="Electronics"/>
    <x v="1"/>
    <n v="2"/>
    <x v="2"/>
    <n v="199"/>
    <n v="0"/>
    <n v="398"/>
    <x v="1"/>
    <n v="0.49090452261306533"/>
    <n v="97.69"/>
    <n v="0.24545226130653267"/>
  </r>
  <r>
    <n v="6657"/>
    <s v="ORD06657"/>
    <d v="2024-12-31T00:00:00"/>
    <s v="2024"/>
    <s v="December"/>
    <x v="3"/>
    <s v="Unkown"/>
    <s v="Home Office"/>
    <s v="Furniture"/>
    <x v="4"/>
    <n v="1"/>
    <x v="2"/>
    <n v="499"/>
    <n v="0.05"/>
    <n v="474.05"/>
    <x v="27"/>
    <n v="0.10677354709418838"/>
    <n v="53.28"/>
    <n v="0.11239320746756672"/>
  </r>
  <r>
    <n v="6658"/>
    <s v="ORD06658"/>
    <d v="2025-10-29T00:00:00"/>
    <s v="2025"/>
    <s v="October"/>
    <x v="3"/>
    <s v="Unkown"/>
    <s v="Consumer"/>
    <s v="Electronics"/>
    <x v="0"/>
    <n v="10"/>
    <x v="0"/>
    <n v="799"/>
    <n v="0"/>
    <n v="7990"/>
    <x v="12"/>
    <n v="2.7215143929912387"/>
    <n v="2174.4899999999998"/>
    <n v="0.27215143929912389"/>
  </r>
  <r>
    <n v="6659"/>
    <s v="ORD06659"/>
    <d v="2024-08-31T00:00:00"/>
    <s v="2024"/>
    <s v="August"/>
    <x v="2"/>
    <s v="CUST2769"/>
    <s v="Corporate"/>
    <s v="Furniture"/>
    <x v="3"/>
    <n v="8"/>
    <x v="0"/>
    <n v="199"/>
    <n v="0.1"/>
    <n v="1432.8"/>
    <x v="25"/>
    <n v="2.1198492462311558"/>
    <n v="421.85"/>
    <n v="0.29442350642099391"/>
  </r>
  <r>
    <n v="6660"/>
    <s v="ORD06660"/>
    <d v="2024-07-25T00:00:00"/>
    <s v="2024"/>
    <s v="July"/>
    <x v="2"/>
    <s v="CUST2584"/>
    <s v="Home Office"/>
    <s v="Office Supplies"/>
    <x v="2"/>
    <n v="10"/>
    <x v="0"/>
    <n v="299"/>
    <n v="0"/>
    <n v="2990"/>
    <x v="20"/>
    <n v="2.9643478260869567"/>
    <n v="886.34"/>
    <n v="0.29643478260869566"/>
  </r>
  <r>
    <n v="6661"/>
    <s v="ORD06661"/>
    <d v="2025-05-21T00:00:00"/>
    <s v="2025"/>
    <s v="May"/>
    <x v="2"/>
    <s v="Unkown"/>
    <s v="Consumer"/>
    <s v="Furniture"/>
    <x v="2"/>
    <n v="1"/>
    <x v="2"/>
    <n v="149"/>
    <n v="0"/>
    <n v="149"/>
    <x v="7"/>
    <n v="0.10026845637583892"/>
    <n v="14.94"/>
    <n v="0.10026845637583892"/>
  </r>
  <r>
    <n v="6662"/>
    <s v="ORD06662"/>
    <d v="2025-10-02T00:00:00"/>
    <s v="2025"/>
    <s v="October"/>
    <x v="3"/>
    <s v="Unkown"/>
    <s v="Home Office"/>
    <s v="Furniture"/>
    <x v="3"/>
    <n v="3"/>
    <x v="2"/>
    <n v="149"/>
    <n v="0.05"/>
    <n v="424.65"/>
    <x v="38"/>
    <n v="0.77395973154362407"/>
    <n v="115.32"/>
    <n v="0.27156481808548216"/>
  </r>
  <r>
    <n v="6663"/>
    <s v="ORD06663"/>
    <d v="2024-03-10T00:00:00"/>
    <s v="2024"/>
    <s v="March"/>
    <x v="1"/>
    <s v="CUST1119"/>
    <s v="Home Office"/>
    <s v="Electronics"/>
    <x v="4"/>
    <n v="10"/>
    <x v="0"/>
    <n v="299"/>
    <n v="0"/>
    <n v="2990"/>
    <x v="20"/>
    <n v="1.7105685618729096"/>
    <n v="511.46"/>
    <n v="0.17105685618729097"/>
  </r>
  <r>
    <n v="6665"/>
    <s v="ORD06665"/>
    <d v="2025-10-23T00:00:00"/>
    <s v="2025"/>
    <s v="October"/>
    <x v="1"/>
    <s v="Unkown"/>
    <s v="Corporate"/>
    <s v="Electronics"/>
    <x v="0"/>
    <n v="1"/>
    <x v="2"/>
    <n v="499"/>
    <n v="0.1"/>
    <n v="449.1"/>
    <x v="13"/>
    <n v="0.24657314629258517"/>
    <n v="123.04"/>
    <n v="0.27397016254731688"/>
  </r>
  <r>
    <n v="6666"/>
    <s v="ORD06666"/>
    <d v="2025-02-21T00:00:00"/>
    <s v="2025"/>
    <s v="February"/>
    <x v="3"/>
    <s v="Unkown"/>
    <s v="Corporate"/>
    <s v="Office Supplies"/>
    <x v="0"/>
    <n v="5"/>
    <x v="1"/>
    <n v="299"/>
    <n v="0.05"/>
    <n v="1420.25"/>
    <x v="3"/>
    <n v="1.0007023411371236"/>
    <n v="299.20999999999998"/>
    <n v="0.21067417708149971"/>
  </r>
  <r>
    <n v="6667"/>
    <s v="ORD06667"/>
    <d v="2024-06-26T00:00:00"/>
    <s v="2024"/>
    <s v="June"/>
    <x v="0"/>
    <s v="Unkown"/>
    <s v="Corporate"/>
    <s v="Furniture"/>
    <x v="5"/>
    <n v="10"/>
    <x v="0"/>
    <n v="199"/>
    <n v="0"/>
    <n v="1990"/>
    <x v="1"/>
    <n v="0.61010050251256276"/>
    <n v="121.41"/>
    <n v="6.1010050251256283E-2"/>
  </r>
  <r>
    <n v="6668"/>
    <s v="ORD06668"/>
    <d v="2025-07-30T00:00:00"/>
    <s v="2025"/>
    <s v="July"/>
    <x v="3"/>
    <s v="Unkown"/>
    <s v="Consumer"/>
    <s v="Furniture"/>
    <x v="2"/>
    <n v="7"/>
    <x v="0"/>
    <n v="999"/>
    <n v="0.1"/>
    <n v="6293.7"/>
    <x v="14"/>
    <n v="1.1143243243243244"/>
    <n v="1113.21"/>
    <n v="0.17687687687687689"/>
  </r>
  <r>
    <n v="6669"/>
    <s v="ORD06669"/>
    <d v="2025-12-09T00:00:00"/>
    <s v="2025"/>
    <s v="December"/>
    <x v="0"/>
    <s v="Unkown"/>
    <s v="Consumer"/>
    <s v="Electronics"/>
    <x v="0"/>
    <n v="5"/>
    <x v="1"/>
    <n v="99"/>
    <n v="0.05"/>
    <n v="470.25"/>
    <x v="19"/>
    <n v="0.78252525252525251"/>
    <n v="77.47"/>
    <n v="0.16474215842636894"/>
  </r>
  <r>
    <n v="6670"/>
    <s v="ORD06670"/>
    <d v="2024-09-06T00:00:00"/>
    <s v="2024"/>
    <s v="September"/>
    <x v="0"/>
    <s v="CUST1949"/>
    <s v="Consumer"/>
    <s v="Furniture"/>
    <x v="5"/>
    <n v="8"/>
    <x v="0"/>
    <n v="99"/>
    <n v="0.05"/>
    <n v="752.4"/>
    <x v="19"/>
    <n v="2.018787878787879"/>
    <n v="199.86"/>
    <n v="0.26562998405103672"/>
  </r>
  <r>
    <n v="6671"/>
    <s v="ORD06671"/>
    <d v="2024-03-13T00:00:00"/>
    <s v="2024"/>
    <s v="March"/>
    <x v="0"/>
    <s v="CUST1278"/>
    <s v="Consumer"/>
    <s v="Office Supplies"/>
    <x v="3"/>
    <n v="3"/>
    <x v="2"/>
    <n v="99"/>
    <n v="0.1"/>
    <n v="267.3"/>
    <x v="43"/>
    <n v="0.2915151515151515"/>
    <n v="28.86"/>
    <n v="0.1079685746352413"/>
  </r>
  <r>
    <n v="6672"/>
    <s v="ORD06672"/>
    <d v="2025-09-15T00:00:00"/>
    <s v="2025"/>
    <s v="September"/>
    <x v="2"/>
    <s v="Unkown"/>
    <s v="Consumer"/>
    <s v="Furniture"/>
    <x v="1"/>
    <n v="1"/>
    <x v="2"/>
    <n v="99"/>
    <n v="0"/>
    <n v="99"/>
    <x v="22"/>
    <n v="0.28575757575757577"/>
    <n v="28.29"/>
    <n v="0.28575757575757577"/>
  </r>
  <r>
    <n v="6673"/>
    <s v="ORD06673"/>
    <d v="2024-02-29T00:00:00"/>
    <s v="2024"/>
    <s v="February"/>
    <x v="3"/>
    <s v="Unkown"/>
    <s v="Home Office"/>
    <s v="Office Supplies"/>
    <x v="5"/>
    <n v="1"/>
    <x v="2"/>
    <n v="199"/>
    <n v="0"/>
    <n v="199"/>
    <x v="1"/>
    <n v="0.2128643216080402"/>
    <n v="42.36"/>
    <n v="0.2128643216080402"/>
  </r>
  <r>
    <n v="6674"/>
    <s v="ORD06674"/>
    <d v="2025-10-28T00:00:00"/>
    <s v="2025"/>
    <s v="October"/>
    <x v="3"/>
    <s v="CUST1221"/>
    <s v="Home Office"/>
    <s v="Electronics"/>
    <x v="0"/>
    <n v="1"/>
    <x v="2"/>
    <n v="799"/>
    <n v="0.1"/>
    <n v="719.1"/>
    <x v="9"/>
    <n v="0.15490613266583228"/>
    <n v="123.77"/>
    <n v="0.17211792518425809"/>
  </r>
  <r>
    <n v="6675"/>
    <s v="ORD06675"/>
    <d v="2024-01-14T00:00:00"/>
    <s v="2024"/>
    <s v="January"/>
    <x v="0"/>
    <s v="Unkown"/>
    <s v="Home Office"/>
    <s v="Office Supplies"/>
    <x v="2"/>
    <n v="7"/>
    <x v="0"/>
    <n v="199"/>
    <n v="0"/>
    <n v="1393"/>
    <x v="1"/>
    <n v="0.4273869346733668"/>
    <n v="85.05"/>
    <n v="6.1055276381909544E-2"/>
  </r>
  <r>
    <n v="6676"/>
    <s v="ORD06676"/>
    <d v="2025-04-29T00:00:00"/>
    <s v="2025"/>
    <s v="April"/>
    <x v="3"/>
    <s v="Unkown"/>
    <s v="Corporate"/>
    <s v="Furniture"/>
    <x v="0"/>
    <n v="10"/>
    <x v="0"/>
    <n v="999"/>
    <n v="0"/>
    <n v="9990"/>
    <x v="30"/>
    <n v="2.0830330330330327"/>
    <n v="2080.9499999999998"/>
    <n v="0.20830330330330329"/>
  </r>
  <r>
    <n v="6677"/>
    <s v="ORD06677"/>
    <d v="2024-11-27T00:00:00"/>
    <s v="2024"/>
    <s v="November"/>
    <x v="0"/>
    <s v="Unkown"/>
    <s v="Home Office"/>
    <s v="Electronics"/>
    <x v="1"/>
    <n v="3"/>
    <x v="2"/>
    <n v="199"/>
    <n v="0.1"/>
    <n v="537.29999999999995"/>
    <x v="25"/>
    <n v="0.74256281407035185"/>
    <n v="147.77000000000001"/>
    <n v="0.27502326447050068"/>
  </r>
  <r>
    <n v="6678"/>
    <s v="ORD06678"/>
    <d v="2024-09-14T00:00:00"/>
    <s v="2024"/>
    <s v="September"/>
    <x v="0"/>
    <s v="Unkown"/>
    <s v="Corporate"/>
    <s v="Office Supplies"/>
    <x v="4"/>
    <n v="9"/>
    <x v="0"/>
    <n v="99"/>
    <n v="0.15"/>
    <n v="757.35"/>
    <x v="39"/>
    <n v="0.86979797979797979"/>
    <n v="86.11"/>
    <n v="0.11369908232653331"/>
  </r>
  <r>
    <n v="6679"/>
    <s v="ORD06679"/>
    <d v="2025-02-05T00:00:00"/>
    <s v="2025"/>
    <s v="February"/>
    <x v="2"/>
    <s v="Unkown"/>
    <s v="Corporate"/>
    <s v="Furniture"/>
    <x v="6"/>
    <n v="6"/>
    <x v="1"/>
    <n v="199"/>
    <n v="0"/>
    <n v="1194"/>
    <x v="1"/>
    <n v="1.5023115577889445"/>
    <n v="298.95999999999998"/>
    <n v="0.25038525963149078"/>
  </r>
  <r>
    <n v="6680"/>
    <s v="ORD06680"/>
    <d v="2025-09-28T00:00:00"/>
    <s v="2025"/>
    <s v="September"/>
    <x v="3"/>
    <s v="Unkown"/>
    <s v="Consumer"/>
    <s v="Electronics"/>
    <x v="1"/>
    <n v="5"/>
    <x v="1"/>
    <n v="299"/>
    <n v="0"/>
    <n v="1495"/>
    <x v="20"/>
    <n v="1.4889297658862877"/>
    <n v="445.19"/>
    <n v="0.29778595317725753"/>
  </r>
  <r>
    <n v="6681"/>
    <s v="ORD06681"/>
    <d v="2025-10-23T00:00:00"/>
    <s v="2025"/>
    <s v="October"/>
    <x v="3"/>
    <s v="CUST2164"/>
    <s v="Corporate"/>
    <s v="Electronics"/>
    <x v="1"/>
    <n v="1"/>
    <x v="2"/>
    <n v="299"/>
    <n v="0.15"/>
    <n v="254.15"/>
    <x v="5"/>
    <n v="0.15404682274247491"/>
    <n v="46.06"/>
    <n v="0.18123155616761755"/>
  </r>
  <r>
    <n v="6682"/>
    <s v="ORD06682"/>
    <d v="2025-12-06T00:00:00"/>
    <s v="2025"/>
    <s v="December"/>
    <x v="2"/>
    <s v="CUST1214"/>
    <s v="Consumer"/>
    <s v="Office Supplies"/>
    <x v="0"/>
    <n v="4"/>
    <x v="1"/>
    <n v="299"/>
    <n v="0.05"/>
    <n v="1136.2"/>
    <x v="3"/>
    <n v="0.39160535117056855"/>
    <n v="117.09"/>
    <n v="0.10305403978172857"/>
  </r>
  <r>
    <n v="6683"/>
    <s v="ORD06683"/>
    <d v="2024-05-08T00:00:00"/>
    <s v="2024"/>
    <s v="May"/>
    <x v="0"/>
    <s v="CUST2139"/>
    <s v="Consumer"/>
    <s v="Furniture"/>
    <x v="7"/>
    <n v="5"/>
    <x v="1"/>
    <n v="149"/>
    <n v="0"/>
    <n v="745"/>
    <x v="7"/>
    <n v="0.96751677852348994"/>
    <n v="144.16"/>
    <n v="0.19350335570469798"/>
  </r>
  <r>
    <n v="6684"/>
    <s v="ORD06684"/>
    <d v="2025-05-26T00:00:00"/>
    <s v="2025"/>
    <s v="May"/>
    <x v="1"/>
    <s v="CUST2554"/>
    <s v="Consumer"/>
    <s v="Electronics"/>
    <x v="6"/>
    <n v="9"/>
    <x v="0"/>
    <n v="799"/>
    <n v="0.05"/>
    <n v="6831.45"/>
    <x v="33"/>
    <n v="0.44814768460575721"/>
    <n v="358.07"/>
    <n v="5.2414933872018385E-2"/>
  </r>
  <r>
    <n v="6685"/>
    <s v="ORD06685"/>
    <d v="2025-09-28T00:00:00"/>
    <s v="2025"/>
    <s v="September"/>
    <x v="2"/>
    <s v="Unkown"/>
    <s v="Home Office"/>
    <s v="Electronics"/>
    <x v="5"/>
    <n v="3"/>
    <x v="2"/>
    <n v="199"/>
    <n v="0"/>
    <n v="597"/>
    <x v="1"/>
    <n v="0.69773869346733663"/>
    <n v="138.85"/>
    <n v="0.23257956448911221"/>
  </r>
  <r>
    <n v="6686"/>
    <s v="ORD06686"/>
    <d v="2024-08-12T00:00:00"/>
    <s v="2024"/>
    <s v="August"/>
    <x v="0"/>
    <s v="Unkown"/>
    <s v="Corporate"/>
    <s v="Furniture"/>
    <x v="6"/>
    <n v="3"/>
    <x v="2"/>
    <n v="99"/>
    <n v="0.15"/>
    <n v="252.45"/>
    <x v="36"/>
    <n v="0.4588888888888889"/>
    <n v="45.43"/>
    <n v="0.17995642701525055"/>
  </r>
  <r>
    <n v="6687"/>
    <s v="ORD06687"/>
    <d v="2024-10-17T00:00:00"/>
    <s v="2024"/>
    <s v="October"/>
    <x v="1"/>
    <s v="Unkown"/>
    <s v="Home Office"/>
    <s v="Office Supplies"/>
    <x v="4"/>
    <n v="5"/>
    <x v="1"/>
    <n v="99"/>
    <n v="0.15"/>
    <n v="420.75"/>
    <x v="39"/>
    <n v="0.35585858585858582"/>
    <n v="35.229999999999997"/>
    <n v="8.3731431966726083E-2"/>
  </r>
  <r>
    <n v="6688"/>
    <s v="ORD06688"/>
    <d v="2025-09-12T00:00:00"/>
    <s v="2025"/>
    <s v="September"/>
    <x v="2"/>
    <s v="Unkown"/>
    <s v="Corporate"/>
    <s v="Electronics"/>
    <x v="0"/>
    <n v="3"/>
    <x v="2"/>
    <n v="799"/>
    <n v="0"/>
    <n v="2397"/>
    <x v="12"/>
    <n v="0.71784730913642048"/>
    <n v="573.55999999999995"/>
    <n v="0.23928243637880681"/>
  </r>
  <r>
    <n v="6689"/>
    <s v="ORD06689"/>
    <d v="2025-05-07T00:00:00"/>
    <s v="2025"/>
    <s v="May"/>
    <x v="0"/>
    <s v="Unkown"/>
    <s v="Home Office"/>
    <s v="Electronics"/>
    <x v="5"/>
    <n v="10"/>
    <x v="0"/>
    <n v="799"/>
    <n v="0.15"/>
    <n v="6791.5"/>
    <x v="8"/>
    <n v="1.0274217772215268"/>
    <n v="820.91"/>
    <n v="0.1208731502613561"/>
  </r>
  <r>
    <n v="6690"/>
    <s v="ORD06690"/>
    <d v="2024-07-10T00:00:00"/>
    <s v="2024"/>
    <s v="July"/>
    <x v="3"/>
    <s v="CUST1082"/>
    <s v="Consumer"/>
    <s v="Office Supplies"/>
    <x v="0"/>
    <n v="9"/>
    <x v="0"/>
    <n v="499"/>
    <n v="0.1"/>
    <n v="4041.9"/>
    <x v="13"/>
    <n v="0.85657314629258519"/>
    <n v="427.43"/>
    <n v="0.10574977114723273"/>
  </r>
  <r>
    <n v="6691"/>
    <s v="ORD06691"/>
    <d v="2024-07-16T00:00:00"/>
    <s v="2024"/>
    <s v="July"/>
    <x v="0"/>
    <s v="Unkown"/>
    <s v="Corporate"/>
    <s v="Office Supplies"/>
    <x v="2"/>
    <n v="5"/>
    <x v="1"/>
    <n v="199"/>
    <n v="0"/>
    <n v="995"/>
    <x v="1"/>
    <n v="0.72829145728643219"/>
    <n v="144.93"/>
    <n v="0.14565829145728643"/>
  </r>
  <r>
    <n v="6692"/>
    <s v="ORD06692"/>
    <d v="2024-10-20T00:00:00"/>
    <s v="2024"/>
    <s v="October"/>
    <x v="1"/>
    <s v="Unkown"/>
    <s v="Home Office"/>
    <s v="Furniture"/>
    <x v="5"/>
    <n v="4"/>
    <x v="1"/>
    <n v="99"/>
    <n v="0"/>
    <n v="396"/>
    <x v="22"/>
    <n v="0.81515151515151518"/>
    <n v="80.7"/>
    <n v="0.2037878787878788"/>
  </r>
  <r>
    <n v="6693"/>
    <s v="ORD06693"/>
    <d v="2025-04-01T00:00:00"/>
    <s v="2025"/>
    <s v="April"/>
    <x v="3"/>
    <s v="Unkown"/>
    <s v="Corporate"/>
    <s v="Office Supplies"/>
    <x v="5"/>
    <n v="7"/>
    <x v="0"/>
    <n v="199"/>
    <n v="0.1"/>
    <n v="1253.7"/>
    <x v="25"/>
    <n v="0.47678391959798994"/>
    <n v="94.88"/>
    <n v="7.5679987237776178E-2"/>
  </r>
  <r>
    <n v="6694"/>
    <s v="ORD06694"/>
    <d v="2025-07-22T00:00:00"/>
    <s v="2025"/>
    <s v="July"/>
    <x v="0"/>
    <s v="Unkown"/>
    <s v="Consumer"/>
    <s v="Office Supplies"/>
    <x v="6"/>
    <n v="7"/>
    <x v="0"/>
    <n v="149"/>
    <n v="0"/>
    <n v="1043"/>
    <x v="7"/>
    <n v="0.39348993288590606"/>
    <n v="58.63"/>
    <n v="5.6212847555129439E-2"/>
  </r>
  <r>
    <n v="6695"/>
    <s v="ORD06695"/>
    <d v="2024-08-01T00:00:00"/>
    <s v="2024"/>
    <s v="August"/>
    <x v="3"/>
    <s v="CUST1820"/>
    <s v="Corporate"/>
    <s v="Office Supplies"/>
    <x v="1"/>
    <n v="4"/>
    <x v="1"/>
    <n v="999"/>
    <n v="0"/>
    <n v="3996"/>
    <x v="30"/>
    <n v="0.96159159159159158"/>
    <n v="960.63"/>
    <n v="0.24039789789789789"/>
  </r>
  <r>
    <n v="6696"/>
    <s v="ORD06696"/>
    <d v="2025-07-10T00:00:00"/>
    <s v="2025"/>
    <s v="July"/>
    <x v="3"/>
    <s v="CUST1257"/>
    <s v="Consumer"/>
    <s v="Electronics"/>
    <x v="0"/>
    <n v="9"/>
    <x v="0"/>
    <n v="499"/>
    <n v="0.05"/>
    <n v="4266.45"/>
    <x v="44"/>
    <n v="1.1796392785571141"/>
    <n v="588.64"/>
    <n v="0.13796950626398996"/>
  </r>
  <r>
    <n v="6697"/>
    <s v="ORD06697"/>
    <d v="2024-07-23T00:00:00"/>
    <s v="2024"/>
    <s v="July"/>
    <x v="3"/>
    <s v="Unkown"/>
    <s v="Home Office"/>
    <s v="Furniture"/>
    <x v="5"/>
    <n v="9"/>
    <x v="0"/>
    <n v="299"/>
    <n v="0.1"/>
    <n v="2421.9"/>
    <x v="21"/>
    <n v="0.86030100334448167"/>
    <n v="257.23"/>
    <n v="0.10621000041289896"/>
  </r>
  <r>
    <n v="6698"/>
    <s v="ORD06698"/>
    <d v="2024-01-14T00:00:00"/>
    <s v="2024"/>
    <s v="January"/>
    <x v="3"/>
    <s v="Unkown"/>
    <s v="Home Office"/>
    <s v="Furniture"/>
    <x v="5"/>
    <n v="8"/>
    <x v="0"/>
    <n v="149"/>
    <n v="0"/>
    <n v="1192"/>
    <x v="7"/>
    <n v="0.64503355704697984"/>
    <n v="96.11"/>
    <n v="8.0629194630872481E-2"/>
  </r>
  <r>
    <n v="6699"/>
    <s v="ORD06699"/>
    <d v="2024-11-10T00:00:00"/>
    <s v="2024"/>
    <s v="November"/>
    <x v="0"/>
    <s v="Unkown"/>
    <s v="Consumer"/>
    <s v="Furniture"/>
    <x v="2"/>
    <n v="7"/>
    <x v="0"/>
    <n v="199"/>
    <n v="0.15"/>
    <n v="1184.05"/>
    <x v="17"/>
    <n v="0.6176381909547739"/>
    <n v="122.91"/>
    <n v="0.10380473797559225"/>
  </r>
  <r>
    <n v="6700"/>
    <s v="ORD06700"/>
    <d v="2025-03-29T00:00:00"/>
    <s v="2025"/>
    <s v="March"/>
    <x v="0"/>
    <s v="Unkown"/>
    <s v="Consumer"/>
    <s v="Office Supplies"/>
    <x v="6"/>
    <n v="1"/>
    <x v="2"/>
    <n v="149"/>
    <n v="0.15"/>
    <n v="126.65"/>
    <x v="16"/>
    <n v="0.10852348993288592"/>
    <n v="16.170000000000002"/>
    <n v="0.12767469403868931"/>
  </r>
  <r>
    <n v="6701"/>
    <s v="ORD06701"/>
    <d v="2024-07-20T00:00:00"/>
    <s v="2024"/>
    <s v="July"/>
    <x v="1"/>
    <s v="Unkown"/>
    <s v="Corporate"/>
    <s v="Electronics"/>
    <x v="2"/>
    <n v="7"/>
    <x v="0"/>
    <n v="999"/>
    <n v="0"/>
    <n v="6993"/>
    <x v="30"/>
    <n v="0.69345345345345344"/>
    <n v="692.76"/>
    <n v="9.9064779064779063E-2"/>
  </r>
  <r>
    <n v="6702"/>
    <s v="ORD06702"/>
    <d v="2024-06-24T00:00:00"/>
    <s v="2024"/>
    <s v="June"/>
    <x v="3"/>
    <s v="Unkown"/>
    <s v="Home Office"/>
    <s v="Electronics"/>
    <x v="3"/>
    <n v="6"/>
    <x v="1"/>
    <n v="499"/>
    <n v="0.15"/>
    <n v="2544.9"/>
    <x v="18"/>
    <n v="1.0237074148296592"/>
    <n v="510.83"/>
    <n v="0.20072694408424691"/>
  </r>
  <r>
    <n v="6703"/>
    <s v="ORD06703"/>
    <d v="2025-08-01T00:00:00"/>
    <s v="2025"/>
    <s v="August"/>
    <x v="3"/>
    <s v="Unkown"/>
    <s v="Home Office"/>
    <s v="Furniture"/>
    <x v="1"/>
    <n v="7"/>
    <x v="0"/>
    <n v="299"/>
    <n v="0.15"/>
    <n v="1779.05"/>
    <x v="5"/>
    <n v="0.48277591973244144"/>
    <n v="144.35"/>
    <n v="8.1138810039065798E-2"/>
  </r>
  <r>
    <n v="6704"/>
    <s v="ORD06704"/>
    <d v="2024-06-26T00:00:00"/>
    <s v="2024"/>
    <s v="June"/>
    <x v="1"/>
    <s v="CUST2780"/>
    <s v="Consumer"/>
    <s v="Office Supplies"/>
    <x v="4"/>
    <n v="7"/>
    <x v="0"/>
    <n v="299"/>
    <n v="0"/>
    <n v="2093"/>
    <x v="20"/>
    <n v="1.6285284280936454"/>
    <n v="486.93"/>
    <n v="0.2326469182990922"/>
  </r>
  <r>
    <n v="6705"/>
    <s v="ORD06705"/>
    <d v="2025-01-24T00:00:00"/>
    <s v="2025"/>
    <s v="January"/>
    <x v="0"/>
    <s v="Unkown"/>
    <s v="Consumer"/>
    <s v="Furniture"/>
    <x v="3"/>
    <n v="8"/>
    <x v="0"/>
    <n v="199"/>
    <n v="0"/>
    <n v="1592"/>
    <x v="1"/>
    <n v="2.0868341708542713"/>
    <n v="415.28"/>
    <n v="0.26085427135678391"/>
  </r>
  <r>
    <n v="6706"/>
    <s v="ORD06706"/>
    <d v="2024-10-10T00:00:00"/>
    <s v="2024"/>
    <s v="October"/>
    <x v="2"/>
    <s v="CUST2991"/>
    <s v="Consumer"/>
    <s v="Office Supplies"/>
    <x v="6"/>
    <n v="3"/>
    <x v="2"/>
    <n v="499"/>
    <n v="0.15"/>
    <n v="1272.45"/>
    <x v="18"/>
    <n v="0.65408817635270533"/>
    <n v="326.39"/>
    <n v="0.25650516719713934"/>
  </r>
  <r>
    <n v="6707"/>
    <s v="ORD06707"/>
    <d v="2024-06-19T00:00:00"/>
    <s v="2024"/>
    <s v="June"/>
    <x v="2"/>
    <s v="CUST1081"/>
    <s v="Home Office"/>
    <s v="Office Supplies"/>
    <x v="5"/>
    <n v="2"/>
    <x v="2"/>
    <n v="149"/>
    <n v="0.15"/>
    <n v="253.3"/>
    <x v="16"/>
    <n v="0.12268456375838926"/>
    <n v="18.28"/>
    <n v="7.2167390446111326E-2"/>
  </r>
  <r>
    <n v="6708"/>
    <s v="ORD06708"/>
    <d v="2025-11-22T00:00:00"/>
    <s v="2025"/>
    <s v="November"/>
    <x v="3"/>
    <s v="CUST2857"/>
    <s v="Home Office"/>
    <s v="Office Supplies"/>
    <x v="0"/>
    <n v="9"/>
    <x v="0"/>
    <n v="149"/>
    <n v="0"/>
    <n v="1341"/>
    <x v="7"/>
    <n v="0.88134228187919461"/>
    <n v="131.32"/>
    <n v="9.7926920208799395E-2"/>
  </r>
  <r>
    <n v="6709"/>
    <s v="ORD06709"/>
    <d v="2025-09-06T00:00:00"/>
    <s v="2025"/>
    <s v="September"/>
    <x v="3"/>
    <s v="Unkown"/>
    <s v="Corporate"/>
    <s v="Office Supplies"/>
    <x v="5"/>
    <n v="8"/>
    <x v="0"/>
    <n v="199"/>
    <n v="0"/>
    <n v="1592"/>
    <x v="1"/>
    <n v="0.45356783919597993"/>
    <n v="90.26"/>
    <n v="5.6695979899497491E-2"/>
  </r>
  <r>
    <n v="6710"/>
    <s v="ORD06710"/>
    <d v="2025-06-22T00:00:00"/>
    <s v="2025"/>
    <s v="June"/>
    <x v="3"/>
    <s v="Unkown"/>
    <s v="Home Office"/>
    <s v="Electronics"/>
    <x v="2"/>
    <n v="7"/>
    <x v="0"/>
    <n v="999"/>
    <n v="0.15"/>
    <n v="5944.05"/>
    <x v="32"/>
    <n v="1.7265265265265264"/>
    <n v="1724.8"/>
    <n v="0.29017252546664307"/>
  </r>
  <r>
    <n v="6711"/>
    <s v="ORD06711"/>
    <d v="2024-04-03T00:00:00"/>
    <s v="2024"/>
    <s v="April"/>
    <x v="1"/>
    <s v="Unkown"/>
    <s v="Consumer"/>
    <s v="Electronics"/>
    <x v="1"/>
    <n v="2"/>
    <x v="2"/>
    <n v="799"/>
    <n v="0.15"/>
    <n v="1358.3"/>
    <x v="8"/>
    <n v="0.26649561952440554"/>
    <n v="212.93"/>
    <n v="0.15676212913200324"/>
  </r>
  <r>
    <n v="6712"/>
    <s v="ORD06712"/>
    <d v="2024-09-12T00:00:00"/>
    <s v="2024"/>
    <s v="September"/>
    <x v="0"/>
    <s v="Unkown"/>
    <s v="Consumer"/>
    <s v="Electronics"/>
    <x v="6"/>
    <n v="2"/>
    <x v="2"/>
    <n v="799"/>
    <n v="0.15"/>
    <n v="1358.3"/>
    <x v="8"/>
    <n v="0.34936170212765955"/>
    <n v="279.14"/>
    <n v="0.20550688360450564"/>
  </r>
  <r>
    <n v="6713"/>
    <s v="ORD06713"/>
    <d v="2024-08-31T00:00:00"/>
    <s v="2024"/>
    <s v="August"/>
    <x v="3"/>
    <s v="Unkown"/>
    <s v="Corporate"/>
    <s v="Furniture"/>
    <x v="2"/>
    <n v="8"/>
    <x v="0"/>
    <n v="99"/>
    <n v="0"/>
    <n v="792"/>
    <x v="22"/>
    <n v="2.234040404040404"/>
    <n v="221.17"/>
    <n v="0.27925505050505051"/>
  </r>
  <r>
    <n v="6714"/>
    <s v="ORD06714"/>
    <d v="2025-08-14T00:00:00"/>
    <s v="2025"/>
    <s v="August"/>
    <x v="3"/>
    <s v="Unkown"/>
    <s v="Consumer"/>
    <s v="Electronics"/>
    <x v="7"/>
    <n v="8"/>
    <x v="0"/>
    <n v="499"/>
    <n v="0"/>
    <n v="3992"/>
    <x v="23"/>
    <n v="0.92925851703406814"/>
    <n v="463.7"/>
    <n v="0.11615731462925852"/>
  </r>
  <r>
    <n v="6715"/>
    <s v="ORD06715"/>
    <d v="2025-08-13T00:00:00"/>
    <s v="2025"/>
    <s v="August"/>
    <x v="0"/>
    <s v="CUST2774"/>
    <s v="Home Office"/>
    <s v="Office Supplies"/>
    <x v="1"/>
    <n v="5"/>
    <x v="1"/>
    <n v="99"/>
    <n v="0.1"/>
    <n v="445.5"/>
    <x v="4"/>
    <n v="0.37545454545454549"/>
    <n v="37.17"/>
    <n v="8.3434343434343444E-2"/>
  </r>
  <r>
    <n v="6716"/>
    <s v="ORD06716"/>
    <d v="2025-11-05T00:00:00"/>
    <s v="2025"/>
    <s v="November"/>
    <x v="1"/>
    <s v="Unkown"/>
    <s v="Consumer"/>
    <s v="Office Supplies"/>
    <x v="2"/>
    <n v="7"/>
    <x v="0"/>
    <n v="199"/>
    <n v="0.05"/>
    <n v="1323.35"/>
    <x v="0"/>
    <n v="1.7920603015075378"/>
    <n v="356.62"/>
    <n v="0.26948275210639666"/>
  </r>
  <r>
    <n v="6717"/>
    <s v="ORD06717"/>
    <d v="2025-11-27T00:00:00"/>
    <s v="2025"/>
    <s v="November"/>
    <x v="1"/>
    <s v="CUST2155"/>
    <s v="Consumer"/>
    <s v="Electronics"/>
    <x v="6"/>
    <n v="10"/>
    <x v="0"/>
    <n v="499"/>
    <n v="0"/>
    <n v="4990"/>
    <x v="23"/>
    <n v="1.441943887775551"/>
    <n v="719.53"/>
    <n v="0.14419438877755511"/>
  </r>
  <r>
    <n v="6718"/>
    <s v="ORD06718"/>
    <d v="2025-01-27T00:00:00"/>
    <s v="2025"/>
    <s v="January"/>
    <x v="3"/>
    <s v="Unkown"/>
    <s v="Corporate"/>
    <s v="Electronics"/>
    <x v="3"/>
    <n v="3"/>
    <x v="2"/>
    <n v="99"/>
    <n v="0.05"/>
    <n v="282.14999999999998"/>
    <x v="19"/>
    <n v="0.51343434343434347"/>
    <n v="50.83"/>
    <n v="0.18015240120503279"/>
  </r>
  <r>
    <n v="6719"/>
    <s v="ORD06719"/>
    <d v="2025-05-05T00:00:00"/>
    <s v="2025"/>
    <s v="May"/>
    <x v="3"/>
    <s v="Unkown"/>
    <s v="Corporate"/>
    <s v="Furniture"/>
    <x v="2"/>
    <n v="8"/>
    <x v="0"/>
    <n v="199"/>
    <n v="0"/>
    <n v="1592"/>
    <x v="1"/>
    <n v="2.1747236180904523"/>
    <n v="432.77"/>
    <n v="0.27184045226130654"/>
  </r>
  <r>
    <n v="6720"/>
    <s v="ORD06720"/>
    <d v="2025-09-08T00:00:00"/>
    <s v="2025"/>
    <s v="September"/>
    <x v="3"/>
    <s v="Unkown"/>
    <s v="Home Office"/>
    <s v="Furniture"/>
    <x v="7"/>
    <n v="9"/>
    <x v="0"/>
    <n v="99"/>
    <n v="0.05"/>
    <n v="846.45"/>
    <x v="46"/>
    <n v="1.0837373737373739"/>
    <n v="107.29"/>
    <n v="0.12675290920904955"/>
  </r>
  <r>
    <n v="6721"/>
    <s v="ORD06721"/>
    <d v="2024-10-27T00:00:00"/>
    <s v="2024"/>
    <s v="October"/>
    <x v="3"/>
    <s v="Unkown"/>
    <s v="Consumer"/>
    <s v="Office Supplies"/>
    <x v="6"/>
    <n v="10"/>
    <x v="0"/>
    <n v="199"/>
    <n v="0"/>
    <n v="1990"/>
    <x v="1"/>
    <n v="2.8617587939698494"/>
    <n v="569.49"/>
    <n v="0.28617587939698491"/>
  </r>
  <r>
    <n v="6722"/>
    <s v="ORD06722"/>
    <d v="2025-10-11T00:00:00"/>
    <s v="2025"/>
    <s v="October"/>
    <x v="0"/>
    <s v="CUST2692"/>
    <s v="Home Office"/>
    <s v="Furniture"/>
    <x v="4"/>
    <n v="8"/>
    <x v="0"/>
    <n v="199"/>
    <n v="0"/>
    <n v="1592"/>
    <x v="1"/>
    <n v="2.1118592964824119"/>
    <n v="420.26"/>
    <n v="0.26398241206030149"/>
  </r>
  <r>
    <n v="6723"/>
    <s v="ORD06723"/>
    <d v="2024-01-06T00:00:00"/>
    <s v="2024"/>
    <s v="January"/>
    <x v="0"/>
    <s v="CUST2970"/>
    <s v="Home Office"/>
    <s v="Furniture"/>
    <x v="1"/>
    <n v="7"/>
    <x v="0"/>
    <n v="149"/>
    <n v="0.05"/>
    <n v="990.85"/>
    <x v="34"/>
    <n v="1.3398657718120806"/>
    <n v="199.64"/>
    <n v="0.20148357470858352"/>
  </r>
  <r>
    <n v="6724"/>
    <s v="ORD06724"/>
    <d v="2024-09-23T00:00:00"/>
    <s v="2024"/>
    <s v="September"/>
    <x v="0"/>
    <s v="Unkown"/>
    <s v="Consumer"/>
    <s v="Electronics"/>
    <x v="7"/>
    <n v="2"/>
    <x v="2"/>
    <n v="99"/>
    <n v="0.05"/>
    <n v="188.1"/>
    <x v="19"/>
    <n v="0.18636363636363637"/>
    <n v="18.45"/>
    <n v="9.8086124401913874E-2"/>
  </r>
  <r>
    <n v="6725"/>
    <s v="ORD06725"/>
    <d v="2024-10-24T00:00:00"/>
    <s v="2024"/>
    <s v="October"/>
    <x v="2"/>
    <s v="Unkown"/>
    <s v="Home Office"/>
    <s v="Office Supplies"/>
    <x v="2"/>
    <n v="3"/>
    <x v="2"/>
    <n v="149"/>
    <n v="0.15"/>
    <n v="379.95"/>
    <x v="28"/>
    <n v="0.39583892617449662"/>
    <n v="58.98"/>
    <n v="0.15523095144097906"/>
  </r>
  <r>
    <n v="6726"/>
    <s v="ORD06726"/>
    <d v="2025-05-01T00:00:00"/>
    <s v="2025"/>
    <s v="May"/>
    <x v="2"/>
    <s v="Unkown"/>
    <s v="Corporate"/>
    <s v="Furniture"/>
    <x v="0"/>
    <n v="2"/>
    <x v="2"/>
    <n v="199"/>
    <n v="0"/>
    <n v="398"/>
    <x v="1"/>
    <n v="0.16095477386934673"/>
    <n v="32.03"/>
    <n v="8.0477386934673364E-2"/>
  </r>
  <r>
    <n v="6727"/>
    <s v="ORD06727"/>
    <d v="2025-03-28T00:00:00"/>
    <s v="2025"/>
    <s v="March"/>
    <x v="0"/>
    <s v="CUST2457"/>
    <s v="Consumer"/>
    <s v="Office Supplies"/>
    <x v="1"/>
    <n v="6"/>
    <x v="1"/>
    <n v="199"/>
    <n v="0"/>
    <n v="1194"/>
    <x v="1"/>
    <n v="0.70432160804020094"/>
    <n v="140.16"/>
    <n v="0.11738693467336683"/>
  </r>
  <r>
    <n v="6728"/>
    <s v="ORD06728"/>
    <d v="2025-05-18T00:00:00"/>
    <s v="2025"/>
    <s v="May"/>
    <x v="0"/>
    <s v="CUST2256"/>
    <s v="Corporate"/>
    <s v="Furniture"/>
    <x v="1"/>
    <n v="7"/>
    <x v="0"/>
    <n v="149"/>
    <n v="0"/>
    <n v="1043"/>
    <x v="7"/>
    <n v="0.73248322147651002"/>
    <n v="109.14"/>
    <n v="0.10464046021093001"/>
  </r>
  <r>
    <n v="6729"/>
    <s v="ORD06729"/>
    <d v="2024-08-25T00:00:00"/>
    <s v="2024"/>
    <s v="August"/>
    <x v="0"/>
    <s v="CUST2349"/>
    <s v="Corporate"/>
    <s v="Office Supplies"/>
    <x v="2"/>
    <n v="1"/>
    <x v="2"/>
    <n v="499"/>
    <n v="0.05"/>
    <n v="474.05"/>
    <x v="27"/>
    <n v="5.897795591182365E-2"/>
    <n v="29.43"/>
    <n v="6.2082058854551203E-2"/>
  </r>
  <r>
    <n v="6730"/>
    <s v="ORD06730"/>
    <d v="2025-06-30T00:00:00"/>
    <s v="2025"/>
    <s v="June"/>
    <x v="3"/>
    <s v="CUST1028"/>
    <s v="Consumer"/>
    <s v="Office Supplies"/>
    <x v="7"/>
    <n v="2"/>
    <x v="2"/>
    <n v="149"/>
    <n v="0.05"/>
    <n v="283.10000000000002"/>
    <x v="34"/>
    <n v="0.32308724832214764"/>
    <n v="48.14"/>
    <n v="0.17004592016955139"/>
  </r>
  <r>
    <n v="6731"/>
    <s v="ORD06731"/>
    <d v="2025-10-19T00:00:00"/>
    <s v="2025"/>
    <s v="October"/>
    <x v="0"/>
    <s v="Unkown"/>
    <s v="Home Office"/>
    <s v="Furniture"/>
    <x v="6"/>
    <n v="3"/>
    <x v="2"/>
    <n v="299"/>
    <n v="0.05"/>
    <n v="852.15"/>
    <x v="3"/>
    <n v="0.65555183946488294"/>
    <n v="196.01"/>
    <n v="0.23001818928592382"/>
  </r>
  <r>
    <n v="6732"/>
    <s v="ORD06732"/>
    <d v="2025-10-22T00:00:00"/>
    <s v="2025"/>
    <s v="October"/>
    <x v="2"/>
    <s v="CUST2211"/>
    <s v="Corporate"/>
    <s v="Office Supplies"/>
    <x v="4"/>
    <n v="8"/>
    <x v="0"/>
    <n v="499"/>
    <n v="0"/>
    <n v="3992"/>
    <x v="23"/>
    <n v="1.94875751503006"/>
    <n v="972.43"/>
    <n v="0.2435946893787575"/>
  </r>
  <r>
    <n v="6733"/>
    <s v="ORD06733"/>
    <d v="2025-02-10T00:00:00"/>
    <s v="2025"/>
    <s v="February"/>
    <x v="0"/>
    <s v="Unkown"/>
    <s v="Consumer"/>
    <s v="Furniture"/>
    <x v="7"/>
    <n v="10"/>
    <x v="0"/>
    <n v="149"/>
    <n v="0.05"/>
    <n v="1415.5"/>
    <x v="34"/>
    <n v="1.9562416107382552"/>
    <n v="291.48"/>
    <n v="0.20592016955139528"/>
  </r>
  <r>
    <n v="6734"/>
    <s v="ORD06734"/>
    <d v="2024-06-05T00:00:00"/>
    <s v="2024"/>
    <s v="June"/>
    <x v="2"/>
    <s v="Unkown"/>
    <s v="Home Office"/>
    <s v="Electronics"/>
    <x v="2"/>
    <n v="2"/>
    <x v="2"/>
    <n v="149"/>
    <n v="0"/>
    <n v="298"/>
    <x v="7"/>
    <n v="0.16362416107382549"/>
    <n v="24.38"/>
    <n v="8.1812080536912746E-2"/>
  </r>
  <r>
    <n v="6735"/>
    <s v="ORD06735"/>
    <d v="2025-07-27T00:00:00"/>
    <s v="2025"/>
    <s v="July"/>
    <x v="3"/>
    <s v="Unkown"/>
    <s v="Consumer"/>
    <s v="Furniture"/>
    <x v="2"/>
    <n v="7"/>
    <x v="0"/>
    <n v="299"/>
    <n v="0.15"/>
    <n v="1779.05"/>
    <x v="5"/>
    <n v="0.75846153846153852"/>
    <n v="226.78"/>
    <n v="0.12747252747252746"/>
  </r>
  <r>
    <n v="6736"/>
    <s v="ORD06736"/>
    <d v="2024-03-17T00:00:00"/>
    <s v="2024"/>
    <s v="March"/>
    <x v="1"/>
    <s v="Unkown"/>
    <s v="Home Office"/>
    <s v="Electronics"/>
    <x v="4"/>
    <n v="2"/>
    <x v="2"/>
    <n v="299"/>
    <n v="0.15"/>
    <n v="508.3"/>
    <x v="5"/>
    <n v="0.19290969899665553"/>
    <n v="57.68"/>
    <n v="0.11347629352744441"/>
  </r>
  <r>
    <n v="6737"/>
    <s v="ORD06737"/>
    <d v="2025-02-14T00:00:00"/>
    <s v="2025"/>
    <s v="February"/>
    <x v="1"/>
    <s v="Unkown"/>
    <s v="Home Office"/>
    <s v="Furniture"/>
    <x v="3"/>
    <n v="8"/>
    <x v="0"/>
    <n v="999"/>
    <n v="0.05"/>
    <n v="7592.4"/>
    <x v="31"/>
    <n v="0.75009009009009009"/>
    <n v="749.34"/>
    <n v="9.8696064485538179E-2"/>
  </r>
  <r>
    <n v="6738"/>
    <s v="ORD06738"/>
    <d v="2025-03-17T00:00:00"/>
    <s v="2025"/>
    <s v="March"/>
    <x v="2"/>
    <s v="CUST2027"/>
    <s v="Consumer"/>
    <s v="Office Supplies"/>
    <x v="6"/>
    <n v="2"/>
    <x v="2"/>
    <n v="799"/>
    <n v="0.1"/>
    <n v="1438.2"/>
    <x v="9"/>
    <n v="0.15151439299123906"/>
    <n v="121.06"/>
    <n v="8.417466277291058E-2"/>
  </r>
  <r>
    <n v="6739"/>
    <s v="ORD06739"/>
    <d v="2025-09-09T00:00:00"/>
    <s v="2025"/>
    <s v="September"/>
    <x v="3"/>
    <s v="Unkown"/>
    <s v="Home Office"/>
    <s v="Electronics"/>
    <x v="4"/>
    <n v="5"/>
    <x v="1"/>
    <n v="299"/>
    <n v="0.05"/>
    <n v="1420.25"/>
    <x v="3"/>
    <n v="0.55588628762541814"/>
    <n v="166.21"/>
    <n v="0.11702869213166696"/>
  </r>
  <r>
    <n v="6740"/>
    <s v="ORD06740"/>
    <d v="2025-02-08T00:00:00"/>
    <s v="2025"/>
    <s v="February"/>
    <x v="2"/>
    <s v="Unkown"/>
    <s v="Home Office"/>
    <s v="Electronics"/>
    <x v="1"/>
    <n v="8"/>
    <x v="0"/>
    <n v="799"/>
    <n v="0.15"/>
    <n v="5433.2"/>
    <x v="8"/>
    <n v="0.71858573216520649"/>
    <n v="574.15"/>
    <n v="0.10567437237723624"/>
  </r>
  <r>
    <n v="6741"/>
    <s v="ORD06741"/>
    <d v="2025-10-08T00:00:00"/>
    <s v="2025"/>
    <s v="October"/>
    <x v="2"/>
    <s v="CUST1043"/>
    <s v="Corporate"/>
    <s v="Office Supplies"/>
    <x v="3"/>
    <n v="3"/>
    <x v="2"/>
    <n v="499"/>
    <n v="0"/>
    <n v="1497"/>
    <x v="23"/>
    <n v="0.84987975951903805"/>
    <n v="424.09"/>
    <n v="0.28329325317301268"/>
  </r>
  <r>
    <n v="6742"/>
    <s v="ORD06742"/>
    <d v="2024-07-09T00:00:00"/>
    <s v="2024"/>
    <s v="July"/>
    <x v="1"/>
    <s v="CUST1882"/>
    <s v="Home Office"/>
    <s v="Electronics"/>
    <x v="7"/>
    <n v="4"/>
    <x v="1"/>
    <n v="199"/>
    <n v="0.05"/>
    <n v="756.2"/>
    <x v="15"/>
    <n v="0.94773869346733663"/>
    <n v="188.6"/>
    <n v="0.24940491933350964"/>
  </r>
  <r>
    <n v="6743"/>
    <s v="ORD06743"/>
    <d v="2024-02-03T00:00:00"/>
    <s v="2024"/>
    <s v="February"/>
    <x v="0"/>
    <s v="CUST1967"/>
    <s v="Consumer"/>
    <s v="Electronics"/>
    <x v="0"/>
    <n v="1"/>
    <x v="2"/>
    <n v="999"/>
    <n v="0"/>
    <n v="999"/>
    <x v="30"/>
    <n v="0.23866866866866868"/>
    <n v="238.43"/>
    <n v="0.23866866866866868"/>
  </r>
  <r>
    <n v="6744"/>
    <s v="ORD06744"/>
    <d v="2025-10-11T00:00:00"/>
    <s v="2025"/>
    <s v="October"/>
    <x v="1"/>
    <s v="CUST1384"/>
    <s v="Consumer"/>
    <s v="Electronics"/>
    <x v="5"/>
    <n v="1"/>
    <x v="2"/>
    <n v="799"/>
    <n v="0"/>
    <n v="799"/>
    <x v="12"/>
    <n v="0.12211514392991238"/>
    <n v="97.57"/>
    <n v="0.12211514392991238"/>
  </r>
  <r>
    <n v="6745"/>
    <s v="ORD06745"/>
    <d v="2025-03-08T00:00:00"/>
    <s v="2025"/>
    <s v="March"/>
    <x v="0"/>
    <s v="Unkown"/>
    <s v="Consumer"/>
    <s v="Furniture"/>
    <x v="1"/>
    <n v="7"/>
    <x v="0"/>
    <n v="99"/>
    <n v="0"/>
    <n v="693"/>
    <x v="22"/>
    <n v="1.5465656565656567"/>
    <n v="153.11000000000001"/>
    <n v="0.22093795093795096"/>
  </r>
  <r>
    <n v="6747"/>
    <s v="ORD06747"/>
    <d v="2024-10-09T00:00:00"/>
    <s v="2024"/>
    <s v="October"/>
    <x v="3"/>
    <s v="Unkown"/>
    <s v="Home Office"/>
    <s v="Electronics"/>
    <x v="6"/>
    <n v="3"/>
    <x v="2"/>
    <n v="149"/>
    <n v="0.1"/>
    <n v="402.3"/>
    <x v="6"/>
    <n v="0.5"/>
    <n v="74.5"/>
    <n v="0.18518518518518517"/>
  </r>
  <r>
    <n v="6748"/>
    <s v="ORD06748"/>
    <d v="2025-05-23T00:00:00"/>
    <s v="2025"/>
    <s v="May"/>
    <x v="0"/>
    <s v="Unkown"/>
    <s v="Consumer"/>
    <s v="Office Supplies"/>
    <x v="4"/>
    <n v="7"/>
    <x v="0"/>
    <n v="299"/>
    <n v="0.15"/>
    <n v="1779.05"/>
    <x v="5"/>
    <n v="1.2897658862876253"/>
    <n v="385.64"/>
    <n v="0.21676737584665973"/>
  </r>
  <r>
    <n v="6749"/>
    <s v="ORD06749"/>
    <d v="2024-03-11T00:00:00"/>
    <s v="2024"/>
    <s v="March"/>
    <x v="2"/>
    <s v="Unkown"/>
    <s v="Consumer"/>
    <s v="Electronics"/>
    <x v="1"/>
    <n v="4"/>
    <x v="1"/>
    <n v="99"/>
    <n v="0.05"/>
    <n v="376.2"/>
    <x v="19"/>
    <n v="0.99828282828282822"/>
    <n v="98.83"/>
    <n v="0.26270600744284955"/>
  </r>
  <r>
    <n v="6750"/>
    <s v="ORD06750"/>
    <d v="2024-04-13T00:00:00"/>
    <s v="2024"/>
    <s v="April"/>
    <x v="1"/>
    <s v="Unkown"/>
    <s v="Corporate"/>
    <s v="Electronics"/>
    <x v="6"/>
    <n v="3"/>
    <x v="2"/>
    <n v="199"/>
    <n v="0.05"/>
    <n v="567.15"/>
    <x v="0"/>
    <n v="0.65532663316582918"/>
    <n v="130.41"/>
    <n v="0.22993916953186988"/>
  </r>
  <r>
    <n v="6751"/>
    <s v="ORD06751"/>
    <d v="2025-11-18T00:00:00"/>
    <s v="2025"/>
    <s v="November"/>
    <x v="2"/>
    <s v="Unkown"/>
    <s v="Home Office"/>
    <s v="Furniture"/>
    <x v="7"/>
    <n v="1"/>
    <x v="2"/>
    <n v="149"/>
    <n v="0.15"/>
    <n v="126.65"/>
    <x v="16"/>
    <n v="0.20731543624161075"/>
    <n v="30.89"/>
    <n v="0.24390051322542439"/>
  </r>
  <r>
    <n v="6752"/>
    <s v="ORD06752"/>
    <d v="2025-03-09T00:00:00"/>
    <s v="2025"/>
    <s v="March"/>
    <x v="0"/>
    <s v="Unkown"/>
    <s v="Corporate"/>
    <s v="Electronics"/>
    <x v="7"/>
    <n v="9"/>
    <x v="0"/>
    <n v="99"/>
    <n v="0.05"/>
    <n v="846.45"/>
    <x v="46"/>
    <n v="0.76333333333333331"/>
    <n v="75.569999999999993"/>
    <n v="8.9278752436647166E-2"/>
  </r>
  <r>
    <n v="6753"/>
    <s v="ORD06753"/>
    <d v="2024-08-22T00:00:00"/>
    <s v="2024"/>
    <s v="August"/>
    <x v="0"/>
    <s v="Unkown"/>
    <s v="Home Office"/>
    <s v="Electronics"/>
    <x v="4"/>
    <n v="7"/>
    <x v="0"/>
    <n v="149"/>
    <n v="0"/>
    <n v="1043"/>
    <x v="7"/>
    <n v="0.61657718120805372"/>
    <n v="91.87"/>
    <n v="8.8082454458293394E-2"/>
  </r>
  <r>
    <n v="6754"/>
    <s v="ORD06754"/>
    <d v="2025-07-29T00:00:00"/>
    <s v="2025"/>
    <s v="July"/>
    <x v="2"/>
    <s v="Unkown"/>
    <s v="Corporate"/>
    <s v="Office Supplies"/>
    <x v="2"/>
    <n v="3"/>
    <x v="2"/>
    <n v="299"/>
    <n v="0"/>
    <n v="897"/>
    <x v="20"/>
    <n v="0.26096989966555184"/>
    <n v="78.03"/>
    <n v="8.6989966555183942E-2"/>
  </r>
  <r>
    <n v="6755"/>
    <s v="ORD06755"/>
    <d v="2024-07-04T00:00:00"/>
    <s v="2024"/>
    <s v="July"/>
    <x v="3"/>
    <s v="Unkown"/>
    <s v="Home Office"/>
    <s v="Electronics"/>
    <x v="3"/>
    <n v="6"/>
    <x v="1"/>
    <n v="99"/>
    <n v="0.05"/>
    <n v="564.29999999999995"/>
    <x v="19"/>
    <n v="0.77343434343434336"/>
    <n v="76.569999999999993"/>
    <n v="0.13569023569023569"/>
  </r>
  <r>
    <n v="6756"/>
    <s v="ORD06756"/>
    <d v="2024-09-07T00:00:00"/>
    <s v="2024"/>
    <s v="September"/>
    <x v="3"/>
    <s v="Unkown"/>
    <s v="Consumer"/>
    <s v="Office Supplies"/>
    <x v="0"/>
    <n v="7"/>
    <x v="0"/>
    <n v="799"/>
    <n v="0"/>
    <n v="5593"/>
    <x v="12"/>
    <n v="0.86634543178973722"/>
    <n v="692.21"/>
    <n v="0.1237636331128196"/>
  </r>
  <r>
    <n v="6757"/>
    <s v="ORD06757"/>
    <d v="2025-01-08T00:00:00"/>
    <s v="2025"/>
    <s v="January"/>
    <x v="3"/>
    <s v="Unkown"/>
    <s v="Consumer"/>
    <s v="Electronics"/>
    <x v="7"/>
    <n v="6"/>
    <x v="1"/>
    <n v="149"/>
    <n v="0.05"/>
    <n v="849.3"/>
    <x v="38"/>
    <n v="0.68026845637583888"/>
    <n v="101.36"/>
    <n v="0.11934534322383139"/>
  </r>
  <r>
    <n v="6758"/>
    <s v="ORD06758"/>
    <d v="2025-03-22T00:00:00"/>
    <s v="2025"/>
    <s v="March"/>
    <x v="0"/>
    <s v="Unkown"/>
    <s v="Home Office"/>
    <s v="Electronics"/>
    <x v="6"/>
    <n v="3"/>
    <x v="2"/>
    <n v="499"/>
    <n v="0"/>
    <n v="1497"/>
    <x v="23"/>
    <n v="0.77272545090180356"/>
    <n v="385.59"/>
    <n v="0.25757515030060119"/>
  </r>
  <r>
    <n v="6759"/>
    <s v="ORD06759"/>
    <d v="2025-11-30T00:00:00"/>
    <s v="2025"/>
    <s v="November"/>
    <x v="3"/>
    <s v="Unkown"/>
    <s v="Corporate"/>
    <s v="Electronics"/>
    <x v="4"/>
    <n v="1"/>
    <x v="2"/>
    <n v="199"/>
    <n v="0.15"/>
    <n v="169.15"/>
    <x v="17"/>
    <n v="4.3969849246231159E-2"/>
    <n v="8.75"/>
    <n v="5.1729234407330772E-2"/>
  </r>
  <r>
    <n v="6760"/>
    <s v="ORD06760"/>
    <d v="2025-12-31T00:00:00"/>
    <s v="2025"/>
    <s v="December"/>
    <x v="1"/>
    <s v="Unkown"/>
    <s v="Consumer"/>
    <s v="Electronics"/>
    <x v="1"/>
    <n v="3"/>
    <x v="2"/>
    <n v="799"/>
    <n v="0"/>
    <n v="2397"/>
    <x v="12"/>
    <n v="0.78908635794743431"/>
    <n v="630.48"/>
    <n v="0.26302878598247809"/>
  </r>
  <r>
    <n v="6761"/>
    <s v="ORD06761"/>
    <d v="2024-02-09T00:00:00"/>
    <s v="2024"/>
    <s v="February"/>
    <x v="0"/>
    <s v="Unkown"/>
    <s v="Corporate"/>
    <s v="Electronics"/>
    <x v="1"/>
    <n v="7"/>
    <x v="0"/>
    <n v="799"/>
    <n v="0.15"/>
    <n v="4754.05"/>
    <x v="8"/>
    <n v="0.83325406758448062"/>
    <n v="665.77"/>
    <n v="0.14004270043436648"/>
  </r>
  <r>
    <n v="6762"/>
    <s v="ORD06762"/>
    <d v="2024-11-24T00:00:00"/>
    <s v="2024"/>
    <s v="November"/>
    <x v="3"/>
    <s v="Unkown"/>
    <s v="Corporate"/>
    <s v="Electronics"/>
    <x v="3"/>
    <n v="3"/>
    <x v="2"/>
    <n v="99"/>
    <n v="0"/>
    <n v="297"/>
    <x v="22"/>
    <n v="0.28141414141414139"/>
    <n v="27.86"/>
    <n v="9.3804713804713807E-2"/>
  </r>
  <r>
    <n v="6763"/>
    <s v="ORD06763"/>
    <d v="2024-03-31T00:00:00"/>
    <s v="2024"/>
    <s v="March"/>
    <x v="0"/>
    <s v="Unkown"/>
    <s v="Corporate"/>
    <s v="Electronics"/>
    <x v="6"/>
    <n v="8"/>
    <x v="0"/>
    <n v="299"/>
    <n v="0.15"/>
    <n v="2033.2"/>
    <x v="5"/>
    <n v="1.9942140468227425"/>
    <n v="596.27"/>
    <n v="0.29326677159157977"/>
  </r>
  <r>
    <n v="6764"/>
    <s v="ORD06764"/>
    <d v="2025-01-15T00:00:00"/>
    <s v="2025"/>
    <s v="January"/>
    <x v="2"/>
    <s v="Unkown"/>
    <s v="Home Office"/>
    <s v="Electronics"/>
    <x v="3"/>
    <n v="9"/>
    <x v="0"/>
    <n v="99"/>
    <n v="0"/>
    <n v="891"/>
    <x v="22"/>
    <n v="1.5903030303030303"/>
    <n v="157.44"/>
    <n v="0.17670033670033669"/>
  </r>
  <r>
    <n v="6765"/>
    <s v="ORD06765"/>
    <d v="2024-08-14T00:00:00"/>
    <s v="2024"/>
    <s v="August"/>
    <x v="0"/>
    <s v="Unkown"/>
    <s v="Consumer"/>
    <s v="Furniture"/>
    <x v="4"/>
    <n v="1"/>
    <x v="2"/>
    <n v="499"/>
    <n v="0.15"/>
    <n v="424.15"/>
    <x v="10"/>
    <n v="0.10032064128256514"/>
    <n v="50.06"/>
    <n v="0.11802428386184134"/>
  </r>
  <r>
    <n v="6766"/>
    <s v="ORD06766"/>
    <d v="2025-07-02T00:00:00"/>
    <s v="2025"/>
    <s v="July"/>
    <x v="1"/>
    <s v="Unkown"/>
    <s v="Consumer"/>
    <s v="Office Supplies"/>
    <x v="5"/>
    <n v="10"/>
    <x v="0"/>
    <n v="199"/>
    <n v="0"/>
    <n v="1990"/>
    <x v="1"/>
    <n v="0.64804020100502513"/>
    <n v="128.96"/>
    <n v="6.4804020100502513E-2"/>
  </r>
  <r>
    <n v="6767"/>
    <s v="ORD06767"/>
    <d v="2024-05-14T00:00:00"/>
    <s v="2024"/>
    <s v="May"/>
    <x v="0"/>
    <s v="Unkown"/>
    <s v="Corporate"/>
    <s v="Office Supplies"/>
    <x v="7"/>
    <n v="4"/>
    <x v="1"/>
    <n v="299"/>
    <n v="0.15"/>
    <n v="1016.6"/>
    <x v="5"/>
    <n v="0.60066889632107023"/>
    <n v="179.6"/>
    <n v="0.1766673224473736"/>
  </r>
  <r>
    <n v="6768"/>
    <s v="ORD06768"/>
    <d v="2025-02-04T00:00:00"/>
    <s v="2025"/>
    <s v="February"/>
    <x v="0"/>
    <s v="CUST1616"/>
    <s v="Corporate"/>
    <s v="Electronics"/>
    <x v="0"/>
    <n v="3"/>
    <x v="2"/>
    <n v="99"/>
    <n v="0.15"/>
    <n v="252.45"/>
    <x v="36"/>
    <n v="0.50515151515151513"/>
    <n v="50.01"/>
    <n v="0.19809863339275105"/>
  </r>
  <r>
    <n v="6769"/>
    <s v="ORD06769"/>
    <d v="2024-08-04T00:00:00"/>
    <s v="2024"/>
    <s v="August"/>
    <x v="2"/>
    <s v="CUST1098"/>
    <s v="Corporate"/>
    <s v="Electronics"/>
    <x v="4"/>
    <n v="6"/>
    <x v="1"/>
    <n v="799"/>
    <n v="0"/>
    <n v="4794"/>
    <x v="12"/>
    <n v="0.62200250312891114"/>
    <n v="496.98"/>
    <n v="0.10366708385481853"/>
  </r>
  <r>
    <n v="6771"/>
    <s v="ORD06771"/>
    <d v="2025-02-20T00:00:00"/>
    <s v="2025"/>
    <s v="February"/>
    <x v="3"/>
    <s v="Unkown"/>
    <s v="Consumer"/>
    <s v="Furniture"/>
    <x v="2"/>
    <n v="3"/>
    <x v="2"/>
    <n v="499"/>
    <n v="0.1"/>
    <n v="1347.3"/>
    <x v="29"/>
    <n v="0.33320641282565133"/>
    <n v="166.27"/>
    <n v="0.12340978252801901"/>
  </r>
  <r>
    <n v="6772"/>
    <s v="ORD06772"/>
    <d v="2024-04-21T00:00:00"/>
    <s v="2024"/>
    <s v="April"/>
    <x v="2"/>
    <s v="Unkown"/>
    <s v="Home Office"/>
    <s v="Office Supplies"/>
    <x v="3"/>
    <n v="7"/>
    <x v="0"/>
    <n v="499"/>
    <n v="0"/>
    <n v="3493"/>
    <x v="23"/>
    <n v="1.0234869739478958"/>
    <n v="510.72"/>
    <n v="0.1462124248496994"/>
  </r>
  <r>
    <n v="6773"/>
    <s v="ORD06773"/>
    <d v="2025-02-20T00:00:00"/>
    <s v="2025"/>
    <s v="February"/>
    <x v="0"/>
    <s v="Unkown"/>
    <s v="Consumer"/>
    <s v="Furniture"/>
    <x v="4"/>
    <n v="2"/>
    <x v="2"/>
    <n v="149"/>
    <n v="0.1"/>
    <n v="268.2"/>
    <x v="6"/>
    <n v="0.38671140939597315"/>
    <n v="57.62"/>
    <n v="0.21483967188665176"/>
  </r>
  <r>
    <n v="6774"/>
    <s v="ORD06774"/>
    <d v="2025-12-01T00:00:00"/>
    <s v="2025"/>
    <s v="December"/>
    <x v="2"/>
    <s v="CUST2770"/>
    <s v="Corporate"/>
    <s v="Furniture"/>
    <x v="2"/>
    <n v="4"/>
    <x v="1"/>
    <n v="149"/>
    <n v="0.15"/>
    <n v="506.6"/>
    <x v="16"/>
    <n v="0.18953020134228188"/>
    <n v="28.24"/>
    <n v="5.5744176865377019E-2"/>
  </r>
  <r>
    <n v="6775"/>
    <s v="ORD06775"/>
    <d v="2024-07-18T00:00:00"/>
    <s v="2024"/>
    <s v="July"/>
    <x v="0"/>
    <s v="CUST1649"/>
    <s v="Home Office"/>
    <s v="Electronics"/>
    <x v="4"/>
    <n v="9"/>
    <x v="0"/>
    <n v="799"/>
    <n v="0"/>
    <n v="7191"/>
    <x v="12"/>
    <n v="2.0642177722152688"/>
    <n v="1649.31"/>
    <n v="0.229357530246141"/>
  </r>
  <r>
    <n v="6776"/>
    <s v="ORD06776"/>
    <d v="2025-01-26T00:00:00"/>
    <s v="2025"/>
    <s v="January"/>
    <x v="0"/>
    <s v="Unkown"/>
    <s v="Corporate"/>
    <s v="Electronics"/>
    <x v="4"/>
    <n v="5"/>
    <x v="1"/>
    <n v="99"/>
    <n v="0.05"/>
    <n v="470.25"/>
    <x v="19"/>
    <n v="1.2687878787878788"/>
    <n v="125.61"/>
    <n v="0.26711323763955341"/>
  </r>
  <r>
    <n v="6778"/>
    <s v="ORD06778"/>
    <d v="2025-01-01T00:00:00"/>
    <s v="2025"/>
    <s v="January"/>
    <x v="2"/>
    <s v="CUST2814"/>
    <s v="Home Office"/>
    <s v="Office Supplies"/>
    <x v="0"/>
    <n v="8"/>
    <x v="0"/>
    <n v="299"/>
    <n v="0.1"/>
    <n v="2152.8000000000002"/>
    <x v="21"/>
    <n v="1.2094983277591973"/>
    <n v="361.64"/>
    <n v="0.16798587885544405"/>
  </r>
  <r>
    <n v="6779"/>
    <s v="ORD06779"/>
    <d v="2024-10-17T00:00:00"/>
    <s v="2024"/>
    <s v="October"/>
    <x v="1"/>
    <s v="CUST2037"/>
    <s v="Home Office"/>
    <s v="Electronics"/>
    <x v="4"/>
    <n v="1"/>
    <x v="2"/>
    <n v="999"/>
    <n v="0.15"/>
    <n v="849.15"/>
    <x v="32"/>
    <n v="0.1946046046046046"/>
    <n v="194.41"/>
    <n v="0.22894659365247599"/>
  </r>
  <r>
    <n v="6780"/>
    <s v="ORD06780"/>
    <d v="2025-08-29T00:00:00"/>
    <s v="2025"/>
    <s v="August"/>
    <x v="3"/>
    <s v="Unkown"/>
    <s v="Corporate"/>
    <s v="Furniture"/>
    <x v="0"/>
    <n v="2"/>
    <x v="2"/>
    <n v="99"/>
    <n v="0.15"/>
    <n v="168.3"/>
    <x v="39"/>
    <n v="0.39535353535353535"/>
    <n v="39.14"/>
    <n v="0.23256090314913844"/>
  </r>
  <r>
    <n v="6781"/>
    <s v="ORD06781"/>
    <d v="2024-12-08T00:00:00"/>
    <s v="2024"/>
    <s v="December"/>
    <x v="3"/>
    <s v="CUST2437"/>
    <s v="Corporate"/>
    <s v="Office Supplies"/>
    <x v="4"/>
    <n v="7"/>
    <x v="0"/>
    <n v="149"/>
    <n v="0.1"/>
    <n v="938.7"/>
    <x v="6"/>
    <n v="1.8438255033557047"/>
    <n v="274.73"/>
    <n v="0.29267071481836582"/>
  </r>
  <r>
    <n v="6782"/>
    <s v="ORD06782"/>
    <d v="2025-05-23T00:00:00"/>
    <s v="2025"/>
    <s v="May"/>
    <x v="0"/>
    <s v="Unkown"/>
    <s v="Home Office"/>
    <s v="Electronics"/>
    <x v="5"/>
    <n v="5"/>
    <x v="1"/>
    <n v="199"/>
    <n v="0.15"/>
    <n v="845.75"/>
    <x v="17"/>
    <n v="0.38256281407035175"/>
    <n v="76.13"/>
    <n v="9.0014779781259227E-2"/>
  </r>
  <r>
    <n v="6784"/>
    <s v="ORD06784"/>
    <d v="2024-02-21T00:00:00"/>
    <s v="2024"/>
    <s v="February"/>
    <x v="0"/>
    <s v="CUST1715"/>
    <s v="Home Office"/>
    <s v="Furniture"/>
    <x v="0"/>
    <n v="6"/>
    <x v="1"/>
    <n v="299"/>
    <n v="0.05"/>
    <n v="1704.3"/>
    <x v="3"/>
    <n v="1.531505016722408"/>
    <n v="457.92"/>
    <n v="0.26868509065305407"/>
  </r>
  <r>
    <n v="6785"/>
    <s v="ORD06785"/>
    <d v="2024-02-11T00:00:00"/>
    <s v="2024"/>
    <s v="February"/>
    <x v="3"/>
    <s v="CUST1746"/>
    <s v="Corporate"/>
    <s v="Electronics"/>
    <x v="5"/>
    <n v="10"/>
    <x v="0"/>
    <n v="99"/>
    <n v="0.1"/>
    <n v="891"/>
    <x v="4"/>
    <n v="2.4281818181818182"/>
    <n v="240.39"/>
    <n v="0.26979797979797976"/>
  </r>
  <r>
    <n v="6786"/>
    <s v="ORD06786"/>
    <d v="2024-04-29T00:00:00"/>
    <s v="2024"/>
    <s v="April"/>
    <x v="1"/>
    <s v="Unkown"/>
    <s v="Home Office"/>
    <s v="Furniture"/>
    <x v="3"/>
    <n v="10"/>
    <x v="0"/>
    <n v="99"/>
    <n v="0.05"/>
    <n v="940.5"/>
    <x v="19"/>
    <n v="2.7245454545454546"/>
    <n v="269.73"/>
    <n v="0.28679425837320577"/>
  </r>
  <r>
    <n v="6787"/>
    <s v="ORD06787"/>
    <d v="2024-10-08T00:00:00"/>
    <s v="2024"/>
    <s v="October"/>
    <x v="0"/>
    <s v="Unkown"/>
    <s v="Consumer"/>
    <s v="Office Supplies"/>
    <x v="1"/>
    <n v="6"/>
    <x v="1"/>
    <n v="999"/>
    <n v="0.1"/>
    <n v="5394.6"/>
    <x v="14"/>
    <n v="0.73529529529529525"/>
    <n v="734.56"/>
    <n v="0.13616579542505466"/>
  </r>
  <r>
    <n v="6788"/>
    <s v="ORD06788"/>
    <d v="2024-07-16T00:00:00"/>
    <s v="2024"/>
    <s v="July"/>
    <x v="3"/>
    <s v="CUST1630"/>
    <s v="Corporate"/>
    <s v="Furniture"/>
    <x v="7"/>
    <n v="7"/>
    <x v="0"/>
    <n v="199"/>
    <n v="0"/>
    <n v="1393"/>
    <x v="1"/>
    <n v="0.92728643216080398"/>
    <n v="184.53"/>
    <n v="0.13246949030868629"/>
  </r>
  <r>
    <n v="6789"/>
    <s v="ORD06789"/>
    <d v="2025-12-24T00:00:00"/>
    <s v="2025"/>
    <s v="December"/>
    <x v="0"/>
    <s v="Unkown"/>
    <s v="Home Office"/>
    <s v="Electronics"/>
    <x v="6"/>
    <n v="6"/>
    <x v="1"/>
    <n v="299"/>
    <n v="0.05"/>
    <n v="1704.3"/>
    <x v="3"/>
    <n v="1.6442809364548494"/>
    <n v="491.64"/>
    <n v="0.28847033972892094"/>
  </r>
  <r>
    <n v="6790"/>
    <s v="ORD06790"/>
    <d v="2024-05-31T00:00:00"/>
    <s v="2024"/>
    <s v="May"/>
    <x v="0"/>
    <s v="Unkown"/>
    <s v="Home Office"/>
    <s v="Electronics"/>
    <x v="7"/>
    <n v="4"/>
    <x v="1"/>
    <n v="299"/>
    <n v="0.05"/>
    <n v="1136.2"/>
    <x v="3"/>
    <n v="0.38341137123745822"/>
    <n v="114.64"/>
    <n v="0.10089772927301531"/>
  </r>
  <r>
    <n v="6792"/>
    <s v="ORD06792"/>
    <d v="2025-08-05T00:00:00"/>
    <s v="2025"/>
    <s v="August"/>
    <x v="0"/>
    <s v="CUST2457"/>
    <s v="Home Office"/>
    <s v="Office Supplies"/>
    <x v="3"/>
    <n v="7"/>
    <x v="0"/>
    <n v="499"/>
    <n v="0.05"/>
    <n v="3318.35"/>
    <x v="27"/>
    <n v="1.086052104208417"/>
    <n v="541.94000000000005"/>
    <n v="0.16331610589600254"/>
  </r>
  <r>
    <n v="6793"/>
    <s v="ORD06793"/>
    <d v="2024-01-31T00:00:00"/>
    <s v="2024"/>
    <s v="January"/>
    <x v="0"/>
    <s v="CUST2447"/>
    <s v="Home Office"/>
    <s v="Electronics"/>
    <x v="6"/>
    <n v="9"/>
    <x v="0"/>
    <n v="999"/>
    <n v="0"/>
    <n v="8991"/>
    <x v="30"/>
    <n v="1.6241341341341342"/>
    <n v="1622.51"/>
    <n v="0.180459348237126"/>
  </r>
  <r>
    <n v="6794"/>
    <s v="ORD06794"/>
    <d v="2024-01-27T00:00:00"/>
    <s v="2024"/>
    <s v="January"/>
    <x v="2"/>
    <s v="Unkown"/>
    <s v="Corporate"/>
    <s v="Electronics"/>
    <x v="0"/>
    <n v="9"/>
    <x v="0"/>
    <n v="99"/>
    <n v="0"/>
    <n v="891"/>
    <x v="22"/>
    <n v="0.79777777777777781"/>
    <n v="78.98"/>
    <n v="8.8641975308641985E-2"/>
  </r>
  <r>
    <n v="6795"/>
    <s v="ORD06795"/>
    <d v="2024-06-01T00:00:00"/>
    <s v="2024"/>
    <s v="June"/>
    <x v="0"/>
    <s v="Unkown"/>
    <s v="Consumer"/>
    <s v="Furniture"/>
    <x v="2"/>
    <n v="3"/>
    <x v="2"/>
    <n v="149"/>
    <n v="0"/>
    <n v="447"/>
    <x v="7"/>
    <n v="0.2048993288590604"/>
    <n v="30.53"/>
    <n v="6.8299776286353475E-2"/>
  </r>
  <r>
    <n v="6796"/>
    <s v="ORD06796"/>
    <d v="2024-04-27T00:00:00"/>
    <s v="2024"/>
    <s v="April"/>
    <x v="0"/>
    <s v="Unkown"/>
    <s v="Corporate"/>
    <s v="Electronics"/>
    <x v="7"/>
    <n v="7"/>
    <x v="0"/>
    <n v="299"/>
    <n v="0.05"/>
    <n v="1988.35"/>
    <x v="3"/>
    <n v="1.8253846153846152"/>
    <n v="545.79"/>
    <n v="0.27449392712550608"/>
  </r>
  <r>
    <n v="6797"/>
    <s v="ORD06797"/>
    <d v="2024-05-12T00:00:00"/>
    <s v="2024"/>
    <s v="May"/>
    <x v="3"/>
    <s v="CUST2568"/>
    <s v="Consumer"/>
    <s v="Office Supplies"/>
    <x v="2"/>
    <n v="10"/>
    <x v="0"/>
    <n v="799"/>
    <n v="0"/>
    <n v="7990"/>
    <x v="12"/>
    <n v="2.5980100125156445"/>
    <n v="2075.81"/>
    <n v="0.25980100125156447"/>
  </r>
  <r>
    <n v="6798"/>
    <s v="ORD06798"/>
    <d v="2024-08-16T00:00:00"/>
    <s v="2024"/>
    <s v="August"/>
    <x v="3"/>
    <s v="Unkown"/>
    <s v="Home Office"/>
    <s v="Furniture"/>
    <x v="3"/>
    <n v="9"/>
    <x v="0"/>
    <n v="799"/>
    <n v="0.05"/>
    <n v="6831.45"/>
    <x v="33"/>
    <n v="0.6680475594493116"/>
    <n v="533.77"/>
    <n v="7.8134217479451651E-2"/>
  </r>
  <r>
    <n v="6799"/>
    <s v="ORD06799"/>
    <d v="2024-07-27T00:00:00"/>
    <s v="2024"/>
    <s v="July"/>
    <x v="0"/>
    <s v="CUST1003"/>
    <s v="Home Office"/>
    <s v="Office Supplies"/>
    <x v="1"/>
    <n v="4"/>
    <x v="1"/>
    <n v="149"/>
    <n v="0.15"/>
    <n v="506.6"/>
    <x v="16"/>
    <n v="0.67093959731543629"/>
    <n v="99.97"/>
    <n v="0.19733517568101064"/>
  </r>
  <r>
    <n v="6800"/>
    <s v="ORD06800"/>
    <d v="2024-12-05T00:00:00"/>
    <s v="2024"/>
    <s v="December"/>
    <x v="3"/>
    <s v="Unkown"/>
    <s v="Consumer"/>
    <s v="Furniture"/>
    <x v="3"/>
    <n v="8"/>
    <x v="0"/>
    <n v="499"/>
    <n v="0.1"/>
    <n v="3592.8"/>
    <x v="13"/>
    <n v="0.40136272545090179"/>
    <n v="200.28"/>
    <n v="5.5744822979291918E-2"/>
  </r>
  <r>
    <n v="6801"/>
    <s v="ORD06801"/>
    <d v="2024-01-25T00:00:00"/>
    <s v="2024"/>
    <s v="January"/>
    <x v="0"/>
    <s v="Unkown"/>
    <s v="Consumer"/>
    <s v="Furniture"/>
    <x v="1"/>
    <n v="6"/>
    <x v="1"/>
    <n v="149"/>
    <n v="0.1"/>
    <n v="804.6"/>
    <x v="6"/>
    <n v="1.3242953020134227"/>
    <n v="197.32"/>
    <n v="0.24523987074322642"/>
  </r>
  <r>
    <n v="6802"/>
    <s v="ORD06802"/>
    <d v="2024-06-15T00:00:00"/>
    <s v="2024"/>
    <s v="June"/>
    <x v="3"/>
    <s v="Unkown"/>
    <s v="Consumer"/>
    <s v="Furniture"/>
    <x v="7"/>
    <n v="6"/>
    <x v="1"/>
    <n v="199"/>
    <n v="0"/>
    <n v="1194"/>
    <x v="1"/>
    <n v="1.3574874371859296"/>
    <n v="270.14"/>
    <n v="0.22624790619765492"/>
  </r>
  <r>
    <n v="6803"/>
    <s v="ORD06803"/>
    <d v="2024-04-25T00:00:00"/>
    <s v="2024"/>
    <s v="April"/>
    <x v="2"/>
    <s v="CUST1190"/>
    <s v="Consumer"/>
    <s v="Electronics"/>
    <x v="0"/>
    <n v="9"/>
    <x v="0"/>
    <n v="149"/>
    <n v="0"/>
    <n v="1341"/>
    <x v="7"/>
    <n v="1.496711409395973"/>
    <n v="223.01"/>
    <n v="0.16630126771066367"/>
  </r>
  <r>
    <n v="6804"/>
    <s v="ORD06804"/>
    <d v="2025-12-07T00:00:00"/>
    <s v="2025"/>
    <s v="December"/>
    <x v="2"/>
    <s v="CUST1434"/>
    <s v="Home Office"/>
    <s v="Furniture"/>
    <x v="5"/>
    <n v="8"/>
    <x v="0"/>
    <n v="499"/>
    <n v="0"/>
    <n v="3992"/>
    <x v="23"/>
    <n v="1.7380761523046091"/>
    <n v="867.3"/>
    <n v="0.21725951903807614"/>
  </r>
  <r>
    <n v="6805"/>
    <s v="ORD06805"/>
    <d v="2025-11-10T00:00:00"/>
    <s v="2025"/>
    <s v="November"/>
    <x v="1"/>
    <s v="Unkown"/>
    <s v="Consumer"/>
    <s v="Electronics"/>
    <x v="5"/>
    <n v="2"/>
    <x v="2"/>
    <n v="99"/>
    <n v="0.05"/>
    <n v="188.1"/>
    <x v="19"/>
    <n v="0.1296969696969697"/>
    <n v="12.84"/>
    <n v="6.8261562998405106E-2"/>
  </r>
  <r>
    <n v="6806"/>
    <s v="ORD06806"/>
    <d v="2024-07-02T00:00:00"/>
    <s v="2024"/>
    <s v="July"/>
    <x v="1"/>
    <s v="Unkown"/>
    <s v="Corporate"/>
    <s v="Furniture"/>
    <x v="7"/>
    <n v="8"/>
    <x v="0"/>
    <n v="499"/>
    <n v="0"/>
    <n v="3992"/>
    <x v="23"/>
    <n v="0.41232464929859719"/>
    <n v="205.75"/>
    <n v="5.1540581162324649E-2"/>
  </r>
  <r>
    <n v="6807"/>
    <s v="ORD06807"/>
    <d v="2024-06-15T00:00:00"/>
    <s v="2024"/>
    <s v="June"/>
    <x v="0"/>
    <s v="Unkown"/>
    <s v="Consumer"/>
    <s v="Electronics"/>
    <x v="0"/>
    <n v="4"/>
    <x v="1"/>
    <n v="199"/>
    <n v="0"/>
    <n v="796"/>
    <x v="1"/>
    <n v="0.5926633165829146"/>
    <n v="117.94"/>
    <n v="0.14816582914572865"/>
  </r>
  <r>
    <n v="6808"/>
    <s v="ORD06808"/>
    <d v="2024-01-25T00:00:00"/>
    <s v="2024"/>
    <s v="January"/>
    <x v="1"/>
    <s v="Unkown"/>
    <s v="Home Office"/>
    <s v="Office Supplies"/>
    <x v="7"/>
    <n v="9"/>
    <x v="0"/>
    <n v="499"/>
    <n v="0"/>
    <n v="4491"/>
    <x v="23"/>
    <n v="1.2001402805611223"/>
    <n v="598.87"/>
    <n v="0.13334892006234692"/>
  </r>
  <r>
    <n v="6809"/>
    <s v="ORD06809"/>
    <d v="2024-12-12T00:00:00"/>
    <s v="2024"/>
    <s v="December"/>
    <x v="3"/>
    <s v="Unkown"/>
    <s v="Corporate"/>
    <s v="Furniture"/>
    <x v="3"/>
    <n v="9"/>
    <x v="0"/>
    <n v="149"/>
    <n v="0.1"/>
    <n v="1206.9000000000001"/>
    <x v="48"/>
    <n v="0.7920805369127516"/>
    <n v="118.02"/>
    <n v="9.7787720606512543E-2"/>
  </r>
  <r>
    <n v="6811"/>
    <s v="ORD06811"/>
    <d v="2024-09-03T00:00:00"/>
    <s v="2024"/>
    <s v="September"/>
    <x v="0"/>
    <s v="CUST2514"/>
    <s v="Corporate"/>
    <s v="Electronics"/>
    <x v="7"/>
    <n v="1"/>
    <x v="2"/>
    <n v="149"/>
    <n v="0.15"/>
    <n v="126.65"/>
    <x v="16"/>
    <n v="6.9798657718120813E-2"/>
    <n v="10.4"/>
    <n v="8.2116067903671541E-2"/>
  </r>
  <r>
    <n v="6812"/>
    <s v="ORD06812"/>
    <d v="2024-10-03T00:00:00"/>
    <s v="2024"/>
    <s v="October"/>
    <x v="3"/>
    <s v="Unkown"/>
    <s v="Consumer"/>
    <s v="Furniture"/>
    <x v="1"/>
    <n v="5"/>
    <x v="1"/>
    <n v="199"/>
    <n v="0.15"/>
    <n v="845.75"/>
    <x v="17"/>
    <n v="0.68597989949748739"/>
    <n v="136.51"/>
    <n v="0.1614070351758794"/>
  </r>
  <r>
    <n v="6813"/>
    <s v="ORD06813"/>
    <d v="2024-12-14T00:00:00"/>
    <s v="2024"/>
    <s v="December"/>
    <x v="2"/>
    <s v="CUST1831"/>
    <s v="Consumer"/>
    <s v="Furniture"/>
    <x v="2"/>
    <n v="8"/>
    <x v="0"/>
    <n v="999"/>
    <n v="0.05"/>
    <n v="7592.4"/>
    <x v="31"/>
    <n v="2.0985585585585587"/>
    <n v="2096.46"/>
    <n v="0.27612612612612614"/>
  </r>
  <r>
    <n v="6814"/>
    <s v="ORD06814"/>
    <d v="2024-10-31T00:00:00"/>
    <s v="2024"/>
    <s v="October"/>
    <x v="0"/>
    <s v="Unkown"/>
    <s v="Home Office"/>
    <s v="Electronics"/>
    <x v="5"/>
    <n v="10"/>
    <x v="0"/>
    <n v="999"/>
    <n v="0"/>
    <n v="9990"/>
    <x v="30"/>
    <n v="0.89074074074074072"/>
    <n v="889.85"/>
    <n v="8.9074074074074083E-2"/>
  </r>
  <r>
    <n v="6815"/>
    <s v="ORD06815"/>
    <d v="2024-12-17T00:00:00"/>
    <s v="2024"/>
    <s v="December"/>
    <x v="3"/>
    <s v="Unkown"/>
    <s v="Consumer"/>
    <s v="Electronics"/>
    <x v="7"/>
    <n v="10"/>
    <x v="0"/>
    <n v="299"/>
    <n v="0.15"/>
    <n v="2541.5"/>
    <x v="5"/>
    <n v="1.762876254180602"/>
    <n v="527.1"/>
    <n v="0.20739720637418849"/>
  </r>
  <r>
    <n v="6816"/>
    <s v="ORD06816"/>
    <d v="2024-09-18T00:00:00"/>
    <s v="2024"/>
    <s v="September"/>
    <x v="3"/>
    <s v="Unkown"/>
    <s v="Consumer"/>
    <s v="Office Supplies"/>
    <x v="0"/>
    <n v="10"/>
    <x v="0"/>
    <n v="799"/>
    <n v="0.1"/>
    <n v="7191"/>
    <x v="9"/>
    <n v="1.9191614518147686"/>
    <n v="1533.41"/>
    <n v="0.21324016131275206"/>
  </r>
  <r>
    <n v="6817"/>
    <s v="ORD06817"/>
    <d v="2025-07-03T00:00:00"/>
    <s v="2025"/>
    <s v="July"/>
    <x v="0"/>
    <s v="Unkown"/>
    <s v="Corporate"/>
    <s v="Furniture"/>
    <x v="6"/>
    <n v="2"/>
    <x v="2"/>
    <n v="199"/>
    <n v="0.15"/>
    <n v="338.3"/>
    <x v="17"/>
    <n v="9.3316582914572871E-2"/>
    <n v="18.57"/>
    <n v="5.4892107596807564E-2"/>
  </r>
  <r>
    <n v="6818"/>
    <s v="ORD06818"/>
    <d v="2025-05-15T00:00:00"/>
    <s v="2025"/>
    <s v="May"/>
    <x v="3"/>
    <s v="Unkown"/>
    <s v="Home Office"/>
    <s v="Office Supplies"/>
    <x v="7"/>
    <n v="6"/>
    <x v="1"/>
    <n v="499"/>
    <n v="0.1"/>
    <n v="2694.6"/>
    <x v="29"/>
    <n v="0.58042084168336672"/>
    <n v="289.63"/>
    <n v="0.10748534105247533"/>
  </r>
  <r>
    <n v="6819"/>
    <s v="ORD06819"/>
    <d v="2024-09-14T00:00:00"/>
    <s v="2024"/>
    <s v="September"/>
    <x v="1"/>
    <s v="CUST2558"/>
    <s v="Home Office"/>
    <s v="Furniture"/>
    <x v="5"/>
    <n v="5"/>
    <x v="1"/>
    <n v="499"/>
    <n v="0.15"/>
    <n v="2120.75"/>
    <x v="10"/>
    <n v="0.77615230460921847"/>
    <n v="387.3"/>
    <n v="0.18262407167275729"/>
  </r>
  <r>
    <n v="6820"/>
    <s v="ORD06820"/>
    <d v="2024-04-15T00:00:00"/>
    <s v="2024"/>
    <s v="April"/>
    <x v="0"/>
    <s v="CUST2939"/>
    <s v="Consumer"/>
    <s v="Electronics"/>
    <x v="4"/>
    <n v="7"/>
    <x v="0"/>
    <n v="99"/>
    <n v="0"/>
    <n v="693"/>
    <x v="22"/>
    <n v="0.96272727272727276"/>
    <n v="95.31"/>
    <n v="0.13753246753246753"/>
  </r>
  <r>
    <n v="6821"/>
    <s v="ORD06821"/>
    <d v="2025-02-17T00:00:00"/>
    <s v="2025"/>
    <s v="February"/>
    <x v="1"/>
    <s v="Unkown"/>
    <s v="Consumer"/>
    <s v="Office Supplies"/>
    <x v="3"/>
    <n v="6"/>
    <x v="1"/>
    <n v="299"/>
    <n v="0.15"/>
    <n v="1524.9"/>
    <x v="5"/>
    <n v="0.3880267558528428"/>
    <n v="116.02"/>
    <n v="7.6083677618204462E-2"/>
  </r>
  <r>
    <n v="6822"/>
    <s v="ORD06822"/>
    <d v="2024-02-03T00:00:00"/>
    <s v="2024"/>
    <s v="February"/>
    <x v="2"/>
    <s v="CUST1262"/>
    <s v="Home Office"/>
    <s v="Office Supplies"/>
    <x v="5"/>
    <n v="7"/>
    <x v="0"/>
    <n v="199"/>
    <n v="0.15"/>
    <n v="1184.05"/>
    <x v="17"/>
    <n v="1.2457286432160803"/>
    <n v="247.9"/>
    <n v="0.20936615852371102"/>
  </r>
  <r>
    <n v="6823"/>
    <s v="ORD06823"/>
    <d v="2025-01-21T00:00:00"/>
    <s v="2025"/>
    <s v="January"/>
    <x v="3"/>
    <s v="Unkown"/>
    <s v="Home Office"/>
    <s v="Electronics"/>
    <x v="6"/>
    <n v="9"/>
    <x v="0"/>
    <n v="499"/>
    <n v="0.15"/>
    <n v="3817.35"/>
    <x v="10"/>
    <n v="1.5394789579158317"/>
    <n v="768.2"/>
    <n v="0.2012390794661218"/>
  </r>
  <r>
    <n v="6824"/>
    <s v="ORD06824"/>
    <d v="2024-05-26T00:00:00"/>
    <s v="2024"/>
    <s v="May"/>
    <x v="0"/>
    <s v="CUST1213"/>
    <s v="Consumer"/>
    <s v="Electronics"/>
    <x v="2"/>
    <n v="4"/>
    <x v="1"/>
    <n v="999"/>
    <n v="0"/>
    <n v="3996"/>
    <x v="30"/>
    <n v="0.32389389389389389"/>
    <n v="323.57"/>
    <n v="8.0973473473473473E-2"/>
  </r>
  <r>
    <n v="6825"/>
    <s v="ORD06825"/>
    <d v="2024-09-05T00:00:00"/>
    <s v="2024"/>
    <s v="September"/>
    <x v="2"/>
    <s v="Unkown"/>
    <s v="Consumer"/>
    <s v="Electronics"/>
    <x v="2"/>
    <n v="6"/>
    <x v="1"/>
    <n v="199"/>
    <n v="0.1"/>
    <n v="1074.5999999999999"/>
    <x v="25"/>
    <n v="0.43854271356783919"/>
    <n v="87.27"/>
    <n v="8.1211613623673934E-2"/>
  </r>
  <r>
    <n v="6826"/>
    <s v="ORD06826"/>
    <d v="2024-09-02T00:00:00"/>
    <s v="2024"/>
    <s v="September"/>
    <x v="0"/>
    <s v="CUST2154"/>
    <s v="Home Office"/>
    <s v="Furniture"/>
    <x v="0"/>
    <n v="1"/>
    <x v="2"/>
    <n v="149"/>
    <n v="0.1"/>
    <n v="134.1"/>
    <x v="6"/>
    <n v="0.25395973154362417"/>
    <n v="37.840000000000003"/>
    <n v="0.28217747949291577"/>
  </r>
  <r>
    <n v="6827"/>
    <s v="ORD06827"/>
    <d v="2024-05-04T00:00:00"/>
    <s v="2024"/>
    <s v="May"/>
    <x v="3"/>
    <s v="CUST1708"/>
    <s v="Home Office"/>
    <s v="Office Supplies"/>
    <x v="1"/>
    <n v="9"/>
    <x v="0"/>
    <n v="199"/>
    <n v="0.05"/>
    <n v="1701.45"/>
    <x v="15"/>
    <n v="2.3603015075376885"/>
    <n v="469.7"/>
    <n v="0.27605865585236122"/>
  </r>
  <r>
    <n v="6828"/>
    <s v="ORD06828"/>
    <d v="2024-09-18T00:00:00"/>
    <s v="2024"/>
    <s v="September"/>
    <x v="2"/>
    <s v="CUST1756"/>
    <s v="Consumer"/>
    <s v="Office Supplies"/>
    <x v="7"/>
    <n v="1"/>
    <x v="2"/>
    <n v="499"/>
    <n v="0.1"/>
    <n v="449.1"/>
    <x v="13"/>
    <n v="7.9138276553106221E-2"/>
    <n v="39.49"/>
    <n v="8.7931418392340241E-2"/>
  </r>
  <r>
    <n v="6829"/>
    <s v="ORD06829"/>
    <d v="2025-09-25T00:00:00"/>
    <s v="2025"/>
    <s v="September"/>
    <x v="3"/>
    <s v="Unkown"/>
    <s v="Corporate"/>
    <s v="Office Supplies"/>
    <x v="5"/>
    <n v="8"/>
    <x v="0"/>
    <n v="999"/>
    <n v="0.1"/>
    <n v="7192.8"/>
    <x v="14"/>
    <n v="2.1268968968968971"/>
    <n v="2124.77"/>
    <n v="0.29540234679123567"/>
  </r>
  <r>
    <n v="6830"/>
    <s v="ORD06830"/>
    <d v="2024-02-13T00:00:00"/>
    <s v="2024"/>
    <s v="February"/>
    <x v="0"/>
    <s v="Unkown"/>
    <s v="Home Office"/>
    <s v="Office Supplies"/>
    <x v="6"/>
    <n v="8"/>
    <x v="0"/>
    <n v="299"/>
    <n v="0.15"/>
    <n v="2033.2"/>
    <x v="5"/>
    <n v="1.8052842809364547"/>
    <n v="539.78"/>
    <n v="0.26548298249065511"/>
  </r>
  <r>
    <n v="6831"/>
    <s v="ORD06831"/>
    <d v="2025-05-23T00:00:00"/>
    <s v="2025"/>
    <s v="May"/>
    <x v="3"/>
    <s v="CUST1412"/>
    <s v="Corporate"/>
    <s v="Office Supplies"/>
    <x v="7"/>
    <n v="3"/>
    <x v="2"/>
    <n v="499"/>
    <n v="0.1"/>
    <n v="1347.3"/>
    <x v="29"/>
    <n v="0.69703406813627256"/>
    <n v="347.82"/>
    <n v="0.25816076597639726"/>
  </r>
  <r>
    <n v="6832"/>
    <s v="ORD06832"/>
    <d v="2025-02-04T00:00:00"/>
    <s v="2025"/>
    <s v="February"/>
    <x v="1"/>
    <s v="Unkown"/>
    <s v="Consumer"/>
    <s v="Electronics"/>
    <x v="2"/>
    <n v="8"/>
    <x v="0"/>
    <n v="149"/>
    <n v="0.15"/>
    <n v="1013.2"/>
    <x v="16"/>
    <n v="0.98825503355704702"/>
    <n v="147.25"/>
    <n v="0.14533162258191867"/>
  </r>
  <r>
    <n v="6833"/>
    <s v="ORD06833"/>
    <d v="2025-10-06T00:00:00"/>
    <s v="2025"/>
    <s v="October"/>
    <x v="2"/>
    <s v="CUST1181"/>
    <s v="Home Office"/>
    <s v="Furniture"/>
    <x v="0"/>
    <n v="6"/>
    <x v="1"/>
    <n v="799"/>
    <n v="0.15"/>
    <n v="4074.9"/>
    <x v="8"/>
    <n v="0.43613266583229038"/>
    <n v="348.47"/>
    <n v="8.5516208986723602E-2"/>
  </r>
  <r>
    <n v="6834"/>
    <s v="ORD06834"/>
    <d v="2024-09-25T00:00:00"/>
    <s v="2024"/>
    <s v="September"/>
    <x v="3"/>
    <s v="Unkown"/>
    <s v="Consumer"/>
    <s v="Furniture"/>
    <x v="0"/>
    <n v="6"/>
    <x v="1"/>
    <n v="149"/>
    <n v="0"/>
    <n v="894"/>
    <x v="7"/>
    <n v="1.4722818791946308"/>
    <n v="219.37"/>
    <n v="0.24538031319910514"/>
  </r>
  <r>
    <n v="6836"/>
    <s v="ORD06836"/>
    <d v="2024-11-08T00:00:00"/>
    <s v="2024"/>
    <s v="November"/>
    <x v="3"/>
    <s v="CUST2853"/>
    <s v="Consumer"/>
    <s v="Office Supplies"/>
    <x v="0"/>
    <n v="3"/>
    <x v="2"/>
    <n v="99"/>
    <n v="0.05"/>
    <n v="282.14999999999998"/>
    <x v="19"/>
    <n v="0.73313131313131308"/>
    <n v="72.58"/>
    <n v="0.25723905723905727"/>
  </r>
  <r>
    <n v="6837"/>
    <s v="ORD06837"/>
    <d v="2024-08-28T00:00:00"/>
    <s v="2024"/>
    <s v="August"/>
    <x v="1"/>
    <s v="Unkown"/>
    <s v="Corporate"/>
    <s v="Electronics"/>
    <x v="4"/>
    <n v="8"/>
    <x v="0"/>
    <n v="99"/>
    <n v="0.1"/>
    <n v="712.8"/>
    <x v="4"/>
    <n v="1.2006060606060607"/>
    <n v="118.86"/>
    <n v="0.16675084175084176"/>
  </r>
  <r>
    <n v="6838"/>
    <s v="ORD06838"/>
    <d v="2024-11-22T00:00:00"/>
    <s v="2024"/>
    <s v="November"/>
    <x v="2"/>
    <s v="Unkown"/>
    <s v="Home Office"/>
    <s v="Electronics"/>
    <x v="6"/>
    <n v="9"/>
    <x v="0"/>
    <n v="799"/>
    <n v="0"/>
    <n v="7191"/>
    <x v="12"/>
    <n v="1.7810888610763453"/>
    <n v="1423.09"/>
    <n v="0.19789876234181614"/>
  </r>
  <r>
    <n v="6839"/>
    <s v="ORD06839"/>
    <d v="2025-06-07T00:00:00"/>
    <s v="2025"/>
    <s v="June"/>
    <x v="0"/>
    <s v="CUST1510"/>
    <s v="Consumer"/>
    <s v="Furniture"/>
    <x v="5"/>
    <n v="1"/>
    <x v="2"/>
    <n v="99"/>
    <n v="0.05"/>
    <n v="94.05"/>
    <x v="19"/>
    <n v="4.858585858585858E-2"/>
    <n v="4.8099999999999996"/>
    <n v="5.1143009037745879E-2"/>
  </r>
  <r>
    <n v="6840"/>
    <s v="ORD06840"/>
    <d v="2024-11-01T00:00:00"/>
    <s v="2024"/>
    <s v="November"/>
    <x v="1"/>
    <s v="Unkown"/>
    <s v="Home Office"/>
    <s v="Electronics"/>
    <x v="0"/>
    <n v="2"/>
    <x v="2"/>
    <n v="999"/>
    <n v="0.15"/>
    <n v="1698.3"/>
    <x v="32"/>
    <n v="0.28130130130130127"/>
    <n v="281.02"/>
    <n v="0.16547135370664781"/>
  </r>
  <r>
    <n v="6841"/>
    <s v="ORD06841"/>
    <d v="2024-09-20T00:00:00"/>
    <s v="2024"/>
    <s v="September"/>
    <x v="2"/>
    <s v="Unkown"/>
    <s v="Consumer"/>
    <s v="Furniture"/>
    <x v="5"/>
    <n v="7"/>
    <x v="0"/>
    <n v="99"/>
    <n v="0.1"/>
    <n v="623.70000000000005"/>
    <x v="43"/>
    <n v="1.3358585858585859"/>
    <n v="132.25"/>
    <n v="0.21204104537437871"/>
  </r>
  <r>
    <n v="6842"/>
    <s v="ORD06842"/>
    <d v="2025-12-28T00:00:00"/>
    <s v="2025"/>
    <s v="December"/>
    <x v="0"/>
    <s v="Unkown"/>
    <s v="Home Office"/>
    <s v="Electronics"/>
    <x v="7"/>
    <n v="3"/>
    <x v="2"/>
    <n v="149"/>
    <n v="0.1"/>
    <n v="402.3"/>
    <x v="6"/>
    <n v="0.18617449664429528"/>
    <n v="27.74"/>
    <n v="6.8953517275664927E-2"/>
  </r>
  <r>
    <n v="6843"/>
    <s v="ORD06843"/>
    <d v="2025-07-17T00:00:00"/>
    <s v="2025"/>
    <s v="July"/>
    <x v="1"/>
    <s v="CUST2104"/>
    <s v="Consumer"/>
    <s v="Electronics"/>
    <x v="1"/>
    <n v="7"/>
    <x v="0"/>
    <n v="999"/>
    <n v="0.15"/>
    <n v="5944.05"/>
    <x v="32"/>
    <n v="0.65901901901901905"/>
    <n v="658.36"/>
    <n v="0.11075949899479311"/>
  </r>
  <r>
    <n v="6844"/>
    <s v="ORD06844"/>
    <d v="2025-07-14T00:00:00"/>
    <s v="2025"/>
    <s v="July"/>
    <x v="3"/>
    <s v="Unkown"/>
    <s v="Consumer"/>
    <s v="Office Supplies"/>
    <x v="6"/>
    <n v="9"/>
    <x v="0"/>
    <n v="799"/>
    <n v="0"/>
    <n v="7191"/>
    <x v="12"/>
    <n v="1.2959198998748436"/>
    <n v="1035.44"/>
    <n v="0.14399109998609375"/>
  </r>
  <r>
    <n v="6845"/>
    <s v="ORD06845"/>
    <d v="2025-07-30T00:00:00"/>
    <s v="2025"/>
    <s v="July"/>
    <x v="2"/>
    <s v="Unkown"/>
    <s v="Consumer"/>
    <s v="Furniture"/>
    <x v="6"/>
    <n v="9"/>
    <x v="0"/>
    <n v="199"/>
    <n v="0.05"/>
    <n v="1701.45"/>
    <x v="15"/>
    <n v="1.8844221105527639"/>
    <n v="375"/>
    <n v="0.22040024684827647"/>
  </r>
  <r>
    <n v="6846"/>
    <s v="ORD06846"/>
    <d v="2024-05-05T00:00:00"/>
    <s v="2024"/>
    <s v="May"/>
    <x v="3"/>
    <s v="Unkown"/>
    <s v="Consumer"/>
    <s v="Office Supplies"/>
    <x v="5"/>
    <n v="3"/>
    <x v="2"/>
    <n v="149"/>
    <n v="0.05"/>
    <n v="424.65"/>
    <x v="38"/>
    <n v="0.49697986577181208"/>
    <n v="74.05"/>
    <n v="0.17437890027081127"/>
  </r>
  <r>
    <n v="6847"/>
    <s v="ORD06847"/>
    <d v="2024-01-09T00:00:00"/>
    <s v="2024"/>
    <s v="January"/>
    <x v="0"/>
    <s v="CUST1905"/>
    <s v="Consumer"/>
    <s v="Electronics"/>
    <x v="1"/>
    <n v="8"/>
    <x v="0"/>
    <n v="299"/>
    <n v="0"/>
    <n v="2392"/>
    <x v="20"/>
    <n v="1.785886287625418"/>
    <n v="533.98"/>
    <n v="0.22323578595317725"/>
  </r>
  <r>
    <n v="6848"/>
    <s v="ORD06848"/>
    <d v="2025-07-13T00:00:00"/>
    <s v="2025"/>
    <s v="July"/>
    <x v="3"/>
    <s v="Unkown"/>
    <s v="Consumer"/>
    <s v="Office Supplies"/>
    <x v="1"/>
    <n v="5"/>
    <x v="1"/>
    <n v="999"/>
    <n v="0.05"/>
    <n v="4745.25"/>
    <x v="31"/>
    <n v="1.3712312312312311"/>
    <n v="1369.86"/>
    <n v="0.28868025920657497"/>
  </r>
  <r>
    <n v="6849"/>
    <s v="ORD06849"/>
    <d v="2025-03-25T00:00:00"/>
    <s v="2025"/>
    <s v="March"/>
    <x v="3"/>
    <s v="CUST2327"/>
    <s v="Corporate"/>
    <s v="Office Supplies"/>
    <x v="1"/>
    <n v="5"/>
    <x v="1"/>
    <n v="999"/>
    <n v="0.1"/>
    <n v="4495.5"/>
    <x v="14"/>
    <n v="0.85813813813813811"/>
    <n v="857.28"/>
    <n v="0.19069736403069737"/>
  </r>
  <r>
    <n v="6850"/>
    <s v="ORD06850"/>
    <d v="2025-03-06T00:00:00"/>
    <s v="2025"/>
    <s v="March"/>
    <x v="0"/>
    <s v="Unkown"/>
    <s v="Corporate"/>
    <s v="Furniture"/>
    <x v="7"/>
    <n v="4"/>
    <x v="1"/>
    <n v="299"/>
    <n v="0.15"/>
    <n v="1016.6"/>
    <x v="5"/>
    <n v="0.95254180602006688"/>
    <n v="284.81"/>
    <n v="0.28015935471178438"/>
  </r>
  <r>
    <n v="6851"/>
    <s v="ORD06851"/>
    <d v="2024-10-05T00:00:00"/>
    <s v="2024"/>
    <s v="October"/>
    <x v="1"/>
    <s v="Unkown"/>
    <s v="Consumer"/>
    <s v="Office Supplies"/>
    <x v="6"/>
    <n v="7"/>
    <x v="0"/>
    <n v="149"/>
    <n v="0.15"/>
    <n v="886.55"/>
    <x v="28"/>
    <n v="1.2638255033557046"/>
    <n v="188.31"/>
    <n v="0.21240764762280753"/>
  </r>
  <r>
    <n v="6852"/>
    <s v="ORD06852"/>
    <d v="2025-06-18T00:00:00"/>
    <s v="2025"/>
    <s v="June"/>
    <x v="3"/>
    <s v="CUST1122"/>
    <s v="Home Office"/>
    <s v="Office Supplies"/>
    <x v="5"/>
    <n v="9"/>
    <x v="0"/>
    <n v="149"/>
    <n v="0.15"/>
    <n v="1139.8499999999999"/>
    <x v="28"/>
    <n v="0.95711409395973168"/>
    <n v="142.61000000000001"/>
    <n v="0.12511295345878845"/>
  </r>
  <r>
    <n v="6853"/>
    <s v="ORD06853"/>
    <d v="2024-04-17T00:00:00"/>
    <s v="2024"/>
    <s v="April"/>
    <x v="3"/>
    <s v="CUST2255"/>
    <s v="Consumer"/>
    <s v="Office Supplies"/>
    <x v="2"/>
    <n v="9"/>
    <x v="0"/>
    <n v="799"/>
    <n v="0"/>
    <n v="7191"/>
    <x v="12"/>
    <n v="1.395569461827284"/>
    <n v="1115.06"/>
    <n v="0.1550632735363649"/>
  </r>
  <r>
    <n v="6854"/>
    <s v="ORD06854"/>
    <d v="2025-02-20T00:00:00"/>
    <s v="2025"/>
    <s v="February"/>
    <x v="3"/>
    <s v="CUST1221"/>
    <s v="Consumer"/>
    <s v="Furniture"/>
    <x v="3"/>
    <n v="6"/>
    <x v="1"/>
    <n v="299"/>
    <n v="0"/>
    <n v="1794"/>
    <x v="20"/>
    <n v="1.2104682274247491"/>
    <n v="361.93"/>
    <n v="0.20174470457079152"/>
  </r>
  <r>
    <n v="6855"/>
    <s v="ORD06855"/>
    <d v="2025-03-21T00:00:00"/>
    <s v="2025"/>
    <s v="March"/>
    <x v="3"/>
    <s v="Unkown"/>
    <s v="Home Office"/>
    <s v="Office Supplies"/>
    <x v="3"/>
    <n v="7"/>
    <x v="0"/>
    <n v="999"/>
    <n v="0.15"/>
    <n v="5944.05"/>
    <x v="32"/>
    <n v="0.53842842842842842"/>
    <n v="537.89"/>
    <n v="9.0492172845114016E-2"/>
  </r>
  <r>
    <n v="6856"/>
    <s v="ORD06856"/>
    <d v="2024-06-15T00:00:00"/>
    <s v="2024"/>
    <s v="June"/>
    <x v="1"/>
    <s v="Unkown"/>
    <s v="Home Office"/>
    <s v="Office Supplies"/>
    <x v="6"/>
    <n v="4"/>
    <x v="1"/>
    <n v="99"/>
    <n v="0.1"/>
    <n v="356.4"/>
    <x v="4"/>
    <n v="0.48363636363636364"/>
    <n v="47.88"/>
    <n v="0.13434343434343435"/>
  </r>
  <r>
    <n v="6857"/>
    <s v="ORD06857"/>
    <d v="2024-06-02T00:00:00"/>
    <s v="2024"/>
    <s v="June"/>
    <x v="3"/>
    <s v="Unkown"/>
    <s v="Home Office"/>
    <s v="Furniture"/>
    <x v="3"/>
    <n v="2"/>
    <x v="2"/>
    <n v="499"/>
    <n v="0.05"/>
    <n v="948.1"/>
    <x v="27"/>
    <n v="0.45074148296593186"/>
    <n v="224.92"/>
    <n v="0.23723235945575361"/>
  </r>
  <r>
    <n v="6858"/>
    <s v="ORD06858"/>
    <d v="2025-10-22T00:00:00"/>
    <s v="2025"/>
    <s v="October"/>
    <x v="0"/>
    <s v="CUST2204"/>
    <s v="Home Office"/>
    <s v="Electronics"/>
    <x v="7"/>
    <n v="10"/>
    <x v="0"/>
    <n v="299"/>
    <n v="0.15"/>
    <n v="2541.5"/>
    <x v="5"/>
    <n v="1.6652508361204015"/>
    <n v="497.91"/>
    <n v="0.19591186307298841"/>
  </r>
  <r>
    <n v="6859"/>
    <s v="ORD06859"/>
    <d v="2025-01-28T00:00:00"/>
    <s v="2025"/>
    <s v="January"/>
    <x v="3"/>
    <s v="Unkown"/>
    <s v="Consumer"/>
    <s v="Electronics"/>
    <x v="6"/>
    <n v="10"/>
    <x v="0"/>
    <n v="199"/>
    <n v="0"/>
    <n v="1990"/>
    <x v="1"/>
    <n v="0.97216080402010052"/>
    <n v="193.46"/>
    <n v="9.7216080402010061E-2"/>
  </r>
  <r>
    <n v="6860"/>
    <s v="ORD06860"/>
    <d v="2024-10-08T00:00:00"/>
    <s v="2024"/>
    <s v="October"/>
    <x v="3"/>
    <s v="Unkown"/>
    <s v="Home Office"/>
    <s v="Electronics"/>
    <x v="2"/>
    <n v="5"/>
    <x v="1"/>
    <n v="149"/>
    <n v="0"/>
    <n v="745"/>
    <x v="7"/>
    <n v="1.3702684563758389"/>
    <n v="204.17"/>
    <n v="0.27405369127516777"/>
  </r>
  <r>
    <n v="6861"/>
    <s v="ORD06861"/>
    <d v="2024-06-25T00:00:00"/>
    <s v="2024"/>
    <s v="June"/>
    <x v="0"/>
    <s v="Unkown"/>
    <s v="Corporate"/>
    <s v="Electronics"/>
    <x v="4"/>
    <n v="10"/>
    <x v="0"/>
    <n v="99"/>
    <n v="0.05"/>
    <n v="940.5"/>
    <x v="19"/>
    <n v="1.8409090909090908"/>
    <n v="182.25"/>
    <n v="0.19377990430622011"/>
  </r>
  <r>
    <n v="6862"/>
    <s v="ORD06862"/>
    <d v="2025-12-01T00:00:00"/>
    <s v="2025"/>
    <s v="December"/>
    <x v="0"/>
    <s v="Unkown"/>
    <s v="Home Office"/>
    <s v="Electronics"/>
    <x v="0"/>
    <n v="1"/>
    <x v="2"/>
    <n v="199"/>
    <n v="0.15"/>
    <n v="169.15"/>
    <x v="17"/>
    <n v="0.19276381909547738"/>
    <n v="38.36"/>
    <n v="0.22678096364173808"/>
  </r>
  <r>
    <n v="6863"/>
    <s v="ORD06863"/>
    <d v="2024-03-17T00:00:00"/>
    <s v="2024"/>
    <s v="March"/>
    <x v="1"/>
    <s v="CUST2414"/>
    <s v="Consumer"/>
    <s v="Electronics"/>
    <x v="3"/>
    <n v="2"/>
    <x v="2"/>
    <n v="99"/>
    <n v="0"/>
    <n v="198"/>
    <x v="22"/>
    <n v="0.13090909090909092"/>
    <n v="12.96"/>
    <n v="6.545454545454546E-2"/>
  </r>
  <r>
    <n v="6864"/>
    <s v="ORD06864"/>
    <d v="2024-11-27T00:00:00"/>
    <s v="2024"/>
    <s v="November"/>
    <x v="2"/>
    <s v="Unkown"/>
    <s v="Home Office"/>
    <s v="Office Supplies"/>
    <x v="2"/>
    <n v="8"/>
    <x v="0"/>
    <n v="299"/>
    <n v="0.05"/>
    <n v="2272.4"/>
    <x v="3"/>
    <n v="1.6723411371237458"/>
    <n v="500.03"/>
    <n v="0.22004488646365075"/>
  </r>
  <r>
    <n v="6865"/>
    <s v="ORD06865"/>
    <d v="2025-09-06T00:00:00"/>
    <s v="2025"/>
    <s v="September"/>
    <x v="1"/>
    <s v="Unkown"/>
    <s v="Corporate"/>
    <s v="Electronics"/>
    <x v="3"/>
    <n v="1"/>
    <x v="2"/>
    <n v="799"/>
    <n v="0.05"/>
    <n v="759.05"/>
    <x v="33"/>
    <n v="0.22072590738423031"/>
    <n v="176.36"/>
    <n v="0.23234306040445296"/>
  </r>
  <r>
    <n v="6866"/>
    <s v="ORD06866"/>
    <d v="2024-01-02T00:00:00"/>
    <s v="2024"/>
    <s v="January"/>
    <x v="2"/>
    <s v="Unkown"/>
    <s v="Consumer"/>
    <s v="Electronics"/>
    <x v="5"/>
    <n v="1"/>
    <x v="2"/>
    <n v="799"/>
    <n v="0.1"/>
    <n v="719.1"/>
    <x v="9"/>
    <n v="0.20374217772215267"/>
    <n v="162.79"/>
    <n v="0.22638019746905852"/>
  </r>
  <r>
    <n v="6867"/>
    <s v="ORD06867"/>
    <d v="2024-05-29T00:00:00"/>
    <s v="2024"/>
    <s v="May"/>
    <x v="3"/>
    <s v="Unkown"/>
    <s v="Corporate"/>
    <s v="Furniture"/>
    <x v="4"/>
    <n v="4"/>
    <x v="1"/>
    <n v="99"/>
    <n v="0.1"/>
    <n v="356.4"/>
    <x v="4"/>
    <n v="0.55292929292929294"/>
    <n v="54.74"/>
    <n v="0.15359147025813694"/>
  </r>
  <r>
    <n v="6868"/>
    <s v="ORD06868"/>
    <d v="2024-03-23T00:00:00"/>
    <s v="2024"/>
    <s v="March"/>
    <x v="0"/>
    <s v="CUST2183"/>
    <s v="Consumer"/>
    <s v="Furniture"/>
    <x v="3"/>
    <n v="2"/>
    <x v="2"/>
    <n v="799"/>
    <n v="0.05"/>
    <n v="1518.1"/>
    <x v="33"/>
    <n v="0.4063454317897372"/>
    <n v="324.67"/>
    <n v="0.21386601673144065"/>
  </r>
  <r>
    <n v="6869"/>
    <s v="ORD06869"/>
    <d v="2025-05-24T00:00:00"/>
    <s v="2025"/>
    <s v="May"/>
    <x v="3"/>
    <s v="Unkown"/>
    <s v="Home Office"/>
    <s v="Furniture"/>
    <x v="0"/>
    <n v="6"/>
    <x v="1"/>
    <n v="199"/>
    <n v="0"/>
    <n v="1194"/>
    <x v="1"/>
    <n v="1.1686934673366833"/>
    <n v="232.57"/>
    <n v="0.1947822445561139"/>
  </r>
  <r>
    <n v="6870"/>
    <s v="ORD06870"/>
    <d v="2024-12-13T00:00:00"/>
    <s v="2024"/>
    <s v="December"/>
    <x v="1"/>
    <s v="Unkown"/>
    <s v="Consumer"/>
    <s v="Furniture"/>
    <x v="6"/>
    <n v="10"/>
    <x v="0"/>
    <n v="799"/>
    <n v="0"/>
    <n v="7990"/>
    <x v="12"/>
    <n v="2.1837797246558197"/>
    <n v="1744.84"/>
    <n v="0.21837797246558197"/>
  </r>
  <r>
    <n v="6871"/>
    <s v="ORD06871"/>
    <d v="2024-01-10T00:00:00"/>
    <s v="2024"/>
    <s v="January"/>
    <x v="2"/>
    <s v="Unkown"/>
    <s v="Corporate"/>
    <s v="Furniture"/>
    <x v="4"/>
    <n v="3"/>
    <x v="2"/>
    <n v="149"/>
    <n v="0"/>
    <n v="447"/>
    <x v="7"/>
    <n v="0.55899328859060404"/>
    <n v="83.29"/>
    <n v="0.18633109619686802"/>
  </r>
  <r>
    <n v="6872"/>
    <s v="ORD06872"/>
    <d v="2025-09-17T00:00:00"/>
    <s v="2025"/>
    <s v="September"/>
    <x v="3"/>
    <s v="Unkown"/>
    <s v="Consumer"/>
    <s v="Furniture"/>
    <x v="2"/>
    <n v="5"/>
    <x v="1"/>
    <n v="199"/>
    <n v="0"/>
    <n v="995"/>
    <x v="1"/>
    <n v="0.94432160804020093"/>
    <n v="187.92"/>
    <n v="0.18886432160804018"/>
  </r>
  <r>
    <n v="6873"/>
    <s v="ORD06873"/>
    <d v="2024-04-15T00:00:00"/>
    <s v="2024"/>
    <s v="April"/>
    <x v="3"/>
    <s v="Unkown"/>
    <s v="Consumer"/>
    <s v="Electronics"/>
    <x v="2"/>
    <n v="3"/>
    <x v="2"/>
    <n v="199"/>
    <n v="0.15"/>
    <n v="507.45"/>
    <x v="17"/>
    <n v="0.16542713567839196"/>
    <n v="32.92"/>
    <n v="6.4873386540545877E-2"/>
  </r>
  <r>
    <n v="6874"/>
    <s v="ORD06874"/>
    <d v="2024-12-30T00:00:00"/>
    <s v="2024"/>
    <s v="December"/>
    <x v="2"/>
    <s v="Unkown"/>
    <s v="Corporate"/>
    <s v="Furniture"/>
    <x v="1"/>
    <n v="2"/>
    <x v="2"/>
    <n v="499"/>
    <n v="0"/>
    <n v="998"/>
    <x v="23"/>
    <n v="0.26104208416833663"/>
    <n v="130.26"/>
    <n v="0.13052104208416831"/>
  </r>
  <r>
    <n v="6875"/>
    <s v="ORD06875"/>
    <d v="2024-09-10T00:00:00"/>
    <s v="2024"/>
    <s v="September"/>
    <x v="3"/>
    <s v="Unkown"/>
    <s v="Consumer"/>
    <s v="Furniture"/>
    <x v="3"/>
    <n v="1"/>
    <x v="2"/>
    <n v="999"/>
    <n v="0"/>
    <n v="999"/>
    <x v="30"/>
    <n v="0.18168168168168169"/>
    <n v="181.5"/>
    <n v="0.18168168168168169"/>
  </r>
  <r>
    <n v="6876"/>
    <s v="ORD06876"/>
    <d v="2025-02-11T00:00:00"/>
    <s v="2025"/>
    <s v="February"/>
    <x v="3"/>
    <s v="Unkown"/>
    <s v="Home Office"/>
    <s v="Office Supplies"/>
    <x v="1"/>
    <n v="9"/>
    <x v="0"/>
    <n v="299"/>
    <n v="0"/>
    <n v="2691"/>
    <x v="20"/>
    <n v="1.4151505016722408"/>
    <n v="423.13"/>
    <n v="0.15723894463024898"/>
  </r>
  <r>
    <n v="6877"/>
    <s v="ORD06877"/>
    <d v="2025-12-15T00:00:00"/>
    <s v="2025"/>
    <s v="December"/>
    <x v="0"/>
    <s v="Unkown"/>
    <s v="Consumer"/>
    <s v="Furniture"/>
    <x v="3"/>
    <n v="6"/>
    <x v="1"/>
    <n v="999"/>
    <n v="0"/>
    <n v="5994"/>
    <x v="30"/>
    <n v="1.389049049049049"/>
    <n v="1387.66"/>
    <n v="0.23150817484150818"/>
  </r>
  <r>
    <n v="6878"/>
    <s v="ORD06878"/>
    <d v="2024-02-13T00:00:00"/>
    <s v="2024"/>
    <s v="February"/>
    <x v="0"/>
    <s v="Unkown"/>
    <s v="Consumer"/>
    <s v="Electronics"/>
    <x v="4"/>
    <n v="4"/>
    <x v="1"/>
    <n v="149"/>
    <n v="0.1"/>
    <n v="536.4"/>
    <x v="6"/>
    <n v="0.32926174496644295"/>
    <n v="49.06"/>
    <n v="9.1461595824011935E-2"/>
  </r>
  <r>
    <n v="6879"/>
    <s v="ORD06879"/>
    <d v="2024-07-07T00:00:00"/>
    <s v="2024"/>
    <s v="July"/>
    <x v="3"/>
    <s v="CUST2309"/>
    <s v="Consumer"/>
    <s v="Furniture"/>
    <x v="6"/>
    <n v="4"/>
    <x v="1"/>
    <n v="99"/>
    <n v="0"/>
    <n v="396"/>
    <x v="22"/>
    <n v="1.0019191919191919"/>
    <n v="99.19"/>
    <n v="0.25047979797979797"/>
  </r>
  <r>
    <n v="6880"/>
    <s v="ORD06880"/>
    <d v="2025-03-25T00:00:00"/>
    <s v="2025"/>
    <s v="March"/>
    <x v="1"/>
    <s v="Unkown"/>
    <s v="Corporate"/>
    <s v="Electronics"/>
    <x v="2"/>
    <n v="9"/>
    <x v="0"/>
    <n v="149"/>
    <n v="0.15"/>
    <n v="1139.8499999999999"/>
    <x v="28"/>
    <n v="1.9742953020134228"/>
    <n v="294.17"/>
    <n v="0.25807781725665663"/>
  </r>
  <r>
    <n v="6881"/>
    <s v="ORD06881"/>
    <d v="2025-02-13T00:00:00"/>
    <s v="2025"/>
    <s v="February"/>
    <x v="3"/>
    <s v="Unkown"/>
    <s v="Consumer"/>
    <s v="Furniture"/>
    <x v="6"/>
    <n v="2"/>
    <x v="2"/>
    <n v="199"/>
    <n v="0.05"/>
    <n v="378.1"/>
    <x v="15"/>
    <n v="0.23427135678391958"/>
    <n v="46.62"/>
    <n v="0.12330071409679977"/>
  </r>
  <r>
    <n v="6882"/>
    <s v="ORD06882"/>
    <d v="2024-07-20T00:00:00"/>
    <s v="2024"/>
    <s v="July"/>
    <x v="2"/>
    <s v="Unkown"/>
    <s v="Consumer"/>
    <s v="Office Supplies"/>
    <x v="6"/>
    <n v="8"/>
    <x v="0"/>
    <n v="999"/>
    <n v="0.05"/>
    <n v="7592.4"/>
    <x v="31"/>
    <n v="1.4353353353353355"/>
    <n v="1433.9"/>
    <n v="0.1888599125441231"/>
  </r>
  <r>
    <n v="6883"/>
    <s v="ORD06883"/>
    <d v="2024-10-01T00:00:00"/>
    <s v="2024"/>
    <s v="October"/>
    <x v="0"/>
    <s v="CUST1988"/>
    <s v="Home Office"/>
    <s v="Furniture"/>
    <x v="0"/>
    <n v="9"/>
    <x v="0"/>
    <n v="799"/>
    <n v="0.1"/>
    <n v="6471.9"/>
    <x v="40"/>
    <n v="0.4270713391739675"/>
    <n v="341.23"/>
    <n v="5.2724856688144139E-2"/>
  </r>
  <r>
    <n v="6884"/>
    <s v="ORD06884"/>
    <d v="2025-07-28T00:00:00"/>
    <s v="2025"/>
    <s v="July"/>
    <x v="0"/>
    <s v="CUST2675"/>
    <s v="Corporate"/>
    <s v="Electronics"/>
    <x v="6"/>
    <n v="5"/>
    <x v="1"/>
    <n v="99"/>
    <n v="0.1"/>
    <n v="445.5"/>
    <x v="4"/>
    <n v="0.94272727272727275"/>
    <n v="93.33"/>
    <n v="0.20949494949494948"/>
  </r>
  <r>
    <n v="6885"/>
    <s v="ORD06885"/>
    <d v="2024-02-17T00:00:00"/>
    <s v="2024"/>
    <s v="February"/>
    <x v="2"/>
    <s v="Unkown"/>
    <s v="Consumer"/>
    <s v="Electronics"/>
    <x v="0"/>
    <n v="6"/>
    <x v="1"/>
    <n v="799"/>
    <n v="0.15"/>
    <n v="4074.9"/>
    <x v="8"/>
    <n v="1.3987234042553192"/>
    <n v="1117.58"/>
    <n v="0.27425949103045472"/>
  </r>
  <r>
    <n v="6886"/>
    <s v="ORD06886"/>
    <d v="2025-06-29T00:00:00"/>
    <s v="2025"/>
    <s v="June"/>
    <x v="2"/>
    <s v="Unkown"/>
    <s v="Home Office"/>
    <s v="Electronics"/>
    <x v="2"/>
    <n v="6"/>
    <x v="1"/>
    <n v="799"/>
    <n v="0.15"/>
    <n v="4074.9"/>
    <x v="8"/>
    <n v="0.50096370463078843"/>
    <n v="400.27"/>
    <n v="9.8228177378585968E-2"/>
  </r>
  <r>
    <n v="6887"/>
    <s v="ORD06887"/>
    <d v="2024-09-16T00:00:00"/>
    <s v="2024"/>
    <s v="September"/>
    <x v="0"/>
    <s v="CUST2935"/>
    <s v="Home Office"/>
    <s v="Office Supplies"/>
    <x v="7"/>
    <n v="5"/>
    <x v="1"/>
    <n v="799"/>
    <n v="0.05"/>
    <n v="3795.25"/>
    <x v="33"/>
    <n v="1.1504755944931164"/>
    <n v="919.23"/>
    <n v="0.2422053883143403"/>
  </r>
  <r>
    <n v="6888"/>
    <s v="ORD06888"/>
    <d v="2025-01-19T00:00:00"/>
    <s v="2025"/>
    <s v="January"/>
    <x v="0"/>
    <s v="CUST1185"/>
    <s v="Home Office"/>
    <s v="Office Supplies"/>
    <x v="7"/>
    <n v="2"/>
    <x v="2"/>
    <n v="299"/>
    <n v="0.1"/>
    <n v="538.20000000000005"/>
    <x v="21"/>
    <n v="0.30809364548494983"/>
    <n v="92.12"/>
    <n v="0.17116313638052769"/>
  </r>
  <r>
    <n v="6889"/>
    <s v="ORD06889"/>
    <d v="2024-07-30T00:00:00"/>
    <s v="2024"/>
    <s v="July"/>
    <x v="3"/>
    <s v="Unkown"/>
    <s v="Corporate"/>
    <s v="Furniture"/>
    <x v="0"/>
    <n v="6"/>
    <x v="1"/>
    <n v="499"/>
    <n v="0.1"/>
    <n v="2694.6"/>
    <x v="29"/>
    <n v="1.4159719438877756"/>
    <n v="706.57"/>
    <n v="0.26221702664588437"/>
  </r>
  <r>
    <n v="6890"/>
    <s v="ORD06890"/>
    <d v="2024-02-27T00:00:00"/>
    <s v="2024"/>
    <s v="February"/>
    <x v="3"/>
    <s v="Unkown"/>
    <s v="Home Office"/>
    <s v="Electronics"/>
    <x v="3"/>
    <n v="6"/>
    <x v="1"/>
    <n v="299"/>
    <n v="0.15"/>
    <n v="1524.9"/>
    <x v="5"/>
    <n v="1.4961204013377924"/>
    <n v="447.34"/>
    <n v="0.29335694143878283"/>
  </r>
  <r>
    <n v="6891"/>
    <s v="ORD06891"/>
    <d v="2025-11-20T00:00:00"/>
    <s v="2025"/>
    <s v="November"/>
    <x v="2"/>
    <s v="Unkown"/>
    <s v="Home Office"/>
    <s v="Electronics"/>
    <x v="2"/>
    <n v="6"/>
    <x v="1"/>
    <n v="199"/>
    <n v="0.05"/>
    <n v="1134.3"/>
    <x v="0"/>
    <n v="0.34824120603015074"/>
    <n v="69.3"/>
    <n v="6.1094948426342235E-2"/>
  </r>
  <r>
    <n v="6892"/>
    <s v="ORD06892"/>
    <d v="2025-06-07T00:00:00"/>
    <s v="2025"/>
    <s v="June"/>
    <x v="0"/>
    <s v="Unkown"/>
    <s v="Home Office"/>
    <s v="Furniture"/>
    <x v="6"/>
    <n v="10"/>
    <x v="0"/>
    <n v="149"/>
    <n v="0.1"/>
    <n v="1341"/>
    <x v="6"/>
    <n v="0.45657718120805368"/>
    <n v="68.03"/>
    <n v="5.0730797912005965E-2"/>
  </r>
  <r>
    <n v="6893"/>
    <s v="ORD06893"/>
    <d v="2025-07-01T00:00:00"/>
    <s v="2025"/>
    <s v="July"/>
    <x v="3"/>
    <s v="Unkown"/>
    <s v="Home Office"/>
    <s v="Office Supplies"/>
    <x v="5"/>
    <n v="3"/>
    <x v="2"/>
    <n v="299"/>
    <n v="0.1"/>
    <n v="807.3"/>
    <x v="11"/>
    <n v="0.36314381270903007"/>
    <n v="108.58"/>
    <n v="0.1344977084107519"/>
  </r>
  <r>
    <n v="6894"/>
    <s v="ORD06894"/>
    <d v="2025-09-18T00:00:00"/>
    <s v="2025"/>
    <s v="September"/>
    <x v="2"/>
    <s v="Unkown"/>
    <s v="Home Office"/>
    <s v="Electronics"/>
    <x v="1"/>
    <n v="3"/>
    <x v="2"/>
    <n v="499"/>
    <n v="0.15"/>
    <n v="1272.45"/>
    <x v="18"/>
    <n v="0.46699398797595193"/>
    <n v="233.03"/>
    <n v="0.18313489724547133"/>
  </r>
  <r>
    <n v="6895"/>
    <s v="ORD06895"/>
    <d v="2025-08-22T00:00:00"/>
    <s v="2025"/>
    <s v="August"/>
    <x v="3"/>
    <s v="Unkown"/>
    <s v="Home Office"/>
    <s v="Furniture"/>
    <x v="5"/>
    <n v="7"/>
    <x v="0"/>
    <n v="99"/>
    <n v="0"/>
    <n v="693"/>
    <x v="22"/>
    <n v="0.49080808080808086"/>
    <n v="48.59"/>
    <n v="7.0115440115440117E-2"/>
  </r>
  <r>
    <n v="6896"/>
    <s v="ORD06896"/>
    <d v="2025-12-08T00:00:00"/>
    <s v="2025"/>
    <s v="December"/>
    <x v="3"/>
    <s v="CUST1684"/>
    <s v="Corporate"/>
    <s v="Furniture"/>
    <x v="5"/>
    <n v="9"/>
    <x v="0"/>
    <n v="299"/>
    <n v="0"/>
    <n v="2691"/>
    <x v="20"/>
    <n v="1.9524080267558528"/>
    <n v="583.77"/>
    <n v="0.21693422519509475"/>
  </r>
  <r>
    <n v="6897"/>
    <s v="ORD06897"/>
    <d v="2024-02-05T00:00:00"/>
    <s v="2024"/>
    <s v="February"/>
    <x v="1"/>
    <s v="Unkown"/>
    <s v="Corporate"/>
    <s v="Furniture"/>
    <x v="5"/>
    <n v="1"/>
    <x v="2"/>
    <n v="799"/>
    <n v="0.05"/>
    <n v="759.05"/>
    <x v="33"/>
    <n v="0.12839799749687109"/>
    <n v="102.59"/>
    <n v="0.13515578683881169"/>
  </r>
  <r>
    <n v="6898"/>
    <s v="ORD06898"/>
    <d v="2024-08-20T00:00:00"/>
    <s v="2024"/>
    <s v="August"/>
    <x v="0"/>
    <s v="Unkown"/>
    <s v="Corporate"/>
    <s v="Electronics"/>
    <x v="2"/>
    <n v="3"/>
    <x v="2"/>
    <n v="149"/>
    <n v="0.1"/>
    <n v="402.3"/>
    <x v="6"/>
    <n v="0.65516778523489938"/>
    <n v="97.62"/>
    <n v="0.24265473527218495"/>
  </r>
  <r>
    <n v="6899"/>
    <s v="ORD06899"/>
    <d v="2025-02-26T00:00:00"/>
    <s v="2025"/>
    <s v="February"/>
    <x v="3"/>
    <s v="Unkown"/>
    <s v="Home Office"/>
    <s v="Electronics"/>
    <x v="7"/>
    <n v="6"/>
    <x v="1"/>
    <n v="199"/>
    <n v="0.15"/>
    <n v="1014.9"/>
    <x v="17"/>
    <n v="0.94140703517587943"/>
    <n v="187.34"/>
    <n v="0.18458961474036853"/>
  </r>
  <r>
    <n v="6900"/>
    <s v="ORD06900"/>
    <d v="2025-05-09T00:00:00"/>
    <s v="2025"/>
    <s v="May"/>
    <x v="3"/>
    <s v="CUST1406"/>
    <s v="Consumer"/>
    <s v="Office Supplies"/>
    <x v="2"/>
    <n v="5"/>
    <x v="1"/>
    <n v="999"/>
    <n v="0"/>
    <n v="4995"/>
    <x v="30"/>
    <n v="1.0540840840840842"/>
    <n v="1053.03"/>
    <n v="0.2108168168168168"/>
  </r>
  <r>
    <n v="6901"/>
    <s v="ORD06901"/>
    <d v="2024-03-01T00:00:00"/>
    <s v="2024"/>
    <s v="March"/>
    <x v="1"/>
    <s v="CUST1887"/>
    <s v="Home Office"/>
    <s v="Electronics"/>
    <x v="3"/>
    <n v="1"/>
    <x v="2"/>
    <n v="199"/>
    <n v="0"/>
    <n v="199"/>
    <x v="1"/>
    <n v="0.26311557788944723"/>
    <n v="52.36"/>
    <n v="0.26311557788944723"/>
  </r>
  <r>
    <n v="6902"/>
    <s v="ORD06902"/>
    <d v="2024-05-03T00:00:00"/>
    <s v="2024"/>
    <s v="May"/>
    <x v="0"/>
    <s v="CUST2234"/>
    <s v="Corporate"/>
    <s v="Furniture"/>
    <x v="3"/>
    <n v="9"/>
    <x v="0"/>
    <n v="99"/>
    <n v="0.15"/>
    <n v="757.35"/>
    <x v="39"/>
    <n v="2.2244444444444444"/>
    <n v="220.22"/>
    <n v="0.2907770515613653"/>
  </r>
  <r>
    <n v="6903"/>
    <s v="ORD06903"/>
    <d v="2025-04-11T00:00:00"/>
    <s v="2025"/>
    <s v="April"/>
    <x v="3"/>
    <s v="Unkown"/>
    <s v="Corporate"/>
    <s v="Furniture"/>
    <x v="7"/>
    <n v="4"/>
    <x v="1"/>
    <n v="149"/>
    <n v="0"/>
    <n v="596"/>
    <x v="7"/>
    <n v="0.45100671140939597"/>
    <n v="67.2"/>
    <n v="0.11275167785234899"/>
  </r>
  <r>
    <n v="6904"/>
    <s v="ORD06904"/>
    <d v="2025-12-30T00:00:00"/>
    <s v="2025"/>
    <s v="December"/>
    <x v="3"/>
    <s v="Unkown"/>
    <s v="Consumer"/>
    <s v="Electronics"/>
    <x v="3"/>
    <n v="6"/>
    <x v="1"/>
    <n v="999"/>
    <n v="0"/>
    <n v="5994"/>
    <x v="30"/>
    <n v="0.37369369369369371"/>
    <n v="373.32"/>
    <n v="6.2282282282282282E-2"/>
  </r>
  <r>
    <n v="6905"/>
    <s v="ORD06905"/>
    <d v="2024-04-06T00:00:00"/>
    <s v="2024"/>
    <s v="April"/>
    <x v="3"/>
    <s v="CUST2636"/>
    <s v="Consumer"/>
    <s v="Office Supplies"/>
    <x v="2"/>
    <n v="6"/>
    <x v="1"/>
    <n v="199"/>
    <n v="0"/>
    <n v="1194"/>
    <x v="1"/>
    <n v="1.4928643216080402"/>
    <n v="297.08"/>
    <n v="0.24881072026800669"/>
  </r>
  <r>
    <n v="6906"/>
    <s v="ORD06906"/>
    <d v="2025-05-30T00:00:00"/>
    <s v="2025"/>
    <s v="May"/>
    <x v="0"/>
    <s v="CUST2867"/>
    <s v="Corporate"/>
    <s v="Office Supplies"/>
    <x v="4"/>
    <n v="4"/>
    <x v="1"/>
    <n v="499"/>
    <n v="0"/>
    <n v="1996"/>
    <x v="23"/>
    <n v="0.63995991983967926"/>
    <n v="319.33999999999997"/>
    <n v="0.15998997995991981"/>
  </r>
  <r>
    <n v="6907"/>
    <s v="ORD06907"/>
    <d v="2025-02-04T00:00:00"/>
    <s v="2025"/>
    <s v="February"/>
    <x v="0"/>
    <s v="Unkown"/>
    <s v="Consumer"/>
    <s v="Office Supplies"/>
    <x v="4"/>
    <n v="7"/>
    <x v="0"/>
    <n v="199"/>
    <n v="0.15"/>
    <n v="1184.05"/>
    <x v="17"/>
    <n v="1.6713567839195982"/>
    <n v="332.6"/>
    <n v="0.28090029981841985"/>
  </r>
  <r>
    <n v="6908"/>
    <s v="ORD06908"/>
    <d v="2024-10-16T00:00:00"/>
    <s v="2024"/>
    <s v="October"/>
    <x v="3"/>
    <s v="Unkown"/>
    <s v="Home Office"/>
    <s v="Furniture"/>
    <x v="6"/>
    <n v="4"/>
    <x v="1"/>
    <n v="499"/>
    <n v="0.05"/>
    <n v="1896.2"/>
    <x v="27"/>
    <n v="0.50356713426853705"/>
    <n v="251.28"/>
    <n v="0.13251766691277292"/>
  </r>
  <r>
    <n v="6909"/>
    <s v="ORD06909"/>
    <d v="2024-04-06T00:00:00"/>
    <s v="2024"/>
    <s v="April"/>
    <x v="1"/>
    <s v="Unkown"/>
    <s v="Home Office"/>
    <s v="Office Supplies"/>
    <x v="1"/>
    <n v="9"/>
    <x v="0"/>
    <n v="799"/>
    <n v="0"/>
    <n v="7191"/>
    <x v="12"/>
    <n v="2.4116145181476849"/>
    <n v="1926.88"/>
    <n v="0.26795716868307606"/>
  </r>
  <r>
    <n v="6910"/>
    <s v="ORD06910"/>
    <d v="2025-11-14T00:00:00"/>
    <s v="2025"/>
    <s v="November"/>
    <x v="2"/>
    <s v="Unkown"/>
    <s v="Corporate"/>
    <s v="Furniture"/>
    <x v="2"/>
    <n v="9"/>
    <x v="0"/>
    <n v="799"/>
    <n v="0.1"/>
    <n v="6471.9"/>
    <x v="40"/>
    <n v="2.1593116395494367"/>
    <n v="1725.29"/>
    <n v="0.26658168389499221"/>
  </r>
  <r>
    <n v="6911"/>
    <s v="ORD06911"/>
    <d v="2025-05-01T00:00:00"/>
    <s v="2025"/>
    <s v="May"/>
    <x v="0"/>
    <s v="CUST2823"/>
    <s v="Corporate"/>
    <s v="Office Supplies"/>
    <x v="6"/>
    <n v="3"/>
    <x v="2"/>
    <n v="799"/>
    <n v="0"/>
    <n v="2397"/>
    <x v="12"/>
    <n v="0.34973717146433042"/>
    <n v="279.44"/>
    <n v="0.1165790571547768"/>
  </r>
  <r>
    <n v="6912"/>
    <s v="ORD06912"/>
    <d v="2025-04-29T00:00:00"/>
    <s v="2025"/>
    <s v="April"/>
    <x v="0"/>
    <s v="Unkown"/>
    <s v="Consumer"/>
    <s v="Electronics"/>
    <x v="6"/>
    <n v="8"/>
    <x v="0"/>
    <n v="149"/>
    <n v="0"/>
    <n v="1192"/>
    <x v="7"/>
    <n v="1.2111409395973154"/>
    <n v="180.46"/>
    <n v="0.15139261744966442"/>
  </r>
  <r>
    <n v="6913"/>
    <s v="ORD06913"/>
    <d v="2024-06-23T00:00:00"/>
    <s v="2024"/>
    <s v="June"/>
    <x v="3"/>
    <s v="CUST2945"/>
    <s v="Corporate"/>
    <s v="Electronics"/>
    <x v="6"/>
    <n v="6"/>
    <x v="1"/>
    <n v="199"/>
    <n v="0.15"/>
    <n v="1014.9"/>
    <x v="17"/>
    <n v="0.76010050251256278"/>
    <n v="151.26"/>
    <n v="0.14903931421814956"/>
  </r>
  <r>
    <n v="6914"/>
    <s v="ORD06914"/>
    <d v="2024-09-06T00:00:00"/>
    <s v="2024"/>
    <s v="September"/>
    <x v="3"/>
    <s v="Unkown"/>
    <s v="Home Office"/>
    <s v="Office Supplies"/>
    <x v="5"/>
    <n v="3"/>
    <x v="2"/>
    <n v="799"/>
    <n v="0.05"/>
    <n v="2277.15"/>
    <x v="26"/>
    <n v="0.65764705882352947"/>
    <n v="525.46"/>
    <n v="0.23075335397316823"/>
  </r>
  <r>
    <n v="6915"/>
    <s v="ORD06915"/>
    <d v="2025-04-04T00:00:00"/>
    <s v="2025"/>
    <s v="April"/>
    <x v="3"/>
    <s v="CUST1461"/>
    <s v="Corporate"/>
    <s v="Office Supplies"/>
    <x v="6"/>
    <n v="3"/>
    <x v="2"/>
    <n v="99"/>
    <n v="0.05"/>
    <n v="282.14999999999998"/>
    <x v="19"/>
    <n v="0.15202020202020203"/>
    <n v="15.05"/>
    <n v="5.3340421761474396E-2"/>
  </r>
  <r>
    <n v="6916"/>
    <s v="ORD06916"/>
    <d v="2024-06-23T00:00:00"/>
    <s v="2024"/>
    <s v="June"/>
    <x v="3"/>
    <s v="Unkown"/>
    <s v="Home Office"/>
    <s v="Furniture"/>
    <x v="5"/>
    <n v="7"/>
    <x v="0"/>
    <n v="99"/>
    <n v="0.1"/>
    <n v="623.70000000000005"/>
    <x v="43"/>
    <n v="0.67181818181818187"/>
    <n v="66.510000000000005"/>
    <n v="0.10663780663780664"/>
  </r>
  <r>
    <n v="6917"/>
    <s v="ORD06917"/>
    <d v="2024-09-27T00:00:00"/>
    <s v="2024"/>
    <s v="September"/>
    <x v="0"/>
    <s v="Unkown"/>
    <s v="Home Office"/>
    <s v="Electronics"/>
    <x v="3"/>
    <n v="6"/>
    <x v="1"/>
    <n v="999"/>
    <n v="0.15"/>
    <n v="5094.8999999999996"/>
    <x v="32"/>
    <n v="1.2911111111111111"/>
    <n v="1289.82"/>
    <n v="0.25315904139433554"/>
  </r>
  <r>
    <n v="6918"/>
    <s v="ORD06918"/>
    <d v="2024-07-19T00:00:00"/>
    <s v="2024"/>
    <s v="July"/>
    <x v="2"/>
    <s v="Unkown"/>
    <s v="Consumer"/>
    <s v="Electronics"/>
    <x v="4"/>
    <n v="7"/>
    <x v="0"/>
    <n v="799"/>
    <n v="0.15"/>
    <n v="4754.05"/>
    <x v="8"/>
    <n v="1.5323529411764705"/>
    <n v="1224.3499999999999"/>
    <n v="0.25753830944142359"/>
  </r>
  <r>
    <n v="6919"/>
    <s v="ORD06919"/>
    <d v="2024-08-27T00:00:00"/>
    <s v="2024"/>
    <s v="August"/>
    <x v="3"/>
    <s v="Unkown"/>
    <s v="Consumer"/>
    <s v="Furniture"/>
    <x v="2"/>
    <n v="4"/>
    <x v="1"/>
    <n v="499"/>
    <n v="0"/>
    <n v="1996"/>
    <x v="23"/>
    <n v="0.22625250501002006"/>
    <n v="112.9"/>
    <n v="5.6563126252505015E-2"/>
  </r>
  <r>
    <n v="6920"/>
    <s v="ORD06920"/>
    <d v="2025-12-28T00:00:00"/>
    <s v="2025"/>
    <s v="December"/>
    <x v="0"/>
    <s v="CUST2664"/>
    <s v="Home Office"/>
    <s v="Electronics"/>
    <x v="1"/>
    <n v="6"/>
    <x v="1"/>
    <n v="149"/>
    <n v="0"/>
    <n v="894"/>
    <x v="7"/>
    <n v="1.3650335570469798"/>
    <n v="203.39"/>
    <n v="0.22750559284116328"/>
  </r>
  <r>
    <n v="6921"/>
    <s v="ORD06921"/>
    <d v="2025-03-17T00:00:00"/>
    <s v="2025"/>
    <s v="March"/>
    <x v="3"/>
    <s v="CUST1848"/>
    <s v="Home Office"/>
    <s v="Furniture"/>
    <x v="4"/>
    <n v="4"/>
    <x v="1"/>
    <n v="199"/>
    <n v="0.1"/>
    <n v="716.4"/>
    <x v="25"/>
    <n v="0.90934673366834173"/>
    <n v="180.96"/>
    <n v="0.25259631490787271"/>
  </r>
  <r>
    <n v="6922"/>
    <s v="ORD06922"/>
    <d v="2025-02-04T00:00:00"/>
    <s v="2025"/>
    <s v="February"/>
    <x v="1"/>
    <s v="Unkown"/>
    <s v="Home Office"/>
    <s v="Electronics"/>
    <x v="4"/>
    <n v="6"/>
    <x v="1"/>
    <n v="99"/>
    <n v="0.15"/>
    <n v="504.9"/>
    <x v="36"/>
    <n v="0.40535353535353535"/>
    <n v="40.130000000000003"/>
    <n v="7.9481085363438314E-2"/>
  </r>
  <r>
    <n v="6923"/>
    <s v="ORD06923"/>
    <d v="2025-02-06T00:00:00"/>
    <s v="2025"/>
    <s v="February"/>
    <x v="3"/>
    <s v="Unkown"/>
    <s v="Home Office"/>
    <s v="Furniture"/>
    <x v="2"/>
    <n v="9"/>
    <x v="0"/>
    <n v="499"/>
    <n v="0.1"/>
    <n v="4041.9"/>
    <x v="13"/>
    <n v="1.2969739478957918"/>
    <n v="647.19000000000005"/>
    <n v="0.16012024048096193"/>
  </r>
  <r>
    <n v="6924"/>
    <s v="ORD06924"/>
    <d v="2024-01-16T00:00:00"/>
    <s v="2024"/>
    <s v="January"/>
    <x v="3"/>
    <s v="CUST1305"/>
    <s v="Corporate"/>
    <s v="Electronics"/>
    <x v="6"/>
    <n v="9"/>
    <x v="0"/>
    <n v="999"/>
    <n v="0.05"/>
    <n v="8541.4500000000007"/>
    <x v="37"/>
    <n v="1.7856356356356355"/>
    <n v="1783.85"/>
    <n v="0.20884627317375853"/>
  </r>
  <r>
    <n v="6925"/>
    <s v="ORD06925"/>
    <d v="2024-12-07T00:00:00"/>
    <s v="2024"/>
    <s v="December"/>
    <x v="1"/>
    <s v="Unkown"/>
    <s v="Consumer"/>
    <s v="Furniture"/>
    <x v="3"/>
    <n v="5"/>
    <x v="1"/>
    <n v="299"/>
    <n v="0.1"/>
    <n v="1345.5"/>
    <x v="21"/>
    <n v="1.3300668896321071"/>
    <n v="397.69"/>
    <n v="0.29557041991824601"/>
  </r>
  <r>
    <n v="6926"/>
    <s v="ORD06926"/>
    <d v="2025-05-14T00:00:00"/>
    <s v="2025"/>
    <s v="May"/>
    <x v="0"/>
    <s v="Unkown"/>
    <s v="Consumer"/>
    <s v="Furniture"/>
    <x v="2"/>
    <n v="10"/>
    <x v="0"/>
    <n v="199"/>
    <n v="0"/>
    <n v="1990"/>
    <x v="1"/>
    <n v="0.63452261306532665"/>
    <n v="126.27"/>
    <n v="6.3452261306532656E-2"/>
  </r>
  <r>
    <n v="6927"/>
    <s v="ORD06927"/>
    <d v="2024-03-04T00:00:00"/>
    <s v="2024"/>
    <s v="March"/>
    <x v="0"/>
    <s v="CUST1240"/>
    <s v="Consumer"/>
    <s v="Electronics"/>
    <x v="6"/>
    <n v="2"/>
    <x v="2"/>
    <n v="499"/>
    <n v="0.05"/>
    <n v="948.1"/>
    <x v="27"/>
    <n v="0.28665330661322641"/>
    <n v="143.04"/>
    <n v="0.15087016137538234"/>
  </r>
  <r>
    <n v="6928"/>
    <s v="ORD06928"/>
    <d v="2025-05-01T00:00:00"/>
    <s v="2025"/>
    <s v="May"/>
    <x v="1"/>
    <s v="Unkown"/>
    <s v="Home Office"/>
    <s v="Electronics"/>
    <x v="3"/>
    <n v="4"/>
    <x v="1"/>
    <n v="99"/>
    <n v="0"/>
    <n v="396"/>
    <x v="22"/>
    <n v="0.48393939393939389"/>
    <n v="47.91"/>
    <n v="0.12098484848484847"/>
  </r>
  <r>
    <n v="6929"/>
    <s v="ORD06929"/>
    <d v="2025-11-09T00:00:00"/>
    <s v="2025"/>
    <s v="November"/>
    <x v="0"/>
    <s v="CUST2577"/>
    <s v="Corporate"/>
    <s v="Office Supplies"/>
    <x v="7"/>
    <n v="10"/>
    <x v="0"/>
    <n v="149"/>
    <n v="0"/>
    <n v="1490"/>
    <x v="7"/>
    <n v="1.8944295302013421"/>
    <n v="282.27"/>
    <n v="0.18944295302013422"/>
  </r>
  <r>
    <n v="6930"/>
    <s v="ORD06930"/>
    <d v="2024-07-16T00:00:00"/>
    <s v="2024"/>
    <s v="July"/>
    <x v="2"/>
    <s v="CUST2253"/>
    <s v="Consumer"/>
    <s v="Furniture"/>
    <x v="4"/>
    <n v="6"/>
    <x v="1"/>
    <n v="199"/>
    <n v="0"/>
    <n v="1194"/>
    <x v="1"/>
    <n v="1.2871356783919596"/>
    <n v="256.14"/>
    <n v="0.21452261306532663"/>
  </r>
  <r>
    <n v="6931"/>
    <s v="ORD06931"/>
    <d v="2024-06-13T00:00:00"/>
    <s v="2024"/>
    <s v="June"/>
    <x v="1"/>
    <s v="Unkown"/>
    <s v="Consumer"/>
    <s v="Office Supplies"/>
    <x v="7"/>
    <n v="10"/>
    <x v="0"/>
    <n v="99"/>
    <n v="0"/>
    <n v="990"/>
    <x v="22"/>
    <n v="1.2864646464646465"/>
    <n v="127.36"/>
    <n v="0.12864646464646465"/>
  </r>
  <r>
    <n v="6932"/>
    <s v="ORD06932"/>
    <d v="2024-12-30T00:00:00"/>
    <s v="2024"/>
    <s v="December"/>
    <x v="1"/>
    <s v="Unkown"/>
    <s v="Consumer"/>
    <s v="Furniture"/>
    <x v="6"/>
    <n v="7"/>
    <x v="0"/>
    <n v="149"/>
    <n v="0"/>
    <n v="1043"/>
    <x v="7"/>
    <n v="1.7290604026845637"/>
    <n v="257.63"/>
    <n v="0.24700862895493766"/>
  </r>
  <r>
    <n v="6933"/>
    <s v="ORD06933"/>
    <d v="2024-09-27T00:00:00"/>
    <s v="2024"/>
    <s v="September"/>
    <x v="2"/>
    <s v="CUST2025"/>
    <s v="Consumer"/>
    <s v="Office Supplies"/>
    <x v="5"/>
    <n v="2"/>
    <x v="2"/>
    <n v="799"/>
    <n v="0.1"/>
    <n v="1438.2"/>
    <x v="9"/>
    <n v="0.36047559449311639"/>
    <n v="288.02"/>
    <n v="0.20026421916284243"/>
  </r>
  <r>
    <n v="6934"/>
    <s v="ORD06934"/>
    <d v="2024-10-24T00:00:00"/>
    <s v="2024"/>
    <s v="October"/>
    <x v="1"/>
    <s v="Unkown"/>
    <s v="Home Office"/>
    <s v="Office Supplies"/>
    <x v="3"/>
    <n v="6"/>
    <x v="1"/>
    <n v="799"/>
    <n v="0"/>
    <n v="4794"/>
    <x v="12"/>
    <n v="1.0464580725907384"/>
    <n v="836.12"/>
    <n v="0.17440967876512306"/>
  </r>
  <r>
    <n v="6935"/>
    <s v="ORD06935"/>
    <d v="2025-07-20T00:00:00"/>
    <s v="2025"/>
    <s v="July"/>
    <x v="0"/>
    <s v="Unkown"/>
    <s v="Home Office"/>
    <s v="Furniture"/>
    <x v="6"/>
    <n v="3"/>
    <x v="2"/>
    <n v="99"/>
    <n v="0.15"/>
    <n v="252.45"/>
    <x v="36"/>
    <n v="0.31707070707070706"/>
    <n v="31.39"/>
    <n v="0.12434145375321846"/>
  </r>
  <r>
    <n v="6936"/>
    <s v="ORD06936"/>
    <d v="2025-04-25T00:00:00"/>
    <s v="2025"/>
    <s v="April"/>
    <x v="3"/>
    <s v="Unkown"/>
    <s v="Home Office"/>
    <s v="Office Supplies"/>
    <x v="4"/>
    <n v="4"/>
    <x v="1"/>
    <n v="199"/>
    <n v="0.1"/>
    <n v="716.4"/>
    <x v="25"/>
    <n v="0.38703517587939695"/>
    <n v="77.02"/>
    <n v="0.10750977107761027"/>
  </r>
  <r>
    <n v="6937"/>
    <s v="ORD06937"/>
    <d v="2025-04-08T00:00:00"/>
    <s v="2025"/>
    <s v="April"/>
    <x v="2"/>
    <s v="CUST1641"/>
    <s v="Corporate"/>
    <s v="Furniture"/>
    <x v="3"/>
    <n v="5"/>
    <x v="1"/>
    <n v="299"/>
    <n v="0"/>
    <n v="1495"/>
    <x v="20"/>
    <n v="0.35173913043478261"/>
    <n v="105.17"/>
    <n v="7.0347826086956528E-2"/>
  </r>
  <r>
    <n v="6938"/>
    <s v="ORD06938"/>
    <d v="2024-02-23T00:00:00"/>
    <s v="2024"/>
    <s v="February"/>
    <x v="3"/>
    <s v="Unkown"/>
    <s v="Home Office"/>
    <s v="Electronics"/>
    <x v="0"/>
    <n v="1"/>
    <x v="2"/>
    <n v="149"/>
    <n v="0.1"/>
    <n v="134.1"/>
    <x v="6"/>
    <n v="0.12134228187919462"/>
    <n v="18.079999999999998"/>
    <n v="0.13482475764354959"/>
  </r>
  <r>
    <n v="6939"/>
    <s v="ORD06939"/>
    <d v="2025-06-05T00:00:00"/>
    <s v="2025"/>
    <s v="June"/>
    <x v="0"/>
    <s v="Unkown"/>
    <s v="Corporate"/>
    <s v="Electronics"/>
    <x v="3"/>
    <n v="5"/>
    <x v="1"/>
    <n v="199"/>
    <n v="0.05"/>
    <n v="945.25"/>
    <x v="15"/>
    <n v="0.79165829145728639"/>
    <n v="157.54"/>
    <n v="0.16666490346469187"/>
  </r>
  <r>
    <n v="6940"/>
    <s v="ORD06940"/>
    <d v="2025-05-06T00:00:00"/>
    <s v="2025"/>
    <s v="May"/>
    <x v="3"/>
    <s v="Unkown"/>
    <s v="Consumer"/>
    <s v="Furniture"/>
    <x v="7"/>
    <n v="7"/>
    <x v="0"/>
    <n v="149"/>
    <n v="0.15"/>
    <n v="886.55"/>
    <x v="28"/>
    <n v="0.46382550335570472"/>
    <n v="69.11"/>
    <n v="7.7953866110202469E-2"/>
  </r>
  <r>
    <n v="6941"/>
    <s v="ORD06941"/>
    <d v="2025-11-03T00:00:00"/>
    <s v="2025"/>
    <s v="November"/>
    <x v="1"/>
    <s v="Unkown"/>
    <s v="Corporate"/>
    <s v="Furniture"/>
    <x v="6"/>
    <n v="5"/>
    <x v="1"/>
    <n v="149"/>
    <n v="0.1"/>
    <n v="670.5"/>
    <x v="6"/>
    <n v="0.40120805369127516"/>
    <n v="59.78"/>
    <n v="8.9157345264727822E-2"/>
  </r>
  <r>
    <n v="6942"/>
    <s v="ORD06942"/>
    <d v="2025-06-16T00:00:00"/>
    <s v="2025"/>
    <s v="June"/>
    <x v="3"/>
    <s v="Unkown"/>
    <s v="Home Office"/>
    <s v="Furniture"/>
    <x v="6"/>
    <n v="9"/>
    <x v="0"/>
    <n v="199"/>
    <n v="0"/>
    <n v="1791"/>
    <x v="1"/>
    <n v="0.80025125628140703"/>
    <n v="159.25"/>
    <n v="8.8916806253489675E-2"/>
  </r>
  <r>
    <n v="6943"/>
    <s v="ORD06943"/>
    <d v="2025-01-15T00:00:00"/>
    <s v="2025"/>
    <s v="January"/>
    <x v="0"/>
    <s v="Unkown"/>
    <s v="Corporate"/>
    <s v="Electronics"/>
    <x v="7"/>
    <n v="9"/>
    <x v="0"/>
    <n v="99"/>
    <n v="0.15"/>
    <n v="757.35"/>
    <x v="39"/>
    <n v="0.97898989898989897"/>
    <n v="96.92"/>
    <n v="0.12797253581567306"/>
  </r>
  <r>
    <n v="6944"/>
    <s v="ORD06944"/>
    <d v="2024-10-14T00:00:00"/>
    <s v="2024"/>
    <s v="October"/>
    <x v="0"/>
    <s v="CUST1928"/>
    <s v="Home Office"/>
    <s v="Office Supplies"/>
    <x v="2"/>
    <n v="8"/>
    <x v="0"/>
    <n v="499"/>
    <n v="0"/>
    <n v="3992"/>
    <x v="23"/>
    <n v="1.1678957915831663"/>
    <n v="582.78"/>
    <n v="0.14598697394789578"/>
  </r>
  <r>
    <n v="6945"/>
    <s v="ORD06945"/>
    <d v="2024-11-20T00:00:00"/>
    <s v="2024"/>
    <s v="November"/>
    <x v="0"/>
    <s v="Unkown"/>
    <s v="Home Office"/>
    <s v="Furniture"/>
    <x v="1"/>
    <n v="8"/>
    <x v="0"/>
    <n v="199"/>
    <n v="0.1"/>
    <n v="1432.8"/>
    <x v="25"/>
    <n v="1.2031658291457288"/>
    <n v="239.43"/>
    <n v="0.16710636515912899"/>
  </r>
  <r>
    <n v="6946"/>
    <s v="ORD06946"/>
    <d v="2024-01-16T00:00:00"/>
    <s v="2024"/>
    <s v="January"/>
    <x v="3"/>
    <s v="Unkown"/>
    <s v="Corporate"/>
    <s v="Furniture"/>
    <x v="4"/>
    <n v="5"/>
    <x v="1"/>
    <n v="199"/>
    <n v="0"/>
    <n v="995"/>
    <x v="1"/>
    <n v="0.70150753768844221"/>
    <n v="139.6"/>
    <n v="0.14030150753768844"/>
  </r>
  <r>
    <n v="6947"/>
    <s v="ORD06947"/>
    <d v="2025-11-11T00:00:00"/>
    <s v="2025"/>
    <s v="November"/>
    <x v="0"/>
    <s v="Unkown"/>
    <s v="Corporate"/>
    <s v="Electronics"/>
    <x v="3"/>
    <n v="8"/>
    <x v="0"/>
    <n v="149"/>
    <n v="0"/>
    <n v="1192"/>
    <x v="7"/>
    <n v="2.1800671140939598"/>
    <n v="324.83"/>
    <n v="0.27250838926174498"/>
  </r>
  <r>
    <n v="6948"/>
    <s v="ORD06948"/>
    <d v="2024-09-16T00:00:00"/>
    <s v="2024"/>
    <s v="September"/>
    <x v="0"/>
    <s v="Unkown"/>
    <s v="Consumer"/>
    <s v="Office Supplies"/>
    <x v="6"/>
    <n v="2"/>
    <x v="2"/>
    <n v="149"/>
    <n v="0.15"/>
    <n v="253.3"/>
    <x v="16"/>
    <n v="0.30718120805369131"/>
    <n v="45.77"/>
    <n v="0.18069482826687722"/>
  </r>
  <r>
    <n v="6949"/>
    <s v="ORD06949"/>
    <d v="2024-06-30T00:00:00"/>
    <s v="2024"/>
    <s v="June"/>
    <x v="0"/>
    <s v="Unkown"/>
    <s v="Consumer"/>
    <s v="Furniture"/>
    <x v="3"/>
    <n v="8"/>
    <x v="0"/>
    <n v="999"/>
    <n v="0"/>
    <n v="7992"/>
    <x v="30"/>
    <n v="0.59942942942942945"/>
    <n v="598.83000000000004"/>
    <n v="7.4928678678678681E-2"/>
  </r>
  <r>
    <n v="6950"/>
    <s v="ORD06950"/>
    <d v="2025-07-24T00:00:00"/>
    <s v="2025"/>
    <s v="July"/>
    <x v="0"/>
    <s v="Unkown"/>
    <s v="Home Office"/>
    <s v="Electronics"/>
    <x v="3"/>
    <n v="5"/>
    <x v="1"/>
    <n v="149"/>
    <n v="0.05"/>
    <n v="707.75"/>
    <x v="34"/>
    <n v="1.128053691275168"/>
    <n v="168.08"/>
    <n v="0.23748498763687745"/>
  </r>
  <r>
    <n v="6951"/>
    <s v="ORD06951"/>
    <d v="2024-09-09T00:00:00"/>
    <s v="2024"/>
    <s v="September"/>
    <x v="3"/>
    <s v="CUST2681"/>
    <s v="Home Office"/>
    <s v="Office Supplies"/>
    <x v="2"/>
    <n v="9"/>
    <x v="0"/>
    <n v="999"/>
    <n v="0.05"/>
    <n v="8541.4500000000007"/>
    <x v="37"/>
    <n v="2.2930030030030029"/>
    <n v="2290.71"/>
    <n v="0.26818748573134538"/>
  </r>
  <r>
    <n v="6952"/>
    <s v="ORD06952"/>
    <d v="2025-01-27T00:00:00"/>
    <s v="2025"/>
    <s v="January"/>
    <x v="2"/>
    <s v="Unkown"/>
    <s v="Consumer"/>
    <s v="Furniture"/>
    <x v="1"/>
    <n v="8"/>
    <x v="0"/>
    <n v="499"/>
    <n v="0.1"/>
    <n v="3592.8"/>
    <x v="13"/>
    <n v="0.60220440881763526"/>
    <n v="300.5"/>
    <n v="8.3639501224671564E-2"/>
  </r>
  <r>
    <n v="6953"/>
    <s v="ORD06953"/>
    <d v="2025-10-13T00:00:00"/>
    <s v="2025"/>
    <s v="October"/>
    <x v="1"/>
    <s v="Unkown"/>
    <s v="Corporate"/>
    <s v="Office Supplies"/>
    <x v="1"/>
    <n v="8"/>
    <x v="0"/>
    <n v="499"/>
    <n v="0.05"/>
    <n v="3792.4"/>
    <x v="27"/>
    <n v="1.7169739478957915"/>
    <n v="856.77"/>
    <n v="0.22591762472313046"/>
  </r>
  <r>
    <n v="6954"/>
    <s v="ORD06954"/>
    <d v="2025-11-16T00:00:00"/>
    <s v="2025"/>
    <s v="November"/>
    <x v="0"/>
    <s v="CUST2800"/>
    <s v="Consumer"/>
    <s v="Electronics"/>
    <x v="4"/>
    <n v="10"/>
    <x v="0"/>
    <n v="799"/>
    <n v="0"/>
    <n v="7990"/>
    <x v="12"/>
    <n v="2.4997246558197745"/>
    <n v="1997.28"/>
    <n v="0.24997246558197747"/>
  </r>
  <r>
    <n v="6955"/>
    <s v="ORD06955"/>
    <d v="2025-03-02T00:00:00"/>
    <s v="2025"/>
    <s v="March"/>
    <x v="2"/>
    <s v="CUST1146"/>
    <s v="Corporate"/>
    <s v="Furniture"/>
    <x v="4"/>
    <n v="6"/>
    <x v="1"/>
    <n v="299"/>
    <n v="0.15"/>
    <n v="1524.9"/>
    <x v="5"/>
    <n v="1.5008695652173913"/>
    <n v="448.76"/>
    <n v="0.29428815004262571"/>
  </r>
  <r>
    <n v="6956"/>
    <s v="ORD06956"/>
    <d v="2024-06-30T00:00:00"/>
    <s v="2024"/>
    <s v="June"/>
    <x v="2"/>
    <s v="CUST2930"/>
    <s v="Corporate"/>
    <s v="Office Supplies"/>
    <x v="4"/>
    <n v="6"/>
    <x v="1"/>
    <n v="199"/>
    <n v="0"/>
    <n v="1194"/>
    <x v="1"/>
    <n v="0.5482412060301507"/>
    <n v="109.1"/>
    <n v="9.1373534338358459E-2"/>
  </r>
  <r>
    <n v="6957"/>
    <s v="ORD06957"/>
    <d v="2025-09-08T00:00:00"/>
    <s v="2025"/>
    <s v="September"/>
    <x v="1"/>
    <s v="Unkown"/>
    <s v="Consumer"/>
    <s v="Office Supplies"/>
    <x v="6"/>
    <n v="8"/>
    <x v="0"/>
    <n v="99"/>
    <n v="0.15"/>
    <n v="673.2"/>
    <x v="39"/>
    <n v="1.9145454545454546"/>
    <n v="189.54"/>
    <n v="0.28155080213903738"/>
  </r>
  <r>
    <n v="6958"/>
    <s v="ORD06958"/>
    <d v="2024-02-10T00:00:00"/>
    <s v="2024"/>
    <s v="February"/>
    <x v="1"/>
    <s v="Unkown"/>
    <s v="Corporate"/>
    <s v="Electronics"/>
    <x v="7"/>
    <n v="5"/>
    <x v="1"/>
    <n v="999"/>
    <n v="0"/>
    <n v="4995"/>
    <x v="30"/>
    <n v="0.39188188188188189"/>
    <n v="391.49"/>
    <n v="7.8376376376376372E-2"/>
  </r>
  <r>
    <n v="6959"/>
    <s v="ORD06959"/>
    <d v="2025-07-11T00:00:00"/>
    <s v="2025"/>
    <s v="July"/>
    <x v="3"/>
    <s v="CUST1757"/>
    <s v="Corporate"/>
    <s v="Electronics"/>
    <x v="5"/>
    <n v="1"/>
    <x v="2"/>
    <n v="499"/>
    <n v="0"/>
    <n v="499"/>
    <x v="23"/>
    <n v="5.3306613226452908E-2"/>
    <n v="26.6"/>
    <n v="5.3306613226452908E-2"/>
  </r>
  <r>
    <n v="6960"/>
    <s v="ORD06960"/>
    <d v="2025-07-22T00:00:00"/>
    <s v="2025"/>
    <s v="July"/>
    <x v="1"/>
    <s v="Unkown"/>
    <s v="Corporate"/>
    <s v="Electronics"/>
    <x v="5"/>
    <n v="10"/>
    <x v="0"/>
    <n v="99"/>
    <n v="0"/>
    <n v="990"/>
    <x v="22"/>
    <n v="2.4593939393939395"/>
    <n v="243.48"/>
    <n v="0.24593939393939393"/>
  </r>
  <r>
    <n v="6961"/>
    <s v="ORD06961"/>
    <d v="2024-05-02T00:00:00"/>
    <s v="2024"/>
    <s v="May"/>
    <x v="0"/>
    <s v="Unkown"/>
    <s v="Home Office"/>
    <s v="Office Supplies"/>
    <x v="2"/>
    <n v="8"/>
    <x v="0"/>
    <n v="199"/>
    <n v="0.15"/>
    <n v="1353.2"/>
    <x v="17"/>
    <n v="1.6004522613065326"/>
    <n v="318.49"/>
    <n v="0.23536062666272539"/>
  </r>
  <r>
    <n v="6962"/>
    <s v="ORD06962"/>
    <d v="2025-03-19T00:00:00"/>
    <s v="2025"/>
    <s v="March"/>
    <x v="2"/>
    <s v="Unkown"/>
    <s v="Home Office"/>
    <s v="Office Supplies"/>
    <x v="7"/>
    <n v="7"/>
    <x v="0"/>
    <n v="499"/>
    <n v="0"/>
    <n v="3493"/>
    <x v="23"/>
    <n v="1.0165931863727455"/>
    <n v="507.28"/>
    <n v="0.14522759805324933"/>
  </r>
  <r>
    <n v="6963"/>
    <s v="ORD06963"/>
    <d v="2025-08-20T00:00:00"/>
    <s v="2025"/>
    <s v="August"/>
    <x v="3"/>
    <s v="Unkown"/>
    <s v="Consumer"/>
    <s v="Furniture"/>
    <x v="5"/>
    <n v="2"/>
    <x v="2"/>
    <n v="999"/>
    <n v="0.05"/>
    <n v="1898.1"/>
    <x v="31"/>
    <n v="0.47468468468468467"/>
    <n v="474.21"/>
    <n v="0.24983404457088668"/>
  </r>
  <r>
    <n v="6964"/>
    <s v="ORD06964"/>
    <d v="2024-01-30T00:00:00"/>
    <s v="2024"/>
    <s v="January"/>
    <x v="0"/>
    <s v="Unkown"/>
    <s v="Home Office"/>
    <s v="Electronics"/>
    <x v="5"/>
    <n v="6"/>
    <x v="1"/>
    <n v="799"/>
    <n v="0.1"/>
    <n v="4314.6000000000004"/>
    <x v="9"/>
    <n v="0.5547684605757196"/>
    <n v="443.26"/>
    <n v="0.10273490010661473"/>
  </r>
  <r>
    <n v="6965"/>
    <s v="ORD06965"/>
    <d v="2025-03-31T00:00:00"/>
    <s v="2025"/>
    <s v="March"/>
    <x v="3"/>
    <s v="CUST1644"/>
    <s v="Consumer"/>
    <s v="Furniture"/>
    <x v="3"/>
    <n v="1"/>
    <x v="2"/>
    <n v="149"/>
    <n v="0.1"/>
    <n v="134.1"/>
    <x v="6"/>
    <n v="0.17389261744966444"/>
    <n v="25.91"/>
    <n v="0.19321401938851604"/>
  </r>
  <r>
    <n v="6966"/>
    <s v="ORD06966"/>
    <d v="2025-02-08T00:00:00"/>
    <s v="2025"/>
    <s v="February"/>
    <x v="3"/>
    <s v="CUST2420"/>
    <s v="Consumer"/>
    <s v="Office Supplies"/>
    <x v="7"/>
    <n v="6"/>
    <x v="1"/>
    <n v="999"/>
    <n v="0"/>
    <n v="5994"/>
    <x v="30"/>
    <n v="1.1814814814814814"/>
    <n v="1180.3"/>
    <n v="0.19691358024691358"/>
  </r>
  <r>
    <n v="6967"/>
    <s v="ORD06967"/>
    <d v="2025-03-23T00:00:00"/>
    <s v="2025"/>
    <s v="March"/>
    <x v="0"/>
    <s v="Unkown"/>
    <s v="Consumer"/>
    <s v="Furniture"/>
    <x v="5"/>
    <n v="3"/>
    <x v="2"/>
    <n v="149"/>
    <n v="0"/>
    <n v="447"/>
    <x v="7"/>
    <n v="0.79369127516778526"/>
    <n v="118.26"/>
    <n v="0.26456375838926177"/>
  </r>
  <r>
    <n v="6968"/>
    <s v="ORD06968"/>
    <d v="2024-12-07T00:00:00"/>
    <s v="2024"/>
    <s v="December"/>
    <x v="2"/>
    <s v="Unkown"/>
    <s v="Corporate"/>
    <s v="Furniture"/>
    <x v="4"/>
    <n v="5"/>
    <x v="1"/>
    <n v="299"/>
    <n v="0"/>
    <n v="1495"/>
    <x v="20"/>
    <n v="1.3142809364548496"/>
    <n v="392.97"/>
    <n v="0.26285618729096993"/>
  </r>
  <r>
    <n v="6969"/>
    <s v="ORD06969"/>
    <d v="2025-05-26T00:00:00"/>
    <s v="2025"/>
    <s v="May"/>
    <x v="0"/>
    <s v="Unkown"/>
    <s v="Corporate"/>
    <s v="Furniture"/>
    <x v="1"/>
    <n v="9"/>
    <x v="0"/>
    <n v="299"/>
    <n v="0"/>
    <n v="2691"/>
    <x v="20"/>
    <n v="2.1073578595317728"/>
    <n v="630.1"/>
    <n v="0.23415087328130807"/>
  </r>
  <r>
    <n v="6970"/>
    <s v="ORD06970"/>
    <d v="2024-08-10T00:00:00"/>
    <s v="2024"/>
    <s v="August"/>
    <x v="3"/>
    <s v="CUST2607"/>
    <s v="Consumer"/>
    <s v="Furniture"/>
    <x v="1"/>
    <n v="2"/>
    <x v="2"/>
    <n v="799"/>
    <n v="0.1"/>
    <n v="1438.2"/>
    <x v="9"/>
    <n v="0.42015018773466833"/>
    <n v="335.7"/>
    <n v="0.23341677096370461"/>
  </r>
  <r>
    <n v="6971"/>
    <s v="ORD06971"/>
    <d v="2024-12-14T00:00:00"/>
    <s v="2024"/>
    <s v="December"/>
    <x v="1"/>
    <s v="Unkown"/>
    <s v="Home Office"/>
    <s v="Office Supplies"/>
    <x v="2"/>
    <n v="2"/>
    <x v="2"/>
    <n v="999"/>
    <n v="0"/>
    <n v="1998"/>
    <x v="30"/>
    <n v="0.54186186186186192"/>
    <n v="541.32000000000005"/>
    <n v="0.27093093093093096"/>
  </r>
  <r>
    <n v="6972"/>
    <s v="ORD06972"/>
    <d v="2025-12-29T00:00:00"/>
    <s v="2025"/>
    <s v="December"/>
    <x v="0"/>
    <s v="Unkown"/>
    <s v="Consumer"/>
    <s v="Office Supplies"/>
    <x v="3"/>
    <n v="1"/>
    <x v="2"/>
    <n v="99"/>
    <n v="0.05"/>
    <n v="94.05"/>
    <x v="19"/>
    <n v="0.2407070707070707"/>
    <n v="23.83"/>
    <n v="0.2533758639021797"/>
  </r>
  <r>
    <n v="6973"/>
    <s v="ORD06973"/>
    <d v="2025-06-14T00:00:00"/>
    <s v="2025"/>
    <s v="June"/>
    <x v="1"/>
    <s v="CUST2738"/>
    <s v="Consumer"/>
    <s v="Electronics"/>
    <x v="0"/>
    <n v="7"/>
    <x v="0"/>
    <n v="149"/>
    <n v="0"/>
    <n v="1043"/>
    <x v="7"/>
    <n v="0.45214765100671145"/>
    <n v="67.37"/>
    <n v="6.4592521572387346E-2"/>
  </r>
  <r>
    <n v="6974"/>
    <s v="ORD06974"/>
    <d v="2025-06-14T00:00:00"/>
    <s v="2025"/>
    <s v="June"/>
    <x v="0"/>
    <s v="Unkown"/>
    <s v="Home Office"/>
    <s v="Electronics"/>
    <x v="1"/>
    <n v="10"/>
    <x v="0"/>
    <n v="799"/>
    <n v="0"/>
    <n v="7990"/>
    <x v="12"/>
    <n v="2.6423904881101374"/>
    <n v="2111.27"/>
    <n v="0.26423904881101379"/>
  </r>
  <r>
    <n v="6975"/>
    <s v="ORD06975"/>
    <d v="2025-02-12T00:00:00"/>
    <s v="2025"/>
    <s v="February"/>
    <x v="2"/>
    <s v="Unkown"/>
    <s v="Corporate"/>
    <s v="Electronics"/>
    <x v="0"/>
    <n v="8"/>
    <x v="0"/>
    <n v="99"/>
    <n v="0.05"/>
    <n v="752.4"/>
    <x v="19"/>
    <n v="2.077171717171717"/>
    <n v="205.64"/>
    <n v="0.27331206804891012"/>
  </r>
  <r>
    <n v="6976"/>
    <s v="ORD06976"/>
    <d v="2025-05-03T00:00:00"/>
    <s v="2025"/>
    <s v="May"/>
    <x v="2"/>
    <s v="CUST2341"/>
    <s v="Corporate"/>
    <s v="Office Supplies"/>
    <x v="4"/>
    <n v="9"/>
    <x v="0"/>
    <n v="799"/>
    <n v="0"/>
    <n v="7191"/>
    <x v="12"/>
    <n v="0.80521902377972465"/>
    <n v="643.37"/>
    <n v="8.9468780419969404E-2"/>
  </r>
  <r>
    <n v="6977"/>
    <s v="ORD06977"/>
    <d v="2024-10-08T00:00:00"/>
    <s v="2024"/>
    <s v="October"/>
    <x v="0"/>
    <s v="Unkown"/>
    <s v="Corporate"/>
    <s v="Office Supplies"/>
    <x v="2"/>
    <n v="2"/>
    <x v="2"/>
    <n v="199"/>
    <n v="0.1"/>
    <n v="358.2"/>
    <x v="25"/>
    <n v="9.3618090452261299E-2"/>
    <n v="18.63"/>
    <n v="5.2010050251256282E-2"/>
  </r>
  <r>
    <n v="6978"/>
    <s v="ORD06978"/>
    <d v="2024-10-03T00:00:00"/>
    <s v="2024"/>
    <s v="October"/>
    <x v="3"/>
    <s v="CUST2355"/>
    <s v="Home Office"/>
    <s v="Furniture"/>
    <x v="1"/>
    <n v="1"/>
    <x v="2"/>
    <n v="799"/>
    <n v="0"/>
    <n v="799"/>
    <x v="12"/>
    <n v="0.22783479349186483"/>
    <n v="182.04"/>
    <n v="0.22783479349186483"/>
  </r>
  <r>
    <n v="6979"/>
    <s v="ORD06979"/>
    <d v="2024-06-12T00:00:00"/>
    <s v="2024"/>
    <s v="June"/>
    <x v="1"/>
    <s v="Unkown"/>
    <s v="Consumer"/>
    <s v="Furniture"/>
    <x v="7"/>
    <n v="10"/>
    <x v="0"/>
    <n v="149"/>
    <n v="0.05"/>
    <n v="1415.5"/>
    <x v="34"/>
    <n v="1.0346308724832214"/>
    <n v="154.16"/>
    <n v="0.10890851289297068"/>
  </r>
  <r>
    <n v="6981"/>
    <s v="ORD06981"/>
    <d v="2025-12-13T00:00:00"/>
    <s v="2025"/>
    <s v="December"/>
    <x v="1"/>
    <s v="Unkown"/>
    <s v="Consumer"/>
    <s v="Furniture"/>
    <x v="7"/>
    <n v="8"/>
    <x v="0"/>
    <n v="149"/>
    <n v="0.15"/>
    <n v="1013.2"/>
    <x v="16"/>
    <n v="1.7712080536912753"/>
    <n v="263.91000000000003"/>
    <n v="0.2604717726016581"/>
  </r>
  <r>
    <n v="6982"/>
    <s v="ORD06982"/>
    <d v="2025-09-03T00:00:00"/>
    <s v="2025"/>
    <s v="September"/>
    <x v="2"/>
    <s v="CUST1406"/>
    <s v="Home Office"/>
    <s v="Office Supplies"/>
    <x v="0"/>
    <n v="7"/>
    <x v="0"/>
    <n v="299"/>
    <n v="0"/>
    <n v="2093"/>
    <x v="20"/>
    <n v="0.46210702341137122"/>
    <n v="138.16999999999999"/>
    <n v="6.6015289058767315E-2"/>
  </r>
  <r>
    <n v="6983"/>
    <s v="ORD06983"/>
    <d v="2024-08-08T00:00:00"/>
    <s v="2024"/>
    <s v="August"/>
    <x v="2"/>
    <s v="Unkown"/>
    <s v="Consumer"/>
    <s v="Office Supplies"/>
    <x v="4"/>
    <n v="6"/>
    <x v="1"/>
    <n v="299"/>
    <n v="0"/>
    <n v="1794"/>
    <x v="20"/>
    <n v="1.6533779264214048"/>
    <n v="494.36"/>
    <n v="0.2755629877369008"/>
  </r>
  <r>
    <n v="6984"/>
    <s v="ORD06984"/>
    <d v="2025-04-10T00:00:00"/>
    <s v="2025"/>
    <s v="April"/>
    <x v="0"/>
    <s v="CUST1443"/>
    <s v="Corporate"/>
    <s v="Electronics"/>
    <x v="2"/>
    <n v="10"/>
    <x v="0"/>
    <n v="999"/>
    <n v="0.15"/>
    <n v="8491.5"/>
    <x v="32"/>
    <n v="2.4725025025025027"/>
    <n v="2470.0300000000002"/>
    <n v="0.2908826473532356"/>
  </r>
  <r>
    <n v="6985"/>
    <s v="ORD06985"/>
    <d v="2024-12-06T00:00:00"/>
    <s v="2024"/>
    <s v="December"/>
    <x v="0"/>
    <s v="CUST2919"/>
    <s v="Consumer"/>
    <s v="Electronics"/>
    <x v="5"/>
    <n v="5"/>
    <x v="1"/>
    <n v="299"/>
    <n v="0"/>
    <n v="1495"/>
    <x v="20"/>
    <n v="0.69859531772575245"/>
    <n v="208.88"/>
    <n v="0.13971906354515048"/>
  </r>
  <r>
    <n v="6986"/>
    <s v="ORD06986"/>
    <d v="2025-01-07T00:00:00"/>
    <s v="2025"/>
    <s v="January"/>
    <x v="0"/>
    <s v="Unkown"/>
    <s v="Consumer"/>
    <s v="Furniture"/>
    <x v="4"/>
    <n v="4"/>
    <x v="1"/>
    <n v="999"/>
    <n v="0.1"/>
    <n v="3596.4"/>
    <x v="14"/>
    <n v="0.29247247247247249"/>
    <n v="292.18"/>
    <n v="8.1242353464575687E-2"/>
  </r>
  <r>
    <n v="6987"/>
    <s v="ORD06987"/>
    <d v="2025-10-02T00:00:00"/>
    <s v="2025"/>
    <s v="October"/>
    <x v="1"/>
    <s v="Unkown"/>
    <s v="Consumer"/>
    <s v="Electronics"/>
    <x v="7"/>
    <n v="3"/>
    <x v="2"/>
    <n v="99"/>
    <n v="0.1"/>
    <n v="267.3"/>
    <x v="43"/>
    <n v="0.39959595959595962"/>
    <n v="39.56"/>
    <n v="0.14799850355405911"/>
  </r>
  <r>
    <n v="6988"/>
    <s v="ORD06988"/>
    <d v="2025-10-17T00:00:00"/>
    <s v="2025"/>
    <s v="October"/>
    <x v="1"/>
    <s v="CUST2305"/>
    <s v="Home Office"/>
    <s v="Office Supplies"/>
    <x v="7"/>
    <n v="5"/>
    <x v="1"/>
    <n v="799"/>
    <n v="0"/>
    <n v="3995"/>
    <x v="12"/>
    <n v="1.1383854818523154"/>
    <n v="909.57"/>
    <n v="0.2276770963704631"/>
  </r>
  <r>
    <n v="6989"/>
    <s v="ORD06989"/>
    <d v="2024-05-07T00:00:00"/>
    <s v="2024"/>
    <s v="May"/>
    <x v="0"/>
    <s v="Unkown"/>
    <s v="Consumer"/>
    <s v="Office Supplies"/>
    <x v="7"/>
    <n v="2"/>
    <x v="2"/>
    <n v="499"/>
    <n v="0.15"/>
    <n v="848.3"/>
    <x v="10"/>
    <n v="0.34430861723446893"/>
    <n v="171.81"/>
    <n v="0.20253448072615821"/>
  </r>
  <r>
    <n v="6990"/>
    <s v="ORD06990"/>
    <d v="2024-09-18T00:00:00"/>
    <s v="2024"/>
    <s v="September"/>
    <x v="0"/>
    <s v="CUST1043"/>
    <s v="Consumer"/>
    <s v="Office Supplies"/>
    <x v="0"/>
    <n v="8"/>
    <x v="0"/>
    <n v="299"/>
    <n v="0"/>
    <n v="2392"/>
    <x v="20"/>
    <n v="1.3994648829431438"/>
    <n v="418.44"/>
    <n v="0.17493311036789297"/>
  </r>
  <r>
    <n v="6991"/>
    <s v="ORD06991"/>
    <d v="2024-08-29T00:00:00"/>
    <s v="2024"/>
    <s v="August"/>
    <x v="2"/>
    <s v="Unkown"/>
    <s v="Home Office"/>
    <s v="Furniture"/>
    <x v="0"/>
    <n v="6"/>
    <x v="1"/>
    <n v="999"/>
    <n v="0.05"/>
    <n v="5694.3"/>
    <x v="37"/>
    <n v="1.0383283283283282"/>
    <n v="1037.29"/>
    <n v="0.18216286461900497"/>
  </r>
  <r>
    <n v="6992"/>
    <s v="ORD06992"/>
    <d v="2025-05-04T00:00:00"/>
    <s v="2025"/>
    <s v="May"/>
    <x v="0"/>
    <s v="Unkown"/>
    <s v="Home Office"/>
    <s v="Electronics"/>
    <x v="2"/>
    <n v="4"/>
    <x v="1"/>
    <n v="149"/>
    <n v="0"/>
    <n v="596"/>
    <x v="7"/>
    <n v="0.73463087248322145"/>
    <n v="109.46"/>
    <n v="0.18365771812080536"/>
  </r>
  <r>
    <n v="6993"/>
    <s v="ORD06993"/>
    <d v="2025-09-20T00:00:00"/>
    <s v="2025"/>
    <s v="September"/>
    <x v="2"/>
    <s v="CUST1015"/>
    <s v="Corporate"/>
    <s v="Furniture"/>
    <x v="7"/>
    <n v="1"/>
    <x v="2"/>
    <n v="199"/>
    <n v="0.1"/>
    <n v="179.1"/>
    <x v="25"/>
    <n v="0.21964824120603016"/>
    <n v="43.71"/>
    <n v="0.24405360134003351"/>
  </r>
  <r>
    <n v="6994"/>
    <s v="ORD06994"/>
    <d v="2024-04-16T00:00:00"/>
    <s v="2024"/>
    <s v="April"/>
    <x v="0"/>
    <s v="Unkown"/>
    <s v="Corporate"/>
    <s v="Furniture"/>
    <x v="0"/>
    <n v="10"/>
    <x v="0"/>
    <n v="199"/>
    <n v="0"/>
    <n v="1990"/>
    <x v="1"/>
    <n v="0.62045226130653264"/>
    <n v="123.47"/>
    <n v="6.2045226130653268E-2"/>
  </r>
  <r>
    <n v="6995"/>
    <s v="ORD06995"/>
    <d v="2025-02-02T00:00:00"/>
    <s v="2025"/>
    <s v="February"/>
    <x v="3"/>
    <s v="CUST1755"/>
    <s v="Corporate"/>
    <s v="Office Supplies"/>
    <x v="3"/>
    <n v="8"/>
    <x v="0"/>
    <n v="149"/>
    <n v="0.1"/>
    <n v="1072.8"/>
    <x v="6"/>
    <n v="1.6713422818791945"/>
    <n v="249.03"/>
    <n v="0.23213087248322148"/>
  </r>
  <r>
    <n v="6996"/>
    <s v="ORD06996"/>
    <d v="2024-01-21T00:00:00"/>
    <s v="2024"/>
    <s v="January"/>
    <x v="0"/>
    <s v="Unkown"/>
    <s v="Home Office"/>
    <s v="Office Supplies"/>
    <x v="7"/>
    <n v="8"/>
    <x v="0"/>
    <n v="799"/>
    <n v="0"/>
    <n v="6392"/>
    <x v="12"/>
    <n v="2.2619774718397996"/>
    <n v="1807.32"/>
    <n v="0.28274718397997495"/>
  </r>
  <r>
    <n v="6997"/>
    <s v="ORD06997"/>
    <d v="2025-01-21T00:00:00"/>
    <s v="2025"/>
    <s v="January"/>
    <x v="1"/>
    <s v="Unkown"/>
    <s v="Consumer"/>
    <s v="Office Supplies"/>
    <x v="3"/>
    <n v="1"/>
    <x v="2"/>
    <n v="99"/>
    <n v="0.15"/>
    <n v="84.15"/>
    <x v="39"/>
    <n v="0.24313131313131314"/>
    <n v="24.07"/>
    <n v="0.28603683897801541"/>
  </r>
  <r>
    <n v="6998"/>
    <s v="ORD06998"/>
    <d v="2025-03-02T00:00:00"/>
    <s v="2025"/>
    <s v="March"/>
    <x v="0"/>
    <s v="CUST2512"/>
    <s v="Home Office"/>
    <s v="Electronics"/>
    <x v="2"/>
    <n v="3"/>
    <x v="2"/>
    <n v="99"/>
    <n v="0.05"/>
    <n v="282.14999999999998"/>
    <x v="19"/>
    <n v="0.22"/>
    <n v="21.78"/>
    <n v="7.7192982456140355E-2"/>
  </r>
  <r>
    <n v="6999"/>
    <s v="ORD06999"/>
    <d v="2024-03-24T00:00:00"/>
    <s v="2024"/>
    <s v="March"/>
    <x v="2"/>
    <s v="CUST2925"/>
    <s v="Consumer"/>
    <s v="Furniture"/>
    <x v="5"/>
    <n v="5"/>
    <x v="1"/>
    <n v="149"/>
    <n v="0"/>
    <n v="745"/>
    <x v="7"/>
    <n v="1.2191275167785236"/>
    <n v="181.65"/>
    <n v="0.24382550335570471"/>
  </r>
  <r>
    <n v="7000"/>
    <s v="ORD07000"/>
    <d v="2025-03-22T00:00:00"/>
    <s v="2025"/>
    <s v="March"/>
    <x v="0"/>
    <s v="CUST1003"/>
    <s v="Consumer"/>
    <s v="Office Supplies"/>
    <x v="3"/>
    <n v="7"/>
    <x v="0"/>
    <n v="299"/>
    <n v="0.1"/>
    <n v="1883.7"/>
    <x v="21"/>
    <n v="0.67963210702341137"/>
    <n v="203.21"/>
    <n v="0.10787811222593831"/>
  </r>
  <r>
    <n v="7001"/>
    <s v="ORD07001"/>
    <d v="2024-09-04T00:00:00"/>
    <s v="2024"/>
    <s v="September"/>
    <x v="3"/>
    <s v="CUST1801"/>
    <s v="Corporate"/>
    <s v="Electronics"/>
    <x v="3"/>
    <n v="4"/>
    <x v="1"/>
    <n v="999"/>
    <n v="0.15"/>
    <n v="3396.6"/>
    <x v="32"/>
    <n v="0.6098798798798799"/>
    <n v="609.27"/>
    <n v="0.17937643525878819"/>
  </r>
  <r>
    <n v="7002"/>
    <s v="ORD07002"/>
    <d v="2025-11-29T00:00:00"/>
    <s v="2025"/>
    <s v="November"/>
    <x v="2"/>
    <s v="CUST1311"/>
    <s v="Corporate"/>
    <s v="Furniture"/>
    <x v="2"/>
    <n v="7"/>
    <x v="0"/>
    <n v="799"/>
    <n v="0"/>
    <n v="5593"/>
    <x v="12"/>
    <n v="1.4251314142678349"/>
    <n v="1138.68"/>
    <n v="0.20359020203826211"/>
  </r>
  <r>
    <n v="7003"/>
    <s v="ORD07003"/>
    <d v="2024-04-24T00:00:00"/>
    <s v="2024"/>
    <s v="April"/>
    <x v="1"/>
    <s v="Unkown"/>
    <s v="Consumer"/>
    <s v="Furniture"/>
    <x v="7"/>
    <n v="2"/>
    <x v="2"/>
    <n v="299"/>
    <n v="0"/>
    <n v="598"/>
    <x v="20"/>
    <n v="0.11755852842809364"/>
    <n v="35.15"/>
    <n v="5.877926421404682E-2"/>
  </r>
  <r>
    <n v="7004"/>
    <s v="ORD07004"/>
    <d v="2024-10-13T00:00:00"/>
    <s v="2024"/>
    <s v="October"/>
    <x v="0"/>
    <s v="Unkown"/>
    <s v="Consumer"/>
    <s v="Electronics"/>
    <x v="3"/>
    <n v="8"/>
    <x v="0"/>
    <n v="799"/>
    <n v="0.05"/>
    <n v="6072.4"/>
    <x v="33"/>
    <n v="0.68774718397997492"/>
    <n v="549.51"/>
    <n v="9.0493050523680924E-2"/>
  </r>
  <r>
    <n v="7005"/>
    <s v="ORD07005"/>
    <d v="2024-03-04T00:00:00"/>
    <s v="2024"/>
    <s v="March"/>
    <x v="3"/>
    <s v="Unkown"/>
    <s v="Corporate"/>
    <s v="Electronics"/>
    <x v="3"/>
    <n v="2"/>
    <x v="2"/>
    <n v="999"/>
    <n v="0.05"/>
    <n v="1898.1"/>
    <x v="31"/>
    <n v="0.47455455455455453"/>
    <n v="474.08"/>
    <n v="0.24976555502871292"/>
  </r>
  <r>
    <n v="7006"/>
    <s v="ORD07006"/>
    <d v="2025-06-07T00:00:00"/>
    <s v="2025"/>
    <s v="June"/>
    <x v="2"/>
    <s v="Unkown"/>
    <s v="Corporate"/>
    <s v="Office Supplies"/>
    <x v="1"/>
    <n v="9"/>
    <x v="0"/>
    <n v="99"/>
    <n v="0"/>
    <n v="891"/>
    <x v="22"/>
    <n v="1.6905050505050507"/>
    <n v="167.36"/>
    <n v="0.18783389450056118"/>
  </r>
  <r>
    <n v="7007"/>
    <s v="ORD07007"/>
    <d v="2024-03-11T00:00:00"/>
    <s v="2024"/>
    <s v="March"/>
    <x v="0"/>
    <s v="Unkown"/>
    <s v="Consumer"/>
    <s v="Office Supplies"/>
    <x v="7"/>
    <n v="1"/>
    <x v="2"/>
    <n v="499"/>
    <n v="0"/>
    <n v="499"/>
    <x v="23"/>
    <n v="0.1519438877755511"/>
    <n v="75.819999999999993"/>
    <n v="0.1519438877755511"/>
  </r>
  <r>
    <n v="7008"/>
    <s v="ORD07008"/>
    <d v="2024-10-09T00:00:00"/>
    <s v="2024"/>
    <s v="October"/>
    <x v="1"/>
    <s v="Unkown"/>
    <s v="Home Office"/>
    <s v="Electronics"/>
    <x v="7"/>
    <n v="5"/>
    <x v="1"/>
    <n v="149"/>
    <n v="0.15"/>
    <n v="633.25"/>
    <x v="16"/>
    <n v="0.89362416107382558"/>
    <n v="133.15"/>
    <n v="0.21026450848795894"/>
  </r>
  <r>
    <n v="7009"/>
    <s v="ORD07009"/>
    <d v="2025-03-31T00:00:00"/>
    <s v="2025"/>
    <s v="March"/>
    <x v="2"/>
    <s v="Unkown"/>
    <s v="Home Office"/>
    <s v="Office Supplies"/>
    <x v="5"/>
    <n v="6"/>
    <x v="1"/>
    <n v="299"/>
    <n v="0.05"/>
    <n v="1704.3"/>
    <x v="3"/>
    <n v="0.70866220735785945"/>
    <n v="211.89"/>
    <n v="0.1243267030452385"/>
  </r>
  <r>
    <n v="7011"/>
    <s v="ORD07011"/>
    <d v="2025-01-20T00:00:00"/>
    <s v="2025"/>
    <s v="January"/>
    <x v="3"/>
    <s v="Unkown"/>
    <s v="Consumer"/>
    <s v="Electronics"/>
    <x v="5"/>
    <n v="1"/>
    <x v="2"/>
    <n v="299"/>
    <n v="0.15"/>
    <n v="254.15"/>
    <x v="5"/>
    <n v="0.23732441471571905"/>
    <n v="70.959999999999994"/>
    <n v="0.27920519378319886"/>
  </r>
  <r>
    <n v="7012"/>
    <s v="ORD07012"/>
    <d v="2024-02-08T00:00:00"/>
    <s v="2024"/>
    <s v="February"/>
    <x v="2"/>
    <s v="CUST2028"/>
    <s v="Home Office"/>
    <s v="Electronics"/>
    <x v="2"/>
    <n v="1"/>
    <x v="2"/>
    <n v="199"/>
    <n v="0.1"/>
    <n v="179.1"/>
    <x v="25"/>
    <n v="0.14758793969849246"/>
    <n v="29.37"/>
    <n v="0.16398659966499163"/>
  </r>
  <r>
    <n v="7013"/>
    <s v="ORD07013"/>
    <d v="2024-06-28T00:00:00"/>
    <s v="2024"/>
    <s v="June"/>
    <x v="3"/>
    <s v="CUST1935"/>
    <s v="Consumer"/>
    <s v="Electronics"/>
    <x v="5"/>
    <n v="4"/>
    <x v="1"/>
    <n v="199"/>
    <n v="0.1"/>
    <n v="716.4"/>
    <x v="25"/>
    <n v="0.69502512562814067"/>
    <n v="138.31"/>
    <n v="0.19306253489670577"/>
  </r>
  <r>
    <n v="7014"/>
    <s v="ORD07014"/>
    <d v="2025-02-19T00:00:00"/>
    <s v="2025"/>
    <s v="February"/>
    <x v="3"/>
    <s v="Unkown"/>
    <s v="Home Office"/>
    <s v="Office Supplies"/>
    <x v="2"/>
    <n v="5"/>
    <x v="1"/>
    <n v="999"/>
    <n v="0.05"/>
    <n v="4745.25"/>
    <x v="31"/>
    <n v="1.1325825825825826"/>
    <n v="1131.45"/>
    <n v="0.23843843843843845"/>
  </r>
  <r>
    <n v="7015"/>
    <s v="ORD07015"/>
    <d v="2025-06-01T00:00:00"/>
    <s v="2025"/>
    <s v="June"/>
    <x v="0"/>
    <s v="CUST2139"/>
    <s v="Consumer"/>
    <s v="Electronics"/>
    <x v="6"/>
    <n v="6"/>
    <x v="1"/>
    <n v="99"/>
    <n v="0"/>
    <n v="594"/>
    <x v="22"/>
    <n v="1.3825252525252525"/>
    <n v="136.87"/>
    <n v="0.23042087542087542"/>
  </r>
  <r>
    <n v="7017"/>
    <s v="ORD07017"/>
    <d v="2024-08-22T00:00:00"/>
    <s v="2024"/>
    <s v="August"/>
    <x v="2"/>
    <s v="Unkown"/>
    <s v="Home Office"/>
    <s v="Office Supplies"/>
    <x v="5"/>
    <n v="2"/>
    <x v="2"/>
    <n v="199"/>
    <n v="0.15"/>
    <n v="338.3"/>
    <x v="17"/>
    <n v="0.2929145728643216"/>
    <n v="58.29"/>
    <n v="0.17230268992018918"/>
  </r>
  <r>
    <n v="7018"/>
    <s v="ORD07018"/>
    <d v="2024-05-28T00:00:00"/>
    <s v="2024"/>
    <s v="May"/>
    <x v="3"/>
    <s v="Unkown"/>
    <s v="Consumer"/>
    <s v="Electronics"/>
    <x v="2"/>
    <n v="4"/>
    <x v="1"/>
    <n v="299"/>
    <n v="0.1"/>
    <n v="1076.4000000000001"/>
    <x v="21"/>
    <n v="1.0275250836120402"/>
    <n v="307.23"/>
    <n v="0.28542363433667783"/>
  </r>
  <r>
    <n v="7019"/>
    <s v="ORD07019"/>
    <d v="2025-04-28T00:00:00"/>
    <s v="2025"/>
    <s v="April"/>
    <x v="3"/>
    <s v="Unkown"/>
    <s v="Consumer"/>
    <s v="Electronics"/>
    <x v="3"/>
    <n v="6"/>
    <x v="1"/>
    <n v="999"/>
    <n v="0.15"/>
    <n v="5094.8999999999996"/>
    <x v="32"/>
    <n v="0.43436436436436437"/>
    <n v="433.93"/>
    <n v="8.5169483208698896E-2"/>
  </r>
  <r>
    <n v="7020"/>
    <s v="ORD07020"/>
    <d v="2025-11-26T00:00:00"/>
    <s v="2025"/>
    <s v="November"/>
    <x v="2"/>
    <s v="Unkown"/>
    <s v="Corporate"/>
    <s v="Furniture"/>
    <x v="1"/>
    <n v="1"/>
    <x v="2"/>
    <n v="199"/>
    <n v="0"/>
    <n v="199"/>
    <x v="1"/>
    <n v="0.19869346733668342"/>
    <n v="39.54"/>
    <n v="0.19869346733668342"/>
  </r>
  <r>
    <n v="7021"/>
    <s v="ORD07021"/>
    <d v="2025-04-25T00:00:00"/>
    <s v="2025"/>
    <s v="April"/>
    <x v="0"/>
    <s v="Unkown"/>
    <s v="Consumer"/>
    <s v="Office Supplies"/>
    <x v="0"/>
    <n v="3"/>
    <x v="2"/>
    <n v="99"/>
    <n v="0"/>
    <n v="297"/>
    <x v="22"/>
    <n v="0.3738383838383838"/>
    <n v="37.01"/>
    <n v="0.12461279461279461"/>
  </r>
  <r>
    <n v="7022"/>
    <s v="ORD07022"/>
    <d v="2024-08-31T00:00:00"/>
    <s v="2024"/>
    <s v="August"/>
    <x v="0"/>
    <s v="CUST1232"/>
    <s v="Home Office"/>
    <s v="Electronics"/>
    <x v="5"/>
    <n v="9"/>
    <x v="0"/>
    <n v="799"/>
    <n v="0.05"/>
    <n v="6831.45"/>
    <x v="33"/>
    <n v="1.63531914893617"/>
    <n v="1306.6199999999999"/>
    <n v="0.19126539753639415"/>
  </r>
  <r>
    <n v="7023"/>
    <s v="ORD07023"/>
    <d v="2024-11-03T00:00:00"/>
    <s v="2024"/>
    <s v="November"/>
    <x v="0"/>
    <s v="Unkown"/>
    <s v="Home Office"/>
    <s v="Office Supplies"/>
    <x v="0"/>
    <n v="4"/>
    <x v="1"/>
    <n v="299"/>
    <n v="0.05"/>
    <n v="1136.2"/>
    <x v="3"/>
    <n v="0.5981605351170568"/>
    <n v="178.85"/>
    <n v="0.15741066713606758"/>
  </r>
  <r>
    <n v="7024"/>
    <s v="ORD07024"/>
    <d v="2025-05-12T00:00:00"/>
    <s v="2025"/>
    <s v="May"/>
    <x v="2"/>
    <s v="Unkown"/>
    <s v="Home Office"/>
    <s v="Electronics"/>
    <x v="7"/>
    <n v="9"/>
    <x v="0"/>
    <n v="299"/>
    <n v="0.05"/>
    <n v="2556.4499999999998"/>
    <x v="24"/>
    <n v="0.99598662207357869"/>
    <n v="297.8"/>
    <n v="0.11648966340041857"/>
  </r>
  <r>
    <n v="7025"/>
    <s v="ORD07025"/>
    <d v="2025-11-10T00:00:00"/>
    <s v="2025"/>
    <s v="November"/>
    <x v="0"/>
    <s v="Unkown"/>
    <s v="Consumer"/>
    <s v="Furniture"/>
    <x v="0"/>
    <n v="8"/>
    <x v="0"/>
    <n v="299"/>
    <n v="0"/>
    <n v="2392"/>
    <x v="20"/>
    <n v="0.59518394648829431"/>
    <n v="177.96"/>
    <n v="7.4397993311036789E-2"/>
  </r>
  <r>
    <n v="7026"/>
    <s v="ORD07026"/>
    <d v="2024-10-22T00:00:00"/>
    <s v="2024"/>
    <s v="October"/>
    <x v="2"/>
    <s v="CUST1574"/>
    <s v="Home Office"/>
    <s v="Office Supplies"/>
    <x v="0"/>
    <n v="4"/>
    <x v="1"/>
    <n v="149"/>
    <n v="0.15"/>
    <n v="506.6"/>
    <x v="16"/>
    <n v="0.18335570469798657"/>
    <n v="27.32"/>
    <n v="5.3928148440584286E-2"/>
  </r>
  <r>
    <n v="7027"/>
    <s v="ORD07027"/>
    <d v="2024-02-15T00:00:00"/>
    <s v="2024"/>
    <s v="February"/>
    <x v="3"/>
    <s v="Unkown"/>
    <s v="Home Office"/>
    <s v="Office Supplies"/>
    <x v="0"/>
    <n v="10"/>
    <x v="0"/>
    <n v="149"/>
    <n v="0.15"/>
    <n v="1266.5"/>
    <x v="16"/>
    <n v="1.8283892617449664"/>
    <n v="272.43"/>
    <n v="0.21510461902881958"/>
  </r>
  <r>
    <n v="7028"/>
    <s v="ORD07028"/>
    <d v="2024-10-25T00:00:00"/>
    <s v="2024"/>
    <s v="October"/>
    <x v="0"/>
    <s v="Unkown"/>
    <s v="Consumer"/>
    <s v="Electronics"/>
    <x v="1"/>
    <n v="6"/>
    <x v="1"/>
    <n v="99"/>
    <n v="0.1"/>
    <n v="534.6"/>
    <x v="43"/>
    <n v="1.4027272727272728"/>
    <n v="138.87"/>
    <n v="0.25976430976430975"/>
  </r>
  <r>
    <n v="7029"/>
    <s v="ORD07029"/>
    <d v="2024-11-30T00:00:00"/>
    <s v="2024"/>
    <s v="November"/>
    <x v="2"/>
    <s v="Unkown"/>
    <s v="Consumer"/>
    <s v="Electronics"/>
    <x v="7"/>
    <n v="8"/>
    <x v="0"/>
    <n v="299"/>
    <n v="0"/>
    <n v="2392"/>
    <x v="20"/>
    <n v="1.4428428093645487"/>
    <n v="431.41"/>
    <n v="0.18035535117056858"/>
  </r>
  <r>
    <n v="7030"/>
    <s v="ORD07030"/>
    <d v="2025-09-30T00:00:00"/>
    <s v="2025"/>
    <s v="September"/>
    <x v="1"/>
    <s v="CUST2034"/>
    <s v="Corporate"/>
    <s v="Electronics"/>
    <x v="5"/>
    <n v="7"/>
    <x v="0"/>
    <n v="999"/>
    <n v="0"/>
    <n v="6993"/>
    <x v="30"/>
    <n v="0.89627627627627626"/>
    <n v="895.38"/>
    <n v="0.12803946803946803"/>
  </r>
  <r>
    <n v="7031"/>
    <s v="ORD07031"/>
    <d v="2024-01-04T00:00:00"/>
    <s v="2024"/>
    <s v="January"/>
    <x v="0"/>
    <s v="CUST1597"/>
    <s v="Corporate"/>
    <s v="Office Supplies"/>
    <x v="0"/>
    <n v="8"/>
    <x v="0"/>
    <n v="799"/>
    <n v="0"/>
    <n v="6392"/>
    <x v="12"/>
    <n v="2.1775219023779724"/>
    <n v="1739.84"/>
    <n v="0.27219023779724655"/>
  </r>
  <r>
    <n v="7032"/>
    <s v="ORD07032"/>
    <d v="2024-01-26T00:00:00"/>
    <s v="2024"/>
    <s v="January"/>
    <x v="1"/>
    <s v="Unkown"/>
    <s v="Home Office"/>
    <s v="Furniture"/>
    <x v="2"/>
    <n v="1"/>
    <x v="2"/>
    <n v="499"/>
    <n v="0.15"/>
    <n v="424.15"/>
    <x v="10"/>
    <n v="0.16170340681362724"/>
    <n v="80.69"/>
    <n v="0.19023930213367912"/>
  </r>
  <r>
    <n v="7033"/>
    <s v="ORD07033"/>
    <d v="2024-09-06T00:00:00"/>
    <s v="2024"/>
    <s v="September"/>
    <x v="3"/>
    <s v="Unkown"/>
    <s v="Home Office"/>
    <s v="Furniture"/>
    <x v="7"/>
    <n v="6"/>
    <x v="1"/>
    <n v="299"/>
    <n v="0"/>
    <n v="1794"/>
    <x v="20"/>
    <n v="1.7134448160535118"/>
    <n v="512.32000000000005"/>
    <n v="0.28557413600891862"/>
  </r>
  <r>
    <n v="7034"/>
    <s v="ORD07034"/>
    <d v="2024-12-21T00:00:00"/>
    <s v="2024"/>
    <s v="December"/>
    <x v="0"/>
    <s v="Unkown"/>
    <s v="Corporate"/>
    <s v="Electronics"/>
    <x v="1"/>
    <n v="1"/>
    <x v="2"/>
    <n v="999"/>
    <n v="0.1"/>
    <n v="899.1"/>
    <x v="14"/>
    <n v="8.4214214214214211E-2"/>
    <n v="84.13"/>
    <n v="9.3571349126904679E-2"/>
  </r>
  <r>
    <n v="7035"/>
    <s v="ORD07035"/>
    <d v="2025-05-16T00:00:00"/>
    <s v="2025"/>
    <s v="May"/>
    <x v="3"/>
    <s v="CUST1383"/>
    <s v="Home Office"/>
    <s v="Electronics"/>
    <x v="3"/>
    <n v="9"/>
    <x v="0"/>
    <n v="99"/>
    <n v="0"/>
    <n v="891"/>
    <x v="22"/>
    <n v="2.1816161616161613"/>
    <n v="215.98"/>
    <n v="0.24240179573512904"/>
  </r>
  <r>
    <n v="7036"/>
    <s v="ORD07036"/>
    <d v="2024-08-31T00:00:00"/>
    <s v="2024"/>
    <s v="August"/>
    <x v="2"/>
    <s v="Unkown"/>
    <s v="Consumer"/>
    <s v="Furniture"/>
    <x v="4"/>
    <n v="4"/>
    <x v="1"/>
    <n v="499"/>
    <n v="0.1"/>
    <n v="1796.4"/>
    <x v="13"/>
    <n v="0.29627254509018036"/>
    <n v="147.84"/>
    <n v="8.2297929191716759E-2"/>
  </r>
  <r>
    <n v="7037"/>
    <s v="ORD07037"/>
    <d v="2025-04-11T00:00:00"/>
    <s v="2025"/>
    <s v="April"/>
    <x v="3"/>
    <s v="Unkown"/>
    <s v="Home Office"/>
    <s v="Office Supplies"/>
    <x v="7"/>
    <n v="6"/>
    <x v="1"/>
    <n v="299"/>
    <n v="0"/>
    <n v="1794"/>
    <x v="20"/>
    <n v="1.6890301003344481"/>
    <n v="505.02"/>
    <n v="0.28150501672240802"/>
  </r>
  <r>
    <n v="7038"/>
    <s v="ORD07038"/>
    <d v="2024-08-16T00:00:00"/>
    <s v="2024"/>
    <s v="August"/>
    <x v="1"/>
    <s v="Unkown"/>
    <s v="Consumer"/>
    <s v="Electronics"/>
    <x v="0"/>
    <n v="9"/>
    <x v="0"/>
    <n v="199"/>
    <n v="0.1"/>
    <n v="1611.9"/>
    <x v="2"/>
    <n v="0.73809045226130654"/>
    <n v="146.88"/>
    <n v="9.1122278056951417E-2"/>
  </r>
  <r>
    <n v="7039"/>
    <s v="ORD07039"/>
    <d v="2025-10-17T00:00:00"/>
    <s v="2025"/>
    <s v="October"/>
    <x v="3"/>
    <s v="CUST2318"/>
    <s v="Corporate"/>
    <s v="Furniture"/>
    <x v="3"/>
    <n v="6"/>
    <x v="1"/>
    <n v="149"/>
    <n v="0.05"/>
    <n v="849.3"/>
    <x v="38"/>
    <n v="0.41201342281879194"/>
    <n v="61.39"/>
    <n v="7.2283056634875789E-2"/>
  </r>
  <r>
    <n v="7040"/>
    <s v="ORD07040"/>
    <d v="2025-11-16T00:00:00"/>
    <s v="2025"/>
    <s v="November"/>
    <x v="2"/>
    <s v="Unkown"/>
    <s v="Corporate"/>
    <s v="Furniture"/>
    <x v="2"/>
    <n v="6"/>
    <x v="1"/>
    <n v="149"/>
    <n v="0"/>
    <n v="894"/>
    <x v="7"/>
    <n v="1.4242281879194632"/>
    <n v="212.21"/>
    <n v="0.23737136465324385"/>
  </r>
  <r>
    <n v="7041"/>
    <s v="ORD07041"/>
    <d v="2024-09-28T00:00:00"/>
    <s v="2024"/>
    <s v="September"/>
    <x v="3"/>
    <s v="Unkown"/>
    <s v="Corporate"/>
    <s v="Electronics"/>
    <x v="6"/>
    <n v="5"/>
    <x v="1"/>
    <n v="499"/>
    <n v="0"/>
    <n v="2495"/>
    <x v="23"/>
    <n v="0.33338677354709423"/>
    <n v="166.36"/>
    <n v="6.6677354709418837E-2"/>
  </r>
  <r>
    <n v="7042"/>
    <s v="ORD07042"/>
    <d v="2025-09-29T00:00:00"/>
    <s v="2025"/>
    <s v="September"/>
    <x v="0"/>
    <s v="Unkown"/>
    <s v="Corporate"/>
    <s v="Furniture"/>
    <x v="1"/>
    <n v="7"/>
    <x v="0"/>
    <n v="199"/>
    <n v="0"/>
    <n v="1393"/>
    <x v="1"/>
    <n v="0.86728643216080403"/>
    <n v="172.59"/>
    <n v="0.12389806173725772"/>
  </r>
  <r>
    <n v="7043"/>
    <s v="ORD07043"/>
    <d v="2025-12-01T00:00:00"/>
    <s v="2025"/>
    <s v="December"/>
    <x v="0"/>
    <s v="Unkown"/>
    <s v="Home Office"/>
    <s v="Electronics"/>
    <x v="7"/>
    <n v="8"/>
    <x v="0"/>
    <n v="999"/>
    <n v="0.15"/>
    <n v="6793.2"/>
    <x v="32"/>
    <n v="0.44795795795795795"/>
    <n v="447.51"/>
    <n v="6.5876170287934993E-2"/>
  </r>
  <r>
    <n v="7044"/>
    <s v="ORD07044"/>
    <d v="2025-06-30T00:00:00"/>
    <s v="2025"/>
    <s v="June"/>
    <x v="3"/>
    <s v="CUST2601"/>
    <s v="Corporate"/>
    <s v="Furniture"/>
    <x v="0"/>
    <n v="10"/>
    <x v="0"/>
    <n v="299"/>
    <n v="0.15"/>
    <n v="2541.5"/>
    <x v="5"/>
    <n v="0.72210702341137123"/>
    <n v="215.91"/>
    <n v="8.4953767460161325E-2"/>
  </r>
  <r>
    <n v="7045"/>
    <s v="ORD07045"/>
    <d v="2024-07-25T00:00:00"/>
    <s v="2024"/>
    <s v="July"/>
    <x v="1"/>
    <s v="CUST2051"/>
    <s v="Consumer"/>
    <s v="Office Supplies"/>
    <x v="1"/>
    <n v="8"/>
    <x v="0"/>
    <n v="299"/>
    <n v="0"/>
    <n v="2392"/>
    <x v="20"/>
    <n v="1.2090301003344481"/>
    <n v="361.5"/>
    <n v="0.15112876254180602"/>
  </r>
  <r>
    <n v="7046"/>
    <s v="ORD07046"/>
    <d v="2024-06-10T00:00:00"/>
    <s v="2024"/>
    <s v="June"/>
    <x v="2"/>
    <s v="CUST1726"/>
    <s v="Consumer"/>
    <s v="Furniture"/>
    <x v="5"/>
    <n v="2"/>
    <x v="2"/>
    <n v="99"/>
    <n v="0"/>
    <n v="198"/>
    <x v="22"/>
    <n v="0.10191919191919192"/>
    <n v="10.09"/>
    <n v="5.0959595959595962E-2"/>
  </r>
  <r>
    <n v="7047"/>
    <s v="ORD07047"/>
    <d v="2024-04-24T00:00:00"/>
    <s v="2024"/>
    <s v="April"/>
    <x v="3"/>
    <s v="Unkown"/>
    <s v="Corporate"/>
    <s v="Electronics"/>
    <x v="0"/>
    <n v="5"/>
    <x v="1"/>
    <n v="99"/>
    <n v="0"/>
    <n v="495"/>
    <x v="22"/>
    <n v="0.32343434343434346"/>
    <n v="32.020000000000003"/>
    <n v="6.4686868686868695E-2"/>
  </r>
  <r>
    <n v="7048"/>
    <s v="ORD07048"/>
    <d v="2024-03-13T00:00:00"/>
    <s v="2024"/>
    <s v="March"/>
    <x v="3"/>
    <s v="Unkown"/>
    <s v="Corporate"/>
    <s v="Office Supplies"/>
    <x v="6"/>
    <n v="9"/>
    <x v="0"/>
    <n v="199"/>
    <n v="0.05"/>
    <n v="1701.45"/>
    <x v="15"/>
    <n v="0.68788944723618084"/>
    <n v="136.88999999999999"/>
    <n v="8.0454906109494836E-2"/>
  </r>
  <r>
    <n v="7049"/>
    <s v="ORD07049"/>
    <d v="2025-06-02T00:00:00"/>
    <s v="2025"/>
    <s v="June"/>
    <x v="2"/>
    <s v="CUST1432"/>
    <s v="Home Office"/>
    <s v="Office Supplies"/>
    <x v="5"/>
    <n v="6"/>
    <x v="1"/>
    <n v="99"/>
    <n v="0.15"/>
    <n v="504.9"/>
    <x v="36"/>
    <n v="0.70363636363636362"/>
    <n v="69.66"/>
    <n v="0.13796791443850268"/>
  </r>
  <r>
    <n v="7050"/>
    <s v="ORD07050"/>
    <d v="2024-03-04T00:00:00"/>
    <s v="2024"/>
    <s v="March"/>
    <x v="1"/>
    <s v="CUST2388"/>
    <s v="Consumer"/>
    <s v="Office Supplies"/>
    <x v="6"/>
    <n v="4"/>
    <x v="1"/>
    <n v="99"/>
    <n v="0"/>
    <n v="396"/>
    <x v="22"/>
    <n v="0.59424242424242424"/>
    <n v="58.83"/>
    <n v="0.14856060606060606"/>
  </r>
  <r>
    <n v="7051"/>
    <s v="ORD07051"/>
    <d v="2024-11-20T00:00:00"/>
    <s v="2024"/>
    <s v="November"/>
    <x v="0"/>
    <s v="Unkown"/>
    <s v="Home Office"/>
    <s v="Office Supplies"/>
    <x v="2"/>
    <n v="8"/>
    <x v="0"/>
    <n v="799"/>
    <n v="0.15"/>
    <n v="5433.2"/>
    <x v="8"/>
    <n v="1.4006257822277846"/>
    <n v="1119.0999999999999"/>
    <n v="0.2059743797393801"/>
  </r>
  <r>
    <n v="7052"/>
    <s v="ORD07052"/>
    <d v="2024-12-07T00:00:00"/>
    <s v="2024"/>
    <s v="December"/>
    <x v="2"/>
    <s v="Unkown"/>
    <s v="Corporate"/>
    <s v="Electronics"/>
    <x v="3"/>
    <n v="8"/>
    <x v="0"/>
    <n v="499"/>
    <n v="0.1"/>
    <n v="3592.8"/>
    <x v="13"/>
    <n v="0.76310621242484977"/>
    <n v="380.79"/>
    <n v="0.10598697394789579"/>
  </r>
  <r>
    <n v="7054"/>
    <s v="ORD07054"/>
    <d v="2025-08-28T00:00:00"/>
    <s v="2025"/>
    <s v="August"/>
    <x v="1"/>
    <s v="Unkown"/>
    <s v="Corporate"/>
    <s v="Furniture"/>
    <x v="0"/>
    <n v="9"/>
    <x v="0"/>
    <n v="499"/>
    <n v="0.15"/>
    <n v="3817.35"/>
    <x v="10"/>
    <n v="0.79018036072144293"/>
    <n v="394.3"/>
    <n v="0.10329155042110365"/>
  </r>
  <r>
    <n v="7055"/>
    <s v="ORD07055"/>
    <d v="2024-06-10T00:00:00"/>
    <s v="2024"/>
    <s v="June"/>
    <x v="3"/>
    <s v="CUST2619"/>
    <s v="Consumer"/>
    <s v="Office Supplies"/>
    <x v="4"/>
    <n v="5"/>
    <x v="1"/>
    <n v="199"/>
    <n v="0"/>
    <n v="995"/>
    <x v="1"/>
    <n v="1.3471356783919597"/>
    <n v="268.08"/>
    <n v="0.26942713567839194"/>
  </r>
  <r>
    <n v="7056"/>
    <s v="ORD07056"/>
    <d v="2025-07-05T00:00:00"/>
    <s v="2025"/>
    <s v="July"/>
    <x v="1"/>
    <s v="Unkown"/>
    <s v="Corporate"/>
    <s v="Furniture"/>
    <x v="3"/>
    <n v="7"/>
    <x v="0"/>
    <n v="499"/>
    <n v="0.1"/>
    <n v="3143.7"/>
    <x v="29"/>
    <n v="0.61653306613226444"/>
    <n v="307.64999999999998"/>
    <n v="9.7862391449565794E-2"/>
  </r>
  <r>
    <n v="7057"/>
    <s v="ORD07057"/>
    <d v="2025-04-05T00:00:00"/>
    <s v="2025"/>
    <s v="April"/>
    <x v="2"/>
    <s v="Unkown"/>
    <s v="Consumer"/>
    <s v="Furniture"/>
    <x v="4"/>
    <n v="8"/>
    <x v="0"/>
    <n v="499"/>
    <n v="0.15"/>
    <n v="3393.2"/>
    <x v="10"/>
    <n v="1.6517034068136274"/>
    <n v="824.2"/>
    <n v="0.24289755982553346"/>
  </r>
  <r>
    <n v="7058"/>
    <s v="ORD07058"/>
    <d v="2024-08-15T00:00:00"/>
    <s v="2024"/>
    <s v="August"/>
    <x v="2"/>
    <s v="Unkown"/>
    <s v="Home Office"/>
    <s v="Office Supplies"/>
    <x v="2"/>
    <n v="9"/>
    <x v="0"/>
    <n v="799"/>
    <n v="0.15"/>
    <n v="6112.35"/>
    <x v="45"/>
    <n v="2.0311764705882354"/>
    <n v="1622.91"/>
    <n v="0.26551326412918108"/>
  </r>
  <r>
    <n v="7059"/>
    <s v="ORD07059"/>
    <d v="2025-12-06T00:00:00"/>
    <s v="2025"/>
    <s v="December"/>
    <x v="1"/>
    <s v="CUST1558"/>
    <s v="Corporate"/>
    <s v="Electronics"/>
    <x v="2"/>
    <n v="2"/>
    <x v="2"/>
    <n v="799"/>
    <n v="0.1"/>
    <n v="1438.2"/>
    <x v="9"/>
    <n v="9.8460575719649571E-2"/>
    <n v="78.67"/>
    <n v="5.4700319844249758E-2"/>
  </r>
  <r>
    <n v="7060"/>
    <s v="ORD07060"/>
    <d v="2024-07-29T00:00:00"/>
    <s v="2024"/>
    <s v="July"/>
    <x v="0"/>
    <s v="CUST1540"/>
    <s v="Consumer"/>
    <s v="Furniture"/>
    <x v="1"/>
    <n v="9"/>
    <x v="0"/>
    <n v="199"/>
    <n v="0"/>
    <n v="1791"/>
    <x v="1"/>
    <n v="1.0112060301507537"/>
    <n v="201.23"/>
    <n v="0.11235622557230597"/>
  </r>
  <r>
    <n v="7061"/>
    <s v="ORD07061"/>
    <d v="2025-02-16T00:00:00"/>
    <s v="2025"/>
    <s v="February"/>
    <x v="2"/>
    <s v="Unkown"/>
    <s v="Consumer"/>
    <s v="Furniture"/>
    <x v="1"/>
    <n v="7"/>
    <x v="0"/>
    <n v="199"/>
    <n v="0.15"/>
    <n v="1184.05"/>
    <x v="17"/>
    <n v="1.2250251256281408"/>
    <n v="243.78"/>
    <n v="0.20588657573582198"/>
  </r>
  <r>
    <n v="7062"/>
    <s v="ORD07062"/>
    <d v="2024-02-17T00:00:00"/>
    <s v="2024"/>
    <s v="February"/>
    <x v="0"/>
    <s v="Unkown"/>
    <s v="Consumer"/>
    <s v="Electronics"/>
    <x v="4"/>
    <n v="3"/>
    <x v="2"/>
    <n v="499"/>
    <n v="0.05"/>
    <n v="1422.15"/>
    <x v="27"/>
    <n v="0.61238476953907817"/>
    <n v="305.58"/>
    <n v="0.21487184896108003"/>
  </r>
  <r>
    <n v="7063"/>
    <s v="ORD07063"/>
    <d v="2024-10-29T00:00:00"/>
    <s v="2024"/>
    <s v="October"/>
    <x v="0"/>
    <s v="Unkown"/>
    <s v="Home Office"/>
    <s v="Furniture"/>
    <x v="2"/>
    <n v="3"/>
    <x v="2"/>
    <n v="99"/>
    <n v="0"/>
    <n v="297"/>
    <x v="22"/>
    <n v="0.69737373737373742"/>
    <n v="69.040000000000006"/>
    <n v="0.23245791245791247"/>
  </r>
  <r>
    <n v="7064"/>
    <s v="ORD07064"/>
    <d v="2024-09-13T00:00:00"/>
    <s v="2024"/>
    <s v="September"/>
    <x v="1"/>
    <s v="Unkown"/>
    <s v="Home Office"/>
    <s v="Furniture"/>
    <x v="0"/>
    <n v="7"/>
    <x v="0"/>
    <n v="199"/>
    <n v="0"/>
    <n v="1393"/>
    <x v="1"/>
    <n v="0.40924623115577891"/>
    <n v="81.44"/>
    <n v="5.8463747307968411E-2"/>
  </r>
  <r>
    <n v="7065"/>
    <s v="ORD07065"/>
    <d v="2024-02-15T00:00:00"/>
    <s v="2024"/>
    <s v="February"/>
    <x v="2"/>
    <s v="CUST1793"/>
    <s v="Home Office"/>
    <s v="Office Supplies"/>
    <x v="0"/>
    <n v="5"/>
    <x v="1"/>
    <n v="99"/>
    <n v="0"/>
    <n v="495"/>
    <x v="22"/>
    <n v="0.79030303030303028"/>
    <n v="78.239999999999995"/>
    <n v="0.15806060606060604"/>
  </r>
  <r>
    <n v="7066"/>
    <s v="ORD07066"/>
    <d v="2025-09-20T00:00:00"/>
    <s v="2025"/>
    <s v="September"/>
    <x v="0"/>
    <s v="Unkown"/>
    <s v="Consumer"/>
    <s v="Electronics"/>
    <x v="4"/>
    <n v="4"/>
    <x v="1"/>
    <n v="149"/>
    <n v="0.1"/>
    <n v="536.4"/>
    <x v="6"/>
    <n v="0.40241610738255035"/>
    <n v="59.96"/>
    <n v="0.11178225205070844"/>
  </r>
  <r>
    <n v="7067"/>
    <s v="ORD07067"/>
    <d v="2025-12-25T00:00:00"/>
    <s v="2025"/>
    <s v="December"/>
    <x v="3"/>
    <s v="Unkown"/>
    <s v="Consumer"/>
    <s v="Office Supplies"/>
    <x v="6"/>
    <n v="8"/>
    <x v="0"/>
    <n v="999"/>
    <n v="0"/>
    <n v="7992"/>
    <x v="30"/>
    <n v="0.9638738738738738"/>
    <n v="962.91"/>
    <n v="0.12048423423423422"/>
  </r>
  <r>
    <n v="7068"/>
    <s v="ORD07068"/>
    <d v="2025-11-28T00:00:00"/>
    <s v="2025"/>
    <s v="November"/>
    <x v="0"/>
    <s v="Unkown"/>
    <s v="Home Office"/>
    <s v="Electronics"/>
    <x v="5"/>
    <n v="7"/>
    <x v="0"/>
    <n v="499"/>
    <n v="0.15"/>
    <n v="2969.05"/>
    <x v="18"/>
    <n v="1.2261122244488978"/>
    <n v="611.83000000000004"/>
    <n v="0.20606928141998282"/>
  </r>
  <r>
    <n v="7069"/>
    <s v="ORD07069"/>
    <d v="2025-07-02T00:00:00"/>
    <s v="2025"/>
    <s v="July"/>
    <x v="2"/>
    <s v="Unkown"/>
    <s v="Consumer"/>
    <s v="Office Supplies"/>
    <x v="1"/>
    <n v="3"/>
    <x v="2"/>
    <n v="799"/>
    <n v="0.1"/>
    <n v="2157.3000000000002"/>
    <x v="9"/>
    <n v="0.26324155193992493"/>
    <n v="210.33"/>
    <n v="9.749687108886107E-2"/>
  </r>
  <r>
    <n v="7070"/>
    <s v="ORD07070"/>
    <d v="2024-02-10T00:00:00"/>
    <s v="2024"/>
    <s v="February"/>
    <x v="0"/>
    <s v="Unkown"/>
    <s v="Home Office"/>
    <s v="Office Supplies"/>
    <x v="0"/>
    <n v="6"/>
    <x v="1"/>
    <n v="999"/>
    <n v="0.1"/>
    <n v="5394.6"/>
    <x v="14"/>
    <n v="1.0776976976976975"/>
    <n v="1076.6199999999999"/>
    <n v="0.19957364772179584"/>
  </r>
  <r>
    <n v="7071"/>
    <s v="ORD07071"/>
    <d v="2025-10-25T00:00:00"/>
    <s v="2025"/>
    <s v="October"/>
    <x v="0"/>
    <s v="CUST2037"/>
    <s v="Home Office"/>
    <s v="Furniture"/>
    <x v="3"/>
    <n v="3"/>
    <x v="2"/>
    <n v="99"/>
    <n v="0"/>
    <n v="297"/>
    <x v="22"/>
    <n v="0.49262626262626263"/>
    <n v="48.77"/>
    <n v="0.16420875420875422"/>
  </r>
  <r>
    <n v="7072"/>
    <s v="ORD07072"/>
    <d v="2025-08-12T00:00:00"/>
    <s v="2025"/>
    <s v="August"/>
    <x v="3"/>
    <s v="Unkown"/>
    <s v="Corporate"/>
    <s v="Furniture"/>
    <x v="0"/>
    <n v="6"/>
    <x v="1"/>
    <n v="499"/>
    <n v="0"/>
    <n v="2994"/>
    <x v="23"/>
    <n v="1.1917434869739478"/>
    <n v="594.67999999999995"/>
    <n v="0.19862391449565797"/>
  </r>
  <r>
    <n v="7073"/>
    <s v="ORD07073"/>
    <d v="2024-03-09T00:00:00"/>
    <s v="2024"/>
    <s v="March"/>
    <x v="3"/>
    <s v="CUST1897"/>
    <s v="Consumer"/>
    <s v="Office Supplies"/>
    <x v="7"/>
    <n v="2"/>
    <x v="2"/>
    <n v="199"/>
    <n v="0.05"/>
    <n v="378.1"/>
    <x v="15"/>
    <n v="0.54909547738693465"/>
    <n v="109.27"/>
    <n v="0.28899761967733401"/>
  </r>
  <r>
    <n v="7074"/>
    <s v="ORD07074"/>
    <d v="2025-02-20T00:00:00"/>
    <s v="2025"/>
    <s v="February"/>
    <x v="1"/>
    <s v="Unkown"/>
    <s v="Consumer"/>
    <s v="Electronics"/>
    <x v="0"/>
    <n v="1"/>
    <x v="2"/>
    <n v="99"/>
    <n v="0.1"/>
    <n v="89.1"/>
    <x v="4"/>
    <n v="0.13515151515151516"/>
    <n v="13.38"/>
    <n v="0.15016835016835017"/>
  </r>
  <r>
    <n v="7075"/>
    <s v="ORD07075"/>
    <d v="2025-09-18T00:00:00"/>
    <s v="2025"/>
    <s v="September"/>
    <x v="3"/>
    <s v="CUST2727"/>
    <s v="Corporate"/>
    <s v="Electronics"/>
    <x v="7"/>
    <n v="8"/>
    <x v="0"/>
    <n v="799"/>
    <n v="0.1"/>
    <n v="5752.8"/>
    <x v="9"/>
    <n v="1.8932790988735919"/>
    <n v="1512.73"/>
    <n v="0.26295543039911001"/>
  </r>
  <r>
    <n v="7076"/>
    <s v="ORD07076"/>
    <d v="2025-09-17T00:00:00"/>
    <s v="2025"/>
    <s v="September"/>
    <x v="0"/>
    <s v="Unkown"/>
    <s v="Corporate"/>
    <s v="Office Supplies"/>
    <x v="7"/>
    <n v="8"/>
    <x v="0"/>
    <n v="499"/>
    <n v="0"/>
    <n v="3992"/>
    <x v="23"/>
    <n v="0.67537074148296594"/>
    <n v="337.01"/>
    <n v="8.4421342685370743E-2"/>
  </r>
  <r>
    <n v="7077"/>
    <s v="ORD07077"/>
    <d v="2025-06-22T00:00:00"/>
    <s v="2025"/>
    <s v="June"/>
    <x v="0"/>
    <s v="CUST1472"/>
    <s v="Consumer"/>
    <s v="Office Supplies"/>
    <x v="7"/>
    <n v="4"/>
    <x v="1"/>
    <n v="499"/>
    <n v="0.05"/>
    <n v="1896.2"/>
    <x v="27"/>
    <n v="0.26721442885771546"/>
    <n v="133.34"/>
    <n v="7.0319586541504067E-2"/>
  </r>
  <r>
    <n v="7078"/>
    <s v="ORD07078"/>
    <d v="2025-12-17T00:00:00"/>
    <s v="2025"/>
    <s v="December"/>
    <x v="0"/>
    <s v="CUST1360"/>
    <s v="Corporate"/>
    <s v="Office Supplies"/>
    <x v="2"/>
    <n v="2"/>
    <x v="2"/>
    <n v="499"/>
    <n v="0"/>
    <n v="998"/>
    <x v="23"/>
    <n v="0.56118236472945882"/>
    <n v="280.02999999999997"/>
    <n v="0.28059118236472941"/>
  </r>
  <r>
    <n v="7079"/>
    <s v="ORD07079"/>
    <d v="2025-12-06T00:00:00"/>
    <s v="2025"/>
    <s v="December"/>
    <x v="0"/>
    <s v="Unkown"/>
    <s v="Home Office"/>
    <s v="Office Supplies"/>
    <x v="0"/>
    <n v="7"/>
    <x v="0"/>
    <n v="799"/>
    <n v="0"/>
    <n v="5593"/>
    <x v="12"/>
    <n v="1.058322903629537"/>
    <n v="845.6"/>
    <n v="0.15118898623279101"/>
  </r>
  <r>
    <n v="7080"/>
    <s v="ORD07080"/>
    <d v="2024-11-24T00:00:00"/>
    <s v="2024"/>
    <s v="November"/>
    <x v="0"/>
    <s v="CUST2870"/>
    <s v="Consumer"/>
    <s v="Furniture"/>
    <x v="6"/>
    <n v="4"/>
    <x v="1"/>
    <n v="999"/>
    <n v="0"/>
    <n v="3996"/>
    <x v="30"/>
    <n v="1.0083583583583584"/>
    <n v="1007.35"/>
    <n v="0.2520895895895896"/>
  </r>
  <r>
    <n v="7081"/>
    <s v="ORD07081"/>
    <d v="2025-02-24T00:00:00"/>
    <s v="2025"/>
    <s v="February"/>
    <x v="2"/>
    <s v="Unkown"/>
    <s v="Home Office"/>
    <s v="Electronics"/>
    <x v="5"/>
    <n v="7"/>
    <x v="0"/>
    <n v="999"/>
    <n v="0"/>
    <n v="6993"/>
    <x v="30"/>
    <n v="0.35700700700700699"/>
    <n v="356.65"/>
    <n v="5.1001001001000995E-2"/>
  </r>
  <r>
    <n v="7082"/>
    <s v="ORD07082"/>
    <d v="2024-09-12T00:00:00"/>
    <s v="2024"/>
    <s v="September"/>
    <x v="0"/>
    <s v="Unkown"/>
    <s v="Home Office"/>
    <s v="Electronics"/>
    <x v="1"/>
    <n v="5"/>
    <x v="1"/>
    <n v="199"/>
    <n v="0.15"/>
    <n v="845.75"/>
    <x v="17"/>
    <n v="0.44291457286432162"/>
    <n v="88.14"/>
    <n v="0.1042151936151345"/>
  </r>
  <r>
    <n v="7083"/>
    <s v="ORD07083"/>
    <d v="2025-09-17T00:00:00"/>
    <s v="2025"/>
    <s v="September"/>
    <x v="3"/>
    <s v="Unkown"/>
    <s v="Consumer"/>
    <s v="Furniture"/>
    <x v="1"/>
    <n v="4"/>
    <x v="1"/>
    <n v="499"/>
    <n v="0"/>
    <n v="1996"/>
    <x v="23"/>
    <n v="0.34931863727454909"/>
    <n v="174.31"/>
    <n v="8.7329659318637273E-2"/>
  </r>
  <r>
    <n v="7085"/>
    <s v="ORD07085"/>
    <d v="2025-05-23T00:00:00"/>
    <s v="2025"/>
    <s v="May"/>
    <x v="3"/>
    <s v="Unkown"/>
    <s v="Corporate"/>
    <s v="Electronics"/>
    <x v="2"/>
    <n v="1"/>
    <x v="2"/>
    <n v="99"/>
    <n v="0"/>
    <n v="99"/>
    <x v="22"/>
    <n v="0.14828282828282827"/>
    <n v="14.68"/>
    <n v="0.14828282828282827"/>
  </r>
  <r>
    <n v="7086"/>
    <s v="ORD07086"/>
    <d v="2024-06-13T00:00:00"/>
    <s v="2024"/>
    <s v="June"/>
    <x v="2"/>
    <s v="Unkown"/>
    <s v="Home Office"/>
    <s v="Office Supplies"/>
    <x v="2"/>
    <n v="2"/>
    <x v="2"/>
    <n v="999"/>
    <n v="0.05"/>
    <n v="1898.1"/>
    <x v="31"/>
    <n v="0.23443443443443443"/>
    <n v="234.2"/>
    <n v="0.12338654443917602"/>
  </r>
  <r>
    <n v="7087"/>
    <s v="ORD07087"/>
    <d v="2025-06-02T00:00:00"/>
    <s v="2025"/>
    <s v="June"/>
    <x v="0"/>
    <s v="Unkown"/>
    <s v="Corporate"/>
    <s v="Electronics"/>
    <x v="1"/>
    <n v="10"/>
    <x v="0"/>
    <n v="199"/>
    <n v="0"/>
    <n v="1990"/>
    <x v="1"/>
    <n v="1.8111055276381911"/>
    <n v="360.41"/>
    <n v="0.1811105527638191"/>
  </r>
  <r>
    <n v="7088"/>
    <s v="ORD07088"/>
    <d v="2024-02-07T00:00:00"/>
    <s v="2024"/>
    <s v="February"/>
    <x v="0"/>
    <s v="Unkown"/>
    <s v="Home Office"/>
    <s v="Electronics"/>
    <x v="5"/>
    <n v="6"/>
    <x v="1"/>
    <n v="99"/>
    <n v="0"/>
    <n v="594"/>
    <x v="22"/>
    <n v="1.0043434343434343"/>
    <n v="99.43"/>
    <n v="0.1673905723905724"/>
  </r>
  <r>
    <n v="7089"/>
    <s v="ORD07089"/>
    <d v="2025-08-29T00:00:00"/>
    <s v="2025"/>
    <s v="August"/>
    <x v="1"/>
    <s v="CUST2809"/>
    <s v="Corporate"/>
    <s v="Electronics"/>
    <x v="1"/>
    <n v="5"/>
    <x v="1"/>
    <n v="799"/>
    <n v="0.15"/>
    <n v="3395.75"/>
    <x v="8"/>
    <n v="0.9529036295369212"/>
    <n v="761.37"/>
    <n v="0.22421261871456968"/>
  </r>
  <r>
    <n v="7090"/>
    <s v="ORD07090"/>
    <d v="2025-05-01T00:00:00"/>
    <s v="2025"/>
    <s v="May"/>
    <x v="3"/>
    <s v="CUST1846"/>
    <s v="Home Office"/>
    <s v="Furniture"/>
    <x v="7"/>
    <n v="9"/>
    <x v="0"/>
    <n v="499"/>
    <n v="0.05"/>
    <n v="4266.45"/>
    <x v="44"/>
    <n v="0.44869739478957915"/>
    <n v="223.9"/>
    <n v="5.2479227460769495E-2"/>
  </r>
  <r>
    <n v="7091"/>
    <s v="ORD07091"/>
    <d v="2025-11-17T00:00:00"/>
    <s v="2025"/>
    <s v="November"/>
    <x v="2"/>
    <s v="Unkown"/>
    <s v="Consumer"/>
    <s v="Electronics"/>
    <x v="2"/>
    <n v="3"/>
    <x v="2"/>
    <n v="299"/>
    <n v="0"/>
    <n v="897"/>
    <x v="20"/>
    <n v="0.58207357859531772"/>
    <n v="174.04"/>
    <n v="0.19402452619843924"/>
  </r>
  <r>
    <n v="7092"/>
    <s v="ORD07092"/>
    <d v="2025-03-16T00:00:00"/>
    <s v="2025"/>
    <s v="March"/>
    <x v="2"/>
    <s v="Unkown"/>
    <s v="Consumer"/>
    <s v="Furniture"/>
    <x v="2"/>
    <n v="3"/>
    <x v="2"/>
    <n v="199"/>
    <n v="0"/>
    <n v="597"/>
    <x v="1"/>
    <n v="0.31562814070351758"/>
    <n v="62.81"/>
    <n v="0.10520938023450586"/>
  </r>
  <r>
    <n v="7093"/>
    <s v="ORD07093"/>
    <d v="2024-09-16T00:00:00"/>
    <s v="2024"/>
    <s v="September"/>
    <x v="3"/>
    <s v="Unkown"/>
    <s v="Consumer"/>
    <s v="Furniture"/>
    <x v="7"/>
    <n v="1"/>
    <x v="2"/>
    <n v="149"/>
    <n v="0"/>
    <n v="149"/>
    <x v="7"/>
    <n v="0.2532214765100671"/>
    <n v="37.729999999999997"/>
    <n v="0.2532214765100671"/>
  </r>
  <r>
    <n v="7094"/>
    <s v="ORD07094"/>
    <d v="2024-02-29T00:00:00"/>
    <s v="2024"/>
    <s v="February"/>
    <x v="3"/>
    <s v="CUST2743"/>
    <s v="Home Office"/>
    <s v="Electronics"/>
    <x v="1"/>
    <n v="8"/>
    <x v="0"/>
    <n v="149"/>
    <n v="0.1"/>
    <n v="1072.8"/>
    <x v="6"/>
    <n v="2.0759060402684564"/>
    <n v="309.31"/>
    <n v="0.28832028337061893"/>
  </r>
  <r>
    <n v="7095"/>
    <s v="ORD07095"/>
    <d v="2024-06-12T00:00:00"/>
    <s v="2024"/>
    <s v="June"/>
    <x v="3"/>
    <s v="CUST1963"/>
    <s v="Corporate"/>
    <s v="Office Supplies"/>
    <x v="4"/>
    <n v="7"/>
    <x v="0"/>
    <n v="799"/>
    <n v="0.1"/>
    <n v="5033.7"/>
    <x v="9"/>
    <n v="0.69286608260325411"/>
    <n v="553.6"/>
    <n v="0.1099787432703578"/>
  </r>
  <r>
    <n v="7096"/>
    <s v="ORD07096"/>
    <d v="2024-06-03T00:00:00"/>
    <s v="2024"/>
    <s v="June"/>
    <x v="3"/>
    <s v="CUST1998"/>
    <s v="Home Office"/>
    <s v="Furniture"/>
    <x v="7"/>
    <n v="4"/>
    <x v="1"/>
    <n v="199"/>
    <n v="0"/>
    <n v="796"/>
    <x v="1"/>
    <n v="0.82542713567839188"/>
    <n v="164.26"/>
    <n v="0.20635678391959797"/>
  </r>
  <r>
    <n v="7097"/>
    <s v="ORD07097"/>
    <d v="2024-04-03T00:00:00"/>
    <s v="2024"/>
    <s v="April"/>
    <x v="2"/>
    <s v="CUST2462"/>
    <s v="Home Office"/>
    <s v="Electronics"/>
    <x v="4"/>
    <n v="10"/>
    <x v="0"/>
    <n v="299"/>
    <n v="0"/>
    <n v="2990"/>
    <x v="20"/>
    <n v="0.68317725752508363"/>
    <n v="204.27"/>
    <n v="6.8317725752508371E-2"/>
  </r>
  <r>
    <n v="7098"/>
    <s v="ORD07098"/>
    <d v="2025-11-15T00:00:00"/>
    <s v="2025"/>
    <s v="November"/>
    <x v="3"/>
    <s v="Unkown"/>
    <s v="Home Office"/>
    <s v="Furniture"/>
    <x v="2"/>
    <n v="9"/>
    <x v="0"/>
    <n v="299"/>
    <n v="0.05"/>
    <n v="2556.4499999999998"/>
    <x v="24"/>
    <n v="1.6054515050167224"/>
    <n v="480.03"/>
    <n v="0.18777210584990905"/>
  </r>
  <r>
    <n v="7100"/>
    <s v="ORD07100"/>
    <d v="2024-08-14T00:00:00"/>
    <s v="2024"/>
    <s v="August"/>
    <x v="2"/>
    <s v="Unkown"/>
    <s v="Corporate"/>
    <s v="Electronics"/>
    <x v="1"/>
    <n v="1"/>
    <x v="2"/>
    <n v="99"/>
    <n v="0.1"/>
    <n v="89.1"/>
    <x v="4"/>
    <n v="8.0505050505050496E-2"/>
    <n v="7.97"/>
    <n v="8.9450056116722784E-2"/>
  </r>
  <r>
    <n v="7101"/>
    <s v="ORD07101"/>
    <d v="2025-10-17T00:00:00"/>
    <s v="2025"/>
    <s v="October"/>
    <x v="2"/>
    <s v="Unkown"/>
    <s v="Corporate"/>
    <s v="Furniture"/>
    <x v="1"/>
    <n v="9"/>
    <x v="0"/>
    <n v="199"/>
    <n v="0"/>
    <n v="1791"/>
    <x v="1"/>
    <n v="0.47984924623115577"/>
    <n v="95.49"/>
    <n v="5.3316582914572863E-2"/>
  </r>
  <r>
    <n v="7102"/>
    <s v="ORD07102"/>
    <d v="2025-12-26T00:00:00"/>
    <s v="2025"/>
    <s v="December"/>
    <x v="0"/>
    <s v="Unkown"/>
    <s v="Consumer"/>
    <s v="Furniture"/>
    <x v="5"/>
    <n v="6"/>
    <x v="1"/>
    <n v="99"/>
    <n v="0.15"/>
    <n v="504.9"/>
    <x v="36"/>
    <n v="0.44606060606060605"/>
    <n v="44.16"/>
    <n v="8.7462863933452165E-2"/>
  </r>
  <r>
    <n v="7103"/>
    <s v="ORD07103"/>
    <d v="2024-09-16T00:00:00"/>
    <s v="2024"/>
    <s v="September"/>
    <x v="0"/>
    <s v="Unkown"/>
    <s v="Corporate"/>
    <s v="Furniture"/>
    <x v="7"/>
    <n v="10"/>
    <x v="0"/>
    <n v="199"/>
    <n v="0"/>
    <n v="1990"/>
    <x v="1"/>
    <n v="1.4541206030150755"/>
    <n v="289.37"/>
    <n v="0.14541206030150755"/>
  </r>
  <r>
    <n v="7104"/>
    <s v="ORD07104"/>
    <d v="2024-04-25T00:00:00"/>
    <s v="2024"/>
    <s v="April"/>
    <x v="1"/>
    <s v="Unkown"/>
    <s v="Corporate"/>
    <s v="Office Supplies"/>
    <x v="6"/>
    <n v="7"/>
    <x v="0"/>
    <n v="149"/>
    <n v="0"/>
    <n v="1043"/>
    <x v="7"/>
    <n v="1.7954362416107381"/>
    <n v="267.52"/>
    <n v="0.25649089165867689"/>
  </r>
  <r>
    <n v="7105"/>
    <s v="ORD07105"/>
    <d v="2025-06-16T00:00:00"/>
    <s v="2025"/>
    <s v="June"/>
    <x v="3"/>
    <s v="Unkown"/>
    <s v="Consumer"/>
    <s v="Office Supplies"/>
    <x v="5"/>
    <n v="8"/>
    <x v="0"/>
    <n v="999"/>
    <n v="0.1"/>
    <n v="7192.8"/>
    <x v="14"/>
    <n v="0.59144144144144151"/>
    <n v="590.85"/>
    <n v="8.2144644644644646E-2"/>
  </r>
  <r>
    <n v="7106"/>
    <s v="ORD07106"/>
    <d v="2025-04-01T00:00:00"/>
    <s v="2025"/>
    <s v="April"/>
    <x v="0"/>
    <s v="CUST1865"/>
    <s v="Home Office"/>
    <s v="Electronics"/>
    <x v="3"/>
    <n v="4"/>
    <x v="1"/>
    <n v="499"/>
    <n v="0"/>
    <n v="1996"/>
    <x v="23"/>
    <n v="1.0889579158316633"/>
    <n v="543.39"/>
    <n v="0.27223947895791584"/>
  </r>
  <r>
    <n v="7107"/>
    <s v="ORD07107"/>
    <d v="2025-07-18T00:00:00"/>
    <s v="2025"/>
    <s v="July"/>
    <x v="1"/>
    <s v="CUST2793"/>
    <s v="Home Office"/>
    <s v="Furniture"/>
    <x v="3"/>
    <n v="6"/>
    <x v="1"/>
    <n v="799"/>
    <n v="0.15"/>
    <n v="4074.9"/>
    <x v="8"/>
    <n v="0.65964956195244051"/>
    <n v="527.05999999999995"/>
    <n v="0.12934305136322363"/>
  </r>
  <r>
    <n v="7108"/>
    <s v="ORD07108"/>
    <d v="2025-06-01T00:00:00"/>
    <s v="2025"/>
    <s v="June"/>
    <x v="1"/>
    <s v="Unkown"/>
    <s v="Corporate"/>
    <s v="Office Supplies"/>
    <x v="5"/>
    <n v="6"/>
    <x v="1"/>
    <n v="499"/>
    <n v="0.1"/>
    <n v="2694.6"/>
    <x v="29"/>
    <n v="1.309438877755511"/>
    <n v="653.41"/>
    <n v="0.24248868106583538"/>
  </r>
  <r>
    <n v="7109"/>
    <s v="ORD07109"/>
    <d v="2024-12-19T00:00:00"/>
    <s v="2024"/>
    <s v="December"/>
    <x v="2"/>
    <s v="Unkown"/>
    <s v="Corporate"/>
    <s v="Furniture"/>
    <x v="1"/>
    <n v="6"/>
    <x v="1"/>
    <n v="799"/>
    <n v="0.05"/>
    <n v="4554.3"/>
    <x v="26"/>
    <n v="0.33145181476846053"/>
    <n v="264.83"/>
    <n v="5.8149441187449219E-2"/>
  </r>
  <r>
    <n v="7110"/>
    <s v="ORD07110"/>
    <d v="2024-09-12T00:00:00"/>
    <s v="2024"/>
    <s v="September"/>
    <x v="2"/>
    <s v="CUST2895"/>
    <s v="Home Office"/>
    <s v="Electronics"/>
    <x v="1"/>
    <n v="3"/>
    <x v="2"/>
    <n v="299"/>
    <n v="0"/>
    <n v="897"/>
    <x v="20"/>
    <n v="0.56769230769230772"/>
    <n v="169.74"/>
    <n v="0.18923076923076923"/>
  </r>
  <r>
    <n v="7111"/>
    <s v="ORD07111"/>
    <d v="2025-05-07T00:00:00"/>
    <s v="2025"/>
    <s v="May"/>
    <x v="0"/>
    <s v="CUST2218"/>
    <s v="Home Office"/>
    <s v="Furniture"/>
    <x v="1"/>
    <n v="8"/>
    <x v="0"/>
    <n v="299"/>
    <n v="0"/>
    <n v="2392"/>
    <x v="20"/>
    <n v="1.041438127090301"/>
    <n v="311.39"/>
    <n v="0.13017976588628763"/>
  </r>
  <r>
    <n v="7112"/>
    <s v="ORD07112"/>
    <d v="2025-06-05T00:00:00"/>
    <s v="2025"/>
    <s v="June"/>
    <x v="1"/>
    <s v="Unkown"/>
    <s v="Home Office"/>
    <s v="Electronics"/>
    <x v="6"/>
    <n v="6"/>
    <x v="1"/>
    <n v="499"/>
    <n v="0"/>
    <n v="2994"/>
    <x v="23"/>
    <n v="1.5316633266533066"/>
    <n v="764.3"/>
    <n v="0.2552772211088844"/>
  </r>
  <r>
    <n v="7113"/>
    <s v="ORD07113"/>
    <d v="2024-10-16T00:00:00"/>
    <s v="2024"/>
    <s v="October"/>
    <x v="1"/>
    <s v="Unkown"/>
    <s v="Corporate"/>
    <s v="Office Supplies"/>
    <x v="2"/>
    <n v="9"/>
    <x v="0"/>
    <n v="299"/>
    <n v="0.1"/>
    <n v="2421.9"/>
    <x v="21"/>
    <n v="0.76247491638795983"/>
    <n v="227.98"/>
    <n v="9.4132705726908614E-2"/>
  </r>
  <r>
    <n v="7114"/>
    <s v="ORD07114"/>
    <d v="2024-03-02T00:00:00"/>
    <s v="2024"/>
    <s v="March"/>
    <x v="0"/>
    <s v="CUST2942"/>
    <s v="Consumer"/>
    <s v="Furniture"/>
    <x v="0"/>
    <n v="4"/>
    <x v="1"/>
    <n v="99"/>
    <n v="0.05"/>
    <n v="376.2"/>
    <x v="19"/>
    <n v="1.1036363636363637"/>
    <n v="109.26"/>
    <n v="0.29043062200956943"/>
  </r>
  <r>
    <n v="7115"/>
    <s v="ORD07115"/>
    <d v="2024-05-12T00:00:00"/>
    <s v="2024"/>
    <s v="May"/>
    <x v="0"/>
    <s v="CUST1569"/>
    <s v="Home Office"/>
    <s v="Electronics"/>
    <x v="7"/>
    <n v="3"/>
    <x v="2"/>
    <n v="199"/>
    <n v="0.05"/>
    <n v="567.15"/>
    <x v="0"/>
    <n v="0.46100502512562813"/>
    <n v="91.74"/>
    <n v="0.16175614916688708"/>
  </r>
  <r>
    <n v="7116"/>
    <s v="ORD07116"/>
    <d v="2024-11-21T00:00:00"/>
    <s v="2024"/>
    <s v="November"/>
    <x v="0"/>
    <s v="CUST2394"/>
    <s v="Consumer"/>
    <s v="Furniture"/>
    <x v="3"/>
    <n v="10"/>
    <x v="0"/>
    <n v="199"/>
    <n v="0.05"/>
    <n v="1890.5"/>
    <x v="15"/>
    <n v="2.3062311557788946"/>
    <n v="458.94"/>
    <n v="0.2427611742925152"/>
  </r>
  <r>
    <n v="7117"/>
    <s v="ORD07117"/>
    <d v="2024-12-19T00:00:00"/>
    <s v="2024"/>
    <s v="December"/>
    <x v="0"/>
    <s v="Unkown"/>
    <s v="Corporate"/>
    <s v="Office Supplies"/>
    <x v="6"/>
    <n v="7"/>
    <x v="0"/>
    <n v="149"/>
    <n v="0.05"/>
    <n v="990.85"/>
    <x v="34"/>
    <n v="1.8191946308724833"/>
    <n v="271.06"/>
    <n v="0.27356310238683956"/>
  </r>
  <r>
    <n v="7118"/>
    <s v="ORD07118"/>
    <d v="2025-02-14T00:00:00"/>
    <s v="2025"/>
    <s v="February"/>
    <x v="2"/>
    <s v="Unkown"/>
    <s v="Corporate"/>
    <s v="Furniture"/>
    <x v="6"/>
    <n v="2"/>
    <x v="2"/>
    <n v="149"/>
    <n v="0.05"/>
    <n v="283.10000000000002"/>
    <x v="34"/>
    <n v="0.51053691275167778"/>
    <n v="76.069999999999993"/>
    <n v="0.26870363829035671"/>
  </r>
  <r>
    <n v="7119"/>
    <s v="ORD07119"/>
    <d v="2024-05-21T00:00:00"/>
    <s v="2024"/>
    <s v="May"/>
    <x v="0"/>
    <s v="Unkown"/>
    <s v="Corporate"/>
    <s v="Office Supplies"/>
    <x v="2"/>
    <n v="9"/>
    <x v="0"/>
    <n v="499"/>
    <n v="0"/>
    <n v="4491"/>
    <x v="23"/>
    <n v="2.2926653306613227"/>
    <n v="1144.04"/>
    <n v="0.25474059229570251"/>
  </r>
  <r>
    <n v="7120"/>
    <s v="ORD07120"/>
    <d v="2024-08-09T00:00:00"/>
    <s v="2024"/>
    <s v="August"/>
    <x v="0"/>
    <s v="CUST1129"/>
    <s v="Corporate"/>
    <s v="Office Supplies"/>
    <x v="7"/>
    <n v="5"/>
    <x v="1"/>
    <n v="99"/>
    <n v="0"/>
    <n v="495"/>
    <x v="22"/>
    <n v="0.30777777777777776"/>
    <n v="30.47"/>
    <n v="6.1555555555555551E-2"/>
  </r>
  <r>
    <n v="7121"/>
    <s v="ORD07121"/>
    <d v="2025-12-08T00:00:00"/>
    <s v="2025"/>
    <s v="December"/>
    <x v="2"/>
    <s v="Unkown"/>
    <s v="Corporate"/>
    <s v="Electronics"/>
    <x v="5"/>
    <n v="4"/>
    <x v="1"/>
    <n v="799"/>
    <n v="0.15"/>
    <n v="2716.6"/>
    <x v="8"/>
    <n v="0.45893617021276595"/>
    <n v="366.69"/>
    <n v="0.13498122653316647"/>
  </r>
  <r>
    <n v="7122"/>
    <s v="ORD07122"/>
    <d v="2025-12-10T00:00:00"/>
    <s v="2025"/>
    <s v="December"/>
    <x v="3"/>
    <s v="Unkown"/>
    <s v="Consumer"/>
    <s v="Furniture"/>
    <x v="3"/>
    <n v="1"/>
    <x v="2"/>
    <n v="199"/>
    <n v="0.1"/>
    <n v="179.1"/>
    <x v="25"/>
    <n v="7.8542713567839206E-2"/>
    <n v="15.63"/>
    <n v="8.7269681742043553E-2"/>
  </r>
  <r>
    <n v="7123"/>
    <s v="ORD07123"/>
    <d v="2024-10-31T00:00:00"/>
    <s v="2024"/>
    <s v="October"/>
    <x v="3"/>
    <s v="Unkown"/>
    <s v="Consumer"/>
    <s v="Electronics"/>
    <x v="0"/>
    <n v="1"/>
    <x v="2"/>
    <n v="149"/>
    <n v="0.05"/>
    <n v="141.55000000000001"/>
    <x v="34"/>
    <n v="0.20060402684563758"/>
    <n v="29.89"/>
    <n v="0.21116213352172375"/>
  </r>
  <r>
    <n v="7124"/>
    <s v="ORD07124"/>
    <d v="2025-09-29T00:00:00"/>
    <s v="2025"/>
    <s v="September"/>
    <x v="3"/>
    <s v="Unkown"/>
    <s v="Home Office"/>
    <s v="Office Supplies"/>
    <x v="4"/>
    <n v="10"/>
    <x v="0"/>
    <n v="149"/>
    <n v="0.15"/>
    <n v="1266.5"/>
    <x v="16"/>
    <n v="0.94664429530201355"/>
    <n v="141.05000000000001"/>
    <n v="0.11136991709435452"/>
  </r>
  <r>
    <n v="7125"/>
    <s v="ORD07125"/>
    <d v="2025-03-16T00:00:00"/>
    <s v="2025"/>
    <s v="March"/>
    <x v="2"/>
    <s v="CUST2002"/>
    <s v="Corporate"/>
    <s v="Furniture"/>
    <x v="1"/>
    <n v="5"/>
    <x v="1"/>
    <n v="149"/>
    <n v="0.15"/>
    <n v="633.25"/>
    <x v="16"/>
    <n v="0.36503355704697987"/>
    <n v="54.39"/>
    <n v="8.5890248716936443E-2"/>
  </r>
  <r>
    <n v="7126"/>
    <s v="ORD07126"/>
    <d v="2025-12-03T00:00:00"/>
    <s v="2025"/>
    <s v="December"/>
    <x v="1"/>
    <s v="Unkown"/>
    <s v="Corporate"/>
    <s v="Furniture"/>
    <x v="4"/>
    <n v="3"/>
    <x v="2"/>
    <n v="99"/>
    <n v="0.1"/>
    <n v="267.3"/>
    <x v="43"/>
    <n v="0.48070707070707075"/>
    <n v="47.59"/>
    <n v="0.17803965581743361"/>
  </r>
  <r>
    <n v="7127"/>
    <s v="ORD07127"/>
    <d v="2025-01-08T00:00:00"/>
    <s v="2025"/>
    <s v="January"/>
    <x v="3"/>
    <s v="Unkown"/>
    <s v="Home Office"/>
    <s v="Furniture"/>
    <x v="2"/>
    <n v="10"/>
    <x v="0"/>
    <n v="199"/>
    <n v="0"/>
    <n v="1990"/>
    <x v="1"/>
    <n v="2.5427638190954776"/>
    <n v="506.01"/>
    <n v="0.25427638190954771"/>
  </r>
  <r>
    <n v="7128"/>
    <s v="ORD07128"/>
    <d v="2024-12-30T00:00:00"/>
    <s v="2024"/>
    <s v="December"/>
    <x v="3"/>
    <s v="Unkown"/>
    <s v="Home Office"/>
    <s v="Electronics"/>
    <x v="2"/>
    <n v="6"/>
    <x v="1"/>
    <n v="499"/>
    <n v="0.15"/>
    <n v="2544.9"/>
    <x v="18"/>
    <n v="1.4701402805611223"/>
    <n v="733.6"/>
    <n v="0.28826280011002398"/>
  </r>
  <r>
    <n v="7129"/>
    <s v="ORD07129"/>
    <d v="2025-02-17T00:00:00"/>
    <s v="2025"/>
    <s v="February"/>
    <x v="1"/>
    <s v="Unkown"/>
    <s v="Corporate"/>
    <s v="Office Supplies"/>
    <x v="6"/>
    <n v="5"/>
    <x v="1"/>
    <n v="799"/>
    <n v="0.1"/>
    <n v="3595.5"/>
    <x v="9"/>
    <n v="1.1914392991239049"/>
    <n v="951.96"/>
    <n v="0.2647642886942011"/>
  </r>
  <r>
    <n v="7130"/>
    <s v="ORD07130"/>
    <d v="2024-11-06T00:00:00"/>
    <s v="2024"/>
    <s v="November"/>
    <x v="3"/>
    <s v="Unkown"/>
    <s v="Corporate"/>
    <s v="Furniture"/>
    <x v="0"/>
    <n v="2"/>
    <x v="2"/>
    <n v="299"/>
    <n v="0.15"/>
    <n v="508.3"/>
    <x v="5"/>
    <n v="0.17759197324414716"/>
    <n v="53.1"/>
    <n v="0.10446586661420421"/>
  </r>
  <r>
    <n v="7131"/>
    <s v="ORD07131"/>
    <d v="2024-10-15T00:00:00"/>
    <s v="2024"/>
    <s v="October"/>
    <x v="3"/>
    <s v="Unkown"/>
    <s v="Home Office"/>
    <s v="Electronics"/>
    <x v="1"/>
    <n v="9"/>
    <x v="0"/>
    <n v="499"/>
    <n v="0.15"/>
    <n v="3817.35"/>
    <x v="10"/>
    <n v="1.4806613226452907"/>
    <n v="738.85"/>
    <n v="0.19355049969219484"/>
  </r>
  <r>
    <n v="7132"/>
    <s v="ORD07132"/>
    <d v="2025-01-20T00:00:00"/>
    <s v="2025"/>
    <s v="January"/>
    <x v="1"/>
    <s v="CUST2845"/>
    <s v="Home Office"/>
    <s v="Furniture"/>
    <x v="3"/>
    <n v="7"/>
    <x v="0"/>
    <n v="499"/>
    <n v="0"/>
    <n v="3493"/>
    <x v="23"/>
    <n v="2.0546492985971945"/>
    <n v="1025.27"/>
    <n v="0.29352132837102779"/>
  </r>
  <r>
    <n v="7134"/>
    <s v="ORD07134"/>
    <d v="2024-07-19T00:00:00"/>
    <s v="2024"/>
    <s v="July"/>
    <x v="0"/>
    <s v="CUST2033"/>
    <s v="Home Office"/>
    <s v="Office Supplies"/>
    <x v="5"/>
    <n v="8"/>
    <x v="0"/>
    <n v="299"/>
    <n v="0.05"/>
    <n v="2272.4"/>
    <x v="3"/>
    <n v="1.0771237458193981"/>
    <n v="322.06"/>
    <n v="0.1417268086604471"/>
  </r>
  <r>
    <n v="7135"/>
    <s v="ORD07135"/>
    <d v="2024-11-13T00:00:00"/>
    <s v="2024"/>
    <s v="November"/>
    <x v="0"/>
    <s v="CUST1793"/>
    <s v="Corporate"/>
    <s v="Office Supplies"/>
    <x v="1"/>
    <n v="7"/>
    <x v="0"/>
    <n v="149"/>
    <n v="0.15"/>
    <n v="886.55"/>
    <x v="28"/>
    <n v="1.7033557046979866"/>
    <n v="253.8"/>
    <n v="0.28627826969714065"/>
  </r>
  <r>
    <n v="7136"/>
    <s v="ORD07136"/>
    <d v="2024-07-24T00:00:00"/>
    <s v="2024"/>
    <s v="July"/>
    <x v="3"/>
    <s v="Unkown"/>
    <s v="Consumer"/>
    <s v="Office Supplies"/>
    <x v="2"/>
    <n v="8"/>
    <x v="0"/>
    <n v="149"/>
    <n v="0.05"/>
    <n v="1132.4000000000001"/>
    <x v="34"/>
    <n v="1.426241610738255"/>
    <n v="212.51"/>
    <n v="0.18766336983398091"/>
  </r>
  <r>
    <n v="7137"/>
    <s v="ORD07137"/>
    <d v="2024-07-04T00:00:00"/>
    <s v="2024"/>
    <s v="July"/>
    <x v="0"/>
    <s v="CUST1804"/>
    <s v="Consumer"/>
    <s v="Electronics"/>
    <x v="7"/>
    <n v="10"/>
    <x v="0"/>
    <n v="299"/>
    <n v="0"/>
    <n v="2990"/>
    <x v="20"/>
    <n v="1.9469565217391305"/>
    <n v="582.14"/>
    <n v="0.19469565217391305"/>
  </r>
  <r>
    <n v="7138"/>
    <s v="ORD07138"/>
    <d v="2025-01-13T00:00:00"/>
    <s v="2025"/>
    <s v="January"/>
    <x v="0"/>
    <s v="CUST2116"/>
    <s v="Corporate"/>
    <s v="Office Supplies"/>
    <x v="2"/>
    <n v="8"/>
    <x v="0"/>
    <n v="199"/>
    <n v="0.05"/>
    <n v="1512.4"/>
    <x v="15"/>
    <n v="1.8075879396984924"/>
    <n v="359.71"/>
    <n v="0.23784051838138057"/>
  </r>
  <r>
    <n v="7139"/>
    <s v="ORD07139"/>
    <d v="2024-07-26T00:00:00"/>
    <s v="2024"/>
    <s v="July"/>
    <x v="0"/>
    <s v="CUST1124"/>
    <s v="Home Office"/>
    <s v="Furniture"/>
    <x v="3"/>
    <n v="3"/>
    <x v="2"/>
    <n v="149"/>
    <n v="0.05"/>
    <n v="424.65"/>
    <x v="38"/>
    <n v="0.6293288590604027"/>
    <n v="93.77"/>
    <n v="0.22081714352996587"/>
  </r>
  <r>
    <n v="7140"/>
    <s v="ORD07140"/>
    <d v="2025-03-21T00:00:00"/>
    <s v="2025"/>
    <s v="March"/>
    <x v="1"/>
    <s v="Unkown"/>
    <s v="Corporate"/>
    <s v="Electronics"/>
    <x v="4"/>
    <n v="6"/>
    <x v="1"/>
    <n v="999"/>
    <n v="0.15"/>
    <n v="5094.8999999999996"/>
    <x v="32"/>
    <n v="0.42651651651651651"/>
    <n v="426.09"/>
    <n v="8.363068951304245E-2"/>
  </r>
  <r>
    <n v="7141"/>
    <s v="ORD07141"/>
    <d v="2024-03-21T00:00:00"/>
    <s v="2024"/>
    <s v="March"/>
    <x v="3"/>
    <s v="Unkown"/>
    <s v="Home Office"/>
    <s v="Furniture"/>
    <x v="7"/>
    <n v="10"/>
    <x v="0"/>
    <n v="999"/>
    <n v="0.05"/>
    <n v="9490.5"/>
    <x v="31"/>
    <n v="2.263063063063063"/>
    <n v="2260.8000000000002"/>
    <n v="0.23821716453295402"/>
  </r>
  <r>
    <n v="7142"/>
    <s v="ORD07142"/>
    <d v="2024-03-22T00:00:00"/>
    <s v="2024"/>
    <s v="March"/>
    <x v="3"/>
    <s v="CUST2185"/>
    <s v="Corporate"/>
    <s v="Electronics"/>
    <x v="1"/>
    <n v="8"/>
    <x v="0"/>
    <n v="149"/>
    <n v="0"/>
    <n v="1192"/>
    <x v="7"/>
    <n v="2.0983221476510066"/>
    <n v="312.64999999999998"/>
    <n v="0.26229026845637582"/>
  </r>
  <r>
    <n v="7143"/>
    <s v="ORD07143"/>
    <d v="2024-07-24T00:00:00"/>
    <s v="2024"/>
    <s v="July"/>
    <x v="3"/>
    <s v="Unkown"/>
    <s v="Corporate"/>
    <s v="Electronics"/>
    <x v="3"/>
    <n v="2"/>
    <x v="2"/>
    <n v="99"/>
    <n v="0.1"/>
    <n v="178.2"/>
    <x v="4"/>
    <n v="0.47222222222222221"/>
    <n v="46.75"/>
    <n v="0.26234567901234568"/>
  </r>
  <r>
    <n v="7144"/>
    <s v="ORD07144"/>
    <d v="2025-02-12T00:00:00"/>
    <s v="2025"/>
    <s v="February"/>
    <x v="3"/>
    <s v="Unkown"/>
    <s v="Corporate"/>
    <s v="Electronics"/>
    <x v="3"/>
    <n v="3"/>
    <x v="2"/>
    <n v="299"/>
    <n v="0"/>
    <n v="897"/>
    <x v="20"/>
    <n v="0.43792642140468224"/>
    <n v="130.94"/>
    <n v="0.14597547380156076"/>
  </r>
  <r>
    <n v="7145"/>
    <s v="ORD07145"/>
    <d v="2024-01-08T00:00:00"/>
    <s v="2024"/>
    <s v="January"/>
    <x v="2"/>
    <s v="Unkown"/>
    <s v="Consumer"/>
    <s v="Office Supplies"/>
    <x v="2"/>
    <n v="4"/>
    <x v="1"/>
    <n v="499"/>
    <n v="0.1"/>
    <n v="1796.4"/>
    <x v="13"/>
    <n v="0.91020040080160325"/>
    <n v="454.19"/>
    <n v="0.252833444667112"/>
  </r>
  <r>
    <n v="7146"/>
    <s v="ORD07146"/>
    <d v="2024-03-26T00:00:00"/>
    <s v="2024"/>
    <s v="March"/>
    <x v="2"/>
    <s v="Unkown"/>
    <s v="Corporate"/>
    <s v="Furniture"/>
    <x v="3"/>
    <n v="2"/>
    <x v="2"/>
    <n v="799"/>
    <n v="0"/>
    <n v="1598"/>
    <x v="12"/>
    <n v="0.39613266583229034"/>
    <n v="316.51"/>
    <n v="0.19806633291614517"/>
  </r>
  <r>
    <n v="7147"/>
    <s v="ORD07147"/>
    <d v="2024-04-08T00:00:00"/>
    <s v="2024"/>
    <s v="April"/>
    <x v="0"/>
    <s v="Unkown"/>
    <s v="Consumer"/>
    <s v="Furniture"/>
    <x v="2"/>
    <n v="3"/>
    <x v="2"/>
    <n v="199"/>
    <n v="0.05"/>
    <n v="567.15"/>
    <x v="0"/>
    <n v="0.47236180904522612"/>
    <n v="94"/>
    <n v="0.16574098562990391"/>
  </r>
  <r>
    <n v="7148"/>
    <s v="ORD07148"/>
    <d v="2025-02-13T00:00:00"/>
    <s v="2025"/>
    <s v="February"/>
    <x v="3"/>
    <s v="CUST1001"/>
    <s v="Home Office"/>
    <s v="Office Supplies"/>
    <x v="6"/>
    <n v="6"/>
    <x v="1"/>
    <n v="799"/>
    <n v="0.05"/>
    <n v="4554.3"/>
    <x v="26"/>
    <n v="0.85657071339173962"/>
    <n v="684.4"/>
    <n v="0.15027556375293677"/>
  </r>
  <r>
    <n v="7149"/>
    <s v="ORD07149"/>
    <d v="2025-12-04T00:00:00"/>
    <s v="2025"/>
    <s v="December"/>
    <x v="0"/>
    <s v="Unkown"/>
    <s v="Consumer"/>
    <s v="Office Supplies"/>
    <x v="1"/>
    <n v="10"/>
    <x v="0"/>
    <n v="999"/>
    <n v="0"/>
    <n v="9990"/>
    <x v="30"/>
    <n v="2.2224024024024023"/>
    <n v="2220.1799999999998"/>
    <n v="0.22224024024024022"/>
  </r>
  <r>
    <n v="7150"/>
    <s v="ORD07150"/>
    <d v="2025-06-15T00:00:00"/>
    <s v="2025"/>
    <s v="June"/>
    <x v="3"/>
    <s v="Unkown"/>
    <s v="Corporate"/>
    <s v="Electronics"/>
    <x v="6"/>
    <n v="5"/>
    <x v="1"/>
    <n v="999"/>
    <n v="0"/>
    <n v="4995"/>
    <x v="30"/>
    <n v="0.44648648648648653"/>
    <n v="446.04"/>
    <n v="8.9297297297297296E-2"/>
  </r>
  <r>
    <n v="7151"/>
    <s v="ORD07151"/>
    <d v="2024-03-07T00:00:00"/>
    <s v="2024"/>
    <s v="March"/>
    <x v="0"/>
    <s v="Unkown"/>
    <s v="Consumer"/>
    <s v="Office Supplies"/>
    <x v="6"/>
    <n v="8"/>
    <x v="0"/>
    <n v="199"/>
    <n v="0.1"/>
    <n v="1432.8"/>
    <x v="25"/>
    <n v="1.0641708542713568"/>
    <n v="211.77"/>
    <n v="0.14780150753768845"/>
  </r>
  <r>
    <n v="7152"/>
    <s v="ORD07152"/>
    <d v="2024-07-08T00:00:00"/>
    <s v="2024"/>
    <s v="July"/>
    <x v="3"/>
    <s v="Unkown"/>
    <s v="Home Office"/>
    <s v="Furniture"/>
    <x v="2"/>
    <n v="2"/>
    <x v="2"/>
    <n v="299"/>
    <n v="0.1"/>
    <n v="538.20000000000005"/>
    <x v="21"/>
    <n v="0.25785953177257526"/>
    <n v="77.099999999999994"/>
    <n v="0.14325529542920845"/>
  </r>
  <r>
    <n v="7153"/>
    <s v="ORD07153"/>
    <d v="2024-11-12T00:00:00"/>
    <s v="2024"/>
    <s v="November"/>
    <x v="1"/>
    <s v="Unkown"/>
    <s v="Consumer"/>
    <s v="Furniture"/>
    <x v="7"/>
    <n v="9"/>
    <x v="0"/>
    <n v="499"/>
    <n v="0.1"/>
    <n v="4041.9"/>
    <x v="13"/>
    <n v="2.3907615230460921"/>
    <n v="1192.99"/>
    <n v="0.29515574358593732"/>
  </r>
  <r>
    <n v="7154"/>
    <s v="ORD07154"/>
    <d v="2024-02-09T00:00:00"/>
    <s v="2024"/>
    <s v="February"/>
    <x v="0"/>
    <s v="CUST1044"/>
    <s v="Consumer"/>
    <s v="Office Supplies"/>
    <x v="3"/>
    <n v="8"/>
    <x v="0"/>
    <n v="199"/>
    <n v="0.05"/>
    <n v="1512.4"/>
    <x v="15"/>
    <n v="0.62919597989949749"/>
    <n v="125.21"/>
    <n v="8.2788944723618085E-2"/>
  </r>
  <r>
    <n v="7155"/>
    <s v="ORD07155"/>
    <d v="2024-02-25T00:00:00"/>
    <s v="2024"/>
    <s v="February"/>
    <x v="0"/>
    <s v="Unkown"/>
    <s v="Corporate"/>
    <s v="Office Supplies"/>
    <x v="1"/>
    <n v="8"/>
    <x v="0"/>
    <n v="99"/>
    <n v="0.15"/>
    <n v="673.2"/>
    <x v="39"/>
    <n v="1.542121212121212"/>
    <n v="152.66999999999999"/>
    <n v="0.22678253119429587"/>
  </r>
  <r>
    <n v="7156"/>
    <s v="ORD07156"/>
    <d v="2024-06-06T00:00:00"/>
    <s v="2024"/>
    <s v="June"/>
    <x v="3"/>
    <s v="Unkown"/>
    <s v="Corporate"/>
    <s v="Office Supplies"/>
    <x v="2"/>
    <n v="7"/>
    <x v="0"/>
    <n v="799"/>
    <n v="0"/>
    <n v="5593"/>
    <x v="12"/>
    <n v="1.5468460575719651"/>
    <n v="1235.93"/>
    <n v="0.22097800822456642"/>
  </r>
  <r>
    <n v="7157"/>
    <s v="ORD07157"/>
    <d v="2024-07-28T00:00:00"/>
    <s v="2024"/>
    <s v="July"/>
    <x v="0"/>
    <s v="CUST2757"/>
    <s v="Home Office"/>
    <s v="Furniture"/>
    <x v="6"/>
    <n v="8"/>
    <x v="0"/>
    <n v="99"/>
    <n v="0.1"/>
    <n v="712.8"/>
    <x v="4"/>
    <n v="0.80595959595959599"/>
    <n v="79.790000000000006"/>
    <n v="0.11193883277216612"/>
  </r>
  <r>
    <n v="7158"/>
    <s v="ORD07158"/>
    <d v="2025-04-09T00:00:00"/>
    <s v="2025"/>
    <s v="April"/>
    <x v="2"/>
    <s v="CUST1328"/>
    <s v="Home Office"/>
    <s v="Electronics"/>
    <x v="7"/>
    <n v="9"/>
    <x v="0"/>
    <n v="299"/>
    <n v="0.1"/>
    <n v="2421.9"/>
    <x v="21"/>
    <n v="0.76234113712374585"/>
    <n v="227.94"/>
    <n v="9.4116189768363681E-2"/>
  </r>
  <r>
    <n v="7159"/>
    <s v="ORD07159"/>
    <d v="2024-11-05T00:00:00"/>
    <s v="2024"/>
    <s v="November"/>
    <x v="3"/>
    <s v="CUST2743"/>
    <s v="Consumer"/>
    <s v="Electronics"/>
    <x v="5"/>
    <n v="4"/>
    <x v="1"/>
    <n v="199"/>
    <n v="0.1"/>
    <n v="716.4"/>
    <x v="25"/>
    <n v="0.26110552763819095"/>
    <n v="51.96"/>
    <n v="7.2529313232830822E-2"/>
  </r>
  <r>
    <n v="7160"/>
    <s v="ORD07160"/>
    <d v="2024-01-15T00:00:00"/>
    <s v="2024"/>
    <s v="January"/>
    <x v="3"/>
    <s v="Unkown"/>
    <s v="Consumer"/>
    <s v="Furniture"/>
    <x v="6"/>
    <n v="8"/>
    <x v="0"/>
    <n v="149"/>
    <n v="0.05"/>
    <n v="1132.4000000000001"/>
    <x v="34"/>
    <n v="0.41597315436241611"/>
    <n v="61.98"/>
    <n v="5.4733309784528429E-2"/>
  </r>
  <r>
    <n v="7161"/>
    <s v="ORD07161"/>
    <d v="2024-07-04T00:00:00"/>
    <s v="2024"/>
    <s v="July"/>
    <x v="2"/>
    <s v="CUST2501"/>
    <s v="Home Office"/>
    <s v="Furniture"/>
    <x v="7"/>
    <n v="8"/>
    <x v="0"/>
    <n v="149"/>
    <n v="0.15"/>
    <n v="1013.2"/>
    <x v="16"/>
    <n v="1.9091946308724834"/>
    <n v="284.47000000000003"/>
    <n v="0.28076391630477698"/>
  </r>
  <r>
    <n v="7162"/>
    <s v="ORD07162"/>
    <d v="2025-04-15T00:00:00"/>
    <s v="2025"/>
    <s v="April"/>
    <x v="0"/>
    <s v="Unkown"/>
    <s v="Corporate"/>
    <s v="Furniture"/>
    <x v="6"/>
    <n v="9"/>
    <x v="0"/>
    <n v="99"/>
    <n v="0"/>
    <n v="891"/>
    <x v="22"/>
    <n v="1.1053535353535355"/>
    <n v="109.43"/>
    <n v="0.12281705948372616"/>
  </r>
  <r>
    <n v="7163"/>
    <s v="ORD07163"/>
    <d v="2024-11-25T00:00:00"/>
    <s v="2024"/>
    <s v="November"/>
    <x v="2"/>
    <s v="CUST2604"/>
    <s v="Consumer"/>
    <s v="Office Supplies"/>
    <x v="1"/>
    <n v="1"/>
    <x v="2"/>
    <n v="149"/>
    <n v="0.15"/>
    <n v="126.65"/>
    <x v="16"/>
    <n v="0.22201342281879194"/>
    <n v="33.08"/>
    <n v="0.26119226213975522"/>
  </r>
  <r>
    <n v="7164"/>
    <s v="ORD07164"/>
    <d v="2025-02-25T00:00:00"/>
    <s v="2025"/>
    <s v="February"/>
    <x v="2"/>
    <s v="CUST1581"/>
    <s v="Corporate"/>
    <s v="Electronics"/>
    <x v="6"/>
    <n v="6"/>
    <x v="1"/>
    <n v="299"/>
    <n v="0.1"/>
    <n v="1614.6"/>
    <x v="11"/>
    <n v="0.67913043478260871"/>
    <n v="203.06"/>
    <n v="0.12576489533011273"/>
  </r>
  <r>
    <n v="7165"/>
    <s v="ORD07165"/>
    <d v="2024-11-29T00:00:00"/>
    <s v="2024"/>
    <s v="November"/>
    <x v="1"/>
    <s v="Unkown"/>
    <s v="Consumer"/>
    <s v="Office Supplies"/>
    <x v="5"/>
    <n v="9"/>
    <x v="0"/>
    <n v="149"/>
    <n v="0.15"/>
    <n v="1139.8499999999999"/>
    <x v="28"/>
    <n v="2.0059731543624162"/>
    <n v="298.89"/>
    <n v="0.26221871298855115"/>
  </r>
  <r>
    <n v="7166"/>
    <s v="ORD07166"/>
    <d v="2024-08-29T00:00:00"/>
    <s v="2024"/>
    <s v="August"/>
    <x v="0"/>
    <s v="Unkown"/>
    <s v="Consumer"/>
    <s v="Electronics"/>
    <x v="0"/>
    <n v="8"/>
    <x v="0"/>
    <n v="299"/>
    <n v="0.15"/>
    <n v="2033.2"/>
    <x v="5"/>
    <n v="0.968361204013378"/>
    <n v="289.54000000000002"/>
    <n v="0.14240605941373205"/>
  </r>
  <r>
    <n v="7167"/>
    <s v="ORD07167"/>
    <d v="2025-10-15T00:00:00"/>
    <s v="2025"/>
    <s v="October"/>
    <x v="2"/>
    <s v="Unkown"/>
    <s v="Home Office"/>
    <s v="Office Supplies"/>
    <x v="4"/>
    <n v="10"/>
    <x v="0"/>
    <n v="299"/>
    <n v="0.15"/>
    <n v="2541.5"/>
    <x v="5"/>
    <n v="1.5058528428093645"/>
    <n v="450.25"/>
    <n v="0.17715915797757231"/>
  </r>
  <r>
    <n v="7168"/>
    <s v="ORD07168"/>
    <d v="2024-05-27T00:00:00"/>
    <s v="2024"/>
    <s v="May"/>
    <x v="0"/>
    <s v="Unkown"/>
    <s v="Consumer"/>
    <s v="Electronics"/>
    <x v="1"/>
    <n v="7"/>
    <x v="0"/>
    <n v="499"/>
    <n v="0.15"/>
    <n v="2969.05"/>
    <x v="18"/>
    <n v="0.81767535070140274"/>
    <n v="408.02"/>
    <n v="0.13742442868931137"/>
  </r>
  <r>
    <n v="7169"/>
    <s v="ORD07169"/>
    <d v="2025-06-12T00:00:00"/>
    <s v="2025"/>
    <s v="June"/>
    <x v="0"/>
    <s v="CUST1397"/>
    <s v="Consumer"/>
    <s v="Furniture"/>
    <x v="2"/>
    <n v="4"/>
    <x v="1"/>
    <n v="799"/>
    <n v="0"/>
    <n v="3196"/>
    <x v="12"/>
    <n v="0.29690863579474341"/>
    <n v="237.23"/>
    <n v="7.4227158948685854E-2"/>
  </r>
  <r>
    <n v="7170"/>
    <s v="ORD07170"/>
    <d v="2024-11-16T00:00:00"/>
    <s v="2024"/>
    <s v="November"/>
    <x v="0"/>
    <s v="CUST1533"/>
    <s v="Corporate"/>
    <s v="Electronics"/>
    <x v="5"/>
    <n v="2"/>
    <x v="2"/>
    <n v="799"/>
    <n v="0.15"/>
    <n v="1358.3"/>
    <x v="8"/>
    <n v="0.27128911138923656"/>
    <n v="216.76"/>
    <n v="0.15958183022896266"/>
  </r>
  <r>
    <n v="7171"/>
    <s v="ORD07171"/>
    <d v="2024-04-16T00:00:00"/>
    <s v="2024"/>
    <s v="April"/>
    <x v="2"/>
    <s v="CUST2776"/>
    <s v="Home Office"/>
    <s v="Electronics"/>
    <x v="1"/>
    <n v="3"/>
    <x v="2"/>
    <n v="999"/>
    <n v="0"/>
    <n v="2997"/>
    <x v="30"/>
    <n v="0.43688688688688687"/>
    <n v="436.45"/>
    <n v="0.14562896229562897"/>
  </r>
  <r>
    <n v="7172"/>
    <s v="ORD07172"/>
    <d v="2025-05-06T00:00:00"/>
    <s v="2025"/>
    <s v="May"/>
    <x v="3"/>
    <s v="Unkown"/>
    <s v="Corporate"/>
    <s v="Furniture"/>
    <x v="4"/>
    <n v="7"/>
    <x v="0"/>
    <n v="499"/>
    <n v="0.1"/>
    <n v="3143.7"/>
    <x v="29"/>
    <n v="1.4620040080160319"/>
    <n v="729.54"/>
    <n v="0.23206412825651304"/>
  </r>
  <r>
    <n v="7173"/>
    <s v="ORD07173"/>
    <d v="2025-01-04T00:00:00"/>
    <s v="2025"/>
    <s v="January"/>
    <x v="0"/>
    <s v="CUST1763"/>
    <s v="Consumer"/>
    <s v="Furniture"/>
    <x v="4"/>
    <n v="9"/>
    <x v="0"/>
    <n v="199"/>
    <n v="0.1"/>
    <n v="1611.9"/>
    <x v="2"/>
    <n v="1.2109547738693467"/>
    <n v="240.98"/>
    <n v="0.149500589366586"/>
  </r>
  <r>
    <n v="7174"/>
    <s v="ORD07174"/>
    <d v="2024-03-08T00:00:00"/>
    <s v="2024"/>
    <s v="March"/>
    <x v="2"/>
    <s v="Unkown"/>
    <s v="Corporate"/>
    <s v="Furniture"/>
    <x v="7"/>
    <n v="4"/>
    <x v="1"/>
    <n v="499"/>
    <n v="0"/>
    <n v="1996"/>
    <x v="23"/>
    <n v="0.88312625250500998"/>
    <n v="440.68"/>
    <n v="0.22078156312625249"/>
  </r>
  <r>
    <n v="7175"/>
    <s v="ORD07175"/>
    <d v="2024-01-20T00:00:00"/>
    <s v="2024"/>
    <s v="January"/>
    <x v="1"/>
    <s v="CUST1884"/>
    <s v="Consumer"/>
    <s v="Furniture"/>
    <x v="2"/>
    <n v="9"/>
    <x v="0"/>
    <n v="799"/>
    <n v="0.1"/>
    <n v="6471.9"/>
    <x v="40"/>
    <n v="1.5814017521902377"/>
    <n v="1263.54"/>
    <n v="0.195234784221017"/>
  </r>
  <r>
    <n v="7176"/>
    <s v="ORD07176"/>
    <d v="2024-02-16T00:00:00"/>
    <s v="2024"/>
    <s v="February"/>
    <x v="3"/>
    <s v="Unkown"/>
    <s v="Home Office"/>
    <s v="Furniture"/>
    <x v="6"/>
    <n v="8"/>
    <x v="0"/>
    <n v="199"/>
    <n v="0"/>
    <n v="1592"/>
    <x v="1"/>
    <n v="1.2479899497487437"/>
    <n v="248.35"/>
    <n v="0.15599874371859296"/>
  </r>
  <r>
    <n v="7177"/>
    <s v="ORD07177"/>
    <d v="2024-01-09T00:00:00"/>
    <s v="2024"/>
    <s v="January"/>
    <x v="3"/>
    <s v="Unkown"/>
    <s v="Home Office"/>
    <s v="Electronics"/>
    <x v="5"/>
    <n v="9"/>
    <x v="0"/>
    <n v="199"/>
    <n v="0"/>
    <n v="1791"/>
    <x v="1"/>
    <n v="2.2522110552763821"/>
    <n v="448.19"/>
    <n v="0.25024567280848686"/>
  </r>
  <r>
    <n v="7178"/>
    <s v="ORD07178"/>
    <d v="2024-09-16T00:00:00"/>
    <s v="2024"/>
    <s v="September"/>
    <x v="3"/>
    <s v="CUST1541"/>
    <s v="Corporate"/>
    <s v="Office Supplies"/>
    <x v="6"/>
    <n v="10"/>
    <x v="0"/>
    <n v="999"/>
    <n v="0.1"/>
    <n v="8991"/>
    <x v="14"/>
    <n v="2.4202702702702701"/>
    <n v="2417.85"/>
    <n v="0.26891891891891889"/>
  </r>
  <r>
    <n v="7179"/>
    <s v="ORD07179"/>
    <d v="2025-03-25T00:00:00"/>
    <s v="2025"/>
    <s v="March"/>
    <x v="2"/>
    <s v="Unkown"/>
    <s v="Corporate"/>
    <s v="Office Supplies"/>
    <x v="5"/>
    <n v="10"/>
    <x v="0"/>
    <n v="199"/>
    <n v="0.15"/>
    <n v="1691.5"/>
    <x v="17"/>
    <n v="2.5076381909547738"/>
    <n v="499.02"/>
    <n v="0.29501625775938517"/>
  </r>
  <r>
    <n v="7181"/>
    <s v="ORD07181"/>
    <d v="2024-09-19T00:00:00"/>
    <s v="2024"/>
    <s v="September"/>
    <x v="2"/>
    <s v="CUST1782"/>
    <s v="Consumer"/>
    <s v="Office Supplies"/>
    <x v="1"/>
    <n v="6"/>
    <x v="1"/>
    <n v="99"/>
    <n v="0.15"/>
    <n v="504.9"/>
    <x v="36"/>
    <n v="0.95878787878787886"/>
    <n v="94.92"/>
    <n v="0.18799762329174094"/>
  </r>
  <r>
    <n v="7182"/>
    <s v="ORD07182"/>
    <d v="2024-03-15T00:00:00"/>
    <s v="2024"/>
    <s v="March"/>
    <x v="0"/>
    <s v="Unkown"/>
    <s v="Consumer"/>
    <s v="Furniture"/>
    <x v="5"/>
    <n v="2"/>
    <x v="2"/>
    <n v="499"/>
    <n v="0.15"/>
    <n v="848.3"/>
    <x v="10"/>
    <n v="0.28713426853707413"/>
    <n v="143.28"/>
    <n v="0.16890251090416128"/>
  </r>
  <r>
    <n v="7183"/>
    <s v="ORD07183"/>
    <d v="2024-03-24T00:00:00"/>
    <s v="2024"/>
    <s v="March"/>
    <x v="2"/>
    <s v="Unkown"/>
    <s v="Home Office"/>
    <s v="Electronics"/>
    <x v="4"/>
    <n v="9"/>
    <x v="0"/>
    <n v="149"/>
    <n v="0"/>
    <n v="1341"/>
    <x v="7"/>
    <n v="0.51959731543624166"/>
    <n v="77.42"/>
    <n v="5.7733035048471291E-2"/>
  </r>
  <r>
    <n v="7184"/>
    <s v="ORD07184"/>
    <d v="2025-12-28T00:00:00"/>
    <s v="2025"/>
    <s v="December"/>
    <x v="3"/>
    <s v="CUST2609"/>
    <s v="Home Office"/>
    <s v="Office Supplies"/>
    <x v="7"/>
    <n v="8"/>
    <x v="0"/>
    <n v="499"/>
    <n v="0.1"/>
    <n v="3592.8"/>
    <x v="13"/>
    <n v="1.0111422845691382"/>
    <n v="504.56"/>
    <n v="0.1404364284123803"/>
  </r>
  <r>
    <n v="7185"/>
    <s v="ORD07185"/>
    <d v="2024-05-29T00:00:00"/>
    <s v="2024"/>
    <s v="May"/>
    <x v="2"/>
    <s v="Unkown"/>
    <s v="Corporate"/>
    <s v="Furniture"/>
    <x v="6"/>
    <n v="1"/>
    <x v="2"/>
    <n v="299"/>
    <n v="0"/>
    <n v="299"/>
    <x v="20"/>
    <n v="0.28742474916387961"/>
    <n v="85.94"/>
    <n v="0.28742474916387961"/>
  </r>
  <r>
    <n v="7186"/>
    <s v="ORD07186"/>
    <d v="2024-09-26T00:00:00"/>
    <s v="2024"/>
    <s v="September"/>
    <x v="2"/>
    <s v="Unkown"/>
    <s v="Corporate"/>
    <s v="Electronics"/>
    <x v="5"/>
    <n v="8"/>
    <x v="0"/>
    <n v="99"/>
    <n v="0.1"/>
    <n v="712.8"/>
    <x v="4"/>
    <n v="0.74848484848484842"/>
    <n v="74.099999999999994"/>
    <n v="0.10395622895622895"/>
  </r>
  <r>
    <n v="7188"/>
    <s v="ORD07188"/>
    <d v="2025-09-13T00:00:00"/>
    <s v="2025"/>
    <s v="September"/>
    <x v="0"/>
    <s v="CUST1460"/>
    <s v="Home Office"/>
    <s v="Electronics"/>
    <x v="2"/>
    <n v="3"/>
    <x v="2"/>
    <n v="799"/>
    <n v="0.1"/>
    <n v="2157.3000000000002"/>
    <x v="9"/>
    <n v="0.29690863579474341"/>
    <n v="237.23"/>
    <n v="0.10996616140546052"/>
  </r>
  <r>
    <n v="7189"/>
    <s v="ORD07189"/>
    <d v="2024-02-19T00:00:00"/>
    <s v="2024"/>
    <s v="February"/>
    <x v="0"/>
    <s v="Unkown"/>
    <s v="Home Office"/>
    <s v="Electronics"/>
    <x v="1"/>
    <n v="9"/>
    <x v="0"/>
    <n v="499"/>
    <n v="0.1"/>
    <n v="4041.9"/>
    <x v="13"/>
    <n v="0.93729458917835662"/>
    <n v="467.71"/>
    <n v="0.11571538138004403"/>
  </r>
  <r>
    <n v="7190"/>
    <s v="ORD07190"/>
    <d v="2024-10-08T00:00:00"/>
    <s v="2024"/>
    <s v="October"/>
    <x v="2"/>
    <s v="Unkown"/>
    <s v="Corporate"/>
    <s v="Electronics"/>
    <x v="2"/>
    <n v="4"/>
    <x v="1"/>
    <n v="199"/>
    <n v="0"/>
    <n v="796"/>
    <x v="1"/>
    <n v="0.96934673366834179"/>
    <n v="192.9"/>
    <n v="0.24233668341708545"/>
  </r>
  <r>
    <n v="7191"/>
    <s v="ORD07191"/>
    <d v="2024-02-04T00:00:00"/>
    <s v="2024"/>
    <s v="February"/>
    <x v="2"/>
    <s v="Unkown"/>
    <s v="Home Office"/>
    <s v="Electronics"/>
    <x v="7"/>
    <n v="5"/>
    <x v="1"/>
    <n v="799"/>
    <n v="0"/>
    <n v="3995"/>
    <x v="12"/>
    <n v="1.1106758448060075"/>
    <n v="887.43"/>
    <n v="0.2221351689612015"/>
  </r>
  <r>
    <n v="7192"/>
    <s v="ORD07192"/>
    <d v="2025-07-23T00:00:00"/>
    <s v="2025"/>
    <s v="July"/>
    <x v="3"/>
    <s v="Unkown"/>
    <s v="Consumer"/>
    <s v="Furniture"/>
    <x v="3"/>
    <n v="1"/>
    <x v="2"/>
    <n v="99"/>
    <n v="0"/>
    <n v="99"/>
    <x v="22"/>
    <n v="0.13808080808080808"/>
    <n v="13.67"/>
    <n v="0.13808080808080808"/>
  </r>
  <r>
    <n v="7193"/>
    <s v="ORD07193"/>
    <d v="2024-04-27T00:00:00"/>
    <s v="2024"/>
    <s v="April"/>
    <x v="0"/>
    <s v="Unkown"/>
    <s v="Consumer"/>
    <s v="Office Supplies"/>
    <x v="2"/>
    <n v="9"/>
    <x v="0"/>
    <n v="149"/>
    <n v="0"/>
    <n v="1341"/>
    <x v="7"/>
    <n v="1.872281879194631"/>
    <n v="278.97000000000003"/>
    <n v="0.20803131991051457"/>
  </r>
  <r>
    <n v="7194"/>
    <s v="ORD07194"/>
    <d v="2025-06-13T00:00:00"/>
    <s v="2025"/>
    <s v="June"/>
    <x v="1"/>
    <s v="CUST2813"/>
    <s v="Consumer"/>
    <s v="Office Supplies"/>
    <x v="2"/>
    <n v="6"/>
    <x v="1"/>
    <n v="999"/>
    <n v="0.1"/>
    <n v="5394.6"/>
    <x v="14"/>
    <n v="0.31806806806806809"/>
    <n v="317.75"/>
    <n v="5.8901494086679267E-2"/>
  </r>
  <r>
    <n v="7195"/>
    <s v="ORD07195"/>
    <d v="2025-08-13T00:00:00"/>
    <s v="2025"/>
    <s v="August"/>
    <x v="2"/>
    <s v="Unkown"/>
    <s v="Corporate"/>
    <s v="Furniture"/>
    <x v="6"/>
    <n v="4"/>
    <x v="1"/>
    <n v="999"/>
    <n v="0"/>
    <n v="3996"/>
    <x v="30"/>
    <n v="0.62591591591591589"/>
    <n v="625.29"/>
    <n v="0.15647897897897897"/>
  </r>
  <r>
    <n v="7196"/>
    <s v="ORD07196"/>
    <d v="2024-05-05T00:00:00"/>
    <s v="2024"/>
    <s v="May"/>
    <x v="2"/>
    <s v="Unkown"/>
    <s v="Corporate"/>
    <s v="Furniture"/>
    <x v="1"/>
    <n v="7"/>
    <x v="0"/>
    <n v="99"/>
    <n v="0.05"/>
    <n v="658.35"/>
    <x v="19"/>
    <n v="0.34484848484848485"/>
    <n v="34.14"/>
    <n v="5.1856915014809754E-2"/>
  </r>
  <r>
    <n v="7197"/>
    <s v="ORD07197"/>
    <d v="2024-03-27T00:00:00"/>
    <s v="2024"/>
    <s v="March"/>
    <x v="3"/>
    <s v="Unkown"/>
    <s v="Home Office"/>
    <s v="Electronics"/>
    <x v="0"/>
    <n v="9"/>
    <x v="0"/>
    <n v="99"/>
    <n v="0"/>
    <n v="891"/>
    <x v="22"/>
    <n v="1.398989898989899"/>
    <n v="138.5"/>
    <n v="0.15544332210998876"/>
  </r>
  <r>
    <n v="7198"/>
    <s v="ORD07198"/>
    <d v="2025-09-02T00:00:00"/>
    <s v="2025"/>
    <s v="September"/>
    <x v="3"/>
    <s v="Unkown"/>
    <s v="Consumer"/>
    <s v="Furniture"/>
    <x v="6"/>
    <n v="1"/>
    <x v="2"/>
    <n v="149"/>
    <n v="0.1"/>
    <n v="134.1"/>
    <x v="6"/>
    <n v="0.23845637583892618"/>
    <n v="35.53"/>
    <n v="0.264951528709918"/>
  </r>
  <r>
    <n v="7199"/>
    <s v="ORD07199"/>
    <d v="2025-01-08T00:00:00"/>
    <s v="2025"/>
    <s v="January"/>
    <x v="1"/>
    <s v="CUST2997"/>
    <s v="Home Office"/>
    <s v="Furniture"/>
    <x v="4"/>
    <n v="10"/>
    <x v="0"/>
    <n v="149"/>
    <n v="0"/>
    <n v="1490"/>
    <x v="7"/>
    <n v="1.138993288590604"/>
    <n v="169.71"/>
    <n v="0.11389932885906041"/>
  </r>
  <r>
    <n v="7200"/>
    <s v="ORD07200"/>
    <d v="2024-09-20T00:00:00"/>
    <s v="2024"/>
    <s v="September"/>
    <x v="2"/>
    <s v="Unkown"/>
    <s v="Corporate"/>
    <s v="Electronics"/>
    <x v="5"/>
    <n v="6"/>
    <x v="1"/>
    <n v="99"/>
    <n v="0.05"/>
    <n v="564.29999999999995"/>
    <x v="19"/>
    <n v="1.4140404040404042"/>
    <n v="139.99"/>
    <n v="0.24807726386673759"/>
  </r>
  <r>
    <n v="7201"/>
    <s v="ORD07201"/>
    <d v="2025-09-20T00:00:00"/>
    <s v="2025"/>
    <s v="September"/>
    <x v="0"/>
    <s v="Unkown"/>
    <s v="Home Office"/>
    <s v="Furniture"/>
    <x v="7"/>
    <n v="3"/>
    <x v="2"/>
    <n v="99"/>
    <n v="0"/>
    <n v="297"/>
    <x v="22"/>
    <n v="0.61303030303030304"/>
    <n v="60.69"/>
    <n v="0.20434343434343433"/>
  </r>
  <r>
    <n v="7203"/>
    <s v="ORD07203"/>
    <d v="2024-07-28T00:00:00"/>
    <s v="2024"/>
    <s v="July"/>
    <x v="2"/>
    <s v="CUST1218"/>
    <s v="Consumer"/>
    <s v="Electronics"/>
    <x v="4"/>
    <n v="9"/>
    <x v="0"/>
    <n v="799"/>
    <n v="0"/>
    <n v="7191"/>
    <x v="12"/>
    <n v="1.03360450563204"/>
    <n v="825.85"/>
    <n v="0.11484494507022668"/>
  </r>
  <r>
    <n v="7204"/>
    <s v="ORD07204"/>
    <d v="2024-08-28T00:00:00"/>
    <s v="2024"/>
    <s v="August"/>
    <x v="0"/>
    <s v="CUST2598"/>
    <s v="Consumer"/>
    <s v="Electronics"/>
    <x v="4"/>
    <n v="2"/>
    <x v="2"/>
    <n v="299"/>
    <n v="0"/>
    <n v="598"/>
    <x v="20"/>
    <n v="0.31608695652173913"/>
    <n v="94.51"/>
    <n v="0.15804347826086956"/>
  </r>
  <r>
    <n v="7205"/>
    <s v="ORD07205"/>
    <d v="2024-09-02T00:00:00"/>
    <s v="2024"/>
    <s v="September"/>
    <x v="1"/>
    <s v="Unkown"/>
    <s v="Home Office"/>
    <s v="Furniture"/>
    <x v="7"/>
    <n v="9"/>
    <x v="0"/>
    <n v="199"/>
    <n v="0"/>
    <n v="1791"/>
    <x v="1"/>
    <n v="0.70517587939698501"/>
    <n v="140.33000000000001"/>
    <n v="7.8352875488553894E-2"/>
  </r>
  <r>
    <n v="7206"/>
    <s v="ORD07206"/>
    <d v="2025-12-08T00:00:00"/>
    <s v="2025"/>
    <s v="December"/>
    <x v="1"/>
    <s v="Unkown"/>
    <s v="Home Office"/>
    <s v="Office Supplies"/>
    <x v="6"/>
    <n v="3"/>
    <x v="2"/>
    <n v="999"/>
    <n v="0"/>
    <n v="2997"/>
    <x v="30"/>
    <n v="0.49537537537537535"/>
    <n v="494.88"/>
    <n v="0.16512512512512512"/>
  </r>
  <r>
    <n v="7207"/>
    <s v="ORD07207"/>
    <d v="2025-10-20T00:00:00"/>
    <s v="2025"/>
    <s v="October"/>
    <x v="3"/>
    <s v="Unkown"/>
    <s v="Corporate"/>
    <s v="Electronics"/>
    <x v="4"/>
    <n v="7"/>
    <x v="0"/>
    <n v="799"/>
    <n v="0.15"/>
    <n v="4754.05"/>
    <x v="8"/>
    <n v="1.0225156445556947"/>
    <n v="816.99"/>
    <n v="0.17185136883288984"/>
  </r>
  <r>
    <n v="7208"/>
    <s v="ORD07208"/>
    <d v="2025-08-12T00:00:00"/>
    <s v="2025"/>
    <s v="August"/>
    <x v="0"/>
    <s v="Unkown"/>
    <s v="Home Office"/>
    <s v="Furniture"/>
    <x v="5"/>
    <n v="2"/>
    <x v="2"/>
    <n v="999"/>
    <n v="0"/>
    <n v="1998"/>
    <x v="30"/>
    <n v="0.23193193193193193"/>
    <n v="231.7"/>
    <n v="0.11596596596596596"/>
  </r>
  <r>
    <n v="7209"/>
    <s v="ORD07209"/>
    <d v="2024-09-09T00:00:00"/>
    <s v="2024"/>
    <s v="September"/>
    <x v="3"/>
    <s v="Unkown"/>
    <s v="Home Office"/>
    <s v="Furniture"/>
    <x v="2"/>
    <n v="1"/>
    <x v="2"/>
    <n v="999"/>
    <n v="0.05"/>
    <n v="949.05"/>
    <x v="31"/>
    <n v="0.26627627627627626"/>
    <n v="266.01"/>
    <n v="0.28029081713292242"/>
  </r>
  <r>
    <n v="7210"/>
    <s v="ORD07210"/>
    <d v="2024-07-12T00:00:00"/>
    <s v="2024"/>
    <s v="July"/>
    <x v="0"/>
    <s v="CUST1580"/>
    <s v="Corporate"/>
    <s v="Office Supplies"/>
    <x v="5"/>
    <n v="6"/>
    <x v="1"/>
    <n v="799"/>
    <n v="0.05"/>
    <n v="4554.3"/>
    <x v="26"/>
    <n v="0.4679849812265332"/>
    <n v="373.92"/>
    <n v="8.2102628285356694E-2"/>
  </r>
  <r>
    <n v="7211"/>
    <s v="ORD07211"/>
    <d v="2025-10-17T00:00:00"/>
    <s v="2025"/>
    <s v="October"/>
    <x v="1"/>
    <s v="Unkown"/>
    <s v="Consumer"/>
    <s v="Office Supplies"/>
    <x v="4"/>
    <n v="2"/>
    <x v="2"/>
    <n v="149"/>
    <n v="0.05"/>
    <n v="283.10000000000002"/>
    <x v="34"/>
    <n v="0.35020134228187921"/>
    <n v="52.18"/>
    <n v="0.18431649593783114"/>
  </r>
  <r>
    <n v="7212"/>
    <s v="ORD07212"/>
    <d v="2025-05-07T00:00:00"/>
    <s v="2025"/>
    <s v="May"/>
    <x v="1"/>
    <s v="Unkown"/>
    <s v="Consumer"/>
    <s v="Electronics"/>
    <x v="2"/>
    <n v="1"/>
    <x v="2"/>
    <n v="999"/>
    <n v="0.1"/>
    <n v="899.1"/>
    <x v="14"/>
    <n v="0.10594594594594595"/>
    <n v="105.84"/>
    <n v="0.11771771771771772"/>
  </r>
  <r>
    <n v="7213"/>
    <s v="ORD07213"/>
    <d v="2024-12-09T00:00:00"/>
    <s v="2024"/>
    <s v="December"/>
    <x v="3"/>
    <s v="Unkown"/>
    <s v="Consumer"/>
    <s v="Office Supplies"/>
    <x v="2"/>
    <n v="7"/>
    <x v="0"/>
    <n v="999"/>
    <n v="0"/>
    <n v="6993"/>
    <x v="30"/>
    <n v="1.7570770770770769"/>
    <n v="1755.32"/>
    <n v="0.25101101101101098"/>
  </r>
  <r>
    <n v="7214"/>
    <s v="ORD07214"/>
    <d v="2024-12-18T00:00:00"/>
    <s v="2024"/>
    <s v="December"/>
    <x v="3"/>
    <s v="Unkown"/>
    <s v="Consumer"/>
    <s v="Furniture"/>
    <x v="2"/>
    <n v="3"/>
    <x v="2"/>
    <n v="299"/>
    <n v="0"/>
    <n v="897"/>
    <x v="20"/>
    <n v="0.67451505016722413"/>
    <n v="201.68"/>
    <n v="0.22483835005574138"/>
  </r>
  <r>
    <n v="7215"/>
    <s v="ORD07215"/>
    <d v="2025-12-21T00:00:00"/>
    <s v="2025"/>
    <s v="December"/>
    <x v="0"/>
    <s v="Unkown"/>
    <s v="Home Office"/>
    <s v="Office Supplies"/>
    <x v="4"/>
    <n v="4"/>
    <x v="1"/>
    <n v="149"/>
    <n v="0"/>
    <n v="596"/>
    <x v="7"/>
    <n v="0.39838926174496642"/>
    <n v="59.36"/>
    <n v="9.9597315436241604E-2"/>
  </r>
  <r>
    <n v="7216"/>
    <s v="ORD07216"/>
    <d v="2025-10-22T00:00:00"/>
    <s v="2025"/>
    <s v="October"/>
    <x v="1"/>
    <s v="Unkown"/>
    <s v="Corporate"/>
    <s v="Furniture"/>
    <x v="2"/>
    <n v="10"/>
    <x v="0"/>
    <n v="149"/>
    <n v="0.1"/>
    <n v="1341"/>
    <x v="6"/>
    <n v="1.4002013422818791"/>
    <n v="208.63"/>
    <n v="0.1555779269202088"/>
  </r>
  <r>
    <n v="7217"/>
    <s v="ORD07217"/>
    <d v="2025-06-27T00:00:00"/>
    <s v="2025"/>
    <s v="June"/>
    <x v="0"/>
    <s v="Unkown"/>
    <s v="Corporate"/>
    <s v="Furniture"/>
    <x v="3"/>
    <n v="3"/>
    <x v="2"/>
    <n v="149"/>
    <n v="0.15"/>
    <n v="379.95"/>
    <x v="28"/>
    <n v="0.72651006711409394"/>
    <n v="108.25"/>
    <n v="0.28490590867219373"/>
  </r>
  <r>
    <n v="7218"/>
    <s v="ORD07218"/>
    <d v="2025-03-28T00:00:00"/>
    <s v="2025"/>
    <s v="March"/>
    <x v="1"/>
    <s v="CUST1794"/>
    <s v="Home Office"/>
    <s v="Electronics"/>
    <x v="4"/>
    <n v="8"/>
    <x v="0"/>
    <n v="799"/>
    <n v="0"/>
    <n v="6392"/>
    <x v="12"/>
    <n v="0.64982478097622032"/>
    <n v="519.21"/>
    <n v="8.122809762202754E-2"/>
  </r>
  <r>
    <n v="7219"/>
    <s v="ORD07219"/>
    <d v="2024-02-06T00:00:00"/>
    <s v="2024"/>
    <s v="February"/>
    <x v="0"/>
    <s v="CUST2773"/>
    <s v="Corporate"/>
    <s v="Electronics"/>
    <x v="5"/>
    <n v="4"/>
    <x v="1"/>
    <n v="499"/>
    <n v="0.1"/>
    <n v="1796.4"/>
    <x v="13"/>
    <n v="0.70414829659318634"/>
    <n v="351.37"/>
    <n v="0.19559674905366287"/>
  </r>
  <r>
    <n v="7220"/>
    <s v="ORD07220"/>
    <d v="2024-04-17T00:00:00"/>
    <s v="2024"/>
    <s v="April"/>
    <x v="2"/>
    <s v="Unkown"/>
    <s v="Home Office"/>
    <s v="Furniture"/>
    <x v="0"/>
    <n v="1"/>
    <x v="2"/>
    <n v="99"/>
    <n v="0.1"/>
    <n v="89.1"/>
    <x v="4"/>
    <n v="7.0606060606060603E-2"/>
    <n v="6.99"/>
    <n v="7.8451178451178452E-2"/>
  </r>
  <r>
    <n v="7221"/>
    <s v="ORD07221"/>
    <d v="2025-07-14T00:00:00"/>
    <s v="2025"/>
    <s v="July"/>
    <x v="3"/>
    <s v="Unkown"/>
    <s v="Home Office"/>
    <s v="Electronics"/>
    <x v="0"/>
    <n v="10"/>
    <x v="0"/>
    <n v="799"/>
    <n v="0.1"/>
    <n v="7191"/>
    <x v="9"/>
    <n v="0.52005006257822273"/>
    <n v="415.52"/>
    <n v="5.7783340286469198E-2"/>
  </r>
  <r>
    <n v="7222"/>
    <s v="ORD07222"/>
    <d v="2024-08-11T00:00:00"/>
    <s v="2024"/>
    <s v="August"/>
    <x v="3"/>
    <s v="Unkown"/>
    <s v="Home Office"/>
    <s v="Electronics"/>
    <x v="0"/>
    <n v="9"/>
    <x v="0"/>
    <n v="799"/>
    <n v="0.05"/>
    <n v="6831.45"/>
    <x v="33"/>
    <n v="1.7947559449311639"/>
    <n v="1434.01"/>
    <n v="0.20991297601534081"/>
  </r>
  <r>
    <n v="7223"/>
    <s v="ORD07223"/>
    <d v="2024-11-07T00:00:00"/>
    <s v="2024"/>
    <s v="November"/>
    <x v="2"/>
    <s v="CUST2893"/>
    <s v="Consumer"/>
    <s v="Office Supplies"/>
    <x v="6"/>
    <n v="3"/>
    <x v="2"/>
    <n v="799"/>
    <n v="0"/>
    <n v="2397"/>
    <x v="12"/>
    <n v="0.30861076345431793"/>
    <n v="246.58"/>
    <n v="0.10287025448477263"/>
  </r>
  <r>
    <n v="7224"/>
    <s v="ORD07224"/>
    <d v="2024-09-20T00:00:00"/>
    <s v="2024"/>
    <s v="September"/>
    <x v="2"/>
    <s v="CUST2431"/>
    <s v="Home Office"/>
    <s v="Office Supplies"/>
    <x v="0"/>
    <n v="9"/>
    <x v="0"/>
    <n v="799"/>
    <n v="0.15"/>
    <n v="6112.35"/>
    <x v="45"/>
    <n v="0.83531914893617021"/>
    <n v="667.42"/>
    <n v="0.10919204561257126"/>
  </r>
  <r>
    <n v="7225"/>
    <s v="ORD07225"/>
    <d v="2024-09-15T00:00:00"/>
    <s v="2024"/>
    <s v="September"/>
    <x v="3"/>
    <s v="Unkown"/>
    <s v="Corporate"/>
    <s v="Office Supplies"/>
    <x v="0"/>
    <n v="5"/>
    <x v="1"/>
    <n v="149"/>
    <n v="0.05"/>
    <n v="707.75"/>
    <x v="34"/>
    <n v="0.4111409395973154"/>
    <n v="61.26"/>
    <n v="8.6555987283645358E-2"/>
  </r>
  <r>
    <n v="7226"/>
    <s v="ORD07226"/>
    <d v="2025-10-08T00:00:00"/>
    <s v="2025"/>
    <s v="October"/>
    <x v="0"/>
    <s v="CUST2131"/>
    <s v="Home Office"/>
    <s v="Electronics"/>
    <x v="3"/>
    <n v="6"/>
    <x v="1"/>
    <n v="499"/>
    <n v="0.15"/>
    <n v="2544.9"/>
    <x v="18"/>
    <n v="0.37761523046092188"/>
    <n v="188.43"/>
    <n v="7.4042202051161146E-2"/>
  </r>
  <r>
    <n v="7227"/>
    <s v="ORD07227"/>
    <d v="2025-03-18T00:00:00"/>
    <s v="2025"/>
    <s v="March"/>
    <x v="3"/>
    <s v="CUST1651"/>
    <s v="Home Office"/>
    <s v="Office Supplies"/>
    <x v="1"/>
    <n v="7"/>
    <x v="0"/>
    <n v="299"/>
    <n v="0.15"/>
    <n v="1779.05"/>
    <x v="5"/>
    <n v="0.70969899665551839"/>
    <n v="212.2"/>
    <n v="0.1192771422950451"/>
  </r>
  <r>
    <n v="7229"/>
    <s v="ORD07229"/>
    <d v="2025-09-07T00:00:00"/>
    <s v="2025"/>
    <s v="September"/>
    <x v="0"/>
    <s v="CUST1682"/>
    <s v="Corporate"/>
    <s v="Electronics"/>
    <x v="1"/>
    <n v="5"/>
    <x v="1"/>
    <n v="199"/>
    <n v="0.15"/>
    <n v="845.75"/>
    <x v="17"/>
    <n v="1.1575879396984925"/>
    <n v="230.36"/>
    <n v="0.27237363287023353"/>
  </r>
  <r>
    <n v="7230"/>
    <s v="ORD07230"/>
    <d v="2024-08-08T00:00:00"/>
    <s v="2024"/>
    <s v="August"/>
    <x v="0"/>
    <s v="Unkown"/>
    <s v="Corporate"/>
    <s v="Office Supplies"/>
    <x v="3"/>
    <n v="3"/>
    <x v="2"/>
    <n v="149"/>
    <n v="0.05"/>
    <n v="424.65"/>
    <x v="38"/>
    <n v="0.33785234899328859"/>
    <n v="50.34"/>
    <n v="0.11854468385729426"/>
  </r>
  <r>
    <n v="7231"/>
    <s v="ORD07231"/>
    <d v="2024-12-27T00:00:00"/>
    <s v="2024"/>
    <s v="December"/>
    <x v="0"/>
    <s v="Unkown"/>
    <s v="Consumer"/>
    <s v="Electronics"/>
    <x v="5"/>
    <n v="6"/>
    <x v="1"/>
    <n v="199"/>
    <n v="0.05"/>
    <n v="1134.3"/>
    <x v="0"/>
    <n v="0.65396984924623114"/>
    <n v="130.13999999999999"/>
    <n v="0.11473155249933879"/>
  </r>
  <r>
    <n v="7232"/>
    <s v="ORD07232"/>
    <d v="2024-09-13T00:00:00"/>
    <s v="2024"/>
    <s v="September"/>
    <x v="0"/>
    <s v="Unkown"/>
    <s v="Consumer"/>
    <s v="Office Supplies"/>
    <x v="0"/>
    <n v="2"/>
    <x v="2"/>
    <n v="999"/>
    <n v="0.15"/>
    <n v="1698.3"/>
    <x v="32"/>
    <n v="0.35883883883883888"/>
    <n v="358.48"/>
    <n v="0.21108166990519933"/>
  </r>
  <r>
    <n v="7233"/>
    <s v="ORD07233"/>
    <d v="2025-06-15T00:00:00"/>
    <s v="2025"/>
    <s v="June"/>
    <x v="3"/>
    <s v="CUST1763"/>
    <s v="Corporate"/>
    <s v="Office Supplies"/>
    <x v="6"/>
    <n v="6"/>
    <x v="1"/>
    <n v="99"/>
    <n v="0"/>
    <n v="594"/>
    <x v="22"/>
    <n v="1.7668686868686867"/>
    <n v="174.92"/>
    <n v="0.29447811447811445"/>
  </r>
  <r>
    <n v="7234"/>
    <s v="ORD07234"/>
    <d v="2024-12-13T00:00:00"/>
    <s v="2024"/>
    <s v="December"/>
    <x v="0"/>
    <s v="Unkown"/>
    <s v="Consumer"/>
    <s v="Office Supplies"/>
    <x v="2"/>
    <n v="1"/>
    <x v="2"/>
    <n v="299"/>
    <n v="0"/>
    <n v="299"/>
    <x v="20"/>
    <n v="0.28468227424749165"/>
    <n v="85.12"/>
    <n v="0.28468227424749165"/>
  </r>
  <r>
    <n v="7236"/>
    <s v="ORD07236"/>
    <d v="2025-03-01T00:00:00"/>
    <s v="2025"/>
    <s v="March"/>
    <x v="1"/>
    <s v="CUST2495"/>
    <s v="Home Office"/>
    <s v="Office Supplies"/>
    <x v="1"/>
    <n v="4"/>
    <x v="1"/>
    <n v="149"/>
    <n v="0.05"/>
    <n v="566.20000000000005"/>
    <x v="34"/>
    <n v="0.20348993288590606"/>
    <n v="30.32"/>
    <n v="5.3549982338396321E-2"/>
  </r>
  <r>
    <n v="7237"/>
    <s v="ORD07237"/>
    <d v="2025-02-10T00:00:00"/>
    <s v="2025"/>
    <s v="February"/>
    <x v="0"/>
    <s v="Unkown"/>
    <s v="Consumer"/>
    <s v="Office Supplies"/>
    <x v="3"/>
    <n v="6"/>
    <x v="1"/>
    <n v="199"/>
    <n v="0.1"/>
    <n v="1074.5999999999999"/>
    <x v="25"/>
    <n v="1.4721608040201004"/>
    <n v="292.95999999999998"/>
    <n v="0.27262237111483345"/>
  </r>
  <r>
    <n v="7238"/>
    <s v="ORD07238"/>
    <d v="2025-11-03T00:00:00"/>
    <s v="2025"/>
    <s v="November"/>
    <x v="2"/>
    <s v="Unkown"/>
    <s v="Consumer"/>
    <s v="Electronics"/>
    <x v="4"/>
    <n v="4"/>
    <x v="1"/>
    <n v="999"/>
    <n v="0.05"/>
    <n v="3796.2"/>
    <x v="31"/>
    <n v="0.45457457457457456"/>
    <n v="454.12"/>
    <n v="0.11962488804594068"/>
  </r>
  <r>
    <n v="7239"/>
    <s v="ORD07239"/>
    <d v="2025-03-21T00:00:00"/>
    <s v="2025"/>
    <s v="March"/>
    <x v="0"/>
    <s v="Unkown"/>
    <s v="Corporate"/>
    <s v="Office Supplies"/>
    <x v="1"/>
    <n v="7"/>
    <x v="0"/>
    <n v="199"/>
    <n v="0"/>
    <n v="1393"/>
    <x v="1"/>
    <n v="0.68402010050251261"/>
    <n v="136.12"/>
    <n v="9.7717157214644648E-2"/>
  </r>
  <r>
    <n v="7240"/>
    <s v="ORD07240"/>
    <d v="2024-02-12T00:00:00"/>
    <s v="2024"/>
    <s v="February"/>
    <x v="0"/>
    <s v="Unkown"/>
    <s v="Home Office"/>
    <s v="Electronics"/>
    <x v="3"/>
    <n v="5"/>
    <x v="1"/>
    <n v="999"/>
    <n v="0.1"/>
    <n v="4495.5"/>
    <x v="14"/>
    <n v="0.32953953953953952"/>
    <n v="329.21"/>
    <n v="7.3231008786564342E-2"/>
  </r>
  <r>
    <n v="7241"/>
    <s v="ORD07241"/>
    <d v="2025-08-11T00:00:00"/>
    <s v="2025"/>
    <s v="August"/>
    <x v="2"/>
    <s v="CUST1202"/>
    <s v="Home Office"/>
    <s v="Office Supplies"/>
    <x v="3"/>
    <n v="2"/>
    <x v="2"/>
    <n v="999"/>
    <n v="0"/>
    <n v="1998"/>
    <x v="30"/>
    <n v="0.57108108108108102"/>
    <n v="570.51"/>
    <n v="0.28554054054054051"/>
  </r>
  <r>
    <n v="7242"/>
    <s v="ORD07242"/>
    <d v="2025-07-28T00:00:00"/>
    <s v="2025"/>
    <s v="July"/>
    <x v="3"/>
    <s v="CUST1273"/>
    <s v="Home Office"/>
    <s v="Furniture"/>
    <x v="0"/>
    <n v="2"/>
    <x v="2"/>
    <n v="149"/>
    <n v="0"/>
    <n v="298"/>
    <x v="7"/>
    <n v="0.55208053691275172"/>
    <n v="82.26"/>
    <n v="0.27604026845637586"/>
  </r>
  <r>
    <n v="7243"/>
    <s v="ORD07243"/>
    <d v="2024-11-26T00:00:00"/>
    <s v="2024"/>
    <s v="November"/>
    <x v="1"/>
    <s v="Unkown"/>
    <s v="Consumer"/>
    <s v="Furniture"/>
    <x v="3"/>
    <n v="10"/>
    <x v="0"/>
    <n v="299"/>
    <n v="0.05"/>
    <n v="2840.5"/>
    <x v="3"/>
    <n v="2.4213712374581942"/>
    <n v="723.99"/>
    <n v="0.25488118289033623"/>
  </r>
  <r>
    <n v="7244"/>
    <s v="ORD07244"/>
    <d v="2024-05-07T00:00:00"/>
    <s v="2024"/>
    <s v="May"/>
    <x v="3"/>
    <s v="Unkown"/>
    <s v="Corporate"/>
    <s v="Electronics"/>
    <x v="5"/>
    <n v="9"/>
    <x v="0"/>
    <n v="799"/>
    <n v="0.15"/>
    <n v="6112.35"/>
    <x v="45"/>
    <n v="0.97954943679599493"/>
    <n v="782.66"/>
    <n v="0.12804567801254835"/>
  </r>
  <r>
    <n v="7245"/>
    <s v="ORD07245"/>
    <d v="2024-05-12T00:00:00"/>
    <s v="2024"/>
    <s v="May"/>
    <x v="1"/>
    <s v="Unkown"/>
    <s v="Consumer"/>
    <s v="Furniture"/>
    <x v="3"/>
    <n v="7"/>
    <x v="0"/>
    <n v="499"/>
    <n v="0.1"/>
    <n v="3143.7"/>
    <x v="29"/>
    <n v="1.7649498997995994"/>
    <n v="880.71"/>
    <n v="0.28015077774596814"/>
  </r>
  <r>
    <n v="7246"/>
    <s v="ORD07246"/>
    <d v="2025-01-13T00:00:00"/>
    <s v="2025"/>
    <s v="January"/>
    <x v="3"/>
    <s v="Unkown"/>
    <s v="Consumer"/>
    <s v="Furniture"/>
    <x v="6"/>
    <n v="2"/>
    <x v="2"/>
    <n v="299"/>
    <n v="0"/>
    <n v="598"/>
    <x v="20"/>
    <n v="0.13040133779264215"/>
    <n v="38.99"/>
    <n v="6.5200668896321076E-2"/>
  </r>
  <r>
    <n v="7247"/>
    <s v="ORD07247"/>
    <d v="2024-10-17T00:00:00"/>
    <s v="2024"/>
    <s v="October"/>
    <x v="1"/>
    <s v="Unkown"/>
    <s v="Consumer"/>
    <s v="Furniture"/>
    <x v="4"/>
    <n v="8"/>
    <x v="0"/>
    <n v="299"/>
    <n v="0"/>
    <n v="2392"/>
    <x v="20"/>
    <n v="1.2634113712374582"/>
    <n v="377.76"/>
    <n v="0.15792642140468227"/>
  </r>
  <r>
    <n v="7248"/>
    <s v="ORD07248"/>
    <d v="2025-08-30T00:00:00"/>
    <s v="2025"/>
    <s v="August"/>
    <x v="0"/>
    <s v="Unkown"/>
    <s v="Corporate"/>
    <s v="Office Supplies"/>
    <x v="2"/>
    <n v="8"/>
    <x v="0"/>
    <n v="499"/>
    <n v="0.1"/>
    <n v="3592.8"/>
    <x v="13"/>
    <n v="2.0483567134268537"/>
    <n v="1022.13"/>
    <n v="0.28449398797595188"/>
  </r>
  <r>
    <n v="7249"/>
    <s v="ORD07249"/>
    <d v="2025-10-11T00:00:00"/>
    <s v="2025"/>
    <s v="October"/>
    <x v="1"/>
    <s v="Unkown"/>
    <s v="Home Office"/>
    <s v="Electronics"/>
    <x v="4"/>
    <n v="10"/>
    <x v="0"/>
    <n v="999"/>
    <n v="0.05"/>
    <n v="9490.5"/>
    <x v="31"/>
    <n v="0.78896896896896895"/>
    <n v="788.18"/>
    <n v="8.304936515462831E-2"/>
  </r>
  <r>
    <n v="7250"/>
    <s v="ORD07250"/>
    <d v="2024-10-20T00:00:00"/>
    <s v="2024"/>
    <s v="October"/>
    <x v="1"/>
    <s v="CUST2790"/>
    <s v="Consumer"/>
    <s v="Furniture"/>
    <x v="1"/>
    <n v="4"/>
    <x v="1"/>
    <n v="499"/>
    <n v="0"/>
    <n v="1996"/>
    <x v="23"/>
    <n v="0.85947895791583162"/>
    <n v="428.88"/>
    <n v="0.21486973947895791"/>
  </r>
  <r>
    <n v="7251"/>
    <s v="ORD07251"/>
    <d v="2024-12-29T00:00:00"/>
    <s v="2024"/>
    <s v="December"/>
    <x v="2"/>
    <s v="CUST2134"/>
    <s v="Corporate"/>
    <s v="Office Supplies"/>
    <x v="0"/>
    <n v="8"/>
    <x v="0"/>
    <n v="499"/>
    <n v="0.1"/>
    <n v="3592.8"/>
    <x v="13"/>
    <n v="0.61170340681362723"/>
    <n v="305.24"/>
    <n v="8.4958806501892678E-2"/>
  </r>
  <r>
    <n v="7252"/>
    <s v="ORD07252"/>
    <d v="2025-05-25T00:00:00"/>
    <s v="2025"/>
    <s v="May"/>
    <x v="0"/>
    <s v="Unkown"/>
    <s v="Home Office"/>
    <s v="Furniture"/>
    <x v="6"/>
    <n v="3"/>
    <x v="2"/>
    <n v="149"/>
    <n v="0"/>
    <n v="447"/>
    <x v="7"/>
    <n v="0.22248322147651006"/>
    <n v="33.15"/>
    <n v="7.4161073825503354E-2"/>
  </r>
  <r>
    <n v="7253"/>
    <s v="ORD07253"/>
    <d v="2025-03-16T00:00:00"/>
    <s v="2025"/>
    <s v="March"/>
    <x v="3"/>
    <s v="CUST1698"/>
    <s v="Home Office"/>
    <s v="Electronics"/>
    <x v="4"/>
    <n v="6"/>
    <x v="1"/>
    <n v="299"/>
    <n v="0"/>
    <n v="1794"/>
    <x v="20"/>
    <n v="0.68080267558528429"/>
    <n v="203.56"/>
    <n v="0.11346711259754738"/>
  </r>
  <r>
    <n v="7254"/>
    <s v="ORD07254"/>
    <d v="2025-06-26T00:00:00"/>
    <s v="2025"/>
    <s v="June"/>
    <x v="1"/>
    <s v="CUST2207"/>
    <s v="Corporate"/>
    <s v="Office Supplies"/>
    <x v="6"/>
    <n v="8"/>
    <x v="0"/>
    <n v="99"/>
    <n v="0.05"/>
    <n v="752.4"/>
    <x v="19"/>
    <n v="1.4925252525252524"/>
    <n v="147.76"/>
    <n v="0.19638490164805952"/>
  </r>
  <r>
    <n v="7255"/>
    <s v="ORD07255"/>
    <d v="2024-11-06T00:00:00"/>
    <s v="2024"/>
    <s v="November"/>
    <x v="3"/>
    <s v="CUST1678"/>
    <s v="Corporate"/>
    <s v="Electronics"/>
    <x v="2"/>
    <n v="4"/>
    <x v="1"/>
    <n v="499"/>
    <n v="0.15"/>
    <n v="1696.6"/>
    <x v="10"/>
    <n v="0.28513026052104207"/>
    <n v="142.28"/>
    <n v="8.3861841329718259E-2"/>
  </r>
  <r>
    <n v="7256"/>
    <s v="ORD07256"/>
    <d v="2025-03-04T00:00:00"/>
    <s v="2025"/>
    <s v="March"/>
    <x v="0"/>
    <s v="CUST2603"/>
    <s v="Corporate"/>
    <s v="Office Supplies"/>
    <x v="4"/>
    <n v="9"/>
    <x v="0"/>
    <n v="199"/>
    <n v="0"/>
    <n v="1791"/>
    <x v="1"/>
    <n v="1.3040703517587939"/>
    <n v="259.51"/>
    <n v="0.1448967057509771"/>
  </r>
  <r>
    <n v="7257"/>
    <s v="ORD07257"/>
    <d v="2025-01-08T00:00:00"/>
    <s v="2025"/>
    <s v="January"/>
    <x v="3"/>
    <s v="CUST1181"/>
    <s v="Home Office"/>
    <s v="Office Supplies"/>
    <x v="3"/>
    <n v="7"/>
    <x v="0"/>
    <n v="499"/>
    <n v="0.15"/>
    <n v="2969.05"/>
    <x v="18"/>
    <n v="1.0188376753507014"/>
    <n v="508.4"/>
    <n v="0.17123322274801703"/>
  </r>
  <r>
    <n v="7258"/>
    <s v="ORD07258"/>
    <d v="2025-02-26T00:00:00"/>
    <s v="2025"/>
    <s v="February"/>
    <x v="0"/>
    <s v="CUST1985"/>
    <s v="Corporate"/>
    <s v="Office Supplies"/>
    <x v="7"/>
    <n v="4"/>
    <x v="1"/>
    <n v="299"/>
    <n v="0"/>
    <n v="1196"/>
    <x v="20"/>
    <n v="1.0967892976588629"/>
    <n v="327.94"/>
    <n v="0.27419732441471573"/>
  </r>
  <r>
    <n v="7259"/>
    <s v="ORD07259"/>
    <d v="2024-04-09T00:00:00"/>
    <s v="2024"/>
    <s v="April"/>
    <x v="1"/>
    <s v="Unkown"/>
    <s v="Home Office"/>
    <s v="Furniture"/>
    <x v="0"/>
    <n v="5"/>
    <x v="1"/>
    <n v="149"/>
    <n v="0"/>
    <n v="745"/>
    <x v="7"/>
    <n v="0.49369127516778527"/>
    <n v="73.56"/>
    <n v="9.8738255033557057E-2"/>
  </r>
  <r>
    <n v="7260"/>
    <s v="ORD07260"/>
    <d v="2025-06-05T00:00:00"/>
    <s v="2025"/>
    <s v="June"/>
    <x v="0"/>
    <s v="Unkown"/>
    <s v="Consumer"/>
    <s v="Office Supplies"/>
    <x v="6"/>
    <n v="3"/>
    <x v="2"/>
    <n v="499"/>
    <n v="0"/>
    <n v="1497"/>
    <x v="23"/>
    <n v="0.34967935871743488"/>
    <n v="174.49"/>
    <n v="0.11655978623914497"/>
  </r>
  <r>
    <n v="7261"/>
    <s v="ORD07261"/>
    <d v="2025-09-21T00:00:00"/>
    <s v="2025"/>
    <s v="September"/>
    <x v="0"/>
    <s v="Unkown"/>
    <s v="Consumer"/>
    <s v="Furniture"/>
    <x v="6"/>
    <n v="2"/>
    <x v="2"/>
    <n v="799"/>
    <n v="0"/>
    <n v="1598"/>
    <x v="12"/>
    <n v="0.31703379224030037"/>
    <n v="253.31"/>
    <n v="0.15851689612015019"/>
  </r>
  <r>
    <n v="7262"/>
    <s v="ORD07262"/>
    <d v="2024-05-19T00:00:00"/>
    <s v="2024"/>
    <s v="May"/>
    <x v="1"/>
    <s v="Unkown"/>
    <s v="Corporate"/>
    <s v="Furniture"/>
    <x v="2"/>
    <n v="8"/>
    <x v="0"/>
    <n v="499"/>
    <n v="0"/>
    <n v="3992"/>
    <x v="23"/>
    <n v="0.65563126252505011"/>
    <n v="327.16000000000003"/>
    <n v="8.1953907815631263E-2"/>
  </r>
  <r>
    <n v="7263"/>
    <s v="ORD07263"/>
    <d v="2024-03-15T00:00:00"/>
    <s v="2024"/>
    <s v="March"/>
    <x v="1"/>
    <s v="Unkown"/>
    <s v="Home Office"/>
    <s v="Furniture"/>
    <x v="0"/>
    <n v="9"/>
    <x v="0"/>
    <n v="149"/>
    <n v="0.15"/>
    <n v="1139.8499999999999"/>
    <x v="28"/>
    <n v="1.1044966442953019"/>
    <n v="164.57"/>
    <n v="0.14437864631311137"/>
  </r>
  <r>
    <n v="7264"/>
    <s v="ORD07264"/>
    <d v="2024-10-10T00:00:00"/>
    <s v="2024"/>
    <s v="October"/>
    <x v="1"/>
    <s v="Unkown"/>
    <s v="Consumer"/>
    <s v="Electronics"/>
    <x v="0"/>
    <n v="6"/>
    <x v="1"/>
    <n v="199"/>
    <n v="0.15"/>
    <n v="1014.9"/>
    <x v="17"/>
    <n v="0.38768844221105531"/>
    <n v="77.150000000000006"/>
    <n v="7.601734161001085E-2"/>
  </r>
  <r>
    <n v="7265"/>
    <s v="ORD07265"/>
    <d v="2025-08-15T00:00:00"/>
    <s v="2025"/>
    <s v="August"/>
    <x v="0"/>
    <s v="Unkown"/>
    <s v="Corporate"/>
    <s v="Office Supplies"/>
    <x v="7"/>
    <n v="4"/>
    <x v="1"/>
    <n v="99"/>
    <n v="0.05"/>
    <n v="376.2"/>
    <x v="19"/>
    <n v="0.47090909090909089"/>
    <n v="46.62"/>
    <n v="0.12392344497607655"/>
  </r>
  <r>
    <n v="7266"/>
    <s v="ORD07266"/>
    <d v="2025-09-05T00:00:00"/>
    <s v="2025"/>
    <s v="September"/>
    <x v="3"/>
    <s v="Unkown"/>
    <s v="Home Office"/>
    <s v="Furniture"/>
    <x v="2"/>
    <n v="9"/>
    <x v="0"/>
    <n v="999"/>
    <n v="0.15"/>
    <n v="7642.35"/>
    <x v="35"/>
    <n v="1.6148048048048049"/>
    <n v="1613.19"/>
    <n v="0.2110855953993209"/>
  </r>
  <r>
    <n v="7267"/>
    <s v="ORD07267"/>
    <d v="2024-09-12T00:00:00"/>
    <s v="2024"/>
    <s v="September"/>
    <x v="2"/>
    <s v="CUST1604"/>
    <s v="Home Office"/>
    <s v="Office Supplies"/>
    <x v="2"/>
    <n v="8"/>
    <x v="0"/>
    <n v="199"/>
    <n v="0"/>
    <n v="1592"/>
    <x v="1"/>
    <n v="1.2547738693467336"/>
    <n v="249.7"/>
    <n v="0.1568467336683417"/>
  </r>
  <r>
    <n v="7268"/>
    <s v="ORD07268"/>
    <d v="2025-07-03T00:00:00"/>
    <s v="2025"/>
    <s v="July"/>
    <x v="3"/>
    <s v="CUST1340"/>
    <s v="Home Office"/>
    <s v="Office Supplies"/>
    <x v="1"/>
    <n v="6"/>
    <x v="1"/>
    <n v="199"/>
    <n v="0"/>
    <n v="1194"/>
    <x v="1"/>
    <n v="1.4782412060301509"/>
    <n v="294.17"/>
    <n v="0.24637353433835849"/>
  </r>
  <r>
    <n v="7269"/>
    <s v="ORD07269"/>
    <d v="2025-12-10T00:00:00"/>
    <s v="2025"/>
    <s v="December"/>
    <x v="2"/>
    <s v="Unkown"/>
    <s v="Home Office"/>
    <s v="Furniture"/>
    <x v="5"/>
    <n v="3"/>
    <x v="2"/>
    <n v="999"/>
    <n v="0.1"/>
    <n v="2697.3"/>
    <x v="14"/>
    <n v="0.63807807807807815"/>
    <n v="637.44000000000005"/>
    <n v="0.2363252141029919"/>
  </r>
  <r>
    <n v="7270"/>
    <s v="ORD07270"/>
    <d v="2025-05-31T00:00:00"/>
    <s v="2025"/>
    <s v="May"/>
    <x v="3"/>
    <s v="Unkown"/>
    <s v="Corporate"/>
    <s v="Office Supplies"/>
    <x v="0"/>
    <n v="8"/>
    <x v="0"/>
    <n v="199"/>
    <n v="0.05"/>
    <n v="1512.4"/>
    <x v="15"/>
    <n v="0.71673366834170849"/>
    <n v="142.63"/>
    <n v="9.4307061623909005E-2"/>
  </r>
  <r>
    <n v="7271"/>
    <s v="ORD07271"/>
    <d v="2025-02-02T00:00:00"/>
    <s v="2025"/>
    <s v="February"/>
    <x v="3"/>
    <s v="CUST2232"/>
    <s v="Consumer"/>
    <s v="Furniture"/>
    <x v="5"/>
    <n v="4"/>
    <x v="1"/>
    <n v="199"/>
    <n v="0.05"/>
    <n v="756.2"/>
    <x v="15"/>
    <n v="0.70477386934673369"/>
    <n v="140.25"/>
    <n v="0.18546680772282464"/>
  </r>
  <r>
    <n v="7272"/>
    <s v="ORD07272"/>
    <d v="2024-11-10T00:00:00"/>
    <s v="2024"/>
    <s v="November"/>
    <x v="0"/>
    <s v="Unkown"/>
    <s v="Home Office"/>
    <s v="Office Supplies"/>
    <x v="7"/>
    <n v="7"/>
    <x v="0"/>
    <n v="299"/>
    <n v="0.05"/>
    <n v="1988.35"/>
    <x v="3"/>
    <n v="0.33822742474916384"/>
    <n v="101.13"/>
    <n v="5.0861266879573513E-2"/>
  </r>
  <r>
    <n v="7273"/>
    <s v="ORD07273"/>
    <d v="2024-04-17T00:00:00"/>
    <s v="2024"/>
    <s v="April"/>
    <x v="0"/>
    <s v="CUST2394"/>
    <s v="Corporate"/>
    <s v="Electronics"/>
    <x v="4"/>
    <n v="5"/>
    <x v="1"/>
    <n v="299"/>
    <n v="0"/>
    <n v="1495"/>
    <x v="20"/>
    <n v="0.7181939799331104"/>
    <n v="214.74"/>
    <n v="0.14363879598662208"/>
  </r>
  <r>
    <n v="7274"/>
    <s v="ORD07274"/>
    <d v="2024-04-22T00:00:00"/>
    <s v="2024"/>
    <s v="April"/>
    <x v="3"/>
    <s v="Unkown"/>
    <s v="Home Office"/>
    <s v="Office Supplies"/>
    <x v="6"/>
    <n v="5"/>
    <x v="1"/>
    <n v="499"/>
    <n v="0.15"/>
    <n v="2120.75"/>
    <x v="10"/>
    <n v="0.82056112224448896"/>
    <n v="409.46"/>
    <n v="0.1930732052339974"/>
  </r>
  <r>
    <n v="7275"/>
    <s v="ORD07275"/>
    <d v="2024-06-21T00:00:00"/>
    <s v="2024"/>
    <s v="June"/>
    <x v="1"/>
    <s v="CUST2994"/>
    <s v="Corporate"/>
    <s v="Furniture"/>
    <x v="6"/>
    <n v="8"/>
    <x v="0"/>
    <n v="999"/>
    <n v="0.05"/>
    <n v="7592.4"/>
    <x v="31"/>
    <n v="0.57513513513513503"/>
    <n v="574.55999999999995"/>
    <n v="7.5675675675675666E-2"/>
  </r>
  <r>
    <n v="7276"/>
    <s v="ORD07276"/>
    <d v="2025-08-25T00:00:00"/>
    <s v="2025"/>
    <s v="August"/>
    <x v="3"/>
    <s v="CUST2757"/>
    <s v="Consumer"/>
    <s v="Office Supplies"/>
    <x v="5"/>
    <n v="10"/>
    <x v="0"/>
    <n v="299"/>
    <n v="0"/>
    <n v="2990"/>
    <x v="20"/>
    <n v="0.58317725752508365"/>
    <n v="174.37"/>
    <n v="5.8317725752508362E-2"/>
  </r>
  <r>
    <n v="7277"/>
    <s v="ORD07277"/>
    <d v="2024-05-21T00:00:00"/>
    <s v="2024"/>
    <s v="May"/>
    <x v="3"/>
    <s v="Unkown"/>
    <s v="Consumer"/>
    <s v="Furniture"/>
    <x v="5"/>
    <n v="5"/>
    <x v="1"/>
    <n v="149"/>
    <n v="0.15"/>
    <n v="633.25"/>
    <x v="16"/>
    <n v="1.2128187919463087"/>
    <n v="180.71"/>
    <n v="0.28536912751677851"/>
  </r>
  <r>
    <n v="7278"/>
    <s v="ORD07278"/>
    <d v="2025-12-27T00:00:00"/>
    <s v="2025"/>
    <s v="December"/>
    <x v="0"/>
    <s v="Unkown"/>
    <s v="Consumer"/>
    <s v="Electronics"/>
    <x v="6"/>
    <n v="5"/>
    <x v="1"/>
    <n v="99"/>
    <n v="0"/>
    <n v="495"/>
    <x v="22"/>
    <n v="1.2496969696969698"/>
    <n v="123.72"/>
    <n v="0.24993939393939393"/>
  </r>
  <r>
    <n v="7279"/>
    <s v="ORD07279"/>
    <d v="2025-08-24T00:00:00"/>
    <s v="2025"/>
    <s v="August"/>
    <x v="3"/>
    <s v="Unkown"/>
    <s v="Consumer"/>
    <s v="Office Supplies"/>
    <x v="6"/>
    <n v="9"/>
    <x v="0"/>
    <n v="149"/>
    <n v="0"/>
    <n v="1341"/>
    <x v="7"/>
    <n v="0.53738255033557047"/>
    <n v="80.069999999999993"/>
    <n v="5.9709172259507823E-2"/>
  </r>
  <r>
    <n v="7280"/>
    <s v="ORD07280"/>
    <d v="2025-01-06T00:00:00"/>
    <s v="2025"/>
    <s v="January"/>
    <x v="1"/>
    <s v="CUST1733"/>
    <s v="Consumer"/>
    <s v="Electronics"/>
    <x v="4"/>
    <n v="7"/>
    <x v="0"/>
    <n v="999"/>
    <n v="0"/>
    <n v="6993"/>
    <x v="30"/>
    <n v="0.70737737737737738"/>
    <n v="706.67"/>
    <n v="0.10105391105391105"/>
  </r>
  <r>
    <n v="7281"/>
    <s v="ORD07281"/>
    <d v="2024-10-27T00:00:00"/>
    <s v="2024"/>
    <s v="October"/>
    <x v="0"/>
    <s v="Unkown"/>
    <s v="Corporate"/>
    <s v="Office Supplies"/>
    <x v="0"/>
    <n v="9"/>
    <x v="0"/>
    <n v="499"/>
    <n v="0"/>
    <n v="4491"/>
    <x v="23"/>
    <n v="1.2923647294589178"/>
    <n v="644.89"/>
    <n v="0.14359608105099086"/>
  </r>
  <r>
    <n v="7283"/>
    <s v="ORD07283"/>
    <d v="2024-11-08T00:00:00"/>
    <s v="2024"/>
    <s v="November"/>
    <x v="0"/>
    <s v="Unkown"/>
    <s v="Corporate"/>
    <s v="Electronics"/>
    <x v="3"/>
    <n v="8"/>
    <x v="0"/>
    <n v="999"/>
    <n v="0.15"/>
    <n v="6793.2"/>
    <x v="32"/>
    <n v="0.99338338338338339"/>
    <n v="992.39"/>
    <n v="0.14608579167402697"/>
  </r>
  <r>
    <n v="7284"/>
    <s v="ORD07284"/>
    <d v="2024-03-13T00:00:00"/>
    <s v="2024"/>
    <s v="March"/>
    <x v="0"/>
    <s v="CUST2744"/>
    <s v="Consumer"/>
    <s v="Furniture"/>
    <x v="3"/>
    <n v="1"/>
    <x v="2"/>
    <n v="999"/>
    <n v="0"/>
    <n v="999"/>
    <x v="30"/>
    <n v="0.2566966966966967"/>
    <n v="256.44"/>
    <n v="0.2566966966966967"/>
  </r>
  <r>
    <n v="7285"/>
    <s v="ORD07285"/>
    <d v="2025-10-14T00:00:00"/>
    <s v="2025"/>
    <s v="October"/>
    <x v="0"/>
    <s v="Unkown"/>
    <s v="Corporate"/>
    <s v="Office Supplies"/>
    <x v="5"/>
    <n v="6"/>
    <x v="1"/>
    <n v="299"/>
    <n v="0"/>
    <n v="1794"/>
    <x v="20"/>
    <n v="1.2562207357859532"/>
    <n v="375.61"/>
    <n v="0.20937012263099219"/>
  </r>
  <r>
    <n v="7286"/>
    <s v="ORD07286"/>
    <d v="2024-01-01T00:00:00"/>
    <s v="2024"/>
    <s v="January"/>
    <x v="2"/>
    <s v="CUST2793"/>
    <s v="Corporate"/>
    <s v="Office Supplies"/>
    <x v="5"/>
    <n v="6"/>
    <x v="1"/>
    <n v="299"/>
    <n v="0"/>
    <n v="1794"/>
    <x v="20"/>
    <n v="0.73555183946488301"/>
    <n v="219.93"/>
    <n v="0.12259197324414717"/>
  </r>
  <r>
    <n v="7287"/>
    <s v="ORD07287"/>
    <d v="2024-10-17T00:00:00"/>
    <s v="2024"/>
    <s v="October"/>
    <x v="1"/>
    <s v="Unkown"/>
    <s v="Home Office"/>
    <s v="Electronics"/>
    <x v="7"/>
    <n v="5"/>
    <x v="1"/>
    <n v="99"/>
    <n v="0"/>
    <n v="495"/>
    <x v="22"/>
    <n v="0.91636363636363638"/>
    <n v="90.72"/>
    <n v="0.18327272727272728"/>
  </r>
  <r>
    <n v="7288"/>
    <s v="ORD07288"/>
    <d v="2025-04-16T00:00:00"/>
    <s v="2025"/>
    <s v="April"/>
    <x v="1"/>
    <s v="Unkown"/>
    <s v="Corporate"/>
    <s v="Office Supplies"/>
    <x v="2"/>
    <n v="2"/>
    <x v="2"/>
    <n v="199"/>
    <n v="0"/>
    <n v="398"/>
    <x v="1"/>
    <n v="0.47070351758793971"/>
    <n v="93.67"/>
    <n v="0.23535175879396986"/>
  </r>
  <r>
    <n v="7289"/>
    <s v="ORD07289"/>
    <d v="2024-05-23T00:00:00"/>
    <s v="2024"/>
    <s v="May"/>
    <x v="0"/>
    <s v="Unkown"/>
    <s v="Consumer"/>
    <s v="Office Supplies"/>
    <x v="3"/>
    <n v="2"/>
    <x v="2"/>
    <n v="299"/>
    <n v="0"/>
    <n v="598"/>
    <x v="20"/>
    <n v="0.35933110367892973"/>
    <n v="107.44"/>
    <n v="0.17966555183946487"/>
  </r>
  <r>
    <n v="7290"/>
    <s v="ORD07290"/>
    <d v="2025-10-11T00:00:00"/>
    <s v="2025"/>
    <s v="October"/>
    <x v="0"/>
    <s v="Unkown"/>
    <s v="Corporate"/>
    <s v="Office Supplies"/>
    <x v="5"/>
    <n v="10"/>
    <x v="0"/>
    <n v="199"/>
    <n v="0.1"/>
    <n v="1791"/>
    <x v="25"/>
    <n v="2.1133165829145728"/>
    <n v="420.55"/>
    <n v="0.23481295365717478"/>
  </r>
  <r>
    <n v="7291"/>
    <s v="ORD07291"/>
    <d v="2024-03-15T00:00:00"/>
    <s v="2024"/>
    <s v="March"/>
    <x v="2"/>
    <s v="CUST2776"/>
    <s v="Consumer"/>
    <s v="Office Supplies"/>
    <x v="3"/>
    <n v="4"/>
    <x v="1"/>
    <n v="299"/>
    <n v="0"/>
    <n v="1196"/>
    <x v="20"/>
    <n v="1.1371906354515049"/>
    <n v="340.02"/>
    <n v="0.28429765886287622"/>
  </r>
  <r>
    <n v="7292"/>
    <s v="ORD07292"/>
    <d v="2024-06-17T00:00:00"/>
    <s v="2024"/>
    <s v="June"/>
    <x v="1"/>
    <s v="CUST2037"/>
    <s v="Corporate"/>
    <s v="Electronics"/>
    <x v="4"/>
    <n v="8"/>
    <x v="0"/>
    <n v="299"/>
    <n v="0"/>
    <n v="2392"/>
    <x v="20"/>
    <n v="1.3665217391304347"/>
    <n v="408.59"/>
    <n v="0.17081521739130434"/>
  </r>
  <r>
    <n v="7293"/>
    <s v="ORD07293"/>
    <d v="2024-08-10T00:00:00"/>
    <s v="2024"/>
    <s v="August"/>
    <x v="0"/>
    <s v="Unkown"/>
    <s v="Home Office"/>
    <s v="Electronics"/>
    <x v="0"/>
    <n v="4"/>
    <x v="1"/>
    <n v="299"/>
    <n v="0.05"/>
    <n v="1136.2"/>
    <x v="3"/>
    <n v="0.9825083612040133"/>
    <n v="293.77"/>
    <n v="0.25855483189579298"/>
  </r>
  <r>
    <n v="7294"/>
    <s v="ORD07294"/>
    <d v="2024-04-28T00:00:00"/>
    <s v="2024"/>
    <s v="April"/>
    <x v="3"/>
    <s v="Unkown"/>
    <s v="Consumer"/>
    <s v="Office Supplies"/>
    <x v="0"/>
    <n v="7"/>
    <x v="0"/>
    <n v="799"/>
    <n v="0.15"/>
    <n v="4754.05"/>
    <x v="8"/>
    <n v="0.71667083854818525"/>
    <n v="572.62"/>
    <n v="0.12044888042826642"/>
  </r>
  <r>
    <n v="7295"/>
    <s v="ORD07295"/>
    <d v="2025-09-30T00:00:00"/>
    <s v="2025"/>
    <s v="September"/>
    <x v="3"/>
    <s v="Unkown"/>
    <s v="Corporate"/>
    <s v="Electronics"/>
    <x v="2"/>
    <n v="10"/>
    <x v="0"/>
    <n v="199"/>
    <n v="0.15"/>
    <n v="1691.5"/>
    <x v="17"/>
    <n v="1.1642211055276381"/>
    <n v="231.68"/>
    <n v="0.1369671888856045"/>
  </r>
  <r>
    <n v="7296"/>
    <s v="ORD07296"/>
    <d v="2025-05-20T00:00:00"/>
    <s v="2025"/>
    <s v="May"/>
    <x v="3"/>
    <s v="CUST2031"/>
    <s v="Corporate"/>
    <s v="Electronics"/>
    <x v="3"/>
    <n v="6"/>
    <x v="1"/>
    <n v="199"/>
    <n v="0.15"/>
    <n v="1014.9"/>
    <x v="17"/>
    <n v="1.4768844221105526"/>
    <n v="293.89999999999998"/>
    <n v="0.28958518080599072"/>
  </r>
  <r>
    <n v="7297"/>
    <s v="ORD07297"/>
    <d v="2025-06-25T00:00:00"/>
    <s v="2025"/>
    <s v="June"/>
    <x v="0"/>
    <s v="Unkown"/>
    <s v="Corporate"/>
    <s v="Electronics"/>
    <x v="1"/>
    <n v="1"/>
    <x v="2"/>
    <n v="199"/>
    <n v="0.05"/>
    <n v="189.05"/>
    <x v="15"/>
    <n v="0.12010050251256281"/>
    <n v="23.9"/>
    <n v="0.12642158159217137"/>
  </r>
  <r>
    <n v="7298"/>
    <s v="ORD07298"/>
    <d v="2025-09-14T00:00:00"/>
    <s v="2025"/>
    <s v="September"/>
    <x v="2"/>
    <s v="Unkown"/>
    <s v="Consumer"/>
    <s v="Office Supplies"/>
    <x v="6"/>
    <n v="8"/>
    <x v="0"/>
    <n v="199"/>
    <n v="0.05"/>
    <n v="1512.4"/>
    <x v="15"/>
    <n v="0.72512562814070358"/>
    <n v="144.30000000000001"/>
    <n v="9.541126686061889E-2"/>
  </r>
  <r>
    <n v="7299"/>
    <s v="ORD07299"/>
    <d v="2024-10-27T00:00:00"/>
    <s v="2024"/>
    <s v="October"/>
    <x v="2"/>
    <s v="Unkown"/>
    <s v="Corporate"/>
    <s v="Furniture"/>
    <x v="6"/>
    <n v="7"/>
    <x v="0"/>
    <n v="299"/>
    <n v="0.15"/>
    <n v="1779.05"/>
    <x v="5"/>
    <n v="1.3328093645484949"/>
    <n v="398.51"/>
    <n v="0.22400157387369662"/>
  </r>
  <r>
    <n v="7300"/>
    <s v="ORD07300"/>
    <d v="2024-01-23T00:00:00"/>
    <s v="2024"/>
    <s v="January"/>
    <x v="2"/>
    <s v="Unkown"/>
    <s v="Corporate"/>
    <s v="Furniture"/>
    <x v="6"/>
    <n v="2"/>
    <x v="2"/>
    <n v="799"/>
    <n v="0"/>
    <n v="1598"/>
    <x v="12"/>
    <n v="0.42574468085106387"/>
    <n v="340.17"/>
    <n v="0.21287234042553194"/>
  </r>
  <r>
    <n v="7301"/>
    <s v="ORD07301"/>
    <d v="2024-12-02T00:00:00"/>
    <s v="2024"/>
    <s v="December"/>
    <x v="2"/>
    <s v="Unkown"/>
    <s v="Corporate"/>
    <s v="Furniture"/>
    <x v="6"/>
    <n v="8"/>
    <x v="0"/>
    <n v="199"/>
    <n v="0.15"/>
    <n v="1353.2"/>
    <x v="17"/>
    <n v="1.6069849246231156"/>
    <n v="319.79000000000002"/>
    <n v="0.23632131244457583"/>
  </r>
  <r>
    <n v="7302"/>
    <s v="ORD07302"/>
    <d v="2025-01-01T00:00:00"/>
    <s v="2025"/>
    <s v="January"/>
    <x v="1"/>
    <s v="CUST1529"/>
    <s v="Home Office"/>
    <s v="Furniture"/>
    <x v="6"/>
    <n v="2"/>
    <x v="2"/>
    <n v="799"/>
    <n v="0.15"/>
    <n v="1358.3"/>
    <x v="8"/>
    <n v="0.14464330413016269"/>
    <n v="115.57"/>
    <n v="8.5084296547154534E-2"/>
  </r>
  <r>
    <n v="7303"/>
    <s v="ORD07303"/>
    <d v="2024-06-23T00:00:00"/>
    <s v="2024"/>
    <s v="June"/>
    <x v="0"/>
    <s v="CUST2257"/>
    <s v="Home Office"/>
    <s v="Office Supplies"/>
    <x v="7"/>
    <n v="3"/>
    <x v="2"/>
    <n v="799"/>
    <n v="0.05"/>
    <n v="2277.15"/>
    <x v="26"/>
    <n v="0.44505632040050064"/>
    <n v="355.6"/>
    <n v="0.15616011242122829"/>
  </r>
  <r>
    <n v="7304"/>
    <s v="ORD07304"/>
    <d v="2025-10-28T00:00:00"/>
    <s v="2025"/>
    <s v="October"/>
    <x v="3"/>
    <s v="Unkown"/>
    <s v="Consumer"/>
    <s v="Electronics"/>
    <x v="1"/>
    <n v="5"/>
    <x v="1"/>
    <n v="999"/>
    <n v="0"/>
    <n v="4995"/>
    <x v="30"/>
    <n v="1.4514414414414414"/>
    <n v="1449.99"/>
    <n v="0.29028828828828829"/>
  </r>
  <r>
    <n v="7305"/>
    <s v="ORD07305"/>
    <d v="2025-05-23T00:00:00"/>
    <s v="2025"/>
    <s v="May"/>
    <x v="3"/>
    <s v="CUST1904"/>
    <s v="Corporate"/>
    <s v="Electronics"/>
    <x v="2"/>
    <n v="4"/>
    <x v="1"/>
    <n v="199"/>
    <n v="0"/>
    <n v="796"/>
    <x v="1"/>
    <n v="0.20532663316582914"/>
    <n v="40.86"/>
    <n v="5.1331658291457284E-2"/>
  </r>
  <r>
    <n v="7306"/>
    <s v="ORD07306"/>
    <d v="2024-09-09T00:00:00"/>
    <s v="2024"/>
    <s v="September"/>
    <x v="2"/>
    <s v="CUST2964"/>
    <s v="Home Office"/>
    <s v="Electronics"/>
    <x v="2"/>
    <n v="8"/>
    <x v="0"/>
    <n v="199"/>
    <n v="0.1"/>
    <n v="1432.8"/>
    <x v="25"/>
    <n v="0.58020100502512562"/>
    <n v="115.46"/>
    <n v="8.0583472920156329E-2"/>
  </r>
  <r>
    <n v="7307"/>
    <s v="ORD07307"/>
    <d v="2024-05-16T00:00:00"/>
    <s v="2024"/>
    <s v="May"/>
    <x v="0"/>
    <s v="Unkown"/>
    <s v="Home Office"/>
    <s v="Furniture"/>
    <x v="5"/>
    <n v="10"/>
    <x v="0"/>
    <n v="149"/>
    <n v="0.15"/>
    <n v="1266.5"/>
    <x v="16"/>
    <n v="0.93986577181208053"/>
    <n v="140.04"/>
    <n v="0.1105724437425977"/>
  </r>
  <r>
    <n v="7308"/>
    <s v="ORD07308"/>
    <d v="2025-01-13T00:00:00"/>
    <s v="2025"/>
    <s v="January"/>
    <x v="2"/>
    <s v="Unkown"/>
    <s v="Corporate"/>
    <s v="Furniture"/>
    <x v="7"/>
    <n v="10"/>
    <x v="0"/>
    <n v="99"/>
    <n v="0.05"/>
    <n v="940.5"/>
    <x v="19"/>
    <n v="1.8558585858585857"/>
    <n v="183.73"/>
    <n v="0.19535353535353533"/>
  </r>
  <r>
    <n v="7309"/>
    <s v="ORD07309"/>
    <d v="2025-04-14T00:00:00"/>
    <s v="2025"/>
    <s v="April"/>
    <x v="3"/>
    <s v="CUST1703"/>
    <s v="Corporate"/>
    <s v="Electronics"/>
    <x v="4"/>
    <n v="9"/>
    <x v="0"/>
    <n v="999"/>
    <n v="0.1"/>
    <n v="8091.9"/>
    <x v="47"/>
    <n v="0.69367367367367372"/>
    <n v="692.98"/>
    <n v="8.5638725144897995E-2"/>
  </r>
  <r>
    <n v="7310"/>
    <s v="ORD07310"/>
    <d v="2025-07-24T00:00:00"/>
    <s v="2025"/>
    <s v="July"/>
    <x v="2"/>
    <s v="Unkown"/>
    <s v="Home Office"/>
    <s v="Electronics"/>
    <x v="6"/>
    <n v="9"/>
    <x v="0"/>
    <n v="299"/>
    <n v="0"/>
    <n v="2691"/>
    <x v="20"/>
    <n v="1.5647157190635452"/>
    <n v="467.85"/>
    <n v="0.17385730211817169"/>
  </r>
  <r>
    <n v="7311"/>
    <s v="ORD07311"/>
    <d v="2024-10-13T00:00:00"/>
    <s v="2024"/>
    <s v="October"/>
    <x v="2"/>
    <s v="Unkown"/>
    <s v="Home Office"/>
    <s v="Furniture"/>
    <x v="4"/>
    <n v="10"/>
    <x v="0"/>
    <n v="999"/>
    <n v="0.05"/>
    <n v="9490.5"/>
    <x v="31"/>
    <n v="1.0163463463463465"/>
    <n v="1015.33"/>
    <n v="0.10698382593119436"/>
  </r>
  <r>
    <n v="7312"/>
    <s v="ORD07312"/>
    <d v="2025-10-13T00:00:00"/>
    <s v="2025"/>
    <s v="October"/>
    <x v="0"/>
    <s v="Unkown"/>
    <s v="Home Office"/>
    <s v="Electronics"/>
    <x v="6"/>
    <n v="8"/>
    <x v="0"/>
    <n v="799"/>
    <n v="0.15"/>
    <n v="5433.2"/>
    <x v="8"/>
    <n v="2.0037046307884858"/>
    <n v="1600.96"/>
    <n v="0.29466244570418909"/>
  </r>
  <r>
    <n v="7313"/>
    <s v="ORD07313"/>
    <d v="2024-02-05T00:00:00"/>
    <s v="2024"/>
    <s v="February"/>
    <x v="2"/>
    <s v="Unkown"/>
    <s v="Consumer"/>
    <s v="Electronics"/>
    <x v="0"/>
    <n v="5"/>
    <x v="1"/>
    <n v="999"/>
    <n v="0.05"/>
    <n v="4745.25"/>
    <x v="31"/>
    <n v="1.0635735735735736"/>
    <n v="1062.51"/>
    <n v="0.22391022601548918"/>
  </r>
  <r>
    <n v="7314"/>
    <s v="ORD07314"/>
    <d v="2024-06-08T00:00:00"/>
    <s v="2024"/>
    <s v="June"/>
    <x v="0"/>
    <s v="Unkown"/>
    <s v="Home Office"/>
    <s v="Furniture"/>
    <x v="1"/>
    <n v="9"/>
    <x v="0"/>
    <n v="99"/>
    <n v="0.05"/>
    <n v="846.45"/>
    <x v="46"/>
    <n v="2.0303030303030303"/>
    <n v="201"/>
    <n v="0.2374623427255006"/>
  </r>
  <r>
    <n v="7315"/>
    <s v="ORD07315"/>
    <d v="2025-07-19T00:00:00"/>
    <s v="2025"/>
    <s v="July"/>
    <x v="3"/>
    <s v="Unkown"/>
    <s v="Home Office"/>
    <s v="Electronics"/>
    <x v="2"/>
    <n v="3"/>
    <x v="2"/>
    <n v="799"/>
    <n v="0.05"/>
    <n v="2277.15"/>
    <x v="26"/>
    <n v="0.47909887359198999"/>
    <n v="382.8"/>
    <n v="0.16810486792701404"/>
  </r>
  <r>
    <n v="7316"/>
    <s v="ORD07316"/>
    <d v="2024-08-08T00:00:00"/>
    <s v="2024"/>
    <s v="August"/>
    <x v="1"/>
    <s v="CUST1981"/>
    <s v="Consumer"/>
    <s v="Furniture"/>
    <x v="5"/>
    <n v="6"/>
    <x v="1"/>
    <n v="499"/>
    <n v="0.1"/>
    <n v="2694.6"/>
    <x v="29"/>
    <n v="0.34769539078156314"/>
    <n v="173.5"/>
    <n v="6.4388035329919102E-2"/>
  </r>
  <r>
    <n v="7317"/>
    <s v="ORD07317"/>
    <d v="2025-01-13T00:00:00"/>
    <s v="2025"/>
    <s v="January"/>
    <x v="1"/>
    <s v="Unkown"/>
    <s v="Home Office"/>
    <s v="Furniture"/>
    <x v="7"/>
    <n v="9"/>
    <x v="0"/>
    <n v="99"/>
    <n v="0"/>
    <n v="891"/>
    <x v="22"/>
    <n v="1.576868686868687"/>
    <n v="156.11000000000001"/>
    <n v="0.17520763187429855"/>
  </r>
  <r>
    <n v="7318"/>
    <s v="ORD07318"/>
    <d v="2024-04-11T00:00:00"/>
    <s v="2024"/>
    <s v="April"/>
    <x v="0"/>
    <s v="CUST2326"/>
    <s v="Home Office"/>
    <s v="Office Supplies"/>
    <x v="4"/>
    <n v="4"/>
    <x v="1"/>
    <n v="999"/>
    <n v="0.15"/>
    <n v="3396.6"/>
    <x v="32"/>
    <n v="0.22892892892892891"/>
    <n v="228.7"/>
    <n v="6.7332037920273216E-2"/>
  </r>
  <r>
    <n v="7319"/>
    <s v="ORD07319"/>
    <d v="2024-08-14T00:00:00"/>
    <s v="2024"/>
    <s v="August"/>
    <x v="3"/>
    <s v="Unkown"/>
    <s v="Corporate"/>
    <s v="Electronics"/>
    <x v="2"/>
    <n v="2"/>
    <x v="2"/>
    <n v="149"/>
    <n v="0"/>
    <n v="298"/>
    <x v="7"/>
    <n v="0.12382550335570469"/>
    <n v="18.45"/>
    <n v="6.1912751677852346E-2"/>
  </r>
  <r>
    <n v="7320"/>
    <s v="ORD07320"/>
    <d v="2024-12-16T00:00:00"/>
    <s v="2024"/>
    <s v="December"/>
    <x v="0"/>
    <s v="CUST1220"/>
    <s v="Consumer"/>
    <s v="Furniture"/>
    <x v="4"/>
    <n v="10"/>
    <x v="0"/>
    <n v="799"/>
    <n v="0"/>
    <n v="7990"/>
    <x v="12"/>
    <n v="2.1185231539424283"/>
    <n v="1692.7"/>
    <n v="0.21185231539424282"/>
  </r>
  <r>
    <n v="7321"/>
    <s v="ORD07321"/>
    <d v="2024-01-09T00:00:00"/>
    <s v="2024"/>
    <s v="January"/>
    <x v="0"/>
    <s v="CUST1633"/>
    <s v="Corporate"/>
    <s v="Office Supplies"/>
    <x v="4"/>
    <n v="8"/>
    <x v="0"/>
    <n v="149"/>
    <n v="0"/>
    <n v="1192"/>
    <x v="7"/>
    <n v="0.9078523489932887"/>
    <n v="135.27000000000001"/>
    <n v="0.11348154362416109"/>
  </r>
  <r>
    <n v="7322"/>
    <s v="ORD07322"/>
    <d v="2025-12-28T00:00:00"/>
    <s v="2025"/>
    <s v="December"/>
    <x v="3"/>
    <s v="Unkown"/>
    <s v="Home Office"/>
    <s v="Electronics"/>
    <x v="4"/>
    <n v="9"/>
    <x v="0"/>
    <n v="299"/>
    <n v="0.1"/>
    <n v="2421.9"/>
    <x v="21"/>
    <n v="0.99983277591973241"/>
    <n v="298.95"/>
    <n v="0.1234361451752756"/>
  </r>
  <r>
    <n v="7323"/>
    <s v="ORD07323"/>
    <d v="2024-02-10T00:00:00"/>
    <s v="2024"/>
    <s v="February"/>
    <x v="1"/>
    <s v="Unkown"/>
    <s v="Consumer"/>
    <s v="Office Supplies"/>
    <x v="0"/>
    <n v="9"/>
    <x v="0"/>
    <n v="999"/>
    <n v="0"/>
    <n v="8991"/>
    <x v="30"/>
    <n v="2.3581481481481483"/>
    <n v="2355.79"/>
    <n v="0.2620164609053498"/>
  </r>
  <r>
    <n v="7324"/>
    <s v="ORD07324"/>
    <d v="2025-06-02T00:00:00"/>
    <s v="2025"/>
    <s v="June"/>
    <x v="3"/>
    <s v="Unkown"/>
    <s v="Home Office"/>
    <s v="Office Supplies"/>
    <x v="1"/>
    <n v="2"/>
    <x v="2"/>
    <n v="799"/>
    <n v="0.1"/>
    <n v="1438.2"/>
    <x v="9"/>
    <n v="0.45062578222778477"/>
    <n v="360.05"/>
    <n v="0.25034765679321375"/>
  </r>
  <r>
    <n v="7325"/>
    <s v="ORD07325"/>
    <d v="2024-06-01T00:00:00"/>
    <s v="2024"/>
    <s v="June"/>
    <x v="3"/>
    <s v="Unkown"/>
    <s v="Consumer"/>
    <s v="Furniture"/>
    <x v="5"/>
    <n v="6"/>
    <x v="1"/>
    <n v="999"/>
    <n v="0.05"/>
    <n v="5694.3"/>
    <x v="37"/>
    <n v="1.6242542542542544"/>
    <n v="1622.63"/>
    <n v="0.28495688671127267"/>
  </r>
  <r>
    <n v="7326"/>
    <s v="ORD07326"/>
    <d v="2024-08-01T00:00:00"/>
    <s v="2024"/>
    <s v="August"/>
    <x v="0"/>
    <s v="CUST1837"/>
    <s v="Consumer"/>
    <s v="Office Supplies"/>
    <x v="7"/>
    <n v="3"/>
    <x v="2"/>
    <n v="99"/>
    <n v="0.1"/>
    <n v="267.3"/>
    <x v="43"/>
    <n v="0.30282828282828284"/>
    <n v="29.98"/>
    <n v="0.11215862326973437"/>
  </r>
  <r>
    <n v="7327"/>
    <s v="ORD07327"/>
    <d v="2025-07-22T00:00:00"/>
    <s v="2025"/>
    <s v="July"/>
    <x v="0"/>
    <s v="Unkown"/>
    <s v="Home Office"/>
    <s v="Electronics"/>
    <x v="7"/>
    <n v="8"/>
    <x v="0"/>
    <n v="299"/>
    <n v="0"/>
    <n v="2392"/>
    <x v="20"/>
    <n v="1.551505016722408"/>
    <n v="463.9"/>
    <n v="0.193938127090301"/>
  </r>
  <r>
    <n v="7328"/>
    <s v="ORD07328"/>
    <d v="2025-04-04T00:00:00"/>
    <s v="2025"/>
    <s v="April"/>
    <x v="3"/>
    <s v="CUST2965"/>
    <s v="Home Office"/>
    <s v="Electronics"/>
    <x v="5"/>
    <n v="3"/>
    <x v="2"/>
    <n v="299"/>
    <n v="0"/>
    <n v="897"/>
    <x v="20"/>
    <n v="0.84595317725752506"/>
    <n v="252.94"/>
    <n v="0.281984392419175"/>
  </r>
  <r>
    <n v="7329"/>
    <s v="ORD07329"/>
    <d v="2024-10-01T00:00:00"/>
    <s v="2024"/>
    <s v="October"/>
    <x v="3"/>
    <s v="CUST2433"/>
    <s v="Home Office"/>
    <s v="Furniture"/>
    <x v="1"/>
    <n v="4"/>
    <x v="1"/>
    <n v="999"/>
    <n v="0.1"/>
    <n v="3596.4"/>
    <x v="14"/>
    <n v="0.57187187187187183"/>
    <n v="571.29999999999995"/>
    <n v="0.15885329774218662"/>
  </r>
  <r>
    <n v="7330"/>
    <s v="ORD07330"/>
    <d v="2024-12-28T00:00:00"/>
    <s v="2024"/>
    <s v="December"/>
    <x v="2"/>
    <s v="CUST1250"/>
    <s v="Home Office"/>
    <s v="Electronics"/>
    <x v="2"/>
    <n v="6"/>
    <x v="1"/>
    <n v="299"/>
    <n v="0.15"/>
    <n v="1524.9"/>
    <x v="5"/>
    <n v="1.3138795986622074"/>
    <n v="392.85"/>
    <n v="0.25762345071807985"/>
  </r>
  <r>
    <n v="7331"/>
    <s v="ORD07331"/>
    <d v="2025-06-04T00:00:00"/>
    <s v="2025"/>
    <s v="June"/>
    <x v="3"/>
    <s v="Unkown"/>
    <s v="Home Office"/>
    <s v="Office Supplies"/>
    <x v="2"/>
    <n v="10"/>
    <x v="0"/>
    <n v="99"/>
    <n v="0.05"/>
    <n v="940.5"/>
    <x v="19"/>
    <n v="1.5507070707070707"/>
    <n v="153.52000000000001"/>
    <n v="0.16323232323232326"/>
  </r>
  <r>
    <n v="7332"/>
    <s v="ORD07332"/>
    <d v="2024-08-23T00:00:00"/>
    <s v="2024"/>
    <s v="August"/>
    <x v="3"/>
    <s v="Unkown"/>
    <s v="Consumer"/>
    <s v="Furniture"/>
    <x v="4"/>
    <n v="1"/>
    <x v="2"/>
    <n v="199"/>
    <n v="0.15"/>
    <n v="169.15"/>
    <x v="17"/>
    <n v="0.2149748743718593"/>
    <n v="42.78"/>
    <n v="0.25291161690806974"/>
  </r>
  <r>
    <n v="7333"/>
    <s v="ORD07333"/>
    <d v="2025-04-02T00:00:00"/>
    <s v="2025"/>
    <s v="April"/>
    <x v="0"/>
    <s v="CUST1623"/>
    <s v="Corporate"/>
    <s v="Furniture"/>
    <x v="0"/>
    <n v="3"/>
    <x v="2"/>
    <n v="799"/>
    <n v="0.1"/>
    <n v="2157.3000000000002"/>
    <x v="9"/>
    <n v="0.54185231539424283"/>
    <n v="432.94"/>
    <n v="0.20068604273860843"/>
  </r>
  <r>
    <n v="7334"/>
    <s v="ORD07334"/>
    <d v="2025-12-24T00:00:00"/>
    <s v="2025"/>
    <s v="December"/>
    <x v="0"/>
    <s v="Unkown"/>
    <s v="Home Office"/>
    <s v="Electronics"/>
    <x v="6"/>
    <n v="1"/>
    <x v="2"/>
    <n v="99"/>
    <n v="0"/>
    <n v="99"/>
    <x v="22"/>
    <n v="5.454545454545455E-2"/>
    <n v="5.4"/>
    <n v="5.454545454545455E-2"/>
  </r>
  <r>
    <n v="7335"/>
    <s v="ORD07335"/>
    <d v="2024-06-19T00:00:00"/>
    <s v="2024"/>
    <s v="June"/>
    <x v="3"/>
    <s v="CUST2416"/>
    <s v="Consumer"/>
    <s v="Office Supplies"/>
    <x v="3"/>
    <n v="2"/>
    <x v="2"/>
    <n v="99"/>
    <n v="0.05"/>
    <n v="188.1"/>
    <x v="19"/>
    <n v="0.35484848484848486"/>
    <n v="35.130000000000003"/>
    <n v="0.18676236044657099"/>
  </r>
  <r>
    <n v="7336"/>
    <s v="ORD07336"/>
    <d v="2024-10-04T00:00:00"/>
    <s v="2024"/>
    <s v="October"/>
    <x v="0"/>
    <s v="CUST1856"/>
    <s v="Home Office"/>
    <s v="Electronics"/>
    <x v="1"/>
    <n v="4"/>
    <x v="1"/>
    <n v="799"/>
    <n v="0"/>
    <n v="3196"/>
    <x v="12"/>
    <n v="0.93697121401752193"/>
    <n v="748.64"/>
    <n v="0.23424280350438048"/>
  </r>
  <r>
    <n v="7337"/>
    <s v="ORD07337"/>
    <d v="2025-10-14T00:00:00"/>
    <s v="2025"/>
    <s v="October"/>
    <x v="3"/>
    <s v="Unkown"/>
    <s v="Corporate"/>
    <s v="Furniture"/>
    <x v="5"/>
    <n v="4"/>
    <x v="1"/>
    <n v="499"/>
    <n v="0.05"/>
    <n v="1896.2"/>
    <x v="27"/>
    <n v="0.60637274549098197"/>
    <n v="302.58"/>
    <n v="0.15957177512920576"/>
  </r>
  <r>
    <n v="7338"/>
    <s v="ORD07338"/>
    <d v="2025-09-29T00:00:00"/>
    <s v="2025"/>
    <s v="September"/>
    <x v="3"/>
    <s v="Unkown"/>
    <s v="Corporate"/>
    <s v="Office Supplies"/>
    <x v="0"/>
    <n v="10"/>
    <x v="0"/>
    <n v="499"/>
    <n v="0.15"/>
    <n v="4241.5"/>
    <x v="10"/>
    <n v="1.492625250501002"/>
    <n v="744.82"/>
    <n v="0.17560297064717673"/>
  </r>
  <r>
    <n v="7339"/>
    <s v="ORD07339"/>
    <d v="2024-01-19T00:00:00"/>
    <s v="2024"/>
    <s v="January"/>
    <x v="3"/>
    <s v="CUST1342"/>
    <s v="Corporate"/>
    <s v="Furniture"/>
    <x v="6"/>
    <n v="6"/>
    <x v="1"/>
    <n v="499"/>
    <n v="0.1"/>
    <n v="2694.6"/>
    <x v="29"/>
    <n v="1.4321042084168336"/>
    <n v="714.62"/>
    <n v="0.26520448304015437"/>
  </r>
  <r>
    <n v="7340"/>
    <s v="ORD07340"/>
    <d v="2025-10-16T00:00:00"/>
    <s v="2025"/>
    <s v="October"/>
    <x v="2"/>
    <s v="CUST1276"/>
    <s v="Home Office"/>
    <s v="Office Supplies"/>
    <x v="4"/>
    <n v="10"/>
    <x v="0"/>
    <n v="199"/>
    <n v="0"/>
    <n v="1990"/>
    <x v="1"/>
    <n v="1.7486934673366834"/>
    <n v="347.99"/>
    <n v="0.17486934673366836"/>
  </r>
  <r>
    <n v="7342"/>
    <s v="ORD07342"/>
    <d v="2025-04-02T00:00:00"/>
    <s v="2025"/>
    <s v="April"/>
    <x v="2"/>
    <s v="Unkown"/>
    <s v="Home Office"/>
    <s v="Electronics"/>
    <x v="5"/>
    <n v="6"/>
    <x v="1"/>
    <n v="149"/>
    <n v="0.15"/>
    <n v="759.9"/>
    <x v="28"/>
    <n v="0.28859060402684567"/>
    <n v="43"/>
    <n v="5.6586392946440321E-2"/>
  </r>
  <r>
    <n v="7343"/>
    <s v="ORD07343"/>
    <d v="2025-04-09T00:00:00"/>
    <s v="2025"/>
    <s v="April"/>
    <x v="3"/>
    <s v="CUST2266"/>
    <s v="Home Office"/>
    <s v="Electronics"/>
    <x v="5"/>
    <n v="4"/>
    <x v="1"/>
    <n v="999"/>
    <n v="0.15"/>
    <n v="3396.6"/>
    <x v="32"/>
    <n v="0.36800800800800798"/>
    <n v="367.64"/>
    <n v="0.10823764941412001"/>
  </r>
  <r>
    <n v="7344"/>
    <s v="ORD07344"/>
    <d v="2024-12-09T00:00:00"/>
    <s v="2024"/>
    <s v="December"/>
    <x v="2"/>
    <s v="Unkown"/>
    <s v="Home Office"/>
    <s v="Office Supplies"/>
    <x v="4"/>
    <n v="4"/>
    <x v="1"/>
    <n v="299"/>
    <n v="0.15"/>
    <n v="1016.6"/>
    <x v="5"/>
    <n v="0.92133779264214055"/>
    <n v="275.48"/>
    <n v="0.27098170371827662"/>
  </r>
  <r>
    <n v="7345"/>
    <s v="ORD07345"/>
    <d v="2024-03-22T00:00:00"/>
    <s v="2024"/>
    <s v="March"/>
    <x v="3"/>
    <s v="CUST1065"/>
    <s v="Consumer"/>
    <s v="Furniture"/>
    <x v="1"/>
    <n v="3"/>
    <x v="2"/>
    <n v="799"/>
    <n v="0.1"/>
    <n v="2157.3000000000002"/>
    <x v="9"/>
    <n v="0.37783479349186483"/>
    <n v="301.89"/>
    <n v="0.13993881240439437"/>
  </r>
  <r>
    <n v="7346"/>
    <s v="ORD07346"/>
    <d v="2024-11-24T00:00:00"/>
    <s v="2024"/>
    <s v="November"/>
    <x v="2"/>
    <s v="CUST2065"/>
    <s v="Home Office"/>
    <s v="Furniture"/>
    <x v="0"/>
    <n v="7"/>
    <x v="0"/>
    <n v="499"/>
    <n v="0"/>
    <n v="3493"/>
    <x v="23"/>
    <n v="2.0038276553106211"/>
    <n v="999.91"/>
    <n v="0.28626109361580304"/>
  </r>
  <r>
    <n v="7347"/>
    <s v="ORD07347"/>
    <d v="2025-05-08T00:00:00"/>
    <s v="2025"/>
    <s v="May"/>
    <x v="0"/>
    <s v="CUST2339"/>
    <s v="Consumer"/>
    <s v="Furniture"/>
    <x v="5"/>
    <n v="1"/>
    <x v="2"/>
    <n v="149"/>
    <n v="0"/>
    <n v="149"/>
    <x v="7"/>
    <n v="0.18637583892617449"/>
    <n v="27.77"/>
    <n v="0.18637583892617449"/>
  </r>
  <r>
    <n v="7348"/>
    <s v="ORD07348"/>
    <d v="2024-12-19T00:00:00"/>
    <s v="2024"/>
    <s v="December"/>
    <x v="2"/>
    <s v="Unkown"/>
    <s v="Corporate"/>
    <s v="Office Supplies"/>
    <x v="5"/>
    <n v="10"/>
    <x v="0"/>
    <n v="299"/>
    <n v="0.15"/>
    <n v="2541.5"/>
    <x v="5"/>
    <n v="1.538695652173913"/>
    <n v="460.07"/>
    <n v="0.1810230179028133"/>
  </r>
  <r>
    <n v="7349"/>
    <s v="ORD07349"/>
    <d v="2024-01-23T00:00:00"/>
    <s v="2024"/>
    <s v="January"/>
    <x v="0"/>
    <s v="CUST2083"/>
    <s v="Consumer"/>
    <s v="Office Supplies"/>
    <x v="1"/>
    <n v="5"/>
    <x v="1"/>
    <n v="199"/>
    <n v="0.1"/>
    <n v="895.5"/>
    <x v="25"/>
    <n v="0.57316582914572867"/>
    <n v="114.06"/>
    <n v="0.12737018425460636"/>
  </r>
  <r>
    <n v="7350"/>
    <s v="ORD07350"/>
    <d v="2025-11-19T00:00:00"/>
    <s v="2025"/>
    <s v="November"/>
    <x v="3"/>
    <s v="CUST2695"/>
    <s v="Home Office"/>
    <s v="Furniture"/>
    <x v="0"/>
    <n v="2"/>
    <x v="2"/>
    <n v="149"/>
    <n v="0.15"/>
    <n v="253.3"/>
    <x v="16"/>
    <n v="0.48510067114093963"/>
    <n v="72.28"/>
    <n v="0.28535333596525858"/>
  </r>
  <r>
    <n v="7351"/>
    <s v="ORD07351"/>
    <d v="2025-03-23T00:00:00"/>
    <s v="2025"/>
    <s v="March"/>
    <x v="3"/>
    <s v="Unkown"/>
    <s v="Home Office"/>
    <s v="Electronics"/>
    <x v="7"/>
    <n v="6"/>
    <x v="1"/>
    <n v="499"/>
    <n v="0.05"/>
    <n v="2844.3"/>
    <x v="27"/>
    <n v="0.62164328657314627"/>
    <n v="310.2"/>
    <n v="0.10906022571458705"/>
  </r>
  <r>
    <n v="7352"/>
    <s v="ORD07352"/>
    <d v="2024-05-12T00:00:00"/>
    <s v="2024"/>
    <s v="May"/>
    <x v="1"/>
    <s v="Unkown"/>
    <s v="Consumer"/>
    <s v="Furniture"/>
    <x v="0"/>
    <n v="8"/>
    <x v="0"/>
    <n v="99"/>
    <n v="0.15"/>
    <n v="673.2"/>
    <x v="39"/>
    <n v="1.4267676767676767"/>
    <n v="141.25"/>
    <n v="0.20981877599524656"/>
  </r>
  <r>
    <n v="7353"/>
    <s v="ORD07353"/>
    <d v="2025-06-18T00:00:00"/>
    <s v="2025"/>
    <s v="June"/>
    <x v="1"/>
    <s v="CUST2307"/>
    <s v="Consumer"/>
    <s v="Furniture"/>
    <x v="1"/>
    <n v="7"/>
    <x v="0"/>
    <n v="149"/>
    <n v="0"/>
    <n v="1043"/>
    <x v="7"/>
    <n v="0.44302013422818798"/>
    <n v="66.010000000000005"/>
    <n v="6.3288590604026848E-2"/>
  </r>
  <r>
    <n v="7354"/>
    <s v="ORD07354"/>
    <d v="2024-03-25T00:00:00"/>
    <s v="2024"/>
    <s v="March"/>
    <x v="1"/>
    <s v="CUST1153"/>
    <s v="Home Office"/>
    <s v="Furniture"/>
    <x v="1"/>
    <n v="6"/>
    <x v="1"/>
    <n v="149"/>
    <n v="0.15"/>
    <n v="759.9"/>
    <x v="28"/>
    <n v="1.1189261744966443"/>
    <n v="166.72"/>
    <n v="0.21939728911698908"/>
  </r>
  <r>
    <n v="7356"/>
    <s v="ORD07356"/>
    <d v="2025-06-23T00:00:00"/>
    <s v="2025"/>
    <s v="June"/>
    <x v="3"/>
    <s v="CUST1943"/>
    <s v="Consumer"/>
    <s v="Furniture"/>
    <x v="0"/>
    <n v="7"/>
    <x v="0"/>
    <n v="299"/>
    <n v="0"/>
    <n v="2093"/>
    <x v="20"/>
    <n v="0.36073578595317723"/>
    <n v="107.86"/>
    <n v="5.1533683707596749E-2"/>
  </r>
  <r>
    <n v="7357"/>
    <s v="ORD07357"/>
    <d v="2025-10-24T00:00:00"/>
    <s v="2025"/>
    <s v="October"/>
    <x v="2"/>
    <s v="Unkown"/>
    <s v="Consumer"/>
    <s v="Electronics"/>
    <x v="0"/>
    <n v="3"/>
    <x v="2"/>
    <n v="499"/>
    <n v="0.05"/>
    <n v="1422.15"/>
    <x v="27"/>
    <n v="0.26519038076152307"/>
    <n v="132.33000000000001"/>
    <n v="9.3049256407551947E-2"/>
  </r>
  <r>
    <n v="7358"/>
    <s v="ORD07358"/>
    <d v="2025-02-21T00:00:00"/>
    <s v="2025"/>
    <s v="February"/>
    <x v="0"/>
    <s v="Unkown"/>
    <s v="Corporate"/>
    <s v="Electronics"/>
    <x v="6"/>
    <n v="10"/>
    <x v="0"/>
    <n v="199"/>
    <n v="0.1"/>
    <n v="1791"/>
    <x v="25"/>
    <n v="2.535778894472362"/>
    <n v="504.62"/>
    <n v="0.28175321049692909"/>
  </r>
  <r>
    <n v="7359"/>
    <s v="ORD07359"/>
    <d v="2025-11-03T00:00:00"/>
    <s v="2025"/>
    <s v="November"/>
    <x v="3"/>
    <s v="Unkown"/>
    <s v="Home Office"/>
    <s v="Electronics"/>
    <x v="2"/>
    <n v="8"/>
    <x v="0"/>
    <n v="799"/>
    <n v="0.15"/>
    <n v="5433.2"/>
    <x v="8"/>
    <n v="1.0525031289111391"/>
    <n v="840.95"/>
    <n v="0.15477987189869691"/>
  </r>
  <r>
    <n v="7360"/>
    <s v="ORD07360"/>
    <d v="2024-05-05T00:00:00"/>
    <s v="2024"/>
    <s v="May"/>
    <x v="3"/>
    <s v="Unkown"/>
    <s v="Home Office"/>
    <s v="Furniture"/>
    <x v="3"/>
    <n v="7"/>
    <x v="0"/>
    <n v="199"/>
    <n v="0.05"/>
    <n v="1323.35"/>
    <x v="0"/>
    <n v="1.150854271356784"/>
    <n v="229.02"/>
    <n v="0.1730607926852307"/>
  </r>
  <r>
    <n v="7361"/>
    <s v="ORD07361"/>
    <d v="2025-04-03T00:00:00"/>
    <s v="2025"/>
    <s v="April"/>
    <x v="0"/>
    <s v="CUST1234"/>
    <s v="Consumer"/>
    <s v="Furniture"/>
    <x v="0"/>
    <n v="4"/>
    <x v="1"/>
    <n v="799"/>
    <n v="0.05"/>
    <n v="3036.2"/>
    <x v="33"/>
    <n v="0.7284981226533167"/>
    <n v="582.07000000000005"/>
    <n v="0.19171003227718861"/>
  </r>
  <r>
    <n v="7362"/>
    <s v="ORD07362"/>
    <d v="2024-01-12T00:00:00"/>
    <s v="2024"/>
    <s v="January"/>
    <x v="0"/>
    <s v="CUST1806"/>
    <s v="Consumer"/>
    <s v="Furniture"/>
    <x v="7"/>
    <n v="6"/>
    <x v="1"/>
    <n v="799"/>
    <n v="0.1"/>
    <n v="4314.6000000000004"/>
    <x v="9"/>
    <n v="0.3494493116395494"/>
    <n v="279.20999999999998"/>
    <n v="6.4712835488805437E-2"/>
  </r>
  <r>
    <n v="7363"/>
    <s v="ORD07363"/>
    <d v="2024-12-09T00:00:00"/>
    <s v="2024"/>
    <s v="December"/>
    <x v="1"/>
    <s v="Unkown"/>
    <s v="Corporate"/>
    <s v="Furniture"/>
    <x v="4"/>
    <n v="10"/>
    <x v="0"/>
    <n v="299"/>
    <n v="0"/>
    <n v="2990"/>
    <x v="20"/>
    <n v="1.5006354515050166"/>
    <n v="448.69"/>
    <n v="0.15006354515050166"/>
  </r>
  <r>
    <n v="7364"/>
    <s v="ORD07364"/>
    <d v="2024-11-11T00:00:00"/>
    <s v="2024"/>
    <s v="November"/>
    <x v="2"/>
    <s v="Unkown"/>
    <s v="Corporate"/>
    <s v="Furniture"/>
    <x v="5"/>
    <n v="2"/>
    <x v="2"/>
    <n v="499"/>
    <n v="0.1"/>
    <n v="898.2"/>
    <x v="13"/>
    <n v="0.51176352705410821"/>
    <n v="255.37"/>
    <n v="0.28431307058561567"/>
  </r>
  <r>
    <n v="7365"/>
    <s v="ORD07365"/>
    <d v="2025-08-28T00:00:00"/>
    <s v="2025"/>
    <s v="August"/>
    <x v="3"/>
    <s v="CUST2709"/>
    <s v="Corporate"/>
    <s v="Electronics"/>
    <x v="5"/>
    <n v="9"/>
    <x v="0"/>
    <n v="799"/>
    <n v="0.05"/>
    <n v="6831.45"/>
    <x v="33"/>
    <n v="0.56871088861076347"/>
    <n v="454.4"/>
    <n v="6.6515893404767656E-2"/>
  </r>
  <r>
    <n v="7366"/>
    <s v="ORD07366"/>
    <d v="2025-04-14T00:00:00"/>
    <s v="2025"/>
    <s v="April"/>
    <x v="0"/>
    <s v="Unkown"/>
    <s v="Home Office"/>
    <s v="Office Supplies"/>
    <x v="1"/>
    <n v="7"/>
    <x v="0"/>
    <n v="199"/>
    <n v="0.05"/>
    <n v="1323.35"/>
    <x v="0"/>
    <n v="1.9677889447236179"/>
    <n v="391.59"/>
    <n v="0.29590811198851402"/>
  </r>
  <r>
    <n v="7367"/>
    <s v="ORD07367"/>
    <d v="2024-02-06T00:00:00"/>
    <s v="2024"/>
    <s v="February"/>
    <x v="2"/>
    <s v="CUST1869"/>
    <s v="Home Office"/>
    <s v="Office Supplies"/>
    <x v="2"/>
    <n v="2"/>
    <x v="2"/>
    <n v="299"/>
    <n v="0"/>
    <n v="598"/>
    <x v="20"/>
    <n v="0.14387959866220737"/>
    <n v="43.02"/>
    <n v="7.1939799331103685E-2"/>
  </r>
  <r>
    <n v="7368"/>
    <s v="ORD07368"/>
    <d v="2024-12-30T00:00:00"/>
    <s v="2024"/>
    <s v="December"/>
    <x v="3"/>
    <s v="Unkown"/>
    <s v="Consumer"/>
    <s v="Electronics"/>
    <x v="3"/>
    <n v="4"/>
    <x v="1"/>
    <n v="99"/>
    <n v="0"/>
    <n v="396"/>
    <x v="22"/>
    <n v="0.2407070707070707"/>
    <n v="23.83"/>
    <n v="6.0176767676767676E-2"/>
  </r>
  <r>
    <n v="7369"/>
    <s v="ORD07369"/>
    <d v="2025-05-12T00:00:00"/>
    <s v="2025"/>
    <s v="May"/>
    <x v="0"/>
    <s v="Unkown"/>
    <s v="Consumer"/>
    <s v="Electronics"/>
    <x v="3"/>
    <n v="9"/>
    <x v="0"/>
    <n v="999"/>
    <n v="0.05"/>
    <n v="8541.4500000000007"/>
    <x v="37"/>
    <n v="1.8955055055055055"/>
    <n v="1893.61"/>
    <n v="0.22169655035152108"/>
  </r>
  <r>
    <n v="7370"/>
    <s v="ORD07370"/>
    <d v="2024-03-13T00:00:00"/>
    <s v="2024"/>
    <s v="March"/>
    <x v="0"/>
    <s v="Unkown"/>
    <s v="Home Office"/>
    <s v="Electronics"/>
    <x v="4"/>
    <n v="3"/>
    <x v="2"/>
    <n v="499"/>
    <n v="0.05"/>
    <n v="1422.15"/>
    <x v="27"/>
    <n v="0.62893787575150295"/>
    <n v="313.83999999999997"/>
    <n v="0.22067995640403612"/>
  </r>
  <r>
    <n v="7371"/>
    <s v="ORD07371"/>
    <d v="2024-12-10T00:00:00"/>
    <s v="2024"/>
    <s v="December"/>
    <x v="3"/>
    <s v="CUST2924"/>
    <s v="Corporate"/>
    <s v="Electronics"/>
    <x v="5"/>
    <n v="4"/>
    <x v="1"/>
    <n v="149"/>
    <n v="0.1"/>
    <n v="536.4"/>
    <x v="6"/>
    <n v="0.8523489932885906"/>
    <n v="127"/>
    <n v="0.23676360924683074"/>
  </r>
  <r>
    <n v="7372"/>
    <s v="ORD07372"/>
    <d v="2024-02-05T00:00:00"/>
    <s v="2024"/>
    <s v="February"/>
    <x v="0"/>
    <s v="Unkown"/>
    <s v="Corporate"/>
    <s v="Office Supplies"/>
    <x v="0"/>
    <n v="8"/>
    <x v="0"/>
    <n v="299"/>
    <n v="0.15"/>
    <n v="2033.2"/>
    <x v="5"/>
    <n v="1.8637792642140467"/>
    <n v="557.27"/>
    <n v="0.27408518591383041"/>
  </r>
  <r>
    <n v="7373"/>
    <s v="ORD07373"/>
    <d v="2024-07-21T00:00:00"/>
    <s v="2024"/>
    <s v="July"/>
    <x v="3"/>
    <s v="CUST1113"/>
    <s v="Home Office"/>
    <s v="Office Supplies"/>
    <x v="2"/>
    <n v="10"/>
    <x v="0"/>
    <n v="149"/>
    <n v="0"/>
    <n v="1490"/>
    <x v="7"/>
    <n v="2.0444295302013424"/>
    <n v="304.62"/>
    <n v="0.20444295302013424"/>
  </r>
  <r>
    <n v="7374"/>
    <s v="ORD07374"/>
    <d v="2024-10-09T00:00:00"/>
    <s v="2024"/>
    <s v="October"/>
    <x v="2"/>
    <s v="Unkown"/>
    <s v="Corporate"/>
    <s v="Electronics"/>
    <x v="3"/>
    <n v="2"/>
    <x v="2"/>
    <n v="799"/>
    <n v="0.1"/>
    <n v="1438.2"/>
    <x v="9"/>
    <n v="0.19066332916145182"/>
    <n v="152.34"/>
    <n v="0.10592407175636212"/>
  </r>
  <r>
    <n v="7375"/>
    <s v="ORD07375"/>
    <d v="2024-10-08T00:00:00"/>
    <s v="2024"/>
    <s v="October"/>
    <x v="0"/>
    <s v="Unkown"/>
    <s v="Consumer"/>
    <s v="Electronics"/>
    <x v="1"/>
    <n v="3"/>
    <x v="2"/>
    <n v="99"/>
    <n v="0.15"/>
    <n v="252.45"/>
    <x v="36"/>
    <n v="0.64393939393939392"/>
    <n v="63.75"/>
    <n v="0.25252525252525254"/>
  </r>
  <r>
    <n v="7376"/>
    <s v="ORD07376"/>
    <d v="2024-08-04T00:00:00"/>
    <s v="2024"/>
    <s v="August"/>
    <x v="1"/>
    <s v="Unkown"/>
    <s v="Consumer"/>
    <s v="Electronics"/>
    <x v="2"/>
    <n v="3"/>
    <x v="2"/>
    <n v="299"/>
    <n v="0"/>
    <n v="897"/>
    <x v="20"/>
    <n v="0.45056856187290967"/>
    <n v="134.72"/>
    <n v="0.15018952062430324"/>
  </r>
  <r>
    <n v="7377"/>
    <s v="ORD07377"/>
    <d v="2025-12-26T00:00:00"/>
    <s v="2025"/>
    <s v="December"/>
    <x v="0"/>
    <s v="Unkown"/>
    <s v="Home Office"/>
    <s v="Electronics"/>
    <x v="3"/>
    <n v="3"/>
    <x v="2"/>
    <n v="799"/>
    <n v="0.1"/>
    <n v="2157.3000000000002"/>
    <x v="9"/>
    <n v="0.14599499374217773"/>
    <n v="116.65"/>
    <n v="5.4072219904510263E-2"/>
  </r>
  <r>
    <n v="7378"/>
    <s v="ORD07378"/>
    <d v="2024-03-31T00:00:00"/>
    <s v="2024"/>
    <s v="March"/>
    <x v="3"/>
    <s v="Unkown"/>
    <s v="Home Office"/>
    <s v="Furniture"/>
    <x v="5"/>
    <n v="9"/>
    <x v="0"/>
    <n v="299"/>
    <n v="0"/>
    <n v="2691"/>
    <x v="20"/>
    <n v="0.90919732441471579"/>
    <n v="271.85000000000002"/>
    <n v="0.10102192493496842"/>
  </r>
  <r>
    <n v="7379"/>
    <s v="ORD07379"/>
    <d v="2024-10-03T00:00:00"/>
    <s v="2024"/>
    <s v="October"/>
    <x v="0"/>
    <s v="Unkown"/>
    <s v="Consumer"/>
    <s v="Furniture"/>
    <x v="0"/>
    <n v="8"/>
    <x v="0"/>
    <n v="99"/>
    <n v="0"/>
    <n v="792"/>
    <x v="22"/>
    <n v="2.0991919191919193"/>
    <n v="207.82"/>
    <n v="0.26239898989898991"/>
  </r>
  <r>
    <n v="7380"/>
    <s v="ORD07380"/>
    <d v="2024-08-27T00:00:00"/>
    <s v="2024"/>
    <s v="August"/>
    <x v="2"/>
    <s v="CUST1029"/>
    <s v="Corporate"/>
    <s v="Furniture"/>
    <x v="6"/>
    <n v="9"/>
    <x v="0"/>
    <n v="499"/>
    <n v="0.05"/>
    <n v="4266.45"/>
    <x v="44"/>
    <n v="0.88286573146292591"/>
    <n v="440.55"/>
    <n v="0.10325914987870478"/>
  </r>
  <r>
    <n v="7381"/>
    <s v="ORD07381"/>
    <d v="2024-11-28T00:00:00"/>
    <s v="2024"/>
    <s v="November"/>
    <x v="0"/>
    <s v="Unkown"/>
    <s v="Home Office"/>
    <s v="Office Supplies"/>
    <x v="0"/>
    <n v="2"/>
    <x v="2"/>
    <n v="499"/>
    <n v="0"/>
    <n v="998"/>
    <x v="23"/>
    <n v="0.34414829659318635"/>
    <n v="171.73"/>
    <n v="0.17207414829659318"/>
  </r>
  <r>
    <n v="7382"/>
    <s v="ORD07382"/>
    <d v="2024-01-29T00:00:00"/>
    <s v="2024"/>
    <s v="January"/>
    <x v="0"/>
    <s v="Unkown"/>
    <s v="Corporate"/>
    <s v="Office Supplies"/>
    <x v="2"/>
    <n v="6"/>
    <x v="1"/>
    <n v="999"/>
    <n v="0.15"/>
    <n v="5094.8999999999996"/>
    <x v="32"/>
    <n v="0.53809809809809805"/>
    <n v="537.55999999999995"/>
    <n v="0.10550943099962708"/>
  </r>
  <r>
    <n v="7383"/>
    <s v="ORD07383"/>
    <d v="2024-03-22T00:00:00"/>
    <s v="2024"/>
    <s v="March"/>
    <x v="1"/>
    <s v="Unkown"/>
    <s v="Home Office"/>
    <s v="Furniture"/>
    <x v="4"/>
    <n v="7"/>
    <x v="0"/>
    <n v="299"/>
    <n v="0"/>
    <n v="2093"/>
    <x v="20"/>
    <n v="2.0662876254180604"/>
    <n v="617.82000000000005"/>
    <n v="0.29518394648829432"/>
  </r>
  <r>
    <n v="7384"/>
    <s v="ORD07384"/>
    <d v="2025-07-09T00:00:00"/>
    <s v="2025"/>
    <s v="July"/>
    <x v="2"/>
    <s v="Unkown"/>
    <s v="Consumer"/>
    <s v="Office Supplies"/>
    <x v="0"/>
    <n v="8"/>
    <x v="0"/>
    <n v="99"/>
    <n v="0.1"/>
    <n v="712.8"/>
    <x v="4"/>
    <n v="0.63767676767676773"/>
    <n v="63.13"/>
    <n v="8.8566217732884409E-2"/>
  </r>
  <r>
    <n v="7385"/>
    <s v="ORD07385"/>
    <d v="2024-03-30T00:00:00"/>
    <s v="2024"/>
    <s v="March"/>
    <x v="3"/>
    <s v="Unkown"/>
    <s v="Consumer"/>
    <s v="Furniture"/>
    <x v="6"/>
    <n v="4"/>
    <x v="1"/>
    <n v="799"/>
    <n v="0.1"/>
    <n v="2876.4"/>
    <x v="9"/>
    <n v="0.95431789737171469"/>
    <n v="762.5"/>
    <n v="0.2650883048254763"/>
  </r>
  <r>
    <n v="7386"/>
    <s v="ORD07386"/>
    <d v="2025-12-26T00:00:00"/>
    <s v="2025"/>
    <s v="December"/>
    <x v="0"/>
    <s v="Unkown"/>
    <s v="Corporate"/>
    <s v="Office Supplies"/>
    <x v="6"/>
    <n v="3"/>
    <x v="2"/>
    <n v="499"/>
    <n v="0.05"/>
    <n v="1422.15"/>
    <x v="27"/>
    <n v="0.8098597194388778"/>
    <n v="404.12"/>
    <n v="0.28416130506627291"/>
  </r>
  <r>
    <n v="7387"/>
    <s v="ORD07387"/>
    <d v="2024-02-29T00:00:00"/>
    <s v="2024"/>
    <s v="February"/>
    <x v="0"/>
    <s v="CUST2448"/>
    <s v="Home Office"/>
    <s v="Furniture"/>
    <x v="7"/>
    <n v="8"/>
    <x v="0"/>
    <n v="199"/>
    <n v="0.1"/>
    <n v="1432.8"/>
    <x v="25"/>
    <n v="1.6814572864321609"/>
    <n v="334.61"/>
    <n v="0.23353573422668902"/>
  </r>
  <r>
    <n v="7388"/>
    <s v="ORD07388"/>
    <d v="2024-03-27T00:00:00"/>
    <s v="2024"/>
    <s v="March"/>
    <x v="0"/>
    <s v="Unkown"/>
    <s v="Corporate"/>
    <s v="Furniture"/>
    <x v="2"/>
    <n v="4"/>
    <x v="1"/>
    <n v="499"/>
    <n v="0.05"/>
    <n v="1896.2"/>
    <x v="27"/>
    <n v="1.1064128256513026"/>
    <n v="552.1"/>
    <n v="0.29116126990823754"/>
  </r>
  <r>
    <n v="7389"/>
    <s v="ORD07389"/>
    <d v="2024-05-15T00:00:00"/>
    <s v="2024"/>
    <s v="May"/>
    <x v="3"/>
    <s v="Unkown"/>
    <s v="Corporate"/>
    <s v="Office Supplies"/>
    <x v="6"/>
    <n v="6"/>
    <x v="1"/>
    <n v="199"/>
    <n v="0.1"/>
    <n v="1074.5999999999999"/>
    <x v="25"/>
    <n v="0.93216080402010049"/>
    <n v="185.5"/>
    <n v="0.17262237111483344"/>
  </r>
  <r>
    <n v="7390"/>
    <s v="ORD07390"/>
    <d v="2024-10-20T00:00:00"/>
    <s v="2024"/>
    <s v="October"/>
    <x v="0"/>
    <s v="CUST2730"/>
    <s v="Home Office"/>
    <s v="Furniture"/>
    <x v="1"/>
    <n v="4"/>
    <x v="1"/>
    <n v="799"/>
    <n v="0"/>
    <n v="3196"/>
    <x v="12"/>
    <n v="1.024668335419274"/>
    <n v="818.71"/>
    <n v="0.25616708385481851"/>
  </r>
  <r>
    <n v="7391"/>
    <s v="ORD07391"/>
    <d v="2025-10-17T00:00:00"/>
    <s v="2025"/>
    <s v="October"/>
    <x v="2"/>
    <s v="Unkown"/>
    <s v="Corporate"/>
    <s v="Furniture"/>
    <x v="2"/>
    <n v="2"/>
    <x v="2"/>
    <n v="999"/>
    <n v="0.05"/>
    <n v="1898.1"/>
    <x v="31"/>
    <n v="0.45839839839839841"/>
    <n v="457.94"/>
    <n v="0.24126231494652547"/>
  </r>
  <r>
    <n v="7392"/>
    <s v="ORD07392"/>
    <d v="2025-05-28T00:00:00"/>
    <s v="2025"/>
    <s v="May"/>
    <x v="2"/>
    <s v="Unkown"/>
    <s v="Consumer"/>
    <s v="Electronics"/>
    <x v="1"/>
    <n v="8"/>
    <x v="0"/>
    <n v="999"/>
    <n v="0"/>
    <n v="7992"/>
    <x v="30"/>
    <n v="1.8749749749749749"/>
    <n v="1873.1"/>
    <n v="0.23437187187187186"/>
  </r>
  <r>
    <n v="7393"/>
    <s v="ORD07393"/>
    <d v="2025-10-21T00:00:00"/>
    <s v="2025"/>
    <s v="October"/>
    <x v="3"/>
    <s v="Unkown"/>
    <s v="Corporate"/>
    <s v="Furniture"/>
    <x v="3"/>
    <n v="9"/>
    <x v="0"/>
    <n v="199"/>
    <n v="0.05"/>
    <n v="1701.45"/>
    <x v="15"/>
    <n v="1.7689447236180904"/>
    <n v="352.02"/>
    <n v="0.20689411972141408"/>
  </r>
  <r>
    <n v="7394"/>
    <s v="ORD07394"/>
    <d v="2024-05-27T00:00:00"/>
    <s v="2024"/>
    <s v="May"/>
    <x v="3"/>
    <s v="Unkown"/>
    <s v="Corporate"/>
    <s v="Electronics"/>
    <x v="0"/>
    <n v="10"/>
    <x v="0"/>
    <n v="99"/>
    <n v="0.1"/>
    <n v="891"/>
    <x v="4"/>
    <n v="2.0643434343434346"/>
    <n v="204.37"/>
    <n v="0.22937149270482604"/>
  </r>
  <r>
    <n v="7395"/>
    <s v="ORD07395"/>
    <d v="2025-08-01T00:00:00"/>
    <s v="2025"/>
    <s v="August"/>
    <x v="3"/>
    <s v="Unkown"/>
    <s v="Home Office"/>
    <s v="Electronics"/>
    <x v="3"/>
    <n v="6"/>
    <x v="1"/>
    <n v="499"/>
    <n v="0.05"/>
    <n v="2844.3"/>
    <x v="27"/>
    <n v="1.1797394789579159"/>
    <n v="588.69000000000005"/>
    <n v="0.20697183841366945"/>
  </r>
  <r>
    <n v="7396"/>
    <s v="ORD07396"/>
    <d v="2024-01-21T00:00:00"/>
    <s v="2024"/>
    <s v="January"/>
    <x v="0"/>
    <s v="CUST1970"/>
    <s v="Home Office"/>
    <s v="Office Supplies"/>
    <x v="7"/>
    <n v="8"/>
    <x v="0"/>
    <n v="499"/>
    <n v="0.05"/>
    <n v="3792.4"/>
    <x v="27"/>
    <n v="1.6046292585170341"/>
    <n v="800.71"/>
    <n v="0.21113542875224134"/>
  </r>
  <r>
    <n v="7397"/>
    <s v="ORD07397"/>
    <d v="2024-06-19T00:00:00"/>
    <s v="2024"/>
    <s v="June"/>
    <x v="2"/>
    <s v="Unkown"/>
    <s v="Corporate"/>
    <s v="Furniture"/>
    <x v="5"/>
    <n v="5"/>
    <x v="1"/>
    <n v="99"/>
    <n v="0.1"/>
    <n v="445.5"/>
    <x v="4"/>
    <n v="0.36181818181818182"/>
    <n v="35.82"/>
    <n v="8.0404040404040408E-2"/>
  </r>
  <r>
    <n v="7398"/>
    <s v="ORD07398"/>
    <d v="2024-05-26T00:00:00"/>
    <s v="2024"/>
    <s v="May"/>
    <x v="2"/>
    <s v="Unkown"/>
    <s v="Consumer"/>
    <s v="Office Supplies"/>
    <x v="6"/>
    <n v="2"/>
    <x v="2"/>
    <n v="199"/>
    <n v="0.15"/>
    <n v="338.3"/>
    <x v="17"/>
    <n v="0.30989949748743717"/>
    <n v="61.67"/>
    <n v="0.18229382205143363"/>
  </r>
  <r>
    <n v="7399"/>
    <s v="ORD07399"/>
    <d v="2024-12-17T00:00:00"/>
    <s v="2024"/>
    <s v="December"/>
    <x v="1"/>
    <s v="Unkown"/>
    <s v="Home Office"/>
    <s v="Furniture"/>
    <x v="7"/>
    <n v="4"/>
    <x v="1"/>
    <n v="999"/>
    <n v="0.15"/>
    <n v="3396.6"/>
    <x v="32"/>
    <n v="0.9688688688688688"/>
    <n v="967.9"/>
    <n v="0.28496143202025553"/>
  </r>
  <r>
    <n v="7400"/>
    <s v="ORD07400"/>
    <d v="2025-02-16T00:00:00"/>
    <s v="2025"/>
    <s v="February"/>
    <x v="2"/>
    <s v="CUST2321"/>
    <s v="Consumer"/>
    <s v="Electronics"/>
    <x v="5"/>
    <n v="10"/>
    <x v="0"/>
    <n v="149"/>
    <n v="0.05"/>
    <n v="1415.5"/>
    <x v="34"/>
    <n v="1.9334899328859059"/>
    <n v="288.08999999999997"/>
    <n v="0.20352525609325325"/>
  </r>
  <r>
    <n v="7401"/>
    <s v="ORD07401"/>
    <d v="2024-12-25T00:00:00"/>
    <s v="2024"/>
    <s v="December"/>
    <x v="0"/>
    <s v="Unkown"/>
    <s v="Consumer"/>
    <s v="Furniture"/>
    <x v="7"/>
    <n v="1"/>
    <x v="2"/>
    <n v="799"/>
    <n v="0"/>
    <n v="799"/>
    <x v="12"/>
    <n v="0.23341677096370464"/>
    <n v="186.5"/>
    <n v="0.23341677096370464"/>
  </r>
  <r>
    <n v="7402"/>
    <s v="ORD07402"/>
    <d v="2025-08-24T00:00:00"/>
    <s v="2025"/>
    <s v="August"/>
    <x v="0"/>
    <s v="Unkown"/>
    <s v="Corporate"/>
    <s v="Electronics"/>
    <x v="6"/>
    <n v="8"/>
    <x v="0"/>
    <n v="299"/>
    <n v="0"/>
    <n v="2392"/>
    <x v="20"/>
    <n v="2.1891304347826086"/>
    <n v="654.54999999999995"/>
    <n v="0.27364130434782608"/>
  </r>
  <r>
    <n v="7403"/>
    <s v="ORD07403"/>
    <d v="2024-05-02T00:00:00"/>
    <s v="2024"/>
    <s v="May"/>
    <x v="3"/>
    <s v="CUST2290"/>
    <s v="Corporate"/>
    <s v="Electronics"/>
    <x v="1"/>
    <n v="7"/>
    <x v="0"/>
    <n v="799"/>
    <n v="0.15"/>
    <n v="4754.05"/>
    <x v="8"/>
    <n v="1.5464956195244057"/>
    <n v="1235.6500000000001"/>
    <n v="0.259915230172169"/>
  </r>
  <r>
    <n v="7404"/>
    <s v="ORD07404"/>
    <d v="2025-10-07T00:00:00"/>
    <s v="2025"/>
    <s v="October"/>
    <x v="3"/>
    <s v="Unkown"/>
    <s v="Home Office"/>
    <s v="Furniture"/>
    <x v="4"/>
    <n v="10"/>
    <x v="0"/>
    <n v="199"/>
    <n v="0.15"/>
    <n v="1691.5"/>
    <x v="17"/>
    <n v="1.5329145728643216"/>
    <n v="305.05"/>
    <n v="0.1803428909252143"/>
  </r>
  <r>
    <n v="7405"/>
    <s v="ORD07405"/>
    <d v="2025-03-19T00:00:00"/>
    <s v="2025"/>
    <s v="March"/>
    <x v="1"/>
    <s v="CUST1067"/>
    <s v="Home Office"/>
    <s v="Office Supplies"/>
    <x v="1"/>
    <n v="9"/>
    <x v="0"/>
    <n v="299"/>
    <n v="0.05"/>
    <n v="2556.4499999999998"/>
    <x v="24"/>
    <n v="1.035953177257525"/>
    <n v="309.75"/>
    <n v="0.12116411429912576"/>
  </r>
  <r>
    <n v="7406"/>
    <s v="ORD07406"/>
    <d v="2025-07-29T00:00:00"/>
    <s v="2025"/>
    <s v="July"/>
    <x v="1"/>
    <s v="CUST2983"/>
    <s v="Home Office"/>
    <s v="Electronics"/>
    <x v="2"/>
    <n v="9"/>
    <x v="0"/>
    <n v="499"/>
    <n v="0"/>
    <n v="4491"/>
    <x v="23"/>
    <n v="2.5277755511022044"/>
    <n v="1261.3599999999999"/>
    <n v="0.28086395012246712"/>
  </r>
  <r>
    <n v="7407"/>
    <s v="ORD07407"/>
    <d v="2024-08-07T00:00:00"/>
    <s v="2024"/>
    <s v="August"/>
    <x v="3"/>
    <s v="CUST1429"/>
    <s v="Home Office"/>
    <s v="Electronics"/>
    <x v="5"/>
    <n v="9"/>
    <x v="0"/>
    <n v="799"/>
    <n v="0.05"/>
    <n v="6831.45"/>
    <x v="33"/>
    <n v="1.1288235294117646"/>
    <n v="901.93"/>
    <n v="0.13202614379084968"/>
  </r>
  <r>
    <n v="7408"/>
    <s v="ORD07408"/>
    <d v="2025-10-26T00:00:00"/>
    <s v="2025"/>
    <s v="October"/>
    <x v="3"/>
    <s v="Unkown"/>
    <s v="Home Office"/>
    <s v="Office Supplies"/>
    <x v="6"/>
    <n v="1"/>
    <x v="2"/>
    <n v="149"/>
    <n v="0"/>
    <n v="149"/>
    <x v="7"/>
    <n v="0.24852348993288592"/>
    <n v="37.03"/>
    <n v="0.24852348993288592"/>
  </r>
  <r>
    <n v="7409"/>
    <s v="ORD07409"/>
    <d v="2025-07-19T00:00:00"/>
    <s v="2025"/>
    <s v="July"/>
    <x v="3"/>
    <s v="Unkown"/>
    <s v="Consumer"/>
    <s v="Furniture"/>
    <x v="7"/>
    <n v="9"/>
    <x v="0"/>
    <n v="199"/>
    <n v="0.1"/>
    <n v="1611.9"/>
    <x v="2"/>
    <n v="1.2325125628140705"/>
    <n v="245.27"/>
    <n v="0.15216204479186055"/>
  </r>
  <r>
    <n v="7410"/>
    <s v="ORD07410"/>
    <d v="2024-08-16T00:00:00"/>
    <s v="2024"/>
    <s v="August"/>
    <x v="3"/>
    <s v="CUST1028"/>
    <s v="Consumer"/>
    <s v="Office Supplies"/>
    <x v="4"/>
    <n v="7"/>
    <x v="0"/>
    <n v="149"/>
    <n v="0"/>
    <n v="1043"/>
    <x v="7"/>
    <n v="2.0865771812080536"/>
    <n v="310.89999999999998"/>
    <n v="0.29808245445829334"/>
  </r>
  <r>
    <n v="7411"/>
    <s v="ORD07411"/>
    <d v="2025-12-08T00:00:00"/>
    <s v="2025"/>
    <s v="December"/>
    <x v="0"/>
    <s v="Unkown"/>
    <s v="Consumer"/>
    <s v="Office Supplies"/>
    <x v="6"/>
    <n v="4"/>
    <x v="1"/>
    <n v="499"/>
    <n v="0"/>
    <n v="1996"/>
    <x v="23"/>
    <n v="1.0632264529058115"/>
    <n v="530.54999999999995"/>
    <n v="0.26580661322645288"/>
  </r>
  <r>
    <n v="7412"/>
    <s v="ORD07412"/>
    <d v="2024-04-23T00:00:00"/>
    <s v="2024"/>
    <s v="April"/>
    <x v="3"/>
    <s v="Unkown"/>
    <s v="Consumer"/>
    <s v="Electronics"/>
    <x v="0"/>
    <n v="7"/>
    <x v="0"/>
    <n v="199"/>
    <n v="0.15"/>
    <n v="1184.05"/>
    <x v="17"/>
    <n v="0.4899497487437186"/>
    <n v="97.5"/>
    <n v="8.23444955871796E-2"/>
  </r>
  <r>
    <n v="7413"/>
    <s v="ORD07413"/>
    <d v="2024-10-06T00:00:00"/>
    <s v="2024"/>
    <s v="October"/>
    <x v="0"/>
    <s v="CUST2031"/>
    <s v="Home Office"/>
    <s v="Electronics"/>
    <x v="6"/>
    <n v="4"/>
    <x v="1"/>
    <n v="299"/>
    <n v="0.15"/>
    <n v="1016.6"/>
    <x v="5"/>
    <n v="0.21872909698996656"/>
    <n v="65.400000000000006"/>
    <n v="6.4332087349990172E-2"/>
  </r>
  <r>
    <n v="7414"/>
    <s v="ORD07414"/>
    <d v="2025-11-10T00:00:00"/>
    <s v="2025"/>
    <s v="November"/>
    <x v="2"/>
    <s v="Unkown"/>
    <s v="Corporate"/>
    <s v="Office Supplies"/>
    <x v="5"/>
    <n v="3"/>
    <x v="2"/>
    <n v="999"/>
    <n v="0"/>
    <n v="2997"/>
    <x v="30"/>
    <n v="0.89241241241241243"/>
    <n v="891.52"/>
    <n v="0.29747080413747079"/>
  </r>
  <r>
    <n v="7415"/>
    <s v="ORD07415"/>
    <d v="2025-04-07T00:00:00"/>
    <s v="2025"/>
    <s v="April"/>
    <x v="1"/>
    <s v="Unkown"/>
    <s v="Consumer"/>
    <s v="Furniture"/>
    <x v="6"/>
    <n v="10"/>
    <x v="0"/>
    <n v="799"/>
    <n v="0"/>
    <n v="7990"/>
    <x v="12"/>
    <n v="1.2394993742177722"/>
    <n v="990.36"/>
    <n v="0.12394993742177722"/>
  </r>
  <r>
    <n v="7416"/>
    <s v="ORD07416"/>
    <d v="2025-01-13T00:00:00"/>
    <s v="2025"/>
    <s v="January"/>
    <x v="2"/>
    <s v="Unkown"/>
    <s v="Corporate"/>
    <s v="Furniture"/>
    <x v="1"/>
    <n v="4"/>
    <x v="1"/>
    <n v="499"/>
    <n v="0"/>
    <n v="1996"/>
    <x v="23"/>
    <n v="0.68346693386773549"/>
    <n v="341.05"/>
    <n v="0.17086673346693387"/>
  </r>
  <r>
    <n v="7417"/>
    <s v="ORD07417"/>
    <d v="2025-12-26T00:00:00"/>
    <s v="2025"/>
    <s v="December"/>
    <x v="2"/>
    <s v="Unkown"/>
    <s v="Consumer"/>
    <s v="Furniture"/>
    <x v="2"/>
    <n v="10"/>
    <x v="0"/>
    <n v="499"/>
    <n v="0.15"/>
    <n v="4241.5"/>
    <x v="10"/>
    <n v="2.1496192384769541"/>
    <n v="1072.6600000000001"/>
    <n v="0.25289638099728873"/>
  </r>
  <r>
    <n v="7418"/>
    <s v="ORD07418"/>
    <d v="2025-06-22T00:00:00"/>
    <s v="2025"/>
    <s v="June"/>
    <x v="1"/>
    <s v="CUST1864"/>
    <s v="Home Office"/>
    <s v="Furniture"/>
    <x v="3"/>
    <n v="3"/>
    <x v="2"/>
    <n v="799"/>
    <n v="0"/>
    <n v="2397"/>
    <x v="12"/>
    <n v="0.5639424280350438"/>
    <n v="450.59"/>
    <n v="0.1879808093450146"/>
  </r>
  <r>
    <n v="7419"/>
    <s v="ORD07419"/>
    <d v="2024-11-26T00:00:00"/>
    <s v="2024"/>
    <s v="November"/>
    <x v="0"/>
    <s v="Unkown"/>
    <s v="Corporate"/>
    <s v="Office Supplies"/>
    <x v="3"/>
    <n v="7"/>
    <x v="0"/>
    <n v="499"/>
    <n v="0.15"/>
    <n v="2969.05"/>
    <x v="18"/>
    <n v="0.75687374749499003"/>
    <n v="377.68"/>
    <n v="0.12720567184789747"/>
  </r>
  <r>
    <n v="7420"/>
    <s v="ORD07420"/>
    <d v="2024-11-28T00:00:00"/>
    <s v="2024"/>
    <s v="November"/>
    <x v="2"/>
    <s v="Unkown"/>
    <s v="Consumer"/>
    <s v="Electronics"/>
    <x v="5"/>
    <n v="8"/>
    <x v="0"/>
    <n v="299"/>
    <n v="0"/>
    <n v="2392"/>
    <x v="20"/>
    <n v="0.75993311036789302"/>
    <n v="227.22"/>
    <n v="9.4991638795986627E-2"/>
  </r>
  <r>
    <n v="7421"/>
    <s v="ORD07421"/>
    <d v="2025-05-31T00:00:00"/>
    <s v="2025"/>
    <s v="May"/>
    <x v="3"/>
    <s v="Unkown"/>
    <s v="Consumer"/>
    <s v="Electronics"/>
    <x v="5"/>
    <n v="5"/>
    <x v="1"/>
    <n v="149"/>
    <n v="0.05"/>
    <n v="707.75"/>
    <x v="34"/>
    <n v="0.82791946308724829"/>
    <n v="123.36"/>
    <n v="0.17429883433415755"/>
  </r>
  <r>
    <n v="7422"/>
    <s v="ORD07422"/>
    <d v="2025-11-01T00:00:00"/>
    <s v="2025"/>
    <s v="November"/>
    <x v="3"/>
    <s v="Unkown"/>
    <s v="Corporate"/>
    <s v="Furniture"/>
    <x v="0"/>
    <n v="8"/>
    <x v="0"/>
    <n v="999"/>
    <n v="0.15"/>
    <n v="6793.2"/>
    <x v="32"/>
    <n v="1.0175675675675675"/>
    <n v="1016.55"/>
    <n v="0.1496422893481717"/>
  </r>
  <r>
    <n v="7423"/>
    <s v="ORD07423"/>
    <d v="2025-12-14T00:00:00"/>
    <s v="2025"/>
    <s v="December"/>
    <x v="0"/>
    <s v="Unkown"/>
    <s v="Home Office"/>
    <s v="Office Supplies"/>
    <x v="7"/>
    <n v="10"/>
    <x v="0"/>
    <n v="99"/>
    <n v="0"/>
    <n v="990"/>
    <x v="22"/>
    <n v="1.3090909090909091"/>
    <n v="129.6"/>
    <n v="0.13090909090909089"/>
  </r>
  <r>
    <n v="7424"/>
    <s v="ORD07424"/>
    <d v="2025-05-05T00:00:00"/>
    <s v="2025"/>
    <s v="May"/>
    <x v="3"/>
    <s v="CUST1855"/>
    <s v="Home Office"/>
    <s v="Office Supplies"/>
    <x v="3"/>
    <n v="7"/>
    <x v="0"/>
    <n v="999"/>
    <n v="0.05"/>
    <n v="6643.35"/>
    <x v="37"/>
    <n v="0.38600600600600599"/>
    <n v="385.62"/>
    <n v="5.8046015940752781E-2"/>
  </r>
  <r>
    <n v="7425"/>
    <s v="ORD07425"/>
    <d v="2024-12-02T00:00:00"/>
    <s v="2024"/>
    <s v="December"/>
    <x v="3"/>
    <s v="CUST1885"/>
    <s v="Home Office"/>
    <s v="Furniture"/>
    <x v="6"/>
    <n v="6"/>
    <x v="1"/>
    <n v="299"/>
    <n v="0.1"/>
    <n v="1614.6"/>
    <x v="11"/>
    <n v="1.0006354515050166"/>
    <n v="299.19"/>
    <n v="0.18530286138981791"/>
  </r>
  <r>
    <n v="7426"/>
    <s v="ORD07426"/>
    <d v="2025-07-20T00:00:00"/>
    <s v="2025"/>
    <s v="July"/>
    <x v="3"/>
    <s v="CUST2283"/>
    <s v="Corporate"/>
    <s v="Electronics"/>
    <x v="0"/>
    <n v="2"/>
    <x v="2"/>
    <n v="199"/>
    <n v="0.15"/>
    <n v="338.3"/>
    <x v="17"/>
    <n v="0.48507537688442209"/>
    <n v="96.53"/>
    <n v="0.28533845699083654"/>
  </r>
  <r>
    <n v="7427"/>
    <s v="ORD07427"/>
    <d v="2025-10-13T00:00:00"/>
    <s v="2025"/>
    <s v="October"/>
    <x v="3"/>
    <s v="Unkown"/>
    <s v="Corporate"/>
    <s v="Office Supplies"/>
    <x v="6"/>
    <n v="7"/>
    <x v="0"/>
    <n v="149"/>
    <n v="0.1"/>
    <n v="938.7"/>
    <x v="6"/>
    <n v="1.5139597315436242"/>
    <n v="225.58"/>
    <n v="0.24031106849898795"/>
  </r>
  <r>
    <n v="7428"/>
    <s v="ORD07428"/>
    <d v="2024-11-27T00:00:00"/>
    <s v="2024"/>
    <s v="November"/>
    <x v="0"/>
    <s v="Unkown"/>
    <s v="Home Office"/>
    <s v="Office Supplies"/>
    <x v="0"/>
    <n v="6"/>
    <x v="1"/>
    <n v="149"/>
    <n v="0.15"/>
    <n v="759.9"/>
    <x v="28"/>
    <n v="1.2322147651006712"/>
    <n v="183.6"/>
    <n v="0.24161073825503357"/>
  </r>
  <r>
    <n v="7430"/>
    <s v="ORD07430"/>
    <d v="2025-12-26T00:00:00"/>
    <s v="2025"/>
    <s v="December"/>
    <x v="3"/>
    <s v="Unkown"/>
    <s v="Home Office"/>
    <s v="Office Supplies"/>
    <x v="5"/>
    <n v="2"/>
    <x v="2"/>
    <n v="149"/>
    <n v="0.1"/>
    <n v="268.2"/>
    <x v="6"/>
    <n v="0.10362416107382549"/>
    <n v="15.44"/>
    <n v="5.7568978374347504E-2"/>
  </r>
  <r>
    <n v="7431"/>
    <s v="ORD07431"/>
    <d v="2025-11-10T00:00:00"/>
    <s v="2025"/>
    <s v="November"/>
    <x v="0"/>
    <s v="CUST1154"/>
    <s v="Corporate"/>
    <s v="Furniture"/>
    <x v="2"/>
    <n v="10"/>
    <x v="0"/>
    <n v="149"/>
    <n v="0.1"/>
    <n v="1341"/>
    <x v="6"/>
    <n v="0.97006711409395963"/>
    <n v="144.54"/>
    <n v="0.10778523489932886"/>
  </r>
  <r>
    <n v="7432"/>
    <s v="ORD07432"/>
    <d v="2024-11-23T00:00:00"/>
    <s v="2024"/>
    <s v="November"/>
    <x v="0"/>
    <s v="Unkown"/>
    <s v="Corporate"/>
    <s v="Electronics"/>
    <x v="4"/>
    <n v="3"/>
    <x v="2"/>
    <n v="199"/>
    <n v="0"/>
    <n v="597"/>
    <x v="1"/>
    <n v="0.30919597989949749"/>
    <n v="61.53"/>
    <n v="0.10306532663316584"/>
  </r>
  <r>
    <n v="7433"/>
    <s v="ORD07433"/>
    <d v="2025-05-26T00:00:00"/>
    <s v="2025"/>
    <s v="May"/>
    <x v="3"/>
    <s v="Unkown"/>
    <s v="Corporate"/>
    <s v="Furniture"/>
    <x v="0"/>
    <n v="3"/>
    <x v="2"/>
    <n v="149"/>
    <n v="0.15"/>
    <n v="379.95"/>
    <x v="28"/>
    <n v="0.61375838926174497"/>
    <n v="91.45"/>
    <n v="0.2406895644163706"/>
  </r>
  <r>
    <n v="7434"/>
    <s v="ORD07434"/>
    <d v="2025-12-20T00:00:00"/>
    <s v="2025"/>
    <s v="December"/>
    <x v="0"/>
    <s v="Unkown"/>
    <s v="Corporate"/>
    <s v="Furniture"/>
    <x v="4"/>
    <n v="10"/>
    <x v="0"/>
    <n v="299"/>
    <n v="0.05"/>
    <n v="2840.5"/>
    <x v="3"/>
    <n v="1.3353177257525084"/>
    <n v="399.26"/>
    <n v="0.14055976060552719"/>
  </r>
  <r>
    <n v="7435"/>
    <s v="ORD07435"/>
    <d v="2025-05-12T00:00:00"/>
    <s v="2025"/>
    <s v="May"/>
    <x v="1"/>
    <s v="Unkown"/>
    <s v="Home Office"/>
    <s v="Electronics"/>
    <x v="2"/>
    <n v="4"/>
    <x v="1"/>
    <n v="99"/>
    <n v="0"/>
    <n v="396"/>
    <x v="22"/>
    <n v="0.85696969696969705"/>
    <n v="84.84"/>
    <n v="0.21424242424242426"/>
  </r>
  <r>
    <n v="7436"/>
    <s v="ORD07436"/>
    <d v="2025-04-28T00:00:00"/>
    <s v="2025"/>
    <s v="April"/>
    <x v="3"/>
    <s v="Unkown"/>
    <s v="Home Office"/>
    <s v="Furniture"/>
    <x v="3"/>
    <n v="7"/>
    <x v="0"/>
    <n v="499"/>
    <n v="0"/>
    <n v="3493"/>
    <x v="23"/>
    <n v="1.2095390781563125"/>
    <n v="603.55999999999995"/>
    <n v="0.17279129687947323"/>
  </r>
  <r>
    <n v="7437"/>
    <s v="ORD07437"/>
    <d v="2025-08-07T00:00:00"/>
    <s v="2025"/>
    <s v="August"/>
    <x v="2"/>
    <s v="Unkown"/>
    <s v="Consumer"/>
    <s v="Electronics"/>
    <x v="3"/>
    <n v="1"/>
    <x v="2"/>
    <n v="299"/>
    <n v="0"/>
    <n v="299"/>
    <x v="20"/>
    <n v="0.14036789297658864"/>
    <n v="41.97"/>
    <n v="0.14036789297658864"/>
  </r>
  <r>
    <n v="7438"/>
    <s v="ORD07438"/>
    <d v="2024-01-09T00:00:00"/>
    <s v="2024"/>
    <s v="January"/>
    <x v="3"/>
    <s v="Unkown"/>
    <s v="Home Office"/>
    <s v="Furniture"/>
    <x v="0"/>
    <n v="3"/>
    <x v="2"/>
    <n v="99"/>
    <n v="0.05"/>
    <n v="282.14999999999998"/>
    <x v="19"/>
    <n v="0.83101010101010098"/>
    <n v="82.27"/>
    <n v="0.29158249158249161"/>
  </r>
  <r>
    <n v="7439"/>
    <s v="ORD07439"/>
    <d v="2025-09-27T00:00:00"/>
    <s v="2025"/>
    <s v="September"/>
    <x v="3"/>
    <s v="Unkown"/>
    <s v="Home Office"/>
    <s v="Electronics"/>
    <x v="3"/>
    <n v="1"/>
    <x v="2"/>
    <n v="149"/>
    <n v="0.15"/>
    <n v="126.65"/>
    <x v="16"/>
    <n v="0.16516778523489933"/>
    <n v="24.61"/>
    <n v="0.19431504145282272"/>
  </r>
  <r>
    <n v="7440"/>
    <s v="ORD07440"/>
    <d v="2024-01-13T00:00:00"/>
    <s v="2024"/>
    <s v="January"/>
    <x v="3"/>
    <s v="Unkown"/>
    <s v="Corporate"/>
    <s v="Furniture"/>
    <x v="3"/>
    <n v="9"/>
    <x v="0"/>
    <n v="299"/>
    <n v="0"/>
    <n v="2691"/>
    <x v="20"/>
    <n v="1.9207357859531771"/>
    <n v="574.29999999999995"/>
    <n v="0.21341508732813078"/>
  </r>
  <r>
    <n v="7441"/>
    <s v="ORD07441"/>
    <d v="2025-09-13T00:00:00"/>
    <s v="2025"/>
    <s v="September"/>
    <x v="3"/>
    <s v="CUST2447"/>
    <s v="Consumer"/>
    <s v="Furniture"/>
    <x v="4"/>
    <n v="6"/>
    <x v="1"/>
    <n v="299"/>
    <n v="0"/>
    <n v="1794"/>
    <x v="20"/>
    <n v="0.4991973244147157"/>
    <n v="149.26"/>
    <n v="8.3199554069119275E-2"/>
  </r>
  <r>
    <n v="7442"/>
    <s v="ORD07442"/>
    <d v="2024-12-03T00:00:00"/>
    <s v="2024"/>
    <s v="December"/>
    <x v="0"/>
    <s v="CUST1983"/>
    <s v="Corporate"/>
    <s v="Furniture"/>
    <x v="5"/>
    <n v="9"/>
    <x v="0"/>
    <n v="149"/>
    <n v="0.05"/>
    <n v="1273.95"/>
    <x v="34"/>
    <n v="2.5490604026845638"/>
    <n v="379.81"/>
    <n v="0.29813571961222968"/>
  </r>
  <r>
    <n v="7444"/>
    <s v="ORD07444"/>
    <d v="2025-09-20T00:00:00"/>
    <s v="2025"/>
    <s v="September"/>
    <x v="3"/>
    <s v="Unkown"/>
    <s v="Consumer"/>
    <s v="Furniture"/>
    <x v="6"/>
    <n v="6"/>
    <x v="1"/>
    <n v="199"/>
    <n v="0.05"/>
    <n v="1134.3"/>
    <x v="0"/>
    <n v="0.96623115577889451"/>
    <n v="192.28"/>
    <n v="0.16951423785594641"/>
  </r>
  <r>
    <n v="7445"/>
    <s v="ORD07445"/>
    <d v="2024-01-21T00:00:00"/>
    <s v="2024"/>
    <s v="January"/>
    <x v="0"/>
    <s v="CUST2460"/>
    <s v="Consumer"/>
    <s v="Office Supplies"/>
    <x v="4"/>
    <n v="8"/>
    <x v="0"/>
    <n v="149"/>
    <n v="0.05"/>
    <n v="1132.4000000000001"/>
    <x v="34"/>
    <n v="2.2053020134228185"/>
    <n v="328.59"/>
    <n v="0.29017131755563402"/>
  </r>
  <r>
    <n v="7446"/>
    <s v="ORD07446"/>
    <d v="2025-04-11T00:00:00"/>
    <s v="2025"/>
    <s v="April"/>
    <x v="1"/>
    <s v="Unkown"/>
    <s v="Consumer"/>
    <s v="Office Supplies"/>
    <x v="0"/>
    <n v="6"/>
    <x v="1"/>
    <n v="99"/>
    <n v="0.1"/>
    <n v="534.6"/>
    <x v="43"/>
    <n v="0.49191919191919192"/>
    <n v="48.7"/>
    <n v="9.1096146651702209E-2"/>
  </r>
  <r>
    <n v="7447"/>
    <s v="ORD07447"/>
    <d v="2025-01-06T00:00:00"/>
    <s v="2025"/>
    <s v="January"/>
    <x v="0"/>
    <s v="CUST2948"/>
    <s v="Consumer"/>
    <s v="Office Supplies"/>
    <x v="4"/>
    <n v="5"/>
    <x v="1"/>
    <n v="499"/>
    <n v="0"/>
    <n v="2495"/>
    <x v="23"/>
    <n v="0.63833667334669331"/>
    <n v="318.52999999999997"/>
    <n v="0.12766733466933866"/>
  </r>
  <r>
    <n v="7448"/>
    <s v="ORD07448"/>
    <d v="2025-10-24T00:00:00"/>
    <s v="2025"/>
    <s v="October"/>
    <x v="1"/>
    <s v="Unkown"/>
    <s v="Home Office"/>
    <s v="Office Supplies"/>
    <x v="7"/>
    <n v="1"/>
    <x v="2"/>
    <n v="99"/>
    <n v="0"/>
    <n v="99"/>
    <x v="22"/>
    <n v="0.19272727272727272"/>
    <n v="19.079999999999998"/>
    <n v="0.19272727272727272"/>
  </r>
  <r>
    <n v="7449"/>
    <s v="ORD07449"/>
    <d v="2024-09-22T00:00:00"/>
    <s v="2024"/>
    <s v="September"/>
    <x v="0"/>
    <s v="CUST2110"/>
    <s v="Home Office"/>
    <s v="Furniture"/>
    <x v="3"/>
    <n v="10"/>
    <x v="0"/>
    <n v="999"/>
    <n v="0"/>
    <n v="9990"/>
    <x v="30"/>
    <n v="2.7468668668668665"/>
    <n v="2744.12"/>
    <n v="0.27468668668668667"/>
  </r>
  <r>
    <n v="7450"/>
    <s v="ORD07450"/>
    <d v="2025-12-01T00:00:00"/>
    <s v="2025"/>
    <s v="December"/>
    <x v="3"/>
    <s v="Unkown"/>
    <s v="Home Office"/>
    <s v="Furniture"/>
    <x v="4"/>
    <n v="6"/>
    <x v="1"/>
    <n v="799"/>
    <n v="0"/>
    <n v="4794"/>
    <x v="12"/>
    <n v="1.622991239048811"/>
    <n v="1296.77"/>
    <n v="0.27049853984146849"/>
  </r>
  <r>
    <n v="7452"/>
    <s v="ORD07452"/>
    <d v="2025-01-06T00:00:00"/>
    <s v="2025"/>
    <s v="January"/>
    <x v="1"/>
    <s v="Unkown"/>
    <s v="Home Office"/>
    <s v="Office Supplies"/>
    <x v="0"/>
    <n v="9"/>
    <x v="0"/>
    <n v="149"/>
    <n v="0.05"/>
    <n v="1273.95"/>
    <x v="34"/>
    <n v="0.69892617449664429"/>
    <n v="104.14"/>
    <n v="8.1745751403116296E-2"/>
  </r>
  <r>
    <n v="7453"/>
    <s v="ORD07453"/>
    <d v="2025-11-13T00:00:00"/>
    <s v="2025"/>
    <s v="November"/>
    <x v="0"/>
    <s v="CUST2672"/>
    <s v="Consumer"/>
    <s v="Office Supplies"/>
    <x v="4"/>
    <n v="1"/>
    <x v="2"/>
    <n v="149"/>
    <n v="0.15"/>
    <n v="126.65"/>
    <x v="16"/>
    <n v="0.18570469798657718"/>
    <n v="27.67"/>
    <n v="0.21847611527832611"/>
  </r>
  <r>
    <n v="7454"/>
    <s v="ORD07454"/>
    <d v="2024-06-18T00:00:00"/>
    <s v="2024"/>
    <s v="June"/>
    <x v="0"/>
    <s v="Unkown"/>
    <s v="Corporate"/>
    <s v="Furniture"/>
    <x v="6"/>
    <n v="1"/>
    <x v="2"/>
    <n v="99"/>
    <n v="0"/>
    <n v="99"/>
    <x v="22"/>
    <n v="7.5656565656565658E-2"/>
    <n v="7.49"/>
    <n v="7.5656565656565658E-2"/>
  </r>
  <r>
    <n v="7455"/>
    <s v="ORD07455"/>
    <d v="2024-09-14T00:00:00"/>
    <s v="2024"/>
    <s v="September"/>
    <x v="3"/>
    <s v="Unkown"/>
    <s v="Home Office"/>
    <s v="Furniture"/>
    <x v="7"/>
    <n v="2"/>
    <x v="2"/>
    <n v="999"/>
    <n v="0.15"/>
    <n v="1698.3"/>
    <x v="32"/>
    <n v="0.291951951951952"/>
    <n v="291.66000000000003"/>
    <n v="0.17173644232467764"/>
  </r>
  <r>
    <n v="7456"/>
    <s v="ORD07456"/>
    <d v="2025-12-10T00:00:00"/>
    <s v="2025"/>
    <s v="December"/>
    <x v="0"/>
    <s v="CUST2712"/>
    <s v="Corporate"/>
    <s v="Electronics"/>
    <x v="2"/>
    <n v="5"/>
    <x v="1"/>
    <n v="299"/>
    <n v="0.05"/>
    <n v="1420.25"/>
    <x v="3"/>
    <n v="0.30448160535117058"/>
    <n v="91.04"/>
    <n v="6.4101390600246444E-2"/>
  </r>
  <r>
    <n v="7457"/>
    <s v="ORD07457"/>
    <d v="2025-10-04T00:00:00"/>
    <s v="2025"/>
    <s v="October"/>
    <x v="2"/>
    <s v="CUST1728"/>
    <s v="Corporate"/>
    <s v="Electronics"/>
    <x v="6"/>
    <n v="6"/>
    <x v="1"/>
    <n v="149"/>
    <n v="0"/>
    <n v="894"/>
    <x v="7"/>
    <n v="0.4788590604026845"/>
    <n v="71.349999999999994"/>
    <n v="7.9809843400447417E-2"/>
  </r>
  <r>
    <n v="7458"/>
    <s v="ORD07458"/>
    <d v="2024-12-29T00:00:00"/>
    <s v="2024"/>
    <s v="December"/>
    <x v="1"/>
    <s v="Unkown"/>
    <s v="Home Office"/>
    <s v="Office Supplies"/>
    <x v="7"/>
    <n v="3"/>
    <x v="2"/>
    <n v="499"/>
    <n v="0"/>
    <n v="1497"/>
    <x v="23"/>
    <n v="0.47773547094188373"/>
    <n v="238.39"/>
    <n v="0.15924515698062791"/>
  </r>
  <r>
    <n v="7459"/>
    <s v="ORD07459"/>
    <d v="2024-06-08T00:00:00"/>
    <s v="2024"/>
    <s v="June"/>
    <x v="1"/>
    <s v="Unkown"/>
    <s v="Consumer"/>
    <s v="Furniture"/>
    <x v="1"/>
    <n v="3"/>
    <x v="2"/>
    <n v="799"/>
    <n v="0"/>
    <n v="2397"/>
    <x v="12"/>
    <n v="0.29594493116395493"/>
    <n v="236.46"/>
    <n v="9.864831038798498E-2"/>
  </r>
  <r>
    <n v="7460"/>
    <s v="ORD07460"/>
    <d v="2024-01-19T00:00:00"/>
    <s v="2024"/>
    <s v="January"/>
    <x v="0"/>
    <s v="CUST1507"/>
    <s v="Home Office"/>
    <s v="Office Supplies"/>
    <x v="1"/>
    <n v="10"/>
    <x v="0"/>
    <n v="799"/>
    <n v="0.05"/>
    <n v="7590.5"/>
    <x v="33"/>
    <n v="0.91489361702127658"/>
    <n v="731"/>
    <n v="9.6304591265397532E-2"/>
  </r>
  <r>
    <n v="7461"/>
    <s v="ORD07461"/>
    <d v="2025-10-17T00:00:00"/>
    <s v="2025"/>
    <s v="October"/>
    <x v="1"/>
    <s v="Unkown"/>
    <s v="Corporate"/>
    <s v="Electronics"/>
    <x v="6"/>
    <n v="6"/>
    <x v="1"/>
    <n v="199"/>
    <n v="0.1"/>
    <n v="1074.5999999999999"/>
    <x v="25"/>
    <n v="0.56864321608040203"/>
    <n v="113.16"/>
    <n v="0.10530429927414853"/>
  </r>
  <r>
    <n v="7462"/>
    <s v="ORD07462"/>
    <d v="2024-09-14T00:00:00"/>
    <s v="2024"/>
    <s v="September"/>
    <x v="3"/>
    <s v="Unkown"/>
    <s v="Corporate"/>
    <s v="Office Supplies"/>
    <x v="5"/>
    <n v="1"/>
    <x v="2"/>
    <n v="999"/>
    <n v="0.15"/>
    <n v="849.15"/>
    <x v="32"/>
    <n v="4.6346346346346344E-2"/>
    <n v="46.3"/>
    <n v="5.4525113348642761E-2"/>
  </r>
  <r>
    <n v="7463"/>
    <s v="ORD07463"/>
    <d v="2025-01-30T00:00:00"/>
    <s v="2025"/>
    <s v="January"/>
    <x v="0"/>
    <s v="Unkown"/>
    <s v="Consumer"/>
    <s v="Office Supplies"/>
    <x v="7"/>
    <n v="2"/>
    <x v="2"/>
    <n v="499"/>
    <n v="0.1"/>
    <n v="898.2"/>
    <x v="13"/>
    <n v="0.31713426853707416"/>
    <n v="158.25"/>
    <n v="0.17618570474281897"/>
  </r>
  <r>
    <n v="7464"/>
    <s v="ORD07464"/>
    <d v="2025-06-21T00:00:00"/>
    <s v="2025"/>
    <s v="June"/>
    <x v="3"/>
    <s v="CUST1513"/>
    <s v="Consumer"/>
    <s v="Electronics"/>
    <x v="4"/>
    <n v="1"/>
    <x v="2"/>
    <n v="999"/>
    <n v="0.1"/>
    <n v="899.1"/>
    <x v="14"/>
    <n v="0.1992092092092092"/>
    <n v="199.01"/>
    <n v="0.2213435657880102"/>
  </r>
  <r>
    <n v="7465"/>
    <s v="ORD07465"/>
    <d v="2024-11-27T00:00:00"/>
    <s v="2024"/>
    <s v="November"/>
    <x v="1"/>
    <s v="Unkown"/>
    <s v="Home Office"/>
    <s v="Furniture"/>
    <x v="6"/>
    <n v="8"/>
    <x v="0"/>
    <n v="499"/>
    <n v="0.15"/>
    <n v="3393.2"/>
    <x v="10"/>
    <n v="0.97080160320641284"/>
    <n v="484.43"/>
    <n v="0.14276494164800191"/>
  </r>
  <r>
    <n v="7466"/>
    <s v="ORD07466"/>
    <d v="2024-06-09T00:00:00"/>
    <s v="2024"/>
    <s v="June"/>
    <x v="3"/>
    <s v="Unkown"/>
    <s v="Home Office"/>
    <s v="Office Supplies"/>
    <x v="1"/>
    <n v="3"/>
    <x v="2"/>
    <n v="499"/>
    <n v="0.15"/>
    <n v="1272.45"/>
    <x v="18"/>
    <n v="0.19683366733466934"/>
    <n v="98.22"/>
    <n v="7.7189673464576211E-2"/>
  </r>
  <r>
    <n v="7467"/>
    <s v="ORD07467"/>
    <d v="2025-04-01T00:00:00"/>
    <s v="2025"/>
    <s v="April"/>
    <x v="3"/>
    <s v="CUST2400"/>
    <s v="Consumer"/>
    <s v="Furniture"/>
    <x v="2"/>
    <n v="9"/>
    <x v="0"/>
    <n v="149"/>
    <n v="0.1"/>
    <n v="1206.9000000000001"/>
    <x v="48"/>
    <n v="0.65308724832214771"/>
    <n v="97.31"/>
    <n v="8.0628055348413288E-2"/>
  </r>
  <r>
    <n v="7468"/>
    <s v="ORD07468"/>
    <d v="2025-07-20T00:00:00"/>
    <s v="2025"/>
    <s v="July"/>
    <x v="3"/>
    <s v="CUST1511"/>
    <s v="Home Office"/>
    <s v="Furniture"/>
    <x v="3"/>
    <n v="10"/>
    <x v="0"/>
    <n v="499"/>
    <n v="0.1"/>
    <n v="4491"/>
    <x v="13"/>
    <n v="1.086933867735471"/>
    <n v="542.38"/>
    <n v="0.12077042974838566"/>
  </r>
  <r>
    <n v="7469"/>
    <s v="ORD07469"/>
    <d v="2024-04-10T00:00:00"/>
    <s v="2024"/>
    <s v="April"/>
    <x v="2"/>
    <s v="Unkown"/>
    <s v="Home Office"/>
    <s v="Furniture"/>
    <x v="4"/>
    <n v="1"/>
    <x v="2"/>
    <n v="199"/>
    <n v="0.15"/>
    <n v="169.15"/>
    <x v="17"/>
    <n v="0.23386934673366833"/>
    <n v="46.54"/>
    <n v="0.27514040792196276"/>
  </r>
  <r>
    <n v="7470"/>
    <s v="ORD07470"/>
    <d v="2024-09-30T00:00:00"/>
    <s v="2024"/>
    <s v="September"/>
    <x v="0"/>
    <s v="Unkown"/>
    <s v="Consumer"/>
    <s v="Office Supplies"/>
    <x v="7"/>
    <n v="2"/>
    <x v="2"/>
    <n v="149"/>
    <n v="0.1"/>
    <n v="268.2"/>
    <x v="6"/>
    <n v="0.30838926174496645"/>
    <n v="45.95"/>
    <n v="0.17132736763609249"/>
  </r>
  <r>
    <n v="7471"/>
    <s v="ORD07471"/>
    <d v="2025-03-19T00:00:00"/>
    <s v="2025"/>
    <s v="March"/>
    <x v="0"/>
    <s v="Unkown"/>
    <s v="Home Office"/>
    <s v="Electronics"/>
    <x v="3"/>
    <n v="5"/>
    <x v="1"/>
    <n v="799"/>
    <n v="0.05"/>
    <n v="3795.25"/>
    <x v="33"/>
    <n v="1.3245181476846057"/>
    <n v="1058.29"/>
    <n v="0.27884592582833806"/>
  </r>
  <r>
    <n v="7472"/>
    <s v="ORD07472"/>
    <d v="2025-10-09T00:00:00"/>
    <s v="2025"/>
    <s v="October"/>
    <x v="3"/>
    <s v="Unkown"/>
    <s v="Home Office"/>
    <s v="Electronics"/>
    <x v="1"/>
    <n v="1"/>
    <x v="2"/>
    <n v="499"/>
    <n v="0.05"/>
    <n v="474.05"/>
    <x v="27"/>
    <n v="0.27034068136272549"/>
    <n v="134.9"/>
    <n v="0.28456913827655311"/>
  </r>
  <r>
    <n v="7473"/>
    <s v="ORD07473"/>
    <d v="2024-10-01T00:00:00"/>
    <s v="2024"/>
    <s v="October"/>
    <x v="3"/>
    <s v="CUST2713"/>
    <s v="Corporate"/>
    <s v="Office Supplies"/>
    <x v="0"/>
    <n v="7"/>
    <x v="0"/>
    <n v="299"/>
    <n v="0"/>
    <n v="2093"/>
    <x v="20"/>
    <n v="1.6878595317725753"/>
    <n v="504.67"/>
    <n v="0.24112279025322506"/>
  </r>
  <r>
    <n v="7474"/>
    <s v="ORD07474"/>
    <d v="2025-09-25T00:00:00"/>
    <s v="2025"/>
    <s v="September"/>
    <x v="0"/>
    <s v="Unkown"/>
    <s v="Consumer"/>
    <s v="Office Supplies"/>
    <x v="3"/>
    <n v="1"/>
    <x v="2"/>
    <n v="99"/>
    <n v="0"/>
    <n v="99"/>
    <x v="22"/>
    <n v="8.5656565656565667E-2"/>
    <n v="8.48"/>
    <n v="8.5656565656565667E-2"/>
  </r>
  <r>
    <n v="7475"/>
    <s v="ORD07475"/>
    <d v="2024-08-27T00:00:00"/>
    <s v="2024"/>
    <s v="August"/>
    <x v="2"/>
    <s v="CUST1515"/>
    <s v="Home Office"/>
    <s v="Office Supplies"/>
    <x v="5"/>
    <n v="10"/>
    <x v="0"/>
    <n v="199"/>
    <n v="0"/>
    <n v="1990"/>
    <x v="1"/>
    <n v="2.3058793969849245"/>
    <n v="458.87"/>
    <n v="0.23058793969849248"/>
  </r>
  <r>
    <n v="7476"/>
    <s v="ORD07476"/>
    <d v="2025-06-21T00:00:00"/>
    <s v="2025"/>
    <s v="June"/>
    <x v="0"/>
    <s v="Unkown"/>
    <s v="Home Office"/>
    <s v="Furniture"/>
    <x v="1"/>
    <n v="3"/>
    <x v="2"/>
    <n v="199"/>
    <n v="0.15"/>
    <n v="507.45"/>
    <x v="17"/>
    <n v="0.46391959798994969"/>
    <n v="92.32"/>
    <n v="0.18192925411370578"/>
  </r>
  <r>
    <n v="7477"/>
    <s v="ORD07477"/>
    <d v="2025-02-25T00:00:00"/>
    <s v="2025"/>
    <s v="February"/>
    <x v="3"/>
    <s v="Unkown"/>
    <s v="Consumer"/>
    <s v="Electronics"/>
    <x v="2"/>
    <n v="3"/>
    <x v="2"/>
    <n v="299"/>
    <n v="0.15"/>
    <n v="762.45"/>
    <x v="5"/>
    <n v="0.72484949832775913"/>
    <n v="216.73"/>
    <n v="0.2842547052265722"/>
  </r>
  <r>
    <n v="7478"/>
    <s v="ORD07478"/>
    <d v="2025-07-14T00:00:00"/>
    <s v="2025"/>
    <s v="July"/>
    <x v="2"/>
    <s v="Unkown"/>
    <s v="Corporate"/>
    <s v="Furniture"/>
    <x v="4"/>
    <n v="4"/>
    <x v="1"/>
    <n v="999"/>
    <n v="0.1"/>
    <n v="3596.4"/>
    <x v="14"/>
    <n v="0.24063063063063062"/>
    <n v="240.39"/>
    <n v="6.6841841841841831E-2"/>
  </r>
  <r>
    <n v="7479"/>
    <s v="ORD07479"/>
    <d v="2024-10-13T00:00:00"/>
    <s v="2024"/>
    <s v="October"/>
    <x v="0"/>
    <s v="CUST1763"/>
    <s v="Consumer"/>
    <s v="Furniture"/>
    <x v="3"/>
    <n v="9"/>
    <x v="0"/>
    <n v="499"/>
    <n v="0"/>
    <n v="4491"/>
    <x v="23"/>
    <n v="2.4338476953907815"/>
    <n v="1214.49"/>
    <n v="0.27042752171008683"/>
  </r>
  <r>
    <n v="7480"/>
    <s v="ORD07480"/>
    <d v="2025-11-29T00:00:00"/>
    <s v="2025"/>
    <s v="November"/>
    <x v="3"/>
    <s v="CUST2693"/>
    <s v="Corporate"/>
    <s v="Electronics"/>
    <x v="6"/>
    <n v="7"/>
    <x v="0"/>
    <n v="499"/>
    <n v="0"/>
    <n v="3493"/>
    <x v="23"/>
    <n v="2.0316032064128255"/>
    <n v="1013.77"/>
    <n v="0.29022902948754653"/>
  </r>
  <r>
    <n v="7481"/>
    <s v="ORD07481"/>
    <d v="2024-10-08T00:00:00"/>
    <s v="2024"/>
    <s v="October"/>
    <x v="0"/>
    <s v="Unkown"/>
    <s v="Corporate"/>
    <s v="Furniture"/>
    <x v="6"/>
    <n v="9"/>
    <x v="0"/>
    <n v="99"/>
    <n v="0"/>
    <n v="891"/>
    <x v="22"/>
    <n v="0.53252525252525251"/>
    <n v="52.72"/>
    <n v="5.9169472502805832E-2"/>
  </r>
  <r>
    <n v="7482"/>
    <s v="ORD07482"/>
    <d v="2025-05-06T00:00:00"/>
    <s v="2025"/>
    <s v="May"/>
    <x v="1"/>
    <s v="CUST2510"/>
    <s v="Corporate"/>
    <s v="Office Supplies"/>
    <x v="4"/>
    <n v="1"/>
    <x v="2"/>
    <n v="199"/>
    <n v="0.1"/>
    <n v="179.1"/>
    <x v="25"/>
    <n v="8.3668341708542704E-2"/>
    <n v="16.649999999999999"/>
    <n v="9.2964824120603015E-2"/>
  </r>
  <r>
    <n v="7483"/>
    <s v="ORD07483"/>
    <d v="2024-01-08T00:00:00"/>
    <s v="2024"/>
    <s v="January"/>
    <x v="3"/>
    <s v="Unkown"/>
    <s v="Home Office"/>
    <s v="Furniture"/>
    <x v="2"/>
    <n v="1"/>
    <x v="2"/>
    <n v="299"/>
    <n v="0"/>
    <n v="299"/>
    <x v="20"/>
    <n v="0.15739130434782608"/>
    <n v="47.06"/>
    <n v="0.15739130434782608"/>
  </r>
  <r>
    <n v="7484"/>
    <s v="ORD07484"/>
    <d v="2025-06-26T00:00:00"/>
    <s v="2025"/>
    <s v="June"/>
    <x v="0"/>
    <s v="CUST2991"/>
    <s v="Consumer"/>
    <s v="Furniture"/>
    <x v="1"/>
    <n v="1"/>
    <x v="2"/>
    <n v="999"/>
    <n v="0.1"/>
    <n v="899.1"/>
    <x v="14"/>
    <n v="0.1423923923923924"/>
    <n v="142.25"/>
    <n v="0.15821376932488043"/>
  </r>
  <r>
    <n v="7485"/>
    <s v="ORD07485"/>
    <d v="2024-01-02T00:00:00"/>
    <s v="2024"/>
    <s v="January"/>
    <x v="3"/>
    <s v="CUST2210"/>
    <s v="Home Office"/>
    <s v="Office Supplies"/>
    <x v="2"/>
    <n v="4"/>
    <x v="1"/>
    <n v="299"/>
    <n v="0.15"/>
    <n v="1016.6"/>
    <x v="5"/>
    <n v="0.39448160535117061"/>
    <n v="117.95"/>
    <n v="0.1160240015738737"/>
  </r>
  <r>
    <n v="7486"/>
    <s v="ORD07486"/>
    <d v="2024-07-26T00:00:00"/>
    <s v="2024"/>
    <s v="July"/>
    <x v="2"/>
    <s v="CUST2385"/>
    <s v="Home Office"/>
    <s v="Office Supplies"/>
    <x v="1"/>
    <n v="5"/>
    <x v="1"/>
    <n v="199"/>
    <n v="0.05"/>
    <n v="945.25"/>
    <x v="15"/>
    <n v="0.26291457286432163"/>
    <n v="52.32"/>
    <n v="5.535043639248876E-2"/>
  </r>
  <r>
    <n v="7487"/>
    <s v="ORD07487"/>
    <d v="2025-01-13T00:00:00"/>
    <s v="2025"/>
    <s v="January"/>
    <x v="0"/>
    <s v="CUST2111"/>
    <s v="Consumer"/>
    <s v="Office Supplies"/>
    <x v="3"/>
    <n v="2"/>
    <x v="2"/>
    <n v="99"/>
    <n v="0"/>
    <n v="198"/>
    <x v="22"/>
    <n v="0.34232323232323231"/>
    <n v="33.89"/>
    <n v="0.17116161616161615"/>
  </r>
  <r>
    <n v="7488"/>
    <s v="ORD07488"/>
    <d v="2024-02-18T00:00:00"/>
    <s v="2024"/>
    <s v="February"/>
    <x v="0"/>
    <s v="CUST1042"/>
    <s v="Corporate"/>
    <s v="Electronics"/>
    <x v="4"/>
    <n v="3"/>
    <x v="2"/>
    <n v="99"/>
    <n v="0.15"/>
    <n v="252.45"/>
    <x v="36"/>
    <n v="0.16888888888888887"/>
    <n v="16.72"/>
    <n v="6.6230936819172109E-2"/>
  </r>
  <r>
    <n v="7489"/>
    <s v="ORD07489"/>
    <d v="2025-03-27T00:00:00"/>
    <s v="2025"/>
    <s v="March"/>
    <x v="1"/>
    <s v="CUST1726"/>
    <s v="Corporate"/>
    <s v="Furniture"/>
    <x v="2"/>
    <n v="4"/>
    <x v="1"/>
    <n v="99"/>
    <n v="0"/>
    <n v="396"/>
    <x v="22"/>
    <n v="0.87191919191919187"/>
    <n v="86.32"/>
    <n v="0.21797979797979797"/>
  </r>
  <r>
    <n v="7490"/>
    <s v="ORD07490"/>
    <d v="2024-05-27T00:00:00"/>
    <s v="2024"/>
    <s v="May"/>
    <x v="3"/>
    <s v="Unkown"/>
    <s v="Home Office"/>
    <s v="Furniture"/>
    <x v="6"/>
    <n v="10"/>
    <x v="0"/>
    <n v="799"/>
    <n v="0.15"/>
    <n v="6791.5"/>
    <x v="8"/>
    <n v="1.1733541927409261"/>
    <n v="937.51"/>
    <n v="0.1380416697342266"/>
  </r>
  <r>
    <n v="7491"/>
    <s v="ORD07491"/>
    <d v="2025-04-12T00:00:00"/>
    <s v="2025"/>
    <s v="April"/>
    <x v="1"/>
    <s v="CUST2950"/>
    <s v="Corporate"/>
    <s v="Office Supplies"/>
    <x v="6"/>
    <n v="8"/>
    <x v="0"/>
    <n v="299"/>
    <n v="0.05"/>
    <n v="2272.4"/>
    <x v="3"/>
    <n v="0.52183946488294319"/>
    <n v="156.03"/>
    <n v="6.8663087484597776E-2"/>
  </r>
  <r>
    <n v="7493"/>
    <s v="ORD07493"/>
    <d v="2025-09-25T00:00:00"/>
    <s v="2025"/>
    <s v="September"/>
    <x v="1"/>
    <s v="Unkown"/>
    <s v="Corporate"/>
    <s v="Electronics"/>
    <x v="6"/>
    <n v="2"/>
    <x v="2"/>
    <n v="199"/>
    <n v="0"/>
    <n v="398"/>
    <x v="1"/>
    <n v="0.57517587939698489"/>
    <n v="114.46"/>
    <n v="0.28758793969849245"/>
  </r>
  <r>
    <n v="7495"/>
    <s v="ORD07495"/>
    <d v="2024-12-09T00:00:00"/>
    <s v="2024"/>
    <s v="December"/>
    <x v="3"/>
    <s v="Unkown"/>
    <s v="Consumer"/>
    <s v="Furniture"/>
    <x v="4"/>
    <n v="1"/>
    <x v="2"/>
    <n v="999"/>
    <n v="0"/>
    <n v="999"/>
    <x v="30"/>
    <n v="5.2492492492492493E-2"/>
    <n v="52.44"/>
    <n v="5.2492492492492493E-2"/>
  </r>
  <r>
    <n v="7496"/>
    <s v="ORD07496"/>
    <d v="2024-09-02T00:00:00"/>
    <s v="2024"/>
    <s v="September"/>
    <x v="2"/>
    <s v="Unkown"/>
    <s v="Home Office"/>
    <s v="Office Supplies"/>
    <x v="5"/>
    <n v="6"/>
    <x v="1"/>
    <n v="499"/>
    <n v="0.15"/>
    <n v="2544.9"/>
    <x v="18"/>
    <n v="0.63386773547094188"/>
    <n v="316.3"/>
    <n v="0.12428779126881213"/>
  </r>
  <r>
    <n v="7498"/>
    <s v="ORD07498"/>
    <d v="2025-11-10T00:00:00"/>
    <s v="2025"/>
    <s v="November"/>
    <x v="0"/>
    <s v="Unkown"/>
    <s v="Consumer"/>
    <s v="Furniture"/>
    <x v="0"/>
    <n v="1"/>
    <x v="2"/>
    <n v="799"/>
    <n v="0.05"/>
    <n v="759.05"/>
    <x v="33"/>
    <n v="0.27862327909887358"/>
    <n v="222.62"/>
    <n v="0.29328766220934066"/>
  </r>
  <r>
    <n v="7499"/>
    <s v="ORD07499"/>
    <d v="2025-10-25T00:00:00"/>
    <s v="2025"/>
    <s v="October"/>
    <x v="3"/>
    <s v="Unkown"/>
    <s v="Consumer"/>
    <s v="Electronics"/>
    <x v="0"/>
    <n v="1"/>
    <x v="2"/>
    <n v="99"/>
    <n v="0.1"/>
    <n v="89.1"/>
    <x v="4"/>
    <n v="0.25262626262626264"/>
    <n v="25.01"/>
    <n v="0.28069584736251407"/>
  </r>
  <r>
    <n v="7500"/>
    <s v="ORD07500"/>
    <d v="2025-01-11T00:00:00"/>
    <s v="2025"/>
    <s v="January"/>
    <x v="2"/>
    <s v="CUST2486"/>
    <s v="Corporate"/>
    <s v="Furniture"/>
    <x v="1"/>
    <n v="4"/>
    <x v="1"/>
    <n v="199"/>
    <n v="0"/>
    <n v="796"/>
    <x v="1"/>
    <n v="0.89381909547738692"/>
    <n v="177.87"/>
    <n v="0.22345477386934673"/>
  </r>
  <r>
    <n v="7501"/>
    <s v="ORD07501"/>
    <d v="2024-05-18T00:00:00"/>
    <s v="2024"/>
    <s v="May"/>
    <x v="0"/>
    <s v="Unkown"/>
    <s v="Corporate"/>
    <s v="Electronics"/>
    <x v="1"/>
    <n v="8"/>
    <x v="0"/>
    <n v="999"/>
    <n v="0.05"/>
    <n v="7592.4"/>
    <x v="31"/>
    <n v="0.50523523523523528"/>
    <n v="504.73"/>
    <n v="6.6478320425688853E-2"/>
  </r>
  <r>
    <n v="7502"/>
    <s v="ORD07502"/>
    <d v="2024-12-05T00:00:00"/>
    <s v="2024"/>
    <s v="December"/>
    <x v="1"/>
    <s v="Unkown"/>
    <s v="Home Office"/>
    <s v="Furniture"/>
    <x v="7"/>
    <n v="9"/>
    <x v="0"/>
    <n v="999"/>
    <n v="0.15"/>
    <n v="7642.35"/>
    <x v="35"/>
    <n v="1.1512312312312312"/>
    <n v="1150.08"/>
    <n v="0.15048774264460538"/>
  </r>
  <r>
    <n v="7503"/>
    <s v="ORD07503"/>
    <d v="2024-06-18T00:00:00"/>
    <s v="2024"/>
    <s v="June"/>
    <x v="1"/>
    <s v="CUST1597"/>
    <s v="Consumer"/>
    <s v="Furniture"/>
    <x v="0"/>
    <n v="9"/>
    <x v="0"/>
    <n v="149"/>
    <n v="0"/>
    <n v="1341"/>
    <x v="7"/>
    <n v="1.3937583892617449"/>
    <n v="207.67"/>
    <n v="0.15486204325130498"/>
  </r>
  <r>
    <n v="7504"/>
    <s v="ORD07504"/>
    <d v="2025-06-01T00:00:00"/>
    <s v="2025"/>
    <s v="June"/>
    <x v="0"/>
    <s v="Unkown"/>
    <s v="Consumer"/>
    <s v="Office Supplies"/>
    <x v="7"/>
    <n v="10"/>
    <x v="0"/>
    <n v="499"/>
    <n v="0.15"/>
    <n v="4241.5"/>
    <x v="10"/>
    <n v="1.5490380761523046"/>
    <n v="772.97"/>
    <n v="0.18223977366497701"/>
  </r>
  <r>
    <n v="7505"/>
    <s v="ORD07505"/>
    <d v="2024-10-16T00:00:00"/>
    <s v="2024"/>
    <s v="October"/>
    <x v="0"/>
    <s v="CUST2740"/>
    <s v="Consumer"/>
    <s v="Electronics"/>
    <x v="5"/>
    <n v="9"/>
    <x v="0"/>
    <n v="999"/>
    <n v="0"/>
    <n v="8991"/>
    <x v="30"/>
    <n v="2.363873873873874"/>
    <n v="2361.5100000000002"/>
    <n v="0.2626526526526527"/>
  </r>
  <r>
    <n v="7506"/>
    <s v="ORD07506"/>
    <d v="2025-06-06T00:00:00"/>
    <s v="2025"/>
    <s v="June"/>
    <x v="3"/>
    <s v="CUST2843"/>
    <s v="Corporate"/>
    <s v="Furniture"/>
    <x v="5"/>
    <n v="4"/>
    <x v="1"/>
    <n v="299"/>
    <n v="0"/>
    <n v="1196"/>
    <x v="20"/>
    <n v="0.93421404682274245"/>
    <n v="279.33"/>
    <n v="0.23355351170568561"/>
  </r>
  <r>
    <n v="7507"/>
    <s v="ORD07507"/>
    <d v="2025-05-22T00:00:00"/>
    <s v="2025"/>
    <s v="May"/>
    <x v="0"/>
    <s v="Unkown"/>
    <s v="Consumer"/>
    <s v="Furniture"/>
    <x v="5"/>
    <n v="10"/>
    <x v="0"/>
    <n v="199"/>
    <n v="0"/>
    <n v="1990"/>
    <x v="1"/>
    <n v="1.3549748743718593"/>
    <n v="269.64"/>
    <n v="0.13549748743718593"/>
  </r>
  <r>
    <n v="7508"/>
    <s v="ORD07508"/>
    <d v="2024-06-18T00:00:00"/>
    <s v="2024"/>
    <s v="June"/>
    <x v="0"/>
    <s v="CUST1991"/>
    <s v="Home Office"/>
    <s v="Furniture"/>
    <x v="0"/>
    <n v="10"/>
    <x v="0"/>
    <n v="299"/>
    <n v="0"/>
    <n v="2990"/>
    <x v="20"/>
    <n v="2.1001003344481606"/>
    <n v="627.92999999999995"/>
    <n v="0.21001003344481603"/>
  </r>
  <r>
    <n v="7509"/>
    <s v="ORD07509"/>
    <d v="2025-06-17T00:00:00"/>
    <s v="2025"/>
    <s v="June"/>
    <x v="0"/>
    <s v="Unkown"/>
    <s v="Home Office"/>
    <s v="Office Supplies"/>
    <x v="4"/>
    <n v="6"/>
    <x v="1"/>
    <n v="799"/>
    <n v="0.05"/>
    <n v="4554.3"/>
    <x v="26"/>
    <n v="0.85057571964956202"/>
    <n v="679.61"/>
    <n v="0.14922381046483543"/>
  </r>
  <r>
    <n v="7510"/>
    <s v="ORD07510"/>
    <d v="2024-04-05T00:00:00"/>
    <s v="2024"/>
    <s v="April"/>
    <x v="0"/>
    <s v="Unkown"/>
    <s v="Consumer"/>
    <s v="Electronics"/>
    <x v="3"/>
    <n v="1"/>
    <x v="2"/>
    <n v="199"/>
    <n v="0"/>
    <n v="199"/>
    <x v="1"/>
    <n v="0.29020100502512564"/>
    <n v="57.75"/>
    <n v="0.29020100502512564"/>
  </r>
  <r>
    <n v="7511"/>
    <s v="ORD07511"/>
    <d v="2025-12-26T00:00:00"/>
    <s v="2025"/>
    <s v="December"/>
    <x v="1"/>
    <s v="Unkown"/>
    <s v="Consumer"/>
    <s v="Electronics"/>
    <x v="4"/>
    <n v="2"/>
    <x v="2"/>
    <n v="199"/>
    <n v="0.05"/>
    <n v="378.1"/>
    <x v="15"/>
    <n v="0.46030150753768839"/>
    <n v="91.6"/>
    <n v="0.24226395133562548"/>
  </r>
  <r>
    <n v="7512"/>
    <s v="ORD07512"/>
    <d v="2025-12-08T00:00:00"/>
    <s v="2025"/>
    <s v="December"/>
    <x v="0"/>
    <s v="Unkown"/>
    <s v="Consumer"/>
    <s v="Office Supplies"/>
    <x v="7"/>
    <n v="10"/>
    <x v="0"/>
    <n v="499"/>
    <n v="0.15"/>
    <n v="4241.5"/>
    <x v="10"/>
    <n v="1.4550901803607215"/>
    <n v="726.09"/>
    <n v="0.17118708004243782"/>
  </r>
  <r>
    <n v="7513"/>
    <s v="ORD07513"/>
    <d v="2025-04-30T00:00:00"/>
    <s v="2025"/>
    <s v="April"/>
    <x v="0"/>
    <s v="Unkown"/>
    <s v="Corporate"/>
    <s v="Furniture"/>
    <x v="4"/>
    <n v="8"/>
    <x v="0"/>
    <n v="799"/>
    <n v="0"/>
    <n v="6392"/>
    <x v="12"/>
    <n v="0.60615769712140177"/>
    <n v="484.32"/>
    <n v="7.5769712140175222E-2"/>
  </r>
  <r>
    <n v="7514"/>
    <s v="ORD07514"/>
    <d v="2025-11-27T00:00:00"/>
    <s v="2025"/>
    <s v="November"/>
    <x v="1"/>
    <s v="Unkown"/>
    <s v="Home Office"/>
    <s v="Electronics"/>
    <x v="3"/>
    <n v="8"/>
    <x v="0"/>
    <n v="149"/>
    <n v="0.05"/>
    <n v="1132.4000000000001"/>
    <x v="34"/>
    <n v="1.5791275167785235"/>
    <n v="235.29"/>
    <n v="0.20777993641822676"/>
  </r>
  <r>
    <n v="7515"/>
    <s v="ORD07515"/>
    <d v="2024-12-28T00:00:00"/>
    <s v="2024"/>
    <s v="December"/>
    <x v="0"/>
    <s v="Unkown"/>
    <s v="Home Office"/>
    <s v="Furniture"/>
    <x v="7"/>
    <n v="2"/>
    <x v="2"/>
    <n v="99"/>
    <n v="0.15"/>
    <n v="168.3"/>
    <x v="39"/>
    <n v="0.44777777777777777"/>
    <n v="44.33"/>
    <n v="0.26339869281045747"/>
  </r>
  <r>
    <n v="7516"/>
    <s v="ORD07516"/>
    <d v="2024-01-28T00:00:00"/>
    <s v="2024"/>
    <s v="January"/>
    <x v="1"/>
    <s v="Unkown"/>
    <s v="Home Office"/>
    <s v="Electronics"/>
    <x v="6"/>
    <n v="9"/>
    <x v="0"/>
    <n v="799"/>
    <n v="0.1"/>
    <n v="6471.9"/>
    <x v="40"/>
    <n v="0.8399249061326659"/>
    <n v="671.1"/>
    <n v="0.10369443285588469"/>
  </r>
  <r>
    <n v="7517"/>
    <s v="ORD07517"/>
    <d v="2025-05-14T00:00:00"/>
    <s v="2025"/>
    <s v="May"/>
    <x v="0"/>
    <s v="CUST2348"/>
    <s v="Corporate"/>
    <s v="Electronics"/>
    <x v="4"/>
    <n v="5"/>
    <x v="1"/>
    <n v="799"/>
    <n v="0.05"/>
    <n v="3795.25"/>
    <x v="33"/>
    <n v="1.3777471839799749"/>
    <n v="1100.82"/>
    <n v="0.2900520387326263"/>
  </r>
  <r>
    <n v="7518"/>
    <s v="ORD07518"/>
    <d v="2024-02-15T00:00:00"/>
    <s v="2024"/>
    <s v="February"/>
    <x v="1"/>
    <s v="CUST2937"/>
    <s v="Home Office"/>
    <s v="Electronics"/>
    <x v="5"/>
    <n v="7"/>
    <x v="0"/>
    <n v="499"/>
    <n v="0.1"/>
    <n v="3143.7"/>
    <x v="29"/>
    <n v="1.1323246492985972"/>
    <n v="565.03"/>
    <n v="0.17973407131723765"/>
  </r>
  <r>
    <n v="7519"/>
    <s v="ORD07519"/>
    <d v="2024-11-06T00:00:00"/>
    <s v="2024"/>
    <s v="November"/>
    <x v="1"/>
    <s v="CUST1034"/>
    <s v="Consumer"/>
    <s v="Electronics"/>
    <x v="1"/>
    <n v="3"/>
    <x v="2"/>
    <n v="199"/>
    <n v="0"/>
    <n v="597"/>
    <x v="1"/>
    <n v="0.48095477386934671"/>
    <n v="95.71"/>
    <n v="0.16031825795644891"/>
  </r>
  <r>
    <n v="7520"/>
    <s v="ORD07520"/>
    <d v="2024-07-14T00:00:00"/>
    <s v="2024"/>
    <s v="July"/>
    <x v="3"/>
    <s v="CUST2228"/>
    <s v="Home Office"/>
    <s v="Furniture"/>
    <x v="7"/>
    <n v="5"/>
    <x v="1"/>
    <n v="499"/>
    <n v="0.15"/>
    <n v="2120.75"/>
    <x v="10"/>
    <n v="0.3203607214428858"/>
    <n v="159.86000000000001"/>
    <n v="7.5378993280679013E-2"/>
  </r>
  <r>
    <n v="7521"/>
    <s v="ORD07521"/>
    <d v="2025-06-18T00:00:00"/>
    <s v="2025"/>
    <s v="June"/>
    <x v="3"/>
    <s v="CUST2465"/>
    <s v="Corporate"/>
    <s v="Furniture"/>
    <x v="6"/>
    <n v="1"/>
    <x v="2"/>
    <n v="199"/>
    <n v="0.1"/>
    <n v="179.1"/>
    <x v="25"/>
    <n v="0.1485929648241206"/>
    <n v="29.57"/>
    <n v="0.1651032942490229"/>
  </r>
  <r>
    <n v="7522"/>
    <s v="ORD07522"/>
    <d v="2024-02-19T00:00:00"/>
    <s v="2024"/>
    <s v="February"/>
    <x v="0"/>
    <s v="CUST1505"/>
    <s v="Consumer"/>
    <s v="Furniture"/>
    <x v="4"/>
    <n v="2"/>
    <x v="2"/>
    <n v="149"/>
    <n v="0.15"/>
    <n v="253.3"/>
    <x v="16"/>
    <n v="0.14006711409395975"/>
    <n v="20.87"/>
    <n v="8.2392420055270435E-2"/>
  </r>
  <r>
    <n v="7523"/>
    <s v="ORD07523"/>
    <d v="2025-02-24T00:00:00"/>
    <s v="2025"/>
    <s v="February"/>
    <x v="1"/>
    <s v="CUST1929"/>
    <s v="Consumer"/>
    <s v="Furniture"/>
    <x v="0"/>
    <n v="4"/>
    <x v="1"/>
    <n v="499"/>
    <n v="0"/>
    <n v="1996"/>
    <x v="23"/>
    <n v="0.43553106212424852"/>
    <n v="217.33"/>
    <n v="0.10888276553106213"/>
  </r>
  <r>
    <n v="7524"/>
    <s v="ORD07524"/>
    <d v="2024-06-10T00:00:00"/>
    <s v="2024"/>
    <s v="June"/>
    <x v="0"/>
    <s v="CUST2288"/>
    <s v="Corporate"/>
    <s v="Office Supplies"/>
    <x v="3"/>
    <n v="9"/>
    <x v="0"/>
    <n v="499"/>
    <n v="0.15"/>
    <n v="3817.35"/>
    <x v="10"/>
    <n v="1.8328256513026053"/>
    <n v="914.58"/>
    <n v="0.23958505245785691"/>
  </r>
  <r>
    <n v="7525"/>
    <s v="ORD07525"/>
    <d v="2025-12-14T00:00:00"/>
    <s v="2025"/>
    <s v="December"/>
    <x v="2"/>
    <s v="Unkown"/>
    <s v="Home Office"/>
    <s v="Furniture"/>
    <x v="4"/>
    <n v="9"/>
    <x v="0"/>
    <n v="149"/>
    <n v="0.05"/>
    <n v="1273.95"/>
    <x v="34"/>
    <n v="2.0808053691275168"/>
    <n v="310.04000000000002"/>
    <n v="0.2433690490207622"/>
  </r>
  <r>
    <n v="7526"/>
    <s v="ORD07526"/>
    <d v="2024-10-01T00:00:00"/>
    <s v="2024"/>
    <s v="October"/>
    <x v="3"/>
    <s v="CUST1725"/>
    <s v="Home Office"/>
    <s v="Furniture"/>
    <x v="5"/>
    <n v="6"/>
    <x v="1"/>
    <n v="149"/>
    <n v="0"/>
    <n v="894"/>
    <x v="7"/>
    <n v="1.5628859060402684"/>
    <n v="232.87"/>
    <n v="0.26048098434004474"/>
  </r>
  <r>
    <n v="7527"/>
    <s v="ORD07527"/>
    <d v="2025-06-09T00:00:00"/>
    <s v="2025"/>
    <s v="June"/>
    <x v="3"/>
    <s v="CUST1702"/>
    <s v="Home Office"/>
    <s v="Furniture"/>
    <x v="5"/>
    <n v="10"/>
    <x v="0"/>
    <n v="499"/>
    <n v="0"/>
    <n v="4990"/>
    <x v="23"/>
    <n v="2.6135470941883767"/>
    <n v="1304.1600000000001"/>
    <n v="0.26135470941883771"/>
  </r>
  <r>
    <n v="7528"/>
    <s v="ORD07528"/>
    <d v="2024-01-05T00:00:00"/>
    <s v="2024"/>
    <s v="January"/>
    <x v="2"/>
    <s v="CUST1033"/>
    <s v="Home Office"/>
    <s v="Office Supplies"/>
    <x v="0"/>
    <n v="10"/>
    <x v="0"/>
    <n v="149"/>
    <n v="0"/>
    <n v="1490"/>
    <x v="7"/>
    <n v="2.1106711409395973"/>
    <n v="314.49"/>
    <n v="0.21106711409395973"/>
  </r>
  <r>
    <n v="7529"/>
    <s v="ORD07529"/>
    <d v="2024-09-14T00:00:00"/>
    <s v="2024"/>
    <s v="September"/>
    <x v="1"/>
    <s v="Unkown"/>
    <s v="Consumer"/>
    <s v="Electronics"/>
    <x v="6"/>
    <n v="3"/>
    <x v="2"/>
    <n v="299"/>
    <n v="0.1"/>
    <n v="807.3"/>
    <x v="11"/>
    <n v="0.61244147157190632"/>
    <n v="183.12"/>
    <n v="0.22683017465626162"/>
  </r>
  <r>
    <n v="7530"/>
    <s v="ORD07530"/>
    <d v="2024-04-01T00:00:00"/>
    <s v="2024"/>
    <s v="April"/>
    <x v="2"/>
    <s v="CUST2322"/>
    <s v="Corporate"/>
    <s v="Office Supplies"/>
    <x v="0"/>
    <n v="5"/>
    <x v="1"/>
    <n v="799"/>
    <n v="0"/>
    <n v="3995"/>
    <x v="12"/>
    <n v="0.98854818523153942"/>
    <n v="789.85"/>
    <n v="0.1977096370463079"/>
  </r>
  <r>
    <n v="7531"/>
    <s v="ORD07531"/>
    <d v="2025-11-16T00:00:00"/>
    <s v="2025"/>
    <s v="November"/>
    <x v="0"/>
    <s v="CUST1074"/>
    <s v="Home Office"/>
    <s v="Office Supplies"/>
    <x v="2"/>
    <n v="3"/>
    <x v="2"/>
    <n v="999"/>
    <n v="0.15"/>
    <n v="2547.4499999999998"/>
    <x v="32"/>
    <n v="0.49301301301301298"/>
    <n v="492.52"/>
    <n v="0.19333843647569138"/>
  </r>
  <r>
    <n v="7532"/>
    <s v="ORD07532"/>
    <d v="2025-06-17T00:00:00"/>
    <s v="2025"/>
    <s v="June"/>
    <x v="0"/>
    <s v="Unkown"/>
    <s v="Home Office"/>
    <s v="Office Supplies"/>
    <x v="7"/>
    <n v="6"/>
    <x v="1"/>
    <n v="299"/>
    <n v="0.1"/>
    <n v="1614.6"/>
    <x v="11"/>
    <n v="0.85585284280936458"/>
    <n v="255.9"/>
    <n v="0.15849126718691936"/>
  </r>
  <r>
    <n v="7533"/>
    <s v="ORD07533"/>
    <d v="2024-12-31T00:00:00"/>
    <s v="2024"/>
    <s v="December"/>
    <x v="2"/>
    <s v="Unkown"/>
    <s v="Home Office"/>
    <s v="Furniture"/>
    <x v="5"/>
    <n v="4"/>
    <x v="1"/>
    <n v="499"/>
    <n v="0"/>
    <n v="1996"/>
    <x v="23"/>
    <n v="0.94070140280561132"/>
    <n v="469.41"/>
    <n v="0.23517535070140283"/>
  </r>
  <r>
    <n v="7534"/>
    <s v="ORD07534"/>
    <d v="2025-04-02T00:00:00"/>
    <s v="2025"/>
    <s v="April"/>
    <x v="2"/>
    <s v="Unkown"/>
    <s v="Home Office"/>
    <s v="Office Supplies"/>
    <x v="4"/>
    <n v="8"/>
    <x v="0"/>
    <n v="199"/>
    <n v="0.15"/>
    <n v="1353.2"/>
    <x v="17"/>
    <n v="1.9186934673366833"/>
    <n v="381.82"/>
    <n v="0.28216080402010046"/>
  </r>
  <r>
    <n v="7535"/>
    <s v="ORD07535"/>
    <d v="2024-09-09T00:00:00"/>
    <s v="2024"/>
    <s v="September"/>
    <x v="0"/>
    <s v="Unkown"/>
    <s v="Home Office"/>
    <s v="Electronics"/>
    <x v="2"/>
    <n v="8"/>
    <x v="0"/>
    <n v="999"/>
    <n v="0"/>
    <n v="7992"/>
    <x v="30"/>
    <n v="0.61919919919919919"/>
    <n v="618.58000000000004"/>
    <n v="7.7399899899899899E-2"/>
  </r>
  <r>
    <n v="7536"/>
    <s v="ORD07536"/>
    <d v="2025-12-22T00:00:00"/>
    <s v="2025"/>
    <s v="December"/>
    <x v="0"/>
    <s v="Unkown"/>
    <s v="Home Office"/>
    <s v="Office Supplies"/>
    <x v="7"/>
    <n v="10"/>
    <x v="0"/>
    <n v="499"/>
    <n v="0"/>
    <n v="4990"/>
    <x v="23"/>
    <n v="2.8181162324649298"/>
    <n v="1406.24"/>
    <n v="0.281811623246493"/>
  </r>
  <r>
    <n v="7537"/>
    <s v="ORD07537"/>
    <d v="2025-10-05T00:00:00"/>
    <s v="2025"/>
    <s v="October"/>
    <x v="1"/>
    <s v="CUST1731"/>
    <s v="Home Office"/>
    <s v="Electronics"/>
    <x v="3"/>
    <n v="10"/>
    <x v="0"/>
    <n v="499"/>
    <n v="0"/>
    <n v="4990"/>
    <x v="23"/>
    <n v="2.5739679358717438"/>
    <n v="1284.4100000000001"/>
    <n v="0.25739679358717438"/>
  </r>
  <r>
    <n v="7538"/>
    <s v="ORD07538"/>
    <d v="2024-09-01T00:00:00"/>
    <s v="2024"/>
    <s v="September"/>
    <x v="2"/>
    <s v="Unkown"/>
    <s v="Corporate"/>
    <s v="Office Supplies"/>
    <x v="4"/>
    <n v="8"/>
    <x v="0"/>
    <n v="99"/>
    <n v="0.15"/>
    <n v="673.2"/>
    <x v="39"/>
    <n v="1.7328282828282831"/>
    <n v="171.55"/>
    <n v="0.25482768865121808"/>
  </r>
  <r>
    <n v="7539"/>
    <s v="ORD07539"/>
    <d v="2025-05-01T00:00:00"/>
    <s v="2025"/>
    <s v="May"/>
    <x v="1"/>
    <s v="CUST2816"/>
    <s v="Home Office"/>
    <s v="Office Supplies"/>
    <x v="5"/>
    <n v="7"/>
    <x v="0"/>
    <n v="299"/>
    <n v="0.15"/>
    <n v="1779.05"/>
    <x v="5"/>
    <n v="1.2416722408026755"/>
    <n v="371.26"/>
    <n v="0.20868441021893708"/>
  </r>
  <r>
    <n v="7540"/>
    <s v="ORD07540"/>
    <d v="2024-02-20T00:00:00"/>
    <s v="2024"/>
    <s v="February"/>
    <x v="1"/>
    <s v="Unkown"/>
    <s v="Consumer"/>
    <s v="Furniture"/>
    <x v="7"/>
    <n v="10"/>
    <x v="0"/>
    <n v="999"/>
    <n v="0.15"/>
    <n v="8491.5"/>
    <x v="32"/>
    <n v="1.3846546546546545"/>
    <n v="1383.27"/>
    <n v="0.16290054760642997"/>
  </r>
  <r>
    <n v="7541"/>
    <s v="ORD07541"/>
    <d v="2024-05-19T00:00:00"/>
    <s v="2024"/>
    <s v="May"/>
    <x v="2"/>
    <s v="CUST1993"/>
    <s v="Corporate"/>
    <s v="Furniture"/>
    <x v="4"/>
    <n v="5"/>
    <x v="1"/>
    <n v="299"/>
    <n v="0.15"/>
    <n v="1270.75"/>
    <x v="5"/>
    <n v="0.25872909698996654"/>
    <n v="77.36"/>
    <n v="6.0877434585874482E-2"/>
  </r>
  <r>
    <n v="7542"/>
    <s v="ORD07542"/>
    <d v="2025-06-03T00:00:00"/>
    <s v="2025"/>
    <s v="June"/>
    <x v="3"/>
    <s v="Unkown"/>
    <s v="Consumer"/>
    <s v="Furniture"/>
    <x v="3"/>
    <n v="8"/>
    <x v="0"/>
    <n v="499"/>
    <n v="0"/>
    <n v="3992"/>
    <x v="23"/>
    <n v="1.714689378757515"/>
    <n v="855.63"/>
    <n v="0.21433617234468938"/>
  </r>
  <r>
    <n v="7543"/>
    <s v="ORD07543"/>
    <d v="2024-02-25T00:00:00"/>
    <s v="2024"/>
    <s v="February"/>
    <x v="0"/>
    <s v="Unkown"/>
    <s v="Corporate"/>
    <s v="Furniture"/>
    <x v="3"/>
    <n v="7"/>
    <x v="0"/>
    <n v="499"/>
    <n v="0.05"/>
    <n v="3318.35"/>
    <x v="27"/>
    <n v="0.84927855711422851"/>
    <n v="423.79"/>
    <n v="0.12771106122018475"/>
  </r>
  <r>
    <n v="7544"/>
    <s v="ORD07544"/>
    <d v="2024-03-21T00:00:00"/>
    <s v="2024"/>
    <s v="March"/>
    <x v="3"/>
    <s v="Unkown"/>
    <s v="Consumer"/>
    <s v="Furniture"/>
    <x v="2"/>
    <n v="6"/>
    <x v="1"/>
    <n v="999"/>
    <n v="0.05"/>
    <n v="5694.3"/>
    <x v="37"/>
    <n v="1.125975975975976"/>
    <n v="1124.8499999999999"/>
    <n v="0.19753964490806594"/>
  </r>
  <r>
    <n v="7545"/>
    <s v="ORD07545"/>
    <d v="2025-01-28T00:00:00"/>
    <s v="2025"/>
    <s v="January"/>
    <x v="3"/>
    <s v="Unkown"/>
    <s v="Corporate"/>
    <s v="Furniture"/>
    <x v="4"/>
    <n v="8"/>
    <x v="0"/>
    <n v="149"/>
    <n v="0"/>
    <n v="1192"/>
    <x v="7"/>
    <n v="1.4462416107382552"/>
    <n v="215.49"/>
    <n v="0.1807802013422819"/>
  </r>
  <r>
    <n v="7546"/>
    <s v="ORD07546"/>
    <d v="2025-05-05T00:00:00"/>
    <s v="2025"/>
    <s v="May"/>
    <x v="0"/>
    <s v="Unkown"/>
    <s v="Corporate"/>
    <s v="Electronics"/>
    <x v="5"/>
    <n v="10"/>
    <x v="0"/>
    <n v="499"/>
    <n v="0.05"/>
    <n v="4740.5"/>
    <x v="27"/>
    <n v="0.60855711422845693"/>
    <n v="303.67"/>
    <n v="6.4058643602995471E-2"/>
  </r>
  <r>
    <n v="7547"/>
    <s v="ORD07547"/>
    <d v="2024-07-16T00:00:00"/>
    <s v="2024"/>
    <s v="July"/>
    <x v="3"/>
    <s v="Unkown"/>
    <s v="Corporate"/>
    <s v="Furniture"/>
    <x v="0"/>
    <n v="8"/>
    <x v="0"/>
    <n v="999"/>
    <n v="0"/>
    <n v="7992"/>
    <x v="30"/>
    <n v="0.43485485485485487"/>
    <n v="434.42"/>
    <n v="5.4356856856856858E-2"/>
  </r>
  <r>
    <n v="7548"/>
    <s v="ORD07548"/>
    <d v="2024-02-08T00:00:00"/>
    <s v="2024"/>
    <s v="February"/>
    <x v="0"/>
    <s v="CUST1890"/>
    <s v="Home Office"/>
    <s v="Furniture"/>
    <x v="7"/>
    <n v="4"/>
    <x v="1"/>
    <n v="299"/>
    <n v="0.15"/>
    <n v="1016.6"/>
    <x v="5"/>
    <n v="0.54692307692307696"/>
    <n v="163.53"/>
    <n v="0.16085972850678734"/>
  </r>
  <r>
    <n v="7550"/>
    <s v="ORD07550"/>
    <d v="2024-02-14T00:00:00"/>
    <s v="2024"/>
    <s v="February"/>
    <x v="3"/>
    <s v="Unkown"/>
    <s v="Corporate"/>
    <s v="Office Supplies"/>
    <x v="6"/>
    <n v="5"/>
    <x v="1"/>
    <n v="499"/>
    <n v="0.15"/>
    <n v="2120.75"/>
    <x v="10"/>
    <n v="1.2230260521042084"/>
    <n v="610.29"/>
    <n v="0.28777083578922547"/>
  </r>
  <r>
    <n v="7551"/>
    <s v="ORD07551"/>
    <d v="2025-05-03T00:00:00"/>
    <s v="2025"/>
    <s v="May"/>
    <x v="0"/>
    <s v="Unkown"/>
    <s v="Consumer"/>
    <s v="Furniture"/>
    <x v="5"/>
    <n v="7"/>
    <x v="0"/>
    <n v="149"/>
    <n v="0.1"/>
    <n v="938.7"/>
    <x v="6"/>
    <n v="1.8397986577181207"/>
    <n v="274.13"/>
    <n v="0.29203153297113027"/>
  </r>
  <r>
    <n v="7553"/>
    <s v="ORD07553"/>
    <d v="2025-12-17T00:00:00"/>
    <s v="2025"/>
    <s v="December"/>
    <x v="1"/>
    <s v="Unkown"/>
    <s v="Consumer"/>
    <s v="Office Supplies"/>
    <x v="7"/>
    <n v="6"/>
    <x v="1"/>
    <n v="299"/>
    <n v="0.05"/>
    <n v="1704.3"/>
    <x v="3"/>
    <n v="0.44598662207357859"/>
    <n v="133.35"/>
    <n v="7.8243267030452382E-2"/>
  </r>
  <r>
    <n v="7554"/>
    <s v="ORD07554"/>
    <d v="2025-07-26T00:00:00"/>
    <s v="2025"/>
    <s v="July"/>
    <x v="0"/>
    <s v="Unkown"/>
    <s v="Corporate"/>
    <s v="Furniture"/>
    <x v="4"/>
    <n v="4"/>
    <x v="1"/>
    <n v="499"/>
    <n v="0"/>
    <n v="1996"/>
    <x v="23"/>
    <n v="1.125250501002004"/>
    <n v="561.5"/>
    <n v="0.28131262525050099"/>
  </r>
  <r>
    <n v="7555"/>
    <s v="ORD07555"/>
    <d v="2024-01-28T00:00:00"/>
    <s v="2024"/>
    <s v="January"/>
    <x v="2"/>
    <s v="Unkown"/>
    <s v="Consumer"/>
    <s v="Office Supplies"/>
    <x v="0"/>
    <n v="8"/>
    <x v="0"/>
    <n v="149"/>
    <n v="0.15"/>
    <n v="1013.2"/>
    <x v="16"/>
    <n v="1.3324161073825505"/>
    <n v="198.53"/>
    <n v="0.19594354520331622"/>
  </r>
  <r>
    <n v="7556"/>
    <s v="ORD07556"/>
    <d v="2025-12-31T00:00:00"/>
    <s v="2025"/>
    <s v="December"/>
    <x v="0"/>
    <s v="Unkown"/>
    <s v="Corporate"/>
    <s v="Furniture"/>
    <x v="6"/>
    <n v="2"/>
    <x v="2"/>
    <n v="149"/>
    <n v="0"/>
    <n v="298"/>
    <x v="7"/>
    <n v="0.12194630872483223"/>
    <n v="18.170000000000002"/>
    <n v="6.0973154362416113E-2"/>
  </r>
  <r>
    <n v="7557"/>
    <s v="ORD07557"/>
    <d v="2025-08-16T00:00:00"/>
    <s v="2025"/>
    <s v="August"/>
    <x v="0"/>
    <s v="Unkown"/>
    <s v="Home Office"/>
    <s v="Office Supplies"/>
    <x v="3"/>
    <n v="4"/>
    <x v="1"/>
    <n v="299"/>
    <n v="0.1"/>
    <n v="1076.4000000000001"/>
    <x v="21"/>
    <n v="0.82862876254180595"/>
    <n v="247.76"/>
    <n v="0.23017465626161276"/>
  </r>
  <r>
    <n v="7558"/>
    <s v="ORD07558"/>
    <d v="2025-06-14T00:00:00"/>
    <s v="2025"/>
    <s v="June"/>
    <x v="3"/>
    <s v="CUST2907"/>
    <s v="Home Office"/>
    <s v="Electronics"/>
    <x v="6"/>
    <n v="5"/>
    <x v="1"/>
    <n v="199"/>
    <n v="0.1"/>
    <n v="895.5"/>
    <x v="25"/>
    <n v="0.87507537688442205"/>
    <n v="174.14"/>
    <n v="0.1944611948632049"/>
  </r>
  <r>
    <n v="7559"/>
    <s v="ORD07559"/>
    <d v="2025-11-17T00:00:00"/>
    <s v="2025"/>
    <s v="November"/>
    <x v="0"/>
    <s v="Unkown"/>
    <s v="Consumer"/>
    <s v="Furniture"/>
    <x v="2"/>
    <n v="2"/>
    <x v="2"/>
    <n v="149"/>
    <n v="0.1"/>
    <n v="268.2"/>
    <x v="6"/>
    <n v="0.18449664429530199"/>
    <n v="27.49"/>
    <n v="0.10249813571961224"/>
  </r>
  <r>
    <n v="7560"/>
    <s v="ORD07560"/>
    <d v="2025-03-11T00:00:00"/>
    <s v="2025"/>
    <s v="March"/>
    <x v="0"/>
    <s v="Unkown"/>
    <s v="Consumer"/>
    <s v="Electronics"/>
    <x v="1"/>
    <n v="3"/>
    <x v="2"/>
    <n v="99"/>
    <n v="0"/>
    <n v="297"/>
    <x v="22"/>
    <n v="0.56727272727272726"/>
    <n v="56.16"/>
    <n v="0.18909090909090909"/>
  </r>
  <r>
    <n v="7561"/>
    <s v="ORD07561"/>
    <d v="2024-07-13T00:00:00"/>
    <s v="2024"/>
    <s v="July"/>
    <x v="3"/>
    <s v="Unkown"/>
    <s v="Corporate"/>
    <s v="Furniture"/>
    <x v="6"/>
    <n v="9"/>
    <x v="0"/>
    <n v="299"/>
    <n v="0"/>
    <n v="2691"/>
    <x v="20"/>
    <n v="2.4052842809364545"/>
    <n v="719.18"/>
    <n v="0.26725380899293943"/>
  </r>
  <r>
    <n v="7562"/>
    <s v="ORD07562"/>
    <d v="2024-01-29T00:00:00"/>
    <s v="2024"/>
    <s v="January"/>
    <x v="0"/>
    <s v="Unkown"/>
    <s v="Home Office"/>
    <s v="Office Supplies"/>
    <x v="4"/>
    <n v="8"/>
    <x v="0"/>
    <n v="499"/>
    <n v="0"/>
    <n v="3992"/>
    <x v="23"/>
    <n v="1.7842885771543087"/>
    <n v="890.36"/>
    <n v="0.22303607214428858"/>
  </r>
  <r>
    <n v="7563"/>
    <s v="ORD07563"/>
    <d v="2025-09-08T00:00:00"/>
    <s v="2025"/>
    <s v="September"/>
    <x v="3"/>
    <s v="Unkown"/>
    <s v="Corporate"/>
    <s v="Office Supplies"/>
    <x v="3"/>
    <n v="10"/>
    <x v="0"/>
    <n v="999"/>
    <n v="0.15"/>
    <n v="8491.5"/>
    <x v="32"/>
    <n v="1.3798398398398399"/>
    <n v="1378.46"/>
    <n v="0.16233409880468705"/>
  </r>
  <r>
    <n v="7564"/>
    <s v="ORD07564"/>
    <d v="2024-09-05T00:00:00"/>
    <s v="2024"/>
    <s v="September"/>
    <x v="3"/>
    <s v="Unkown"/>
    <s v="Home Office"/>
    <s v="Office Supplies"/>
    <x v="0"/>
    <n v="4"/>
    <x v="1"/>
    <n v="99"/>
    <n v="0.1"/>
    <n v="356.4"/>
    <x v="4"/>
    <n v="0.87484848484848488"/>
    <n v="86.61"/>
    <n v="0.24301346801346801"/>
  </r>
  <r>
    <n v="7565"/>
    <s v="ORD07565"/>
    <d v="2024-11-28T00:00:00"/>
    <s v="2024"/>
    <s v="November"/>
    <x v="3"/>
    <s v="Unkown"/>
    <s v="Home Office"/>
    <s v="Electronics"/>
    <x v="5"/>
    <n v="10"/>
    <x v="0"/>
    <n v="149"/>
    <n v="0.15"/>
    <n v="1266.5"/>
    <x v="16"/>
    <n v="1.1637583892617449"/>
    <n v="173.4"/>
    <n v="0.13691275167785236"/>
  </r>
  <r>
    <n v="7566"/>
    <s v="ORD07566"/>
    <d v="2024-12-31T00:00:00"/>
    <s v="2024"/>
    <s v="December"/>
    <x v="0"/>
    <s v="Unkown"/>
    <s v="Consumer"/>
    <s v="Electronics"/>
    <x v="3"/>
    <n v="3"/>
    <x v="2"/>
    <n v="799"/>
    <n v="0.1"/>
    <n v="2157.3000000000002"/>
    <x v="9"/>
    <n v="0.55743429286608259"/>
    <n v="445.39"/>
    <n v="0.20645714550595651"/>
  </r>
  <r>
    <n v="7567"/>
    <s v="ORD07567"/>
    <d v="2024-04-28T00:00:00"/>
    <s v="2024"/>
    <s v="April"/>
    <x v="2"/>
    <s v="CUST1003"/>
    <s v="Home Office"/>
    <s v="Electronics"/>
    <x v="0"/>
    <n v="9"/>
    <x v="0"/>
    <n v="799"/>
    <n v="0.1"/>
    <n v="6471.9"/>
    <x v="40"/>
    <n v="1.3763829787234043"/>
    <n v="1099.73"/>
    <n v="0.16992382453375363"/>
  </r>
  <r>
    <n v="7568"/>
    <s v="ORD07568"/>
    <d v="2025-02-04T00:00:00"/>
    <s v="2025"/>
    <s v="February"/>
    <x v="0"/>
    <s v="CUST2706"/>
    <s v="Corporate"/>
    <s v="Furniture"/>
    <x v="1"/>
    <n v="4"/>
    <x v="1"/>
    <n v="149"/>
    <n v="0.1"/>
    <n v="536.4"/>
    <x v="6"/>
    <n v="0.26362416107382552"/>
    <n v="39.28"/>
    <n v="7.3228933631618198E-2"/>
  </r>
  <r>
    <n v="7569"/>
    <s v="ORD07569"/>
    <d v="2024-05-02T00:00:00"/>
    <s v="2024"/>
    <s v="May"/>
    <x v="2"/>
    <s v="Unkown"/>
    <s v="Home Office"/>
    <s v="Furniture"/>
    <x v="5"/>
    <n v="5"/>
    <x v="1"/>
    <n v="299"/>
    <n v="0.05"/>
    <n v="1420.25"/>
    <x v="3"/>
    <n v="1.3114715719063545"/>
    <n v="392.13"/>
    <n v="0.27609927829607461"/>
  </r>
  <r>
    <n v="7570"/>
    <s v="ORD07570"/>
    <d v="2025-09-07T00:00:00"/>
    <s v="2025"/>
    <s v="September"/>
    <x v="0"/>
    <s v="CUST1386"/>
    <s v="Consumer"/>
    <s v="Electronics"/>
    <x v="1"/>
    <n v="7"/>
    <x v="0"/>
    <n v="499"/>
    <n v="0.15"/>
    <n v="2969.05"/>
    <x v="18"/>
    <n v="1.1090380761523047"/>
    <n v="553.41"/>
    <n v="0.18639295397517722"/>
  </r>
  <r>
    <n v="7571"/>
    <s v="ORD07571"/>
    <d v="2025-04-20T00:00:00"/>
    <s v="2025"/>
    <s v="April"/>
    <x v="0"/>
    <s v="CUST1954"/>
    <s v="Consumer"/>
    <s v="Electronics"/>
    <x v="1"/>
    <n v="1"/>
    <x v="2"/>
    <n v="299"/>
    <n v="0.15"/>
    <n v="254.15"/>
    <x v="5"/>
    <n v="0.22140468227424751"/>
    <n v="66.2"/>
    <n v="0.26047609679323236"/>
  </r>
  <r>
    <n v="7572"/>
    <s v="ORD07572"/>
    <d v="2025-06-01T00:00:00"/>
    <s v="2025"/>
    <s v="June"/>
    <x v="3"/>
    <s v="Unkown"/>
    <s v="Corporate"/>
    <s v="Furniture"/>
    <x v="4"/>
    <n v="4"/>
    <x v="1"/>
    <n v="99"/>
    <n v="0.15"/>
    <n v="336.6"/>
    <x v="39"/>
    <n v="0.53474747474747475"/>
    <n v="52.94"/>
    <n v="0.1572786690433749"/>
  </r>
  <r>
    <n v="7573"/>
    <s v="ORD07573"/>
    <d v="2025-10-07T00:00:00"/>
    <s v="2025"/>
    <s v="October"/>
    <x v="0"/>
    <s v="Unkown"/>
    <s v="Corporate"/>
    <s v="Electronics"/>
    <x v="7"/>
    <n v="9"/>
    <x v="0"/>
    <n v="999"/>
    <n v="0.05"/>
    <n v="8541.4500000000007"/>
    <x v="37"/>
    <n v="0.60123123123123123"/>
    <n v="600.63"/>
    <n v="7.0319442249266798E-2"/>
  </r>
  <r>
    <n v="7574"/>
    <s v="ORD07574"/>
    <d v="2025-01-31T00:00:00"/>
    <s v="2025"/>
    <s v="January"/>
    <x v="0"/>
    <s v="Unkown"/>
    <s v="Home Office"/>
    <s v="Electronics"/>
    <x v="7"/>
    <n v="4"/>
    <x v="1"/>
    <n v="149"/>
    <n v="0.15"/>
    <n v="506.6"/>
    <x v="16"/>
    <n v="0.50281879194630874"/>
    <n v="74.92"/>
    <n v="0.14788787998420844"/>
  </r>
  <r>
    <n v="7575"/>
    <s v="ORD07575"/>
    <d v="2024-12-28T00:00:00"/>
    <s v="2024"/>
    <s v="December"/>
    <x v="3"/>
    <s v="Unkown"/>
    <s v="Consumer"/>
    <s v="Office Supplies"/>
    <x v="5"/>
    <n v="9"/>
    <x v="0"/>
    <n v="99"/>
    <n v="0.1"/>
    <n v="801.9"/>
    <x v="4"/>
    <n v="1.3433333333333335"/>
    <n v="132.99"/>
    <n v="0.16584362139917697"/>
  </r>
  <r>
    <n v="7576"/>
    <s v="ORD07576"/>
    <d v="2024-03-19T00:00:00"/>
    <s v="2024"/>
    <s v="March"/>
    <x v="2"/>
    <s v="Unkown"/>
    <s v="Corporate"/>
    <s v="Electronics"/>
    <x v="4"/>
    <n v="2"/>
    <x v="2"/>
    <n v="149"/>
    <n v="0.1"/>
    <n v="268.2"/>
    <x v="6"/>
    <n v="0.12335570469798657"/>
    <n v="18.38"/>
    <n v="6.8530947054436991E-2"/>
  </r>
  <r>
    <n v="7577"/>
    <s v="ORD07577"/>
    <d v="2024-08-14T00:00:00"/>
    <s v="2024"/>
    <s v="August"/>
    <x v="0"/>
    <s v="Unkown"/>
    <s v="Corporate"/>
    <s v="Electronics"/>
    <x v="5"/>
    <n v="2"/>
    <x v="2"/>
    <n v="199"/>
    <n v="0"/>
    <n v="398"/>
    <x v="1"/>
    <n v="0.21160804020100502"/>
    <n v="42.11"/>
    <n v="0.10580402010050251"/>
  </r>
  <r>
    <n v="7578"/>
    <s v="ORD07578"/>
    <d v="2025-11-12T00:00:00"/>
    <s v="2025"/>
    <s v="November"/>
    <x v="3"/>
    <s v="CUST1252"/>
    <s v="Home Office"/>
    <s v="Office Supplies"/>
    <x v="0"/>
    <n v="7"/>
    <x v="0"/>
    <n v="299"/>
    <n v="0.15"/>
    <n v="1779.05"/>
    <x v="5"/>
    <n v="0.61451505016722408"/>
    <n v="183.74"/>
    <n v="0.10327984036423934"/>
  </r>
  <r>
    <n v="7579"/>
    <s v="ORD07579"/>
    <d v="2025-08-30T00:00:00"/>
    <s v="2025"/>
    <s v="August"/>
    <x v="3"/>
    <s v="CUST2206"/>
    <s v="Home Office"/>
    <s v="Furniture"/>
    <x v="6"/>
    <n v="6"/>
    <x v="1"/>
    <n v="999"/>
    <n v="0.1"/>
    <n v="5394.6"/>
    <x v="14"/>
    <n v="0.66037037037037039"/>
    <n v="659.71"/>
    <n v="0.12229080932784636"/>
  </r>
  <r>
    <n v="7580"/>
    <s v="ORD07580"/>
    <d v="2025-12-08T00:00:00"/>
    <s v="2025"/>
    <s v="December"/>
    <x v="1"/>
    <s v="Unkown"/>
    <s v="Home Office"/>
    <s v="Electronics"/>
    <x v="2"/>
    <n v="3"/>
    <x v="2"/>
    <n v="99"/>
    <n v="0.05"/>
    <n v="282.14999999999998"/>
    <x v="19"/>
    <n v="0.55393939393939395"/>
    <n v="54.84"/>
    <n v="0.19436469962785755"/>
  </r>
  <r>
    <n v="7581"/>
    <s v="ORD07581"/>
    <d v="2025-07-28T00:00:00"/>
    <s v="2025"/>
    <s v="July"/>
    <x v="0"/>
    <s v="CUST1021"/>
    <s v="Home Office"/>
    <s v="Office Supplies"/>
    <x v="2"/>
    <n v="4"/>
    <x v="1"/>
    <n v="299"/>
    <n v="0"/>
    <n v="1196"/>
    <x v="20"/>
    <n v="1.005953177257525"/>
    <n v="300.77999999999997"/>
    <n v="0.25148829431438124"/>
  </r>
  <r>
    <n v="7582"/>
    <s v="ORD07582"/>
    <d v="2024-02-24T00:00:00"/>
    <s v="2024"/>
    <s v="February"/>
    <x v="2"/>
    <s v="Unkown"/>
    <s v="Consumer"/>
    <s v="Office Supplies"/>
    <x v="4"/>
    <n v="8"/>
    <x v="0"/>
    <n v="99"/>
    <n v="0.15"/>
    <n v="673.2"/>
    <x v="39"/>
    <n v="0.43343434343434339"/>
    <n v="42.91"/>
    <n v="6.3740344622697551E-2"/>
  </r>
  <r>
    <n v="7583"/>
    <s v="ORD07583"/>
    <d v="2025-09-15T00:00:00"/>
    <s v="2025"/>
    <s v="September"/>
    <x v="0"/>
    <s v="CUST1837"/>
    <s v="Corporate"/>
    <s v="Electronics"/>
    <x v="0"/>
    <n v="1"/>
    <x v="2"/>
    <n v="99"/>
    <n v="0"/>
    <n v="99"/>
    <x v="22"/>
    <n v="8.6363636363636365E-2"/>
    <n v="8.5500000000000007"/>
    <n v="8.6363636363636365E-2"/>
  </r>
  <r>
    <n v="7584"/>
    <s v="ORD07584"/>
    <d v="2024-08-24T00:00:00"/>
    <s v="2024"/>
    <s v="August"/>
    <x v="0"/>
    <s v="Unkown"/>
    <s v="Consumer"/>
    <s v="Furniture"/>
    <x v="1"/>
    <n v="1"/>
    <x v="2"/>
    <n v="999"/>
    <n v="0"/>
    <n v="999"/>
    <x v="30"/>
    <n v="0.11894894894894895"/>
    <n v="118.83"/>
    <n v="0.11894894894894895"/>
  </r>
  <r>
    <n v="7585"/>
    <s v="ORD07585"/>
    <d v="2025-12-05T00:00:00"/>
    <s v="2025"/>
    <s v="December"/>
    <x v="3"/>
    <s v="Unkown"/>
    <s v="Corporate"/>
    <s v="Furniture"/>
    <x v="0"/>
    <n v="10"/>
    <x v="0"/>
    <n v="149"/>
    <n v="0.1"/>
    <n v="1341"/>
    <x v="6"/>
    <n v="1.5663087248322147"/>
    <n v="233.38"/>
    <n v="0.17403430275913498"/>
  </r>
  <r>
    <n v="7586"/>
    <s v="ORD07586"/>
    <d v="2025-01-31T00:00:00"/>
    <s v="2025"/>
    <s v="January"/>
    <x v="3"/>
    <s v="Unkown"/>
    <s v="Consumer"/>
    <s v="Electronics"/>
    <x v="4"/>
    <n v="2"/>
    <x v="2"/>
    <n v="149"/>
    <n v="0.1"/>
    <n v="268.2"/>
    <x v="6"/>
    <n v="0.32449664429530201"/>
    <n v="48.35"/>
    <n v="0.18027591349739003"/>
  </r>
  <r>
    <n v="7587"/>
    <s v="ORD07587"/>
    <d v="2024-10-21T00:00:00"/>
    <s v="2024"/>
    <s v="October"/>
    <x v="0"/>
    <s v="CUST1849"/>
    <s v="Consumer"/>
    <s v="Office Supplies"/>
    <x v="1"/>
    <n v="9"/>
    <x v="0"/>
    <n v="99"/>
    <n v="0.15"/>
    <n v="757.35"/>
    <x v="39"/>
    <n v="0.39828282828282829"/>
    <n v="39.43"/>
    <n v="5.2063114808212844E-2"/>
  </r>
  <r>
    <n v="7588"/>
    <s v="ORD07588"/>
    <d v="2025-02-10T00:00:00"/>
    <s v="2025"/>
    <s v="February"/>
    <x v="1"/>
    <s v="CUST1349"/>
    <s v="Corporate"/>
    <s v="Electronics"/>
    <x v="5"/>
    <n v="4"/>
    <x v="1"/>
    <n v="299"/>
    <n v="0.05"/>
    <n v="1136.2"/>
    <x v="3"/>
    <n v="0.61428093645484949"/>
    <n v="183.67"/>
    <n v="0.16165287801443406"/>
  </r>
  <r>
    <n v="7589"/>
    <s v="ORD07589"/>
    <d v="2024-10-25T00:00:00"/>
    <s v="2024"/>
    <s v="October"/>
    <x v="0"/>
    <s v="Unkown"/>
    <s v="Consumer"/>
    <s v="Office Supplies"/>
    <x v="1"/>
    <n v="5"/>
    <x v="1"/>
    <n v="299"/>
    <n v="0"/>
    <n v="1495"/>
    <x v="20"/>
    <n v="0.95424749163879596"/>
    <n v="285.32"/>
    <n v="0.19084949832775919"/>
  </r>
  <r>
    <n v="7590"/>
    <s v="ORD07590"/>
    <d v="2025-05-24T00:00:00"/>
    <s v="2025"/>
    <s v="May"/>
    <x v="3"/>
    <s v="Unkown"/>
    <s v="Consumer"/>
    <s v="Office Supplies"/>
    <x v="6"/>
    <n v="5"/>
    <x v="1"/>
    <n v="999"/>
    <n v="0"/>
    <n v="4995"/>
    <x v="30"/>
    <n v="1.4183983983983983"/>
    <n v="1416.98"/>
    <n v="0.28367967967967966"/>
  </r>
  <r>
    <n v="7591"/>
    <s v="ORD07591"/>
    <d v="2024-07-17T00:00:00"/>
    <s v="2024"/>
    <s v="July"/>
    <x v="0"/>
    <s v="CUST2473"/>
    <s v="Corporate"/>
    <s v="Furniture"/>
    <x v="0"/>
    <n v="6"/>
    <x v="1"/>
    <n v="299"/>
    <n v="0.05"/>
    <n v="1704.3"/>
    <x v="3"/>
    <n v="1.5176588628762542"/>
    <n v="453.78"/>
    <n v="0.26625594085548315"/>
  </r>
  <r>
    <n v="7592"/>
    <s v="ORD07592"/>
    <d v="2025-10-30T00:00:00"/>
    <s v="2025"/>
    <s v="October"/>
    <x v="3"/>
    <s v="CUST2420"/>
    <s v="Consumer"/>
    <s v="Electronics"/>
    <x v="2"/>
    <n v="8"/>
    <x v="0"/>
    <n v="799"/>
    <n v="0"/>
    <n v="6392"/>
    <x v="12"/>
    <n v="1.9591239048811013"/>
    <n v="1565.34"/>
    <n v="0.24489048811013767"/>
  </r>
  <r>
    <n v="7593"/>
    <s v="ORD07593"/>
    <d v="2024-04-19T00:00:00"/>
    <s v="2024"/>
    <s v="April"/>
    <x v="2"/>
    <s v="CUST2646"/>
    <s v="Home Office"/>
    <s v="Furniture"/>
    <x v="1"/>
    <n v="9"/>
    <x v="0"/>
    <n v="149"/>
    <n v="0"/>
    <n v="1341"/>
    <x v="7"/>
    <n v="1.1769127516778524"/>
    <n v="175.36"/>
    <n v="0.13076808351976138"/>
  </r>
  <r>
    <n v="7594"/>
    <s v="ORD07594"/>
    <d v="2024-08-17T00:00:00"/>
    <s v="2024"/>
    <s v="August"/>
    <x v="2"/>
    <s v="Unkown"/>
    <s v="Corporate"/>
    <s v="Furniture"/>
    <x v="1"/>
    <n v="1"/>
    <x v="2"/>
    <n v="99"/>
    <n v="0"/>
    <n v="99"/>
    <x v="22"/>
    <n v="0.20676767676767677"/>
    <n v="20.47"/>
    <n v="0.20676767676767677"/>
  </r>
  <r>
    <n v="7595"/>
    <s v="ORD07595"/>
    <d v="2024-06-02T00:00:00"/>
    <s v="2024"/>
    <s v="June"/>
    <x v="1"/>
    <s v="CUST2314"/>
    <s v="Consumer"/>
    <s v="Electronics"/>
    <x v="4"/>
    <n v="3"/>
    <x v="2"/>
    <n v="149"/>
    <n v="0"/>
    <n v="447"/>
    <x v="7"/>
    <n v="0.34214765100671141"/>
    <n v="50.98"/>
    <n v="0.11404921700223714"/>
  </r>
  <r>
    <n v="7596"/>
    <s v="ORD07596"/>
    <d v="2025-04-07T00:00:00"/>
    <s v="2025"/>
    <s v="April"/>
    <x v="1"/>
    <s v="Unkown"/>
    <s v="Consumer"/>
    <s v="Electronics"/>
    <x v="2"/>
    <n v="4"/>
    <x v="1"/>
    <n v="999"/>
    <n v="0.1"/>
    <n v="3596.4"/>
    <x v="14"/>
    <n v="0.83022022022022024"/>
    <n v="829.39"/>
    <n v="0.23061672783895004"/>
  </r>
  <r>
    <n v="7597"/>
    <s v="ORD07597"/>
    <d v="2024-06-02T00:00:00"/>
    <s v="2024"/>
    <s v="June"/>
    <x v="3"/>
    <s v="Unkown"/>
    <s v="Corporate"/>
    <s v="Furniture"/>
    <x v="6"/>
    <n v="3"/>
    <x v="2"/>
    <n v="149"/>
    <n v="0.05"/>
    <n v="424.65"/>
    <x v="38"/>
    <n v="0.62201342281879202"/>
    <n v="92.68"/>
    <n v="0.21825032379606737"/>
  </r>
  <r>
    <n v="7598"/>
    <s v="ORD07598"/>
    <d v="2024-03-12T00:00:00"/>
    <s v="2024"/>
    <s v="March"/>
    <x v="3"/>
    <s v="Unkown"/>
    <s v="Corporate"/>
    <s v="Electronics"/>
    <x v="0"/>
    <n v="6"/>
    <x v="1"/>
    <n v="99"/>
    <n v="0.15"/>
    <n v="504.9"/>
    <x v="36"/>
    <n v="1.4408080808080808"/>
    <n v="142.63999999999999"/>
    <n v="0.28251138839374135"/>
  </r>
  <r>
    <n v="7599"/>
    <s v="ORD07599"/>
    <d v="2024-09-08T00:00:00"/>
    <s v="2024"/>
    <s v="September"/>
    <x v="1"/>
    <s v="Unkown"/>
    <s v="Home Office"/>
    <s v="Furniture"/>
    <x v="0"/>
    <n v="4"/>
    <x v="1"/>
    <n v="799"/>
    <n v="0.05"/>
    <n v="3036.2"/>
    <x v="33"/>
    <n v="0.25942428035043807"/>
    <n v="207.28"/>
    <n v="6.8269547460641594E-2"/>
  </r>
  <r>
    <n v="7600"/>
    <s v="ORD07600"/>
    <d v="2024-07-31T00:00:00"/>
    <s v="2024"/>
    <s v="July"/>
    <x v="3"/>
    <s v="Unkown"/>
    <s v="Home Office"/>
    <s v="Office Supplies"/>
    <x v="1"/>
    <n v="5"/>
    <x v="1"/>
    <n v="499"/>
    <n v="0"/>
    <n v="2495"/>
    <x v="23"/>
    <n v="0.66292585170340679"/>
    <n v="330.8"/>
    <n v="0.13258517034068137"/>
  </r>
  <r>
    <n v="7602"/>
    <s v="ORD07602"/>
    <d v="2025-08-17T00:00:00"/>
    <s v="2025"/>
    <s v="August"/>
    <x v="3"/>
    <s v="Unkown"/>
    <s v="Consumer"/>
    <s v="Electronics"/>
    <x v="6"/>
    <n v="2"/>
    <x v="2"/>
    <n v="149"/>
    <n v="0.15"/>
    <n v="253.3"/>
    <x v="16"/>
    <n v="0.48865771812080538"/>
    <n v="72.81"/>
    <n v="0.28744571654165019"/>
  </r>
  <r>
    <n v="7603"/>
    <s v="ORD07603"/>
    <d v="2025-08-06T00:00:00"/>
    <s v="2025"/>
    <s v="August"/>
    <x v="2"/>
    <s v="Unkown"/>
    <s v="Home Office"/>
    <s v="Furniture"/>
    <x v="5"/>
    <n v="4"/>
    <x v="1"/>
    <n v="299"/>
    <n v="0.15"/>
    <n v="1016.6"/>
    <x v="5"/>
    <n v="0.42588628762541808"/>
    <n v="127.34"/>
    <n v="0.12526067283100531"/>
  </r>
  <r>
    <n v="7604"/>
    <s v="ORD07604"/>
    <d v="2024-08-02T00:00:00"/>
    <s v="2024"/>
    <s v="August"/>
    <x v="3"/>
    <s v="Unkown"/>
    <s v="Home Office"/>
    <s v="Electronics"/>
    <x v="0"/>
    <n v="2"/>
    <x v="2"/>
    <n v="99"/>
    <n v="0"/>
    <n v="198"/>
    <x v="22"/>
    <n v="0.23767676767676768"/>
    <n v="23.53"/>
    <n v="0.11883838383838384"/>
  </r>
  <r>
    <n v="7605"/>
    <s v="ORD07605"/>
    <d v="2024-06-05T00:00:00"/>
    <s v="2024"/>
    <s v="June"/>
    <x v="3"/>
    <s v="CUST2833"/>
    <s v="Corporate"/>
    <s v="Furniture"/>
    <x v="0"/>
    <n v="3"/>
    <x v="2"/>
    <n v="799"/>
    <n v="0.1"/>
    <n v="2157.3000000000002"/>
    <x v="9"/>
    <n v="0.69864831038798503"/>
    <n v="558.22"/>
    <n v="0.25875863347703149"/>
  </r>
  <r>
    <n v="7606"/>
    <s v="ORD07606"/>
    <d v="2024-04-17T00:00:00"/>
    <s v="2024"/>
    <s v="April"/>
    <x v="3"/>
    <s v="Unkown"/>
    <s v="Consumer"/>
    <s v="Office Supplies"/>
    <x v="1"/>
    <n v="7"/>
    <x v="0"/>
    <n v="299"/>
    <n v="0"/>
    <n v="2093"/>
    <x v="20"/>
    <n v="1.247123745819398"/>
    <n v="372.89"/>
    <n v="0.17816053511705685"/>
  </r>
  <r>
    <n v="7607"/>
    <s v="ORD07607"/>
    <d v="2024-01-09T00:00:00"/>
    <s v="2024"/>
    <s v="January"/>
    <x v="2"/>
    <s v="CUST2869"/>
    <s v="Consumer"/>
    <s v="Electronics"/>
    <x v="3"/>
    <n v="1"/>
    <x v="2"/>
    <n v="999"/>
    <n v="0"/>
    <n v="999"/>
    <x v="30"/>
    <n v="0.15752752752752752"/>
    <n v="157.37"/>
    <n v="0.15752752752752752"/>
  </r>
  <r>
    <n v="7608"/>
    <s v="ORD07608"/>
    <d v="2024-05-03T00:00:00"/>
    <s v="2024"/>
    <s v="May"/>
    <x v="0"/>
    <s v="Unkown"/>
    <s v="Home Office"/>
    <s v="Electronics"/>
    <x v="0"/>
    <n v="5"/>
    <x v="1"/>
    <n v="999"/>
    <n v="0"/>
    <n v="4995"/>
    <x v="30"/>
    <n v="0.77347347347347351"/>
    <n v="772.7"/>
    <n v="0.15469469469469471"/>
  </r>
  <r>
    <n v="7609"/>
    <s v="ORD07609"/>
    <d v="2025-07-30T00:00:00"/>
    <s v="2025"/>
    <s v="July"/>
    <x v="3"/>
    <s v="Unkown"/>
    <s v="Corporate"/>
    <s v="Electronics"/>
    <x v="4"/>
    <n v="9"/>
    <x v="0"/>
    <n v="299"/>
    <n v="0.05"/>
    <n v="2556.4499999999998"/>
    <x v="24"/>
    <n v="1.7851505016722409"/>
    <n v="533.76"/>
    <n v="0.20878953235932643"/>
  </r>
  <r>
    <n v="7610"/>
    <s v="ORD07610"/>
    <d v="2024-06-03T00:00:00"/>
    <s v="2024"/>
    <s v="June"/>
    <x v="1"/>
    <s v="Unkown"/>
    <s v="Consumer"/>
    <s v="Furniture"/>
    <x v="3"/>
    <n v="6"/>
    <x v="1"/>
    <n v="99"/>
    <n v="0.15"/>
    <n v="504.9"/>
    <x v="36"/>
    <n v="0.50767676767676762"/>
    <n v="50.26"/>
    <n v="9.9544464250346604E-2"/>
  </r>
  <r>
    <n v="7611"/>
    <s v="ORD07611"/>
    <d v="2025-02-04T00:00:00"/>
    <s v="2025"/>
    <s v="February"/>
    <x v="2"/>
    <s v="Unkown"/>
    <s v="Corporate"/>
    <s v="Electronics"/>
    <x v="0"/>
    <n v="5"/>
    <x v="1"/>
    <n v="499"/>
    <n v="0.15"/>
    <n v="2120.75"/>
    <x v="10"/>
    <n v="0.93537074148296595"/>
    <n v="466.75"/>
    <n v="0.22008723329010962"/>
  </r>
  <r>
    <n v="7612"/>
    <s v="ORD07612"/>
    <d v="2024-01-10T00:00:00"/>
    <s v="2024"/>
    <s v="January"/>
    <x v="2"/>
    <s v="CUST1231"/>
    <s v="Home Office"/>
    <s v="Office Supplies"/>
    <x v="3"/>
    <n v="8"/>
    <x v="0"/>
    <n v="299"/>
    <n v="0.1"/>
    <n v="2152.8000000000002"/>
    <x v="21"/>
    <n v="2.0160869565217387"/>
    <n v="602.80999999999995"/>
    <n v="0.28001207729468597"/>
  </r>
  <r>
    <n v="7613"/>
    <s v="ORD07613"/>
    <d v="2024-04-04T00:00:00"/>
    <s v="2024"/>
    <s v="April"/>
    <x v="2"/>
    <s v="Unkown"/>
    <s v="Home Office"/>
    <s v="Furniture"/>
    <x v="4"/>
    <n v="3"/>
    <x v="2"/>
    <n v="799"/>
    <n v="0.05"/>
    <n v="2277.15"/>
    <x v="26"/>
    <n v="0.72309136420525655"/>
    <n v="577.75"/>
    <n v="0.25371626814219528"/>
  </r>
  <r>
    <n v="7614"/>
    <s v="ORD07614"/>
    <d v="2024-10-22T00:00:00"/>
    <s v="2024"/>
    <s v="October"/>
    <x v="3"/>
    <s v="CUST1012"/>
    <s v="Corporate"/>
    <s v="Office Supplies"/>
    <x v="3"/>
    <n v="4"/>
    <x v="1"/>
    <n v="299"/>
    <n v="0"/>
    <n v="1196"/>
    <x v="20"/>
    <n v="0.77053511705685618"/>
    <n v="230.39"/>
    <n v="0.19263377926421404"/>
  </r>
  <r>
    <n v="7615"/>
    <s v="ORD07615"/>
    <d v="2025-06-08T00:00:00"/>
    <s v="2025"/>
    <s v="June"/>
    <x v="0"/>
    <s v="CUST1313"/>
    <s v="Consumer"/>
    <s v="Furniture"/>
    <x v="1"/>
    <n v="3"/>
    <x v="2"/>
    <n v="999"/>
    <n v="0"/>
    <n v="2997"/>
    <x v="30"/>
    <n v="0.77984984984984995"/>
    <n v="779.07"/>
    <n v="0.25994994994994997"/>
  </r>
  <r>
    <n v="7616"/>
    <s v="ORD07616"/>
    <d v="2025-01-21T00:00:00"/>
    <s v="2025"/>
    <s v="January"/>
    <x v="3"/>
    <s v="Unkown"/>
    <s v="Home Office"/>
    <s v="Office Supplies"/>
    <x v="2"/>
    <n v="8"/>
    <x v="0"/>
    <n v="149"/>
    <n v="0.1"/>
    <n v="1072.8"/>
    <x v="6"/>
    <n v="0.62906040268456376"/>
    <n v="93.73"/>
    <n v="8.7369500372856082E-2"/>
  </r>
  <r>
    <n v="7617"/>
    <s v="ORD07617"/>
    <d v="2025-04-27T00:00:00"/>
    <s v="2025"/>
    <s v="April"/>
    <x v="3"/>
    <s v="Unkown"/>
    <s v="Corporate"/>
    <s v="Electronics"/>
    <x v="7"/>
    <n v="9"/>
    <x v="0"/>
    <n v="199"/>
    <n v="0.1"/>
    <n v="1611.9"/>
    <x v="2"/>
    <n v="2.061457286432161"/>
    <n v="410.23"/>
    <n v="0.25450089955952604"/>
  </r>
  <r>
    <n v="7618"/>
    <s v="ORD07618"/>
    <d v="2024-11-13T00:00:00"/>
    <s v="2024"/>
    <s v="November"/>
    <x v="3"/>
    <s v="Unkown"/>
    <s v="Home Office"/>
    <s v="Furniture"/>
    <x v="4"/>
    <n v="6"/>
    <x v="1"/>
    <n v="149"/>
    <n v="0.15"/>
    <n v="759.9"/>
    <x v="28"/>
    <n v="1.4112751677852349"/>
    <n v="210.28"/>
    <n v="0.2767206211343598"/>
  </r>
  <r>
    <n v="7619"/>
    <s v="ORD07619"/>
    <d v="2024-06-08T00:00:00"/>
    <s v="2024"/>
    <s v="June"/>
    <x v="0"/>
    <s v="Unkown"/>
    <s v="Consumer"/>
    <s v="Electronics"/>
    <x v="5"/>
    <n v="2"/>
    <x v="2"/>
    <n v="149"/>
    <n v="0.05"/>
    <n v="283.10000000000002"/>
    <x v="34"/>
    <n v="0.51288590604026851"/>
    <n v="76.42"/>
    <n v="0.26993995054750969"/>
  </r>
  <r>
    <n v="7620"/>
    <s v="ORD07620"/>
    <d v="2025-02-21T00:00:00"/>
    <s v="2025"/>
    <s v="February"/>
    <x v="1"/>
    <s v="Unkown"/>
    <s v="Consumer"/>
    <s v="Electronics"/>
    <x v="3"/>
    <n v="8"/>
    <x v="0"/>
    <n v="999"/>
    <n v="0.05"/>
    <n v="7592.4"/>
    <x v="31"/>
    <n v="0.54421421421421412"/>
    <n v="543.66999999999996"/>
    <n v="7.1607133449238705E-2"/>
  </r>
  <r>
    <n v="7621"/>
    <s v="ORD07621"/>
    <d v="2025-07-27T00:00:00"/>
    <s v="2025"/>
    <s v="July"/>
    <x v="3"/>
    <s v="Unkown"/>
    <s v="Home Office"/>
    <s v="Electronics"/>
    <x v="2"/>
    <n v="10"/>
    <x v="0"/>
    <n v="799"/>
    <n v="0"/>
    <n v="7990"/>
    <x v="12"/>
    <n v="1.1128660826032539"/>
    <n v="889.18"/>
    <n v="0.1112866082603254"/>
  </r>
  <r>
    <n v="7622"/>
    <s v="ORD07622"/>
    <d v="2024-06-04T00:00:00"/>
    <s v="2024"/>
    <s v="June"/>
    <x v="0"/>
    <s v="Unkown"/>
    <s v="Consumer"/>
    <s v="Furniture"/>
    <x v="5"/>
    <n v="6"/>
    <x v="1"/>
    <n v="799"/>
    <n v="0"/>
    <n v="4794"/>
    <x v="12"/>
    <n v="1.727747183979975"/>
    <n v="1380.47"/>
    <n v="0.28795786399666251"/>
  </r>
  <r>
    <n v="7623"/>
    <s v="ORD07623"/>
    <d v="2025-10-31T00:00:00"/>
    <s v="2025"/>
    <s v="October"/>
    <x v="0"/>
    <s v="CUST1299"/>
    <s v="Consumer"/>
    <s v="Office Supplies"/>
    <x v="5"/>
    <n v="6"/>
    <x v="1"/>
    <n v="999"/>
    <n v="0.05"/>
    <n v="5694.3"/>
    <x v="37"/>
    <n v="0.4006006006006006"/>
    <n v="400.2"/>
    <n v="7.0280807122912375E-2"/>
  </r>
  <r>
    <n v="7624"/>
    <s v="ORD07624"/>
    <d v="2025-06-07T00:00:00"/>
    <s v="2025"/>
    <s v="June"/>
    <x v="2"/>
    <s v="Unkown"/>
    <s v="Corporate"/>
    <s v="Electronics"/>
    <x v="0"/>
    <n v="1"/>
    <x v="2"/>
    <n v="999"/>
    <n v="0.15"/>
    <n v="849.15"/>
    <x v="32"/>
    <n v="0.18537537537537538"/>
    <n v="185.19"/>
    <n v="0.21808867691220632"/>
  </r>
  <r>
    <n v="7625"/>
    <s v="ORD07625"/>
    <d v="2024-09-17T00:00:00"/>
    <s v="2024"/>
    <s v="September"/>
    <x v="3"/>
    <s v="Unkown"/>
    <s v="Home Office"/>
    <s v="Furniture"/>
    <x v="5"/>
    <n v="3"/>
    <x v="2"/>
    <n v="299"/>
    <n v="0.05"/>
    <n v="852.15"/>
    <x v="3"/>
    <n v="0.2069230769230769"/>
    <n v="61.87"/>
    <n v="7.2604588394062072E-2"/>
  </r>
  <r>
    <n v="7626"/>
    <s v="ORD07626"/>
    <d v="2024-04-14T00:00:00"/>
    <s v="2024"/>
    <s v="April"/>
    <x v="3"/>
    <s v="Unkown"/>
    <s v="Consumer"/>
    <s v="Office Supplies"/>
    <x v="4"/>
    <n v="7"/>
    <x v="0"/>
    <n v="149"/>
    <n v="0.15"/>
    <n v="886.55"/>
    <x v="28"/>
    <n v="1.2383221476510067"/>
    <n v="184.51"/>
    <n v="0.20812136935311037"/>
  </r>
  <r>
    <n v="7627"/>
    <s v="ORD07627"/>
    <d v="2024-11-19T00:00:00"/>
    <s v="2024"/>
    <s v="November"/>
    <x v="0"/>
    <s v="CUST2349"/>
    <s v="Corporate"/>
    <s v="Office Supplies"/>
    <x v="0"/>
    <n v="7"/>
    <x v="0"/>
    <n v="999"/>
    <n v="0.1"/>
    <n v="6293.7"/>
    <x v="14"/>
    <n v="1.7948748748748748"/>
    <n v="1793.08"/>
    <n v="0.28490077378966266"/>
  </r>
  <r>
    <n v="7628"/>
    <s v="ORD07628"/>
    <d v="2024-06-14T00:00:00"/>
    <s v="2024"/>
    <s v="June"/>
    <x v="3"/>
    <s v="Unkown"/>
    <s v="Home Office"/>
    <s v="Office Supplies"/>
    <x v="1"/>
    <n v="8"/>
    <x v="0"/>
    <n v="149"/>
    <n v="0"/>
    <n v="1192"/>
    <x v="7"/>
    <n v="2.0151677852348993"/>
    <n v="300.26"/>
    <n v="0.25189597315436241"/>
  </r>
  <r>
    <n v="7629"/>
    <s v="ORD07629"/>
    <d v="2024-10-26T00:00:00"/>
    <s v="2024"/>
    <s v="October"/>
    <x v="2"/>
    <s v="Unkown"/>
    <s v="Home Office"/>
    <s v="Electronics"/>
    <x v="4"/>
    <n v="7"/>
    <x v="0"/>
    <n v="199"/>
    <n v="0.1"/>
    <n v="1253.7"/>
    <x v="25"/>
    <n v="1.382462311557789"/>
    <n v="275.11"/>
    <n v="0.21943846215203"/>
  </r>
  <r>
    <n v="7630"/>
    <s v="ORD07630"/>
    <d v="2024-01-31T00:00:00"/>
    <s v="2024"/>
    <s v="January"/>
    <x v="0"/>
    <s v="Unkown"/>
    <s v="Consumer"/>
    <s v="Electronics"/>
    <x v="7"/>
    <n v="5"/>
    <x v="1"/>
    <n v="199"/>
    <n v="0"/>
    <n v="995"/>
    <x v="1"/>
    <n v="1.0868844221105527"/>
    <n v="216.29"/>
    <n v="0.21737688442211053"/>
  </r>
  <r>
    <n v="7631"/>
    <s v="ORD07631"/>
    <d v="2024-11-14T00:00:00"/>
    <s v="2024"/>
    <s v="November"/>
    <x v="0"/>
    <s v="Unkown"/>
    <s v="Consumer"/>
    <s v="Furniture"/>
    <x v="7"/>
    <n v="6"/>
    <x v="1"/>
    <n v="799"/>
    <n v="0.1"/>
    <n v="4314.6000000000004"/>
    <x v="9"/>
    <n v="0.38916145181476847"/>
    <n v="310.94"/>
    <n v="7.2066935521253414E-2"/>
  </r>
  <r>
    <n v="7632"/>
    <s v="ORD07632"/>
    <d v="2025-02-17T00:00:00"/>
    <s v="2025"/>
    <s v="February"/>
    <x v="3"/>
    <s v="Unkown"/>
    <s v="Consumer"/>
    <s v="Office Supplies"/>
    <x v="0"/>
    <n v="7"/>
    <x v="0"/>
    <n v="99"/>
    <n v="0.1"/>
    <n v="623.70000000000005"/>
    <x v="43"/>
    <n v="0.66919191919191923"/>
    <n v="66.25"/>
    <n v="0.10622093955427288"/>
  </r>
  <r>
    <n v="7633"/>
    <s v="ORD07633"/>
    <d v="2025-08-16T00:00:00"/>
    <s v="2025"/>
    <s v="August"/>
    <x v="1"/>
    <s v="CUST2649"/>
    <s v="Consumer"/>
    <s v="Electronics"/>
    <x v="7"/>
    <n v="2"/>
    <x v="2"/>
    <n v="299"/>
    <n v="0.15"/>
    <n v="508.3"/>
    <x v="5"/>
    <n v="0.13264214046822742"/>
    <n v="39.659999999999997"/>
    <n v="7.8024788510722004E-2"/>
  </r>
  <r>
    <n v="7634"/>
    <s v="ORD07634"/>
    <d v="2025-05-17T00:00:00"/>
    <s v="2025"/>
    <s v="May"/>
    <x v="3"/>
    <s v="Unkown"/>
    <s v="Consumer"/>
    <s v="Office Supplies"/>
    <x v="4"/>
    <n v="1"/>
    <x v="2"/>
    <n v="149"/>
    <n v="0"/>
    <n v="149"/>
    <x v="7"/>
    <n v="9.6241610738255032E-2"/>
    <n v="14.34"/>
    <n v="9.6241610738255032E-2"/>
  </r>
  <r>
    <n v="7635"/>
    <s v="ORD07635"/>
    <d v="2024-06-22T00:00:00"/>
    <s v="2024"/>
    <s v="June"/>
    <x v="3"/>
    <s v="Unkown"/>
    <s v="Home Office"/>
    <s v="Office Supplies"/>
    <x v="0"/>
    <n v="7"/>
    <x v="0"/>
    <n v="149"/>
    <n v="0"/>
    <n v="1043"/>
    <x v="7"/>
    <n v="2.0300000000000002"/>
    <n v="302.47000000000003"/>
    <n v="0.29000000000000004"/>
  </r>
  <r>
    <n v="7636"/>
    <s v="ORD07636"/>
    <d v="2025-08-19T00:00:00"/>
    <s v="2025"/>
    <s v="August"/>
    <x v="3"/>
    <s v="Unkown"/>
    <s v="Corporate"/>
    <s v="Electronics"/>
    <x v="6"/>
    <n v="3"/>
    <x v="2"/>
    <n v="149"/>
    <n v="0"/>
    <n v="447"/>
    <x v="7"/>
    <n v="0.80275167785234902"/>
    <n v="119.61"/>
    <n v="0.26758389261744964"/>
  </r>
  <r>
    <n v="7637"/>
    <s v="ORD07637"/>
    <d v="2024-06-17T00:00:00"/>
    <s v="2024"/>
    <s v="June"/>
    <x v="2"/>
    <s v="Unkown"/>
    <s v="Corporate"/>
    <s v="Office Supplies"/>
    <x v="1"/>
    <n v="3"/>
    <x v="2"/>
    <n v="199"/>
    <n v="0.1"/>
    <n v="537.29999999999995"/>
    <x v="25"/>
    <n v="0.43758793969849247"/>
    <n v="87.08"/>
    <n v="0.16206960729573797"/>
  </r>
  <r>
    <n v="7638"/>
    <s v="ORD07638"/>
    <d v="2025-06-28T00:00:00"/>
    <s v="2025"/>
    <s v="June"/>
    <x v="1"/>
    <s v="Unkown"/>
    <s v="Home Office"/>
    <s v="Electronics"/>
    <x v="3"/>
    <n v="4"/>
    <x v="1"/>
    <n v="149"/>
    <n v="0.1"/>
    <n v="536.4"/>
    <x v="6"/>
    <n v="1.0421476510067114"/>
    <n v="155.28"/>
    <n v="0.28948545861297542"/>
  </r>
  <r>
    <n v="7639"/>
    <s v="ORD07639"/>
    <d v="2024-04-17T00:00:00"/>
    <s v="2024"/>
    <s v="April"/>
    <x v="2"/>
    <s v="Unkown"/>
    <s v="Corporate"/>
    <s v="Office Supplies"/>
    <x v="7"/>
    <n v="6"/>
    <x v="1"/>
    <n v="999"/>
    <n v="0.15"/>
    <n v="5094.8999999999996"/>
    <x v="32"/>
    <n v="0.75318318318318311"/>
    <n v="752.43"/>
    <n v="0.14768297709474179"/>
  </r>
  <r>
    <n v="7640"/>
    <s v="ORD07640"/>
    <d v="2024-01-12T00:00:00"/>
    <s v="2024"/>
    <s v="January"/>
    <x v="2"/>
    <s v="Unkown"/>
    <s v="Corporate"/>
    <s v="Furniture"/>
    <x v="7"/>
    <n v="10"/>
    <x v="0"/>
    <n v="99"/>
    <n v="0.05"/>
    <n v="940.5"/>
    <x v="19"/>
    <n v="0.70404040404040402"/>
    <n v="69.7"/>
    <n v="7.4109516214779375E-2"/>
  </r>
  <r>
    <n v="7641"/>
    <s v="ORD07641"/>
    <d v="2025-12-20T00:00:00"/>
    <s v="2025"/>
    <s v="December"/>
    <x v="3"/>
    <s v="Unkown"/>
    <s v="Home Office"/>
    <s v="Office Supplies"/>
    <x v="2"/>
    <n v="2"/>
    <x v="2"/>
    <n v="499"/>
    <n v="0"/>
    <n v="998"/>
    <x v="23"/>
    <n v="0.169438877755511"/>
    <n v="84.55"/>
    <n v="8.4719438877755501E-2"/>
  </r>
  <r>
    <n v="7642"/>
    <s v="ORD07642"/>
    <d v="2024-07-10T00:00:00"/>
    <s v="2024"/>
    <s v="July"/>
    <x v="2"/>
    <s v="Unkown"/>
    <s v="Consumer"/>
    <s v="Electronics"/>
    <x v="1"/>
    <n v="8"/>
    <x v="0"/>
    <n v="799"/>
    <n v="0"/>
    <n v="6392"/>
    <x v="12"/>
    <n v="1.7268961201501878"/>
    <n v="1379.79"/>
    <n v="0.21586201501877347"/>
  </r>
  <r>
    <n v="7643"/>
    <s v="ORD07643"/>
    <d v="2024-02-15T00:00:00"/>
    <s v="2024"/>
    <s v="February"/>
    <x v="3"/>
    <s v="CUST2097"/>
    <s v="Home Office"/>
    <s v="Office Supplies"/>
    <x v="5"/>
    <n v="5"/>
    <x v="1"/>
    <n v="999"/>
    <n v="0.1"/>
    <n v="4495.5"/>
    <x v="14"/>
    <n v="1.3185785785785786"/>
    <n v="1317.26"/>
    <n v="0.29301746190635081"/>
  </r>
  <r>
    <n v="7644"/>
    <s v="ORD07644"/>
    <d v="2024-08-09T00:00:00"/>
    <s v="2024"/>
    <s v="August"/>
    <x v="1"/>
    <s v="Unkown"/>
    <s v="Home Office"/>
    <s v="Electronics"/>
    <x v="7"/>
    <n v="4"/>
    <x v="1"/>
    <n v="799"/>
    <n v="0.05"/>
    <n v="3036.2"/>
    <x v="33"/>
    <n v="1.0964080100125155"/>
    <n v="876.03"/>
    <n v="0.28852842368750414"/>
  </r>
  <r>
    <n v="7645"/>
    <s v="ORD07645"/>
    <d v="2025-07-16T00:00:00"/>
    <s v="2025"/>
    <s v="July"/>
    <x v="1"/>
    <s v="CUST1594"/>
    <s v="Home Office"/>
    <s v="Office Supplies"/>
    <x v="1"/>
    <n v="4"/>
    <x v="1"/>
    <n v="499"/>
    <n v="0.1"/>
    <n v="1796.4"/>
    <x v="13"/>
    <n v="0.36957915831663324"/>
    <n v="184.42"/>
    <n v="0.1026608773101759"/>
  </r>
  <r>
    <n v="7646"/>
    <s v="ORD07646"/>
    <d v="2025-01-07T00:00:00"/>
    <s v="2025"/>
    <s v="January"/>
    <x v="3"/>
    <s v="Unkown"/>
    <s v="Home Office"/>
    <s v="Electronics"/>
    <x v="7"/>
    <n v="1"/>
    <x v="2"/>
    <n v="799"/>
    <n v="0.15"/>
    <n v="679.15"/>
    <x v="8"/>
    <n v="7.2728410513141425E-2"/>
    <n v="58.11"/>
    <n v="8.5562835897813438E-2"/>
  </r>
  <r>
    <n v="7647"/>
    <s v="ORD07647"/>
    <d v="2025-03-08T00:00:00"/>
    <s v="2025"/>
    <s v="March"/>
    <x v="3"/>
    <s v="Unkown"/>
    <s v="Home Office"/>
    <s v="Furniture"/>
    <x v="6"/>
    <n v="1"/>
    <x v="2"/>
    <n v="499"/>
    <n v="0.15"/>
    <n v="424.15"/>
    <x v="10"/>
    <n v="0.19046092184368738"/>
    <n v="95.04"/>
    <n v="0.22407167275727929"/>
  </r>
  <r>
    <n v="7648"/>
    <s v="ORD07648"/>
    <d v="2025-06-03T00:00:00"/>
    <s v="2025"/>
    <s v="June"/>
    <x v="2"/>
    <s v="CUST1052"/>
    <s v="Home Office"/>
    <s v="Office Supplies"/>
    <x v="3"/>
    <n v="5"/>
    <x v="1"/>
    <n v="149"/>
    <n v="0"/>
    <n v="745"/>
    <x v="7"/>
    <n v="0.66234899328859054"/>
    <n v="98.69"/>
    <n v="0.13246979865771813"/>
  </r>
  <r>
    <n v="7649"/>
    <s v="ORD07649"/>
    <d v="2025-01-20T00:00:00"/>
    <s v="2025"/>
    <s v="January"/>
    <x v="0"/>
    <s v="Unkown"/>
    <s v="Corporate"/>
    <s v="Furniture"/>
    <x v="6"/>
    <n v="10"/>
    <x v="0"/>
    <n v="999"/>
    <n v="0.05"/>
    <n v="9490.5"/>
    <x v="31"/>
    <n v="1.5117117117117118"/>
    <n v="1510.2"/>
    <n v="0.15912754860123282"/>
  </r>
  <r>
    <n v="7650"/>
    <s v="ORD07650"/>
    <d v="2025-03-22T00:00:00"/>
    <s v="2025"/>
    <s v="March"/>
    <x v="0"/>
    <s v="Unkown"/>
    <s v="Home Office"/>
    <s v="Office Supplies"/>
    <x v="5"/>
    <n v="7"/>
    <x v="0"/>
    <n v="999"/>
    <n v="0.15"/>
    <n v="5944.05"/>
    <x v="32"/>
    <n v="1.085955955955956"/>
    <n v="1084.8699999999999"/>
    <n v="0.18251360604301778"/>
  </r>
  <r>
    <n v="7651"/>
    <s v="ORD07651"/>
    <d v="2024-01-21T00:00:00"/>
    <s v="2024"/>
    <s v="January"/>
    <x v="2"/>
    <s v="Unkown"/>
    <s v="Home Office"/>
    <s v="Furniture"/>
    <x v="1"/>
    <n v="5"/>
    <x v="1"/>
    <n v="149"/>
    <n v="0.05"/>
    <n v="707.75"/>
    <x v="34"/>
    <n v="0.98765100671140937"/>
    <n v="147.16"/>
    <n v="0.20792652772871775"/>
  </r>
  <r>
    <n v="7652"/>
    <s v="ORD07652"/>
    <d v="2024-01-08T00:00:00"/>
    <s v="2024"/>
    <s v="January"/>
    <x v="0"/>
    <s v="Unkown"/>
    <s v="Home Office"/>
    <s v="Office Supplies"/>
    <x v="3"/>
    <n v="4"/>
    <x v="1"/>
    <n v="199"/>
    <n v="0.05"/>
    <n v="756.2"/>
    <x v="15"/>
    <n v="0.57839195979899494"/>
    <n v="115.1"/>
    <n v="0.15220841047341971"/>
  </r>
  <r>
    <n v="7653"/>
    <s v="ORD07653"/>
    <d v="2025-07-11T00:00:00"/>
    <s v="2025"/>
    <s v="July"/>
    <x v="0"/>
    <s v="Unkown"/>
    <s v="Consumer"/>
    <s v="Office Supplies"/>
    <x v="5"/>
    <n v="9"/>
    <x v="0"/>
    <n v="149"/>
    <n v="0.1"/>
    <n v="1206.9000000000001"/>
    <x v="48"/>
    <n v="1.3821476510067114"/>
    <n v="205.94"/>
    <n v="0.17063551246996436"/>
  </r>
  <r>
    <n v="7654"/>
    <s v="ORD07654"/>
    <d v="2025-05-04T00:00:00"/>
    <s v="2025"/>
    <s v="May"/>
    <x v="1"/>
    <s v="Unkown"/>
    <s v="Consumer"/>
    <s v="Furniture"/>
    <x v="6"/>
    <n v="3"/>
    <x v="2"/>
    <n v="299"/>
    <n v="0.15"/>
    <n v="762.45"/>
    <x v="5"/>
    <n v="0.37227424749163879"/>
    <n v="111.31"/>
    <n v="0.14598990097711326"/>
  </r>
  <r>
    <n v="7655"/>
    <s v="ORD07655"/>
    <d v="2024-04-04T00:00:00"/>
    <s v="2024"/>
    <s v="April"/>
    <x v="1"/>
    <s v="Unkown"/>
    <s v="Consumer"/>
    <s v="Electronics"/>
    <x v="3"/>
    <n v="7"/>
    <x v="0"/>
    <n v="499"/>
    <n v="0"/>
    <n v="3493"/>
    <x v="23"/>
    <n v="1.3067535070140281"/>
    <n v="652.07000000000005"/>
    <n v="0.18667907243057544"/>
  </r>
  <r>
    <n v="7656"/>
    <s v="ORD07656"/>
    <d v="2025-05-02T00:00:00"/>
    <s v="2025"/>
    <s v="May"/>
    <x v="1"/>
    <s v="CUST2040"/>
    <s v="Consumer"/>
    <s v="Furniture"/>
    <x v="6"/>
    <n v="2"/>
    <x v="2"/>
    <n v="199"/>
    <n v="0"/>
    <n v="398"/>
    <x v="1"/>
    <n v="0.54572864321608039"/>
    <n v="108.6"/>
    <n v="0.27286432160804019"/>
  </r>
  <r>
    <n v="7657"/>
    <s v="ORD07657"/>
    <d v="2025-12-23T00:00:00"/>
    <s v="2025"/>
    <s v="December"/>
    <x v="2"/>
    <s v="Unkown"/>
    <s v="Corporate"/>
    <s v="Electronics"/>
    <x v="4"/>
    <n v="10"/>
    <x v="0"/>
    <n v="149"/>
    <n v="0"/>
    <n v="1490"/>
    <x v="7"/>
    <n v="2.7657046979865769"/>
    <n v="412.09"/>
    <n v="0.27657046979865768"/>
  </r>
  <r>
    <n v="7658"/>
    <s v="ORD07658"/>
    <d v="2024-05-06T00:00:00"/>
    <s v="2024"/>
    <s v="May"/>
    <x v="2"/>
    <s v="CUST1774"/>
    <s v="Corporate"/>
    <s v="Furniture"/>
    <x v="3"/>
    <n v="4"/>
    <x v="1"/>
    <n v="149"/>
    <n v="0"/>
    <n v="596"/>
    <x v="7"/>
    <n v="0.87449664429530205"/>
    <n v="130.30000000000001"/>
    <n v="0.21862416107382551"/>
  </r>
  <r>
    <n v="7659"/>
    <s v="ORD07659"/>
    <d v="2024-09-26T00:00:00"/>
    <s v="2024"/>
    <s v="September"/>
    <x v="3"/>
    <s v="CUST1889"/>
    <s v="Corporate"/>
    <s v="Electronics"/>
    <x v="2"/>
    <n v="7"/>
    <x v="0"/>
    <n v="99"/>
    <n v="0"/>
    <n v="693"/>
    <x v="22"/>
    <n v="1.5322222222222222"/>
    <n v="151.69"/>
    <n v="0.21888888888888888"/>
  </r>
  <r>
    <n v="7660"/>
    <s v="ORD07660"/>
    <d v="2024-08-15T00:00:00"/>
    <s v="2024"/>
    <s v="August"/>
    <x v="2"/>
    <s v="Unkown"/>
    <s v="Corporate"/>
    <s v="Electronics"/>
    <x v="4"/>
    <n v="10"/>
    <x v="0"/>
    <n v="799"/>
    <n v="0"/>
    <n v="7990"/>
    <x v="12"/>
    <n v="1.644705882352941"/>
    <n v="1314.12"/>
    <n v="0.16447058823529409"/>
  </r>
  <r>
    <n v="7661"/>
    <s v="ORD07661"/>
    <d v="2024-01-15T00:00:00"/>
    <s v="2024"/>
    <s v="January"/>
    <x v="0"/>
    <s v="Unkown"/>
    <s v="Corporate"/>
    <s v="Furniture"/>
    <x v="5"/>
    <n v="8"/>
    <x v="0"/>
    <n v="199"/>
    <n v="0"/>
    <n v="1592"/>
    <x v="1"/>
    <n v="1.9444221105527637"/>
    <n v="386.94"/>
    <n v="0.24305276381909546"/>
  </r>
  <r>
    <n v="7662"/>
    <s v="ORD07662"/>
    <d v="2025-03-27T00:00:00"/>
    <s v="2025"/>
    <s v="March"/>
    <x v="1"/>
    <s v="Unkown"/>
    <s v="Corporate"/>
    <s v="Furniture"/>
    <x v="7"/>
    <n v="4"/>
    <x v="1"/>
    <n v="499"/>
    <n v="0.15"/>
    <n v="1696.6"/>
    <x v="10"/>
    <n v="0.52108216432865728"/>
    <n v="260.02"/>
    <n v="0.15325946009666391"/>
  </r>
  <r>
    <n v="7663"/>
    <s v="ORD07663"/>
    <d v="2025-07-09T00:00:00"/>
    <s v="2025"/>
    <s v="July"/>
    <x v="3"/>
    <s v="Unkown"/>
    <s v="Home Office"/>
    <s v="Office Supplies"/>
    <x v="5"/>
    <n v="7"/>
    <x v="0"/>
    <n v="799"/>
    <n v="0.05"/>
    <n v="5313.35"/>
    <x v="26"/>
    <n v="1.5345556946182728"/>
    <n v="1226.1099999999999"/>
    <n v="0.23076025482981544"/>
  </r>
  <r>
    <n v="7664"/>
    <s v="ORD07664"/>
    <d v="2025-09-10T00:00:00"/>
    <s v="2025"/>
    <s v="September"/>
    <x v="2"/>
    <s v="CUST2454"/>
    <s v="Corporate"/>
    <s v="Office Supplies"/>
    <x v="4"/>
    <n v="9"/>
    <x v="0"/>
    <n v="299"/>
    <n v="0"/>
    <n v="2691"/>
    <x v="20"/>
    <n v="1.0512040133779263"/>
    <n v="314.31"/>
    <n v="0.11680044593088071"/>
  </r>
  <r>
    <n v="7665"/>
    <s v="ORD07665"/>
    <d v="2024-04-16T00:00:00"/>
    <s v="2024"/>
    <s v="April"/>
    <x v="1"/>
    <s v="Unkown"/>
    <s v="Corporate"/>
    <s v="Furniture"/>
    <x v="7"/>
    <n v="7"/>
    <x v="0"/>
    <n v="299"/>
    <n v="0"/>
    <n v="2093"/>
    <x v="20"/>
    <n v="1.3758528428093646"/>
    <n v="411.38"/>
    <n v="0.19655040611562349"/>
  </r>
  <r>
    <n v="7666"/>
    <s v="ORD07666"/>
    <d v="2024-10-18T00:00:00"/>
    <s v="2024"/>
    <s v="October"/>
    <x v="3"/>
    <s v="Unkown"/>
    <s v="Consumer"/>
    <s v="Electronics"/>
    <x v="0"/>
    <n v="2"/>
    <x v="2"/>
    <n v="299"/>
    <n v="0.15"/>
    <n v="508.3"/>
    <x v="5"/>
    <n v="0.22605351170568563"/>
    <n v="67.59"/>
    <n v="0.13297265394452096"/>
  </r>
  <r>
    <n v="7667"/>
    <s v="ORD07667"/>
    <d v="2024-04-30T00:00:00"/>
    <s v="2024"/>
    <s v="April"/>
    <x v="3"/>
    <s v="Unkown"/>
    <s v="Consumer"/>
    <s v="Furniture"/>
    <x v="3"/>
    <n v="10"/>
    <x v="0"/>
    <n v="149"/>
    <n v="0.15"/>
    <n v="1266.5"/>
    <x v="16"/>
    <n v="1.2807382550335571"/>
    <n v="190.83"/>
    <n v="0.15067508882747732"/>
  </r>
  <r>
    <n v="7668"/>
    <s v="ORD07668"/>
    <d v="2024-11-12T00:00:00"/>
    <s v="2024"/>
    <s v="November"/>
    <x v="3"/>
    <s v="CUST2591"/>
    <s v="Consumer"/>
    <s v="Office Supplies"/>
    <x v="1"/>
    <n v="1"/>
    <x v="2"/>
    <n v="799"/>
    <n v="0"/>
    <n v="799"/>
    <x v="12"/>
    <n v="0.11718397997496871"/>
    <n v="93.63"/>
    <n v="0.11718397997496871"/>
  </r>
  <r>
    <n v="7669"/>
    <s v="ORD07669"/>
    <d v="2025-03-18T00:00:00"/>
    <s v="2025"/>
    <s v="March"/>
    <x v="2"/>
    <s v="CUST1381"/>
    <s v="Home Office"/>
    <s v="Office Supplies"/>
    <x v="5"/>
    <n v="2"/>
    <x v="2"/>
    <n v="799"/>
    <n v="0"/>
    <n v="1598"/>
    <x v="12"/>
    <n v="0.16818523153942427"/>
    <n v="134.38"/>
    <n v="8.4092615769712137E-2"/>
  </r>
  <r>
    <n v="7670"/>
    <s v="ORD07670"/>
    <d v="2025-12-05T00:00:00"/>
    <s v="2025"/>
    <s v="December"/>
    <x v="3"/>
    <s v="Unkown"/>
    <s v="Consumer"/>
    <s v="Furniture"/>
    <x v="0"/>
    <n v="3"/>
    <x v="2"/>
    <n v="149"/>
    <n v="0.1"/>
    <n v="402.3"/>
    <x v="6"/>
    <n v="0.54516778523489939"/>
    <n v="81.23"/>
    <n v="0.20191399453144421"/>
  </r>
  <r>
    <n v="7671"/>
    <s v="ORD07671"/>
    <d v="2024-05-25T00:00:00"/>
    <s v="2024"/>
    <s v="May"/>
    <x v="3"/>
    <s v="CUST1535"/>
    <s v="Consumer"/>
    <s v="Office Supplies"/>
    <x v="5"/>
    <n v="5"/>
    <x v="1"/>
    <n v="299"/>
    <n v="0"/>
    <n v="1495"/>
    <x v="20"/>
    <n v="0.26290969899665551"/>
    <n v="78.61"/>
    <n v="5.2581939799331102E-2"/>
  </r>
  <r>
    <n v="7672"/>
    <s v="ORD07672"/>
    <d v="2024-10-19T00:00:00"/>
    <s v="2024"/>
    <s v="October"/>
    <x v="3"/>
    <s v="Unkown"/>
    <s v="Home Office"/>
    <s v="Electronics"/>
    <x v="6"/>
    <n v="10"/>
    <x v="0"/>
    <n v="799"/>
    <n v="0.05"/>
    <n v="7590.5"/>
    <x v="33"/>
    <n v="2.1504755944931162"/>
    <n v="1718.23"/>
    <n v="0.22636585205190698"/>
  </r>
  <r>
    <n v="7674"/>
    <s v="ORD07674"/>
    <d v="2024-06-22T00:00:00"/>
    <s v="2024"/>
    <s v="June"/>
    <x v="0"/>
    <s v="Unkown"/>
    <s v="Home Office"/>
    <s v="Office Supplies"/>
    <x v="2"/>
    <n v="7"/>
    <x v="0"/>
    <n v="999"/>
    <n v="0.05"/>
    <n v="6643.35"/>
    <x v="37"/>
    <n v="1.722982982982983"/>
    <n v="1721.26"/>
    <n v="0.25909518541097487"/>
  </r>
  <r>
    <n v="7675"/>
    <s v="ORD07675"/>
    <d v="2024-02-15T00:00:00"/>
    <s v="2024"/>
    <s v="February"/>
    <x v="0"/>
    <s v="CUST1211"/>
    <s v="Home Office"/>
    <s v="Office Supplies"/>
    <x v="1"/>
    <n v="6"/>
    <x v="1"/>
    <n v="99"/>
    <n v="0.05"/>
    <n v="564.29999999999995"/>
    <x v="19"/>
    <n v="0.90121212121212124"/>
    <n v="89.22"/>
    <n v="0.15810738968633706"/>
  </r>
  <r>
    <n v="7676"/>
    <s v="ORD07676"/>
    <d v="2025-10-21T00:00:00"/>
    <s v="2025"/>
    <s v="October"/>
    <x v="2"/>
    <s v="Unkown"/>
    <s v="Home Office"/>
    <s v="Office Supplies"/>
    <x v="3"/>
    <n v="1"/>
    <x v="2"/>
    <n v="149"/>
    <n v="0"/>
    <n v="149"/>
    <x v="7"/>
    <n v="7.8523489932885895E-2"/>
    <n v="11.7"/>
    <n v="7.8523489932885895E-2"/>
  </r>
  <r>
    <n v="7677"/>
    <s v="ORD07677"/>
    <d v="2025-04-14T00:00:00"/>
    <s v="2025"/>
    <s v="April"/>
    <x v="1"/>
    <s v="Unkown"/>
    <s v="Consumer"/>
    <s v="Furniture"/>
    <x v="6"/>
    <n v="1"/>
    <x v="2"/>
    <n v="999"/>
    <n v="0.1"/>
    <n v="899.1"/>
    <x v="14"/>
    <n v="0.24236236236236236"/>
    <n v="242.12"/>
    <n v="0.26929151373595817"/>
  </r>
  <r>
    <n v="7678"/>
    <s v="ORD07678"/>
    <d v="2024-12-13T00:00:00"/>
    <s v="2024"/>
    <s v="December"/>
    <x v="3"/>
    <s v="CUST2953"/>
    <s v="Corporate"/>
    <s v="Furniture"/>
    <x v="6"/>
    <n v="9"/>
    <x v="0"/>
    <n v="149"/>
    <n v="0.1"/>
    <n v="1206.9000000000001"/>
    <x v="48"/>
    <n v="1.3679865771812081"/>
    <n v="203.83"/>
    <n v="0.16888723175076642"/>
  </r>
  <r>
    <n v="7679"/>
    <s v="ORD07679"/>
    <d v="2025-04-06T00:00:00"/>
    <s v="2025"/>
    <s v="April"/>
    <x v="3"/>
    <s v="Unkown"/>
    <s v="Corporate"/>
    <s v="Electronics"/>
    <x v="3"/>
    <n v="10"/>
    <x v="0"/>
    <n v="149"/>
    <n v="0"/>
    <n v="1490"/>
    <x v="7"/>
    <n v="1.0713422818791947"/>
    <n v="159.63"/>
    <n v="0.10713422818791946"/>
  </r>
  <r>
    <n v="7681"/>
    <s v="ORD07681"/>
    <d v="2024-09-04T00:00:00"/>
    <s v="2024"/>
    <s v="September"/>
    <x v="1"/>
    <s v="CUST2997"/>
    <s v="Consumer"/>
    <s v="Furniture"/>
    <x v="6"/>
    <n v="10"/>
    <x v="0"/>
    <n v="999"/>
    <n v="0"/>
    <n v="9990"/>
    <x v="30"/>
    <n v="2.09962962962963"/>
    <n v="2097.5300000000002"/>
    <n v="0.20996296296296299"/>
  </r>
  <r>
    <n v="7682"/>
    <s v="ORD07682"/>
    <d v="2025-01-19T00:00:00"/>
    <s v="2025"/>
    <s v="January"/>
    <x v="0"/>
    <s v="Unkown"/>
    <s v="Home Office"/>
    <s v="Furniture"/>
    <x v="6"/>
    <n v="5"/>
    <x v="1"/>
    <n v="99"/>
    <n v="0"/>
    <n v="495"/>
    <x v="22"/>
    <n v="1.2307070707070706"/>
    <n v="121.84"/>
    <n v="0.24614141414141416"/>
  </r>
  <r>
    <n v="7683"/>
    <s v="ORD07683"/>
    <d v="2024-06-07T00:00:00"/>
    <s v="2024"/>
    <s v="June"/>
    <x v="0"/>
    <s v="Unkown"/>
    <s v="Corporate"/>
    <s v="Furniture"/>
    <x v="4"/>
    <n v="7"/>
    <x v="0"/>
    <n v="299"/>
    <n v="0.05"/>
    <n v="1988.35"/>
    <x v="3"/>
    <n v="0.46147157190635446"/>
    <n v="137.97999999999999"/>
    <n v="6.9394221339301426E-2"/>
  </r>
  <r>
    <n v="7685"/>
    <s v="ORD07685"/>
    <d v="2025-09-03T00:00:00"/>
    <s v="2025"/>
    <s v="September"/>
    <x v="3"/>
    <s v="Unkown"/>
    <s v="Home Office"/>
    <s v="Office Supplies"/>
    <x v="2"/>
    <n v="2"/>
    <x v="2"/>
    <n v="99"/>
    <n v="0.15"/>
    <n v="168.3"/>
    <x v="39"/>
    <n v="0.25878787878787879"/>
    <n v="25.62"/>
    <n v="0.15222816399286987"/>
  </r>
  <r>
    <n v="7686"/>
    <s v="ORD07686"/>
    <d v="2025-02-18T00:00:00"/>
    <s v="2025"/>
    <s v="February"/>
    <x v="1"/>
    <s v="Unkown"/>
    <s v="Consumer"/>
    <s v="Furniture"/>
    <x v="7"/>
    <n v="1"/>
    <x v="2"/>
    <n v="199"/>
    <n v="0.05"/>
    <n v="189.05"/>
    <x v="15"/>
    <n v="0.20547738693467338"/>
    <n v="40.89"/>
    <n v="0.21629198624702459"/>
  </r>
  <r>
    <n v="7687"/>
    <s v="ORD07687"/>
    <d v="2024-12-11T00:00:00"/>
    <s v="2024"/>
    <s v="December"/>
    <x v="1"/>
    <s v="CUST2840"/>
    <s v="Home Office"/>
    <s v="Furniture"/>
    <x v="5"/>
    <n v="7"/>
    <x v="0"/>
    <n v="999"/>
    <n v="0.1"/>
    <n v="6293.7"/>
    <x v="14"/>
    <n v="1.6575375375375376"/>
    <n v="1655.88"/>
    <n v="0.26310119643452978"/>
  </r>
  <r>
    <n v="7688"/>
    <s v="ORD07688"/>
    <d v="2025-08-26T00:00:00"/>
    <s v="2025"/>
    <s v="August"/>
    <x v="0"/>
    <s v="CUST1513"/>
    <s v="Home Office"/>
    <s v="Office Supplies"/>
    <x v="4"/>
    <n v="4"/>
    <x v="1"/>
    <n v="999"/>
    <n v="0"/>
    <n v="3996"/>
    <x v="30"/>
    <n v="0.38074074074074077"/>
    <n v="380.36"/>
    <n v="9.5185185185185192E-2"/>
  </r>
  <r>
    <n v="7689"/>
    <s v="ORD07689"/>
    <d v="2025-11-17T00:00:00"/>
    <s v="2025"/>
    <s v="November"/>
    <x v="3"/>
    <s v="Unkown"/>
    <s v="Corporate"/>
    <s v="Electronics"/>
    <x v="5"/>
    <n v="8"/>
    <x v="0"/>
    <n v="999"/>
    <n v="0.05"/>
    <n v="7592.4"/>
    <x v="31"/>
    <n v="2.0452652652652654"/>
    <n v="2043.22"/>
    <n v="0.26911385069279808"/>
  </r>
  <r>
    <n v="7690"/>
    <s v="ORD07690"/>
    <d v="2025-04-03T00:00:00"/>
    <s v="2025"/>
    <s v="April"/>
    <x v="3"/>
    <s v="Unkown"/>
    <s v="Consumer"/>
    <s v="Office Supplies"/>
    <x v="4"/>
    <n v="2"/>
    <x v="2"/>
    <n v="149"/>
    <n v="0.05"/>
    <n v="283.10000000000002"/>
    <x v="34"/>
    <n v="0.36134228187919465"/>
    <n v="53.84"/>
    <n v="0.19018014835747085"/>
  </r>
  <r>
    <n v="7691"/>
    <s v="ORD07691"/>
    <d v="2025-12-28T00:00:00"/>
    <s v="2025"/>
    <s v="December"/>
    <x v="0"/>
    <s v="Unkown"/>
    <s v="Home Office"/>
    <s v="Electronics"/>
    <x v="6"/>
    <n v="8"/>
    <x v="0"/>
    <n v="999"/>
    <n v="0.15"/>
    <n v="6793.2"/>
    <x v="32"/>
    <n v="1.5075875875875875"/>
    <n v="1506.08"/>
    <n v="0.22170405699817464"/>
  </r>
  <r>
    <n v="7692"/>
    <s v="ORD07692"/>
    <d v="2024-01-05T00:00:00"/>
    <s v="2024"/>
    <s v="January"/>
    <x v="3"/>
    <s v="Unkown"/>
    <s v="Home Office"/>
    <s v="Electronics"/>
    <x v="3"/>
    <n v="4"/>
    <x v="1"/>
    <n v="149"/>
    <n v="0.15"/>
    <n v="506.6"/>
    <x v="16"/>
    <n v="0.26899328859060401"/>
    <n v="40.08"/>
    <n v="7.9115673114883531E-2"/>
  </r>
  <r>
    <n v="7693"/>
    <s v="ORD07693"/>
    <d v="2025-01-23T00:00:00"/>
    <s v="2025"/>
    <s v="January"/>
    <x v="2"/>
    <s v="Unkown"/>
    <s v="Consumer"/>
    <s v="Office Supplies"/>
    <x v="5"/>
    <n v="4"/>
    <x v="1"/>
    <n v="149"/>
    <n v="0.1"/>
    <n v="536.4"/>
    <x v="6"/>
    <n v="0.58812080536912748"/>
    <n v="87.63"/>
    <n v="0.16336689038031318"/>
  </r>
  <r>
    <n v="7694"/>
    <s v="ORD07694"/>
    <d v="2025-05-05T00:00:00"/>
    <s v="2025"/>
    <s v="May"/>
    <x v="0"/>
    <s v="Unkown"/>
    <s v="Consumer"/>
    <s v="Office Supplies"/>
    <x v="1"/>
    <n v="8"/>
    <x v="0"/>
    <n v="199"/>
    <n v="0"/>
    <n v="1592"/>
    <x v="1"/>
    <n v="2.1170351758793973"/>
    <n v="421.29"/>
    <n v="0.26462939698492466"/>
  </r>
  <r>
    <n v="7695"/>
    <s v="ORD07695"/>
    <d v="2025-01-03T00:00:00"/>
    <s v="2025"/>
    <s v="January"/>
    <x v="0"/>
    <s v="Unkown"/>
    <s v="Consumer"/>
    <s v="Office Supplies"/>
    <x v="7"/>
    <n v="8"/>
    <x v="0"/>
    <n v="199"/>
    <n v="0"/>
    <n v="1592"/>
    <x v="1"/>
    <n v="1.4659798994974875"/>
    <n v="291.73"/>
    <n v="0.18324748743718594"/>
  </r>
  <r>
    <n v="7696"/>
    <s v="ORD07696"/>
    <d v="2025-08-03T00:00:00"/>
    <s v="2025"/>
    <s v="August"/>
    <x v="0"/>
    <s v="Unkown"/>
    <s v="Corporate"/>
    <s v="Office Supplies"/>
    <x v="3"/>
    <n v="9"/>
    <x v="0"/>
    <n v="999"/>
    <n v="0"/>
    <n v="8991"/>
    <x v="30"/>
    <n v="1.3715915915915917"/>
    <n v="1370.22"/>
    <n v="0.15239906573239906"/>
  </r>
  <r>
    <n v="7697"/>
    <s v="ORD07697"/>
    <d v="2025-08-09T00:00:00"/>
    <s v="2025"/>
    <s v="August"/>
    <x v="2"/>
    <s v="Unkown"/>
    <s v="Home Office"/>
    <s v="Electronics"/>
    <x v="6"/>
    <n v="5"/>
    <x v="1"/>
    <n v="799"/>
    <n v="0.05"/>
    <n v="3795.25"/>
    <x v="33"/>
    <n v="0.24475594493116395"/>
    <n v="195.56"/>
    <n v="5.1527567353929257E-2"/>
  </r>
  <r>
    <n v="7698"/>
    <s v="ORD07698"/>
    <d v="2024-01-16T00:00:00"/>
    <s v="2024"/>
    <s v="January"/>
    <x v="0"/>
    <s v="Unkown"/>
    <s v="Corporate"/>
    <s v="Furniture"/>
    <x v="1"/>
    <n v="2"/>
    <x v="2"/>
    <n v="199"/>
    <n v="0.05"/>
    <n v="378.1"/>
    <x v="15"/>
    <n v="0.244321608040201"/>
    <n v="48.62"/>
    <n v="0.12859032002115842"/>
  </r>
  <r>
    <n v="7699"/>
    <s v="ORD07699"/>
    <d v="2025-05-12T00:00:00"/>
    <s v="2025"/>
    <s v="May"/>
    <x v="0"/>
    <s v="CUST2286"/>
    <s v="Home Office"/>
    <s v="Electronics"/>
    <x v="0"/>
    <n v="5"/>
    <x v="1"/>
    <n v="199"/>
    <n v="0"/>
    <n v="995"/>
    <x v="1"/>
    <n v="1.0718090452261306"/>
    <n v="213.29"/>
    <n v="0.21436180904522611"/>
  </r>
  <r>
    <n v="7700"/>
    <s v="ORD07700"/>
    <d v="2024-05-29T00:00:00"/>
    <s v="2024"/>
    <s v="May"/>
    <x v="3"/>
    <s v="CUST2681"/>
    <s v="Consumer"/>
    <s v="Office Supplies"/>
    <x v="7"/>
    <n v="2"/>
    <x v="2"/>
    <n v="799"/>
    <n v="0"/>
    <n v="1598"/>
    <x v="12"/>
    <n v="0.53411764705882347"/>
    <n v="426.76"/>
    <n v="0.26705882352941174"/>
  </r>
  <r>
    <n v="7701"/>
    <s v="ORD07701"/>
    <d v="2025-04-25T00:00:00"/>
    <s v="2025"/>
    <s v="April"/>
    <x v="0"/>
    <s v="Unkown"/>
    <s v="Consumer"/>
    <s v="Furniture"/>
    <x v="0"/>
    <n v="1"/>
    <x v="2"/>
    <n v="999"/>
    <n v="0"/>
    <n v="999"/>
    <x v="30"/>
    <n v="6.4884884884884877E-2"/>
    <n v="64.819999999999993"/>
    <n v="6.4884884884884877E-2"/>
  </r>
  <r>
    <n v="7702"/>
    <s v="ORD07702"/>
    <d v="2025-05-13T00:00:00"/>
    <s v="2025"/>
    <s v="May"/>
    <x v="3"/>
    <s v="CUST1652"/>
    <s v="Corporate"/>
    <s v="Electronics"/>
    <x v="6"/>
    <n v="8"/>
    <x v="0"/>
    <n v="499"/>
    <n v="0.1"/>
    <n v="3592.8"/>
    <x v="13"/>
    <n v="1.578056112224449"/>
    <n v="787.45"/>
    <n v="0.21917446003117347"/>
  </r>
  <r>
    <n v="7703"/>
    <s v="ORD07703"/>
    <d v="2025-11-18T00:00:00"/>
    <s v="2025"/>
    <s v="November"/>
    <x v="3"/>
    <s v="Unkown"/>
    <s v="Corporate"/>
    <s v="Furniture"/>
    <x v="4"/>
    <n v="1"/>
    <x v="2"/>
    <n v="299"/>
    <n v="0.05"/>
    <n v="284.05"/>
    <x v="3"/>
    <n v="0.23244147157190637"/>
    <n v="69.5"/>
    <n v="0.24467523323358562"/>
  </r>
  <r>
    <n v="7704"/>
    <s v="ORD07704"/>
    <d v="2025-07-12T00:00:00"/>
    <s v="2025"/>
    <s v="July"/>
    <x v="3"/>
    <s v="CUST1365"/>
    <s v="Consumer"/>
    <s v="Office Supplies"/>
    <x v="5"/>
    <n v="7"/>
    <x v="0"/>
    <n v="99"/>
    <n v="0.15"/>
    <n v="589.04999999999995"/>
    <x v="36"/>
    <n v="1.3415151515151515"/>
    <n v="132.81"/>
    <n v="0.22546473134708431"/>
  </r>
  <r>
    <n v="7705"/>
    <s v="ORD07705"/>
    <d v="2024-06-20T00:00:00"/>
    <s v="2024"/>
    <s v="June"/>
    <x v="0"/>
    <s v="CUST2529"/>
    <s v="Consumer"/>
    <s v="Furniture"/>
    <x v="3"/>
    <n v="8"/>
    <x v="0"/>
    <n v="149"/>
    <n v="0.1"/>
    <n v="1072.8"/>
    <x v="6"/>
    <n v="1.3920805369127516"/>
    <n v="207.42"/>
    <n v="0.19334451901565994"/>
  </r>
  <r>
    <n v="7706"/>
    <s v="ORD07706"/>
    <d v="2024-06-26T00:00:00"/>
    <s v="2024"/>
    <s v="June"/>
    <x v="3"/>
    <s v="Unkown"/>
    <s v="Corporate"/>
    <s v="Office Supplies"/>
    <x v="2"/>
    <n v="1"/>
    <x v="2"/>
    <n v="499"/>
    <n v="0.15"/>
    <n v="424.15"/>
    <x v="10"/>
    <n v="0.25048096192384767"/>
    <n v="124.99"/>
    <n v="0.2946834846162914"/>
  </r>
  <r>
    <n v="7707"/>
    <s v="ORD07707"/>
    <d v="2025-07-27T00:00:00"/>
    <s v="2025"/>
    <s v="July"/>
    <x v="0"/>
    <s v="CUST2942"/>
    <s v="Consumer"/>
    <s v="Furniture"/>
    <x v="1"/>
    <n v="3"/>
    <x v="2"/>
    <n v="149"/>
    <n v="0"/>
    <n v="447"/>
    <x v="7"/>
    <n v="0.64322147651006711"/>
    <n v="95.84"/>
    <n v="0.21440715883668904"/>
  </r>
  <r>
    <n v="7708"/>
    <s v="ORD07708"/>
    <d v="2024-04-16T00:00:00"/>
    <s v="2024"/>
    <s v="April"/>
    <x v="0"/>
    <s v="CUST1166"/>
    <s v="Consumer"/>
    <s v="Furniture"/>
    <x v="0"/>
    <n v="2"/>
    <x v="2"/>
    <n v="99"/>
    <n v="0"/>
    <n v="198"/>
    <x v="22"/>
    <n v="0.3"/>
    <n v="29.7"/>
    <n v="0.15"/>
  </r>
  <r>
    <n v="7709"/>
    <s v="ORD07709"/>
    <d v="2024-02-29T00:00:00"/>
    <s v="2024"/>
    <s v="February"/>
    <x v="1"/>
    <s v="Unkown"/>
    <s v="Home Office"/>
    <s v="Furniture"/>
    <x v="4"/>
    <n v="10"/>
    <x v="0"/>
    <n v="999"/>
    <n v="0.15"/>
    <n v="8491.5"/>
    <x v="32"/>
    <n v="1.5587387387387388"/>
    <n v="1557.18"/>
    <n v="0.18338102808691045"/>
  </r>
  <r>
    <n v="7710"/>
    <s v="ORD07710"/>
    <d v="2024-07-21T00:00:00"/>
    <s v="2024"/>
    <s v="July"/>
    <x v="0"/>
    <s v="Unkown"/>
    <s v="Corporate"/>
    <s v="Electronics"/>
    <x v="6"/>
    <n v="5"/>
    <x v="1"/>
    <n v="999"/>
    <n v="0"/>
    <n v="4995"/>
    <x v="30"/>
    <n v="1.4783183183183182"/>
    <n v="1476.84"/>
    <n v="0.29566366366366365"/>
  </r>
  <r>
    <n v="7711"/>
    <s v="ORD07711"/>
    <d v="2025-08-19T00:00:00"/>
    <s v="2025"/>
    <s v="August"/>
    <x v="1"/>
    <s v="Unkown"/>
    <s v="Corporate"/>
    <s v="Furniture"/>
    <x v="0"/>
    <n v="8"/>
    <x v="0"/>
    <n v="799"/>
    <n v="0.1"/>
    <n v="5752.8"/>
    <x v="9"/>
    <n v="1.3827284105131414"/>
    <n v="1104.8"/>
    <n v="0.19204561257126962"/>
  </r>
  <r>
    <n v="7712"/>
    <s v="ORD07712"/>
    <d v="2024-11-28T00:00:00"/>
    <s v="2024"/>
    <s v="November"/>
    <x v="3"/>
    <s v="Unkown"/>
    <s v="Corporate"/>
    <s v="Furniture"/>
    <x v="5"/>
    <n v="8"/>
    <x v="0"/>
    <n v="99"/>
    <n v="0.05"/>
    <n v="752.4"/>
    <x v="19"/>
    <n v="2.222929292929293"/>
    <n v="220.07"/>
    <n v="0.29249069643806486"/>
  </r>
  <r>
    <n v="7713"/>
    <s v="ORD07713"/>
    <d v="2025-12-10T00:00:00"/>
    <s v="2025"/>
    <s v="December"/>
    <x v="3"/>
    <s v="Unkown"/>
    <s v="Corporate"/>
    <s v="Office Supplies"/>
    <x v="7"/>
    <n v="6"/>
    <x v="1"/>
    <n v="99"/>
    <n v="0.15"/>
    <n v="504.9"/>
    <x v="36"/>
    <n v="0.84505050505050505"/>
    <n v="83.66"/>
    <n v="0.16569617746088333"/>
  </r>
  <r>
    <n v="7714"/>
    <s v="ORD07714"/>
    <d v="2025-10-18T00:00:00"/>
    <s v="2025"/>
    <s v="October"/>
    <x v="2"/>
    <s v="Unkown"/>
    <s v="Consumer"/>
    <s v="Electronics"/>
    <x v="0"/>
    <n v="1"/>
    <x v="2"/>
    <n v="99"/>
    <n v="0"/>
    <n v="99"/>
    <x v="22"/>
    <n v="0.2915151515151515"/>
    <n v="28.86"/>
    <n v="0.2915151515151515"/>
  </r>
  <r>
    <n v="7715"/>
    <s v="ORD07715"/>
    <d v="2025-02-01T00:00:00"/>
    <s v="2025"/>
    <s v="February"/>
    <x v="0"/>
    <s v="Unkown"/>
    <s v="Consumer"/>
    <s v="Office Supplies"/>
    <x v="2"/>
    <n v="5"/>
    <x v="1"/>
    <n v="499"/>
    <n v="0"/>
    <n v="2495"/>
    <x v="23"/>
    <n v="1.4047695390781563"/>
    <n v="700.98"/>
    <n v="0.28095390781563129"/>
  </r>
  <r>
    <n v="7716"/>
    <s v="ORD07716"/>
    <d v="2024-10-13T00:00:00"/>
    <s v="2024"/>
    <s v="October"/>
    <x v="3"/>
    <s v="CUST2014"/>
    <s v="Corporate"/>
    <s v="Office Supplies"/>
    <x v="4"/>
    <n v="4"/>
    <x v="1"/>
    <n v="149"/>
    <n v="0.15"/>
    <n v="506.6"/>
    <x v="16"/>
    <n v="0.99926174496644282"/>
    <n v="148.88999999999999"/>
    <n v="0.29390051322542438"/>
  </r>
  <r>
    <n v="7717"/>
    <s v="ORD07717"/>
    <d v="2025-07-06T00:00:00"/>
    <s v="2025"/>
    <s v="July"/>
    <x v="0"/>
    <s v="Unkown"/>
    <s v="Home Office"/>
    <s v="Furniture"/>
    <x v="6"/>
    <n v="3"/>
    <x v="2"/>
    <n v="299"/>
    <n v="0"/>
    <n v="897"/>
    <x v="20"/>
    <n v="0.42207357859531774"/>
    <n v="126.2"/>
    <n v="0.14069119286510592"/>
  </r>
  <r>
    <n v="7718"/>
    <s v="ORD07718"/>
    <d v="2025-04-18T00:00:00"/>
    <s v="2025"/>
    <s v="April"/>
    <x v="2"/>
    <s v="Unkown"/>
    <s v="Consumer"/>
    <s v="Furniture"/>
    <x v="4"/>
    <n v="8"/>
    <x v="0"/>
    <n v="999"/>
    <n v="0.1"/>
    <n v="7192.8"/>
    <x v="14"/>
    <n v="0.53893893893893896"/>
    <n v="538.4"/>
    <n v="7.4852630408185961E-2"/>
  </r>
  <r>
    <n v="7719"/>
    <s v="ORD07719"/>
    <d v="2025-01-18T00:00:00"/>
    <s v="2025"/>
    <s v="January"/>
    <x v="0"/>
    <s v="CUST1723"/>
    <s v="Home Office"/>
    <s v="Furniture"/>
    <x v="3"/>
    <n v="3"/>
    <x v="2"/>
    <n v="499"/>
    <n v="0"/>
    <n v="1497"/>
    <x v="23"/>
    <n v="0.17032064128256513"/>
    <n v="84.99"/>
    <n v="5.6773547094188373E-2"/>
  </r>
  <r>
    <n v="7720"/>
    <s v="ORD07720"/>
    <d v="2024-12-18T00:00:00"/>
    <s v="2024"/>
    <s v="December"/>
    <x v="0"/>
    <s v="Unkown"/>
    <s v="Home Office"/>
    <s v="Furniture"/>
    <x v="3"/>
    <n v="7"/>
    <x v="0"/>
    <n v="99"/>
    <n v="0"/>
    <n v="693"/>
    <x v="22"/>
    <n v="1.39989898989899"/>
    <n v="138.59"/>
    <n v="0.19998556998556999"/>
  </r>
  <r>
    <n v="7721"/>
    <s v="ORD07721"/>
    <d v="2024-08-11T00:00:00"/>
    <s v="2024"/>
    <s v="August"/>
    <x v="3"/>
    <s v="Unkown"/>
    <s v="Consumer"/>
    <s v="Office Supplies"/>
    <x v="7"/>
    <n v="8"/>
    <x v="0"/>
    <n v="149"/>
    <n v="0.05"/>
    <n v="1132.4000000000001"/>
    <x v="34"/>
    <n v="1.989194630872483"/>
    <n v="296.39"/>
    <n v="0.2617361356411162"/>
  </r>
  <r>
    <n v="7722"/>
    <s v="ORD07722"/>
    <d v="2025-12-06T00:00:00"/>
    <s v="2025"/>
    <s v="December"/>
    <x v="3"/>
    <s v="Unkown"/>
    <s v="Corporate"/>
    <s v="Electronics"/>
    <x v="2"/>
    <n v="4"/>
    <x v="1"/>
    <n v="299"/>
    <n v="0.15"/>
    <n v="1016.6"/>
    <x v="5"/>
    <n v="0.20505016722408029"/>
    <n v="61.31"/>
    <n v="6.0308872712964784E-2"/>
  </r>
  <r>
    <n v="7723"/>
    <s v="ORD07723"/>
    <d v="2024-10-30T00:00:00"/>
    <s v="2024"/>
    <s v="October"/>
    <x v="1"/>
    <s v="Unkown"/>
    <s v="Consumer"/>
    <s v="Furniture"/>
    <x v="6"/>
    <n v="8"/>
    <x v="0"/>
    <n v="999"/>
    <n v="0"/>
    <n v="7992"/>
    <x v="30"/>
    <n v="0.89961961961961967"/>
    <n v="898.72"/>
    <n v="0.11245245245245246"/>
  </r>
  <r>
    <n v="7724"/>
    <s v="ORD07724"/>
    <d v="2025-08-01T00:00:00"/>
    <s v="2025"/>
    <s v="August"/>
    <x v="0"/>
    <s v="Unkown"/>
    <s v="Home Office"/>
    <s v="Office Supplies"/>
    <x v="7"/>
    <n v="4"/>
    <x v="1"/>
    <n v="99"/>
    <n v="0"/>
    <n v="396"/>
    <x v="22"/>
    <n v="0.39404040404040402"/>
    <n v="39.01"/>
    <n v="9.8510101010101006E-2"/>
  </r>
  <r>
    <n v="7725"/>
    <s v="ORD07725"/>
    <d v="2025-06-02T00:00:00"/>
    <s v="2025"/>
    <s v="June"/>
    <x v="2"/>
    <s v="CUST1168"/>
    <s v="Consumer"/>
    <s v="Office Supplies"/>
    <x v="1"/>
    <n v="9"/>
    <x v="0"/>
    <n v="499"/>
    <n v="0.05"/>
    <n v="4266.45"/>
    <x v="44"/>
    <n v="0.50014028056112225"/>
    <n v="249.57"/>
    <n v="5.8495939246914881E-2"/>
  </r>
  <r>
    <n v="7726"/>
    <s v="ORD07726"/>
    <d v="2024-04-26T00:00:00"/>
    <s v="2024"/>
    <s v="April"/>
    <x v="0"/>
    <s v="Unkown"/>
    <s v="Home Office"/>
    <s v="Office Supplies"/>
    <x v="7"/>
    <n v="4"/>
    <x v="1"/>
    <n v="149"/>
    <n v="0"/>
    <n v="596"/>
    <x v="7"/>
    <n v="0.27771812080536912"/>
    <n v="41.38"/>
    <n v="6.9429530201342279E-2"/>
  </r>
  <r>
    <n v="7727"/>
    <s v="ORD07727"/>
    <d v="2025-09-04T00:00:00"/>
    <s v="2025"/>
    <s v="September"/>
    <x v="0"/>
    <s v="Unkown"/>
    <s v="Corporate"/>
    <s v="Electronics"/>
    <x v="7"/>
    <n v="4"/>
    <x v="1"/>
    <n v="99"/>
    <n v="0.15"/>
    <n v="336.6"/>
    <x v="39"/>
    <n v="0.64757575757575758"/>
    <n v="64.11"/>
    <n v="0.19046345811051693"/>
  </r>
  <r>
    <n v="7728"/>
    <s v="ORD07728"/>
    <d v="2024-02-06T00:00:00"/>
    <s v="2024"/>
    <s v="February"/>
    <x v="1"/>
    <s v="Unkown"/>
    <s v="Corporate"/>
    <s v="Electronics"/>
    <x v="5"/>
    <n v="2"/>
    <x v="2"/>
    <n v="299"/>
    <n v="0.05"/>
    <n v="568.1"/>
    <x v="3"/>
    <n v="0.43334448160535116"/>
    <n v="129.57"/>
    <n v="0.2280760429501848"/>
  </r>
  <r>
    <n v="7729"/>
    <s v="ORD07729"/>
    <d v="2024-04-23T00:00:00"/>
    <s v="2024"/>
    <s v="April"/>
    <x v="2"/>
    <s v="Unkown"/>
    <s v="Consumer"/>
    <s v="Electronics"/>
    <x v="3"/>
    <n v="9"/>
    <x v="0"/>
    <n v="999"/>
    <n v="0.15"/>
    <n v="7642.35"/>
    <x v="35"/>
    <n v="0.97621621621621624"/>
    <n v="975.24"/>
    <n v="0.12760996290408055"/>
  </r>
  <r>
    <n v="7730"/>
    <s v="ORD07730"/>
    <d v="2025-01-03T00:00:00"/>
    <s v="2025"/>
    <s v="January"/>
    <x v="3"/>
    <s v="Unkown"/>
    <s v="Corporate"/>
    <s v="Electronics"/>
    <x v="6"/>
    <n v="5"/>
    <x v="1"/>
    <n v="99"/>
    <n v="0.05"/>
    <n v="470.25"/>
    <x v="19"/>
    <n v="0.71838383838383846"/>
    <n v="71.12"/>
    <n v="0.1512387028176502"/>
  </r>
  <r>
    <n v="7731"/>
    <s v="ORD07731"/>
    <d v="2024-07-27T00:00:00"/>
    <s v="2024"/>
    <s v="July"/>
    <x v="0"/>
    <s v="CUST2053"/>
    <s v="Home Office"/>
    <s v="Furniture"/>
    <x v="7"/>
    <n v="1"/>
    <x v="2"/>
    <n v="799"/>
    <n v="0.15"/>
    <n v="679.15"/>
    <x v="8"/>
    <n v="0.16354192740926157"/>
    <n v="130.66999999999999"/>
    <n v="0.19240226754030773"/>
  </r>
  <r>
    <n v="7732"/>
    <s v="ORD07732"/>
    <d v="2024-03-30T00:00:00"/>
    <s v="2024"/>
    <s v="March"/>
    <x v="3"/>
    <s v="Unkown"/>
    <s v="Corporate"/>
    <s v="Furniture"/>
    <x v="0"/>
    <n v="4"/>
    <x v="1"/>
    <n v="299"/>
    <n v="0.1"/>
    <n v="1076.4000000000001"/>
    <x v="21"/>
    <n v="0.90648829431438138"/>
    <n v="271.04000000000002"/>
    <n v="0.251802303976217"/>
  </r>
  <r>
    <n v="7733"/>
    <s v="ORD07733"/>
    <d v="2024-04-27T00:00:00"/>
    <s v="2024"/>
    <s v="April"/>
    <x v="2"/>
    <s v="Unkown"/>
    <s v="Consumer"/>
    <s v="Furniture"/>
    <x v="0"/>
    <n v="3"/>
    <x v="2"/>
    <n v="149"/>
    <n v="0"/>
    <n v="447"/>
    <x v="7"/>
    <n v="0.53758389261744965"/>
    <n v="80.099999999999994"/>
    <n v="0.17919463087248322"/>
  </r>
  <r>
    <n v="7735"/>
    <s v="ORD07735"/>
    <d v="2024-06-01T00:00:00"/>
    <s v="2024"/>
    <s v="June"/>
    <x v="3"/>
    <s v="Unkown"/>
    <s v="Consumer"/>
    <s v="Furniture"/>
    <x v="1"/>
    <n v="2"/>
    <x v="2"/>
    <n v="999"/>
    <n v="0"/>
    <n v="1998"/>
    <x v="30"/>
    <n v="0.31137137137137139"/>
    <n v="311.06"/>
    <n v="0.15568568568568569"/>
  </r>
  <r>
    <n v="7736"/>
    <s v="ORD07736"/>
    <d v="2025-12-01T00:00:00"/>
    <s v="2025"/>
    <s v="December"/>
    <x v="0"/>
    <s v="Unkown"/>
    <s v="Corporate"/>
    <s v="Office Supplies"/>
    <x v="5"/>
    <n v="4"/>
    <x v="1"/>
    <n v="999"/>
    <n v="0"/>
    <n v="3996"/>
    <x v="30"/>
    <n v="0.48154154154154155"/>
    <n v="481.06"/>
    <n v="0.12038538538538539"/>
  </r>
  <r>
    <n v="7737"/>
    <s v="ORD07737"/>
    <d v="2024-04-10T00:00:00"/>
    <s v="2024"/>
    <s v="April"/>
    <x v="0"/>
    <s v="Unkown"/>
    <s v="Consumer"/>
    <s v="Electronics"/>
    <x v="2"/>
    <n v="3"/>
    <x v="2"/>
    <n v="199"/>
    <n v="0.15"/>
    <n v="507.45"/>
    <x v="17"/>
    <n v="0.39115577889447239"/>
    <n v="77.84"/>
    <n v="0.15339442309587153"/>
  </r>
  <r>
    <n v="7738"/>
    <s v="ORD07738"/>
    <d v="2024-01-27T00:00:00"/>
    <s v="2024"/>
    <s v="January"/>
    <x v="3"/>
    <s v="Unkown"/>
    <s v="Corporate"/>
    <s v="Office Supplies"/>
    <x v="3"/>
    <n v="9"/>
    <x v="0"/>
    <n v="799"/>
    <n v="0.15"/>
    <n v="6112.35"/>
    <x v="45"/>
    <n v="1.557909887359199"/>
    <n v="1244.77"/>
    <n v="0.20364835128878417"/>
  </r>
  <r>
    <n v="7739"/>
    <s v="ORD07739"/>
    <d v="2024-12-17T00:00:00"/>
    <s v="2024"/>
    <s v="December"/>
    <x v="2"/>
    <s v="Unkown"/>
    <s v="Home Office"/>
    <s v="Furniture"/>
    <x v="4"/>
    <n v="2"/>
    <x v="2"/>
    <n v="149"/>
    <n v="0.05"/>
    <n v="283.10000000000002"/>
    <x v="34"/>
    <n v="0.19234899328859059"/>
    <n v="28.66"/>
    <n v="0.10123631225715295"/>
  </r>
  <r>
    <n v="7740"/>
    <s v="ORD07740"/>
    <d v="2025-02-03T00:00:00"/>
    <s v="2025"/>
    <s v="February"/>
    <x v="1"/>
    <s v="CUST1806"/>
    <s v="Consumer"/>
    <s v="Furniture"/>
    <x v="4"/>
    <n v="10"/>
    <x v="0"/>
    <n v="999"/>
    <n v="0.15"/>
    <n v="8491.5"/>
    <x v="32"/>
    <n v="2.2282682682682684"/>
    <n v="2226.04"/>
    <n v="0.26214920803156094"/>
  </r>
  <r>
    <n v="7741"/>
    <s v="ORD07741"/>
    <d v="2025-10-14T00:00:00"/>
    <s v="2025"/>
    <s v="October"/>
    <x v="0"/>
    <s v="Unkown"/>
    <s v="Home Office"/>
    <s v="Furniture"/>
    <x v="5"/>
    <n v="6"/>
    <x v="1"/>
    <n v="299"/>
    <n v="0"/>
    <n v="1794"/>
    <x v="20"/>
    <n v="1.2198327759197325"/>
    <n v="364.73"/>
    <n v="0.20330546265328875"/>
  </r>
  <r>
    <n v="7742"/>
    <s v="ORD07742"/>
    <d v="2024-05-20T00:00:00"/>
    <s v="2024"/>
    <s v="May"/>
    <x v="0"/>
    <s v="Unkown"/>
    <s v="Corporate"/>
    <s v="Electronics"/>
    <x v="2"/>
    <n v="7"/>
    <x v="0"/>
    <n v="299"/>
    <n v="0"/>
    <n v="2093"/>
    <x v="20"/>
    <n v="1.2936789297658864"/>
    <n v="386.81"/>
    <n v="0.18481127568084091"/>
  </r>
  <r>
    <n v="7743"/>
    <s v="ORD07743"/>
    <d v="2024-11-11T00:00:00"/>
    <s v="2024"/>
    <s v="November"/>
    <x v="3"/>
    <s v="Unkown"/>
    <s v="Home Office"/>
    <s v="Electronics"/>
    <x v="3"/>
    <n v="9"/>
    <x v="0"/>
    <n v="499"/>
    <n v="0.05"/>
    <n v="4266.45"/>
    <x v="44"/>
    <n v="1.9001803607214429"/>
    <n v="948.19"/>
    <n v="0.22224331704344363"/>
  </r>
  <r>
    <n v="7744"/>
    <s v="ORD07744"/>
    <d v="2024-09-02T00:00:00"/>
    <s v="2024"/>
    <s v="September"/>
    <x v="0"/>
    <s v="CUST2403"/>
    <s v="Home Office"/>
    <s v="Office Supplies"/>
    <x v="7"/>
    <n v="2"/>
    <x v="2"/>
    <n v="99"/>
    <n v="0.15"/>
    <n v="168.3"/>
    <x v="39"/>
    <n v="0.41838383838383841"/>
    <n v="41.42"/>
    <n v="0.24610814022578728"/>
  </r>
  <r>
    <n v="7745"/>
    <s v="ORD07745"/>
    <d v="2025-10-10T00:00:00"/>
    <s v="2025"/>
    <s v="October"/>
    <x v="3"/>
    <s v="Unkown"/>
    <s v="Consumer"/>
    <s v="Electronics"/>
    <x v="3"/>
    <n v="8"/>
    <x v="0"/>
    <n v="999"/>
    <n v="0"/>
    <n v="7992"/>
    <x v="30"/>
    <n v="0.52288288288288287"/>
    <n v="522.36"/>
    <n v="6.5360360360360359E-2"/>
  </r>
  <r>
    <n v="7746"/>
    <s v="ORD07746"/>
    <d v="2024-09-16T00:00:00"/>
    <s v="2024"/>
    <s v="September"/>
    <x v="0"/>
    <s v="Unkown"/>
    <s v="Consumer"/>
    <s v="Electronics"/>
    <x v="6"/>
    <n v="10"/>
    <x v="0"/>
    <n v="999"/>
    <n v="0"/>
    <n v="9990"/>
    <x v="30"/>
    <n v="2.6325625625625624"/>
    <n v="2629.93"/>
    <n v="0.26325625625625626"/>
  </r>
  <r>
    <n v="7748"/>
    <s v="ORD07748"/>
    <d v="2024-12-26T00:00:00"/>
    <s v="2024"/>
    <s v="December"/>
    <x v="1"/>
    <s v="CUST1313"/>
    <s v="Consumer"/>
    <s v="Electronics"/>
    <x v="3"/>
    <n v="1"/>
    <x v="2"/>
    <n v="499"/>
    <n v="0.1"/>
    <n v="449.1"/>
    <x v="13"/>
    <n v="0.15919839679358716"/>
    <n v="79.44"/>
    <n v="0.17688710754843018"/>
  </r>
  <r>
    <n v="7749"/>
    <s v="ORD07749"/>
    <d v="2025-06-08T00:00:00"/>
    <s v="2025"/>
    <s v="June"/>
    <x v="2"/>
    <s v="Unkown"/>
    <s v="Corporate"/>
    <s v="Furniture"/>
    <x v="3"/>
    <n v="5"/>
    <x v="1"/>
    <n v="299"/>
    <n v="0.05"/>
    <n v="1420.25"/>
    <x v="3"/>
    <n v="0.8698662207357859"/>
    <n v="260.08999999999997"/>
    <n v="0.18312973068121807"/>
  </r>
  <r>
    <n v="7750"/>
    <s v="ORD07750"/>
    <d v="2025-02-26T00:00:00"/>
    <s v="2025"/>
    <s v="February"/>
    <x v="2"/>
    <s v="Unkown"/>
    <s v="Corporate"/>
    <s v="Furniture"/>
    <x v="5"/>
    <n v="5"/>
    <x v="1"/>
    <n v="999"/>
    <n v="0.15"/>
    <n v="4245.75"/>
    <x v="32"/>
    <n v="0.42821821821821826"/>
    <n v="427.79"/>
    <n v="0.10075722781605136"/>
  </r>
  <r>
    <n v="7751"/>
    <s v="ORD07751"/>
    <d v="2025-01-25T00:00:00"/>
    <s v="2025"/>
    <s v="January"/>
    <x v="1"/>
    <s v="Unkown"/>
    <s v="Consumer"/>
    <s v="Office Supplies"/>
    <x v="5"/>
    <n v="10"/>
    <x v="0"/>
    <n v="799"/>
    <n v="0"/>
    <n v="7990"/>
    <x v="12"/>
    <n v="1.7424906132665832"/>
    <n v="1392.25"/>
    <n v="0.17424906132665832"/>
  </r>
  <r>
    <n v="7752"/>
    <s v="ORD07752"/>
    <d v="2025-09-08T00:00:00"/>
    <s v="2025"/>
    <s v="September"/>
    <x v="1"/>
    <s v="Unkown"/>
    <s v="Consumer"/>
    <s v="Furniture"/>
    <x v="2"/>
    <n v="3"/>
    <x v="2"/>
    <n v="149"/>
    <n v="0.1"/>
    <n v="402.3"/>
    <x v="6"/>
    <n v="0.62107382550335577"/>
    <n v="92.54"/>
    <n v="0.23002734277902065"/>
  </r>
  <r>
    <n v="7753"/>
    <s v="ORD07753"/>
    <d v="2024-06-25T00:00:00"/>
    <s v="2024"/>
    <s v="June"/>
    <x v="3"/>
    <s v="Unkown"/>
    <s v="Consumer"/>
    <s v="Electronics"/>
    <x v="1"/>
    <n v="3"/>
    <x v="2"/>
    <n v="199"/>
    <n v="0"/>
    <n v="597"/>
    <x v="1"/>
    <n v="0.82824120603015072"/>
    <n v="164.82"/>
    <n v="0.27608040201005024"/>
  </r>
  <r>
    <n v="7754"/>
    <s v="ORD07754"/>
    <d v="2024-10-03T00:00:00"/>
    <s v="2024"/>
    <s v="October"/>
    <x v="1"/>
    <s v="Unkown"/>
    <s v="Home Office"/>
    <s v="Electronics"/>
    <x v="4"/>
    <n v="5"/>
    <x v="1"/>
    <n v="799"/>
    <n v="0.15"/>
    <n v="3395.75"/>
    <x v="8"/>
    <n v="0.63367959949937425"/>
    <n v="506.31"/>
    <n v="0.14910108223514687"/>
  </r>
  <r>
    <n v="7755"/>
    <s v="ORD07755"/>
    <d v="2024-10-29T00:00:00"/>
    <s v="2024"/>
    <s v="October"/>
    <x v="3"/>
    <s v="CUST1549"/>
    <s v="Consumer"/>
    <s v="Electronics"/>
    <x v="7"/>
    <n v="6"/>
    <x v="1"/>
    <n v="999"/>
    <n v="0.15"/>
    <n v="5094.8999999999996"/>
    <x v="32"/>
    <n v="0.66860860860860871"/>
    <n v="667.94"/>
    <n v="0.13109972717815857"/>
  </r>
  <r>
    <n v="7756"/>
    <s v="ORD07756"/>
    <d v="2024-01-23T00:00:00"/>
    <s v="2024"/>
    <s v="January"/>
    <x v="3"/>
    <s v="CUST1806"/>
    <s v="Home Office"/>
    <s v="Electronics"/>
    <x v="6"/>
    <n v="6"/>
    <x v="1"/>
    <n v="499"/>
    <n v="0.1"/>
    <n v="2694.6"/>
    <x v="29"/>
    <n v="0.92352705410821634"/>
    <n v="460.84"/>
    <n v="0.17102352853855859"/>
  </r>
  <r>
    <n v="7757"/>
    <s v="ORD07757"/>
    <d v="2024-01-30T00:00:00"/>
    <s v="2024"/>
    <s v="January"/>
    <x v="1"/>
    <s v="Unkown"/>
    <s v="Home Office"/>
    <s v="Office Supplies"/>
    <x v="7"/>
    <n v="10"/>
    <x v="0"/>
    <n v="199"/>
    <n v="0"/>
    <n v="1990"/>
    <x v="1"/>
    <n v="1.8059798994974874"/>
    <n v="359.39"/>
    <n v="0.18059798994974874"/>
  </r>
  <r>
    <n v="7758"/>
    <s v="ORD07758"/>
    <d v="2025-04-21T00:00:00"/>
    <s v="2025"/>
    <s v="April"/>
    <x v="3"/>
    <s v="Unkown"/>
    <s v="Corporate"/>
    <s v="Furniture"/>
    <x v="3"/>
    <n v="4"/>
    <x v="1"/>
    <n v="299"/>
    <n v="0"/>
    <n v="1196"/>
    <x v="20"/>
    <n v="0.50879598662207359"/>
    <n v="152.13"/>
    <n v="0.1271989966555184"/>
  </r>
  <r>
    <n v="7759"/>
    <s v="ORD07759"/>
    <d v="2024-11-21T00:00:00"/>
    <s v="2024"/>
    <s v="November"/>
    <x v="2"/>
    <s v="Unkown"/>
    <s v="Corporate"/>
    <s v="Electronics"/>
    <x v="1"/>
    <n v="4"/>
    <x v="1"/>
    <n v="299"/>
    <n v="0"/>
    <n v="1196"/>
    <x v="20"/>
    <n v="0.38775919732441472"/>
    <n v="115.94"/>
    <n v="9.6939799331103679E-2"/>
  </r>
  <r>
    <n v="7760"/>
    <s v="ORD07760"/>
    <d v="2024-07-10T00:00:00"/>
    <s v="2024"/>
    <s v="July"/>
    <x v="0"/>
    <s v="Unkown"/>
    <s v="Home Office"/>
    <s v="Electronics"/>
    <x v="3"/>
    <n v="5"/>
    <x v="1"/>
    <n v="149"/>
    <n v="0.1"/>
    <n v="670.5"/>
    <x v="6"/>
    <n v="0.35523489932885904"/>
    <n v="52.93"/>
    <n v="7.8941088739746451E-2"/>
  </r>
  <r>
    <n v="7761"/>
    <s v="ORD07761"/>
    <d v="2024-11-03T00:00:00"/>
    <s v="2024"/>
    <s v="November"/>
    <x v="0"/>
    <s v="Unkown"/>
    <s v="Home Office"/>
    <s v="Electronics"/>
    <x v="4"/>
    <n v="9"/>
    <x v="0"/>
    <n v="149"/>
    <n v="0"/>
    <n v="1341"/>
    <x v="7"/>
    <n v="0.45463087248322143"/>
    <n v="67.739999999999995"/>
    <n v="5.0514541387024603E-2"/>
  </r>
  <r>
    <n v="7762"/>
    <s v="ORD07762"/>
    <d v="2025-05-09T00:00:00"/>
    <s v="2025"/>
    <s v="May"/>
    <x v="1"/>
    <s v="Unkown"/>
    <s v="Corporate"/>
    <s v="Electronics"/>
    <x v="3"/>
    <n v="2"/>
    <x v="2"/>
    <n v="149"/>
    <n v="0"/>
    <n v="298"/>
    <x v="7"/>
    <n v="0.5410738255033557"/>
    <n v="80.62"/>
    <n v="0.27053691275167785"/>
  </r>
  <r>
    <n v="7763"/>
    <s v="ORD07763"/>
    <d v="2024-02-05T00:00:00"/>
    <s v="2024"/>
    <s v="February"/>
    <x v="0"/>
    <s v="Unkown"/>
    <s v="Consumer"/>
    <s v="Furniture"/>
    <x v="7"/>
    <n v="9"/>
    <x v="0"/>
    <n v="199"/>
    <n v="0.05"/>
    <n v="1701.45"/>
    <x v="15"/>
    <n v="0.71165829145728643"/>
    <n v="141.62"/>
    <n v="8.3234887889741108E-2"/>
  </r>
  <r>
    <n v="7764"/>
    <s v="ORD07764"/>
    <d v="2024-03-19T00:00:00"/>
    <s v="2024"/>
    <s v="March"/>
    <x v="0"/>
    <s v="Unkown"/>
    <s v="Corporate"/>
    <s v="Furniture"/>
    <x v="0"/>
    <n v="3"/>
    <x v="2"/>
    <n v="299"/>
    <n v="0.15"/>
    <n v="762.45"/>
    <x v="5"/>
    <n v="0.16806020066889632"/>
    <n v="50.25"/>
    <n v="6.5905961046626008E-2"/>
  </r>
  <r>
    <n v="7765"/>
    <s v="ORD07765"/>
    <d v="2025-11-03T00:00:00"/>
    <s v="2025"/>
    <s v="November"/>
    <x v="0"/>
    <s v="Unkown"/>
    <s v="Corporate"/>
    <s v="Furniture"/>
    <x v="2"/>
    <n v="4"/>
    <x v="1"/>
    <n v="299"/>
    <n v="0.05"/>
    <n v="1136.2"/>
    <x v="3"/>
    <n v="1.0798996655518394"/>
    <n v="322.89"/>
    <n v="0.28418412251364195"/>
  </r>
  <r>
    <n v="7766"/>
    <s v="ORD07766"/>
    <d v="2024-06-16T00:00:00"/>
    <s v="2024"/>
    <s v="June"/>
    <x v="3"/>
    <s v="Unkown"/>
    <s v="Consumer"/>
    <s v="Office Supplies"/>
    <x v="7"/>
    <n v="3"/>
    <x v="2"/>
    <n v="99"/>
    <n v="0.1"/>
    <n v="267.3"/>
    <x v="43"/>
    <n v="0.54020202020202013"/>
    <n v="53.48"/>
    <n v="0.20007482229704449"/>
  </r>
  <r>
    <n v="7767"/>
    <s v="ORD07767"/>
    <d v="2024-12-09T00:00:00"/>
    <s v="2024"/>
    <s v="December"/>
    <x v="2"/>
    <s v="Unkown"/>
    <s v="Consumer"/>
    <s v="Electronics"/>
    <x v="2"/>
    <n v="6"/>
    <x v="1"/>
    <n v="999"/>
    <n v="0.15"/>
    <n v="5094.8999999999996"/>
    <x v="32"/>
    <n v="0.61898898898898902"/>
    <n v="618.37"/>
    <n v="0.12137038999784099"/>
  </r>
  <r>
    <n v="7768"/>
    <s v="ORD07768"/>
    <d v="2025-04-27T00:00:00"/>
    <s v="2025"/>
    <s v="April"/>
    <x v="3"/>
    <s v="Unkown"/>
    <s v="Consumer"/>
    <s v="Office Supplies"/>
    <x v="3"/>
    <n v="10"/>
    <x v="0"/>
    <n v="999"/>
    <n v="0"/>
    <n v="9990"/>
    <x v="30"/>
    <n v="1.4647247247247248"/>
    <n v="1463.26"/>
    <n v="0.14647247247247247"/>
  </r>
  <r>
    <n v="7769"/>
    <s v="ORD07769"/>
    <d v="2024-12-09T00:00:00"/>
    <s v="2024"/>
    <s v="December"/>
    <x v="3"/>
    <s v="Unkown"/>
    <s v="Corporate"/>
    <s v="Electronics"/>
    <x v="4"/>
    <n v="6"/>
    <x v="1"/>
    <n v="199"/>
    <n v="0.1"/>
    <n v="1074.5999999999999"/>
    <x v="25"/>
    <n v="1.0937185929648241"/>
    <n v="217.65"/>
    <n v="0.20254048017867116"/>
  </r>
  <r>
    <n v="7770"/>
    <s v="ORD07770"/>
    <d v="2025-04-08T00:00:00"/>
    <s v="2025"/>
    <s v="April"/>
    <x v="3"/>
    <s v="Unkown"/>
    <s v="Home Office"/>
    <s v="Office Supplies"/>
    <x v="1"/>
    <n v="10"/>
    <x v="0"/>
    <n v="299"/>
    <n v="0"/>
    <n v="2990"/>
    <x v="20"/>
    <n v="0.8006688963210703"/>
    <n v="239.4"/>
    <n v="8.0066889632107022E-2"/>
  </r>
  <r>
    <n v="7771"/>
    <s v="ORD07771"/>
    <d v="2025-09-25T00:00:00"/>
    <s v="2025"/>
    <s v="September"/>
    <x v="1"/>
    <s v="Unkown"/>
    <s v="Consumer"/>
    <s v="Furniture"/>
    <x v="6"/>
    <n v="5"/>
    <x v="1"/>
    <n v="799"/>
    <n v="0.05"/>
    <n v="3795.25"/>
    <x v="33"/>
    <n v="0.5824280350438048"/>
    <n v="465.36"/>
    <n v="0.12261642843027469"/>
  </r>
  <r>
    <n v="7772"/>
    <s v="ORD07772"/>
    <d v="2025-12-23T00:00:00"/>
    <s v="2025"/>
    <s v="December"/>
    <x v="2"/>
    <s v="CUST2246"/>
    <s v="Corporate"/>
    <s v="Furniture"/>
    <x v="5"/>
    <n v="8"/>
    <x v="0"/>
    <n v="99"/>
    <n v="0"/>
    <n v="792"/>
    <x v="22"/>
    <n v="1.8022222222222222"/>
    <n v="178.42"/>
    <n v="0.22527777777777777"/>
  </r>
  <r>
    <n v="7773"/>
    <s v="ORD07773"/>
    <d v="2025-05-18T00:00:00"/>
    <s v="2025"/>
    <s v="May"/>
    <x v="3"/>
    <s v="CUST1942"/>
    <s v="Home Office"/>
    <s v="Furniture"/>
    <x v="7"/>
    <n v="5"/>
    <x v="1"/>
    <n v="299"/>
    <n v="0"/>
    <n v="1495"/>
    <x v="20"/>
    <n v="0.55187290969899661"/>
    <n v="165.01"/>
    <n v="0.11037458193979932"/>
  </r>
  <r>
    <n v="7774"/>
    <s v="ORD07774"/>
    <d v="2025-06-01T00:00:00"/>
    <s v="2025"/>
    <s v="June"/>
    <x v="3"/>
    <s v="Unkown"/>
    <s v="Home Office"/>
    <s v="Office Supplies"/>
    <x v="1"/>
    <n v="4"/>
    <x v="1"/>
    <n v="99"/>
    <n v="0.1"/>
    <n v="356.4"/>
    <x v="4"/>
    <n v="0.80292929292929283"/>
    <n v="79.489999999999995"/>
    <n v="0.22303591470258136"/>
  </r>
  <r>
    <n v="7775"/>
    <s v="ORD07775"/>
    <d v="2024-08-29T00:00:00"/>
    <s v="2024"/>
    <s v="August"/>
    <x v="2"/>
    <s v="CUST1683"/>
    <s v="Consumer"/>
    <s v="Furniture"/>
    <x v="0"/>
    <n v="10"/>
    <x v="0"/>
    <n v="299"/>
    <n v="0.05"/>
    <n v="2840.5"/>
    <x v="3"/>
    <n v="1.2021070234113713"/>
    <n v="359.43"/>
    <n v="0.1265375814117233"/>
  </r>
  <r>
    <n v="7776"/>
    <s v="ORD07776"/>
    <d v="2025-05-09T00:00:00"/>
    <s v="2025"/>
    <s v="May"/>
    <x v="1"/>
    <s v="Unkown"/>
    <s v="Corporate"/>
    <s v="Furniture"/>
    <x v="2"/>
    <n v="9"/>
    <x v="0"/>
    <n v="799"/>
    <n v="0"/>
    <n v="7191"/>
    <x v="12"/>
    <n v="0.65250312891113893"/>
    <n v="521.35"/>
    <n v="7.2500347656793224E-2"/>
  </r>
  <r>
    <n v="7777"/>
    <s v="ORD07777"/>
    <d v="2024-06-23T00:00:00"/>
    <s v="2024"/>
    <s v="June"/>
    <x v="0"/>
    <s v="CUST2992"/>
    <s v="Home Office"/>
    <s v="Office Supplies"/>
    <x v="7"/>
    <n v="4"/>
    <x v="1"/>
    <n v="99"/>
    <n v="0.15"/>
    <n v="336.6"/>
    <x v="39"/>
    <n v="0.69161616161616157"/>
    <n v="68.47"/>
    <n v="0.20341651812240047"/>
  </r>
  <r>
    <n v="7778"/>
    <s v="ORD07778"/>
    <d v="2024-07-01T00:00:00"/>
    <s v="2024"/>
    <s v="July"/>
    <x v="1"/>
    <s v="CUST2324"/>
    <s v="Corporate"/>
    <s v="Office Supplies"/>
    <x v="3"/>
    <n v="4"/>
    <x v="1"/>
    <n v="299"/>
    <n v="0.05"/>
    <n v="1136.2"/>
    <x v="3"/>
    <n v="1.0922742474916387"/>
    <n v="326.58999999999997"/>
    <n v="0.28744059144516809"/>
  </r>
  <r>
    <n v="7779"/>
    <s v="ORD07779"/>
    <d v="2024-06-19T00:00:00"/>
    <s v="2024"/>
    <s v="June"/>
    <x v="1"/>
    <s v="CUST1929"/>
    <s v="Home Office"/>
    <s v="Electronics"/>
    <x v="5"/>
    <n v="9"/>
    <x v="0"/>
    <n v="499"/>
    <n v="0.15"/>
    <n v="3817.35"/>
    <x v="10"/>
    <n v="0.85358717434869735"/>
    <n v="425.94"/>
    <n v="0.1115800227906794"/>
  </r>
  <r>
    <n v="7780"/>
    <s v="ORD07780"/>
    <d v="2024-08-05T00:00:00"/>
    <s v="2024"/>
    <s v="August"/>
    <x v="1"/>
    <s v="CUST1524"/>
    <s v="Corporate"/>
    <s v="Office Supplies"/>
    <x v="1"/>
    <n v="8"/>
    <x v="0"/>
    <n v="799"/>
    <n v="0"/>
    <n v="6392"/>
    <x v="12"/>
    <n v="1.2459073842302879"/>
    <n v="995.48"/>
    <n v="0.15573842302878599"/>
  </r>
  <r>
    <n v="7781"/>
    <s v="ORD07781"/>
    <d v="2025-05-18T00:00:00"/>
    <s v="2025"/>
    <s v="May"/>
    <x v="2"/>
    <s v="CUST2089"/>
    <s v="Consumer"/>
    <s v="Office Supplies"/>
    <x v="5"/>
    <n v="3"/>
    <x v="2"/>
    <n v="499"/>
    <n v="0.1"/>
    <n v="1347.3"/>
    <x v="29"/>
    <n v="0.27034068136272549"/>
    <n v="134.9"/>
    <n v="0.10012617828249092"/>
  </r>
  <r>
    <n v="7783"/>
    <s v="ORD07783"/>
    <d v="2025-12-04T00:00:00"/>
    <s v="2025"/>
    <s v="December"/>
    <x v="0"/>
    <s v="Unkown"/>
    <s v="Home Office"/>
    <s v="Furniture"/>
    <x v="0"/>
    <n v="7"/>
    <x v="0"/>
    <n v="99"/>
    <n v="0.15"/>
    <n v="589.04999999999995"/>
    <x v="36"/>
    <n v="0.93696969696969701"/>
    <n v="92.76"/>
    <n v="0.15747389865036926"/>
  </r>
  <r>
    <n v="7784"/>
    <s v="ORD07784"/>
    <d v="2024-04-21T00:00:00"/>
    <s v="2024"/>
    <s v="April"/>
    <x v="0"/>
    <s v="Unkown"/>
    <s v="Home Office"/>
    <s v="Office Supplies"/>
    <x v="0"/>
    <n v="9"/>
    <x v="0"/>
    <n v="99"/>
    <n v="0.05"/>
    <n v="846.45"/>
    <x v="46"/>
    <n v="0.43686868686868685"/>
    <n v="43.25"/>
    <n v="5.1095752850138815E-2"/>
  </r>
  <r>
    <n v="7785"/>
    <s v="ORD07785"/>
    <d v="2024-11-28T00:00:00"/>
    <s v="2024"/>
    <s v="November"/>
    <x v="2"/>
    <s v="Unkown"/>
    <s v="Consumer"/>
    <s v="Electronics"/>
    <x v="2"/>
    <n v="4"/>
    <x v="1"/>
    <n v="99"/>
    <n v="0.1"/>
    <n v="356.4"/>
    <x v="4"/>
    <n v="0.48393939393939389"/>
    <n v="47.91"/>
    <n v="0.13442760942760942"/>
  </r>
  <r>
    <n v="7786"/>
    <s v="ORD07786"/>
    <d v="2024-03-08T00:00:00"/>
    <s v="2024"/>
    <s v="March"/>
    <x v="3"/>
    <s v="Unkown"/>
    <s v="Corporate"/>
    <s v="Furniture"/>
    <x v="2"/>
    <n v="3"/>
    <x v="2"/>
    <n v="799"/>
    <n v="0.1"/>
    <n v="2157.3000000000002"/>
    <x v="9"/>
    <n v="0.47322903629536922"/>
    <n v="378.11"/>
    <n v="0.17527001344272933"/>
  </r>
  <r>
    <n v="7787"/>
    <s v="ORD07787"/>
    <d v="2024-08-06T00:00:00"/>
    <s v="2024"/>
    <s v="August"/>
    <x v="3"/>
    <s v="Unkown"/>
    <s v="Home Office"/>
    <s v="Furniture"/>
    <x v="1"/>
    <n v="6"/>
    <x v="1"/>
    <n v="799"/>
    <n v="0.05"/>
    <n v="4554.3"/>
    <x v="26"/>
    <n v="1.1797371714643303"/>
    <n v="942.61"/>
    <n v="0.2069714335902334"/>
  </r>
  <r>
    <n v="7788"/>
    <s v="ORD07788"/>
    <d v="2024-04-18T00:00:00"/>
    <s v="2024"/>
    <s v="April"/>
    <x v="0"/>
    <s v="Unkown"/>
    <s v="Home Office"/>
    <s v="Office Supplies"/>
    <x v="3"/>
    <n v="1"/>
    <x v="2"/>
    <n v="299"/>
    <n v="0.1"/>
    <n v="269.10000000000002"/>
    <x v="21"/>
    <n v="0.16304347826086957"/>
    <n v="48.75"/>
    <n v="0.18115942028985504"/>
  </r>
  <r>
    <n v="7789"/>
    <s v="ORD07789"/>
    <d v="2024-09-15T00:00:00"/>
    <s v="2024"/>
    <s v="September"/>
    <x v="3"/>
    <s v="Unkown"/>
    <s v="Home Office"/>
    <s v="Office Supplies"/>
    <x v="6"/>
    <n v="6"/>
    <x v="1"/>
    <n v="199"/>
    <n v="0.1"/>
    <n v="1074.5999999999999"/>
    <x v="25"/>
    <n v="1.5472361809045225"/>
    <n v="307.89999999999998"/>
    <n v="0.28652521868602271"/>
  </r>
  <r>
    <n v="7790"/>
    <s v="ORD07790"/>
    <d v="2024-02-23T00:00:00"/>
    <s v="2024"/>
    <s v="February"/>
    <x v="3"/>
    <s v="Unkown"/>
    <s v="Home Office"/>
    <s v="Furniture"/>
    <x v="1"/>
    <n v="9"/>
    <x v="0"/>
    <n v="499"/>
    <n v="0"/>
    <n v="4491"/>
    <x v="23"/>
    <n v="2.1359519038076149"/>
    <n v="1065.8399999999999"/>
    <n v="0.23732798931195723"/>
  </r>
  <r>
    <n v="7791"/>
    <s v="ORD07791"/>
    <d v="2025-03-11T00:00:00"/>
    <s v="2025"/>
    <s v="March"/>
    <x v="3"/>
    <s v="Unkown"/>
    <s v="Consumer"/>
    <s v="Furniture"/>
    <x v="3"/>
    <n v="6"/>
    <x v="1"/>
    <n v="99"/>
    <n v="0.15"/>
    <n v="504.9"/>
    <x v="36"/>
    <n v="1.0409090909090908"/>
    <n v="103.05"/>
    <n v="0.20409982174688057"/>
  </r>
  <r>
    <n v="7792"/>
    <s v="ORD07792"/>
    <d v="2024-10-03T00:00:00"/>
    <s v="2024"/>
    <s v="October"/>
    <x v="0"/>
    <s v="Unkown"/>
    <s v="Home Office"/>
    <s v="Office Supplies"/>
    <x v="6"/>
    <n v="7"/>
    <x v="0"/>
    <n v="199"/>
    <n v="0"/>
    <n v="1393"/>
    <x v="1"/>
    <n v="1.134572864321608"/>
    <n v="225.78"/>
    <n v="0.16208183776022972"/>
  </r>
  <r>
    <n v="7793"/>
    <s v="ORD07793"/>
    <d v="2024-09-10T00:00:00"/>
    <s v="2024"/>
    <s v="September"/>
    <x v="1"/>
    <s v="Unkown"/>
    <s v="Home Office"/>
    <s v="Furniture"/>
    <x v="6"/>
    <n v="3"/>
    <x v="2"/>
    <n v="99"/>
    <n v="0.1"/>
    <n v="267.3"/>
    <x v="43"/>
    <n v="0.16131313131313132"/>
    <n v="15.97"/>
    <n v="5.9745604190048637E-2"/>
  </r>
  <r>
    <n v="7794"/>
    <s v="ORD07794"/>
    <d v="2024-08-26T00:00:00"/>
    <s v="2024"/>
    <s v="August"/>
    <x v="0"/>
    <s v="Unkown"/>
    <s v="Corporate"/>
    <s v="Electronics"/>
    <x v="7"/>
    <n v="10"/>
    <x v="0"/>
    <n v="99"/>
    <n v="0"/>
    <n v="990"/>
    <x v="22"/>
    <n v="1.3137373737373739"/>
    <n v="130.06"/>
    <n v="0.13137373737373736"/>
  </r>
  <r>
    <n v="7795"/>
    <s v="ORD07795"/>
    <d v="2024-01-09T00:00:00"/>
    <s v="2024"/>
    <s v="January"/>
    <x v="0"/>
    <s v="Unkown"/>
    <s v="Consumer"/>
    <s v="Furniture"/>
    <x v="5"/>
    <n v="10"/>
    <x v="0"/>
    <n v="999"/>
    <n v="0.05"/>
    <n v="9490.5"/>
    <x v="31"/>
    <n v="2.2577777777777777"/>
    <n v="2255.52"/>
    <n v="0.23766081871345029"/>
  </r>
  <r>
    <n v="7796"/>
    <s v="ORD07796"/>
    <d v="2024-03-12T00:00:00"/>
    <s v="2024"/>
    <s v="March"/>
    <x v="1"/>
    <s v="CUST1268"/>
    <s v="Home Office"/>
    <s v="Furniture"/>
    <x v="6"/>
    <n v="9"/>
    <x v="0"/>
    <n v="199"/>
    <n v="0"/>
    <n v="1791"/>
    <x v="1"/>
    <n v="1.0774371859296483"/>
    <n v="214.41"/>
    <n v="0.11971524288107202"/>
  </r>
  <r>
    <n v="7797"/>
    <s v="ORD07797"/>
    <d v="2024-01-12T00:00:00"/>
    <s v="2024"/>
    <s v="January"/>
    <x v="0"/>
    <s v="Unkown"/>
    <s v="Home Office"/>
    <s v="Electronics"/>
    <x v="4"/>
    <n v="8"/>
    <x v="0"/>
    <n v="149"/>
    <n v="0.05"/>
    <n v="1132.4000000000001"/>
    <x v="34"/>
    <n v="1.9781879194630871"/>
    <n v="294.75"/>
    <n v="0.26028788413987985"/>
  </r>
  <r>
    <n v="7798"/>
    <s v="ORD07798"/>
    <d v="2024-03-27T00:00:00"/>
    <s v="2024"/>
    <s v="March"/>
    <x v="1"/>
    <s v="Unkown"/>
    <s v="Home Office"/>
    <s v="Office Supplies"/>
    <x v="0"/>
    <n v="7"/>
    <x v="0"/>
    <n v="799"/>
    <n v="0"/>
    <n v="5593"/>
    <x v="12"/>
    <n v="1.8023529411764705"/>
    <n v="1440.08"/>
    <n v="0.25747899159663862"/>
  </r>
  <r>
    <n v="7799"/>
    <s v="ORD07799"/>
    <d v="2024-03-16T00:00:00"/>
    <s v="2024"/>
    <s v="March"/>
    <x v="0"/>
    <s v="Unkown"/>
    <s v="Corporate"/>
    <s v="Furniture"/>
    <x v="0"/>
    <n v="8"/>
    <x v="0"/>
    <n v="799"/>
    <n v="0.1"/>
    <n v="5752.8"/>
    <x v="9"/>
    <n v="1.2222778473091365"/>
    <n v="976.6"/>
    <n v="0.16976081212626895"/>
  </r>
  <r>
    <n v="7800"/>
    <s v="ORD07800"/>
    <d v="2024-04-05T00:00:00"/>
    <s v="2024"/>
    <s v="April"/>
    <x v="2"/>
    <s v="Unkown"/>
    <s v="Consumer"/>
    <s v="Electronics"/>
    <x v="4"/>
    <n v="7"/>
    <x v="0"/>
    <n v="799"/>
    <n v="0.05"/>
    <n v="5313.35"/>
    <x v="26"/>
    <n v="1.4042052565707135"/>
    <n v="1121.96"/>
    <n v="0.21115868519860351"/>
  </r>
  <r>
    <n v="7801"/>
    <s v="ORD07801"/>
    <d v="2025-01-31T00:00:00"/>
    <s v="2025"/>
    <s v="January"/>
    <x v="2"/>
    <s v="Unkown"/>
    <s v="Home Office"/>
    <s v="Furniture"/>
    <x v="2"/>
    <n v="7"/>
    <x v="0"/>
    <n v="799"/>
    <n v="0"/>
    <n v="5593"/>
    <x v="12"/>
    <n v="0.81290362953692119"/>
    <n v="649.51"/>
    <n v="0.11612908993384588"/>
  </r>
  <r>
    <n v="7802"/>
    <s v="ORD07802"/>
    <d v="2024-11-13T00:00:00"/>
    <s v="2024"/>
    <s v="November"/>
    <x v="2"/>
    <s v="Unkown"/>
    <s v="Corporate"/>
    <s v="Furniture"/>
    <x v="1"/>
    <n v="10"/>
    <x v="0"/>
    <n v="149"/>
    <n v="0"/>
    <n v="1490"/>
    <x v="7"/>
    <n v="2.9220134228187917"/>
    <n v="435.38"/>
    <n v="0.29220134228187922"/>
  </r>
  <r>
    <n v="7803"/>
    <s v="ORD07803"/>
    <d v="2024-10-31T00:00:00"/>
    <s v="2024"/>
    <s v="October"/>
    <x v="3"/>
    <s v="CUST2825"/>
    <s v="Home Office"/>
    <s v="Furniture"/>
    <x v="0"/>
    <n v="2"/>
    <x v="2"/>
    <n v="999"/>
    <n v="0"/>
    <n v="1998"/>
    <x v="30"/>
    <n v="0.58200200200200192"/>
    <n v="581.41999999999996"/>
    <n v="0.29100100100100096"/>
  </r>
  <r>
    <n v="7804"/>
    <s v="ORD07804"/>
    <d v="2025-02-17T00:00:00"/>
    <s v="2025"/>
    <s v="February"/>
    <x v="0"/>
    <s v="Unkown"/>
    <s v="Home Office"/>
    <s v="Furniture"/>
    <x v="4"/>
    <n v="4"/>
    <x v="1"/>
    <n v="799"/>
    <n v="0"/>
    <n v="3196"/>
    <x v="12"/>
    <n v="0.69399249061326662"/>
    <n v="554.5"/>
    <n v="0.17349812265331666"/>
  </r>
  <r>
    <n v="7805"/>
    <s v="ORD07805"/>
    <d v="2024-09-30T00:00:00"/>
    <s v="2024"/>
    <s v="September"/>
    <x v="2"/>
    <s v="Unkown"/>
    <s v="Home Office"/>
    <s v="Office Supplies"/>
    <x v="5"/>
    <n v="4"/>
    <x v="1"/>
    <n v="149"/>
    <n v="0"/>
    <n v="596"/>
    <x v="7"/>
    <n v="0.42181208053691277"/>
    <n v="62.85"/>
    <n v="0.10545302013422819"/>
  </r>
  <r>
    <n v="7806"/>
    <s v="ORD07806"/>
    <d v="2025-11-03T00:00:00"/>
    <s v="2025"/>
    <s v="November"/>
    <x v="0"/>
    <s v="Unkown"/>
    <s v="Consumer"/>
    <s v="Furniture"/>
    <x v="6"/>
    <n v="1"/>
    <x v="2"/>
    <n v="799"/>
    <n v="0"/>
    <n v="799"/>
    <x v="12"/>
    <n v="8.6846057571964952E-2"/>
    <n v="69.39"/>
    <n v="8.6846057571964952E-2"/>
  </r>
  <r>
    <n v="7807"/>
    <s v="ORD07807"/>
    <d v="2025-09-18T00:00:00"/>
    <s v="2025"/>
    <s v="September"/>
    <x v="3"/>
    <s v="Unkown"/>
    <s v="Corporate"/>
    <s v="Electronics"/>
    <x v="2"/>
    <n v="10"/>
    <x v="0"/>
    <n v="799"/>
    <n v="0.1"/>
    <n v="7191"/>
    <x v="9"/>
    <n v="1.1510137672090113"/>
    <n v="919.66"/>
    <n v="0.12789041857877903"/>
  </r>
  <r>
    <n v="7808"/>
    <s v="ORD07808"/>
    <d v="2024-09-21T00:00:00"/>
    <s v="2024"/>
    <s v="September"/>
    <x v="1"/>
    <s v="Unkown"/>
    <s v="Consumer"/>
    <s v="Furniture"/>
    <x v="6"/>
    <n v="2"/>
    <x v="2"/>
    <n v="99"/>
    <n v="0"/>
    <n v="198"/>
    <x v="22"/>
    <n v="0.19252525252525252"/>
    <n v="19.059999999999999"/>
    <n v="9.6262626262626258E-2"/>
  </r>
  <r>
    <n v="7809"/>
    <s v="ORD07809"/>
    <d v="2024-02-05T00:00:00"/>
    <s v="2024"/>
    <s v="February"/>
    <x v="3"/>
    <s v="Unkown"/>
    <s v="Consumer"/>
    <s v="Office Supplies"/>
    <x v="4"/>
    <n v="5"/>
    <x v="1"/>
    <n v="499"/>
    <n v="0.1"/>
    <n v="2245.5"/>
    <x v="13"/>
    <n v="0.86679358717434862"/>
    <n v="432.53"/>
    <n v="0.19262079714985525"/>
  </r>
  <r>
    <n v="7810"/>
    <s v="ORD07810"/>
    <d v="2024-02-28T00:00:00"/>
    <s v="2024"/>
    <s v="February"/>
    <x v="0"/>
    <s v="Unkown"/>
    <s v="Corporate"/>
    <s v="Electronics"/>
    <x v="3"/>
    <n v="1"/>
    <x v="2"/>
    <n v="149"/>
    <n v="0.05"/>
    <n v="141.55000000000001"/>
    <x v="34"/>
    <n v="0.13167785234899329"/>
    <n v="19.62"/>
    <n v="0.13860826563051926"/>
  </r>
  <r>
    <n v="7811"/>
    <s v="ORD07811"/>
    <d v="2025-07-04T00:00:00"/>
    <s v="2025"/>
    <s v="July"/>
    <x v="3"/>
    <s v="Unkown"/>
    <s v="Corporate"/>
    <s v="Furniture"/>
    <x v="0"/>
    <n v="8"/>
    <x v="0"/>
    <n v="149"/>
    <n v="0.1"/>
    <n v="1072.8"/>
    <x v="6"/>
    <n v="2.1053020134228189"/>
    <n v="313.69"/>
    <n v="0.29240305741983597"/>
  </r>
  <r>
    <n v="7812"/>
    <s v="ORD07812"/>
    <d v="2024-02-17T00:00:00"/>
    <s v="2024"/>
    <s v="February"/>
    <x v="3"/>
    <s v="Unkown"/>
    <s v="Consumer"/>
    <s v="Electronics"/>
    <x v="7"/>
    <n v="5"/>
    <x v="1"/>
    <n v="999"/>
    <n v="0.05"/>
    <n v="4745.25"/>
    <x v="31"/>
    <n v="1.1854654654654655"/>
    <n v="1184.28"/>
    <n v="0.24957167694009799"/>
  </r>
  <r>
    <n v="7813"/>
    <s v="ORD07813"/>
    <d v="2024-05-01T00:00:00"/>
    <s v="2024"/>
    <s v="May"/>
    <x v="0"/>
    <s v="Unkown"/>
    <s v="Corporate"/>
    <s v="Furniture"/>
    <x v="4"/>
    <n v="2"/>
    <x v="2"/>
    <n v="999"/>
    <n v="0.15"/>
    <n v="1698.3"/>
    <x v="32"/>
    <n v="0.20209209209209208"/>
    <n v="201.89"/>
    <n v="0.1188777012306424"/>
  </r>
  <r>
    <n v="7814"/>
    <s v="ORD07814"/>
    <d v="2024-11-28T00:00:00"/>
    <s v="2024"/>
    <s v="November"/>
    <x v="3"/>
    <s v="Unkown"/>
    <s v="Home Office"/>
    <s v="Electronics"/>
    <x v="1"/>
    <n v="2"/>
    <x v="2"/>
    <n v="799"/>
    <n v="0"/>
    <n v="1598"/>
    <x v="12"/>
    <n v="0.27250312891113893"/>
    <n v="217.73"/>
    <n v="0.13625156445556946"/>
  </r>
  <r>
    <n v="7815"/>
    <s v="ORD07815"/>
    <d v="2024-12-24T00:00:00"/>
    <s v="2024"/>
    <s v="December"/>
    <x v="3"/>
    <s v="Unkown"/>
    <s v="Home Office"/>
    <s v="Electronics"/>
    <x v="1"/>
    <n v="10"/>
    <x v="0"/>
    <n v="299"/>
    <n v="0.15"/>
    <n v="2541.5"/>
    <x v="5"/>
    <n v="0.68297658862876254"/>
    <n v="204.21"/>
    <n v="8.035018689750148E-2"/>
  </r>
  <r>
    <n v="7816"/>
    <s v="ORD07816"/>
    <d v="2024-05-14T00:00:00"/>
    <s v="2024"/>
    <s v="May"/>
    <x v="1"/>
    <s v="Unkown"/>
    <s v="Consumer"/>
    <s v="Furniture"/>
    <x v="7"/>
    <n v="5"/>
    <x v="1"/>
    <n v="99"/>
    <n v="0"/>
    <n v="495"/>
    <x v="22"/>
    <n v="0.94383838383838381"/>
    <n v="93.44"/>
    <n v="0.18876767676767675"/>
  </r>
  <r>
    <n v="7817"/>
    <s v="ORD07817"/>
    <d v="2024-10-19T00:00:00"/>
    <s v="2024"/>
    <s v="October"/>
    <x v="0"/>
    <s v="CUST1422"/>
    <s v="Consumer"/>
    <s v="Office Supplies"/>
    <x v="5"/>
    <n v="3"/>
    <x v="2"/>
    <n v="199"/>
    <n v="0"/>
    <n v="597"/>
    <x v="1"/>
    <n v="0.19291457286432162"/>
    <n v="38.39"/>
    <n v="6.4304857621440531E-2"/>
  </r>
  <r>
    <n v="7818"/>
    <s v="ORD07818"/>
    <d v="2024-05-04T00:00:00"/>
    <s v="2024"/>
    <s v="May"/>
    <x v="3"/>
    <s v="Unkown"/>
    <s v="Consumer"/>
    <s v="Furniture"/>
    <x v="0"/>
    <n v="9"/>
    <x v="0"/>
    <n v="799"/>
    <n v="0.15"/>
    <n v="6112.35"/>
    <x v="45"/>
    <n v="1.9926282853566957"/>
    <n v="1592.11"/>
    <n v="0.26047428566754194"/>
  </r>
  <r>
    <n v="7819"/>
    <s v="ORD07819"/>
    <d v="2024-11-21T00:00:00"/>
    <s v="2024"/>
    <s v="November"/>
    <x v="1"/>
    <s v="Unkown"/>
    <s v="Home Office"/>
    <s v="Furniture"/>
    <x v="0"/>
    <n v="6"/>
    <x v="1"/>
    <n v="299"/>
    <n v="0"/>
    <n v="1794"/>
    <x v="20"/>
    <n v="0.7022742474916388"/>
    <n v="209.98"/>
    <n v="0.11704570791527313"/>
  </r>
  <r>
    <n v="7820"/>
    <s v="ORD07820"/>
    <d v="2025-01-21T00:00:00"/>
    <s v="2025"/>
    <s v="January"/>
    <x v="0"/>
    <s v="CUST2931"/>
    <s v="Home Office"/>
    <s v="Electronics"/>
    <x v="0"/>
    <n v="1"/>
    <x v="2"/>
    <n v="99"/>
    <n v="0.1"/>
    <n v="89.1"/>
    <x v="4"/>
    <n v="9.1515151515151522E-2"/>
    <n v="9.06"/>
    <n v="0.1016835016835017"/>
  </r>
  <r>
    <n v="7821"/>
    <s v="ORD07821"/>
    <d v="2024-09-26T00:00:00"/>
    <s v="2024"/>
    <s v="September"/>
    <x v="3"/>
    <s v="Unkown"/>
    <s v="Corporate"/>
    <s v="Furniture"/>
    <x v="2"/>
    <n v="4"/>
    <x v="1"/>
    <n v="799"/>
    <n v="0.05"/>
    <n v="3036.2"/>
    <x v="33"/>
    <n v="1.1301376720901126"/>
    <n v="902.98"/>
    <n v="0.29740465055002968"/>
  </r>
  <r>
    <n v="7822"/>
    <s v="ORD07822"/>
    <d v="2024-02-06T00:00:00"/>
    <s v="2024"/>
    <s v="February"/>
    <x v="0"/>
    <s v="Unkown"/>
    <s v="Consumer"/>
    <s v="Furniture"/>
    <x v="2"/>
    <n v="1"/>
    <x v="2"/>
    <n v="499"/>
    <n v="0.15"/>
    <n v="424.15"/>
    <x v="10"/>
    <n v="0.24625250501002002"/>
    <n v="122.88"/>
    <n v="0.28970882942355297"/>
  </r>
  <r>
    <n v="7824"/>
    <s v="ORD07824"/>
    <d v="2025-04-17T00:00:00"/>
    <s v="2025"/>
    <s v="April"/>
    <x v="3"/>
    <s v="Unkown"/>
    <s v="Consumer"/>
    <s v="Furniture"/>
    <x v="0"/>
    <n v="7"/>
    <x v="0"/>
    <n v="499"/>
    <n v="0"/>
    <n v="3493"/>
    <x v="23"/>
    <n v="1.6145891783567132"/>
    <n v="805.68"/>
    <n v="0.23065559690810192"/>
  </r>
  <r>
    <n v="7825"/>
    <s v="ORD07825"/>
    <d v="2025-08-29T00:00:00"/>
    <s v="2025"/>
    <s v="August"/>
    <x v="3"/>
    <s v="CUST1118"/>
    <s v="Home Office"/>
    <s v="Office Supplies"/>
    <x v="3"/>
    <n v="4"/>
    <x v="1"/>
    <n v="999"/>
    <n v="0.1"/>
    <n v="3596.4"/>
    <x v="14"/>
    <n v="0.95966966966966971"/>
    <n v="958.71"/>
    <n v="0.26657490824157493"/>
  </r>
  <r>
    <n v="7826"/>
    <s v="ORD07826"/>
    <d v="2025-07-10T00:00:00"/>
    <s v="2025"/>
    <s v="July"/>
    <x v="2"/>
    <s v="CUST2411"/>
    <s v="Consumer"/>
    <s v="Office Supplies"/>
    <x v="2"/>
    <n v="4"/>
    <x v="1"/>
    <n v="199"/>
    <n v="0.15"/>
    <n v="676.6"/>
    <x v="17"/>
    <n v="0.66527638190954763"/>
    <n v="132.38999999999999"/>
    <n v="0.19566952409104343"/>
  </r>
  <r>
    <n v="7827"/>
    <s v="ORD07827"/>
    <d v="2025-11-13T00:00:00"/>
    <s v="2025"/>
    <s v="November"/>
    <x v="3"/>
    <s v="CUST2652"/>
    <s v="Home Office"/>
    <s v="Electronics"/>
    <x v="2"/>
    <n v="1"/>
    <x v="2"/>
    <n v="149"/>
    <n v="0.1"/>
    <n v="134.1"/>
    <x v="6"/>
    <n v="0.17281879194630873"/>
    <n v="25.75"/>
    <n v="0.19202087994034303"/>
  </r>
  <r>
    <n v="7828"/>
    <s v="ORD07828"/>
    <d v="2025-01-03T00:00:00"/>
    <s v="2025"/>
    <s v="January"/>
    <x v="0"/>
    <s v="Unkown"/>
    <s v="Corporate"/>
    <s v="Furniture"/>
    <x v="0"/>
    <n v="8"/>
    <x v="0"/>
    <n v="299"/>
    <n v="0.05"/>
    <n v="2272.4"/>
    <x v="3"/>
    <n v="0.66096989966555186"/>
    <n v="197.63"/>
    <n v="8.696972364020418E-2"/>
  </r>
  <r>
    <n v="7829"/>
    <s v="ORD07829"/>
    <d v="2024-09-05T00:00:00"/>
    <s v="2024"/>
    <s v="September"/>
    <x v="0"/>
    <s v="Unkown"/>
    <s v="Consumer"/>
    <s v="Furniture"/>
    <x v="2"/>
    <n v="8"/>
    <x v="0"/>
    <n v="799"/>
    <n v="0.15"/>
    <n v="5433.2"/>
    <x v="8"/>
    <n v="0.78450563204005008"/>
    <n v="626.82000000000005"/>
    <n v="0.11536847530000738"/>
  </r>
  <r>
    <n v="7830"/>
    <s v="ORD07830"/>
    <d v="2024-03-26T00:00:00"/>
    <s v="2024"/>
    <s v="March"/>
    <x v="3"/>
    <s v="Unkown"/>
    <s v="Corporate"/>
    <s v="Furniture"/>
    <x v="1"/>
    <n v="6"/>
    <x v="1"/>
    <n v="99"/>
    <n v="0.1"/>
    <n v="534.6"/>
    <x v="43"/>
    <n v="0.9653535353535353"/>
    <n v="95.57"/>
    <n v="0.17876917321361763"/>
  </r>
  <r>
    <n v="7831"/>
    <s v="ORD07831"/>
    <d v="2024-10-09T00:00:00"/>
    <s v="2024"/>
    <s v="October"/>
    <x v="0"/>
    <s v="CUST1508"/>
    <s v="Home Office"/>
    <s v="Office Supplies"/>
    <x v="2"/>
    <n v="4"/>
    <x v="1"/>
    <n v="999"/>
    <n v="0.15"/>
    <n v="3396.6"/>
    <x v="32"/>
    <n v="0.86814814814814811"/>
    <n v="867.28"/>
    <n v="0.25533769063180828"/>
  </r>
  <r>
    <n v="7832"/>
    <s v="ORD07832"/>
    <d v="2025-12-30T00:00:00"/>
    <s v="2025"/>
    <s v="December"/>
    <x v="3"/>
    <s v="Unkown"/>
    <s v="Consumer"/>
    <s v="Furniture"/>
    <x v="3"/>
    <n v="4"/>
    <x v="1"/>
    <n v="999"/>
    <n v="0"/>
    <n v="3996"/>
    <x v="30"/>
    <n v="0.21710710710710709"/>
    <n v="216.89"/>
    <n v="5.4276776776776774E-2"/>
  </r>
  <r>
    <n v="7833"/>
    <s v="ORD07833"/>
    <d v="2024-10-12T00:00:00"/>
    <s v="2024"/>
    <s v="October"/>
    <x v="2"/>
    <s v="Unkown"/>
    <s v="Home Office"/>
    <s v="Furniture"/>
    <x v="3"/>
    <n v="5"/>
    <x v="1"/>
    <n v="499"/>
    <n v="0.1"/>
    <n v="2245.5"/>
    <x v="13"/>
    <n v="1.285490981963928"/>
    <n v="641.46"/>
    <n v="0.28566466265865065"/>
  </r>
  <r>
    <n v="7834"/>
    <s v="ORD07834"/>
    <d v="2025-11-20T00:00:00"/>
    <s v="2025"/>
    <s v="November"/>
    <x v="2"/>
    <s v="CUST1952"/>
    <s v="Home Office"/>
    <s v="Office Supplies"/>
    <x v="7"/>
    <n v="6"/>
    <x v="1"/>
    <n v="499"/>
    <n v="0"/>
    <n v="2994"/>
    <x v="23"/>
    <n v="1.165250501002004"/>
    <n v="581.46"/>
    <n v="0.19420841683366735"/>
  </r>
  <r>
    <n v="7835"/>
    <s v="ORD07835"/>
    <d v="2025-06-30T00:00:00"/>
    <s v="2025"/>
    <s v="June"/>
    <x v="2"/>
    <s v="CUST2643"/>
    <s v="Home Office"/>
    <s v="Electronics"/>
    <x v="6"/>
    <n v="8"/>
    <x v="0"/>
    <n v="299"/>
    <n v="0.15"/>
    <n v="2033.2"/>
    <x v="5"/>
    <n v="2.0208026755852844"/>
    <n v="604.22"/>
    <n v="0.29717686405665944"/>
  </r>
  <r>
    <n v="7836"/>
    <s v="ORD07836"/>
    <d v="2024-09-15T00:00:00"/>
    <s v="2024"/>
    <s v="September"/>
    <x v="0"/>
    <s v="Unkown"/>
    <s v="Corporate"/>
    <s v="Office Supplies"/>
    <x v="2"/>
    <n v="10"/>
    <x v="0"/>
    <n v="799"/>
    <n v="0"/>
    <n v="7990"/>
    <x v="12"/>
    <n v="1.7458698372966208"/>
    <n v="1394.95"/>
    <n v="0.17458698372966208"/>
  </r>
  <r>
    <n v="7837"/>
    <s v="ORD07837"/>
    <d v="2024-01-08T00:00:00"/>
    <s v="2024"/>
    <s v="January"/>
    <x v="1"/>
    <s v="Unkown"/>
    <s v="Corporate"/>
    <s v="Electronics"/>
    <x v="5"/>
    <n v="3"/>
    <x v="2"/>
    <n v="149"/>
    <n v="0.1"/>
    <n v="402.3"/>
    <x v="6"/>
    <n v="0.24255033557046982"/>
    <n v="36.14"/>
    <n v="8.9833457618692519E-2"/>
  </r>
  <r>
    <n v="7838"/>
    <s v="ORD07838"/>
    <d v="2024-08-17T00:00:00"/>
    <s v="2024"/>
    <s v="August"/>
    <x v="0"/>
    <s v="Unkown"/>
    <s v="Consumer"/>
    <s v="Office Supplies"/>
    <x v="0"/>
    <n v="3"/>
    <x v="2"/>
    <n v="149"/>
    <n v="0.15"/>
    <n v="379.95"/>
    <x v="28"/>
    <n v="0.3863758389261745"/>
    <n v="57.57"/>
    <n v="0.15151993683379392"/>
  </r>
  <r>
    <n v="7839"/>
    <s v="ORD07839"/>
    <d v="2024-01-25T00:00:00"/>
    <s v="2024"/>
    <s v="January"/>
    <x v="1"/>
    <s v="Unkown"/>
    <s v="Home Office"/>
    <s v="Electronics"/>
    <x v="0"/>
    <n v="10"/>
    <x v="0"/>
    <n v="799"/>
    <n v="0"/>
    <n v="7990"/>
    <x v="12"/>
    <n v="1.4386858573216521"/>
    <n v="1149.51"/>
    <n v="0.14386858573216521"/>
  </r>
  <r>
    <n v="7840"/>
    <s v="ORD07840"/>
    <d v="2024-09-02T00:00:00"/>
    <s v="2024"/>
    <s v="September"/>
    <x v="3"/>
    <s v="Unkown"/>
    <s v="Consumer"/>
    <s v="Electronics"/>
    <x v="7"/>
    <n v="3"/>
    <x v="2"/>
    <n v="999"/>
    <n v="0.15"/>
    <n v="2547.4499999999998"/>
    <x v="32"/>
    <n v="0.53792792792792787"/>
    <n v="537.39"/>
    <n v="0.21095212859918744"/>
  </r>
  <r>
    <n v="7841"/>
    <s v="ORD07841"/>
    <d v="2024-03-21T00:00:00"/>
    <s v="2024"/>
    <s v="March"/>
    <x v="3"/>
    <s v="CUST2802"/>
    <s v="Corporate"/>
    <s v="Office Supplies"/>
    <x v="3"/>
    <n v="5"/>
    <x v="1"/>
    <n v="99"/>
    <n v="0.05"/>
    <n v="470.25"/>
    <x v="19"/>
    <n v="0.74989898989898984"/>
    <n v="74.239999999999995"/>
    <n v="0.15787347155768208"/>
  </r>
  <r>
    <n v="7842"/>
    <s v="ORD07842"/>
    <d v="2025-01-22T00:00:00"/>
    <s v="2025"/>
    <s v="January"/>
    <x v="0"/>
    <s v="CUST1179"/>
    <s v="Consumer"/>
    <s v="Electronics"/>
    <x v="2"/>
    <n v="2"/>
    <x v="2"/>
    <n v="199"/>
    <n v="0.1"/>
    <n v="358.2"/>
    <x v="25"/>
    <n v="0.26999999999999996"/>
    <n v="53.73"/>
    <n v="0.15"/>
  </r>
  <r>
    <n v="7843"/>
    <s v="ORD07843"/>
    <d v="2025-02-08T00:00:00"/>
    <s v="2025"/>
    <s v="February"/>
    <x v="1"/>
    <s v="CUST1817"/>
    <s v="Consumer"/>
    <s v="Office Supplies"/>
    <x v="5"/>
    <n v="9"/>
    <x v="0"/>
    <n v="99"/>
    <n v="0"/>
    <n v="891"/>
    <x v="22"/>
    <n v="1.2524242424242424"/>
    <n v="123.99"/>
    <n v="0.13915824915824915"/>
  </r>
  <r>
    <n v="7844"/>
    <s v="ORD07844"/>
    <d v="2024-06-18T00:00:00"/>
    <s v="2024"/>
    <s v="June"/>
    <x v="2"/>
    <s v="CUST2261"/>
    <s v="Consumer"/>
    <s v="Furniture"/>
    <x v="1"/>
    <n v="9"/>
    <x v="0"/>
    <n v="99"/>
    <n v="0"/>
    <n v="891"/>
    <x v="22"/>
    <n v="1.0492929292929292"/>
    <n v="103.88"/>
    <n v="0.11658810325476991"/>
  </r>
  <r>
    <n v="7845"/>
    <s v="ORD07845"/>
    <d v="2025-06-03T00:00:00"/>
    <s v="2025"/>
    <s v="June"/>
    <x v="3"/>
    <s v="Unkown"/>
    <s v="Consumer"/>
    <s v="Furniture"/>
    <x v="1"/>
    <n v="4"/>
    <x v="1"/>
    <n v="199"/>
    <n v="0.15"/>
    <n v="676.6"/>
    <x v="17"/>
    <n v="0.33407035175879402"/>
    <n v="66.48"/>
    <n v="9.8255985811409999E-2"/>
  </r>
  <r>
    <n v="7846"/>
    <s v="ORD07846"/>
    <d v="2025-06-10T00:00:00"/>
    <s v="2025"/>
    <s v="June"/>
    <x v="0"/>
    <s v="Unkown"/>
    <s v="Consumer"/>
    <s v="Office Supplies"/>
    <x v="6"/>
    <n v="10"/>
    <x v="0"/>
    <n v="149"/>
    <n v="0.1"/>
    <n v="1341"/>
    <x v="6"/>
    <n v="2.5936912751677852"/>
    <n v="386.46"/>
    <n v="0.28818791946308725"/>
  </r>
  <r>
    <n v="7847"/>
    <s v="ORD07847"/>
    <d v="2024-10-05T00:00:00"/>
    <s v="2024"/>
    <s v="October"/>
    <x v="1"/>
    <s v="Unkown"/>
    <s v="Home Office"/>
    <s v="Office Supplies"/>
    <x v="5"/>
    <n v="1"/>
    <x v="2"/>
    <n v="499"/>
    <n v="0.15"/>
    <n v="424.15"/>
    <x v="10"/>
    <n v="0.23006012024048095"/>
    <n v="114.8"/>
    <n v="0.27065896498880115"/>
  </r>
  <r>
    <n v="7848"/>
    <s v="ORD07848"/>
    <d v="2025-09-18T00:00:00"/>
    <s v="2025"/>
    <s v="September"/>
    <x v="1"/>
    <s v="CUST1087"/>
    <s v="Consumer"/>
    <s v="Electronics"/>
    <x v="6"/>
    <n v="7"/>
    <x v="0"/>
    <n v="199"/>
    <n v="0"/>
    <n v="1393"/>
    <x v="1"/>
    <n v="1.0172864321608039"/>
    <n v="202.44"/>
    <n v="0.14532663316582914"/>
  </r>
  <r>
    <n v="7849"/>
    <s v="ORD07849"/>
    <d v="2025-09-04T00:00:00"/>
    <s v="2025"/>
    <s v="September"/>
    <x v="0"/>
    <s v="CUST1522"/>
    <s v="Corporate"/>
    <s v="Furniture"/>
    <x v="3"/>
    <n v="1"/>
    <x v="2"/>
    <n v="199"/>
    <n v="0.1"/>
    <n v="179.1"/>
    <x v="25"/>
    <n v="7.3517587939698495E-2"/>
    <n v="14.63"/>
    <n v="8.1686208821887221E-2"/>
  </r>
  <r>
    <n v="7850"/>
    <s v="ORD07850"/>
    <d v="2024-03-26T00:00:00"/>
    <s v="2024"/>
    <s v="March"/>
    <x v="2"/>
    <s v="Unkown"/>
    <s v="Consumer"/>
    <s v="Electronics"/>
    <x v="2"/>
    <n v="4"/>
    <x v="1"/>
    <n v="99"/>
    <n v="0.1"/>
    <n v="356.4"/>
    <x v="4"/>
    <n v="0.41323232323232317"/>
    <n v="40.909999999999997"/>
    <n v="0.11478675645342312"/>
  </r>
  <r>
    <n v="7851"/>
    <s v="ORD07851"/>
    <d v="2025-03-06T00:00:00"/>
    <s v="2025"/>
    <s v="March"/>
    <x v="3"/>
    <s v="Unkown"/>
    <s v="Corporate"/>
    <s v="Electronics"/>
    <x v="2"/>
    <n v="5"/>
    <x v="1"/>
    <n v="199"/>
    <n v="0.1"/>
    <n v="895.5"/>
    <x v="25"/>
    <n v="0.57643216080402004"/>
    <n v="114.71"/>
    <n v="0.12809603573422668"/>
  </r>
  <r>
    <n v="7852"/>
    <s v="ORD07852"/>
    <d v="2024-06-07T00:00:00"/>
    <s v="2024"/>
    <s v="June"/>
    <x v="0"/>
    <s v="Unkown"/>
    <s v="Corporate"/>
    <s v="Office Supplies"/>
    <x v="4"/>
    <n v="6"/>
    <x v="1"/>
    <n v="99"/>
    <n v="0.05"/>
    <n v="564.29999999999995"/>
    <x v="19"/>
    <n v="1.0137373737373738"/>
    <n v="100.36"/>
    <n v="0.17784866205918839"/>
  </r>
  <r>
    <n v="7853"/>
    <s v="ORD07853"/>
    <d v="2024-03-28T00:00:00"/>
    <s v="2024"/>
    <s v="March"/>
    <x v="2"/>
    <s v="Unkown"/>
    <s v="Corporate"/>
    <s v="Electronics"/>
    <x v="6"/>
    <n v="6"/>
    <x v="1"/>
    <n v="299"/>
    <n v="0"/>
    <n v="1794"/>
    <x v="20"/>
    <n v="1.2904347826086955"/>
    <n v="385.84"/>
    <n v="0.21507246376811592"/>
  </r>
  <r>
    <n v="7854"/>
    <s v="ORD07854"/>
    <d v="2025-10-17T00:00:00"/>
    <s v="2025"/>
    <s v="October"/>
    <x v="2"/>
    <s v="Unkown"/>
    <s v="Consumer"/>
    <s v="Furniture"/>
    <x v="6"/>
    <n v="7"/>
    <x v="0"/>
    <n v="299"/>
    <n v="0.05"/>
    <n v="1988.35"/>
    <x v="3"/>
    <n v="1.5104347826086957"/>
    <n v="451.62"/>
    <n v="0.22713305001634523"/>
  </r>
  <r>
    <n v="7855"/>
    <s v="ORD07855"/>
    <d v="2024-11-08T00:00:00"/>
    <s v="2024"/>
    <s v="November"/>
    <x v="0"/>
    <s v="CUST2836"/>
    <s v="Corporate"/>
    <s v="Office Supplies"/>
    <x v="0"/>
    <n v="7"/>
    <x v="0"/>
    <n v="499"/>
    <n v="0"/>
    <n v="3493"/>
    <x v="23"/>
    <n v="1.4706212424849701"/>
    <n v="733.84"/>
    <n v="0.21008874892642429"/>
  </r>
  <r>
    <n v="7856"/>
    <s v="ORD07856"/>
    <d v="2024-04-05T00:00:00"/>
    <s v="2024"/>
    <s v="April"/>
    <x v="2"/>
    <s v="Unkown"/>
    <s v="Home Office"/>
    <s v="Electronics"/>
    <x v="3"/>
    <n v="2"/>
    <x v="2"/>
    <n v="499"/>
    <n v="0.05"/>
    <n v="948.1"/>
    <x v="27"/>
    <n v="0.17416833667334669"/>
    <n v="86.91"/>
    <n v="9.1667545617550888E-2"/>
  </r>
  <r>
    <n v="7857"/>
    <s v="ORD07857"/>
    <d v="2025-11-04T00:00:00"/>
    <s v="2025"/>
    <s v="November"/>
    <x v="1"/>
    <s v="Unkown"/>
    <s v="Consumer"/>
    <s v="Furniture"/>
    <x v="2"/>
    <n v="3"/>
    <x v="2"/>
    <n v="799"/>
    <n v="0"/>
    <n v="2397"/>
    <x v="12"/>
    <n v="0.63879849812265332"/>
    <n v="510.4"/>
    <n v="0.21293283270755109"/>
  </r>
  <r>
    <n v="7858"/>
    <s v="ORD07858"/>
    <d v="2024-05-28T00:00:00"/>
    <s v="2024"/>
    <s v="May"/>
    <x v="0"/>
    <s v="Unkown"/>
    <s v="Corporate"/>
    <s v="Office Supplies"/>
    <x v="6"/>
    <n v="6"/>
    <x v="1"/>
    <n v="199"/>
    <n v="0"/>
    <n v="1194"/>
    <x v="1"/>
    <n v="0.51396984924623113"/>
    <n v="102.28"/>
    <n v="8.566164154103853E-2"/>
  </r>
  <r>
    <n v="7859"/>
    <s v="ORD07859"/>
    <d v="2024-04-19T00:00:00"/>
    <s v="2024"/>
    <s v="April"/>
    <x v="2"/>
    <s v="CUST1226"/>
    <s v="Consumer"/>
    <s v="Electronics"/>
    <x v="4"/>
    <n v="2"/>
    <x v="2"/>
    <n v="199"/>
    <n v="0.1"/>
    <n v="358.2"/>
    <x v="25"/>
    <n v="0.22693467336683415"/>
    <n v="45.16"/>
    <n v="0.1260748185371301"/>
  </r>
  <r>
    <n v="7860"/>
    <s v="ORD07860"/>
    <d v="2024-01-24T00:00:00"/>
    <s v="2024"/>
    <s v="January"/>
    <x v="0"/>
    <s v="Unkown"/>
    <s v="Consumer"/>
    <s v="Furniture"/>
    <x v="5"/>
    <n v="6"/>
    <x v="1"/>
    <n v="299"/>
    <n v="0.15"/>
    <n v="1524.9"/>
    <x v="5"/>
    <n v="0.99979933110367891"/>
    <n v="298.94"/>
    <n v="0.19603908453013311"/>
  </r>
  <r>
    <n v="7861"/>
    <s v="ORD07861"/>
    <d v="2025-03-25T00:00:00"/>
    <s v="2025"/>
    <s v="March"/>
    <x v="2"/>
    <s v="Unkown"/>
    <s v="Consumer"/>
    <s v="Electronics"/>
    <x v="1"/>
    <n v="2"/>
    <x v="2"/>
    <n v="99"/>
    <n v="0.15"/>
    <n v="168.3"/>
    <x v="39"/>
    <n v="8.7575757575757571E-2"/>
    <n v="8.67"/>
    <n v="5.1515151515151514E-2"/>
  </r>
  <r>
    <n v="7862"/>
    <s v="ORD07862"/>
    <d v="2025-04-18T00:00:00"/>
    <s v="2025"/>
    <s v="April"/>
    <x v="1"/>
    <s v="Unkown"/>
    <s v="Corporate"/>
    <s v="Furniture"/>
    <x v="2"/>
    <n v="3"/>
    <x v="2"/>
    <n v="999"/>
    <n v="0"/>
    <n v="2997"/>
    <x v="30"/>
    <n v="0.43763763763763763"/>
    <n v="437.2"/>
    <n v="0.14587921254587921"/>
  </r>
  <r>
    <n v="7863"/>
    <s v="ORD07863"/>
    <d v="2025-11-11T00:00:00"/>
    <s v="2025"/>
    <s v="November"/>
    <x v="0"/>
    <s v="CUST2798"/>
    <s v="Home Office"/>
    <s v="Electronics"/>
    <x v="3"/>
    <n v="5"/>
    <x v="1"/>
    <n v="499"/>
    <n v="0.05"/>
    <n v="2370.25"/>
    <x v="27"/>
    <n v="1.1133066132264529"/>
    <n v="555.54"/>
    <n v="0.23438033962662164"/>
  </r>
  <r>
    <n v="7865"/>
    <s v="ORD07865"/>
    <d v="2025-01-15T00:00:00"/>
    <s v="2025"/>
    <s v="January"/>
    <x v="0"/>
    <s v="CUST2593"/>
    <s v="Consumer"/>
    <s v="Office Supplies"/>
    <x v="2"/>
    <n v="3"/>
    <x v="2"/>
    <n v="499"/>
    <n v="0.05"/>
    <n v="1422.15"/>
    <x v="27"/>
    <n v="0.60002004008016041"/>
    <n v="299.41000000000003"/>
    <n v="0.2105333473965475"/>
  </r>
  <r>
    <n v="7866"/>
    <s v="ORD07866"/>
    <d v="2025-05-25T00:00:00"/>
    <s v="2025"/>
    <s v="May"/>
    <x v="0"/>
    <s v="Unkown"/>
    <s v="Home Office"/>
    <s v="Furniture"/>
    <x v="6"/>
    <n v="5"/>
    <x v="1"/>
    <n v="199"/>
    <n v="0"/>
    <n v="995"/>
    <x v="1"/>
    <n v="1.3643718592964824"/>
    <n v="271.51"/>
    <n v="0.27287437185929647"/>
  </r>
  <r>
    <n v="7867"/>
    <s v="ORD07867"/>
    <d v="2025-04-13T00:00:00"/>
    <s v="2025"/>
    <s v="April"/>
    <x v="2"/>
    <s v="Unkown"/>
    <s v="Consumer"/>
    <s v="Office Supplies"/>
    <x v="4"/>
    <n v="3"/>
    <x v="2"/>
    <n v="999"/>
    <n v="0.15"/>
    <n v="2547.4499999999998"/>
    <x v="32"/>
    <n v="0.58648648648648649"/>
    <n v="585.9"/>
    <n v="0.22999470058293589"/>
  </r>
  <r>
    <n v="7868"/>
    <s v="ORD07868"/>
    <d v="2024-09-14T00:00:00"/>
    <s v="2024"/>
    <s v="September"/>
    <x v="2"/>
    <s v="Unkown"/>
    <s v="Corporate"/>
    <s v="Furniture"/>
    <x v="5"/>
    <n v="8"/>
    <x v="0"/>
    <n v="299"/>
    <n v="0"/>
    <n v="2392"/>
    <x v="20"/>
    <n v="0.80511705685618729"/>
    <n v="240.73"/>
    <n v="0.10063963210702341"/>
  </r>
  <r>
    <n v="7869"/>
    <s v="ORD07869"/>
    <d v="2024-02-09T00:00:00"/>
    <s v="2024"/>
    <s v="February"/>
    <x v="3"/>
    <s v="CUST1852"/>
    <s v="Corporate"/>
    <s v="Office Supplies"/>
    <x v="0"/>
    <n v="9"/>
    <x v="0"/>
    <n v="149"/>
    <n v="0.05"/>
    <n v="1273.95"/>
    <x v="34"/>
    <n v="0.96268456375838929"/>
    <n v="143.44"/>
    <n v="0.11259468581969465"/>
  </r>
  <r>
    <n v="7870"/>
    <s v="ORD07870"/>
    <d v="2025-05-07T00:00:00"/>
    <s v="2025"/>
    <s v="May"/>
    <x v="2"/>
    <s v="Unkown"/>
    <s v="Corporate"/>
    <s v="Furniture"/>
    <x v="5"/>
    <n v="8"/>
    <x v="0"/>
    <n v="99"/>
    <n v="0"/>
    <n v="792"/>
    <x v="22"/>
    <n v="1.4296969696969697"/>
    <n v="141.54"/>
    <n v="0.17871212121212121"/>
  </r>
  <r>
    <n v="7871"/>
    <s v="ORD07871"/>
    <d v="2024-12-23T00:00:00"/>
    <s v="2024"/>
    <s v="December"/>
    <x v="0"/>
    <s v="Unkown"/>
    <s v="Corporate"/>
    <s v="Office Supplies"/>
    <x v="6"/>
    <n v="2"/>
    <x v="2"/>
    <n v="299"/>
    <n v="0.1"/>
    <n v="538.20000000000005"/>
    <x v="21"/>
    <n v="0.34227424749163882"/>
    <n v="102.34"/>
    <n v="0.1901523597175771"/>
  </r>
  <r>
    <n v="7872"/>
    <s v="ORD07872"/>
    <d v="2025-06-12T00:00:00"/>
    <s v="2025"/>
    <s v="June"/>
    <x v="1"/>
    <s v="Unkown"/>
    <s v="Home Office"/>
    <s v="Office Supplies"/>
    <x v="7"/>
    <n v="10"/>
    <x v="0"/>
    <n v="149"/>
    <n v="0"/>
    <n v="1490"/>
    <x v="7"/>
    <n v="0.50597315436241608"/>
    <n v="75.39"/>
    <n v="5.0597315436241609E-2"/>
  </r>
  <r>
    <n v="7873"/>
    <s v="ORD07873"/>
    <d v="2025-08-06T00:00:00"/>
    <s v="2025"/>
    <s v="August"/>
    <x v="0"/>
    <s v="Unkown"/>
    <s v="Consumer"/>
    <s v="Office Supplies"/>
    <x v="2"/>
    <n v="2"/>
    <x v="2"/>
    <n v="299"/>
    <n v="0.05"/>
    <n v="568.1"/>
    <x v="3"/>
    <n v="0.1712040133779264"/>
    <n v="51.19"/>
    <n v="9.0107375462066527E-2"/>
  </r>
  <r>
    <n v="7874"/>
    <s v="ORD07874"/>
    <d v="2025-12-01T00:00:00"/>
    <s v="2025"/>
    <s v="December"/>
    <x v="1"/>
    <s v="Unkown"/>
    <s v="Home Office"/>
    <s v="Furniture"/>
    <x v="5"/>
    <n v="10"/>
    <x v="0"/>
    <n v="299"/>
    <n v="0.15"/>
    <n v="2541.5"/>
    <x v="5"/>
    <n v="0.73735785953177257"/>
    <n v="220.47"/>
    <n v="8.674798347432619E-2"/>
  </r>
  <r>
    <n v="7875"/>
    <s v="ORD07875"/>
    <d v="2024-05-25T00:00:00"/>
    <s v="2024"/>
    <s v="May"/>
    <x v="3"/>
    <s v="CUST1527"/>
    <s v="Corporate"/>
    <s v="Electronics"/>
    <x v="5"/>
    <n v="6"/>
    <x v="1"/>
    <n v="499"/>
    <n v="0.15"/>
    <n v="2544.9"/>
    <x v="18"/>
    <n v="0.73474949899799602"/>
    <n v="366.64"/>
    <n v="0.14406852921529331"/>
  </r>
  <r>
    <n v="7876"/>
    <s v="ORD07876"/>
    <d v="2025-05-31T00:00:00"/>
    <s v="2025"/>
    <s v="May"/>
    <x v="3"/>
    <s v="Unkown"/>
    <s v="Corporate"/>
    <s v="Electronics"/>
    <x v="7"/>
    <n v="7"/>
    <x v="0"/>
    <n v="299"/>
    <n v="0"/>
    <n v="2093"/>
    <x v="20"/>
    <n v="0.42735785953177258"/>
    <n v="127.78"/>
    <n v="6.1051122790253223E-2"/>
  </r>
  <r>
    <n v="7877"/>
    <s v="ORD07877"/>
    <d v="2025-09-04T00:00:00"/>
    <s v="2025"/>
    <s v="September"/>
    <x v="0"/>
    <s v="Unkown"/>
    <s v="Corporate"/>
    <s v="Furniture"/>
    <x v="7"/>
    <n v="3"/>
    <x v="2"/>
    <n v="199"/>
    <n v="0.05"/>
    <n v="567.15"/>
    <x v="0"/>
    <n v="0.56834170854271349"/>
    <n v="113.1"/>
    <n v="0.19941814334832056"/>
  </r>
  <r>
    <n v="7878"/>
    <s v="ORD07878"/>
    <d v="2024-04-21T00:00:00"/>
    <s v="2024"/>
    <s v="April"/>
    <x v="0"/>
    <s v="CUST2065"/>
    <s v="Corporate"/>
    <s v="Office Supplies"/>
    <x v="0"/>
    <n v="1"/>
    <x v="2"/>
    <n v="999"/>
    <n v="0.05"/>
    <n v="949.05"/>
    <x v="31"/>
    <n v="0.16159159159159159"/>
    <n v="161.43"/>
    <n v="0.17009641220167537"/>
  </r>
  <r>
    <n v="7879"/>
    <s v="ORD07879"/>
    <d v="2024-11-29T00:00:00"/>
    <s v="2024"/>
    <s v="November"/>
    <x v="3"/>
    <s v="Unkown"/>
    <s v="Corporate"/>
    <s v="Office Supplies"/>
    <x v="0"/>
    <n v="5"/>
    <x v="1"/>
    <n v="999"/>
    <n v="0.1"/>
    <n v="4495.5"/>
    <x v="14"/>
    <n v="0.83400400400400398"/>
    <n v="833.17"/>
    <n v="0.18533422311200087"/>
  </r>
  <r>
    <n v="7880"/>
    <s v="ORD07880"/>
    <d v="2024-11-28T00:00:00"/>
    <s v="2024"/>
    <s v="November"/>
    <x v="0"/>
    <s v="Unkown"/>
    <s v="Consumer"/>
    <s v="Office Supplies"/>
    <x v="5"/>
    <n v="5"/>
    <x v="1"/>
    <n v="99"/>
    <n v="0"/>
    <n v="495"/>
    <x v="22"/>
    <n v="0.62434343434343431"/>
    <n v="61.81"/>
    <n v="0.12486868686868688"/>
  </r>
  <r>
    <n v="7881"/>
    <s v="ORD07881"/>
    <d v="2025-06-16T00:00:00"/>
    <s v="2025"/>
    <s v="June"/>
    <x v="3"/>
    <s v="CUST2868"/>
    <s v="Consumer"/>
    <s v="Office Supplies"/>
    <x v="0"/>
    <n v="8"/>
    <x v="0"/>
    <n v="299"/>
    <n v="0"/>
    <n v="2392"/>
    <x v="20"/>
    <n v="0.63361204013377925"/>
    <n v="189.45"/>
    <n v="7.9201505016722407E-2"/>
  </r>
  <r>
    <n v="7882"/>
    <s v="ORD07882"/>
    <d v="2024-02-29T00:00:00"/>
    <s v="2024"/>
    <s v="February"/>
    <x v="0"/>
    <s v="Unkown"/>
    <s v="Home Office"/>
    <s v="Furniture"/>
    <x v="5"/>
    <n v="2"/>
    <x v="2"/>
    <n v="99"/>
    <n v="0.05"/>
    <n v="188.1"/>
    <x v="19"/>
    <n v="0.33737373737373738"/>
    <n v="33.4"/>
    <n v="0.17756512493354598"/>
  </r>
  <r>
    <n v="7883"/>
    <s v="ORD07883"/>
    <d v="2025-05-21T00:00:00"/>
    <s v="2025"/>
    <s v="May"/>
    <x v="2"/>
    <s v="Unkown"/>
    <s v="Home Office"/>
    <s v="Furniture"/>
    <x v="5"/>
    <n v="5"/>
    <x v="1"/>
    <n v="199"/>
    <n v="0.15"/>
    <n v="845.75"/>
    <x v="17"/>
    <n v="0.69733668341708543"/>
    <n v="138.77000000000001"/>
    <n v="0.16407921962754951"/>
  </r>
  <r>
    <n v="7884"/>
    <s v="ORD07884"/>
    <d v="2024-06-21T00:00:00"/>
    <s v="2024"/>
    <s v="June"/>
    <x v="0"/>
    <s v="Unkown"/>
    <s v="Home Office"/>
    <s v="Office Supplies"/>
    <x v="7"/>
    <n v="3"/>
    <x v="2"/>
    <n v="999"/>
    <n v="0.15"/>
    <n v="2547.4499999999998"/>
    <x v="32"/>
    <n v="0.55048048048048048"/>
    <n v="549.92999999999995"/>
    <n v="0.21587469822763941"/>
  </r>
  <r>
    <n v="7885"/>
    <s v="ORD07885"/>
    <d v="2024-04-25T00:00:00"/>
    <s v="2024"/>
    <s v="April"/>
    <x v="1"/>
    <s v="CUST1990"/>
    <s v="Home Office"/>
    <s v="Furniture"/>
    <x v="3"/>
    <n v="4"/>
    <x v="1"/>
    <n v="149"/>
    <n v="0.1"/>
    <n v="536.4"/>
    <x v="6"/>
    <n v="1.0307382550335571"/>
    <n v="153.58000000000001"/>
    <n v="0.2863161819537659"/>
  </r>
  <r>
    <n v="7886"/>
    <s v="ORD07886"/>
    <d v="2024-05-06T00:00:00"/>
    <s v="2024"/>
    <s v="May"/>
    <x v="2"/>
    <s v="Unkown"/>
    <s v="Consumer"/>
    <s v="Electronics"/>
    <x v="6"/>
    <n v="8"/>
    <x v="0"/>
    <n v="999"/>
    <n v="0"/>
    <n v="7992"/>
    <x v="30"/>
    <n v="2.2286286286286288"/>
    <n v="2226.4"/>
    <n v="0.2785785785785786"/>
  </r>
  <r>
    <n v="7887"/>
    <s v="ORD07887"/>
    <d v="2024-04-13T00:00:00"/>
    <s v="2024"/>
    <s v="April"/>
    <x v="0"/>
    <s v="Unkown"/>
    <s v="Home Office"/>
    <s v="Electronics"/>
    <x v="5"/>
    <n v="5"/>
    <x v="1"/>
    <n v="149"/>
    <n v="0.05"/>
    <n v="707.75"/>
    <x v="34"/>
    <n v="0.35483221476510063"/>
    <n v="52.87"/>
    <n v="7.4701518897915931E-2"/>
  </r>
  <r>
    <n v="7888"/>
    <s v="ORD07888"/>
    <d v="2024-06-09T00:00:00"/>
    <s v="2024"/>
    <s v="June"/>
    <x v="3"/>
    <s v="CUST1626"/>
    <s v="Consumer"/>
    <s v="Furniture"/>
    <x v="5"/>
    <n v="4"/>
    <x v="1"/>
    <n v="199"/>
    <n v="0"/>
    <n v="796"/>
    <x v="1"/>
    <n v="0.88060301507537697"/>
    <n v="175.24"/>
    <n v="0.22015075376884424"/>
  </r>
  <r>
    <n v="7889"/>
    <s v="ORD07889"/>
    <d v="2025-10-10T00:00:00"/>
    <s v="2025"/>
    <s v="October"/>
    <x v="0"/>
    <s v="Unkown"/>
    <s v="Consumer"/>
    <s v="Office Supplies"/>
    <x v="7"/>
    <n v="5"/>
    <x v="1"/>
    <n v="149"/>
    <n v="0.15"/>
    <n v="633.25"/>
    <x v="16"/>
    <n v="0.53993288590604027"/>
    <n v="80.45"/>
    <n v="0.12704303197789182"/>
  </r>
  <r>
    <n v="7890"/>
    <s v="ORD07890"/>
    <d v="2025-03-30T00:00:00"/>
    <s v="2025"/>
    <s v="March"/>
    <x v="2"/>
    <s v="Unkown"/>
    <s v="Corporate"/>
    <s v="Furniture"/>
    <x v="3"/>
    <n v="10"/>
    <x v="0"/>
    <n v="799"/>
    <n v="0.15"/>
    <n v="6791.5"/>
    <x v="8"/>
    <n v="2.1936295369211516"/>
    <n v="1752.71"/>
    <n v="0.25807406316719428"/>
  </r>
  <r>
    <n v="7891"/>
    <s v="ORD07891"/>
    <d v="2024-08-19T00:00:00"/>
    <s v="2024"/>
    <s v="August"/>
    <x v="2"/>
    <s v="Unkown"/>
    <s v="Consumer"/>
    <s v="Electronics"/>
    <x v="3"/>
    <n v="8"/>
    <x v="0"/>
    <n v="149"/>
    <n v="0.15"/>
    <n v="1013.2"/>
    <x v="16"/>
    <n v="0.86738255033557055"/>
    <n v="129.24"/>
    <n v="0.12755625740228979"/>
  </r>
  <r>
    <n v="7892"/>
    <s v="ORD07892"/>
    <d v="2025-03-03T00:00:00"/>
    <s v="2025"/>
    <s v="March"/>
    <x v="3"/>
    <s v="Unkown"/>
    <s v="Corporate"/>
    <s v="Electronics"/>
    <x v="7"/>
    <n v="8"/>
    <x v="0"/>
    <n v="99"/>
    <n v="0"/>
    <n v="792"/>
    <x v="22"/>
    <n v="0.79212121212121211"/>
    <n v="78.42"/>
    <n v="9.9015151515151514E-2"/>
  </r>
  <r>
    <n v="7893"/>
    <s v="ORD07893"/>
    <d v="2024-03-10T00:00:00"/>
    <s v="2024"/>
    <s v="March"/>
    <x v="2"/>
    <s v="CUST2270"/>
    <s v="Consumer"/>
    <s v="Electronics"/>
    <x v="6"/>
    <n v="1"/>
    <x v="2"/>
    <n v="99"/>
    <n v="0.05"/>
    <n v="94.05"/>
    <x v="19"/>
    <n v="8.0404040404040408E-2"/>
    <n v="7.96"/>
    <n v="8.4635832004253064E-2"/>
  </r>
  <r>
    <n v="7894"/>
    <s v="ORD07894"/>
    <d v="2024-10-15T00:00:00"/>
    <s v="2024"/>
    <s v="October"/>
    <x v="3"/>
    <s v="Unkown"/>
    <s v="Home Office"/>
    <s v="Office Supplies"/>
    <x v="0"/>
    <n v="2"/>
    <x v="2"/>
    <n v="499"/>
    <n v="0.05"/>
    <n v="948.1"/>
    <x v="27"/>
    <n v="0.32440881763527052"/>
    <n v="161.88"/>
    <n v="0.17074148296593186"/>
  </r>
  <r>
    <n v="7896"/>
    <s v="ORD07896"/>
    <d v="2025-10-18T00:00:00"/>
    <s v="2025"/>
    <s v="October"/>
    <x v="3"/>
    <s v="CUST2160"/>
    <s v="Home Office"/>
    <s v="Office Supplies"/>
    <x v="7"/>
    <n v="9"/>
    <x v="0"/>
    <n v="799"/>
    <n v="0.1"/>
    <n v="6471.9"/>
    <x v="40"/>
    <n v="0.58760951188986232"/>
    <n v="469.5"/>
    <n v="7.2544384183933622E-2"/>
  </r>
  <r>
    <n v="7897"/>
    <s v="ORD07897"/>
    <d v="2024-08-13T00:00:00"/>
    <s v="2024"/>
    <s v="August"/>
    <x v="0"/>
    <s v="CUST2951"/>
    <s v="Corporate"/>
    <s v="Furniture"/>
    <x v="1"/>
    <n v="8"/>
    <x v="0"/>
    <n v="799"/>
    <n v="0.15"/>
    <n v="5433.2"/>
    <x v="8"/>
    <n v="0.63709637046307888"/>
    <n v="509.04"/>
    <n v="9.3690642715158659E-2"/>
  </r>
  <r>
    <n v="7898"/>
    <s v="ORD07898"/>
    <d v="2025-06-22T00:00:00"/>
    <s v="2025"/>
    <s v="June"/>
    <x v="3"/>
    <s v="CUST1366"/>
    <s v="Corporate"/>
    <s v="Office Supplies"/>
    <x v="6"/>
    <n v="6"/>
    <x v="1"/>
    <n v="99"/>
    <n v="0"/>
    <n v="594"/>
    <x v="22"/>
    <n v="0.64060606060606062"/>
    <n v="63.42"/>
    <n v="0.10676767676767678"/>
  </r>
  <r>
    <n v="7899"/>
    <s v="ORD07899"/>
    <d v="2025-08-01T00:00:00"/>
    <s v="2025"/>
    <s v="August"/>
    <x v="2"/>
    <s v="Unkown"/>
    <s v="Corporate"/>
    <s v="Furniture"/>
    <x v="0"/>
    <n v="1"/>
    <x v="2"/>
    <n v="149"/>
    <n v="0.1"/>
    <n v="134.1"/>
    <x v="6"/>
    <n v="0.10785234899328859"/>
    <n v="16.07"/>
    <n v="0.11983594332587622"/>
  </r>
  <r>
    <n v="7900"/>
    <s v="ORD07900"/>
    <d v="2025-12-02T00:00:00"/>
    <s v="2025"/>
    <s v="December"/>
    <x v="2"/>
    <s v="CUST2441"/>
    <s v="Home Office"/>
    <s v="Electronics"/>
    <x v="2"/>
    <n v="1"/>
    <x v="2"/>
    <n v="299"/>
    <n v="0"/>
    <n v="299"/>
    <x v="20"/>
    <n v="0.11615384615384615"/>
    <n v="34.729999999999997"/>
    <n v="0.11615384615384615"/>
  </r>
  <r>
    <n v="7901"/>
    <s v="ORD07901"/>
    <d v="2024-12-11T00:00:00"/>
    <s v="2024"/>
    <s v="December"/>
    <x v="0"/>
    <s v="Unkown"/>
    <s v="Corporate"/>
    <s v="Electronics"/>
    <x v="6"/>
    <n v="3"/>
    <x v="2"/>
    <n v="199"/>
    <n v="0.15"/>
    <n v="507.45"/>
    <x v="17"/>
    <n v="0.51718592964824117"/>
    <n v="102.92"/>
    <n v="0.20281801162676127"/>
  </r>
  <r>
    <n v="7902"/>
    <s v="ORD07902"/>
    <d v="2025-12-05T00:00:00"/>
    <s v="2025"/>
    <s v="December"/>
    <x v="0"/>
    <s v="Unkown"/>
    <s v="Home Office"/>
    <s v="Office Supplies"/>
    <x v="3"/>
    <n v="10"/>
    <x v="0"/>
    <n v="299"/>
    <n v="0.1"/>
    <n v="2691"/>
    <x v="21"/>
    <n v="0.46541806020066889"/>
    <n v="139.16"/>
    <n v="5.1713117800074322E-2"/>
  </r>
  <r>
    <n v="7903"/>
    <s v="ORD07903"/>
    <d v="2024-02-16T00:00:00"/>
    <s v="2024"/>
    <s v="February"/>
    <x v="0"/>
    <s v="CUST1817"/>
    <s v="Corporate"/>
    <s v="Furniture"/>
    <x v="7"/>
    <n v="6"/>
    <x v="1"/>
    <n v="499"/>
    <n v="0.05"/>
    <n v="2844.3"/>
    <x v="27"/>
    <n v="0.43212424849699399"/>
    <n v="215.63"/>
    <n v="7.5811271666139296E-2"/>
  </r>
  <r>
    <n v="7904"/>
    <s v="ORD07904"/>
    <d v="2024-02-07T00:00:00"/>
    <s v="2024"/>
    <s v="February"/>
    <x v="0"/>
    <s v="CUST2992"/>
    <s v="Corporate"/>
    <s v="Electronics"/>
    <x v="1"/>
    <n v="8"/>
    <x v="0"/>
    <n v="999"/>
    <n v="0.05"/>
    <n v="7592.4"/>
    <x v="31"/>
    <n v="1.0304604604604606"/>
    <n v="1029.43"/>
    <n v="0.13558690269216586"/>
  </r>
  <r>
    <n v="7905"/>
    <s v="ORD07905"/>
    <d v="2025-03-21T00:00:00"/>
    <s v="2025"/>
    <s v="March"/>
    <x v="0"/>
    <s v="Unkown"/>
    <s v="Home Office"/>
    <s v="Office Supplies"/>
    <x v="5"/>
    <n v="10"/>
    <x v="0"/>
    <n v="199"/>
    <n v="0.15"/>
    <n v="1691.5"/>
    <x v="17"/>
    <n v="0.77693467336683419"/>
    <n v="154.61000000000001"/>
    <n v="9.1404079219627551E-2"/>
  </r>
  <r>
    <n v="7906"/>
    <s v="ORD07906"/>
    <d v="2024-03-05T00:00:00"/>
    <s v="2024"/>
    <s v="March"/>
    <x v="0"/>
    <s v="Unkown"/>
    <s v="Consumer"/>
    <s v="Office Supplies"/>
    <x v="2"/>
    <n v="7"/>
    <x v="0"/>
    <n v="999"/>
    <n v="0.05"/>
    <n v="6643.35"/>
    <x v="37"/>
    <n v="1.9187287287287287"/>
    <n v="1916.81"/>
    <n v="0.28853063589905692"/>
  </r>
  <r>
    <n v="7907"/>
    <s v="ORD07907"/>
    <d v="2024-04-17T00:00:00"/>
    <s v="2024"/>
    <s v="April"/>
    <x v="2"/>
    <s v="Unkown"/>
    <s v="Home Office"/>
    <s v="Office Supplies"/>
    <x v="4"/>
    <n v="10"/>
    <x v="0"/>
    <n v="799"/>
    <n v="0.05"/>
    <n v="7590.5"/>
    <x v="33"/>
    <n v="2.6229411764705883"/>
    <n v="2095.73"/>
    <n v="0.27609907120743032"/>
  </r>
  <r>
    <n v="7908"/>
    <s v="ORD07908"/>
    <d v="2024-09-16T00:00:00"/>
    <s v="2024"/>
    <s v="September"/>
    <x v="3"/>
    <s v="Unkown"/>
    <s v="Corporate"/>
    <s v="Office Supplies"/>
    <x v="5"/>
    <n v="7"/>
    <x v="0"/>
    <n v="199"/>
    <n v="0.05"/>
    <n v="1323.35"/>
    <x v="0"/>
    <n v="1.233718592964824"/>
    <n v="245.51"/>
    <n v="0.18552159292704123"/>
  </r>
  <r>
    <n v="7909"/>
    <s v="ORD07909"/>
    <d v="2024-11-01T00:00:00"/>
    <s v="2024"/>
    <s v="November"/>
    <x v="0"/>
    <s v="Unkown"/>
    <s v="Home Office"/>
    <s v="Office Supplies"/>
    <x v="0"/>
    <n v="7"/>
    <x v="0"/>
    <n v="999"/>
    <n v="0"/>
    <n v="6993"/>
    <x v="30"/>
    <n v="0.42076076076076074"/>
    <n v="420.34"/>
    <n v="6.0108680108680104E-2"/>
  </r>
  <r>
    <n v="7910"/>
    <s v="ORD07910"/>
    <d v="2024-09-22T00:00:00"/>
    <s v="2024"/>
    <s v="September"/>
    <x v="3"/>
    <s v="CUST2089"/>
    <s v="Home Office"/>
    <s v="Electronics"/>
    <x v="5"/>
    <n v="8"/>
    <x v="0"/>
    <n v="499"/>
    <n v="0.15"/>
    <n v="3393.2"/>
    <x v="10"/>
    <n v="1.2776953907815631"/>
    <n v="637.57000000000005"/>
    <n v="0.18789638099728873"/>
  </r>
  <r>
    <n v="7911"/>
    <s v="ORD07911"/>
    <d v="2024-12-04T00:00:00"/>
    <s v="2024"/>
    <s v="December"/>
    <x v="3"/>
    <s v="Unkown"/>
    <s v="Home Office"/>
    <s v="Office Supplies"/>
    <x v="5"/>
    <n v="4"/>
    <x v="1"/>
    <n v="299"/>
    <n v="0.15"/>
    <n v="1016.6"/>
    <x v="5"/>
    <n v="0.6040133779264214"/>
    <n v="180.6"/>
    <n v="0.177650993507771"/>
  </r>
  <r>
    <n v="7912"/>
    <s v="ORD07912"/>
    <d v="2025-10-08T00:00:00"/>
    <s v="2025"/>
    <s v="October"/>
    <x v="3"/>
    <s v="CUST1564"/>
    <s v="Consumer"/>
    <s v="Office Supplies"/>
    <x v="4"/>
    <n v="10"/>
    <x v="0"/>
    <n v="149"/>
    <n v="0.05"/>
    <n v="1415.5"/>
    <x v="34"/>
    <n v="1.7633557046979866"/>
    <n v="262.74"/>
    <n v="0.18561638996820912"/>
  </r>
  <r>
    <n v="7913"/>
    <s v="ORD07913"/>
    <d v="2024-01-14T00:00:00"/>
    <s v="2024"/>
    <s v="January"/>
    <x v="0"/>
    <s v="Unkown"/>
    <s v="Home Office"/>
    <s v="Office Supplies"/>
    <x v="1"/>
    <n v="10"/>
    <x v="0"/>
    <n v="149"/>
    <n v="0.05"/>
    <n v="1415.5"/>
    <x v="34"/>
    <n v="2.5494630872483222"/>
    <n v="379.87"/>
    <n v="0.26836453549982336"/>
  </r>
  <r>
    <n v="7914"/>
    <s v="ORD07914"/>
    <d v="2025-05-31T00:00:00"/>
    <s v="2025"/>
    <s v="May"/>
    <x v="1"/>
    <s v="Unkown"/>
    <s v="Corporate"/>
    <s v="Electronics"/>
    <x v="2"/>
    <n v="2"/>
    <x v="2"/>
    <n v="149"/>
    <n v="0.15"/>
    <n v="253.3"/>
    <x v="16"/>
    <n v="0.11879194630872483"/>
    <n v="17.7"/>
    <n v="6.9877615475720481E-2"/>
  </r>
  <r>
    <n v="7915"/>
    <s v="ORD07915"/>
    <d v="2025-06-11T00:00:00"/>
    <s v="2025"/>
    <s v="June"/>
    <x v="0"/>
    <s v="Unkown"/>
    <s v="Corporate"/>
    <s v="Electronics"/>
    <x v="3"/>
    <n v="4"/>
    <x v="1"/>
    <n v="499"/>
    <n v="0"/>
    <n v="1996"/>
    <x v="23"/>
    <n v="0.41128256513026051"/>
    <n v="205.23"/>
    <n v="0.10282064128256513"/>
  </r>
  <r>
    <n v="7916"/>
    <s v="ORD07916"/>
    <d v="2025-11-30T00:00:00"/>
    <s v="2025"/>
    <s v="November"/>
    <x v="3"/>
    <s v="CUST1410"/>
    <s v="Consumer"/>
    <s v="Furniture"/>
    <x v="2"/>
    <n v="3"/>
    <x v="2"/>
    <n v="999"/>
    <n v="0"/>
    <n v="2997"/>
    <x v="30"/>
    <n v="0.86232232232232231"/>
    <n v="861.46"/>
    <n v="0.28744077410744079"/>
  </r>
  <r>
    <n v="7917"/>
    <s v="ORD07917"/>
    <d v="2025-05-14T00:00:00"/>
    <s v="2025"/>
    <s v="May"/>
    <x v="1"/>
    <s v="Unkown"/>
    <s v="Consumer"/>
    <s v="Furniture"/>
    <x v="6"/>
    <n v="4"/>
    <x v="1"/>
    <n v="499"/>
    <n v="0"/>
    <n v="1996"/>
    <x v="23"/>
    <n v="0.36294589178356718"/>
    <n v="181.11"/>
    <n v="9.0736472945891794E-2"/>
  </r>
  <r>
    <n v="7918"/>
    <s v="ORD07918"/>
    <d v="2024-11-14T00:00:00"/>
    <s v="2024"/>
    <s v="November"/>
    <x v="1"/>
    <s v="Unkown"/>
    <s v="Corporate"/>
    <s v="Furniture"/>
    <x v="3"/>
    <n v="8"/>
    <x v="0"/>
    <n v="149"/>
    <n v="0.05"/>
    <n v="1132.4000000000001"/>
    <x v="34"/>
    <n v="2.0292617449664432"/>
    <n v="302.36"/>
    <n v="0.26700812433768983"/>
  </r>
  <r>
    <n v="7919"/>
    <s v="ORD07919"/>
    <d v="2025-03-28T00:00:00"/>
    <s v="2025"/>
    <s v="March"/>
    <x v="3"/>
    <s v="Unkown"/>
    <s v="Home Office"/>
    <s v="Furniture"/>
    <x v="3"/>
    <n v="5"/>
    <x v="1"/>
    <n v="99"/>
    <n v="0.1"/>
    <n v="445.5"/>
    <x v="4"/>
    <n v="0.24090909090909093"/>
    <n v="23.85"/>
    <n v="5.353535353535354E-2"/>
  </r>
  <r>
    <n v="7920"/>
    <s v="ORD07920"/>
    <d v="2024-06-12T00:00:00"/>
    <s v="2024"/>
    <s v="June"/>
    <x v="1"/>
    <s v="CUST1750"/>
    <s v="Home Office"/>
    <s v="Electronics"/>
    <x v="3"/>
    <n v="2"/>
    <x v="2"/>
    <n v="99"/>
    <n v="0.1"/>
    <n v="178.2"/>
    <x v="4"/>
    <n v="0.13080808080808079"/>
    <n v="12.95"/>
    <n v="7.267115600448934E-2"/>
  </r>
  <r>
    <n v="7921"/>
    <s v="ORD07921"/>
    <d v="2025-04-04T00:00:00"/>
    <s v="2025"/>
    <s v="April"/>
    <x v="2"/>
    <s v="Unkown"/>
    <s v="Home Office"/>
    <s v="Furniture"/>
    <x v="0"/>
    <n v="9"/>
    <x v="0"/>
    <n v="999"/>
    <n v="0.1"/>
    <n v="8091.9"/>
    <x v="47"/>
    <n v="1.457887887887888"/>
    <n v="1456.43"/>
    <n v="0.1799861589985047"/>
  </r>
  <r>
    <n v="7922"/>
    <s v="ORD07922"/>
    <d v="2024-04-16T00:00:00"/>
    <s v="2024"/>
    <s v="April"/>
    <x v="0"/>
    <s v="Unkown"/>
    <s v="Home Office"/>
    <s v="Electronics"/>
    <x v="6"/>
    <n v="9"/>
    <x v="0"/>
    <n v="499"/>
    <n v="0"/>
    <n v="4491"/>
    <x v="23"/>
    <n v="1.1359318637274549"/>
    <n v="566.83000000000004"/>
    <n v="0.12621465152527278"/>
  </r>
  <r>
    <n v="7923"/>
    <s v="ORD07923"/>
    <d v="2024-10-29T00:00:00"/>
    <s v="2024"/>
    <s v="October"/>
    <x v="0"/>
    <s v="CUST2412"/>
    <s v="Consumer"/>
    <s v="Furniture"/>
    <x v="0"/>
    <n v="9"/>
    <x v="0"/>
    <n v="99"/>
    <n v="0"/>
    <n v="891"/>
    <x v="22"/>
    <n v="0.45101010101010097"/>
    <n v="44.65"/>
    <n v="5.0112233445566777E-2"/>
  </r>
  <r>
    <n v="7924"/>
    <s v="ORD07924"/>
    <d v="2024-02-13T00:00:00"/>
    <s v="2024"/>
    <s v="February"/>
    <x v="3"/>
    <s v="Unkown"/>
    <s v="Corporate"/>
    <s v="Electronics"/>
    <x v="6"/>
    <n v="3"/>
    <x v="2"/>
    <n v="799"/>
    <n v="0"/>
    <n v="2397"/>
    <x v="12"/>
    <n v="0.46196495619524408"/>
    <n v="369.11"/>
    <n v="0.15398831873174804"/>
  </r>
  <r>
    <n v="7925"/>
    <s v="ORD07925"/>
    <d v="2024-11-05T00:00:00"/>
    <s v="2024"/>
    <s v="November"/>
    <x v="1"/>
    <s v="Unkown"/>
    <s v="Consumer"/>
    <s v="Electronics"/>
    <x v="4"/>
    <n v="3"/>
    <x v="2"/>
    <n v="199"/>
    <n v="0.15"/>
    <n v="507.45"/>
    <x v="17"/>
    <n v="0.51864321608040198"/>
    <n v="103.21"/>
    <n v="0.20338949650211843"/>
  </r>
  <r>
    <n v="7926"/>
    <s v="ORD07926"/>
    <d v="2024-11-12T00:00:00"/>
    <s v="2024"/>
    <s v="November"/>
    <x v="3"/>
    <s v="CUST1266"/>
    <s v="Home Office"/>
    <s v="Furniture"/>
    <x v="5"/>
    <n v="2"/>
    <x v="2"/>
    <n v="999"/>
    <n v="0.15"/>
    <n v="1698.3"/>
    <x v="32"/>
    <n v="0.31448448448448452"/>
    <n v="314.17"/>
    <n v="0.18499087322616736"/>
  </r>
  <r>
    <n v="7927"/>
    <s v="ORD07927"/>
    <d v="2024-05-24T00:00:00"/>
    <s v="2024"/>
    <s v="May"/>
    <x v="0"/>
    <s v="CUST2978"/>
    <s v="Home Office"/>
    <s v="Furniture"/>
    <x v="2"/>
    <n v="8"/>
    <x v="0"/>
    <n v="199"/>
    <n v="0.1"/>
    <n v="1432.8"/>
    <x v="25"/>
    <n v="1.5823115577889446"/>
    <n v="314.88"/>
    <n v="0.21976549413735344"/>
  </r>
  <r>
    <n v="7928"/>
    <s v="ORD07928"/>
    <d v="2025-03-20T00:00:00"/>
    <s v="2025"/>
    <s v="March"/>
    <x v="1"/>
    <s v="Unkown"/>
    <s v="Corporate"/>
    <s v="Office Supplies"/>
    <x v="2"/>
    <n v="8"/>
    <x v="0"/>
    <n v="99"/>
    <n v="0.15"/>
    <n v="673.2"/>
    <x v="39"/>
    <n v="1.5686868686868689"/>
    <n v="155.30000000000001"/>
    <n v="0.23068924539512775"/>
  </r>
  <r>
    <n v="7929"/>
    <s v="ORD07929"/>
    <d v="2025-09-07T00:00:00"/>
    <s v="2025"/>
    <s v="September"/>
    <x v="2"/>
    <s v="Unkown"/>
    <s v="Home Office"/>
    <s v="Furniture"/>
    <x v="1"/>
    <n v="2"/>
    <x v="2"/>
    <n v="499"/>
    <n v="0"/>
    <n v="998"/>
    <x v="23"/>
    <n v="0.23176352705410821"/>
    <n v="115.65"/>
    <n v="0.11588176352705411"/>
  </r>
  <r>
    <n v="7931"/>
    <s v="ORD07931"/>
    <d v="2025-09-10T00:00:00"/>
    <s v="2025"/>
    <s v="September"/>
    <x v="3"/>
    <s v="Unkown"/>
    <s v="Consumer"/>
    <s v="Furniture"/>
    <x v="2"/>
    <n v="10"/>
    <x v="0"/>
    <n v="799"/>
    <n v="0.05"/>
    <n v="7590.5"/>
    <x v="33"/>
    <n v="1.3845807259073841"/>
    <n v="1106.28"/>
    <n v="0.14574533956919833"/>
  </r>
  <r>
    <n v="7932"/>
    <s v="ORD07932"/>
    <d v="2025-05-24T00:00:00"/>
    <s v="2025"/>
    <s v="May"/>
    <x v="0"/>
    <s v="CUST1629"/>
    <s v="Home Office"/>
    <s v="Office Supplies"/>
    <x v="1"/>
    <n v="8"/>
    <x v="0"/>
    <n v="99"/>
    <n v="0"/>
    <n v="792"/>
    <x v="22"/>
    <n v="1.1805050505050505"/>
    <n v="116.87"/>
    <n v="0.14756313131313131"/>
  </r>
  <r>
    <n v="7933"/>
    <s v="ORD07933"/>
    <d v="2024-05-22T00:00:00"/>
    <s v="2024"/>
    <s v="May"/>
    <x v="3"/>
    <s v="Unkown"/>
    <s v="Corporate"/>
    <s v="Office Supplies"/>
    <x v="6"/>
    <n v="5"/>
    <x v="1"/>
    <n v="99"/>
    <n v="0"/>
    <n v="495"/>
    <x v="22"/>
    <n v="0.65808080808080816"/>
    <n v="65.150000000000006"/>
    <n v="0.13161616161616163"/>
  </r>
  <r>
    <n v="7934"/>
    <s v="ORD07934"/>
    <d v="2025-01-20T00:00:00"/>
    <s v="2025"/>
    <s v="January"/>
    <x v="0"/>
    <s v="Unkown"/>
    <s v="Home Office"/>
    <s v="Furniture"/>
    <x v="5"/>
    <n v="2"/>
    <x v="2"/>
    <n v="199"/>
    <n v="0.15"/>
    <n v="338.3"/>
    <x v="17"/>
    <n v="0.11301507537688442"/>
    <n v="22.49"/>
    <n v="6.647945610404965E-2"/>
  </r>
  <r>
    <n v="7936"/>
    <s v="ORD07936"/>
    <d v="2025-01-07T00:00:00"/>
    <s v="2025"/>
    <s v="January"/>
    <x v="3"/>
    <s v="CUST2635"/>
    <s v="Corporate"/>
    <s v="Furniture"/>
    <x v="6"/>
    <n v="5"/>
    <x v="1"/>
    <n v="799"/>
    <n v="0"/>
    <n v="3995"/>
    <x v="12"/>
    <n v="1.0468335419274093"/>
    <n v="836.42"/>
    <n v="0.20936670838548185"/>
  </r>
  <r>
    <n v="7937"/>
    <s v="ORD07937"/>
    <d v="2024-11-24T00:00:00"/>
    <s v="2024"/>
    <s v="November"/>
    <x v="0"/>
    <s v="Unkown"/>
    <s v="Home Office"/>
    <s v="Electronics"/>
    <x v="7"/>
    <n v="9"/>
    <x v="0"/>
    <n v="99"/>
    <n v="0"/>
    <n v="891"/>
    <x v="22"/>
    <n v="0.62787878787878781"/>
    <n v="62.16"/>
    <n v="6.9764309764309765E-2"/>
  </r>
  <r>
    <n v="7938"/>
    <s v="ORD07938"/>
    <d v="2024-01-12T00:00:00"/>
    <s v="2024"/>
    <s v="January"/>
    <x v="2"/>
    <s v="CUST1065"/>
    <s v="Home Office"/>
    <s v="Office Supplies"/>
    <x v="4"/>
    <n v="8"/>
    <x v="0"/>
    <n v="299"/>
    <n v="0.15"/>
    <n v="2033.2"/>
    <x v="5"/>
    <n v="0.48675585284280931"/>
    <n v="145.54"/>
    <n v="7.1581743065119025E-2"/>
  </r>
  <r>
    <n v="7939"/>
    <s v="ORD07939"/>
    <d v="2024-10-21T00:00:00"/>
    <s v="2024"/>
    <s v="October"/>
    <x v="0"/>
    <s v="Unkown"/>
    <s v="Consumer"/>
    <s v="Office Supplies"/>
    <x v="6"/>
    <n v="3"/>
    <x v="2"/>
    <n v="299"/>
    <n v="0.05"/>
    <n v="852.15"/>
    <x v="3"/>
    <n v="0.28986622073578594"/>
    <n v="86.67"/>
    <n v="0.10170744587220561"/>
  </r>
  <r>
    <n v="7940"/>
    <s v="ORD07940"/>
    <d v="2024-03-06T00:00:00"/>
    <s v="2024"/>
    <s v="March"/>
    <x v="3"/>
    <s v="Unkown"/>
    <s v="Consumer"/>
    <s v="Office Supplies"/>
    <x v="2"/>
    <n v="3"/>
    <x v="2"/>
    <n v="499"/>
    <n v="0.15"/>
    <n v="1272.45"/>
    <x v="18"/>
    <n v="0.6634869739478958"/>
    <n v="331.08"/>
    <n v="0.26019097017564541"/>
  </r>
  <r>
    <n v="7941"/>
    <s v="ORD07941"/>
    <d v="2024-02-29T00:00:00"/>
    <s v="2024"/>
    <s v="February"/>
    <x v="0"/>
    <s v="Unkown"/>
    <s v="Corporate"/>
    <s v="Office Supplies"/>
    <x v="2"/>
    <n v="9"/>
    <x v="0"/>
    <n v="299"/>
    <n v="0"/>
    <n v="2691"/>
    <x v="20"/>
    <n v="2.2707357859531774"/>
    <n v="678.95"/>
    <n v="0.25230397621701972"/>
  </r>
  <r>
    <n v="7942"/>
    <s v="ORD07942"/>
    <d v="2025-09-18T00:00:00"/>
    <s v="2025"/>
    <s v="September"/>
    <x v="0"/>
    <s v="Unkown"/>
    <s v="Home Office"/>
    <s v="Office Supplies"/>
    <x v="6"/>
    <n v="2"/>
    <x v="2"/>
    <n v="499"/>
    <n v="0.05"/>
    <n v="948.1"/>
    <x v="27"/>
    <n v="0.30977955911823651"/>
    <n v="154.58000000000001"/>
    <n v="0.16304187322012448"/>
  </r>
  <r>
    <n v="7943"/>
    <s v="ORD07943"/>
    <d v="2024-03-15T00:00:00"/>
    <s v="2024"/>
    <s v="March"/>
    <x v="2"/>
    <s v="CUST1583"/>
    <s v="Consumer"/>
    <s v="Electronics"/>
    <x v="0"/>
    <n v="3"/>
    <x v="2"/>
    <n v="799"/>
    <n v="0"/>
    <n v="2397"/>
    <x v="12"/>
    <n v="0.17480600750938671"/>
    <n v="139.66999999999999"/>
    <n v="5.8268669169795576E-2"/>
  </r>
  <r>
    <n v="7944"/>
    <s v="ORD07944"/>
    <d v="2025-01-28T00:00:00"/>
    <s v="2025"/>
    <s v="January"/>
    <x v="0"/>
    <s v="CUST1579"/>
    <s v="Consumer"/>
    <s v="Office Supplies"/>
    <x v="1"/>
    <n v="2"/>
    <x v="2"/>
    <n v="499"/>
    <n v="0"/>
    <n v="998"/>
    <x v="23"/>
    <n v="0.28208416833667332"/>
    <n v="140.76"/>
    <n v="0.14104208416833666"/>
  </r>
  <r>
    <n v="7945"/>
    <s v="ORD07945"/>
    <d v="2025-03-05T00:00:00"/>
    <s v="2025"/>
    <s v="March"/>
    <x v="0"/>
    <s v="Unkown"/>
    <s v="Consumer"/>
    <s v="Electronics"/>
    <x v="0"/>
    <n v="6"/>
    <x v="1"/>
    <n v="299"/>
    <n v="0.05"/>
    <n v="1704.3"/>
    <x v="3"/>
    <n v="1.0872909698996656"/>
    <n v="325.10000000000002"/>
    <n v="0.19075280173678344"/>
  </r>
  <r>
    <n v="7946"/>
    <s v="ORD07946"/>
    <d v="2024-05-13T00:00:00"/>
    <s v="2024"/>
    <s v="May"/>
    <x v="0"/>
    <s v="Unkown"/>
    <s v="Home Office"/>
    <s v="Office Supplies"/>
    <x v="3"/>
    <n v="6"/>
    <x v="1"/>
    <n v="99"/>
    <n v="0.05"/>
    <n v="564.29999999999995"/>
    <x v="19"/>
    <n v="0.99282828282828284"/>
    <n v="98.29"/>
    <n v="0.17418040049618999"/>
  </r>
  <r>
    <n v="7948"/>
    <s v="ORD07948"/>
    <d v="2024-11-12T00:00:00"/>
    <s v="2024"/>
    <s v="November"/>
    <x v="3"/>
    <s v="CUST2390"/>
    <s v="Home Office"/>
    <s v="Furniture"/>
    <x v="5"/>
    <n v="8"/>
    <x v="0"/>
    <n v="999"/>
    <n v="0"/>
    <n v="7992"/>
    <x v="30"/>
    <n v="2.1084684684684687"/>
    <n v="2106.36"/>
    <n v="0.26355855855855859"/>
  </r>
  <r>
    <n v="7949"/>
    <s v="ORD07949"/>
    <d v="2024-08-12T00:00:00"/>
    <s v="2024"/>
    <s v="August"/>
    <x v="3"/>
    <s v="Unkown"/>
    <s v="Consumer"/>
    <s v="Furniture"/>
    <x v="2"/>
    <n v="4"/>
    <x v="1"/>
    <n v="199"/>
    <n v="0"/>
    <n v="796"/>
    <x v="1"/>
    <n v="1.1677386934673366"/>
    <n v="232.38"/>
    <n v="0.29193467336683415"/>
  </r>
  <r>
    <n v="7950"/>
    <s v="ORD07950"/>
    <d v="2025-06-29T00:00:00"/>
    <s v="2025"/>
    <s v="June"/>
    <x v="0"/>
    <s v="Unkown"/>
    <s v="Consumer"/>
    <s v="Furniture"/>
    <x v="6"/>
    <n v="4"/>
    <x v="1"/>
    <n v="149"/>
    <n v="0"/>
    <n v="596"/>
    <x v="7"/>
    <n v="0.54416107382550338"/>
    <n v="81.08"/>
    <n v="0.13604026845637585"/>
  </r>
  <r>
    <n v="7951"/>
    <s v="ORD07951"/>
    <d v="2025-08-19T00:00:00"/>
    <s v="2025"/>
    <s v="August"/>
    <x v="3"/>
    <s v="Unkown"/>
    <s v="Home Office"/>
    <s v="Furniture"/>
    <x v="0"/>
    <n v="8"/>
    <x v="0"/>
    <n v="999"/>
    <n v="0"/>
    <n v="7992"/>
    <x v="30"/>
    <n v="0.41511511511511512"/>
    <n v="414.7"/>
    <n v="5.188938938938939E-2"/>
  </r>
  <r>
    <n v="7952"/>
    <s v="ORD07952"/>
    <d v="2024-04-19T00:00:00"/>
    <s v="2024"/>
    <s v="April"/>
    <x v="3"/>
    <s v="Unkown"/>
    <s v="Home Office"/>
    <s v="Electronics"/>
    <x v="4"/>
    <n v="9"/>
    <x v="0"/>
    <n v="499"/>
    <n v="0.05"/>
    <n v="4266.45"/>
    <x v="44"/>
    <n v="0.75262525050100204"/>
    <n v="375.56"/>
    <n v="8.8026345087836494E-2"/>
  </r>
  <r>
    <n v="7953"/>
    <s v="ORD07953"/>
    <d v="2024-06-16T00:00:00"/>
    <s v="2024"/>
    <s v="June"/>
    <x v="0"/>
    <s v="Unkown"/>
    <s v="Consumer"/>
    <s v="Electronics"/>
    <x v="1"/>
    <n v="2"/>
    <x v="2"/>
    <n v="149"/>
    <n v="0"/>
    <n v="298"/>
    <x v="7"/>
    <n v="0.29033557046979863"/>
    <n v="43.26"/>
    <n v="0.14516778523489932"/>
  </r>
  <r>
    <n v="7954"/>
    <s v="ORD07954"/>
    <d v="2024-10-16T00:00:00"/>
    <s v="2024"/>
    <s v="October"/>
    <x v="1"/>
    <s v="Unkown"/>
    <s v="Home Office"/>
    <s v="Electronics"/>
    <x v="2"/>
    <n v="8"/>
    <x v="0"/>
    <n v="999"/>
    <n v="0"/>
    <n v="7992"/>
    <x v="30"/>
    <n v="2.3433233233233235"/>
    <n v="2340.98"/>
    <n v="0.29291541541541544"/>
  </r>
  <r>
    <n v="7955"/>
    <s v="ORD07955"/>
    <d v="2025-08-27T00:00:00"/>
    <s v="2025"/>
    <s v="August"/>
    <x v="0"/>
    <s v="CUST2381"/>
    <s v="Consumer"/>
    <s v="Office Supplies"/>
    <x v="5"/>
    <n v="9"/>
    <x v="0"/>
    <n v="199"/>
    <n v="0"/>
    <n v="1791"/>
    <x v="1"/>
    <n v="1.6520603015075377"/>
    <n v="328.76"/>
    <n v="0.18356225572305973"/>
  </r>
  <r>
    <n v="7956"/>
    <s v="ORD07956"/>
    <d v="2024-10-24T00:00:00"/>
    <s v="2024"/>
    <s v="October"/>
    <x v="3"/>
    <s v="CUST1810"/>
    <s v="Home Office"/>
    <s v="Office Supplies"/>
    <x v="0"/>
    <n v="8"/>
    <x v="0"/>
    <n v="999"/>
    <n v="0"/>
    <n v="7992"/>
    <x v="30"/>
    <n v="1.2138238238238237"/>
    <n v="1212.6099999999999"/>
    <n v="0.15172797797797796"/>
  </r>
  <r>
    <n v="7957"/>
    <s v="ORD07957"/>
    <d v="2024-09-06T00:00:00"/>
    <s v="2024"/>
    <s v="September"/>
    <x v="0"/>
    <s v="Unkown"/>
    <s v="Home Office"/>
    <s v="Electronics"/>
    <x v="2"/>
    <n v="9"/>
    <x v="0"/>
    <n v="499"/>
    <n v="0"/>
    <n v="4491"/>
    <x v="23"/>
    <n v="1.8989579158316634"/>
    <n v="947.58"/>
    <n v="0.21099532398129595"/>
  </r>
  <r>
    <n v="7958"/>
    <s v="ORD07958"/>
    <d v="2025-06-11T00:00:00"/>
    <s v="2025"/>
    <s v="June"/>
    <x v="1"/>
    <s v="Unkown"/>
    <s v="Corporate"/>
    <s v="Furniture"/>
    <x v="3"/>
    <n v="4"/>
    <x v="1"/>
    <n v="799"/>
    <n v="0"/>
    <n v="3196"/>
    <x v="12"/>
    <n v="1.1232040050062579"/>
    <n v="897.44"/>
    <n v="0.28080100125156449"/>
  </r>
  <r>
    <n v="7959"/>
    <s v="ORD07959"/>
    <d v="2025-08-02T00:00:00"/>
    <s v="2025"/>
    <s v="August"/>
    <x v="0"/>
    <s v="Unkown"/>
    <s v="Home Office"/>
    <s v="Office Supplies"/>
    <x v="7"/>
    <n v="2"/>
    <x v="2"/>
    <n v="999"/>
    <n v="0"/>
    <n v="1998"/>
    <x v="30"/>
    <n v="0.49570570570570571"/>
    <n v="495.21"/>
    <n v="0.24785285285285286"/>
  </r>
  <r>
    <n v="7960"/>
    <s v="ORD07960"/>
    <d v="2025-04-29T00:00:00"/>
    <s v="2025"/>
    <s v="April"/>
    <x v="3"/>
    <s v="Unkown"/>
    <s v="Home Office"/>
    <s v="Electronics"/>
    <x v="4"/>
    <n v="9"/>
    <x v="0"/>
    <n v="799"/>
    <n v="0.15"/>
    <n v="6112.35"/>
    <x v="45"/>
    <n v="1.0365581977471841"/>
    <n v="828.21"/>
    <n v="0.13549780362708286"/>
  </r>
  <r>
    <n v="7961"/>
    <s v="ORD07961"/>
    <d v="2025-02-14T00:00:00"/>
    <s v="2025"/>
    <s v="February"/>
    <x v="3"/>
    <s v="Unkown"/>
    <s v="Home Office"/>
    <s v="Furniture"/>
    <x v="3"/>
    <n v="1"/>
    <x v="2"/>
    <n v="149"/>
    <n v="0.1"/>
    <n v="134.1"/>
    <x v="6"/>
    <n v="0.13597315436241611"/>
    <n v="20.260000000000002"/>
    <n v="0.1510812826249068"/>
  </r>
  <r>
    <n v="7962"/>
    <s v="ORD07962"/>
    <d v="2025-06-29T00:00:00"/>
    <s v="2025"/>
    <s v="June"/>
    <x v="3"/>
    <s v="Unkown"/>
    <s v="Consumer"/>
    <s v="Office Supplies"/>
    <x v="4"/>
    <n v="6"/>
    <x v="1"/>
    <n v="999"/>
    <n v="0.1"/>
    <n v="5394.6"/>
    <x v="14"/>
    <n v="0.92381381381381378"/>
    <n v="922.89"/>
    <n v="0.17107663218774327"/>
  </r>
  <r>
    <n v="7963"/>
    <s v="ORD07963"/>
    <d v="2025-10-13T00:00:00"/>
    <s v="2025"/>
    <s v="October"/>
    <x v="2"/>
    <s v="CUST2638"/>
    <s v="Consumer"/>
    <s v="Office Supplies"/>
    <x v="6"/>
    <n v="5"/>
    <x v="1"/>
    <n v="149"/>
    <n v="0.15"/>
    <n v="633.25"/>
    <x v="16"/>
    <n v="0.84785234899328854"/>
    <n v="126.33"/>
    <n v="0.19949467035136201"/>
  </r>
  <r>
    <n v="7964"/>
    <s v="ORD07964"/>
    <d v="2025-12-20T00:00:00"/>
    <s v="2025"/>
    <s v="December"/>
    <x v="0"/>
    <s v="Unkown"/>
    <s v="Home Office"/>
    <s v="Office Supplies"/>
    <x v="4"/>
    <n v="5"/>
    <x v="1"/>
    <n v="799"/>
    <n v="0.05"/>
    <n v="3795.25"/>
    <x v="33"/>
    <n v="0.4993116395494368"/>
    <n v="398.95"/>
    <n v="0.10511823990514459"/>
  </r>
  <r>
    <n v="7965"/>
    <s v="ORD07965"/>
    <d v="2025-01-31T00:00:00"/>
    <s v="2025"/>
    <s v="January"/>
    <x v="1"/>
    <s v="Unkown"/>
    <s v="Corporate"/>
    <s v="Electronics"/>
    <x v="5"/>
    <n v="6"/>
    <x v="1"/>
    <n v="999"/>
    <n v="0"/>
    <n v="5994"/>
    <x v="30"/>
    <n v="1.2379179179179181"/>
    <n v="1236.68"/>
    <n v="0.20631965298631966"/>
  </r>
  <r>
    <n v="7966"/>
    <s v="ORD07966"/>
    <d v="2024-08-02T00:00:00"/>
    <s v="2024"/>
    <s v="August"/>
    <x v="2"/>
    <s v="Unkown"/>
    <s v="Corporate"/>
    <s v="Electronics"/>
    <x v="4"/>
    <n v="5"/>
    <x v="1"/>
    <n v="99"/>
    <n v="0.1"/>
    <n v="445.5"/>
    <x v="4"/>
    <n v="1.071010101010101"/>
    <n v="106.03"/>
    <n v="0.23800224466891134"/>
  </r>
  <r>
    <n v="7967"/>
    <s v="ORD07967"/>
    <d v="2024-09-03T00:00:00"/>
    <s v="2024"/>
    <s v="September"/>
    <x v="0"/>
    <s v="Unkown"/>
    <s v="Home Office"/>
    <s v="Furniture"/>
    <x v="1"/>
    <n v="5"/>
    <x v="1"/>
    <n v="999"/>
    <n v="0.15"/>
    <n v="4245.75"/>
    <x v="32"/>
    <n v="0.24914914914914915"/>
    <n v="248.9"/>
    <n v="5.8623329211564504E-2"/>
  </r>
  <r>
    <n v="7968"/>
    <s v="ORD07968"/>
    <d v="2025-11-11T00:00:00"/>
    <s v="2025"/>
    <s v="November"/>
    <x v="3"/>
    <s v="Unkown"/>
    <s v="Consumer"/>
    <s v="Office Supplies"/>
    <x v="0"/>
    <n v="3"/>
    <x v="2"/>
    <n v="299"/>
    <n v="0"/>
    <n v="897"/>
    <x v="20"/>
    <n v="0.76120401337792643"/>
    <n v="227.6"/>
    <n v="0.25373467112597548"/>
  </r>
  <r>
    <n v="7969"/>
    <s v="ORD07969"/>
    <d v="2024-01-15T00:00:00"/>
    <s v="2024"/>
    <s v="January"/>
    <x v="1"/>
    <s v="Unkown"/>
    <s v="Consumer"/>
    <s v="Electronics"/>
    <x v="1"/>
    <n v="6"/>
    <x v="1"/>
    <n v="99"/>
    <n v="0.05"/>
    <n v="564.29999999999995"/>
    <x v="19"/>
    <n v="0.85686868686868689"/>
    <n v="84.83"/>
    <n v="0.15032783980152403"/>
  </r>
  <r>
    <n v="7970"/>
    <s v="ORD07970"/>
    <d v="2025-10-27T00:00:00"/>
    <s v="2025"/>
    <s v="October"/>
    <x v="1"/>
    <s v="Unkown"/>
    <s v="Corporate"/>
    <s v="Furniture"/>
    <x v="0"/>
    <n v="3"/>
    <x v="2"/>
    <n v="199"/>
    <n v="0.05"/>
    <n v="567.15"/>
    <x v="0"/>
    <n v="0.3251256281407035"/>
    <n v="64.7"/>
    <n v="0.11407916776866792"/>
  </r>
  <r>
    <n v="7971"/>
    <s v="ORD07971"/>
    <d v="2025-09-02T00:00:00"/>
    <s v="2025"/>
    <s v="September"/>
    <x v="3"/>
    <s v="Unkown"/>
    <s v="Home Office"/>
    <s v="Electronics"/>
    <x v="5"/>
    <n v="2"/>
    <x v="2"/>
    <n v="999"/>
    <n v="0.15"/>
    <n v="1698.3"/>
    <x v="32"/>
    <n v="0.2948948948948949"/>
    <n v="294.60000000000002"/>
    <n v="0.17346758523229114"/>
  </r>
  <r>
    <n v="7972"/>
    <s v="ORD07972"/>
    <d v="2025-12-31T00:00:00"/>
    <s v="2025"/>
    <s v="December"/>
    <x v="2"/>
    <s v="Unkown"/>
    <s v="Consumer"/>
    <s v="Office Supplies"/>
    <x v="7"/>
    <n v="3"/>
    <x v="2"/>
    <n v="99"/>
    <n v="0"/>
    <n v="297"/>
    <x v="22"/>
    <n v="0.8927272727272727"/>
    <n v="88.38"/>
    <n v="0.29757575757575755"/>
  </r>
  <r>
    <n v="7973"/>
    <s v="ORD07973"/>
    <d v="2024-03-27T00:00:00"/>
    <s v="2024"/>
    <s v="March"/>
    <x v="3"/>
    <s v="CUST1026"/>
    <s v="Consumer"/>
    <s v="Office Supplies"/>
    <x v="2"/>
    <n v="4"/>
    <x v="1"/>
    <n v="149"/>
    <n v="0"/>
    <n v="596"/>
    <x v="7"/>
    <n v="0.6357718120805369"/>
    <n v="94.73"/>
    <n v="0.15894295302013423"/>
  </r>
  <r>
    <n v="7974"/>
    <s v="ORD07974"/>
    <d v="2024-07-05T00:00:00"/>
    <s v="2024"/>
    <s v="July"/>
    <x v="1"/>
    <s v="Unkown"/>
    <s v="Corporate"/>
    <s v="Electronics"/>
    <x v="3"/>
    <n v="6"/>
    <x v="1"/>
    <n v="499"/>
    <n v="0.15"/>
    <n v="2544.9"/>
    <x v="18"/>
    <n v="0.30889779559118236"/>
    <n v="154.13999999999999"/>
    <n v="6.0568195213957315E-2"/>
  </r>
  <r>
    <n v="7975"/>
    <s v="ORD07975"/>
    <d v="2024-10-30T00:00:00"/>
    <s v="2024"/>
    <s v="October"/>
    <x v="3"/>
    <s v="Unkown"/>
    <s v="Corporate"/>
    <s v="Office Supplies"/>
    <x v="6"/>
    <n v="3"/>
    <x v="2"/>
    <n v="799"/>
    <n v="0"/>
    <n v="2397"/>
    <x v="12"/>
    <n v="0.34277847309136422"/>
    <n v="273.88"/>
    <n v="0.11425949103045473"/>
  </r>
  <r>
    <n v="7976"/>
    <s v="ORD07976"/>
    <d v="2024-03-11T00:00:00"/>
    <s v="2024"/>
    <s v="March"/>
    <x v="3"/>
    <s v="Unkown"/>
    <s v="Consumer"/>
    <s v="Office Supplies"/>
    <x v="5"/>
    <n v="10"/>
    <x v="0"/>
    <n v="299"/>
    <n v="0"/>
    <n v="2990"/>
    <x v="20"/>
    <n v="1.4458193979933112"/>
    <n v="432.3"/>
    <n v="0.14458193979933109"/>
  </r>
  <r>
    <n v="7977"/>
    <s v="ORD07977"/>
    <d v="2025-10-31T00:00:00"/>
    <s v="2025"/>
    <s v="October"/>
    <x v="0"/>
    <s v="CUST1851"/>
    <s v="Consumer"/>
    <s v="Electronics"/>
    <x v="3"/>
    <n v="1"/>
    <x v="2"/>
    <n v="149"/>
    <n v="0"/>
    <n v="149"/>
    <x v="7"/>
    <n v="0.10852348993288592"/>
    <n v="16.170000000000002"/>
    <n v="0.10852348993288592"/>
  </r>
  <r>
    <n v="7978"/>
    <s v="ORD07978"/>
    <d v="2025-03-13T00:00:00"/>
    <s v="2025"/>
    <s v="March"/>
    <x v="3"/>
    <s v="CUST2851"/>
    <s v="Home Office"/>
    <s v="Electronics"/>
    <x v="2"/>
    <n v="2"/>
    <x v="2"/>
    <n v="149"/>
    <n v="0.05"/>
    <n v="283.10000000000002"/>
    <x v="34"/>
    <n v="0.26845637583892618"/>
    <n v="40"/>
    <n v="0.1412928293889085"/>
  </r>
  <r>
    <n v="7979"/>
    <s v="ORD07979"/>
    <d v="2024-10-21T00:00:00"/>
    <s v="2024"/>
    <s v="October"/>
    <x v="3"/>
    <s v="Unkown"/>
    <s v="Consumer"/>
    <s v="Electronics"/>
    <x v="6"/>
    <n v="9"/>
    <x v="0"/>
    <n v="199"/>
    <n v="0.05"/>
    <n v="1701.45"/>
    <x v="15"/>
    <n v="0.46211055276381907"/>
    <n v="91.96"/>
    <n v="5.4048017867113336E-2"/>
  </r>
  <r>
    <n v="7980"/>
    <s v="ORD07980"/>
    <d v="2025-09-12T00:00:00"/>
    <s v="2025"/>
    <s v="September"/>
    <x v="0"/>
    <s v="Unkown"/>
    <s v="Home Office"/>
    <s v="Furniture"/>
    <x v="2"/>
    <n v="6"/>
    <x v="1"/>
    <n v="299"/>
    <n v="0.15"/>
    <n v="1524.9"/>
    <x v="5"/>
    <n v="1.0245484949832775"/>
    <n v="306.33999999999997"/>
    <n v="0.20089186176142695"/>
  </r>
  <r>
    <n v="7981"/>
    <s v="ORD07981"/>
    <d v="2024-08-12T00:00:00"/>
    <s v="2024"/>
    <s v="August"/>
    <x v="0"/>
    <s v="Unkown"/>
    <s v="Home Office"/>
    <s v="Furniture"/>
    <x v="5"/>
    <n v="4"/>
    <x v="1"/>
    <n v="199"/>
    <n v="0"/>
    <n v="796"/>
    <x v="1"/>
    <n v="0.27793969849246231"/>
    <n v="55.31"/>
    <n v="6.9484924623115576E-2"/>
  </r>
  <r>
    <n v="7982"/>
    <s v="ORD07982"/>
    <d v="2024-12-17T00:00:00"/>
    <s v="2024"/>
    <s v="December"/>
    <x v="2"/>
    <s v="Unkown"/>
    <s v="Home Office"/>
    <s v="Office Supplies"/>
    <x v="6"/>
    <n v="5"/>
    <x v="1"/>
    <n v="199"/>
    <n v="0.1"/>
    <n v="895.5"/>
    <x v="25"/>
    <n v="0.95145728643216088"/>
    <n v="189.34"/>
    <n v="0.21143495254048017"/>
  </r>
  <r>
    <n v="7983"/>
    <s v="ORD07983"/>
    <d v="2025-04-29T00:00:00"/>
    <s v="2025"/>
    <s v="April"/>
    <x v="0"/>
    <s v="CUST2018"/>
    <s v="Corporate"/>
    <s v="Furniture"/>
    <x v="5"/>
    <n v="4"/>
    <x v="1"/>
    <n v="799"/>
    <n v="0"/>
    <n v="3196"/>
    <x v="12"/>
    <n v="1.1373967459324155"/>
    <n v="908.78"/>
    <n v="0.28434918648310387"/>
  </r>
  <r>
    <n v="7984"/>
    <s v="ORD07984"/>
    <d v="2024-10-11T00:00:00"/>
    <s v="2024"/>
    <s v="October"/>
    <x v="0"/>
    <s v="Unkown"/>
    <s v="Corporate"/>
    <s v="Office Supplies"/>
    <x v="3"/>
    <n v="7"/>
    <x v="0"/>
    <n v="99"/>
    <n v="0.05"/>
    <n v="658.35"/>
    <x v="19"/>
    <n v="1.6858585858585859"/>
    <n v="166.9"/>
    <n v="0.25351256930204297"/>
  </r>
  <r>
    <n v="7985"/>
    <s v="ORD07985"/>
    <d v="2024-05-30T00:00:00"/>
    <s v="2024"/>
    <s v="May"/>
    <x v="1"/>
    <s v="Unkown"/>
    <s v="Consumer"/>
    <s v="Furniture"/>
    <x v="0"/>
    <n v="6"/>
    <x v="1"/>
    <n v="99"/>
    <n v="0.05"/>
    <n v="564.29999999999995"/>
    <x v="19"/>
    <n v="0.30888888888888888"/>
    <n v="30.58"/>
    <n v="5.4191033138401561E-2"/>
  </r>
  <r>
    <n v="7986"/>
    <s v="ORD07986"/>
    <d v="2025-03-03T00:00:00"/>
    <s v="2025"/>
    <s v="March"/>
    <x v="0"/>
    <s v="Unkown"/>
    <s v="Home Office"/>
    <s v="Office Supplies"/>
    <x v="3"/>
    <n v="5"/>
    <x v="1"/>
    <n v="149"/>
    <n v="0"/>
    <n v="745"/>
    <x v="7"/>
    <n v="1.309261744966443"/>
    <n v="195.08"/>
    <n v="0.26185234899328863"/>
  </r>
  <r>
    <n v="7987"/>
    <s v="ORD07987"/>
    <d v="2025-06-03T00:00:00"/>
    <s v="2025"/>
    <s v="June"/>
    <x v="0"/>
    <s v="Unkown"/>
    <s v="Consumer"/>
    <s v="Office Supplies"/>
    <x v="5"/>
    <n v="9"/>
    <x v="0"/>
    <n v="999"/>
    <n v="0"/>
    <n v="8991"/>
    <x v="30"/>
    <n v="0.70408408408408407"/>
    <n v="703.38"/>
    <n v="7.8231564898231562E-2"/>
  </r>
  <r>
    <n v="7988"/>
    <s v="ORD07988"/>
    <d v="2024-04-05T00:00:00"/>
    <s v="2024"/>
    <s v="April"/>
    <x v="0"/>
    <s v="Unkown"/>
    <s v="Consumer"/>
    <s v="Electronics"/>
    <x v="7"/>
    <n v="9"/>
    <x v="0"/>
    <n v="499"/>
    <n v="0.15"/>
    <n v="3817.35"/>
    <x v="10"/>
    <n v="1.9949098196392787"/>
    <n v="995.46"/>
    <n v="0.26077252544304297"/>
  </r>
  <r>
    <n v="7989"/>
    <s v="ORD07989"/>
    <d v="2024-11-15T00:00:00"/>
    <s v="2024"/>
    <s v="November"/>
    <x v="0"/>
    <s v="Unkown"/>
    <s v="Home Office"/>
    <s v="Furniture"/>
    <x v="6"/>
    <n v="6"/>
    <x v="1"/>
    <n v="149"/>
    <n v="0.15"/>
    <n v="759.9"/>
    <x v="28"/>
    <n v="0.6607382550335571"/>
    <n v="98.45"/>
    <n v="0.12955652059481512"/>
  </r>
  <r>
    <n v="7990"/>
    <s v="ORD07990"/>
    <d v="2025-01-18T00:00:00"/>
    <s v="2025"/>
    <s v="January"/>
    <x v="0"/>
    <s v="CUST1951"/>
    <s v="Corporate"/>
    <s v="Office Supplies"/>
    <x v="0"/>
    <n v="10"/>
    <x v="0"/>
    <n v="199"/>
    <n v="0.05"/>
    <n v="1890.5"/>
    <x v="15"/>
    <n v="0.98045226130653274"/>
    <n v="195.11"/>
    <n v="0.10320550119016134"/>
  </r>
  <r>
    <n v="7992"/>
    <s v="ORD07992"/>
    <d v="2025-08-04T00:00:00"/>
    <s v="2025"/>
    <s v="August"/>
    <x v="3"/>
    <s v="Unkown"/>
    <s v="Corporate"/>
    <s v="Furniture"/>
    <x v="6"/>
    <n v="9"/>
    <x v="0"/>
    <n v="799"/>
    <n v="0"/>
    <n v="7191"/>
    <x v="12"/>
    <n v="2.6296245306633295"/>
    <n v="2101.0700000000002"/>
    <n v="0.29218050340703661"/>
  </r>
  <r>
    <n v="7993"/>
    <s v="ORD07993"/>
    <d v="2024-02-28T00:00:00"/>
    <s v="2024"/>
    <s v="February"/>
    <x v="3"/>
    <s v="Unkown"/>
    <s v="Corporate"/>
    <s v="Office Supplies"/>
    <x v="3"/>
    <n v="5"/>
    <x v="1"/>
    <n v="999"/>
    <n v="0.05"/>
    <n v="4745.25"/>
    <x v="31"/>
    <n v="0.86285285285285285"/>
    <n v="861.99"/>
    <n v="0.18165323217954796"/>
  </r>
  <r>
    <n v="7994"/>
    <s v="ORD07994"/>
    <d v="2024-02-27T00:00:00"/>
    <s v="2024"/>
    <s v="February"/>
    <x v="0"/>
    <s v="Unkown"/>
    <s v="Corporate"/>
    <s v="Furniture"/>
    <x v="7"/>
    <n v="2"/>
    <x v="2"/>
    <n v="999"/>
    <n v="0"/>
    <n v="1998"/>
    <x v="30"/>
    <n v="0.33745745745745748"/>
    <n v="337.12"/>
    <n v="0.16872872872872874"/>
  </r>
  <r>
    <n v="7995"/>
    <s v="ORD07995"/>
    <d v="2024-08-27T00:00:00"/>
    <s v="2024"/>
    <s v="August"/>
    <x v="2"/>
    <s v="Unkown"/>
    <s v="Home Office"/>
    <s v="Furniture"/>
    <x v="5"/>
    <n v="5"/>
    <x v="1"/>
    <n v="99"/>
    <n v="0.05"/>
    <n v="470.25"/>
    <x v="19"/>
    <n v="0.67848484848484847"/>
    <n v="67.17"/>
    <n v="0.14283891547049443"/>
  </r>
  <r>
    <n v="7996"/>
    <s v="ORD07996"/>
    <d v="2025-05-08T00:00:00"/>
    <s v="2025"/>
    <s v="May"/>
    <x v="3"/>
    <s v="Unkown"/>
    <s v="Consumer"/>
    <s v="Furniture"/>
    <x v="4"/>
    <n v="7"/>
    <x v="0"/>
    <n v="99"/>
    <n v="0"/>
    <n v="693"/>
    <x v="22"/>
    <n v="0.4681818181818182"/>
    <n v="46.35"/>
    <n v="6.6883116883116892E-2"/>
  </r>
  <r>
    <n v="7997"/>
    <s v="ORD07997"/>
    <d v="2024-07-12T00:00:00"/>
    <s v="2024"/>
    <s v="July"/>
    <x v="1"/>
    <s v="Unkown"/>
    <s v="Consumer"/>
    <s v="Electronics"/>
    <x v="6"/>
    <n v="5"/>
    <x v="1"/>
    <n v="499"/>
    <n v="0"/>
    <n v="2495"/>
    <x v="23"/>
    <n v="0.48154308617234465"/>
    <n v="240.29"/>
    <n v="9.630861723446893E-2"/>
  </r>
  <r>
    <n v="7998"/>
    <s v="ORD07998"/>
    <d v="2024-01-25T00:00:00"/>
    <s v="2024"/>
    <s v="January"/>
    <x v="3"/>
    <s v="Unkown"/>
    <s v="Consumer"/>
    <s v="Furniture"/>
    <x v="1"/>
    <n v="3"/>
    <x v="2"/>
    <n v="299"/>
    <n v="0.15"/>
    <n v="762.45"/>
    <x v="5"/>
    <n v="0.18735785953177259"/>
    <n v="56.02"/>
    <n v="7.3473670404616692E-2"/>
  </r>
  <r>
    <n v="7999"/>
    <s v="ORD07999"/>
    <d v="2025-09-03T00:00:00"/>
    <s v="2025"/>
    <s v="September"/>
    <x v="3"/>
    <s v="CUST2585"/>
    <s v="Home Office"/>
    <s v="Furniture"/>
    <x v="6"/>
    <n v="8"/>
    <x v="0"/>
    <n v="149"/>
    <n v="0.05"/>
    <n v="1132.4000000000001"/>
    <x v="34"/>
    <n v="1.914765100671141"/>
    <n v="285.3"/>
    <n v="0.25194277640409746"/>
  </r>
  <r>
    <n v="8000"/>
    <s v="ORD08000"/>
    <d v="2024-02-09T00:00:00"/>
    <s v="2024"/>
    <s v="February"/>
    <x v="3"/>
    <s v="Unkown"/>
    <s v="Consumer"/>
    <s v="Electronics"/>
    <x v="2"/>
    <n v="3"/>
    <x v="2"/>
    <n v="799"/>
    <n v="0"/>
    <n v="2397"/>
    <x v="12"/>
    <n v="0.21226533166458073"/>
    <n v="169.6"/>
    <n v="7.0755110554860237E-2"/>
  </r>
  <r>
    <n v="8001"/>
    <s v="ORD08001"/>
    <d v="2024-08-19T00:00:00"/>
    <s v="2024"/>
    <s v="August"/>
    <x v="3"/>
    <s v="Unkown"/>
    <s v="Consumer"/>
    <s v="Office Supplies"/>
    <x v="4"/>
    <n v="4"/>
    <x v="1"/>
    <n v="499"/>
    <n v="0"/>
    <n v="1996"/>
    <x v="23"/>
    <n v="0.36871743486973951"/>
    <n v="183.99"/>
    <n v="9.2179358717434878E-2"/>
  </r>
  <r>
    <n v="8002"/>
    <s v="ORD08002"/>
    <d v="2025-10-02T00:00:00"/>
    <s v="2025"/>
    <s v="October"/>
    <x v="2"/>
    <s v="Unkown"/>
    <s v="Home Office"/>
    <s v="Furniture"/>
    <x v="3"/>
    <n v="8"/>
    <x v="0"/>
    <n v="199"/>
    <n v="0"/>
    <n v="1592"/>
    <x v="1"/>
    <n v="1.1344221105527639"/>
    <n v="225.75"/>
    <n v="0.14180276381909548"/>
  </r>
  <r>
    <n v="8004"/>
    <s v="ORD08004"/>
    <d v="2024-10-02T00:00:00"/>
    <s v="2024"/>
    <s v="October"/>
    <x v="0"/>
    <s v="CUST1396"/>
    <s v="Consumer"/>
    <s v="Furniture"/>
    <x v="5"/>
    <n v="4"/>
    <x v="1"/>
    <n v="199"/>
    <n v="0"/>
    <n v="796"/>
    <x v="1"/>
    <n v="1.0779899497487437"/>
    <n v="214.52"/>
    <n v="0.26949748743718593"/>
  </r>
  <r>
    <n v="8005"/>
    <s v="ORD08005"/>
    <d v="2025-01-06T00:00:00"/>
    <s v="2025"/>
    <s v="January"/>
    <x v="2"/>
    <s v="Unkown"/>
    <s v="Consumer"/>
    <s v="Electronics"/>
    <x v="5"/>
    <n v="10"/>
    <x v="0"/>
    <n v="149"/>
    <n v="0"/>
    <n v="1490"/>
    <x v="7"/>
    <n v="1.4884563758389262"/>
    <n v="221.78"/>
    <n v="0.14884563758389263"/>
  </r>
  <r>
    <n v="8006"/>
    <s v="ORD08006"/>
    <d v="2024-01-19T00:00:00"/>
    <s v="2024"/>
    <s v="January"/>
    <x v="1"/>
    <s v="Unkown"/>
    <s v="Consumer"/>
    <s v="Electronics"/>
    <x v="4"/>
    <n v="3"/>
    <x v="2"/>
    <n v="299"/>
    <n v="0"/>
    <n v="897"/>
    <x v="20"/>
    <n v="0.81705685618729096"/>
    <n v="244.3"/>
    <n v="0.27235228539576367"/>
  </r>
  <r>
    <n v="8007"/>
    <s v="ORD08007"/>
    <d v="2025-04-08T00:00:00"/>
    <s v="2025"/>
    <s v="April"/>
    <x v="0"/>
    <s v="Unkown"/>
    <s v="Corporate"/>
    <s v="Electronics"/>
    <x v="3"/>
    <n v="6"/>
    <x v="1"/>
    <n v="149"/>
    <n v="0.15"/>
    <n v="759.9"/>
    <x v="28"/>
    <n v="0.96563758389261745"/>
    <n v="143.88"/>
    <n v="0.18934070272404263"/>
  </r>
  <r>
    <n v="8008"/>
    <s v="ORD08008"/>
    <d v="2024-03-15T00:00:00"/>
    <s v="2024"/>
    <s v="March"/>
    <x v="0"/>
    <s v="CUST2720"/>
    <s v="Home Office"/>
    <s v="Furniture"/>
    <x v="5"/>
    <n v="4"/>
    <x v="1"/>
    <n v="999"/>
    <n v="0.1"/>
    <n v="3596.4"/>
    <x v="14"/>
    <n v="0.67064064064064066"/>
    <n v="669.97"/>
    <n v="0.1862890668446224"/>
  </r>
  <r>
    <n v="8009"/>
    <s v="ORD08009"/>
    <d v="2024-07-31T00:00:00"/>
    <s v="2024"/>
    <s v="July"/>
    <x v="3"/>
    <s v="CUST1075"/>
    <s v="Corporate"/>
    <s v="Electronics"/>
    <x v="1"/>
    <n v="2"/>
    <x v="2"/>
    <n v="99"/>
    <n v="0"/>
    <n v="198"/>
    <x v="22"/>
    <n v="0.32747474747474747"/>
    <n v="32.42"/>
    <n v="0.16373737373737374"/>
  </r>
  <r>
    <n v="8010"/>
    <s v="ORD08010"/>
    <d v="2025-09-18T00:00:00"/>
    <s v="2025"/>
    <s v="September"/>
    <x v="3"/>
    <s v="Unkown"/>
    <s v="Corporate"/>
    <s v="Office Supplies"/>
    <x v="5"/>
    <n v="7"/>
    <x v="0"/>
    <n v="499"/>
    <n v="0.1"/>
    <n v="3143.7"/>
    <x v="29"/>
    <n v="0.40995991983967933"/>
    <n v="204.57"/>
    <n v="6.5073003149155456E-2"/>
  </r>
  <r>
    <n v="8011"/>
    <s v="ORD08011"/>
    <d v="2024-08-13T00:00:00"/>
    <s v="2024"/>
    <s v="August"/>
    <x v="3"/>
    <s v="Unkown"/>
    <s v="Home Office"/>
    <s v="Electronics"/>
    <x v="0"/>
    <n v="3"/>
    <x v="2"/>
    <n v="999"/>
    <n v="0"/>
    <n v="2997"/>
    <x v="30"/>
    <n v="0.20566566566566569"/>
    <n v="205.46"/>
    <n v="6.8555221888555229E-2"/>
  </r>
  <r>
    <n v="8012"/>
    <s v="ORD08012"/>
    <d v="2024-11-15T00:00:00"/>
    <s v="2024"/>
    <s v="November"/>
    <x v="1"/>
    <s v="Unkown"/>
    <s v="Corporate"/>
    <s v="Electronics"/>
    <x v="4"/>
    <n v="9"/>
    <x v="0"/>
    <n v="299"/>
    <n v="0.15"/>
    <n v="2287.35"/>
    <x v="42"/>
    <n v="1.3113712374581941"/>
    <n v="392.1"/>
    <n v="0.17142107679192081"/>
  </r>
  <r>
    <n v="8013"/>
    <s v="ORD08013"/>
    <d v="2025-09-04T00:00:00"/>
    <s v="2025"/>
    <s v="September"/>
    <x v="3"/>
    <s v="Unkown"/>
    <s v="Home Office"/>
    <s v="Furniture"/>
    <x v="1"/>
    <n v="9"/>
    <x v="0"/>
    <n v="99"/>
    <n v="0"/>
    <n v="891"/>
    <x v="22"/>
    <n v="1.9005050505050505"/>
    <n v="188.15"/>
    <n v="0.21116722783389449"/>
  </r>
  <r>
    <n v="8014"/>
    <s v="ORD08014"/>
    <d v="2025-09-16T00:00:00"/>
    <s v="2025"/>
    <s v="September"/>
    <x v="3"/>
    <s v="CUST1778"/>
    <s v="Home Office"/>
    <s v="Office Supplies"/>
    <x v="2"/>
    <n v="7"/>
    <x v="0"/>
    <n v="299"/>
    <n v="0.05"/>
    <n v="1988.35"/>
    <x v="3"/>
    <n v="0.34555183946488294"/>
    <n v="103.32"/>
    <n v="5.1962682626298183E-2"/>
  </r>
  <r>
    <n v="8015"/>
    <s v="ORD08015"/>
    <d v="2025-07-19T00:00:00"/>
    <s v="2025"/>
    <s v="July"/>
    <x v="3"/>
    <s v="Unkown"/>
    <s v="Home Office"/>
    <s v="Furniture"/>
    <x v="3"/>
    <n v="6"/>
    <x v="1"/>
    <n v="499"/>
    <n v="0.1"/>
    <n v="2694.6"/>
    <x v="29"/>
    <n v="0.86354709418837683"/>
    <n v="430.91"/>
    <n v="0.15991612855340312"/>
  </r>
  <r>
    <n v="8016"/>
    <s v="ORD08016"/>
    <d v="2025-11-05T00:00:00"/>
    <s v="2025"/>
    <s v="November"/>
    <x v="3"/>
    <s v="CUST2048"/>
    <s v="Home Office"/>
    <s v="Electronics"/>
    <x v="4"/>
    <n v="5"/>
    <x v="1"/>
    <n v="149"/>
    <n v="0.05"/>
    <n v="707.75"/>
    <x v="34"/>
    <n v="1.1591275167785235"/>
    <n v="172.71"/>
    <n v="0.24402684563758389"/>
  </r>
  <r>
    <n v="8017"/>
    <s v="ORD08017"/>
    <d v="2024-05-26T00:00:00"/>
    <s v="2024"/>
    <s v="May"/>
    <x v="2"/>
    <s v="CUST2494"/>
    <s v="Corporate"/>
    <s v="Office Supplies"/>
    <x v="4"/>
    <n v="9"/>
    <x v="0"/>
    <n v="999"/>
    <n v="0.15"/>
    <n v="7642.35"/>
    <x v="35"/>
    <n v="0.52875875875875877"/>
    <n v="528.23"/>
    <n v="6.9118791994608991E-2"/>
  </r>
  <r>
    <n v="8018"/>
    <s v="ORD08018"/>
    <d v="2025-04-20T00:00:00"/>
    <s v="2025"/>
    <s v="April"/>
    <x v="0"/>
    <s v="Unkown"/>
    <s v="Corporate"/>
    <s v="Electronics"/>
    <x v="5"/>
    <n v="8"/>
    <x v="0"/>
    <n v="499"/>
    <n v="0.15"/>
    <n v="3393.2"/>
    <x v="10"/>
    <n v="1.3570741482965931"/>
    <n v="677.18"/>
    <n v="0.19956972769067546"/>
  </r>
  <r>
    <n v="8019"/>
    <s v="ORD08019"/>
    <d v="2024-04-10T00:00:00"/>
    <s v="2024"/>
    <s v="April"/>
    <x v="2"/>
    <s v="CUST1652"/>
    <s v="Home Office"/>
    <s v="Office Supplies"/>
    <x v="5"/>
    <n v="9"/>
    <x v="0"/>
    <n v="999"/>
    <n v="0.1"/>
    <n v="8091.9"/>
    <x v="47"/>
    <n v="1.4945145145145144"/>
    <n v="1493.02"/>
    <n v="0.18450796475487835"/>
  </r>
  <r>
    <n v="8020"/>
    <s v="ORD08020"/>
    <d v="2024-11-13T00:00:00"/>
    <s v="2024"/>
    <s v="November"/>
    <x v="0"/>
    <s v="Unkown"/>
    <s v="Consumer"/>
    <s v="Electronics"/>
    <x v="5"/>
    <n v="10"/>
    <x v="0"/>
    <n v="199"/>
    <n v="0"/>
    <n v="1990"/>
    <x v="1"/>
    <n v="1.3254773869346732"/>
    <n v="263.77"/>
    <n v="0.13254773869346734"/>
  </r>
  <r>
    <n v="8021"/>
    <s v="ORD08021"/>
    <d v="2024-10-14T00:00:00"/>
    <s v="2024"/>
    <s v="October"/>
    <x v="2"/>
    <s v="Unkown"/>
    <s v="Consumer"/>
    <s v="Office Supplies"/>
    <x v="6"/>
    <n v="8"/>
    <x v="0"/>
    <n v="99"/>
    <n v="0"/>
    <n v="792"/>
    <x v="22"/>
    <n v="2.2830303030303032"/>
    <n v="226.02"/>
    <n v="0.2853787878787879"/>
  </r>
  <r>
    <n v="8022"/>
    <s v="ORD08022"/>
    <d v="2025-09-17T00:00:00"/>
    <s v="2025"/>
    <s v="September"/>
    <x v="1"/>
    <s v="Unkown"/>
    <s v="Corporate"/>
    <s v="Furniture"/>
    <x v="2"/>
    <n v="2"/>
    <x v="2"/>
    <n v="499"/>
    <n v="0"/>
    <n v="998"/>
    <x v="23"/>
    <n v="0.41100200400801606"/>
    <n v="205.09"/>
    <n v="0.20550100200400803"/>
  </r>
  <r>
    <n v="8023"/>
    <s v="ORD08023"/>
    <d v="2025-11-01T00:00:00"/>
    <s v="2025"/>
    <s v="November"/>
    <x v="3"/>
    <s v="Unkown"/>
    <s v="Home Office"/>
    <s v="Office Supplies"/>
    <x v="6"/>
    <n v="5"/>
    <x v="1"/>
    <n v="299"/>
    <n v="0"/>
    <n v="1495"/>
    <x v="20"/>
    <n v="1.2175250836120401"/>
    <n v="364.04"/>
    <n v="0.24350501672240804"/>
  </r>
  <r>
    <n v="8024"/>
    <s v="ORD08024"/>
    <d v="2025-05-06T00:00:00"/>
    <s v="2025"/>
    <s v="May"/>
    <x v="0"/>
    <s v="CUST1067"/>
    <s v="Corporate"/>
    <s v="Office Supplies"/>
    <x v="3"/>
    <n v="6"/>
    <x v="1"/>
    <n v="999"/>
    <n v="0"/>
    <n v="5994"/>
    <x v="30"/>
    <n v="1.4854654654654655"/>
    <n v="1483.98"/>
    <n v="0.24757757757757759"/>
  </r>
  <r>
    <n v="8025"/>
    <s v="ORD08025"/>
    <d v="2025-05-14T00:00:00"/>
    <s v="2025"/>
    <s v="May"/>
    <x v="3"/>
    <s v="Unkown"/>
    <s v="Consumer"/>
    <s v="Furniture"/>
    <x v="3"/>
    <n v="4"/>
    <x v="1"/>
    <n v="499"/>
    <n v="0.05"/>
    <n v="1896.2"/>
    <x v="27"/>
    <n v="0.77767535070140281"/>
    <n v="388.06"/>
    <n v="0.20465140807931653"/>
  </r>
  <r>
    <n v="8027"/>
    <s v="ORD08027"/>
    <d v="2025-03-05T00:00:00"/>
    <s v="2025"/>
    <s v="March"/>
    <x v="3"/>
    <s v="Unkown"/>
    <s v="Consumer"/>
    <s v="Electronics"/>
    <x v="2"/>
    <n v="9"/>
    <x v="0"/>
    <n v="199"/>
    <n v="0.1"/>
    <n v="1611.9"/>
    <x v="2"/>
    <n v="0.92603015075376882"/>
    <n v="184.28"/>
    <n v="0.11432470996960109"/>
  </r>
  <r>
    <n v="8028"/>
    <s v="ORD08028"/>
    <d v="2025-09-23T00:00:00"/>
    <s v="2025"/>
    <s v="September"/>
    <x v="0"/>
    <s v="Unkown"/>
    <s v="Consumer"/>
    <s v="Office Supplies"/>
    <x v="1"/>
    <n v="4"/>
    <x v="1"/>
    <n v="799"/>
    <n v="0"/>
    <n v="3196"/>
    <x v="12"/>
    <n v="0.85310387984981229"/>
    <n v="681.63"/>
    <n v="0.21327596996245307"/>
  </r>
  <r>
    <n v="8029"/>
    <s v="ORD08029"/>
    <d v="2025-03-19T00:00:00"/>
    <s v="2025"/>
    <s v="March"/>
    <x v="2"/>
    <s v="CUST1546"/>
    <s v="Home Office"/>
    <s v="Furniture"/>
    <x v="0"/>
    <n v="6"/>
    <x v="1"/>
    <n v="149"/>
    <n v="0.15"/>
    <n v="759.9"/>
    <x v="28"/>
    <n v="0.85288590604026848"/>
    <n v="127.08"/>
    <n v="0.16723253059613108"/>
  </r>
  <r>
    <n v="8031"/>
    <s v="ORD08031"/>
    <d v="2024-05-04T00:00:00"/>
    <s v="2024"/>
    <s v="May"/>
    <x v="0"/>
    <s v="CUST2420"/>
    <s v="Home Office"/>
    <s v="Furniture"/>
    <x v="5"/>
    <n v="5"/>
    <x v="1"/>
    <n v="299"/>
    <n v="0"/>
    <n v="1495"/>
    <x v="20"/>
    <n v="0.36060200668896319"/>
    <n v="107.82"/>
    <n v="7.2120401337792642E-2"/>
  </r>
  <r>
    <n v="8032"/>
    <s v="ORD08032"/>
    <d v="2024-05-22T00:00:00"/>
    <s v="2024"/>
    <s v="May"/>
    <x v="3"/>
    <s v="Unkown"/>
    <s v="Corporate"/>
    <s v="Office Supplies"/>
    <x v="2"/>
    <n v="7"/>
    <x v="0"/>
    <n v="199"/>
    <n v="0.15"/>
    <n v="1184.05"/>
    <x v="17"/>
    <n v="1.5949246231155778"/>
    <n v="317.39"/>
    <n v="0.26805455850681981"/>
  </r>
  <r>
    <n v="8033"/>
    <s v="ORD08033"/>
    <d v="2024-07-19T00:00:00"/>
    <s v="2024"/>
    <s v="July"/>
    <x v="2"/>
    <s v="Unkown"/>
    <s v="Home Office"/>
    <s v="Electronics"/>
    <x v="5"/>
    <n v="6"/>
    <x v="1"/>
    <n v="199"/>
    <n v="0.05"/>
    <n v="1134.3"/>
    <x v="0"/>
    <n v="0.69824120603015072"/>
    <n v="138.94999999999999"/>
    <n v="0.12249845719827206"/>
  </r>
  <r>
    <n v="8034"/>
    <s v="ORD08034"/>
    <d v="2024-02-14T00:00:00"/>
    <s v="2024"/>
    <s v="February"/>
    <x v="0"/>
    <s v="CUST1905"/>
    <s v="Corporate"/>
    <s v="Office Supplies"/>
    <x v="5"/>
    <n v="9"/>
    <x v="0"/>
    <n v="999"/>
    <n v="0.1"/>
    <n v="8091.9"/>
    <x v="47"/>
    <n v="1.5427227227227227"/>
    <n v="1541.18"/>
    <n v="0.19045959539786703"/>
  </r>
  <r>
    <n v="8035"/>
    <s v="ORD08035"/>
    <d v="2025-08-22T00:00:00"/>
    <s v="2025"/>
    <s v="August"/>
    <x v="1"/>
    <s v="Unkown"/>
    <s v="Corporate"/>
    <s v="Electronics"/>
    <x v="1"/>
    <n v="7"/>
    <x v="0"/>
    <n v="799"/>
    <n v="0.1"/>
    <n v="5033.7"/>
    <x v="9"/>
    <n v="1.4876095118898622"/>
    <n v="1188.5999999999999"/>
    <n v="0.23612849395077179"/>
  </r>
  <r>
    <n v="8036"/>
    <s v="ORD08036"/>
    <d v="2024-12-08T00:00:00"/>
    <s v="2024"/>
    <s v="December"/>
    <x v="0"/>
    <s v="CUST2231"/>
    <s v="Consumer"/>
    <s v="Furniture"/>
    <x v="6"/>
    <n v="3"/>
    <x v="2"/>
    <n v="499"/>
    <n v="0.15"/>
    <n v="1272.45"/>
    <x v="18"/>
    <n v="0.57282565130260521"/>
    <n v="285.83999999999997"/>
    <n v="0.2246375103147471"/>
  </r>
  <r>
    <n v="8037"/>
    <s v="ORD08037"/>
    <d v="2025-06-17T00:00:00"/>
    <s v="2025"/>
    <s v="June"/>
    <x v="1"/>
    <s v="CUST1945"/>
    <s v="Home Office"/>
    <s v="Furniture"/>
    <x v="6"/>
    <n v="3"/>
    <x v="2"/>
    <n v="499"/>
    <n v="0"/>
    <n v="1497"/>
    <x v="23"/>
    <n v="0.30941883767535072"/>
    <n v="154.4"/>
    <n v="0.10313961255845024"/>
  </r>
  <r>
    <n v="8038"/>
    <s v="ORD08038"/>
    <d v="2025-05-07T00:00:00"/>
    <s v="2025"/>
    <s v="May"/>
    <x v="3"/>
    <s v="Unkown"/>
    <s v="Corporate"/>
    <s v="Furniture"/>
    <x v="5"/>
    <n v="10"/>
    <x v="0"/>
    <n v="199"/>
    <n v="0.1"/>
    <n v="1791"/>
    <x v="25"/>
    <n v="1.6862311557788945"/>
    <n v="335.56"/>
    <n v="0.18735901730876606"/>
  </r>
  <r>
    <n v="8039"/>
    <s v="ORD08039"/>
    <d v="2025-10-22T00:00:00"/>
    <s v="2025"/>
    <s v="October"/>
    <x v="2"/>
    <s v="Unkown"/>
    <s v="Corporate"/>
    <s v="Office Supplies"/>
    <x v="5"/>
    <n v="7"/>
    <x v="0"/>
    <n v="999"/>
    <n v="0.15"/>
    <n v="5944.05"/>
    <x v="32"/>
    <n v="1.7251251251251252"/>
    <n v="1723.4"/>
    <n v="0.28993699581934879"/>
  </r>
  <r>
    <n v="8040"/>
    <s v="ORD08040"/>
    <d v="2025-06-17T00:00:00"/>
    <s v="2025"/>
    <s v="June"/>
    <x v="1"/>
    <s v="Unkown"/>
    <s v="Home Office"/>
    <s v="Furniture"/>
    <x v="1"/>
    <n v="4"/>
    <x v="1"/>
    <n v="499"/>
    <n v="0.1"/>
    <n v="1796.4"/>
    <x v="13"/>
    <n v="0.46929859719438877"/>
    <n v="234.18"/>
    <n v="0.13036072144288577"/>
  </r>
  <r>
    <n v="8041"/>
    <s v="ORD08041"/>
    <d v="2024-02-16T00:00:00"/>
    <s v="2024"/>
    <s v="February"/>
    <x v="0"/>
    <s v="Unkown"/>
    <s v="Consumer"/>
    <s v="Office Supplies"/>
    <x v="7"/>
    <n v="1"/>
    <x v="2"/>
    <n v="499"/>
    <n v="0.05"/>
    <n v="474.05"/>
    <x v="27"/>
    <n v="0.23849699398797597"/>
    <n v="119.01"/>
    <n v="0.25104946735576417"/>
  </r>
  <r>
    <n v="8042"/>
    <s v="ORD08042"/>
    <d v="2025-02-24T00:00:00"/>
    <s v="2025"/>
    <s v="February"/>
    <x v="3"/>
    <s v="CUST1085"/>
    <s v="Consumer"/>
    <s v="Furniture"/>
    <x v="0"/>
    <n v="5"/>
    <x v="1"/>
    <n v="799"/>
    <n v="0"/>
    <n v="3995"/>
    <x v="12"/>
    <n v="0.4511389236545682"/>
    <n v="360.46"/>
    <n v="9.022778473091364E-2"/>
  </r>
  <r>
    <n v="8043"/>
    <s v="ORD08043"/>
    <d v="2025-03-27T00:00:00"/>
    <s v="2025"/>
    <s v="March"/>
    <x v="3"/>
    <s v="Unkown"/>
    <s v="Consumer"/>
    <s v="Office Supplies"/>
    <x v="4"/>
    <n v="7"/>
    <x v="0"/>
    <n v="999"/>
    <n v="0"/>
    <n v="6993"/>
    <x v="30"/>
    <n v="0.82787787787787781"/>
    <n v="827.05"/>
    <n v="0.11826826826826826"/>
  </r>
  <r>
    <n v="8045"/>
    <s v="ORD08045"/>
    <d v="2025-02-27T00:00:00"/>
    <s v="2025"/>
    <s v="February"/>
    <x v="2"/>
    <s v="CUST1816"/>
    <s v="Corporate"/>
    <s v="Electronics"/>
    <x v="7"/>
    <n v="2"/>
    <x v="2"/>
    <n v="199"/>
    <n v="0.15"/>
    <n v="338.3"/>
    <x v="17"/>
    <n v="0.22"/>
    <n v="43.78"/>
    <n v="0.12941176470588237"/>
  </r>
  <r>
    <n v="8046"/>
    <s v="ORD08046"/>
    <d v="2025-11-03T00:00:00"/>
    <s v="2025"/>
    <s v="November"/>
    <x v="2"/>
    <s v="Unkown"/>
    <s v="Home Office"/>
    <s v="Electronics"/>
    <x v="5"/>
    <n v="8"/>
    <x v="0"/>
    <n v="499"/>
    <n v="0"/>
    <n v="3992"/>
    <x v="23"/>
    <n v="0.55639278557114225"/>
    <n v="277.64"/>
    <n v="6.9549098196392781E-2"/>
  </r>
  <r>
    <n v="8047"/>
    <s v="ORD08047"/>
    <d v="2024-02-06T00:00:00"/>
    <s v="2024"/>
    <s v="February"/>
    <x v="1"/>
    <s v="Unkown"/>
    <s v="Home Office"/>
    <s v="Office Supplies"/>
    <x v="6"/>
    <n v="2"/>
    <x v="2"/>
    <n v="999"/>
    <n v="0"/>
    <n v="1998"/>
    <x v="30"/>
    <n v="0.49199199199199201"/>
    <n v="491.5"/>
    <n v="0.245995995995996"/>
  </r>
  <r>
    <n v="8048"/>
    <s v="ORD08048"/>
    <d v="2024-05-29T00:00:00"/>
    <s v="2024"/>
    <s v="May"/>
    <x v="2"/>
    <s v="Unkown"/>
    <s v="Consumer"/>
    <s v="Office Supplies"/>
    <x v="7"/>
    <n v="3"/>
    <x v="2"/>
    <n v="299"/>
    <n v="0.15"/>
    <n v="762.45"/>
    <x v="5"/>
    <n v="0.35408026755852845"/>
    <n v="105.87"/>
    <n v="0.13885500688569741"/>
  </r>
  <r>
    <n v="8049"/>
    <s v="ORD08049"/>
    <d v="2024-08-31T00:00:00"/>
    <s v="2024"/>
    <s v="August"/>
    <x v="1"/>
    <s v="Unkown"/>
    <s v="Home Office"/>
    <s v="Office Supplies"/>
    <x v="1"/>
    <n v="1"/>
    <x v="2"/>
    <n v="199"/>
    <n v="0.15"/>
    <n v="169.15"/>
    <x v="17"/>
    <n v="0.13371859296482411"/>
    <n v="26.61"/>
    <n v="0.15731599172332247"/>
  </r>
  <r>
    <n v="8050"/>
    <s v="ORD08050"/>
    <d v="2025-01-23T00:00:00"/>
    <s v="2025"/>
    <s v="January"/>
    <x v="0"/>
    <s v="Unkown"/>
    <s v="Consumer"/>
    <s v="Office Supplies"/>
    <x v="0"/>
    <n v="7"/>
    <x v="0"/>
    <n v="299"/>
    <n v="0.05"/>
    <n v="1988.35"/>
    <x v="3"/>
    <n v="1.6529096989966556"/>
    <n v="494.22"/>
    <n v="0.2485578494731813"/>
  </r>
  <r>
    <n v="8051"/>
    <s v="ORD08051"/>
    <d v="2025-10-10T00:00:00"/>
    <s v="2025"/>
    <s v="October"/>
    <x v="3"/>
    <s v="Unkown"/>
    <s v="Consumer"/>
    <s v="Furniture"/>
    <x v="2"/>
    <n v="7"/>
    <x v="0"/>
    <n v="299"/>
    <n v="0.15"/>
    <n v="1779.05"/>
    <x v="5"/>
    <n v="1.2896989966555183"/>
    <n v="385.62"/>
    <n v="0.21675613389168377"/>
  </r>
  <r>
    <n v="8052"/>
    <s v="ORD08052"/>
    <d v="2025-07-08T00:00:00"/>
    <s v="2025"/>
    <s v="July"/>
    <x v="3"/>
    <s v="Unkown"/>
    <s v="Corporate"/>
    <s v="Furniture"/>
    <x v="3"/>
    <n v="3"/>
    <x v="2"/>
    <n v="999"/>
    <n v="0"/>
    <n v="2997"/>
    <x v="30"/>
    <n v="0.78870870870870868"/>
    <n v="787.92"/>
    <n v="0.26290290290290291"/>
  </r>
  <r>
    <n v="8053"/>
    <s v="ORD08053"/>
    <d v="2024-07-08T00:00:00"/>
    <s v="2024"/>
    <s v="July"/>
    <x v="3"/>
    <s v="CUST2609"/>
    <s v="Home Office"/>
    <s v="Furniture"/>
    <x v="6"/>
    <n v="4"/>
    <x v="1"/>
    <n v="499"/>
    <n v="0.1"/>
    <n v="1796.4"/>
    <x v="13"/>
    <n v="0.76815631262525053"/>
    <n v="383.31"/>
    <n v="0.21337675350701402"/>
  </r>
  <r>
    <n v="8054"/>
    <s v="ORD08054"/>
    <d v="2025-12-30T00:00:00"/>
    <s v="2025"/>
    <s v="December"/>
    <x v="3"/>
    <s v="CUST1640"/>
    <s v="Corporate"/>
    <s v="Electronics"/>
    <x v="0"/>
    <n v="10"/>
    <x v="0"/>
    <n v="499"/>
    <n v="0.05"/>
    <n v="4740.5"/>
    <x v="27"/>
    <n v="0.58282565130260522"/>
    <n v="290.83"/>
    <n v="6.1350068558168963E-2"/>
  </r>
  <r>
    <n v="8055"/>
    <s v="ORD08055"/>
    <d v="2024-07-19T00:00:00"/>
    <s v="2024"/>
    <s v="July"/>
    <x v="0"/>
    <s v="CUST1850"/>
    <s v="Consumer"/>
    <s v="Office Supplies"/>
    <x v="6"/>
    <n v="7"/>
    <x v="0"/>
    <n v="199"/>
    <n v="0"/>
    <n v="1393"/>
    <x v="1"/>
    <n v="2.0071859296482413"/>
    <n v="399.43"/>
    <n v="0.28674084709260589"/>
  </r>
  <r>
    <n v="8056"/>
    <s v="ORD08056"/>
    <d v="2024-12-17T00:00:00"/>
    <s v="2024"/>
    <s v="December"/>
    <x v="2"/>
    <s v="Unkown"/>
    <s v="Corporate"/>
    <s v="Furniture"/>
    <x v="0"/>
    <n v="2"/>
    <x v="2"/>
    <n v="999"/>
    <n v="0.15"/>
    <n v="1698.3"/>
    <x v="32"/>
    <n v="0.25942942942942943"/>
    <n v="259.17"/>
    <n v="0.15260554672319379"/>
  </r>
  <r>
    <n v="8057"/>
    <s v="ORD08057"/>
    <d v="2024-08-11T00:00:00"/>
    <s v="2024"/>
    <s v="August"/>
    <x v="0"/>
    <s v="Unkown"/>
    <s v="Consumer"/>
    <s v="Office Supplies"/>
    <x v="1"/>
    <n v="7"/>
    <x v="0"/>
    <n v="299"/>
    <n v="0"/>
    <n v="2093"/>
    <x v="20"/>
    <n v="0.97866220735785958"/>
    <n v="292.62"/>
    <n v="0.13980888676540851"/>
  </r>
  <r>
    <n v="8058"/>
    <s v="ORD08058"/>
    <d v="2025-09-06T00:00:00"/>
    <s v="2025"/>
    <s v="September"/>
    <x v="1"/>
    <s v="Unkown"/>
    <s v="Corporate"/>
    <s v="Furniture"/>
    <x v="3"/>
    <n v="6"/>
    <x v="1"/>
    <n v="149"/>
    <n v="0"/>
    <n v="894"/>
    <x v="7"/>
    <n v="0.6318791946308725"/>
    <n v="94.15"/>
    <n v="0.10531319910514542"/>
  </r>
  <r>
    <n v="8059"/>
    <s v="ORD08059"/>
    <d v="2024-09-17T00:00:00"/>
    <s v="2024"/>
    <s v="September"/>
    <x v="3"/>
    <s v="Unkown"/>
    <s v="Home Office"/>
    <s v="Furniture"/>
    <x v="7"/>
    <n v="2"/>
    <x v="2"/>
    <n v="149"/>
    <n v="0"/>
    <n v="298"/>
    <x v="7"/>
    <n v="0.54026845637583898"/>
    <n v="80.5"/>
    <n v="0.27013422818791949"/>
  </r>
  <r>
    <n v="8060"/>
    <s v="ORD08060"/>
    <d v="2025-12-23T00:00:00"/>
    <s v="2025"/>
    <s v="December"/>
    <x v="3"/>
    <s v="CUST2267"/>
    <s v="Corporate"/>
    <s v="Electronics"/>
    <x v="1"/>
    <n v="6"/>
    <x v="1"/>
    <n v="299"/>
    <n v="0.1"/>
    <n v="1614.6"/>
    <x v="11"/>
    <n v="0.54515050167224077"/>
    <n v="163"/>
    <n v="0.10095379660597052"/>
  </r>
  <r>
    <n v="8061"/>
    <s v="ORD08061"/>
    <d v="2024-04-17T00:00:00"/>
    <s v="2024"/>
    <s v="April"/>
    <x v="3"/>
    <s v="CUST1953"/>
    <s v="Consumer"/>
    <s v="Electronics"/>
    <x v="4"/>
    <n v="7"/>
    <x v="0"/>
    <n v="99"/>
    <n v="0.05"/>
    <n v="658.35"/>
    <x v="19"/>
    <n v="1.4835353535353535"/>
    <n v="146.87"/>
    <n v="0.22308802308802309"/>
  </r>
  <r>
    <n v="8062"/>
    <s v="ORD08062"/>
    <d v="2025-04-06T00:00:00"/>
    <s v="2025"/>
    <s v="April"/>
    <x v="3"/>
    <s v="Unkown"/>
    <s v="Corporate"/>
    <s v="Office Supplies"/>
    <x v="5"/>
    <n v="1"/>
    <x v="2"/>
    <n v="799"/>
    <n v="0.05"/>
    <n v="759.05"/>
    <x v="33"/>
    <n v="0.12032540675844806"/>
    <n v="96.14"/>
    <n v="0.12665832290362955"/>
  </r>
  <r>
    <n v="8063"/>
    <s v="ORD08063"/>
    <d v="2024-09-28T00:00:00"/>
    <s v="2024"/>
    <s v="September"/>
    <x v="0"/>
    <s v="CUST2353"/>
    <s v="Home Office"/>
    <s v="Furniture"/>
    <x v="2"/>
    <n v="3"/>
    <x v="2"/>
    <n v="799"/>
    <n v="0"/>
    <n v="2397"/>
    <x v="12"/>
    <n v="0.19571964956195242"/>
    <n v="156.38"/>
    <n v="6.5239883187317479E-2"/>
  </r>
  <r>
    <n v="8064"/>
    <s v="ORD08064"/>
    <d v="2024-09-11T00:00:00"/>
    <s v="2024"/>
    <s v="September"/>
    <x v="3"/>
    <s v="Unkown"/>
    <s v="Consumer"/>
    <s v="Furniture"/>
    <x v="1"/>
    <n v="6"/>
    <x v="1"/>
    <n v="149"/>
    <n v="0.05"/>
    <n v="849.3"/>
    <x v="38"/>
    <n v="1.4360402684563758"/>
    <n v="213.97"/>
    <n v="0.25193688920287299"/>
  </r>
  <r>
    <n v="8065"/>
    <s v="ORD08065"/>
    <d v="2024-05-02T00:00:00"/>
    <s v="2024"/>
    <s v="May"/>
    <x v="1"/>
    <s v="Unkown"/>
    <s v="Home Office"/>
    <s v="Furniture"/>
    <x v="0"/>
    <n v="8"/>
    <x v="0"/>
    <n v="499"/>
    <n v="0"/>
    <n v="3992"/>
    <x v="23"/>
    <n v="2.0548697394789581"/>
    <n v="1025.3800000000001"/>
    <n v="0.25685871743486977"/>
  </r>
  <r>
    <n v="8066"/>
    <s v="ORD08066"/>
    <d v="2024-11-23T00:00:00"/>
    <s v="2024"/>
    <s v="November"/>
    <x v="3"/>
    <s v="CUST1187"/>
    <s v="Consumer"/>
    <s v="Electronics"/>
    <x v="6"/>
    <n v="10"/>
    <x v="0"/>
    <n v="299"/>
    <n v="0.15"/>
    <n v="2541.5"/>
    <x v="5"/>
    <n v="1.9948494983277594"/>
    <n v="596.46"/>
    <n v="0.23468817627385405"/>
  </r>
  <r>
    <n v="8067"/>
    <s v="ORD08067"/>
    <d v="2024-03-21T00:00:00"/>
    <s v="2024"/>
    <s v="March"/>
    <x v="3"/>
    <s v="CUST1833"/>
    <s v="Consumer"/>
    <s v="Electronics"/>
    <x v="5"/>
    <n v="5"/>
    <x v="1"/>
    <n v="499"/>
    <n v="0"/>
    <n v="2495"/>
    <x v="23"/>
    <n v="0.59739478957915837"/>
    <n v="298.10000000000002"/>
    <n v="0.11947895791583167"/>
  </r>
  <r>
    <n v="8068"/>
    <s v="ORD08068"/>
    <d v="2024-09-05T00:00:00"/>
    <s v="2024"/>
    <s v="September"/>
    <x v="1"/>
    <s v="Unkown"/>
    <s v="Consumer"/>
    <s v="Furniture"/>
    <x v="0"/>
    <n v="5"/>
    <x v="1"/>
    <n v="149"/>
    <n v="0"/>
    <n v="745"/>
    <x v="7"/>
    <n v="0.60724832214765101"/>
    <n v="90.48"/>
    <n v="0.1214496644295302"/>
  </r>
  <r>
    <n v="8069"/>
    <s v="ORD08069"/>
    <d v="2024-01-07T00:00:00"/>
    <s v="2024"/>
    <s v="January"/>
    <x v="0"/>
    <s v="Unkown"/>
    <s v="Corporate"/>
    <s v="Electronics"/>
    <x v="1"/>
    <n v="3"/>
    <x v="2"/>
    <n v="499"/>
    <n v="0.1"/>
    <n v="1347.3"/>
    <x v="29"/>
    <n v="0.35322645290581162"/>
    <n v="176.26"/>
    <n v="0.13082461218733762"/>
  </r>
  <r>
    <n v="8070"/>
    <s v="ORD08070"/>
    <d v="2024-04-04T00:00:00"/>
    <s v="2024"/>
    <s v="April"/>
    <x v="2"/>
    <s v="CUST2602"/>
    <s v="Corporate"/>
    <s v="Office Supplies"/>
    <x v="0"/>
    <n v="7"/>
    <x v="0"/>
    <n v="499"/>
    <n v="0"/>
    <n v="3493"/>
    <x v="23"/>
    <n v="1.410440881763527"/>
    <n v="703.81"/>
    <n v="0.20149155453764669"/>
  </r>
  <r>
    <n v="8071"/>
    <s v="ORD08071"/>
    <d v="2025-04-10T00:00:00"/>
    <s v="2025"/>
    <s v="April"/>
    <x v="1"/>
    <s v="CUST1434"/>
    <s v="Home Office"/>
    <s v="Electronics"/>
    <x v="3"/>
    <n v="1"/>
    <x v="2"/>
    <n v="499"/>
    <n v="0.15"/>
    <n v="424.15"/>
    <x v="10"/>
    <n v="9.927855711422845E-2"/>
    <n v="49.54"/>
    <n v="0.1167983024873276"/>
  </r>
  <r>
    <n v="8072"/>
    <s v="ORD08072"/>
    <d v="2025-07-15T00:00:00"/>
    <s v="2025"/>
    <s v="July"/>
    <x v="0"/>
    <s v="Unkown"/>
    <s v="Consumer"/>
    <s v="Furniture"/>
    <x v="1"/>
    <n v="8"/>
    <x v="0"/>
    <n v="299"/>
    <n v="0"/>
    <n v="2392"/>
    <x v="20"/>
    <n v="1.820334448160535"/>
    <n v="544.28"/>
    <n v="0.22754180602006688"/>
  </r>
  <r>
    <n v="8073"/>
    <s v="ORD08073"/>
    <d v="2025-12-07T00:00:00"/>
    <s v="2025"/>
    <s v="December"/>
    <x v="0"/>
    <s v="Unkown"/>
    <s v="Home Office"/>
    <s v="Electronics"/>
    <x v="5"/>
    <n v="6"/>
    <x v="1"/>
    <n v="149"/>
    <n v="0.15"/>
    <n v="759.9"/>
    <x v="28"/>
    <n v="0.80993288590604029"/>
    <n v="120.68"/>
    <n v="0.15881036978549812"/>
  </r>
  <r>
    <n v="8074"/>
    <s v="ORD08074"/>
    <d v="2025-03-01T00:00:00"/>
    <s v="2025"/>
    <s v="March"/>
    <x v="3"/>
    <s v="CUST2010"/>
    <s v="Home Office"/>
    <s v="Office Supplies"/>
    <x v="1"/>
    <n v="1"/>
    <x v="2"/>
    <n v="99"/>
    <n v="0.15"/>
    <n v="84.15"/>
    <x v="39"/>
    <n v="0.24313131313131314"/>
    <n v="24.07"/>
    <n v="0.28603683897801541"/>
  </r>
  <r>
    <n v="8075"/>
    <s v="ORD08075"/>
    <d v="2024-07-11T00:00:00"/>
    <s v="2024"/>
    <s v="July"/>
    <x v="0"/>
    <s v="Unkown"/>
    <s v="Home Office"/>
    <s v="Electronics"/>
    <x v="6"/>
    <n v="3"/>
    <x v="2"/>
    <n v="299"/>
    <n v="0"/>
    <n v="897"/>
    <x v="20"/>
    <n v="0.41163879598662206"/>
    <n v="123.08"/>
    <n v="0.13721293199554069"/>
  </r>
  <r>
    <n v="8076"/>
    <s v="ORD08076"/>
    <d v="2025-01-22T00:00:00"/>
    <s v="2025"/>
    <s v="January"/>
    <x v="0"/>
    <s v="Unkown"/>
    <s v="Corporate"/>
    <s v="Office Supplies"/>
    <x v="0"/>
    <n v="9"/>
    <x v="0"/>
    <n v="299"/>
    <n v="0"/>
    <n v="2691"/>
    <x v="20"/>
    <n v="1.7410033444816051"/>
    <n v="520.55999999999995"/>
    <n v="0.19344481605351169"/>
  </r>
  <r>
    <n v="8077"/>
    <s v="ORD08077"/>
    <d v="2025-09-06T00:00:00"/>
    <s v="2025"/>
    <s v="September"/>
    <x v="3"/>
    <s v="Unkown"/>
    <s v="Home Office"/>
    <s v="Office Supplies"/>
    <x v="0"/>
    <n v="5"/>
    <x v="1"/>
    <n v="149"/>
    <n v="0.15"/>
    <n v="633.25"/>
    <x v="16"/>
    <n v="0.69053691275167783"/>
    <n v="102.89"/>
    <n v="0.1624792735886301"/>
  </r>
  <r>
    <n v="8078"/>
    <s v="ORD08078"/>
    <d v="2025-10-23T00:00:00"/>
    <s v="2025"/>
    <s v="October"/>
    <x v="1"/>
    <s v="CUST2718"/>
    <s v="Home Office"/>
    <s v="Furniture"/>
    <x v="0"/>
    <n v="9"/>
    <x v="0"/>
    <n v="499"/>
    <n v="0.15"/>
    <n v="3817.35"/>
    <x v="10"/>
    <n v="0.75192384769539078"/>
    <n v="375.21"/>
    <n v="9.8290699045149116E-2"/>
  </r>
  <r>
    <n v="8079"/>
    <s v="ORD08079"/>
    <d v="2024-10-17T00:00:00"/>
    <s v="2024"/>
    <s v="October"/>
    <x v="0"/>
    <s v="CUST2533"/>
    <s v="Consumer"/>
    <s v="Electronics"/>
    <x v="2"/>
    <n v="8"/>
    <x v="0"/>
    <n v="499"/>
    <n v="0.1"/>
    <n v="3592.8"/>
    <x v="13"/>
    <n v="1.8560320641282564"/>
    <n v="926.16"/>
    <n v="0.25778223112892451"/>
  </r>
  <r>
    <n v="8080"/>
    <s v="ORD08080"/>
    <d v="2025-07-14T00:00:00"/>
    <s v="2025"/>
    <s v="July"/>
    <x v="0"/>
    <s v="Unkown"/>
    <s v="Home Office"/>
    <s v="Furniture"/>
    <x v="7"/>
    <n v="7"/>
    <x v="0"/>
    <n v="799"/>
    <n v="0.15"/>
    <n v="4754.05"/>
    <x v="8"/>
    <n v="0.46372966207759697"/>
    <n v="370.52"/>
    <n v="7.7937758332369239E-2"/>
  </r>
  <r>
    <n v="8081"/>
    <s v="ORD08081"/>
    <d v="2024-10-02T00:00:00"/>
    <s v="2024"/>
    <s v="October"/>
    <x v="1"/>
    <s v="CUST2016"/>
    <s v="Consumer"/>
    <s v="Electronics"/>
    <x v="2"/>
    <n v="6"/>
    <x v="1"/>
    <n v="199"/>
    <n v="0.15"/>
    <n v="1014.9"/>
    <x v="17"/>
    <n v="1.3625628140703516"/>
    <n v="271.14999999999998"/>
    <n v="0.26716917922948075"/>
  </r>
  <r>
    <n v="8082"/>
    <s v="ORD08082"/>
    <d v="2024-09-12T00:00:00"/>
    <s v="2024"/>
    <s v="September"/>
    <x v="3"/>
    <s v="CUST1778"/>
    <s v="Home Office"/>
    <s v="Furniture"/>
    <x v="1"/>
    <n v="2"/>
    <x v="2"/>
    <n v="299"/>
    <n v="0.15"/>
    <n v="508.3"/>
    <x v="5"/>
    <n v="0.3568896321070234"/>
    <n v="106.71"/>
    <n v="0.20993507771001377"/>
  </r>
  <r>
    <n v="8083"/>
    <s v="ORD08083"/>
    <d v="2024-07-22T00:00:00"/>
    <s v="2024"/>
    <s v="July"/>
    <x v="0"/>
    <s v="Unkown"/>
    <s v="Consumer"/>
    <s v="Furniture"/>
    <x v="6"/>
    <n v="6"/>
    <x v="1"/>
    <n v="99"/>
    <n v="0.05"/>
    <n v="564.29999999999995"/>
    <x v="19"/>
    <n v="1.5166666666666668"/>
    <n v="150.15"/>
    <n v="0.26608187134502925"/>
  </r>
  <r>
    <n v="8084"/>
    <s v="ORD08084"/>
    <d v="2025-12-19T00:00:00"/>
    <s v="2025"/>
    <s v="December"/>
    <x v="3"/>
    <s v="CUST2093"/>
    <s v="Corporate"/>
    <s v="Office Supplies"/>
    <x v="2"/>
    <n v="6"/>
    <x v="1"/>
    <n v="799"/>
    <n v="0.05"/>
    <n v="4554.3"/>
    <x v="26"/>
    <n v="1.0293617021276595"/>
    <n v="822.46"/>
    <n v="0.18058977230309817"/>
  </r>
  <r>
    <n v="8085"/>
    <s v="ORD08085"/>
    <d v="2024-12-29T00:00:00"/>
    <s v="2024"/>
    <s v="December"/>
    <x v="0"/>
    <s v="CUST2902"/>
    <s v="Corporate"/>
    <s v="Furniture"/>
    <x v="7"/>
    <n v="1"/>
    <x v="2"/>
    <n v="299"/>
    <n v="0"/>
    <n v="299"/>
    <x v="20"/>
    <n v="0.29889632107023412"/>
    <n v="89.37"/>
    <n v="0.29889632107023412"/>
  </r>
  <r>
    <n v="8086"/>
    <s v="ORD08086"/>
    <d v="2024-06-27T00:00:00"/>
    <s v="2024"/>
    <s v="June"/>
    <x v="3"/>
    <s v="Unkown"/>
    <s v="Corporate"/>
    <s v="Electronics"/>
    <x v="6"/>
    <n v="5"/>
    <x v="1"/>
    <n v="149"/>
    <n v="0.15"/>
    <n v="633.25"/>
    <x v="16"/>
    <n v="0.9406040268456376"/>
    <n v="140.15"/>
    <n v="0.22131859455191474"/>
  </r>
  <r>
    <n v="8087"/>
    <s v="ORD08087"/>
    <d v="2024-06-01T00:00:00"/>
    <s v="2024"/>
    <s v="June"/>
    <x v="1"/>
    <s v="CUST1580"/>
    <s v="Home Office"/>
    <s v="Office Supplies"/>
    <x v="4"/>
    <n v="5"/>
    <x v="1"/>
    <n v="299"/>
    <n v="0"/>
    <n v="1495"/>
    <x v="20"/>
    <n v="0.87608695652173907"/>
    <n v="261.95"/>
    <n v="0.17521739130434782"/>
  </r>
  <r>
    <n v="8088"/>
    <s v="ORD08088"/>
    <d v="2024-12-27T00:00:00"/>
    <s v="2024"/>
    <s v="December"/>
    <x v="0"/>
    <s v="CUST1723"/>
    <s v="Home Office"/>
    <s v="Furniture"/>
    <x v="1"/>
    <n v="9"/>
    <x v="0"/>
    <n v="499"/>
    <n v="0.05"/>
    <n v="4266.45"/>
    <x v="44"/>
    <n v="1.9249498997995991"/>
    <n v="960.55"/>
    <n v="0.22514033915784787"/>
  </r>
  <r>
    <n v="8089"/>
    <s v="ORD08089"/>
    <d v="2024-08-18T00:00:00"/>
    <s v="2024"/>
    <s v="August"/>
    <x v="2"/>
    <s v="Unkown"/>
    <s v="Home Office"/>
    <s v="Electronics"/>
    <x v="7"/>
    <n v="8"/>
    <x v="0"/>
    <n v="199"/>
    <n v="0.1"/>
    <n v="1432.8"/>
    <x v="25"/>
    <n v="1.4199497487437185"/>
    <n v="282.57"/>
    <n v="0.19721524288107203"/>
  </r>
  <r>
    <n v="8090"/>
    <s v="ORD08090"/>
    <d v="2024-02-11T00:00:00"/>
    <s v="2024"/>
    <s v="February"/>
    <x v="3"/>
    <s v="Unkown"/>
    <s v="Consumer"/>
    <s v="Office Supplies"/>
    <x v="3"/>
    <n v="9"/>
    <x v="0"/>
    <n v="99"/>
    <n v="0.05"/>
    <n v="846.45"/>
    <x v="46"/>
    <n v="2.1879797979797981"/>
    <n v="216.61"/>
    <n v="0.25590406993915765"/>
  </r>
  <r>
    <n v="8091"/>
    <s v="ORD08091"/>
    <d v="2025-12-05T00:00:00"/>
    <s v="2025"/>
    <s v="December"/>
    <x v="3"/>
    <s v="CUST1528"/>
    <s v="Consumer"/>
    <s v="Electronics"/>
    <x v="2"/>
    <n v="9"/>
    <x v="0"/>
    <n v="499"/>
    <n v="0"/>
    <n v="4491"/>
    <x v="23"/>
    <n v="2.5682164328657313"/>
    <n v="1281.54"/>
    <n v="0.28535738142952571"/>
  </r>
  <r>
    <n v="8092"/>
    <s v="ORD08092"/>
    <d v="2024-06-06T00:00:00"/>
    <s v="2024"/>
    <s v="June"/>
    <x v="3"/>
    <s v="Unkown"/>
    <s v="Home Office"/>
    <s v="Electronics"/>
    <x v="3"/>
    <n v="7"/>
    <x v="0"/>
    <n v="149"/>
    <n v="0.05"/>
    <n v="990.85"/>
    <x v="34"/>
    <n v="1.0144966442953021"/>
    <n v="151.16"/>
    <n v="0.15255588636019579"/>
  </r>
  <r>
    <n v="8093"/>
    <s v="ORD08093"/>
    <d v="2025-03-05T00:00:00"/>
    <s v="2025"/>
    <s v="March"/>
    <x v="0"/>
    <s v="Unkown"/>
    <s v="Consumer"/>
    <s v="Office Supplies"/>
    <x v="3"/>
    <n v="5"/>
    <x v="1"/>
    <n v="999"/>
    <n v="0.15"/>
    <n v="4245.75"/>
    <x v="32"/>
    <n v="1.1182882882882883"/>
    <n v="1117.17"/>
    <n v="0.26312665606783253"/>
  </r>
  <r>
    <n v="8094"/>
    <s v="ORD08094"/>
    <d v="2025-08-19T00:00:00"/>
    <s v="2025"/>
    <s v="August"/>
    <x v="3"/>
    <s v="CUST2317"/>
    <s v="Home Office"/>
    <s v="Electronics"/>
    <x v="2"/>
    <n v="3"/>
    <x v="2"/>
    <n v="999"/>
    <n v="0.1"/>
    <n v="2697.3"/>
    <x v="14"/>
    <n v="0.39487487487487488"/>
    <n v="394.48"/>
    <n v="0.14624995365736107"/>
  </r>
  <r>
    <n v="8095"/>
    <s v="ORD08095"/>
    <d v="2024-02-23T00:00:00"/>
    <s v="2024"/>
    <s v="February"/>
    <x v="3"/>
    <s v="CUST1697"/>
    <s v="Consumer"/>
    <s v="Office Supplies"/>
    <x v="0"/>
    <n v="7"/>
    <x v="0"/>
    <n v="499"/>
    <n v="0"/>
    <n v="3493"/>
    <x v="23"/>
    <n v="0.93394789579158322"/>
    <n v="466.04"/>
    <n v="0.13342112797022618"/>
  </r>
  <r>
    <n v="8096"/>
    <s v="ORD08096"/>
    <d v="2025-03-21T00:00:00"/>
    <s v="2025"/>
    <s v="March"/>
    <x v="3"/>
    <s v="Unkown"/>
    <s v="Consumer"/>
    <s v="Office Supplies"/>
    <x v="5"/>
    <n v="7"/>
    <x v="0"/>
    <n v="999"/>
    <n v="0"/>
    <n v="6993"/>
    <x v="30"/>
    <n v="1.8851651651651651"/>
    <n v="1883.28"/>
    <n v="0.2693093093093093"/>
  </r>
  <r>
    <n v="8097"/>
    <s v="ORD08097"/>
    <d v="2025-08-10T00:00:00"/>
    <s v="2025"/>
    <s v="August"/>
    <x v="3"/>
    <s v="Unkown"/>
    <s v="Home Office"/>
    <s v="Office Supplies"/>
    <x v="5"/>
    <n v="6"/>
    <x v="1"/>
    <n v="499"/>
    <n v="0.05"/>
    <n v="2844.3"/>
    <x v="27"/>
    <n v="1.371002004008016"/>
    <n v="684.13"/>
    <n v="0.24052666736982736"/>
  </r>
  <r>
    <n v="8098"/>
    <s v="ORD08098"/>
    <d v="2025-12-25T00:00:00"/>
    <s v="2025"/>
    <s v="December"/>
    <x v="0"/>
    <s v="Unkown"/>
    <s v="Home Office"/>
    <s v="Electronics"/>
    <x v="1"/>
    <n v="8"/>
    <x v="0"/>
    <n v="999"/>
    <n v="0"/>
    <n v="7992"/>
    <x v="30"/>
    <n v="1.7948348348348349"/>
    <n v="1793.04"/>
    <n v="0.22435435435435436"/>
  </r>
  <r>
    <n v="8099"/>
    <s v="ORD08099"/>
    <d v="2025-04-22T00:00:00"/>
    <s v="2025"/>
    <s v="April"/>
    <x v="1"/>
    <s v="Unkown"/>
    <s v="Corporate"/>
    <s v="Furniture"/>
    <x v="4"/>
    <n v="9"/>
    <x v="0"/>
    <n v="99"/>
    <n v="0.1"/>
    <n v="801.9"/>
    <x v="4"/>
    <n v="0.86767676767676771"/>
    <n v="85.9"/>
    <n v="0.10712058860207009"/>
  </r>
  <r>
    <n v="8100"/>
    <s v="ORD08100"/>
    <d v="2024-11-03T00:00:00"/>
    <s v="2024"/>
    <s v="November"/>
    <x v="1"/>
    <s v="Unkown"/>
    <s v="Consumer"/>
    <s v="Electronics"/>
    <x v="6"/>
    <n v="6"/>
    <x v="1"/>
    <n v="999"/>
    <n v="0.05"/>
    <n v="5694.3"/>
    <x v="37"/>
    <n v="0.40283283283283283"/>
    <n v="402.43"/>
    <n v="7.0672426812777689E-2"/>
  </r>
  <r>
    <n v="8101"/>
    <s v="ORD08101"/>
    <d v="2025-09-25T00:00:00"/>
    <s v="2025"/>
    <s v="September"/>
    <x v="3"/>
    <s v="Unkown"/>
    <s v="Home Office"/>
    <s v="Office Supplies"/>
    <x v="0"/>
    <n v="2"/>
    <x v="2"/>
    <n v="199"/>
    <n v="0"/>
    <n v="398"/>
    <x v="1"/>
    <n v="0.58306532663316579"/>
    <n v="116.03"/>
    <n v="0.2915326633165829"/>
  </r>
  <r>
    <n v="8102"/>
    <s v="ORD08102"/>
    <d v="2024-08-15T00:00:00"/>
    <s v="2024"/>
    <s v="August"/>
    <x v="1"/>
    <s v="Unkown"/>
    <s v="Corporate"/>
    <s v="Electronics"/>
    <x v="5"/>
    <n v="9"/>
    <x v="0"/>
    <n v="99"/>
    <n v="0.1"/>
    <n v="801.9"/>
    <x v="4"/>
    <n v="2.2179797979797979"/>
    <n v="219.58"/>
    <n v="0.27382466641725905"/>
  </r>
  <r>
    <n v="8103"/>
    <s v="ORD08103"/>
    <d v="2024-05-11T00:00:00"/>
    <s v="2024"/>
    <s v="May"/>
    <x v="3"/>
    <s v="Unkown"/>
    <s v="Home Office"/>
    <s v="Furniture"/>
    <x v="1"/>
    <n v="8"/>
    <x v="0"/>
    <n v="149"/>
    <n v="0"/>
    <n v="1192"/>
    <x v="7"/>
    <n v="1.7801342281879196"/>
    <n v="265.24"/>
    <n v="0.22251677852348994"/>
  </r>
  <r>
    <n v="8104"/>
    <s v="ORD08104"/>
    <d v="2024-03-19T00:00:00"/>
    <s v="2024"/>
    <s v="March"/>
    <x v="3"/>
    <s v="CUST1536"/>
    <s v="Home Office"/>
    <s v="Office Supplies"/>
    <x v="7"/>
    <n v="10"/>
    <x v="0"/>
    <n v="799"/>
    <n v="0"/>
    <n v="7990"/>
    <x v="12"/>
    <n v="1.5455569461827285"/>
    <n v="1234.9000000000001"/>
    <n v="0.15455569461827284"/>
  </r>
  <r>
    <n v="8105"/>
    <s v="ORD08105"/>
    <d v="2025-06-27T00:00:00"/>
    <s v="2025"/>
    <s v="June"/>
    <x v="0"/>
    <s v="Unkown"/>
    <s v="Consumer"/>
    <s v="Furniture"/>
    <x v="6"/>
    <n v="3"/>
    <x v="2"/>
    <n v="799"/>
    <n v="0.05"/>
    <n v="2277.15"/>
    <x v="26"/>
    <n v="0.29390488110137675"/>
    <n v="234.83"/>
    <n v="0.10312451968469359"/>
  </r>
  <r>
    <n v="8106"/>
    <s v="ORD08106"/>
    <d v="2024-02-19T00:00:00"/>
    <s v="2024"/>
    <s v="February"/>
    <x v="3"/>
    <s v="CUST2716"/>
    <s v="Home Office"/>
    <s v="Electronics"/>
    <x v="5"/>
    <n v="3"/>
    <x v="2"/>
    <n v="799"/>
    <n v="0"/>
    <n v="2397"/>
    <x v="12"/>
    <n v="0.40040050062578225"/>
    <n v="319.92"/>
    <n v="0.13346683354192743"/>
  </r>
  <r>
    <n v="8107"/>
    <s v="ORD08107"/>
    <d v="2025-12-01T00:00:00"/>
    <s v="2025"/>
    <s v="December"/>
    <x v="1"/>
    <s v="Unkown"/>
    <s v="Corporate"/>
    <s v="Furniture"/>
    <x v="1"/>
    <n v="6"/>
    <x v="1"/>
    <n v="799"/>
    <n v="0.1"/>
    <n v="4314.6000000000004"/>
    <x v="9"/>
    <n v="1.3692490613266584"/>
    <n v="1094.03"/>
    <n v="0.25356464098641818"/>
  </r>
  <r>
    <n v="8108"/>
    <s v="ORD08108"/>
    <d v="2025-09-17T00:00:00"/>
    <s v="2025"/>
    <s v="September"/>
    <x v="3"/>
    <s v="CUST2884"/>
    <s v="Home Office"/>
    <s v="Furniture"/>
    <x v="7"/>
    <n v="3"/>
    <x v="2"/>
    <n v="299"/>
    <n v="0.1"/>
    <n v="807.3"/>
    <x v="11"/>
    <n v="0.44163879598662209"/>
    <n v="132.05000000000001"/>
    <n v="0.16356992443948967"/>
  </r>
  <r>
    <n v="8109"/>
    <s v="ORD08109"/>
    <d v="2025-09-04T00:00:00"/>
    <s v="2025"/>
    <s v="September"/>
    <x v="3"/>
    <s v="Unkown"/>
    <s v="Corporate"/>
    <s v="Furniture"/>
    <x v="3"/>
    <n v="7"/>
    <x v="0"/>
    <n v="499"/>
    <n v="0"/>
    <n v="3493"/>
    <x v="23"/>
    <n v="1.8977354709418839"/>
    <n v="946.97"/>
    <n v="0.27110506727741196"/>
  </r>
  <r>
    <n v="8110"/>
    <s v="ORD08110"/>
    <d v="2024-01-23T00:00:00"/>
    <s v="2024"/>
    <s v="January"/>
    <x v="1"/>
    <s v="Unkown"/>
    <s v="Corporate"/>
    <s v="Office Supplies"/>
    <x v="4"/>
    <n v="6"/>
    <x v="1"/>
    <n v="999"/>
    <n v="0.1"/>
    <n v="5394.6"/>
    <x v="14"/>
    <n v="0.7675475475475475"/>
    <n v="766.78"/>
    <n v="0.1421384347310273"/>
  </r>
  <r>
    <n v="8111"/>
    <s v="ORD08111"/>
    <d v="2024-02-12T00:00:00"/>
    <s v="2024"/>
    <s v="February"/>
    <x v="3"/>
    <s v="Unkown"/>
    <s v="Home Office"/>
    <s v="Furniture"/>
    <x v="3"/>
    <n v="5"/>
    <x v="1"/>
    <n v="149"/>
    <n v="0.1"/>
    <n v="670.5"/>
    <x v="6"/>
    <n v="0.76422818791946312"/>
    <n v="113.87"/>
    <n v="0.16982848620432514"/>
  </r>
  <r>
    <n v="8112"/>
    <s v="ORD08112"/>
    <d v="2024-01-28T00:00:00"/>
    <s v="2024"/>
    <s v="January"/>
    <x v="3"/>
    <s v="Unkown"/>
    <s v="Home Office"/>
    <s v="Electronics"/>
    <x v="0"/>
    <n v="5"/>
    <x v="1"/>
    <n v="499"/>
    <n v="0.05"/>
    <n v="2370.25"/>
    <x v="27"/>
    <n v="0.7869138276553107"/>
    <n v="392.67"/>
    <n v="0.16566606898006539"/>
  </r>
  <r>
    <n v="8113"/>
    <s v="ORD08113"/>
    <d v="2024-09-17T00:00:00"/>
    <s v="2024"/>
    <s v="September"/>
    <x v="3"/>
    <s v="Unkown"/>
    <s v="Corporate"/>
    <s v="Office Supplies"/>
    <x v="6"/>
    <n v="3"/>
    <x v="2"/>
    <n v="99"/>
    <n v="0.1"/>
    <n v="267.3"/>
    <x v="43"/>
    <n v="0.1407070707070707"/>
    <n v="13.93"/>
    <n v="5.2113729891507664E-2"/>
  </r>
  <r>
    <n v="8114"/>
    <s v="ORD08114"/>
    <d v="2024-08-22T00:00:00"/>
    <s v="2024"/>
    <s v="August"/>
    <x v="0"/>
    <s v="Unkown"/>
    <s v="Consumer"/>
    <s v="Furniture"/>
    <x v="5"/>
    <n v="1"/>
    <x v="2"/>
    <n v="499"/>
    <n v="0.1"/>
    <n v="449.1"/>
    <x v="13"/>
    <n v="0.24414829659318638"/>
    <n v="121.83"/>
    <n v="0.27127588510354039"/>
  </r>
  <r>
    <n v="8115"/>
    <s v="ORD08115"/>
    <d v="2024-11-17T00:00:00"/>
    <s v="2024"/>
    <s v="November"/>
    <x v="0"/>
    <s v="Unkown"/>
    <s v="Corporate"/>
    <s v="Office Supplies"/>
    <x v="0"/>
    <n v="3"/>
    <x v="2"/>
    <n v="99"/>
    <n v="0.15"/>
    <n v="252.45"/>
    <x v="36"/>
    <n v="0.37323232323232325"/>
    <n v="36.950000000000003"/>
    <n v="0.14636561695385228"/>
  </r>
  <r>
    <n v="8116"/>
    <s v="ORD08116"/>
    <d v="2024-12-16T00:00:00"/>
    <s v="2024"/>
    <s v="December"/>
    <x v="2"/>
    <s v="Unkown"/>
    <s v="Consumer"/>
    <s v="Electronics"/>
    <x v="4"/>
    <n v="9"/>
    <x v="0"/>
    <n v="299"/>
    <n v="0.05"/>
    <n v="2556.4499999999998"/>
    <x v="24"/>
    <n v="1.849230769230769"/>
    <n v="552.91999999999996"/>
    <n v="0.2162843004948268"/>
  </r>
  <r>
    <n v="8117"/>
    <s v="ORD08117"/>
    <d v="2025-06-20T00:00:00"/>
    <s v="2025"/>
    <s v="June"/>
    <x v="3"/>
    <s v="Unkown"/>
    <s v="Home Office"/>
    <s v="Office Supplies"/>
    <x v="6"/>
    <n v="1"/>
    <x v="2"/>
    <n v="999"/>
    <n v="0.15"/>
    <n v="849.15"/>
    <x v="32"/>
    <n v="0.17461461461461461"/>
    <n v="174.44"/>
    <n v="0.20542895837013483"/>
  </r>
  <r>
    <n v="8118"/>
    <s v="ORD08118"/>
    <d v="2024-10-19T00:00:00"/>
    <s v="2024"/>
    <s v="October"/>
    <x v="2"/>
    <s v="Unkown"/>
    <s v="Consumer"/>
    <s v="Furniture"/>
    <x v="3"/>
    <n v="5"/>
    <x v="1"/>
    <n v="499"/>
    <n v="0.15"/>
    <n v="2120.75"/>
    <x v="10"/>
    <n v="1.1778557114228456"/>
    <n v="587.75"/>
    <n v="0.2771425203347872"/>
  </r>
  <r>
    <n v="8119"/>
    <s v="ORD08119"/>
    <d v="2025-09-17T00:00:00"/>
    <s v="2025"/>
    <s v="September"/>
    <x v="3"/>
    <s v="Unkown"/>
    <s v="Corporate"/>
    <s v="Electronics"/>
    <x v="5"/>
    <n v="6"/>
    <x v="1"/>
    <n v="999"/>
    <n v="0"/>
    <n v="5994"/>
    <x v="30"/>
    <n v="1.0097797797797798"/>
    <n v="1008.77"/>
    <n v="0.16829662996329664"/>
  </r>
  <r>
    <n v="8120"/>
    <s v="ORD08120"/>
    <d v="2024-03-24T00:00:00"/>
    <s v="2024"/>
    <s v="March"/>
    <x v="3"/>
    <s v="CUST1125"/>
    <s v="Home Office"/>
    <s v="Furniture"/>
    <x v="7"/>
    <n v="3"/>
    <x v="2"/>
    <n v="199"/>
    <n v="0"/>
    <n v="597"/>
    <x v="1"/>
    <n v="0.51718592964824117"/>
    <n v="102.92"/>
    <n v="0.17239530988274707"/>
  </r>
  <r>
    <n v="8121"/>
    <s v="ORD08121"/>
    <d v="2025-12-06T00:00:00"/>
    <s v="2025"/>
    <s v="December"/>
    <x v="0"/>
    <s v="CUST2829"/>
    <s v="Home Office"/>
    <s v="Office Supplies"/>
    <x v="7"/>
    <n v="7"/>
    <x v="0"/>
    <n v="799"/>
    <n v="0.1"/>
    <n v="5033.7"/>
    <x v="9"/>
    <n v="1.6939924906132666"/>
    <n v="1353.5"/>
    <n v="0.26888769692274073"/>
  </r>
  <r>
    <n v="8122"/>
    <s v="ORD08122"/>
    <d v="2025-02-24T00:00:00"/>
    <s v="2025"/>
    <s v="February"/>
    <x v="3"/>
    <s v="Unkown"/>
    <s v="Home Office"/>
    <s v="Office Supplies"/>
    <x v="7"/>
    <n v="6"/>
    <x v="1"/>
    <n v="199"/>
    <n v="0.1"/>
    <n v="1074.5999999999999"/>
    <x v="25"/>
    <n v="1.0864321608040199"/>
    <n v="216.2"/>
    <n v="0.20119114088963336"/>
  </r>
  <r>
    <n v="8123"/>
    <s v="ORD08123"/>
    <d v="2025-11-26T00:00:00"/>
    <s v="2025"/>
    <s v="November"/>
    <x v="1"/>
    <s v="CUST1500"/>
    <s v="Corporate"/>
    <s v="Office Supplies"/>
    <x v="7"/>
    <n v="7"/>
    <x v="0"/>
    <n v="799"/>
    <n v="0"/>
    <n v="5593"/>
    <x v="12"/>
    <n v="2.0042803504380475"/>
    <n v="1601.42"/>
    <n v="0.28632576434829254"/>
  </r>
  <r>
    <n v="8124"/>
    <s v="ORD08124"/>
    <d v="2025-03-20T00:00:00"/>
    <s v="2025"/>
    <s v="March"/>
    <x v="2"/>
    <s v="Unkown"/>
    <s v="Consumer"/>
    <s v="Furniture"/>
    <x v="4"/>
    <n v="7"/>
    <x v="0"/>
    <n v="149"/>
    <n v="0"/>
    <n v="1043"/>
    <x v="7"/>
    <n v="0.5709395973154362"/>
    <n v="85.07"/>
    <n v="8.1562799616490891E-2"/>
  </r>
  <r>
    <n v="8125"/>
    <s v="ORD08125"/>
    <d v="2025-12-05T00:00:00"/>
    <s v="2025"/>
    <s v="December"/>
    <x v="3"/>
    <s v="CUST2841"/>
    <s v="Consumer"/>
    <s v="Furniture"/>
    <x v="0"/>
    <n v="6"/>
    <x v="1"/>
    <n v="499"/>
    <n v="0"/>
    <n v="2994"/>
    <x v="23"/>
    <n v="0.3130060120240481"/>
    <n v="156.19"/>
    <n v="5.2167668670674683E-2"/>
  </r>
  <r>
    <n v="8126"/>
    <s v="ORD08126"/>
    <d v="2024-04-13T00:00:00"/>
    <s v="2024"/>
    <s v="April"/>
    <x v="3"/>
    <s v="Unkown"/>
    <s v="Corporate"/>
    <s v="Electronics"/>
    <x v="1"/>
    <n v="5"/>
    <x v="1"/>
    <n v="149"/>
    <n v="0"/>
    <n v="745"/>
    <x v="7"/>
    <n v="0.69697986577181203"/>
    <n v="103.85"/>
    <n v="0.13939597315436242"/>
  </r>
  <r>
    <n v="8127"/>
    <s v="ORD08127"/>
    <d v="2025-11-04T00:00:00"/>
    <s v="2025"/>
    <s v="November"/>
    <x v="2"/>
    <s v="Unkown"/>
    <s v="Corporate"/>
    <s v="Electronics"/>
    <x v="6"/>
    <n v="6"/>
    <x v="1"/>
    <n v="999"/>
    <n v="0"/>
    <n v="5994"/>
    <x v="30"/>
    <n v="0.41004004004004002"/>
    <n v="409.63"/>
    <n v="6.8340006673340004E-2"/>
  </r>
  <r>
    <n v="8128"/>
    <s v="ORD08128"/>
    <d v="2024-09-14T00:00:00"/>
    <s v="2024"/>
    <s v="September"/>
    <x v="3"/>
    <s v="Unkown"/>
    <s v="Corporate"/>
    <s v="Office Supplies"/>
    <x v="5"/>
    <n v="6"/>
    <x v="1"/>
    <n v="799"/>
    <n v="0"/>
    <n v="4794"/>
    <x v="12"/>
    <n v="1.0306508135168961"/>
    <n v="823.49"/>
    <n v="0.17177513558614935"/>
  </r>
  <r>
    <n v="8129"/>
    <s v="ORD08129"/>
    <d v="2025-12-13T00:00:00"/>
    <s v="2025"/>
    <s v="December"/>
    <x v="0"/>
    <s v="Unkown"/>
    <s v="Corporate"/>
    <s v="Office Supplies"/>
    <x v="4"/>
    <n v="4"/>
    <x v="1"/>
    <n v="999"/>
    <n v="0"/>
    <n v="3996"/>
    <x v="30"/>
    <n v="0.36109109109109111"/>
    <n v="360.73"/>
    <n v="9.0272772772772777E-2"/>
  </r>
  <r>
    <n v="8130"/>
    <s v="ORD08130"/>
    <d v="2025-09-12T00:00:00"/>
    <s v="2025"/>
    <s v="September"/>
    <x v="0"/>
    <s v="CUST1350"/>
    <s v="Corporate"/>
    <s v="Electronics"/>
    <x v="0"/>
    <n v="3"/>
    <x v="2"/>
    <n v="799"/>
    <n v="0.15"/>
    <n v="2037.45"/>
    <x v="8"/>
    <n v="0.69544430538172708"/>
    <n v="555.66"/>
    <n v="0.27272325701244199"/>
  </r>
  <r>
    <n v="8131"/>
    <s v="ORD08131"/>
    <d v="2025-11-05T00:00:00"/>
    <s v="2025"/>
    <s v="November"/>
    <x v="1"/>
    <s v="Unkown"/>
    <s v="Home Office"/>
    <s v="Furniture"/>
    <x v="7"/>
    <n v="3"/>
    <x v="2"/>
    <n v="99"/>
    <n v="0.1"/>
    <n v="267.3"/>
    <x v="43"/>
    <n v="0.70343434343434341"/>
    <n v="69.64"/>
    <n v="0.26053123830901609"/>
  </r>
  <r>
    <n v="8134"/>
    <s v="ORD08134"/>
    <d v="2025-10-16T00:00:00"/>
    <s v="2025"/>
    <s v="October"/>
    <x v="1"/>
    <s v="Unkown"/>
    <s v="Corporate"/>
    <s v="Office Supplies"/>
    <x v="4"/>
    <n v="5"/>
    <x v="1"/>
    <n v="199"/>
    <n v="0.15"/>
    <n v="845.75"/>
    <x v="17"/>
    <n v="0.45080402010050247"/>
    <n v="89.71"/>
    <n v="0.10607153414129471"/>
  </r>
  <r>
    <n v="8135"/>
    <s v="ORD08135"/>
    <d v="2025-04-01T00:00:00"/>
    <s v="2025"/>
    <s v="April"/>
    <x v="3"/>
    <s v="CUST2281"/>
    <s v="Home Office"/>
    <s v="Furniture"/>
    <x v="4"/>
    <n v="10"/>
    <x v="0"/>
    <n v="499"/>
    <n v="0.1"/>
    <n v="4491"/>
    <x v="13"/>
    <n v="2.3282164328657315"/>
    <n v="1161.78"/>
    <n v="0.25869071476285904"/>
  </r>
  <r>
    <n v="8136"/>
    <s v="ORD08136"/>
    <d v="2024-07-21T00:00:00"/>
    <s v="2024"/>
    <s v="July"/>
    <x v="1"/>
    <s v="CUST1445"/>
    <s v="Consumer"/>
    <s v="Furniture"/>
    <x v="4"/>
    <n v="10"/>
    <x v="0"/>
    <n v="199"/>
    <n v="0.05"/>
    <n v="1890.5"/>
    <x v="15"/>
    <n v="1.9618090452261305"/>
    <n v="390.4"/>
    <n v="0.20650621528696111"/>
  </r>
  <r>
    <n v="8137"/>
    <s v="ORD08137"/>
    <d v="2024-12-12T00:00:00"/>
    <s v="2024"/>
    <s v="December"/>
    <x v="0"/>
    <s v="Unkown"/>
    <s v="Consumer"/>
    <s v="Furniture"/>
    <x v="1"/>
    <n v="7"/>
    <x v="0"/>
    <n v="199"/>
    <n v="0.15"/>
    <n v="1184.05"/>
    <x v="17"/>
    <n v="0.60542713567839201"/>
    <n v="120.48"/>
    <n v="0.10175245977788101"/>
  </r>
  <r>
    <n v="8138"/>
    <s v="ORD08138"/>
    <d v="2025-08-16T00:00:00"/>
    <s v="2025"/>
    <s v="August"/>
    <x v="0"/>
    <s v="Unkown"/>
    <s v="Consumer"/>
    <s v="Furniture"/>
    <x v="7"/>
    <n v="2"/>
    <x v="2"/>
    <n v="999"/>
    <n v="0.05"/>
    <n v="1898.1"/>
    <x v="31"/>
    <n v="0.35428428428428427"/>
    <n v="353.93"/>
    <n v="0.18646541278120227"/>
  </r>
  <r>
    <n v="8139"/>
    <s v="ORD08139"/>
    <d v="2025-06-12T00:00:00"/>
    <s v="2025"/>
    <s v="June"/>
    <x v="3"/>
    <s v="CUST1000"/>
    <s v="Corporate"/>
    <s v="Office Supplies"/>
    <x v="2"/>
    <n v="10"/>
    <x v="0"/>
    <n v="149"/>
    <n v="0.15"/>
    <n v="1266.5"/>
    <x v="16"/>
    <n v="1.2832214765100671"/>
    <n v="191.2"/>
    <n v="0.15096723253059613"/>
  </r>
  <r>
    <n v="8140"/>
    <s v="ORD08140"/>
    <d v="2024-07-26T00:00:00"/>
    <s v="2024"/>
    <s v="July"/>
    <x v="2"/>
    <s v="Unkown"/>
    <s v="Corporate"/>
    <s v="Furniture"/>
    <x v="0"/>
    <n v="5"/>
    <x v="1"/>
    <n v="499"/>
    <n v="0.05"/>
    <n v="2370.25"/>
    <x v="27"/>
    <n v="0.49154308617234471"/>
    <n v="245.28"/>
    <n v="0.10348275498365152"/>
  </r>
  <r>
    <n v="8141"/>
    <s v="ORD08141"/>
    <d v="2024-06-05T00:00:00"/>
    <s v="2024"/>
    <s v="June"/>
    <x v="1"/>
    <s v="CUST2404"/>
    <s v="Corporate"/>
    <s v="Office Supplies"/>
    <x v="2"/>
    <n v="4"/>
    <x v="1"/>
    <n v="299"/>
    <n v="0"/>
    <n v="1196"/>
    <x v="20"/>
    <n v="0.25100334448160533"/>
    <n v="75.05"/>
    <n v="6.2750836120401332E-2"/>
  </r>
  <r>
    <n v="8142"/>
    <s v="ORD08142"/>
    <d v="2025-09-07T00:00:00"/>
    <s v="2025"/>
    <s v="September"/>
    <x v="0"/>
    <s v="CUST1944"/>
    <s v="Corporate"/>
    <s v="Electronics"/>
    <x v="6"/>
    <n v="8"/>
    <x v="0"/>
    <n v="799"/>
    <n v="0"/>
    <n v="6392"/>
    <x v="12"/>
    <n v="1.217334167709637"/>
    <n v="972.65"/>
    <n v="0.15216677096370462"/>
  </r>
  <r>
    <n v="8143"/>
    <s v="ORD08143"/>
    <d v="2025-06-26T00:00:00"/>
    <s v="2025"/>
    <s v="June"/>
    <x v="1"/>
    <s v="Unkown"/>
    <s v="Home Office"/>
    <s v="Furniture"/>
    <x v="7"/>
    <n v="3"/>
    <x v="2"/>
    <n v="99"/>
    <n v="0"/>
    <n v="297"/>
    <x v="22"/>
    <n v="0.37939393939393939"/>
    <n v="37.56"/>
    <n v="0.12646464646464647"/>
  </r>
  <r>
    <n v="8144"/>
    <s v="ORD08144"/>
    <d v="2025-07-31T00:00:00"/>
    <s v="2025"/>
    <s v="July"/>
    <x v="0"/>
    <s v="Unkown"/>
    <s v="Consumer"/>
    <s v="Electronics"/>
    <x v="0"/>
    <n v="7"/>
    <x v="0"/>
    <n v="499"/>
    <n v="0.1"/>
    <n v="3143.7"/>
    <x v="29"/>
    <n v="1.257254509018036"/>
    <n v="627.37"/>
    <n v="0.19956420778064066"/>
  </r>
  <r>
    <n v="8145"/>
    <s v="ORD08145"/>
    <d v="2024-04-30T00:00:00"/>
    <s v="2024"/>
    <s v="April"/>
    <x v="2"/>
    <s v="Unkown"/>
    <s v="Corporate"/>
    <s v="Office Supplies"/>
    <x v="7"/>
    <n v="5"/>
    <x v="1"/>
    <n v="149"/>
    <n v="0.05"/>
    <n v="707.75"/>
    <x v="34"/>
    <n v="0.66993288590604028"/>
    <n v="99.82"/>
    <n v="0.14103850229600848"/>
  </r>
  <r>
    <n v="8146"/>
    <s v="ORD08146"/>
    <d v="2025-11-13T00:00:00"/>
    <s v="2025"/>
    <s v="November"/>
    <x v="3"/>
    <s v="Unkown"/>
    <s v="Home Office"/>
    <s v="Office Supplies"/>
    <x v="1"/>
    <n v="7"/>
    <x v="0"/>
    <n v="149"/>
    <n v="0.05"/>
    <n v="990.85"/>
    <x v="34"/>
    <n v="0.54966442953020134"/>
    <n v="81.900000000000006"/>
    <n v="8.2656305192511478E-2"/>
  </r>
  <r>
    <n v="8147"/>
    <s v="ORD08147"/>
    <d v="2025-09-27T00:00:00"/>
    <s v="2025"/>
    <s v="September"/>
    <x v="0"/>
    <s v="Unkown"/>
    <s v="Consumer"/>
    <s v="Furniture"/>
    <x v="5"/>
    <n v="6"/>
    <x v="1"/>
    <n v="149"/>
    <n v="0"/>
    <n v="894"/>
    <x v="7"/>
    <n v="0.51080536912751673"/>
    <n v="76.11"/>
    <n v="8.5134228187919464E-2"/>
  </r>
  <r>
    <n v="8148"/>
    <s v="ORD08148"/>
    <d v="2025-03-28T00:00:00"/>
    <s v="2025"/>
    <s v="March"/>
    <x v="2"/>
    <s v="CUST2847"/>
    <s v="Home Office"/>
    <s v="Electronics"/>
    <x v="5"/>
    <n v="1"/>
    <x v="2"/>
    <n v="299"/>
    <n v="0.15"/>
    <n v="254.15"/>
    <x v="5"/>
    <n v="9.1839464882943145E-2"/>
    <n v="27.46"/>
    <n v="0.10804642927405075"/>
  </r>
  <r>
    <n v="8150"/>
    <s v="ORD08150"/>
    <d v="2024-10-19T00:00:00"/>
    <s v="2024"/>
    <s v="October"/>
    <x v="0"/>
    <s v="CUST2694"/>
    <s v="Corporate"/>
    <s v="Furniture"/>
    <x v="3"/>
    <n v="9"/>
    <x v="0"/>
    <n v="99"/>
    <n v="0"/>
    <n v="891"/>
    <x v="22"/>
    <n v="0.70959595959595956"/>
    <n v="70.25"/>
    <n v="7.8843995510662179E-2"/>
  </r>
  <r>
    <n v="8151"/>
    <s v="ORD08151"/>
    <d v="2024-02-09T00:00:00"/>
    <s v="2024"/>
    <s v="February"/>
    <x v="0"/>
    <s v="Unkown"/>
    <s v="Home Office"/>
    <s v="Office Supplies"/>
    <x v="6"/>
    <n v="1"/>
    <x v="2"/>
    <n v="299"/>
    <n v="0"/>
    <n v="299"/>
    <x v="20"/>
    <n v="0.11919732441471573"/>
    <n v="35.64"/>
    <n v="0.11919732441471573"/>
  </r>
  <r>
    <n v="8152"/>
    <s v="ORD08152"/>
    <d v="2024-02-06T00:00:00"/>
    <s v="2024"/>
    <s v="February"/>
    <x v="3"/>
    <s v="Unkown"/>
    <s v="Home Office"/>
    <s v="Electronics"/>
    <x v="6"/>
    <n v="10"/>
    <x v="0"/>
    <n v="149"/>
    <n v="0.1"/>
    <n v="1341"/>
    <x v="6"/>
    <n v="0.99644295302013419"/>
    <n v="148.47"/>
    <n v="0.11071588366890381"/>
  </r>
  <r>
    <n v="8153"/>
    <s v="ORD08153"/>
    <d v="2024-12-06T00:00:00"/>
    <s v="2024"/>
    <s v="December"/>
    <x v="2"/>
    <s v="Unkown"/>
    <s v="Corporate"/>
    <s v="Furniture"/>
    <x v="3"/>
    <n v="1"/>
    <x v="2"/>
    <n v="149"/>
    <n v="0.1"/>
    <n v="134.1"/>
    <x v="6"/>
    <n v="0.21369127516778524"/>
    <n v="31.84"/>
    <n v="0.23743475018642804"/>
  </r>
  <r>
    <n v="8154"/>
    <s v="ORD08154"/>
    <d v="2024-04-05T00:00:00"/>
    <s v="2024"/>
    <s v="April"/>
    <x v="1"/>
    <s v="Unkown"/>
    <s v="Home Office"/>
    <s v="Furniture"/>
    <x v="1"/>
    <n v="10"/>
    <x v="0"/>
    <n v="199"/>
    <n v="0.1"/>
    <n v="1791"/>
    <x v="25"/>
    <n v="1.267889447236181"/>
    <n v="252.31"/>
    <n v="0.14087660524846454"/>
  </r>
  <r>
    <n v="8155"/>
    <s v="ORD08155"/>
    <d v="2025-04-22T00:00:00"/>
    <s v="2025"/>
    <s v="April"/>
    <x v="2"/>
    <s v="CUST2398"/>
    <s v="Home Office"/>
    <s v="Furniture"/>
    <x v="2"/>
    <n v="10"/>
    <x v="0"/>
    <n v="99"/>
    <n v="0.05"/>
    <n v="940.5"/>
    <x v="19"/>
    <n v="1.7094949494949496"/>
    <n v="169.24"/>
    <n v="0.17994683678894205"/>
  </r>
  <r>
    <n v="8156"/>
    <s v="ORD08156"/>
    <d v="2025-10-28T00:00:00"/>
    <s v="2025"/>
    <s v="October"/>
    <x v="3"/>
    <s v="CUST2282"/>
    <s v="Corporate"/>
    <s v="Electronics"/>
    <x v="3"/>
    <n v="2"/>
    <x v="2"/>
    <n v="499"/>
    <n v="0.05"/>
    <n v="948.1"/>
    <x v="27"/>
    <n v="0.42565130260521045"/>
    <n v="212.4"/>
    <n v="0.22402700137116338"/>
  </r>
  <r>
    <n v="8157"/>
    <s v="ORD08157"/>
    <d v="2024-11-28T00:00:00"/>
    <s v="2024"/>
    <s v="November"/>
    <x v="3"/>
    <s v="CUST1312"/>
    <s v="Home Office"/>
    <s v="Electronics"/>
    <x v="6"/>
    <n v="1"/>
    <x v="2"/>
    <n v="149"/>
    <n v="0"/>
    <n v="149"/>
    <x v="7"/>
    <n v="7.208053691275168E-2"/>
    <n v="10.74"/>
    <n v="7.208053691275168E-2"/>
  </r>
  <r>
    <n v="8159"/>
    <s v="ORD08159"/>
    <d v="2025-12-01T00:00:00"/>
    <s v="2025"/>
    <s v="December"/>
    <x v="0"/>
    <s v="CUST2334"/>
    <s v="Consumer"/>
    <s v="Office Supplies"/>
    <x v="3"/>
    <n v="4"/>
    <x v="1"/>
    <n v="499"/>
    <n v="0"/>
    <n v="1996"/>
    <x v="23"/>
    <n v="1.0761122244488979"/>
    <n v="536.98"/>
    <n v="0.26902805611222447"/>
  </r>
  <r>
    <n v="8160"/>
    <s v="ORD08160"/>
    <d v="2025-07-21T00:00:00"/>
    <s v="2025"/>
    <s v="July"/>
    <x v="1"/>
    <s v="CUST1183"/>
    <s v="Consumer"/>
    <s v="Office Supplies"/>
    <x v="6"/>
    <n v="1"/>
    <x v="2"/>
    <n v="199"/>
    <n v="0.15"/>
    <n v="169.15"/>
    <x v="17"/>
    <n v="0.14477386934673367"/>
    <n v="28.81"/>
    <n v="0.17032219923145137"/>
  </r>
  <r>
    <n v="8161"/>
    <s v="ORD08161"/>
    <d v="2024-12-05T00:00:00"/>
    <s v="2024"/>
    <s v="December"/>
    <x v="2"/>
    <s v="Unkown"/>
    <s v="Home Office"/>
    <s v="Office Supplies"/>
    <x v="3"/>
    <n v="6"/>
    <x v="1"/>
    <n v="199"/>
    <n v="0.1"/>
    <n v="1074.5999999999999"/>
    <x v="25"/>
    <n v="1.46321608040201"/>
    <n v="291.18"/>
    <n v="0.2709659408151871"/>
  </r>
  <r>
    <n v="8162"/>
    <s v="ORD08162"/>
    <d v="2025-02-23T00:00:00"/>
    <s v="2025"/>
    <s v="February"/>
    <x v="1"/>
    <s v="Unkown"/>
    <s v="Consumer"/>
    <s v="Office Supplies"/>
    <x v="5"/>
    <n v="10"/>
    <x v="0"/>
    <n v="99"/>
    <n v="0.1"/>
    <n v="891"/>
    <x v="4"/>
    <n v="2.2901010101010102"/>
    <n v="226.72"/>
    <n v="0.25445566778900114"/>
  </r>
  <r>
    <n v="8163"/>
    <s v="ORD08163"/>
    <d v="2024-06-23T00:00:00"/>
    <s v="2024"/>
    <s v="June"/>
    <x v="3"/>
    <s v="CUST1485"/>
    <s v="Consumer"/>
    <s v="Electronics"/>
    <x v="2"/>
    <n v="8"/>
    <x v="0"/>
    <n v="199"/>
    <n v="0.1"/>
    <n v="1432.8"/>
    <x v="25"/>
    <n v="1.2017085427135679"/>
    <n v="239.14"/>
    <n v="0.16690396426577331"/>
  </r>
  <r>
    <n v="8164"/>
    <s v="ORD08164"/>
    <d v="2024-08-15T00:00:00"/>
    <s v="2024"/>
    <s v="August"/>
    <x v="2"/>
    <s v="Unkown"/>
    <s v="Consumer"/>
    <s v="Office Supplies"/>
    <x v="1"/>
    <n v="10"/>
    <x v="0"/>
    <n v="799"/>
    <n v="0"/>
    <n v="7990"/>
    <x v="12"/>
    <n v="2.4649937421777222"/>
    <n v="1969.53"/>
    <n v="0.24649937421777221"/>
  </r>
  <r>
    <n v="8165"/>
    <s v="ORD08165"/>
    <d v="2025-05-26T00:00:00"/>
    <s v="2025"/>
    <s v="May"/>
    <x v="3"/>
    <s v="Unkown"/>
    <s v="Home Office"/>
    <s v="Electronics"/>
    <x v="7"/>
    <n v="7"/>
    <x v="0"/>
    <n v="299"/>
    <n v="0.1"/>
    <n v="1883.7"/>
    <x v="21"/>
    <n v="1.0354180602006688"/>
    <n v="309.58999999999997"/>
    <n v="0.1643520730477252"/>
  </r>
  <r>
    <n v="8166"/>
    <s v="ORD08166"/>
    <d v="2025-02-18T00:00:00"/>
    <s v="2025"/>
    <s v="February"/>
    <x v="0"/>
    <s v="CUST2348"/>
    <s v="Consumer"/>
    <s v="Electronics"/>
    <x v="1"/>
    <n v="4"/>
    <x v="1"/>
    <n v="199"/>
    <n v="0"/>
    <n v="796"/>
    <x v="1"/>
    <n v="0.97015075376884419"/>
    <n v="193.06"/>
    <n v="0.24253768844221105"/>
  </r>
  <r>
    <n v="8167"/>
    <s v="ORD08167"/>
    <d v="2024-02-01T00:00:00"/>
    <s v="2024"/>
    <s v="February"/>
    <x v="1"/>
    <s v="CUST1222"/>
    <s v="Corporate"/>
    <s v="Office Supplies"/>
    <x v="7"/>
    <n v="6"/>
    <x v="1"/>
    <n v="799"/>
    <n v="0.15"/>
    <n v="4074.9"/>
    <x v="8"/>
    <n v="1.32360450563204"/>
    <n v="1057.56"/>
    <n v="0.25953029522196863"/>
  </r>
  <r>
    <n v="8168"/>
    <s v="ORD08168"/>
    <d v="2025-03-10T00:00:00"/>
    <s v="2025"/>
    <s v="March"/>
    <x v="0"/>
    <s v="Unkown"/>
    <s v="Corporate"/>
    <s v="Furniture"/>
    <x v="2"/>
    <n v="3"/>
    <x v="2"/>
    <n v="999"/>
    <n v="0"/>
    <n v="2997"/>
    <x v="30"/>
    <n v="0.56760760760760753"/>
    <n v="567.04"/>
    <n v="0.18920253586920252"/>
  </r>
  <r>
    <n v="8169"/>
    <s v="ORD08169"/>
    <d v="2025-03-29T00:00:00"/>
    <s v="2025"/>
    <s v="March"/>
    <x v="0"/>
    <s v="Unkown"/>
    <s v="Corporate"/>
    <s v="Office Supplies"/>
    <x v="7"/>
    <n v="7"/>
    <x v="0"/>
    <n v="299"/>
    <n v="0.05"/>
    <n v="1988.35"/>
    <x v="3"/>
    <n v="1.4765886287625418"/>
    <n v="441.5"/>
    <n v="0.22204340282143487"/>
  </r>
  <r>
    <n v="8170"/>
    <s v="ORD08170"/>
    <d v="2025-04-28T00:00:00"/>
    <s v="2025"/>
    <s v="April"/>
    <x v="3"/>
    <s v="CUST1547"/>
    <s v="Corporate"/>
    <s v="Electronics"/>
    <x v="6"/>
    <n v="10"/>
    <x v="0"/>
    <n v="799"/>
    <n v="0.15"/>
    <n v="6791.5"/>
    <x v="8"/>
    <n v="0.56296620775969963"/>
    <n v="449.81"/>
    <n v="6.6231318559964655E-2"/>
  </r>
  <r>
    <n v="8171"/>
    <s v="ORD08171"/>
    <d v="2025-04-09T00:00:00"/>
    <s v="2025"/>
    <s v="April"/>
    <x v="3"/>
    <s v="CUST2571"/>
    <s v="Corporate"/>
    <s v="Office Supplies"/>
    <x v="4"/>
    <n v="9"/>
    <x v="0"/>
    <n v="149"/>
    <n v="0"/>
    <n v="1341"/>
    <x v="7"/>
    <n v="1.0379194630872484"/>
    <n v="154.65"/>
    <n v="0.11532438478747203"/>
  </r>
  <r>
    <n v="8172"/>
    <s v="ORD08172"/>
    <d v="2025-06-10T00:00:00"/>
    <s v="2025"/>
    <s v="June"/>
    <x v="0"/>
    <s v="Unkown"/>
    <s v="Corporate"/>
    <s v="Electronics"/>
    <x v="5"/>
    <n v="2"/>
    <x v="2"/>
    <n v="199"/>
    <n v="0.05"/>
    <n v="378.1"/>
    <x v="15"/>
    <n v="0.53693467336683409"/>
    <n v="106.85"/>
    <n v="0.28259719650886006"/>
  </r>
  <r>
    <n v="8173"/>
    <s v="ORD08173"/>
    <d v="2025-04-04T00:00:00"/>
    <s v="2025"/>
    <s v="April"/>
    <x v="2"/>
    <s v="CUST2772"/>
    <s v="Corporate"/>
    <s v="Furniture"/>
    <x v="4"/>
    <n v="3"/>
    <x v="2"/>
    <n v="299"/>
    <n v="0"/>
    <n v="897"/>
    <x v="20"/>
    <n v="0.45093645484949835"/>
    <n v="134.83000000000001"/>
    <n v="0.15031215161649947"/>
  </r>
  <r>
    <n v="8174"/>
    <s v="ORD08174"/>
    <d v="2025-10-10T00:00:00"/>
    <s v="2025"/>
    <s v="October"/>
    <x v="3"/>
    <s v="Unkown"/>
    <s v="Consumer"/>
    <s v="Furniture"/>
    <x v="7"/>
    <n v="5"/>
    <x v="1"/>
    <n v="799"/>
    <n v="0.1"/>
    <n v="3595.5"/>
    <x v="9"/>
    <n v="1.2372215269086357"/>
    <n v="988.54"/>
    <n v="0.27493811709080795"/>
  </r>
  <r>
    <n v="8175"/>
    <s v="ORD08175"/>
    <d v="2025-02-12T00:00:00"/>
    <s v="2025"/>
    <s v="February"/>
    <x v="3"/>
    <s v="Unkown"/>
    <s v="Home Office"/>
    <s v="Electronics"/>
    <x v="0"/>
    <n v="10"/>
    <x v="0"/>
    <n v="149"/>
    <n v="0.15"/>
    <n v="1266.5"/>
    <x v="16"/>
    <n v="2.3598657718120806"/>
    <n v="351.62"/>
    <n v="0.27763126727200949"/>
  </r>
  <r>
    <n v="8176"/>
    <s v="ORD08176"/>
    <d v="2025-03-03T00:00:00"/>
    <s v="2025"/>
    <s v="March"/>
    <x v="0"/>
    <s v="Unkown"/>
    <s v="Home Office"/>
    <s v="Electronics"/>
    <x v="3"/>
    <n v="6"/>
    <x v="1"/>
    <n v="499"/>
    <n v="0.05"/>
    <n v="2844.3"/>
    <x v="27"/>
    <n v="1.4574749498997996"/>
    <n v="727.28"/>
    <n v="0.25569735963154377"/>
  </r>
  <r>
    <n v="8177"/>
    <s v="ORD08177"/>
    <d v="2025-04-23T00:00:00"/>
    <s v="2025"/>
    <s v="April"/>
    <x v="3"/>
    <s v="Unkown"/>
    <s v="Consumer"/>
    <s v="Furniture"/>
    <x v="5"/>
    <n v="3"/>
    <x v="2"/>
    <n v="499"/>
    <n v="0"/>
    <n v="1497"/>
    <x v="23"/>
    <n v="0.46569138276553107"/>
    <n v="232.38"/>
    <n v="0.15523046092184367"/>
  </r>
  <r>
    <n v="8178"/>
    <s v="ORD08178"/>
    <d v="2024-10-25T00:00:00"/>
    <s v="2024"/>
    <s v="October"/>
    <x v="0"/>
    <s v="Unkown"/>
    <s v="Home Office"/>
    <s v="Office Supplies"/>
    <x v="7"/>
    <n v="6"/>
    <x v="1"/>
    <n v="799"/>
    <n v="0.05"/>
    <n v="4554.3"/>
    <x v="26"/>
    <n v="0.53392991239048815"/>
    <n v="426.61"/>
    <n v="9.3671914454471594E-2"/>
  </r>
  <r>
    <n v="8179"/>
    <s v="ORD08179"/>
    <d v="2025-09-28T00:00:00"/>
    <s v="2025"/>
    <s v="September"/>
    <x v="2"/>
    <s v="CUST1849"/>
    <s v="Corporate"/>
    <s v="Office Supplies"/>
    <x v="3"/>
    <n v="2"/>
    <x v="2"/>
    <n v="149"/>
    <n v="0"/>
    <n v="298"/>
    <x v="7"/>
    <n v="0.51825503355704694"/>
    <n v="77.22"/>
    <n v="0.25912751677852347"/>
  </r>
  <r>
    <n v="8180"/>
    <s v="ORD08180"/>
    <d v="2024-05-26T00:00:00"/>
    <s v="2024"/>
    <s v="May"/>
    <x v="3"/>
    <s v="Unkown"/>
    <s v="Corporate"/>
    <s v="Electronics"/>
    <x v="4"/>
    <n v="2"/>
    <x v="2"/>
    <n v="499"/>
    <n v="0.15"/>
    <n v="848.3"/>
    <x v="10"/>
    <n v="0.3059318637274549"/>
    <n v="152.66"/>
    <n v="0.17995991983967938"/>
  </r>
  <r>
    <n v="8181"/>
    <s v="ORD08181"/>
    <d v="2025-04-01T00:00:00"/>
    <s v="2025"/>
    <s v="April"/>
    <x v="0"/>
    <s v="Unkown"/>
    <s v="Corporate"/>
    <s v="Furniture"/>
    <x v="4"/>
    <n v="7"/>
    <x v="0"/>
    <n v="999"/>
    <n v="0.05"/>
    <n v="6643.35"/>
    <x v="37"/>
    <n v="1.50005005005005"/>
    <n v="1498.55"/>
    <n v="0.22557143609775188"/>
  </r>
  <r>
    <n v="8182"/>
    <s v="ORD08182"/>
    <d v="2024-02-21T00:00:00"/>
    <s v="2024"/>
    <s v="February"/>
    <x v="3"/>
    <s v="Unkown"/>
    <s v="Corporate"/>
    <s v="Furniture"/>
    <x v="2"/>
    <n v="5"/>
    <x v="1"/>
    <n v="799"/>
    <n v="0"/>
    <n v="3995"/>
    <x v="12"/>
    <n v="1.3114392991239048"/>
    <n v="1047.8399999999999"/>
    <n v="0.26228785982478098"/>
  </r>
  <r>
    <n v="8183"/>
    <s v="ORD08183"/>
    <d v="2025-01-27T00:00:00"/>
    <s v="2025"/>
    <s v="January"/>
    <x v="1"/>
    <s v="CUST1716"/>
    <s v="Consumer"/>
    <s v="Furniture"/>
    <x v="5"/>
    <n v="2"/>
    <x v="2"/>
    <n v="299"/>
    <n v="0"/>
    <n v="598"/>
    <x v="20"/>
    <n v="0.1925752508361204"/>
    <n v="57.58"/>
    <n v="9.6287625418060199E-2"/>
  </r>
  <r>
    <n v="8184"/>
    <s v="ORD08184"/>
    <d v="2024-02-10T00:00:00"/>
    <s v="2024"/>
    <s v="February"/>
    <x v="1"/>
    <s v="Unkown"/>
    <s v="Corporate"/>
    <s v="Furniture"/>
    <x v="7"/>
    <n v="1"/>
    <x v="2"/>
    <n v="799"/>
    <n v="0"/>
    <n v="799"/>
    <x v="12"/>
    <n v="0.26495619524405506"/>
    <n v="211.7"/>
    <n v="0.26495619524405506"/>
  </r>
  <r>
    <n v="8185"/>
    <s v="ORD08185"/>
    <d v="2024-02-23T00:00:00"/>
    <s v="2024"/>
    <s v="February"/>
    <x v="3"/>
    <s v="Unkown"/>
    <s v="Home Office"/>
    <s v="Electronics"/>
    <x v="6"/>
    <n v="6"/>
    <x v="1"/>
    <n v="799"/>
    <n v="0"/>
    <n v="4794"/>
    <x v="12"/>
    <n v="1.101514392991239"/>
    <n v="880.11"/>
    <n v="0.18358573216520652"/>
  </r>
  <r>
    <n v="8186"/>
    <s v="ORD08186"/>
    <d v="2025-10-12T00:00:00"/>
    <s v="2025"/>
    <s v="October"/>
    <x v="3"/>
    <s v="Unkown"/>
    <s v="Corporate"/>
    <s v="Electronics"/>
    <x v="3"/>
    <n v="8"/>
    <x v="0"/>
    <n v="149"/>
    <n v="0.1"/>
    <n v="1072.8"/>
    <x v="6"/>
    <n v="0.62020134228187918"/>
    <n v="92.41"/>
    <n v="8.613907531692766E-2"/>
  </r>
  <r>
    <n v="8187"/>
    <s v="ORD08187"/>
    <d v="2024-09-29T00:00:00"/>
    <s v="2024"/>
    <s v="September"/>
    <x v="3"/>
    <s v="Unkown"/>
    <s v="Consumer"/>
    <s v="Electronics"/>
    <x v="5"/>
    <n v="8"/>
    <x v="0"/>
    <n v="99"/>
    <n v="0"/>
    <n v="792"/>
    <x v="22"/>
    <n v="1.6128282828282827"/>
    <n v="159.66999999999999"/>
    <n v="0.20160353535353534"/>
  </r>
  <r>
    <n v="8188"/>
    <s v="ORD08188"/>
    <d v="2025-08-25T00:00:00"/>
    <s v="2025"/>
    <s v="August"/>
    <x v="3"/>
    <s v="CUST1262"/>
    <s v="Corporate"/>
    <s v="Office Supplies"/>
    <x v="0"/>
    <n v="10"/>
    <x v="0"/>
    <n v="99"/>
    <n v="0.15"/>
    <n v="841.5"/>
    <x v="39"/>
    <n v="2.2251515151515151"/>
    <n v="220.29"/>
    <n v="0.2617825311942959"/>
  </r>
  <r>
    <n v="8189"/>
    <s v="ORD08189"/>
    <d v="2024-02-26T00:00:00"/>
    <s v="2024"/>
    <s v="February"/>
    <x v="1"/>
    <s v="Unkown"/>
    <s v="Corporate"/>
    <s v="Electronics"/>
    <x v="2"/>
    <n v="9"/>
    <x v="0"/>
    <n v="149"/>
    <n v="0"/>
    <n v="1341"/>
    <x v="7"/>
    <n v="0.87348993288590604"/>
    <n v="130.15"/>
    <n v="9.7054436987322898E-2"/>
  </r>
  <r>
    <n v="8190"/>
    <s v="ORD08190"/>
    <d v="2025-06-28T00:00:00"/>
    <s v="2025"/>
    <s v="June"/>
    <x v="3"/>
    <s v="Unkown"/>
    <s v="Consumer"/>
    <s v="Electronics"/>
    <x v="4"/>
    <n v="9"/>
    <x v="0"/>
    <n v="499"/>
    <n v="0"/>
    <n v="4491"/>
    <x v="23"/>
    <n v="1.0835871743486976"/>
    <n v="540.71"/>
    <n v="0.12039857492763305"/>
  </r>
  <r>
    <n v="8191"/>
    <s v="ORD08191"/>
    <d v="2025-12-26T00:00:00"/>
    <s v="2025"/>
    <s v="December"/>
    <x v="0"/>
    <s v="Unkown"/>
    <s v="Consumer"/>
    <s v="Electronics"/>
    <x v="7"/>
    <n v="7"/>
    <x v="0"/>
    <n v="499"/>
    <n v="0.1"/>
    <n v="3143.7"/>
    <x v="29"/>
    <n v="0.65979959919839681"/>
    <n v="329.24"/>
    <n v="0.10473009511085664"/>
  </r>
  <r>
    <n v="8192"/>
    <s v="ORD08192"/>
    <d v="2025-09-09T00:00:00"/>
    <s v="2025"/>
    <s v="September"/>
    <x v="3"/>
    <s v="CUST2852"/>
    <s v="Consumer"/>
    <s v="Electronics"/>
    <x v="0"/>
    <n v="10"/>
    <x v="0"/>
    <n v="499"/>
    <n v="0.1"/>
    <n v="4491"/>
    <x v="13"/>
    <n v="1.9478156312625252"/>
    <n v="971.96"/>
    <n v="0.21642395902916947"/>
  </r>
  <r>
    <n v="8193"/>
    <s v="ORD08193"/>
    <d v="2024-10-09T00:00:00"/>
    <s v="2024"/>
    <s v="October"/>
    <x v="3"/>
    <s v="Unkown"/>
    <s v="Home Office"/>
    <s v="Office Supplies"/>
    <x v="0"/>
    <n v="10"/>
    <x v="0"/>
    <n v="999"/>
    <n v="0.1"/>
    <n v="8991"/>
    <x v="14"/>
    <n v="2.3020820820820824"/>
    <n v="2299.7800000000002"/>
    <n v="0.25578689800912024"/>
  </r>
  <r>
    <n v="8194"/>
    <s v="ORD08194"/>
    <d v="2025-12-28T00:00:00"/>
    <s v="2025"/>
    <s v="December"/>
    <x v="0"/>
    <s v="CUST2533"/>
    <s v="Home Office"/>
    <s v="Electronics"/>
    <x v="4"/>
    <n v="5"/>
    <x v="1"/>
    <n v="149"/>
    <n v="0"/>
    <n v="745"/>
    <x v="7"/>
    <n v="1.3749664429530202"/>
    <n v="204.87"/>
    <n v="0.27499328859060401"/>
  </r>
  <r>
    <n v="8195"/>
    <s v="ORD08195"/>
    <d v="2025-12-29T00:00:00"/>
    <s v="2025"/>
    <s v="December"/>
    <x v="3"/>
    <s v="Unkown"/>
    <s v="Consumer"/>
    <s v="Furniture"/>
    <x v="0"/>
    <n v="1"/>
    <x v="2"/>
    <n v="149"/>
    <n v="0.1"/>
    <n v="134.1"/>
    <x v="6"/>
    <n v="0.23140939597315435"/>
    <n v="34.479999999999997"/>
    <n v="0.2571215510812826"/>
  </r>
  <r>
    <n v="8196"/>
    <s v="ORD08196"/>
    <d v="2024-05-07T00:00:00"/>
    <s v="2024"/>
    <s v="May"/>
    <x v="3"/>
    <s v="Unkown"/>
    <s v="Home Office"/>
    <s v="Office Supplies"/>
    <x v="4"/>
    <n v="8"/>
    <x v="0"/>
    <n v="499"/>
    <n v="0.1"/>
    <n v="3592.8"/>
    <x v="13"/>
    <n v="2.0890380761523049"/>
    <n v="1042.43"/>
    <n v="0.29014417724337566"/>
  </r>
  <r>
    <n v="8197"/>
    <s v="ORD08197"/>
    <d v="2024-03-17T00:00:00"/>
    <s v="2024"/>
    <s v="March"/>
    <x v="2"/>
    <s v="Unkown"/>
    <s v="Consumer"/>
    <s v="Office Supplies"/>
    <x v="0"/>
    <n v="4"/>
    <x v="1"/>
    <n v="149"/>
    <n v="0.15"/>
    <n v="506.6"/>
    <x v="16"/>
    <n v="0.80114093959731547"/>
    <n v="119.37"/>
    <n v="0.23562968811685747"/>
  </r>
  <r>
    <n v="8198"/>
    <s v="ORD08198"/>
    <d v="2025-03-20T00:00:00"/>
    <s v="2025"/>
    <s v="March"/>
    <x v="1"/>
    <s v="Unkown"/>
    <s v="Consumer"/>
    <s v="Electronics"/>
    <x v="4"/>
    <n v="1"/>
    <x v="2"/>
    <n v="499"/>
    <n v="0"/>
    <n v="499"/>
    <x v="23"/>
    <n v="0.12829659318637274"/>
    <n v="64.02"/>
    <n v="0.12829659318637274"/>
  </r>
  <r>
    <n v="8199"/>
    <s v="ORD08199"/>
    <d v="2025-07-29T00:00:00"/>
    <s v="2025"/>
    <s v="July"/>
    <x v="0"/>
    <s v="Unkown"/>
    <s v="Consumer"/>
    <s v="Electronics"/>
    <x v="5"/>
    <n v="9"/>
    <x v="0"/>
    <n v="999"/>
    <n v="0.1"/>
    <n v="8091.9"/>
    <x v="47"/>
    <n v="2.414854854854855"/>
    <n v="2412.44"/>
    <n v="0.29813022899442654"/>
  </r>
  <r>
    <n v="8200"/>
    <s v="ORD08200"/>
    <d v="2024-05-01T00:00:00"/>
    <s v="2024"/>
    <s v="May"/>
    <x v="3"/>
    <s v="Unkown"/>
    <s v="Consumer"/>
    <s v="Electronics"/>
    <x v="3"/>
    <n v="2"/>
    <x v="2"/>
    <n v="99"/>
    <n v="0.15"/>
    <n v="168.3"/>
    <x v="39"/>
    <n v="0.26717171717171717"/>
    <n v="26.45"/>
    <n v="0.15715983363042185"/>
  </r>
  <r>
    <n v="8201"/>
    <s v="ORD08201"/>
    <d v="2024-01-01T00:00:00"/>
    <s v="2024"/>
    <s v="January"/>
    <x v="3"/>
    <s v="Unkown"/>
    <s v="Consumer"/>
    <s v="Office Supplies"/>
    <x v="2"/>
    <n v="7"/>
    <x v="0"/>
    <n v="499"/>
    <n v="0"/>
    <n v="3493"/>
    <x v="23"/>
    <n v="0.60929859719438884"/>
    <n v="304.04000000000002"/>
    <n v="8.7042656742055552E-2"/>
  </r>
  <r>
    <n v="8202"/>
    <s v="ORD08202"/>
    <d v="2025-02-27T00:00:00"/>
    <s v="2025"/>
    <s v="February"/>
    <x v="1"/>
    <s v="Unkown"/>
    <s v="Consumer"/>
    <s v="Office Supplies"/>
    <x v="6"/>
    <n v="9"/>
    <x v="0"/>
    <n v="149"/>
    <n v="0.15"/>
    <n v="1139.8499999999999"/>
    <x v="28"/>
    <n v="1.6628859060402685"/>
    <n v="247.77"/>
    <n v="0.21737070667193054"/>
  </r>
  <r>
    <n v="8203"/>
    <s v="ORD08203"/>
    <d v="2024-12-04T00:00:00"/>
    <s v="2024"/>
    <s v="December"/>
    <x v="1"/>
    <s v="Unkown"/>
    <s v="Home Office"/>
    <s v="Electronics"/>
    <x v="5"/>
    <n v="2"/>
    <x v="2"/>
    <n v="149"/>
    <n v="0"/>
    <n v="298"/>
    <x v="7"/>
    <n v="0.48315436241610737"/>
    <n v="71.989999999999995"/>
    <n v="0.24157718120805369"/>
  </r>
  <r>
    <n v="8205"/>
    <s v="ORD08205"/>
    <d v="2024-08-04T00:00:00"/>
    <s v="2024"/>
    <s v="August"/>
    <x v="3"/>
    <s v="Unkown"/>
    <s v="Home Office"/>
    <s v="Furniture"/>
    <x v="5"/>
    <n v="5"/>
    <x v="1"/>
    <n v="199"/>
    <n v="0.15"/>
    <n v="845.75"/>
    <x v="17"/>
    <n v="1.0636180904522612"/>
    <n v="211.66"/>
    <n v="0.2502630801064144"/>
  </r>
  <r>
    <n v="8206"/>
    <s v="ORD08206"/>
    <d v="2024-08-11T00:00:00"/>
    <s v="2024"/>
    <s v="August"/>
    <x v="1"/>
    <s v="Unkown"/>
    <s v="Corporate"/>
    <s v="Office Supplies"/>
    <x v="5"/>
    <n v="8"/>
    <x v="0"/>
    <n v="499"/>
    <n v="0.05"/>
    <n v="3792.4"/>
    <x v="27"/>
    <n v="2.009058116232465"/>
    <n v="1002.52"/>
    <n v="0.26434975213585066"/>
  </r>
  <r>
    <n v="8207"/>
    <s v="ORD08207"/>
    <d v="2025-01-05T00:00:00"/>
    <s v="2025"/>
    <s v="January"/>
    <x v="0"/>
    <s v="Unkown"/>
    <s v="Corporate"/>
    <s v="Electronics"/>
    <x v="7"/>
    <n v="8"/>
    <x v="0"/>
    <n v="99"/>
    <n v="0.1"/>
    <n v="712.8"/>
    <x v="4"/>
    <n v="1.947070707070707"/>
    <n v="192.76"/>
    <n v="0.27042648709315376"/>
  </r>
  <r>
    <n v="8208"/>
    <s v="ORD08208"/>
    <d v="2024-07-13T00:00:00"/>
    <s v="2024"/>
    <s v="July"/>
    <x v="3"/>
    <s v="Unkown"/>
    <s v="Consumer"/>
    <s v="Electronics"/>
    <x v="4"/>
    <n v="4"/>
    <x v="1"/>
    <n v="999"/>
    <n v="0.05"/>
    <n v="3796.2"/>
    <x v="31"/>
    <n v="0.89019019019019019"/>
    <n v="889.3"/>
    <n v="0.23426057636583952"/>
  </r>
  <r>
    <n v="8209"/>
    <s v="ORD08209"/>
    <d v="2024-04-27T00:00:00"/>
    <s v="2024"/>
    <s v="April"/>
    <x v="0"/>
    <s v="Unkown"/>
    <s v="Home Office"/>
    <s v="Office Supplies"/>
    <x v="2"/>
    <n v="3"/>
    <x v="2"/>
    <n v="149"/>
    <n v="0.15"/>
    <n v="379.95"/>
    <x v="28"/>
    <n v="0.18758389261744965"/>
    <n v="27.95"/>
    <n v="7.3562310830372415E-2"/>
  </r>
  <r>
    <n v="8210"/>
    <s v="ORD08210"/>
    <d v="2025-05-09T00:00:00"/>
    <s v="2025"/>
    <s v="May"/>
    <x v="0"/>
    <s v="Unkown"/>
    <s v="Consumer"/>
    <s v="Office Supplies"/>
    <x v="5"/>
    <n v="8"/>
    <x v="0"/>
    <n v="149"/>
    <n v="0.1"/>
    <n v="1072.8"/>
    <x v="6"/>
    <n v="1.4647651006711409"/>
    <n v="218.25"/>
    <n v="0.20343959731543626"/>
  </r>
  <r>
    <n v="8211"/>
    <s v="ORD08211"/>
    <d v="2024-06-08T00:00:00"/>
    <s v="2024"/>
    <s v="June"/>
    <x v="0"/>
    <s v="Unkown"/>
    <s v="Consumer"/>
    <s v="Furniture"/>
    <x v="6"/>
    <n v="2"/>
    <x v="2"/>
    <n v="999"/>
    <n v="0"/>
    <n v="1998"/>
    <x v="30"/>
    <n v="0.12128128128128128"/>
    <n v="121.16"/>
    <n v="6.064064064064064E-2"/>
  </r>
  <r>
    <n v="8212"/>
    <s v="ORD08212"/>
    <d v="2024-07-17T00:00:00"/>
    <s v="2024"/>
    <s v="July"/>
    <x v="0"/>
    <s v="CUST1225"/>
    <s v="Home Office"/>
    <s v="Electronics"/>
    <x v="0"/>
    <n v="2"/>
    <x v="2"/>
    <n v="199"/>
    <n v="0.05"/>
    <n v="378.1"/>
    <x v="15"/>
    <n v="0.20969849246231154"/>
    <n v="41.73"/>
    <n v="0.11036762761174292"/>
  </r>
  <r>
    <n v="8213"/>
    <s v="ORD08213"/>
    <d v="2025-09-20T00:00:00"/>
    <s v="2025"/>
    <s v="September"/>
    <x v="0"/>
    <s v="CUST1030"/>
    <s v="Corporate"/>
    <s v="Furniture"/>
    <x v="3"/>
    <n v="4"/>
    <x v="1"/>
    <n v="999"/>
    <n v="0.15"/>
    <n v="3396.6"/>
    <x v="32"/>
    <n v="0.24027027027027026"/>
    <n v="240.03"/>
    <n v="7.0667726550079496E-2"/>
  </r>
  <r>
    <n v="8214"/>
    <s v="ORD08214"/>
    <d v="2025-07-31T00:00:00"/>
    <s v="2025"/>
    <s v="July"/>
    <x v="3"/>
    <s v="Unkown"/>
    <s v="Corporate"/>
    <s v="Office Supplies"/>
    <x v="5"/>
    <n v="4"/>
    <x v="1"/>
    <n v="99"/>
    <n v="0.15"/>
    <n v="336.6"/>
    <x v="39"/>
    <n v="0.38989898989898991"/>
    <n v="38.6"/>
    <n v="0.11467617349970291"/>
  </r>
  <r>
    <n v="8215"/>
    <s v="ORD08215"/>
    <d v="2025-04-25T00:00:00"/>
    <s v="2025"/>
    <s v="April"/>
    <x v="2"/>
    <s v="Unkown"/>
    <s v="Home Office"/>
    <s v="Office Supplies"/>
    <x v="3"/>
    <n v="8"/>
    <x v="0"/>
    <n v="499"/>
    <n v="0"/>
    <n v="3992"/>
    <x v="23"/>
    <n v="1.9199799599198397"/>
    <n v="958.07"/>
    <n v="0.23999749498997996"/>
  </r>
  <r>
    <n v="8216"/>
    <s v="ORD08216"/>
    <d v="2025-10-09T00:00:00"/>
    <s v="2025"/>
    <s v="October"/>
    <x v="0"/>
    <s v="Unkown"/>
    <s v="Home Office"/>
    <s v="Office Supplies"/>
    <x v="2"/>
    <n v="2"/>
    <x v="2"/>
    <n v="499"/>
    <n v="0"/>
    <n v="998"/>
    <x v="23"/>
    <n v="0.34408817635270539"/>
    <n v="171.7"/>
    <n v="0.17204408817635269"/>
  </r>
  <r>
    <n v="8217"/>
    <s v="ORD08217"/>
    <d v="2024-01-15T00:00:00"/>
    <s v="2024"/>
    <s v="January"/>
    <x v="0"/>
    <s v="CUST1441"/>
    <s v="Consumer"/>
    <s v="Furniture"/>
    <x v="5"/>
    <n v="3"/>
    <x v="2"/>
    <n v="299"/>
    <n v="0"/>
    <n v="897"/>
    <x v="20"/>
    <n v="0.51387959866220734"/>
    <n v="153.65"/>
    <n v="0.17129319955406913"/>
  </r>
  <r>
    <n v="8218"/>
    <s v="ORD08218"/>
    <d v="2025-12-22T00:00:00"/>
    <s v="2025"/>
    <s v="December"/>
    <x v="3"/>
    <s v="Unkown"/>
    <s v="Corporate"/>
    <s v="Electronics"/>
    <x v="3"/>
    <n v="1"/>
    <x v="2"/>
    <n v="999"/>
    <n v="0"/>
    <n v="999"/>
    <x v="30"/>
    <n v="5.2692692692692694E-2"/>
    <n v="52.64"/>
    <n v="5.2692692692692694E-2"/>
  </r>
  <r>
    <n v="8219"/>
    <s v="ORD08219"/>
    <d v="2024-06-12T00:00:00"/>
    <s v="2024"/>
    <s v="June"/>
    <x v="3"/>
    <s v="Unkown"/>
    <s v="Consumer"/>
    <s v="Electronics"/>
    <x v="3"/>
    <n v="6"/>
    <x v="1"/>
    <n v="299"/>
    <n v="0.15"/>
    <n v="1524.9"/>
    <x v="5"/>
    <n v="0.83468227424749164"/>
    <n v="249.57"/>
    <n v="0.16366319102891991"/>
  </r>
  <r>
    <n v="8220"/>
    <s v="ORD08220"/>
    <d v="2024-09-19T00:00:00"/>
    <s v="2024"/>
    <s v="September"/>
    <x v="3"/>
    <s v="Unkown"/>
    <s v="Consumer"/>
    <s v="Electronics"/>
    <x v="0"/>
    <n v="9"/>
    <x v="0"/>
    <n v="799"/>
    <n v="0"/>
    <n v="7191"/>
    <x v="12"/>
    <n v="0.54780976220275346"/>
    <n v="437.7"/>
    <n v="6.0867751355861491E-2"/>
  </r>
  <r>
    <n v="8221"/>
    <s v="ORD08221"/>
    <d v="2025-05-27T00:00:00"/>
    <s v="2025"/>
    <s v="May"/>
    <x v="3"/>
    <s v="CUST2133"/>
    <s v="Corporate"/>
    <s v="Office Supplies"/>
    <x v="3"/>
    <n v="7"/>
    <x v="0"/>
    <n v="199"/>
    <n v="0"/>
    <n v="1393"/>
    <x v="1"/>
    <n v="1.0530150753768845"/>
    <n v="209.55"/>
    <n v="0.15043072505384064"/>
  </r>
  <r>
    <n v="8222"/>
    <s v="ORD08222"/>
    <d v="2025-10-24T00:00:00"/>
    <s v="2025"/>
    <s v="October"/>
    <x v="0"/>
    <s v="CUST1793"/>
    <s v="Corporate"/>
    <s v="Electronics"/>
    <x v="7"/>
    <n v="4"/>
    <x v="1"/>
    <n v="199"/>
    <n v="0.15"/>
    <n v="676.6"/>
    <x v="17"/>
    <n v="0.75849246231155776"/>
    <n v="150.94"/>
    <n v="0.22308601832692876"/>
  </r>
  <r>
    <n v="8223"/>
    <s v="ORD08223"/>
    <d v="2024-01-10T00:00:00"/>
    <s v="2024"/>
    <s v="January"/>
    <x v="3"/>
    <s v="Unkown"/>
    <s v="Consumer"/>
    <s v="Electronics"/>
    <x v="5"/>
    <n v="1"/>
    <x v="2"/>
    <n v="999"/>
    <n v="0"/>
    <n v="999"/>
    <x v="30"/>
    <n v="0.13001001001001"/>
    <n v="129.88"/>
    <n v="0.13001001001001"/>
  </r>
  <r>
    <n v="8224"/>
    <s v="ORD08224"/>
    <d v="2024-03-10T00:00:00"/>
    <s v="2024"/>
    <s v="March"/>
    <x v="2"/>
    <s v="CUST1318"/>
    <s v="Corporate"/>
    <s v="Furniture"/>
    <x v="6"/>
    <n v="6"/>
    <x v="1"/>
    <n v="499"/>
    <n v="0.05"/>
    <n v="2844.3"/>
    <x v="27"/>
    <n v="0.55174348697394793"/>
    <n v="275.32"/>
    <n v="9.6797102977885588E-2"/>
  </r>
  <r>
    <n v="8225"/>
    <s v="ORD08225"/>
    <d v="2025-10-07T00:00:00"/>
    <s v="2025"/>
    <s v="October"/>
    <x v="0"/>
    <s v="Unkown"/>
    <s v="Home Office"/>
    <s v="Furniture"/>
    <x v="2"/>
    <n v="8"/>
    <x v="0"/>
    <n v="99"/>
    <n v="0.05"/>
    <n v="752.4"/>
    <x v="19"/>
    <n v="0.71333333333333337"/>
    <n v="70.62"/>
    <n v="9.3859649122807032E-2"/>
  </r>
  <r>
    <n v="8226"/>
    <s v="ORD08226"/>
    <d v="2024-12-01T00:00:00"/>
    <s v="2024"/>
    <s v="December"/>
    <x v="0"/>
    <s v="Unkown"/>
    <s v="Consumer"/>
    <s v="Furniture"/>
    <x v="7"/>
    <n v="2"/>
    <x v="2"/>
    <n v="799"/>
    <n v="0.15"/>
    <n v="1358.3"/>
    <x v="8"/>
    <n v="0.25765957446808513"/>
    <n v="205.87"/>
    <n v="0.15156445556946183"/>
  </r>
  <r>
    <n v="8227"/>
    <s v="ORD08227"/>
    <d v="2025-11-09T00:00:00"/>
    <s v="2025"/>
    <s v="November"/>
    <x v="0"/>
    <s v="CUST2588"/>
    <s v="Corporate"/>
    <s v="Office Supplies"/>
    <x v="2"/>
    <n v="1"/>
    <x v="2"/>
    <n v="99"/>
    <n v="0.1"/>
    <n v="89.1"/>
    <x v="4"/>
    <n v="5.4848484848484848E-2"/>
    <n v="5.43"/>
    <n v="6.0942760942760944E-2"/>
  </r>
  <r>
    <n v="8228"/>
    <s v="ORD08228"/>
    <d v="2025-02-22T00:00:00"/>
    <s v="2025"/>
    <s v="February"/>
    <x v="3"/>
    <s v="CUST1620"/>
    <s v="Corporate"/>
    <s v="Office Supplies"/>
    <x v="1"/>
    <n v="5"/>
    <x v="1"/>
    <n v="99"/>
    <n v="0"/>
    <n v="495"/>
    <x v="22"/>
    <n v="0.69141414141414148"/>
    <n v="68.45"/>
    <n v="0.13828282828282829"/>
  </r>
  <r>
    <n v="8229"/>
    <s v="ORD08229"/>
    <d v="2024-09-21T00:00:00"/>
    <s v="2024"/>
    <s v="September"/>
    <x v="1"/>
    <s v="CUST2524"/>
    <s v="Corporate"/>
    <s v="Furniture"/>
    <x v="7"/>
    <n v="3"/>
    <x v="2"/>
    <n v="99"/>
    <n v="0.15"/>
    <n v="252.45"/>
    <x v="36"/>
    <n v="0.2403030303030303"/>
    <n v="23.79"/>
    <n v="9.4236482471776586E-2"/>
  </r>
  <r>
    <n v="8230"/>
    <s v="ORD08230"/>
    <d v="2024-08-13T00:00:00"/>
    <s v="2024"/>
    <s v="August"/>
    <x v="2"/>
    <s v="Unkown"/>
    <s v="Corporate"/>
    <s v="Furniture"/>
    <x v="1"/>
    <n v="6"/>
    <x v="1"/>
    <n v="149"/>
    <n v="0"/>
    <n v="894"/>
    <x v="7"/>
    <n v="1.368523489932886"/>
    <n v="203.91"/>
    <n v="0.22808724832214763"/>
  </r>
  <r>
    <n v="8231"/>
    <s v="ORD08231"/>
    <d v="2024-12-02T00:00:00"/>
    <s v="2024"/>
    <s v="December"/>
    <x v="1"/>
    <s v="Unkown"/>
    <s v="Corporate"/>
    <s v="Electronics"/>
    <x v="5"/>
    <n v="2"/>
    <x v="2"/>
    <n v="499"/>
    <n v="0"/>
    <n v="998"/>
    <x v="23"/>
    <n v="0.38246492985971942"/>
    <n v="190.85"/>
    <n v="0.19123246492985971"/>
  </r>
  <r>
    <n v="8232"/>
    <s v="ORD08232"/>
    <d v="2025-02-28T00:00:00"/>
    <s v="2025"/>
    <s v="February"/>
    <x v="3"/>
    <s v="CUST1383"/>
    <s v="Consumer"/>
    <s v="Electronics"/>
    <x v="2"/>
    <n v="8"/>
    <x v="0"/>
    <n v="199"/>
    <n v="0.05"/>
    <n v="1512.4"/>
    <x v="15"/>
    <n v="0.85381909547738688"/>
    <n v="169.91"/>
    <n v="0.11234461782597195"/>
  </r>
  <r>
    <n v="8233"/>
    <s v="ORD08233"/>
    <d v="2025-05-22T00:00:00"/>
    <s v="2025"/>
    <s v="May"/>
    <x v="0"/>
    <s v="CUST2597"/>
    <s v="Home Office"/>
    <s v="Furniture"/>
    <x v="6"/>
    <n v="8"/>
    <x v="0"/>
    <n v="799"/>
    <n v="0"/>
    <n v="6392"/>
    <x v="12"/>
    <n v="1.3911264080100125"/>
    <n v="1111.51"/>
    <n v="0.17389080100125157"/>
  </r>
  <r>
    <n v="8234"/>
    <s v="ORD08234"/>
    <d v="2024-08-13T00:00:00"/>
    <s v="2024"/>
    <s v="August"/>
    <x v="0"/>
    <s v="Unkown"/>
    <s v="Consumer"/>
    <s v="Office Supplies"/>
    <x v="1"/>
    <n v="4"/>
    <x v="1"/>
    <n v="499"/>
    <n v="0.15"/>
    <n v="1696.6"/>
    <x v="10"/>
    <n v="0.6201002004008016"/>
    <n v="309.43"/>
    <n v="0.18238241188258872"/>
  </r>
  <r>
    <n v="8235"/>
    <s v="ORD08235"/>
    <d v="2024-12-27T00:00:00"/>
    <s v="2024"/>
    <s v="December"/>
    <x v="3"/>
    <s v="Unkown"/>
    <s v="Home Office"/>
    <s v="Electronics"/>
    <x v="4"/>
    <n v="8"/>
    <x v="0"/>
    <n v="999"/>
    <n v="0.1"/>
    <n v="7192.8"/>
    <x v="14"/>
    <n v="1.3143343343343343"/>
    <n v="1313.02"/>
    <n v="0.18254643532421311"/>
  </r>
  <r>
    <n v="8236"/>
    <s v="ORD08236"/>
    <d v="2025-03-26T00:00:00"/>
    <s v="2025"/>
    <s v="March"/>
    <x v="3"/>
    <s v="Unkown"/>
    <s v="Consumer"/>
    <s v="Furniture"/>
    <x v="1"/>
    <n v="5"/>
    <x v="1"/>
    <n v="149"/>
    <n v="0"/>
    <n v="745"/>
    <x v="7"/>
    <n v="0.87731543624161068"/>
    <n v="130.72"/>
    <n v="0.17546308724832216"/>
  </r>
  <r>
    <n v="8237"/>
    <s v="ORD08237"/>
    <d v="2024-12-31T00:00:00"/>
    <s v="2024"/>
    <s v="December"/>
    <x v="1"/>
    <s v="Unkown"/>
    <s v="Consumer"/>
    <s v="Office Supplies"/>
    <x v="7"/>
    <n v="3"/>
    <x v="2"/>
    <n v="149"/>
    <n v="0"/>
    <n v="447"/>
    <x v="7"/>
    <n v="0.60617449664429524"/>
    <n v="90.32"/>
    <n v="0.20205816554809841"/>
  </r>
  <r>
    <n v="8238"/>
    <s v="ORD08238"/>
    <d v="2024-07-11T00:00:00"/>
    <s v="2024"/>
    <s v="July"/>
    <x v="2"/>
    <s v="Unkown"/>
    <s v="Corporate"/>
    <s v="Furniture"/>
    <x v="3"/>
    <n v="3"/>
    <x v="2"/>
    <n v="499"/>
    <n v="0"/>
    <n v="1497"/>
    <x v="23"/>
    <n v="0.80749498997995994"/>
    <n v="402.94"/>
    <n v="0.26916499665998667"/>
  </r>
  <r>
    <n v="8239"/>
    <s v="ORD08239"/>
    <d v="2025-06-06T00:00:00"/>
    <s v="2025"/>
    <s v="June"/>
    <x v="0"/>
    <s v="Unkown"/>
    <s v="Consumer"/>
    <s v="Office Supplies"/>
    <x v="2"/>
    <n v="5"/>
    <x v="1"/>
    <n v="149"/>
    <n v="0.1"/>
    <n v="670.5"/>
    <x v="6"/>
    <n v="0.54369127516778526"/>
    <n v="81.010000000000005"/>
    <n v="0.12082028337061895"/>
  </r>
  <r>
    <n v="8240"/>
    <s v="ORD08240"/>
    <d v="2024-11-20T00:00:00"/>
    <s v="2024"/>
    <s v="November"/>
    <x v="0"/>
    <s v="Unkown"/>
    <s v="Corporate"/>
    <s v="Furniture"/>
    <x v="6"/>
    <n v="1"/>
    <x v="2"/>
    <n v="199"/>
    <n v="0"/>
    <n v="199"/>
    <x v="1"/>
    <n v="0.16829145728643216"/>
    <n v="33.49"/>
    <n v="0.16829145728643216"/>
  </r>
  <r>
    <n v="8241"/>
    <s v="ORD08241"/>
    <d v="2025-11-06T00:00:00"/>
    <s v="2025"/>
    <s v="November"/>
    <x v="1"/>
    <s v="CUST1740"/>
    <s v="Consumer"/>
    <s v="Office Supplies"/>
    <x v="3"/>
    <n v="7"/>
    <x v="0"/>
    <n v="149"/>
    <n v="0.05"/>
    <n v="990.85"/>
    <x v="34"/>
    <n v="0.3510738255033557"/>
    <n v="52.31"/>
    <n v="5.2793056466670034E-2"/>
  </r>
  <r>
    <n v="8242"/>
    <s v="ORD08242"/>
    <d v="2025-08-06T00:00:00"/>
    <s v="2025"/>
    <s v="August"/>
    <x v="0"/>
    <s v="CUST1643"/>
    <s v="Corporate"/>
    <s v="Office Supplies"/>
    <x v="1"/>
    <n v="8"/>
    <x v="0"/>
    <n v="149"/>
    <n v="0"/>
    <n v="1192"/>
    <x v="7"/>
    <n v="2.0291275167785234"/>
    <n v="302.33999999999997"/>
    <n v="0.25364093959731543"/>
  </r>
  <r>
    <n v="8243"/>
    <s v="ORD08243"/>
    <d v="2024-12-19T00:00:00"/>
    <s v="2024"/>
    <s v="December"/>
    <x v="0"/>
    <s v="Unkown"/>
    <s v="Consumer"/>
    <s v="Furniture"/>
    <x v="5"/>
    <n v="5"/>
    <x v="1"/>
    <n v="99"/>
    <n v="0.15"/>
    <n v="420.75"/>
    <x v="39"/>
    <n v="0.78717171717171719"/>
    <n v="77.930000000000007"/>
    <n v="0.18521687462863934"/>
  </r>
  <r>
    <n v="8244"/>
    <s v="ORD08244"/>
    <d v="2025-04-23T00:00:00"/>
    <s v="2025"/>
    <s v="April"/>
    <x v="0"/>
    <s v="CUST1468"/>
    <s v="Home Office"/>
    <s v="Electronics"/>
    <x v="0"/>
    <n v="3"/>
    <x v="2"/>
    <n v="999"/>
    <n v="0.05"/>
    <n v="2847.15"/>
    <x v="37"/>
    <n v="0.38469469469469469"/>
    <n v="384.31"/>
    <n v="0.13498059462971743"/>
  </r>
  <r>
    <n v="8245"/>
    <s v="ORD08245"/>
    <d v="2025-12-03T00:00:00"/>
    <s v="2025"/>
    <s v="December"/>
    <x v="1"/>
    <s v="CUST1068"/>
    <s v="Home Office"/>
    <s v="Office Supplies"/>
    <x v="5"/>
    <n v="8"/>
    <x v="0"/>
    <n v="299"/>
    <n v="0"/>
    <n v="2392"/>
    <x v="20"/>
    <n v="2.1320735785953175"/>
    <n v="637.49"/>
    <n v="0.26650919732441469"/>
  </r>
  <r>
    <n v="8246"/>
    <s v="ORD08246"/>
    <d v="2025-10-05T00:00:00"/>
    <s v="2025"/>
    <s v="October"/>
    <x v="3"/>
    <s v="CUST2278"/>
    <s v="Corporate"/>
    <s v="Furniture"/>
    <x v="2"/>
    <n v="8"/>
    <x v="0"/>
    <n v="799"/>
    <n v="0"/>
    <n v="6392"/>
    <x v="12"/>
    <n v="1.2449812265331666"/>
    <n v="994.74"/>
    <n v="0.15562265331664582"/>
  </r>
  <r>
    <n v="8247"/>
    <s v="ORD08247"/>
    <d v="2025-10-05T00:00:00"/>
    <s v="2025"/>
    <s v="October"/>
    <x v="3"/>
    <s v="Unkown"/>
    <s v="Home Office"/>
    <s v="Office Supplies"/>
    <x v="6"/>
    <n v="5"/>
    <x v="1"/>
    <n v="149"/>
    <n v="0"/>
    <n v="745"/>
    <x v="7"/>
    <n v="1.354765100671141"/>
    <n v="201.86"/>
    <n v="0.27095302013422823"/>
  </r>
  <r>
    <n v="8248"/>
    <s v="ORD08248"/>
    <d v="2024-09-14T00:00:00"/>
    <s v="2024"/>
    <s v="September"/>
    <x v="0"/>
    <s v="Unkown"/>
    <s v="Home Office"/>
    <s v="Electronics"/>
    <x v="3"/>
    <n v="5"/>
    <x v="1"/>
    <n v="99"/>
    <n v="0"/>
    <n v="495"/>
    <x v="22"/>
    <n v="1.3041414141414143"/>
    <n v="129.11000000000001"/>
    <n v="0.26082828282828285"/>
  </r>
  <r>
    <n v="8249"/>
    <s v="ORD08249"/>
    <d v="2025-06-07T00:00:00"/>
    <s v="2025"/>
    <s v="June"/>
    <x v="0"/>
    <s v="Unkown"/>
    <s v="Corporate"/>
    <s v="Electronics"/>
    <x v="1"/>
    <n v="2"/>
    <x v="2"/>
    <n v="99"/>
    <n v="0"/>
    <n v="198"/>
    <x v="22"/>
    <n v="0.59353535353535347"/>
    <n v="58.76"/>
    <n v="0.29676767676767674"/>
  </r>
  <r>
    <n v="8250"/>
    <s v="ORD08250"/>
    <d v="2024-09-17T00:00:00"/>
    <s v="2024"/>
    <s v="September"/>
    <x v="3"/>
    <s v="Unkown"/>
    <s v="Corporate"/>
    <s v="Furniture"/>
    <x v="0"/>
    <n v="4"/>
    <x v="1"/>
    <n v="149"/>
    <n v="0"/>
    <n v="596"/>
    <x v="7"/>
    <n v="1.1973825503355704"/>
    <n v="178.41"/>
    <n v="0.2993456375838926"/>
  </r>
  <r>
    <n v="8251"/>
    <s v="ORD08251"/>
    <d v="2025-07-13T00:00:00"/>
    <s v="2025"/>
    <s v="July"/>
    <x v="3"/>
    <s v="CUST1043"/>
    <s v="Home Office"/>
    <s v="Office Supplies"/>
    <x v="6"/>
    <n v="3"/>
    <x v="2"/>
    <n v="299"/>
    <n v="0"/>
    <n v="897"/>
    <x v="20"/>
    <n v="0.15819397993311035"/>
    <n v="47.3"/>
    <n v="5.2731326644370122E-2"/>
  </r>
  <r>
    <n v="8252"/>
    <s v="ORD08252"/>
    <d v="2024-09-05T00:00:00"/>
    <s v="2024"/>
    <s v="September"/>
    <x v="0"/>
    <s v="CUST2156"/>
    <s v="Consumer"/>
    <s v="Electronics"/>
    <x v="6"/>
    <n v="3"/>
    <x v="2"/>
    <n v="799"/>
    <n v="0.15"/>
    <n v="2037.45"/>
    <x v="8"/>
    <n v="0.33879849812265328"/>
    <n v="270.7"/>
    <n v="0.13286215612653071"/>
  </r>
  <r>
    <n v="8253"/>
    <s v="ORD08253"/>
    <d v="2025-08-25T00:00:00"/>
    <s v="2025"/>
    <s v="August"/>
    <x v="0"/>
    <s v="CUST1475"/>
    <s v="Corporate"/>
    <s v="Office Supplies"/>
    <x v="7"/>
    <n v="4"/>
    <x v="1"/>
    <n v="999"/>
    <n v="0"/>
    <n v="3996"/>
    <x v="30"/>
    <n v="0.52858858858858848"/>
    <n v="528.05999999999995"/>
    <n v="0.13214714714714712"/>
  </r>
  <r>
    <n v="8254"/>
    <s v="ORD08254"/>
    <d v="2024-09-18T00:00:00"/>
    <s v="2024"/>
    <s v="September"/>
    <x v="1"/>
    <s v="CUST2705"/>
    <s v="Home Office"/>
    <s v="Furniture"/>
    <x v="4"/>
    <n v="4"/>
    <x v="1"/>
    <n v="499"/>
    <n v="0.1"/>
    <n v="1796.4"/>
    <x v="13"/>
    <n v="0.83583166332665326"/>
    <n v="417.08"/>
    <n v="0.23217546203518144"/>
  </r>
  <r>
    <n v="8255"/>
    <s v="ORD08255"/>
    <d v="2025-07-11T00:00:00"/>
    <s v="2025"/>
    <s v="July"/>
    <x v="0"/>
    <s v="Unkown"/>
    <s v="Consumer"/>
    <s v="Electronics"/>
    <x v="5"/>
    <n v="1"/>
    <x v="2"/>
    <n v="149"/>
    <n v="0.15"/>
    <n v="126.65"/>
    <x v="16"/>
    <n v="0.24416107382550337"/>
    <n v="36.380000000000003"/>
    <n v="0.287248322147651"/>
  </r>
  <r>
    <n v="8257"/>
    <s v="ORD08257"/>
    <d v="2024-01-07T00:00:00"/>
    <s v="2024"/>
    <s v="January"/>
    <x v="1"/>
    <s v="Unkown"/>
    <s v="Corporate"/>
    <s v="Office Supplies"/>
    <x v="1"/>
    <n v="7"/>
    <x v="0"/>
    <n v="299"/>
    <n v="0.1"/>
    <n v="1883.7"/>
    <x v="21"/>
    <n v="0.46675585284280935"/>
    <n v="139.56"/>
    <n v="7.4088230609969746E-2"/>
  </r>
  <r>
    <n v="8258"/>
    <s v="ORD08258"/>
    <d v="2024-08-05T00:00:00"/>
    <s v="2024"/>
    <s v="August"/>
    <x v="0"/>
    <s v="CUST1570"/>
    <s v="Corporate"/>
    <s v="Electronics"/>
    <x v="3"/>
    <n v="10"/>
    <x v="0"/>
    <n v="999"/>
    <n v="0.05"/>
    <n v="9490.5"/>
    <x v="31"/>
    <n v="2.1890490490490491"/>
    <n v="2186.86"/>
    <n v="0.2304262156893736"/>
  </r>
  <r>
    <n v="8259"/>
    <s v="ORD08259"/>
    <d v="2024-06-18T00:00:00"/>
    <s v="2024"/>
    <s v="June"/>
    <x v="0"/>
    <s v="Unkown"/>
    <s v="Home Office"/>
    <s v="Office Supplies"/>
    <x v="5"/>
    <n v="10"/>
    <x v="0"/>
    <n v="799"/>
    <n v="0.05"/>
    <n v="7590.5"/>
    <x v="33"/>
    <n v="1.9571214017521903"/>
    <n v="1563.74"/>
    <n v="0.20601277913180949"/>
  </r>
  <r>
    <n v="8260"/>
    <s v="ORD08260"/>
    <d v="2025-06-06T00:00:00"/>
    <s v="2025"/>
    <s v="June"/>
    <x v="0"/>
    <s v="Unkown"/>
    <s v="Consumer"/>
    <s v="Electronics"/>
    <x v="2"/>
    <n v="8"/>
    <x v="0"/>
    <n v="199"/>
    <n v="0.05"/>
    <n v="1512.4"/>
    <x v="15"/>
    <n v="1.2030150753768845"/>
    <n v="239.4"/>
    <n v="0.15829145728643215"/>
  </r>
  <r>
    <n v="8261"/>
    <s v="ORD08261"/>
    <d v="2025-11-25T00:00:00"/>
    <s v="2025"/>
    <s v="November"/>
    <x v="3"/>
    <s v="Unkown"/>
    <s v="Consumer"/>
    <s v="Furniture"/>
    <x v="5"/>
    <n v="7"/>
    <x v="0"/>
    <n v="149"/>
    <n v="0.05"/>
    <n v="990.85"/>
    <x v="34"/>
    <n v="0.78261744966442948"/>
    <n v="116.61"/>
    <n v="0.11768683453600444"/>
  </r>
  <r>
    <n v="8262"/>
    <s v="ORD08262"/>
    <d v="2025-08-26T00:00:00"/>
    <s v="2025"/>
    <s v="August"/>
    <x v="3"/>
    <s v="Unkown"/>
    <s v="Home Office"/>
    <s v="Office Supplies"/>
    <x v="7"/>
    <n v="4"/>
    <x v="1"/>
    <n v="799"/>
    <n v="0.15"/>
    <n v="2716.6"/>
    <x v="8"/>
    <n v="0.37155193992490615"/>
    <n v="296.87"/>
    <n v="0.10927998233085474"/>
  </r>
  <r>
    <n v="8263"/>
    <s v="ORD08263"/>
    <d v="2024-09-08T00:00:00"/>
    <s v="2024"/>
    <s v="September"/>
    <x v="0"/>
    <s v="Unkown"/>
    <s v="Corporate"/>
    <s v="Office Supplies"/>
    <x v="6"/>
    <n v="4"/>
    <x v="1"/>
    <n v="99"/>
    <n v="0.15"/>
    <n v="336.6"/>
    <x v="39"/>
    <n v="0.17565656565656565"/>
    <n v="17.39"/>
    <n v="5.166369578134284E-2"/>
  </r>
  <r>
    <n v="8264"/>
    <s v="ORD08264"/>
    <d v="2024-01-24T00:00:00"/>
    <s v="2024"/>
    <s v="January"/>
    <x v="0"/>
    <s v="Unkown"/>
    <s v="Corporate"/>
    <s v="Electronics"/>
    <x v="5"/>
    <n v="3"/>
    <x v="2"/>
    <n v="999"/>
    <n v="0"/>
    <n v="2997"/>
    <x v="30"/>
    <n v="0.81456456456456461"/>
    <n v="813.75"/>
    <n v="0.27152152152152154"/>
  </r>
  <r>
    <n v="8265"/>
    <s v="ORD08265"/>
    <d v="2024-09-28T00:00:00"/>
    <s v="2024"/>
    <s v="September"/>
    <x v="0"/>
    <s v="Unkown"/>
    <s v="Corporate"/>
    <s v="Furniture"/>
    <x v="4"/>
    <n v="2"/>
    <x v="2"/>
    <n v="799"/>
    <n v="0"/>
    <n v="1598"/>
    <x v="12"/>
    <n v="0.16551939924906134"/>
    <n v="132.25"/>
    <n v="8.2759699624530669E-2"/>
  </r>
  <r>
    <n v="8266"/>
    <s v="ORD08266"/>
    <d v="2024-02-22T00:00:00"/>
    <s v="2024"/>
    <s v="February"/>
    <x v="3"/>
    <s v="Unkown"/>
    <s v="Home Office"/>
    <s v="Furniture"/>
    <x v="5"/>
    <n v="5"/>
    <x v="1"/>
    <n v="999"/>
    <n v="0"/>
    <n v="4995"/>
    <x v="30"/>
    <n v="0.69241241241241247"/>
    <n v="691.72"/>
    <n v="0.13848248248248249"/>
  </r>
  <r>
    <n v="8267"/>
    <s v="ORD08267"/>
    <d v="2024-02-16T00:00:00"/>
    <s v="2024"/>
    <s v="February"/>
    <x v="3"/>
    <s v="CUST2116"/>
    <s v="Corporate"/>
    <s v="Electronics"/>
    <x v="4"/>
    <n v="4"/>
    <x v="1"/>
    <n v="999"/>
    <n v="0"/>
    <n v="3996"/>
    <x v="30"/>
    <n v="1.1425725725725726"/>
    <n v="1141.43"/>
    <n v="0.28564314314314315"/>
  </r>
  <r>
    <n v="8268"/>
    <s v="ORD08268"/>
    <d v="2025-11-18T00:00:00"/>
    <s v="2025"/>
    <s v="November"/>
    <x v="3"/>
    <s v="Unkown"/>
    <s v="Consumer"/>
    <s v="Furniture"/>
    <x v="6"/>
    <n v="3"/>
    <x v="2"/>
    <n v="99"/>
    <n v="0.05"/>
    <n v="282.14999999999998"/>
    <x v="19"/>
    <n v="0.66727272727272735"/>
    <n v="66.06"/>
    <n v="0.23413078149920258"/>
  </r>
  <r>
    <n v="8269"/>
    <s v="ORD08269"/>
    <d v="2024-09-24T00:00:00"/>
    <s v="2024"/>
    <s v="September"/>
    <x v="0"/>
    <s v="CUST1498"/>
    <s v="Home Office"/>
    <s v="Office Supplies"/>
    <x v="6"/>
    <n v="8"/>
    <x v="0"/>
    <n v="299"/>
    <n v="0.1"/>
    <n v="2152.8000000000002"/>
    <x v="21"/>
    <n v="1.4538461538461538"/>
    <n v="434.7"/>
    <n v="0.2019230769230769"/>
  </r>
  <r>
    <n v="8270"/>
    <s v="ORD08270"/>
    <d v="2025-12-16T00:00:00"/>
    <s v="2025"/>
    <s v="December"/>
    <x v="0"/>
    <s v="Unkown"/>
    <s v="Corporate"/>
    <s v="Office Supplies"/>
    <x v="2"/>
    <n v="9"/>
    <x v="0"/>
    <n v="149"/>
    <n v="0.1"/>
    <n v="1206.9000000000001"/>
    <x v="48"/>
    <n v="0.94697986577181203"/>
    <n v="141.1"/>
    <n v="0.11691109453972988"/>
  </r>
  <r>
    <n v="8271"/>
    <s v="ORD08271"/>
    <d v="2025-01-19T00:00:00"/>
    <s v="2025"/>
    <s v="January"/>
    <x v="3"/>
    <s v="CUST1222"/>
    <s v="Consumer"/>
    <s v="Office Supplies"/>
    <x v="4"/>
    <n v="6"/>
    <x v="1"/>
    <n v="299"/>
    <n v="0.05"/>
    <n v="1704.3"/>
    <x v="3"/>
    <n v="0.70846153846153848"/>
    <n v="211.83"/>
    <n v="0.12429149797570851"/>
  </r>
  <r>
    <n v="8272"/>
    <s v="ORD08272"/>
    <d v="2025-05-17T00:00:00"/>
    <s v="2025"/>
    <s v="May"/>
    <x v="1"/>
    <s v="CUST1524"/>
    <s v="Corporate"/>
    <s v="Office Supplies"/>
    <x v="5"/>
    <n v="1"/>
    <x v="2"/>
    <n v="299"/>
    <n v="0.15"/>
    <n v="254.15"/>
    <x v="5"/>
    <n v="7.2040133779264215E-2"/>
    <n v="21.54"/>
    <n v="8.4753098563840251E-2"/>
  </r>
  <r>
    <n v="8273"/>
    <s v="ORD08273"/>
    <d v="2024-04-25T00:00:00"/>
    <s v="2024"/>
    <s v="April"/>
    <x v="0"/>
    <s v="Unkown"/>
    <s v="Consumer"/>
    <s v="Electronics"/>
    <x v="2"/>
    <n v="2"/>
    <x v="2"/>
    <n v="999"/>
    <n v="0"/>
    <n v="1998"/>
    <x v="30"/>
    <n v="0.39961961961961967"/>
    <n v="399.22"/>
    <n v="0.19980980980980984"/>
  </r>
  <r>
    <n v="8274"/>
    <s v="ORD08274"/>
    <d v="2024-09-07T00:00:00"/>
    <s v="2024"/>
    <s v="September"/>
    <x v="1"/>
    <s v="Unkown"/>
    <s v="Consumer"/>
    <s v="Furniture"/>
    <x v="1"/>
    <n v="3"/>
    <x v="2"/>
    <n v="999"/>
    <n v="0.05"/>
    <n v="2847.15"/>
    <x v="37"/>
    <n v="0.64048048048048056"/>
    <n v="639.84"/>
    <n v="0.22472999315104578"/>
  </r>
  <r>
    <n v="8275"/>
    <s v="ORD08275"/>
    <d v="2024-11-03T00:00:00"/>
    <s v="2024"/>
    <s v="November"/>
    <x v="2"/>
    <s v="CUST2664"/>
    <s v="Consumer"/>
    <s v="Furniture"/>
    <x v="0"/>
    <n v="10"/>
    <x v="0"/>
    <n v="499"/>
    <n v="0.15"/>
    <n v="4241.5"/>
    <x v="10"/>
    <n v="0.48883767535070144"/>
    <n v="243.93"/>
    <n v="5.7510314747141342E-2"/>
  </r>
  <r>
    <n v="8276"/>
    <s v="ORD08276"/>
    <d v="2024-04-03T00:00:00"/>
    <s v="2024"/>
    <s v="April"/>
    <x v="3"/>
    <s v="Unkown"/>
    <s v="Corporate"/>
    <s v="Office Supplies"/>
    <x v="2"/>
    <n v="5"/>
    <x v="1"/>
    <n v="149"/>
    <n v="0.15"/>
    <n v="633.25"/>
    <x v="16"/>
    <n v="0.36275167785234896"/>
    <n v="54.05"/>
    <n v="8.5353335965258584E-2"/>
  </r>
  <r>
    <n v="8277"/>
    <s v="ORD08277"/>
    <d v="2025-03-27T00:00:00"/>
    <s v="2025"/>
    <s v="March"/>
    <x v="0"/>
    <s v="Unkown"/>
    <s v="Corporate"/>
    <s v="Electronics"/>
    <x v="5"/>
    <n v="3"/>
    <x v="2"/>
    <n v="499"/>
    <n v="0.05"/>
    <n v="1422.15"/>
    <x v="27"/>
    <n v="0.35989979959919838"/>
    <n v="179.59"/>
    <n v="0.12628063143831522"/>
  </r>
  <r>
    <n v="8278"/>
    <s v="ORD08278"/>
    <d v="2024-02-25T00:00:00"/>
    <s v="2024"/>
    <s v="February"/>
    <x v="0"/>
    <s v="Unkown"/>
    <s v="Home Office"/>
    <s v="Furniture"/>
    <x v="1"/>
    <n v="1"/>
    <x v="2"/>
    <n v="99"/>
    <n v="0.15"/>
    <n v="84.15"/>
    <x v="39"/>
    <n v="0.24373737373737372"/>
    <n v="24.13"/>
    <n v="0.28674985145573378"/>
  </r>
  <r>
    <n v="8279"/>
    <s v="ORD08279"/>
    <d v="2024-09-13T00:00:00"/>
    <s v="2024"/>
    <s v="September"/>
    <x v="3"/>
    <s v="Unkown"/>
    <s v="Home Office"/>
    <s v="Electronics"/>
    <x v="7"/>
    <n v="9"/>
    <x v="0"/>
    <n v="499"/>
    <n v="0.15"/>
    <n v="3817.35"/>
    <x v="10"/>
    <n v="1.177314629258517"/>
    <n v="587.48"/>
    <n v="0.1538973371579761"/>
  </r>
  <r>
    <n v="8280"/>
    <s v="ORD08280"/>
    <d v="2024-01-04T00:00:00"/>
    <s v="2024"/>
    <s v="January"/>
    <x v="1"/>
    <s v="CUST1165"/>
    <s v="Consumer"/>
    <s v="Office Supplies"/>
    <x v="2"/>
    <n v="1"/>
    <x v="2"/>
    <n v="499"/>
    <n v="0"/>
    <n v="499"/>
    <x v="23"/>
    <n v="0.20823647294589179"/>
    <n v="103.91"/>
    <n v="0.20823647294589179"/>
  </r>
  <r>
    <n v="8281"/>
    <s v="ORD08281"/>
    <d v="2024-04-23T00:00:00"/>
    <s v="2024"/>
    <s v="April"/>
    <x v="3"/>
    <s v="Unkown"/>
    <s v="Corporate"/>
    <s v="Furniture"/>
    <x v="7"/>
    <n v="6"/>
    <x v="1"/>
    <n v="99"/>
    <n v="0"/>
    <n v="594"/>
    <x v="22"/>
    <n v="0.74393939393939401"/>
    <n v="73.650000000000006"/>
    <n v="0.123989898989899"/>
  </r>
  <r>
    <n v="8282"/>
    <s v="ORD08282"/>
    <d v="2025-04-23T00:00:00"/>
    <s v="2025"/>
    <s v="April"/>
    <x v="0"/>
    <s v="Unkown"/>
    <s v="Home Office"/>
    <s v="Furniture"/>
    <x v="3"/>
    <n v="8"/>
    <x v="0"/>
    <n v="299"/>
    <n v="0.1"/>
    <n v="2152.8000000000002"/>
    <x v="21"/>
    <n v="0.97183946488294304"/>
    <n v="290.58"/>
    <n v="0.1349777034559643"/>
  </r>
  <r>
    <n v="8283"/>
    <s v="ORD08283"/>
    <d v="2024-06-29T00:00:00"/>
    <s v="2024"/>
    <s v="June"/>
    <x v="3"/>
    <s v="Unkown"/>
    <s v="Home Office"/>
    <s v="Electronics"/>
    <x v="7"/>
    <n v="3"/>
    <x v="2"/>
    <n v="999"/>
    <n v="0"/>
    <n v="2997"/>
    <x v="30"/>
    <n v="0.67921921921921913"/>
    <n v="678.54"/>
    <n v="0.22640640640640639"/>
  </r>
  <r>
    <n v="8284"/>
    <s v="ORD08284"/>
    <d v="2024-04-11T00:00:00"/>
    <s v="2024"/>
    <s v="April"/>
    <x v="0"/>
    <s v="CUST1349"/>
    <s v="Consumer"/>
    <s v="Office Supplies"/>
    <x v="6"/>
    <n v="1"/>
    <x v="2"/>
    <n v="99"/>
    <n v="0"/>
    <n v="99"/>
    <x v="22"/>
    <n v="0.18676767676767675"/>
    <n v="18.489999999999998"/>
    <n v="0.18676767676767675"/>
  </r>
  <r>
    <n v="8285"/>
    <s v="ORD08285"/>
    <d v="2024-10-08T00:00:00"/>
    <s v="2024"/>
    <s v="October"/>
    <x v="2"/>
    <s v="CUST2475"/>
    <s v="Consumer"/>
    <s v="Furniture"/>
    <x v="5"/>
    <n v="8"/>
    <x v="0"/>
    <n v="199"/>
    <n v="0.05"/>
    <n v="1512.4"/>
    <x v="15"/>
    <n v="1.6023115577889449"/>
    <n v="318.86"/>
    <n v="0.21083046813012429"/>
  </r>
  <r>
    <n v="8286"/>
    <s v="ORD08286"/>
    <d v="2025-11-27T00:00:00"/>
    <s v="2025"/>
    <s v="November"/>
    <x v="0"/>
    <s v="Unkown"/>
    <s v="Consumer"/>
    <s v="Furniture"/>
    <x v="0"/>
    <n v="8"/>
    <x v="0"/>
    <n v="99"/>
    <n v="0.15"/>
    <n v="673.2"/>
    <x v="39"/>
    <n v="1.5312121212121212"/>
    <n v="151.59"/>
    <n v="0.22517825311942957"/>
  </r>
  <r>
    <n v="8287"/>
    <s v="ORD08287"/>
    <d v="2024-03-05T00:00:00"/>
    <s v="2024"/>
    <s v="March"/>
    <x v="0"/>
    <s v="CUST1163"/>
    <s v="Corporate"/>
    <s v="Electronics"/>
    <x v="2"/>
    <n v="4"/>
    <x v="1"/>
    <n v="149"/>
    <n v="0.1"/>
    <n v="536.4"/>
    <x v="6"/>
    <n v="0.763758389261745"/>
    <n v="113.8"/>
    <n v="0.21215510812826249"/>
  </r>
  <r>
    <n v="8288"/>
    <s v="ORD08288"/>
    <d v="2025-10-11T00:00:00"/>
    <s v="2025"/>
    <s v="October"/>
    <x v="2"/>
    <s v="Unkown"/>
    <s v="Consumer"/>
    <s v="Office Supplies"/>
    <x v="6"/>
    <n v="5"/>
    <x v="1"/>
    <n v="299"/>
    <n v="0.1"/>
    <n v="1345.5"/>
    <x v="21"/>
    <n v="0.4717725752508361"/>
    <n v="141.06"/>
    <n v="0.10483835005574137"/>
  </r>
  <r>
    <n v="8289"/>
    <s v="ORD08289"/>
    <d v="2024-02-16T00:00:00"/>
    <s v="2024"/>
    <s v="February"/>
    <x v="1"/>
    <s v="Unkown"/>
    <s v="Corporate"/>
    <s v="Electronics"/>
    <x v="7"/>
    <n v="7"/>
    <x v="0"/>
    <n v="299"/>
    <n v="0.05"/>
    <n v="1988.35"/>
    <x v="3"/>
    <n v="1.0606688963210702"/>
    <n v="317.14"/>
    <n v="0.15949908215354439"/>
  </r>
  <r>
    <n v="8290"/>
    <s v="ORD08290"/>
    <d v="2024-12-20T00:00:00"/>
    <s v="2024"/>
    <s v="December"/>
    <x v="3"/>
    <s v="Unkown"/>
    <s v="Corporate"/>
    <s v="Office Supplies"/>
    <x v="2"/>
    <n v="9"/>
    <x v="0"/>
    <n v="799"/>
    <n v="0.15"/>
    <n v="6112.35"/>
    <x v="45"/>
    <n v="1.1328660826032539"/>
    <n v="905.16"/>
    <n v="0.14808706962134038"/>
  </r>
  <r>
    <n v="8291"/>
    <s v="ORD08291"/>
    <d v="2024-10-15T00:00:00"/>
    <s v="2024"/>
    <s v="October"/>
    <x v="0"/>
    <s v="Unkown"/>
    <s v="Consumer"/>
    <s v="Office Supplies"/>
    <x v="5"/>
    <n v="8"/>
    <x v="0"/>
    <n v="299"/>
    <n v="0.1"/>
    <n v="2152.8000000000002"/>
    <x v="21"/>
    <n v="1.5311371237458193"/>
    <n v="457.81"/>
    <n v="0.212657933853586"/>
  </r>
  <r>
    <n v="8292"/>
    <s v="ORD08292"/>
    <d v="2025-11-13T00:00:00"/>
    <s v="2025"/>
    <s v="November"/>
    <x v="0"/>
    <s v="CUST1824"/>
    <s v="Corporate"/>
    <s v="Electronics"/>
    <x v="5"/>
    <n v="9"/>
    <x v="0"/>
    <n v="99"/>
    <n v="0.1"/>
    <n v="801.9"/>
    <x v="4"/>
    <n v="2.0674747474747477"/>
    <n v="204.68"/>
    <n v="0.25524379598453673"/>
  </r>
  <r>
    <n v="8293"/>
    <s v="ORD08293"/>
    <d v="2024-02-02T00:00:00"/>
    <s v="2024"/>
    <s v="February"/>
    <x v="0"/>
    <s v="CUST2498"/>
    <s v="Corporate"/>
    <s v="Electronics"/>
    <x v="3"/>
    <n v="2"/>
    <x v="2"/>
    <n v="149"/>
    <n v="0.05"/>
    <n v="283.10000000000002"/>
    <x v="34"/>
    <n v="0.12691275167785235"/>
    <n v="18.91"/>
    <n v="6.6796185093606492E-2"/>
  </r>
  <r>
    <n v="8294"/>
    <s v="ORD08294"/>
    <d v="2025-04-08T00:00:00"/>
    <s v="2025"/>
    <s v="April"/>
    <x v="1"/>
    <s v="Unkown"/>
    <s v="Home Office"/>
    <s v="Office Supplies"/>
    <x v="5"/>
    <n v="9"/>
    <x v="0"/>
    <n v="99"/>
    <n v="0.15"/>
    <n v="757.35"/>
    <x v="39"/>
    <n v="0.74515151515151512"/>
    <n v="73.77"/>
    <n v="9.7405426817191512E-2"/>
  </r>
  <r>
    <n v="8295"/>
    <s v="ORD08295"/>
    <d v="2025-06-24T00:00:00"/>
    <s v="2025"/>
    <s v="June"/>
    <x v="2"/>
    <s v="Unkown"/>
    <s v="Consumer"/>
    <s v="Electronics"/>
    <x v="3"/>
    <n v="5"/>
    <x v="1"/>
    <n v="199"/>
    <n v="0.15"/>
    <n v="845.75"/>
    <x v="17"/>
    <n v="0.70085427135678391"/>
    <n v="139.47"/>
    <n v="0.1649068873780668"/>
  </r>
  <r>
    <n v="8296"/>
    <s v="ORD08296"/>
    <d v="2024-09-12T00:00:00"/>
    <s v="2024"/>
    <s v="September"/>
    <x v="0"/>
    <s v="Unkown"/>
    <s v="Home Office"/>
    <s v="Electronics"/>
    <x v="5"/>
    <n v="6"/>
    <x v="1"/>
    <n v="999"/>
    <n v="0"/>
    <n v="5994"/>
    <x v="30"/>
    <n v="1.6076376376376376"/>
    <n v="1606.03"/>
    <n v="0.26793960627293961"/>
  </r>
  <r>
    <n v="8297"/>
    <s v="ORD08297"/>
    <d v="2025-02-18T00:00:00"/>
    <s v="2025"/>
    <s v="February"/>
    <x v="2"/>
    <s v="Unkown"/>
    <s v="Consumer"/>
    <s v="Furniture"/>
    <x v="3"/>
    <n v="2"/>
    <x v="2"/>
    <n v="999"/>
    <n v="0"/>
    <n v="1998"/>
    <x v="30"/>
    <n v="0.18074074074074073"/>
    <n v="180.56"/>
    <n v="9.0370370370370365E-2"/>
  </r>
  <r>
    <n v="8298"/>
    <s v="ORD08298"/>
    <d v="2024-06-11T00:00:00"/>
    <s v="2024"/>
    <s v="June"/>
    <x v="3"/>
    <s v="Unkown"/>
    <s v="Consumer"/>
    <s v="Electronics"/>
    <x v="1"/>
    <n v="4"/>
    <x v="1"/>
    <n v="199"/>
    <n v="0.05"/>
    <n v="756.2"/>
    <x v="15"/>
    <n v="1.1131155778894473"/>
    <n v="221.51"/>
    <n v="0.29292515207617031"/>
  </r>
  <r>
    <n v="8299"/>
    <s v="ORD08299"/>
    <d v="2024-01-02T00:00:00"/>
    <s v="2024"/>
    <s v="January"/>
    <x v="0"/>
    <s v="Unkown"/>
    <s v="Corporate"/>
    <s v="Furniture"/>
    <x v="1"/>
    <n v="7"/>
    <x v="0"/>
    <n v="799"/>
    <n v="0.15"/>
    <n v="4754.05"/>
    <x v="8"/>
    <n v="1.4189111389236546"/>
    <n v="1133.71"/>
    <n v="0.2384724603233033"/>
  </r>
  <r>
    <n v="8300"/>
    <s v="ORD08300"/>
    <d v="2024-06-06T00:00:00"/>
    <s v="2024"/>
    <s v="June"/>
    <x v="3"/>
    <s v="Unkown"/>
    <s v="Corporate"/>
    <s v="Office Supplies"/>
    <x v="6"/>
    <n v="10"/>
    <x v="0"/>
    <n v="149"/>
    <n v="0.05"/>
    <n v="1415.5"/>
    <x v="34"/>
    <n v="1.4399328859060403"/>
    <n v="214.55"/>
    <n v="0.15157188272695163"/>
  </r>
  <r>
    <n v="8301"/>
    <s v="ORD08301"/>
    <d v="2025-11-15T00:00:00"/>
    <s v="2025"/>
    <s v="November"/>
    <x v="2"/>
    <s v="Unkown"/>
    <s v="Consumer"/>
    <s v="Office Supplies"/>
    <x v="5"/>
    <n v="10"/>
    <x v="0"/>
    <n v="999"/>
    <n v="0.15"/>
    <n v="8491.5"/>
    <x v="32"/>
    <n v="0.88972972972972975"/>
    <n v="888.84"/>
    <n v="0.10467408585055644"/>
  </r>
  <r>
    <n v="8302"/>
    <s v="ORD08302"/>
    <d v="2025-01-17T00:00:00"/>
    <s v="2025"/>
    <s v="January"/>
    <x v="2"/>
    <s v="Unkown"/>
    <s v="Home Office"/>
    <s v="Office Supplies"/>
    <x v="5"/>
    <n v="2"/>
    <x v="2"/>
    <n v="199"/>
    <n v="0.1"/>
    <n v="358.2"/>
    <x v="25"/>
    <n v="0.30643216080402008"/>
    <n v="60.98"/>
    <n v="0.17024008933556672"/>
  </r>
  <r>
    <n v="8304"/>
    <s v="ORD08304"/>
    <d v="2025-06-15T00:00:00"/>
    <s v="2025"/>
    <s v="June"/>
    <x v="3"/>
    <s v="Unkown"/>
    <s v="Corporate"/>
    <s v="Electronics"/>
    <x v="4"/>
    <n v="10"/>
    <x v="0"/>
    <n v="799"/>
    <n v="0.15"/>
    <n v="6791.5"/>
    <x v="8"/>
    <n v="1.1603754693366708"/>
    <n v="927.14"/>
    <n v="0.13651476109843186"/>
  </r>
  <r>
    <n v="8305"/>
    <s v="ORD08305"/>
    <d v="2025-11-26T00:00:00"/>
    <s v="2025"/>
    <s v="November"/>
    <x v="3"/>
    <s v="Unkown"/>
    <s v="Home Office"/>
    <s v="Furniture"/>
    <x v="3"/>
    <n v="9"/>
    <x v="0"/>
    <n v="149"/>
    <n v="0.15"/>
    <n v="1139.8499999999999"/>
    <x v="28"/>
    <n v="0.46583892617449663"/>
    <n v="69.41"/>
    <n v="6.089397727771198E-2"/>
  </r>
  <r>
    <n v="8306"/>
    <s v="ORD08306"/>
    <d v="2024-03-15T00:00:00"/>
    <s v="2024"/>
    <s v="March"/>
    <x v="3"/>
    <s v="Unkown"/>
    <s v="Corporate"/>
    <s v="Furniture"/>
    <x v="0"/>
    <n v="10"/>
    <x v="0"/>
    <n v="799"/>
    <n v="0"/>
    <n v="7990"/>
    <x v="12"/>
    <n v="2.5285106382978721"/>
    <n v="2020.28"/>
    <n v="0.25285106382978723"/>
  </r>
  <r>
    <n v="8307"/>
    <s v="ORD08307"/>
    <d v="2025-07-20T00:00:00"/>
    <s v="2025"/>
    <s v="July"/>
    <x v="3"/>
    <s v="Unkown"/>
    <s v="Home Office"/>
    <s v="Office Supplies"/>
    <x v="2"/>
    <n v="8"/>
    <x v="0"/>
    <n v="99"/>
    <n v="0.15"/>
    <n v="673.2"/>
    <x v="39"/>
    <n v="0.72353535353535348"/>
    <n v="71.63"/>
    <n v="0.1064022578728461"/>
  </r>
  <r>
    <n v="8308"/>
    <s v="ORD08308"/>
    <d v="2024-06-01T00:00:00"/>
    <s v="2024"/>
    <s v="June"/>
    <x v="3"/>
    <s v="Unkown"/>
    <s v="Consumer"/>
    <s v="Office Supplies"/>
    <x v="5"/>
    <n v="5"/>
    <x v="1"/>
    <n v="499"/>
    <n v="0"/>
    <n v="2495"/>
    <x v="23"/>
    <n v="1.289819639278557"/>
    <n v="643.62"/>
    <n v="0.25796392785571143"/>
  </r>
  <r>
    <n v="8309"/>
    <s v="ORD08309"/>
    <d v="2025-07-22T00:00:00"/>
    <s v="2025"/>
    <s v="July"/>
    <x v="0"/>
    <s v="Unkown"/>
    <s v="Corporate"/>
    <s v="Office Supplies"/>
    <x v="0"/>
    <n v="10"/>
    <x v="0"/>
    <n v="999"/>
    <n v="0"/>
    <n v="9990"/>
    <x v="30"/>
    <n v="1.6945145145145144"/>
    <n v="1692.82"/>
    <n v="0.16945145145145143"/>
  </r>
  <r>
    <n v="8310"/>
    <s v="ORD08310"/>
    <d v="2024-01-17T00:00:00"/>
    <s v="2024"/>
    <s v="January"/>
    <x v="2"/>
    <s v="Unkown"/>
    <s v="Home Office"/>
    <s v="Furniture"/>
    <x v="2"/>
    <n v="10"/>
    <x v="0"/>
    <n v="499"/>
    <n v="0.15"/>
    <n v="4241.5"/>
    <x v="10"/>
    <n v="1.2135871743486975"/>
    <n v="605.58000000000004"/>
    <n v="0.14277496168808207"/>
  </r>
  <r>
    <n v="8311"/>
    <s v="ORD08311"/>
    <d v="2025-07-10T00:00:00"/>
    <s v="2025"/>
    <s v="July"/>
    <x v="1"/>
    <s v="Unkown"/>
    <s v="Home Office"/>
    <s v="Furniture"/>
    <x v="4"/>
    <n v="10"/>
    <x v="0"/>
    <n v="149"/>
    <n v="0"/>
    <n v="1490"/>
    <x v="7"/>
    <n v="2.4863758389261745"/>
    <n v="370.47"/>
    <n v="0.24863758389261748"/>
  </r>
  <r>
    <n v="8312"/>
    <s v="ORD08312"/>
    <d v="2025-04-19T00:00:00"/>
    <s v="2025"/>
    <s v="April"/>
    <x v="3"/>
    <s v="Unkown"/>
    <s v="Corporate"/>
    <s v="Furniture"/>
    <x v="6"/>
    <n v="1"/>
    <x v="2"/>
    <n v="499"/>
    <n v="0"/>
    <n v="499"/>
    <x v="23"/>
    <n v="0.19294589178356714"/>
    <n v="96.28"/>
    <n v="0.19294589178356714"/>
  </r>
  <r>
    <n v="8313"/>
    <s v="ORD08313"/>
    <d v="2025-12-26T00:00:00"/>
    <s v="2025"/>
    <s v="December"/>
    <x v="2"/>
    <s v="Unkown"/>
    <s v="Home Office"/>
    <s v="Electronics"/>
    <x v="2"/>
    <n v="9"/>
    <x v="0"/>
    <n v="99"/>
    <n v="0"/>
    <n v="891"/>
    <x v="22"/>
    <n v="2.687878787878788"/>
    <n v="266.10000000000002"/>
    <n v="0.29865319865319867"/>
  </r>
  <r>
    <n v="8314"/>
    <s v="ORD08314"/>
    <d v="2025-08-23T00:00:00"/>
    <s v="2025"/>
    <s v="August"/>
    <x v="2"/>
    <s v="Unkown"/>
    <s v="Home Office"/>
    <s v="Electronics"/>
    <x v="1"/>
    <n v="7"/>
    <x v="0"/>
    <n v="149"/>
    <n v="0.1"/>
    <n v="938.7"/>
    <x v="6"/>
    <n v="0.6906040268456376"/>
    <n v="102.9"/>
    <n v="0.10961968680089486"/>
  </r>
  <r>
    <n v="8315"/>
    <s v="ORD08315"/>
    <d v="2025-08-30T00:00:00"/>
    <s v="2025"/>
    <s v="August"/>
    <x v="0"/>
    <s v="Unkown"/>
    <s v="Home Office"/>
    <s v="Office Supplies"/>
    <x v="4"/>
    <n v="5"/>
    <x v="1"/>
    <n v="499"/>
    <n v="0.1"/>
    <n v="2245.5"/>
    <x v="13"/>
    <n v="0.23549098196392787"/>
    <n v="117.51"/>
    <n v="5.2331329325317304E-2"/>
  </r>
  <r>
    <n v="8316"/>
    <s v="ORD08316"/>
    <d v="2025-09-03T00:00:00"/>
    <s v="2025"/>
    <s v="September"/>
    <x v="3"/>
    <s v="Unkown"/>
    <s v="Consumer"/>
    <s v="Furniture"/>
    <x v="2"/>
    <n v="1"/>
    <x v="2"/>
    <n v="299"/>
    <n v="0.15"/>
    <n v="254.15"/>
    <x v="5"/>
    <n v="0.15695652173913044"/>
    <n v="46.93"/>
    <n v="0.18465473145780051"/>
  </r>
  <r>
    <n v="8317"/>
    <s v="ORD08317"/>
    <d v="2025-02-24T00:00:00"/>
    <s v="2025"/>
    <s v="February"/>
    <x v="3"/>
    <s v="CUST2839"/>
    <s v="Consumer"/>
    <s v="Office Supplies"/>
    <x v="1"/>
    <n v="2"/>
    <x v="2"/>
    <n v="149"/>
    <n v="0.15"/>
    <n v="253.3"/>
    <x v="16"/>
    <n v="0.33496644295302014"/>
    <n v="49.91"/>
    <n v="0.19703908409001183"/>
  </r>
  <r>
    <n v="8318"/>
    <s v="ORD08318"/>
    <d v="2024-09-24T00:00:00"/>
    <s v="2024"/>
    <s v="September"/>
    <x v="2"/>
    <s v="CUST1892"/>
    <s v="Corporate"/>
    <s v="Furniture"/>
    <x v="1"/>
    <n v="1"/>
    <x v="2"/>
    <n v="799"/>
    <n v="0.1"/>
    <n v="719.1"/>
    <x v="9"/>
    <n v="0.25105131414267834"/>
    <n v="200.59"/>
    <n v="0.27894590460297591"/>
  </r>
  <r>
    <n v="8319"/>
    <s v="ORD08319"/>
    <d v="2024-03-24T00:00:00"/>
    <s v="2024"/>
    <s v="March"/>
    <x v="0"/>
    <s v="CUST1534"/>
    <s v="Corporate"/>
    <s v="Electronics"/>
    <x v="3"/>
    <n v="2"/>
    <x v="2"/>
    <n v="149"/>
    <n v="0.1"/>
    <n v="268.2"/>
    <x v="6"/>
    <n v="0.27389261744966442"/>
    <n v="40.81"/>
    <n v="0.15216256524981359"/>
  </r>
  <r>
    <n v="8320"/>
    <s v="ORD08320"/>
    <d v="2025-01-03T00:00:00"/>
    <s v="2025"/>
    <s v="January"/>
    <x v="0"/>
    <s v="CUST2684"/>
    <s v="Home Office"/>
    <s v="Electronics"/>
    <x v="6"/>
    <n v="2"/>
    <x v="2"/>
    <n v="299"/>
    <n v="0"/>
    <n v="598"/>
    <x v="20"/>
    <n v="0.57709030100334457"/>
    <n v="172.55"/>
    <n v="0.28854515050167229"/>
  </r>
  <r>
    <n v="8321"/>
    <s v="ORD08321"/>
    <d v="2024-09-11T00:00:00"/>
    <s v="2024"/>
    <s v="September"/>
    <x v="3"/>
    <s v="Unkown"/>
    <s v="Home Office"/>
    <s v="Furniture"/>
    <x v="0"/>
    <n v="4"/>
    <x v="1"/>
    <n v="149"/>
    <n v="0"/>
    <n v="596"/>
    <x v="7"/>
    <n v="1.0682550335570469"/>
    <n v="159.16999999999999"/>
    <n v="0.26706375838926172"/>
  </r>
  <r>
    <n v="8322"/>
    <s v="ORD08322"/>
    <d v="2024-09-03T00:00:00"/>
    <s v="2024"/>
    <s v="September"/>
    <x v="3"/>
    <s v="CUST1039"/>
    <s v="Corporate"/>
    <s v="Furniture"/>
    <x v="6"/>
    <n v="9"/>
    <x v="0"/>
    <n v="299"/>
    <n v="0"/>
    <n v="2691"/>
    <x v="20"/>
    <n v="1.7453177257525085"/>
    <n v="521.85"/>
    <n v="0.19392419175027872"/>
  </r>
  <r>
    <n v="8323"/>
    <s v="ORD08323"/>
    <d v="2025-08-03T00:00:00"/>
    <s v="2025"/>
    <s v="August"/>
    <x v="0"/>
    <s v="Unkown"/>
    <s v="Home Office"/>
    <s v="Electronics"/>
    <x v="1"/>
    <n v="10"/>
    <x v="0"/>
    <n v="499"/>
    <n v="0"/>
    <n v="4990"/>
    <x v="23"/>
    <n v="0.86488977955911817"/>
    <n v="431.58"/>
    <n v="8.6488977955911817E-2"/>
  </r>
  <r>
    <n v="8324"/>
    <s v="ORD08324"/>
    <d v="2025-09-05T00:00:00"/>
    <s v="2025"/>
    <s v="September"/>
    <x v="3"/>
    <s v="CUST1930"/>
    <s v="Home Office"/>
    <s v="Electronics"/>
    <x v="5"/>
    <n v="2"/>
    <x v="2"/>
    <n v="149"/>
    <n v="0.05"/>
    <n v="283.10000000000002"/>
    <x v="34"/>
    <n v="0.23255033557046978"/>
    <n v="34.65"/>
    <n v="0.12239491345814199"/>
  </r>
  <r>
    <n v="8325"/>
    <s v="ORD08325"/>
    <d v="2024-12-30T00:00:00"/>
    <s v="2024"/>
    <s v="December"/>
    <x v="2"/>
    <s v="Unkown"/>
    <s v="Corporate"/>
    <s v="Office Supplies"/>
    <x v="2"/>
    <n v="5"/>
    <x v="1"/>
    <n v="799"/>
    <n v="0.05"/>
    <n v="3795.25"/>
    <x v="33"/>
    <n v="0.36224030037546934"/>
    <n v="289.43"/>
    <n v="7.6261115868519858E-2"/>
  </r>
  <r>
    <n v="8326"/>
    <s v="ORD08326"/>
    <d v="2025-05-03T00:00:00"/>
    <s v="2025"/>
    <s v="May"/>
    <x v="0"/>
    <s v="CUST1329"/>
    <s v="Home Office"/>
    <s v="Office Supplies"/>
    <x v="0"/>
    <n v="6"/>
    <x v="1"/>
    <n v="99"/>
    <n v="0"/>
    <n v="594"/>
    <x v="22"/>
    <n v="0.87737373737373736"/>
    <n v="86.86"/>
    <n v="0.14622895622895624"/>
  </r>
  <r>
    <n v="8327"/>
    <s v="ORD08327"/>
    <d v="2025-08-24T00:00:00"/>
    <s v="2025"/>
    <s v="August"/>
    <x v="0"/>
    <s v="CUST1752"/>
    <s v="Home Office"/>
    <s v="Electronics"/>
    <x v="2"/>
    <n v="5"/>
    <x v="1"/>
    <n v="999"/>
    <n v="0"/>
    <n v="4995"/>
    <x v="30"/>
    <n v="0.82866866866866873"/>
    <n v="827.84"/>
    <n v="0.16573373373373373"/>
  </r>
  <r>
    <n v="8328"/>
    <s v="ORD08328"/>
    <d v="2024-07-11T00:00:00"/>
    <s v="2024"/>
    <s v="July"/>
    <x v="3"/>
    <s v="CUST1149"/>
    <s v="Corporate"/>
    <s v="Office Supplies"/>
    <x v="1"/>
    <n v="10"/>
    <x v="0"/>
    <n v="799"/>
    <n v="0"/>
    <n v="7990"/>
    <x v="12"/>
    <n v="2.6997622027534418"/>
    <n v="2157.11"/>
    <n v="0.26997622027534418"/>
  </r>
  <r>
    <n v="8329"/>
    <s v="ORD08329"/>
    <d v="2025-05-29T00:00:00"/>
    <s v="2025"/>
    <s v="May"/>
    <x v="3"/>
    <s v="CUST2557"/>
    <s v="Home Office"/>
    <s v="Electronics"/>
    <x v="7"/>
    <n v="10"/>
    <x v="0"/>
    <n v="299"/>
    <n v="0.15"/>
    <n v="2541.5"/>
    <x v="5"/>
    <n v="0.8193311036789297"/>
    <n v="244.98"/>
    <n v="9.639189455046232E-2"/>
  </r>
  <r>
    <n v="8330"/>
    <s v="ORD08330"/>
    <d v="2025-06-27T00:00:00"/>
    <s v="2025"/>
    <s v="June"/>
    <x v="3"/>
    <s v="Unkown"/>
    <s v="Home Office"/>
    <s v="Furniture"/>
    <x v="2"/>
    <n v="6"/>
    <x v="1"/>
    <n v="149"/>
    <n v="0.05"/>
    <n v="849.3"/>
    <x v="38"/>
    <n v="0.49899328859060399"/>
    <n v="74.349999999999994"/>
    <n v="8.7542682208877898E-2"/>
  </r>
  <r>
    <n v="8331"/>
    <s v="ORD08331"/>
    <d v="2024-05-19T00:00:00"/>
    <s v="2024"/>
    <s v="May"/>
    <x v="3"/>
    <s v="Unkown"/>
    <s v="Home Office"/>
    <s v="Furniture"/>
    <x v="3"/>
    <n v="7"/>
    <x v="0"/>
    <n v="299"/>
    <n v="0.1"/>
    <n v="1883.7"/>
    <x v="21"/>
    <n v="1.2971571906354515"/>
    <n v="387.85"/>
    <n v="0.205897966767532"/>
  </r>
  <r>
    <n v="8332"/>
    <s v="ORD08332"/>
    <d v="2024-10-24T00:00:00"/>
    <s v="2024"/>
    <s v="October"/>
    <x v="3"/>
    <s v="CUST1393"/>
    <s v="Corporate"/>
    <s v="Electronics"/>
    <x v="6"/>
    <n v="5"/>
    <x v="1"/>
    <n v="99"/>
    <n v="0"/>
    <n v="495"/>
    <x v="22"/>
    <n v="1.3007070707070707"/>
    <n v="128.77000000000001"/>
    <n v="0.26014141414141417"/>
  </r>
  <r>
    <n v="8333"/>
    <s v="ORD08333"/>
    <d v="2024-06-28T00:00:00"/>
    <s v="2024"/>
    <s v="June"/>
    <x v="0"/>
    <s v="Unkown"/>
    <s v="Consumer"/>
    <s v="Furniture"/>
    <x v="1"/>
    <n v="7"/>
    <x v="0"/>
    <n v="299"/>
    <n v="0.15"/>
    <n v="1779.05"/>
    <x v="5"/>
    <n v="1.3667558528428094"/>
    <n v="408.66"/>
    <n v="0.22970686602400159"/>
  </r>
  <r>
    <n v="8334"/>
    <s v="ORD08334"/>
    <d v="2024-06-07T00:00:00"/>
    <s v="2024"/>
    <s v="June"/>
    <x v="0"/>
    <s v="Unkown"/>
    <s v="Consumer"/>
    <s v="Office Supplies"/>
    <x v="7"/>
    <n v="4"/>
    <x v="1"/>
    <n v="199"/>
    <n v="0.1"/>
    <n v="716.4"/>
    <x v="25"/>
    <n v="0.73190954773869354"/>
    <n v="145.65"/>
    <n v="0.20330820770519265"/>
  </r>
  <r>
    <n v="8335"/>
    <s v="ORD08335"/>
    <d v="2024-06-10T00:00:00"/>
    <s v="2024"/>
    <s v="June"/>
    <x v="3"/>
    <s v="Unkown"/>
    <s v="Home Office"/>
    <s v="Electronics"/>
    <x v="6"/>
    <n v="6"/>
    <x v="1"/>
    <n v="299"/>
    <n v="0.1"/>
    <n v="1614.6"/>
    <x v="11"/>
    <n v="1.3587625418060201"/>
    <n v="406.27"/>
    <n v="0.25162269292704076"/>
  </r>
  <r>
    <n v="8336"/>
    <s v="ORD08336"/>
    <d v="2025-07-04T00:00:00"/>
    <s v="2025"/>
    <s v="July"/>
    <x v="2"/>
    <s v="Unkown"/>
    <s v="Corporate"/>
    <s v="Office Supplies"/>
    <x v="4"/>
    <n v="4"/>
    <x v="1"/>
    <n v="299"/>
    <n v="0"/>
    <n v="1196"/>
    <x v="20"/>
    <n v="0.60571906354515059"/>
    <n v="181.11"/>
    <n v="0.15142976588628765"/>
  </r>
  <r>
    <n v="8337"/>
    <s v="ORD08337"/>
    <d v="2025-12-25T00:00:00"/>
    <s v="2025"/>
    <s v="December"/>
    <x v="3"/>
    <s v="Unkown"/>
    <s v="Consumer"/>
    <s v="Office Supplies"/>
    <x v="2"/>
    <n v="2"/>
    <x v="2"/>
    <n v="499"/>
    <n v="0"/>
    <n v="998"/>
    <x v="23"/>
    <n v="0.25983967935871743"/>
    <n v="129.66"/>
    <n v="0.12991983967935872"/>
  </r>
  <r>
    <n v="8338"/>
    <s v="ORD08338"/>
    <d v="2025-03-16T00:00:00"/>
    <s v="2025"/>
    <s v="March"/>
    <x v="2"/>
    <s v="CUST2089"/>
    <s v="Consumer"/>
    <s v="Office Supplies"/>
    <x v="2"/>
    <n v="8"/>
    <x v="0"/>
    <n v="799"/>
    <n v="0"/>
    <n v="6392"/>
    <x v="12"/>
    <n v="0.51209011264080107"/>
    <n v="409.16"/>
    <n v="6.4011264080100133E-2"/>
  </r>
  <r>
    <n v="8339"/>
    <s v="ORD08339"/>
    <d v="2024-10-02T00:00:00"/>
    <s v="2024"/>
    <s v="October"/>
    <x v="2"/>
    <s v="Unkown"/>
    <s v="Consumer"/>
    <s v="Electronics"/>
    <x v="2"/>
    <n v="5"/>
    <x v="1"/>
    <n v="799"/>
    <n v="0.15"/>
    <n v="3395.75"/>
    <x v="8"/>
    <n v="0.35162703379224031"/>
    <n v="280.95"/>
    <n v="8.2735772656997719E-2"/>
  </r>
  <r>
    <n v="8340"/>
    <s v="ORD08340"/>
    <d v="2025-10-20T00:00:00"/>
    <s v="2025"/>
    <s v="October"/>
    <x v="3"/>
    <s v="CUST1685"/>
    <s v="Corporate"/>
    <s v="Electronics"/>
    <x v="4"/>
    <n v="7"/>
    <x v="0"/>
    <n v="799"/>
    <n v="0.15"/>
    <n v="4754.05"/>
    <x v="8"/>
    <n v="0.4721902377972465"/>
    <n v="377.28"/>
    <n v="7.9359703831470008E-2"/>
  </r>
  <r>
    <n v="8341"/>
    <s v="ORD08341"/>
    <d v="2025-07-18T00:00:00"/>
    <s v="2025"/>
    <s v="July"/>
    <x v="1"/>
    <s v="Unkown"/>
    <s v="Corporate"/>
    <s v="Furniture"/>
    <x v="3"/>
    <n v="4"/>
    <x v="1"/>
    <n v="149"/>
    <n v="0.1"/>
    <n v="536.4"/>
    <x v="6"/>
    <n v="0.50187919463087249"/>
    <n v="74.78"/>
    <n v="0.1394108873974646"/>
  </r>
  <r>
    <n v="8342"/>
    <s v="ORD08342"/>
    <d v="2024-02-12T00:00:00"/>
    <s v="2024"/>
    <s v="February"/>
    <x v="3"/>
    <s v="CUST1068"/>
    <s v="Consumer"/>
    <s v="Office Supplies"/>
    <x v="6"/>
    <n v="9"/>
    <x v="0"/>
    <n v="299"/>
    <n v="0"/>
    <n v="2691"/>
    <x v="20"/>
    <n v="1.222541806020067"/>
    <n v="365.54"/>
    <n v="0.13583797844667411"/>
  </r>
  <r>
    <n v="8343"/>
    <s v="ORD08343"/>
    <d v="2024-02-06T00:00:00"/>
    <s v="2024"/>
    <s v="February"/>
    <x v="2"/>
    <s v="CUST1824"/>
    <s v="Corporate"/>
    <s v="Electronics"/>
    <x v="0"/>
    <n v="10"/>
    <x v="0"/>
    <n v="99"/>
    <n v="0.15"/>
    <n v="841.5"/>
    <x v="39"/>
    <n v="1.3624242424242423"/>
    <n v="134.88"/>
    <n v="0.16028520499108734"/>
  </r>
  <r>
    <n v="8344"/>
    <s v="ORD08344"/>
    <d v="2024-02-29T00:00:00"/>
    <s v="2024"/>
    <s v="February"/>
    <x v="0"/>
    <s v="CUST2104"/>
    <s v="Corporate"/>
    <s v="Furniture"/>
    <x v="7"/>
    <n v="1"/>
    <x v="2"/>
    <n v="299"/>
    <n v="0.1"/>
    <n v="269.10000000000002"/>
    <x v="21"/>
    <n v="5.4949832775919728E-2"/>
    <n v="16.43"/>
    <n v="6.1055369751021916E-2"/>
  </r>
  <r>
    <n v="8345"/>
    <s v="ORD08345"/>
    <d v="2025-02-04T00:00:00"/>
    <s v="2025"/>
    <s v="February"/>
    <x v="3"/>
    <s v="Unkown"/>
    <s v="Consumer"/>
    <s v="Electronics"/>
    <x v="0"/>
    <n v="2"/>
    <x v="2"/>
    <n v="99"/>
    <n v="0.05"/>
    <n v="188.1"/>
    <x v="19"/>
    <n v="0.12838383838383841"/>
    <n v="12.71"/>
    <n v="6.7570441254651781E-2"/>
  </r>
  <r>
    <n v="8346"/>
    <s v="ORD08346"/>
    <d v="2024-05-11T00:00:00"/>
    <s v="2024"/>
    <s v="May"/>
    <x v="1"/>
    <s v="CUST2071"/>
    <s v="Corporate"/>
    <s v="Furniture"/>
    <x v="1"/>
    <n v="4"/>
    <x v="1"/>
    <n v="999"/>
    <n v="0.1"/>
    <n v="3596.4"/>
    <x v="14"/>
    <n v="0.336006006006006"/>
    <n v="335.67"/>
    <n v="9.3335001668334999E-2"/>
  </r>
  <r>
    <n v="8347"/>
    <s v="ORD08347"/>
    <d v="2024-12-23T00:00:00"/>
    <s v="2024"/>
    <s v="December"/>
    <x v="0"/>
    <s v="CUST1275"/>
    <s v="Home Office"/>
    <s v="Electronics"/>
    <x v="0"/>
    <n v="8"/>
    <x v="0"/>
    <n v="999"/>
    <n v="0.05"/>
    <n v="7592.4"/>
    <x v="31"/>
    <n v="0.39115115115115112"/>
    <n v="390.76"/>
    <n v="5.1467256730414628E-2"/>
  </r>
  <r>
    <n v="8348"/>
    <s v="ORD08348"/>
    <d v="2024-10-30T00:00:00"/>
    <s v="2024"/>
    <s v="October"/>
    <x v="2"/>
    <s v="CUST2552"/>
    <s v="Home Office"/>
    <s v="Electronics"/>
    <x v="2"/>
    <n v="5"/>
    <x v="1"/>
    <n v="499"/>
    <n v="0.1"/>
    <n v="2245.5"/>
    <x v="13"/>
    <n v="0.84294589178356716"/>
    <n v="420.63"/>
    <n v="0.18732130928523713"/>
  </r>
  <r>
    <n v="8349"/>
    <s v="ORD08349"/>
    <d v="2024-07-20T00:00:00"/>
    <s v="2024"/>
    <s v="July"/>
    <x v="0"/>
    <s v="CUST2504"/>
    <s v="Corporate"/>
    <s v="Electronics"/>
    <x v="6"/>
    <n v="10"/>
    <x v="0"/>
    <n v="299"/>
    <n v="0.05"/>
    <n v="2840.5"/>
    <x v="3"/>
    <n v="1.1080602006688964"/>
    <n v="331.31"/>
    <n v="0.11663791585988383"/>
  </r>
  <r>
    <n v="8350"/>
    <s v="ORD08350"/>
    <d v="2024-01-10T00:00:00"/>
    <s v="2024"/>
    <s v="January"/>
    <x v="1"/>
    <s v="Unkown"/>
    <s v="Corporate"/>
    <s v="Furniture"/>
    <x v="3"/>
    <n v="9"/>
    <x v="0"/>
    <n v="299"/>
    <n v="0"/>
    <n v="2691"/>
    <x v="20"/>
    <n v="0.46120401337792644"/>
    <n v="137.9"/>
    <n v="5.1244890375325161E-2"/>
  </r>
  <r>
    <n v="8351"/>
    <s v="ORD08351"/>
    <d v="2024-11-28T00:00:00"/>
    <s v="2024"/>
    <s v="November"/>
    <x v="3"/>
    <s v="Unkown"/>
    <s v="Home Office"/>
    <s v="Furniture"/>
    <x v="4"/>
    <n v="2"/>
    <x v="2"/>
    <n v="799"/>
    <n v="0"/>
    <n v="1598"/>
    <x v="12"/>
    <n v="0.30055068836045057"/>
    <n v="240.14"/>
    <n v="0.15027534418022528"/>
  </r>
  <r>
    <n v="8352"/>
    <s v="ORD08352"/>
    <d v="2025-02-07T00:00:00"/>
    <s v="2025"/>
    <s v="February"/>
    <x v="1"/>
    <s v="Unkown"/>
    <s v="Corporate"/>
    <s v="Furniture"/>
    <x v="3"/>
    <n v="7"/>
    <x v="0"/>
    <n v="99"/>
    <n v="0"/>
    <n v="693"/>
    <x v="22"/>
    <n v="1.6767676767676767"/>
    <n v="166"/>
    <n v="0.23953823953823955"/>
  </r>
  <r>
    <n v="8353"/>
    <s v="ORD08353"/>
    <d v="2025-07-18T00:00:00"/>
    <s v="2025"/>
    <s v="July"/>
    <x v="3"/>
    <s v="Unkown"/>
    <s v="Corporate"/>
    <s v="Electronics"/>
    <x v="6"/>
    <n v="5"/>
    <x v="1"/>
    <n v="199"/>
    <n v="0"/>
    <n v="995"/>
    <x v="1"/>
    <n v="0.72135678391959801"/>
    <n v="143.55000000000001"/>
    <n v="0.14427135678391961"/>
  </r>
  <r>
    <n v="8355"/>
    <s v="ORD08355"/>
    <d v="2024-09-28T00:00:00"/>
    <s v="2024"/>
    <s v="September"/>
    <x v="1"/>
    <s v="Unkown"/>
    <s v="Home Office"/>
    <s v="Office Supplies"/>
    <x v="6"/>
    <n v="4"/>
    <x v="1"/>
    <n v="499"/>
    <n v="0.15"/>
    <n v="1696.6"/>
    <x v="10"/>
    <n v="0.76663326653306618"/>
    <n v="382.55"/>
    <n v="0.22548037250972536"/>
  </r>
  <r>
    <n v="8356"/>
    <s v="ORD08356"/>
    <d v="2025-12-31T00:00:00"/>
    <s v="2025"/>
    <s v="December"/>
    <x v="1"/>
    <s v="CUST1167"/>
    <s v="Home Office"/>
    <s v="Furniture"/>
    <x v="5"/>
    <n v="2"/>
    <x v="2"/>
    <n v="499"/>
    <n v="0.15"/>
    <n v="848.3"/>
    <x v="10"/>
    <n v="0.25997995991983963"/>
    <n v="129.72999999999999"/>
    <n v="0.15292938818814097"/>
  </r>
  <r>
    <n v="8357"/>
    <s v="ORD08357"/>
    <d v="2024-02-14T00:00:00"/>
    <s v="2024"/>
    <s v="February"/>
    <x v="1"/>
    <s v="Unkown"/>
    <s v="Consumer"/>
    <s v="Furniture"/>
    <x v="5"/>
    <n v="2"/>
    <x v="2"/>
    <n v="199"/>
    <n v="0.1"/>
    <n v="358.2"/>
    <x v="25"/>
    <n v="0.29974874371859295"/>
    <n v="59.65"/>
    <n v="0.16652707984366277"/>
  </r>
  <r>
    <n v="8358"/>
    <s v="ORD08358"/>
    <d v="2024-06-14T00:00:00"/>
    <s v="2024"/>
    <s v="June"/>
    <x v="3"/>
    <s v="CUST1500"/>
    <s v="Corporate"/>
    <s v="Furniture"/>
    <x v="3"/>
    <n v="9"/>
    <x v="0"/>
    <n v="299"/>
    <n v="0.1"/>
    <n v="2421.9"/>
    <x v="21"/>
    <n v="2.2436789297658861"/>
    <n v="670.86"/>
    <n v="0.27699739873652918"/>
  </r>
  <r>
    <n v="8359"/>
    <s v="ORD08359"/>
    <d v="2025-11-24T00:00:00"/>
    <s v="2025"/>
    <s v="November"/>
    <x v="3"/>
    <s v="Unkown"/>
    <s v="Corporate"/>
    <s v="Furniture"/>
    <x v="7"/>
    <n v="8"/>
    <x v="0"/>
    <n v="149"/>
    <n v="0"/>
    <n v="1192"/>
    <x v="7"/>
    <n v="1.7847651006711409"/>
    <n v="265.93"/>
    <n v="0.22309563758389261"/>
  </r>
  <r>
    <n v="8360"/>
    <s v="ORD08360"/>
    <d v="2025-02-20T00:00:00"/>
    <s v="2025"/>
    <s v="February"/>
    <x v="0"/>
    <s v="CUST1146"/>
    <s v="Consumer"/>
    <s v="Electronics"/>
    <x v="0"/>
    <n v="9"/>
    <x v="0"/>
    <n v="499"/>
    <n v="0.1"/>
    <n v="4041.9"/>
    <x v="13"/>
    <n v="2.0468336673346692"/>
    <n v="1021.37"/>
    <n v="0.25269551448576166"/>
  </r>
  <r>
    <n v="8361"/>
    <s v="ORD08361"/>
    <d v="2024-03-06T00:00:00"/>
    <s v="2024"/>
    <s v="March"/>
    <x v="3"/>
    <s v="CUST2041"/>
    <s v="Corporate"/>
    <s v="Electronics"/>
    <x v="2"/>
    <n v="9"/>
    <x v="0"/>
    <n v="999"/>
    <n v="0.1"/>
    <n v="8091.9"/>
    <x v="47"/>
    <n v="1.637817817817818"/>
    <n v="1636.18"/>
    <n v="0.20219973059479235"/>
  </r>
  <r>
    <n v="8362"/>
    <s v="ORD08362"/>
    <d v="2024-04-07T00:00:00"/>
    <s v="2024"/>
    <s v="April"/>
    <x v="3"/>
    <s v="CUST1489"/>
    <s v="Corporate"/>
    <s v="Office Supplies"/>
    <x v="6"/>
    <n v="10"/>
    <x v="0"/>
    <n v="799"/>
    <n v="0.15"/>
    <n v="6791.5"/>
    <x v="8"/>
    <n v="2.37279098873592"/>
    <n v="1895.86"/>
    <n v="0.27915188102775529"/>
  </r>
  <r>
    <n v="8363"/>
    <s v="ORD08363"/>
    <d v="2024-07-12T00:00:00"/>
    <s v="2024"/>
    <s v="July"/>
    <x v="1"/>
    <s v="CUST2557"/>
    <s v="Corporate"/>
    <s v="Furniture"/>
    <x v="6"/>
    <n v="2"/>
    <x v="2"/>
    <n v="199"/>
    <n v="0.1"/>
    <n v="358.2"/>
    <x v="25"/>
    <n v="0.26226130653266333"/>
    <n v="52.19"/>
    <n v="0.14570072585147961"/>
  </r>
  <r>
    <n v="8364"/>
    <s v="ORD08364"/>
    <d v="2025-06-10T00:00:00"/>
    <s v="2025"/>
    <s v="June"/>
    <x v="1"/>
    <s v="Unkown"/>
    <s v="Consumer"/>
    <s v="Furniture"/>
    <x v="6"/>
    <n v="9"/>
    <x v="0"/>
    <n v="799"/>
    <n v="0.15"/>
    <n v="6112.35"/>
    <x v="45"/>
    <n v="0.76717146433041306"/>
    <n v="612.97"/>
    <n v="0.10028385154645922"/>
  </r>
  <r>
    <n v="8365"/>
    <s v="ORD08365"/>
    <d v="2025-05-16T00:00:00"/>
    <s v="2025"/>
    <s v="May"/>
    <x v="1"/>
    <s v="Unkown"/>
    <s v="Corporate"/>
    <s v="Furniture"/>
    <x v="5"/>
    <n v="5"/>
    <x v="1"/>
    <n v="99"/>
    <n v="0.05"/>
    <n v="470.25"/>
    <x v="19"/>
    <n v="0.77979797979797982"/>
    <n v="77.2"/>
    <n v="0.16416799574694313"/>
  </r>
  <r>
    <n v="8366"/>
    <s v="ORD08366"/>
    <d v="2025-08-02T00:00:00"/>
    <s v="2025"/>
    <s v="August"/>
    <x v="3"/>
    <s v="Unkown"/>
    <s v="Corporate"/>
    <s v="Furniture"/>
    <x v="2"/>
    <n v="1"/>
    <x v="2"/>
    <n v="299"/>
    <n v="0.15"/>
    <n v="254.15"/>
    <x v="5"/>
    <n v="0.12357859531772576"/>
    <n v="36.950000000000003"/>
    <n v="0.14538658272673619"/>
  </r>
  <r>
    <n v="8367"/>
    <s v="ORD08367"/>
    <d v="2024-04-11T00:00:00"/>
    <s v="2024"/>
    <s v="April"/>
    <x v="0"/>
    <s v="CUST1697"/>
    <s v="Consumer"/>
    <s v="Electronics"/>
    <x v="1"/>
    <n v="4"/>
    <x v="1"/>
    <n v="99"/>
    <n v="0"/>
    <n v="396"/>
    <x v="22"/>
    <n v="0.76171717171717168"/>
    <n v="75.41"/>
    <n v="0.19042929292929292"/>
  </r>
  <r>
    <n v="8368"/>
    <s v="ORD08368"/>
    <d v="2025-07-04T00:00:00"/>
    <s v="2025"/>
    <s v="July"/>
    <x v="0"/>
    <s v="Unkown"/>
    <s v="Home Office"/>
    <s v="Furniture"/>
    <x v="1"/>
    <n v="4"/>
    <x v="1"/>
    <n v="199"/>
    <n v="0"/>
    <n v="796"/>
    <x v="1"/>
    <n v="0.22964824120603017"/>
    <n v="45.7"/>
    <n v="5.7412060301507542E-2"/>
  </r>
  <r>
    <n v="8369"/>
    <s v="ORD08369"/>
    <d v="2024-10-07T00:00:00"/>
    <s v="2024"/>
    <s v="October"/>
    <x v="3"/>
    <s v="CUST2094"/>
    <s v="Home Office"/>
    <s v="Furniture"/>
    <x v="2"/>
    <n v="6"/>
    <x v="1"/>
    <n v="99"/>
    <n v="0.15"/>
    <n v="504.9"/>
    <x v="36"/>
    <n v="0.75949494949494945"/>
    <n v="75.19"/>
    <n v="0.14892057833234304"/>
  </r>
  <r>
    <n v="8370"/>
    <s v="ORD08370"/>
    <d v="2024-11-11T00:00:00"/>
    <s v="2024"/>
    <s v="November"/>
    <x v="1"/>
    <s v="Unkown"/>
    <s v="Home Office"/>
    <s v="Electronics"/>
    <x v="6"/>
    <n v="5"/>
    <x v="1"/>
    <n v="999"/>
    <n v="0"/>
    <n v="4995"/>
    <x v="30"/>
    <n v="0.28791791791791793"/>
    <n v="287.63"/>
    <n v="5.7583583583583585E-2"/>
  </r>
  <r>
    <n v="8371"/>
    <s v="ORD08371"/>
    <d v="2024-08-22T00:00:00"/>
    <s v="2024"/>
    <s v="August"/>
    <x v="0"/>
    <s v="CUST2280"/>
    <s v="Consumer"/>
    <s v="Electronics"/>
    <x v="0"/>
    <n v="6"/>
    <x v="1"/>
    <n v="499"/>
    <n v="0.05"/>
    <n v="2844.3"/>
    <x v="27"/>
    <n v="1.0497795591182366"/>
    <n v="523.84"/>
    <n v="0.18417185247688359"/>
  </r>
  <r>
    <n v="8372"/>
    <s v="ORD08372"/>
    <d v="2025-01-09T00:00:00"/>
    <s v="2025"/>
    <s v="January"/>
    <x v="1"/>
    <s v="CUST2893"/>
    <s v="Consumer"/>
    <s v="Furniture"/>
    <x v="6"/>
    <n v="9"/>
    <x v="0"/>
    <n v="149"/>
    <n v="0"/>
    <n v="1341"/>
    <x v="7"/>
    <n v="2.2362416107382548"/>
    <n v="333.2"/>
    <n v="0.24847129008202834"/>
  </r>
  <r>
    <n v="8373"/>
    <s v="ORD08373"/>
    <d v="2025-09-24T00:00:00"/>
    <s v="2025"/>
    <s v="September"/>
    <x v="1"/>
    <s v="CUST2400"/>
    <s v="Corporate"/>
    <s v="Office Supplies"/>
    <x v="6"/>
    <n v="4"/>
    <x v="1"/>
    <n v="99"/>
    <n v="0"/>
    <n v="396"/>
    <x v="22"/>
    <n v="0.28070707070707068"/>
    <n v="27.79"/>
    <n v="7.0176767676767671E-2"/>
  </r>
  <r>
    <n v="8374"/>
    <s v="ORD08374"/>
    <d v="2025-10-30T00:00:00"/>
    <s v="2025"/>
    <s v="October"/>
    <x v="3"/>
    <s v="Unkown"/>
    <s v="Corporate"/>
    <s v="Furniture"/>
    <x v="5"/>
    <n v="3"/>
    <x v="2"/>
    <n v="99"/>
    <n v="0.05"/>
    <n v="282.14999999999998"/>
    <x v="19"/>
    <n v="0.21535353535353535"/>
    <n v="21.32"/>
    <n v="7.5562643983696623E-2"/>
  </r>
  <r>
    <n v="8375"/>
    <s v="ORD08375"/>
    <d v="2024-11-19T00:00:00"/>
    <s v="2024"/>
    <s v="November"/>
    <x v="3"/>
    <s v="Unkown"/>
    <s v="Home Office"/>
    <s v="Office Supplies"/>
    <x v="5"/>
    <n v="9"/>
    <x v="0"/>
    <n v="499"/>
    <n v="0.15"/>
    <n v="3817.35"/>
    <x v="10"/>
    <n v="0.99963927855711421"/>
    <n v="498.82"/>
    <n v="0.13067180111857701"/>
  </r>
  <r>
    <n v="8376"/>
    <s v="ORD08376"/>
    <d v="2024-10-13T00:00:00"/>
    <s v="2024"/>
    <s v="October"/>
    <x v="1"/>
    <s v="Unkown"/>
    <s v="Home Office"/>
    <s v="Office Supplies"/>
    <x v="4"/>
    <n v="4"/>
    <x v="1"/>
    <n v="199"/>
    <n v="0.05"/>
    <n v="756.2"/>
    <x v="15"/>
    <n v="0.63633165829145721"/>
    <n v="126.63"/>
    <n v="0.16745569955038347"/>
  </r>
  <r>
    <n v="8378"/>
    <s v="ORD08378"/>
    <d v="2024-08-01T00:00:00"/>
    <s v="2024"/>
    <s v="August"/>
    <x v="3"/>
    <s v="Unkown"/>
    <s v="Home Office"/>
    <s v="Furniture"/>
    <x v="0"/>
    <n v="10"/>
    <x v="0"/>
    <n v="299"/>
    <n v="0.1"/>
    <n v="2691"/>
    <x v="21"/>
    <n v="2.3867892976588627"/>
    <n v="713.65"/>
    <n v="0.26519881085098473"/>
  </r>
  <r>
    <n v="8379"/>
    <s v="ORD08379"/>
    <d v="2024-06-01T00:00:00"/>
    <s v="2024"/>
    <s v="June"/>
    <x v="3"/>
    <s v="Unkown"/>
    <s v="Corporate"/>
    <s v="Electronics"/>
    <x v="1"/>
    <n v="4"/>
    <x v="1"/>
    <n v="999"/>
    <n v="0"/>
    <n v="3996"/>
    <x v="30"/>
    <n v="0.97207207207207214"/>
    <n v="971.1"/>
    <n v="0.24301801801801803"/>
  </r>
  <r>
    <n v="8380"/>
    <s v="ORD08380"/>
    <d v="2025-10-07T00:00:00"/>
    <s v="2025"/>
    <s v="October"/>
    <x v="3"/>
    <s v="Unkown"/>
    <s v="Home Office"/>
    <s v="Office Supplies"/>
    <x v="0"/>
    <n v="8"/>
    <x v="0"/>
    <n v="999"/>
    <n v="0.05"/>
    <n v="7592.4"/>
    <x v="31"/>
    <n v="1.7806306306306305"/>
    <n v="1778.85"/>
    <n v="0.23429350403034613"/>
  </r>
  <r>
    <n v="8381"/>
    <s v="ORD08381"/>
    <d v="2024-01-19T00:00:00"/>
    <s v="2024"/>
    <s v="January"/>
    <x v="3"/>
    <s v="Unkown"/>
    <s v="Corporate"/>
    <s v="Office Supplies"/>
    <x v="7"/>
    <n v="4"/>
    <x v="1"/>
    <n v="999"/>
    <n v="0"/>
    <n v="3996"/>
    <x v="30"/>
    <n v="0.64018018018018019"/>
    <n v="639.54"/>
    <n v="0.16004504504504505"/>
  </r>
  <r>
    <n v="8383"/>
    <s v="ORD08383"/>
    <d v="2024-08-14T00:00:00"/>
    <s v="2024"/>
    <s v="August"/>
    <x v="3"/>
    <s v="Unkown"/>
    <s v="Corporate"/>
    <s v="Electronics"/>
    <x v="1"/>
    <n v="8"/>
    <x v="0"/>
    <n v="149"/>
    <n v="0.05"/>
    <n v="1132.4000000000001"/>
    <x v="34"/>
    <n v="1.4414093959731544"/>
    <n v="214.77"/>
    <n v="0.18965913104909926"/>
  </r>
  <r>
    <n v="8384"/>
    <s v="ORD08384"/>
    <d v="2025-03-09T00:00:00"/>
    <s v="2025"/>
    <s v="March"/>
    <x v="1"/>
    <s v="CUST2493"/>
    <s v="Consumer"/>
    <s v="Electronics"/>
    <x v="4"/>
    <n v="4"/>
    <x v="1"/>
    <n v="999"/>
    <n v="0"/>
    <n v="3996"/>
    <x v="30"/>
    <n v="1.0346646646646647"/>
    <n v="1033.6300000000001"/>
    <n v="0.25866616616616617"/>
  </r>
  <r>
    <n v="8385"/>
    <s v="ORD08385"/>
    <d v="2024-03-26T00:00:00"/>
    <s v="2024"/>
    <s v="March"/>
    <x v="0"/>
    <s v="Unkown"/>
    <s v="Home Office"/>
    <s v="Office Supplies"/>
    <x v="1"/>
    <n v="8"/>
    <x v="0"/>
    <n v="199"/>
    <n v="0.1"/>
    <n v="1432.8"/>
    <x v="25"/>
    <n v="1.8123115577889446"/>
    <n v="360.65"/>
    <n v="0.25170993858179785"/>
  </r>
  <r>
    <n v="8386"/>
    <s v="ORD08386"/>
    <d v="2024-11-25T00:00:00"/>
    <s v="2024"/>
    <s v="November"/>
    <x v="0"/>
    <s v="CUST2751"/>
    <s v="Home Office"/>
    <s v="Electronics"/>
    <x v="4"/>
    <n v="6"/>
    <x v="1"/>
    <n v="149"/>
    <n v="0"/>
    <n v="894"/>
    <x v="7"/>
    <n v="1.5557046979865772"/>
    <n v="231.8"/>
    <n v="0.25928411633109621"/>
  </r>
  <r>
    <n v="8387"/>
    <s v="ORD08387"/>
    <d v="2024-12-22T00:00:00"/>
    <s v="2024"/>
    <s v="December"/>
    <x v="1"/>
    <s v="CUST1845"/>
    <s v="Corporate"/>
    <s v="Office Supplies"/>
    <x v="5"/>
    <n v="4"/>
    <x v="1"/>
    <n v="499"/>
    <n v="0"/>
    <n v="1996"/>
    <x v="23"/>
    <n v="0.32689378757515031"/>
    <n v="163.12"/>
    <n v="8.1723446893787577E-2"/>
  </r>
  <r>
    <n v="8388"/>
    <s v="ORD08388"/>
    <d v="2025-06-12T00:00:00"/>
    <s v="2025"/>
    <s v="June"/>
    <x v="3"/>
    <s v="CUST1456"/>
    <s v="Consumer"/>
    <s v="Electronics"/>
    <x v="2"/>
    <n v="9"/>
    <x v="0"/>
    <n v="99"/>
    <n v="0.1"/>
    <n v="801.9"/>
    <x v="4"/>
    <n v="1.263838383838384"/>
    <n v="125.12"/>
    <n v="0.15602943010350417"/>
  </r>
  <r>
    <n v="8389"/>
    <s v="ORD08389"/>
    <d v="2024-09-02T00:00:00"/>
    <s v="2024"/>
    <s v="September"/>
    <x v="3"/>
    <s v="Unkown"/>
    <s v="Home Office"/>
    <s v="Electronics"/>
    <x v="1"/>
    <n v="6"/>
    <x v="1"/>
    <n v="149"/>
    <n v="0"/>
    <n v="894"/>
    <x v="7"/>
    <n v="1.7844295302013422"/>
    <n v="265.88"/>
    <n v="0.2974049217002237"/>
  </r>
  <r>
    <n v="8390"/>
    <s v="ORD08390"/>
    <d v="2024-03-21T00:00:00"/>
    <s v="2024"/>
    <s v="March"/>
    <x v="3"/>
    <s v="Unkown"/>
    <s v="Consumer"/>
    <s v="Electronics"/>
    <x v="1"/>
    <n v="9"/>
    <x v="0"/>
    <n v="99"/>
    <n v="0.05"/>
    <n v="846.45"/>
    <x v="46"/>
    <n v="1.7495959595959596"/>
    <n v="173.21"/>
    <n v="0.20463110638549234"/>
  </r>
  <r>
    <n v="8391"/>
    <s v="ORD08391"/>
    <d v="2025-04-26T00:00:00"/>
    <s v="2025"/>
    <s v="April"/>
    <x v="2"/>
    <s v="CUST2127"/>
    <s v="Consumer"/>
    <s v="Electronics"/>
    <x v="3"/>
    <n v="2"/>
    <x v="2"/>
    <n v="199"/>
    <n v="0.15"/>
    <n v="338.3"/>
    <x v="17"/>
    <n v="0.22055276381909547"/>
    <n v="43.89"/>
    <n v="0.12973691989358557"/>
  </r>
  <r>
    <n v="8392"/>
    <s v="ORD08392"/>
    <d v="2024-03-03T00:00:00"/>
    <s v="2024"/>
    <s v="March"/>
    <x v="3"/>
    <s v="CUST1273"/>
    <s v="Home Office"/>
    <s v="Furniture"/>
    <x v="3"/>
    <n v="9"/>
    <x v="0"/>
    <n v="999"/>
    <n v="0"/>
    <n v="8991"/>
    <x v="30"/>
    <n v="2.3048748748748751"/>
    <n v="2302.5700000000002"/>
    <n v="0.25609720831943056"/>
  </r>
  <r>
    <n v="8393"/>
    <s v="ORD08393"/>
    <d v="2025-11-01T00:00:00"/>
    <s v="2025"/>
    <s v="November"/>
    <x v="3"/>
    <s v="CUST2639"/>
    <s v="Corporate"/>
    <s v="Office Supplies"/>
    <x v="0"/>
    <n v="3"/>
    <x v="2"/>
    <n v="799"/>
    <n v="0.1"/>
    <n v="2157.3000000000002"/>
    <x v="9"/>
    <n v="0.41246558197747185"/>
    <n v="329.56"/>
    <n v="0.1527650303620266"/>
  </r>
  <r>
    <n v="8394"/>
    <s v="ORD08394"/>
    <d v="2024-07-18T00:00:00"/>
    <s v="2024"/>
    <s v="July"/>
    <x v="0"/>
    <s v="Unkown"/>
    <s v="Home Office"/>
    <s v="Electronics"/>
    <x v="4"/>
    <n v="9"/>
    <x v="0"/>
    <n v="499"/>
    <n v="0.1"/>
    <n v="4041.9"/>
    <x v="13"/>
    <n v="0.87446893787575153"/>
    <n v="436.36"/>
    <n v="0.10795912813280883"/>
  </r>
  <r>
    <n v="8395"/>
    <s v="ORD08395"/>
    <d v="2025-09-14T00:00:00"/>
    <s v="2025"/>
    <s v="September"/>
    <x v="0"/>
    <s v="Unkown"/>
    <s v="Corporate"/>
    <s v="Electronics"/>
    <x v="5"/>
    <n v="8"/>
    <x v="0"/>
    <n v="799"/>
    <n v="0.05"/>
    <n v="6072.4"/>
    <x v="33"/>
    <n v="0.87617021276595741"/>
    <n v="700.06"/>
    <n v="0.11528555431131018"/>
  </r>
  <r>
    <n v="8396"/>
    <s v="ORD08396"/>
    <d v="2025-08-21T00:00:00"/>
    <s v="2025"/>
    <s v="August"/>
    <x v="3"/>
    <s v="Unkown"/>
    <s v="Home Office"/>
    <s v="Office Supplies"/>
    <x v="4"/>
    <n v="10"/>
    <x v="0"/>
    <n v="299"/>
    <n v="0"/>
    <n v="2990"/>
    <x v="20"/>
    <n v="2.2649163879598664"/>
    <n v="677.21"/>
    <n v="0.22649163879598663"/>
  </r>
  <r>
    <n v="8397"/>
    <s v="ORD08397"/>
    <d v="2025-11-05T00:00:00"/>
    <s v="2025"/>
    <s v="November"/>
    <x v="0"/>
    <s v="CUST1307"/>
    <s v="Consumer"/>
    <s v="Electronics"/>
    <x v="2"/>
    <n v="10"/>
    <x v="0"/>
    <n v="199"/>
    <n v="0"/>
    <n v="1990"/>
    <x v="1"/>
    <n v="0.97587939698492454"/>
    <n v="194.2"/>
    <n v="9.7587939698492457E-2"/>
  </r>
  <r>
    <n v="8398"/>
    <s v="ORD08398"/>
    <d v="2024-11-01T00:00:00"/>
    <s v="2024"/>
    <s v="November"/>
    <x v="1"/>
    <s v="Unkown"/>
    <s v="Consumer"/>
    <s v="Office Supplies"/>
    <x v="5"/>
    <n v="4"/>
    <x v="1"/>
    <n v="799"/>
    <n v="0"/>
    <n v="3196"/>
    <x v="12"/>
    <n v="0.72284105131414267"/>
    <n v="577.54999999999995"/>
    <n v="0.18071026282853567"/>
  </r>
  <r>
    <n v="8399"/>
    <s v="ORD08399"/>
    <d v="2024-05-03T00:00:00"/>
    <s v="2024"/>
    <s v="May"/>
    <x v="0"/>
    <s v="Unkown"/>
    <s v="Consumer"/>
    <s v="Electronics"/>
    <x v="3"/>
    <n v="3"/>
    <x v="2"/>
    <n v="99"/>
    <n v="0.15"/>
    <n v="252.45"/>
    <x v="36"/>
    <n v="0.20505050505050507"/>
    <n v="20.3"/>
    <n v="8.0411962764903949E-2"/>
  </r>
  <r>
    <n v="8400"/>
    <s v="ORD08400"/>
    <d v="2024-10-18T00:00:00"/>
    <s v="2024"/>
    <s v="October"/>
    <x v="3"/>
    <s v="Unkown"/>
    <s v="Corporate"/>
    <s v="Furniture"/>
    <x v="1"/>
    <n v="3"/>
    <x v="2"/>
    <n v="99"/>
    <n v="0"/>
    <n v="297"/>
    <x v="22"/>
    <n v="0.72545454545454535"/>
    <n v="71.819999999999993"/>
    <n v="0.24181818181818179"/>
  </r>
  <r>
    <n v="8401"/>
    <s v="ORD08401"/>
    <d v="2025-09-05T00:00:00"/>
    <s v="2025"/>
    <s v="September"/>
    <x v="0"/>
    <s v="CUST2033"/>
    <s v="Consumer"/>
    <s v="Office Supplies"/>
    <x v="2"/>
    <n v="6"/>
    <x v="1"/>
    <n v="99"/>
    <n v="0.1"/>
    <n v="534.6"/>
    <x v="43"/>
    <n v="1.1216161616161617"/>
    <n v="111.04"/>
    <n v="0.20770669659558549"/>
  </r>
  <r>
    <n v="8402"/>
    <s v="ORD08402"/>
    <d v="2025-01-24T00:00:00"/>
    <s v="2025"/>
    <s v="January"/>
    <x v="1"/>
    <s v="CUST2476"/>
    <s v="Home Office"/>
    <s v="Office Supplies"/>
    <x v="0"/>
    <n v="9"/>
    <x v="0"/>
    <n v="149"/>
    <n v="0.15"/>
    <n v="1139.8499999999999"/>
    <x v="28"/>
    <n v="0.87449664429530205"/>
    <n v="130.30000000000001"/>
    <n v="0.11431328683598721"/>
  </r>
  <r>
    <n v="8403"/>
    <s v="ORD08403"/>
    <d v="2025-03-31T00:00:00"/>
    <s v="2025"/>
    <s v="March"/>
    <x v="0"/>
    <s v="CUST1153"/>
    <s v="Home Office"/>
    <s v="Electronics"/>
    <x v="1"/>
    <n v="5"/>
    <x v="1"/>
    <n v="99"/>
    <n v="0"/>
    <n v="495"/>
    <x v="22"/>
    <n v="0.57060606060606067"/>
    <n v="56.49"/>
    <n v="0.11412121212121212"/>
  </r>
  <r>
    <n v="8404"/>
    <s v="ORD08404"/>
    <d v="2024-08-18T00:00:00"/>
    <s v="2024"/>
    <s v="August"/>
    <x v="2"/>
    <s v="Unkown"/>
    <s v="Corporate"/>
    <s v="Furniture"/>
    <x v="1"/>
    <n v="1"/>
    <x v="2"/>
    <n v="99"/>
    <n v="0.15"/>
    <n v="84.15"/>
    <x v="39"/>
    <n v="0.1914141414141414"/>
    <n v="18.95"/>
    <n v="0.22519310754604871"/>
  </r>
  <r>
    <n v="8405"/>
    <s v="ORD08405"/>
    <d v="2024-03-11T00:00:00"/>
    <s v="2024"/>
    <s v="March"/>
    <x v="0"/>
    <s v="Unkown"/>
    <s v="Corporate"/>
    <s v="Furniture"/>
    <x v="5"/>
    <n v="8"/>
    <x v="0"/>
    <n v="799"/>
    <n v="0.15"/>
    <n v="5433.2"/>
    <x v="8"/>
    <n v="1.5492740926157695"/>
    <n v="1237.8699999999999"/>
    <n v="0.227834425384672"/>
  </r>
  <r>
    <n v="8406"/>
    <s v="ORD08406"/>
    <d v="2024-04-12T00:00:00"/>
    <s v="2024"/>
    <s v="April"/>
    <x v="0"/>
    <s v="Unkown"/>
    <s v="Consumer"/>
    <s v="Electronics"/>
    <x v="3"/>
    <n v="6"/>
    <x v="1"/>
    <n v="99"/>
    <n v="0.1"/>
    <n v="534.6"/>
    <x v="43"/>
    <n v="0.67040404040404045"/>
    <n v="66.37"/>
    <n v="0.1241488963711186"/>
  </r>
  <r>
    <n v="8407"/>
    <s v="ORD08407"/>
    <d v="2025-11-22T00:00:00"/>
    <s v="2025"/>
    <s v="November"/>
    <x v="2"/>
    <s v="Unkown"/>
    <s v="Consumer"/>
    <s v="Furniture"/>
    <x v="2"/>
    <n v="10"/>
    <x v="0"/>
    <n v="999"/>
    <n v="0.05"/>
    <n v="9490.5"/>
    <x v="31"/>
    <n v="2.7326126126126127"/>
    <n v="2729.88"/>
    <n v="0.28764343290659083"/>
  </r>
  <r>
    <n v="8408"/>
    <s v="ORD08408"/>
    <d v="2024-10-27T00:00:00"/>
    <s v="2024"/>
    <s v="October"/>
    <x v="1"/>
    <s v="Unkown"/>
    <s v="Corporate"/>
    <s v="Office Supplies"/>
    <x v="7"/>
    <n v="7"/>
    <x v="0"/>
    <n v="999"/>
    <n v="0.05"/>
    <n v="6643.35"/>
    <x v="37"/>
    <n v="1.4165265265265263"/>
    <n v="1415.11"/>
    <n v="0.21301150774834982"/>
  </r>
  <r>
    <n v="8410"/>
    <s v="ORD08410"/>
    <d v="2024-05-20T00:00:00"/>
    <s v="2024"/>
    <s v="May"/>
    <x v="3"/>
    <s v="CUST1976"/>
    <s v="Home Office"/>
    <s v="Office Supplies"/>
    <x v="6"/>
    <n v="5"/>
    <x v="1"/>
    <n v="99"/>
    <n v="0.15"/>
    <n v="420.75"/>
    <x v="39"/>
    <n v="1.0785858585858585"/>
    <n v="106.78"/>
    <n v="0.25378490790255498"/>
  </r>
  <r>
    <n v="8411"/>
    <s v="ORD08411"/>
    <d v="2025-02-26T00:00:00"/>
    <s v="2025"/>
    <s v="February"/>
    <x v="3"/>
    <s v="CUST1982"/>
    <s v="Corporate"/>
    <s v="Furniture"/>
    <x v="3"/>
    <n v="6"/>
    <x v="1"/>
    <n v="99"/>
    <n v="0"/>
    <n v="594"/>
    <x v="22"/>
    <n v="0.67212121212121223"/>
    <n v="66.540000000000006"/>
    <n v="0.11202020202020203"/>
  </r>
  <r>
    <n v="8412"/>
    <s v="ORD08412"/>
    <d v="2024-06-20T00:00:00"/>
    <s v="2024"/>
    <s v="June"/>
    <x v="3"/>
    <s v="Unkown"/>
    <s v="Consumer"/>
    <s v="Office Supplies"/>
    <x v="4"/>
    <n v="1"/>
    <x v="2"/>
    <n v="799"/>
    <n v="0"/>
    <n v="799"/>
    <x v="12"/>
    <n v="5.0588235294117649E-2"/>
    <n v="40.42"/>
    <n v="5.0588235294117649E-2"/>
  </r>
  <r>
    <n v="8413"/>
    <s v="ORD08413"/>
    <d v="2025-03-17T00:00:00"/>
    <s v="2025"/>
    <s v="March"/>
    <x v="2"/>
    <s v="CUST2836"/>
    <s v="Consumer"/>
    <s v="Electronics"/>
    <x v="5"/>
    <n v="5"/>
    <x v="1"/>
    <n v="799"/>
    <n v="0.15"/>
    <n v="3395.75"/>
    <x v="8"/>
    <n v="1.2583354192740925"/>
    <n v="1005.41"/>
    <n v="0.29607892218213944"/>
  </r>
  <r>
    <n v="8414"/>
    <s v="ORD08414"/>
    <d v="2024-05-20T00:00:00"/>
    <s v="2024"/>
    <s v="May"/>
    <x v="1"/>
    <s v="Unkown"/>
    <s v="Consumer"/>
    <s v="Electronics"/>
    <x v="4"/>
    <n v="4"/>
    <x v="1"/>
    <n v="199"/>
    <n v="0.15"/>
    <n v="676.6"/>
    <x v="17"/>
    <n v="0.4201507537688442"/>
    <n v="83.61"/>
    <n v="0.12357375110848359"/>
  </r>
  <r>
    <n v="8415"/>
    <s v="ORD08415"/>
    <d v="2025-05-27T00:00:00"/>
    <s v="2025"/>
    <s v="May"/>
    <x v="2"/>
    <s v="Unkown"/>
    <s v="Home Office"/>
    <s v="Furniture"/>
    <x v="1"/>
    <n v="8"/>
    <x v="0"/>
    <n v="99"/>
    <n v="0.05"/>
    <n v="752.4"/>
    <x v="19"/>
    <n v="2.0957575757575757"/>
    <n v="207.48"/>
    <n v="0.27575757575757576"/>
  </r>
  <r>
    <n v="8416"/>
    <s v="ORD08416"/>
    <d v="2025-08-01T00:00:00"/>
    <s v="2025"/>
    <s v="August"/>
    <x v="2"/>
    <s v="Unkown"/>
    <s v="Consumer"/>
    <s v="Electronics"/>
    <x v="2"/>
    <n v="2"/>
    <x v="2"/>
    <n v="99"/>
    <n v="0"/>
    <n v="198"/>
    <x v="22"/>
    <n v="0.43717171717171716"/>
    <n v="43.28"/>
    <n v="0.21858585858585858"/>
  </r>
  <r>
    <n v="8417"/>
    <s v="ORD08417"/>
    <d v="2024-09-26T00:00:00"/>
    <s v="2024"/>
    <s v="September"/>
    <x v="2"/>
    <s v="CUST2914"/>
    <s v="Corporate"/>
    <s v="Electronics"/>
    <x v="7"/>
    <n v="2"/>
    <x v="2"/>
    <n v="199"/>
    <n v="0.05"/>
    <n v="378.1"/>
    <x v="15"/>
    <n v="0.48150753768844218"/>
    <n v="95.82"/>
    <n v="0.25342501983602217"/>
  </r>
  <r>
    <n v="8418"/>
    <s v="ORD08418"/>
    <d v="2025-05-29T00:00:00"/>
    <s v="2025"/>
    <s v="May"/>
    <x v="1"/>
    <s v="CUST1657"/>
    <s v="Consumer"/>
    <s v="Furniture"/>
    <x v="4"/>
    <n v="4"/>
    <x v="1"/>
    <n v="299"/>
    <n v="0.05"/>
    <n v="1136.2"/>
    <x v="3"/>
    <n v="0.5231438127090301"/>
    <n v="156.41999999999999"/>
    <n v="0.13766942439711316"/>
  </r>
  <r>
    <n v="8420"/>
    <s v="ORD08420"/>
    <d v="2025-08-07T00:00:00"/>
    <s v="2025"/>
    <s v="August"/>
    <x v="0"/>
    <s v="CUST2051"/>
    <s v="Consumer"/>
    <s v="Electronics"/>
    <x v="6"/>
    <n v="7"/>
    <x v="0"/>
    <n v="799"/>
    <n v="0"/>
    <n v="5593"/>
    <x v="12"/>
    <n v="1.9408886107634542"/>
    <n v="1550.77"/>
    <n v="0.27726980153763631"/>
  </r>
  <r>
    <n v="8421"/>
    <s v="ORD08421"/>
    <d v="2025-03-30T00:00:00"/>
    <s v="2025"/>
    <s v="March"/>
    <x v="0"/>
    <s v="Unkown"/>
    <s v="Home Office"/>
    <s v="Electronics"/>
    <x v="0"/>
    <n v="2"/>
    <x v="2"/>
    <n v="999"/>
    <n v="0.05"/>
    <n v="1898.1"/>
    <x v="31"/>
    <n v="0.27791791791791792"/>
    <n v="277.64"/>
    <n v="0.14627258837785154"/>
  </r>
  <r>
    <n v="8422"/>
    <s v="ORD08422"/>
    <d v="2024-01-06T00:00:00"/>
    <s v="2024"/>
    <s v="January"/>
    <x v="2"/>
    <s v="Unkown"/>
    <s v="Consumer"/>
    <s v="Furniture"/>
    <x v="2"/>
    <n v="9"/>
    <x v="0"/>
    <n v="799"/>
    <n v="0"/>
    <n v="7191"/>
    <x v="12"/>
    <n v="2.3578222778473092"/>
    <n v="1883.9"/>
    <n v="0.26198025309414547"/>
  </r>
  <r>
    <n v="8423"/>
    <s v="ORD08423"/>
    <d v="2025-01-14T00:00:00"/>
    <s v="2025"/>
    <s v="January"/>
    <x v="1"/>
    <s v="Unkown"/>
    <s v="Home Office"/>
    <s v="Office Supplies"/>
    <x v="3"/>
    <n v="3"/>
    <x v="2"/>
    <n v="499"/>
    <n v="0.05"/>
    <n v="1422.15"/>
    <x v="27"/>
    <n v="0.34813627254509016"/>
    <n v="173.72"/>
    <n v="0.12215307808599654"/>
  </r>
  <r>
    <n v="8424"/>
    <s v="ORD08424"/>
    <d v="2025-11-12T00:00:00"/>
    <s v="2025"/>
    <s v="November"/>
    <x v="1"/>
    <s v="CUST1031"/>
    <s v="Consumer"/>
    <s v="Furniture"/>
    <x v="0"/>
    <n v="2"/>
    <x v="2"/>
    <n v="149"/>
    <n v="0.15"/>
    <n v="253.3"/>
    <x v="16"/>
    <n v="0.15785234899328859"/>
    <n v="23.52"/>
    <n v="9.2854322937228576E-2"/>
  </r>
  <r>
    <n v="8425"/>
    <s v="ORD08425"/>
    <d v="2025-07-22T00:00:00"/>
    <s v="2025"/>
    <s v="July"/>
    <x v="1"/>
    <s v="Unkown"/>
    <s v="Consumer"/>
    <s v="Office Supplies"/>
    <x v="7"/>
    <n v="2"/>
    <x v="2"/>
    <n v="999"/>
    <n v="0"/>
    <n v="1998"/>
    <x v="30"/>
    <n v="0.3234034034034034"/>
    <n v="323.08"/>
    <n v="0.1617017017017017"/>
  </r>
  <r>
    <n v="8426"/>
    <s v="ORD08426"/>
    <d v="2024-02-25T00:00:00"/>
    <s v="2024"/>
    <s v="February"/>
    <x v="3"/>
    <s v="CUST2683"/>
    <s v="Home Office"/>
    <s v="Furniture"/>
    <x v="5"/>
    <n v="1"/>
    <x v="2"/>
    <n v="499"/>
    <n v="0.15"/>
    <n v="424.15"/>
    <x v="10"/>
    <n v="0.15915831663326654"/>
    <n v="79.42"/>
    <n v="0.1872450783920783"/>
  </r>
  <r>
    <n v="8427"/>
    <s v="ORD08427"/>
    <d v="2024-06-06T00:00:00"/>
    <s v="2024"/>
    <s v="June"/>
    <x v="0"/>
    <s v="Unkown"/>
    <s v="Home Office"/>
    <s v="Electronics"/>
    <x v="4"/>
    <n v="9"/>
    <x v="0"/>
    <n v="199"/>
    <n v="0.1"/>
    <n v="1611.9"/>
    <x v="2"/>
    <n v="1.1333668341708543"/>
    <n v="225.54"/>
    <n v="0.13992183137911779"/>
  </r>
  <r>
    <n v="8428"/>
    <s v="ORD08428"/>
    <d v="2025-03-09T00:00:00"/>
    <s v="2025"/>
    <s v="March"/>
    <x v="0"/>
    <s v="Unkown"/>
    <s v="Home Office"/>
    <s v="Office Supplies"/>
    <x v="3"/>
    <n v="2"/>
    <x v="2"/>
    <n v="199"/>
    <n v="0"/>
    <n v="398"/>
    <x v="1"/>
    <n v="0.39361809045226132"/>
    <n v="78.33"/>
    <n v="0.19680904522613066"/>
  </r>
  <r>
    <n v="8429"/>
    <s v="ORD08429"/>
    <d v="2025-09-17T00:00:00"/>
    <s v="2025"/>
    <s v="September"/>
    <x v="1"/>
    <s v="CUST2635"/>
    <s v="Corporate"/>
    <s v="Office Supplies"/>
    <x v="0"/>
    <n v="2"/>
    <x v="2"/>
    <n v="299"/>
    <n v="0"/>
    <n v="598"/>
    <x v="20"/>
    <n v="0.37501672240802675"/>
    <n v="112.13"/>
    <n v="0.18750836120401337"/>
  </r>
  <r>
    <n v="8430"/>
    <s v="ORD08430"/>
    <d v="2025-05-07T00:00:00"/>
    <s v="2025"/>
    <s v="May"/>
    <x v="0"/>
    <s v="Unkown"/>
    <s v="Consumer"/>
    <s v="Electronics"/>
    <x v="1"/>
    <n v="1"/>
    <x v="2"/>
    <n v="499"/>
    <n v="0"/>
    <n v="499"/>
    <x v="23"/>
    <n v="0.17084168336673347"/>
    <n v="85.25"/>
    <n v="0.17084168336673347"/>
  </r>
  <r>
    <n v="8431"/>
    <s v="ORD08431"/>
    <d v="2024-06-27T00:00:00"/>
    <s v="2024"/>
    <s v="June"/>
    <x v="0"/>
    <s v="Unkown"/>
    <s v="Corporate"/>
    <s v="Electronics"/>
    <x v="2"/>
    <n v="7"/>
    <x v="0"/>
    <n v="299"/>
    <n v="0.15"/>
    <n v="1779.05"/>
    <x v="5"/>
    <n v="0.91173913043478261"/>
    <n v="272.61"/>
    <n v="0.15323346729996348"/>
  </r>
  <r>
    <n v="8432"/>
    <s v="ORD08432"/>
    <d v="2025-06-16T00:00:00"/>
    <s v="2025"/>
    <s v="June"/>
    <x v="2"/>
    <s v="Unkown"/>
    <s v="Corporate"/>
    <s v="Electronics"/>
    <x v="2"/>
    <n v="4"/>
    <x v="1"/>
    <n v="199"/>
    <n v="0"/>
    <n v="796"/>
    <x v="1"/>
    <n v="1.1209045226130654"/>
    <n v="223.06"/>
    <n v="0.28022613065326635"/>
  </r>
  <r>
    <n v="8433"/>
    <s v="ORD08433"/>
    <d v="2024-02-17T00:00:00"/>
    <s v="2024"/>
    <s v="February"/>
    <x v="0"/>
    <s v="CUST1140"/>
    <s v="Consumer"/>
    <s v="Furniture"/>
    <x v="6"/>
    <n v="1"/>
    <x v="2"/>
    <n v="999"/>
    <n v="0.1"/>
    <n v="899.1"/>
    <x v="14"/>
    <n v="0.24678678678678678"/>
    <n v="246.54"/>
    <n v="0.27420754087420751"/>
  </r>
  <r>
    <n v="8434"/>
    <s v="ORD08434"/>
    <d v="2024-06-27T00:00:00"/>
    <s v="2024"/>
    <s v="June"/>
    <x v="3"/>
    <s v="CUST1052"/>
    <s v="Consumer"/>
    <s v="Electronics"/>
    <x v="4"/>
    <n v="6"/>
    <x v="1"/>
    <n v="299"/>
    <n v="0.1"/>
    <n v="1614.6"/>
    <x v="11"/>
    <n v="1.5585953177257525"/>
    <n v="466.02"/>
    <n v="0.28862876254180603"/>
  </r>
  <r>
    <n v="8435"/>
    <s v="ORD08435"/>
    <d v="2025-07-26T00:00:00"/>
    <s v="2025"/>
    <s v="July"/>
    <x v="0"/>
    <s v="Unkown"/>
    <s v="Corporate"/>
    <s v="Electronics"/>
    <x v="7"/>
    <n v="10"/>
    <x v="0"/>
    <n v="99"/>
    <n v="0.1"/>
    <n v="891"/>
    <x v="4"/>
    <n v="2.1022222222222222"/>
    <n v="208.12"/>
    <n v="0.23358024691358026"/>
  </r>
  <r>
    <n v="8436"/>
    <s v="ORD08436"/>
    <d v="2025-04-30T00:00:00"/>
    <s v="2025"/>
    <s v="April"/>
    <x v="0"/>
    <s v="CUST2191"/>
    <s v="Corporate"/>
    <s v="Office Supplies"/>
    <x v="1"/>
    <n v="3"/>
    <x v="2"/>
    <n v="799"/>
    <n v="0.15"/>
    <n v="2037.45"/>
    <x v="8"/>
    <n v="0.44337922403003754"/>
    <n v="354.26"/>
    <n v="0.17387420550197549"/>
  </r>
  <r>
    <n v="8437"/>
    <s v="ORD08437"/>
    <d v="2025-02-11T00:00:00"/>
    <s v="2025"/>
    <s v="February"/>
    <x v="0"/>
    <s v="Unkown"/>
    <s v="Home Office"/>
    <s v="Electronics"/>
    <x v="7"/>
    <n v="8"/>
    <x v="0"/>
    <n v="499"/>
    <n v="0.15"/>
    <n v="3393.2"/>
    <x v="10"/>
    <n v="0.81396793587174354"/>
    <n v="406.17"/>
    <n v="0.11970116703996229"/>
  </r>
  <r>
    <n v="8438"/>
    <s v="ORD08438"/>
    <d v="2025-04-11T00:00:00"/>
    <s v="2025"/>
    <s v="April"/>
    <x v="2"/>
    <s v="CUST2196"/>
    <s v="Home Office"/>
    <s v="Office Supplies"/>
    <x v="7"/>
    <n v="10"/>
    <x v="0"/>
    <n v="299"/>
    <n v="0"/>
    <n v="2990"/>
    <x v="20"/>
    <n v="0.68956521739130439"/>
    <n v="206.18"/>
    <n v="6.895652173913043E-2"/>
  </r>
  <r>
    <n v="8439"/>
    <s v="ORD08439"/>
    <d v="2024-07-24T00:00:00"/>
    <s v="2024"/>
    <s v="July"/>
    <x v="3"/>
    <s v="Unkown"/>
    <s v="Consumer"/>
    <s v="Electronics"/>
    <x v="3"/>
    <n v="10"/>
    <x v="0"/>
    <n v="199"/>
    <n v="0.15"/>
    <n v="1691.5"/>
    <x v="17"/>
    <n v="2.5043718592964823"/>
    <n v="498.37"/>
    <n v="0.29463198344664498"/>
  </r>
  <r>
    <n v="8440"/>
    <s v="ORD08440"/>
    <d v="2025-02-03T00:00:00"/>
    <s v="2025"/>
    <s v="February"/>
    <x v="3"/>
    <s v="CUST1569"/>
    <s v="Home Office"/>
    <s v="Electronics"/>
    <x v="5"/>
    <n v="4"/>
    <x v="1"/>
    <n v="499"/>
    <n v="0"/>
    <n v="1996"/>
    <x v="23"/>
    <n v="0.30705410821643286"/>
    <n v="153.22"/>
    <n v="7.6763527054108216E-2"/>
  </r>
  <r>
    <n v="8441"/>
    <s v="ORD08441"/>
    <d v="2025-02-15T00:00:00"/>
    <s v="2025"/>
    <s v="February"/>
    <x v="3"/>
    <s v="Unkown"/>
    <s v="Consumer"/>
    <s v="Furniture"/>
    <x v="0"/>
    <n v="8"/>
    <x v="0"/>
    <n v="999"/>
    <n v="0.1"/>
    <n v="7192.8"/>
    <x v="14"/>
    <n v="0.38916916916916916"/>
    <n v="388.78"/>
    <n v="5.4051273495717936E-2"/>
  </r>
  <r>
    <n v="8442"/>
    <s v="ORD08442"/>
    <d v="2025-10-06T00:00:00"/>
    <s v="2025"/>
    <s v="October"/>
    <x v="3"/>
    <s v="Unkown"/>
    <s v="Corporate"/>
    <s v="Furniture"/>
    <x v="5"/>
    <n v="6"/>
    <x v="1"/>
    <n v="149"/>
    <n v="0"/>
    <n v="894"/>
    <x v="7"/>
    <n v="1.7904026845637582"/>
    <n v="266.77"/>
    <n v="0.29840044742729305"/>
  </r>
  <r>
    <n v="8443"/>
    <s v="ORD08443"/>
    <d v="2025-09-24T00:00:00"/>
    <s v="2025"/>
    <s v="September"/>
    <x v="2"/>
    <s v="Unkown"/>
    <s v="Home Office"/>
    <s v="Office Supplies"/>
    <x v="7"/>
    <n v="10"/>
    <x v="0"/>
    <n v="999"/>
    <n v="0"/>
    <n v="9990"/>
    <x v="30"/>
    <n v="2.0864364364364363"/>
    <n v="2084.35"/>
    <n v="0.20864364364364363"/>
  </r>
  <r>
    <n v="8444"/>
    <s v="ORD08444"/>
    <d v="2024-04-14T00:00:00"/>
    <s v="2024"/>
    <s v="April"/>
    <x v="3"/>
    <s v="CUST2596"/>
    <s v="Consumer"/>
    <s v="Furniture"/>
    <x v="2"/>
    <n v="10"/>
    <x v="0"/>
    <n v="999"/>
    <n v="0"/>
    <n v="9990"/>
    <x v="30"/>
    <n v="0.53467467467467467"/>
    <n v="534.14"/>
    <n v="5.3467467467467465E-2"/>
  </r>
  <r>
    <n v="8445"/>
    <s v="ORD08445"/>
    <d v="2025-09-22T00:00:00"/>
    <s v="2025"/>
    <s v="September"/>
    <x v="0"/>
    <s v="Unkown"/>
    <s v="Home Office"/>
    <s v="Electronics"/>
    <x v="1"/>
    <n v="2"/>
    <x v="2"/>
    <n v="299"/>
    <n v="0.05"/>
    <n v="568.1"/>
    <x v="3"/>
    <n v="0.5030100334448161"/>
    <n v="150.4"/>
    <n v="0.26474212286569265"/>
  </r>
  <r>
    <n v="8446"/>
    <s v="ORD08446"/>
    <d v="2025-06-30T00:00:00"/>
    <s v="2025"/>
    <s v="June"/>
    <x v="0"/>
    <s v="Unkown"/>
    <s v="Corporate"/>
    <s v="Furniture"/>
    <x v="3"/>
    <n v="3"/>
    <x v="2"/>
    <n v="149"/>
    <n v="0"/>
    <n v="447"/>
    <x v="7"/>
    <n v="0.37697986577181208"/>
    <n v="56.17"/>
    <n v="0.12565995525727069"/>
  </r>
  <r>
    <n v="8447"/>
    <s v="ORD08447"/>
    <d v="2024-05-27T00:00:00"/>
    <s v="2024"/>
    <s v="May"/>
    <x v="3"/>
    <s v="Unkown"/>
    <s v="Consumer"/>
    <s v="Office Supplies"/>
    <x v="0"/>
    <n v="7"/>
    <x v="0"/>
    <n v="299"/>
    <n v="0.05"/>
    <n v="1988.35"/>
    <x v="3"/>
    <n v="1.3612040133779264"/>
    <n v="407"/>
    <n v="0.20469233283878593"/>
  </r>
  <r>
    <n v="8448"/>
    <s v="ORD08448"/>
    <d v="2024-02-09T00:00:00"/>
    <s v="2024"/>
    <s v="February"/>
    <x v="3"/>
    <s v="Unkown"/>
    <s v="Home Office"/>
    <s v="Office Supplies"/>
    <x v="4"/>
    <n v="7"/>
    <x v="0"/>
    <n v="299"/>
    <n v="0.05"/>
    <n v="1988.35"/>
    <x v="3"/>
    <n v="1.4101003344481606"/>
    <n v="421.62"/>
    <n v="0.21204516307491136"/>
  </r>
  <r>
    <n v="8449"/>
    <s v="ORD08449"/>
    <d v="2025-01-19T00:00:00"/>
    <s v="2025"/>
    <s v="January"/>
    <x v="1"/>
    <s v="Unkown"/>
    <s v="Consumer"/>
    <s v="Electronics"/>
    <x v="6"/>
    <n v="10"/>
    <x v="0"/>
    <n v="799"/>
    <n v="0.1"/>
    <n v="7191"/>
    <x v="9"/>
    <n v="0.5033166458072591"/>
    <n v="402.15"/>
    <n v="5.5924071756362118E-2"/>
  </r>
  <r>
    <n v="8450"/>
    <s v="ORD08450"/>
    <d v="2025-10-14T00:00:00"/>
    <s v="2025"/>
    <s v="October"/>
    <x v="3"/>
    <s v="Unkown"/>
    <s v="Home Office"/>
    <s v="Furniture"/>
    <x v="1"/>
    <n v="7"/>
    <x v="0"/>
    <n v="499"/>
    <n v="0"/>
    <n v="3493"/>
    <x v="23"/>
    <n v="1.5326452905811623"/>
    <n v="764.79"/>
    <n v="0.21894932722588031"/>
  </r>
  <r>
    <n v="8451"/>
    <s v="ORD08451"/>
    <d v="2024-10-17T00:00:00"/>
    <s v="2024"/>
    <s v="October"/>
    <x v="0"/>
    <s v="Unkown"/>
    <s v="Consumer"/>
    <s v="Office Supplies"/>
    <x v="4"/>
    <n v="3"/>
    <x v="2"/>
    <n v="99"/>
    <n v="0.05"/>
    <n v="282.14999999999998"/>
    <x v="19"/>
    <n v="0.18767676767676766"/>
    <n v="18.579999999999998"/>
    <n v="6.58514974304448E-2"/>
  </r>
  <r>
    <n v="8452"/>
    <s v="ORD08452"/>
    <d v="2025-01-17T00:00:00"/>
    <s v="2025"/>
    <s v="January"/>
    <x v="1"/>
    <s v="CUST2268"/>
    <s v="Consumer"/>
    <s v="Office Supplies"/>
    <x v="6"/>
    <n v="6"/>
    <x v="1"/>
    <n v="149"/>
    <n v="0.05"/>
    <n v="849.3"/>
    <x v="38"/>
    <n v="1.0740939597315435"/>
    <n v="160.04"/>
    <n v="0.18843753679500766"/>
  </r>
  <r>
    <n v="8453"/>
    <s v="ORD08453"/>
    <d v="2025-09-27T00:00:00"/>
    <s v="2025"/>
    <s v="September"/>
    <x v="1"/>
    <s v="Unkown"/>
    <s v="Home Office"/>
    <s v="Office Supplies"/>
    <x v="1"/>
    <n v="4"/>
    <x v="1"/>
    <n v="499"/>
    <n v="0.15"/>
    <n v="1696.6"/>
    <x v="10"/>
    <n v="0.94322645290581164"/>
    <n v="470.67"/>
    <n v="0.27741954497229754"/>
  </r>
  <r>
    <n v="8454"/>
    <s v="ORD08454"/>
    <d v="2025-09-04T00:00:00"/>
    <s v="2025"/>
    <s v="September"/>
    <x v="2"/>
    <s v="CUST2776"/>
    <s v="Consumer"/>
    <s v="Electronics"/>
    <x v="2"/>
    <n v="6"/>
    <x v="1"/>
    <n v="99"/>
    <n v="0"/>
    <n v="594"/>
    <x v="22"/>
    <n v="0.872929292929293"/>
    <n v="86.42"/>
    <n v="0.1454882154882155"/>
  </r>
  <r>
    <n v="8455"/>
    <s v="ORD08455"/>
    <d v="2025-04-28T00:00:00"/>
    <s v="2025"/>
    <s v="April"/>
    <x v="1"/>
    <s v="Unkown"/>
    <s v="Consumer"/>
    <s v="Electronics"/>
    <x v="0"/>
    <n v="1"/>
    <x v="2"/>
    <n v="199"/>
    <n v="0"/>
    <n v="199"/>
    <x v="1"/>
    <n v="7.6231155778894472E-2"/>
    <n v="15.17"/>
    <n v="7.6231155778894472E-2"/>
  </r>
  <r>
    <n v="8456"/>
    <s v="ORD08456"/>
    <d v="2024-05-19T00:00:00"/>
    <s v="2024"/>
    <s v="May"/>
    <x v="3"/>
    <s v="CUST2506"/>
    <s v="Corporate"/>
    <s v="Furniture"/>
    <x v="4"/>
    <n v="9"/>
    <x v="0"/>
    <n v="299"/>
    <n v="0.05"/>
    <n v="2556.4499999999998"/>
    <x v="24"/>
    <n v="2.4172575250836119"/>
    <n v="722.76"/>
    <n v="0.2827201783723523"/>
  </r>
  <r>
    <n v="8457"/>
    <s v="ORD08457"/>
    <d v="2024-03-03T00:00:00"/>
    <s v="2024"/>
    <s v="March"/>
    <x v="0"/>
    <s v="Unkown"/>
    <s v="Consumer"/>
    <s v="Office Supplies"/>
    <x v="3"/>
    <n v="9"/>
    <x v="0"/>
    <n v="299"/>
    <n v="0.15"/>
    <n v="2287.35"/>
    <x v="42"/>
    <n v="1.1898327759197325"/>
    <n v="355.76"/>
    <n v="0.15553369619865784"/>
  </r>
  <r>
    <n v="8458"/>
    <s v="ORD08458"/>
    <d v="2024-10-13T00:00:00"/>
    <s v="2024"/>
    <s v="October"/>
    <x v="0"/>
    <s v="CUST2699"/>
    <s v="Home Office"/>
    <s v="Office Supplies"/>
    <x v="7"/>
    <n v="3"/>
    <x v="2"/>
    <n v="299"/>
    <n v="0.1"/>
    <n v="807.3"/>
    <x v="11"/>
    <n v="0.4610702341137124"/>
    <n v="137.86000000000001"/>
    <n v="0.17076675337544905"/>
  </r>
  <r>
    <n v="8459"/>
    <s v="ORD08459"/>
    <d v="2024-11-07T00:00:00"/>
    <s v="2024"/>
    <s v="November"/>
    <x v="3"/>
    <s v="Unkown"/>
    <s v="Home Office"/>
    <s v="Office Supplies"/>
    <x v="4"/>
    <n v="4"/>
    <x v="1"/>
    <n v="799"/>
    <n v="0.15"/>
    <n v="2716.6"/>
    <x v="8"/>
    <n v="0.5433041301627034"/>
    <n v="434.1"/>
    <n v="0.15979533240079513"/>
  </r>
  <r>
    <n v="8460"/>
    <s v="ORD08460"/>
    <d v="2024-07-01T00:00:00"/>
    <s v="2024"/>
    <s v="July"/>
    <x v="3"/>
    <s v="CUST1917"/>
    <s v="Corporate"/>
    <s v="Office Supplies"/>
    <x v="0"/>
    <n v="9"/>
    <x v="0"/>
    <n v="799"/>
    <n v="0"/>
    <n v="7191"/>
    <x v="12"/>
    <n v="2.5609386733416772"/>
    <n v="2046.19"/>
    <n v="0.28454874148240855"/>
  </r>
  <r>
    <n v="8461"/>
    <s v="ORD08461"/>
    <d v="2025-09-06T00:00:00"/>
    <s v="2025"/>
    <s v="September"/>
    <x v="0"/>
    <s v="Unkown"/>
    <s v="Home Office"/>
    <s v="Office Supplies"/>
    <x v="2"/>
    <n v="3"/>
    <x v="2"/>
    <n v="149"/>
    <n v="0.05"/>
    <n v="424.65"/>
    <x v="38"/>
    <n v="0.43087248322147653"/>
    <n v="64.2"/>
    <n v="0.15118332744613211"/>
  </r>
  <r>
    <n v="8462"/>
    <s v="ORD08462"/>
    <d v="2024-12-21T00:00:00"/>
    <s v="2024"/>
    <s v="December"/>
    <x v="3"/>
    <s v="Unkown"/>
    <s v="Consumer"/>
    <s v="Office Supplies"/>
    <x v="4"/>
    <n v="8"/>
    <x v="0"/>
    <n v="499"/>
    <n v="0.05"/>
    <n v="3792.4"/>
    <x v="27"/>
    <n v="1.0817434869739477"/>
    <n v="539.79"/>
    <n v="0.14233466933867733"/>
  </r>
  <r>
    <n v="8463"/>
    <s v="ORD08463"/>
    <d v="2025-10-31T00:00:00"/>
    <s v="2025"/>
    <s v="October"/>
    <x v="3"/>
    <s v="Unkown"/>
    <s v="Consumer"/>
    <s v="Furniture"/>
    <x v="6"/>
    <n v="1"/>
    <x v="2"/>
    <n v="499"/>
    <n v="0.1"/>
    <n v="449.1"/>
    <x v="13"/>
    <n v="0.18026052104208418"/>
    <n v="89.95"/>
    <n v="0.20028946782453796"/>
  </r>
  <r>
    <n v="8464"/>
    <s v="ORD08464"/>
    <d v="2025-06-24T00:00:00"/>
    <s v="2025"/>
    <s v="June"/>
    <x v="3"/>
    <s v="Unkown"/>
    <s v="Home Office"/>
    <s v="Electronics"/>
    <x v="5"/>
    <n v="5"/>
    <x v="1"/>
    <n v="299"/>
    <n v="0.05"/>
    <n v="1420.25"/>
    <x v="3"/>
    <n v="0.29655518394648828"/>
    <n v="88.67"/>
    <n v="6.2432670304523853E-2"/>
  </r>
  <r>
    <n v="8465"/>
    <s v="ORD08465"/>
    <d v="2024-02-16T00:00:00"/>
    <s v="2024"/>
    <s v="February"/>
    <x v="0"/>
    <s v="Unkown"/>
    <s v="Corporate"/>
    <s v="Furniture"/>
    <x v="2"/>
    <n v="1"/>
    <x v="2"/>
    <n v="149"/>
    <n v="0"/>
    <n v="149"/>
    <x v="7"/>
    <n v="0.26416107382550336"/>
    <n v="39.36"/>
    <n v="0.26416107382550336"/>
  </r>
  <r>
    <n v="8466"/>
    <s v="ORD08466"/>
    <d v="2025-03-06T00:00:00"/>
    <s v="2025"/>
    <s v="March"/>
    <x v="3"/>
    <s v="Unkown"/>
    <s v="Consumer"/>
    <s v="Electronics"/>
    <x v="3"/>
    <n v="5"/>
    <x v="1"/>
    <n v="199"/>
    <n v="0.1"/>
    <n v="895.5"/>
    <x v="25"/>
    <n v="0.70683417085427136"/>
    <n v="140.66"/>
    <n v="0.15707426018983808"/>
  </r>
  <r>
    <n v="8467"/>
    <s v="ORD08467"/>
    <d v="2025-04-04T00:00:00"/>
    <s v="2025"/>
    <s v="April"/>
    <x v="3"/>
    <s v="Unkown"/>
    <s v="Corporate"/>
    <s v="Office Supplies"/>
    <x v="2"/>
    <n v="2"/>
    <x v="2"/>
    <n v="99"/>
    <n v="0"/>
    <n v="198"/>
    <x v="22"/>
    <n v="0.47252525252525251"/>
    <n v="46.78"/>
    <n v="0.23626262626262626"/>
  </r>
  <r>
    <n v="8468"/>
    <s v="ORD08468"/>
    <d v="2025-05-12T00:00:00"/>
    <s v="2025"/>
    <s v="May"/>
    <x v="0"/>
    <s v="CUST1415"/>
    <s v="Home Office"/>
    <s v="Office Supplies"/>
    <x v="5"/>
    <n v="3"/>
    <x v="2"/>
    <n v="149"/>
    <n v="0.1"/>
    <n v="402.3"/>
    <x v="6"/>
    <n v="0.48731543624161072"/>
    <n v="72.61"/>
    <n v="0.18048719860800397"/>
  </r>
  <r>
    <n v="8469"/>
    <s v="ORD08469"/>
    <d v="2025-03-18T00:00:00"/>
    <s v="2025"/>
    <s v="March"/>
    <x v="2"/>
    <s v="CUST2156"/>
    <s v="Corporate"/>
    <s v="Furniture"/>
    <x v="5"/>
    <n v="8"/>
    <x v="0"/>
    <n v="999"/>
    <n v="0"/>
    <n v="7992"/>
    <x v="30"/>
    <n v="2.2996096096096097"/>
    <n v="2297.31"/>
    <n v="0.28745120120120121"/>
  </r>
  <r>
    <n v="8470"/>
    <s v="ORD08470"/>
    <d v="2025-12-29T00:00:00"/>
    <s v="2025"/>
    <s v="December"/>
    <x v="0"/>
    <s v="CUST2398"/>
    <s v="Consumer"/>
    <s v="Furniture"/>
    <x v="2"/>
    <n v="2"/>
    <x v="2"/>
    <n v="499"/>
    <n v="0.15"/>
    <n v="848.3"/>
    <x v="10"/>
    <n v="0.49573146292585174"/>
    <n v="247.37"/>
    <n v="0.29160674289755983"/>
  </r>
  <r>
    <n v="8471"/>
    <s v="ORD08471"/>
    <d v="2024-08-22T00:00:00"/>
    <s v="2024"/>
    <s v="August"/>
    <x v="0"/>
    <s v="Unkown"/>
    <s v="Home Office"/>
    <s v="Office Supplies"/>
    <x v="1"/>
    <n v="1"/>
    <x v="2"/>
    <n v="499"/>
    <n v="0.05"/>
    <n v="474.05"/>
    <x v="27"/>
    <n v="0.111062124248497"/>
    <n v="55.42"/>
    <n v="0.11690749920894421"/>
  </r>
  <r>
    <n v="8473"/>
    <s v="ORD08473"/>
    <d v="2025-03-11T00:00:00"/>
    <s v="2025"/>
    <s v="March"/>
    <x v="0"/>
    <s v="Unkown"/>
    <s v="Corporate"/>
    <s v="Furniture"/>
    <x v="7"/>
    <n v="3"/>
    <x v="2"/>
    <n v="799"/>
    <n v="0.05"/>
    <n v="2277.15"/>
    <x v="26"/>
    <n v="0.78131414267834787"/>
    <n v="624.27"/>
    <n v="0.27414531322047292"/>
  </r>
  <r>
    <n v="8474"/>
    <s v="ORD08474"/>
    <d v="2025-02-24T00:00:00"/>
    <s v="2025"/>
    <s v="February"/>
    <x v="3"/>
    <s v="CUST1004"/>
    <s v="Corporate"/>
    <s v="Office Supplies"/>
    <x v="4"/>
    <n v="8"/>
    <x v="0"/>
    <n v="299"/>
    <n v="0"/>
    <n v="2392"/>
    <x v="20"/>
    <n v="1.5133444816053512"/>
    <n v="452.49"/>
    <n v="0.1891680602006689"/>
  </r>
  <r>
    <n v="8475"/>
    <s v="ORD08475"/>
    <d v="2025-05-07T00:00:00"/>
    <s v="2025"/>
    <s v="May"/>
    <x v="1"/>
    <s v="CUST1436"/>
    <s v="Consumer"/>
    <s v="Office Supplies"/>
    <x v="1"/>
    <n v="2"/>
    <x v="2"/>
    <n v="99"/>
    <n v="0.15"/>
    <n v="168.3"/>
    <x v="39"/>
    <n v="0.50525252525252529"/>
    <n v="50.02"/>
    <n v="0.29720736779560308"/>
  </r>
  <r>
    <n v="8476"/>
    <s v="ORD08476"/>
    <d v="2024-02-08T00:00:00"/>
    <s v="2024"/>
    <s v="February"/>
    <x v="2"/>
    <s v="Unkown"/>
    <s v="Corporate"/>
    <s v="Electronics"/>
    <x v="3"/>
    <n v="4"/>
    <x v="1"/>
    <n v="499"/>
    <n v="0"/>
    <n v="1996"/>
    <x v="23"/>
    <n v="1.1740480961923847"/>
    <n v="585.85"/>
    <n v="0.29351202404809618"/>
  </r>
  <r>
    <n v="8477"/>
    <s v="ORD08477"/>
    <d v="2025-05-27T00:00:00"/>
    <s v="2025"/>
    <s v="May"/>
    <x v="0"/>
    <s v="CUST2453"/>
    <s v="Consumer"/>
    <s v="Furniture"/>
    <x v="4"/>
    <n v="7"/>
    <x v="0"/>
    <n v="99"/>
    <n v="0.05"/>
    <n v="658.35"/>
    <x v="19"/>
    <n v="0.60505050505050506"/>
    <n v="59.9"/>
    <n v="9.0985038353459405E-2"/>
  </r>
  <r>
    <n v="8478"/>
    <s v="ORD08478"/>
    <d v="2024-02-18T00:00:00"/>
    <s v="2024"/>
    <s v="February"/>
    <x v="2"/>
    <s v="Unkown"/>
    <s v="Corporate"/>
    <s v="Electronics"/>
    <x v="7"/>
    <n v="1"/>
    <x v="2"/>
    <n v="199"/>
    <n v="0"/>
    <n v="199"/>
    <x v="1"/>
    <n v="0.12738693467336684"/>
    <n v="25.35"/>
    <n v="0.12738693467336684"/>
  </r>
  <r>
    <n v="8480"/>
    <s v="ORD08480"/>
    <d v="2025-08-03T00:00:00"/>
    <s v="2025"/>
    <s v="August"/>
    <x v="3"/>
    <s v="Unkown"/>
    <s v="Corporate"/>
    <s v="Office Supplies"/>
    <x v="3"/>
    <n v="2"/>
    <x v="2"/>
    <n v="199"/>
    <n v="0.15"/>
    <n v="338.3"/>
    <x v="17"/>
    <n v="0.15552763819095478"/>
    <n v="30.95"/>
    <n v="9.1486845994679267E-2"/>
  </r>
  <r>
    <n v="8481"/>
    <s v="ORD08481"/>
    <d v="2024-04-15T00:00:00"/>
    <s v="2024"/>
    <s v="April"/>
    <x v="1"/>
    <s v="CUST1236"/>
    <s v="Corporate"/>
    <s v="Office Supplies"/>
    <x v="7"/>
    <n v="4"/>
    <x v="1"/>
    <n v="149"/>
    <n v="0.05"/>
    <n v="566.20000000000005"/>
    <x v="34"/>
    <n v="1.0197986577181208"/>
    <n v="151.94999999999999"/>
    <n v="0.26836806782055805"/>
  </r>
  <r>
    <n v="8482"/>
    <s v="ORD08482"/>
    <d v="2024-02-26T00:00:00"/>
    <s v="2024"/>
    <s v="February"/>
    <x v="1"/>
    <s v="Unkown"/>
    <s v="Consumer"/>
    <s v="Furniture"/>
    <x v="7"/>
    <n v="1"/>
    <x v="2"/>
    <n v="299"/>
    <n v="0"/>
    <n v="299"/>
    <x v="20"/>
    <n v="0.16454849498327759"/>
    <n v="49.2"/>
    <n v="0.16454849498327759"/>
  </r>
  <r>
    <n v="8483"/>
    <s v="ORD08483"/>
    <d v="2025-08-26T00:00:00"/>
    <s v="2025"/>
    <s v="August"/>
    <x v="0"/>
    <s v="CUST2033"/>
    <s v="Consumer"/>
    <s v="Office Supplies"/>
    <x v="4"/>
    <n v="2"/>
    <x v="2"/>
    <n v="149"/>
    <n v="0"/>
    <n v="298"/>
    <x v="7"/>
    <n v="0.44691275167785238"/>
    <n v="66.59"/>
    <n v="0.22345637583892619"/>
  </r>
  <r>
    <n v="8484"/>
    <s v="ORD08484"/>
    <d v="2024-01-19T00:00:00"/>
    <s v="2024"/>
    <s v="January"/>
    <x v="3"/>
    <s v="Unkown"/>
    <s v="Home Office"/>
    <s v="Electronics"/>
    <x v="2"/>
    <n v="6"/>
    <x v="1"/>
    <n v="99"/>
    <n v="0"/>
    <n v="594"/>
    <x v="22"/>
    <n v="1.661111111111111"/>
    <n v="164.45"/>
    <n v="0.27685185185185185"/>
  </r>
  <r>
    <n v="8485"/>
    <s v="ORD08485"/>
    <d v="2025-08-07T00:00:00"/>
    <s v="2025"/>
    <s v="August"/>
    <x v="2"/>
    <s v="Unkown"/>
    <s v="Corporate"/>
    <s v="Office Supplies"/>
    <x v="3"/>
    <n v="9"/>
    <x v="0"/>
    <n v="499"/>
    <n v="0.1"/>
    <n v="4041.9"/>
    <x v="13"/>
    <n v="1.2789779559118237"/>
    <n v="638.21"/>
    <n v="0.15789851307553379"/>
  </r>
  <r>
    <n v="8486"/>
    <s v="ORD08486"/>
    <d v="2024-03-12T00:00:00"/>
    <s v="2024"/>
    <s v="March"/>
    <x v="0"/>
    <s v="Unkown"/>
    <s v="Home Office"/>
    <s v="Electronics"/>
    <x v="6"/>
    <n v="2"/>
    <x v="2"/>
    <n v="199"/>
    <n v="0.05"/>
    <n v="378.1"/>
    <x v="15"/>
    <n v="0.50015075376884421"/>
    <n v="99.53"/>
    <n v="0.26323723882570749"/>
  </r>
  <r>
    <n v="8487"/>
    <s v="ORD08487"/>
    <d v="2024-10-12T00:00:00"/>
    <s v="2024"/>
    <s v="October"/>
    <x v="3"/>
    <s v="Unkown"/>
    <s v="Corporate"/>
    <s v="Furniture"/>
    <x v="2"/>
    <n v="9"/>
    <x v="0"/>
    <n v="199"/>
    <n v="0"/>
    <n v="1791"/>
    <x v="1"/>
    <n v="1.1118090452261307"/>
    <n v="221.25"/>
    <n v="0.12353433835845896"/>
  </r>
  <r>
    <n v="8488"/>
    <s v="ORD08488"/>
    <d v="2025-03-23T00:00:00"/>
    <s v="2025"/>
    <s v="March"/>
    <x v="0"/>
    <s v="Unkown"/>
    <s v="Consumer"/>
    <s v="Furniture"/>
    <x v="3"/>
    <n v="1"/>
    <x v="2"/>
    <n v="999"/>
    <n v="0.15"/>
    <n v="849.15"/>
    <x v="32"/>
    <n v="7.6236236236236238E-2"/>
    <n v="76.16"/>
    <n v="8.9689689689689683E-2"/>
  </r>
  <r>
    <n v="8489"/>
    <s v="ORD08489"/>
    <d v="2024-04-13T00:00:00"/>
    <s v="2024"/>
    <s v="April"/>
    <x v="2"/>
    <s v="Unkown"/>
    <s v="Home Office"/>
    <s v="Electronics"/>
    <x v="1"/>
    <n v="4"/>
    <x v="1"/>
    <n v="199"/>
    <n v="0.15"/>
    <n v="676.6"/>
    <x v="17"/>
    <n v="0.44180904522613068"/>
    <n v="87.92"/>
    <n v="0.12994383683121491"/>
  </r>
  <r>
    <n v="8490"/>
    <s v="ORD08490"/>
    <d v="2025-09-02T00:00:00"/>
    <s v="2025"/>
    <s v="September"/>
    <x v="0"/>
    <s v="Unkown"/>
    <s v="Consumer"/>
    <s v="Electronics"/>
    <x v="6"/>
    <n v="3"/>
    <x v="2"/>
    <n v="499"/>
    <n v="0.15"/>
    <n v="1272.45"/>
    <x v="18"/>
    <n v="0.72699398797595183"/>
    <n v="362.77"/>
    <n v="0.28509568155919679"/>
  </r>
  <r>
    <n v="8491"/>
    <s v="ORD08491"/>
    <d v="2025-02-21T00:00:00"/>
    <s v="2025"/>
    <s v="February"/>
    <x v="2"/>
    <s v="CUST2497"/>
    <s v="Corporate"/>
    <s v="Furniture"/>
    <x v="3"/>
    <n v="4"/>
    <x v="1"/>
    <n v="149"/>
    <n v="0.1"/>
    <n v="536.4"/>
    <x v="6"/>
    <n v="0.85724832214765101"/>
    <n v="127.73"/>
    <n v="0.23812453392990307"/>
  </r>
  <r>
    <n v="8492"/>
    <s v="ORD08492"/>
    <d v="2024-12-14T00:00:00"/>
    <s v="2024"/>
    <s v="December"/>
    <x v="0"/>
    <s v="CUST1171"/>
    <s v="Corporate"/>
    <s v="Furniture"/>
    <x v="0"/>
    <n v="9"/>
    <x v="0"/>
    <n v="999"/>
    <n v="0"/>
    <n v="8991"/>
    <x v="30"/>
    <n v="2.3091091091091092"/>
    <n v="2306.8000000000002"/>
    <n v="0.25656767878990105"/>
  </r>
  <r>
    <n v="8493"/>
    <s v="ORD08493"/>
    <d v="2024-01-30T00:00:00"/>
    <s v="2024"/>
    <s v="January"/>
    <x v="1"/>
    <s v="Unkown"/>
    <s v="Consumer"/>
    <s v="Office Supplies"/>
    <x v="5"/>
    <n v="7"/>
    <x v="0"/>
    <n v="799"/>
    <n v="0.15"/>
    <n v="4754.05"/>
    <x v="8"/>
    <n v="1.4320275344180227"/>
    <n v="1144.19"/>
    <n v="0.24067689654084412"/>
  </r>
  <r>
    <n v="8494"/>
    <s v="ORD08494"/>
    <d v="2025-12-08T00:00:00"/>
    <s v="2025"/>
    <s v="December"/>
    <x v="3"/>
    <s v="Unkown"/>
    <s v="Corporate"/>
    <s v="Electronics"/>
    <x v="3"/>
    <n v="9"/>
    <x v="0"/>
    <n v="799"/>
    <n v="0.1"/>
    <n v="6471.9"/>
    <x v="40"/>
    <n v="2.3594493116395494"/>
    <n v="1885.2"/>
    <n v="0.29129003847401846"/>
  </r>
  <r>
    <n v="8495"/>
    <s v="ORD08495"/>
    <d v="2024-02-04T00:00:00"/>
    <s v="2024"/>
    <s v="February"/>
    <x v="0"/>
    <s v="Unkown"/>
    <s v="Home Office"/>
    <s v="Electronics"/>
    <x v="3"/>
    <n v="7"/>
    <x v="0"/>
    <n v="999"/>
    <n v="0"/>
    <n v="6993"/>
    <x v="30"/>
    <n v="1.6852152152152151"/>
    <n v="1683.53"/>
    <n v="0.24074503074503073"/>
  </r>
  <r>
    <n v="8496"/>
    <s v="ORD08496"/>
    <d v="2024-02-23T00:00:00"/>
    <s v="2024"/>
    <s v="February"/>
    <x v="0"/>
    <s v="CUST2238"/>
    <s v="Consumer"/>
    <s v="Office Supplies"/>
    <x v="2"/>
    <n v="9"/>
    <x v="0"/>
    <n v="499"/>
    <n v="0"/>
    <n v="4491"/>
    <x v="23"/>
    <n v="1.6763527054108216"/>
    <n v="836.5"/>
    <n v="0.18626141171231353"/>
  </r>
  <r>
    <n v="8497"/>
    <s v="ORD08497"/>
    <d v="2024-04-11T00:00:00"/>
    <s v="2024"/>
    <s v="April"/>
    <x v="3"/>
    <s v="Unkown"/>
    <s v="Corporate"/>
    <s v="Office Supplies"/>
    <x v="7"/>
    <n v="4"/>
    <x v="1"/>
    <n v="499"/>
    <n v="0"/>
    <n v="1996"/>
    <x v="23"/>
    <n v="0.24739478957915831"/>
    <n v="123.45"/>
    <n v="6.1848697394789577E-2"/>
  </r>
  <r>
    <n v="8498"/>
    <s v="ORD08498"/>
    <d v="2025-09-15T00:00:00"/>
    <s v="2025"/>
    <s v="September"/>
    <x v="0"/>
    <s v="CUST2269"/>
    <s v="Corporate"/>
    <s v="Electronics"/>
    <x v="6"/>
    <n v="5"/>
    <x v="1"/>
    <n v="99"/>
    <n v="0.1"/>
    <n v="445.5"/>
    <x v="4"/>
    <n v="0.69262626262626259"/>
    <n v="68.569999999999993"/>
    <n v="0.15391694725028057"/>
  </r>
  <r>
    <n v="8499"/>
    <s v="ORD08499"/>
    <d v="2025-05-18T00:00:00"/>
    <s v="2025"/>
    <s v="May"/>
    <x v="3"/>
    <s v="Unkown"/>
    <s v="Home Office"/>
    <s v="Furniture"/>
    <x v="7"/>
    <n v="5"/>
    <x v="1"/>
    <n v="99"/>
    <n v="0"/>
    <n v="495"/>
    <x v="22"/>
    <n v="0.761919191919192"/>
    <n v="75.430000000000007"/>
    <n v="0.1523838383838384"/>
  </r>
  <r>
    <n v="8500"/>
    <s v="ORD08500"/>
    <d v="2024-01-19T00:00:00"/>
    <s v="2024"/>
    <s v="January"/>
    <x v="3"/>
    <s v="Unkown"/>
    <s v="Consumer"/>
    <s v="Office Supplies"/>
    <x v="5"/>
    <n v="7"/>
    <x v="0"/>
    <n v="799"/>
    <n v="0.15"/>
    <n v="4754.05"/>
    <x v="8"/>
    <n v="1.56360450563204"/>
    <n v="1249.32"/>
    <n v="0.2627906732154689"/>
  </r>
  <r>
    <n v="3014"/>
    <s v="ORD03014"/>
    <d v="2024-04-14T00:00:00"/>
    <s v="2024"/>
    <s v="April"/>
    <x v="3"/>
    <s v="Unkown"/>
    <s v="Home Office"/>
    <s v="Electronics"/>
    <x v="2"/>
    <n v="3"/>
    <x v="2"/>
    <n v="149"/>
    <n v="0.05"/>
    <n v="424.65"/>
    <x v="38"/>
    <n v="0.43906040268456376"/>
    <n v="65.42"/>
    <n v="0.15405628164370661"/>
  </r>
  <r>
    <n v="2718"/>
    <s v="ORD02718"/>
    <d v="2025-07-07T00:00:00"/>
    <s v="2025"/>
    <s v="July"/>
    <x v="0"/>
    <s v="Unkown"/>
    <s v="Home Office"/>
    <s v="Electronics"/>
    <x v="4"/>
    <n v="8"/>
    <x v="0"/>
    <n v="149"/>
    <n v="0"/>
    <n v="1192"/>
    <x v="7"/>
    <n v="1.8180536912751677"/>
    <n v="270.89"/>
    <n v="0.22725671140939596"/>
  </r>
  <r>
    <n v="1535"/>
    <s v="ORD01535"/>
    <d v="2025-01-02T00:00:00"/>
    <s v="2025"/>
    <s v="January"/>
    <x v="0"/>
    <s v="Unkown"/>
    <s v="Corporate"/>
    <s v="Furniture"/>
    <x v="2"/>
    <n v="4"/>
    <x v="1"/>
    <n v="149"/>
    <n v="0"/>
    <n v="596"/>
    <x v="7"/>
    <n v="0.52865771812080531"/>
    <n v="78.77"/>
    <n v="0.13216442953020133"/>
  </r>
  <r>
    <n v="5387"/>
    <s v="ORD05387"/>
    <d v="2025-03-29T00:00:00"/>
    <s v="2025"/>
    <s v="March"/>
    <x v="3"/>
    <s v="Unkown"/>
    <s v="Consumer"/>
    <s v="Electronics"/>
    <x v="5"/>
    <n v="4"/>
    <x v="1"/>
    <n v="199"/>
    <n v="0"/>
    <n v="796"/>
    <x v="1"/>
    <n v="0.76020100502512566"/>
    <n v="151.28"/>
    <n v="0.19005025125628142"/>
  </r>
  <r>
    <n v="2354"/>
    <s v="ORD02354"/>
    <d v="2024-11-23T00:00:00"/>
    <s v="2024"/>
    <s v="November"/>
    <x v="2"/>
    <s v="Unkown"/>
    <s v="Home Office"/>
    <s v="Electronics"/>
    <x v="7"/>
    <n v="4"/>
    <x v="1"/>
    <n v="999"/>
    <n v="0.1"/>
    <n v="3596.4"/>
    <x v="14"/>
    <n v="0.67592592592592593"/>
    <n v="675.25"/>
    <n v="0.18775720164609053"/>
  </r>
  <r>
    <n v="4422"/>
    <s v="ORD04422"/>
    <d v="2025-08-26T00:00:00"/>
    <s v="2025"/>
    <s v="August"/>
    <x v="3"/>
    <s v="CUST2724"/>
    <s v="Consumer"/>
    <s v="Office Supplies"/>
    <x v="5"/>
    <n v="2"/>
    <x v="2"/>
    <n v="499"/>
    <n v="0"/>
    <n v="998"/>
    <x v="23"/>
    <n v="0.43158316633266536"/>
    <n v="215.36"/>
    <n v="0.21579158316633268"/>
  </r>
  <r>
    <n v="5074"/>
    <s v="ORD05074"/>
    <d v="2025-04-12T00:00:00"/>
    <s v="2025"/>
    <s v="April"/>
    <x v="2"/>
    <s v="Unkown"/>
    <s v="Home Office"/>
    <s v="Electronics"/>
    <x v="0"/>
    <n v="9"/>
    <x v="0"/>
    <n v="799"/>
    <n v="0.15"/>
    <n v="6112.35"/>
    <x v="45"/>
    <n v="1.5146057571964957"/>
    <n v="1210.17"/>
    <n v="0.19798768067928046"/>
  </r>
  <r>
    <n v="2254"/>
    <s v="ORD02254"/>
    <d v="2025-10-24T00:00:00"/>
    <s v="2025"/>
    <s v="October"/>
    <x v="3"/>
    <s v="Unkown"/>
    <s v="Home Office"/>
    <s v="Electronics"/>
    <x v="5"/>
    <n v="7"/>
    <x v="0"/>
    <n v="799"/>
    <n v="0"/>
    <n v="5593"/>
    <x v="12"/>
    <n v="1.3209136420525658"/>
    <n v="1055.4100000000001"/>
    <n v="0.18870194886465225"/>
  </r>
  <r>
    <n v="7367"/>
    <s v="ORD07367"/>
    <d v="2024-02-06T00:00:00"/>
    <s v="2024"/>
    <s v="February"/>
    <x v="2"/>
    <s v="CUST1869"/>
    <s v="Home Office"/>
    <s v="Office Supplies"/>
    <x v="2"/>
    <n v="2"/>
    <x v="2"/>
    <n v="299"/>
    <n v="0"/>
    <n v="598"/>
    <x v="20"/>
    <n v="0.14387959866220737"/>
    <n v="43.02"/>
    <n v="7.1939799331103685E-2"/>
  </r>
  <r>
    <n v="3757"/>
    <s v="ORD03757"/>
    <d v="2025-03-28T00:00:00"/>
    <s v="2025"/>
    <s v="March"/>
    <x v="0"/>
    <s v="CUST2939"/>
    <s v="Corporate"/>
    <s v="Furniture"/>
    <x v="7"/>
    <n v="6"/>
    <x v="1"/>
    <n v="199"/>
    <n v="0"/>
    <n v="1194"/>
    <x v="1"/>
    <n v="1.2592462311557788"/>
    <n v="250.59"/>
    <n v="0.2098743718592965"/>
  </r>
  <r>
    <n v="6966"/>
    <s v="ORD06966"/>
    <d v="2025-02-08T00:00:00"/>
    <s v="2025"/>
    <s v="February"/>
    <x v="3"/>
    <s v="CUST2420"/>
    <s v="Consumer"/>
    <s v="Office Supplies"/>
    <x v="7"/>
    <n v="6"/>
    <x v="1"/>
    <n v="999"/>
    <n v="0"/>
    <n v="5994"/>
    <x v="30"/>
    <n v="1.1814814814814814"/>
    <n v="1180.3"/>
    <n v="0.19691358024691358"/>
  </r>
  <r>
    <n v="1380"/>
    <s v="ORD01380"/>
    <d v="2024-03-20T00:00:00"/>
    <s v="2024"/>
    <s v="March"/>
    <x v="3"/>
    <s v="Unkown"/>
    <s v="Home Office"/>
    <s v="Office Supplies"/>
    <x v="0"/>
    <n v="3"/>
    <x v="2"/>
    <n v="149"/>
    <n v="0.1"/>
    <n v="402.3"/>
    <x v="6"/>
    <n v="0.26744966442953022"/>
    <n v="39.85"/>
    <n v="9.9055431270196379E-2"/>
  </r>
  <r>
    <n v="2983"/>
    <s v="ORD02983"/>
    <d v="2025-02-06T00:00:00"/>
    <s v="2025"/>
    <s v="February"/>
    <x v="2"/>
    <s v="Unkown"/>
    <s v="Corporate"/>
    <s v="Office Supplies"/>
    <x v="6"/>
    <n v="2"/>
    <x v="2"/>
    <n v="799"/>
    <n v="0.1"/>
    <n v="1438.2"/>
    <x v="9"/>
    <n v="0.41949937421777223"/>
    <n v="335.18"/>
    <n v="0.23305520789876233"/>
  </r>
  <r>
    <n v="8380"/>
    <s v="ORD08380"/>
    <d v="2025-10-07T00:00:00"/>
    <s v="2025"/>
    <s v="October"/>
    <x v="3"/>
    <s v="Unkown"/>
    <s v="Home Office"/>
    <s v="Office Supplies"/>
    <x v="0"/>
    <n v="8"/>
    <x v="0"/>
    <n v="999"/>
    <n v="0.05"/>
    <n v="7592.4"/>
    <x v="31"/>
    <n v="1.7806306306306305"/>
    <n v="1778.85"/>
    <n v="0.23429350403034613"/>
  </r>
  <r>
    <n v="6333"/>
    <s v="ORD06333"/>
    <d v="2024-11-12T00:00:00"/>
    <s v="2024"/>
    <s v="November"/>
    <x v="3"/>
    <s v="Unkown"/>
    <s v="Consumer"/>
    <s v="Electronics"/>
    <x v="1"/>
    <n v="9"/>
    <x v="0"/>
    <n v="149"/>
    <n v="0.15"/>
    <n v="1139.8499999999999"/>
    <x v="28"/>
    <n v="2.1891275167785236"/>
    <n v="326.18"/>
    <n v="0.28616045970961096"/>
  </r>
  <r>
    <n v="7137"/>
    <s v="ORD07137"/>
    <d v="2024-07-04T00:00:00"/>
    <s v="2024"/>
    <s v="July"/>
    <x v="0"/>
    <s v="CUST1804"/>
    <s v="Consumer"/>
    <s v="Electronics"/>
    <x v="7"/>
    <n v="10"/>
    <x v="0"/>
    <n v="299"/>
    <n v="0"/>
    <n v="2990"/>
    <x v="20"/>
    <n v="1.9469565217391305"/>
    <n v="582.14"/>
    <n v="0.19469565217391305"/>
  </r>
  <r>
    <n v="6657"/>
    <s v="ORD06657"/>
    <d v="2024-12-31T00:00:00"/>
    <s v="2024"/>
    <s v="December"/>
    <x v="3"/>
    <s v="Unkown"/>
    <s v="Home Office"/>
    <s v="Furniture"/>
    <x v="4"/>
    <n v="1"/>
    <x v="2"/>
    <n v="499"/>
    <n v="0.05"/>
    <n v="474.05"/>
    <x v="27"/>
    <n v="0.10677354709418838"/>
    <n v="53.28"/>
    <n v="0.11239320746756672"/>
  </r>
  <r>
    <n v="4995"/>
    <s v="ORD04995"/>
    <d v="2025-05-17T00:00:00"/>
    <s v="2025"/>
    <s v="May"/>
    <x v="0"/>
    <s v="CUST2216"/>
    <s v="Corporate"/>
    <s v="Electronics"/>
    <x v="4"/>
    <n v="6"/>
    <x v="1"/>
    <n v="799"/>
    <n v="0.1"/>
    <n v="4314.6000000000004"/>
    <x v="9"/>
    <n v="0.36310387984981229"/>
    <n v="290.12"/>
    <n v="6.7241459231446712E-2"/>
  </r>
  <r>
    <n v="7145"/>
    <s v="ORD07145"/>
    <d v="2024-01-08T00:00:00"/>
    <s v="2024"/>
    <s v="January"/>
    <x v="2"/>
    <s v="Unkown"/>
    <s v="Consumer"/>
    <s v="Office Supplies"/>
    <x v="2"/>
    <n v="4"/>
    <x v="1"/>
    <n v="499"/>
    <n v="0.1"/>
    <n v="1796.4"/>
    <x v="13"/>
    <n v="0.91020040080160325"/>
    <n v="454.19"/>
    <n v="0.252833444667112"/>
  </r>
  <r>
    <n v="4557"/>
    <s v="ORD04557"/>
    <d v="2025-08-24T00:00:00"/>
    <s v="2025"/>
    <s v="August"/>
    <x v="3"/>
    <s v="CUST1474"/>
    <s v="Home Office"/>
    <s v="Electronics"/>
    <x v="0"/>
    <n v="4"/>
    <x v="1"/>
    <n v="99"/>
    <n v="0.15"/>
    <n v="336.6"/>
    <x v="39"/>
    <n v="0.26515151515151514"/>
    <n v="26.25"/>
    <n v="7.7985739750445621E-2"/>
  </r>
  <r>
    <n v="83"/>
    <s v="ORD00083"/>
    <d v="2024-12-04T00:00:00"/>
    <s v="2024"/>
    <s v="December"/>
    <x v="0"/>
    <s v="CUST2723"/>
    <s v="Consumer"/>
    <s v="Electronics"/>
    <x v="4"/>
    <n v="9"/>
    <x v="0"/>
    <n v="799"/>
    <n v="0.05"/>
    <n v="6831.45"/>
    <x v="33"/>
    <n v="1.0232290362953691"/>
    <n v="817.56"/>
    <n v="0.11967591067782096"/>
  </r>
  <r>
    <n v="308"/>
    <s v="ORD00308"/>
    <d v="2024-03-26T00:00:00"/>
    <s v="2024"/>
    <s v="March"/>
    <x v="2"/>
    <s v="Unkown"/>
    <s v="Home Office"/>
    <s v="Furniture"/>
    <x v="3"/>
    <n v="1"/>
    <x v="2"/>
    <n v="499"/>
    <n v="0.05"/>
    <n v="474.05"/>
    <x v="27"/>
    <n v="0.23927855711422846"/>
    <n v="119.4"/>
    <n v="0.25187216538339841"/>
  </r>
  <r>
    <n v="1653"/>
    <s v="ORD01653"/>
    <d v="2025-02-20T00:00:00"/>
    <s v="2025"/>
    <s v="February"/>
    <x v="0"/>
    <s v="Unkown"/>
    <s v="Home Office"/>
    <s v="Furniture"/>
    <x v="6"/>
    <n v="5"/>
    <x v="1"/>
    <n v="299"/>
    <n v="0.1"/>
    <n v="1345.5"/>
    <x v="21"/>
    <n v="0.90431438127090291"/>
    <n v="270.39"/>
    <n v="0.200958751393534"/>
  </r>
  <r>
    <n v="1541"/>
    <s v="ORD01541"/>
    <d v="2024-03-27T00:00:00"/>
    <s v="2024"/>
    <s v="March"/>
    <x v="3"/>
    <s v="Unkown"/>
    <s v="Corporate"/>
    <s v="Electronics"/>
    <x v="7"/>
    <n v="1"/>
    <x v="2"/>
    <n v="199"/>
    <n v="0.15"/>
    <n v="169.15"/>
    <x v="17"/>
    <n v="0.24944723618090453"/>
    <n v="49.64"/>
    <n v="0.29346733668341707"/>
  </r>
  <r>
    <n v="1072"/>
    <s v="ORD01072"/>
    <d v="2024-07-08T00:00:00"/>
    <s v="2024"/>
    <s v="July"/>
    <x v="1"/>
    <s v="CUST2228"/>
    <s v="Corporate"/>
    <s v="Office Supplies"/>
    <x v="2"/>
    <n v="4"/>
    <x v="1"/>
    <n v="799"/>
    <n v="0.05"/>
    <n v="3036.2"/>
    <x v="33"/>
    <n v="0.46924906132665833"/>
    <n v="374.93"/>
    <n v="0.12348659508596273"/>
  </r>
  <r>
    <n v="5506"/>
    <s v="ORD05506"/>
    <d v="2025-12-23T00:00:00"/>
    <s v="2025"/>
    <s v="December"/>
    <x v="0"/>
    <s v="CUST2290"/>
    <s v="Consumer"/>
    <s v="Electronics"/>
    <x v="0"/>
    <n v="9"/>
    <x v="0"/>
    <n v="99"/>
    <n v="0.05"/>
    <n v="846.45"/>
    <x v="46"/>
    <n v="2.0343434343434343"/>
    <n v="201.4"/>
    <n v="0.23793490460157127"/>
  </r>
  <r>
    <n v="1464"/>
    <s v="ORD01464"/>
    <d v="2025-10-24T00:00:00"/>
    <s v="2025"/>
    <s v="October"/>
    <x v="1"/>
    <s v="Unkown"/>
    <s v="Corporate"/>
    <s v="Electronics"/>
    <x v="3"/>
    <n v="7"/>
    <x v="0"/>
    <n v="999"/>
    <n v="0.05"/>
    <n v="6643.35"/>
    <x v="37"/>
    <n v="1.4077877877877878"/>
    <n v="1406.38"/>
    <n v="0.21169741169741171"/>
  </r>
  <r>
    <n v="5495"/>
    <s v="ORD05495"/>
    <d v="2025-01-15T00:00:00"/>
    <s v="2025"/>
    <s v="January"/>
    <x v="1"/>
    <s v="Unkown"/>
    <s v="Home Office"/>
    <s v="Furniture"/>
    <x v="0"/>
    <n v="5"/>
    <x v="1"/>
    <n v="799"/>
    <n v="0.1"/>
    <n v="3595.5"/>
    <x v="9"/>
    <n v="1.0138297872340425"/>
    <n v="810.05"/>
    <n v="0.22529550827423167"/>
  </r>
  <r>
    <n v="6218"/>
    <s v="ORD06218"/>
    <d v="2024-09-19T00:00:00"/>
    <s v="2024"/>
    <s v="September"/>
    <x v="0"/>
    <s v="Unkown"/>
    <s v="Home Office"/>
    <s v="Furniture"/>
    <x v="7"/>
    <n v="2"/>
    <x v="2"/>
    <n v="799"/>
    <n v="0"/>
    <n v="1598"/>
    <x v="12"/>
    <n v="0.34717146433041302"/>
    <n v="277.39"/>
    <n v="0.17358573216520651"/>
  </r>
  <r>
    <n v="4869"/>
    <s v="ORD04869"/>
    <d v="2024-11-16T00:00:00"/>
    <s v="2024"/>
    <s v="November"/>
    <x v="2"/>
    <s v="Unkown"/>
    <s v="Home Office"/>
    <s v="Electronics"/>
    <x v="0"/>
    <n v="4"/>
    <x v="1"/>
    <n v="299"/>
    <n v="0"/>
    <n v="1196"/>
    <x v="20"/>
    <n v="0.70729096989966556"/>
    <n v="211.48"/>
    <n v="0.17682274247491639"/>
  </r>
  <r>
    <n v="2886"/>
    <s v="ORD02886"/>
    <d v="2025-11-10T00:00:00"/>
    <s v="2025"/>
    <s v="November"/>
    <x v="3"/>
    <s v="Unkown"/>
    <s v="Corporate"/>
    <s v="Furniture"/>
    <x v="5"/>
    <n v="2"/>
    <x v="2"/>
    <n v="799"/>
    <n v="0"/>
    <n v="1598"/>
    <x v="12"/>
    <n v="0.23056320400500627"/>
    <n v="184.22"/>
    <n v="0.11528160200250313"/>
  </r>
  <r>
    <n v="3566"/>
    <s v="ORD03566"/>
    <d v="2025-09-16T00:00:00"/>
    <s v="2025"/>
    <s v="September"/>
    <x v="2"/>
    <s v="Unkown"/>
    <s v="Corporate"/>
    <s v="Office Supplies"/>
    <x v="3"/>
    <n v="3"/>
    <x v="2"/>
    <n v="799"/>
    <n v="0.15"/>
    <n v="2037.45"/>
    <x v="8"/>
    <n v="0.74277847309136424"/>
    <n v="593.48"/>
    <n v="0.29128567572210362"/>
  </r>
  <r>
    <n v="260"/>
    <s v="ORD00260"/>
    <d v="2024-02-09T00:00:00"/>
    <s v="2024"/>
    <s v="February"/>
    <x v="3"/>
    <s v="Unkown"/>
    <s v="Consumer"/>
    <s v="Furniture"/>
    <x v="1"/>
    <n v="5"/>
    <x v="1"/>
    <n v="499"/>
    <n v="0.1"/>
    <n v="2245.5"/>
    <x v="13"/>
    <n v="0.77841683366733472"/>
    <n v="388.43"/>
    <n v="0.17298151859274105"/>
  </r>
  <r>
    <n v="6140"/>
    <s v="ORD06140"/>
    <d v="2025-10-04T00:00:00"/>
    <s v="2025"/>
    <s v="October"/>
    <x v="1"/>
    <s v="Unkown"/>
    <s v="Consumer"/>
    <s v="Electronics"/>
    <x v="2"/>
    <n v="10"/>
    <x v="0"/>
    <n v="999"/>
    <n v="0.1"/>
    <n v="8991"/>
    <x v="14"/>
    <n v="2.5744444444444445"/>
    <n v="2571.87"/>
    <n v="0.28604938271604935"/>
  </r>
  <r>
    <n v="6195"/>
    <s v="ORD06195"/>
    <d v="2025-12-05T00:00:00"/>
    <s v="2025"/>
    <s v="December"/>
    <x v="3"/>
    <s v="CUST2451"/>
    <s v="Home Office"/>
    <s v="Furniture"/>
    <x v="1"/>
    <n v="10"/>
    <x v="0"/>
    <n v="999"/>
    <n v="0.05"/>
    <n v="9490.5"/>
    <x v="31"/>
    <n v="2.3807307307307308"/>
    <n v="2378.35"/>
    <n v="0.25060323481376112"/>
  </r>
  <r>
    <n v="1234"/>
    <s v="ORD01234"/>
    <d v="2024-12-22T00:00:00"/>
    <s v="2024"/>
    <s v="December"/>
    <x v="0"/>
    <s v="CUST1789"/>
    <s v="Consumer"/>
    <s v="Furniture"/>
    <x v="5"/>
    <n v="6"/>
    <x v="1"/>
    <n v="199"/>
    <n v="0.1"/>
    <n v="1074.5999999999999"/>
    <x v="25"/>
    <n v="0.53015075376884424"/>
    <n v="105.5"/>
    <n v="9.8176065512748933E-2"/>
  </r>
  <r>
    <n v="2084"/>
    <s v="ORD02084"/>
    <d v="2025-07-16T00:00:00"/>
    <s v="2025"/>
    <s v="July"/>
    <x v="1"/>
    <s v="Unkown"/>
    <s v="Corporate"/>
    <s v="Furniture"/>
    <x v="7"/>
    <n v="2"/>
    <x v="2"/>
    <n v="799"/>
    <n v="0"/>
    <n v="1598"/>
    <x v="12"/>
    <n v="0.43397997496871088"/>
    <n v="346.75"/>
    <n v="0.21698998748435544"/>
  </r>
  <r>
    <n v="1874"/>
    <s v="ORD01874"/>
    <d v="2025-02-25T00:00:00"/>
    <s v="2025"/>
    <s v="February"/>
    <x v="2"/>
    <s v="Unkown"/>
    <s v="Home Office"/>
    <s v="Electronics"/>
    <x v="2"/>
    <n v="10"/>
    <x v="0"/>
    <n v="299"/>
    <n v="0.1"/>
    <n v="2691"/>
    <x v="21"/>
    <n v="1.1329096989966556"/>
    <n v="338.74"/>
    <n v="0.12587885544407285"/>
  </r>
  <r>
    <n v="5501"/>
    <s v="ORD05501"/>
    <d v="2024-06-23T00:00:00"/>
    <s v="2024"/>
    <s v="June"/>
    <x v="2"/>
    <s v="Unkown"/>
    <s v="Corporate"/>
    <s v="Electronics"/>
    <x v="3"/>
    <n v="6"/>
    <x v="1"/>
    <n v="199"/>
    <n v="0"/>
    <n v="1194"/>
    <x v="1"/>
    <n v="0.48211055276381909"/>
    <n v="95.94"/>
    <n v="8.0351758793969844E-2"/>
  </r>
  <r>
    <n v="4027"/>
    <s v="ORD04027"/>
    <d v="2024-08-01T00:00:00"/>
    <s v="2024"/>
    <s v="August"/>
    <x v="2"/>
    <s v="CUST2652"/>
    <s v="Consumer"/>
    <s v="Electronics"/>
    <x v="3"/>
    <n v="9"/>
    <x v="0"/>
    <n v="149"/>
    <n v="0.1"/>
    <n v="1206.9000000000001"/>
    <x v="48"/>
    <n v="2.1068456375838926"/>
    <n v="313.92"/>
    <n v="0.26010439970171512"/>
  </r>
  <r>
    <n v="5734"/>
    <s v="ORD05734"/>
    <d v="2024-04-24T00:00:00"/>
    <s v="2024"/>
    <s v="April"/>
    <x v="3"/>
    <s v="Unkown"/>
    <s v="Corporate"/>
    <s v="Office Supplies"/>
    <x v="1"/>
    <n v="1"/>
    <x v="2"/>
    <n v="199"/>
    <n v="0.1"/>
    <n v="179.1"/>
    <x v="25"/>
    <n v="0.21095477386934672"/>
    <n v="41.98"/>
    <n v="0.23439419318816301"/>
  </r>
  <r>
    <n v="2979"/>
    <s v="ORD02979"/>
    <d v="2025-04-12T00:00:00"/>
    <s v="2025"/>
    <s v="April"/>
    <x v="1"/>
    <s v="CUST1461"/>
    <s v="Consumer"/>
    <s v="Furniture"/>
    <x v="1"/>
    <n v="1"/>
    <x v="2"/>
    <n v="199"/>
    <n v="0.15"/>
    <n v="169.15"/>
    <x v="17"/>
    <n v="0.13924623115577889"/>
    <n v="27.71"/>
    <n v="0.16381909547738693"/>
  </r>
  <r>
    <n v="6580"/>
    <s v="ORD06580"/>
    <d v="2025-09-17T00:00:00"/>
    <s v="2025"/>
    <s v="September"/>
    <x v="0"/>
    <s v="Unkown"/>
    <s v="Consumer"/>
    <s v="Electronics"/>
    <x v="5"/>
    <n v="5"/>
    <x v="1"/>
    <n v="149"/>
    <n v="0.05"/>
    <n v="707.75"/>
    <x v="34"/>
    <n v="0.87724832214765103"/>
    <n v="130.71"/>
    <n v="0.18468385729424233"/>
  </r>
  <r>
    <n v="1146"/>
    <s v="ORD01146"/>
    <d v="2024-11-27T00:00:00"/>
    <s v="2024"/>
    <s v="November"/>
    <x v="1"/>
    <s v="Unkown"/>
    <s v="Corporate"/>
    <s v="Office Supplies"/>
    <x v="6"/>
    <n v="7"/>
    <x v="0"/>
    <n v="149"/>
    <n v="0.1"/>
    <n v="938.7"/>
    <x v="6"/>
    <n v="0.31885906040268452"/>
    <n v="47.51"/>
    <n v="5.0612549270267385E-2"/>
  </r>
  <r>
    <n v="1677"/>
    <s v="ORD01677"/>
    <d v="2024-09-10T00:00:00"/>
    <s v="2024"/>
    <s v="September"/>
    <x v="0"/>
    <s v="Unkown"/>
    <s v="Home Office"/>
    <s v="Electronics"/>
    <x v="7"/>
    <n v="2"/>
    <x v="2"/>
    <n v="199"/>
    <n v="0.1"/>
    <n v="358.2"/>
    <x v="25"/>
    <n v="0.15381909547738692"/>
    <n v="30.61"/>
    <n v="8.5455053042992737E-2"/>
  </r>
  <r>
    <n v="3876"/>
    <s v="ORD03876"/>
    <d v="2024-09-25T00:00:00"/>
    <s v="2024"/>
    <s v="September"/>
    <x v="3"/>
    <s v="CUST1620"/>
    <s v="Consumer"/>
    <s v="Office Supplies"/>
    <x v="1"/>
    <n v="4"/>
    <x v="1"/>
    <n v="999"/>
    <n v="0"/>
    <n v="3996"/>
    <x v="30"/>
    <n v="0.69184184184184183"/>
    <n v="691.15"/>
    <n v="0.17296046046046046"/>
  </r>
  <r>
    <n v="5799"/>
    <s v="ORD05799"/>
    <d v="2025-04-10T00:00:00"/>
    <s v="2025"/>
    <s v="April"/>
    <x v="1"/>
    <s v="Unkown"/>
    <s v="Consumer"/>
    <s v="Office Supplies"/>
    <x v="7"/>
    <n v="7"/>
    <x v="0"/>
    <n v="149"/>
    <n v="0"/>
    <n v="1043"/>
    <x v="7"/>
    <n v="1.0097986577181208"/>
    <n v="150.46"/>
    <n v="0.14425695110258868"/>
  </r>
  <r>
    <n v="3666"/>
    <s v="ORD03666"/>
    <d v="2024-03-08T00:00:00"/>
    <s v="2024"/>
    <s v="March"/>
    <x v="1"/>
    <s v="CUST2064"/>
    <s v="Corporate"/>
    <s v="Electronics"/>
    <x v="4"/>
    <n v="1"/>
    <x v="2"/>
    <n v="799"/>
    <n v="0"/>
    <n v="799"/>
    <x v="12"/>
    <n v="0.15022528160200249"/>
    <n v="120.03"/>
    <n v="0.15022528160200249"/>
  </r>
  <r>
    <n v="6469"/>
    <s v="ORD06469"/>
    <d v="2024-06-17T00:00:00"/>
    <s v="2024"/>
    <s v="June"/>
    <x v="0"/>
    <s v="Unkown"/>
    <s v="Consumer"/>
    <s v="Office Supplies"/>
    <x v="0"/>
    <n v="4"/>
    <x v="1"/>
    <n v="299"/>
    <n v="0.15"/>
    <n v="1016.6"/>
    <x v="5"/>
    <n v="0.80267558528428096"/>
    <n v="240"/>
    <n v="0.23608105449537675"/>
  </r>
  <r>
    <n v="22"/>
    <s v="ORD00022"/>
    <d v="2024-07-16T00:00:00"/>
    <s v="2024"/>
    <s v="July"/>
    <x v="3"/>
    <s v="CUST1445"/>
    <s v="Corporate"/>
    <s v="Electronics"/>
    <x v="0"/>
    <n v="3"/>
    <x v="2"/>
    <n v="199"/>
    <n v="0.15"/>
    <n v="507.45"/>
    <x v="17"/>
    <n v="0.1328140703517588"/>
    <n v="26.43"/>
    <n v="5.2083949157552469E-2"/>
  </r>
  <r>
    <n v="2644"/>
    <s v="ORD02644"/>
    <d v="2025-10-21T00:00:00"/>
    <s v="2025"/>
    <s v="October"/>
    <x v="1"/>
    <s v="CUST2484"/>
    <s v="Home Office"/>
    <s v="Electronics"/>
    <x v="1"/>
    <n v="3"/>
    <x v="2"/>
    <n v="199"/>
    <n v="0.15"/>
    <n v="507.45"/>
    <x v="17"/>
    <n v="0.46673366834170854"/>
    <n v="92.88"/>
    <n v="0.18303281111439551"/>
  </r>
  <r>
    <n v="8194"/>
    <s v="ORD08194"/>
    <d v="2025-12-28T00:00:00"/>
    <s v="2025"/>
    <s v="December"/>
    <x v="0"/>
    <s v="CUST2533"/>
    <s v="Home Office"/>
    <s v="Electronics"/>
    <x v="4"/>
    <n v="5"/>
    <x v="1"/>
    <n v="149"/>
    <n v="0"/>
    <n v="745"/>
    <x v="7"/>
    <n v="1.3749664429530202"/>
    <n v="204.87"/>
    <n v="0.27499328859060401"/>
  </r>
  <r>
    <n v="5507"/>
    <s v="ORD05507"/>
    <d v="2024-08-27T00:00:00"/>
    <s v="2024"/>
    <s v="August"/>
    <x v="0"/>
    <s v="Unkown"/>
    <s v="Consumer"/>
    <s v="Office Supplies"/>
    <x v="3"/>
    <n v="3"/>
    <x v="2"/>
    <n v="999"/>
    <n v="0"/>
    <n v="2997"/>
    <x v="30"/>
    <n v="0.73101101101101096"/>
    <n v="730.28"/>
    <n v="0.24367033700367033"/>
  </r>
  <r>
    <n v="6794"/>
    <s v="ORD06794"/>
    <d v="2024-01-27T00:00:00"/>
    <s v="2024"/>
    <s v="January"/>
    <x v="2"/>
    <s v="Unkown"/>
    <s v="Corporate"/>
    <s v="Electronics"/>
    <x v="0"/>
    <n v="9"/>
    <x v="0"/>
    <n v="99"/>
    <n v="0"/>
    <n v="891"/>
    <x v="22"/>
    <n v="0.79777777777777781"/>
    <n v="78.98"/>
    <n v="8.8641975308641985E-2"/>
  </r>
  <r>
    <n v="5244"/>
    <s v="ORD05244"/>
    <d v="2024-07-18T00:00:00"/>
    <s v="2024"/>
    <s v="July"/>
    <x v="3"/>
    <s v="Unkown"/>
    <s v="Corporate"/>
    <s v="Office Supplies"/>
    <x v="4"/>
    <n v="7"/>
    <x v="0"/>
    <n v="999"/>
    <n v="0"/>
    <n v="6993"/>
    <x v="30"/>
    <n v="1.1078978978978979"/>
    <n v="1106.79"/>
    <n v="0.15827112827112827"/>
  </r>
  <r>
    <n v="1940"/>
    <s v="ORD01940"/>
    <d v="2024-05-11T00:00:00"/>
    <s v="2024"/>
    <s v="May"/>
    <x v="1"/>
    <s v="CUST2281"/>
    <s v="Consumer"/>
    <s v="Electronics"/>
    <x v="7"/>
    <n v="10"/>
    <x v="0"/>
    <n v="299"/>
    <n v="0"/>
    <n v="2990"/>
    <x v="20"/>
    <n v="2.9345150501672239"/>
    <n v="877.42"/>
    <n v="0.2934515050167224"/>
  </r>
  <r>
    <n v="2032"/>
    <s v="ORD02032"/>
    <d v="2025-03-11T00:00:00"/>
    <s v="2025"/>
    <s v="March"/>
    <x v="3"/>
    <s v="CUST1969"/>
    <s v="Corporate"/>
    <s v="Furniture"/>
    <x v="3"/>
    <n v="9"/>
    <x v="0"/>
    <n v="149"/>
    <n v="0"/>
    <n v="1341"/>
    <x v="7"/>
    <n v="0.52"/>
    <n v="77.48"/>
    <n v="5.7777777777777782E-2"/>
  </r>
  <r>
    <n v="7636"/>
    <s v="ORD07636"/>
    <d v="2025-08-19T00:00:00"/>
    <s v="2025"/>
    <s v="August"/>
    <x v="3"/>
    <s v="Unkown"/>
    <s v="Corporate"/>
    <s v="Electronics"/>
    <x v="6"/>
    <n v="3"/>
    <x v="2"/>
    <n v="149"/>
    <n v="0"/>
    <n v="447"/>
    <x v="7"/>
    <n v="0.80275167785234902"/>
    <n v="119.61"/>
    <n v="0.26758389261744964"/>
  </r>
  <r>
    <n v="5351"/>
    <s v="ORD05351"/>
    <d v="2024-11-22T00:00:00"/>
    <s v="2024"/>
    <s v="November"/>
    <x v="3"/>
    <s v="Unkown"/>
    <s v="Home Office"/>
    <s v="Electronics"/>
    <x v="2"/>
    <n v="4"/>
    <x v="1"/>
    <n v="199"/>
    <n v="0.05"/>
    <n v="756.2"/>
    <x v="15"/>
    <n v="0.38562814070351759"/>
    <n v="76.739999999999995"/>
    <n v="0.10148108965882041"/>
  </r>
  <r>
    <n v="1051"/>
    <s v="ORD01051"/>
    <d v="2024-01-04T00:00:00"/>
    <s v="2024"/>
    <s v="January"/>
    <x v="0"/>
    <s v="Unkown"/>
    <s v="Corporate"/>
    <s v="Electronics"/>
    <x v="7"/>
    <n v="4"/>
    <x v="1"/>
    <n v="99"/>
    <n v="0.1"/>
    <n v="356.4"/>
    <x v="4"/>
    <n v="0.42818181818181816"/>
    <n v="42.39"/>
    <n v="0.11893939393939394"/>
  </r>
  <r>
    <n v="4091"/>
    <s v="ORD04091"/>
    <d v="2024-01-04T00:00:00"/>
    <s v="2024"/>
    <s v="January"/>
    <x v="3"/>
    <s v="Unkown"/>
    <s v="Consumer"/>
    <s v="Furniture"/>
    <x v="2"/>
    <n v="6"/>
    <x v="1"/>
    <n v="999"/>
    <n v="0.15"/>
    <n v="5094.8999999999996"/>
    <x v="32"/>
    <n v="1.1692592592592592"/>
    <n v="1168.0899999999999"/>
    <n v="0.22926652142338416"/>
  </r>
  <r>
    <n v="952"/>
    <s v="ORD00952"/>
    <d v="2025-04-25T00:00:00"/>
    <s v="2025"/>
    <s v="April"/>
    <x v="3"/>
    <s v="Unkown"/>
    <s v="Corporate"/>
    <s v="Office Supplies"/>
    <x v="6"/>
    <n v="9"/>
    <x v="0"/>
    <n v="999"/>
    <n v="0.05"/>
    <n v="8541.4500000000007"/>
    <x v="37"/>
    <n v="1.1384184184184183"/>
    <n v="1137.28"/>
    <n v="0.13314835303139394"/>
  </r>
  <r>
    <n v="6683"/>
    <s v="ORD06683"/>
    <d v="2024-05-08T00:00:00"/>
    <s v="2024"/>
    <s v="May"/>
    <x v="0"/>
    <s v="CUST2139"/>
    <s v="Consumer"/>
    <s v="Furniture"/>
    <x v="7"/>
    <n v="5"/>
    <x v="1"/>
    <n v="149"/>
    <n v="0"/>
    <n v="745"/>
    <x v="7"/>
    <n v="0.96751677852348994"/>
    <n v="144.16"/>
    <n v="0.19350335570469798"/>
  </r>
  <r>
    <n v="4282"/>
    <s v="ORD04282"/>
    <d v="2025-05-09T00:00:00"/>
    <s v="2025"/>
    <s v="May"/>
    <x v="1"/>
    <s v="Unkown"/>
    <s v="Consumer"/>
    <s v="Furniture"/>
    <x v="0"/>
    <n v="1"/>
    <x v="2"/>
    <n v="299"/>
    <n v="0.05"/>
    <n v="284.05"/>
    <x v="3"/>
    <n v="0.10377926421404683"/>
    <n v="31.03"/>
    <n v="0.10924133075162823"/>
  </r>
  <r>
    <n v="5030"/>
    <s v="ORD05030"/>
    <d v="2025-01-01T00:00:00"/>
    <s v="2025"/>
    <s v="January"/>
    <x v="1"/>
    <s v="CUST2852"/>
    <s v="Home Office"/>
    <s v="Electronics"/>
    <x v="7"/>
    <n v="8"/>
    <x v="0"/>
    <n v="799"/>
    <n v="0.1"/>
    <n v="5752.8"/>
    <x v="9"/>
    <n v="1.5005131414267836"/>
    <n v="1198.9100000000001"/>
    <n v="0.20840460297594215"/>
  </r>
  <r>
    <n v="5344"/>
    <s v="ORD05344"/>
    <d v="2024-07-08T00:00:00"/>
    <s v="2024"/>
    <s v="July"/>
    <x v="0"/>
    <s v="CUST2758"/>
    <s v="Home Office"/>
    <s v="Electronics"/>
    <x v="5"/>
    <n v="3"/>
    <x v="2"/>
    <n v="999"/>
    <n v="0"/>
    <n v="2997"/>
    <x v="30"/>
    <n v="0.37237237237237236"/>
    <n v="372"/>
    <n v="0.12412412412412413"/>
  </r>
  <r>
    <n v="2436"/>
    <s v="ORD02436"/>
    <d v="2025-05-02T00:00:00"/>
    <s v="2025"/>
    <s v="May"/>
    <x v="3"/>
    <s v="CUST2903"/>
    <s v="Corporate"/>
    <s v="Office Supplies"/>
    <x v="3"/>
    <n v="9"/>
    <x v="0"/>
    <n v="299"/>
    <n v="0"/>
    <n v="2691"/>
    <x v="20"/>
    <n v="1.1492976588628763"/>
    <n v="343.64"/>
    <n v="0.12769973987365291"/>
  </r>
  <r>
    <n v="2690"/>
    <s v="ORD02690"/>
    <d v="2025-10-22T00:00:00"/>
    <s v="2025"/>
    <s v="October"/>
    <x v="3"/>
    <s v="Unkown"/>
    <s v="Home Office"/>
    <s v="Furniture"/>
    <x v="2"/>
    <n v="9"/>
    <x v="0"/>
    <n v="799"/>
    <n v="0"/>
    <n v="7191"/>
    <x v="12"/>
    <n v="2.4735419274092614"/>
    <n v="1976.36"/>
    <n v="0.27483799193436237"/>
  </r>
  <r>
    <n v="3351"/>
    <s v="ORD03351"/>
    <d v="2024-11-11T00:00:00"/>
    <s v="2024"/>
    <s v="November"/>
    <x v="2"/>
    <s v="CUST1002"/>
    <s v="Corporate"/>
    <s v="Electronics"/>
    <x v="2"/>
    <n v="6"/>
    <x v="1"/>
    <n v="149"/>
    <n v="0.1"/>
    <n v="804.6"/>
    <x v="6"/>
    <n v="1.083020134228188"/>
    <n v="161.37"/>
    <n v="0.20055928411633109"/>
  </r>
  <r>
    <n v="7411"/>
    <s v="ORD07411"/>
    <d v="2025-12-08T00:00:00"/>
    <s v="2025"/>
    <s v="December"/>
    <x v="0"/>
    <s v="Unkown"/>
    <s v="Consumer"/>
    <s v="Office Supplies"/>
    <x v="6"/>
    <n v="4"/>
    <x v="1"/>
    <n v="499"/>
    <n v="0"/>
    <n v="1996"/>
    <x v="23"/>
    <n v="1.0632264529058115"/>
    <n v="530.54999999999995"/>
    <n v="0.26580661322645288"/>
  </r>
  <r>
    <n v="8328"/>
    <s v="ORD08328"/>
    <d v="2024-07-11T00:00:00"/>
    <s v="2024"/>
    <s v="July"/>
    <x v="3"/>
    <s v="CUST1149"/>
    <s v="Corporate"/>
    <s v="Office Supplies"/>
    <x v="1"/>
    <n v="10"/>
    <x v="0"/>
    <n v="799"/>
    <n v="0"/>
    <n v="7990"/>
    <x v="12"/>
    <n v="2.6997622027534418"/>
    <n v="2157.11"/>
    <n v="0.26997622027534418"/>
  </r>
  <r>
    <n v="4316"/>
    <s v="ORD04316"/>
    <d v="2024-09-24T00:00:00"/>
    <s v="2024"/>
    <s v="September"/>
    <x v="0"/>
    <s v="CUST1561"/>
    <s v="Home Office"/>
    <s v="Office Supplies"/>
    <x v="4"/>
    <n v="1"/>
    <x v="2"/>
    <n v="99"/>
    <n v="0"/>
    <n v="99"/>
    <x v="22"/>
    <n v="0.12707070707070708"/>
    <n v="12.58"/>
    <n v="0.12707070707070708"/>
  </r>
  <r>
    <n v="6559"/>
    <s v="ORD06559"/>
    <d v="2024-10-12T00:00:00"/>
    <s v="2024"/>
    <s v="October"/>
    <x v="0"/>
    <s v="CUST2501"/>
    <s v="Corporate"/>
    <s v="Furniture"/>
    <x v="1"/>
    <n v="9"/>
    <x v="0"/>
    <n v="299"/>
    <n v="0"/>
    <n v="2691"/>
    <x v="20"/>
    <n v="2.2306020066889634"/>
    <n v="666.95"/>
    <n v="0.24784466740988481"/>
  </r>
  <r>
    <n v="4805"/>
    <s v="ORD04805"/>
    <d v="2025-07-30T00:00:00"/>
    <s v="2025"/>
    <s v="July"/>
    <x v="3"/>
    <s v="Unkown"/>
    <s v="Consumer"/>
    <s v="Furniture"/>
    <x v="3"/>
    <n v="8"/>
    <x v="0"/>
    <n v="499"/>
    <n v="0"/>
    <n v="3992"/>
    <x v="23"/>
    <n v="1.0411222444889778"/>
    <n v="519.52"/>
    <n v="0.13014028056112223"/>
  </r>
  <r>
    <n v="2595"/>
    <s v="ORD02595"/>
    <d v="2025-11-17T00:00:00"/>
    <s v="2025"/>
    <s v="November"/>
    <x v="0"/>
    <s v="Unkown"/>
    <s v="Home Office"/>
    <s v="Electronics"/>
    <x v="4"/>
    <n v="9"/>
    <x v="0"/>
    <n v="799"/>
    <n v="0.15"/>
    <n v="6112.35"/>
    <x v="45"/>
    <n v="0.84085106382978725"/>
    <n v="671.84"/>
    <n v="0.10991517174245585"/>
  </r>
  <r>
    <n v="5626"/>
    <s v="ORD05626"/>
    <d v="2024-01-12T00:00:00"/>
    <s v="2024"/>
    <s v="January"/>
    <x v="0"/>
    <s v="Unkown"/>
    <s v="Home Office"/>
    <s v="Electronics"/>
    <x v="2"/>
    <n v="4"/>
    <x v="1"/>
    <n v="149"/>
    <n v="0.1"/>
    <n v="536.4"/>
    <x v="6"/>
    <n v="0.46671140939597322"/>
    <n v="69.540000000000006"/>
    <n v="0.12964205816554811"/>
  </r>
  <r>
    <n v="3707"/>
    <s v="ORD03707"/>
    <d v="2024-06-04T00:00:00"/>
    <s v="2024"/>
    <s v="June"/>
    <x v="3"/>
    <s v="CUST1258"/>
    <s v="Home Office"/>
    <s v="Furniture"/>
    <x v="0"/>
    <n v="8"/>
    <x v="0"/>
    <n v="799"/>
    <n v="0.1"/>
    <n v="5752.8"/>
    <x v="9"/>
    <n v="1.2337546933667083"/>
    <n v="985.77"/>
    <n v="0.17135481852315393"/>
  </r>
  <r>
    <n v="7289"/>
    <s v="ORD07289"/>
    <d v="2024-05-23T00:00:00"/>
    <s v="2024"/>
    <s v="May"/>
    <x v="0"/>
    <s v="Unkown"/>
    <s v="Consumer"/>
    <s v="Office Supplies"/>
    <x v="3"/>
    <n v="2"/>
    <x v="2"/>
    <n v="299"/>
    <n v="0"/>
    <n v="598"/>
    <x v="20"/>
    <n v="0.35933110367892973"/>
    <n v="107.44"/>
    <n v="0.17966555183946487"/>
  </r>
  <r>
    <n v="4646"/>
    <s v="ORD04646"/>
    <d v="2025-09-25T00:00:00"/>
    <s v="2025"/>
    <s v="September"/>
    <x v="2"/>
    <s v="Unkown"/>
    <s v="Home Office"/>
    <s v="Electronics"/>
    <x v="6"/>
    <n v="6"/>
    <x v="1"/>
    <n v="199"/>
    <n v="0.15"/>
    <n v="1014.9"/>
    <x v="17"/>
    <n v="0.66743718592964818"/>
    <n v="132.82"/>
    <n v="0.13087003645679376"/>
  </r>
  <r>
    <n v="1537"/>
    <s v="ORD01537"/>
    <d v="2025-01-05T00:00:00"/>
    <s v="2025"/>
    <s v="January"/>
    <x v="3"/>
    <s v="CUST1673"/>
    <s v="Home Office"/>
    <s v="Furniture"/>
    <x v="2"/>
    <n v="8"/>
    <x v="0"/>
    <n v="799"/>
    <n v="0.1"/>
    <n v="5752.8"/>
    <x v="9"/>
    <n v="0.92234042553191498"/>
    <n v="736.95"/>
    <n v="0.12810283687943264"/>
  </r>
  <r>
    <n v="2935"/>
    <s v="ORD02935"/>
    <d v="2025-02-20T00:00:00"/>
    <s v="2025"/>
    <s v="February"/>
    <x v="3"/>
    <s v="Unkown"/>
    <s v="Consumer"/>
    <s v="Office Supplies"/>
    <x v="1"/>
    <n v="2"/>
    <x v="2"/>
    <n v="999"/>
    <n v="0"/>
    <n v="1998"/>
    <x v="30"/>
    <n v="0.51882882882882875"/>
    <n v="518.30999999999995"/>
    <n v="0.25941441441441437"/>
  </r>
  <r>
    <n v="7349"/>
    <s v="ORD07349"/>
    <d v="2024-01-23T00:00:00"/>
    <s v="2024"/>
    <s v="January"/>
    <x v="0"/>
    <s v="CUST2083"/>
    <s v="Consumer"/>
    <s v="Office Supplies"/>
    <x v="1"/>
    <n v="5"/>
    <x v="1"/>
    <n v="199"/>
    <n v="0.1"/>
    <n v="895.5"/>
    <x v="25"/>
    <n v="0.57316582914572867"/>
    <n v="114.06"/>
    <n v="0.12737018425460636"/>
  </r>
  <r>
    <n v="6795"/>
    <s v="ORD06795"/>
    <d v="2024-06-01T00:00:00"/>
    <s v="2024"/>
    <s v="June"/>
    <x v="0"/>
    <s v="Unkown"/>
    <s v="Consumer"/>
    <s v="Furniture"/>
    <x v="2"/>
    <n v="3"/>
    <x v="2"/>
    <n v="149"/>
    <n v="0"/>
    <n v="447"/>
    <x v="7"/>
    <n v="0.2048993288590604"/>
    <n v="30.53"/>
    <n v="6.8299776286353475E-2"/>
  </r>
  <r>
    <n v="4041"/>
    <s v="ORD04041"/>
    <d v="2024-11-09T00:00:00"/>
    <s v="2024"/>
    <s v="November"/>
    <x v="1"/>
    <s v="Unkown"/>
    <s v="Corporate"/>
    <s v="Electronics"/>
    <x v="1"/>
    <n v="4"/>
    <x v="1"/>
    <n v="499"/>
    <n v="0.05"/>
    <n v="1896.2"/>
    <x v="27"/>
    <n v="0.71681362725450903"/>
    <n v="357.69"/>
    <n v="0.18863516506697606"/>
  </r>
  <r>
    <n v="3517"/>
    <s v="ORD03517"/>
    <d v="2024-12-21T00:00:00"/>
    <s v="2024"/>
    <s v="December"/>
    <x v="3"/>
    <s v="Unkown"/>
    <s v="Consumer"/>
    <s v="Office Supplies"/>
    <x v="0"/>
    <n v="7"/>
    <x v="0"/>
    <n v="499"/>
    <n v="0.05"/>
    <n v="3318.35"/>
    <x v="27"/>
    <n v="0.48156312625250502"/>
    <n v="240.3"/>
    <n v="7.2415507707143612E-2"/>
  </r>
  <r>
    <n v="2094"/>
    <s v="ORD02094"/>
    <d v="2025-10-27T00:00:00"/>
    <s v="2025"/>
    <s v="October"/>
    <x v="3"/>
    <s v="CUST1850"/>
    <s v="Home Office"/>
    <s v="Office Supplies"/>
    <x v="4"/>
    <n v="4"/>
    <x v="1"/>
    <n v="499"/>
    <n v="0.05"/>
    <n v="1896.2"/>
    <x v="27"/>
    <n v="0.36368737474949897"/>
    <n v="181.48"/>
    <n v="9.57072038814471E-2"/>
  </r>
  <r>
    <n v="4414"/>
    <s v="ORD04414"/>
    <d v="2024-10-08T00:00:00"/>
    <s v="2024"/>
    <s v="October"/>
    <x v="1"/>
    <s v="Unkown"/>
    <s v="Home Office"/>
    <s v="Furniture"/>
    <x v="2"/>
    <n v="7"/>
    <x v="0"/>
    <n v="99"/>
    <n v="0.05"/>
    <n v="658.35"/>
    <x v="19"/>
    <n v="1.684848484848485"/>
    <n v="166.8"/>
    <n v="0.25336067441330601"/>
  </r>
  <r>
    <n v="1858"/>
    <s v="ORD01858"/>
    <d v="2025-09-29T00:00:00"/>
    <s v="2025"/>
    <s v="September"/>
    <x v="3"/>
    <s v="CUST1270"/>
    <s v="Home Office"/>
    <s v="Furniture"/>
    <x v="6"/>
    <n v="8"/>
    <x v="0"/>
    <n v="799"/>
    <n v="0.05"/>
    <n v="6072.4"/>
    <x v="33"/>
    <n v="1.9035919899874845"/>
    <n v="1520.97"/>
    <n v="0.25047263026151112"/>
  </r>
  <r>
    <n v="5662"/>
    <s v="ORD05662"/>
    <d v="2025-02-13T00:00:00"/>
    <s v="2025"/>
    <s v="February"/>
    <x v="0"/>
    <s v="CUST2671"/>
    <s v="Consumer"/>
    <s v="Furniture"/>
    <x v="2"/>
    <n v="4"/>
    <x v="1"/>
    <n v="99"/>
    <n v="0.15"/>
    <n v="336.6"/>
    <x v="39"/>
    <n v="0.59101010101010099"/>
    <n v="58.51"/>
    <n v="0.17382650029708852"/>
  </r>
  <r>
    <n v="392"/>
    <s v="ORD00392"/>
    <d v="2024-05-10T00:00:00"/>
    <s v="2024"/>
    <s v="May"/>
    <x v="2"/>
    <s v="Unkown"/>
    <s v="Home Office"/>
    <s v="Office Supplies"/>
    <x v="5"/>
    <n v="8"/>
    <x v="0"/>
    <n v="799"/>
    <n v="0.05"/>
    <n v="6072.4"/>
    <x v="33"/>
    <n v="1.5963704630788487"/>
    <n v="1275.5"/>
    <n v="0.21004874514195376"/>
  </r>
  <r>
    <n v="7393"/>
    <s v="ORD07393"/>
    <d v="2025-10-21T00:00:00"/>
    <s v="2025"/>
    <s v="October"/>
    <x v="3"/>
    <s v="Unkown"/>
    <s v="Corporate"/>
    <s v="Furniture"/>
    <x v="3"/>
    <n v="9"/>
    <x v="0"/>
    <n v="199"/>
    <n v="0.05"/>
    <n v="1701.45"/>
    <x v="15"/>
    <n v="1.7689447236180904"/>
    <n v="352.02"/>
    <n v="0.20689411972141408"/>
  </r>
  <r>
    <n v="8265"/>
    <s v="ORD08265"/>
    <d v="2024-09-28T00:00:00"/>
    <s v="2024"/>
    <s v="September"/>
    <x v="0"/>
    <s v="Unkown"/>
    <s v="Corporate"/>
    <s v="Furniture"/>
    <x v="4"/>
    <n v="2"/>
    <x v="2"/>
    <n v="799"/>
    <n v="0"/>
    <n v="1598"/>
    <x v="12"/>
    <n v="0.16551939924906134"/>
    <n v="132.25"/>
    <n v="8.2759699624530669E-2"/>
  </r>
  <r>
    <n v="398"/>
    <s v="ORD00398"/>
    <d v="2024-07-28T00:00:00"/>
    <s v="2024"/>
    <s v="July"/>
    <x v="0"/>
    <s v="Unkown"/>
    <s v="Home Office"/>
    <s v="Office Supplies"/>
    <x v="5"/>
    <n v="9"/>
    <x v="0"/>
    <n v="199"/>
    <n v="0"/>
    <n v="1791"/>
    <x v="1"/>
    <n v="1.4483919597989952"/>
    <n v="288.23"/>
    <n v="0.16093243997766613"/>
  </r>
  <r>
    <n v="7522"/>
    <s v="ORD07522"/>
    <d v="2024-02-19T00:00:00"/>
    <s v="2024"/>
    <s v="February"/>
    <x v="0"/>
    <s v="CUST1505"/>
    <s v="Consumer"/>
    <s v="Furniture"/>
    <x v="4"/>
    <n v="2"/>
    <x v="2"/>
    <n v="149"/>
    <n v="0.15"/>
    <n v="253.3"/>
    <x v="16"/>
    <n v="0.14006711409395975"/>
    <n v="20.87"/>
    <n v="8.2392420055270435E-2"/>
  </r>
  <r>
    <n v="5431"/>
    <s v="ORD05431"/>
    <d v="2024-10-31T00:00:00"/>
    <s v="2024"/>
    <s v="October"/>
    <x v="2"/>
    <s v="Unkown"/>
    <s v="Corporate"/>
    <s v="Electronics"/>
    <x v="6"/>
    <n v="6"/>
    <x v="1"/>
    <n v="999"/>
    <n v="0.1"/>
    <n v="5394.6"/>
    <x v="14"/>
    <n v="1.1991891891891893"/>
    <n v="1197.99"/>
    <n v="0.22207207207207205"/>
  </r>
  <r>
    <n v="7648"/>
    <s v="ORD07648"/>
    <d v="2025-06-03T00:00:00"/>
    <s v="2025"/>
    <s v="June"/>
    <x v="2"/>
    <s v="CUST1052"/>
    <s v="Home Office"/>
    <s v="Office Supplies"/>
    <x v="3"/>
    <n v="5"/>
    <x v="1"/>
    <n v="149"/>
    <n v="0"/>
    <n v="745"/>
    <x v="7"/>
    <n v="0.66234899328859054"/>
    <n v="98.69"/>
    <n v="0.13246979865771813"/>
  </r>
  <r>
    <n v="7122"/>
    <s v="ORD07122"/>
    <d v="2025-12-10T00:00:00"/>
    <s v="2025"/>
    <s v="December"/>
    <x v="3"/>
    <s v="Unkown"/>
    <s v="Consumer"/>
    <s v="Furniture"/>
    <x v="3"/>
    <n v="1"/>
    <x v="2"/>
    <n v="199"/>
    <n v="0.1"/>
    <n v="179.1"/>
    <x v="25"/>
    <n v="7.8542713567839206E-2"/>
    <n v="15.63"/>
    <n v="8.7269681742043553E-2"/>
  </r>
  <r>
    <n v="8401"/>
    <s v="ORD08401"/>
    <d v="2025-09-05T00:00:00"/>
    <s v="2025"/>
    <s v="September"/>
    <x v="0"/>
    <s v="CUST2033"/>
    <s v="Consumer"/>
    <s v="Office Supplies"/>
    <x v="2"/>
    <n v="6"/>
    <x v="1"/>
    <n v="99"/>
    <n v="0.1"/>
    <n v="534.6"/>
    <x v="43"/>
    <n v="1.1216161616161617"/>
    <n v="111.04"/>
    <n v="0.20770669659558549"/>
  </r>
  <r>
    <n v="6623"/>
    <s v="ORD06623"/>
    <d v="2024-06-06T00:00:00"/>
    <s v="2024"/>
    <s v="June"/>
    <x v="3"/>
    <s v="CUST2452"/>
    <s v="Consumer"/>
    <s v="Office Supplies"/>
    <x v="6"/>
    <n v="10"/>
    <x v="0"/>
    <n v="799"/>
    <n v="0"/>
    <n v="7990"/>
    <x v="12"/>
    <n v="1.9426157697121402"/>
    <n v="1552.15"/>
    <n v="0.19426157697121402"/>
  </r>
  <r>
    <n v="2253"/>
    <s v="ORD02253"/>
    <d v="2024-02-21T00:00:00"/>
    <s v="2024"/>
    <s v="February"/>
    <x v="0"/>
    <s v="CUST1301"/>
    <s v="Corporate"/>
    <s v="Electronics"/>
    <x v="4"/>
    <n v="8"/>
    <x v="0"/>
    <n v="999"/>
    <n v="0.15"/>
    <n v="6793.2"/>
    <x v="32"/>
    <n v="1.4237437437437437"/>
    <n v="1422.32"/>
    <n v="0.20937407996231525"/>
  </r>
  <r>
    <n v="6353"/>
    <s v="ORD06353"/>
    <d v="2024-10-07T00:00:00"/>
    <s v="2024"/>
    <s v="October"/>
    <x v="0"/>
    <s v="Unkown"/>
    <s v="Home Office"/>
    <s v="Furniture"/>
    <x v="6"/>
    <n v="4"/>
    <x v="1"/>
    <n v="149"/>
    <n v="0"/>
    <n v="596"/>
    <x v="7"/>
    <n v="0.25919463087248318"/>
    <n v="38.619999999999997"/>
    <n v="6.4798657718120795E-2"/>
  </r>
  <r>
    <n v="4526"/>
    <s v="ORD04526"/>
    <d v="2024-06-14T00:00:00"/>
    <s v="2024"/>
    <s v="June"/>
    <x v="0"/>
    <s v="Unkown"/>
    <s v="Home Office"/>
    <s v="Furniture"/>
    <x v="4"/>
    <n v="5"/>
    <x v="1"/>
    <n v="499"/>
    <n v="0.1"/>
    <n v="2245.5"/>
    <x v="13"/>
    <n v="0.94827655310621239"/>
    <n v="473.19"/>
    <n v="0.21072812291249166"/>
  </r>
  <r>
    <n v="3584"/>
    <s v="ORD03584"/>
    <d v="2025-05-24T00:00:00"/>
    <s v="2025"/>
    <s v="May"/>
    <x v="3"/>
    <s v="CUST2034"/>
    <s v="Home Office"/>
    <s v="Office Supplies"/>
    <x v="4"/>
    <n v="5"/>
    <x v="1"/>
    <n v="999"/>
    <n v="0"/>
    <n v="4995"/>
    <x v="30"/>
    <n v="0.43282282282282281"/>
    <n v="432.39"/>
    <n v="8.6564564564564558E-2"/>
  </r>
  <r>
    <n v="3002"/>
    <s v="ORD03002"/>
    <d v="2024-08-26T00:00:00"/>
    <s v="2024"/>
    <s v="August"/>
    <x v="0"/>
    <s v="Unkown"/>
    <s v="Consumer"/>
    <s v="Office Supplies"/>
    <x v="3"/>
    <n v="3"/>
    <x v="2"/>
    <n v="499"/>
    <n v="0.1"/>
    <n v="1347.3"/>
    <x v="29"/>
    <n v="0.20458917835671345"/>
    <n v="102.09"/>
    <n v="7.5773769761745713E-2"/>
  </r>
  <r>
    <n v="1650"/>
    <s v="ORD01650"/>
    <d v="2025-09-17T00:00:00"/>
    <s v="2025"/>
    <s v="September"/>
    <x v="0"/>
    <s v="CUST2653"/>
    <s v="Consumer"/>
    <s v="Furniture"/>
    <x v="7"/>
    <n v="2"/>
    <x v="2"/>
    <n v="199"/>
    <n v="0.1"/>
    <n v="358.2"/>
    <x v="25"/>
    <n v="0.53226130653266335"/>
    <n v="105.92"/>
    <n v="0.29570072585147966"/>
  </r>
  <r>
    <n v="7624"/>
    <s v="ORD07624"/>
    <d v="2025-06-07T00:00:00"/>
    <s v="2025"/>
    <s v="June"/>
    <x v="2"/>
    <s v="Unkown"/>
    <s v="Corporate"/>
    <s v="Electronics"/>
    <x v="0"/>
    <n v="1"/>
    <x v="2"/>
    <n v="999"/>
    <n v="0.15"/>
    <n v="849.15"/>
    <x v="32"/>
    <n v="0.18537537537537538"/>
    <n v="185.19"/>
    <n v="0.21808867691220632"/>
  </r>
  <r>
    <n v="7153"/>
    <s v="ORD07153"/>
    <d v="2024-11-12T00:00:00"/>
    <s v="2024"/>
    <s v="November"/>
    <x v="1"/>
    <s v="Unkown"/>
    <s v="Consumer"/>
    <s v="Furniture"/>
    <x v="7"/>
    <n v="9"/>
    <x v="0"/>
    <n v="499"/>
    <n v="0.1"/>
    <n v="4041.9"/>
    <x v="13"/>
    <n v="2.3907615230460921"/>
    <n v="1192.99"/>
    <n v="0.29515574358593732"/>
  </r>
  <r>
    <n v="6752"/>
    <s v="ORD06752"/>
    <d v="2025-03-09T00:00:00"/>
    <s v="2025"/>
    <s v="March"/>
    <x v="0"/>
    <s v="Unkown"/>
    <s v="Corporate"/>
    <s v="Electronics"/>
    <x v="7"/>
    <n v="9"/>
    <x v="0"/>
    <n v="99"/>
    <n v="0.05"/>
    <n v="846.45"/>
    <x v="46"/>
    <n v="0.76333333333333331"/>
    <n v="75.569999999999993"/>
    <n v="8.9278752436647166E-2"/>
  </r>
  <r>
    <n v="4851"/>
    <s v="ORD04851"/>
    <d v="2025-10-14T00:00:00"/>
    <s v="2025"/>
    <s v="October"/>
    <x v="0"/>
    <s v="CUST1686"/>
    <s v="Corporate"/>
    <s v="Office Supplies"/>
    <x v="0"/>
    <n v="8"/>
    <x v="0"/>
    <n v="799"/>
    <n v="0.15"/>
    <n v="5433.2"/>
    <x v="8"/>
    <n v="0.35799749687108889"/>
    <n v="286.04000000000002"/>
    <n v="5.2646690716336604E-2"/>
  </r>
  <r>
    <n v="7762"/>
    <s v="ORD07762"/>
    <d v="2025-05-09T00:00:00"/>
    <s v="2025"/>
    <s v="May"/>
    <x v="1"/>
    <s v="Unkown"/>
    <s v="Corporate"/>
    <s v="Electronics"/>
    <x v="3"/>
    <n v="2"/>
    <x v="2"/>
    <n v="149"/>
    <n v="0"/>
    <n v="298"/>
    <x v="7"/>
    <n v="0.5410738255033557"/>
    <n v="80.62"/>
    <n v="0.27053691275167785"/>
  </r>
  <r>
    <n v="1930"/>
    <s v="ORD01930"/>
    <d v="2024-02-09T00:00:00"/>
    <s v="2024"/>
    <s v="February"/>
    <x v="1"/>
    <s v="CUST2472"/>
    <s v="Home Office"/>
    <s v="Furniture"/>
    <x v="1"/>
    <n v="8"/>
    <x v="0"/>
    <n v="199"/>
    <n v="0"/>
    <n v="1592"/>
    <x v="1"/>
    <n v="0.71959798994974866"/>
    <n v="143.19999999999999"/>
    <n v="8.9949748743718583E-2"/>
  </r>
  <r>
    <n v="670"/>
    <s v="ORD00670"/>
    <d v="2024-04-15T00:00:00"/>
    <s v="2024"/>
    <s v="April"/>
    <x v="1"/>
    <s v="Unkown"/>
    <s v="Corporate"/>
    <s v="Office Supplies"/>
    <x v="0"/>
    <n v="1"/>
    <x v="2"/>
    <n v="199"/>
    <n v="0.15"/>
    <n v="169.15"/>
    <x v="17"/>
    <n v="0.17185929648241208"/>
    <n v="34.200000000000003"/>
    <n v="0.20218740762636714"/>
  </r>
  <r>
    <n v="574"/>
    <s v="ORD00574"/>
    <d v="2025-01-10T00:00:00"/>
    <s v="2025"/>
    <s v="January"/>
    <x v="3"/>
    <s v="Unkown"/>
    <s v="Corporate"/>
    <s v="Furniture"/>
    <x v="3"/>
    <n v="4"/>
    <x v="1"/>
    <n v="999"/>
    <n v="0"/>
    <n v="3996"/>
    <x v="30"/>
    <n v="1.1391391391391392"/>
    <n v="1138"/>
    <n v="0.28478478478478481"/>
  </r>
  <r>
    <n v="7396"/>
    <s v="ORD07396"/>
    <d v="2024-01-21T00:00:00"/>
    <s v="2024"/>
    <s v="January"/>
    <x v="0"/>
    <s v="CUST1970"/>
    <s v="Home Office"/>
    <s v="Office Supplies"/>
    <x v="7"/>
    <n v="8"/>
    <x v="0"/>
    <n v="499"/>
    <n v="0.05"/>
    <n v="3792.4"/>
    <x v="27"/>
    <n v="1.6046292585170341"/>
    <n v="800.71"/>
    <n v="0.21113542875224134"/>
  </r>
  <r>
    <n v="3999"/>
    <s v="ORD03999"/>
    <d v="2024-07-24T00:00:00"/>
    <s v="2024"/>
    <s v="July"/>
    <x v="3"/>
    <s v="Unkown"/>
    <s v="Consumer"/>
    <s v="Office Supplies"/>
    <x v="4"/>
    <n v="2"/>
    <x v="2"/>
    <n v="999"/>
    <n v="0"/>
    <n v="1998"/>
    <x v="30"/>
    <n v="0.40727727727727731"/>
    <n v="406.87"/>
    <n v="0.20363863863863865"/>
  </r>
  <r>
    <n v="5760"/>
    <s v="ORD05760"/>
    <d v="2025-09-25T00:00:00"/>
    <s v="2025"/>
    <s v="September"/>
    <x v="2"/>
    <s v="Unkown"/>
    <s v="Consumer"/>
    <s v="Furniture"/>
    <x v="5"/>
    <n v="8"/>
    <x v="0"/>
    <n v="799"/>
    <n v="0"/>
    <n v="6392"/>
    <x v="12"/>
    <n v="2.3260325406758446"/>
    <n v="1858.5"/>
    <n v="0.29075406758448058"/>
  </r>
  <r>
    <n v="3708"/>
    <s v="ORD03708"/>
    <d v="2025-03-06T00:00:00"/>
    <s v="2025"/>
    <s v="March"/>
    <x v="3"/>
    <s v="Unkown"/>
    <s v="Home Office"/>
    <s v="Electronics"/>
    <x v="0"/>
    <n v="7"/>
    <x v="0"/>
    <n v="299"/>
    <n v="0.1"/>
    <n v="1883.7"/>
    <x v="21"/>
    <n v="1.4329096989966554"/>
    <n v="428.44"/>
    <n v="0.22744598396772309"/>
  </r>
  <r>
    <n v="2039"/>
    <s v="ORD02039"/>
    <d v="2024-09-13T00:00:00"/>
    <s v="2024"/>
    <s v="September"/>
    <x v="1"/>
    <s v="Unkown"/>
    <s v="Home Office"/>
    <s v="Electronics"/>
    <x v="2"/>
    <n v="3"/>
    <x v="2"/>
    <n v="199"/>
    <n v="0"/>
    <n v="597"/>
    <x v="1"/>
    <n v="0.53829145728643213"/>
    <n v="107.12"/>
    <n v="0.17943048576214407"/>
  </r>
  <r>
    <n v="3594"/>
    <s v="ORD03594"/>
    <d v="2025-02-17T00:00:00"/>
    <s v="2025"/>
    <s v="February"/>
    <x v="0"/>
    <s v="Unkown"/>
    <s v="Home Office"/>
    <s v="Electronics"/>
    <x v="5"/>
    <n v="7"/>
    <x v="0"/>
    <n v="499"/>
    <n v="0"/>
    <n v="3493"/>
    <x v="23"/>
    <n v="1.5488577154308618"/>
    <n v="772.88"/>
    <n v="0.22126538791869452"/>
  </r>
  <r>
    <n v="7127"/>
    <s v="ORD07127"/>
    <d v="2025-01-08T00:00:00"/>
    <s v="2025"/>
    <s v="January"/>
    <x v="3"/>
    <s v="Unkown"/>
    <s v="Home Office"/>
    <s v="Furniture"/>
    <x v="2"/>
    <n v="10"/>
    <x v="0"/>
    <n v="199"/>
    <n v="0"/>
    <n v="1990"/>
    <x v="1"/>
    <n v="2.5427638190954776"/>
    <n v="506.01"/>
    <n v="0.25427638190954771"/>
  </r>
  <r>
    <n v="2120"/>
    <s v="ORD02120"/>
    <d v="2025-11-02T00:00:00"/>
    <s v="2025"/>
    <s v="November"/>
    <x v="1"/>
    <s v="CUST2339"/>
    <s v="Home Office"/>
    <s v="Electronics"/>
    <x v="6"/>
    <n v="5"/>
    <x v="1"/>
    <n v="499"/>
    <n v="0.1"/>
    <n v="2245.5"/>
    <x v="13"/>
    <n v="0.7777555110220441"/>
    <n v="388.1"/>
    <n v="0.17283455800489869"/>
  </r>
  <r>
    <n v="1547"/>
    <s v="ORD01547"/>
    <d v="2024-05-06T00:00:00"/>
    <s v="2024"/>
    <s v="May"/>
    <x v="0"/>
    <s v="Unkown"/>
    <s v="Consumer"/>
    <s v="Electronics"/>
    <x v="3"/>
    <n v="6"/>
    <x v="1"/>
    <n v="199"/>
    <n v="0.1"/>
    <n v="1074.5999999999999"/>
    <x v="25"/>
    <n v="0.37472361809045224"/>
    <n v="74.569999999999993"/>
    <n v="6.9393262609343018E-2"/>
  </r>
  <r>
    <n v="6765"/>
    <s v="ORD06765"/>
    <d v="2024-08-14T00:00:00"/>
    <s v="2024"/>
    <s v="August"/>
    <x v="0"/>
    <s v="Unkown"/>
    <s v="Consumer"/>
    <s v="Furniture"/>
    <x v="4"/>
    <n v="1"/>
    <x v="2"/>
    <n v="499"/>
    <n v="0.15"/>
    <n v="424.15"/>
    <x v="10"/>
    <n v="0.10032064128256514"/>
    <n v="50.06"/>
    <n v="0.11802428386184134"/>
  </r>
  <r>
    <n v="8212"/>
    <s v="ORD08212"/>
    <d v="2024-07-17T00:00:00"/>
    <s v="2024"/>
    <s v="July"/>
    <x v="0"/>
    <s v="CUST1225"/>
    <s v="Home Office"/>
    <s v="Electronics"/>
    <x v="0"/>
    <n v="2"/>
    <x v="2"/>
    <n v="199"/>
    <n v="0.05"/>
    <n v="378.1"/>
    <x v="15"/>
    <n v="0.20969849246231154"/>
    <n v="41.73"/>
    <n v="0.11036762761174292"/>
  </r>
  <r>
    <n v="6059"/>
    <s v="ORD06059"/>
    <d v="2025-11-30T00:00:00"/>
    <s v="2025"/>
    <s v="November"/>
    <x v="3"/>
    <s v="CUST1497"/>
    <s v="Consumer"/>
    <s v="Electronics"/>
    <x v="0"/>
    <n v="4"/>
    <x v="1"/>
    <n v="199"/>
    <n v="0"/>
    <n v="796"/>
    <x v="1"/>
    <n v="0.42386934673366833"/>
    <n v="84.35"/>
    <n v="0.10596733668341708"/>
  </r>
  <r>
    <n v="1123"/>
    <s v="ORD01123"/>
    <d v="2024-06-17T00:00:00"/>
    <s v="2024"/>
    <s v="June"/>
    <x v="2"/>
    <s v="Unkown"/>
    <s v="Home Office"/>
    <s v="Electronics"/>
    <x v="0"/>
    <n v="8"/>
    <x v="0"/>
    <n v="999"/>
    <n v="0"/>
    <n v="7992"/>
    <x v="30"/>
    <n v="0.42847847847847848"/>
    <n v="428.05"/>
    <n v="5.3559809809809809E-2"/>
  </r>
  <r>
    <n v="5437"/>
    <s v="ORD05437"/>
    <d v="2024-08-31T00:00:00"/>
    <s v="2024"/>
    <s v="August"/>
    <x v="2"/>
    <s v="Unkown"/>
    <s v="Corporate"/>
    <s v="Electronics"/>
    <x v="2"/>
    <n v="2"/>
    <x v="2"/>
    <n v="149"/>
    <n v="0.05"/>
    <n v="283.10000000000002"/>
    <x v="34"/>
    <n v="0.25429530201342282"/>
    <n v="37.89"/>
    <n v="0.13383963263864357"/>
  </r>
  <r>
    <n v="5002"/>
    <s v="ORD05002"/>
    <d v="2025-05-09T00:00:00"/>
    <s v="2025"/>
    <s v="May"/>
    <x v="2"/>
    <s v="Unkown"/>
    <s v="Home Office"/>
    <s v="Furniture"/>
    <x v="2"/>
    <n v="7"/>
    <x v="0"/>
    <n v="999"/>
    <n v="0.1"/>
    <n v="6293.7"/>
    <x v="14"/>
    <n v="0.32545545545545546"/>
    <n v="325.13"/>
    <n v="5.1659596104040549E-2"/>
  </r>
  <r>
    <n v="1132"/>
    <s v="ORD01132"/>
    <d v="2024-10-03T00:00:00"/>
    <s v="2024"/>
    <s v="October"/>
    <x v="3"/>
    <s v="Unkown"/>
    <s v="Home Office"/>
    <s v="Electronics"/>
    <x v="5"/>
    <n v="6"/>
    <x v="1"/>
    <n v="299"/>
    <n v="0.1"/>
    <n v="1614.6"/>
    <x v="11"/>
    <n v="1.3419397993311037"/>
    <n v="401.24"/>
    <n v="0.24850737024650071"/>
  </r>
  <r>
    <n v="6405"/>
    <s v="ORD06405"/>
    <d v="2024-11-14T00:00:00"/>
    <s v="2024"/>
    <s v="November"/>
    <x v="0"/>
    <s v="CUST2844"/>
    <s v="Consumer"/>
    <s v="Furniture"/>
    <x v="0"/>
    <n v="2"/>
    <x v="2"/>
    <n v="199"/>
    <n v="0"/>
    <n v="398"/>
    <x v="1"/>
    <n v="0.1092964824120603"/>
    <n v="21.75"/>
    <n v="5.4648241206030151E-2"/>
  </r>
  <r>
    <n v="4678"/>
    <s v="ORD04678"/>
    <d v="2025-09-20T00:00:00"/>
    <s v="2025"/>
    <s v="September"/>
    <x v="0"/>
    <s v="Unkown"/>
    <s v="Corporate"/>
    <s v="Electronics"/>
    <x v="6"/>
    <n v="1"/>
    <x v="2"/>
    <n v="499"/>
    <n v="0"/>
    <n v="499"/>
    <x v="23"/>
    <n v="0.10168336673346694"/>
    <n v="50.74"/>
    <n v="0.10168336673346694"/>
  </r>
  <r>
    <n v="8481"/>
    <s v="ORD08481"/>
    <d v="2024-04-15T00:00:00"/>
    <s v="2024"/>
    <s v="April"/>
    <x v="1"/>
    <s v="CUST1236"/>
    <s v="Corporate"/>
    <s v="Office Supplies"/>
    <x v="7"/>
    <n v="4"/>
    <x v="1"/>
    <n v="149"/>
    <n v="0.05"/>
    <n v="566.20000000000005"/>
    <x v="34"/>
    <n v="1.0197986577181208"/>
    <n v="151.94999999999999"/>
    <n v="0.26836806782055805"/>
  </r>
  <r>
    <n v="2009"/>
    <s v="ORD02009"/>
    <d v="2025-11-02T00:00:00"/>
    <s v="2025"/>
    <s v="November"/>
    <x v="1"/>
    <s v="Unkown"/>
    <s v="Consumer"/>
    <s v="Office Supplies"/>
    <x v="5"/>
    <n v="2"/>
    <x v="2"/>
    <n v="799"/>
    <n v="0.05"/>
    <n v="1518.1"/>
    <x v="33"/>
    <n v="0.5050438047559449"/>
    <n v="403.53"/>
    <n v="0.26581252881891837"/>
  </r>
  <r>
    <n v="4249"/>
    <s v="ORD04249"/>
    <d v="2024-01-02T00:00:00"/>
    <s v="2024"/>
    <s v="January"/>
    <x v="3"/>
    <s v="Unkown"/>
    <s v="Corporate"/>
    <s v="Furniture"/>
    <x v="5"/>
    <n v="3"/>
    <x v="2"/>
    <n v="799"/>
    <n v="0.1"/>
    <n v="2157.3000000000002"/>
    <x v="9"/>
    <n v="0.32138923654568213"/>
    <n v="256.79000000000002"/>
    <n v="0.11903305057247485"/>
  </r>
  <r>
    <n v="5902"/>
    <s v="ORD05902"/>
    <d v="2024-10-15T00:00:00"/>
    <s v="2024"/>
    <s v="October"/>
    <x v="2"/>
    <s v="Unkown"/>
    <s v="Home Office"/>
    <s v="Electronics"/>
    <x v="5"/>
    <n v="7"/>
    <x v="0"/>
    <n v="999"/>
    <n v="0"/>
    <n v="6993"/>
    <x v="30"/>
    <n v="0.54127127127127128"/>
    <n v="540.73"/>
    <n v="7.7324467324467322E-2"/>
  </r>
  <r>
    <n v="7508"/>
    <s v="ORD07508"/>
    <d v="2024-06-18T00:00:00"/>
    <s v="2024"/>
    <s v="June"/>
    <x v="0"/>
    <s v="CUST1991"/>
    <s v="Home Office"/>
    <s v="Furniture"/>
    <x v="0"/>
    <n v="10"/>
    <x v="0"/>
    <n v="299"/>
    <n v="0"/>
    <n v="2990"/>
    <x v="20"/>
    <n v="2.1001003344481606"/>
    <n v="627.92999999999995"/>
    <n v="0.21001003344481603"/>
  </r>
  <r>
    <n v="4076"/>
    <s v="ORD04076"/>
    <d v="2025-07-30T00:00:00"/>
    <s v="2025"/>
    <s v="July"/>
    <x v="3"/>
    <s v="Unkown"/>
    <s v="Consumer"/>
    <s v="Furniture"/>
    <x v="0"/>
    <n v="4"/>
    <x v="1"/>
    <n v="149"/>
    <n v="0"/>
    <n v="596"/>
    <x v="7"/>
    <n v="0.93845637583892627"/>
    <n v="139.83000000000001"/>
    <n v="0.23461409395973157"/>
  </r>
  <r>
    <n v="75"/>
    <s v="ORD00075"/>
    <d v="2025-04-25T00:00:00"/>
    <s v="2025"/>
    <s v="April"/>
    <x v="0"/>
    <s v="Unkown"/>
    <s v="Consumer"/>
    <s v="Office Supplies"/>
    <x v="5"/>
    <n v="6"/>
    <x v="1"/>
    <n v="499"/>
    <n v="0.15"/>
    <n v="2544.9"/>
    <x v="18"/>
    <n v="1.357875751503006"/>
    <n v="677.58"/>
    <n v="0.26625014735353059"/>
  </r>
  <r>
    <n v="5208"/>
    <s v="ORD05208"/>
    <d v="2024-04-04T00:00:00"/>
    <s v="2024"/>
    <s v="April"/>
    <x v="0"/>
    <s v="Unkown"/>
    <s v="Home Office"/>
    <s v="Furniture"/>
    <x v="4"/>
    <n v="10"/>
    <x v="0"/>
    <n v="99"/>
    <n v="0.15"/>
    <n v="841.5"/>
    <x v="39"/>
    <n v="1.6161616161616161"/>
    <n v="160"/>
    <n v="0.19013666072489602"/>
  </r>
  <r>
    <n v="7615"/>
    <s v="ORD07615"/>
    <d v="2025-06-08T00:00:00"/>
    <s v="2025"/>
    <s v="June"/>
    <x v="0"/>
    <s v="CUST1313"/>
    <s v="Consumer"/>
    <s v="Furniture"/>
    <x v="1"/>
    <n v="3"/>
    <x v="2"/>
    <n v="999"/>
    <n v="0"/>
    <n v="2997"/>
    <x v="30"/>
    <n v="0.77984984984984995"/>
    <n v="779.07"/>
    <n v="0.25994994994994997"/>
  </r>
  <r>
    <n v="162"/>
    <s v="ORD00162"/>
    <d v="2024-10-03T00:00:00"/>
    <s v="2024"/>
    <s v="October"/>
    <x v="0"/>
    <s v="Unkown"/>
    <s v="Home Office"/>
    <s v="Furniture"/>
    <x v="5"/>
    <n v="1"/>
    <x v="2"/>
    <n v="99"/>
    <n v="0"/>
    <n v="99"/>
    <x v="22"/>
    <n v="0.27030303030303032"/>
    <n v="26.76"/>
    <n v="0.27030303030303032"/>
  </r>
  <r>
    <n v="2135"/>
    <s v="ORD02135"/>
    <d v="2024-12-24T00:00:00"/>
    <s v="2024"/>
    <s v="December"/>
    <x v="1"/>
    <s v="Unkown"/>
    <s v="Consumer"/>
    <s v="Furniture"/>
    <x v="1"/>
    <n v="6"/>
    <x v="1"/>
    <n v="99"/>
    <n v="0"/>
    <n v="594"/>
    <x v="22"/>
    <n v="1.5580808080808082"/>
    <n v="154.25"/>
    <n v="0.25968013468013468"/>
  </r>
  <r>
    <n v="5578"/>
    <s v="ORD05578"/>
    <d v="2024-08-10T00:00:00"/>
    <s v="2024"/>
    <s v="August"/>
    <x v="1"/>
    <s v="CUST1025"/>
    <s v="Home Office"/>
    <s v="Furniture"/>
    <x v="2"/>
    <n v="6"/>
    <x v="1"/>
    <n v="199"/>
    <n v="0.05"/>
    <n v="1134.3"/>
    <x v="0"/>
    <n v="1.4657286432160805"/>
    <n v="291.68"/>
    <n v="0.25714537600282111"/>
  </r>
  <r>
    <n v="7278"/>
    <s v="ORD07278"/>
    <d v="2025-12-27T00:00:00"/>
    <s v="2025"/>
    <s v="December"/>
    <x v="0"/>
    <s v="Unkown"/>
    <s v="Consumer"/>
    <s v="Electronics"/>
    <x v="6"/>
    <n v="5"/>
    <x v="1"/>
    <n v="99"/>
    <n v="0"/>
    <n v="495"/>
    <x v="22"/>
    <n v="1.2496969696969698"/>
    <n v="123.72"/>
    <n v="0.24993939393939393"/>
  </r>
  <r>
    <n v="2342"/>
    <s v="ORD02342"/>
    <d v="2025-01-22T00:00:00"/>
    <s v="2025"/>
    <s v="January"/>
    <x v="3"/>
    <s v="Unkown"/>
    <s v="Consumer"/>
    <s v="Furniture"/>
    <x v="7"/>
    <n v="5"/>
    <x v="1"/>
    <n v="299"/>
    <n v="0.15"/>
    <n v="1270.75"/>
    <x v="5"/>
    <n v="0.74311036789297658"/>
    <n v="222.19"/>
    <n v="0.1748494983277592"/>
  </r>
  <r>
    <n v="6545"/>
    <s v="ORD06545"/>
    <d v="2024-07-26T00:00:00"/>
    <s v="2024"/>
    <s v="July"/>
    <x v="0"/>
    <s v="Unkown"/>
    <s v="Consumer"/>
    <s v="Electronics"/>
    <x v="6"/>
    <n v="6"/>
    <x v="1"/>
    <n v="99"/>
    <n v="0.15"/>
    <n v="504.9"/>
    <x v="36"/>
    <n v="1.3418181818181818"/>
    <n v="132.84"/>
    <n v="0.263101604278074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00">
  <r>
    <n v="1"/>
    <x v="0"/>
    <d v="2025-06-16T00:00:00"/>
    <x v="0"/>
    <x v="0"/>
    <x v="0"/>
    <s v="Unkown"/>
    <x v="0"/>
    <x v="0"/>
    <x v="0"/>
    <n v="7"/>
    <x v="0"/>
    <n v="199"/>
    <x v="0"/>
    <x v="0"/>
    <n v="189.04999999999998"/>
    <n v="1.9621608040201006"/>
    <n v="390.47"/>
    <n v="0.29506177504061665"/>
  </r>
  <r>
    <n v="2"/>
    <x v="1"/>
    <d v="2025-02-01T00:00:00"/>
    <x v="0"/>
    <x v="1"/>
    <x v="0"/>
    <s v="Unkown"/>
    <x v="0"/>
    <x v="1"/>
    <x v="1"/>
    <n v="7"/>
    <x v="0"/>
    <n v="199"/>
    <x v="0"/>
    <x v="0"/>
    <n v="189.04999999999998"/>
    <n v="1.8357788944723619"/>
    <n v="365.32"/>
    <n v="0.27605697661238526"/>
  </r>
  <r>
    <n v="3"/>
    <x v="2"/>
    <d v="2025-04-08T00:00:00"/>
    <x v="0"/>
    <x v="2"/>
    <x v="1"/>
    <s v="CUST2966"/>
    <x v="1"/>
    <x v="1"/>
    <x v="2"/>
    <n v="4"/>
    <x v="1"/>
    <n v="199"/>
    <x v="1"/>
    <x v="1"/>
    <n v="199"/>
    <n v="1.1616080402010049"/>
    <n v="231.16"/>
    <n v="0.29040201005025124"/>
  </r>
  <r>
    <n v="4"/>
    <x v="3"/>
    <d v="2024-09-05T00:00:00"/>
    <x v="1"/>
    <x v="3"/>
    <x v="0"/>
    <s v="Unkown"/>
    <x v="0"/>
    <x v="2"/>
    <x v="1"/>
    <n v="9"/>
    <x v="0"/>
    <n v="199"/>
    <x v="2"/>
    <x v="2"/>
    <n v="179.10000000000002"/>
    <n v="2.108040201005025"/>
    <n v="419.5"/>
    <n v="0.26025187666728705"/>
  </r>
  <r>
    <n v="5"/>
    <x v="4"/>
    <d v="2025-07-06T00:00:00"/>
    <x v="0"/>
    <x v="4"/>
    <x v="2"/>
    <s v="Unkown"/>
    <x v="1"/>
    <x v="2"/>
    <x v="0"/>
    <n v="3"/>
    <x v="2"/>
    <n v="299"/>
    <x v="0"/>
    <x v="3"/>
    <n v="284.05"/>
    <n v="0.31050167224080266"/>
    <n v="92.84"/>
    <n v="0.10894795517221147"/>
  </r>
  <r>
    <n v="6"/>
    <x v="5"/>
    <d v="2025-08-23T00:00:00"/>
    <x v="0"/>
    <x v="5"/>
    <x v="1"/>
    <s v="CUST2877"/>
    <x v="1"/>
    <x v="1"/>
    <x v="3"/>
    <n v="1"/>
    <x v="2"/>
    <n v="99"/>
    <x v="2"/>
    <x v="4"/>
    <n v="89.1"/>
    <n v="0.18606060606060607"/>
    <n v="18.420000000000002"/>
    <n v="0.20673400673400677"/>
  </r>
  <r>
    <n v="7"/>
    <x v="6"/>
    <d v="2025-12-31T00:00:00"/>
    <x v="0"/>
    <x v="6"/>
    <x v="2"/>
    <s v="Unkown"/>
    <x v="1"/>
    <x v="2"/>
    <x v="4"/>
    <n v="3"/>
    <x v="2"/>
    <n v="299"/>
    <x v="3"/>
    <x v="5"/>
    <n v="254.15"/>
    <n v="0.61170568561872907"/>
    <n v="182.9"/>
    <n v="0.23988458259558004"/>
  </r>
  <r>
    <n v="8"/>
    <x v="7"/>
    <d v="2024-05-31T00:00:00"/>
    <x v="1"/>
    <x v="7"/>
    <x v="1"/>
    <s v="CUST2589"/>
    <x v="2"/>
    <x v="1"/>
    <x v="5"/>
    <n v="8"/>
    <x v="0"/>
    <n v="149"/>
    <x v="2"/>
    <x v="6"/>
    <n v="134.1"/>
    <n v="1.3960402684563757"/>
    <n v="208.01"/>
    <n v="0.19389448173005219"/>
  </r>
  <r>
    <n v="9"/>
    <x v="8"/>
    <d v="2024-02-24T00:00:00"/>
    <x v="1"/>
    <x v="1"/>
    <x v="3"/>
    <s v="Unkown"/>
    <x v="2"/>
    <x v="0"/>
    <x v="5"/>
    <n v="1"/>
    <x v="2"/>
    <n v="149"/>
    <x v="1"/>
    <x v="7"/>
    <n v="149"/>
    <n v="5.7583892617449665E-2"/>
    <n v="8.58"/>
    <n v="5.7583892617449665E-2"/>
  </r>
  <r>
    <n v="10"/>
    <x v="9"/>
    <d v="2024-09-03T00:00:00"/>
    <x v="1"/>
    <x v="3"/>
    <x v="3"/>
    <s v="Unkown"/>
    <x v="2"/>
    <x v="1"/>
    <x v="6"/>
    <n v="1"/>
    <x v="2"/>
    <n v="799"/>
    <x v="3"/>
    <x v="8"/>
    <n v="679.15"/>
    <n v="0.16359198998748437"/>
    <n v="130.71"/>
    <n v="0.19246116469115809"/>
  </r>
  <r>
    <n v="11"/>
    <x v="10"/>
    <d v="2025-02-06T00:00:00"/>
    <x v="0"/>
    <x v="1"/>
    <x v="0"/>
    <s v="CUST2853"/>
    <x v="2"/>
    <x v="0"/>
    <x v="5"/>
    <n v="1"/>
    <x v="2"/>
    <n v="799"/>
    <x v="2"/>
    <x v="9"/>
    <n v="719.1"/>
    <n v="0.14635794743429287"/>
    <n v="116.94"/>
    <n v="0.16261994159365872"/>
  </r>
  <r>
    <n v="12"/>
    <x v="11"/>
    <d v="2024-08-29T00:00:00"/>
    <x v="1"/>
    <x v="5"/>
    <x v="1"/>
    <s v="Unkown"/>
    <x v="2"/>
    <x v="1"/>
    <x v="0"/>
    <n v="5"/>
    <x v="1"/>
    <n v="499"/>
    <x v="3"/>
    <x v="10"/>
    <n v="424.15"/>
    <n v="0.68573146292585174"/>
    <n v="342.18"/>
    <n v="0.1613485795119651"/>
  </r>
  <r>
    <n v="13"/>
    <x v="12"/>
    <d v="2024-03-01T00:00:00"/>
    <x v="1"/>
    <x v="8"/>
    <x v="0"/>
    <s v="Unkown"/>
    <x v="0"/>
    <x v="0"/>
    <x v="7"/>
    <n v="3"/>
    <x v="2"/>
    <n v="149"/>
    <x v="1"/>
    <x v="11"/>
    <n v="149"/>
    <n v="0.43369127516778527"/>
    <n v="64.62"/>
    <n v="0.14456375838926175"/>
  </r>
  <r>
    <n v="14"/>
    <x v="13"/>
    <d v="2024-04-10T00:00:00"/>
    <x v="1"/>
    <x v="2"/>
    <x v="0"/>
    <s v="Unkown"/>
    <x v="0"/>
    <x v="0"/>
    <x v="1"/>
    <n v="10"/>
    <x v="0"/>
    <n v="199"/>
    <x v="1"/>
    <x v="12"/>
    <n v="199"/>
    <n v="1.5663819095477385"/>
    <n v="311.70999999999998"/>
    <n v="0.15663819095477385"/>
  </r>
  <r>
    <n v="15"/>
    <x v="14"/>
    <d v="2025-03-18T00:00:00"/>
    <x v="0"/>
    <x v="8"/>
    <x v="0"/>
    <s v="CUST1442"/>
    <x v="2"/>
    <x v="1"/>
    <x v="6"/>
    <n v="3"/>
    <x v="2"/>
    <n v="299"/>
    <x v="2"/>
    <x v="13"/>
    <n v="269.09999999999997"/>
    <n v="0.79444816053511702"/>
    <n v="237.54"/>
    <n v="0.29424005945745074"/>
  </r>
  <r>
    <n v="16"/>
    <x v="15"/>
    <d v="2024-08-13T00:00:00"/>
    <x v="1"/>
    <x v="5"/>
    <x v="3"/>
    <s v="Unkown"/>
    <x v="2"/>
    <x v="2"/>
    <x v="7"/>
    <n v="1"/>
    <x v="2"/>
    <n v="799"/>
    <x v="1"/>
    <x v="14"/>
    <n v="799"/>
    <n v="0.27922403003754692"/>
    <n v="223.1"/>
    <n v="0.27922403003754692"/>
  </r>
  <r>
    <n v="17"/>
    <x v="16"/>
    <d v="2025-07-11T00:00:00"/>
    <x v="0"/>
    <x v="4"/>
    <x v="3"/>
    <s v="CUST2856"/>
    <x v="0"/>
    <x v="0"/>
    <x v="6"/>
    <n v="10"/>
    <x v="0"/>
    <n v="499"/>
    <x v="2"/>
    <x v="15"/>
    <n v="449.1"/>
    <n v="1.7081162324649299"/>
    <n v="852.35"/>
    <n v="0.18979069249610334"/>
  </r>
  <r>
    <n v="18"/>
    <x v="17"/>
    <d v="2025-09-23T00:00:00"/>
    <x v="0"/>
    <x v="3"/>
    <x v="2"/>
    <s v="CUST1389"/>
    <x v="0"/>
    <x v="1"/>
    <x v="2"/>
    <n v="4"/>
    <x v="1"/>
    <n v="999"/>
    <x v="2"/>
    <x v="16"/>
    <n v="899.1"/>
    <n v="1.0244644644644645"/>
    <n v="1023.44"/>
    <n v="0.28457346235124015"/>
  </r>
  <r>
    <n v="19"/>
    <x v="18"/>
    <d v="2025-04-17T00:00:00"/>
    <x v="0"/>
    <x v="2"/>
    <x v="1"/>
    <s v="CUST1369"/>
    <x v="0"/>
    <x v="0"/>
    <x v="3"/>
    <n v="4"/>
    <x v="1"/>
    <n v="99"/>
    <x v="2"/>
    <x v="17"/>
    <n v="89.1"/>
    <n v="0.88161616161616163"/>
    <n v="87.28"/>
    <n v="0.24489337822671159"/>
  </r>
  <r>
    <n v="20"/>
    <x v="19"/>
    <d v="2024-03-18T00:00:00"/>
    <x v="1"/>
    <x v="8"/>
    <x v="1"/>
    <s v="Unkown"/>
    <x v="1"/>
    <x v="2"/>
    <x v="4"/>
    <n v="10"/>
    <x v="0"/>
    <n v="199"/>
    <x v="0"/>
    <x v="18"/>
    <n v="189.05"/>
    <n v="2.1299497487437185"/>
    <n v="423.86"/>
    <n v="0.22420523670986511"/>
  </r>
  <r>
    <n v="21"/>
    <x v="20"/>
    <d v="2025-03-10T00:00:00"/>
    <x v="0"/>
    <x v="8"/>
    <x v="0"/>
    <s v="Unkown"/>
    <x v="0"/>
    <x v="1"/>
    <x v="0"/>
    <n v="8"/>
    <x v="0"/>
    <n v="149"/>
    <x v="3"/>
    <x v="19"/>
    <n v="126.65"/>
    <n v="0.49026845637583893"/>
    <n v="73.05"/>
    <n v="7.2098302408211606E-2"/>
  </r>
  <r>
    <n v="22"/>
    <x v="21"/>
    <d v="2024-07-16T00:00:00"/>
    <x v="1"/>
    <x v="4"/>
    <x v="3"/>
    <s v="CUST1445"/>
    <x v="2"/>
    <x v="1"/>
    <x v="0"/>
    <n v="3"/>
    <x v="2"/>
    <n v="199"/>
    <x v="3"/>
    <x v="20"/>
    <n v="169.15"/>
    <n v="0.1328140703517588"/>
    <n v="26.43"/>
    <n v="5.2083949157552469E-2"/>
  </r>
  <r>
    <n v="23"/>
    <x v="22"/>
    <d v="2024-07-23T00:00:00"/>
    <x v="1"/>
    <x v="4"/>
    <x v="0"/>
    <s v="Unkown"/>
    <x v="0"/>
    <x v="2"/>
    <x v="6"/>
    <n v="3"/>
    <x v="2"/>
    <n v="799"/>
    <x v="3"/>
    <x v="21"/>
    <n v="679.15"/>
    <n v="0.70635794743429281"/>
    <n v="564.38"/>
    <n v="0.27700311664089916"/>
  </r>
  <r>
    <n v="24"/>
    <x v="23"/>
    <d v="2025-06-20T00:00:00"/>
    <x v="0"/>
    <x v="0"/>
    <x v="3"/>
    <s v="Unkown"/>
    <x v="2"/>
    <x v="0"/>
    <x v="1"/>
    <n v="3"/>
    <x v="2"/>
    <n v="499"/>
    <x v="3"/>
    <x v="22"/>
    <n v="424.15000000000003"/>
    <n v="0.40066132264529059"/>
    <n v="199.93"/>
    <n v="0.15712208731187866"/>
  </r>
  <r>
    <n v="25"/>
    <x v="24"/>
    <d v="2024-08-14T00:00:00"/>
    <x v="1"/>
    <x v="5"/>
    <x v="0"/>
    <s v="Unkown"/>
    <x v="1"/>
    <x v="2"/>
    <x v="2"/>
    <n v="6"/>
    <x v="1"/>
    <n v="99"/>
    <x v="0"/>
    <x v="23"/>
    <n v="94.05"/>
    <n v="0.91626262626262622"/>
    <n v="90.71"/>
    <n v="0.16074782916888181"/>
  </r>
  <r>
    <n v="26"/>
    <x v="25"/>
    <d v="2025-05-31T00:00:00"/>
    <x v="0"/>
    <x v="7"/>
    <x v="2"/>
    <s v="Unkown"/>
    <x v="2"/>
    <x v="2"/>
    <x v="0"/>
    <n v="10"/>
    <x v="0"/>
    <n v="199"/>
    <x v="1"/>
    <x v="12"/>
    <n v="199"/>
    <n v="2.7329145728643218"/>
    <n v="543.85"/>
    <n v="0.27329145728643217"/>
  </r>
  <r>
    <n v="27"/>
    <x v="26"/>
    <d v="2024-12-08T00:00:00"/>
    <x v="1"/>
    <x v="6"/>
    <x v="0"/>
    <s v="Unkown"/>
    <x v="2"/>
    <x v="0"/>
    <x v="2"/>
    <n v="9"/>
    <x v="0"/>
    <n v="799"/>
    <x v="1"/>
    <x v="24"/>
    <n v="799"/>
    <n v="1.1286232790988735"/>
    <n v="901.77"/>
    <n v="0.12540258656654152"/>
  </r>
  <r>
    <n v="29"/>
    <x v="27"/>
    <d v="2024-06-20T00:00:00"/>
    <x v="1"/>
    <x v="0"/>
    <x v="3"/>
    <s v="Unkown"/>
    <x v="2"/>
    <x v="1"/>
    <x v="3"/>
    <n v="3"/>
    <x v="2"/>
    <n v="299"/>
    <x v="1"/>
    <x v="25"/>
    <n v="299"/>
    <n v="0.54006688963210703"/>
    <n v="161.47999999999999"/>
    <n v="0.18002229654403568"/>
  </r>
  <r>
    <n v="30"/>
    <x v="28"/>
    <d v="2025-12-21T00:00:00"/>
    <x v="0"/>
    <x v="6"/>
    <x v="1"/>
    <s v="Unkown"/>
    <x v="1"/>
    <x v="1"/>
    <x v="5"/>
    <n v="6"/>
    <x v="1"/>
    <n v="299"/>
    <x v="1"/>
    <x v="26"/>
    <n v="299"/>
    <n v="1.3084615384615386"/>
    <n v="391.23"/>
    <n v="0.21807692307692308"/>
  </r>
  <r>
    <n v="31"/>
    <x v="29"/>
    <d v="2025-12-05T00:00:00"/>
    <x v="0"/>
    <x v="6"/>
    <x v="2"/>
    <s v="Unkown"/>
    <x v="0"/>
    <x v="2"/>
    <x v="3"/>
    <n v="10"/>
    <x v="0"/>
    <n v="299"/>
    <x v="2"/>
    <x v="27"/>
    <n v="269.10000000000002"/>
    <n v="1.918361204013378"/>
    <n v="573.59"/>
    <n v="0.21315124489037535"/>
  </r>
  <r>
    <n v="32"/>
    <x v="30"/>
    <d v="2025-04-27T00:00:00"/>
    <x v="0"/>
    <x v="2"/>
    <x v="3"/>
    <s v="Unkown"/>
    <x v="1"/>
    <x v="1"/>
    <x v="3"/>
    <n v="4"/>
    <x v="1"/>
    <n v="199"/>
    <x v="3"/>
    <x v="28"/>
    <n v="169.15"/>
    <n v="0.87844221105527642"/>
    <n v="174.81"/>
    <n v="0.25836535619272832"/>
  </r>
  <r>
    <n v="33"/>
    <x v="31"/>
    <d v="2025-06-22T00:00:00"/>
    <x v="0"/>
    <x v="0"/>
    <x v="3"/>
    <s v="CUST1967"/>
    <x v="1"/>
    <x v="2"/>
    <x v="5"/>
    <n v="4"/>
    <x v="1"/>
    <n v="99"/>
    <x v="1"/>
    <x v="29"/>
    <n v="99"/>
    <n v="0.93757575757575751"/>
    <n v="92.82"/>
    <n v="0.23439393939393938"/>
  </r>
  <r>
    <n v="34"/>
    <x v="32"/>
    <d v="2024-06-05T00:00:00"/>
    <x v="1"/>
    <x v="0"/>
    <x v="0"/>
    <s v="Unkown"/>
    <x v="2"/>
    <x v="1"/>
    <x v="0"/>
    <n v="8"/>
    <x v="0"/>
    <n v="499"/>
    <x v="1"/>
    <x v="30"/>
    <n v="499"/>
    <n v="1.5564729458917834"/>
    <n v="776.68"/>
    <n v="0.19455911823647293"/>
  </r>
  <r>
    <n v="35"/>
    <x v="33"/>
    <d v="2024-08-29T00:00:00"/>
    <x v="1"/>
    <x v="5"/>
    <x v="1"/>
    <s v="Unkown"/>
    <x v="2"/>
    <x v="2"/>
    <x v="2"/>
    <n v="4"/>
    <x v="1"/>
    <n v="799"/>
    <x v="2"/>
    <x v="31"/>
    <n v="719.1"/>
    <n v="0.31296620775969963"/>
    <n v="250.06"/>
    <n v="8.6935057711027677E-2"/>
  </r>
  <r>
    <n v="36"/>
    <x v="34"/>
    <d v="2025-01-18T00:00:00"/>
    <x v="0"/>
    <x v="9"/>
    <x v="1"/>
    <s v="Unkown"/>
    <x v="1"/>
    <x v="2"/>
    <x v="6"/>
    <n v="9"/>
    <x v="0"/>
    <n v="299"/>
    <x v="0"/>
    <x v="32"/>
    <n v="284.04999999999995"/>
    <n v="1.7890635451505015"/>
    <n v="534.92999999999995"/>
    <n v="0.20924719826321656"/>
  </r>
  <r>
    <n v="37"/>
    <x v="35"/>
    <d v="2024-07-23T00:00:00"/>
    <x v="1"/>
    <x v="4"/>
    <x v="0"/>
    <s v="CUST2543"/>
    <x v="1"/>
    <x v="0"/>
    <x v="3"/>
    <n v="4"/>
    <x v="1"/>
    <n v="299"/>
    <x v="2"/>
    <x v="33"/>
    <n v="269.10000000000002"/>
    <n v="0.44675585284280939"/>
    <n v="133.58000000000001"/>
    <n v="0.12409884801189149"/>
  </r>
  <r>
    <n v="38"/>
    <x v="36"/>
    <d v="2025-11-12T00:00:00"/>
    <x v="0"/>
    <x v="10"/>
    <x v="0"/>
    <s v="CUST2494"/>
    <x v="1"/>
    <x v="0"/>
    <x v="6"/>
    <n v="10"/>
    <x v="0"/>
    <n v="149"/>
    <x v="2"/>
    <x v="34"/>
    <n v="134.1"/>
    <n v="0.57234899328859057"/>
    <n v="85.28"/>
    <n v="6.3594332587621177E-2"/>
  </r>
  <r>
    <n v="40"/>
    <x v="37"/>
    <d v="2025-10-26T00:00:00"/>
    <x v="0"/>
    <x v="11"/>
    <x v="3"/>
    <s v="Unkown"/>
    <x v="0"/>
    <x v="1"/>
    <x v="0"/>
    <n v="8"/>
    <x v="0"/>
    <n v="299"/>
    <x v="1"/>
    <x v="35"/>
    <n v="299"/>
    <n v="0.81595317725752503"/>
    <n v="243.97"/>
    <n v="0.10199414715719063"/>
  </r>
  <r>
    <n v="41"/>
    <x v="38"/>
    <d v="2025-12-02T00:00:00"/>
    <x v="0"/>
    <x v="6"/>
    <x v="0"/>
    <s v="CUST2050"/>
    <x v="0"/>
    <x v="0"/>
    <x v="4"/>
    <n v="7"/>
    <x v="0"/>
    <n v="99"/>
    <x v="1"/>
    <x v="36"/>
    <n v="99"/>
    <n v="1.080909090909091"/>
    <n v="107.01"/>
    <n v="0.15441558441558442"/>
  </r>
  <r>
    <n v="42"/>
    <x v="39"/>
    <d v="2025-11-29T00:00:00"/>
    <x v="0"/>
    <x v="10"/>
    <x v="0"/>
    <s v="Unkown"/>
    <x v="0"/>
    <x v="2"/>
    <x v="0"/>
    <n v="4"/>
    <x v="1"/>
    <n v="299"/>
    <x v="2"/>
    <x v="33"/>
    <n v="269.10000000000002"/>
    <n v="0.56317725752508352"/>
    <n v="168.39"/>
    <n v="0.15643812709030097"/>
  </r>
  <r>
    <n v="43"/>
    <x v="40"/>
    <d v="2025-02-20T00:00:00"/>
    <x v="0"/>
    <x v="1"/>
    <x v="2"/>
    <s v="Unkown"/>
    <x v="1"/>
    <x v="1"/>
    <x v="7"/>
    <n v="7"/>
    <x v="0"/>
    <n v="499"/>
    <x v="3"/>
    <x v="37"/>
    <n v="424.15000000000003"/>
    <n v="1.2604609218436875"/>
    <n v="628.97"/>
    <n v="0.21184217173843484"/>
  </r>
  <r>
    <n v="44"/>
    <x v="41"/>
    <d v="2025-06-19T00:00:00"/>
    <x v="0"/>
    <x v="0"/>
    <x v="2"/>
    <s v="CUST1967"/>
    <x v="0"/>
    <x v="2"/>
    <x v="1"/>
    <n v="7"/>
    <x v="0"/>
    <n v="499"/>
    <x v="3"/>
    <x v="37"/>
    <n v="424.15000000000003"/>
    <n v="0.90096192384769536"/>
    <n v="449.58"/>
    <n v="0.15142217207524292"/>
  </r>
  <r>
    <n v="45"/>
    <x v="42"/>
    <d v="2025-04-23T00:00:00"/>
    <x v="0"/>
    <x v="2"/>
    <x v="0"/>
    <s v="Unkown"/>
    <x v="0"/>
    <x v="1"/>
    <x v="0"/>
    <n v="2"/>
    <x v="2"/>
    <n v="799"/>
    <x v="1"/>
    <x v="38"/>
    <n v="799"/>
    <n v="0.22429286608260326"/>
    <n v="179.21"/>
    <n v="0.11214643304130163"/>
  </r>
  <r>
    <n v="46"/>
    <x v="43"/>
    <d v="2024-07-24T00:00:00"/>
    <x v="1"/>
    <x v="4"/>
    <x v="0"/>
    <s v="CUST2742"/>
    <x v="2"/>
    <x v="0"/>
    <x v="0"/>
    <n v="7"/>
    <x v="0"/>
    <n v="199"/>
    <x v="1"/>
    <x v="39"/>
    <n v="199"/>
    <n v="1.7165326633165827"/>
    <n v="341.59"/>
    <n v="0.24521895190236898"/>
  </r>
  <r>
    <n v="47"/>
    <x v="44"/>
    <d v="2025-04-17T00:00:00"/>
    <x v="0"/>
    <x v="2"/>
    <x v="3"/>
    <s v="Unkown"/>
    <x v="2"/>
    <x v="0"/>
    <x v="0"/>
    <n v="2"/>
    <x v="2"/>
    <n v="199"/>
    <x v="2"/>
    <x v="40"/>
    <n v="179.1"/>
    <n v="0.14577889447236181"/>
    <n v="29.01"/>
    <n v="8.0988274706867674E-2"/>
  </r>
  <r>
    <n v="48"/>
    <x v="45"/>
    <d v="2024-05-14T00:00:00"/>
    <x v="1"/>
    <x v="7"/>
    <x v="3"/>
    <s v="CUST1153"/>
    <x v="1"/>
    <x v="2"/>
    <x v="7"/>
    <n v="1"/>
    <x v="2"/>
    <n v="799"/>
    <x v="2"/>
    <x v="9"/>
    <n v="719.1"/>
    <n v="0.21832290362953691"/>
    <n v="174.44"/>
    <n v="0.24258100403281879"/>
  </r>
  <r>
    <n v="49"/>
    <x v="46"/>
    <d v="2025-06-27T00:00:00"/>
    <x v="0"/>
    <x v="0"/>
    <x v="0"/>
    <s v="CUST1448"/>
    <x v="2"/>
    <x v="1"/>
    <x v="3"/>
    <n v="4"/>
    <x v="1"/>
    <n v="149"/>
    <x v="1"/>
    <x v="41"/>
    <n v="149"/>
    <n v="0.92389261744966444"/>
    <n v="137.66"/>
    <n v="0.23097315436241611"/>
  </r>
  <r>
    <n v="50"/>
    <x v="47"/>
    <d v="2024-06-26T00:00:00"/>
    <x v="1"/>
    <x v="0"/>
    <x v="3"/>
    <s v="Unkown"/>
    <x v="0"/>
    <x v="2"/>
    <x v="5"/>
    <n v="3"/>
    <x v="2"/>
    <n v="149"/>
    <x v="1"/>
    <x v="11"/>
    <n v="149"/>
    <n v="0.85167785234899329"/>
    <n v="126.9"/>
    <n v="0.28389261744966443"/>
  </r>
  <r>
    <n v="51"/>
    <x v="48"/>
    <d v="2024-10-09T00:00:00"/>
    <x v="1"/>
    <x v="11"/>
    <x v="3"/>
    <s v="Unkown"/>
    <x v="1"/>
    <x v="0"/>
    <x v="3"/>
    <n v="7"/>
    <x v="0"/>
    <n v="799"/>
    <x v="0"/>
    <x v="42"/>
    <n v="759.05000000000007"/>
    <n v="1.5861326658322903"/>
    <n v="1267.32"/>
    <n v="0.23851619035072033"/>
  </r>
  <r>
    <n v="52"/>
    <x v="49"/>
    <d v="2024-01-08T00:00:00"/>
    <x v="1"/>
    <x v="9"/>
    <x v="0"/>
    <s v="Unkown"/>
    <x v="1"/>
    <x v="2"/>
    <x v="3"/>
    <n v="10"/>
    <x v="0"/>
    <n v="149"/>
    <x v="3"/>
    <x v="43"/>
    <n v="126.65"/>
    <n v="2.3104697986577181"/>
    <n v="344.26"/>
    <n v="0.27181997631267274"/>
  </r>
  <r>
    <n v="53"/>
    <x v="50"/>
    <d v="2024-02-18T00:00:00"/>
    <x v="1"/>
    <x v="1"/>
    <x v="2"/>
    <s v="Unkown"/>
    <x v="0"/>
    <x v="1"/>
    <x v="4"/>
    <n v="5"/>
    <x v="1"/>
    <n v="199"/>
    <x v="3"/>
    <x v="44"/>
    <n v="169.15"/>
    <n v="0.29376884422110555"/>
    <n v="58.46"/>
    <n v="6.9122080993201301E-2"/>
  </r>
  <r>
    <n v="54"/>
    <x v="51"/>
    <d v="2024-01-26T00:00:00"/>
    <x v="1"/>
    <x v="9"/>
    <x v="3"/>
    <s v="Unkown"/>
    <x v="0"/>
    <x v="1"/>
    <x v="1"/>
    <n v="1"/>
    <x v="2"/>
    <n v="149"/>
    <x v="1"/>
    <x v="7"/>
    <n v="149"/>
    <n v="0.29020134228187922"/>
    <n v="43.24"/>
    <n v="0.29020134228187922"/>
  </r>
  <r>
    <n v="55"/>
    <x v="52"/>
    <d v="2025-11-23T00:00:00"/>
    <x v="0"/>
    <x v="10"/>
    <x v="1"/>
    <s v="CUST2130"/>
    <x v="0"/>
    <x v="1"/>
    <x v="1"/>
    <n v="4"/>
    <x v="1"/>
    <n v="799"/>
    <x v="1"/>
    <x v="45"/>
    <n v="799"/>
    <n v="0.29364205256570713"/>
    <n v="234.62"/>
    <n v="7.3410513141426784E-2"/>
  </r>
  <r>
    <n v="56"/>
    <x v="53"/>
    <d v="2024-11-02T00:00:00"/>
    <x v="1"/>
    <x v="10"/>
    <x v="2"/>
    <s v="CUST1602"/>
    <x v="0"/>
    <x v="1"/>
    <x v="1"/>
    <n v="10"/>
    <x v="0"/>
    <n v="499"/>
    <x v="0"/>
    <x v="46"/>
    <n v="474.05"/>
    <n v="2.5012825651302606"/>
    <n v="1248.1400000000001"/>
    <n v="0.263292901592659"/>
  </r>
  <r>
    <n v="57"/>
    <x v="54"/>
    <d v="2024-09-17T00:00:00"/>
    <x v="1"/>
    <x v="3"/>
    <x v="2"/>
    <s v="CUST1750"/>
    <x v="1"/>
    <x v="1"/>
    <x v="5"/>
    <n v="9"/>
    <x v="0"/>
    <n v="149"/>
    <x v="3"/>
    <x v="47"/>
    <n v="126.64999999999999"/>
    <n v="0.66597315436241611"/>
    <n v="99.23"/>
    <n v="8.7055314295740677E-2"/>
  </r>
  <r>
    <n v="58"/>
    <x v="55"/>
    <d v="2025-06-12T00:00:00"/>
    <x v="0"/>
    <x v="0"/>
    <x v="3"/>
    <s v="CUST2710"/>
    <x v="0"/>
    <x v="1"/>
    <x v="5"/>
    <n v="9"/>
    <x v="0"/>
    <n v="799"/>
    <x v="1"/>
    <x v="24"/>
    <n v="799"/>
    <n v="1.465168961201502"/>
    <n v="1170.67"/>
    <n v="0.16279655124461134"/>
  </r>
  <r>
    <n v="59"/>
    <x v="56"/>
    <d v="2024-05-31T00:00:00"/>
    <x v="1"/>
    <x v="7"/>
    <x v="1"/>
    <s v="CUST1982"/>
    <x v="1"/>
    <x v="2"/>
    <x v="3"/>
    <n v="2"/>
    <x v="2"/>
    <n v="199"/>
    <x v="2"/>
    <x v="40"/>
    <n v="179.1"/>
    <n v="0.47974874371859294"/>
    <n v="95.47"/>
    <n v="0.26652707984366275"/>
  </r>
  <r>
    <n v="60"/>
    <x v="57"/>
    <d v="2025-11-02T00:00:00"/>
    <x v="0"/>
    <x v="10"/>
    <x v="1"/>
    <s v="Unkown"/>
    <x v="2"/>
    <x v="2"/>
    <x v="0"/>
    <n v="4"/>
    <x v="1"/>
    <n v="199"/>
    <x v="3"/>
    <x v="28"/>
    <n v="169.15"/>
    <n v="0.7982412060301507"/>
    <n v="158.85"/>
    <n v="0.23477682530298549"/>
  </r>
  <r>
    <n v="61"/>
    <x v="58"/>
    <d v="2024-07-13T00:00:00"/>
    <x v="1"/>
    <x v="4"/>
    <x v="0"/>
    <s v="Unkown"/>
    <x v="2"/>
    <x v="0"/>
    <x v="3"/>
    <n v="8"/>
    <x v="0"/>
    <n v="499"/>
    <x v="3"/>
    <x v="48"/>
    <n v="424.15"/>
    <n v="0.94292585170340681"/>
    <n v="470.52"/>
    <n v="0.13866556642697159"/>
  </r>
  <r>
    <n v="63"/>
    <x v="59"/>
    <d v="2025-07-15T00:00:00"/>
    <x v="0"/>
    <x v="4"/>
    <x v="2"/>
    <s v="Unkown"/>
    <x v="0"/>
    <x v="1"/>
    <x v="1"/>
    <n v="6"/>
    <x v="1"/>
    <n v="299"/>
    <x v="1"/>
    <x v="26"/>
    <n v="299"/>
    <n v="0.43434782608695655"/>
    <n v="129.87"/>
    <n v="7.2391304347826091E-2"/>
  </r>
  <r>
    <n v="64"/>
    <x v="60"/>
    <d v="2025-10-13T00:00:00"/>
    <x v="0"/>
    <x v="11"/>
    <x v="0"/>
    <s v="Unkown"/>
    <x v="2"/>
    <x v="1"/>
    <x v="1"/>
    <n v="4"/>
    <x v="1"/>
    <n v="299"/>
    <x v="1"/>
    <x v="49"/>
    <n v="299"/>
    <n v="0.49538461538461542"/>
    <n v="148.12"/>
    <n v="0.12384615384615386"/>
  </r>
  <r>
    <n v="65"/>
    <x v="61"/>
    <d v="2025-09-07T00:00:00"/>
    <x v="0"/>
    <x v="3"/>
    <x v="1"/>
    <s v="CUST2435"/>
    <x v="2"/>
    <x v="2"/>
    <x v="1"/>
    <n v="5"/>
    <x v="1"/>
    <n v="199"/>
    <x v="2"/>
    <x v="50"/>
    <n v="179.1"/>
    <n v="1.1975879396984925"/>
    <n v="238.32"/>
    <n v="0.26613065326633167"/>
  </r>
  <r>
    <n v="66"/>
    <x v="62"/>
    <d v="2024-12-20T00:00:00"/>
    <x v="1"/>
    <x v="6"/>
    <x v="1"/>
    <s v="CUST1084"/>
    <x v="1"/>
    <x v="2"/>
    <x v="1"/>
    <n v="4"/>
    <x v="1"/>
    <n v="299"/>
    <x v="0"/>
    <x v="51"/>
    <n v="284.05"/>
    <n v="0.25541806020066893"/>
    <n v="76.37"/>
    <n v="6.7215279000176029E-2"/>
  </r>
  <r>
    <n v="67"/>
    <x v="63"/>
    <d v="2025-01-30T00:00:00"/>
    <x v="0"/>
    <x v="9"/>
    <x v="3"/>
    <s v="Unkown"/>
    <x v="0"/>
    <x v="0"/>
    <x v="5"/>
    <n v="2"/>
    <x v="2"/>
    <n v="149"/>
    <x v="2"/>
    <x v="52"/>
    <n v="134.1"/>
    <n v="0.20899328859060404"/>
    <n v="31.14"/>
    <n v="0.11610738255033558"/>
  </r>
  <r>
    <n v="68"/>
    <x v="64"/>
    <d v="2025-09-25T00:00:00"/>
    <x v="0"/>
    <x v="3"/>
    <x v="0"/>
    <s v="Unkown"/>
    <x v="1"/>
    <x v="1"/>
    <x v="2"/>
    <n v="7"/>
    <x v="0"/>
    <n v="799"/>
    <x v="3"/>
    <x v="53"/>
    <n v="679.15"/>
    <n v="0.41735919899874846"/>
    <n v="333.47"/>
    <n v="7.0144403193066973E-2"/>
  </r>
  <r>
    <n v="70"/>
    <x v="65"/>
    <d v="2025-11-24T00:00:00"/>
    <x v="0"/>
    <x v="10"/>
    <x v="0"/>
    <s v="Unkown"/>
    <x v="0"/>
    <x v="2"/>
    <x v="5"/>
    <n v="3"/>
    <x v="2"/>
    <n v="799"/>
    <x v="1"/>
    <x v="54"/>
    <n v="799"/>
    <n v="0.71899874843554445"/>
    <n v="574.48"/>
    <n v="0.23966624947851481"/>
  </r>
  <r>
    <n v="71"/>
    <x v="66"/>
    <d v="2025-06-18T00:00:00"/>
    <x v="0"/>
    <x v="0"/>
    <x v="0"/>
    <s v="Unkown"/>
    <x v="2"/>
    <x v="1"/>
    <x v="6"/>
    <n v="3"/>
    <x v="2"/>
    <n v="499"/>
    <x v="2"/>
    <x v="55"/>
    <n v="449.09999999999997"/>
    <n v="0.80645290581162332"/>
    <n v="402.42"/>
    <n v="0.29868626141171234"/>
  </r>
  <r>
    <n v="72"/>
    <x v="67"/>
    <d v="2025-11-04T00:00:00"/>
    <x v="0"/>
    <x v="10"/>
    <x v="3"/>
    <s v="Unkown"/>
    <x v="0"/>
    <x v="0"/>
    <x v="7"/>
    <n v="6"/>
    <x v="1"/>
    <n v="299"/>
    <x v="0"/>
    <x v="56"/>
    <n v="284.05"/>
    <n v="1.5981605351170569"/>
    <n v="477.85"/>
    <n v="0.28037904124860646"/>
  </r>
  <r>
    <n v="73"/>
    <x v="68"/>
    <d v="2025-04-20T00:00:00"/>
    <x v="0"/>
    <x v="2"/>
    <x v="0"/>
    <s v="Unkown"/>
    <x v="2"/>
    <x v="0"/>
    <x v="7"/>
    <n v="6"/>
    <x v="1"/>
    <n v="799"/>
    <x v="2"/>
    <x v="57"/>
    <n v="719.1"/>
    <n v="0.90710888610763452"/>
    <n v="724.78"/>
    <n v="0.16798312705696933"/>
  </r>
  <r>
    <n v="74"/>
    <x v="69"/>
    <d v="2024-05-20T00:00:00"/>
    <x v="1"/>
    <x v="7"/>
    <x v="0"/>
    <s v="Unkown"/>
    <x v="1"/>
    <x v="2"/>
    <x v="3"/>
    <n v="10"/>
    <x v="0"/>
    <n v="999"/>
    <x v="1"/>
    <x v="58"/>
    <n v="999"/>
    <n v="0.87479479479479472"/>
    <n v="873.92"/>
    <n v="8.7479479479479469E-2"/>
  </r>
  <r>
    <n v="75"/>
    <x v="70"/>
    <d v="2025-04-25T00:00:00"/>
    <x v="0"/>
    <x v="2"/>
    <x v="0"/>
    <s v="Unkown"/>
    <x v="1"/>
    <x v="0"/>
    <x v="5"/>
    <n v="6"/>
    <x v="1"/>
    <n v="499"/>
    <x v="3"/>
    <x v="59"/>
    <n v="424.15000000000003"/>
    <n v="1.357875751503006"/>
    <n v="677.58"/>
    <n v="0.26625014735353059"/>
  </r>
  <r>
    <n v="76"/>
    <x v="71"/>
    <d v="2025-03-25T00:00:00"/>
    <x v="0"/>
    <x v="8"/>
    <x v="0"/>
    <s v="Unkown"/>
    <x v="0"/>
    <x v="2"/>
    <x v="6"/>
    <n v="5"/>
    <x v="1"/>
    <n v="999"/>
    <x v="0"/>
    <x v="60"/>
    <n v="949.05"/>
    <n v="1.0309109109109109"/>
    <n v="1029.8800000000001"/>
    <n v="0.21703387598124443"/>
  </r>
  <r>
    <n v="77"/>
    <x v="72"/>
    <d v="2025-07-26T00:00:00"/>
    <x v="0"/>
    <x v="4"/>
    <x v="0"/>
    <s v="CUST1985"/>
    <x v="2"/>
    <x v="0"/>
    <x v="1"/>
    <n v="10"/>
    <x v="0"/>
    <n v="499"/>
    <x v="1"/>
    <x v="61"/>
    <n v="499"/>
    <n v="2.1294388777555109"/>
    <n v="1062.5899999999999"/>
    <n v="0.21294388777555109"/>
  </r>
  <r>
    <n v="78"/>
    <x v="73"/>
    <d v="2025-09-29T00:00:00"/>
    <x v="0"/>
    <x v="3"/>
    <x v="3"/>
    <s v="Unkown"/>
    <x v="0"/>
    <x v="2"/>
    <x v="1"/>
    <n v="10"/>
    <x v="0"/>
    <n v="999"/>
    <x v="3"/>
    <x v="62"/>
    <n v="849.15"/>
    <n v="1.5712712712712713"/>
    <n v="1569.7"/>
    <n v="0.18485544367897311"/>
  </r>
  <r>
    <n v="79"/>
    <x v="74"/>
    <d v="2025-02-09T00:00:00"/>
    <x v="0"/>
    <x v="1"/>
    <x v="0"/>
    <s v="CUST1009"/>
    <x v="1"/>
    <x v="2"/>
    <x v="2"/>
    <n v="6"/>
    <x v="1"/>
    <n v="799"/>
    <x v="1"/>
    <x v="63"/>
    <n v="799"/>
    <n v="0.31984981226533166"/>
    <n v="255.56"/>
    <n v="5.3308302044221947E-2"/>
  </r>
  <r>
    <n v="80"/>
    <x v="75"/>
    <d v="2025-04-18T00:00:00"/>
    <x v="0"/>
    <x v="2"/>
    <x v="3"/>
    <s v="Unkown"/>
    <x v="0"/>
    <x v="2"/>
    <x v="1"/>
    <n v="2"/>
    <x v="2"/>
    <n v="199"/>
    <x v="3"/>
    <x v="64"/>
    <n v="169.15"/>
    <n v="0.14809045226130652"/>
    <n v="29.47"/>
    <n v="8.7112030741945012E-2"/>
  </r>
  <r>
    <n v="82"/>
    <x v="76"/>
    <d v="2025-01-03T00:00:00"/>
    <x v="0"/>
    <x v="9"/>
    <x v="3"/>
    <s v="Unkown"/>
    <x v="2"/>
    <x v="2"/>
    <x v="7"/>
    <n v="3"/>
    <x v="2"/>
    <n v="799"/>
    <x v="0"/>
    <x v="65"/>
    <n v="759.05000000000007"/>
    <n v="0.58381727158948693"/>
    <n v="466.47"/>
    <n v="0.2048481654699954"/>
  </r>
  <r>
    <n v="83"/>
    <x v="77"/>
    <d v="2024-12-04T00:00:00"/>
    <x v="1"/>
    <x v="6"/>
    <x v="0"/>
    <s v="CUST2723"/>
    <x v="1"/>
    <x v="1"/>
    <x v="4"/>
    <n v="9"/>
    <x v="0"/>
    <n v="799"/>
    <x v="0"/>
    <x v="66"/>
    <n v="759.05"/>
    <n v="1.0232290362953691"/>
    <n v="817.56"/>
    <n v="0.11967591067782096"/>
  </r>
  <r>
    <n v="84"/>
    <x v="78"/>
    <d v="2024-08-29T00:00:00"/>
    <x v="1"/>
    <x v="5"/>
    <x v="3"/>
    <s v="Unkown"/>
    <x v="2"/>
    <x v="2"/>
    <x v="0"/>
    <n v="3"/>
    <x v="2"/>
    <n v="999"/>
    <x v="2"/>
    <x v="67"/>
    <n v="899.1"/>
    <n v="0.20968968968968968"/>
    <n v="209.48"/>
    <n v="7.7662848033218393E-2"/>
  </r>
  <r>
    <n v="85"/>
    <x v="79"/>
    <d v="2025-05-02T00:00:00"/>
    <x v="0"/>
    <x v="7"/>
    <x v="0"/>
    <s v="Unkown"/>
    <x v="1"/>
    <x v="0"/>
    <x v="4"/>
    <n v="3"/>
    <x v="2"/>
    <n v="499"/>
    <x v="3"/>
    <x v="22"/>
    <n v="424.15000000000003"/>
    <n v="0.53523046092184368"/>
    <n v="267.08"/>
    <n v="0.20989429840072299"/>
  </r>
  <r>
    <n v="86"/>
    <x v="80"/>
    <d v="2025-03-16T00:00:00"/>
    <x v="0"/>
    <x v="8"/>
    <x v="0"/>
    <s v="CUST1620"/>
    <x v="0"/>
    <x v="2"/>
    <x v="6"/>
    <n v="9"/>
    <x v="0"/>
    <n v="149"/>
    <x v="0"/>
    <x v="68"/>
    <n v="141.55000000000001"/>
    <n v="0.67275167785234891"/>
    <n v="100.24"/>
    <n v="7.8684406766356602E-2"/>
  </r>
  <r>
    <n v="87"/>
    <x v="81"/>
    <d v="2024-03-19T00:00:00"/>
    <x v="1"/>
    <x v="8"/>
    <x v="2"/>
    <s v="Unkown"/>
    <x v="0"/>
    <x v="0"/>
    <x v="2"/>
    <n v="1"/>
    <x v="2"/>
    <n v="799"/>
    <x v="3"/>
    <x v="8"/>
    <n v="679.15"/>
    <n v="0.06"/>
    <n v="47.94"/>
    <n v="7.0588235294117646E-2"/>
  </r>
  <r>
    <n v="88"/>
    <x v="82"/>
    <d v="2025-07-21T00:00:00"/>
    <x v="0"/>
    <x v="4"/>
    <x v="0"/>
    <s v="CUST1262"/>
    <x v="0"/>
    <x v="1"/>
    <x v="2"/>
    <n v="7"/>
    <x v="0"/>
    <n v="499"/>
    <x v="1"/>
    <x v="69"/>
    <n v="499"/>
    <n v="2.064268537074148"/>
    <n v="1030.07"/>
    <n v="0.29489550529630687"/>
  </r>
  <r>
    <n v="89"/>
    <x v="83"/>
    <d v="2025-09-13T00:00:00"/>
    <x v="0"/>
    <x v="3"/>
    <x v="3"/>
    <s v="Unkown"/>
    <x v="0"/>
    <x v="0"/>
    <x v="2"/>
    <n v="9"/>
    <x v="0"/>
    <n v="999"/>
    <x v="3"/>
    <x v="70"/>
    <n v="849.15000000000009"/>
    <n v="1.6781881881881882"/>
    <n v="1676.51"/>
    <n v="0.21937100499192003"/>
  </r>
  <r>
    <n v="90"/>
    <x v="84"/>
    <d v="2024-07-26T00:00:00"/>
    <x v="1"/>
    <x v="4"/>
    <x v="0"/>
    <s v="Unkown"/>
    <x v="2"/>
    <x v="0"/>
    <x v="5"/>
    <n v="2"/>
    <x v="2"/>
    <n v="799"/>
    <x v="2"/>
    <x v="71"/>
    <n v="719.1"/>
    <n v="0.3965206508135169"/>
    <n v="316.82"/>
    <n v="0.22028925045195383"/>
  </r>
  <r>
    <n v="91"/>
    <x v="85"/>
    <d v="2025-01-01T00:00:00"/>
    <x v="0"/>
    <x v="9"/>
    <x v="2"/>
    <s v="CUST2232"/>
    <x v="2"/>
    <x v="0"/>
    <x v="2"/>
    <n v="2"/>
    <x v="2"/>
    <n v="499"/>
    <x v="1"/>
    <x v="72"/>
    <n v="499"/>
    <n v="0.22533066132264529"/>
    <n v="112.44"/>
    <n v="0.11266533066132264"/>
  </r>
  <r>
    <n v="92"/>
    <x v="86"/>
    <d v="2024-01-03T00:00:00"/>
    <x v="1"/>
    <x v="9"/>
    <x v="3"/>
    <s v="CUST1742"/>
    <x v="2"/>
    <x v="0"/>
    <x v="7"/>
    <n v="5"/>
    <x v="1"/>
    <n v="149"/>
    <x v="1"/>
    <x v="73"/>
    <n v="149"/>
    <n v="1.1577181208053691"/>
    <n v="172.5"/>
    <n v="0.23154362416107382"/>
  </r>
  <r>
    <n v="93"/>
    <x v="87"/>
    <d v="2025-10-18T00:00:00"/>
    <x v="0"/>
    <x v="11"/>
    <x v="0"/>
    <s v="CUST1719"/>
    <x v="2"/>
    <x v="1"/>
    <x v="4"/>
    <n v="1"/>
    <x v="2"/>
    <n v="299"/>
    <x v="3"/>
    <x v="74"/>
    <n v="254.15"/>
    <n v="0.14317725752508362"/>
    <n v="42.81"/>
    <n v="0.16844383238245131"/>
  </r>
  <r>
    <n v="94"/>
    <x v="88"/>
    <d v="2024-02-17T00:00:00"/>
    <x v="1"/>
    <x v="1"/>
    <x v="0"/>
    <s v="Unkown"/>
    <x v="2"/>
    <x v="2"/>
    <x v="1"/>
    <n v="4"/>
    <x v="1"/>
    <n v="799"/>
    <x v="1"/>
    <x v="45"/>
    <n v="799"/>
    <n v="0.89513141426783482"/>
    <n v="715.21"/>
    <n v="0.22378285356695871"/>
  </r>
  <r>
    <n v="95"/>
    <x v="89"/>
    <d v="2024-02-08T00:00:00"/>
    <x v="1"/>
    <x v="1"/>
    <x v="0"/>
    <s v="CUST2860"/>
    <x v="2"/>
    <x v="0"/>
    <x v="6"/>
    <n v="3"/>
    <x v="2"/>
    <n v="999"/>
    <x v="2"/>
    <x v="67"/>
    <n v="899.1"/>
    <n v="0.71200200200200192"/>
    <n v="711.29"/>
    <n v="0.26370444518592662"/>
  </r>
  <r>
    <n v="96"/>
    <x v="90"/>
    <d v="2025-06-24T00:00:00"/>
    <x v="0"/>
    <x v="0"/>
    <x v="1"/>
    <s v="Unkown"/>
    <x v="1"/>
    <x v="0"/>
    <x v="0"/>
    <n v="7"/>
    <x v="0"/>
    <n v="999"/>
    <x v="1"/>
    <x v="75"/>
    <n v="999"/>
    <n v="0.54966966966966968"/>
    <n v="549.12"/>
    <n v="7.8524238524238524E-2"/>
  </r>
  <r>
    <n v="97"/>
    <x v="91"/>
    <d v="2025-03-10T00:00:00"/>
    <x v="0"/>
    <x v="8"/>
    <x v="3"/>
    <s v="Unkown"/>
    <x v="0"/>
    <x v="0"/>
    <x v="0"/>
    <n v="6"/>
    <x v="1"/>
    <n v="799"/>
    <x v="3"/>
    <x v="76"/>
    <n v="679.15"/>
    <n v="1.3656695869837296"/>
    <n v="1091.17"/>
    <n v="0.26777835038896663"/>
  </r>
  <r>
    <n v="98"/>
    <x v="92"/>
    <d v="2024-10-09T00:00:00"/>
    <x v="1"/>
    <x v="11"/>
    <x v="0"/>
    <s v="CUST1536"/>
    <x v="2"/>
    <x v="1"/>
    <x v="4"/>
    <n v="5"/>
    <x v="1"/>
    <n v="299"/>
    <x v="1"/>
    <x v="77"/>
    <n v="299"/>
    <n v="1.452742474916388"/>
    <n v="434.37"/>
    <n v="0.29054849498327762"/>
  </r>
  <r>
    <n v="99"/>
    <x v="93"/>
    <d v="2025-10-04T00:00:00"/>
    <x v="0"/>
    <x v="11"/>
    <x v="3"/>
    <s v="Unkown"/>
    <x v="2"/>
    <x v="0"/>
    <x v="4"/>
    <n v="7"/>
    <x v="0"/>
    <n v="199"/>
    <x v="1"/>
    <x v="39"/>
    <n v="199"/>
    <n v="1.2612060301507537"/>
    <n v="250.98"/>
    <n v="0.18017229002153626"/>
  </r>
  <r>
    <n v="100"/>
    <x v="94"/>
    <d v="2024-05-16T00:00:00"/>
    <x v="1"/>
    <x v="7"/>
    <x v="0"/>
    <s v="Unkown"/>
    <x v="2"/>
    <x v="0"/>
    <x v="3"/>
    <n v="7"/>
    <x v="0"/>
    <n v="299"/>
    <x v="3"/>
    <x v="78"/>
    <n v="254.15"/>
    <n v="0.97795986622073583"/>
    <n v="292.41000000000003"/>
    <n v="0.1643630027261741"/>
  </r>
  <r>
    <n v="101"/>
    <x v="95"/>
    <d v="2024-08-10T00:00:00"/>
    <x v="1"/>
    <x v="5"/>
    <x v="3"/>
    <s v="CUST1100"/>
    <x v="1"/>
    <x v="2"/>
    <x v="4"/>
    <n v="7"/>
    <x v="0"/>
    <n v="99"/>
    <x v="3"/>
    <x v="79"/>
    <n v="84.149999999999991"/>
    <n v="0.5154545454545455"/>
    <n v="51.03"/>
    <n v="8.6631016042780756E-2"/>
  </r>
  <r>
    <n v="102"/>
    <x v="96"/>
    <d v="2024-03-23T00:00:00"/>
    <x v="1"/>
    <x v="8"/>
    <x v="0"/>
    <s v="Unkown"/>
    <x v="2"/>
    <x v="1"/>
    <x v="2"/>
    <n v="5"/>
    <x v="1"/>
    <n v="99"/>
    <x v="1"/>
    <x v="80"/>
    <n v="99"/>
    <n v="0.9365656565656566"/>
    <n v="92.72"/>
    <n v="0.18731313131313132"/>
  </r>
  <r>
    <n v="103"/>
    <x v="97"/>
    <d v="2024-12-15T00:00:00"/>
    <x v="1"/>
    <x v="6"/>
    <x v="1"/>
    <s v="Unkown"/>
    <x v="1"/>
    <x v="2"/>
    <x v="2"/>
    <n v="6"/>
    <x v="1"/>
    <n v="149"/>
    <x v="1"/>
    <x v="81"/>
    <n v="149"/>
    <n v="1.132281879194631"/>
    <n v="168.71"/>
    <n v="0.18871364653243849"/>
  </r>
  <r>
    <n v="104"/>
    <x v="98"/>
    <d v="2025-10-10T00:00:00"/>
    <x v="0"/>
    <x v="11"/>
    <x v="0"/>
    <s v="Unkown"/>
    <x v="2"/>
    <x v="1"/>
    <x v="0"/>
    <n v="9"/>
    <x v="0"/>
    <n v="499"/>
    <x v="1"/>
    <x v="15"/>
    <n v="499"/>
    <n v="0.85949899799599194"/>
    <n v="428.89"/>
    <n v="9.5499888666221333E-2"/>
  </r>
  <r>
    <n v="105"/>
    <x v="99"/>
    <d v="2024-06-10T00:00:00"/>
    <x v="1"/>
    <x v="0"/>
    <x v="0"/>
    <s v="Unkown"/>
    <x v="1"/>
    <x v="0"/>
    <x v="1"/>
    <n v="5"/>
    <x v="1"/>
    <n v="199"/>
    <x v="0"/>
    <x v="82"/>
    <n v="189.05"/>
    <n v="0.56773869346733674"/>
    <n v="112.98"/>
    <n v="0.11952393546680773"/>
  </r>
  <r>
    <n v="106"/>
    <x v="100"/>
    <d v="2024-08-23T00:00:00"/>
    <x v="1"/>
    <x v="5"/>
    <x v="3"/>
    <s v="Unkown"/>
    <x v="2"/>
    <x v="1"/>
    <x v="4"/>
    <n v="10"/>
    <x v="0"/>
    <n v="999"/>
    <x v="2"/>
    <x v="83"/>
    <n v="899.1"/>
    <n v="2.3330530530530527"/>
    <n v="2330.7199999999998"/>
    <n v="0.25922811700589476"/>
  </r>
  <r>
    <n v="107"/>
    <x v="101"/>
    <d v="2024-02-01T00:00:00"/>
    <x v="1"/>
    <x v="1"/>
    <x v="3"/>
    <s v="Unkown"/>
    <x v="1"/>
    <x v="1"/>
    <x v="4"/>
    <n v="7"/>
    <x v="0"/>
    <n v="299"/>
    <x v="3"/>
    <x v="78"/>
    <n v="254.15"/>
    <n v="1.4304013377926421"/>
    <n v="427.69"/>
    <n v="0.24040358618363733"/>
  </r>
  <r>
    <n v="108"/>
    <x v="102"/>
    <d v="2024-10-13T00:00:00"/>
    <x v="1"/>
    <x v="11"/>
    <x v="3"/>
    <s v="Unkown"/>
    <x v="0"/>
    <x v="0"/>
    <x v="1"/>
    <n v="10"/>
    <x v="0"/>
    <n v="999"/>
    <x v="3"/>
    <x v="62"/>
    <n v="849.15"/>
    <n v="0.68316316316316317"/>
    <n v="682.48"/>
    <n v="8.0372136842725081E-2"/>
  </r>
  <r>
    <n v="109"/>
    <x v="103"/>
    <d v="2024-09-15T00:00:00"/>
    <x v="1"/>
    <x v="3"/>
    <x v="3"/>
    <s v="CUST2269"/>
    <x v="0"/>
    <x v="1"/>
    <x v="3"/>
    <n v="4"/>
    <x v="1"/>
    <n v="149"/>
    <x v="1"/>
    <x v="41"/>
    <n v="149"/>
    <n v="0.45060402684563761"/>
    <n v="67.14"/>
    <n v="0.1126510067114094"/>
  </r>
  <r>
    <n v="110"/>
    <x v="104"/>
    <d v="2025-03-27T00:00:00"/>
    <x v="0"/>
    <x v="8"/>
    <x v="0"/>
    <s v="Unkown"/>
    <x v="1"/>
    <x v="1"/>
    <x v="6"/>
    <n v="2"/>
    <x v="2"/>
    <n v="199"/>
    <x v="3"/>
    <x v="64"/>
    <n v="169.15"/>
    <n v="0.33100502512562818"/>
    <n v="65.87"/>
    <n v="0.19470883830919303"/>
  </r>
  <r>
    <n v="111"/>
    <x v="105"/>
    <d v="2024-07-08T00:00:00"/>
    <x v="1"/>
    <x v="4"/>
    <x v="0"/>
    <s v="Unkown"/>
    <x v="0"/>
    <x v="1"/>
    <x v="1"/>
    <n v="8"/>
    <x v="0"/>
    <n v="299"/>
    <x v="1"/>
    <x v="35"/>
    <n v="299"/>
    <n v="0.55451505016722413"/>
    <n v="165.8"/>
    <n v="6.9314381270903017E-2"/>
  </r>
  <r>
    <n v="112"/>
    <x v="106"/>
    <d v="2025-01-22T00:00:00"/>
    <x v="0"/>
    <x v="9"/>
    <x v="0"/>
    <s v="Unkown"/>
    <x v="0"/>
    <x v="2"/>
    <x v="4"/>
    <n v="7"/>
    <x v="0"/>
    <n v="99"/>
    <x v="1"/>
    <x v="36"/>
    <n v="99"/>
    <n v="1.9668686868686869"/>
    <n v="194.72"/>
    <n v="0.280981240981241"/>
  </r>
  <r>
    <n v="113"/>
    <x v="107"/>
    <d v="2024-12-02T00:00:00"/>
    <x v="1"/>
    <x v="6"/>
    <x v="1"/>
    <s v="Unkown"/>
    <x v="0"/>
    <x v="1"/>
    <x v="3"/>
    <n v="7"/>
    <x v="0"/>
    <n v="99"/>
    <x v="3"/>
    <x v="79"/>
    <n v="84.149999999999991"/>
    <n v="1.1225252525252525"/>
    <n v="111.13"/>
    <n v="0.18865970630676512"/>
  </r>
  <r>
    <n v="114"/>
    <x v="108"/>
    <d v="2024-01-24T00:00:00"/>
    <x v="1"/>
    <x v="9"/>
    <x v="0"/>
    <s v="Unkown"/>
    <x v="0"/>
    <x v="2"/>
    <x v="0"/>
    <n v="1"/>
    <x v="2"/>
    <n v="799"/>
    <x v="1"/>
    <x v="14"/>
    <n v="799"/>
    <n v="0.22060075093867332"/>
    <n v="176.26"/>
    <n v="0.22060075093867332"/>
  </r>
  <r>
    <n v="115"/>
    <x v="109"/>
    <d v="2025-12-08T00:00:00"/>
    <x v="0"/>
    <x v="6"/>
    <x v="1"/>
    <s v="CUST1099"/>
    <x v="0"/>
    <x v="1"/>
    <x v="7"/>
    <n v="8"/>
    <x v="0"/>
    <n v="99"/>
    <x v="1"/>
    <x v="84"/>
    <n v="99"/>
    <n v="1.1205050505050507"/>
    <n v="110.93"/>
    <n v="0.14006313131313133"/>
  </r>
  <r>
    <n v="117"/>
    <x v="110"/>
    <d v="2025-06-17T00:00:00"/>
    <x v="0"/>
    <x v="0"/>
    <x v="2"/>
    <s v="Unkown"/>
    <x v="1"/>
    <x v="0"/>
    <x v="2"/>
    <n v="3"/>
    <x v="2"/>
    <n v="199"/>
    <x v="1"/>
    <x v="85"/>
    <n v="199"/>
    <n v="0.85256281407035173"/>
    <n v="169.66"/>
    <n v="0.28418760469011722"/>
  </r>
  <r>
    <n v="118"/>
    <x v="111"/>
    <d v="2025-05-25T00:00:00"/>
    <x v="0"/>
    <x v="7"/>
    <x v="2"/>
    <s v="CUST2518"/>
    <x v="1"/>
    <x v="2"/>
    <x v="7"/>
    <n v="4"/>
    <x v="1"/>
    <n v="149"/>
    <x v="1"/>
    <x v="41"/>
    <n v="149"/>
    <n v="1.1726845637583891"/>
    <n v="174.73"/>
    <n v="0.29317114093959729"/>
  </r>
  <r>
    <n v="119"/>
    <x v="112"/>
    <d v="2024-12-24T00:00:00"/>
    <x v="1"/>
    <x v="6"/>
    <x v="3"/>
    <s v="Unkown"/>
    <x v="1"/>
    <x v="1"/>
    <x v="5"/>
    <n v="5"/>
    <x v="1"/>
    <n v="199"/>
    <x v="1"/>
    <x v="86"/>
    <n v="199"/>
    <n v="0.98668341708542706"/>
    <n v="196.35"/>
    <n v="0.19733668341708543"/>
  </r>
  <r>
    <n v="120"/>
    <x v="113"/>
    <d v="2024-03-07T00:00:00"/>
    <x v="1"/>
    <x v="8"/>
    <x v="1"/>
    <s v="Unkown"/>
    <x v="2"/>
    <x v="1"/>
    <x v="0"/>
    <n v="10"/>
    <x v="0"/>
    <n v="149"/>
    <x v="0"/>
    <x v="87"/>
    <n v="141.55000000000001"/>
    <n v="0.93194630872483231"/>
    <n v="138.86000000000001"/>
    <n v="9.8099611444719195E-2"/>
  </r>
  <r>
    <n v="122"/>
    <x v="114"/>
    <d v="2025-01-16T00:00:00"/>
    <x v="0"/>
    <x v="9"/>
    <x v="2"/>
    <s v="Unkown"/>
    <x v="0"/>
    <x v="2"/>
    <x v="1"/>
    <n v="1"/>
    <x v="2"/>
    <n v="999"/>
    <x v="3"/>
    <x v="88"/>
    <n v="849.15"/>
    <n v="0.22260260260260259"/>
    <n v="222.38"/>
    <n v="0.26188541482659128"/>
  </r>
  <r>
    <n v="123"/>
    <x v="115"/>
    <d v="2025-06-10T00:00:00"/>
    <x v="0"/>
    <x v="0"/>
    <x v="3"/>
    <s v="Unkown"/>
    <x v="0"/>
    <x v="1"/>
    <x v="6"/>
    <n v="3"/>
    <x v="2"/>
    <n v="999"/>
    <x v="0"/>
    <x v="89"/>
    <n v="949.05000000000007"/>
    <n v="0.7424724724724725"/>
    <n v="741.73"/>
    <n v="0.26051665700788507"/>
  </r>
  <r>
    <n v="124"/>
    <x v="116"/>
    <d v="2025-04-24T00:00:00"/>
    <x v="0"/>
    <x v="2"/>
    <x v="0"/>
    <s v="CUST2722"/>
    <x v="1"/>
    <x v="1"/>
    <x v="4"/>
    <n v="3"/>
    <x v="2"/>
    <n v="299"/>
    <x v="2"/>
    <x v="13"/>
    <n v="269.09999999999997"/>
    <n v="0.44237458193979934"/>
    <n v="132.27000000000001"/>
    <n v="0.16384243775548127"/>
  </r>
  <r>
    <n v="125"/>
    <x v="117"/>
    <d v="2024-09-13T00:00:00"/>
    <x v="1"/>
    <x v="3"/>
    <x v="3"/>
    <s v="Unkown"/>
    <x v="0"/>
    <x v="2"/>
    <x v="6"/>
    <n v="7"/>
    <x v="0"/>
    <n v="999"/>
    <x v="3"/>
    <x v="90"/>
    <n v="849.15"/>
    <n v="1.7156756756756757"/>
    <n v="1713.96"/>
    <n v="0.2883488530547354"/>
  </r>
  <r>
    <n v="126"/>
    <x v="118"/>
    <d v="2024-05-25T00:00:00"/>
    <x v="1"/>
    <x v="7"/>
    <x v="3"/>
    <s v="Unkown"/>
    <x v="0"/>
    <x v="0"/>
    <x v="1"/>
    <n v="2"/>
    <x v="2"/>
    <n v="299"/>
    <x v="0"/>
    <x v="91"/>
    <n v="284.05"/>
    <n v="0.33668896321070235"/>
    <n v="100.67"/>
    <n v="0.17720471747931701"/>
  </r>
  <r>
    <n v="127"/>
    <x v="119"/>
    <d v="2024-08-03T00:00:00"/>
    <x v="1"/>
    <x v="5"/>
    <x v="0"/>
    <s v="Unkown"/>
    <x v="0"/>
    <x v="0"/>
    <x v="5"/>
    <n v="3"/>
    <x v="2"/>
    <n v="299"/>
    <x v="0"/>
    <x v="3"/>
    <n v="284.05"/>
    <n v="0.65515050167224076"/>
    <n v="195.89"/>
    <n v="0.22987736900780378"/>
  </r>
  <r>
    <n v="128"/>
    <x v="120"/>
    <d v="2024-12-20T00:00:00"/>
    <x v="1"/>
    <x v="6"/>
    <x v="3"/>
    <s v="Unkown"/>
    <x v="0"/>
    <x v="0"/>
    <x v="4"/>
    <n v="7"/>
    <x v="0"/>
    <n v="199"/>
    <x v="1"/>
    <x v="39"/>
    <n v="199"/>
    <n v="1.6911557788944724"/>
    <n v="336.54"/>
    <n v="0.24159368269921036"/>
  </r>
  <r>
    <n v="129"/>
    <x v="121"/>
    <d v="2024-01-08T00:00:00"/>
    <x v="1"/>
    <x v="9"/>
    <x v="3"/>
    <s v="Unkown"/>
    <x v="0"/>
    <x v="0"/>
    <x v="7"/>
    <n v="10"/>
    <x v="0"/>
    <n v="199"/>
    <x v="1"/>
    <x v="12"/>
    <n v="199"/>
    <n v="1.9170854271356783"/>
    <n v="381.5"/>
    <n v="0.19170854271356783"/>
  </r>
  <r>
    <n v="130"/>
    <x v="122"/>
    <d v="2024-01-10T00:00:00"/>
    <x v="1"/>
    <x v="9"/>
    <x v="0"/>
    <s v="Unkown"/>
    <x v="2"/>
    <x v="2"/>
    <x v="3"/>
    <n v="4"/>
    <x v="1"/>
    <n v="299"/>
    <x v="1"/>
    <x v="49"/>
    <n v="299"/>
    <n v="0.2083612040133779"/>
    <n v="62.3"/>
    <n v="5.2090301003344476E-2"/>
  </r>
  <r>
    <n v="131"/>
    <x v="123"/>
    <d v="2024-02-28T00:00:00"/>
    <x v="1"/>
    <x v="1"/>
    <x v="0"/>
    <s v="Unkown"/>
    <x v="2"/>
    <x v="2"/>
    <x v="7"/>
    <n v="3"/>
    <x v="2"/>
    <n v="149"/>
    <x v="1"/>
    <x v="11"/>
    <n v="149"/>
    <n v="0.88651006711409397"/>
    <n v="132.09"/>
    <n v="0.29550335570469799"/>
  </r>
  <r>
    <n v="132"/>
    <x v="124"/>
    <d v="2024-12-08T00:00:00"/>
    <x v="1"/>
    <x v="6"/>
    <x v="3"/>
    <s v="CUST2381"/>
    <x v="2"/>
    <x v="2"/>
    <x v="4"/>
    <n v="2"/>
    <x v="2"/>
    <n v="999"/>
    <x v="3"/>
    <x v="92"/>
    <n v="849.15"/>
    <n v="0.25598598598598599"/>
    <n v="255.73"/>
    <n v="0.15057999175646233"/>
  </r>
  <r>
    <n v="133"/>
    <x v="125"/>
    <d v="2024-03-14T00:00:00"/>
    <x v="1"/>
    <x v="8"/>
    <x v="3"/>
    <s v="Unkown"/>
    <x v="1"/>
    <x v="2"/>
    <x v="2"/>
    <n v="7"/>
    <x v="0"/>
    <n v="99"/>
    <x v="1"/>
    <x v="36"/>
    <n v="99"/>
    <n v="1.535858585858586"/>
    <n v="152.05000000000001"/>
    <n v="0.21940836940836941"/>
  </r>
  <r>
    <n v="134"/>
    <x v="126"/>
    <d v="2024-04-12T00:00:00"/>
    <x v="1"/>
    <x v="2"/>
    <x v="3"/>
    <s v="Unkown"/>
    <x v="1"/>
    <x v="1"/>
    <x v="5"/>
    <n v="10"/>
    <x v="0"/>
    <n v="799"/>
    <x v="2"/>
    <x v="24"/>
    <n v="719.1"/>
    <n v="1.3447684605757197"/>
    <n v="1074.47"/>
    <n v="0.14941871784174662"/>
  </r>
  <r>
    <n v="135"/>
    <x v="127"/>
    <d v="2024-12-22T00:00:00"/>
    <x v="1"/>
    <x v="6"/>
    <x v="3"/>
    <s v="CUST1576"/>
    <x v="0"/>
    <x v="0"/>
    <x v="1"/>
    <n v="7"/>
    <x v="0"/>
    <n v="999"/>
    <x v="1"/>
    <x v="75"/>
    <n v="999"/>
    <n v="2.0433233233233232"/>
    <n v="2041.28"/>
    <n v="0.2919033319033319"/>
  </r>
  <r>
    <n v="136"/>
    <x v="128"/>
    <d v="2025-10-31T00:00:00"/>
    <x v="0"/>
    <x v="11"/>
    <x v="3"/>
    <s v="Unkown"/>
    <x v="2"/>
    <x v="1"/>
    <x v="7"/>
    <n v="10"/>
    <x v="0"/>
    <n v="99"/>
    <x v="1"/>
    <x v="93"/>
    <n v="99"/>
    <n v="1.068080808080808"/>
    <n v="105.74"/>
    <n v="0.1068080808080808"/>
  </r>
  <r>
    <n v="137"/>
    <x v="129"/>
    <d v="2025-07-05T00:00:00"/>
    <x v="0"/>
    <x v="4"/>
    <x v="3"/>
    <s v="Unkown"/>
    <x v="2"/>
    <x v="2"/>
    <x v="6"/>
    <n v="7"/>
    <x v="0"/>
    <n v="199"/>
    <x v="3"/>
    <x v="94"/>
    <n v="169.15"/>
    <n v="0.33065326633165826"/>
    <n v="65.8"/>
    <n v="5.5571977534732489E-2"/>
  </r>
  <r>
    <n v="138"/>
    <x v="130"/>
    <d v="2025-06-16T00:00:00"/>
    <x v="0"/>
    <x v="0"/>
    <x v="2"/>
    <s v="CUST2218"/>
    <x v="0"/>
    <x v="2"/>
    <x v="3"/>
    <n v="10"/>
    <x v="0"/>
    <n v="999"/>
    <x v="3"/>
    <x v="62"/>
    <n v="849.15"/>
    <n v="0.73622622622622624"/>
    <n v="735.49"/>
    <n v="8.6614850144261915E-2"/>
  </r>
  <r>
    <n v="139"/>
    <x v="131"/>
    <d v="2025-07-26T00:00:00"/>
    <x v="0"/>
    <x v="4"/>
    <x v="3"/>
    <s v="CUST1041"/>
    <x v="1"/>
    <x v="0"/>
    <x v="7"/>
    <n v="5"/>
    <x v="1"/>
    <n v="299"/>
    <x v="3"/>
    <x v="95"/>
    <n v="254.15"/>
    <n v="0.92846153846153856"/>
    <n v="277.61"/>
    <n v="0.21846153846153848"/>
  </r>
  <r>
    <n v="140"/>
    <x v="132"/>
    <d v="2025-08-08T00:00:00"/>
    <x v="0"/>
    <x v="5"/>
    <x v="0"/>
    <s v="CUST1868"/>
    <x v="2"/>
    <x v="0"/>
    <x v="3"/>
    <n v="6"/>
    <x v="1"/>
    <n v="299"/>
    <x v="1"/>
    <x v="26"/>
    <n v="299"/>
    <n v="1.0342140468227425"/>
    <n v="309.23"/>
    <n v="0.17236900780379041"/>
  </r>
  <r>
    <n v="141"/>
    <x v="133"/>
    <d v="2024-01-18T00:00:00"/>
    <x v="1"/>
    <x v="9"/>
    <x v="0"/>
    <s v="CUST1942"/>
    <x v="0"/>
    <x v="0"/>
    <x v="1"/>
    <n v="8"/>
    <x v="0"/>
    <n v="799"/>
    <x v="0"/>
    <x v="96"/>
    <n v="759.05"/>
    <n v="0.81306633291614516"/>
    <n v="649.64"/>
    <n v="0.10698241222580858"/>
  </r>
  <r>
    <n v="142"/>
    <x v="134"/>
    <d v="2025-09-05T00:00:00"/>
    <x v="0"/>
    <x v="3"/>
    <x v="3"/>
    <s v="Unkown"/>
    <x v="2"/>
    <x v="2"/>
    <x v="6"/>
    <n v="5"/>
    <x v="1"/>
    <n v="149"/>
    <x v="0"/>
    <x v="97"/>
    <n v="141.55000000000001"/>
    <n v="0.92221476510067113"/>
    <n v="137.41"/>
    <n v="0.19415047686329917"/>
  </r>
  <r>
    <n v="143"/>
    <x v="135"/>
    <d v="2024-06-30T00:00:00"/>
    <x v="1"/>
    <x v="0"/>
    <x v="1"/>
    <s v="Unkown"/>
    <x v="1"/>
    <x v="2"/>
    <x v="7"/>
    <n v="5"/>
    <x v="1"/>
    <n v="99"/>
    <x v="0"/>
    <x v="98"/>
    <n v="94.05"/>
    <n v="0.81626262626262625"/>
    <n v="80.81"/>
    <n v="0.1718447634237108"/>
  </r>
  <r>
    <n v="145"/>
    <x v="136"/>
    <d v="2024-08-03T00:00:00"/>
    <x v="1"/>
    <x v="5"/>
    <x v="3"/>
    <s v="CUST1332"/>
    <x v="2"/>
    <x v="0"/>
    <x v="0"/>
    <n v="2"/>
    <x v="2"/>
    <n v="99"/>
    <x v="1"/>
    <x v="99"/>
    <n v="99"/>
    <n v="0.34181818181818185"/>
    <n v="33.840000000000003"/>
    <n v="0.17090909090909093"/>
  </r>
  <r>
    <n v="146"/>
    <x v="137"/>
    <d v="2024-01-26T00:00:00"/>
    <x v="1"/>
    <x v="9"/>
    <x v="2"/>
    <s v="CUST2685"/>
    <x v="2"/>
    <x v="0"/>
    <x v="2"/>
    <n v="5"/>
    <x v="1"/>
    <n v="799"/>
    <x v="1"/>
    <x v="100"/>
    <n v="799"/>
    <n v="1.2919274092615769"/>
    <n v="1032.25"/>
    <n v="0.25838548185231541"/>
  </r>
  <r>
    <n v="147"/>
    <x v="138"/>
    <d v="2025-07-03T00:00:00"/>
    <x v="0"/>
    <x v="4"/>
    <x v="3"/>
    <s v="Unkown"/>
    <x v="0"/>
    <x v="1"/>
    <x v="2"/>
    <n v="6"/>
    <x v="1"/>
    <n v="299"/>
    <x v="1"/>
    <x v="26"/>
    <n v="299"/>
    <n v="0.6068896321070234"/>
    <n v="181.46"/>
    <n v="0.10114827201783724"/>
  </r>
  <r>
    <n v="148"/>
    <x v="139"/>
    <d v="2024-05-13T00:00:00"/>
    <x v="1"/>
    <x v="7"/>
    <x v="2"/>
    <s v="Unkown"/>
    <x v="1"/>
    <x v="2"/>
    <x v="5"/>
    <n v="3"/>
    <x v="2"/>
    <n v="99"/>
    <x v="0"/>
    <x v="101"/>
    <n v="94.05"/>
    <n v="0.51737373737373737"/>
    <n v="51.22"/>
    <n v="0.18153464469253944"/>
  </r>
  <r>
    <n v="149"/>
    <x v="140"/>
    <d v="2024-12-21T00:00:00"/>
    <x v="1"/>
    <x v="6"/>
    <x v="0"/>
    <s v="Unkown"/>
    <x v="2"/>
    <x v="0"/>
    <x v="6"/>
    <n v="1"/>
    <x v="2"/>
    <n v="499"/>
    <x v="1"/>
    <x v="102"/>
    <n v="499"/>
    <n v="0.14579158316633267"/>
    <n v="72.75"/>
    <n v="0.14579158316633267"/>
  </r>
  <r>
    <n v="150"/>
    <x v="141"/>
    <d v="2025-05-17T00:00:00"/>
    <x v="0"/>
    <x v="7"/>
    <x v="1"/>
    <s v="CUST1021"/>
    <x v="0"/>
    <x v="0"/>
    <x v="2"/>
    <n v="3"/>
    <x v="2"/>
    <n v="499"/>
    <x v="1"/>
    <x v="103"/>
    <n v="499"/>
    <n v="0.60172344689378754"/>
    <n v="300.26"/>
    <n v="0.20057448229792918"/>
  </r>
  <r>
    <n v="151"/>
    <x v="142"/>
    <d v="2024-10-04T00:00:00"/>
    <x v="1"/>
    <x v="11"/>
    <x v="3"/>
    <s v="Unkown"/>
    <x v="1"/>
    <x v="2"/>
    <x v="1"/>
    <n v="5"/>
    <x v="1"/>
    <n v="499"/>
    <x v="3"/>
    <x v="10"/>
    <n v="424.15"/>
    <n v="0.76294589178356709"/>
    <n v="380.71"/>
    <n v="0.17951668041966284"/>
  </r>
  <r>
    <n v="152"/>
    <x v="143"/>
    <d v="2025-07-23T00:00:00"/>
    <x v="0"/>
    <x v="4"/>
    <x v="2"/>
    <s v="Unkown"/>
    <x v="2"/>
    <x v="2"/>
    <x v="6"/>
    <n v="8"/>
    <x v="0"/>
    <n v="499"/>
    <x v="2"/>
    <x v="104"/>
    <n v="449.1"/>
    <n v="1.1489378757515032"/>
    <n v="573.32000000000005"/>
    <n v="0.15957470496548654"/>
  </r>
  <r>
    <n v="153"/>
    <x v="144"/>
    <d v="2024-11-25T00:00:00"/>
    <x v="1"/>
    <x v="10"/>
    <x v="0"/>
    <s v="Unkown"/>
    <x v="0"/>
    <x v="2"/>
    <x v="6"/>
    <n v="2"/>
    <x v="2"/>
    <n v="99"/>
    <x v="2"/>
    <x v="105"/>
    <n v="89.1"/>
    <n v="0.43303030303030299"/>
    <n v="42.87"/>
    <n v="0.24057239057239058"/>
  </r>
  <r>
    <n v="154"/>
    <x v="145"/>
    <d v="2024-10-21T00:00:00"/>
    <x v="1"/>
    <x v="11"/>
    <x v="0"/>
    <s v="Unkown"/>
    <x v="1"/>
    <x v="1"/>
    <x v="4"/>
    <n v="7"/>
    <x v="0"/>
    <n v="499"/>
    <x v="3"/>
    <x v="37"/>
    <n v="424.15000000000003"/>
    <n v="1.5526252505010021"/>
    <n v="774.76"/>
    <n v="0.26094542025226924"/>
  </r>
  <r>
    <n v="155"/>
    <x v="146"/>
    <d v="2024-01-11T00:00:00"/>
    <x v="1"/>
    <x v="9"/>
    <x v="3"/>
    <s v="Unkown"/>
    <x v="2"/>
    <x v="1"/>
    <x v="3"/>
    <n v="6"/>
    <x v="1"/>
    <n v="299"/>
    <x v="3"/>
    <x v="106"/>
    <n v="254.15"/>
    <n v="0.27538461538461539"/>
    <n v="82.34"/>
    <n v="5.3996983408748117E-2"/>
  </r>
  <r>
    <n v="156"/>
    <x v="147"/>
    <d v="2024-08-14T00:00:00"/>
    <x v="1"/>
    <x v="5"/>
    <x v="3"/>
    <s v="Unkown"/>
    <x v="0"/>
    <x v="2"/>
    <x v="1"/>
    <n v="2"/>
    <x v="2"/>
    <n v="199"/>
    <x v="2"/>
    <x v="40"/>
    <n v="179.1"/>
    <n v="0.25030150753768843"/>
    <n v="49.81"/>
    <n v="0.13905639307649359"/>
  </r>
  <r>
    <n v="157"/>
    <x v="148"/>
    <d v="2024-10-14T00:00:00"/>
    <x v="1"/>
    <x v="11"/>
    <x v="3"/>
    <s v="CUST2524"/>
    <x v="2"/>
    <x v="1"/>
    <x v="7"/>
    <n v="3"/>
    <x v="2"/>
    <n v="199"/>
    <x v="1"/>
    <x v="85"/>
    <n v="199"/>
    <n v="0.33467336683417082"/>
    <n v="66.599999999999994"/>
    <n v="0.11155778894472361"/>
  </r>
  <r>
    <n v="158"/>
    <x v="149"/>
    <d v="2025-12-21T00:00:00"/>
    <x v="0"/>
    <x v="6"/>
    <x v="0"/>
    <s v="CUST2217"/>
    <x v="2"/>
    <x v="1"/>
    <x v="7"/>
    <n v="6"/>
    <x v="1"/>
    <n v="499"/>
    <x v="2"/>
    <x v="107"/>
    <n v="449.09999999999997"/>
    <n v="1.1657915831663328"/>
    <n v="581.73"/>
    <n v="0.21588733021598755"/>
  </r>
  <r>
    <n v="159"/>
    <x v="150"/>
    <d v="2025-03-06T00:00:00"/>
    <x v="0"/>
    <x v="8"/>
    <x v="0"/>
    <s v="Unkown"/>
    <x v="2"/>
    <x v="0"/>
    <x v="5"/>
    <n v="3"/>
    <x v="2"/>
    <n v="149"/>
    <x v="0"/>
    <x v="108"/>
    <n v="141.54999999999998"/>
    <n v="0.611006711409396"/>
    <n v="91.04"/>
    <n v="0.21438831979277054"/>
  </r>
  <r>
    <n v="160"/>
    <x v="151"/>
    <d v="2024-10-30T00:00:00"/>
    <x v="1"/>
    <x v="11"/>
    <x v="2"/>
    <s v="Unkown"/>
    <x v="2"/>
    <x v="1"/>
    <x v="2"/>
    <n v="6"/>
    <x v="1"/>
    <n v="99"/>
    <x v="3"/>
    <x v="109"/>
    <n v="84.149999999999991"/>
    <n v="1.0310101010101009"/>
    <n v="102.07"/>
    <n v="0.20215884333531392"/>
  </r>
  <r>
    <n v="161"/>
    <x v="152"/>
    <d v="2025-01-10T00:00:00"/>
    <x v="0"/>
    <x v="9"/>
    <x v="0"/>
    <s v="Unkown"/>
    <x v="2"/>
    <x v="1"/>
    <x v="5"/>
    <n v="9"/>
    <x v="0"/>
    <n v="199"/>
    <x v="1"/>
    <x v="110"/>
    <n v="199"/>
    <n v="2.1041708542713571"/>
    <n v="418.73"/>
    <n v="0.23379676158570631"/>
  </r>
  <r>
    <n v="162"/>
    <x v="153"/>
    <d v="2024-10-03T00:00:00"/>
    <x v="1"/>
    <x v="11"/>
    <x v="0"/>
    <s v="Unkown"/>
    <x v="0"/>
    <x v="2"/>
    <x v="5"/>
    <n v="1"/>
    <x v="2"/>
    <n v="99"/>
    <x v="1"/>
    <x v="111"/>
    <n v="99"/>
    <n v="0.27030303030303032"/>
    <n v="26.76"/>
    <n v="0.27030303030303032"/>
  </r>
  <r>
    <n v="163"/>
    <x v="154"/>
    <d v="2025-02-02T00:00:00"/>
    <x v="0"/>
    <x v="1"/>
    <x v="1"/>
    <s v="CUST1927"/>
    <x v="0"/>
    <x v="0"/>
    <x v="7"/>
    <n v="4"/>
    <x v="1"/>
    <n v="199"/>
    <x v="1"/>
    <x v="1"/>
    <n v="199"/>
    <n v="0.33683417085427136"/>
    <n v="67.03"/>
    <n v="8.4208542713567841E-2"/>
  </r>
  <r>
    <n v="164"/>
    <x v="155"/>
    <d v="2025-12-16T00:00:00"/>
    <x v="0"/>
    <x v="6"/>
    <x v="3"/>
    <s v="Unkown"/>
    <x v="2"/>
    <x v="0"/>
    <x v="1"/>
    <n v="2"/>
    <x v="2"/>
    <n v="799"/>
    <x v="1"/>
    <x v="38"/>
    <n v="799"/>
    <n v="0.17715894868585733"/>
    <n v="141.55000000000001"/>
    <n v="8.8579474342928663E-2"/>
  </r>
  <r>
    <n v="165"/>
    <x v="156"/>
    <d v="2025-08-21T00:00:00"/>
    <x v="0"/>
    <x v="5"/>
    <x v="0"/>
    <s v="CUST1091"/>
    <x v="2"/>
    <x v="0"/>
    <x v="6"/>
    <n v="1"/>
    <x v="2"/>
    <n v="149"/>
    <x v="0"/>
    <x v="112"/>
    <n v="141.55000000000001"/>
    <n v="0.16067114093959733"/>
    <n v="23.94"/>
    <n v="0.16912751677852347"/>
  </r>
  <r>
    <n v="166"/>
    <x v="157"/>
    <d v="2024-06-06T00:00:00"/>
    <x v="1"/>
    <x v="0"/>
    <x v="3"/>
    <s v="Unkown"/>
    <x v="2"/>
    <x v="2"/>
    <x v="3"/>
    <n v="2"/>
    <x v="2"/>
    <n v="99"/>
    <x v="3"/>
    <x v="113"/>
    <n v="84.15"/>
    <n v="0.5"/>
    <n v="49.5"/>
    <n v="0.29411764705882348"/>
  </r>
  <r>
    <n v="167"/>
    <x v="158"/>
    <d v="2024-01-04T00:00:00"/>
    <x v="1"/>
    <x v="9"/>
    <x v="2"/>
    <s v="CUST2395"/>
    <x v="0"/>
    <x v="1"/>
    <x v="3"/>
    <n v="4"/>
    <x v="1"/>
    <n v="799"/>
    <x v="1"/>
    <x v="45"/>
    <n v="799"/>
    <n v="0.45473091364205254"/>
    <n v="363.33"/>
    <n v="0.11368272841051313"/>
  </r>
  <r>
    <n v="168"/>
    <x v="159"/>
    <d v="2024-01-12T00:00:00"/>
    <x v="1"/>
    <x v="9"/>
    <x v="3"/>
    <s v="CUST2133"/>
    <x v="1"/>
    <x v="2"/>
    <x v="3"/>
    <n v="5"/>
    <x v="1"/>
    <n v="149"/>
    <x v="0"/>
    <x v="97"/>
    <n v="141.55000000000001"/>
    <n v="0.4495973154362416"/>
    <n v="66.989999999999995"/>
    <n v="9.4652066407629812E-2"/>
  </r>
  <r>
    <n v="169"/>
    <x v="160"/>
    <d v="2025-07-11T00:00:00"/>
    <x v="0"/>
    <x v="4"/>
    <x v="1"/>
    <s v="Unkown"/>
    <x v="0"/>
    <x v="1"/>
    <x v="2"/>
    <n v="3"/>
    <x v="2"/>
    <n v="199"/>
    <x v="0"/>
    <x v="114"/>
    <n v="189.04999999999998"/>
    <n v="0.4618090452261307"/>
    <n v="91.9"/>
    <n v="0.16203826148285289"/>
  </r>
  <r>
    <n v="170"/>
    <x v="161"/>
    <d v="2024-10-19T00:00:00"/>
    <x v="1"/>
    <x v="11"/>
    <x v="3"/>
    <s v="CUST2730"/>
    <x v="2"/>
    <x v="1"/>
    <x v="6"/>
    <n v="6"/>
    <x v="1"/>
    <n v="499"/>
    <x v="2"/>
    <x v="107"/>
    <n v="449.09999999999997"/>
    <n v="1.0966132264529058"/>
    <n v="547.21"/>
    <n v="0.20307652341720481"/>
  </r>
  <r>
    <n v="171"/>
    <x v="162"/>
    <d v="2024-09-18T00:00:00"/>
    <x v="1"/>
    <x v="3"/>
    <x v="0"/>
    <s v="Unkown"/>
    <x v="0"/>
    <x v="0"/>
    <x v="3"/>
    <n v="8"/>
    <x v="0"/>
    <n v="499"/>
    <x v="3"/>
    <x v="48"/>
    <n v="424.15"/>
    <n v="1.6778957915831663"/>
    <n v="837.27"/>
    <n v="0.24674938111517153"/>
  </r>
  <r>
    <n v="172"/>
    <x v="163"/>
    <d v="2025-05-21T00:00:00"/>
    <x v="0"/>
    <x v="7"/>
    <x v="2"/>
    <s v="Unkown"/>
    <x v="1"/>
    <x v="1"/>
    <x v="0"/>
    <n v="10"/>
    <x v="0"/>
    <n v="199"/>
    <x v="0"/>
    <x v="18"/>
    <n v="189.05"/>
    <n v="2.4130653266331659"/>
    <n v="480.2"/>
    <n v="0.25400687648770165"/>
  </r>
  <r>
    <n v="173"/>
    <x v="164"/>
    <d v="2025-11-15T00:00:00"/>
    <x v="0"/>
    <x v="10"/>
    <x v="0"/>
    <s v="Unkown"/>
    <x v="0"/>
    <x v="1"/>
    <x v="0"/>
    <n v="3"/>
    <x v="2"/>
    <n v="999"/>
    <x v="0"/>
    <x v="89"/>
    <n v="949.05000000000007"/>
    <n v="0.60224224224224221"/>
    <n v="601.64"/>
    <n v="0.21131306745341832"/>
  </r>
  <r>
    <n v="174"/>
    <x v="165"/>
    <d v="2024-08-03T00:00:00"/>
    <x v="1"/>
    <x v="5"/>
    <x v="2"/>
    <s v="Unkown"/>
    <x v="0"/>
    <x v="2"/>
    <x v="4"/>
    <n v="8"/>
    <x v="0"/>
    <n v="999"/>
    <x v="0"/>
    <x v="115"/>
    <n v="949.05"/>
    <n v="1.647897897897898"/>
    <n v="1646.25"/>
    <n v="0.21682867077603921"/>
  </r>
  <r>
    <n v="175"/>
    <x v="166"/>
    <d v="2024-07-25T00:00:00"/>
    <x v="1"/>
    <x v="4"/>
    <x v="3"/>
    <s v="Unkown"/>
    <x v="1"/>
    <x v="2"/>
    <x v="6"/>
    <n v="1"/>
    <x v="2"/>
    <n v="499"/>
    <x v="3"/>
    <x v="116"/>
    <n v="424.15"/>
    <n v="0.2327254509018036"/>
    <n v="116.13"/>
    <n v="0.27379464811976895"/>
  </r>
  <r>
    <n v="176"/>
    <x v="167"/>
    <d v="2024-08-23T00:00:00"/>
    <x v="1"/>
    <x v="5"/>
    <x v="3"/>
    <s v="Unkown"/>
    <x v="1"/>
    <x v="0"/>
    <x v="2"/>
    <n v="9"/>
    <x v="0"/>
    <n v="99"/>
    <x v="1"/>
    <x v="117"/>
    <n v="99"/>
    <n v="1.7932323232323233"/>
    <n v="177.53"/>
    <n v="0.19924803591470258"/>
  </r>
  <r>
    <n v="177"/>
    <x v="168"/>
    <d v="2025-11-18T00:00:00"/>
    <x v="0"/>
    <x v="10"/>
    <x v="2"/>
    <s v="Unkown"/>
    <x v="0"/>
    <x v="0"/>
    <x v="7"/>
    <n v="9"/>
    <x v="0"/>
    <n v="799"/>
    <x v="2"/>
    <x v="118"/>
    <n v="719.09999999999991"/>
    <n v="1.4427659574468086"/>
    <n v="1152.77"/>
    <n v="0.17811925400577883"/>
  </r>
  <r>
    <n v="178"/>
    <x v="169"/>
    <d v="2024-09-29T00:00:00"/>
    <x v="1"/>
    <x v="3"/>
    <x v="3"/>
    <s v="CUST2919"/>
    <x v="2"/>
    <x v="2"/>
    <x v="0"/>
    <n v="8"/>
    <x v="0"/>
    <n v="499"/>
    <x v="2"/>
    <x v="104"/>
    <n v="449.1"/>
    <n v="1.0070541082164328"/>
    <n v="502.52"/>
    <n v="0.13986862614117121"/>
  </r>
  <r>
    <n v="179"/>
    <x v="170"/>
    <d v="2024-08-15T00:00:00"/>
    <x v="1"/>
    <x v="5"/>
    <x v="3"/>
    <s v="Unkown"/>
    <x v="0"/>
    <x v="0"/>
    <x v="3"/>
    <n v="1"/>
    <x v="2"/>
    <n v="99"/>
    <x v="1"/>
    <x v="111"/>
    <n v="99"/>
    <n v="0.19626262626262625"/>
    <n v="19.43"/>
    <n v="0.19626262626262625"/>
  </r>
  <r>
    <n v="180"/>
    <x v="171"/>
    <d v="2025-07-04T00:00:00"/>
    <x v="0"/>
    <x v="4"/>
    <x v="2"/>
    <s v="CUST1103"/>
    <x v="1"/>
    <x v="1"/>
    <x v="1"/>
    <n v="10"/>
    <x v="0"/>
    <n v="299"/>
    <x v="2"/>
    <x v="27"/>
    <n v="269.10000000000002"/>
    <n v="1.8264214046822744"/>
    <n v="546.1"/>
    <n v="0.20293571163136381"/>
  </r>
  <r>
    <n v="181"/>
    <x v="172"/>
    <d v="2025-12-17T00:00:00"/>
    <x v="0"/>
    <x v="6"/>
    <x v="3"/>
    <s v="CUST1831"/>
    <x v="2"/>
    <x v="2"/>
    <x v="6"/>
    <n v="4"/>
    <x v="1"/>
    <n v="999"/>
    <x v="1"/>
    <x v="119"/>
    <n v="999"/>
    <n v="1.075175175175175"/>
    <n v="1074.0999999999999"/>
    <n v="0.26879379379379376"/>
  </r>
  <r>
    <n v="182"/>
    <x v="173"/>
    <d v="2025-04-01T00:00:00"/>
    <x v="0"/>
    <x v="2"/>
    <x v="0"/>
    <s v="Unkown"/>
    <x v="0"/>
    <x v="1"/>
    <x v="1"/>
    <n v="10"/>
    <x v="0"/>
    <n v="299"/>
    <x v="0"/>
    <x v="120"/>
    <n v="284.05"/>
    <n v="2.8212374581939796"/>
    <n v="843.55"/>
    <n v="0.29697236402041893"/>
  </r>
  <r>
    <n v="183"/>
    <x v="174"/>
    <d v="2024-05-29T00:00:00"/>
    <x v="1"/>
    <x v="7"/>
    <x v="3"/>
    <s v="Unkown"/>
    <x v="2"/>
    <x v="1"/>
    <x v="7"/>
    <n v="7"/>
    <x v="0"/>
    <n v="499"/>
    <x v="2"/>
    <x v="121"/>
    <n v="449.09999999999997"/>
    <n v="0.44849699398797599"/>
    <n v="223.8"/>
    <n v="7.1189999045710481E-2"/>
  </r>
  <r>
    <n v="184"/>
    <x v="175"/>
    <d v="2025-10-12T00:00:00"/>
    <x v="0"/>
    <x v="11"/>
    <x v="3"/>
    <s v="Unkown"/>
    <x v="0"/>
    <x v="0"/>
    <x v="6"/>
    <n v="3"/>
    <x v="2"/>
    <n v="299"/>
    <x v="1"/>
    <x v="25"/>
    <n v="299"/>
    <n v="0.72277591973244149"/>
    <n v="216.11"/>
    <n v="0.24092530657748051"/>
  </r>
  <r>
    <n v="186"/>
    <x v="176"/>
    <d v="2025-07-31T00:00:00"/>
    <x v="0"/>
    <x v="4"/>
    <x v="3"/>
    <s v="CUST2511"/>
    <x v="2"/>
    <x v="1"/>
    <x v="5"/>
    <n v="3"/>
    <x v="2"/>
    <n v="799"/>
    <x v="2"/>
    <x v="122"/>
    <n v="719.1"/>
    <n v="0.46470588235294119"/>
    <n v="371.3"/>
    <n v="0.17211328976034856"/>
  </r>
  <r>
    <n v="187"/>
    <x v="177"/>
    <d v="2025-11-04T00:00:00"/>
    <x v="0"/>
    <x v="10"/>
    <x v="0"/>
    <s v="Unkown"/>
    <x v="0"/>
    <x v="2"/>
    <x v="0"/>
    <n v="2"/>
    <x v="2"/>
    <n v="199"/>
    <x v="1"/>
    <x v="123"/>
    <n v="199"/>
    <n v="0.4033165829145729"/>
    <n v="80.260000000000005"/>
    <n v="0.20165829145728645"/>
  </r>
  <r>
    <n v="188"/>
    <x v="178"/>
    <d v="2024-08-20T00:00:00"/>
    <x v="1"/>
    <x v="5"/>
    <x v="3"/>
    <s v="CUST1131"/>
    <x v="2"/>
    <x v="2"/>
    <x v="2"/>
    <n v="1"/>
    <x v="2"/>
    <n v="299"/>
    <x v="1"/>
    <x v="124"/>
    <n v="299"/>
    <n v="0.14177257525083611"/>
    <n v="42.39"/>
    <n v="0.14177257525083611"/>
  </r>
  <r>
    <n v="190"/>
    <x v="179"/>
    <d v="2024-10-08T00:00:00"/>
    <x v="1"/>
    <x v="11"/>
    <x v="0"/>
    <s v="Unkown"/>
    <x v="1"/>
    <x v="1"/>
    <x v="3"/>
    <n v="9"/>
    <x v="0"/>
    <n v="299"/>
    <x v="1"/>
    <x v="27"/>
    <n v="299"/>
    <n v="2.1768227424749163"/>
    <n v="650.87"/>
    <n v="0.24186919360832404"/>
  </r>
  <r>
    <n v="191"/>
    <x v="180"/>
    <d v="2025-10-15T00:00:00"/>
    <x v="0"/>
    <x v="11"/>
    <x v="2"/>
    <s v="Unkown"/>
    <x v="2"/>
    <x v="2"/>
    <x v="2"/>
    <n v="7"/>
    <x v="0"/>
    <n v="999"/>
    <x v="0"/>
    <x v="125"/>
    <n v="949.05000000000007"/>
    <n v="1.1247147147147147"/>
    <n v="1123.5899999999999"/>
    <n v="0.169130032287927"/>
  </r>
  <r>
    <n v="192"/>
    <x v="181"/>
    <d v="2024-01-22T00:00:00"/>
    <x v="1"/>
    <x v="9"/>
    <x v="1"/>
    <s v="CUST2338"/>
    <x v="2"/>
    <x v="2"/>
    <x v="1"/>
    <n v="6"/>
    <x v="1"/>
    <n v="999"/>
    <x v="3"/>
    <x v="126"/>
    <n v="849.15"/>
    <n v="1.4019319319319319"/>
    <n v="1400.53"/>
    <n v="0.27488861410430038"/>
  </r>
  <r>
    <n v="193"/>
    <x v="182"/>
    <d v="2024-06-27T00:00:00"/>
    <x v="1"/>
    <x v="0"/>
    <x v="0"/>
    <s v="Unkown"/>
    <x v="0"/>
    <x v="1"/>
    <x v="7"/>
    <n v="6"/>
    <x v="1"/>
    <n v="199"/>
    <x v="1"/>
    <x v="127"/>
    <n v="199"/>
    <n v="0.68984924623115573"/>
    <n v="137.28"/>
    <n v="0.1149748743718593"/>
  </r>
  <r>
    <n v="194"/>
    <x v="183"/>
    <d v="2024-09-04T00:00:00"/>
    <x v="1"/>
    <x v="3"/>
    <x v="3"/>
    <s v="Unkown"/>
    <x v="0"/>
    <x v="1"/>
    <x v="2"/>
    <n v="8"/>
    <x v="0"/>
    <n v="199"/>
    <x v="1"/>
    <x v="128"/>
    <n v="199"/>
    <n v="0.45030150753768844"/>
    <n v="89.61"/>
    <n v="5.6287688442211055E-2"/>
  </r>
  <r>
    <n v="195"/>
    <x v="184"/>
    <d v="2025-10-07T00:00:00"/>
    <x v="0"/>
    <x v="11"/>
    <x v="2"/>
    <s v="Unkown"/>
    <x v="1"/>
    <x v="0"/>
    <x v="0"/>
    <n v="5"/>
    <x v="1"/>
    <n v="499"/>
    <x v="0"/>
    <x v="129"/>
    <n v="474.05"/>
    <n v="0.79973947895791586"/>
    <n v="399.07"/>
    <n v="0.16836620609640332"/>
  </r>
  <r>
    <n v="196"/>
    <x v="185"/>
    <d v="2024-10-06T00:00:00"/>
    <x v="1"/>
    <x v="11"/>
    <x v="3"/>
    <s v="CUST2315"/>
    <x v="0"/>
    <x v="1"/>
    <x v="0"/>
    <n v="4"/>
    <x v="1"/>
    <n v="799"/>
    <x v="3"/>
    <x v="130"/>
    <n v="679.15"/>
    <n v="0.41692115143929914"/>
    <n v="333.12"/>
    <n v="0.1226238680703821"/>
  </r>
  <r>
    <n v="197"/>
    <x v="186"/>
    <d v="2024-03-06T00:00:00"/>
    <x v="1"/>
    <x v="8"/>
    <x v="2"/>
    <s v="Unkown"/>
    <x v="0"/>
    <x v="2"/>
    <x v="0"/>
    <n v="4"/>
    <x v="1"/>
    <n v="99"/>
    <x v="0"/>
    <x v="131"/>
    <n v="94.05"/>
    <n v="0.61333333333333329"/>
    <n v="60.72"/>
    <n v="0.16140350877192983"/>
  </r>
  <r>
    <n v="198"/>
    <x v="187"/>
    <d v="2025-04-13T00:00:00"/>
    <x v="0"/>
    <x v="2"/>
    <x v="2"/>
    <s v="Unkown"/>
    <x v="2"/>
    <x v="1"/>
    <x v="6"/>
    <n v="9"/>
    <x v="0"/>
    <n v="149"/>
    <x v="1"/>
    <x v="34"/>
    <n v="149"/>
    <n v="1.6931543624161074"/>
    <n v="252.28"/>
    <n v="0.1881282624906786"/>
  </r>
  <r>
    <n v="200"/>
    <x v="188"/>
    <d v="2025-10-18T00:00:00"/>
    <x v="0"/>
    <x v="11"/>
    <x v="0"/>
    <s v="Unkown"/>
    <x v="1"/>
    <x v="0"/>
    <x v="5"/>
    <n v="3"/>
    <x v="2"/>
    <n v="199"/>
    <x v="1"/>
    <x v="85"/>
    <n v="199"/>
    <n v="0.52055276381909554"/>
    <n v="103.59"/>
    <n v="0.17351758793969849"/>
  </r>
  <r>
    <n v="201"/>
    <x v="189"/>
    <d v="2025-10-26T00:00:00"/>
    <x v="0"/>
    <x v="11"/>
    <x v="1"/>
    <s v="Unkown"/>
    <x v="0"/>
    <x v="2"/>
    <x v="0"/>
    <n v="9"/>
    <x v="0"/>
    <n v="199"/>
    <x v="2"/>
    <x v="2"/>
    <n v="179.10000000000002"/>
    <n v="1.3235175879396985"/>
    <n v="263.38"/>
    <n v="0.16339723307897511"/>
  </r>
  <r>
    <n v="202"/>
    <x v="190"/>
    <d v="2025-12-10T00:00:00"/>
    <x v="0"/>
    <x v="6"/>
    <x v="0"/>
    <s v="Unkown"/>
    <x v="1"/>
    <x v="0"/>
    <x v="5"/>
    <n v="3"/>
    <x v="2"/>
    <n v="99"/>
    <x v="1"/>
    <x v="132"/>
    <n v="99"/>
    <n v="0.53888888888888886"/>
    <n v="53.35"/>
    <n v="0.17962962962962964"/>
  </r>
  <r>
    <n v="203"/>
    <x v="191"/>
    <d v="2024-04-13T00:00:00"/>
    <x v="1"/>
    <x v="2"/>
    <x v="0"/>
    <s v="Unkown"/>
    <x v="2"/>
    <x v="1"/>
    <x v="1"/>
    <n v="5"/>
    <x v="1"/>
    <n v="199"/>
    <x v="0"/>
    <x v="82"/>
    <n v="189.05"/>
    <n v="1.4117085427135678"/>
    <n v="280.93"/>
    <n v="0.2972017984660143"/>
  </r>
  <r>
    <n v="204"/>
    <x v="192"/>
    <d v="2025-05-28T00:00:00"/>
    <x v="0"/>
    <x v="7"/>
    <x v="2"/>
    <s v="CUST2966"/>
    <x v="2"/>
    <x v="2"/>
    <x v="6"/>
    <n v="5"/>
    <x v="1"/>
    <n v="999"/>
    <x v="0"/>
    <x v="60"/>
    <n v="949.05"/>
    <n v="0.37770770770770767"/>
    <n v="377.33"/>
    <n v="7.9517412148991093E-2"/>
  </r>
  <r>
    <n v="205"/>
    <x v="193"/>
    <d v="2025-05-24T00:00:00"/>
    <x v="0"/>
    <x v="7"/>
    <x v="2"/>
    <s v="Unkown"/>
    <x v="2"/>
    <x v="0"/>
    <x v="6"/>
    <n v="7"/>
    <x v="0"/>
    <n v="299"/>
    <x v="3"/>
    <x v="78"/>
    <n v="254.15"/>
    <n v="0.6661204013377926"/>
    <n v="199.17"/>
    <n v="0.11195300862820044"/>
  </r>
  <r>
    <n v="206"/>
    <x v="194"/>
    <d v="2024-11-16T00:00:00"/>
    <x v="1"/>
    <x v="10"/>
    <x v="3"/>
    <s v="CUST2259"/>
    <x v="1"/>
    <x v="2"/>
    <x v="5"/>
    <n v="2"/>
    <x v="2"/>
    <n v="299"/>
    <x v="1"/>
    <x v="133"/>
    <n v="299"/>
    <n v="0.31678929765886288"/>
    <n v="94.72"/>
    <n v="0.15839464882943144"/>
  </r>
  <r>
    <n v="208"/>
    <x v="195"/>
    <d v="2024-11-22T00:00:00"/>
    <x v="1"/>
    <x v="10"/>
    <x v="3"/>
    <s v="Unkown"/>
    <x v="2"/>
    <x v="0"/>
    <x v="7"/>
    <n v="6"/>
    <x v="1"/>
    <n v="999"/>
    <x v="3"/>
    <x v="126"/>
    <n v="849.15"/>
    <n v="1.2372672672672673"/>
    <n v="1236.03"/>
    <n v="0.24260142495436615"/>
  </r>
  <r>
    <n v="209"/>
    <x v="196"/>
    <d v="2024-03-04T00:00:00"/>
    <x v="1"/>
    <x v="8"/>
    <x v="0"/>
    <s v="Unkown"/>
    <x v="1"/>
    <x v="2"/>
    <x v="4"/>
    <n v="10"/>
    <x v="0"/>
    <n v="999"/>
    <x v="3"/>
    <x v="62"/>
    <n v="849.15"/>
    <n v="2.3134134134134134"/>
    <n v="2311.1"/>
    <n v="0.27216628393098979"/>
  </r>
  <r>
    <n v="210"/>
    <x v="197"/>
    <d v="2024-04-11T00:00:00"/>
    <x v="1"/>
    <x v="2"/>
    <x v="3"/>
    <s v="Unkown"/>
    <x v="0"/>
    <x v="2"/>
    <x v="6"/>
    <n v="3"/>
    <x v="2"/>
    <n v="799"/>
    <x v="1"/>
    <x v="54"/>
    <n v="799"/>
    <n v="0.8503128911138923"/>
    <n v="679.4"/>
    <n v="0.28343763037129743"/>
  </r>
  <r>
    <n v="211"/>
    <x v="198"/>
    <d v="2025-01-01T00:00:00"/>
    <x v="0"/>
    <x v="9"/>
    <x v="0"/>
    <s v="Unkown"/>
    <x v="0"/>
    <x v="2"/>
    <x v="4"/>
    <n v="10"/>
    <x v="0"/>
    <n v="999"/>
    <x v="0"/>
    <x v="134"/>
    <n v="949.05"/>
    <n v="2.8345045045045048"/>
    <n v="2831.67"/>
    <n v="0.29836889521100046"/>
  </r>
  <r>
    <n v="212"/>
    <x v="199"/>
    <d v="2025-05-17T00:00:00"/>
    <x v="0"/>
    <x v="7"/>
    <x v="3"/>
    <s v="Unkown"/>
    <x v="1"/>
    <x v="2"/>
    <x v="3"/>
    <n v="7"/>
    <x v="0"/>
    <n v="999"/>
    <x v="1"/>
    <x v="75"/>
    <n v="999"/>
    <n v="2.0939639639639638"/>
    <n v="2091.87"/>
    <n v="0.2991377091377091"/>
  </r>
  <r>
    <n v="213"/>
    <x v="200"/>
    <d v="2025-06-12T00:00:00"/>
    <x v="0"/>
    <x v="0"/>
    <x v="0"/>
    <s v="Unkown"/>
    <x v="0"/>
    <x v="0"/>
    <x v="1"/>
    <n v="4"/>
    <x v="1"/>
    <n v="199"/>
    <x v="0"/>
    <x v="135"/>
    <n v="189.05"/>
    <n v="1.0658793969849247"/>
    <n v="212.11"/>
    <n v="0.28049457815392753"/>
  </r>
  <r>
    <n v="214"/>
    <x v="201"/>
    <d v="2024-03-07T00:00:00"/>
    <x v="1"/>
    <x v="8"/>
    <x v="3"/>
    <s v="CUST1686"/>
    <x v="1"/>
    <x v="2"/>
    <x v="6"/>
    <n v="5"/>
    <x v="1"/>
    <n v="99"/>
    <x v="0"/>
    <x v="98"/>
    <n v="94.05"/>
    <n v="1.4113131313131313"/>
    <n v="139.72"/>
    <n v="0.29711855396065923"/>
  </r>
  <r>
    <n v="215"/>
    <x v="202"/>
    <d v="2025-03-30T00:00:00"/>
    <x v="0"/>
    <x v="8"/>
    <x v="2"/>
    <s v="Unkown"/>
    <x v="2"/>
    <x v="0"/>
    <x v="1"/>
    <n v="2"/>
    <x v="2"/>
    <n v="99"/>
    <x v="3"/>
    <x v="113"/>
    <n v="84.15"/>
    <n v="0.42636363636363639"/>
    <n v="42.21"/>
    <n v="0.25080213903743315"/>
  </r>
  <r>
    <n v="216"/>
    <x v="203"/>
    <d v="2024-02-12T00:00:00"/>
    <x v="1"/>
    <x v="1"/>
    <x v="3"/>
    <s v="CUST1766"/>
    <x v="1"/>
    <x v="1"/>
    <x v="4"/>
    <n v="5"/>
    <x v="1"/>
    <n v="999"/>
    <x v="1"/>
    <x v="136"/>
    <n v="999"/>
    <n v="0.60346346346346347"/>
    <n v="602.86"/>
    <n v="0.1206926926926927"/>
  </r>
  <r>
    <n v="218"/>
    <x v="204"/>
    <d v="2025-06-04T00:00:00"/>
    <x v="0"/>
    <x v="0"/>
    <x v="0"/>
    <s v="Unkown"/>
    <x v="2"/>
    <x v="2"/>
    <x v="6"/>
    <n v="2"/>
    <x v="2"/>
    <n v="799"/>
    <x v="1"/>
    <x v="38"/>
    <n v="799"/>
    <n v="0.18650813516896123"/>
    <n v="149.02000000000001"/>
    <n v="9.3254067584480613E-2"/>
  </r>
  <r>
    <n v="220"/>
    <x v="205"/>
    <d v="2024-06-01T00:00:00"/>
    <x v="1"/>
    <x v="0"/>
    <x v="0"/>
    <s v="Unkown"/>
    <x v="1"/>
    <x v="0"/>
    <x v="1"/>
    <n v="3"/>
    <x v="2"/>
    <n v="149"/>
    <x v="1"/>
    <x v="11"/>
    <n v="149"/>
    <n v="0.85107382550335575"/>
    <n v="126.81"/>
    <n v="0.28369127516778525"/>
  </r>
  <r>
    <n v="221"/>
    <x v="206"/>
    <d v="2025-05-22T00:00:00"/>
    <x v="0"/>
    <x v="7"/>
    <x v="2"/>
    <s v="Unkown"/>
    <x v="1"/>
    <x v="2"/>
    <x v="0"/>
    <n v="5"/>
    <x v="1"/>
    <n v="199"/>
    <x v="2"/>
    <x v="50"/>
    <n v="179.1"/>
    <n v="0.70587939698492463"/>
    <n v="140.47"/>
    <n v="0.15686208821887213"/>
  </r>
  <r>
    <n v="222"/>
    <x v="207"/>
    <d v="2024-04-29T00:00:00"/>
    <x v="1"/>
    <x v="2"/>
    <x v="0"/>
    <s v="Unkown"/>
    <x v="0"/>
    <x v="2"/>
    <x v="6"/>
    <n v="2"/>
    <x v="2"/>
    <n v="499"/>
    <x v="3"/>
    <x v="137"/>
    <n v="424.15"/>
    <n v="9.8336673346693382E-2"/>
    <n v="49.07"/>
    <n v="5.7845101968643176E-2"/>
  </r>
  <r>
    <n v="223"/>
    <x v="208"/>
    <d v="2024-12-16T00:00:00"/>
    <x v="1"/>
    <x v="6"/>
    <x v="0"/>
    <s v="Unkown"/>
    <x v="2"/>
    <x v="1"/>
    <x v="3"/>
    <n v="7"/>
    <x v="0"/>
    <n v="99"/>
    <x v="3"/>
    <x v="79"/>
    <n v="84.149999999999991"/>
    <n v="0.63686868686868681"/>
    <n v="63.05"/>
    <n v="0.10703675409557763"/>
  </r>
  <r>
    <n v="224"/>
    <x v="209"/>
    <d v="2025-06-13T00:00:00"/>
    <x v="0"/>
    <x v="0"/>
    <x v="1"/>
    <s v="Unkown"/>
    <x v="1"/>
    <x v="1"/>
    <x v="0"/>
    <n v="9"/>
    <x v="0"/>
    <n v="199"/>
    <x v="1"/>
    <x v="110"/>
    <n v="199"/>
    <n v="1.5465326633165828"/>
    <n v="307.76"/>
    <n v="0.17183696259073142"/>
  </r>
  <r>
    <n v="225"/>
    <x v="210"/>
    <d v="2024-06-11T00:00:00"/>
    <x v="1"/>
    <x v="0"/>
    <x v="2"/>
    <s v="Unkown"/>
    <x v="0"/>
    <x v="2"/>
    <x v="0"/>
    <n v="9"/>
    <x v="0"/>
    <n v="299"/>
    <x v="2"/>
    <x v="138"/>
    <n v="269.10000000000002"/>
    <n v="1.0504347826086955"/>
    <n v="314.08"/>
    <n v="0.12968330649490067"/>
  </r>
  <r>
    <n v="226"/>
    <x v="211"/>
    <d v="2025-07-07T00:00:00"/>
    <x v="0"/>
    <x v="4"/>
    <x v="2"/>
    <s v="Unkown"/>
    <x v="0"/>
    <x v="1"/>
    <x v="1"/>
    <n v="8"/>
    <x v="0"/>
    <n v="199"/>
    <x v="1"/>
    <x v="128"/>
    <n v="199"/>
    <n v="1.2831658291457286"/>
    <n v="255.35"/>
    <n v="0.16039572864321608"/>
  </r>
  <r>
    <n v="227"/>
    <x v="212"/>
    <d v="2024-12-03T00:00:00"/>
    <x v="1"/>
    <x v="6"/>
    <x v="3"/>
    <s v="CUST2889"/>
    <x v="0"/>
    <x v="0"/>
    <x v="5"/>
    <n v="10"/>
    <x v="0"/>
    <n v="499"/>
    <x v="1"/>
    <x v="61"/>
    <n v="499"/>
    <n v="1.409879759519038"/>
    <n v="703.53"/>
    <n v="0.14098797595190379"/>
  </r>
  <r>
    <n v="228"/>
    <x v="213"/>
    <d v="2024-06-03T00:00:00"/>
    <x v="1"/>
    <x v="0"/>
    <x v="0"/>
    <s v="Unkown"/>
    <x v="0"/>
    <x v="2"/>
    <x v="5"/>
    <n v="4"/>
    <x v="1"/>
    <n v="499"/>
    <x v="3"/>
    <x v="139"/>
    <n v="424.15"/>
    <n v="0.66360721442885773"/>
    <n v="331.14"/>
    <n v="0.19517859247907579"/>
  </r>
  <r>
    <n v="229"/>
    <x v="214"/>
    <d v="2025-11-05T00:00:00"/>
    <x v="0"/>
    <x v="10"/>
    <x v="0"/>
    <s v="Unkown"/>
    <x v="0"/>
    <x v="0"/>
    <x v="7"/>
    <n v="6"/>
    <x v="1"/>
    <n v="499"/>
    <x v="1"/>
    <x v="140"/>
    <n v="499"/>
    <n v="0.50645290581162328"/>
    <n v="252.72"/>
    <n v="8.4408817635270542E-2"/>
  </r>
  <r>
    <n v="230"/>
    <x v="215"/>
    <d v="2024-12-24T00:00:00"/>
    <x v="1"/>
    <x v="6"/>
    <x v="2"/>
    <s v="CUST1352"/>
    <x v="0"/>
    <x v="1"/>
    <x v="7"/>
    <n v="9"/>
    <x v="0"/>
    <n v="999"/>
    <x v="1"/>
    <x v="83"/>
    <n v="999"/>
    <n v="0.75095095095095099"/>
    <n v="750.2"/>
    <n v="8.3438994550105672E-2"/>
  </r>
  <r>
    <n v="231"/>
    <x v="216"/>
    <d v="2024-09-16T00:00:00"/>
    <x v="1"/>
    <x v="3"/>
    <x v="0"/>
    <s v="Unkown"/>
    <x v="1"/>
    <x v="1"/>
    <x v="4"/>
    <n v="3"/>
    <x v="2"/>
    <n v="149"/>
    <x v="2"/>
    <x v="141"/>
    <n v="134.1"/>
    <n v="0.66530201342281881"/>
    <n v="99.13"/>
    <n v="0.24640815311956249"/>
  </r>
  <r>
    <n v="232"/>
    <x v="217"/>
    <d v="2024-03-27T00:00:00"/>
    <x v="1"/>
    <x v="8"/>
    <x v="1"/>
    <s v="CUST1873"/>
    <x v="2"/>
    <x v="1"/>
    <x v="2"/>
    <n v="4"/>
    <x v="1"/>
    <n v="499"/>
    <x v="2"/>
    <x v="142"/>
    <n v="449.1"/>
    <n v="0.32981963927855712"/>
    <n v="164.58"/>
    <n v="9.161656646626587E-2"/>
  </r>
  <r>
    <n v="233"/>
    <x v="218"/>
    <d v="2025-10-15T00:00:00"/>
    <x v="0"/>
    <x v="11"/>
    <x v="3"/>
    <s v="Unkown"/>
    <x v="2"/>
    <x v="0"/>
    <x v="5"/>
    <n v="9"/>
    <x v="0"/>
    <n v="299"/>
    <x v="0"/>
    <x v="32"/>
    <n v="284.04999999999995"/>
    <n v="2.5301003344481607"/>
    <n v="756.5"/>
    <n v="0.2959181677717147"/>
  </r>
  <r>
    <n v="234"/>
    <x v="219"/>
    <d v="2024-11-07T00:00:00"/>
    <x v="1"/>
    <x v="10"/>
    <x v="3"/>
    <s v="CUST1952"/>
    <x v="2"/>
    <x v="0"/>
    <x v="7"/>
    <n v="6"/>
    <x v="1"/>
    <n v="499"/>
    <x v="1"/>
    <x v="140"/>
    <n v="499"/>
    <n v="0.39418837675350699"/>
    <n v="196.7"/>
    <n v="6.5698062792251169E-2"/>
  </r>
  <r>
    <n v="235"/>
    <x v="220"/>
    <d v="2025-10-23T00:00:00"/>
    <x v="0"/>
    <x v="11"/>
    <x v="2"/>
    <s v="CUST2095"/>
    <x v="1"/>
    <x v="2"/>
    <x v="1"/>
    <n v="8"/>
    <x v="0"/>
    <n v="499"/>
    <x v="2"/>
    <x v="104"/>
    <n v="449.1"/>
    <n v="1.9372344689378755"/>
    <n v="966.68"/>
    <n v="0.26906034290803826"/>
  </r>
  <r>
    <n v="237"/>
    <x v="221"/>
    <d v="2025-09-25T00:00:00"/>
    <x v="0"/>
    <x v="3"/>
    <x v="1"/>
    <s v="Unkown"/>
    <x v="1"/>
    <x v="2"/>
    <x v="5"/>
    <n v="3"/>
    <x v="2"/>
    <n v="999"/>
    <x v="1"/>
    <x v="143"/>
    <n v="999"/>
    <n v="0.16545545545545545"/>
    <n v="165.29"/>
    <n v="5.5151818485151813E-2"/>
  </r>
  <r>
    <n v="238"/>
    <x v="222"/>
    <d v="2024-08-31T00:00:00"/>
    <x v="1"/>
    <x v="5"/>
    <x v="2"/>
    <s v="Unkown"/>
    <x v="1"/>
    <x v="1"/>
    <x v="7"/>
    <n v="9"/>
    <x v="0"/>
    <n v="99"/>
    <x v="1"/>
    <x v="117"/>
    <n v="99"/>
    <n v="1.5860606060606062"/>
    <n v="157.02000000000001"/>
    <n v="0.17622895622895624"/>
  </r>
  <r>
    <n v="239"/>
    <x v="223"/>
    <d v="2024-07-22T00:00:00"/>
    <x v="1"/>
    <x v="4"/>
    <x v="3"/>
    <s v="CUST2366"/>
    <x v="2"/>
    <x v="1"/>
    <x v="4"/>
    <n v="1"/>
    <x v="2"/>
    <n v="99"/>
    <x v="1"/>
    <x v="111"/>
    <n v="99"/>
    <n v="0.15939393939393939"/>
    <n v="15.78"/>
    <n v="0.15939393939393939"/>
  </r>
  <r>
    <n v="240"/>
    <x v="224"/>
    <d v="2025-11-03T00:00:00"/>
    <x v="0"/>
    <x v="10"/>
    <x v="0"/>
    <s v="CUST1330"/>
    <x v="2"/>
    <x v="1"/>
    <x v="4"/>
    <n v="8"/>
    <x v="0"/>
    <n v="299"/>
    <x v="3"/>
    <x v="144"/>
    <n v="254.15"/>
    <n v="1.5152508361204013"/>
    <n v="453.06"/>
    <n v="0.22283100531182373"/>
  </r>
  <r>
    <n v="241"/>
    <x v="225"/>
    <d v="2024-01-20T00:00:00"/>
    <x v="1"/>
    <x v="9"/>
    <x v="3"/>
    <s v="CUST1274"/>
    <x v="0"/>
    <x v="0"/>
    <x v="2"/>
    <n v="9"/>
    <x v="0"/>
    <n v="199"/>
    <x v="3"/>
    <x v="145"/>
    <n v="169.14999999999998"/>
    <n v="1.6851256281407034"/>
    <n v="335.34"/>
    <n v="0.22027785988767365"/>
  </r>
  <r>
    <n v="242"/>
    <x v="226"/>
    <d v="2024-07-18T00:00:00"/>
    <x v="1"/>
    <x v="4"/>
    <x v="1"/>
    <s v="Unkown"/>
    <x v="2"/>
    <x v="1"/>
    <x v="7"/>
    <n v="7"/>
    <x v="0"/>
    <n v="199"/>
    <x v="1"/>
    <x v="39"/>
    <n v="199"/>
    <n v="1.136180904522613"/>
    <n v="226.1"/>
    <n v="0.16231155778894471"/>
  </r>
  <r>
    <n v="243"/>
    <x v="227"/>
    <d v="2025-01-11T00:00:00"/>
    <x v="0"/>
    <x v="9"/>
    <x v="2"/>
    <s v="Unkown"/>
    <x v="0"/>
    <x v="1"/>
    <x v="0"/>
    <n v="3"/>
    <x v="2"/>
    <n v="99"/>
    <x v="0"/>
    <x v="101"/>
    <n v="94.05"/>
    <n v="0.73919191919191929"/>
    <n v="73.180000000000007"/>
    <n v="0.25936558568137519"/>
  </r>
  <r>
    <n v="244"/>
    <x v="228"/>
    <d v="2025-02-02T00:00:00"/>
    <x v="0"/>
    <x v="1"/>
    <x v="0"/>
    <s v="Unkown"/>
    <x v="0"/>
    <x v="0"/>
    <x v="6"/>
    <n v="3"/>
    <x v="2"/>
    <n v="199"/>
    <x v="1"/>
    <x v="85"/>
    <n v="199"/>
    <n v="0.8104522613065327"/>
    <n v="161.28"/>
    <n v="0.27015075376884423"/>
  </r>
  <r>
    <n v="245"/>
    <x v="229"/>
    <d v="2025-06-27T00:00:00"/>
    <x v="0"/>
    <x v="0"/>
    <x v="3"/>
    <s v="CUST1637"/>
    <x v="1"/>
    <x v="2"/>
    <x v="1"/>
    <n v="7"/>
    <x v="0"/>
    <n v="999"/>
    <x v="1"/>
    <x v="75"/>
    <n v="999"/>
    <n v="0.88494494494494491"/>
    <n v="884.06"/>
    <n v="0.12642070642070641"/>
  </r>
  <r>
    <n v="246"/>
    <x v="230"/>
    <d v="2025-11-11T00:00:00"/>
    <x v="0"/>
    <x v="10"/>
    <x v="0"/>
    <s v="CUST2009"/>
    <x v="2"/>
    <x v="0"/>
    <x v="7"/>
    <n v="7"/>
    <x v="0"/>
    <n v="149"/>
    <x v="2"/>
    <x v="146"/>
    <n v="134.1"/>
    <n v="0.87308724832214768"/>
    <n v="130.09"/>
    <n v="0.138585277511452"/>
  </r>
  <r>
    <n v="247"/>
    <x v="231"/>
    <d v="2025-08-27T00:00:00"/>
    <x v="0"/>
    <x v="5"/>
    <x v="3"/>
    <s v="Unkown"/>
    <x v="2"/>
    <x v="0"/>
    <x v="7"/>
    <n v="5"/>
    <x v="1"/>
    <n v="199"/>
    <x v="3"/>
    <x v="44"/>
    <n v="169.15"/>
    <n v="0.29256281407035173"/>
    <n v="58.22"/>
    <n v="6.8838309193023944E-2"/>
  </r>
  <r>
    <n v="248"/>
    <x v="232"/>
    <d v="2025-01-15T00:00:00"/>
    <x v="0"/>
    <x v="9"/>
    <x v="2"/>
    <s v="Unkown"/>
    <x v="0"/>
    <x v="1"/>
    <x v="7"/>
    <n v="9"/>
    <x v="0"/>
    <n v="99"/>
    <x v="3"/>
    <x v="147"/>
    <n v="84.15"/>
    <n v="0.60828282828282831"/>
    <n v="60.22"/>
    <n v="7.95140952003697E-2"/>
  </r>
  <r>
    <n v="249"/>
    <x v="233"/>
    <d v="2025-10-25T00:00:00"/>
    <x v="0"/>
    <x v="11"/>
    <x v="0"/>
    <s v="CUST1956"/>
    <x v="0"/>
    <x v="2"/>
    <x v="3"/>
    <n v="1"/>
    <x v="2"/>
    <n v="199"/>
    <x v="1"/>
    <x v="148"/>
    <n v="199"/>
    <n v="0.14271356783919598"/>
    <n v="28.4"/>
    <n v="0.14271356783919598"/>
  </r>
  <r>
    <n v="250"/>
    <x v="234"/>
    <d v="2025-06-25T00:00:00"/>
    <x v="0"/>
    <x v="0"/>
    <x v="1"/>
    <s v="Unkown"/>
    <x v="1"/>
    <x v="1"/>
    <x v="4"/>
    <n v="8"/>
    <x v="0"/>
    <n v="99"/>
    <x v="2"/>
    <x v="149"/>
    <n v="89.1"/>
    <n v="1.2025252525252526"/>
    <n v="119.05"/>
    <n v="0.16701739618406286"/>
  </r>
  <r>
    <n v="251"/>
    <x v="235"/>
    <d v="2025-02-19T00:00:00"/>
    <x v="0"/>
    <x v="1"/>
    <x v="0"/>
    <s v="CUST1679"/>
    <x v="1"/>
    <x v="1"/>
    <x v="1"/>
    <n v="7"/>
    <x v="0"/>
    <n v="199"/>
    <x v="1"/>
    <x v="39"/>
    <n v="199"/>
    <n v="1.9788442211055277"/>
    <n v="393.79"/>
    <n v="0.28269203158650397"/>
  </r>
  <r>
    <n v="252"/>
    <x v="236"/>
    <d v="2025-04-25T00:00:00"/>
    <x v="0"/>
    <x v="2"/>
    <x v="2"/>
    <s v="Unkown"/>
    <x v="1"/>
    <x v="1"/>
    <x v="6"/>
    <n v="5"/>
    <x v="1"/>
    <n v="299"/>
    <x v="3"/>
    <x v="95"/>
    <n v="254.15"/>
    <n v="0.84812709030100331"/>
    <n v="253.59"/>
    <n v="0.19955931536494195"/>
  </r>
  <r>
    <n v="253"/>
    <x v="237"/>
    <d v="2024-01-12T00:00:00"/>
    <x v="1"/>
    <x v="9"/>
    <x v="2"/>
    <s v="Unkown"/>
    <x v="1"/>
    <x v="2"/>
    <x v="0"/>
    <n v="1"/>
    <x v="2"/>
    <n v="99"/>
    <x v="0"/>
    <x v="150"/>
    <n v="94.05"/>
    <n v="0.21949494949494949"/>
    <n v="21.73"/>
    <n v="0.23104731525784158"/>
  </r>
  <r>
    <n v="254"/>
    <x v="238"/>
    <d v="2025-01-10T00:00:00"/>
    <x v="0"/>
    <x v="9"/>
    <x v="0"/>
    <s v="CUST1856"/>
    <x v="1"/>
    <x v="1"/>
    <x v="3"/>
    <n v="6"/>
    <x v="1"/>
    <n v="499"/>
    <x v="3"/>
    <x v="59"/>
    <n v="424.15000000000003"/>
    <n v="0.39965931863727455"/>
    <n v="199.43"/>
    <n v="7.8364572281818534E-2"/>
  </r>
  <r>
    <n v="255"/>
    <x v="239"/>
    <d v="2024-01-06T00:00:00"/>
    <x v="1"/>
    <x v="9"/>
    <x v="3"/>
    <s v="Unkown"/>
    <x v="2"/>
    <x v="1"/>
    <x v="3"/>
    <n v="3"/>
    <x v="2"/>
    <n v="149"/>
    <x v="0"/>
    <x v="108"/>
    <n v="141.54999999999998"/>
    <n v="0.58771812080536912"/>
    <n v="87.57"/>
    <n v="0.20621688449311196"/>
  </r>
  <r>
    <n v="256"/>
    <x v="240"/>
    <d v="2025-06-27T00:00:00"/>
    <x v="0"/>
    <x v="0"/>
    <x v="3"/>
    <s v="CUST1252"/>
    <x v="1"/>
    <x v="2"/>
    <x v="4"/>
    <n v="2"/>
    <x v="2"/>
    <n v="149"/>
    <x v="1"/>
    <x v="151"/>
    <n v="149"/>
    <n v="0.59093959731543622"/>
    <n v="88.05"/>
    <n v="0.29546979865771811"/>
  </r>
  <r>
    <n v="257"/>
    <x v="241"/>
    <d v="2024-09-15T00:00:00"/>
    <x v="1"/>
    <x v="3"/>
    <x v="3"/>
    <s v="CUST1702"/>
    <x v="1"/>
    <x v="0"/>
    <x v="7"/>
    <n v="9"/>
    <x v="0"/>
    <n v="299"/>
    <x v="3"/>
    <x v="152"/>
    <n v="254.14999999999998"/>
    <n v="1.3769899665551841"/>
    <n v="411.72"/>
    <n v="0.17999868843858616"/>
  </r>
  <r>
    <n v="258"/>
    <x v="242"/>
    <d v="2024-08-12T00:00:00"/>
    <x v="1"/>
    <x v="5"/>
    <x v="3"/>
    <s v="Unkown"/>
    <x v="0"/>
    <x v="2"/>
    <x v="4"/>
    <n v="3"/>
    <x v="2"/>
    <n v="199"/>
    <x v="3"/>
    <x v="20"/>
    <n v="169.15"/>
    <n v="0.58854271356783927"/>
    <n v="117.12"/>
    <n v="0.23080106414425067"/>
  </r>
  <r>
    <n v="259"/>
    <x v="243"/>
    <d v="2024-09-06T00:00:00"/>
    <x v="1"/>
    <x v="3"/>
    <x v="1"/>
    <s v="Unkown"/>
    <x v="0"/>
    <x v="1"/>
    <x v="1"/>
    <n v="7"/>
    <x v="0"/>
    <n v="999"/>
    <x v="1"/>
    <x v="75"/>
    <n v="999"/>
    <n v="1.2235335335335336"/>
    <n v="1222.31"/>
    <n v="0.17479050479050479"/>
  </r>
  <r>
    <n v="260"/>
    <x v="244"/>
    <d v="2024-02-09T00:00:00"/>
    <x v="1"/>
    <x v="1"/>
    <x v="3"/>
    <s v="Unkown"/>
    <x v="1"/>
    <x v="2"/>
    <x v="1"/>
    <n v="5"/>
    <x v="1"/>
    <n v="499"/>
    <x v="2"/>
    <x v="153"/>
    <n v="449.1"/>
    <n v="0.77841683366733472"/>
    <n v="388.43"/>
    <n v="0.17298151859274105"/>
  </r>
  <r>
    <n v="261"/>
    <x v="245"/>
    <d v="2024-06-21T00:00:00"/>
    <x v="1"/>
    <x v="0"/>
    <x v="0"/>
    <s v="CUST1025"/>
    <x v="0"/>
    <x v="1"/>
    <x v="1"/>
    <n v="7"/>
    <x v="0"/>
    <n v="999"/>
    <x v="2"/>
    <x v="154"/>
    <n v="899.1"/>
    <n v="1.417977977977978"/>
    <n v="1416.56"/>
    <n v="0.22507586952031397"/>
  </r>
  <r>
    <n v="262"/>
    <x v="246"/>
    <d v="2024-03-26T00:00:00"/>
    <x v="1"/>
    <x v="8"/>
    <x v="2"/>
    <s v="CUST1369"/>
    <x v="1"/>
    <x v="0"/>
    <x v="5"/>
    <n v="6"/>
    <x v="1"/>
    <n v="99"/>
    <x v="1"/>
    <x v="155"/>
    <n v="99"/>
    <n v="1.5917171717171719"/>
    <n v="157.58000000000001"/>
    <n v="0.26528619528619529"/>
  </r>
  <r>
    <n v="263"/>
    <x v="247"/>
    <d v="2024-06-19T00:00:00"/>
    <x v="1"/>
    <x v="0"/>
    <x v="2"/>
    <s v="Unkown"/>
    <x v="2"/>
    <x v="2"/>
    <x v="2"/>
    <n v="10"/>
    <x v="0"/>
    <n v="299"/>
    <x v="0"/>
    <x v="120"/>
    <n v="284.05"/>
    <n v="0.53247491638795985"/>
    <n v="159.21"/>
    <n v="5.6049991198732621E-2"/>
  </r>
  <r>
    <n v="264"/>
    <x v="248"/>
    <d v="2025-12-27T00:00:00"/>
    <x v="0"/>
    <x v="6"/>
    <x v="1"/>
    <s v="Unkown"/>
    <x v="1"/>
    <x v="2"/>
    <x v="1"/>
    <n v="2"/>
    <x v="2"/>
    <n v="799"/>
    <x v="2"/>
    <x v="71"/>
    <n v="719.1"/>
    <n v="0.25289111389236546"/>
    <n v="202.06"/>
    <n v="0.14049506327353636"/>
  </r>
  <r>
    <n v="265"/>
    <x v="249"/>
    <d v="2024-03-18T00:00:00"/>
    <x v="1"/>
    <x v="8"/>
    <x v="0"/>
    <s v="CUST2908"/>
    <x v="1"/>
    <x v="2"/>
    <x v="2"/>
    <n v="3"/>
    <x v="2"/>
    <n v="299"/>
    <x v="2"/>
    <x v="13"/>
    <n v="269.09999999999997"/>
    <n v="0.32464882943143808"/>
    <n v="97.07"/>
    <n v="0.12024030719682893"/>
  </r>
  <r>
    <n v="266"/>
    <x v="250"/>
    <d v="2024-08-25T00:00:00"/>
    <x v="1"/>
    <x v="5"/>
    <x v="2"/>
    <s v="CUST2107"/>
    <x v="2"/>
    <x v="1"/>
    <x v="5"/>
    <n v="5"/>
    <x v="1"/>
    <n v="499"/>
    <x v="0"/>
    <x v="129"/>
    <n v="474.05"/>
    <n v="1.0489579158316633"/>
    <n v="523.42999999999995"/>
    <n v="0.2208332454382449"/>
  </r>
  <r>
    <n v="268"/>
    <x v="251"/>
    <d v="2024-01-22T00:00:00"/>
    <x v="1"/>
    <x v="9"/>
    <x v="2"/>
    <s v="Unkown"/>
    <x v="0"/>
    <x v="1"/>
    <x v="2"/>
    <n v="5"/>
    <x v="1"/>
    <n v="149"/>
    <x v="1"/>
    <x v="73"/>
    <n v="149"/>
    <n v="0.52805369127516788"/>
    <n v="78.680000000000007"/>
    <n v="0.10561073825503356"/>
  </r>
  <r>
    <n v="269"/>
    <x v="252"/>
    <d v="2024-01-13T00:00:00"/>
    <x v="1"/>
    <x v="9"/>
    <x v="0"/>
    <s v="Unkown"/>
    <x v="1"/>
    <x v="1"/>
    <x v="4"/>
    <n v="1"/>
    <x v="2"/>
    <n v="149"/>
    <x v="3"/>
    <x v="156"/>
    <n v="126.65"/>
    <n v="8.2684563758389257E-2"/>
    <n v="12.32"/>
    <n v="9.7275957362810889E-2"/>
  </r>
  <r>
    <n v="270"/>
    <x v="253"/>
    <d v="2024-12-02T00:00:00"/>
    <x v="1"/>
    <x v="6"/>
    <x v="0"/>
    <s v="Unkown"/>
    <x v="2"/>
    <x v="0"/>
    <x v="0"/>
    <n v="7"/>
    <x v="0"/>
    <n v="99"/>
    <x v="0"/>
    <x v="157"/>
    <n v="94.05"/>
    <n v="0.78676767676767678"/>
    <n v="77.89"/>
    <n v="0.11831092883724462"/>
  </r>
  <r>
    <n v="271"/>
    <x v="254"/>
    <d v="2024-08-01T00:00:00"/>
    <x v="1"/>
    <x v="5"/>
    <x v="2"/>
    <s v="Unkown"/>
    <x v="2"/>
    <x v="1"/>
    <x v="7"/>
    <n v="7"/>
    <x v="0"/>
    <n v="499"/>
    <x v="2"/>
    <x v="121"/>
    <n v="449.09999999999997"/>
    <n v="1.4202805611222444"/>
    <n v="708.72"/>
    <n v="0.22544135890829281"/>
  </r>
  <r>
    <n v="272"/>
    <x v="255"/>
    <d v="2025-04-01T00:00:00"/>
    <x v="0"/>
    <x v="2"/>
    <x v="3"/>
    <s v="Unkown"/>
    <x v="2"/>
    <x v="0"/>
    <x v="2"/>
    <n v="3"/>
    <x v="2"/>
    <n v="99"/>
    <x v="2"/>
    <x v="158"/>
    <n v="89.100000000000009"/>
    <n v="0.49686868686868685"/>
    <n v="49.19"/>
    <n v="0.18402543958099513"/>
  </r>
  <r>
    <n v="273"/>
    <x v="256"/>
    <d v="2024-06-10T00:00:00"/>
    <x v="1"/>
    <x v="0"/>
    <x v="0"/>
    <s v="CUST2381"/>
    <x v="0"/>
    <x v="0"/>
    <x v="0"/>
    <n v="9"/>
    <x v="0"/>
    <n v="199"/>
    <x v="2"/>
    <x v="2"/>
    <n v="179.10000000000002"/>
    <n v="0.53251256281407033"/>
    <n v="105.97"/>
    <n v="6.5742291705440783E-2"/>
  </r>
  <r>
    <n v="274"/>
    <x v="257"/>
    <d v="2024-01-04T00:00:00"/>
    <x v="1"/>
    <x v="9"/>
    <x v="0"/>
    <s v="Unkown"/>
    <x v="2"/>
    <x v="1"/>
    <x v="3"/>
    <n v="3"/>
    <x v="2"/>
    <n v="499"/>
    <x v="1"/>
    <x v="103"/>
    <n v="499"/>
    <n v="0.33647294589178356"/>
    <n v="167.9"/>
    <n v="0.11215764863059452"/>
  </r>
  <r>
    <n v="275"/>
    <x v="258"/>
    <d v="2025-04-29T00:00:00"/>
    <x v="0"/>
    <x v="2"/>
    <x v="2"/>
    <s v="Unkown"/>
    <x v="2"/>
    <x v="1"/>
    <x v="7"/>
    <n v="2"/>
    <x v="2"/>
    <n v="299"/>
    <x v="2"/>
    <x v="159"/>
    <n v="269.10000000000002"/>
    <n v="9.6722408026755857E-2"/>
    <n v="28.92"/>
    <n v="5.3734671125975471E-2"/>
  </r>
  <r>
    <n v="276"/>
    <x v="259"/>
    <d v="2025-03-15T00:00:00"/>
    <x v="0"/>
    <x v="8"/>
    <x v="0"/>
    <s v="Unkown"/>
    <x v="0"/>
    <x v="1"/>
    <x v="1"/>
    <n v="4"/>
    <x v="1"/>
    <n v="149"/>
    <x v="1"/>
    <x v="41"/>
    <n v="149"/>
    <n v="1.1836241610738256"/>
    <n v="176.36"/>
    <n v="0.29590604026845641"/>
  </r>
  <r>
    <n v="277"/>
    <x v="260"/>
    <d v="2024-03-21T00:00:00"/>
    <x v="1"/>
    <x v="8"/>
    <x v="1"/>
    <s v="CUST1017"/>
    <x v="0"/>
    <x v="2"/>
    <x v="6"/>
    <n v="3"/>
    <x v="2"/>
    <n v="499"/>
    <x v="3"/>
    <x v="22"/>
    <n v="424.15000000000003"/>
    <n v="0.49252505010020042"/>
    <n v="245.77"/>
    <n v="0.19314707847066684"/>
  </r>
  <r>
    <n v="278"/>
    <x v="261"/>
    <d v="2024-04-03T00:00:00"/>
    <x v="1"/>
    <x v="2"/>
    <x v="3"/>
    <s v="Unkown"/>
    <x v="1"/>
    <x v="2"/>
    <x v="5"/>
    <n v="2"/>
    <x v="2"/>
    <n v="999"/>
    <x v="1"/>
    <x v="160"/>
    <n v="999"/>
    <n v="0.21548548548548549"/>
    <n v="215.27"/>
    <n v="0.10774274274274274"/>
  </r>
  <r>
    <n v="279"/>
    <x v="262"/>
    <d v="2024-03-27T00:00:00"/>
    <x v="1"/>
    <x v="8"/>
    <x v="3"/>
    <s v="Unkown"/>
    <x v="1"/>
    <x v="2"/>
    <x v="0"/>
    <n v="2"/>
    <x v="2"/>
    <n v="999"/>
    <x v="2"/>
    <x v="161"/>
    <n v="899.1"/>
    <n v="0.36826826826826825"/>
    <n v="367.9"/>
    <n v="0.20459348237126013"/>
  </r>
  <r>
    <n v="280"/>
    <x v="263"/>
    <d v="2025-11-18T00:00:00"/>
    <x v="0"/>
    <x v="10"/>
    <x v="0"/>
    <s v="Unkown"/>
    <x v="1"/>
    <x v="0"/>
    <x v="1"/>
    <n v="10"/>
    <x v="0"/>
    <n v="999"/>
    <x v="1"/>
    <x v="58"/>
    <n v="999"/>
    <n v="0.63097097097097099"/>
    <n v="630.34"/>
    <n v="6.3097097097097099E-2"/>
  </r>
  <r>
    <n v="281"/>
    <x v="264"/>
    <d v="2024-02-15T00:00:00"/>
    <x v="1"/>
    <x v="1"/>
    <x v="0"/>
    <s v="CUST2801"/>
    <x v="0"/>
    <x v="0"/>
    <x v="7"/>
    <n v="8"/>
    <x v="0"/>
    <n v="799"/>
    <x v="1"/>
    <x v="162"/>
    <n v="799"/>
    <n v="1.682953692115144"/>
    <n v="1344.68"/>
    <n v="0.210369211514393"/>
  </r>
  <r>
    <n v="282"/>
    <x v="265"/>
    <d v="2024-02-26T00:00:00"/>
    <x v="1"/>
    <x v="1"/>
    <x v="0"/>
    <s v="Unkown"/>
    <x v="1"/>
    <x v="1"/>
    <x v="4"/>
    <n v="6"/>
    <x v="1"/>
    <n v="999"/>
    <x v="0"/>
    <x v="163"/>
    <n v="949.05000000000007"/>
    <n v="1.5308508508508507"/>
    <n v="1529.32"/>
    <n v="0.26857032471067555"/>
  </r>
  <r>
    <n v="283"/>
    <x v="266"/>
    <d v="2025-09-23T00:00:00"/>
    <x v="0"/>
    <x v="3"/>
    <x v="0"/>
    <s v="Unkown"/>
    <x v="0"/>
    <x v="2"/>
    <x v="7"/>
    <n v="1"/>
    <x v="2"/>
    <n v="299"/>
    <x v="0"/>
    <x v="164"/>
    <n v="284.05"/>
    <n v="0.17377926421404682"/>
    <n v="51.96"/>
    <n v="0.18292554127794403"/>
  </r>
  <r>
    <n v="284"/>
    <x v="267"/>
    <d v="2024-12-19T00:00:00"/>
    <x v="1"/>
    <x v="6"/>
    <x v="1"/>
    <s v="Unkown"/>
    <x v="0"/>
    <x v="2"/>
    <x v="3"/>
    <n v="9"/>
    <x v="0"/>
    <n v="199"/>
    <x v="1"/>
    <x v="110"/>
    <n v="199"/>
    <n v="2.2093969849246231"/>
    <n v="439.67"/>
    <n v="0.24548855388051369"/>
  </r>
  <r>
    <n v="285"/>
    <x v="268"/>
    <d v="2024-04-06T00:00:00"/>
    <x v="1"/>
    <x v="2"/>
    <x v="2"/>
    <s v="Unkown"/>
    <x v="0"/>
    <x v="2"/>
    <x v="2"/>
    <n v="3"/>
    <x v="2"/>
    <n v="499"/>
    <x v="0"/>
    <x v="165"/>
    <n v="474.05"/>
    <n v="0.73128256513026058"/>
    <n v="364.91"/>
    <n v="0.256590373729916"/>
  </r>
  <r>
    <n v="286"/>
    <x v="269"/>
    <d v="2025-12-15T00:00:00"/>
    <x v="0"/>
    <x v="6"/>
    <x v="2"/>
    <s v="Unkown"/>
    <x v="1"/>
    <x v="0"/>
    <x v="3"/>
    <n v="5"/>
    <x v="1"/>
    <n v="199"/>
    <x v="1"/>
    <x v="86"/>
    <n v="199"/>
    <n v="0.42748743718592963"/>
    <n v="85.07"/>
    <n v="8.5497487437185923E-2"/>
  </r>
  <r>
    <n v="287"/>
    <x v="270"/>
    <d v="2024-06-29T00:00:00"/>
    <x v="1"/>
    <x v="0"/>
    <x v="3"/>
    <s v="Unkown"/>
    <x v="2"/>
    <x v="1"/>
    <x v="3"/>
    <n v="4"/>
    <x v="1"/>
    <n v="199"/>
    <x v="0"/>
    <x v="135"/>
    <n v="189.05"/>
    <n v="0.33005025125628146"/>
    <n v="65.680000000000007"/>
    <n v="8.6855329277968796E-2"/>
  </r>
  <r>
    <n v="288"/>
    <x v="271"/>
    <d v="2024-09-18T00:00:00"/>
    <x v="1"/>
    <x v="3"/>
    <x v="3"/>
    <s v="Unkown"/>
    <x v="1"/>
    <x v="0"/>
    <x v="2"/>
    <n v="5"/>
    <x v="1"/>
    <n v="99"/>
    <x v="0"/>
    <x v="98"/>
    <n v="94.05"/>
    <n v="0.97636363636363632"/>
    <n v="96.66"/>
    <n v="0.20555023923444976"/>
  </r>
  <r>
    <n v="289"/>
    <x v="272"/>
    <d v="2024-01-20T00:00:00"/>
    <x v="1"/>
    <x v="9"/>
    <x v="0"/>
    <s v="Unkown"/>
    <x v="2"/>
    <x v="0"/>
    <x v="3"/>
    <n v="6"/>
    <x v="1"/>
    <n v="999"/>
    <x v="1"/>
    <x v="166"/>
    <n v="999"/>
    <n v="0.31521521521521517"/>
    <n v="314.89999999999998"/>
    <n v="5.2535869202535862E-2"/>
  </r>
  <r>
    <n v="290"/>
    <x v="273"/>
    <d v="2025-04-05T00:00:00"/>
    <x v="0"/>
    <x v="2"/>
    <x v="0"/>
    <s v="Unkown"/>
    <x v="0"/>
    <x v="2"/>
    <x v="4"/>
    <n v="1"/>
    <x v="2"/>
    <n v="499"/>
    <x v="1"/>
    <x v="102"/>
    <n v="499"/>
    <n v="0.25867735470941888"/>
    <n v="129.08000000000001"/>
    <n v="0.25867735470941888"/>
  </r>
  <r>
    <n v="291"/>
    <x v="274"/>
    <d v="2024-08-23T00:00:00"/>
    <x v="1"/>
    <x v="5"/>
    <x v="2"/>
    <s v="CUST2266"/>
    <x v="0"/>
    <x v="0"/>
    <x v="4"/>
    <n v="6"/>
    <x v="1"/>
    <n v="199"/>
    <x v="1"/>
    <x v="127"/>
    <n v="199"/>
    <n v="1.3201507537688442"/>
    <n v="262.70999999999998"/>
    <n v="0.22002512562814069"/>
  </r>
  <r>
    <n v="292"/>
    <x v="275"/>
    <d v="2024-05-08T00:00:00"/>
    <x v="1"/>
    <x v="7"/>
    <x v="0"/>
    <s v="Unkown"/>
    <x v="2"/>
    <x v="0"/>
    <x v="2"/>
    <n v="5"/>
    <x v="1"/>
    <n v="299"/>
    <x v="1"/>
    <x v="77"/>
    <n v="299"/>
    <n v="0.94535117056856199"/>
    <n v="282.66000000000003"/>
    <n v="0.1890702341137124"/>
  </r>
  <r>
    <n v="293"/>
    <x v="276"/>
    <d v="2025-06-04T00:00:00"/>
    <x v="0"/>
    <x v="0"/>
    <x v="3"/>
    <s v="Unkown"/>
    <x v="2"/>
    <x v="2"/>
    <x v="0"/>
    <n v="8"/>
    <x v="0"/>
    <n v="499"/>
    <x v="1"/>
    <x v="30"/>
    <n v="499"/>
    <n v="1.3681763527054109"/>
    <n v="682.72"/>
    <n v="0.17102204408817637"/>
  </r>
  <r>
    <n v="294"/>
    <x v="277"/>
    <d v="2025-11-08T00:00:00"/>
    <x v="0"/>
    <x v="10"/>
    <x v="3"/>
    <s v="Unkown"/>
    <x v="2"/>
    <x v="2"/>
    <x v="5"/>
    <n v="4"/>
    <x v="1"/>
    <n v="799"/>
    <x v="0"/>
    <x v="167"/>
    <n v="759.05"/>
    <n v="0.29086357947434294"/>
    <n v="232.4"/>
    <n v="7.6543047230090255E-2"/>
  </r>
  <r>
    <n v="296"/>
    <x v="278"/>
    <d v="2024-05-18T00:00:00"/>
    <x v="1"/>
    <x v="7"/>
    <x v="0"/>
    <s v="CUST1544"/>
    <x v="0"/>
    <x v="0"/>
    <x v="5"/>
    <n v="3"/>
    <x v="2"/>
    <n v="199"/>
    <x v="2"/>
    <x v="168"/>
    <n v="179.1"/>
    <n v="0.15477386934673368"/>
    <n v="30.8"/>
    <n v="5.7323655313605067E-2"/>
  </r>
  <r>
    <n v="297"/>
    <x v="279"/>
    <d v="2024-12-04T00:00:00"/>
    <x v="1"/>
    <x v="6"/>
    <x v="3"/>
    <s v="CUST2126"/>
    <x v="0"/>
    <x v="1"/>
    <x v="4"/>
    <n v="6"/>
    <x v="1"/>
    <n v="799"/>
    <x v="3"/>
    <x v="76"/>
    <n v="679.15"/>
    <n v="1.3009511889862329"/>
    <n v="1039.46"/>
    <n v="0.25508846842867311"/>
  </r>
  <r>
    <n v="298"/>
    <x v="280"/>
    <d v="2025-05-16T00:00:00"/>
    <x v="0"/>
    <x v="7"/>
    <x v="1"/>
    <s v="Unkown"/>
    <x v="1"/>
    <x v="2"/>
    <x v="5"/>
    <n v="7"/>
    <x v="0"/>
    <n v="199"/>
    <x v="2"/>
    <x v="169"/>
    <n v="179.1"/>
    <n v="1.4523115577889447"/>
    <n v="289.01"/>
    <n v="0.23052564409348328"/>
  </r>
  <r>
    <n v="299"/>
    <x v="281"/>
    <d v="2024-06-30T00:00:00"/>
    <x v="1"/>
    <x v="0"/>
    <x v="1"/>
    <s v="Unkown"/>
    <x v="1"/>
    <x v="0"/>
    <x v="5"/>
    <n v="5"/>
    <x v="1"/>
    <n v="199"/>
    <x v="1"/>
    <x v="86"/>
    <n v="199"/>
    <n v="0.32829145728643216"/>
    <n v="65.33"/>
    <n v="6.5658291457286425E-2"/>
  </r>
  <r>
    <n v="300"/>
    <x v="282"/>
    <d v="2025-02-08T00:00:00"/>
    <x v="0"/>
    <x v="1"/>
    <x v="0"/>
    <s v="Unkown"/>
    <x v="1"/>
    <x v="0"/>
    <x v="5"/>
    <n v="6"/>
    <x v="1"/>
    <n v="149"/>
    <x v="0"/>
    <x v="170"/>
    <n v="141.54999999999998"/>
    <n v="1.5893288590604027"/>
    <n v="236.81"/>
    <n v="0.27882962439656189"/>
  </r>
  <r>
    <n v="301"/>
    <x v="283"/>
    <d v="2025-12-27T00:00:00"/>
    <x v="0"/>
    <x v="6"/>
    <x v="2"/>
    <s v="CUST1738"/>
    <x v="1"/>
    <x v="2"/>
    <x v="7"/>
    <n v="5"/>
    <x v="1"/>
    <n v="99"/>
    <x v="1"/>
    <x v="80"/>
    <n v="99"/>
    <n v="0.39060606060606062"/>
    <n v="38.67"/>
    <n v="7.8121212121212119E-2"/>
  </r>
  <r>
    <n v="302"/>
    <x v="284"/>
    <d v="2025-02-27T00:00:00"/>
    <x v="0"/>
    <x v="1"/>
    <x v="3"/>
    <s v="CUST1997"/>
    <x v="0"/>
    <x v="1"/>
    <x v="4"/>
    <n v="3"/>
    <x v="2"/>
    <n v="199"/>
    <x v="1"/>
    <x v="85"/>
    <n v="199"/>
    <n v="0.77793969849246236"/>
    <n v="154.81"/>
    <n v="0.25931323283082075"/>
  </r>
  <r>
    <n v="303"/>
    <x v="285"/>
    <d v="2024-08-25T00:00:00"/>
    <x v="1"/>
    <x v="5"/>
    <x v="0"/>
    <s v="Unkown"/>
    <x v="2"/>
    <x v="0"/>
    <x v="1"/>
    <n v="5"/>
    <x v="1"/>
    <n v="149"/>
    <x v="0"/>
    <x v="97"/>
    <n v="141.55000000000001"/>
    <n v="0.84194630872483223"/>
    <n v="125.45"/>
    <n v="0.17725185446838573"/>
  </r>
  <r>
    <n v="304"/>
    <x v="286"/>
    <d v="2024-12-04T00:00:00"/>
    <x v="1"/>
    <x v="6"/>
    <x v="0"/>
    <s v="CUST2560"/>
    <x v="2"/>
    <x v="2"/>
    <x v="2"/>
    <n v="6"/>
    <x v="1"/>
    <n v="499"/>
    <x v="3"/>
    <x v="59"/>
    <n v="424.15000000000003"/>
    <n v="1.1354709418837676"/>
    <n v="566.6"/>
    <n v="0.22264136115367991"/>
  </r>
  <r>
    <n v="305"/>
    <x v="287"/>
    <d v="2025-06-14T00:00:00"/>
    <x v="0"/>
    <x v="0"/>
    <x v="3"/>
    <s v="Unkown"/>
    <x v="1"/>
    <x v="0"/>
    <x v="1"/>
    <n v="4"/>
    <x v="1"/>
    <n v="499"/>
    <x v="3"/>
    <x v="139"/>
    <n v="424.15"/>
    <n v="0.58617234468937873"/>
    <n v="292.5"/>
    <n v="0.17240363079099377"/>
  </r>
  <r>
    <n v="307"/>
    <x v="288"/>
    <d v="2025-10-11T00:00:00"/>
    <x v="0"/>
    <x v="11"/>
    <x v="0"/>
    <s v="CUST1822"/>
    <x v="2"/>
    <x v="0"/>
    <x v="2"/>
    <n v="3"/>
    <x v="2"/>
    <n v="299"/>
    <x v="3"/>
    <x v="5"/>
    <n v="254.15"/>
    <n v="0.74016722408026758"/>
    <n v="221.31"/>
    <n v="0.2902616565020657"/>
  </r>
  <r>
    <n v="308"/>
    <x v="289"/>
    <d v="2024-03-26T00:00:00"/>
    <x v="1"/>
    <x v="8"/>
    <x v="2"/>
    <s v="Unkown"/>
    <x v="0"/>
    <x v="2"/>
    <x v="3"/>
    <n v="1"/>
    <x v="2"/>
    <n v="499"/>
    <x v="0"/>
    <x v="171"/>
    <n v="474.05"/>
    <n v="0.23927855711422846"/>
    <n v="119.4"/>
    <n v="0.25187216538339841"/>
  </r>
  <r>
    <n v="309"/>
    <x v="290"/>
    <d v="2025-09-30T00:00:00"/>
    <x v="0"/>
    <x v="3"/>
    <x v="1"/>
    <s v="CUST2848"/>
    <x v="2"/>
    <x v="2"/>
    <x v="0"/>
    <n v="4"/>
    <x v="1"/>
    <n v="799"/>
    <x v="3"/>
    <x v="130"/>
    <n v="679.15"/>
    <n v="0.7479724655819775"/>
    <n v="597.63"/>
    <n v="0.21999190164175808"/>
  </r>
  <r>
    <n v="310"/>
    <x v="291"/>
    <d v="2025-06-25T00:00:00"/>
    <x v="0"/>
    <x v="0"/>
    <x v="2"/>
    <s v="CUST1378"/>
    <x v="0"/>
    <x v="0"/>
    <x v="3"/>
    <n v="2"/>
    <x v="2"/>
    <n v="999"/>
    <x v="0"/>
    <x v="172"/>
    <n v="949.05"/>
    <n v="0.31306306306306309"/>
    <n v="312.75"/>
    <n v="0.16477003319108582"/>
  </r>
  <r>
    <n v="311"/>
    <x v="292"/>
    <d v="2024-04-15T00:00:00"/>
    <x v="1"/>
    <x v="2"/>
    <x v="3"/>
    <s v="Unkown"/>
    <x v="0"/>
    <x v="0"/>
    <x v="1"/>
    <n v="4"/>
    <x v="1"/>
    <n v="199"/>
    <x v="2"/>
    <x v="173"/>
    <n v="179.1"/>
    <n v="0.53407035175879403"/>
    <n v="106.28"/>
    <n v="0.14835287548855389"/>
  </r>
  <r>
    <n v="312"/>
    <x v="293"/>
    <d v="2025-07-04T00:00:00"/>
    <x v="0"/>
    <x v="4"/>
    <x v="0"/>
    <s v="Unkown"/>
    <x v="2"/>
    <x v="1"/>
    <x v="2"/>
    <n v="3"/>
    <x v="2"/>
    <n v="799"/>
    <x v="0"/>
    <x v="65"/>
    <n v="759.05000000000007"/>
    <n v="0.56827284105131415"/>
    <n v="454.05"/>
    <n v="0.19939397931625058"/>
  </r>
  <r>
    <n v="313"/>
    <x v="294"/>
    <d v="2025-07-10T00:00:00"/>
    <x v="0"/>
    <x v="4"/>
    <x v="1"/>
    <s v="Unkown"/>
    <x v="1"/>
    <x v="0"/>
    <x v="4"/>
    <n v="3"/>
    <x v="2"/>
    <n v="999"/>
    <x v="1"/>
    <x v="143"/>
    <n v="999"/>
    <n v="0.62611611611611617"/>
    <n v="625.49"/>
    <n v="0.20870537203870537"/>
  </r>
  <r>
    <n v="314"/>
    <x v="295"/>
    <d v="2024-04-01T00:00:00"/>
    <x v="1"/>
    <x v="2"/>
    <x v="3"/>
    <s v="Unkown"/>
    <x v="1"/>
    <x v="0"/>
    <x v="0"/>
    <n v="2"/>
    <x v="2"/>
    <n v="299"/>
    <x v="0"/>
    <x v="91"/>
    <n v="284.05"/>
    <n v="0.43137123745819395"/>
    <n v="128.97999999999999"/>
    <n v="0.22703749339904944"/>
  </r>
  <r>
    <n v="315"/>
    <x v="296"/>
    <d v="2025-11-24T00:00:00"/>
    <x v="0"/>
    <x v="10"/>
    <x v="1"/>
    <s v="Unkown"/>
    <x v="0"/>
    <x v="2"/>
    <x v="2"/>
    <n v="8"/>
    <x v="0"/>
    <n v="149"/>
    <x v="3"/>
    <x v="19"/>
    <n v="126.65"/>
    <n v="0.63630872483221479"/>
    <n v="94.81"/>
    <n v="9.3574812475325703E-2"/>
  </r>
  <r>
    <n v="316"/>
    <x v="297"/>
    <d v="2024-01-01T00:00:00"/>
    <x v="1"/>
    <x v="9"/>
    <x v="3"/>
    <s v="Unkown"/>
    <x v="0"/>
    <x v="1"/>
    <x v="3"/>
    <n v="10"/>
    <x v="0"/>
    <n v="199"/>
    <x v="0"/>
    <x v="18"/>
    <n v="189.05"/>
    <n v="1.8839698492462313"/>
    <n v="374.91"/>
    <n v="0.19831261571012962"/>
  </r>
  <r>
    <n v="317"/>
    <x v="298"/>
    <d v="2025-08-20T00:00:00"/>
    <x v="0"/>
    <x v="5"/>
    <x v="3"/>
    <s v="CUST2048"/>
    <x v="1"/>
    <x v="1"/>
    <x v="7"/>
    <n v="7"/>
    <x v="0"/>
    <n v="499"/>
    <x v="1"/>
    <x v="69"/>
    <n v="499"/>
    <n v="0.94627254509018033"/>
    <n v="472.19"/>
    <n v="0.13518179215574005"/>
  </r>
  <r>
    <n v="318"/>
    <x v="299"/>
    <d v="2025-10-11T00:00:00"/>
    <x v="0"/>
    <x v="11"/>
    <x v="0"/>
    <s v="Unkown"/>
    <x v="1"/>
    <x v="2"/>
    <x v="4"/>
    <n v="7"/>
    <x v="0"/>
    <n v="149"/>
    <x v="1"/>
    <x v="174"/>
    <n v="149"/>
    <n v="1.5209395973154363"/>
    <n v="226.62"/>
    <n v="0.21727708533077661"/>
  </r>
  <r>
    <n v="319"/>
    <x v="300"/>
    <d v="2024-05-03T00:00:00"/>
    <x v="1"/>
    <x v="7"/>
    <x v="3"/>
    <s v="Unkown"/>
    <x v="2"/>
    <x v="1"/>
    <x v="1"/>
    <n v="5"/>
    <x v="1"/>
    <n v="499"/>
    <x v="1"/>
    <x v="175"/>
    <n v="499"/>
    <n v="0.29715430861723446"/>
    <n v="148.28"/>
    <n v="5.9430861723446894E-2"/>
  </r>
  <r>
    <n v="320"/>
    <x v="301"/>
    <d v="2025-12-02T00:00:00"/>
    <x v="0"/>
    <x v="6"/>
    <x v="3"/>
    <s v="CUST2062"/>
    <x v="0"/>
    <x v="0"/>
    <x v="7"/>
    <n v="3"/>
    <x v="2"/>
    <n v="99"/>
    <x v="0"/>
    <x v="101"/>
    <n v="94.05"/>
    <n v="0.62989898989898985"/>
    <n v="62.36"/>
    <n v="0.22101718943824208"/>
  </r>
  <r>
    <n v="321"/>
    <x v="302"/>
    <d v="2025-01-11T00:00:00"/>
    <x v="0"/>
    <x v="9"/>
    <x v="0"/>
    <s v="Unkown"/>
    <x v="0"/>
    <x v="2"/>
    <x v="6"/>
    <n v="9"/>
    <x v="0"/>
    <n v="499"/>
    <x v="2"/>
    <x v="176"/>
    <n v="449.1"/>
    <n v="1.4663727454909821"/>
    <n v="731.72"/>
    <n v="0.18103367228283729"/>
  </r>
  <r>
    <n v="322"/>
    <x v="303"/>
    <d v="2025-03-20T00:00:00"/>
    <x v="0"/>
    <x v="8"/>
    <x v="3"/>
    <s v="CUST1148"/>
    <x v="1"/>
    <x v="2"/>
    <x v="6"/>
    <n v="1"/>
    <x v="2"/>
    <n v="799"/>
    <x v="3"/>
    <x v="8"/>
    <n v="679.15"/>
    <n v="0.24578222778473091"/>
    <n v="196.38"/>
    <n v="0.28915556209968341"/>
  </r>
  <r>
    <n v="323"/>
    <x v="304"/>
    <d v="2024-09-15T00:00:00"/>
    <x v="1"/>
    <x v="3"/>
    <x v="0"/>
    <s v="CUST2369"/>
    <x v="0"/>
    <x v="0"/>
    <x v="3"/>
    <n v="2"/>
    <x v="2"/>
    <n v="299"/>
    <x v="2"/>
    <x v="159"/>
    <n v="269.10000000000002"/>
    <n v="0.44314381270903008"/>
    <n v="132.5"/>
    <n v="0.24619100706057226"/>
  </r>
  <r>
    <n v="324"/>
    <x v="305"/>
    <d v="2024-05-29T00:00:00"/>
    <x v="1"/>
    <x v="7"/>
    <x v="3"/>
    <s v="CUST1157"/>
    <x v="1"/>
    <x v="2"/>
    <x v="6"/>
    <n v="3"/>
    <x v="2"/>
    <n v="799"/>
    <x v="3"/>
    <x v="21"/>
    <n v="679.15"/>
    <n v="0.63978723404255322"/>
    <n v="511.19"/>
    <n v="0.25089695452649147"/>
  </r>
  <r>
    <n v="325"/>
    <x v="306"/>
    <d v="2024-05-13T00:00:00"/>
    <x v="1"/>
    <x v="7"/>
    <x v="0"/>
    <s v="Unkown"/>
    <x v="0"/>
    <x v="2"/>
    <x v="5"/>
    <n v="9"/>
    <x v="0"/>
    <n v="199"/>
    <x v="1"/>
    <x v="110"/>
    <n v="199"/>
    <n v="1.271859296482412"/>
    <n v="253.1"/>
    <n v="0.14131769960915688"/>
  </r>
  <r>
    <n v="326"/>
    <x v="307"/>
    <d v="2025-04-06T00:00:00"/>
    <x v="0"/>
    <x v="2"/>
    <x v="0"/>
    <s v="Unkown"/>
    <x v="2"/>
    <x v="0"/>
    <x v="0"/>
    <n v="7"/>
    <x v="0"/>
    <n v="199"/>
    <x v="1"/>
    <x v="39"/>
    <n v="199"/>
    <n v="1.6330653266331658"/>
    <n v="324.98"/>
    <n v="0.23329504666188083"/>
  </r>
  <r>
    <n v="327"/>
    <x v="308"/>
    <d v="2025-03-24T00:00:00"/>
    <x v="0"/>
    <x v="8"/>
    <x v="0"/>
    <s v="Unkown"/>
    <x v="0"/>
    <x v="1"/>
    <x v="3"/>
    <n v="3"/>
    <x v="2"/>
    <n v="149"/>
    <x v="1"/>
    <x v="11"/>
    <n v="149"/>
    <n v="0.88281879194630863"/>
    <n v="131.54"/>
    <n v="0.29427293064876958"/>
  </r>
  <r>
    <n v="328"/>
    <x v="309"/>
    <d v="2024-07-08T00:00:00"/>
    <x v="1"/>
    <x v="4"/>
    <x v="0"/>
    <s v="Unkown"/>
    <x v="0"/>
    <x v="0"/>
    <x v="1"/>
    <n v="2"/>
    <x v="2"/>
    <n v="199"/>
    <x v="2"/>
    <x v="40"/>
    <n v="179.1"/>
    <n v="0.42261306532663312"/>
    <n v="84.1"/>
    <n v="0.23478503629257397"/>
  </r>
  <r>
    <n v="329"/>
    <x v="310"/>
    <d v="2024-01-27T00:00:00"/>
    <x v="1"/>
    <x v="9"/>
    <x v="0"/>
    <s v="Unkown"/>
    <x v="1"/>
    <x v="0"/>
    <x v="4"/>
    <n v="9"/>
    <x v="0"/>
    <n v="299"/>
    <x v="1"/>
    <x v="27"/>
    <n v="299"/>
    <n v="1.1374581939799331"/>
    <n v="340.1"/>
    <n v="0.12638424377554813"/>
  </r>
  <r>
    <n v="330"/>
    <x v="311"/>
    <d v="2024-12-18T00:00:00"/>
    <x v="1"/>
    <x v="6"/>
    <x v="0"/>
    <s v="Unkown"/>
    <x v="2"/>
    <x v="0"/>
    <x v="0"/>
    <n v="3"/>
    <x v="2"/>
    <n v="99"/>
    <x v="3"/>
    <x v="177"/>
    <n v="84.149999999999991"/>
    <n v="0.36171717171717171"/>
    <n v="35.81"/>
    <n v="0.14184987126163598"/>
  </r>
  <r>
    <n v="331"/>
    <x v="312"/>
    <d v="2025-09-26T00:00:00"/>
    <x v="0"/>
    <x v="3"/>
    <x v="0"/>
    <s v="Unkown"/>
    <x v="1"/>
    <x v="2"/>
    <x v="2"/>
    <n v="4"/>
    <x v="1"/>
    <n v="299"/>
    <x v="2"/>
    <x v="33"/>
    <n v="269.10000000000002"/>
    <n v="0.55284280936454855"/>
    <n v="165.3"/>
    <n v="0.15356744704570791"/>
  </r>
  <r>
    <n v="332"/>
    <x v="313"/>
    <d v="2024-06-09T00:00:00"/>
    <x v="1"/>
    <x v="0"/>
    <x v="3"/>
    <s v="Unkown"/>
    <x v="2"/>
    <x v="0"/>
    <x v="4"/>
    <n v="4"/>
    <x v="1"/>
    <n v="999"/>
    <x v="1"/>
    <x v="119"/>
    <n v="999"/>
    <n v="1.0941041041041042"/>
    <n v="1093.01"/>
    <n v="0.27352602602602605"/>
  </r>
  <r>
    <n v="333"/>
    <x v="314"/>
    <d v="2024-06-11T00:00:00"/>
    <x v="1"/>
    <x v="0"/>
    <x v="3"/>
    <s v="Unkown"/>
    <x v="1"/>
    <x v="2"/>
    <x v="2"/>
    <n v="9"/>
    <x v="0"/>
    <n v="499"/>
    <x v="0"/>
    <x v="178"/>
    <n v="474.04999999999995"/>
    <n v="2.1094188376753507"/>
    <n v="1052.5999999999999"/>
    <n v="0.24671565352928077"/>
  </r>
  <r>
    <n v="334"/>
    <x v="315"/>
    <d v="2025-05-18T00:00:00"/>
    <x v="0"/>
    <x v="7"/>
    <x v="2"/>
    <s v="CUST1886"/>
    <x v="0"/>
    <x v="2"/>
    <x v="1"/>
    <n v="2"/>
    <x v="2"/>
    <n v="199"/>
    <x v="1"/>
    <x v="123"/>
    <n v="199"/>
    <n v="0.1057286432160804"/>
    <n v="21.04"/>
    <n v="5.28643216080402E-2"/>
  </r>
  <r>
    <n v="335"/>
    <x v="316"/>
    <d v="2025-12-15T00:00:00"/>
    <x v="0"/>
    <x v="6"/>
    <x v="3"/>
    <s v="CUST2693"/>
    <x v="0"/>
    <x v="0"/>
    <x v="7"/>
    <n v="1"/>
    <x v="2"/>
    <n v="499"/>
    <x v="2"/>
    <x v="179"/>
    <n v="449.1"/>
    <n v="6.1603206412825649E-2"/>
    <n v="30.74"/>
    <n v="6.8448007125361823E-2"/>
  </r>
  <r>
    <n v="336"/>
    <x v="317"/>
    <d v="2025-05-24T00:00:00"/>
    <x v="0"/>
    <x v="7"/>
    <x v="3"/>
    <s v="Unkown"/>
    <x v="2"/>
    <x v="0"/>
    <x v="5"/>
    <n v="2"/>
    <x v="2"/>
    <n v="499"/>
    <x v="2"/>
    <x v="180"/>
    <n v="449.1"/>
    <n v="0.18180360721442884"/>
    <n v="90.72"/>
    <n v="0.10100200400801602"/>
  </r>
  <r>
    <n v="337"/>
    <x v="318"/>
    <d v="2025-03-15T00:00:00"/>
    <x v="0"/>
    <x v="8"/>
    <x v="3"/>
    <s v="Unkown"/>
    <x v="2"/>
    <x v="0"/>
    <x v="2"/>
    <n v="2"/>
    <x v="2"/>
    <n v="199"/>
    <x v="1"/>
    <x v="123"/>
    <n v="199"/>
    <n v="0.5478391959798995"/>
    <n v="109.02"/>
    <n v="0.27391959798994975"/>
  </r>
  <r>
    <n v="338"/>
    <x v="319"/>
    <d v="2024-07-05T00:00:00"/>
    <x v="1"/>
    <x v="4"/>
    <x v="0"/>
    <s v="Unkown"/>
    <x v="2"/>
    <x v="1"/>
    <x v="2"/>
    <n v="7"/>
    <x v="0"/>
    <n v="499"/>
    <x v="1"/>
    <x v="69"/>
    <n v="499"/>
    <n v="2.0178957915831663"/>
    <n v="1006.93"/>
    <n v="0.28827082736902376"/>
  </r>
  <r>
    <n v="339"/>
    <x v="320"/>
    <d v="2025-11-02T00:00:00"/>
    <x v="0"/>
    <x v="10"/>
    <x v="3"/>
    <s v="Unkown"/>
    <x v="0"/>
    <x v="1"/>
    <x v="7"/>
    <n v="9"/>
    <x v="0"/>
    <n v="299"/>
    <x v="1"/>
    <x v="27"/>
    <n v="299"/>
    <n v="0.99685618729096992"/>
    <n v="298.06"/>
    <n v="0.11076179858788554"/>
  </r>
  <r>
    <n v="340"/>
    <x v="321"/>
    <d v="2024-04-27T00:00:00"/>
    <x v="1"/>
    <x v="2"/>
    <x v="3"/>
    <s v="CUST2529"/>
    <x v="1"/>
    <x v="2"/>
    <x v="5"/>
    <n v="4"/>
    <x v="1"/>
    <n v="799"/>
    <x v="3"/>
    <x v="130"/>
    <n v="679.15"/>
    <n v="0.38048811013767209"/>
    <n v="304.01"/>
    <n v="0.11190826768755062"/>
  </r>
  <r>
    <n v="341"/>
    <x v="322"/>
    <d v="2024-02-02T00:00:00"/>
    <x v="1"/>
    <x v="1"/>
    <x v="3"/>
    <s v="Unkown"/>
    <x v="0"/>
    <x v="2"/>
    <x v="7"/>
    <n v="4"/>
    <x v="1"/>
    <n v="299"/>
    <x v="1"/>
    <x v="49"/>
    <n v="299"/>
    <n v="0.20177257525083611"/>
    <n v="60.33"/>
    <n v="5.0443143812709028E-2"/>
  </r>
  <r>
    <n v="342"/>
    <x v="323"/>
    <d v="2024-11-27T00:00:00"/>
    <x v="1"/>
    <x v="10"/>
    <x v="0"/>
    <s v="CUST2148"/>
    <x v="0"/>
    <x v="1"/>
    <x v="1"/>
    <n v="10"/>
    <x v="0"/>
    <n v="999"/>
    <x v="3"/>
    <x v="62"/>
    <n v="849.15"/>
    <n v="1.3312612612612613"/>
    <n v="1329.93"/>
    <n v="0.15661897191308957"/>
  </r>
  <r>
    <n v="343"/>
    <x v="324"/>
    <d v="2025-03-28T00:00:00"/>
    <x v="0"/>
    <x v="8"/>
    <x v="3"/>
    <s v="Unkown"/>
    <x v="0"/>
    <x v="1"/>
    <x v="7"/>
    <n v="6"/>
    <x v="1"/>
    <n v="499"/>
    <x v="3"/>
    <x v="59"/>
    <n v="424.15000000000003"/>
    <n v="0.77587174348697396"/>
    <n v="387.16"/>
    <n v="0.15213171440921058"/>
  </r>
  <r>
    <n v="344"/>
    <x v="325"/>
    <d v="2024-11-08T00:00:00"/>
    <x v="1"/>
    <x v="10"/>
    <x v="0"/>
    <s v="Unkown"/>
    <x v="0"/>
    <x v="2"/>
    <x v="2"/>
    <n v="6"/>
    <x v="1"/>
    <n v="199"/>
    <x v="3"/>
    <x v="181"/>
    <n v="169.15"/>
    <n v="1.1258291457286431"/>
    <n v="224.04"/>
    <n v="0.22075081288796924"/>
  </r>
  <r>
    <n v="345"/>
    <x v="326"/>
    <d v="2025-04-27T00:00:00"/>
    <x v="0"/>
    <x v="2"/>
    <x v="0"/>
    <s v="Unkown"/>
    <x v="2"/>
    <x v="2"/>
    <x v="6"/>
    <n v="3"/>
    <x v="2"/>
    <n v="799"/>
    <x v="3"/>
    <x v="21"/>
    <n v="679.15"/>
    <n v="0.44414267834793492"/>
    <n v="354.87"/>
    <n v="0.17417359935213134"/>
  </r>
  <r>
    <n v="346"/>
    <x v="327"/>
    <d v="2025-02-10T00:00:00"/>
    <x v="0"/>
    <x v="1"/>
    <x v="3"/>
    <s v="CUST2959"/>
    <x v="2"/>
    <x v="1"/>
    <x v="2"/>
    <n v="1"/>
    <x v="2"/>
    <n v="149"/>
    <x v="1"/>
    <x v="7"/>
    <n v="149"/>
    <n v="0.18026845637583891"/>
    <n v="26.86"/>
    <n v="0.18026845637583891"/>
  </r>
  <r>
    <n v="347"/>
    <x v="328"/>
    <d v="2024-02-09T00:00:00"/>
    <x v="1"/>
    <x v="1"/>
    <x v="0"/>
    <s v="Unkown"/>
    <x v="0"/>
    <x v="2"/>
    <x v="5"/>
    <n v="3"/>
    <x v="2"/>
    <n v="299"/>
    <x v="1"/>
    <x v="25"/>
    <n v="299"/>
    <n v="0.50789297658862875"/>
    <n v="151.86000000000001"/>
    <n v="0.16929765886287626"/>
  </r>
  <r>
    <n v="348"/>
    <x v="329"/>
    <d v="2025-11-13T00:00:00"/>
    <x v="0"/>
    <x v="10"/>
    <x v="3"/>
    <s v="Unkown"/>
    <x v="1"/>
    <x v="1"/>
    <x v="3"/>
    <n v="5"/>
    <x v="1"/>
    <n v="99"/>
    <x v="2"/>
    <x v="182"/>
    <n v="89.1"/>
    <n v="0.4681818181818182"/>
    <n v="46.35"/>
    <n v="0.10404040404040404"/>
  </r>
  <r>
    <n v="349"/>
    <x v="330"/>
    <d v="2025-05-04T00:00:00"/>
    <x v="0"/>
    <x v="7"/>
    <x v="3"/>
    <s v="CUST2461"/>
    <x v="2"/>
    <x v="0"/>
    <x v="3"/>
    <n v="10"/>
    <x v="0"/>
    <n v="499"/>
    <x v="1"/>
    <x v="61"/>
    <n v="499"/>
    <n v="1.6397394789579158"/>
    <n v="818.23"/>
    <n v="0.16397394789579159"/>
  </r>
  <r>
    <n v="350"/>
    <x v="331"/>
    <d v="2024-05-12T00:00:00"/>
    <x v="1"/>
    <x v="7"/>
    <x v="3"/>
    <s v="CUST2671"/>
    <x v="2"/>
    <x v="1"/>
    <x v="2"/>
    <n v="5"/>
    <x v="1"/>
    <n v="199"/>
    <x v="3"/>
    <x v="44"/>
    <n v="169.15"/>
    <n v="0.33864321608040199"/>
    <n v="67.39"/>
    <n v="7.9680756724800475E-2"/>
  </r>
  <r>
    <n v="351"/>
    <x v="332"/>
    <d v="2024-01-31T00:00:00"/>
    <x v="1"/>
    <x v="9"/>
    <x v="0"/>
    <s v="Unkown"/>
    <x v="2"/>
    <x v="2"/>
    <x v="0"/>
    <n v="3"/>
    <x v="2"/>
    <n v="499"/>
    <x v="2"/>
    <x v="55"/>
    <n v="449.09999999999997"/>
    <n v="0.40116232464929863"/>
    <n v="200.18"/>
    <n v="0.14857863875899949"/>
  </r>
  <r>
    <n v="352"/>
    <x v="333"/>
    <d v="2025-09-16T00:00:00"/>
    <x v="0"/>
    <x v="3"/>
    <x v="0"/>
    <s v="CUST1712"/>
    <x v="1"/>
    <x v="2"/>
    <x v="3"/>
    <n v="4"/>
    <x v="1"/>
    <n v="799"/>
    <x v="0"/>
    <x v="167"/>
    <n v="759.05"/>
    <n v="0.31625782227784732"/>
    <n v="252.69"/>
    <n v="8.3225742704696667E-2"/>
  </r>
  <r>
    <n v="353"/>
    <x v="334"/>
    <d v="2024-04-29T00:00:00"/>
    <x v="1"/>
    <x v="2"/>
    <x v="2"/>
    <s v="Unkown"/>
    <x v="2"/>
    <x v="2"/>
    <x v="3"/>
    <n v="10"/>
    <x v="0"/>
    <n v="999"/>
    <x v="0"/>
    <x v="134"/>
    <n v="949.05"/>
    <n v="0.76082082082082081"/>
    <n v="760.06"/>
    <n v="8.0086402191665337E-2"/>
  </r>
  <r>
    <n v="354"/>
    <x v="335"/>
    <d v="2025-03-28T00:00:00"/>
    <x v="0"/>
    <x v="8"/>
    <x v="3"/>
    <s v="CUST1657"/>
    <x v="2"/>
    <x v="0"/>
    <x v="0"/>
    <n v="10"/>
    <x v="0"/>
    <n v="499"/>
    <x v="2"/>
    <x v="15"/>
    <n v="449.1"/>
    <n v="2.6381563126252505"/>
    <n v="1316.44"/>
    <n v="0.29312847918058338"/>
  </r>
  <r>
    <n v="356"/>
    <x v="336"/>
    <d v="2025-06-03T00:00:00"/>
    <x v="0"/>
    <x v="0"/>
    <x v="0"/>
    <s v="CUST2900"/>
    <x v="0"/>
    <x v="1"/>
    <x v="7"/>
    <n v="6"/>
    <x v="1"/>
    <n v="99"/>
    <x v="1"/>
    <x v="155"/>
    <n v="99"/>
    <n v="1.7356565656565657"/>
    <n v="171.83"/>
    <n v="0.2892760942760943"/>
  </r>
  <r>
    <n v="358"/>
    <x v="337"/>
    <d v="2025-09-10T00:00:00"/>
    <x v="0"/>
    <x v="3"/>
    <x v="3"/>
    <s v="CUST2982"/>
    <x v="2"/>
    <x v="0"/>
    <x v="1"/>
    <n v="4"/>
    <x v="1"/>
    <n v="299"/>
    <x v="2"/>
    <x v="33"/>
    <n v="269.10000000000002"/>
    <n v="0.5563545150501672"/>
    <n v="166.35"/>
    <n v="0.15454292084726864"/>
  </r>
  <r>
    <n v="359"/>
    <x v="338"/>
    <d v="2025-03-16T00:00:00"/>
    <x v="0"/>
    <x v="8"/>
    <x v="3"/>
    <s v="Unkown"/>
    <x v="2"/>
    <x v="0"/>
    <x v="4"/>
    <n v="10"/>
    <x v="0"/>
    <n v="999"/>
    <x v="0"/>
    <x v="134"/>
    <n v="949.05"/>
    <n v="1.2020720720720719"/>
    <n v="1200.8699999999999"/>
    <n v="0.126533902323376"/>
  </r>
  <r>
    <n v="360"/>
    <x v="339"/>
    <d v="2025-05-11T00:00:00"/>
    <x v="0"/>
    <x v="7"/>
    <x v="2"/>
    <s v="CUST2748"/>
    <x v="2"/>
    <x v="2"/>
    <x v="1"/>
    <n v="4"/>
    <x v="1"/>
    <n v="799"/>
    <x v="2"/>
    <x v="31"/>
    <n v="719.1"/>
    <n v="0.29065081351689609"/>
    <n v="232.23"/>
    <n v="8.0736337088026688E-2"/>
  </r>
  <r>
    <n v="361"/>
    <x v="340"/>
    <d v="2024-05-04T00:00:00"/>
    <x v="1"/>
    <x v="7"/>
    <x v="0"/>
    <s v="CUST2890"/>
    <x v="0"/>
    <x v="0"/>
    <x v="2"/>
    <n v="10"/>
    <x v="0"/>
    <n v="499"/>
    <x v="1"/>
    <x v="61"/>
    <n v="499"/>
    <n v="2.1553106212424851"/>
    <n v="1075.5"/>
    <n v="0.2155310621242485"/>
  </r>
  <r>
    <n v="362"/>
    <x v="341"/>
    <d v="2024-04-17T00:00:00"/>
    <x v="1"/>
    <x v="2"/>
    <x v="3"/>
    <s v="CUST1769"/>
    <x v="2"/>
    <x v="2"/>
    <x v="3"/>
    <n v="2"/>
    <x v="2"/>
    <n v="999"/>
    <x v="2"/>
    <x v="161"/>
    <n v="899.1"/>
    <n v="0.30377377377377379"/>
    <n v="303.47000000000003"/>
    <n v="0.16876320765209654"/>
  </r>
  <r>
    <n v="363"/>
    <x v="342"/>
    <d v="2024-09-28T00:00:00"/>
    <x v="1"/>
    <x v="3"/>
    <x v="1"/>
    <s v="Unkown"/>
    <x v="0"/>
    <x v="2"/>
    <x v="4"/>
    <n v="5"/>
    <x v="1"/>
    <n v="999"/>
    <x v="2"/>
    <x v="183"/>
    <n v="899.1"/>
    <n v="1.2192692692692693"/>
    <n v="1218.05"/>
    <n v="0.27094872650428203"/>
  </r>
  <r>
    <n v="364"/>
    <x v="343"/>
    <d v="2024-03-14T00:00:00"/>
    <x v="1"/>
    <x v="8"/>
    <x v="2"/>
    <s v="CUST2104"/>
    <x v="0"/>
    <x v="1"/>
    <x v="4"/>
    <n v="3"/>
    <x v="2"/>
    <n v="299"/>
    <x v="1"/>
    <x v="25"/>
    <n v="299"/>
    <n v="0.21471571906354517"/>
    <n v="64.2"/>
    <n v="7.1571906354515047E-2"/>
  </r>
  <r>
    <n v="365"/>
    <x v="344"/>
    <d v="2025-02-16T00:00:00"/>
    <x v="0"/>
    <x v="1"/>
    <x v="3"/>
    <s v="Unkown"/>
    <x v="1"/>
    <x v="1"/>
    <x v="3"/>
    <n v="7"/>
    <x v="0"/>
    <n v="99"/>
    <x v="1"/>
    <x v="36"/>
    <n v="99"/>
    <n v="0.56141414141414137"/>
    <n v="55.58"/>
    <n v="8.0202020202020205E-2"/>
  </r>
  <r>
    <n v="366"/>
    <x v="345"/>
    <d v="2024-05-16T00:00:00"/>
    <x v="1"/>
    <x v="7"/>
    <x v="2"/>
    <s v="Unkown"/>
    <x v="1"/>
    <x v="2"/>
    <x v="0"/>
    <n v="8"/>
    <x v="0"/>
    <n v="99"/>
    <x v="0"/>
    <x v="184"/>
    <n v="94.05"/>
    <n v="0.52414141414141413"/>
    <n v="51.89"/>
    <n v="6.8965975544922911E-2"/>
  </r>
  <r>
    <n v="367"/>
    <x v="346"/>
    <d v="2024-08-01T00:00:00"/>
    <x v="1"/>
    <x v="5"/>
    <x v="3"/>
    <s v="Unkown"/>
    <x v="1"/>
    <x v="2"/>
    <x v="7"/>
    <n v="7"/>
    <x v="0"/>
    <n v="99"/>
    <x v="1"/>
    <x v="36"/>
    <n v="99"/>
    <n v="0.79505050505050501"/>
    <n v="78.709999999999994"/>
    <n v="0.11357864357864357"/>
  </r>
  <r>
    <n v="368"/>
    <x v="347"/>
    <d v="2024-10-27T00:00:00"/>
    <x v="1"/>
    <x v="11"/>
    <x v="3"/>
    <s v="CUST2992"/>
    <x v="1"/>
    <x v="2"/>
    <x v="7"/>
    <n v="1"/>
    <x v="2"/>
    <n v="199"/>
    <x v="1"/>
    <x v="148"/>
    <n v="199"/>
    <n v="0.22979899497487435"/>
    <n v="45.73"/>
    <n v="0.22979899497487435"/>
  </r>
  <r>
    <n v="369"/>
    <x v="348"/>
    <d v="2025-01-05T00:00:00"/>
    <x v="0"/>
    <x v="9"/>
    <x v="1"/>
    <s v="CUST1826"/>
    <x v="1"/>
    <x v="0"/>
    <x v="6"/>
    <n v="6"/>
    <x v="1"/>
    <n v="149"/>
    <x v="2"/>
    <x v="185"/>
    <n v="134.1"/>
    <n v="1.0026845637583892"/>
    <n v="149.4"/>
    <n v="0.18568232662192394"/>
  </r>
  <r>
    <n v="370"/>
    <x v="349"/>
    <d v="2025-08-10T00:00:00"/>
    <x v="0"/>
    <x v="5"/>
    <x v="1"/>
    <s v="CUST2147"/>
    <x v="1"/>
    <x v="1"/>
    <x v="1"/>
    <n v="2"/>
    <x v="2"/>
    <n v="999"/>
    <x v="1"/>
    <x v="160"/>
    <n v="999"/>
    <n v="0.40151151151151154"/>
    <n v="401.11"/>
    <n v="0.20075575575575577"/>
  </r>
  <r>
    <n v="371"/>
    <x v="350"/>
    <d v="2025-02-21T00:00:00"/>
    <x v="0"/>
    <x v="1"/>
    <x v="0"/>
    <s v="Unkown"/>
    <x v="2"/>
    <x v="2"/>
    <x v="4"/>
    <n v="6"/>
    <x v="1"/>
    <n v="199"/>
    <x v="1"/>
    <x v="127"/>
    <n v="199"/>
    <n v="1.4642211055276382"/>
    <n v="291.38"/>
    <n v="0.24403685092127303"/>
  </r>
  <r>
    <n v="372"/>
    <x v="351"/>
    <d v="2024-07-11T00:00:00"/>
    <x v="1"/>
    <x v="4"/>
    <x v="2"/>
    <s v="Unkown"/>
    <x v="0"/>
    <x v="1"/>
    <x v="2"/>
    <n v="1"/>
    <x v="2"/>
    <n v="199"/>
    <x v="1"/>
    <x v="148"/>
    <n v="199"/>
    <n v="0.24864321608040199"/>
    <n v="49.48"/>
    <n v="0.24864321608040199"/>
  </r>
  <r>
    <n v="373"/>
    <x v="352"/>
    <d v="2025-09-07T00:00:00"/>
    <x v="0"/>
    <x v="3"/>
    <x v="1"/>
    <s v="Unkown"/>
    <x v="0"/>
    <x v="1"/>
    <x v="7"/>
    <n v="2"/>
    <x v="2"/>
    <n v="99"/>
    <x v="0"/>
    <x v="186"/>
    <n v="94.05"/>
    <n v="0.23757575757575758"/>
    <n v="23.52"/>
    <n v="0.12503987240829345"/>
  </r>
  <r>
    <n v="374"/>
    <x v="353"/>
    <d v="2024-06-30T00:00:00"/>
    <x v="1"/>
    <x v="0"/>
    <x v="3"/>
    <s v="Unkown"/>
    <x v="2"/>
    <x v="0"/>
    <x v="5"/>
    <n v="9"/>
    <x v="0"/>
    <n v="999"/>
    <x v="1"/>
    <x v="83"/>
    <n v="999"/>
    <n v="1.3091191191191192"/>
    <n v="1307.81"/>
    <n v="0.14545767990212435"/>
  </r>
  <r>
    <n v="375"/>
    <x v="354"/>
    <d v="2025-07-23T00:00:00"/>
    <x v="0"/>
    <x v="4"/>
    <x v="0"/>
    <s v="CUST2456"/>
    <x v="0"/>
    <x v="0"/>
    <x v="3"/>
    <n v="9"/>
    <x v="0"/>
    <n v="999"/>
    <x v="0"/>
    <x v="187"/>
    <n v="949.05000000000007"/>
    <n v="1.4463163163163162"/>
    <n v="1444.87"/>
    <n v="0.16915980307793171"/>
  </r>
  <r>
    <n v="376"/>
    <x v="355"/>
    <d v="2024-04-25T00:00:00"/>
    <x v="1"/>
    <x v="2"/>
    <x v="3"/>
    <s v="Unkown"/>
    <x v="0"/>
    <x v="0"/>
    <x v="0"/>
    <n v="4"/>
    <x v="1"/>
    <n v="199"/>
    <x v="2"/>
    <x v="173"/>
    <n v="179.1"/>
    <n v="0.92678391959799"/>
    <n v="184.43"/>
    <n v="0.25743997766610832"/>
  </r>
  <r>
    <n v="377"/>
    <x v="356"/>
    <d v="2024-10-04T00:00:00"/>
    <x v="1"/>
    <x v="11"/>
    <x v="1"/>
    <s v="CUST1362"/>
    <x v="0"/>
    <x v="1"/>
    <x v="4"/>
    <n v="4"/>
    <x v="1"/>
    <n v="799"/>
    <x v="3"/>
    <x v="130"/>
    <n v="679.15"/>
    <n v="1.0114518147684606"/>
    <n v="808.15"/>
    <n v="0.29748582787307665"/>
  </r>
  <r>
    <n v="378"/>
    <x v="357"/>
    <d v="2024-02-20T00:00:00"/>
    <x v="1"/>
    <x v="1"/>
    <x v="0"/>
    <s v="Unkown"/>
    <x v="0"/>
    <x v="1"/>
    <x v="5"/>
    <n v="1"/>
    <x v="2"/>
    <n v="999"/>
    <x v="0"/>
    <x v="188"/>
    <n v="949.05"/>
    <n v="0.15356356356356357"/>
    <n v="153.41"/>
    <n v="0.16164585638269849"/>
  </r>
  <r>
    <n v="379"/>
    <x v="358"/>
    <d v="2025-09-06T00:00:00"/>
    <x v="0"/>
    <x v="3"/>
    <x v="1"/>
    <s v="Unkown"/>
    <x v="0"/>
    <x v="2"/>
    <x v="1"/>
    <n v="7"/>
    <x v="0"/>
    <n v="149"/>
    <x v="0"/>
    <x v="189"/>
    <n v="141.55000000000001"/>
    <n v="0.60422818791946309"/>
    <n v="90.03"/>
    <n v="9.0861381642024522E-2"/>
  </r>
  <r>
    <n v="380"/>
    <x v="359"/>
    <d v="2025-07-25T00:00:00"/>
    <x v="0"/>
    <x v="4"/>
    <x v="3"/>
    <s v="Unkown"/>
    <x v="1"/>
    <x v="0"/>
    <x v="5"/>
    <n v="4"/>
    <x v="1"/>
    <n v="99"/>
    <x v="3"/>
    <x v="190"/>
    <n v="84.15"/>
    <n v="0.21474747474747477"/>
    <n v="21.26"/>
    <n v="6.3161021984551396E-2"/>
  </r>
  <r>
    <n v="381"/>
    <x v="360"/>
    <d v="2024-10-17T00:00:00"/>
    <x v="1"/>
    <x v="11"/>
    <x v="0"/>
    <s v="CUST2601"/>
    <x v="0"/>
    <x v="0"/>
    <x v="1"/>
    <n v="1"/>
    <x v="2"/>
    <n v="149"/>
    <x v="0"/>
    <x v="112"/>
    <n v="141.55000000000001"/>
    <n v="0.2368456375838926"/>
    <n v="35.29"/>
    <n v="0.24931119745672906"/>
  </r>
  <r>
    <n v="382"/>
    <x v="361"/>
    <d v="2025-02-24T00:00:00"/>
    <x v="0"/>
    <x v="1"/>
    <x v="1"/>
    <s v="CUST2831"/>
    <x v="2"/>
    <x v="0"/>
    <x v="5"/>
    <n v="6"/>
    <x v="1"/>
    <n v="499"/>
    <x v="3"/>
    <x v="59"/>
    <n v="424.15000000000003"/>
    <n v="0.72663326653306604"/>
    <n v="362.59"/>
    <n v="0.14247711108491493"/>
  </r>
  <r>
    <n v="383"/>
    <x v="362"/>
    <d v="2025-03-10T00:00:00"/>
    <x v="0"/>
    <x v="8"/>
    <x v="0"/>
    <s v="Unkown"/>
    <x v="0"/>
    <x v="1"/>
    <x v="7"/>
    <n v="6"/>
    <x v="1"/>
    <n v="299"/>
    <x v="1"/>
    <x v="26"/>
    <n v="299"/>
    <n v="1.1741806020066889"/>
    <n v="351.08"/>
    <n v="0.19569676700111482"/>
  </r>
  <r>
    <n v="384"/>
    <x v="363"/>
    <d v="2025-12-05T00:00:00"/>
    <x v="0"/>
    <x v="6"/>
    <x v="0"/>
    <s v="Unkown"/>
    <x v="0"/>
    <x v="0"/>
    <x v="7"/>
    <n v="5"/>
    <x v="1"/>
    <n v="499"/>
    <x v="1"/>
    <x v="175"/>
    <n v="499"/>
    <n v="1.2852905811623248"/>
    <n v="641.36"/>
    <n v="0.25705811623246494"/>
  </r>
  <r>
    <n v="385"/>
    <x v="364"/>
    <d v="2024-05-11T00:00:00"/>
    <x v="1"/>
    <x v="7"/>
    <x v="2"/>
    <s v="CUST2114"/>
    <x v="0"/>
    <x v="2"/>
    <x v="3"/>
    <n v="9"/>
    <x v="0"/>
    <n v="199"/>
    <x v="0"/>
    <x v="191"/>
    <n v="189.05"/>
    <n v="1.6682914572864322"/>
    <n v="331.99"/>
    <n v="0.19512180786975813"/>
  </r>
  <r>
    <n v="386"/>
    <x v="365"/>
    <d v="2024-04-27T00:00:00"/>
    <x v="1"/>
    <x v="2"/>
    <x v="2"/>
    <s v="Unkown"/>
    <x v="0"/>
    <x v="0"/>
    <x v="7"/>
    <n v="3"/>
    <x v="2"/>
    <n v="149"/>
    <x v="1"/>
    <x v="11"/>
    <n v="149"/>
    <n v="0.3308724832214765"/>
    <n v="49.3"/>
    <n v="0.11029082774049216"/>
  </r>
  <r>
    <n v="387"/>
    <x v="366"/>
    <d v="2025-10-07T00:00:00"/>
    <x v="0"/>
    <x v="11"/>
    <x v="0"/>
    <s v="CUST2562"/>
    <x v="2"/>
    <x v="2"/>
    <x v="1"/>
    <n v="9"/>
    <x v="0"/>
    <n v="499"/>
    <x v="2"/>
    <x v="176"/>
    <n v="449.1"/>
    <n v="0.56180360721442879"/>
    <n v="280.33999999999997"/>
    <n v="6.9358470026472691E-2"/>
  </r>
  <r>
    <n v="388"/>
    <x v="367"/>
    <d v="2024-04-02T00:00:00"/>
    <x v="1"/>
    <x v="2"/>
    <x v="0"/>
    <s v="CUST1402"/>
    <x v="2"/>
    <x v="1"/>
    <x v="6"/>
    <n v="6"/>
    <x v="1"/>
    <n v="299"/>
    <x v="1"/>
    <x v="26"/>
    <n v="299"/>
    <n v="1.7123076923076923"/>
    <n v="511.98"/>
    <n v="0.2853846153846154"/>
  </r>
  <r>
    <n v="389"/>
    <x v="368"/>
    <d v="2024-09-23T00:00:00"/>
    <x v="1"/>
    <x v="3"/>
    <x v="3"/>
    <s v="CUST1964"/>
    <x v="1"/>
    <x v="1"/>
    <x v="4"/>
    <n v="6"/>
    <x v="1"/>
    <n v="99"/>
    <x v="1"/>
    <x v="155"/>
    <n v="99"/>
    <n v="1.6005050505050504"/>
    <n v="158.44999999999999"/>
    <n v="0.26675084175084174"/>
  </r>
  <r>
    <n v="390"/>
    <x v="369"/>
    <d v="2025-09-09T00:00:00"/>
    <x v="0"/>
    <x v="3"/>
    <x v="1"/>
    <s v="Unkown"/>
    <x v="0"/>
    <x v="1"/>
    <x v="2"/>
    <n v="1"/>
    <x v="2"/>
    <n v="799"/>
    <x v="3"/>
    <x v="8"/>
    <n v="679.15"/>
    <n v="4.7934918648310385E-2"/>
    <n v="38.299999999999997"/>
    <n v="5.6394021939188688E-2"/>
  </r>
  <r>
    <n v="391"/>
    <x v="370"/>
    <d v="2025-02-24T00:00:00"/>
    <x v="0"/>
    <x v="1"/>
    <x v="2"/>
    <s v="Unkown"/>
    <x v="2"/>
    <x v="0"/>
    <x v="6"/>
    <n v="8"/>
    <x v="0"/>
    <n v="499"/>
    <x v="1"/>
    <x v="30"/>
    <n v="499"/>
    <n v="1.9898997995991985"/>
    <n v="992.96"/>
    <n v="0.24873747494989981"/>
  </r>
  <r>
    <n v="392"/>
    <x v="371"/>
    <d v="2024-05-10T00:00:00"/>
    <x v="1"/>
    <x v="7"/>
    <x v="2"/>
    <s v="Unkown"/>
    <x v="0"/>
    <x v="0"/>
    <x v="5"/>
    <n v="8"/>
    <x v="0"/>
    <n v="799"/>
    <x v="0"/>
    <x v="96"/>
    <n v="759.05"/>
    <n v="1.5963704630788487"/>
    <n v="1275.5"/>
    <n v="0.21004874514195376"/>
  </r>
  <r>
    <n v="393"/>
    <x v="372"/>
    <d v="2024-07-09T00:00:00"/>
    <x v="1"/>
    <x v="4"/>
    <x v="0"/>
    <s v="CUST1040"/>
    <x v="2"/>
    <x v="2"/>
    <x v="3"/>
    <n v="5"/>
    <x v="1"/>
    <n v="999"/>
    <x v="1"/>
    <x v="136"/>
    <n v="999"/>
    <n v="1.4935435435435436"/>
    <n v="1492.05"/>
    <n v="0.29870870870870869"/>
  </r>
  <r>
    <n v="394"/>
    <x v="373"/>
    <d v="2024-01-26T00:00:00"/>
    <x v="1"/>
    <x v="9"/>
    <x v="3"/>
    <s v="CUST1457"/>
    <x v="2"/>
    <x v="1"/>
    <x v="0"/>
    <n v="8"/>
    <x v="0"/>
    <n v="199"/>
    <x v="1"/>
    <x v="128"/>
    <n v="199"/>
    <n v="1.067035175879397"/>
    <n v="212.34"/>
    <n v="0.13337939698492463"/>
  </r>
  <r>
    <n v="395"/>
    <x v="374"/>
    <d v="2025-07-08T00:00:00"/>
    <x v="0"/>
    <x v="4"/>
    <x v="1"/>
    <s v="CUST2591"/>
    <x v="1"/>
    <x v="0"/>
    <x v="3"/>
    <n v="2"/>
    <x v="2"/>
    <n v="299"/>
    <x v="1"/>
    <x v="133"/>
    <n v="299"/>
    <n v="0.53538461538461546"/>
    <n v="160.08000000000001"/>
    <n v="0.26769230769230773"/>
  </r>
  <r>
    <n v="396"/>
    <x v="375"/>
    <d v="2025-04-10T00:00:00"/>
    <x v="0"/>
    <x v="2"/>
    <x v="3"/>
    <s v="CUST2243"/>
    <x v="1"/>
    <x v="1"/>
    <x v="0"/>
    <n v="10"/>
    <x v="0"/>
    <n v="999"/>
    <x v="3"/>
    <x v="62"/>
    <n v="849.15"/>
    <n v="2.424154154154154"/>
    <n v="2421.73"/>
    <n v="0.28519460637107696"/>
  </r>
  <r>
    <n v="397"/>
    <x v="376"/>
    <d v="2024-05-11T00:00:00"/>
    <x v="1"/>
    <x v="7"/>
    <x v="2"/>
    <s v="CUST1010"/>
    <x v="0"/>
    <x v="2"/>
    <x v="1"/>
    <n v="8"/>
    <x v="0"/>
    <n v="499"/>
    <x v="0"/>
    <x v="192"/>
    <n v="474.05"/>
    <n v="1.0488977955911822"/>
    <n v="523.4"/>
    <n v="0.13801286784094505"/>
  </r>
  <r>
    <n v="398"/>
    <x v="377"/>
    <d v="2024-07-28T00:00:00"/>
    <x v="1"/>
    <x v="4"/>
    <x v="0"/>
    <s v="Unkown"/>
    <x v="0"/>
    <x v="0"/>
    <x v="5"/>
    <n v="9"/>
    <x v="0"/>
    <n v="199"/>
    <x v="1"/>
    <x v="110"/>
    <n v="199"/>
    <n v="1.4483919597989952"/>
    <n v="288.23"/>
    <n v="0.16093243997766613"/>
  </r>
  <r>
    <n v="399"/>
    <x v="378"/>
    <d v="2024-03-10T00:00:00"/>
    <x v="1"/>
    <x v="8"/>
    <x v="2"/>
    <s v="Unkown"/>
    <x v="1"/>
    <x v="0"/>
    <x v="3"/>
    <n v="8"/>
    <x v="0"/>
    <n v="99"/>
    <x v="2"/>
    <x v="149"/>
    <n v="89.1"/>
    <n v="0.70606060606060617"/>
    <n v="69.900000000000006"/>
    <n v="9.8063973063973076E-2"/>
  </r>
  <r>
    <n v="400"/>
    <x v="379"/>
    <d v="2025-07-24T00:00:00"/>
    <x v="0"/>
    <x v="4"/>
    <x v="3"/>
    <s v="Unkown"/>
    <x v="2"/>
    <x v="2"/>
    <x v="6"/>
    <n v="9"/>
    <x v="0"/>
    <n v="199"/>
    <x v="2"/>
    <x v="2"/>
    <n v="179.10000000000002"/>
    <n v="2.0673366834170852"/>
    <n v="411.4"/>
    <n v="0.25522675103914633"/>
  </r>
  <r>
    <n v="401"/>
    <x v="380"/>
    <d v="2025-11-09T00:00:00"/>
    <x v="0"/>
    <x v="10"/>
    <x v="3"/>
    <s v="CUST1870"/>
    <x v="2"/>
    <x v="1"/>
    <x v="2"/>
    <n v="7"/>
    <x v="0"/>
    <n v="99"/>
    <x v="1"/>
    <x v="36"/>
    <n v="99"/>
    <n v="1.7874747474747477"/>
    <n v="176.96"/>
    <n v="0.25535353535353539"/>
  </r>
  <r>
    <n v="402"/>
    <x v="381"/>
    <d v="2024-03-24T00:00:00"/>
    <x v="1"/>
    <x v="8"/>
    <x v="0"/>
    <s v="CUST2270"/>
    <x v="1"/>
    <x v="2"/>
    <x v="5"/>
    <n v="8"/>
    <x v="0"/>
    <n v="299"/>
    <x v="1"/>
    <x v="35"/>
    <n v="299"/>
    <n v="1.1974247491638794"/>
    <n v="358.03"/>
    <n v="0.14967809364548493"/>
  </r>
  <r>
    <n v="403"/>
    <x v="382"/>
    <d v="2025-11-13T00:00:00"/>
    <x v="0"/>
    <x v="10"/>
    <x v="0"/>
    <s v="Unkown"/>
    <x v="0"/>
    <x v="1"/>
    <x v="0"/>
    <n v="5"/>
    <x v="1"/>
    <n v="199"/>
    <x v="1"/>
    <x v="86"/>
    <n v="199"/>
    <n v="0.67211055276381915"/>
    <n v="133.75"/>
    <n v="0.13442211055276382"/>
  </r>
  <r>
    <n v="404"/>
    <x v="383"/>
    <d v="2024-03-09T00:00:00"/>
    <x v="1"/>
    <x v="8"/>
    <x v="0"/>
    <s v="Unkown"/>
    <x v="0"/>
    <x v="2"/>
    <x v="1"/>
    <n v="4"/>
    <x v="1"/>
    <n v="299"/>
    <x v="2"/>
    <x v="33"/>
    <n v="269.10000000000002"/>
    <n v="1.0077257525083612"/>
    <n v="301.31"/>
    <n v="0.27992382014121142"/>
  </r>
  <r>
    <n v="405"/>
    <x v="384"/>
    <d v="2025-12-22T00:00:00"/>
    <x v="0"/>
    <x v="6"/>
    <x v="3"/>
    <s v="Unkown"/>
    <x v="0"/>
    <x v="0"/>
    <x v="0"/>
    <n v="7"/>
    <x v="0"/>
    <n v="299"/>
    <x v="2"/>
    <x v="193"/>
    <n v="269.10000000000002"/>
    <n v="1.0938795986622074"/>
    <n v="327.07"/>
    <n v="0.1736316823273345"/>
  </r>
  <r>
    <n v="407"/>
    <x v="385"/>
    <d v="2025-06-27T00:00:00"/>
    <x v="0"/>
    <x v="0"/>
    <x v="3"/>
    <s v="CUST2958"/>
    <x v="0"/>
    <x v="1"/>
    <x v="4"/>
    <n v="6"/>
    <x v="1"/>
    <n v="299"/>
    <x v="3"/>
    <x v="106"/>
    <n v="254.15"/>
    <n v="0.50040133779264218"/>
    <n v="149.62"/>
    <n v="9.8117909371106302E-2"/>
  </r>
  <r>
    <n v="408"/>
    <x v="386"/>
    <d v="2024-09-04T00:00:00"/>
    <x v="1"/>
    <x v="3"/>
    <x v="3"/>
    <s v="CUST1724"/>
    <x v="2"/>
    <x v="2"/>
    <x v="0"/>
    <n v="4"/>
    <x v="1"/>
    <n v="299"/>
    <x v="1"/>
    <x v="49"/>
    <n v="299"/>
    <n v="0.33404682274247488"/>
    <n v="99.88"/>
    <n v="8.351170568561872E-2"/>
  </r>
  <r>
    <n v="409"/>
    <x v="387"/>
    <d v="2025-09-05T00:00:00"/>
    <x v="0"/>
    <x v="3"/>
    <x v="3"/>
    <s v="Unkown"/>
    <x v="0"/>
    <x v="1"/>
    <x v="3"/>
    <n v="8"/>
    <x v="0"/>
    <n v="499"/>
    <x v="1"/>
    <x v="30"/>
    <n v="499"/>
    <n v="0.51521042084168334"/>
    <n v="257.08999999999997"/>
    <n v="6.4401302605210417E-2"/>
  </r>
  <r>
    <n v="410"/>
    <x v="388"/>
    <d v="2024-01-19T00:00:00"/>
    <x v="1"/>
    <x v="9"/>
    <x v="0"/>
    <s v="Unkown"/>
    <x v="1"/>
    <x v="1"/>
    <x v="0"/>
    <n v="3"/>
    <x v="2"/>
    <n v="499"/>
    <x v="1"/>
    <x v="103"/>
    <n v="499"/>
    <n v="0.19400801603206413"/>
    <n v="96.81"/>
    <n v="6.4669338677354707E-2"/>
  </r>
  <r>
    <n v="411"/>
    <x v="389"/>
    <d v="2024-07-17T00:00:00"/>
    <x v="1"/>
    <x v="4"/>
    <x v="3"/>
    <s v="Unkown"/>
    <x v="0"/>
    <x v="2"/>
    <x v="6"/>
    <n v="5"/>
    <x v="1"/>
    <n v="799"/>
    <x v="0"/>
    <x v="194"/>
    <n v="759.05"/>
    <n v="0.72012515644555697"/>
    <n v="575.38"/>
    <n v="0.15160529609380147"/>
  </r>
  <r>
    <n v="412"/>
    <x v="390"/>
    <d v="2025-09-19T00:00:00"/>
    <x v="0"/>
    <x v="3"/>
    <x v="1"/>
    <s v="Unkown"/>
    <x v="0"/>
    <x v="2"/>
    <x v="3"/>
    <n v="7"/>
    <x v="0"/>
    <n v="99"/>
    <x v="2"/>
    <x v="195"/>
    <n v="89.100000000000009"/>
    <n v="1.4864646464646465"/>
    <n v="147.16"/>
    <n v="0.23594676928010258"/>
  </r>
  <r>
    <n v="413"/>
    <x v="391"/>
    <d v="2025-05-14T00:00:00"/>
    <x v="0"/>
    <x v="7"/>
    <x v="2"/>
    <s v="Unkown"/>
    <x v="2"/>
    <x v="0"/>
    <x v="0"/>
    <n v="7"/>
    <x v="0"/>
    <n v="999"/>
    <x v="1"/>
    <x v="75"/>
    <n v="999"/>
    <n v="1.1766966966966967"/>
    <n v="1175.52"/>
    <n v="0.16809952809952811"/>
  </r>
  <r>
    <n v="414"/>
    <x v="392"/>
    <d v="2025-01-04T00:00:00"/>
    <x v="0"/>
    <x v="9"/>
    <x v="2"/>
    <s v="Unkown"/>
    <x v="1"/>
    <x v="0"/>
    <x v="0"/>
    <n v="7"/>
    <x v="0"/>
    <n v="99"/>
    <x v="3"/>
    <x v="79"/>
    <n v="84.149999999999991"/>
    <n v="0.99464646464646467"/>
    <n v="98.47"/>
    <n v="0.16716747304982602"/>
  </r>
  <r>
    <n v="415"/>
    <x v="393"/>
    <d v="2024-04-02T00:00:00"/>
    <x v="1"/>
    <x v="2"/>
    <x v="2"/>
    <s v="CUST1648"/>
    <x v="0"/>
    <x v="1"/>
    <x v="2"/>
    <n v="5"/>
    <x v="1"/>
    <n v="149"/>
    <x v="3"/>
    <x v="196"/>
    <n v="126.65"/>
    <n v="0.33107382550335568"/>
    <n v="49.33"/>
    <n v="7.7899723647848404E-2"/>
  </r>
  <r>
    <n v="416"/>
    <x v="394"/>
    <d v="2024-01-25T00:00:00"/>
    <x v="1"/>
    <x v="9"/>
    <x v="1"/>
    <s v="Unkown"/>
    <x v="1"/>
    <x v="1"/>
    <x v="3"/>
    <n v="5"/>
    <x v="1"/>
    <n v="99"/>
    <x v="1"/>
    <x v="80"/>
    <n v="99"/>
    <n v="0.72686868686868678"/>
    <n v="71.959999999999994"/>
    <n v="0.14537373737373735"/>
  </r>
  <r>
    <n v="417"/>
    <x v="395"/>
    <d v="2024-08-09T00:00:00"/>
    <x v="1"/>
    <x v="5"/>
    <x v="2"/>
    <s v="CUST2605"/>
    <x v="1"/>
    <x v="1"/>
    <x v="5"/>
    <n v="6"/>
    <x v="1"/>
    <n v="99"/>
    <x v="2"/>
    <x v="197"/>
    <n v="89.100000000000009"/>
    <n v="0.45797979797979799"/>
    <n v="45.34"/>
    <n v="8.4811073699962589E-2"/>
  </r>
  <r>
    <n v="418"/>
    <x v="396"/>
    <d v="2024-01-30T00:00:00"/>
    <x v="1"/>
    <x v="9"/>
    <x v="1"/>
    <s v="Unkown"/>
    <x v="1"/>
    <x v="1"/>
    <x v="6"/>
    <n v="6"/>
    <x v="1"/>
    <n v="199"/>
    <x v="1"/>
    <x v="127"/>
    <n v="199"/>
    <n v="0.8905025125628141"/>
    <n v="177.21"/>
    <n v="0.14841708542713569"/>
  </r>
  <r>
    <n v="420"/>
    <x v="397"/>
    <d v="2025-11-22T00:00:00"/>
    <x v="0"/>
    <x v="10"/>
    <x v="0"/>
    <s v="Unkown"/>
    <x v="1"/>
    <x v="0"/>
    <x v="2"/>
    <n v="9"/>
    <x v="0"/>
    <n v="299"/>
    <x v="2"/>
    <x v="138"/>
    <n v="269.10000000000002"/>
    <n v="1.6694648829431438"/>
    <n v="499.17"/>
    <n v="0.20610677567199306"/>
  </r>
  <r>
    <n v="421"/>
    <x v="398"/>
    <d v="2025-04-10T00:00:00"/>
    <x v="0"/>
    <x v="2"/>
    <x v="0"/>
    <s v="Unkown"/>
    <x v="2"/>
    <x v="0"/>
    <x v="1"/>
    <n v="7"/>
    <x v="0"/>
    <n v="299"/>
    <x v="1"/>
    <x v="198"/>
    <n v="299"/>
    <n v="0.57451505016722404"/>
    <n v="171.78"/>
    <n v="8.207357859531772E-2"/>
  </r>
  <r>
    <n v="422"/>
    <x v="399"/>
    <d v="2025-11-12T00:00:00"/>
    <x v="0"/>
    <x v="10"/>
    <x v="3"/>
    <s v="Unkown"/>
    <x v="0"/>
    <x v="0"/>
    <x v="7"/>
    <n v="8"/>
    <x v="0"/>
    <n v="199"/>
    <x v="1"/>
    <x v="128"/>
    <n v="199"/>
    <n v="1.5180904522613066"/>
    <n v="302.10000000000002"/>
    <n v="0.18976130653266332"/>
  </r>
  <r>
    <n v="423"/>
    <x v="400"/>
    <d v="2024-02-13T00:00:00"/>
    <x v="1"/>
    <x v="1"/>
    <x v="2"/>
    <s v="Unkown"/>
    <x v="0"/>
    <x v="0"/>
    <x v="7"/>
    <n v="8"/>
    <x v="0"/>
    <n v="299"/>
    <x v="1"/>
    <x v="35"/>
    <n v="299"/>
    <n v="1.3567558528428094"/>
    <n v="405.67"/>
    <n v="0.16959448160535118"/>
  </r>
  <r>
    <n v="424"/>
    <x v="401"/>
    <d v="2025-08-04T00:00:00"/>
    <x v="0"/>
    <x v="5"/>
    <x v="3"/>
    <s v="Unkown"/>
    <x v="1"/>
    <x v="0"/>
    <x v="4"/>
    <n v="5"/>
    <x v="1"/>
    <n v="499"/>
    <x v="0"/>
    <x v="129"/>
    <n v="474.05"/>
    <n v="1.4062324649298599"/>
    <n v="701.71"/>
    <n v="0.29604893998523363"/>
  </r>
  <r>
    <n v="426"/>
    <x v="402"/>
    <d v="2025-05-06T00:00:00"/>
    <x v="0"/>
    <x v="7"/>
    <x v="3"/>
    <s v="Unkown"/>
    <x v="1"/>
    <x v="0"/>
    <x v="5"/>
    <n v="3"/>
    <x v="2"/>
    <n v="99"/>
    <x v="1"/>
    <x v="132"/>
    <n v="99"/>
    <n v="0.86303030303030304"/>
    <n v="85.44"/>
    <n v="0.28767676767676764"/>
  </r>
  <r>
    <n v="427"/>
    <x v="403"/>
    <d v="2025-03-02T00:00:00"/>
    <x v="0"/>
    <x v="8"/>
    <x v="0"/>
    <s v="Unkown"/>
    <x v="0"/>
    <x v="0"/>
    <x v="2"/>
    <n v="5"/>
    <x v="1"/>
    <n v="799"/>
    <x v="0"/>
    <x v="194"/>
    <n v="759.05"/>
    <n v="1.3440801001251566"/>
    <n v="1073.92"/>
    <n v="0.2829642316052961"/>
  </r>
  <r>
    <n v="428"/>
    <x v="404"/>
    <d v="2024-11-26T00:00:00"/>
    <x v="1"/>
    <x v="10"/>
    <x v="3"/>
    <s v="CUST1661"/>
    <x v="0"/>
    <x v="0"/>
    <x v="1"/>
    <n v="10"/>
    <x v="0"/>
    <n v="199"/>
    <x v="0"/>
    <x v="18"/>
    <n v="189.05"/>
    <n v="2.1392964824120604"/>
    <n v="425.72"/>
    <n v="0.22518910341179585"/>
  </r>
  <r>
    <n v="429"/>
    <x v="405"/>
    <d v="2025-11-15T00:00:00"/>
    <x v="0"/>
    <x v="10"/>
    <x v="3"/>
    <s v="Unkown"/>
    <x v="0"/>
    <x v="2"/>
    <x v="4"/>
    <n v="9"/>
    <x v="0"/>
    <n v="499"/>
    <x v="1"/>
    <x v="15"/>
    <n v="499"/>
    <n v="0.80757515030060123"/>
    <n v="402.98"/>
    <n v="8.9730572255622365E-2"/>
  </r>
  <r>
    <n v="430"/>
    <x v="406"/>
    <d v="2025-06-07T00:00:00"/>
    <x v="0"/>
    <x v="0"/>
    <x v="0"/>
    <s v="CUST1216"/>
    <x v="0"/>
    <x v="1"/>
    <x v="7"/>
    <n v="7"/>
    <x v="0"/>
    <n v="799"/>
    <x v="1"/>
    <x v="199"/>
    <n v="799"/>
    <n v="1.5662202753441803"/>
    <n v="1251.4100000000001"/>
    <n v="0.22374575362059718"/>
  </r>
  <r>
    <n v="431"/>
    <x v="407"/>
    <d v="2025-08-26T00:00:00"/>
    <x v="0"/>
    <x v="5"/>
    <x v="3"/>
    <s v="Unkown"/>
    <x v="0"/>
    <x v="1"/>
    <x v="4"/>
    <n v="8"/>
    <x v="0"/>
    <n v="299"/>
    <x v="1"/>
    <x v="35"/>
    <n v="299"/>
    <n v="0.54371237458193977"/>
    <n v="162.57"/>
    <n v="6.7964046822742472E-2"/>
  </r>
  <r>
    <n v="432"/>
    <x v="408"/>
    <d v="2024-01-29T00:00:00"/>
    <x v="1"/>
    <x v="9"/>
    <x v="3"/>
    <s v="CUST2034"/>
    <x v="0"/>
    <x v="0"/>
    <x v="4"/>
    <n v="2"/>
    <x v="2"/>
    <n v="999"/>
    <x v="3"/>
    <x v="92"/>
    <n v="849.15"/>
    <n v="0.23927927927927928"/>
    <n v="239.04"/>
    <n v="0.14075251722310544"/>
  </r>
  <r>
    <n v="433"/>
    <x v="409"/>
    <d v="2025-10-24T00:00:00"/>
    <x v="0"/>
    <x v="11"/>
    <x v="1"/>
    <s v="CUST2592"/>
    <x v="2"/>
    <x v="2"/>
    <x v="2"/>
    <n v="1"/>
    <x v="2"/>
    <n v="499"/>
    <x v="3"/>
    <x v="116"/>
    <n v="424.15"/>
    <n v="0.19460921843687376"/>
    <n v="97.11"/>
    <n v="0.22895202169043971"/>
  </r>
  <r>
    <n v="434"/>
    <x v="410"/>
    <d v="2024-05-05T00:00:00"/>
    <x v="1"/>
    <x v="7"/>
    <x v="0"/>
    <s v="Unkown"/>
    <x v="0"/>
    <x v="1"/>
    <x v="4"/>
    <n v="6"/>
    <x v="1"/>
    <n v="799"/>
    <x v="2"/>
    <x v="57"/>
    <n v="719.1"/>
    <n v="0.54050062578222779"/>
    <n v="431.86"/>
    <n v="0.10009270847819032"/>
  </r>
  <r>
    <n v="435"/>
    <x v="411"/>
    <d v="2025-04-21T00:00:00"/>
    <x v="0"/>
    <x v="2"/>
    <x v="0"/>
    <s v="CUST2619"/>
    <x v="0"/>
    <x v="0"/>
    <x v="2"/>
    <n v="3"/>
    <x v="2"/>
    <n v="499"/>
    <x v="3"/>
    <x v="22"/>
    <n v="424.15000000000003"/>
    <n v="0.16466933867735473"/>
    <n v="82.17"/>
    <n v="6.4576211246021448E-2"/>
  </r>
  <r>
    <n v="436"/>
    <x v="412"/>
    <d v="2025-11-23T00:00:00"/>
    <x v="0"/>
    <x v="10"/>
    <x v="1"/>
    <s v="CUST1901"/>
    <x v="0"/>
    <x v="0"/>
    <x v="3"/>
    <n v="3"/>
    <x v="2"/>
    <n v="499"/>
    <x v="0"/>
    <x v="165"/>
    <n v="474.05"/>
    <n v="0.22014028056112223"/>
    <n v="109.85"/>
    <n v="7.7242203705656917E-2"/>
  </r>
  <r>
    <n v="437"/>
    <x v="413"/>
    <d v="2024-02-10T00:00:00"/>
    <x v="1"/>
    <x v="1"/>
    <x v="2"/>
    <s v="Unkown"/>
    <x v="0"/>
    <x v="0"/>
    <x v="6"/>
    <n v="3"/>
    <x v="2"/>
    <n v="499"/>
    <x v="1"/>
    <x v="103"/>
    <n v="499"/>
    <n v="0.86829659318637264"/>
    <n v="433.28"/>
    <n v="0.28943219772879092"/>
  </r>
  <r>
    <n v="438"/>
    <x v="414"/>
    <d v="2024-08-25T00:00:00"/>
    <x v="1"/>
    <x v="5"/>
    <x v="1"/>
    <s v="Unkown"/>
    <x v="1"/>
    <x v="0"/>
    <x v="0"/>
    <n v="9"/>
    <x v="0"/>
    <n v="149"/>
    <x v="1"/>
    <x v="34"/>
    <n v="149"/>
    <n v="0.66986577181208051"/>
    <n v="99.81"/>
    <n v="7.4429530201342284E-2"/>
  </r>
  <r>
    <n v="439"/>
    <x v="415"/>
    <d v="2024-08-03T00:00:00"/>
    <x v="1"/>
    <x v="5"/>
    <x v="3"/>
    <s v="Unkown"/>
    <x v="1"/>
    <x v="1"/>
    <x v="5"/>
    <n v="1"/>
    <x v="2"/>
    <n v="499"/>
    <x v="3"/>
    <x v="116"/>
    <n v="424.15"/>
    <n v="0.18432865731462927"/>
    <n v="91.98"/>
    <n v="0.21685724389956385"/>
  </r>
  <r>
    <n v="440"/>
    <x v="416"/>
    <d v="2025-04-29T00:00:00"/>
    <x v="0"/>
    <x v="2"/>
    <x v="2"/>
    <s v="CUST1266"/>
    <x v="0"/>
    <x v="0"/>
    <x v="3"/>
    <n v="1"/>
    <x v="2"/>
    <n v="799"/>
    <x v="1"/>
    <x v="14"/>
    <n v="799"/>
    <n v="0.10314142678347935"/>
    <n v="82.41"/>
    <n v="0.10314142678347935"/>
  </r>
  <r>
    <n v="441"/>
    <x v="417"/>
    <d v="2024-05-04T00:00:00"/>
    <x v="1"/>
    <x v="7"/>
    <x v="0"/>
    <s v="Unkown"/>
    <x v="1"/>
    <x v="0"/>
    <x v="1"/>
    <n v="2"/>
    <x v="2"/>
    <n v="199"/>
    <x v="2"/>
    <x v="40"/>
    <n v="179.1"/>
    <n v="0.29497487437185932"/>
    <n v="58.7"/>
    <n v="0.1638749302065885"/>
  </r>
  <r>
    <n v="442"/>
    <x v="418"/>
    <d v="2024-10-09T00:00:00"/>
    <x v="1"/>
    <x v="11"/>
    <x v="1"/>
    <s v="CUST2062"/>
    <x v="1"/>
    <x v="1"/>
    <x v="2"/>
    <n v="6"/>
    <x v="1"/>
    <n v="499"/>
    <x v="2"/>
    <x v="107"/>
    <n v="449.09999999999997"/>
    <n v="1.1246292585170341"/>
    <n v="561.19000000000005"/>
    <n v="0.20826467750315447"/>
  </r>
  <r>
    <n v="443"/>
    <x v="419"/>
    <d v="2025-09-19T00:00:00"/>
    <x v="0"/>
    <x v="3"/>
    <x v="0"/>
    <s v="Unkown"/>
    <x v="1"/>
    <x v="1"/>
    <x v="4"/>
    <n v="5"/>
    <x v="1"/>
    <n v="199"/>
    <x v="1"/>
    <x v="86"/>
    <n v="199"/>
    <n v="0.85572864321608033"/>
    <n v="170.29"/>
    <n v="0.17114572864321606"/>
  </r>
  <r>
    <n v="444"/>
    <x v="420"/>
    <d v="2025-08-17T00:00:00"/>
    <x v="0"/>
    <x v="5"/>
    <x v="0"/>
    <s v="Unkown"/>
    <x v="0"/>
    <x v="1"/>
    <x v="0"/>
    <n v="3"/>
    <x v="2"/>
    <n v="799"/>
    <x v="1"/>
    <x v="54"/>
    <n v="799"/>
    <n v="0.36869837296620772"/>
    <n v="294.58999999999997"/>
    <n v="0.12289945765540258"/>
  </r>
  <r>
    <n v="445"/>
    <x v="421"/>
    <d v="2024-03-23T00:00:00"/>
    <x v="1"/>
    <x v="8"/>
    <x v="3"/>
    <s v="Unkown"/>
    <x v="1"/>
    <x v="1"/>
    <x v="7"/>
    <n v="8"/>
    <x v="0"/>
    <n v="999"/>
    <x v="1"/>
    <x v="200"/>
    <n v="999"/>
    <n v="1.3592892892892894"/>
    <n v="1357.93"/>
    <n v="0.16991116116116117"/>
  </r>
  <r>
    <n v="447"/>
    <x v="422"/>
    <d v="2024-11-24T00:00:00"/>
    <x v="1"/>
    <x v="10"/>
    <x v="3"/>
    <s v="Unkown"/>
    <x v="1"/>
    <x v="2"/>
    <x v="5"/>
    <n v="4"/>
    <x v="1"/>
    <n v="199"/>
    <x v="1"/>
    <x v="1"/>
    <n v="199"/>
    <n v="0.76432160804020099"/>
    <n v="152.1"/>
    <n v="0.19108040201005025"/>
  </r>
  <r>
    <n v="448"/>
    <x v="423"/>
    <d v="2024-09-21T00:00:00"/>
    <x v="1"/>
    <x v="3"/>
    <x v="3"/>
    <s v="Unkown"/>
    <x v="1"/>
    <x v="2"/>
    <x v="0"/>
    <n v="4"/>
    <x v="1"/>
    <n v="299"/>
    <x v="1"/>
    <x v="49"/>
    <n v="299"/>
    <n v="0.79675585284280936"/>
    <n v="238.23"/>
    <n v="0.19918896321070234"/>
  </r>
  <r>
    <n v="449"/>
    <x v="424"/>
    <d v="2024-09-19T00:00:00"/>
    <x v="1"/>
    <x v="3"/>
    <x v="0"/>
    <s v="Unkown"/>
    <x v="1"/>
    <x v="0"/>
    <x v="0"/>
    <n v="7"/>
    <x v="0"/>
    <n v="199"/>
    <x v="3"/>
    <x v="94"/>
    <n v="169.15"/>
    <n v="0.80246231155778891"/>
    <n v="159.69"/>
    <n v="0.13486761538786368"/>
  </r>
  <r>
    <n v="450"/>
    <x v="425"/>
    <d v="2025-08-09T00:00:00"/>
    <x v="0"/>
    <x v="5"/>
    <x v="3"/>
    <s v="Unkown"/>
    <x v="1"/>
    <x v="0"/>
    <x v="1"/>
    <n v="5"/>
    <x v="1"/>
    <n v="149"/>
    <x v="1"/>
    <x v="73"/>
    <n v="149"/>
    <n v="0.56402684563758398"/>
    <n v="84.04"/>
    <n v="0.11280536912751679"/>
  </r>
  <r>
    <n v="451"/>
    <x v="426"/>
    <d v="2024-09-13T00:00:00"/>
    <x v="1"/>
    <x v="3"/>
    <x v="0"/>
    <s v="Unkown"/>
    <x v="2"/>
    <x v="1"/>
    <x v="0"/>
    <n v="1"/>
    <x v="2"/>
    <n v="199"/>
    <x v="1"/>
    <x v="148"/>
    <n v="199"/>
    <n v="0.24125628140703517"/>
    <n v="48.01"/>
    <n v="0.24125628140703517"/>
  </r>
  <r>
    <n v="452"/>
    <x v="427"/>
    <d v="2025-03-08T00:00:00"/>
    <x v="0"/>
    <x v="8"/>
    <x v="0"/>
    <s v="Unkown"/>
    <x v="0"/>
    <x v="2"/>
    <x v="0"/>
    <n v="4"/>
    <x v="1"/>
    <n v="199"/>
    <x v="2"/>
    <x v="173"/>
    <n v="179.1"/>
    <n v="1.0590452261306533"/>
    <n v="210.75"/>
    <n v="0.29417922948073705"/>
  </r>
  <r>
    <n v="453"/>
    <x v="428"/>
    <d v="2024-03-30T00:00:00"/>
    <x v="1"/>
    <x v="8"/>
    <x v="0"/>
    <s v="CUST2780"/>
    <x v="2"/>
    <x v="2"/>
    <x v="5"/>
    <n v="9"/>
    <x v="0"/>
    <n v="499"/>
    <x v="1"/>
    <x v="15"/>
    <n v="499"/>
    <n v="1.4816432865731464"/>
    <n v="739.34"/>
    <n v="0.16462703184146071"/>
  </r>
  <r>
    <n v="454"/>
    <x v="429"/>
    <d v="2024-06-17T00:00:00"/>
    <x v="1"/>
    <x v="0"/>
    <x v="0"/>
    <s v="CUST2460"/>
    <x v="1"/>
    <x v="0"/>
    <x v="5"/>
    <n v="9"/>
    <x v="0"/>
    <n v="99"/>
    <x v="1"/>
    <x v="117"/>
    <n v="99"/>
    <n v="2.227878787878788"/>
    <n v="220.56"/>
    <n v="0.24754208754208754"/>
  </r>
  <r>
    <n v="455"/>
    <x v="430"/>
    <d v="2024-01-06T00:00:00"/>
    <x v="1"/>
    <x v="9"/>
    <x v="3"/>
    <s v="Unkown"/>
    <x v="1"/>
    <x v="1"/>
    <x v="4"/>
    <n v="8"/>
    <x v="0"/>
    <n v="99"/>
    <x v="1"/>
    <x v="84"/>
    <n v="99"/>
    <n v="1.2797979797979799"/>
    <n v="126.7"/>
    <n v="0.15997474747474749"/>
  </r>
  <r>
    <n v="456"/>
    <x v="431"/>
    <d v="2025-12-24T00:00:00"/>
    <x v="0"/>
    <x v="6"/>
    <x v="2"/>
    <s v="CUST1099"/>
    <x v="2"/>
    <x v="1"/>
    <x v="2"/>
    <n v="8"/>
    <x v="0"/>
    <n v="799"/>
    <x v="0"/>
    <x v="96"/>
    <n v="759.05"/>
    <n v="0.99964956195244059"/>
    <n v="798.72"/>
    <n v="0.13153283709900535"/>
  </r>
  <r>
    <n v="457"/>
    <x v="432"/>
    <d v="2025-12-20T00:00:00"/>
    <x v="0"/>
    <x v="6"/>
    <x v="3"/>
    <s v="CUST2443"/>
    <x v="0"/>
    <x v="1"/>
    <x v="0"/>
    <n v="9"/>
    <x v="0"/>
    <n v="999"/>
    <x v="0"/>
    <x v="187"/>
    <n v="949.05000000000007"/>
    <n v="0.74630630630630623"/>
    <n v="745.56"/>
    <n v="8.7287287287287268E-2"/>
  </r>
  <r>
    <n v="458"/>
    <x v="433"/>
    <d v="2025-02-07T00:00:00"/>
    <x v="0"/>
    <x v="1"/>
    <x v="3"/>
    <s v="CUST1866"/>
    <x v="0"/>
    <x v="1"/>
    <x v="1"/>
    <n v="7"/>
    <x v="0"/>
    <n v="99"/>
    <x v="1"/>
    <x v="36"/>
    <n v="99"/>
    <n v="1.0012121212121212"/>
    <n v="99.12"/>
    <n v="0.14303030303030304"/>
  </r>
  <r>
    <n v="459"/>
    <x v="434"/>
    <d v="2024-05-24T00:00:00"/>
    <x v="1"/>
    <x v="7"/>
    <x v="0"/>
    <s v="Unkown"/>
    <x v="1"/>
    <x v="1"/>
    <x v="2"/>
    <n v="9"/>
    <x v="0"/>
    <n v="299"/>
    <x v="2"/>
    <x v="138"/>
    <n v="269.10000000000002"/>
    <n v="0.94234113712374579"/>
    <n v="281.76"/>
    <n v="0.11633841199058589"/>
  </r>
  <r>
    <n v="460"/>
    <x v="435"/>
    <d v="2024-06-19T00:00:00"/>
    <x v="1"/>
    <x v="0"/>
    <x v="1"/>
    <s v="Unkown"/>
    <x v="0"/>
    <x v="0"/>
    <x v="7"/>
    <n v="4"/>
    <x v="1"/>
    <n v="149"/>
    <x v="1"/>
    <x v="41"/>
    <n v="149"/>
    <n v="1.1358389261744968"/>
    <n v="169.24"/>
    <n v="0.28395973154362419"/>
  </r>
  <r>
    <n v="461"/>
    <x v="436"/>
    <d v="2025-06-25T00:00:00"/>
    <x v="0"/>
    <x v="0"/>
    <x v="2"/>
    <s v="CUST1026"/>
    <x v="1"/>
    <x v="0"/>
    <x v="5"/>
    <n v="9"/>
    <x v="0"/>
    <n v="499"/>
    <x v="2"/>
    <x v="176"/>
    <n v="449.1"/>
    <n v="1.6744488977955911"/>
    <n v="835.55"/>
    <n v="0.20672208614760385"/>
  </r>
  <r>
    <n v="462"/>
    <x v="437"/>
    <d v="2025-12-02T00:00:00"/>
    <x v="0"/>
    <x v="6"/>
    <x v="1"/>
    <s v="Unkown"/>
    <x v="0"/>
    <x v="2"/>
    <x v="2"/>
    <n v="3"/>
    <x v="2"/>
    <n v="799"/>
    <x v="1"/>
    <x v="54"/>
    <n v="799"/>
    <n v="0.71033792240300364"/>
    <n v="567.55999999999995"/>
    <n v="0.2367793074676679"/>
  </r>
  <r>
    <n v="464"/>
    <x v="438"/>
    <d v="2025-04-10T00:00:00"/>
    <x v="0"/>
    <x v="2"/>
    <x v="3"/>
    <s v="Unkown"/>
    <x v="0"/>
    <x v="1"/>
    <x v="4"/>
    <n v="4"/>
    <x v="1"/>
    <n v="199"/>
    <x v="1"/>
    <x v="1"/>
    <n v="199"/>
    <n v="0.81155778894472363"/>
    <n v="161.5"/>
    <n v="0.20288944723618091"/>
  </r>
  <r>
    <n v="466"/>
    <x v="439"/>
    <d v="2025-04-17T00:00:00"/>
    <x v="0"/>
    <x v="2"/>
    <x v="3"/>
    <s v="Unkown"/>
    <x v="2"/>
    <x v="0"/>
    <x v="1"/>
    <n v="3"/>
    <x v="2"/>
    <n v="199"/>
    <x v="1"/>
    <x v="85"/>
    <n v="199"/>
    <n v="0.80989949748743717"/>
    <n v="161.16999999999999"/>
    <n v="0.26996649916247906"/>
  </r>
  <r>
    <n v="467"/>
    <x v="440"/>
    <d v="2024-09-03T00:00:00"/>
    <x v="1"/>
    <x v="3"/>
    <x v="0"/>
    <s v="CUST2618"/>
    <x v="2"/>
    <x v="0"/>
    <x v="7"/>
    <n v="8"/>
    <x v="0"/>
    <n v="99"/>
    <x v="0"/>
    <x v="184"/>
    <n v="94.05"/>
    <n v="1.6734343434343433"/>
    <n v="165.67"/>
    <n v="0.22018872939925571"/>
  </r>
  <r>
    <n v="468"/>
    <x v="441"/>
    <d v="2024-12-04T00:00:00"/>
    <x v="1"/>
    <x v="6"/>
    <x v="3"/>
    <s v="CUST2600"/>
    <x v="2"/>
    <x v="0"/>
    <x v="4"/>
    <n v="5"/>
    <x v="1"/>
    <n v="199"/>
    <x v="1"/>
    <x v="86"/>
    <n v="199"/>
    <n v="1.3935678391959798"/>
    <n v="277.32"/>
    <n v="0.27871356783919599"/>
  </r>
  <r>
    <n v="469"/>
    <x v="442"/>
    <d v="2025-07-10T00:00:00"/>
    <x v="0"/>
    <x v="4"/>
    <x v="2"/>
    <s v="CUST1358"/>
    <x v="2"/>
    <x v="1"/>
    <x v="1"/>
    <n v="10"/>
    <x v="0"/>
    <n v="299"/>
    <x v="0"/>
    <x v="120"/>
    <n v="284.05"/>
    <n v="1.8332441471571905"/>
    <n v="548.14"/>
    <n v="0.19297306812180953"/>
  </r>
  <r>
    <n v="470"/>
    <x v="443"/>
    <d v="2025-06-16T00:00:00"/>
    <x v="0"/>
    <x v="0"/>
    <x v="3"/>
    <s v="CUST1318"/>
    <x v="2"/>
    <x v="1"/>
    <x v="1"/>
    <n v="7"/>
    <x v="0"/>
    <n v="999"/>
    <x v="3"/>
    <x v="90"/>
    <n v="849.15"/>
    <n v="1.66983983983984"/>
    <n v="1668.17"/>
    <n v="0.28064535123358653"/>
  </r>
  <r>
    <n v="471"/>
    <x v="444"/>
    <d v="2024-05-28T00:00:00"/>
    <x v="1"/>
    <x v="7"/>
    <x v="0"/>
    <s v="Unkown"/>
    <x v="1"/>
    <x v="2"/>
    <x v="0"/>
    <n v="4"/>
    <x v="1"/>
    <n v="799"/>
    <x v="1"/>
    <x v="45"/>
    <n v="799"/>
    <n v="1.0067959949937422"/>
    <n v="804.43"/>
    <n v="0.25169899874843554"/>
  </r>
  <r>
    <n v="472"/>
    <x v="445"/>
    <d v="2025-11-05T00:00:00"/>
    <x v="0"/>
    <x v="10"/>
    <x v="2"/>
    <s v="Unkown"/>
    <x v="0"/>
    <x v="1"/>
    <x v="7"/>
    <n v="1"/>
    <x v="2"/>
    <n v="499"/>
    <x v="2"/>
    <x v="179"/>
    <n v="449.1"/>
    <n v="0.25424849699398799"/>
    <n v="126.87"/>
    <n v="0.28249832999331997"/>
  </r>
  <r>
    <n v="473"/>
    <x v="446"/>
    <d v="2025-12-07T00:00:00"/>
    <x v="0"/>
    <x v="6"/>
    <x v="3"/>
    <s v="Unkown"/>
    <x v="1"/>
    <x v="0"/>
    <x v="1"/>
    <n v="6"/>
    <x v="1"/>
    <n v="999"/>
    <x v="2"/>
    <x v="201"/>
    <n v="899.1"/>
    <n v="0.29039039039039044"/>
    <n v="290.10000000000002"/>
    <n v="5.3775998220442663E-2"/>
  </r>
  <r>
    <n v="474"/>
    <x v="447"/>
    <d v="2025-07-17T00:00:00"/>
    <x v="0"/>
    <x v="4"/>
    <x v="2"/>
    <s v="CUST1692"/>
    <x v="0"/>
    <x v="1"/>
    <x v="1"/>
    <n v="1"/>
    <x v="2"/>
    <n v="799"/>
    <x v="2"/>
    <x v="9"/>
    <n v="719.1"/>
    <n v="0.18297872340425531"/>
    <n v="146.19999999999999"/>
    <n v="0.20330969267139479"/>
  </r>
  <r>
    <n v="475"/>
    <x v="448"/>
    <d v="2024-04-01T00:00:00"/>
    <x v="1"/>
    <x v="2"/>
    <x v="2"/>
    <s v="CUST1072"/>
    <x v="1"/>
    <x v="0"/>
    <x v="7"/>
    <n v="5"/>
    <x v="1"/>
    <n v="499"/>
    <x v="0"/>
    <x v="129"/>
    <n v="474.05"/>
    <n v="0.72116232464929864"/>
    <n v="359.86"/>
    <n v="0.15182364729458919"/>
  </r>
  <r>
    <n v="476"/>
    <x v="449"/>
    <d v="2024-06-06T00:00:00"/>
    <x v="1"/>
    <x v="0"/>
    <x v="3"/>
    <s v="CUST2756"/>
    <x v="0"/>
    <x v="0"/>
    <x v="5"/>
    <n v="3"/>
    <x v="2"/>
    <n v="299"/>
    <x v="0"/>
    <x v="3"/>
    <n v="284.05"/>
    <n v="0.50250836120401343"/>
    <n v="150.25"/>
    <n v="0.17631872322947839"/>
  </r>
  <r>
    <n v="477"/>
    <x v="450"/>
    <d v="2025-04-19T00:00:00"/>
    <x v="0"/>
    <x v="2"/>
    <x v="3"/>
    <s v="CUST2683"/>
    <x v="0"/>
    <x v="2"/>
    <x v="6"/>
    <n v="2"/>
    <x v="2"/>
    <n v="99"/>
    <x v="1"/>
    <x v="99"/>
    <n v="99"/>
    <n v="0.26484848484848483"/>
    <n v="26.22"/>
    <n v="0.13242424242424242"/>
  </r>
  <r>
    <n v="478"/>
    <x v="451"/>
    <d v="2025-04-07T00:00:00"/>
    <x v="0"/>
    <x v="2"/>
    <x v="0"/>
    <s v="Unkown"/>
    <x v="1"/>
    <x v="0"/>
    <x v="7"/>
    <n v="6"/>
    <x v="1"/>
    <n v="299"/>
    <x v="0"/>
    <x v="56"/>
    <n v="284.05"/>
    <n v="0.63224080267558525"/>
    <n v="189.04"/>
    <n v="0.11091943906589215"/>
  </r>
  <r>
    <n v="479"/>
    <x v="452"/>
    <d v="2024-12-05T00:00:00"/>
    <x v="1"/>
    <x v="6"/>
    <x v="0"/>
    <s v="Unkown"/>
    <x v="1"/>
    <x v="0"/>
    <x v="2"/>
    <n v="9"/>
    <x v="0"/>
    <n v="299"/>
    <x v="3"/>
    <x v="152"/>
    <n v="254.14999999999998"/>
    <n v="1.0361872909698997"/>
    <n v="309.82"/>
    <n v="0.13544931908103264"/>
  </r>
  <r>
    <n v="480"/>
    <x v="453"/>
    <d v="2024-08-11T00:00:00"/>
    <x v="1"/>
    <x v="5"/>
    <x v="0"/>
    <s v="CUST2215"/>
    <x v="2"/>
    <x v="2"/>
    <x v="1"/>
    <n v="2"/>
    <x v="2"/>
    <n v="799"/>
    <x v="2"/>
    <x v="71"/>
    <n v="719.1"/>
    <n v="0.30290362953692118"/>
    <n v="242.02"/>
    <n v="0.16827979418717842"/>
  </r>
  <r>
    <n v="481"/>
    <x v="454"/>
    <d v="2025-02-27T00:00:00"/>
    <x v="0"/>
    <x v="1"/>
    <x v="2"/>
    <s v="Unkown"/>
    <x v="2"/>
    <x v="1"/>
    <x v="5"/>
    <n v="7"/>
    <x v="0"/>
    <n v="799"/>
    <x v="2"/>
    <x v="202"/>
    <n v="719.1"/>
    <n v="1.3972215269086359"/>
    <n v="1116.3800000000001"/>
    <n v="0.22178119474740254"/>
  </r>
  <r>
    <n v="482"/>
    <x v="455"/>
    <d v="2024-03-20T00:00:00"/>
    <x v="1"/>
    <x v="8"/>
    <x v="3"/>
    <s v="Unkown"/>
    <x v="0"/>
    <x v="0"/>
    <x v="6"/>
    <n v="8"/>
    <x v="0"/>
    <n v="149"/>
    <x v="0"/>
    <x v="203"/>
    <n v="141.55000000000001"/>
    <n v="2.1066442953020132"/>
    <n v="313.89"/>
    <n v="0.27719003885552806"/>
  </r>
  <r>
    <n v="483"/>
    <x v="456"/>
    <d v="2025-06-10T00:00:00"/>
    <x v="0"/>
    <x v="0"/>
    <x v="1"/>
    <s v="Unkown"/>
    <x v="2"/>
    <x v="0"/>
    <x v="0"/>
    <n v="2"/>
    <x v="2"/>
    <n v="499"/>
    <x v="1"/>
    <x v="72"/>
    <n v="499"/>
    <n v="0.17416833667334669"/>
    <n v="86.91"/>
    <n v="8.7084168336673345E-2"/>
  </r>
  <r>
    <n v="484"/>
    <x v="457"/>
    <d v="2024-05-11T00:00:00"/>
    <x v="1"/>
    <x v="7"/>
    <x v="0"/>
    <s v="Unkown"/>
    <x v="1"/>
    <x v="1"/>
    <x v="0"/>
    <n v="1"/>
    <x v="2"/>
    <n v="149"/>
    <x v="1"/>
    <x v="7"/>
    <n v="149"/>
    <n v="0.25872483221476505"/>
    <n v="38.549999999999997"/>
    <n v="0.25872483221476505"/>
  </r>
  <r>
    <n v="485"/>
    <x v="458"/>
    <d v="2025-01-27T00:00:00"/>
    <x v="0"/>
    <x v="9"/>
    <x v="3"/>
    <s v="CUST1731"/>
    <x v="2"/>
    <x v="1"/>
    <x v="5"/>
    <n v="7"/>
    <x v="0"/>
    <n v="999"/>
    <x v="2"/>
    <x v="154"/>
    <n v="899.1"/>
    <n v="0.75039039039039035"/>
    <n v="749.64"/>
    <n v="0.11910958577625244"/>
  </r>
  <r>
    <n v="486"/>
    <x v="459"/>
    <d v="2024-09-30T00:00:00"/>
    <x v="1"/>
    <x v="3"/>
    <x v="0"/>
    <s v="CUST2750"/>
    <x v="2"/>
    <x v="1"/>
    <x v="4"/>
    <n v="7"/>
    <x v="0"/>
    <n v="999"/>
    <x v="2"/>
    <x v="154"/>
    <n v="899.1"/>
    <n v="0.53802802802802807"/>
    <n v="537.49"/>
    <n v="8.5401274290163184E-2"/>
  </r>
  <r>
    <n v="487"/>
    <x v="460"/>
    <d v="2024-10-07T00:00:00"/>
    <x v="1"/>
    <x v="11"/>
    <x v="3"/>
    <s v="Unkown"/>
    <x v="1"/>
    <x v="1"/>
    <x v="2"/>
    <n v="1"/>
    <x v="2"/>
    <n v="999"/>
    <x v="2"/>
    <x v="204"/>
    <n v="899.1"/>
    <n v="0.26942942942942943"/>
    <n v="269.16000000000003"/>
    <n v="0.29936603269936607"/>
  </r>
  <r>
    <n v="488"/>
    <x v="461"/>
    <d v="2024-01-28T00:00:00"/>
    <x v="1"/>
    <x v="9"/>
    <x v="0"/>
    <s v="CUST2188"/>
    <x v="2"/>
    <x v="1"/>
    <x v="3"/>
    <n v="10"/>
    <x v="0"/>
    <n v="499"/>
    <x v="1"/>
    <x v="61"/>
    <n v="499"/>
    <n v="1.8912625250501003"/>
    <n v="943.74"/>
    <n v="0.18912625250501003"/>
  </r>
  <r>
    <n v="489"/>
    <x v="462"/>
    <d v="2024-01-06T00:00:00"/>
    <x v="1"/>
    <x v="9"/>
    <x v="3"/>
    <s v="Unkown"/>
    <x v="2"/>
    <x v="0"/>
    <x v="6"/>
    <n v="3"/>
    <x v="2"/>
    <n v="799"/>
    <x v="3"/>
    <x v="21"/>
    <n v="679.15"/>
    <n v="0.34480600750938672"/>
    <n v="275.5"/>
    <n v="0.13521804216054381"/>
  </r>
  <r>
    <n v="490"/>
    <x v="463"/>
    <d v="2024-10-06T00:00:00"/>
    <x v="1"/>
    <x v="11"/>
    <x v="2"/>
    <s v="Unkown"/>
    <x v="0"/>
    <x v="1"/>
    <x v="4"/>
    <n v="4"/>
    <x v="1"/>
    <n v="799"/>
    <x v="1"/>
    <x v="45"/>
    <n v="799"/>
    <n v="0.71729662077597001"/>
    <n v="573.12"/>
    <n v="0.1793241551939925"/>
  </r>
  <r>
    <n v="491"/>
    <x v="464"/>
    <d v="2024-08-29T00:00:00"/>
    <x v="1"/>
    <x v="5"/>
    <x v="1"/>
    <s v="Unkown"/>
    <x v="0"/>
    <x v="0"/>
    <x v="4"/>
    <n v="6"/>
    <x v="1"/>
    <n v="999"/>
    <x v="2"/>
    <x v="201"/>
    <n v="899.1"/>
    <n v="0.54584584584584583"/>
    <n v="545.29999999999995"/>
    <n v="0.101082564045527"/>
  </r>
  <r>
    <n v="492"/>
    <x v="465"/>
    <d v="2025-03-10T00:00:00"/>
    <x v="0"/>
    <x v="8"/>
    <x v="0"/>
    <s v="Unkown"/>
    <x v="2"/>
    <x v="1"/>
    <x v="1"/>
    <n v="6"/>
    <x v="1"/>
    <n v="999"/>
    <x v="3"/>
    <x v="126"/>
    <n v="849.15"/>
    <n v="0.92343343343343343"/>
    <n v="922.51"/>
    <n v="0.1810653791045948"/>
  </r>
  <r>
    <n v="493"/>
    <x v="466"/>
    <d v="2025-06-03T00:00:00"/>
    <x v="0"/>
    <x v="0"/>
    <x v="2"/>
    <s v="CUST2091"/>
    <x v="0"/>
    <x v="2"/>
    <x v="1"/>
    <n v="1"/>
    <x v="2"/>
    <n v="199"/>
    <x v="0"/>
    <x v="205"/>
    <n v="189.05"/>
    <n v="0.13316582914572864"/>
    <n v="26.5"/>
    <n v="0.14017455699550382"/>
  </r>
  <r>
    <n v="494"/>
    <x v="467"/>
    <d v="2024-05-27T00:00:00"/>
    <x v="1"/>
    <x v="7"/>
    <x v="0"/>
    <s v="Unkown"/>
    <x v="1"/>
    <x v="1"/>
    <x v="0"/>
    <n v="6"/>
    <x v="1"/>
    <n v="199"/>
    <x v="1"/>
    <x v="127"/>
    <n v="199"/>
    <n v="1.2670854271356784"/>
    <n v="252.15"/>
    <n v="0.21118090452261307"/>
  </r>
  <r>
    <n v="495"/>
    <x v="468"/>
    <d v="2024-02-19T00:00:00"/>
    <x v="1"/>
    <x v="1"/>
    <x v="0"/>
    <s v="CUST2877"/>
    <x v="1"/>
    <x v="2"/>
    <x v="2"/>
    <n v="2"/>
    <x v="2"/>
    <n v="99"/>
    <x v="2"/>
    <x v="105"/>
    <n v="89.1"/>
    <n v="0.10303030303030303"/>
    <n v="10.199999999999999"/>
    <n v="5.7239057239057242E-2"/>
  </r>
  <r>
    <n v="496"/>
    <x v="469"/>
    <d v="2024-06-23T00:00:00"/>
    <x v="1"/>
    <x v="0"/>
    <x v="3"/>
    <s v="Unkown"/>
    <x v="2"/>
    <x v="0"/>
    <x v="0"/>
    <n v="9"/>
    <x v="0"/>
    <n v="149"/>
    <x v="0"/>
    <x v="68"/>
    <n v="141.55000000000001"/>
    <n v="1.011275167785235"/>
    <n v="150.68"/>
    <n v="0.11827779740178186"/>
  </r>
  <r>
    <n v="497"/>
    <x v="470"/>
    <d v="2025-08-06T00:00:00"/>
    <x v="0"/>
    <x v="5"/>
    <x v="3"/>
    <s v="Unkown"/>
    <x v="2"/>
    <x v="1"/>
    <x v="4"/>
    <n v="5"/>
    <x v="1"/>
    <n v="199"/>
    <x v="2"/>
    <x v="50"/>
    <n v="179.1"/>
    <n v="0.35633165829145724"/>
    <n v="70.91"/>
    <n v="7.9184812953657174E-2"/>
  </r>
  <r>
    <n v="498"/>
    <x v="471"/>
    <d v="2025-08-26T00:00:00"/>
    <x v="0"/>
    <x v="5"/>
    <x v="1"/>
    <s v="Unkown"/>
    <x v="0"/>
    <x v="2"/>
    <x v="4"/>
    <n v="9"/>
    <x v="0"/>
    <n v="499"/>
    <x v="2"/>
    <x v="176"/>
    <n v="449.1"/>
    <n v="1.3073346693386774"/>
    <n v="652.36"/>
    <n v="0.16139934189366387"/>
  </r>
  <r>
    <n v="500"/>
    <x v="472"/>
    <d v="2025-12-14T00:00:00"/>
    <x v="0"/>
    <x v="6"/>
    <x v="1"/>
    <s v="Unkown"/>
    <x v="0"/>
    <x v="0"/>
    <x v="6"/>
    <n v="6"/>
    <x v="1"/>
    <n v="149"/>
    <x v="1"/>
    <x v="81"/>
    <n v="149"/>
    <n v="0.62885906040268458"/>
    <n v="93.7"/>
    <n v="0.10480984340044742"/>
  </r>
  <r>
    <n v="501"/>
    <x v="473"/>
    <d v="2025-09-09T00:00:00"/>
    <x v="0"/>
    <x v="3"/>
    <x v="2"/>
    <s v="CUST2070"/>
    <x v="2"/>
    <x v="1"/>
    <x v="1"/>
    <n v="9"/>
    <x v="0"/>
    <n v="799"/>
    <x v="0"/>
    <x v="66"/>
    <n v="759.05"/>
    <n v="1.6276595744680851"/>
    <n v="1300.5"/>
    <n v="0.19036954087346025"/>
  </r>
  <r>
    <n v="502"/>
    <x v="474"/>
    <d v="2024-06-15T00:00:00"/>
    <x v="1"/>
    <x v="0"/>
    <x v="0"/>
    <s v="Unkown"/>
    <x v="1"/>
    <x v="2"/>
    <x v="2"/>
    <n v="9"/>
    <x v="0"/>
    <n v="999"/>
    <x v="1"/>
    <x v="83"/>
    <n v="999"/>
    <n v="0.67344344344344342"/>
    <n v="672.77"/>
    <n v="7.4827049271493709E-2"/>
  </r>
  <r>
    <n v="503"/>
    <x v="475"/>
    <d v="2025-01-28T00:00:00"/>
    <x v="0"/>
    <x v="9"/>
    <x v="2"/>
    <s v="Unkown"/>
    <x v="1"/>
    <x v="1"/>
    <x v="5"/>
    <n v="1"/>
    <x v="2"/>
    <n v="149"/>
    <x v="2"/>
    <x v="206"/>
    <n v="134.1"/>
    <n v="0.17261744966442952"/>
    <n v="25.72"/>
    <n v="0.19179716629381058"/>
  </r>
  <r>
    <n v="504"/>
    <x v="476"/>
    <d v="2025-10-28T00:00:00"/>
    <x v="0"/>
    <x v="11"/>
    <x v="3"/>
    <s v="Unkown"/>
    <x v="0"/>
    <x v="1"/>
    <x v="1"/>
    <n v="8"/>
    <x v="0"/>
    <n v="99"/>
    <x v="3"/>
    <x v="207"/>
    <n v="84.15"/>
    <n v="0.63555555555555554"/>
    <n v="62.92"/>
    <n v="9.34640522875817E-2"/>
  </r>
  <r>
    <n v="505"/>
    <x v="477"/>
    <d v="2025-10-03T00:00:00"/>
    <x v="0"/>
    <x v="11"/>
    <x v="0"/>
    <s v="Unkown"/>
    <x v="1"/>
    <x v="0"/>
    <x v="3"/>
    <n v="5"/>
    <x v="1"/>
    <n v="299"/>
    <x v="0"/>
    <x v="208"/>
    <n v="284.05"/>
    <n v="0.50304347826086959"/>
    <n v="150.41"/>
    <n v="0.10590389016018306"/>
  </r>
  <r>
    <n v="506"/>
    <x v="478"/>
    <d v="2024-06-10T00:00:00"/>
    <x v="1"/>
    <x v="0"/>
    <x v="0"/>
    <s v="Unkown"/>
    <x v="1"/>
    <x v="1"/>
    <x v="6"/>
    <n v="6"/>
    <x v="1"/>
    <n v="999"/>
    <x v="1"/>
    <x v="166"/>
    <n v="999"/>
    <n v="1.3832332332332331"/>
    <n v="1381.85"/>
    <n v="0.23053887220553887"/>
  </r>
  <r>
    <n v="507"/>
    <x v="479"/>
    <d v="2024-02-08T00:00:00"/>
    <x v="1"/>
    <x v="1"/>
    <x v="3"/>
    <s v="Unkown"/>
    <x v="2"/>
    <x v="2"/>
    <x v="0"/>
    <n v="4"/>
    <x v="1"/>
    <n v="99"/>
    <x v="2"/>
    <x v="17"/>
    <n v="89.1"/>
    <n v="0.50696969696969696"/>
    <n v="50.19"/>
    <n v="0.14082491582491583"/>
  </r>
  <r>
    <n v="508"/>
    <x v="480"/>
    <d v="2025-10-24T00:00:00"/>
    <x v="0"/>
    <x v="11"/>
    <x v="1"/>
    <s v="Unkown"/>
    <x v="2"/>
    <x v="0"/>
    <x v="3"/>
    <n v="2"/>
    <x v="2"/>
    <n v="999"/>
    <x v="1"/>
    <x v="160"/>
    <n v="999"/>
    <n v="0.22007007007007007"/>
    <n v="219.85"/>
    <n v="0.11003503503503503"/>
  </r>
  <r>
    <n v="509"/>
    <x v="481"/>
    <d v="2025-07-24T00:00:00"/>
    <x v="0"/>
    <x v="4"/>
    <x v="0"/>
    <s v="Unkown"/>
    <x v="2"/>
    <x v="1"/>
    <x v="0"/>
    <n v="7"/>
    <x v="0"/>
    <n v="99"/>
    <x v="0"/>
    <x v="157"/>
    <n v="94.05"/>
    <n v="1.4318181818181819"/>
    <n v="141.75"/>
    <n v="0.21531100478468898"/>
  </r>
  <r>
    <n v="510"/>
    <x v="482"/>
    <d v="2025-06-24T00:00:00"/>
    <x v="0"/>
    <x v="0"/>
    <x v="3"/>
    <s v="CUST1540"/>
    <x v="1"/>
    <x v="1"/>
    <x v="3"/>
    <n v="2"/>
    <x v="2"/>
    <n v="199"/>
    <x v="3"/>
    <x v="64"/>
    <n v="169.15"/>
    <n v="0.2999497487437186"/>
    <n v="59.69"/>
    <n v="0.17644102867277564"/>
  </r>
  <r>
    <n v="511"/>
    <x v="483"/>
    <d v="2024-10-08T00:00:00"/>
    <x v="1"/>
    <x v="11"/>
    <x v="3"/>
    <s v="Unkown"/>
    <x v="2"/>
    <x v="0"/>
    <x v="6"/>
    <n v="6"/>
    <x v="1"/>
    <n v="499"/>
    <x v="0"/>
    <x v="209"/>
    <n v="474.05"/>
    <n v="0.76887775551102211"/>
    <n v="383.67"/>
    <n v="0.13489083430017931"/>
  </r>
  <r>
    <n v="512"/>
    <x v="484"/>
    <d v="2025-10-25T00:00:00"/>
    <x v="0"/>
    <x v="11"/>
    <x v="2"/>
    <s v="Unkown"/>
    <x v="2"/>
    <x v="2"/>
    <x v="6"/>
    <n v="7"/>
    <x v="0"/>
    <n v="999"/>
    <x v="1"/>
    <x v="75"/>
    <n v="999"/>
    <n v="1.2071471471471471"/>
    <n v="1205.94"/>
    <n v="0.17244959244959246"/>
  </r>
  <r>
    <n v="513"/>
    <x v="485"/>
    <d v="2024-10-11T00:00:00"/>
    <x v="1"/>
    <x v="11"/>
    <x v="0"/>
    <s v="Unkown"/>
    <x v="1"/>
    <x v="2"/>
    <x v="3"/>
    <n v="6"/>
    <x v="1"/>
    <n v="499"/>
    <x v="0"/>
    <x v="209"/>
    <n v="474.05"/>
    <n v="0.49503006012024048"/>
    <n v="247.02"/>
    <n v="8.6847378968463243E-2"/>
  </r>
  <r>
    <n v="514"/>
    <x v="486"/>
    <d v="2024-06-04T00:00:00"/>
    <x v="1"/>
    <x v="0"/>
    <x v="2"/>
    <s v="CUST2379"/>
    <x v="2"/>
    <x v="2"/>
    <x v="2"/>
    <n v="9"/>
    <x v="0"/>
    <n v="799"/>
    <x v="1"/>
    <x v="24"/>
    <n v="799"/>
    <n v="1.1883854818523154"/>
    <n v="949.52"/>
    <n v="0.13204283131692393"/>
  </r>
  <r>
    <n v="515"/>
    <x v="487"/>
    <d v="2025-06-21T00:00:00"/>
    <x v="0"/>
    <x v="0"/>
    <x v="3"/>
    <s v="CUST1098"/>
    <x v="0"/>
    <x v="0"/>
    <x v="4"/>
    <n v="2"/>
    <x v="2"/>
    <n v="799"/>
    <x v="3"/>
    <x v="210"/>
    <n v="679.15"/>
    <n v="0.15533166458072592"/>
    <n v="124.11"/>
    <n v="9.1371567400427012E-2"/>
  </r>
  <r>
    <n v="516"/>
    <x v="488"/>
    <d v="2025-07-11T00:00:00"/>
    <x v="0"/>
    <x v="4"/>
    <x v="0"/>
    <s v="Unkown"/>
    <x v="2"/>
    <x v="1"/>
    <x v="4"/>
    <n v="1"/>
    <x v="2"/>
    <n v="799"/>
    <x v="1"/>
    <x v="14"/>
    <n v="799"/>
    <n v="0.15459324155193993"/>
    <n v="123.52"/>
    <n v="0.15459324155193993"/>
  </r>
  <r>
    <n v="517"/>
    <x v="489"/>
    <d v="2024-08-28T00:00:00"/>
    <x v="1"/>
    <x v="5"/>
    <x v="0"/>
    <s v="Unkown"/>
    <x v="0"/>
    <x v="2"/>
    <x v="2"/>
    <n v="7"/>
    <x v="0"/>
    <n v="199"/>
    <x v="1"/>
    <x v="39"/>
    <n v="199"/>
    <n v="1.8303517587939699"/>
    <n v="364.24"/>
    <n v="0.26147882268485284"/>
  </r>
  <r>
    <n v="518"/>
    <x v="490"/>
    <d v="2025-03-08T00:00:00"/>
    <x v="0"/>
    <x v="8"/>
    <x v="1"/>
    <s v="CUST1227"/>
    <x v="0"/>
    <x v="0"/>
    <x v="2"/>
    <n v="3"/>
    <x v="2"/>
    <n v="799"/>
    <x v="2"/>
    <x v="122"/>
    <n v="719.1"/>
    <n v="0.69690863579474349"/>
    <n v="556.83000000000004"/>
    <n v="0.2581143095536087"/>
  </r>
  <r>
    <n v="519"/>
    <x v="491"/>
    <d v="2024-03-20T00:00:00"/>
    <x v="1"/>
    <x v="8"/>
    <x v="3"/>
    <s v="Unkown"/>
    <x v="1"/>
    <x v="0"/>
    <x v="7"/>
    <n v="9"/>
    <x v="0"/>
    <n v="299"/>
    <x v="1"/>
    <x v="27"/>
    <n v="299"/>
    <n v="2.1538127090301002"/>
    <n v="643.99"/>
    <n v="0.2393125232255667"/>
  </r>
  <r>
    <n v="520"/>
    <x v="492"/>
    <d v="2024-12-07T00:00:00"/>
    <x v="1"/>
    <x v="6"/>
    <x v="0"/>
    <s v="Unkown"/>
    <x v="1"/>
    <x v="1"/>
    <x v="2"/>
    <n v="10"/>
    <x v="0"/>
    <n v="299"/>
    <x v="2"/>
    <x v="27"/>
    <n v="269.10000000000002"/>
    <n v="1.8895652173913045"/>
    <n v="564.98"/>
    <n v="0.20995169082125603"/>
  </r>
  <r>
    <n v="521"/>
    <x v="493"/>
    <d v="2024-06-10T00:00:00"/>
    <x v="1"/>
    <x v="0"/>
    <x v="0"/>
    <s v="Unkown"/>
    <x v="1"/>
    <x v="2"/>
    <x v="6"/>
    <n v="8"/>
    <x v="0"/>
    <n v="299"/>
    <x v="2"/>
    <x v="211"/>
    <n v="269.10000000000002"/>
    <n v="1.6501337792642139"/>
    <n v="493.39"/>
    <n v="0.22918524712002969"/>
  </r>
  <r>
    <n v="522"/>
    <x v="494"/>
    <d v="2025-03-30T00:00:00"/>
    <x v="0"/>
    <x v="8"/>
    <x v="0"/>
    <s v="Unkown"/>
    <x v="1"/>
    <x v="2"/>
    <x v="4"/>
    <n v="5"/>
    <x v="1"/>
    <n v="499"/>
    <x v="3"/>
    <x v="10"/>
    <n v="424.15"/>
    <n v="0.6349899799599199"/>
    <n v="316.86"/>
    <n v="0.1494094070493929"/>
  </r>
  <r>
    <n v="523"/>
    <x v="495"/>
    <d v="2024-08-19T00:00:00"/>
    <x v="1"/>
    <x v="5"/>
    <x v="1"/>
    <s v="Unkown"/>
    <x v="1"/>
    <x v="0"/>
    <x v="0"/>
    <n v="8"/>
    <x v="0"/>
    <n v="799"/>
    <x v="1"/>
    <x v="162"/>
    <n v="799"/>
    <n v="2.0479349186483105"/>
    <n v="1636.3"/>
    <n v="0.25599186483103881"/>
  </r>
  <r>
    <n v="524"/>
    <x v="496"/>
    <d v="2025-03-22T00:00:00"/>
    <x v="0"/>
    <x v="8"/>
    <x v="1"/>
    <s v="Unkown"/>
    <x v="1"/>
    <x v="2"/>
    <x v="4"/>
    <n v="5"/>
    <x v="1"/>
    <n v="799"/>
    <x v="0"/>
    <x v="194"/>
    <n v="759.05"/>
    <n v="0.71150187734668335"/>
    <n v="568.49"/>
    <n v="0.14978986891509125"/>
  </r>
  <r>
    <n v="525"/>
    <x v="497"/>
    <d v="2024-06-08T00:00:00"/>
    <x v="1"/>
    <x v="0"/>
    <x v="1"/>
    <s v="Unkown"/>
    <x v="2"/>
    <x v="1"/>
    <x v="6"/>
    <n v="1"/>
    <x v="2"/>
    <n v="799"/>
    <x v="0"/>
    <x v="212"/>
    <n v="759.05"/>
    <n v="0.20897371714643304"/>
    <n v="166.97"/>
    <n v="0.21997233383835058"/>
  </r>
  <r>
    <n v="526"/>
    <x v="498"/>
    <d v="2024-04-02T00:00:00"/>
    <x v="1"/>
    <x v="2"/>
    <x v="2"/>
    <s v="Unkown"/>
    <x v="0"/>
    <x v="2"/>
    <x v="1"/>
    <n v="2"/>
    <x v="2"/>
    <n v="799"/>
    <x v="2"/>
    <x v="71"/>
    <n v="719.1"/>
    <n v="0.13675844806007509"/>
    <n v="109.27"/>
    <n v="7.5976915588930605E-2"/>
  </r>
  <r>
    <n v="527"/>
    <x v="499"/>
    <d v="2025-03-31T00:00:00"/>
    <x v="0"/>
    <x v="8"/>
    <x v="1"/>
    <s v="Unkown"/>
    <x v="2"/>
    <x v="2"/>
    <x v="4"/>
    <n v="8"/>
    <x v="0"/>
    <n v="99"/>
    <x v="1"/>
    <x v="84"/>
    <n v="99"/>
    <n v="0.69707070707070717"/>
    <n v="69.010000000000005"/>
    <n v="8.7133838383838397E-2"/>
  </r>
  <r>
    <n v="528"/>
    <x v="500"/>
    <d v="2024-03-17T00:00:00"/>
    <x v="1"/>
    <x v="8"/>
    <x v="0"/>
    <s v="CUST1839"/>
    <x v="0"/>
    <x v="0"/>
    <x v="3"/>
    <n v="6"/>
    <x v="1"/>
    <n v="199"/>
    <x v="3"/>
    <x v="181"/>
    <n v="169.15"/>
    <n v="0.35432160804020102"/>
    <n v="70.510000000000005"/>
    <n v="6.9474825105921775E-2"/>
  </r>
  <r>
    <n v="529"/>
    <x v="501"/>
    <d v="2024-07-24T00:00:00"/>
    <x v="1"/>
    <x v="4"/>
    <x v="3"/>
    <s v="Unkown"/>
    <x v="0"/>
    <x v="0"/>
    <x v="0"/>
    <n v="8"/>
    <x v="0"/>
    <n v="199"/>
    <x v="3"/>
    <x v="213"/>
    <n v="169.15"/>
    <n v="0.97859296482412061"/>
    <n v="194.74"/>
    <n v="0.14391073012119421"/>
  </r>
  <r>
    <n v="530"/>
    <x v="502"/>
    <d v="2025-12-25T00:00:00"/>
    <x v="0"/>
    <x v="6"/>
    <x v="1"/>
    <s v="Unkown"/>
    <x v="2"/>
    <x v="1"/>
    <x v="6"/>
    <n v="7"/>
    <x v="0"/>
    <n v="999"/>
    <x v="0"/>
    <x v="125"/>
    <n v="949.05000000000007"/>
    <n v="1.1172072072072072"/>
    <n v="1116.0899999999999"/>
    <n v="0.16800108379055745"/>
  </r>
  <r>
    <n v="531"/>
    <x v="503"/>
    <d v="2024-11-29T00:00:00"/>
    <x v="1"/>
    <x v="10"/>
    <x v="3"/>
    <s v="Unkown"/>
    <x v="2"/>
    <x v="2"/>
    <x v="1"/>
    <n v="5"/>
    <x v="1"/>
    <n v="199"/>
    <x v="1"/>
    <x v="86"/>
    <n v="199"/>
    <n v="0.8193969849246231"/>
    <n v="163.06"/>
    <n v="0.16387939698492462"/>
  </r>
  <r>
    <n v="532"/>
    <x v="504"/>
    <d v="2024-02-16T00:00:00"/>
    <x v="1"/>
    <x v="1"/>
    <x v="0"/>
    <s v="Unkown"/>
    <x v="0"/>
    <x v="2"/>
    <x v="4"/>
    <n v="6"/>
    <x v="1"/>
    <n v="999"/>
    <x v="1"/>
    <x v="166"/>
    <n v="999"/>
    <n v="1.613993993993994"/>
    <n v="1612.38"/>
    <n v="0.26899899899899904"/>
  </r>
  <r>
    <n v="533"/>
    <x v="505"/>
    <d v="2025-11-12T00:00:00"/>
    <x v="0"/>
    <x v="10"/>
    <x v="2"/>
    <s v="CUST2764"/>
    <x v="1"/>
    <x v="2"/>
    <x v="5"/>
    <n v="7"/>
    <x v="0"/>
    <n v="999"/>
    <x v="1"/>
    <x v="75"/>
    <n v="999"/>
    <n v="0.60229229229229231"/>
    <n v="601.69000000000005"/>
    <n v="8.6041756041756054E-2"/>
  </r>
  <r>
    <n v="534"/>
    <x v="506"/>
    <d v="2024-09-15T00:00:00"/>
    <x v="1"/>
    <x v="3"/>
    <x v="1"/>
    <s v="Unkown"/>
    <x v="0"/>
    <x v="2"/>
    <x v="4"/>
    <n v="7"/>
    <x v="0"/>
    <n v="499"/>
    <x v="1"/>
    <x v="69"/>
    <n v="499"/>
    <n v="0.78827655310621247"/>
    <n v="393.35"/>
    <n v="0.11261093615803035"/>
  </r>
  <r>
    <n v="535"/>
    <x v="507"/>
    <d v="2024-04-09T00:00:00"/>
    <x v="1"/>
    <x v="2"/>
    <x v="3"/>
    <s v="CUST2819"/>
    <x v="2"/>
    <x v="2"/>
    <x v="0"/>
    <n v="7"/>
    <x v="0"/>
    <n v="199"/>
    <x v="0"/>
    <x v="0"/>
    <n v="189.04999999999998"/>
    <n v="1.961356783919598"/>
    <n v="390.31"/>
    <n v="0.29494086976234557"/>
  </r>
  <r>
    <n v="536"/>
    <x v="508"/>
    <d v="2024-04-27T00:00:00"/>
    <x v="1"/>
    <x v="2"/>
    <x v="0"/>
    <s v="CUST2508"/>
    <x v="2"/>
    <x v="0"/>
    <x v="4"/>
    <n v="6"/>
    <x v="1"/>
    <n v="299"/>
    <x v="1"/>
    <x v="26"/>
    <n v="299"/>
    <n v="1.5163210702341137"/>
    <n v="453.38"/>
    <n v="0.25272017837235228"/>
  </r>
  <r>
    <n v="537"/>
    <x v="509"/>
    <d v="2025-07-24T00:00:00"/>
    <x v="0"/>
    <x v="4"/>
    <x v="0"/>
    <s v="Unkown"/>
    <x v="2"/>
    <x v="1"/>
    <x v="0"/>
    <n v="9"/>
    <x v="0"/>
    <n v="149"/>
    <x v="0"/>
    <x v="68"/>
    <n v="141.55000000000001"/>
    <n v="1.1510738255033557"/>
    <n v="171.51"/>
    <n v="0.13462851760273165"/>
  </r>
  <r>
    <n v="538"/>
    <x v="510"/>
    <d v="2024-08-10T00:00:00"/>
    <x v="1"/>
    <x v="5"/>
    <x v="3"/>
    <s v="Unkown"/>
    <x v="0"/>
    <x v="0"/>
    <x v="5"/>
    <n v="7"/>
    <x v="0"/>
    <n v="99"/>
    <x v="1"/>
    <x v="36"/>
    <n v="99"/>
    <n v="0.3671717171717172"/>
    <n v="36.35"/>
    <n v="5.2453102453102453E-2"/>
  </r>
  <r>
    <n v="539"/>
    <x v="511"/>
    <d v="2024-10-24T00:00:00"/>
    <x v="1"/>
    <x v="11"/>
    <x v="3"/>
    <s v="Unkown"/>
    <x v="2"/>
    <x v="0"/>
    <x v="1"/>
    <n v="4"/>
    <x v="1"/>
    <n v="499"/>
    <x v="0"/>
    <x v="214"/>
    <n v="474.05"/>
    <n v="0.65501002004008024"/>
    <n v="326.85000000000002"/>
    <n v="0.17237105790528426"/>
  </r>
  <r>
    <n v="540"/>
    <x v="512"/>
    <d v="2024-05-21T00:00:00"/>
    <x v="1"/>
    <x v="7"/>
    <x v="0"/>
    <s v="CUST2853"/>
    <x v="1"/>
    <x v="2"/>
    <x v="2"/>
    <n v="8"/>
    <x v="0"/>
    <n v="799"/>
    <x v="0"/>
    <x v="96"/>
    <n v="759.05"/>
    <n v="2.0651814768460577"/>
    <n v="1650.08"/>
    <n v="0.27173440484816547"/>
  </r>
  <r>
    <n v="541"/>
    <x v="513"/>
    <d v="2024-10-15T00:00:00"/>
    <x v="1"/>
    <x v="11"/>
    <x v="1"/>
    <s v="Unkown"/>
    <x v="1"/>
    <x v="0"/>
    <x v="2"/>
    <n v="2"/>
    <x v="2"/>
    <n v="199"/>
    <x v="3"/>
    <x v="64"/>
    <n v="169.15"/>
    <n v="0.34316582914572868"/>
    <n v="68.290000000000006"/>
    <n v="0.20186225243866393"/>
  </r>
  <r>
    <n v="542"/>
    <x v="514"/>
    <d v="2024-10-24T00:00:00"/>
    <x v="1"/>
    <x v="11"/>
    <x v="0"/>
    <s v="Unkown"/>
    <x v="2"/>
    <x v="1"/>
    <x v="1"/>
    <n v="10"/>
    <x v="0"/>
    <n v="149"/>
    <x v="2"/>
    <x v="34"/>
    <n v="134.1"/>
    <n v="1.8706711409395975"/>
    <n v="278.73"/>
    <n v="0.20785234899328861"/>
  </r>
  <r>
    <n v="543"/>
    <x v="515"/>
    <d v="2024-06-17T00:00:00"/>
    <x v="1"/>
    <x v="0"/>
    <x v="3"/>
    <s v="CUST1994"/>
    <x v="2"/>
    <x v="0"/>
    <x v="1"/>
    <n v="9"/>
    <x v="0"/>
    <n v="199"/>
    <x v="0"/>
    <x v="191"/>
    <n v="189.05"/>
    <n v="0.64060301507537687"/>
    <n v="127.48"/>
    <n v="7.4924329248582097E-2"/>
  </r>
  <r>
    <n v="544"/>
    <x v="516"/>
    <d v="2025-02-02T00:00:00"/>
    <x v="0"/>
    <x v="1"/>
    <x v="0"/>
    <s v="CUST2150"/>
    <x v="1"/>
    <x v="0"/>
    <x v="4"/>
    <n v="2"/>
    <x v="2"/>
    <n v="199"/>
    <x v="1"/>
    <x v="123"/>
    <n v="199"/>
    <n v="0.38095477386934673"/>
    <n v="75.81"/>
    <n v="0.19047738693467337"/>
  </r>
  <r>
    <n v="545"/>
    <x v="517"/>
    <d v="2024-11-26T00:00:00"/>
    <x v="1"/>
    <x v="10"/>
    <x v="3"/>
    <s v="Unkown"/>
    <x v="1"/>
    <x v="0"/>
    <x v="7"/>
    <n v="2"/>
    <x v="2"/>
    <n v="499"/>
    <x v="2"/>
    <x v="180"/>
    <n v="449.1"/>
    <n v="0.20090180360721444"/>
    <n v="100.25"/>
    <n v="0.11161211311511912"/>
  </r>
  <r>
    <n v="546"/>
    <x v="518"/>
    <d v="2024-09-28T00:00:00"/>
    <x v="1"/>
    <x v="3"/>
    <x v="1"/>
    <s v="Unkown"/>
    <x v="0"/>
    <x v="1"/>
    <x v="7"/>
    <n v="6"/>
    <x v="1"/>
    <n v="799"/>
    <x v="3"/>
    <x v="76"/>
    <n v="679.15"/>
    <n v="0.32396745932415522"/>
    <n v="258.85000000000002"/>
    <n v="6.3523031240030434E-2"/>
  </r>
  <r>
    <n v="547"/>
    <x v="519"/>
    <d v="2024-09-17T00:00:00"/>
    <x v="1"/>
    <x v="3"/>
    <x v="3"/>
    <s v="Unkown"/>
    <x v="0"/>
    <x v="2"/>
    <x v="6"/>
    <n v="10"/>
    <x v="0"/>
    <n v="99"/>
    <x v="2"/>
    <x v="117"/>
    <n v="89.1"/>
    <n v="0.84040404040404049"/>
    <n v="83.2"/>
    <n v="9.3378226711560042E-2"/>
  </r>
  <r>
    <n v="548"/>
    <x v="520"/>
    <d v="2024-05-04T00:00:00"/>
    <x v="1"/>
    <x v="7"/>
    <x v="3"/>
    <s v="Unkown"/>
    <x v="1"/>
    <x v="0"/>
    <x v="6"/>
    <n v="7"/>
    <x v="0"/>
    <n v="299"/>
    <x v="0"/>
    <x v="215"/>
    <n v="284.05"/>
    <n v="0.79290969899665553"/>
    <n v="237.08"/>
    <n v="0.1192345412025046"/>
  </r>
  <r>
    <n v="549"/>
    <x v="521"/>
    <d v="2024-10-05T00:00:00"/>
    <x v="1"/>
    <x v="11"/>
    <x v="0"/>
    <s v="Unkown"/>
    <x v="1"/>
    <x v="2"/>
    <x v="5"/>
    <n v="3"/>
    <x v="2"/>
    <n v="149"/>
    <x v="1"/>
    <x v="11"/>
    <n v="149"/>
    <n v="0.76201342281879203"/>
    <n v="113.54"/>
    <n v="0.25400447427293066"/>
  </r>
  <r>
    <n v="550"/>
    <x v="522"/>
    <d v="2024-05-18T00:00:00"/>
    <x v="1"/>
    <x v="7"/>
    <x v="3"/>
    <s v="Unkown"/>
    <x v="0"/>
    <x v="1"/>
    <x v="0"/>
    <n v="2"/>
    <x v="2"/>
    <n v="99"/>
    <x v="1"/>
    <x v="99"/>
    <n v="99"/>
    <n v="0.18242424242424241"/>
    <n v="18.059999999999999"/>
    <n v="9.1212121212121203E-2"/>
  </r>
  <r>
    <n v="551"/>
    <x v="523"/>
    <d v="2025-11-23T00:00:00"/>
    <x v="0"/>
    <x v="10"/>
    <x v="2"/>
    <s v="Unkown"/>
    <x v="0"/>
    <x v="1"/>
    <x v="1"/>
    <n v="5"/>
    <x v="1"/>
    <n v="299"/>
    <x v="3"/>
    <x v="95"/>
    <n v="254.15"/>
    <n v="1.1746822742474916"/>
    <n v="351.23"/>
    <n v="0.2763958292347039"/>
  </r>
  <r>
    <n v="552"/>
    <x v="524"/>
    <d v="2025-05-02T00:00:00"/>
    <x v="0"/>
    <x v="7"/>
    <x v="3"/>
    <s v="Unkown"/>
    <x v="1"/>
    <x v="1"/>
    <x v="2"/>
    <n v="5"/>
    <x v="1"/>
    <n v="149"/>
    <x v="3"/>
    <x v="196"/>
    <n v="126.65"/>
    <n v="0.59234899328859059"/>
    <n v="88.26"/>
    <n v="0.13937623371496249"/>
  </r>
  <r>
    <n v="553"/>
    <x v="525"/>
    <d v="2024-01-02T00:00:00"/>
    <x v="1"/>
    <x v="9"/>
    <x v="2"/>
    <s v="Unkown"/>
    <x v="2"/>
    <x v="1"/>
    <x v="2"/>
    <n v="5"/>
    <x v="1"/>
    <n v="149"/>
    <x v="1"/>
    <x v="73"/>
    <n v="149"/>
    <n v="0.57516778523489931"/>
    <n v="85.7"/>
    <n v="0.11503355704697987"/>
  </r>
  <r>
    <n v="554"/>
    <x v="526"/>
    <d v="2025-08-13T00:00:00"/>
    <x v="0"/>
    <x v="5"/>
    <x v="3"/>
    <s v="Unkown"/>
    <x v="0"/>
    <x v="0"/>
    <x v="3"/>
    <n v="5"/>
    <x v="1"/>
    <n v="99"/>
    <x v="3"/>
    <x v="216"/>
    <n v="84.15"/>
    <n v="0.28080808080808084"/>
    <n v="27.8"/>
    <n v="6.6072489601901374E-2"/>
  </r>
  <r>
    <n v="555"/>
    <x v="527"/>
    <d v="2024-10-01T00:00:00"/>
    <x v="1"/>
    <x v="11"/>
    <x v="3"/>
    <s v="CUST1947"/>
    <x v="0"/>
    <x v="1"/>
    <x v="6"/>
    <n v="1"/>
    <x v="2"/>
    <n v="99"/>
    <x v="1"/>
    <x v="111"/>
    <n v="99"/>
    <n v="0.16676767676767679"/>
    <n v="16.510000000000002"/>
    <n v="0.16676767676767679"/>
  </r>
  <r>
    <n v="556"/>
    <x v="528"/>
    <d v="2025-07-29T00:00:00"/>
    <x v="0"/>
    <x v="4"/>
    <x v="3"/>
    <s v="Unkown"/>
    <x v="0"/>
    <x v="1"/>
    <x v="6"/>
    <n v="4"/>
    <x v="1"/>
    <n v="299"/>
    <x v="1"/>
    <x v="49"/>
    <n v="299"/>
    <n v="0.21070234113712374"/>
    <n v="63"/>
    <n v="5.2675585284280936E-2"/>
  </r>
  <r>
    <n v="557"/>
    <x v="529"/>
    <d v="2024-06-23T00:00:00"/>
    <x v="1"/>
    <x v="0"/>
    <x v="3"/>
    <s v="Unkown"/>
    <x v="2"/>
    <x v="1"/>
    <x v="7"/>
    <n v="6"/>
    <x v="1"/>
    <n v="499"/>
    <x v="1"/>
    <x v="140"/>
    <n v="499"/>
    <n v="1.5648496993987977"/>
    <n v="780.86"/>
    <n v="0.26080828323313293"/>
  </r>
  <r>
    <n v="558"/>
    <x v="530"/>
    <d v="2024-07-04T00:00:00"/>
    <x v="1"/>
    <x v="4"/>
    <x v="2"/>
    <s v="Unkown"/>
    <x v="2"/>
    <x v="1"/>
    <x v="0"/>
    <n v="2"/>
    <x v="2"/>
    <n v="99"/>
    <x v="3"/>
    <x v="113"/>
    <n v="84.15"/>
    <n v="0.34525252525252526"/>
    <n v="34.18"/>
    <n v="0.20308972073677956"/>
  </r>
  <r>
    <n v="559"/>
    <x v="531"/>
    <d v="2025-02-10T00:00:00"/>
    <x v="0"/>
    <x v="1"/>
    <x v="1"/>
    <s v="Unkown"/>
    <x v="1"/>
    <x v="0"/>
    <x v="7"/>
    <n v="10"/>
    <x v="0"/>
    <n v="799"/>
    <x v="0"/>
    <x v="217"/>
    <n v="759.05"/>
    <n v="2.4314017521902378"/>
    <n v="1942.69"/>
    <n v="0.25593702654634082"/>
  </r>
  <r>
    <n v="560"/>
    <x v="532"/>
    <d v="2024-11-22T00:00:00"/>
    <x v="1"/>
    <x v="10"/>
    <x v="3"/>
    <s v="Unkown"/>
    <x v="2"/>
    <x v="1"/>
    <x v="3"/>
    <n v="1"/>
    <x v="2"/>
    <n v="149"/>
    <x v="1"/>
    <x v="7"/>
    <n v="149"/>
    <n v="0.23456375838926177"/>
    <n v="34.950000000000003"/>
    <n v="0.23456375838926177"/>
  </r>
  <r>
    <n v="562"/>
    <x v="533"/>
    <d v="2025-06-02T00:00:00"/>
    <x v="0"/>
    <x v="0"/>
    <x v="1"/>
    <s v="Unkown"/>
    <x v="0"/>
    <x v="2"/>
    <x v="7"/>
    <n v="3"/>
    <x v="2"/>
    <n v="499"/>
    <x v="3"/>
    <x v="22"/>
    <n v="424.15000000000003"/>
    <n v="0.49086172344689377"/>
    <n v="244.94"/>
    <n v="0.19249479350858578"/>
  </r>
  <r>
    <n v="563"/>
    <x v="534"/>
    <d v="2025-05-02T00:00:00"/>
    <x v="0"/>
    <x v="7"/>
    <x v="1"/>
    <s v="Unkown"/>
    <x v="2"/>
    <x v="0"/>
    <x v="2"/>
    <n v="5"/>
    <x v="1"/>
    <n v="799"/>
    <x v="2"/>
    <x v="218"/>
    <n v="719.1"/>
    <n v="1.2022903629536921"/>
    <n v="960.63"/>
    <n v="0.26717563621193158"/>
  </r>
  <r>
    <n v="564"/>
    <x v="535"/>
    <d v="2024-07-05T00:00:00"/>
    <x v="1"/>
    <x v="4"/>
    <x v="0"/>
    <s v="Unkown"/>
    <x v="2"/>
    <x v="1"/>
    <x v="0"/>
    <n v="8"/>
    <x v="0"/>
    <n v="799"/>
    <x v="2"/>
    <x v="219"/>
    <n v="719.1"/>
    <n v="0.43425531914893623"/>
    <n v="346.97"/>
    <n v="6.0313238770685583E-2"/>
  </r>
  <r>
    <n v="565"/>
    <x v="536"/>
    <d v="2025-05-26T00:00:00"/>
    <x v="0"/>
    <x v="7"/>
    <x v="3"/>
    <s v="Unkown"/>
    <x v="0"/>
    <x v="0"/>
    <x v="7"/>
    <n v="1"/>
    <x v="2"/>
    <n v="499"/>
    <x v="0"/>
    <x v="171"/>
    <n v="474.05"/>
    <n v="0.17507014028056112"/>
    <n v="87.36"/>
    <n v="0.18428435819006433"/>
  </r>
  <r>
    <n v="566"/>
    <x v="537"/>
    <d v="2024-03-31T00:00:00"/>
    <x v="1"/>
    <x v="8"/>
    <x v="0"/>
    <s v="Unkown"/>
    <x v="0"/>
    <x v="1"/>
    <x v="6"/>
    <n v="1"/>
    <x v="2"/>
    <n v="299"/>
    <x v="0"/>
    <x v="164"/>
    <n v="284.05"/>
    <n v="7.7558528428093645E-2"/>
    <n v="23.19"/>
    <n v="8.1640556240098569E-2"/>
  </r>
  <r>
    <n v="567"/>
    <x v="538"/>
    <d v="2025-11-07T00:00:00"/>
    <x v="0"/>
    <x v="10"/>
    <x v="2"/>
    <s v="Unkown"/>
    <x v="2"/>
    <x v="2"/>
    <x v="3"/>
    <n v="2"/>
    <x v="2"/>
    <n v="999"/>
    <x v="1"/>
    <x v="160"/>
    <n v="999"/>
    <n v="0.56905905905905907"/>
    <n v="568.49"/>
    <n v="0.28452952952952953"/>
  </r>
  <r>
    <n v="568"/>
    <x v="539"/>
    <d v="2025-12-03T00:00:00"/>
    <x v="0"/>
    <x v="6"/>
    <x v="0"/>
    <s v="CUST1872"/>
    <x v="2"/>
    <x v="0"/>
    <x v="1"/>
    <n v="4"/>
    <x v="1"/>
    <n v="149"/>
    <x v="3"/>
    <x v="220"/>
    <n v="126.65"/>
    <n v="0.95872483221476501"/>
    <n v="142.85"/>
    <n v="0.28197789182787208"/>
  </r>
  <r>
    <n v="569"/>
    <x v="540"/>
    <d v="2025-01-21T00:00:00"/>
    <x v="0"/>
    <x v="9"/>
    <x v="0"/>
    <s v="CUST1582"/>
    <x v="2"/>
    <x v="0"/>
    <x v="2"/>
    <n v="10"/>
    <x v="0"/>
    <n v="149"/>
    <x v="3"/>
    <x v="43"/>
    <n v="126.65"/>
    <n v="0.81939597315436241"/>
    <n v="122.09"/>
    <n v="9.639952625345441E-2"/>
  </r>
  <r>
    <n v="570"/>
    <x v="541"/>
    <d v="2025-10-21T00:00:00"/>
    <x v="0"/>
    <x v="11"/>
    <x v="3"/>
    <s v="CUST1962"/>
    <x v="0"/>
    <x v="1"/>
    <x v="1"/>
    <n v="8"/>
    <x v="0"/>
    <n v="149"/>
    <x v="3"/>
    <x v="19"/>
    <n v="126.65"/>
    <n v="1.8651677852348996"/>
    <n v="277.91000000000003"/>
    <n v="0.27428938018160287"/>
  </r>
  <r>
    <n v="571"/>
    <x v="542"/>
    <d v="2025-06-27T00:00:00"/>
    <x v="0"/>
    <x v="0"/>
    <x v="2"/>
    <s v="CUST2684"/>
    <x v="0"/>
    <x v="2"/>
    <x v="7"/>
    <n v="1"/>
    <x v="2"/>
    <n v="149"/>
    <x v="0"/>
    <x v="112"/>
    <n v="141.55000000000001"/>
    <n v="0.1781208053691275"/>
    <n v="26.54"/>
    <n v="0.18749558459908158"/>
  </r>
  <r>
    <n v="572"/>
    <x v="543"/>
    <d v="2024-11-26T00:00:00"/>
    <x v="1"/>
    <x v="10"/>
    <x v="1"/>
    <s v="Unkown"/>
    <x v="1"/>
    <x v="2"/>
    <x v="0"/>
    <n v="9"/>
    <x v="0"/>
    <n v="199"/>
    <x v="1"/>
    <x v="110"/>
    <n v="199"/>
    <n v="1.1901507537688443"/>
    <n v="236.84"/>
    <n v="0.13223897264098269"/>
  </r>
  <r>
    <n v="573"/>
    <x v="544"/>
    <d v="2025-02-06T00:00:00"/>
    <x v="0"/>
    <x v="1"/>
    <x v="3"/>
    <s v="Unkown"/>
    <x v="1"/>
    <x v="1"/>
    <x v="3"/>
    <n v="9"/>
    <x v="0"/>
    <n v="799"/>
    <x v="3"/>
    <x v="221"/>
    <n v="679.15000000000009"/>
    <n v="1.885456821026283"/>
    <n v="1506.48"/>
    <n v="0.24646494392500429"/>
  </r>
  <r>
    <n v="574"/>
    <x v="545"/>
    <d v="2025-01-10T00:00:00"/>
    <x v="0"/>
    <x v="9"/>
    <x v="3"/>
    <s v="Unkown"/>
    <x v="2"/>
    <x v="2"/>
    <x v="3"/>
    <n v="4"/>
    <x v="1"/>
    <n v="999"/>
    <x v="1"/>
    <x v="119"/>
    <n v="999"/>
    <n v="1.1391391391391392"/>
    <n v="1138"/>
    <n v="0.28478478478478481"/>
  </r>
  <r>
    <n v="575"/>
    <x v="546"/>
    <d v="2024-01-15T00:00:00"/>
    <x v="1"/>
    <x v="9"/>
    <x v="2"/>
    <s v="Unkown"/>
    <x v="2"/>
    <x v="1"/>
    <x v="3"/>
    <n v="9"/>
    <x v="0"/>
    <n v="999"/>
    <x v="1"/>
    <x v="83"/>
    <n v="999"/>
    <n v="0.63803803803803805"/>
    <n v="637.4"/>
    <n v="7.0893115337559778E-2"/>
  </r>
  <r>
    <n v="576"/>
    <x v="547"/>
    <d v="2025-12-17T00:00:00"/>
    <x v="0"/>
    <x v="6"/>
    <x v="1"/>
    <s v="CUST2265"/>
    <x v="2"/>
    <x v="2"/>
    <x v="7"/>
    <n v="9"/>
    <x v="0"/>
    <n v="999"/>
    <x v="0"/>
    <x v="187"/>
    <n v="949.05000000000007"/>
    <n v="1.7596196196196194"/>
    <n v="1757.86"/>
    <n v="0.20580346428299642"/>
  </r>
  <r>
    <n v="577"/>
    <x v="548"/>
    <d v="2025-11-09T00:00:00"/>
    <x v="0"/>
    <x v="10"/>
    <x v="1"/>
    <s v="CUST1616"/>
    <x v="0"/>
    <x v="1"/>
    <x v="0"/>
    <n v="10"/>
    <x v="0"/>
    <n v="149"/>
    <x v="3"/>
    <x v="43"/>
    <n v="126.65"/>
    <n v="1.0954362416107382"/>
    <n v="163.22"/>
    <n v="0.12887485195420451"/>
  </r>
  <r>
    <n v="578"/>
    <x v="549"/>
    <d v="2024-02-27T00:00:00"/>
    <x v="1"/>
    <x v="1"/>
    <x v="3"/>
    <s v="Unkown"/>
    <x v="1"/>
    <x v="2"/>
    <x v="6"/>
    <n v="6"/>
    <x v="1"/>
    <n v="149"/>
    <x v="1"/>
    <x v="81"/>
    <n v="149"/>
    <n v="0.82436241610738259"/>
    <n v="122.83"/>
    <n v="0.13739373601789709"/>
  </r>
  <r>
    <n v="579"/>
    <x v="550"/>
    <d v="2025-05-20T00:00:00"/>
    <x v="0"/>
    <x v="7"/>
    <x v="3"/>
    <s v="Unkown"/>
    <x v="1"/>
    <x v="0"/>
    <x v="3"/>
    <n v="5"/>
    <x v="1"/>
    <n v="99"/>
    <x v="0"/>
    <x v="98"/>
    <n v="94.05"/>
    <n v="0.3858585858585859"/>
    <n v="38.200000000000003"/>
    <n v="8.1233386496544394E-2"/>
  </r>
  <r>
    <n v="580"/>
    <x v="551"/>
    <d v="2024-11-28T00:00:00"/>
    <x v="1"/>
    <x v="10"/>
    <x v="3"/>
    <s v="Unkown"/>
    <x v="1"/>
    <x v="1"/>
    <x v="5"/>
    <n v="9"/>
    <x v="0"/>
    <n v="299"/>
    <x v="3"/>
    <x v="152"/>
    <n v="254.14999999999998"/>
    <n v="0.61438127090300998"/>
    <n v="183.7"/>
    <n v="8.0311277242223533E-2"/>
  </r>
  <r>
    <n v="581"/>
    <x v="552"/>
    <d v="2025-03-31T00:00:00"/>
    <x v="0"/>
    <x v="8"/>
    <x v="0"/>
    <s v="Unkown"/>
    <x v="1"/>
    <x v="0"/>
    <x v="7"/>
    <n v="5"/>
    <x v="1"/>
    <n v="799"/>
    <x v="3"/>
    <x v="222"/>
    <n v="679.15"/>
    <n v="0.58111389236545685"/>
    <n v="464.31"/>
    <n v="0.13673268055657808"/>
  </r>
  <r>
    <n v="582"/>
    <x v="553"/>
    <d v="2024-11-17T00:00:00"/>
    <x v="1"/>
    <x v="10"/>
    <x v="0"/>
    <s v="Unkown"/>
    <x v="1"/>
    <x v="2"/>
    <x v="3"/>
    <n v="6"/>
    <x v="1"/>
    <n v="499"/>
    <x v="0"/>
    <x v="209"/>
    <n v="474.05"/>
    <n v="1.1705811623246494"/>
    <n v="584.12"/>
    <n v="0.20536511619730688"/>
  </r>
  <r>
    <n v="583"/>
    <x v="554"/>
    <d v="2025-10-11T00:00:00"/>
    <x v="0"/>
    <x v="11"/>
    <x v="1"/>
    <s v="Unkown"/>
    <x v="1"/>
    <x v="1"/>
    <x v="3"/>
    <n v="8"/>
    <x v="0"/>
    <n v="99"/>
    <x v="0"/>
    <x v="184"/>
    <n v="94.05"/>
    <n v="0.45111111111111107"/>
    <n v="44.66"/>
    <n v="5.935672514619883E-2"/>
  </r>
  <r>
    <n v="584"/>
    <x v="555"/>
    <d v="2024-03-28T00:00:00"/>
    <x v="1"/>
    <x v="8"/>
    <x v="3"/>
    <s v="CUST2785"/>
    <x v="2"/>
    <x v="1"/>
    <x v="5"/>
    <n v="10"/>
    <x v="0"/>
    <n v="499"/>
    <x v="0"/>
    <x v="46"/>
    <n v="474.05"/>
    <n v="1.5359919839679359"/>
    <n v="766.46"/>
    <n v="0.16168336673346695"/>
  </r>
  <r>
    <n v="585"/>
    <x v="556"/>
    <d v="2024-11-05T00:00:00"/>
    <x v="1"/>
    <x v="10"/>
    <x v="2"/>
    <s v="CUST2588"/>
    <x v="1"/>
    <x v="0"/>
    <x v="6"/>
    <n v="10"/>
    <x v="0"/>
    <n v="799"/>
    <x v="1"/>
    <x v="223"/>
    <n v="799"/>
    <n v="1.9170337922403005"/>
    <n v="1531.71"/>
    <n v="0.19170337922403005"/>
  </r>
  <r>
    <n v="586"/>
    <x v="557"/>
    <d v="2024-11-30T00:00:00"/>
    <x v="1"/>
    <x v="10"/>
    <x v="1"/>
    <s v="Unkown"/>
    <x v="2"/>
    <x v="0"/>
    <x v="2"/>
    <n v="4"/>
    <x v="1"/>
    <n v="99"/>
    <x v="3"/>
    <x v="190"/>
    <n v="84.15"/>
    <n v="0.9089898989898989"/>
    <n v="89.99"/>
    <n v="0.26734997029114671"/>
  </r>
  <r>
    <n v="587"/>
    <x v="558"/>
    <d v="2025-06-09T00:00:00"/>
    <x v="0"/>
    <x v="0"/>
    <x v="3"/>
    <s v="CUST2011"/>
    <x v="1"/>
    <x v="1"/>
    <x v="2"/>
    <n v="7"/>
    <x v="0"/>
    <n v="199"/>
    <x v="0"/>
    <x v="0"/>
    <n v="189.04999999999998"/>
    <n v="1.874824120603015"/>
    <n v="373.09"/>
    <n v="0.28192843918842331"/>
  </r>
  <r>
    <n v="588"/>
    <x v="559"/>
    <d v="2025-04-30T00:00:00"/>
    <x v="0"/>
    <x v="2"/>
    <x v="2"/>
    <s v="Unkown"/>
    <x v="2"/>
    <x v="2"/>
    <x v="6"/>
    <n v="9"/>
    <x v="0"/>
    <n v="999"/>
    <x v="3"/>
    <x v="70"/>
    <n v="849.15000000000009"/>
    <n v="0.70211211211211211"/>
    <n v="701.41"/>
    <n v="9.1779361060406808E-2"/>
  </r>
  <r>
    <n v="589"/>
    <x v="560"/>
    <d v="2025-11-06T00:00:00"/>
    <x v="0"/>
    <x v="10"/>
    <x v="0"/>
    <s v="CUST1613"/>
    <x v="2"/>
    <x v="0"/>
    <x v="6"/>
    <n v="7"/>
    <x v="0"/>
    <n v="299"/>
    <x v="3"/>
    <x v="78"/>
    <n v="254.15"/>
    <n v="0.31839464882943147"/>
    <n v="95.2"/>
    <n v="5.3511705685618735E-2"/>
  </r>
  <r>
    <n v="590"/>
    <x v="561"/>
    <d v="2024-09-21T00:00:00"/>
    <x v="1"/>
    <x v="3"/>
    <x v="0"/>
    <s v="Unkown"/>
    <x v="2"/>
    <x v="2"/>
    <x v="3"/>
    <n v="4"/>
    <x v="1"/>
    <n v="799"/>
    <x v="1"/>
    <x v="45"/>
    <n v="799"/>
    <n v="1.1296871088861076"/>
    <n v="902.62"/>
    <n v="0.28242177722152689"/>
  </r>
  <r>
    <n v="591"/>
    <x v="562"/>
    <d v="2024-02-23T00:00:00"/>
    <x v="1"/>
    <x v="1"/>
    <x v="0"/>
    <s v="Unkown"/>
    <x v="1"/>
    <x v="0"/>
    <x v="1"/>
    <n v="6"/>
    <x v="1"/>
    <n v="99"/>
    <x v="1"/>
    <x v="155"/>
    <n v="99"/>
    <n v="1.4688888888888887"/>
    <n v="145.41999999999999"/>
    <n v="0.24481481481481479"/>
  </r>
  <r>
    <n v="592"/>
    <x v="563"/>
    <d v="2024-01-24T00:00:00"/>
    <x v="1"/>
    <x v="9"/>
    <x v="0"/>
    <s v="CUST1205"/>
    <x v="1"/>
    <x v="1"/>
    <x v="2"/>
    <n v="7"/>
    <x v="0"/>
    <n v="299"/>
    <x v="1"/>
    <x v="198"/>
    <n v="299"/>
    <n v="0.99919732441471565"/>
    <n v="298.76"/>
    <n v="0.14274247491638795"/>
  </r>
  <r>
    <n v="593"/>
    <x v="564"/>
    <d v="2025-06-08T00:00:00"/>
    <x v="0"/>
    <x v="0"/>
    <x v="0"/>
    <s v="CUST2309"/>
    <x v="1"/>
    <x v="0"/>
    <x v="7"/>
    <n v="10"/>
    <x v="0"/>
    <n v="999"/>
    <x v="2"/>
    <x v="83"/>
    <n v="899.1"/>
    <n v="1.8687887887887888"/>
    <n v="1866.92"/>
    <n v="0.20764319875430987"/>
  </r>
  <r>
    <n v="594"/>
    <x v="565"/>
    <d v="2024-12-11T00:00:00"/>
    <x v="1"/>
    <x v="6"/>
    <x v="1"/>
    <s v="Unkown"/>
    <x v="0"/>
    <x v="1"/>
    <x v="4"/>
    <n v="8"/>
    <x v="0"/>
    <n v="499"/>
    <x v="2"/>
    <x v="104"/>
    <n v="449.1"/>
    <n v="0.48098196392785569"/>
    <n v="240.01"/>
    <n v="6.6803050545535508E-2"/>
  </r>
  <r>
    <n v="595"/>
    <x v="566"/>
    <d v="2025-03-25T00:00:00"/>
    <x v="0"/>
    <x v="8"/>
    <x v="0"/>
    <s v="CUST2586"/>
    <x v="1"/>
    <x v="0"/>
    <x v="2"/>
    <n v="9"/>
    <x v="0"/>
    <n v="199"/>
    <x v="3"/>
    <x v="145"/>
    <n v="169.14999999999998"/>
    <n v="0.46301507537688441"/>
    <n v="92.14"/>
    <n v="6.0524846454494699E-2"/>
  </r>
  <r>
    <n v="596"/>
    <x v="567"/>
    <d v="2024-10-18T00:00:00"/>
    <x v="1"/>
    <x v="11"/>
    <x v="2"/>
    <s v="CUST1391"/>
    <x v="2"/>
    <x v="0"/>
    <x v="2"/>
    <n v="6"/>
    <x v="1"/>
    <n v="499"/>
    <x v="3"/>
    <x v="59"/>
    <n v="424.15000000000003"/>
    <n v="1.298697394789579"/>
    <n v="648.04999999999995"/>
    <n v="0.25464654799795666"/>
  </r>
  <r>
    <n v="597"/>
    <x v="568"/>
    <d v="2024-07-09T00:00:00"/>
    <x v="1"/>
    <x v="4"/>
    <x v="2"/>
    <s v="Unkown"/>
    <x v="2"/>
    <x v="1"/>
    <x v="7"/>
    <n v="7"/>
    <x v="0"/>
    <n v="299"/>
    <x v="0"/>
    <x v="215"/>
    <n v="284.05"/>
    <n v="0.50712374581939801"/>
    <n v="151.63"/>
    <n v="7.6259209897653835E-2"/>
  </r>
  <r>
    <n v="598"/>
    <x v="569"/>
    <d v="2024-05-14T00:00:00"/>
    <x v="1"/>
    <x v="7"/>
    <x v="0"/>
    <s v="Unkown"/>
    <x v="2"/>
    <x v="2"/>
    <x v="2"/>
    <n v="1"/>
    <x v="2"/>
    <n v="99"/>
    <x v="1"/>
    <x v="111"/>
    <n v="99"/>
    <n v="0.14333333333333334"/>
    <n v="14.19"/>
    <n v="0.14333333333333334"/>
  </r>
  <r>
    <n v="599"/>
    <x v="570"/>
    <d v="2024-05-26T00:00:00"/>
    <x v="1"/>
    <x v="7"/>
    <x v="0"/>
    <s v="Unkown"/>
    <x v="2"/>
    <x v="2"/>
    <x v="7"/>
    <n v="4"/>
    <x v="1"/>
    <n v="499"/>
    <x v="1"/>
    <x v="224"/>
    <n v="499"/>
    <n v="1.0923647294589178"/>
    <n v="545.09"/>
    <n v="0.27309118236472946"/>
  </r>
  <r>
    <n v="600"/>
    <x v="571"/>
    <d v="2024-02-04T00:00:00"/>
    <x v="1"/>
    <x v="1"/>
    <x v="3"/>
    <s v="Unkown"/>
    <x v="1"/>
    <x v="0"/>
    <x v="0"/>
    <n v="2"/>
    <x v="2"/>
    <n v="99"/>
    <x v="1"/>
    <x v="99"/>
    <n v="99"/>
    <n v="0.45999999999999996"/>
    <n v="45.54"/>
    <n v="0.22999999999999998"/>
  </r>
  <r>
    <n v="601"/>
    <x v="572"/>
    <d v="2024-05-07T00:00:00"/>
    <x v="1"/>
    <x v="7"/>
    <x v="0"/>
    <s v="Unkown"/>
    <x v="1"/>
    <x v="0"/>
    <x v="4"/>
    <n v="8"/>
    <x v="0"/>
    <n v="799"/>
    <x v="1"/>
    <x v="162"/>
    <n v="799"/>
    <n v="1.306270337922403"/>
    <n v="1043.71"/>
    <n v="0.16328379224030037"/>
  </r>
  <r>
    <n v="602"/>
    <x v="573"/>
    <d v="2025-07-28T00:00:00"/>
    <x v="0"/>
    <x v="4"/>
    <x v="2"/>
    <s v="Unkown"/>
    <x v="1"/>
    <x v="0"/>
    <x v="7"/>
    <n v="5"/>
    <x v="1"/>
    <n v="299"/>
    <x v="2"/>
    <x v="225"/>
    <n v="269.10000000000002"/>
    <n v="0.48501672240802679"/>
    <n v="145.02000000000001"/>
    <n v="0.1077814938684504"/>
  </r>
  <r>
    <n v="603"/>
    <x v="574"/>
    <d v="2025-12-04T00:00:00"/>
    <x v="0"/>
    <x v="6"/>
    <x v="0"/>
    <s v="Unkown"/>
    <x v="0"/>
    <x v="0"/>
    <x v="4"/>
    <n v="4"/>
    <x v="1"/>
    <n v="299"/>
    <x v="1"/>
    <x v="49"/>
    <n v="299"/>
    <n v="0.80618729096989972"/>
    <n v="241.05"/>
    <n v="0.20154682274247493"/>
  </r>
  <r>
    <n v="604"/>
    <x v="575"/>
    <d v="2025-05-03T00:00:00"/>
    <x v="0"/>
    <x v="7"/>
    <x v="3"/>
    <s v="CUST2225"/>
    <x v="1"/>
    <x v="1"/>
    <x v="3"/>
    <n v="10"/>
    <x v="0"/>
    <n v="999"/>
    <x v="3"/>
    <x v="62"/>
    <n v="849.15"/>
    <n v="1.4480980980980982"/>
    <n v="1446.65"/>
    <n v="0.17036448212918803"/>
  </r>
  <r>
    <n v="605"/>
    <x v="576"/>
    <d v="2024-07-28T00:00:00"/>
    <x v="1"/>
    <x v="4"/>
    <x v="1"/>
    <s v="CUST1967"/>
    <x v="2"/>
    <x v="0"/>
    <x v="1"/>
    <n v="9"/>
    <x v="0"/>
    <n v="149"/>
    <x v="0"/>
    <x v="68"/>
    <n v="141.55000000000001"/>
    <n v="2.0423489932885905"/>
    <n v="304.31"/>
    <n v="0.23887122728521526"/>
  </r>
  <r>
    <n v="606"/>
    <x v="577"/>
    <d v="2025-04-26T00:00:00"/>
    <x v="0"/>
    <x v="2"/>
    <x v="0"/>
    <s v="CUST1510"/>
    <x v="2"/>
    <x v="1"/>
    <x v="0"/>
    <n v="9"/>
    <x v="0"/>
    <n v="999"/>
    <x v="1"/>
    <x v="83"/>
    <n v="999"/>
    <n v="0.48902902902902906"/>
    <n v="488.54"/>
    <n v="5.4336558781003227E-2"/>
  </r>
  <r>
    <n v="607"/>
    <x v="578"/>
    <d v="2024-10-13T00:00:00"/>
    <x v="1"/>
    <x v="11"/>
    <x v="3"/>
    <s v="Unkown"/>
    <x v="2"/>
    <x v="2"/>
    <x v="4"/>
    <n v="5"/>
    <x v="1"/>
    <n v="299"/>
    <x v="0"/>
    <x v="208"/>
    <n v="284.05"/>
    <n v="0.25110367892976587"/>
    <n v="75.08"/>
    <n v="5.2863932406266502E-2"/>
  </r>
  <r>
    <n v="608"/>
    <x v="579"/>
    <d v="2025-12-15T00:00:00"/>
    <x v="0"/>
    <x v="6"/>
    <x v="2"/>
    <s v="CUST2970"/>
    <x v="2"/>
    <x v="2"/>
    <x v="3"/>
    <n v="1"/>
    <x v="2"/>
    <n v="99"/>
    <x v="1"/>
    <x v="111"/>
    <n v="99"/>
    <n v="0.23080808080808082"/>
    <n v="22.85"/>
    <n v="0.23080808080808082"/>
  </r>
  <r>
    <n v="609"/>
    <x v="580"/>
    <d v="2025-10-19T00:00:00"/>
    <x v="0"/>
    <x v="11"/>
    <x v="3"/>
    <s v="CUST2435"/>
    <x v="0"/>
    <x v="1"/>
    <x v="6"/>
    <n v="5"/>
    <x v="1"/>
    <n v="299"/>
    <x v="3"/>
    <x v="95"/>
    <n v="254.15"/>
    <n v="0.76454849498327759"/>
    <n v="228.6"/>
    <n v="0.17989376352547706"/>
  </r>
  <r>
    <n v="610"/>
    <x v="581"/>
    <d v="2025-02-08T00:00:00"/>
    <x v="0"/>
    <x v="1"/>
    <x v="3"/>
    <s v="CUST2391"/>
    <x v="1"/>
    <x v="1"/>
    <x v="2"/>
    <n v="3"/>
    <x v="2"/>
    <n v="999"/>
    <x v="0"/>
    <x v="89"/>
    <n v="949.05000000000007"/>
    <n v="0.17758758758758758"/>
    <n v="177.41"/>
    <n v="6.2311434241258797E-2"/>
  </r>
  <r>
    <n v="611"/>
    <x v="582"/>
    <d v="2025-12-03T00:00:00"/>
    <x v="0"/>
    <x v="6"/>
    <x v="0"/>
    <s v="Unkown"/>
    <x v="2"/>
    <x v="1"/>
    <x v="3"/>
    <n v="9"/>
    <x v="0"/>
    <n v="799"/>
    <x v="1"/>
    <x v="24"/>
    <n v="799"/>
    <n v="1.8253817271589488"/>
    <n v="1458.48"/>
    <n v="0.20282019190654985"/>
  </r>
  <r>
    <n v="612"/>
    <x v="583"/>
    <d v="2024-02-02T00:00:00"/>
    <x v="1"/>
    <x v="1"/>
    <x v="0"/>
    <s v="CUST1682"/>
    <x v="1"/>
    <x v="1"/>
    <x v="0"/>
    <n v="5"/>
    <x v="1"/>
    <n v="199"/>
    <x v="2"/>
    <x v="50"/>
    <n v="179.1"/>
    <n v="0.49226130653266331"/>
    <n v="97.96"/>
    <n v="0.10939140145170295"/>
  </r>
  <r>
    <n v="613"/>
    <x v="584"/>
    <d v="2024-12-06T00:00:00"/>
    <x v="1"/>
    <x v="6"/>
    <x v="1"/>
    <s v="Unkown"/>
    <x v="2"/>
    <x v="1"/>
    <x v="3"/>
    <n v="5"/>
    <x v="1"/>
    <n v="299"/>
    <x v="3"/>
    <x v="95"/>
    <n v="254.15"/>
    <n v="1.1381270903010035"/>
    <n v="340.3"/>
    <n v="0.26779460948258904"/>
  </r>
  <r>
    <n v="614"/>
    <x v="585"/>
    <d v="2024-09-30T00:00:00"/>
    <x v="1"/>
    <x v="3"/>
    <x v="1"/>
    <s v="CUST1622"/>
    <x v="2"/>
    <x v="1"/>
    <x v="0"/>
    <n v="7"/>
    <x v="0"/>
    <n v="199"/>
    <x v="1"/>
    <x v="39"/>
    <n v="199"/>
    <n v="0.67381909547738694"/>
    <n v="134.09"/>
    <n v="9.6259870782483853E-2"/>
  </r>
  <r>
    <n v="615"/>
    <x v="586"/>
    <d v="2024-01-01T00:00:00"/>
    <x v="1"/>
    <x v="9"/>
    <x v="2"/>
    <s v="CUST2956"/>
    <x v="0"/>
    <x v="2"/>
    <x v="5"/>
    <n v="10"/>
    <x v="0"/>
    <n v="99"/>
    <x v="3"/>
    <x v="226"/>
    <n v="84.15"/>
    <n v="1.7868686868686869"/>
    <n v="176.9"/>
    <n v="0.21021984551396317"/>
  </r>
  <r>
    <n v="616"/>
    <x v="587"/>
    <d v="2025-06-27T00:00:00"/>
    <x v="0"/>
    <x v="0"/>
    <x v="2"/>
    <s v="CUST1364"/>
    <x v="1"/>
    <x v="2"/>
    <x v="3"/>
    <n v="1"/>
    <x v="2"/>
    <n v="149"/>
    <x v="1"/>
    <x v="7"/>
    <n v="149"/>
    <n v="0.29973154362416105"/>
    <n v="44.66"/>
    <n v="0.29973154362416105"/>
  </r>
  <r>
    <n v="617"/>
    <x v="588"/>
    <d v="2024-01-24T00:00:00"/>
    <x v="1"/>
    <x v="9"/>
    <x v="3"/>
    <s v="Unkown"/>
    <x v="2"/>
    <x v="0"/>
    <x v="7"/>
    <n v="7"/>
    <x v="0"/>
    <n v="99"/>
    <x v="0"/>
    <x v="157"/>
    <n v="94.05"/>
    <n v="1.2617171717171718"/>
    <n v="124.91"/>
    <n v="0.1897319055213792"/>
  </r>
  <r>
    <n v="618"/>
    <x v="589"/>
    <d v="2024-01-08T00:00:00"/>
    <x v="1"/>
    <x v="9"/>
    <x v="2"/>
    <s v="CUST2019"/>
    <x v="0"/>
    <x v="1"/>
    <x v="6"/>
    <n v="7"/>
    <x v="0"/>
    <n v="99"/>
    <x v="2"/>
    <x v="195"/>
    <n v="89.100000000000009"/>
    <n v="1.5965656565656565"/>
    <n v="158.06"/>
    <n v="0.25342312008978674"/>
  </r>
  <r>
    <n v="619"/>
    <x v="590"/>
    <d v="2025-04-13T00:00:00"/>
    <x v="0"/>
    <x v="2"/>
    <x v="0"/>
    <s v="Unkown"/>
    <x v="0"/>
    <x v="1"/>
    <x v="3"/>
    <n v="9"/>
    <x v="0"/>
    <n v="499"/>
    <x v="2"/>
    <x v="176"/>
    <n v="449.1"/>
    <n v="0.64400801603206415"/>
    <n v="321.36"/>
    <n v="7.9507162473094334E-2"/>
  </r>
  <r>
    <n v="620"/>
    <x v="591"/>
    <d v="2025-11-29T00:00:00"/>
    <x v="0"/>
    <x v="10"/>
    <x v="1"/>
    <s v="Unkown"/>
    <x v="1"/>
    <x v="2"/>
    <x v="1"/>
    <n v="1"/>
    <x v="2"/>
    <n v="999"/>
    <x v="1"/>
    <x v="227"/>
    <n v="999"/>
    <n v="0.23080080080080079"/>
    <n v="230.57"/>
    <n v="0.23080080080080079"/>
  </r>
  <r>
    <n v="621"/>
    <x v="592"/>
    <d v="2024-08-02T00:00:00"/>
    <x v="1"/>
    <x v="5"/>
    <x v="3"/>
    <s v="Unkown"/>
    <x v="0"/>
    <x v="0"/>
    <x v="0"/>
    <n v="8"/>
    <x v="0"/>
    <n v="299"/>
    <x v="3"/>
    <x v="144"/>
    <n v="254.15"/>
    <n v="1.4320735785953178"/>
    <n v="428.19"/>
    <n v="0.21059905567578202"/>
  </r>
  <r>
    <n v="622"/>
    <x v="593"/>
    <d v="2025-05-12T00:00:00"/>
    <x v="0"/>
    <x v="7"/>
    <x v="1"/>
    <s v="Unkown"/>
    <x v="2"/>
    <x v="2"/>
    <x v="5"/>
    <n v="7"/>
    <x v="0"/>
    <n v="499"/>
    <x v="3"/>
    <x v="37"/>
    <n v="424.15000000000003"/>
    <n v="0.75761523046092183"/>
    <n v="378.05"/>
    <n v="0.12733029083376837"/>
  </r>
  <r>
    <n v="623"/>
    <x v="594"/>
    <d v="2025-12-04T00:00:00"/>
    <x v="0"/>
    <x v="6"/>
    <x v="3"/>
    <s v="Unkown"/>
    <x v="0"/>
    <x v="2"/>
    <x v="4"/>
    <n v="6"/>
    <x v="1"/>
    <n v="999"/>
    <x v="2"/>
    <x v="201"/>
    <n v="899.1"/>
    <n v="0.78092092092092091"/>
    <n v="780.14"/>
    <n v="0.14461498535572609"/>
  </r>
  <r>
    <n v="624"/>
    <x v="595"/>
    <d v="2025-05-02T00:00:00"/>
    <x v="0"/>
    <x v="7"/>
    <x v="2"/>
    <s v="Unkown"/>
    <x v="0"/>
    <x v="0"/>
    <x v="3"/>
    <n v="6"/>
    <x v="1"/>
    <n v="999"/>
    <x v="2"/>
    <x v="201"/>
    <n v="899.1"/>
    <n v="1.2648348348348348"/>
    <n v="1263.57"/>
    <n v="0.23422867311756199"/>
  </r>
  <r>
    <n v="625"/>
    <x v="596"/>
    <d v="2024-12-26T00:00:00"/>
    <x v="1"/>
    <x v="6"/>
    <x v="0"/>
    <s v="Unkown"/>
    <x v="0"/>
    <x v="0"/>
    <x v="2"/>
    <n v="5"/>
    <x v="1"/>
    <n v="299"/>
    <x v="1"/>
    <x v="77"/>
    <n v="299"/>
    <n v="1.1963545150501671"/>
    <n v="357.71"/>
    <n v="0.23927090301003343"/>
  </r>
  <r>
    <n v="626"/>
    <x v="597"/>
    <d v="2025-05-29T00:00:00"/>
    <x v="0"/>
    <x v="7"/>
    <x v="1"/>
    <s v="Unkown"/>
    <x v="2"/>
    <x v="2"/>
    <x v="0"/>
    <n v="8"/>
    <x v="0"/>
    <n v="799"/>
    <x v="2"/>
    <x v="219"/>
    <n v="719.1"/>
    <n v="1.6340926157697122"/>
    <n v="1305.6400000000001"/>
    <n v="0.22695730774579337"/>
  </r>
  <r>
    <n v="627"/>
    <x v="598"/>
    <d v="2025-10-01T00:00:00"/>
    <x v="0"/>
    <x v="11"/>
    <x v="1"/>
    <s v="Unkown"/>
    <x v="2"/>
    <x v="0"/>
    <x v="4"/>
    <n v="7"/>
    <x v="0"/>
    <n v="149"/>
    <x v="2"/>
    <x v="146"/>
    <n v="134.1"/>
    <n v="0.88684563758389257"/>
    <n v="132.13999999999999"/>
    <n v="0.14076914882284008"/>
  </r>
  <r>
    <n v="628"/>
    <x v="599"/>
    <d v="2025-01-14T00:00:00"/>
    <x v="0"/>
    <x v="9"/>
    <x v="3"/>
    <s v="Unkown"/>
    <x v="1"/>
    <x v="2"/>
    <x v="4"/>
    <n v="10"/>
    <x v="0"/>
    <n v="999"/>
    <x v="1"/>
    <x v="58"/>
    <n v="999"/>
    <n v="1.7075175175175175"/>
    <n v="1705.81"/>
    <n v="0.17075175175175175"/>
  </r>
  <r>
    <n v="629"/>
    <x v="600"/>
    <d v="2024-10-26T00:00:00"/>
    <x v="1"/>
    <x v="11"/>
    <x v="0"/>
    <s v="CUST2895"/>
    <x v="0"/>
    <x v="2"/>
    <x v="5"/>
    <n v="9"/>
    <x v="0"/>
    <n v="99"/>
    <x v="1"/>
    <x v="117"/>
    <n v="99"/>
    <n v="0.45747474747474748"/>
    <n v="45.29"/>
    <n v="5.0830527497194161E-2"/>
  </r>
  <r>
    <n v="630"/>
    <x v="601"/>
    <d v="2025-02-24T00:00:00"/>
    <x v="0"/>
    <x v="1"/>
    <x v="2"/>
    <s v="Unkown"/>
    <x v="1"/>
    <x v="2"/>
    <x v="3"/>
    <n v="9"/>
    <x v="0"/>
    <n v="149"/>
    <x v="0"/>
    <x v="68"/>
    <n v="141.55000000000001"/>
    <n v="0.61382550335570463"/>
    <n v="91.46"/>
    <n v="7.1792456532830951E-2"/>
  </r>
  <r>
    <n v="631"/>
    <x v="602"/>
    <d v="2025-06-19T00:00:00"/>
    <x v="0"/>
    <x v="0"/>
    <x v="1"/>
    <s v="Unkown"/>
    <x v="2"/>
    <x v="1"/>
    <x v="0"/>
    <n v="5"/>
    <x v="1"/>
    <n v="299"/>
    <x v="1"/>
    <x v="77"/>
    <n v="299"/>
    <n v="1.0464548494983277"/>
    <n v="312.89"/>
    <n v="0.20929096989966553"/>
  </r>
  <r>
    <n v="632"/>
    <x v="603"/>
    <d v="2024-09-16T00:00:00"/>
    <x v="1"/>
    <x v="3"/>
    <x v="3"/>
    <s v="Unkown"/>
    <x v="0"/>
    <x v="2"/>
    <x v="3"/>
    <n v="9"/>
    <x v="0"/>
    <n v="99"/>
    <x v="2"/>
    <x v="228"/>
    <n v="89.1"/>
    <n v="0.88686868686868681"/>
    <n v="87.8"/>
    <n v="0.1094899613418132"/>
  </r>
  <r>
    <n v="634"/>
    <x v="604"/>
    <d v="2024-09-08T00:00:00"/>
    <x v="1"/>
    <x v="3"/>
    <x v="2"/>
    <s v="Unkown"/>
    <x v="2"/>
    <x v="0"/>
    <x v="4"/>
    <n v="4"/>
    <x v="1"/>
    <n v="299"/>
    <x v="1"/>
    <x v="49"/>
    <n v="299"/>
    <n v="1.0639130434782609"/>
    <n v="318.11"/>
    <n v="0.26597826086956522"/>
  </r>
  <r>
    <n v="635"/>
    <x v="605"/>
    <d v="2024-10-16T00:00:00"/>
    <x v="1"/>
    <x v="11"/>
    <x v="0"/>
    <s v="Unkown"/>
    <x v="2"/>
    <x v="2"/>
    <x v="7"/>
    <n v="2"/>
    <x v="2"/>
    <n v="799"/>
    <x v="3"/>
    <x v="210"/>
    <n v="679.15"/>
    <n v="0.13730913642052564"/>
    <n v="109.71"/>
    <n v="8.0770080247368037E-2"/>
  </r>
  <r>
    <n v="636"/>
    <x v="606"/>
    <d v="2025-12-14T00:00:00"/>
    <x v="0"/>
    <x v="6"/>
    <x v="3"/>
    <s v="Unkown"/>
    <x v="2"/>
    <x v="1"/>
    <x v="3"/>
    <n v="9"/>
    <x v="0"/>
    <n v="799"/>
    <x v="1"/>
    <x v="24"/>
    <n v="799"/>
    <n v="1.6065081351689612"/>
    <n v="1283.5999999999999"/>
    <n v="0.17850090390766235"/>
  </r>
  <r>
    <n v="637"/>
    <x v="607"/>
    <d v="2024-09-19T00:00:00"/>
    <x v="1"/>
    <x v="3"/>
    <x v="1"/>
    <s v="CUST2235"/>
    <x v="1"/>
    <x v="0"/>
    <x v="6"/>
    <n v="4"/>
    <x v="1"/>
    <n v="299"/>
    <x v="2"/>
    <x v="33"/>
    <n v="269.10000000000002"/>
    <n v="0.29755852842809366"/>
    <n v="88.97"/>
    <n v="8.2655146785581557E-2"/>
  </r>
  <r>
    <n v="638"/>
    <x v="608"/>
    <d v="2024-06-06T00:00:00"/>
    <x v="1"/>
    <x v="0"/>
    <x v="3"/>
    <s v="Unkown"/>
    <x v="1"/>
    <x v="1"/>
    <x v="4"/>
    <n v="5"/>
    <x v="1"/>
    <n v="199"/>
    <x v="1"/>
    <x v="86"/>
    <n v="199"/>
    <n v="0.82447236180904515"/>
    <n v="164.07"/>
    <n v="0.16489447236180904"/>
  </r>
  <r>
    <n v="639"/>
    <x v="609"/>
    <d v="2025-12-27T00:00:00"/>
    <x v="0"/>
    <x v="6"/>
    <x v="3"/>
    <s v="Unkown"/>
    <x v="0"/>
    <x v="1"/>
    <x v="6"/>
    <n v="10"/>
    <x v="0"/>
    <n v="149"/>
    <x v="0"/>
    <x v="87"/>
    <n v="141.55000000000001"/>
    <n v="1.6375167785234901"/>
    <n v="243.99"/>
    <n v="0.17237018721299896"/>
  </r>
  <r>
    <n v="640"/>
    <x v="610"/>
    <d v="2025-06-12T00:00:00"/>
    <x v="0"/>
    <x v="0"/>
    <x v="2"/>
    <s v="CUST1804"/>
    <x v="1"/>
    <x v="1"/>
    <x v="0"/>
    <n v="3"/>
    <x v="2"/>
    <n v="149"/>
    <x v="1"/>
    <x v="11"/>
    <n v="149"/>
    <n v="0.34503355704697986"/>
    <n v="51.41"/>
    <n v="0.11501118568232661"/>
  </r>
  <r>
    <n v="642"/>
    <x v="611"/>
    <d v="2025-06-03T00:00:00"/>
    <x v="0"/>
    <x v="0"/>
    <x v="3"/>
    <s v="Unkown"/>
    <x v="0"/>
    <x v="1"/>
    <x v="5"/>
    <n v="5"/>
    <x v="1"/>
    <n v="499"/>
    <x v="1"/>
    <x v="175"/>
    <n v="499"/>
    <n v="0.63054108216432858"/>
    <n v="314.64"/>
    <n v="0.12610821643286574"/>
  </r>
  <r>
    <n v="643"/>
    <x v="612"/>
    <d v="2024-02-15T00:00:00"/>
    <x v="1"/>
    <x v="1"/>
    <x v="2"/>
    <s v="CUST1525"/>
    <x v="2"/>
    <x v="1"/>
    <x v="5"/>
    <n v="10"/>
    <x v="0"/>
    <n v="999"/>
    <x v="1"/>
    <x v="58"/>
    <n v="999"/>
    <n v="2.2746146146146149"/>
    <n v="2272.34"/>
    <n v="0.22746146146146148"/>
  </r>
  <r>
    <n v="644"/>
    <x v="613"/>
    <d v="2024-04-03T00:00:00"/>
    <x v="1"/>
    <x v="2"/>
    <x v="2"/>
    <s v="Unkown"/>
    <x v="2"/>
    <x v="0"/>
    <x v="2"/>
    <n v="1"/>
    <x v="2"/>
    <n v="149"/>
    <x v="0"/>
    <x v="112"/>
    <n v="141.55000000000001"/>
    <n v="8.6577181208053688E-2"/>
    <n v="12.9"/>
    <n v="9.1133874955845989E-2"/>
  </r>
  <r>
    <n v="645"/>
    <x v="614"/>
    <d v="2025-07-27T00:00:00"/>
    <x v="0"/>
    <x v="4"/>
    <x v="1"/>
    <s v="Unkown"/>
    <x v="0"/>
    <x v="0"/>
    <x v="3"/>
    <n v="1"/>
    <x v="2"/>
    <n v="799"/>
    <x v="1"/>
    <x v="14"/>
    <n v="799"/>
    <n v="0.18197747183979976"/>
    <n v="145.4"/>
    <n v="0.18197747183979976"/>
  </r>
  <r>
    <n v="646"/>
    <x v="615"/>
    <d v="2024-02-21T00:00:00"/>
    <x v="1"/>
    <x v="1"/>
    <x v="2"/>
    <s v="Unkown"/>
    <x v="1"/>
    <x v="2"/>
    <x v="2"/>
    <n v="8"/>
    <x v="0"/>
    <n v="999"/>
    <x v="2"/>
    <x v="229"/>
    <n v="899.1"/>
    <n v="1.2431631631631632"/>
    <n v="1241.92"/>
    <n v="0.17266155043932821"/>
  </r>
  <r>
    <n v="647"/>
    <x v="616"/>
    <d v="2024-02-19T00:00:00"/>
    <x v="1"/>
    <x v="1"/>
    <x v="0"/>
    <s v="Unkown"/>
    <x v="1"/>
    <x v="0"/>
    <x v="7"/>
    <n v="8"/>
    <x v="0"/>
    <n v="799"/>
    <x v="3"/>
    <x v="230"/>
    <n v="679.15"/>
    <n v="1.8381852315394243"/>
    <n v="1468.71"/>
    <n v="0.27032135757932713"/>
  </r>
  <r>
    <n v="648"/>
    <x v="617"/>
    <d v="2025-02-05T00:00:00"/>
    <x v="0"/>
    <x v="1"/>
    <x v="2"/>
    <s v="Unkown"/>
    <x v="0"/>
    <x v="1"/>
    <x v="3"/>
    <n v="3"/>
    <x v="2"/>
    <n v="99"/>
    <x v="1"/>
    <x v="132"/>
    <n v="99"/>
    <n v="0.76959595959595961"/>
    <n v="76.19"/>
    <n v="0.2565319865319865"/>
  </r>
  <r>
    <n v="649"/>
    <x v="618"/>
    <d v="2025-04-17T00:00:00"/>
    <x v="0"/>
    <x v="2"/>
    <x v="2"/>
    <s v="Unkown"/>
    <x v="2"/>
    <x v="0"/>
    <x v="5"/>
    <n v="7"/>
    <x v="0"/>
    <n v="999"/>
    <x v="2"/>
    <x v="154"/>
    <n v="899.1"/>
    <n v="0.82980980980980978"/>
    <n v="828.98"/>
    <n v="0.13171584282695395"/>
  </r>
  <r>
    <n v="650"/>
    <x v="619"/>
    <d v="2025-04-27T00:00:00"/>
    <x v="0"/>
    <x v="2"/>
    <x v="3"/>
    <s v="Unkown"/>
    <x v="2"/>
    <x v="2"/>
    <x v="1"/>
    <n v="2"/>
    <x v="2"/>
    <n v="999"/>
    <x v="3"/>
    <x v="92"/>
    <n v="849.15"/>
    <n v="0.25679679679679684"/>
    <n v="256.54000000000002"/>
    <n v="0.15105693929223343"/>
  </r>
  <r>
    <n v="651"/>
    <x v="620"/>
    <d v="2024-12-20T00:00:00"/>
    <x v="1"/>
    <x v="6"/>
    <x v="0"/>
    <s v="Unkown"/>
    <x v="2"/>
    <x v="1"/>
    <x v="7"/>
    <n v="7"/>
    <x v="0"/>
    <n v="999"/>
    <x v="3"/>
    <x v="90"/>
    <n v="849.15"/>
    <n v="1.5960160160160162"/>
    <n v="1594.42"/>
    <n v="0.26823798588504472"/>
  </r>
  <r>
    <n v="652"/>
    <x v="621"/>
    <d v="2024-10-29T00:00:00"/>
    <x v="1"/>
    <x v="11"/>
    <x v="0"/>
    <s v="Unkown"/>
    <x v="0"/>
    <x v="0"/>
    <x v="4"/>
    <n v="2"/>
    <x v="2"/>
    <n v="799"/>
    <x v="1"/>
    <x v="38"/>
    <n v="799"/>
    <n v="0.26385481852315396"/>
    <n v="210.82"/>
    <n v="0.13192740926157698"/>
  </r>
  <r>
    <n v="653"/>
    <x v="622"/>
    <d v="2025-10-01T00:00:00"/>
    <x v="0"/>
    <x v="11"/>
    <x v="1"/>
    <s v="CUST1478"/>
    <x v="0"/>
    <x v="0"/>
    <x v="7"/>
    <n v="7"/>
    <x v="0"/>
    <n v="499"/>
    <x v="1"/>
    <x v="69"/>
    <n v="499"/>
    <n v="1.8697394789579158"/>
    <n v="933"/>
    <n v="0.26710563985113084"/>
  </r>
  <r>
    <n v="654"/>
    <x v="623"/>
    <d v="2025-03-01T00:00:00"/>
    <x v="0"/>
    <x v="8"/>
    <x v="2"/>
    <s v="Unkown"/>
    <x v="2"/>
    <x v="1"/>
    <x v="4"/>
    <n v="8"/>
    <x v="0"/>
    <n v="299"/>
    <x v="0"/>
    <x v="231"/>
    <n v="284.05"/>
    <n v="0.75588628762541799"/>
    <n v="226.01"/>
    <n v="9.9458722055976057E-2"/>
  </r>
  <r>
    <n v="655"/>
    <x v="624"/>
    <d v="2024-04-08T00:00:00"/>
    <x v="1"/>
    <x v="2"/>
    <x v="0"/>
    <s v="CUST2986"/>
    <x v="2"/>
    <x v="2"/>
    <x v="4"/>
    <n v="10"/>
    <x v="0"/>
    <n v="199"/>
    <x v="0"/>
    <x v="18"/>
    <n v="189.05"/>
    <n v="2.4030653266331656"/>
    <n v="478.21"/>
    <n v="0.25295424490875429"/>
  </r>
  <r>
    <n v="656"/>
    <x v="625"/>
    <d v="2025-02-22T00:00:00"/>
    <x v="0"/>
    <x v="1"/>
    <x v="3"/>
    <s v="Unkown"/>
    <x v="2"/>
    <x v="0"/>
    <x v="4"/>
    <n v="1"/>
    <x v="2"/>
    <n v="149"/>
    <x v="1"/>
    <x v="7"/>
    <n v="149"/>
    <n v="7.5436241610738253E-2"/>
    <n v="11.24"/>
    <n v="7.5436241610738253E-2"/>
  </r>
  <r>
    <n v="657"/>
    <x v="626"/>
    <d v="2025-11-29T00:00:00"/>
    <x v="0"/>
    <x v="10"/>
    <x v="3"/>
    <s v="Unkown"/>
    <x v="1"/>
    <x v="0"/>
    <x v="0"/>
    <n v="2"/>
    <x v="2"/>
    <n v="299"/>
    <x v="3"/>
    <x v="232"/>
    <n v="254.15"/>
    <n v="0.3605351170568562"/>
    <n v="107.8"/>
    <n v="0.21207948062168011"/>
  </r>
  <r>
    <n v="658"/>
    <x v="627"/>
    <d v="2024-06-24T00:00:00"/>
    <x v="1"/>
    <x v="0"/>
    <x v="3"/>
    <s v="CUST2069"/>
    <x v="0"/>
    <x v="0"/>
    <x v="2"/>
    <n v="3"/>
    <x v="2"/>
    <n v="299"/>
    <x v="1"/>
    <x v="25"/>
    <n v="299"/>
    <n v="0.36127090301003345"/>
    <n v="108.02"/>
    <n v="0.12042363433667781"/>
  </r>
  <r>
    <n v="659"/>
    <x v="628"/>
    <d v="2025-01-09T00:00:00"/>
    <x v="0"/>
    <x v="9"/>
    <x v="3"/>
    <s v="Unkown"/>
    <x v="1"/>
    <x v="1"/>
    <x v="4"/>
    <n v="10"/>
    <x v="0"/>
    <n v="999"/>
    <x v="3"/>
    <x v="62"/>
    <n v="849.15"/>
    <n v="0.85835835835835839"/>
    <n v="857.5"/>
    <n v="0.10098333627745393"/>
  </r>
  <r>
    <n v="660"/>
    <x v="629"/>
    <d v="2025-11-09T00:00:00"/>
    <x v="0"/>
    <x v="10"/>
    <x v="2"/>
    <s v="Unkown"/>
    <x v="0"/>
    <x v="1"/>
    <x v="4"/>
    <n v="5"/>
    <x v="1"/>
    <n v="199"/>
    <x v="0"/>
    <x v="82"/>
    <n v="189.05"/>
    <n v="0.752110552763819"/>
    <n v="149.66999999999999"/>
    <n v="0.15833906373975137"/>
  </r>
  <r>
    <n v="661"/>
    <x v="630"/>
    <d v="2025-11-03T00:00:00"/>
    <x v="0"/>
    <x v="10"/>
    <x v="3"/>
    <s v="Unkown"/>
    <x v="2"/>
    <x v="2"/>
    <x v="4"/>
    <n v="8"/>
    <x v="0"/>
    <n v="149"/>
    <x v="3"/>
    <x v="19"/>
    <n v="126.65"/>
    <n v="1.4544295302013424"/>
    <n v="216.71"/>
    <n v="0.21388669561784446"/>
  </r>
  <r>
    <n v="662"/>
    <x v="631"/>
    <d v="2024-09-10T00:00:00"/>
    <x v="1"/>
    <x v="3"/>
    <x v="0"/>
    <s v="CUST2201"/>
    <x v="1"/>
    <x v="0"/>
    <x v="1"/>
    <n v="9"/>
    <x v="0"/>
    <n v="499"/>
    <x v="1"/>
    <x v="15"/>
    <n v="499"/>
    <n v="0.93983967935871748"/>
    <n v="468.98"/>
    <n v="0.1044266310398575"/>
  </r>
  <r>
    <n v="663"/>
    <x v="632"/>
    <d v="2024-04-18T00:00:00"/>
    <x v="1"/>
    <x v="2"/>
    <x v="0"/>
    <s v="CUST2730"/>
    <x v="1"/>
    <x v="0"/>
    <x v="2"/>
    <n v="6"/>
    <x v="1"/>
    <n v="799"/>
    <x v="2"/>
    <x v="57"/>
    <n v="719.1"/>
    <n v="0.89660826032540675"/>
    <n v="716.39"/>
    <n v="0.16603856672692716"/>
  </r>
  <r>
    <n v="664"/>
    <x v="633"/>
    <d v="2024-08-11T00:00:00"/>
    <x v="1"/>
    <x v="5"/>
    <x v="3"/>
    <s v="Unkown"/>
    <x v="2"/>
    <x v="1"/>
    <x v="6"/>
    <n v="4"/>
    <x v="1"/>
    <n v="149"/>
    <x v="0"/>
    <x v="233"/>
    <n v="141.55000000000001"/>
    <n v="0.34704697986577182"/>
    <n v="51.71"/>
    <n v="9.1328152596255735E-2"/>
  </r>
  <r>
    <n v="665"/>
    <x v="634"/>
    <d v="2025-04-30T00:00:00"/>
    <x v="0"/>
    <x v="2"/>
    <x v="3"/>
    <s v="Unkown"/>
    <x v="0"/>
    <x v="2"/>
    <x v="4"/>
    <n v="3"/>
    <x v="2"/>
    <n v="199"/>
    <x v="1"/>
    <x v="85"/>
    <n v="199"/>
    <n v="0.30864321608040202"/>
    <n v="61.42"/>
    <n v="0.10288107202680068"/>
  </r>
  <r>
    <n v="666"/>
    <x v="635"/>
    <d v="2024-09-27T00:00:00"/>
    <x v="1"/>
    <x v="3"/>
    <x v="2"/>
    <s v="Unkown"/>
    <x v="0"/>
    <x v="1"/>
    <x v="4"/>
    <n v="2"/>
    <x v="2"/>
    <n v="149"/>
    <x v="3"/>
    <x v="234"/>
    <n v="126.65"/>
    <n v="0.35859060402684562"/>
    <n v="53.43"/>
    <n v="0.21093564942755624"/>
  </r>
  <r>
    <n v="667"/>
    <x v="636"/>
    <d v="2024-05-23T00:00:00"/>
    <x v="1"/>
    <x v="7"/>
    <x v="1"/>
    <s v="CUST2051"/>
    <x v="1"/>
    <x v="2"/>
    <x v="5"/>
    <n v="10"/>
    <x v="0"/>
    <n v="999"/>
    <x v="1"/>
    <x v="58"/>
    <n v="999"/>
    <n v="2.746156156156156"/>
    <n v="2743.41"/>
    <n v="0.27461561561561559"/>
  </r>
  <r>
    <n v="668"/>
    <x v="637"/>
    <d v="2025-08-10T00:00:00"/>
    <x v="0"/>
    <x v="5"/>
    <x v="3"/>
    <s v="CUST1851"/>
    <x v="0"/>
    <x v="1"/>
    <x v="4"/>
    <n v="1"/>
    <x v="2"/>
    <n v="299"/>
    <x v="0"/>
    <x v="164"/>
    <n v="284.05"/>
    <n v="7.4581939799331101E-2"/>
    <n v="22.3"/>
    <n v="7.8507305051927476E-2"/>
  </r>
  <r>
    <n v="669"/>
    <x v="638"/>
    <d v="2025-01-11T00:00:00"/>
    <x v="0"/>
    <x v="9"/>
    <x v="0"/>
    <s v="CUST2371"/>
    <x v="0"/>
    <x v="1"/>
    <x v="3"/>
    <n v="6"/>
    <x v="1"/>
    <n v="199"/>
    <x v="0"/>
    <x v="235"/>
    <n v="189.04999999999998"/>
    <n v="0.72236180904522618"/>
    <n v="143.75"/>
    <n v="0.12673014193775897"/>
  </r>
  <r>
    <n v="670"/>
    <x v="639"/>
    <d v="2024-04-15T00:00:00"/>
    <x v="1"/>
    <x v="2"/>
    <x v="1"/>
    <s v="Unkown"/>
    <x v="2"/>
    <x v="0"/>
    <x v="0"/>
    <n v="1"/>
    <x v="2"/>
    <n v="199"/>
    <x v="3"/>
    <x v="236"/>
    <n v="169.15"/>
    <n v="0.17185929648241208"/>
    <n v="34.200000000000003"/>
    <n v="0.20218740762636714"/>
  </r>
  <r>
    <n v="671"/>
    <x v="640"/>
    <d v="2025-06-22T00:00:00"/>
    <x v="0"/>
    <x v="0"/>
    <x v="0"/>
    <s v="CUST2432"/>
    <x v="2"/>
    <x v="1"/>
    <x v="5"/>
    <n v="6"/>
    <x v="1"/>
    <n v="99"/>
    <x v="2"/>
    <x v="197"/>
    <n v="89.100000000000009"/>
    <n v="1.1256565656565656"/>
    <n v="111.44"/>
    <n v="0.20845491956603066"/>
  </r>
  <r>
    <n v="672"/>
    <x v="641"/>
    <d v="2024-02-09T00:00:00"/>
    <x v="1"/>
    <x v="1"/>
    <x v="0"/>
    <s v="Unkown"/>
    <x v="2"/>
    <x v="0"/>
    <x v="7"/>
    <n v="1"/>
    <x v="2"/>
    <n v="99"/>
    <x v="2"/>
    <x v="4"/>
    <n v="89.1"/>
    <n v="0.24181818181818182"/>
    <n v="23.94"/>
    <n v="0.2686868686868687"/>
  </r>
  <r>
    <n v="673"/>
    <x v="642"/>
    <d v="2025-10-25T00:00:00"/>
    <x v="0"/>
    <x v="11"/>
    <x v="3"/>
    <s v="CUST2870"/>
    <x v="1"/>
    <x v="2"/>
    <x v="4"/>
    <n v="3"/>
    <x v="2"/>
    <n v="199"/>
    <x v="1"/>
    <x v="85"/>
    <n v="199"/>
    <n v="0.67562814070351751"/>
    <n v="134.44999999999999"/>
    <n v="0.22520938023450585"/>
  </r>
  <r>
    <n v="674"/>
    <x v="643"/>
    <d v="2025-04-30T00:00:00"/>
    <x v="0"/>
    <x v="2"/>
    <x v="1"/>
    <s v="Unkown"/>
    <x v="1"/>
    <x v="1"/>
    <x v="0"/>
    <n v="1"/>
    <x v="2"/>
    <n v="999"/>
    <x v="1"/>
    <x v="227"/>
    <n v="999"/>
    <n v="0.2302902902902903"/>
    <n v="230.06"/>
    <n v="0.2302902902902903"/>
  </r>
  <r>
    <n v="675"/>
    <x v="644"/>
    <d v="2025-12-04T00:00:00"/>
    <x v="0"/>
    <x v="6"/>
    <x v="0"/>
    <s v="Unkown"/>
    <x v="0"/>
    <x v="2"/>
    <x v="5"/>
    <n v="2"/>
    <x v="2"/>
    <n v="199"/>
    <x v="1"/>
    <x v="123"/>
    <n v="199"/>
    <n v="0.32427135678391961"/>
    <n v="64.53"/>
    <n v="0.1621356783919598"/>
  </r>
  <r>
    <n v="676"/>
    <x v="645"/>
    <d v="2025-08-02T00:00:00"/>
    <x v="0"/>
    <x v="5"/>
    <x v="0"/>
    <s v="CUST2910"/>
    <x v="0"/>
    <x v="2"/>
    <x v="1"/>
    <n v="8"/>
    <x v="0"/>
    <n v="149"/>
    <x v="1"/>
    <x v="237"/>
    <n v="149"/>
    <n v="0.42348993288590603"/>
    <n v="63.1"/>
    <n v="5.2936241610738254E-2"/>
  </r>
  <r>
    <n v="677"/>
    <x v="646"/>
    <d v="2024-08-04T00:00:00"/>
    <x v="1"/>
    <x v="5"/>
    <x v="0"/>
    <s v="Unkown"/>
    <x v="0"/>
    <x v="2"/>
    <x v="1"/>
    <n v="7"/>
    <x v="0"/>
    <n v="299"/>
    <x v="3"/>
    <x v="78"/>
    <n v="254.15"/>
    <n v="0.84133779264214048"/>
    <n v="251.56"/>
    <n v="0.14140130968775472"/>
  </r>
  <r>
    <n v="678"/>
    <x v="647"/>
    <d v="2024-11-10T00:00:00"/>
    <x v="1"/>
    <x v="10"/>
    <x v="0"/>
    <s v="CUST1015"/>
    <x v="1"/>
    <x v="0"/>
    <x v="7"/>
    <n v="6"/>
    <x v="1"/>
    <n v="999"/>
    <x v="2"/>
    <x v="201"/>
    <n v="899.1"/>
    <n v="1.5427927927927927"/>
    <n v="1541.25"/>
    <n v="0.28570236903570234"/>
  </r>
  <r>
    <n v="679"/>
    <x v="648"/>
    <d v="2024-11-17T00:00:00"/>
    <x v="1"/>
    <x v="10"/>
    <x v="3"/>
    <s v="Unkown"/>
    <x v="0"/>
    <x v="0"/>
    <x v="6"/>
    <n v="9"/>
    <x v="0"/>
    <n v="299"/>
    <x v="1"/>
    <x v="27"/>
    <n v="299"/>
    <n v="0.83003344481605357"/>
    <n v="248.18"/>
    <n v="9.2225938312894842E-2"/>
  </r>
  <r>
    <n v="680"/>
    <x v="649"/>
    <d v="2025-10-03T00:00:00"/>
    <x v="0"/>
    <x v="11"/>
    <x v="2"/>
    <s v="CUST1028"/>
    <x v="1"/>
    <x v="2"/>
    <x v="0"/>
    <n v="6"/>
    <x v="1"/>
    <n v="149"/>
    <x v="1"/>
    <x v="81"/>
    <n v="149"/>
    <n v="0.5561744966442953"/>
    <n v="82.87"/>
    <n v="9.2695749440715888E-2"/>
  </r>
  <r>
    <n v="681"/>
    <x v="650"/>
    <d v="2025-05-21T00:00:00"/>
    <x v="0"/>
    <x v="7"/>
    <x v="3"/>
    <s v="Unkown"/>
    <x v="2"/>
    <x v="0"/>
    <x v="0"/>
    <n v="10"/>
    <x v="0"/>
    <n v="99"/>
    <x v="1"/>
    <x v="93"/>
    <n v="99"/>
    <n v="2.9645454545454548"/>
    <n v="293.49"/>
    <n v="0.29645454545454547"/>
  </r>
  <r>
    <n v="682"/>
    <x v="651"/>
    <d v="2025-01-29T00:00:00"/>
    <x v="0"/>
    <x v="9"/>
    <x v="1"/>
    <s v="Unkown"/>
    <x v="0"/>
    <x v="2"/>
    <x v="3"/>
    <n v="8"/>
    <x v="0"/>
    <n v="299"/>
    <x v="3"/>
    <x v="144"/>
    <n v="254.15"/>
    <n v="0.61829431438127092"/>
    <n v="184.87"/>
    <n v="9.0925634467833957E-2"/>
  </r>
  <r>
    <n v="683"/>
    <x v="652"/>
    <d v="2025-01-05T00:00:00"/>
    <x v="0"/>
    <x v="9"/>
    <x v="1"/>
    <s v="Unkown"/>
    <x v="1"/>
    <x v="0"/>
    <x v="7"/>
    <n v="6"/>
    <x v="1"/>
    <n v="199"/>
    <x v="0"/>
    <x v="235"/>
    <n v="189.04999999999998"/>
    <n v="0.54155778894472362"/>
    <n v="107.77"/>
    <n v="9.5010138411355027E-2"/>
  </r>
  <r>
    <n v="684"/>
    <x v="653"/>
    <d v="2024-04-11T00:00:00"/>
    <x v="1"/>
    <x v="2"/>
    <x v="1"/>
    <s v="Unkown"/>
    <x v="1"/>
    <x v="0"/>
    <x v="6"/>
    <n v="6"/>
    <x v="1"/>
    <n v="199"/>
    <x v="1"/>
    <x v="127"/>
    <n v="199"/>
    <n v="0.69246231155778903"/>
    <n v="137.80000000000001"/>
    <n v="0.1154103852596315"/>
  </r>
  <r>
    <n v="685"/>
    <x v="654"/>
    <d v="2025-08-13T00:00:00"/>
    <x v="0"/>
    <x v="5"/>
    <x v="3"/>
    <s v="CUST1252"/>
    <x v="1"/>
    <x v="1"/>
    <x v="0"/>
    <n v="7"/>
    <x v="0"/>
    <n v="999"/>
    <x v="3"/>
    <x v="90"/>
    <n v="849.15"/>
    <n v="0.67580580580580585"/>
    <n v="675.13"/>
    <n v="0.11358080769845476"/>
  </r>
  <r>
    <n v="686"/>
    <x v="655"/>
    <d v="2025-06-21T00:00:00"/>
    <x v="0"/>
    <x v="0"/>
    <x v="0"/>
    <s v="CUST2446"/>
    <x v="2"/>
    <x v="2"/>
    <x v="6"/>
    <n v="3"/>
    <x v="2"/>
    <n v="499"/>
    <x v="2"/>
    <x v="55"/>
    <n v="449.09999999999997"/>
    <n v="0.79983967935871747"/>
    <n v="399.12"/>
    <n v="0.29623691828100646"/>
  </r>
  <r>
    <n v="687"/>
    <x v="656"/>
    <d v="2025-04-09T00:00:00"/>
    <x v="0"/>
    <x v="2"/>
    <x v="0"/>
    <s v="Unkown"/>
    <x v="2"/>
    <x v="0"/>
    <x v="2"/>
    <n v="8"/>
    <x v="0"/>
    <n v="499"/>
    <x v="0"/>
    <x v="192"/>
    <n v="474.05"/>
    <n v="0.8956312625250501"/>
    <n v="446.92"/>
    <n v="0.11784621875329607"/>
  </r>
  <r>
    <n v="689"/>
    <x v="657"/>
    <d v="2024-10-04T00:00:00"/>
    <x v="1"/>
    <x v="11"/>
    <x v="0"/>
    <s v="CUST2809"/>
    <x v="0"/>
    <x v="1"/>
    <x v="7"/>
    <n v="9"/>
    <x v="0"/>
    <n v="999"/>
    <x v="3"/>
    <x v="70"/>
    <n v="849.15000000000009"/>
    <n v="0.97185185185185186"/>
    <n v="970.88"/>
    <n v="0.12703945775841199"/>
  </r>
  <r>
    <n v="690"/>
    <x v="658"/>
    <d v="2024-10-16T00:00:00"/>
    <x v="1"/>
    <x v="11"/>
    <x v="3"/>
    <s v="CUST1978"/>
    <x v="2"/>
    <x v="2"/>
    <x v="3"/>
    <n v="2"/>
    <x v="2"/>
    <n v="799"/>
    <x v="0"/>
    <x v="238"/>
    <n v="759.05"/>
    <n v="0.42615769712140178"/>
    <n v="340.5"/>
    <n v="0.22429352480073778"/>
  </r>
  <r>
    <n v="691"/>
    <x v="659"/>
    <d v="2025-06-30T00:00:00"/>
    <x v="0"/>
    <x v="0"/>
    <x v="3"/>
    <s v="Unkown"/>
    <x v="0"/>
    <x v="1"/>
    <x v="2"/>
    <n v="4"/>
    <x v="1"/>
    <n v="999"/>
    <x v="3"/>
    <x v="239"/>
    <n v="849.15"/>
    <n v="0.99252252252252249"/>
    <n v="991.53"/>
    <n v="0.29191838897721251"/>
  </r>
  <r>
    <n v="692"/>
    <x v="660"/>
    <d v="2025-10-21T00:00:00"/>
    <x v="0"/>
    <x v="11"/>
    <x v="1"/>
    <s v="Unkown"/>
    <x v="1"/>
    <x v="1"/>
    <x v="2"/>
    <n v="3"/>
    <x v="2"/>
    <n v="149"/>
    <x v="1"/>
    <x v="11"/>
    <n v="149"/>
    <n v="0.24845637583892619"/>
    <n v="37.020000000000003"/>
    <n v="8.2818791946308729E-2"/>
  </r>
  <r>
    <n v="693"/>
    <x v="661"/>
    <d v="2024-01-07T00:00:00"/>
    <x v="1"/>
    <x v="9"/>
    <x v="3"/>
    <s v="CUST1508"/>
    <x v="2"/>
    <x v="1"/>
    <x v="6"/>
    <n v="4"/>
    <x v="1"/>
    <n v="499"/>
    <x v="1"/>
    <x v="224"/>
    <n v="499"/>
    <n v="0.95134268537074151"/>
    <n v="474.72"/>
    <n v="0.23783567134268538"/>
  </r>
  <r>
    <n v="694"/>
    <x v="662"/>
    <d v="2024-01-28T00:00:00"/>
    <x v="1"/>
    <x v="9"/>
    <x v="0"/>
    <s v="Unkown"/>
    <x v="0"/>
    <x v="0"/>
    <x v="6"/>
    <n v="6"/>
    <x v="1"/>
    <n v="99"/>
    <x v="1"/>
    <x v="155"/>
    <n v="99"/>
    <n v="0.38868686868686864"/>
    <n v="38.479999999999997"/>
    <n v="6.4781144781144773E-2"/>
  </r>
  <r>
    <n v="695"/>
    <x v="663"/>
    <d v="2024-02-05T00:00:00"/>
    <x v="1"/>
    <x v="1"/>
    <x v="0"/>
    <s v="CUST1834"/>
    <x v="1"/>
    <x v="1"/>
    <x v="3"/>
    <n v="6"/>
    <x v="1"/>
    <n v="499"/>
    <x v="1"/>
    <x v="140"/>
    <n v="499"/>
    <n v="1.0112825651302606"/>
    <n v="504.63"/>
    <n v="0.16854709418837674"/>
  </r>
  <r>
    <n v="696"/>
    <x v="664"/>
    <d v="2025-05-18T00:00:00"/>
    <x v="0"/>
    <x v="7"/>
    <x v="0"/>
    <s v="Unkown"/>
    <x v="0"/>
    <x v="0"/>
    <x v="3"/>
    <n v="6"/>
    <x v="1"/>
    <n v="199"/>
    <x v="2"/>
    <x v="240"/>
    <n v="179.1"/>
    <n v="0.70969849246231154"/>
    <n v="141.22999999999999"/>
    <n v="0.13142564675227991"/>
  </r>
  <r>
    <n v="697"/>
    <x v="665"/>
    <d v="2024-06-23T00:00:00"/>
    <x v="1"/>
    <x v="0"/>
    <x v="2"/>
    <s v="Unkown"/>
    <x v="0"/>
    <x v="0"/>
    <x v="0"/>
    <n v="5"/>
    <x v="1"/>
    <n v="999"/>
    <x v="2"/>
    <x v="183"/>
    <n v="899.1"/>
    <n v="0.94997997997997996"/>
    <n v="949.03"/>
    <n v="0.21110666221777333"/>
  </r>
  <r>
    <n v="698"/>
    <x v="666"/>
    <d v="2025-02-22T00:00:00"/>
    <x v="0"/>
    <x v="1"/>
    <x v="0"/>
    <s v="CUST1683"/>
    <x v="0"/>
    <x v="0"/>
    <x v="1"/>
    <n v="7"/>
    <x v="0"/>
    <n v="299"/>
    <x v="0"/>
    <x v="215"/>
    <n v="284.05"/>
    <n v="1.0896321070234114"/>
    <n v="325.8"/>
    <n v="0.16385445218397166"/>
  </r>
  <r>
    <n v="699"/>
    <x v="667"/>
    <d v="2025-11-24T00:00:00"/>
    <x v="0"/>
    <x v="10"/>
    <x v="3"/>
    <s v="Unkown"/>
    <x v="1"/>
    <x v="2"/>
    <x v="2"/>
    <n v="10"/>
    <x v="0"/>
    <n v="799"/>
    <x v="0"/>
    <x v="217"/>
    <n v="759.05"/>
    <n v="2.7340050062578221"/>
    <n v="2184.4699999999998"/>
    <n v="0.28779000065871813"/>
  </r>
  <r>
    <n v="700"/>
    <x v="668"/>
    <d v="2025-08-26T00:00:00"/>
    <x v="0"/>
    <x v="5"/>
    <x v="1"/>
    <s v="Unkown"/>
    <x v="0"/>
    <x v="2"/>
    <x v="6"/>
    <n v="8"/>
    <x v="0"/>
    <n v="149"/>
    <x v="1"/>
    <x v="237"/>
    <n v="149"/>
    <n v="1.0195973154362414"/>
    <n v="151.91999999999999"/>
    <n v="0.12744966442953018"/>
  </r>
  <r>
    <n v="701"/>
    <x v="669"/>
    <d v="2024-10-03T00:00:00"/>
    <x v="1"/>
    <x v="11"/>
    <x v="2"/>
    <s v="Unkown"/>
    <x v="0"/>
    <x v="1"/>
    <x v="5"/>
    <n v="5"/>
    <x v="1"/>
    <n v="999"/>
    <x v="0"/>
    <x v="60"/>
    <n v="949.05"/>
    <n v="1.191041041041041"/>
    <n v="1189.8499999999999"/>
    <n v="0.25074548232442967"/>
  </r>
  <r>
    <n v="702"/>
    <x v="670"/>
    <d v="2025-11-26T00:00:00"/>
    <x v="0"/>
    <x v="10"/>
    <x v="3"/>
    <s v="Unkown"/>
    <x v="2"/>
    <x v="1"/>
    <x v="7"/>
    <n v="3"/>
    <x v="2"/>
    <n v="299"/>
    <x v="0"/>
    <x v="3"/>
    <n v="284.05"/>
    <n v="0.58451505016722416"/>
    <n v="174.77"/>
    <n v="0.20509300005867515"/>
  </r>
  <r>
    <n v="703"/>
    <x v="671"/>
    <d v="2024-05-03T00:00:00"/>
    <x v="1"/>
    <x v="7"/>
    <x v="0"/>
    <s v="Unkown"/>
    <x v="2"/>
    <x v="1"/>
    <x v="1"/>
    <n v="6"/>
    <x v="1"/>
    <n v="99"/>
    <x v="1"/>
    <x v="155"/>
    <n v="99"/>
    <n v="0.62272727272727268"/>
    <n v="61.65"/>
    <n v="0.10378787878787879"/>
  </r>
  <r>
    <n v="704"/>
    <x v="672"/>
    <d v="2025-04-25T00:00:00"/>
    <x v="0"/>
    <x v="2"/>
    <x v="0"/>
    <s v="Unkown"/>
    <x v="2"/>
    <x v="0"/>
    <x v="1"/>
    <n v="3"/>
    <x v="2"/>
    <n v="299"/>
    <x v="1"/>
    <x v="25"/>
    <n v="299"/>
    <n v="0.41153846153846152"/>
    <n v="123.05"/>
    <n v="0.13717948717948716"/>
  </r>
  <r>
    <n v="705"/>
    <x v="673"/>
    <d v="2025-08-30T00:00:00"/>
    <x v="0"/>
    <x v="5"/>
    <x v="0"/>
    <s v="Unkown"/>
    <x v="0"/>
    <x v="2"/>
    <x v="5"/>
    <n v="3"/>
    <x v="2"/>
    <n v="199"/>
    <x v="1"/>
    <x v="85"/>
    <n v="199"/>
    <n v="0.60919597989949748"/>
    <n v="121.23"/>
    <n v="0.20306532663316584"/>
  </r>
  <r>
    <n v="706"/>
    <x v="674"/>
    <d v="2025-05-06T00:00:00"/>
    <x v="0"/>
    <x v="7"/>
    <x v="3"/>
    <s v="Unkown"/>
    <x v="2"/>
    <x v="1"/>
    <x v="2"/>
    <n v="5"/>
    <x v="1"/>
    <n v="299"/>
    <x v="0"/>
    <x v="208"/>
    <n v="284.05"/>
    <n v="0.75785953177257526"/>
    <n v="226.6"/>
    <n v="0.15954937511001585"/>
  </r>
  <r>
    <n v="707"/>
    <x v="675"/>
    <d v="2024-07-29T00:00:00"/>
    <x v="1"/>
    <x v="4"/>
    <x v="3"/>
    <s v="CUST2485"/>
    <x v="0"/>
    <x v="2"/>
    <x v="6"/>
    <n v="1"/>
    <x v="2"/>
    <n v="299"/>
    <x v="3"/>
    <x v="74"/>
    <n v="254.15"/>
    <n v="0.2340802675585284"/>
    <n v="69.989999999999995"/>
    <n v="0.27538855006885693"/>
  </r>
  <r>
    <n v="708"/>
    <x v="676"/>
    <d v="2025-12-19T00:00:00"/>
    <x v="0"/>
    <x v="6"/>
    <x v="2"/>
    <s v="Unkown"/>
    <x v="0"/>
    <x v="0"/>
    <x v="7"/>
    <n v="6"/>
    <x v="1"/>
    <n v="799"/>
    <x v="0"/>
    <x v="241"/>
    <n v="759.05000000000007"/>
    <n v="0.54842302878598248"/>
    <n v="438.19"/>
    <n v="9.6214566453681136E-2"/>
  </r>
  <r>
    <n v="710"/>
    <x v="677"/>
    <d v="2024-05-17T00:00:00"/>
    <x v="1"/>
    <x v="7"/>
    <x v="3"/>
    <s v="CUST2560"/>
    <x v="2"/>
    <x v="0"/>
    <x v="0"/>
    <n v="1"/>
    <x v="2"/>
    <n v="199"/>
    <x v="3"/>
    <x v="236"/>
    <n v="169.15"/>
    <n v="0.13618090452261308"/>
    <n v="27.1"/>
    <n v="0.16021282885013302"/>
  </r>
  <r>
    <n v="711"/>
    <x v="678"/>
    <d v="2024-04-25T00:00:00"/>
    <x v="1"/>
    <x v="2"/>
    <x v="3"/>
    <s v="Unkown"/>
    <x v="0"/>
    <x v="2"/>
    <x v="4"/>
    <n v="1"/>
    <x v="2"/>
    <n v="499"/>
    <x v="3"/>
    <x v="116"/>
    <n v="424.15"/>
    <n v="0.15124248496993989"/>
    <n v="75.47"/>
    <n v="0.17793233525875279"/>
  </r>
  <r>
    <n v="712"/>
    <x v="679"/>
    <d v="2025-04-07T00:00:00"/>
    <x v="0"/>
    <x v="2"/>
    <x v="3"/>
    <s v="Unkown"/>
    <x v="1"/>
    <x v="0"/>
    <x v="2"/>
    <n v="8"/>
    <x v="0"/>
    <n v="499"/>
    <x v="2"/>
    <x v="104"/>
    <n v="449.1"/>
    <n v="1.2400601202404808"/>
    <n v="618.79"/>
    <n v="0.17223057225562233"/>
  </r>
  <r>
    <n v="713"/>
    <x v="680"/>
    <d v="2024-01-29T00:00:00"/>
    <x v="1"/>
    <x v="9"/>
    <x v="0"/>
    <s v="Unkown"/>
    <x v="2"/>
    <x v="1"/>
    <x v="6"/>
    <n v="4"/>
    <x v="1"/>
    <n v="799"/>
    <x v="1"/>
    <x v="45"/>
    <n v="799"/>
    <n v="0.72560700876095119"/>
    <n v="579.76"/>
    <n v="0.1814017521902378"/>
  </r>
  <r>
    <n v="714"/>
    <x v="681"/>
    <d v="2024-02-17T00:00:00"/>
    <x v="1"/>
    <x v="1"/>
    <x v="1"/>
    <s v="Unkown"/>
    <x v="0"/>
    <x v="0"/>
    <x v="5"/>
    <n v="5"/>
    <x v="1"/>
    <n v="999"/>
    <x v="0"/>
    <x v="60"/>
    <n v="949.05"/>
    <n v="0.7114514514514515"/>
    <n v="710.74"/>
    <n v="0.14977925293714767"/>
  </r>
  <r>
    <n v="715"/>
    <x v="682"/>
    <d v="2025-06-21T00:00:00"/>
    <x v="0"/>
    <x v="0"/>
    <x v="3"/>
    <s v="Unkown"/>
    <x v="0"/>
    <x v="2"/>
    <x v="6"/>
    <n v="6"/>
    <x v="1"/>
    <n v="99"/>
    <x v="3"/>
    <x v="109"/>
    <n v="84.149999999999991"/>
    <n v="1.0740404040404041"/>
    <n v="106.33"/>
    <n v="0.21059615765498119"/>
  </r>
  <r>
    <n v="716"/>
    <x v="683"/>
    <d v="2025-06-16T00:00:00"/>
    <x v="0"/>
    <x v="0"/>
    <x v="1"/>
    <s v="Unkown"/>
    <x v="1"/>
    <x v="2"/>
    <x v="4"/>
    <n v="1"/>
    <x v="2"/>
    <n v="299"/>
    <x v="1"/>
    <x v="124"/>
    <n v="299"/>
    <n v="0.24923076923076923"/>
    <n v="74.52"/>
    <n v="0.24923076923076923"/>
  </r>
  <r>
    <n v="717"/>
    <x v="684"/>
    <d v="2025-08-30T00:00:00"/>
    <x v="0"/>
    <x v="5"/>
    <x v="2"/>
    <s v="Unkown"/>
    <x v="2"/>
    <x v="0"/>
    <x v="1"/>
    <n v="2"/>
    <x v="2"/>
    <n v="799"/>
    <x v="3"/>
    <x v="210"/>
    <n v="679.15"/>
    <n v="0.27261576971214019"/>
    <n v="217.82"/>
    <n v="0.16036221747772952"/>
  </r>
  <r>
    <n v="718"/>
    <x v="685"/>
    <d v="2024-08-24T00:00:00"/>
    <x v="1"/>
    <x v="5"/>
    <x v="3"/>
    <s v="CUST2217"/>
    <x v="2"/>
    <x v="2"/>
    <x v="7"/>
    <n v="8"/>
    <x v="0"/>
    <n v="149"/>
    <x v="0"/>
    <x v="203"/>
    <n v="141.55000000000001"/>
    <n v="1.579731543624161"/>
    <n v="235.38"/>
    <n v="0.20785941363475802"/>
  </r>
  <r>
    <n v="719"/>
    <x v="686"/>
    <d v="2025-03-30T00:00:00"/>
    <x v="0"/>
    <x v="8"/>
    <x v="2"/>
    <s v="CUST2524"/>
    <x v="0"/>
    <x v="0"/>
    <x v="2"/>
    <n v="1"/>
    <x v="2"/>
    <n v="199"/>
    <x v="2"/>
    <x v="242"/>
    <n v="179.1"/>
    <n v="0.1729145728643216"/>
    <n v="34.409999999999997"/>
    <n v="0.19212730318257956"/>
  </r>
  <r>
    <n v="720"/>
    <x v="687"/>
    <d v="2025-04-28T00:00:00"/>
    <x v="0"/>
    <x v="2"/>
    <x v="0"/>
    <s v="Unkown"/>
    <x v="0"/>
    <x v="0"/>
    <x v="7"/>
    <n v="2"/>
    <x v="2"/>
    <n v="149"/>
    <x v="1"/>
    <x v="151"/>
    <n v="149"/>
    <n v="0.48228187919463089"/>
    <n v="71.86"/>
    <n v="0.24114093959731545"/>
  </r>
  <r>
    <n v="721"/>
    <x v="688"/>
    <d v="2025-10-16T00:00:00"/>
    <x v="0"/>
    <x v="11"/>
    <x v="0"/>
    <s v="CUST1714"/>
    <x v="2"/>
    <x v="0"/>
    <x v="1"/>
    <n v="3"/>
    <x v="2"/>
    <n v="299"/>
    <x v="0"/>
    <x v="3"/>
    <n v="284.05"/>
    <n v="0.23301003344481605"/>
    <n v="69.67"/>
    <n v="8.1757906471865288E-2"/>
  </r>
  <r>
    <n v="722"/>
    <x v="689"/>
    <d v="2024-04-25T00:00:00"/>
    <x v="1"/>
    <x v="2"/>
    <x v="0"/>
    <s v="CUST2855"/>
    <x v="2"/>
    <x v="0"/>
    <x v="4"/>
    <n v="3"/>
    <x v="2"/>
    <n v="499"/>
    <x v="1"/>
    <x v="103"/>
    <n v="499"/>
    <n v="0.24320641282565131"/>
    <n v="121.36"/>
    <n v="8.1068804275217107E-2"/>
  </r>
  <r>
    <n v="723"/>
    <x v="690"/>
    <d v="2024-05-01T00:00:00"/>
    <x v="1"/>
    <x v="7"/>
    <x v="3"/>
    <s v="Unkown"/>
    <x v="1"/>
    <x v="0"/>
    <x v="4"/>
    <n v="5"/>
    <x v="1"/>
    <n v="149"/>
    <x v="1"/>
    <x v="73"/>
    <n v="149"/>
    <n v="1.0408724832214766"/>
    <n v="155.09"/>
    <n v="0.2081744966442953"/>
  </r>
  <r>
    <n v="724"/>
    <x v="691"/>
    <d v="2025-05-08T00:00:00"/>
    <x v="0"/>
    <x v="7"/>
    <x v="3"/>
    <s v="Unkown"/>
    <x v="2"/>
    <x v="1"/>
    <x v="1"/>
    <n v="2"/>
    <x v="2"/>
    <n v="149"/>
    <x v="0"/>
    <x v="243"/>
    <n v="141.55000000000001"/>
    <n v="0.51496644295302019"/>
    <n v="76.73"/>
    <n v="0.27103496997527377"/>
  </r>
  <r>
    <n v="725"/>
    <x v="692"/>
    <d v="2025-05-24T00:00:00"/>
    <x v="0"/>
    <x v="7"/>
    <x v="0"/>
    <s v="Unkown"/>
    <x v="1"/>
    <x v="1"/>
    <x v="7"/>
    <n v="4"/>
    <x v="1"/>
    <n v="199"/>
    <x v="1"/>
    <x v="1"/>
    <n v="199"/>
    <n v="0.28994974874371859"/>
    <n v="57.7"/>
    <n v="7.2487437185929648E-2"/>
  </r>
  <r>
    <n v="726"/>
    <x v="693"/>
    <d v="2025-04-08T00:00:00"/>
    <x v="0"/>
    <x v="2"/>
    <x v="3"/>
    <s v="Unkown"/>
    <x v="0"/>
    <x v="0"/>
    <x v="1"/>
    <n v="7"/>
    <x v="0"/>
    <n v="499"/>
    <x v="1"/>
    <x v="69"/>
    <n v="499"/>
    <n v="0.78366733466933869"/>
    <n v="391.05"/>
    <n v="0.1119524763813341"/>
  </r>
  <r>
    <n v="727"/>
    <x v="694"/>
    <d v="2025-03-29T00:00:00"/>
    <x v="0"/>
    <x v="8"/>
    <x v="2"/>
    <s v="CUST1995"/>
    <x v="0"/>
    <x v="1"/>
    <x v="1"/>
    <n v="8"/>
    <x v="0"/>
    <n v="99"/>
    <x v="0"/>
    <x v="184"/>
    <n v="94.05"/>
    <n v="1.1739393939393938"/>
    <n v="116.22"/>
    <n v="0.15446570972886764"/>
  </r>
  <r>
    <n v="728"/>
    <x v="695"/>
    <d v="2024-09-13T00:00:00"/>
    <x v="1"/>
    <x v="3"/>
    <x v="3"/>
    <s v="Unkown"/>
    <x v="0"/>
    <x v="2"/>
    <x v="3"/>
    <n v="1"/>
    <x v="2"/>
    <n v="799"/>
    <x v="1"/>
    <x v="14"/>
    <n v="799"/>
    <n v="0.23214017521902378"/>
    <n v="185.48"/>
    <n v="0.23214017521902378"/>
  </r>
  <r>
    <n v="729"/>
    <x v="696"/>
    <d v="2025-12-19T00:00:00"/>
    <x v="0"/>
    <x v="6"/>
    <x v="1"/>
    <s v="CUST2144"/>
    <x v="1"/>
    <x v="1"/>
    <x v="3"/>
    <n v="1"/>
    <x v="2"/>
    <n v="299"/>
    <x v="1"/>
    <x v="124"/>
    <n v="299"/>
    <n v="0.26732441471571911"/>
    <n v="79.930000000000007"/>
    <n v="0.26732441471571911"/>
  </r>
  <r>
    <n v="730"/>
    <x v="697"/>
    <d v="2024-05-04T00:00:00"/>
    <x v="1"/>
    <x v="7"/>
    <x v="2"/>
    <s v="Unkown"/>
    <x v="2"/>
    <x v="0"/>
    <x v="3"/>
    <n v="3"/>
    <x v="2"/>
    <n v="99"/>
    <x v="2"/>
    <x v="158"/>
    <n v="89.100000000000009"/>
    <n v="0.61636363636363645"/>
    <n v="61.02"/>
    <n v="0.22828282828282828"/>
  </r>
  <r>
    <n v="731"/>
    <x v="698"/>
    <d v="2025-02-27T00:00:00"/>
    <x v="0"/>
    <x v="1"/>
    <x v="3"/>
    <s v="Unkown"/>
    <x v="0"/>
    <x v="0"/>
    <x v="7"/>
    <n v="7"/>
    <x v="0"/>
    <n v="799"/>
    <x v="0"/>
    <x v="42"/>
    <n v="759.05000000000007"/>
    <n v="1.3036420525657071"/>
    <n v="1041.6099999999999"/>
    <n v="0.1960363988820612"/>
  </r>
  <r>
    <n v="732"/>
    <x v="699"/>
    <d v="2024-11-30T00:00:00"/>
    <x v="1"/>
    <x v="10"/>
    <x v="0"/>
    <s v="Unkown"/>
    <x v="2"/>
    <x v="1"/>
    <x v="5"/>
    <n v="8"/>
    <x v="0"/>
    <n v="799"/>
    <x v="1"/>
    <x v="162"/>
    <n v="799"/>
    <n v="0.85010012515644562"/>
    <n v="679.23"/>
    <n v="0.1062625156445557"/>
  </r>
  <r>
    <n v="733"/>
    <x v="700"/>
    <d v="2024-09-27T00:00:00"/>
    <x v="1"/>
    <x v="3"/>
    <x v="2"/>
    <s v="CUST1077"/>
    <x v="1"/>
    <x v="0"/>
    <x v="5"/>
    <n v="10"/>
    <x v="0"/>
    <n v="799"/>
    <x v="2"/>
    <x v="24"/>
    <n v="719.1"/>
    <n v="0.89959949937421779"/>
    <n v="718.78"/>
    <n v="9.9955499930468636E-2"/>
  </r>
  <r>
    <n v="734"/>
    <x v="701"/>
    <d v="2024-05-27T00:00:00"/>
    <x v="1"/>
    <x v="7"/>
    <x v="3"/>
    <s v="Unkown"/>
    <x v="0"/>
    <x v="2"/>
    <x v="2"/>
    <n v="8"/>
    <x v="0"/>
    <n v="99"/>
    <x v="1"/>
    <x v="84"/>
    <n v="99"/>
    <n v="0.97303030303030302"/>
    <n v="96.33"/>
    <n v="0.12162878787878788"/>
  </r>
  <r>
    <n v="735"/>
    <x v="702"/>
    <d v="2025-01-10T00:00:00"/>
    <x v="0"/>
    <x v="9"/>
    <x v="1"/>
    <s v="Unkown"/>
    <x v="0"/>
    <x v="1"/>
    <x v="2"/>
    <n v="7"/>
    <x v="0"/>
    <n v="499"/>
    <x v="1"/>
    <x v="69"/>
    <n v="499"/>
    <n v="0.49809619238476954"/>
    <n v="248.55"/>
    <n v="7.1156598912109931E-2"/>
  </r>
  <r>
    <n v="736"/>
    <x v="703"/>
    <d v="2024-04-24T00:00:00"/>
    <x v="1"/>
    <x v="2"/>
    <x v="3"/>
    <s v="CUST1453"/>
    <x v="0"/>
    <x v="1"/>
    <x v="6"/>
    <n v="9"/>
    <x v="0"/>
    <n v="149"/>
    <x v="1"/>
    <x v="34"/>
    <n v="149"/>
    <n v="1.6887248322147652"/>
    <n v="251.62"/>
    <n v="0.18763609246830723"/>
  </r>
  <r>
    <n v="737"/>
    <x v="704"/>
    <d v="2025-08-13T00:00:00"/>
    <x v="0"/>
    <x v="5"/>
    <x v="3"/>
    <s v="CUST2307"/>
    <x v="2"/>
    <x v="0"/>
    <x v="1"/>
    <n v="8"/>
    <x v="0"/>
    <n v="499"/>
    <x v="1"/>
    <x v="30"/>
    <n v="499"/>
    <n v="1.026492985971944"/>
    <n v="512.22"/>
    <n v="0.12831162324649301"/>
  </r>
  <r>
    <n v="738"/>
    <x v="705"/>
    <d v="2024-08-17T00:00:00"/>
    <x v="1"/>
    <x v="5"/>
    <x v="3"/>
    <s v="CUST2107"/>
    <x v="0"/>
    <x v="0"/>
    <x v="5"/>
    <n v="5"/>
    <x v="1"/>
    <n v="99"/>
    <x v="2"/>
    <x v="182"/>
    <n v="89.1"/>
    <n v="1.2196969696969697"/>
    <n v="120.75"/>
    <n v="0.27104377104377103"/>
  </r>
  <r>
    <n v="739"/>
    <x v="706"/>
    <d v="2024-02-25T00:00:00"/>
    <x v="1"/>
    <x v="1"/>
    <x v="0"/>
    <s v="CUST2851"/>
    <x v="1"/>
    <x v="0"/>
    <x v="5"/>
    <n v="7"/>
    <x v="0"/>
    <n v="149"/>
    <x v="0"/>
    <x v="189"/>
    <n v="141.55000000000001"/>
    <n v="1.1226845637583893"/>
    <n v="167.28"/>
    <n v="0.16882474642983297"/>
  </r>
  <r>
    <n v="740"/>
    <x v="707"/>
    <d v="2024-02-05T00:00:00"/>
    <x v="1"/>
    <x v="1"/>
    <x v="2"/>
    <s v="Unkown"/>
    <x v="1"/>
    <x v="0"/>
    <x v="7"/>
    <n v="8"/>
    <x v="0"/>
    <n v="499"/>
    <x v="2"/>
    <x v="104"/>
    <n v="449.1"/>
    <n v="0.55372745490981967"/>
    <n v="276.31"/>
    <n v="7.6906590959697166E-2"/>
  </r>
  <r>
    <n v="741"/>
    <x v="708"/>
    <d v="2025-09-29T00:00:00"/>
    <x v="0"/>
    <x v="3"/>
    <x v="3"/>
    <s v="Unkown"/>
    <x v="1"/>
    <x v="2"/>
    <x v="0"/>
    <n v="6"/>
    <x v="1"/>
    <n v="99"/>
    <x v="1"/>
    <x v="155"/>
    <n v="99"/>
    <n v="1.5526262626262628"/>
    <n v="153.71"/>
    <n v="0.25877104377104376"/>
  </r>
  <r>
    <n v="742"/>
    <x v="709"/>
    <d v="2025-06-25T00:00:00"/>
    <x v="0"/>
    <x v="0"/>
    <x v="0"/>
    <s v="Unkown"/>
    <x v="2"/>
    <x v="2"/>
    <x v="3"/>
    <n v="9"/>
    <x v="0"/>
    <n v="499"/>
    <x v="1"/>
    <x v="15"/>
    <n v="499"/>
    <n v="1.0656112224448897"/>
    <n v="531.74"/>
    <n v="0.11840124693832109"/>
  </r>
  <r>
    <n v="743"/>
    <x v="710"/>
    <d v="2024-04-13T00:00:00"/>
    <x v="1"/>
    <x v="2"/>
    <x v="0"/>
    <s v="CUST2636"/>
    <x v="0"/>
    <x v="2"/>
    <x v="6"/>
    <n v="6"/>
    <x v="1"/>
    <n v="999"/>
    <x v="1"/>
    <x v="166"/>
    <n v="999"/>
    <n v="0.74845845845845849"/>
    <n v="747.71"/>
    <n v="0.12474307640974308"/>
  </r>
  <r>
    <n v="744"/>
    <x v="711"/>
    <d v="2024-04-08T00:00:00"/>
    <x v="1"/>
    <x v="2"/>
    <x v="3"/>
    <s v="Unkown"/>
    <x v="0"/>
    <x v="1"/>
    <x v="6"/>
    <n v="6"/>
    <x v="1"/>
    <n v="999"/>
    <x v="1"/>
    <x v="166"/>
    <n v="999"/>
    <n v="1.292032032032032"/>
    <n v="1290.74"/>
    <n v="0.21533867200533868"/>
  </r>
  <r>
    <n v="745"/>
    <x v="712"/>
    <d v="2025-08-06T00:00:00"/>
    <x v="0"/>
    <x v="5"/>
    <x v="0"/>
    <s v="Unkown"/>
    <x v="0"/>
    <x v="2"/>
    <x v="2"/>
    <n v="4"/>
    <x v="1"/>
    <n v="99"/>
    <x v="2"/>
    <x v="17"/>
    <n v="89.1"/>
    <n v="0.39909090909090905"/>
    <n v="39.51"/>
    <n v="0.11085858585858586"/>
  </r>
  <r>
    <n v="747"/>
    <x v="713"/>
    <d v="2024-07-15T00:00:00"/>
    <x v="1"/>
    <x v="4"/>
    <x v="1"/>
    <s v="Unkown"/>
    <x v="2"/>
    <x v="0"/>
    <x v="2"/>
    <n v="9"/>
    <x v="0"/>
    <n v="99"/>
    <x v="0"/>
    <x v="244"/>
    <n v="94.050000000000011"/>
    <n v="1.44"/>
    <n v="142.56"/>
    <n v="0.16842105263157894"/>
  </r>
  <r>
    <n v="748"/>
    <x v="714"/>
    <d v="2025-09-24T00:00:00"/>
    <x v="0"/>
    <x v="3"/>
    <x v="0"/>
    <s v="CUST1851"/>
    <x v="2"/>
    <x v="0"/>
    <x v="4"/>
    <n v="8"/>
    <x v="0"/>
    <n v="799"/>
    <x v="3"/>
    <x v="230"/>
    <n v="679.15"/>
    <n v="0.94421777221526904"/>
    <n v="754.43"/>
    <n v="0.13885555473753958"/>
  </r>
  <r>
    <n v="749"/>
    <x v="715"/>
    <d v="2025-01-10T00:00:00"/>
    <x v="0"/>
    <x v="9"/>
    <x v="3"/>
    <s v="Unkown"/>
    <x v="0"/>
    <x v="2"/>
    <x v="0"/>
    <n v="10"/>
    <x v="0"/>
    <n v="999"/>
    <x v="2"/>
    <x v="83"/>
    <n v="899.1"/>
    <n v="1.2182182182182182"/>
    <n v="1217"/>
    <n v="0.13535757980202426"/>
  </r>
  <r>
    <n v="750"/>
    <x v="716"/>
    <d v="2024-11-16T00:00:00"/>
    <x v="1"/>
    <x v="10"/>
    <x v="3"/>
    <s v="Unkown"/>
    <x v="1"/>
    <x v="2"/>
    <x v="5"/>
    <n v="9"/>
    <x v="0"/>
    <n v="799"/>
    <x v="1"/>
    <x v="24"/>
    <n v="799"/>
    <n v="1.0560951188986234"/>
    <n v="843.82"/>
    <n v="0.11734390209984703"/>
  </r>
  <r>
    <n v="751"/>
    <x v="717"/>
    <d v="2025-09-01T00:00:00"/>
    <x v="0"/>
    <x v="3"/>
    <x v="1"/>
    <s v="Unkown"/>
    <x v="1"/>
    <x v="1"/>
    <x v="5"/>
    <n v="4"/>
    <x v="1"/>
    <n v="999"/>
    <x v="2"/>
    <x v="16"/>
    <n v="899.1"/>
    <n v="0.67749749749749755"/>
    <n v="676.82"/>
    <n v="0.18819374930486044"/>
  </r>
  <r>
    <n v="752"/>
    <x v="718"/>
    <d v="2024-11-06T00:00:00"/>
    <x v="1"/>
    <x v="10"/>
    <x v="0"/>
    <s v="CUST1751"/>
    <x v="0"/>
    <x v="2"/>
    <x v="2"/>
    <n v="8"/>
    <x v="0"/>
    <n v="299"/>
    <x v="2"/>
    <x v="211"/>
    <n v="269.10000000000002"/>
    <n v="0.86598662207357857"/>
    <n v="258.93"/>
    <n v="0.12027591973244146"/>
  </r>
  <r>
    <n v="753"/>
    <x v="719"/>
    <d v="2024-08-26T00:00:00"/>
    <x v="1"/>
    <x v="5"/>
    <x v="0"/>
    <s v="Unkown"/>
    <x v="1"/>
    <x v="0"/>
    <x v="2"/>
    <n v="4"/>
    <x v="1"/>
    <n v="99"/>
    <x v="3"/>
    <x v="190"/>
    <n v="84.15"/>
    <n v="1.0111111111111111"/>
    <n v="100.1"/>
    <n v="0.29738562091503262"/>
  </r>
  <r>
    <n v="754"/>
    <x v="720"/>
    <d v="2024-08-26T00:00:00"/>
    <x v="1"/>
    <x v="5"/>
    <x v="2"/>
    <s v="CUST1054"/>
    <x v="2"/>
    <x v="1"/>
    <x v="1"/>
    <n v="8"/>
    <x v="0"/>
    <n v="299"/>
    <x v="3"/>
    <x v="144"/>
    <n v="254.15"/>
    <n v="0.77812709030100335"/>
    <n v="232.66"/>
    <n v="0.1144304544560299"/>
  </r>
  <r>
    <n v="755"/>
    <x v="721"/>
    <d v="2024-05-11T00:00:00"/>
    <x v="1"/>
    <x v="7"/>
    <x v="3"/>
    <s v="Unkown"/>
    <x v="1"/>
    <x v="0"/>
    <x v="3"/>
    <n v="8"/>
    <x v="0"/>
    <n v="299"/>
    <x v="3"/>
    <x v="144"/>
    <n v="254.15"/>
    <n v="1.012675585284281"/>
    <n v="302.79000000000002"/>
    <n v="0.14892288018886485"/>
  </r>
  <r>
    <n v="756"/>
    <x v="722"/>
    <d v="2025-11-06T00:00:00"/>
    <x v="0"/>
    <x v="10"/>
    <x v="0"/>
    <s v="Unkown"/>
    <x v="2"/>
    <x v="2"/>
    <x v="0"/>
    <n v="7"/>
    <x v="0"/>
    <n v="149"/>
    <x v="3"/>
    <x v="245"/>
    <n v="126.64999999999999"/>
    <n v="0.34892617449664431"/>
    <n v="51.99"/>
    <n v="5.8643054537251146E-2"/>
  </r>
  <r>
    <n v="757"/>
    <x v="723"/>
    <d v="2024-05-05T00:00:00"/>
    <x v="1"/>
    <x v="7"/>
    <x v="1"/>
    <s v="Unkown"/>
    <x v="2"/>
    <x v="0"/>
    <x v="2"/>
    <n v="8"/>
    <x v="0"/>
    <n v="299"/>
    <x v="3"/>
    <x v="144"/>
    <n v="254.15"/>
    <n v="1.2179933110367893"/>
    <n v="364.18"/>
    <n v="0.17911666338776314"/>
  </r>
  <r>
    <n v="758"/>
    <x v="724"/>
    <d v="2025-11-29T00:00:00"/>
    <x v="0"/>
    <x v="10"/>
    <x v="0"/>
    <s v="Unkown"/>
    <x v="1"/>
    <x v="0"/>
    <x v="6"/>
    <n v="10"/>
    <x v="0"/>
    <n v="999"/>
    <x v="1"/>
    <x v="58"/>
    <n v="999"/>
    <n v="1.3456156156156156"/>
    <n v="1344.27"/>
    <n v="0.13456156156156157"/>
  </r>
  <r>
    <n v="759"/>
    <x v="725"/>
    <d v="2025-06-15T00:00:00"/>
    <x v="0"/>
    <x v="0"/>
    <x v="3"/>
    <s v="Unkown"/>
    <x v="2"/>
    <x v="1"/>
    <x v="2"/>
    <n v="8"/>
    <x v="0"/>
    <n v="499"/>
    <x v="3"/>
    <x v="48"/>
    <n v="424.15"/>
    <n v="1.942805611222445"/>
    <n v="969.46"/>
    <n v="0.28570670753271249"/>
  </r>
  <r>
    <n v="760"/>
    <x v="726"/>
    <d v="2025-12-12T00:00:00"/>
    <x v="0"/>
    <x v="6"/>
    <x v="0"/>
    <s v="CUST2344"/>
    <x v="1"/>
    <x v="0"/>
    <x v="1"/>
    <n v="4"/>
    <x v="1"/>
    <n v="799"/>
    <x v="3"/>
    <x v="130"/>
    <n v="679.15"/>
    <n v="1.01"/>
    <n v="806.99"/>
    <n v="0.29705882352941176"/>
  </r>
  <r>
    <n v="762"/>
    <x v="727"/>
    <d v="2024-03-23T00:00:00"/>
    <x v="1"/>
    <x v="8"/>
    <x v="0"/>
    <s v="Unkown"/>
    <x v="1"/>
    <x v="0"/>
    <x v="2"/>
    <n v="8"/>
    <x v="0"/>
    <n v="149"/>
    <x v="3"/>
    <x v="19"/>
    <n v="126.65"/>
    <n v="1.6551677852348994"/>
    <n v="246.62"/>
    <n v="0.24340702724042637"/>
  </r>
  <r>
    <n v="764"/>
    <x v="728"/>
    <d v="2024-09-09T00:00:00"/>
    <x v="1"/>
    <x v="3"/>
    <x v="0"/>
    <s v="Unkown"/>
    <x v="0"/>
    <x v="1"/>
    <x v="2"/>
    <n v="3"/>
    <x v="2"/>
    <n v="99"/>
    <x v="1"/>
    <x v="132"/>
    <n v="99"/>
    <n v="0.76353535353535362"/>
    <n v="75.59"/>
    <n v="0.25451178451178452"/>
  </r>
  <r>
    <n v="765"/>
    <x v="729"/>
    <d v="2025-11-07T00:00:00"/>
    <x v="0"/>
    <x v="10"/>
    <x v="3"/>
    <s v="Unkown"/>
    <x v="2"/>
    <x v="2"/>
    <x v="5"/>
    <n v="8"/>
    <x v="0"/>
    <n v="499"/>
    <x v="3"/>
    <x v="48"/>
    <n v="424.15"/>
    <n v="0.44895791583166333"/>
    <n v="224.03"/>
    <n v="6.6023222916421084E-2"/>
  </r>
  <r>
    <n v="766"/>
    <x v="730"/>
    <d v="2024-05-02T00:00:00"/>
    <x v="1"/>
    <x v="7"/>
    <x v="0"/>
    <s v="Unkown"/>
    <x v="2"/>
    <x v="1"/>
    <x v="6"/>
    <n v="2"/>
    <x v="2"/>
    <n v="199"/>
    <x v="3"/>
    <x v="64"/>
    <n v="169.15"/>
    <n v="0.25236180904522615"/>
    <n v="50.22"/>
    <n v="0.14844812296778007"/>
  </r>
  <r>
    <n v="767"/>
    <x v="731"/>
    <d v="2024-04-22T00:00:00"/>
    <x v="1"/>
    <x v="2"/>
    <x v="3"/>
    <s v="CUST2038"/>
    <x v="2"/>
    <x v="2"/>
    <x v="3"/>
    <n v="7"/>
    <x v="0"/>
    <n v="499"/>
    <x v="3"/>
    <x v="37"/>
    <n v="424.15000000000003"/>
    <n v="1.2710020040080161"/>
    <n v="634.23"/>
    <n v="0.21361378218622118"/>
  </r>
  <r>
    <n v="768"/>
    <x v="732"/>
    <d v="2024-12-18T00:00:00"/>
    <x v="1"/>
    <x v="6"/>
    <x v="3"/>
    <s v="Unkown"/>
    <x v="1"/>
    <x v="1"/>
    <x v="0"/>
    <n v="6"/>
    <x v="1"/>
    <n v="999"/>
    <x v="0"/>
    <x v="163"/>
    <n v="949.05000000000007"/>
    <n v="0.84806806806806811"/>
    <n v="847.22"/>
    <n v="0.14878387159088913"/>
  </r>
  <r>
    <n v="769"/>
    <x v="733"/>
    <d v="2025-11-04T00:00:00"/>
    <x v="0"/>
    <x v="10"/>
    <x v="3"/>
    <s v="Unkown"/>
    <x v="1"/>
    <x v="1"/>
    <x v="6"/>
    <n v="1"/>
    <x v="2"/>
    <n v="99"/>
    <x v="2"/>
    <x v="4"/>
    <n v="89.1"/>
    <n v="8.3232323232323241E-2"/>
    <n v="8.24"/>
    <n v="9.248035914702582E-2"/>
  </r>
  <r>
    <n v="770"/>
    <x v="734"/>
    <d v="2025-06-01T00:00:00"/>
    <x v="0"/>
    <x v="0"/>
    <x v="2"/>
    <s v="CUST2325"/>
    <x v="0"/>
    <x v="0"/>
    <x v="0"/>
    <n v="2"/>
    <x v="2"/>
    <n v="99"/>
    <x v="1"/>
    <x v="99"/>
    <n v="99"/>
    <n v="0.22676767676767676"/>
    <n v="22.45"/>
    <n v="0.11338383838383838"/>
  </r>
  <r>
    <n v="771"/>
    <x v="735"/>
    <d v="2025-08-21T00:00:00"/>
    <x v="0"/>
    <x v="5"/>
    <x v="2"/>
    <s v="Unkown"/>
    <x v="1"/>
    <x v="1"/>
    <x v="5"/>
    <n v="6"/>
    <x v="1"/>
    <n v="199"/>
    <x v="1"/>
    <x v="127"/>
    <n v="199"/>
    <n v="0.82427135678391961"/>
    <n v="164.03"/>
    <n v="0.13737855946398661"/>
  </r>
  <r>
    <n v="772"/>
    <x v="736"/>
    <d v="2024-09-27T00:00:00"/>
    <x v="1"/>
    <x v="3"/>
    <x v="1"/>
    <s v="CUST1603"/>
    <x v="1"/>
    <x v="1"/>
    <x v="1"/>
    <n v="3"/>
    <x v="2"/>
    <n v="199"/>
    <x v="2"/>
    <x v="168"/>
    <n v="179.1"/>
    <n v="0.78045226130653267"/>
    <n v="155.31"/>
    <n v="0.28905639307649361"/>
  </r>
  <r>
    <n v="773"/>
    <x v="737"/>
    <d v="2024-07-08T00:00:00"/>
    <x v="1"/>
    <x v="4"/>
    <x v="0"/>
    <s v="Unkown"/>
    <x v="2"/>
    <x v="1"/>
    <x v="2"/>
    <n v="6"/>
    <x v="1"/>
    <n v="149"/>
    <x v="1"/>
    <x v="81"/>
    <n v="149"/>
    <n v="1.5367785234899327"/>
    <n v="228.98"/>
    <n v="0.25612975391498882"/>
  </r>
  <r>
    <n v="774"/>
    <x v="738"/>
    <d v="2024-01-31T00:00:00"/>
    <x v="1"/>
    <x v="9"/>
    <x v="0"/>
    <s v="Unkown"/>
    <x v="2"/>
    <x v="1"/>
    <x v="1"/>
    <n v="7"/>
    <x v="0"/>
    <n v="99"/>
    <x v="1"/>
    <x v="36"/>
    <n v="99"/>
    <n v="0.59111111111111114"/>
    <n v="58.52"/>
    <n v="8.4444444444444447E-2"/>
  </r>
  <r>
    <n v="775"/>
    <x v="739"/>
    <d v="2025-04-17T00:00:00"/>
    <x v="0"/>
    <x v="2"/>
    <x v="0"/>
    <s v="Unkown"/>
    <x v="2"/>
    <x v="1"/>
    <x v="3"/>
    <n v="1"/>
    <x v="2"/>
    <n v="999"/>
    <x v="2"/>
    <x v="204"/>
    <n v="899.1"/>
    <n v="0.13807807807807806"/>
    <n v="137.94"/>
    <n v="0.15342008675342009"/>
  </r>
  <r>
    <n v="776"/>
    <x v="740"/>
    <d v="2024-04-29T00:00:00"/>
    <x v="1"/>
    <x v="2"/>
    <x v="0"/>
    <s v="Unkown"/>
    <x v="0"/>
    <x v="2"/>
    <x v="2"/>
    <n v="6"/>
    <x v="1"/>
    <n v="199"/>
    <x v="0"/>
    <x v="235"/>
    <n v="189.04999999999998"/>
    <n v="1.5657286432160804"/>
    <n v="311.58"/>
    <n v="0.27468923565194392"/>
  </r>
  <r>
    <n v="777"/>
    <x v="741"/>
    <d v="2025-06-17T00:00:00"/>
    <x v="0"/>
    <x v="0"/>
    <x v="2"/>
    <s v="Unkown"/>
    <x v="1"/>
    <x v="2"/>
    <x v="1"/>
    <n v="8"/>
    <x v="0"/>
    <n v="499"/>
    <x v="3"/>
    <x v="48"/>
    <n v="424.15"/>
    <n v="0.95757515030060114"/>
    <n v="477.83"/>
    <n v="0.14081987504420607"/>
  </r>
  <r>
    <n v="778"/>
    <x v="742"/>
    <d v="2024-09-07T00:00:00"/>
    <x v="1"/>
    <x v="3"/>
    <x v="0"/>
    <s v="Unkown"/>
    <x v="2"/>
    <x v="2"/>
    <x v="7"/>
    <n v="8"/>
    <x v="0"/>
    <n v="299"/>
    <x v="0"/>
    <x v="231"/>
    <n v="284.05"/>
    <n v="1.2294314381270903"/>
    <n v="367.6"/>
    <n v="0.16176729449040661"/>
  </r>
  <r>
    <n v="779"/>
    <x v="743"/>
    <d v="2025-11-30T00:00:00"/>
    <x v="0"/>
    <x v="10"/>
    <x v="1"/>
    <s v="CUST1090"/>
    <x v="0"/>
    <x v="2"/>
    <x v="3"/>
    <n v="6"/>
    <x v="1"/>
    <n v="199"/>
    <x v="3"/>
    <x v="181"/>
    <n v="169.15"/>
    <n v="1.0429145728643217"/>
    <n v="207.54"/>
    <n v="0.20449305350280816"/>
  </r>
  <r>
    <n v="780"/>
    <x v="744"/>
    <d v="2024-06-11T00:00:00"/>
    <x v="1"/>
    <x v="0"/>
    <x v="1"/>
    <s v="Unkown"/>
    <x v="1"/>
    <x v="2"/>
    <x v="5"/>
    <n v="3"/>
    <x v="2"/>
    <n v="199"/>
    <x v="1"/>
    <x v="85"/>
    <n v="199"/>
    <n v="0.62457286432160808"/>
    <n v="124.29"/>
    <n v="0.20819095477386937"/>
  </r>
  <r>
    <n v="781"/>
    <x v="745"/>
    <d v="2024-08-02T00:00:00"/>
    <x v="1"/>
    <x v="5"/>
    <x v="1"/>
    <s v="Unkown"/>
    <x v="0"/>
    <x v="1"/>
    <x v="5"/>
    <n v="9"/>
    <x v="0"/>
    <n v="199"/>
    <x v="2"/>
    <x v="2"/>
    <n v="179.10000000000002"/>
    <n v="1.0620100502512564"/>
    <n v="211.34"/>
    <n v="0.13111235188287115"/>
  </r>
  <r>
    <n v="782"/>
    <x v="746"/>
    <d v="2024-06-07T00:00:00"/>
    <x v="1"/>
    <x v="0"/>
    <x v="2"/>
    <s v="Unkown"/>
    <x v="1"/>
    <x v="1"/>
    <x v="7"/>
    <n v="1"/>
    <x v="2"/>
    <n v="999"/>
    <x v="2"/>
    <x v="204"/>
    <n v="899.1"/>
    <n v="7.5675675675675666E-2"/>
    <n v="75.599999999999994"/>
    <n v="8.4084084084084076E-2"/>
  </r>
  <r>
    <n v="783"/>
    <x v="747"/>
    <d v="2024-10-30T00:00:00"/>
    <x v="1"/>
    <x v="11"/>
    <x v="1"/>
    <s v="Unkown"/>
    <x v="0"/>
    <x v="1"/>
    <x v="7"/>
    <n v="9"/>
    <x v="0"/>
    <n v="799"/>
    <x v="0"/>
    <x v="66"/>
    <n v="759.05"/>
    <n v="2.1496370463078849"/>
    <n v="1717.56"/>
    <n v="0.25141953757986957"/>
  </r>
  <r>
    <n v="784"/>
    <x v="748"/>
    <d v="2024-12-07T00:00:00"/>
    <x v="1"/>
    <x v="6"/>
    <x v="1"/>
    <s v="Unkown"/>
    <x v="2"/>
    <x v="2"/>
    <x v="6"/>
    <n v="3"/>
    <x v="2"/>
    <n v="199"/>
    <x v="2"/>
    <x v="168"/>
    <n v="179.1"/>
    <n v="0.33236180904522611"/>
    <n v="66.14"/>
    <n v="0.12309696631304673"/>
  </r>
  <r>
    <n v="785"/>
    <x v="749"/>
    <d v="2025-06-20T00:00:00"/>
    <x v="0"/>
    <x v="0"/>
    <x v="3"/>
    <s v="CUST1552"/>
    <x v="0"/>
    <x v="1"/>
    <x v="0"/>
    <n v="3"/>
    <x v="2"/>
    <n v="799"/>
    <x v="1"/>
    <x v="54"/>
    <n v="799"/>
    <n v="0.73581977471839799"/>
    <n v="587.91999999999996"/>
    <n v="0.24527325823946597"/>
  </r>
  <r>
    <n v="786"/>
    <x v="750"/>
    <d v="2025-02-14T00:00:00"/>
    <x v="0"/>
    <x v="1"/>
    <x v="3"/>
    <s v="CUST1181"/>
    <x v="0"/>
    <x v="0"/>
    <x v="0"/>
    <n v="1"/>
    <x v="2"/>
    <n v="499"/>
    <x v="1"/>
    <x v="102"/>
    <n v="499"/>
    <n v="0.17859719438877755"/>
    <n v="89.12"/>
    <n v="0.17859719438877755"/>
  </r>
  <r>
    <n v="787"/>
    <x v="751"/>
    <d v="2024-06-25T00:00:00"/>
    <x v="1"/>
    <x v="0"/>
    <x v="0"/>
    <s v="Unkown"/>
    <x v="2"/>
    <x v="1"/>
    <x v="3"/>
    <n v="10"/>
    <x v="0"/>
    <n v="149"/>
    <x v="1"/>
    <x v="246"/>
    <n v="149"/>
    <n v="1.5509395973154363"/>
    <n v="231.09"/>
    <n v="0.15509395973154363"/>
  </r>
  <r>
    <n v="788"/>
    <x v="752"/>
    <d v="2024-02-20T00:00:00"/>
    <x v="1"/>
    <x v="1"/>
    <x v="3"/>
    <s v="CUST1533"/>
    <x v="1"/>
    <x v="1"/>
    <x v="5"/>
    <n v="7"/>
    <x v="0"/>
    <n v="299"/>
    <x v="1"/>
    <x v="198"/>
    <n v="299"/>
    <n v="1.3781605351170569"/>
    <n v="412.07"/>
    <n v="0.19688007644529384"/>
  </r>
  <r>
    <n v="789"/>
    <x v="753"/>
    <d v="2024-10-19T00:00:00"/>
    <x v="1"/>
    <x v="11"/>
    <x v="3"/>
    <s v="CUST2862"/>
    <x v="1"/>
    <x v="2"/>
    <x v="3"/>
    <n v="8"/>
    <x v="0"/>
    <n v="149"/>
    <x v="3"/>
    <x v="19"/>
    <n v="126.65"/>
    <n v="1.0861073825503356"/>
    <n v="161.83000000000001"/>
    <n v="0.15972167390446113"/>
  </r>
  <r>
    <n v="790"/>
    <x v="754"/>
    <d v="2024-06-28T00:00:00"/>
    <x v="1"/>
    <x v="0"/>
    <x v="3"/>
    <s v="CUST2799"/>
    <x v="2"/>
    <x v="0"/>
    <x v="3"/>
    <n v="2"/>
    <x v="2"/>
    <n v="999"/>
    <x v="3"/>
    <x v="92"/>
    <n v="849.15"/>
    <n v="0.41211211211211213"/>
    <n v="411.7"/>
    <n v="0.24241888947771301"/>
  </r>
  <r>
    <n v="791"/>
    <x v="755"/>
    <d v="2025-05-25T00:00:00"/>
    <x v="0"/>
    <x v="7"/>
    <x v="2"/>
    <s v="CUST1559"/>
    <x v="2"/>
    <x v="2"/>
    <x v="5"/>
    <n v="7"/>
    <x v="0"/>
    <n v="999"/>
    <x v="1"/>
    <x v="75"/>
    <n v="999"/>
    <n v="1.2998998998998998"/>
    <n v="1298.5999999999999"/>
    <n v="0.18569998569998569"/>
  </r>
  <r>
    <n v="792"/>
    <x v="756"/>
    <d v="2024-03-24T00:00:00"/>
    <x v="1"/>
    <x v="8"/>
    <x v="0"/>
    <s v="CUST2731"/>
    <x v="0"/>
    <x v="2"/>
    <x v="7"/>
    <n v="2"/>
    <x v="2"/>
    <n v="999"/>
    <x v="2"/>
    <x v="161"/>
    <n v="899.1"/>
    <n v="0.19301301301301302"/>
    <n v="192.82"/>
    <n v="0.10722945167389611"/>
  </r>
  <r>
    <n v="793"/>
    <x v="757"/>
    <d v="2024-09-16T00:00:00"/>
    <x v="1"/>
    <x v="3"/>
    <x v="0"/>
    <s v="Unkown"/>
    <x v="0"/>
    <x v="2"/>
    <x v="6"/>
    <n v="8"/>
    <x v="0"/>
    <n v="799"/>
    <x v="1"/>
    <x v="162"/>
    <n v="799"/>
    <n v="2.13918648310388"/>
    <n v="1709.21"/>
    <n v="0.26739831038798501"/>
  </r>
  <r>
    <n v="794"/>
    <x v="758"/>
    <d v="2024-01-06T00:00:00"/>
    <x v="1"/>
    <x v="9"/>
    <x v="0"/>
    <s v="CUST2002"/>
    <x v="0"/>
    <x v="2"/>
    <x v="7"/>
    <n v="3"/>
    <x v="2"/>
    <n v="149"/>
    <x v="1"/>
    <x v="11"/>
    <n v="149"/>
    <n v="0.63080536912751672"/>
    <n v="93.99"/>
    <n v="0.21026845637583891"/>
  </r>
  <r>
    <n v="795"/>
    <x v="759"/>
    <d v="2025-03-31T00:00:00"/>
    <x v="0"/>
    <x v="8"/>
    <x v="3"/>
    <s v="Unkown"/>
    <x v="2"/>
    <x v="0"/>
    <x v="6"/>
    <n v="3"/>
    <x v="2"/>
    <n v="199"/>
    <x v="1"/>
    <x v="85"/>
    <n v="199"/>
    <n v="0.1915075376884422"/>
    <n v="38.11"/>
    <n v="6.3835845896147408E-2"/>
  </r>
  <r>
    <n v="796"/>
    <x v="760"/>
    <d v="2025-02-26T00:00:00"/>
    <x v="0"/>
    <x v="1"/>
    <x v="3"/>
    <s v="Unkown"/>
    <x v="2"/>
    <x v="1"/>
    <x v="6"/>
    <n v="9"/>
    <x v="0"/>
    <n v="99"/>
    <x v="1"/>
    <x v="117"/>
    <n v="99"/>
    <n v="1.8755555555555556"/>
    <n v="185.68"/>
    <n v="0.20839506172839506"/>
  </r>
  <r>
    <n v="797"/>
    <x v="761"/>
    <d v="2025-04-23T00:00:00"/>
    <x v="0"/>
    <x v="2"/>
    <x v="0"/>
    <s v="CUST1632"/>
    <x v="0"/>
    <x v="1"/>
    <x v="6"/>
    <n v="5"/>
    <x v="1"/>
    <n v="299"/>
    <x v="3"/>
    <x v="95"/>
    <n v="254.15"/>
    <n v="0.83739130434782605"/>
    <n v="250.38"/>
    <n v="0.19703324808184142"/>
  </r>
  <r>
    <n v="798"/>
    <x v="762"/>
    <d v="2025-04-02T00:00:00"/>
    <x v="0"/>
    <x v="2"/>
    <x v="3"/>
    <s v="Unkown"/>
    <x v="0"/>
    <x v="2"/>
    <x v="1"/>
    <n v="10"/>
    <x v="0"/>
    <n v="799"/>
    <x v="1"/>
    <x v="223"/>
    <n v="799"/>
    <n v="2.5050312891113893"/>
    <n v="2001.52"/>
    <n v="0.25050312891113891"/>
  </r>
  <r>
    <n v="799"/>
    <x v="763"/>
    <d v="2025-01-01T00:00:00"/>
    <x v="0"/>
    <x v="9"/>
    <x v="3"/>
    <s v="Unkown"/>
    <x v="1"/>
    <x v="1"/>
    <x v="1"/>
    <n v="4"/>
    <x v="1"/>
    <n v="799"/>
    <x v="1"/>
    <x v="45"/>
    <n v="799"/>
    <n v="0.47657071339173962"/>
    <n v="380.78"/>
    <n v="0.1191426783479349"/>
  </r>
  <r>
    <n v="800"/>
    <x v="764"/>
    <d v="2025-04-03T00:00:00"/>
    <x v="0"/>
    <x v="2"/>
    <x v="0"/>
    <s v="Unkown"/>
    <x v="0"/>
    <x v="2"/>
    <x v="6"/>
    <n v="6"/>
    <x v="1"/>
    <n v="149"/>
    <x v="1"/>
    <x v="81"/>
    <n v="149"/>
    <n v="1.2369798657718121"/>
    <n v="184.31"/>
    <n v="0.20616331096196869"/>
  </r>
  <r>
    <n v="801"/>
    <x v="765"/>
    <d v="2025-11-28T00:00:00"/>
    <x v="0"/>
    <x v="10"/>
    <x v="1"/>
    <s v="Unkown"/>
    <x v="0"/>
    <x v="2"/>
    <x v="4"/>
    <n v="6"/>
    <x v="1"/>
    <n v="499"/>
    <x v="1"/>
    <x v="140"/>
    <n v="499"/>
    <n v="1.015490981963928"/>
    <n v="506.73"/>
    <n v="0.16924849699398797"/>
  </r>
  <r>
    <n v="802"/>
    <x v="766"/>
    <d v="2025-07-30T00:00:00"/>
    <x v="0"/>
    <x v="4"/>
    <x v="1"/>
    <s v="CUST1335"/>
    <x v="1"/>
    <x v="0"/>
    <x v="5"/>
    <n v="2"/>
    <x v="2"/>
    <n v="99"/>
    <x v="1"/>
    <x v="99"/>
    <n v="99"/>
    <n v="0.38313131313131316"/>
    <n v="37.93"/>
    <n v="0.19156565656565658"/>
  </r>
  <r>
    <n v="803"/>
    <x v="767"/>
    <d v="2025-05-04T00:00:00"/>
    <x v="0"/>
    <x v="7"/>
    <x v="0"/>
    <s v="Unkown"/>
    <x v="0"/>
    <x v="1"/>
    <x v="0"/>
    <n v="1"/>
    <x v="2"/>
    <n v="999"/>
    <x v="1"/>
    <x v="227"/>
    <n v="999"/>
    <n v="0.16585585585585585"/>
    <n v="165.69"/>
    <n v="0.16585585585585585"/>
  </r>
  <r>
    <n v="804"/>
    <x v="768"/>
    <d v="2025-07-02T00:00:00"/>
    <x v="0"/>
    <x v="4"/>
    <x v="2"/>
    <s v="CUST2820"/>
    <x v="0"/>
    <x v="1"/>
    <x v="1"/>
    <n v="1"/>
    <x v="2"/>
    <n v="499"/>
    <x v="0"/>
    <x v="171"/>
    <n v="474.05"/>
    <n v="0.24579158316633268"/>
    <n v="122.65"/>
    <n v="0.25872798228035015"/>
  </r>
  <r>
    <n v="805"/>
    <x v="769"/>
    <d v="2024-11-05T00:00:00"/>
    <x v="1"/>
    <x v="10"/>
    <x v="0"/>
    <s v="Unkown"/>
    <x v="2"/>
    <x v="1"/>
    <x v="2"/>
    <n v="4"/>
    <x v="1"/>
    <n v="499"/>
    <x v="1"/>
    <x v="224"/>
    <n v="499"/>
    <n v="0.68268537074148306"/>
    <n v="340.66"/>
    <n v="0.17067134268537076"/>
  </r>
  <r>
    <n v="806"/>
    <x v="770"/>
    <d v="2025-07-07T00:00:00"/>
    <x v="0"/>
    <x v="4"/>
    <x v="0"/>
    <s v="Unkown"/>
    <x v="1"/>
    <x v="0"/>
    <x v="1"/>
    <n v="1"/>
    <x v="2"/>
    <n v="799"/>
    <x v="1"/>
    <x v="14"/>
    <n v="799"/>
    <n v="0.15101376720901125"/>
    <n v="120.66"/>
    <n v="0.15101376720901125"/>
  </r>
  <r>
    <n v="807"/>
    <x v="771"/>
    <d v="2024-04-28T00:00:00"/>
    <x v="1"/>
    <x v="2"/>
    <x v="0"/>
    <s v="Unkown"/>
    <x v="0"/>
    <x v="0"/>
    <x v="2"/>
    <n v="6"/>
    <x v="1"/>
    <n v="149"/>
    <x v="1"/>
    <x v="81"/>
    <n v="149"/>
    <n v="0.97973154362416104"/>
    <n v="145.97999999999999"/>
    <n v="0.16328859060402684"/>
  </r>
  <r>
    <n v="808"/>
    <x v="772"/>
    <d v="2024-08-09T00:00:00"/>
    <x v="1"/>
    <x v="5"/>
    <x v="3"/>
    <s v="Unkown"/>
    <x v="2"/>
    <x v="0"/>
    <x v="3"/>
    <n v="5"/>
    <x v="1"/>
    <n v="299"/>
    <x v="2"/>
    <x v="225"/>
    <n v="269.10000000000002"/>
    <n v="1.3052173913043479"/>
    <n v="390.26"/>
    <n v="0.29004830917874397"/>
  </r>
  <r>
    <n v="809"/>
    <x v="773"/>
    <d v="2024-12-06T00:00:00"/>
    <x v="1"/>
    <x v="6"/>
    <x v="3"/>
    <s v="Unkown"/>
    <x v="0"/>
    <x v="1"/>
    <x v="5"/>
    <n v="7"/>
    <x v="0"/>
    <n v="149"/>
    <x v="1"/>
    <x v="174"/>
    <n v="149"/>
    <n v="1.7960402684563759"/>
    <n v="267.61"/>
    <n v="0.25657718120805373"/>
  </r>
  <r>
    <n v="810"/>
    <x v="774"/>
    <d v="2024-08-31T00:00:00"/>
    <x v="1"/>
    <x v="5"/>
    <x v="3"/>
    <s v="CUST2718"/>
    <x v="2"/>
    <x v="0"/>
    <x v="7"/>
    <n v="6"/>
    <x v="1"/>
    <n v="499"/>
    <x v="3"/>
    <x v="59"/>
    <n v="424.15000000000003"/>
    <n v="1.0322444889779561"/>
    <n v="515.09"/>
    <n v="0.20240088019175606"/>
  </r>
  <r>
    <n v="811"/>
    <x v="775"/>
    <d v="2025-06-02T00:00:00"/>
    <x v="0"/>
    <x v="0"/>
    <x v="3"/>
    <s v="Unkown"/>
    <x v="0"/>
    <x v="2"/>
    <x v="3"/>
    <n v="10"/>
    <x v="0"/>
    <n v="199"/>
    <x v="3"/>
    <x v="247"/>
    <n v="169.15"/>
    <n v="1.3190452261306533"/>
    <n v="262.49"/>
    <n v="0.15518179130948861"/>
  </r>
  <r>
    <n v="812"/>
    <x v="776"/>
    <d v="2024-08-01T00:00:00"/>
    <x v="1"/>
    <x v="5"/>
    <x v="0"/>
    <s v="Unkown"/>
    <x v="2"/>
    <x v="2"/>
    <x v="4"/>
    <n v="9"/>
    <x v="0"/>
    <n v="149"/>
    <x v="1"/>
    <x v="34"/>
    <n v="149"/>
    <n v="0.58181208053691269"/>
    <n v="86.69"/>
    <n v="6.4645786726323637E-2"/>
  </r>
  <r>
    <n v="813"/>
    <x v="777"/>
    <d v="2024-06-23T00:00:00"/>
    <x v="1"/>
    <x v="0"/>
    <x v="2"/>
    <s v="Unkown"/>
    <x v="1"/>
    <x v="2"/>
    <x v="2"/>
    <n v="3"/>
    <x v="2"/>
    <n v="149"/>
    <x v="0"/>
    <x v="108"/>
    <n v="141.54999999999998"/>
    <n v="0.59456375838926179"/>
    <n v="88.59"/>
    <n v="0.20861886259272344"/>
  </r>
  <r>
    <n v="814"/>
    <x v="778"/>
    <d v="2025-04-19T00:00:00"/>
    <x v="0"/>
    <x v="2"/>
    <x v="2"/>
    <s v="CUST1716"/>
    <x v="0"/>
    <x v="1"/>
    <x v="3"/>
    <n v="10"/>
    <x v="0"/>
    <n v="499"/>
    <x v="1"/>
    <x v="61"/>
    <n v="499"/>
    <n v="2.2842284569138274"/>
    <n v="1139.83"/>
    <n v="0.22842284569138274"/>
  </r>
  <r>
    <n v="815"/>
    <x v="779"/>
    <d v="2024-03-03T00:00:00"/>
    <x v="1"/>
    <x v="8"/>
    <x v="3"/>
    <s v="Unkown"/>
    <x v="0"/>
    <x v="0"/>
    <x v="2"/>
    <n v="1"/>
    <x v="2"/>
    <n v="499"/>
    <x v="3"/>
    <x v="116"/>
    <n v="424.15"/>
    <n v="8.2064128256513033E-2"/>
    <n v="40.950000000000003"/>
    <n v="9.6546033242956519E-2"/>
  </r>
  <r>
    <n v="816"/>
    <x v="780"/>
    <d v="2025-11-07T00:00:00"/>
    <x v="0"/>
    <x v="10"/>
    <x v="3"/>
    <s v="Unkown"/>
    <x v="1"/>
    <x v="0"/>
    <x v="6"/>
    <n v="5"/>
    <x v="1"/>
    <n v="999"/>
    <x v="0"/>
    <x v="60"/>
    <n v="949.05"/>
    <n v="0.97808808808808811"/>
    <n v="977.11"/>
    <n v="0.20591328170275539"/>
  </r>
  <r>
    <n v="817"/>
    <x v="781"/>
    <d v="2024-09-13T00:00:00"/>
    <x v="1"/>
    <x v="3"/>
    <x v="1"/>
    <s v="CUST2551"/>
    <x v="0"/>
    <x v="1"/>
    <x v="4"/>
    <n v="5"/>
    <x v="1"/>
    <n v="99"/>
    <x v="0"/>
    <x v="98"/>
    <n v="94.05"/>
    <n v="0.24262626262626263"/>
    <n v="24.02"/>
    <n v="5.1079213184476342E-2"/>
  </r>
  <r>
    <n v="818"/>
    <x v="782"/>
    <d v="2025-10-18T00:00:00"/>
    <x v="0"/>
    <x v="11"/>
    <x v="0"/>
    <s v="Unkown"/>
    <x v="2"/>
    <x v="0"/>
    <x v="7"/>
    <n v="3"/>
    <x v="2"/>
    <n v="149"/>
    <x v="2"/>
    <x v="141"/>
    <n v="134.1"/>
    <n v="0.48228187919463089"/>
    <n v="71.86"/>
    <n v="0.17862291822023366"/>
  </r>
  <r>
    <n v="819"/>
    <x v="783"/>
    <d v="2024-02-09T00:00:00"/>
    <x v="1"/>
    <x v="1"/>
    <x v="3"/>
    <s v="Unkown"/>
    <x v="2"/>
    <x v="0"/>
    <x v="0"/>
    <n v="5"/>
    <x v="1"/>
    <n v="149"/>
    <x v="1"/>
    <x v="73"/>
    <n v="149"/>
    <n v="0.4524832214765101"/>
    <n v="67.42"/>
    <n v="9.049664429530202E-2"/>
  </r>
  <r>
    <n v="820"/>
    <x v="784"/>
    <d v="2024-03-01T00:00:00"/>
    <x v="1"/>
    <x v="8"/>
    <x v="2"/>
    <s v="Unkown"/>
    <x v="0"/>
    <x v="2"/>
    <x v="5"/>
    <n v="5"/>
    <x v="1"/>
    <n v="149"/>
    <x v="1"/>
    <x v="73"/>
    <n v="149"/>
    <n v="1.0974496644295302"/>
    <n v="163.52000000000001"/>
    <n v="0.21948993288590604"/>
  </r>
  <r>
    <n v="821"/>
    <x v="785"/>
    <d v="2025-07-29T00:00:00"/>
    <x v="0"/>
    <x v="4"/>
    <x v="0"/>
    <s v="Unkown"/>
    <x v="1"/>
    <x v="0"/>
    <x v="4"/>
    <n v="2"/>
    <x v="2"/>
    <n v="799"/>
    <x v="1"/>
    <x v="38"/>
    <n v="799"/>
    <n v="0.5446808510638298"/>
    <n v="435.2"/>
    <n v="0.2723404255319149"/>
  </r>
  <r>
    <n v="822"/>
    <x v="786"/>
    <d v="2025-09-30T00:00:00"/>
    <x v="0"/>
    <x v="3"/>
    <x v="3"/>
    <s v="Unkown"/>
    <x v="2"/>
    <x v="0"/>
    <x v="0"/>
    <n v="5"/>
    <x v="1"/>
    <n v="999"/>
    <x v="2"/>
    <x v="183"/>
    <n v="899.1"/>
    <n v="0.59587587587587587"/>
    <n v="595.28"/>
    <n v="0.1324168613057502"/>
  </r>
  <r>
    <n v="823"/>
    <x v="787"/>
    <d v="2024-10-02T00:00:00"/>
    <x v="1"/>
    <x v="11"/>
    <x v="1"/>
    <s v="Unkown"/>
    <x v="0"/>
    <x v="0"/>
    <x v="5"/>
    <n v="8"/>
    <x v="0"/>
    <n v="999"/>
    <x v="3"/>
    <x v="248"/>
    <n v="849.15"/>
    <n v="0.48086086086086088"/>
    <n v="480.38"/>
    <n v="7.0714832479538359E-2"/>
  </r>
  <r>
    <n v="824"/>
    <x v="788"/>
    <d v="2024-09-05T00:00:00"/>
    <x v="1"/>
    <x v="3"/>
    <x v="3"/>
    <s v="Unkown"/>
    <x v="2"/>
    <x v="0"/>
    <x v="6"/>
    <n v="1"/>
    <x v="2"/>
    <n v="199"/>
    <x v="1"/>
    <x v="148"/>
    <n v="199"/>
    <n v="0.12341708542713567"/>
    <n v="24.56"/>
    <n v="0.12341708542713567"/>
  </r>
  <r>
    <n v="825"/>
    <x v="789"/>
    <d v="2025-07-22T00:00:00"/>
    <x v="0"/>
    <x v="4"/>
    <x v="0"/>
    <s v="Unkown"/>
    <x v="1"/>
    <x v="1"/>
    <x v="5"/>
    <n v="10"/>
    <x v="0"/>
    <n v="149"/>
    <x v="0"/>
    <x v="87"/>
    <n v="141.55000000000001"/>
    <n v="2.7171140939597316"/>
    <n v="404.85"/>
    <n v="0.28601200989049808"/>
  </r>
  <r>
    <n v="826"/>
    <x v="790"/>
    <d v="2024-06-21T00:00:00"/>
    <x v="1"/>
    <x v="0"/>
    <x v="0"/>
    <s v="Unkown"/>
    <x v="0"/>
    <x v="0"/>
    <x v="4"/>
    <n v="6"/>
    <x v="1"/>
    <n v="149"/>
    <x v="1"/>
    <x v="81"/>
    <n v="149"/>
    <n v="0.70020134228187914"/>
    <n v="104.33"/>
    <n v="0.11670022371364654"/>
  </r>
  <r>
    <n v="827"/>
    <x v="791"/>
    <d v="2025-10-05T00:00:00"/>
    <x v="0"/>
    <x v="11"/>
    <x v="1"/>
    <s v="CUST2752"/>
    <x v="2"/>
    <x v="0"/>
    <x v="1"/>
    <n v="6"/>
    <x v="1"/>
    <n v="299"/>
    <x v="3"/>
    <x v="106"/>
    <n v="254.15"/>
    <n v="1.1287625418060201"/>
    <n v="337.5"/>
    <n v="0.22132598858941568"/>
  </r>
  <r>
    <n v="828"/>
    <x v="792"/>
    <d v="2025-10-30T00:00:00"/>
    <x v="0"/>
    <x v="11"/>
    <x v="3"/>
    <s v="CUST1071"/>
    <x v="0"/>
    <x v="0"/>
    <x v="7"/>
    <n v="10"/>
    <x v="0"/>
    <n v="499"/>
    <x v="1"/>
    <x v="61"/>
    <n v="499"/>
    <n v="0.54076152304609215"/>
    <n v="269.83999999999997"/>
    <n v="5.4076152304609215E-2"/>
  </r>
  <r>
    <n v="829"/>
    <x v="793"/>
    <d v="2024-06-09T00:00:00"/>
    <x v="1"/>
    <x v="0"/>
    <x v="3"/>
    <s v="CUST2612"/>
    <x v="1"/>
    <x v="2"/>
    <x v="7"/>
    <n v="6"/>
    <x v="1"/>
    <n v="99"/>
    <x v="1"/>
    <x v="155"/>
    <n v="99"/>
    <n v="1.5934343434343434"/>
    <n v="157.75"/>
    <n v="0.26557239057239057"/>
  </r>
  <r>
    <n v="830"/>
    <x v="794"/>
    <d v="2025-11-20T00:00:00"/>
    <x v="0"/>
    <x v="10"/>
    <x v="0"/>
    <s v="CUST2519"/>
    <x v="0"/>
    <x v="2"/>
    <x v="6"/>
    <n v="1"/>
    <x v="2"/>
    <n v="999"/>
    <x v="1"/>
    <x v="227"/>
    <n v="999"/>
    <n v="0.12125125125125125"/>
    <n v="121.13"/>
    <n v="0.12125125125125125"/>
  </r>
  <r>
    <n v="831"/>
    <x v="795"/>
    <d v="2024-02-25T00:00:00"/>
    <x v="1"/>
    <x v="1"/>
    <x v="3"/>
    <s v="Unkown"/>
    <x v="2"/>
    <x v="2"/>
    <x v="1"/>
    <n v="7"/>
    <x v="0"/>
    <n v="499"/>
    <x v="3"/>
    <x v="37"/>
    <n v="424.15000000000003"/>
    <n v="1.1428456913827654"/>
    <n v="570.28"/>
    <n v="0.19207490611475048"/>
  </r>
  <r>
    <n v="832"/>
    <x v="796"/>
    <d v="2025-04-10T00:00:00"/>
    <x v="0"/>
    <x v="2"/>
    <x v="0"/>
    <s v="CUST1202"/>
    <x v="1"/>
    <x v="2"/>
    <x v="3"/>
    <n v="7"/>
    <x v="0"/>
    <n v="999"/>
    <x v="1"/>
    <x v="75"/>
    <n v="999"/>
    <n v="1.4098798798798799"/>
    <n v="1408.47"/>
    <n v="0.20141141141141142"/>
  </r>
  <r>
    <n v="833"/>
    <x v="797"/>
    <d v="2025-09-15T00:00:00"/>
    <x v="0"/>
    <x v="3"/>
    <x v="2"/>
    <s v="CUST1461"/>
    <x v="1"/>
    <x v="2"/>
    <x v="4"/>
    <n v="8"/>
    <x v="0"/>
    <n v="199"/>
    <x v="0"/>
    <x v="249"/>
    <n v="189.05"/>
    <n v="0.3891959798994975"/>
    <n v="77.45"/>
    <n v="5.1209997355197039E-2"/>
  </r>
  <r>
    <n v="834"/>
    <x v="798"/>
    <d v="2024-12-11T00:00:00"/>
    <x v="1"/>
    <x v="6"/>
    <x v="0"/>
    <s v="Unkown"/>
    <x v="0"/>
    <x v="1"/>
    <x v="4"/>
    <n v="8"/>
    <x v="0"/>
    <n v="299"/>
    <x v="1"/>
    <x v="35"/>
    <n v="299"/>
    <n v="1.0442809364548495"/>
    <n v="312.24"/>
    <n v="0.13053511705685619"/>
  </r>
  <r>
    <n v="835"/>
    <x v="799"/>
    <d v="2024-05-02T00:00:00"/>
    <x v="1"/>
    <x v="7"/>
    <x v="2"/>
    <s v="Unkown"/>
    <x v="2"/>
    <x v="1"/>
    <x v="1"/>
    <n v="7"/>
    <x v="0"/>
    <n v="199"/>
    <x v="2"/>
    <x v="169"/>
    <n v="179.1"/>
    <n v="1.5557788944723618"/>
    <n v="309.60000000000002"/>
    <n v="0.24694903086862888"/>
  </r>
  <r>
    <n v="836"/>
    <x v="800"/>
    <d v="2025-02-23T00:00:00"/>
    <x v="0"/>
    <x v="1"/>
    <x v="0"/>
    <s v="Unkown"/>
    <x v="1"/>
    <x v="0"/>
    <x v="4"/>
    <n v="3"/>
    <x v="2"/>
    <n v="999"/>
    <x v="1"/>
    <x v="143"/>
    <n v="999"/>
    <n v="0.52808808808808805"/>
    <n v="527.55999999999995"/>
    <n v="0.17602936269602934"/>
  </r>
  <r>
    <n v="837"/>
    <x v="801"/>
    <d v="2024-01-17T00:00:00"/>
    <x v="1"/>
    <x v="9"/>
    <x v="0"/>
    <s v="CUST1369"/>
    <x v="0"/>
    <x v="0"/>
    <x v="6"/>
    <n v="10"/>
    <x v="0"/>
    <n v="149"/>
    <x v="3"/>
    <x v="43"/>
    <n v="126.65"/>
    <n v="1.1240939597315436"/>
    <n v="167.49"/>
    <n v="0.13224634820371103"/>
  </r>
  <r>
    <n v="838"/>
    <x v="802"/>
    <d v="2024-02-04T00:00:00"/>
    <x v="1"/>
    <x v="1"/>
    <x v="0"/>
    <s v="CUST1350"/>
    <x v="0"/>
    <x v="0"/>
    <x v="6"/>
    <n v="9"/>
    <x v="0"/>
    <n v="199"/>
    <x v="1"/>
    <x v="110"/>
    <n v="199"/>
    <n v="1.2821608040201005"/>
    <n v="255.15"/>
    <n v="0.14246231155778893"/>
  </r>
  <r>
    <n v="839"/>
    <x v="803"/>
    <d v="2025-05-15T00:00:00"/>
    <x v="0"/>
    <x v="7"/>
    <x v="0"/>
    <s v="Unkown"/>
    <x v="0"/>
    <x v="1"/>
    <x v="4"/>
    <n v="9"/>
    <x v="0"/>
    <n v="799"/>
    <x v="2"/>
    <x v="118"/>
    <n v="719.09999999999991"/>
    <n v="1.5231163954943681"/>
    <n v="1216.97"/>
    <n v="0.1880390611721442"/>
  </r>
  <r>
    <n v="840"/>
    <x v="804"/>
    <d v="2024-09-07T00:00:00"/>
    <x v="1"/>
    <x v="3"/>
    <x v="1"/>
    <s v="CUST2705"/>
    <x v="2"/>
    <x v="1"/>
    <x v="4"/>
    <n v="1"/>
    <x v="2"/>
    <n v="799"/>
    <x v="1"/>
    <x v="14"/>
    <n v="799"/>
    <n v="0.24730913642052565"/>
    <n v="197.6"/>
    <n v="0.24730913642052565"/>
  </r>
  <r>
    <n v="841"/>
    <x v="805"/>
    <d v="2025-08-12T00:00:00"/>
    <x v="0"/>
    <x v="5"/>
    <x v="0"/>
    <s v="Unkown"/>
    <x v="1"/>
    <x v="2"/>
    <x v="0"/>
    <n v="7"/>
    <x v="0"/>
    <n v="499"/>
    <x v="3"/>
    <x v="37"/>
    <n v="424.15000000000003"/>
    <n v="1.0144689378757517"/>
    <n v="506.22"/>
    <n v="0.17049898115558848"/>
  </r>
  <r>
    <n v="842"/>
    <x v="806"/>
    <d v="2024-04-04T00:00:00"/>
    <x v="1"/>
    <x v="2"/>
    <x v="0"/>
    <s v="Unkown"/>
    <x v="0"/>
    <x v="1"/>
    <x v="4"/>
    <n v="6"/>
    <x v="1"/>
    <n v="999"/>
    <x v="3"/>
    <x v="126"/>
    <n v="849.15"/>
    <n v="1.0774474474474474"/>
    <n v="1076.3699999999999"/>
    <n v="0.21126420538185242"/>
  </r>
  <r>
    <n v="843"/>
    <x v="807"/>
    <d v="2025-07-19T00:00:00"/>
    <x v="0"/>
    <x v="4"/>
    <x v="1"/>
    <s v="CUST2689"/>
    <x v="0"/>
    <x v="2"/>
    <x v="3"/>
    <n v="7"/>
    <x v="0"/>
    <n v="799"/>
    <x v="1"/>
    <x v="199"/>
    <n v="799"/>
    <n v="2.0174092615769714"/>
    <n v="1611.91"/>
    <n v="0.28820132308242447"/>
  </r>
  <r>
    <n v="844"/>
    <x v="808"/>
    <d v="2025-04-05T00:00:00"/>
    <x v="0"/>
    <x v="2"/>
    <x v="0"/>
    <s v="Unkown"/>
    <x v="2"/>
    <x v="1"/>
    <x v="3"/>
    <n v="5"/>
    <x v="1"/>
    <n v="799"/>
    <x v="3"/>
    <x v="222"/>
    <n v="679.15"/>
    <n v="1.1848560700876096"/>
    <n v="946.7"/>
    <n v="0.27878966355002577"/>
  </r>
  <r>
    <n v="845"/>
    <x v="809"/>
    <d v="2025-02-28T00:00:00"/>
    <x v="0"/>
    <x v="1"/>
    <x v="3"/>
    <s v="Unkown"/>
    <x v="1"/>
    <x v="1"/>
    <x v="3"/>
    <n v="4"/>
    <x v="1"/>
    <n v="499"/>
    <x v="2"/>
    <x v="142"/>
    <n v="449.1"/>
    <n v="0.61991983967935871"/>
    <n v="309.33999999999997"/>
    <n v="0.1721999554664885"/>
  </r>
  <r>
    <n v="846"/>
    <x v="810"/>
    <d v="2024-10-03T00:00:00"/>
    <x v="1"/>
    <x v="11"/>
    <x v="3"/>
    <s v="Unkown"/>
    <x v="2"/>
    <x v="2"/>
    <x v="5"/>
    <n v="9"/>
    <x v="0"/>
    <n v="999"/>
    <x v="0"/>
    <x v="187"/>
    <n v="949.05000000000007"/>
    <n v="2.0626626626626625"/>
    <n v="2060.6"/>
    <n v="0.24124709504826461"/>
  </r>
  <r>
    <n v="847"/>
    <x v="811"/>
    <d v="2024-03-23T00:00:00"/>
    <x v="1"/>
    <x v="8"/>
    <x v="3"/>
    <s v="Unkown"/>
    <x v="1"/>
    <x v="2"/>
    <x v="6"/>
    <n v="6"/>
    <x v="1"/>
    <n v="199"/>
    <x v="3"/>
    <x v="181"/>
    <n v="169.15"/>
    <n v="0.62864321608040197"/>
    <n v="125.1"/>
    <n v="0.1232633757020396"/>
  </r>
  <r>
    <n v="848"/>
    <x v="812"/>
    <d v="2024-03-16T00:00:00"/>
    <x v="1"/>
    <x v="8"/>
    <x v="0"/>
    <s v="CUST2649"/>
    <x v="0"/>
    <x v="1"/>
    <x v="0"/>
    <n v="9"/>
    <x v="0"/>
    <n v="799"/>
    <x v="3"/>
    <x v="221"/>
    <n v="679.15000000000009"/>
    <n v="1.4987234042553192"/>
    <n v="1197.48"/>
    <n v="0.19591155611180641"/>
  </r>
  <r>
    <n v="849"/>
    <x v="813"/>
    <d v="2024-11-20T00:00:00"/>
    <x v="1"/>
    <x v="10"/>
    <x v="0"/>
    <s v="Unkown"/>
    <x v="0"/>
    <x v="0"/>
    <x v="2"/>
    <n v="10"/>
    <x v="0"/>
    <n v="999"/>
    <x v="1"/>
    <x v="58"/>
    <n v="999"/>
    <n v="2.3228328328328329"/>
    <n v="2320.5100000000002"/>
    <n v="0.23228328328328329"/>
  </r>
  <r>
    <n v="850"/>
    <x v="814"/>
    <d v="2025-12-13T00:00:00"/>
    <x v="0"/>
    <x v="6"/>
    <x v="0"/>
    <s v="CUST1910"/>
    <x v="2"/>
    <x v="2"/>
    <x v="2"/>
    <n v="2"/>
    <x v="2"/>
    <n v="149"/>
    <x v="2"/>
    <x v="52"/>
    <n v="134.1"/>
    <n v="0.19771812080536913"/>
    <n v="29.46"/>
    <n v="0.1098434004474273"/>
  </r>
  <r>
    <n v="851"/>
    <x v="815"/>
    <d v="2025-09-09T00:00:00"/>
    <x v="0"/>
    <x v="3"/>
    <x v="3"/>
    <s v="CUST2280"/>
    <x v="2"/>
    <x v="0"/>
    <x v="5"/>
    <n v="4"/>
    <x v="1"/>
    <n v="499"/>
    <x v="0"/>
    <x v="214"/>
    <n v="474.05"/>
    <n v="0.20627254509018036"/>
    <n v="102.93"/>
    <n v="5.4282248707942203E-2"/>
  </r>
  <r>
    <n v="852"/>
    <x v="816"/>
    <d v="2025-02-07T00:00:00"/>
    <x v="0"/>
    <x v="1"/>
    <x v="2"/>
    <s v="Unkown"/>
    <x v="1"/>
    <x v="0"/>
    <x v="1"/>
    <n v="1"/>
    <x v="2"/>
    <n v="99"/>
    <x v="3"/>
    <x v="250"/>
    <n v="84.15"/>
    <n v="8.0202020202020205E-2"/>
    <n v="7.94"/>
    <n v="9.4355317884729645E-2"/>
  </r>
  <r>
    <n v="853"/>
    <x v="817"/>
    <d v="2024-03-04T00:00:00"/>
    <x v="1"/>
    <x v="8"/>
    <x v="0"/>
    <s v="Unkown"/>
    <x v="2"/>
    <x v="1"/>
    <x v="1"/>
    <n v="8"/>
    <x v="0"/>
    <n v="999"/>
    <x v="1"/>
    <x v="200"/>
    <n v="999"/>
    <n v="1.3486686686686686"/>
    <n v="1347.32"/>
    <n v="0.16858358358358358"/>
  </r>
  <r>
    <n v="854"/>
    <x v="818"/>
    <d v="2025-07-02T00:00:00"/>
    <x v="0"/>
    <x v="4"/>
    <x v="1"/>
    <s v="Unkown"/>
    <x v="0"/>
    <x v="1"/>
    <x v="7"/>
    <n v="2"/>
    <x v="2"/>
    <n v="499"/>
    <x v="3"/>
    <x v="137"/>
    <n v="424.15"/>
    <n v="0.38136272545090183"/>
    <n v="190.3"/>
    <n v="0.22433101497111874"/>
  </r>
  <r>
    <n v="855"/>
    <x v="819"/>
    <d v="2025-05-21T00:00:00"/>
    <x v="0"/>
    <x v="7"/>
    <x v="0"/>
    <s v="Unkown"/>
    <x v="0"/>
    <x v="2"/>
    <x v="5"/>
    <n v="2"/>
    <x v="2"/>
    <n v="999"/>
    <x v="2"/>
    <x v="161"/>
    <n v="899.1"/>
    <n v="0.28632632632632632"/>
    <n v="286.04000000000002"/>
    <n v="0.15907018129240352"/>
  </r>
  <r>
    <n v="856"/>
    <x v="820"/>
    <d v="2025-07-13T00:00:00"/>
    <x v="0"/>
    <x v="4"/>
    <x v="0"/>
    <s v="CUST2591"/>
    <x v="2"/>
    <x v="0"/>
    <x v="1"/>
    <n v="6"/>
    <x v="1"/>
    <n v="149"/>
    <x v="1"/>
    <x v="81"/>
    <n v="149"/>
    <n v="0.56060402684563759"/>
    <n v="83.53"/>
    <n v="9.3434004474272928E-2"/>
  </r>
  <r>
    <n v="857"/>
    <x v="821"/>
    <d v="2024-02-19T00:00:00"/>
    <x v="1"/>
    <x v="1"/>
    <x v="1"/>
    <s v="CUST2263"/>
    <x v="2"/>
    <x v="2"/>
    <x v="0"/>
    <n v="9"/>
    <x v="0"/>
    <n v="199"/>
    <x v="0"/>
    <x v="191"/>
    <n v="189.05"/>
    <n v="1.4891457286432159"/>
    <n v="296.33999999999997"/>
    <n v="0.17416909106938197"/>
  </r>
  <r>
    <n v="858"/>
    <x v="822"/>
    <d v="2024-08-06T00:00:00"/>
    <x v="1"/>
    <x v="5"/>
    <x v="3"/>
    <s v="Unkown"/>
    <x v="0"/>
    <x v="1"/>
    <x v="5"/>
    <n v="8"/>
    <x v="0"/>
    <n v="299"/>
    <x v="2"/>
    <x v="211"/>
    <n v="269.10000000000002"/>
    <n v="0.73193979933110365"/>
    <n v="218.85"/>
    <n v="0.10165830546265328"/>
  </r>
  <r>
    <n v="859"/>
    <x v="823"/>
    <d v="2025-11-23T00:00:00"/>
    <x v="0"/>
    <x v="10"/>
    <x v="0"/>
    <s v="CUST1198"/>
    <x v="0"/>
    <x v="1"/>
    <x v="2"/>
    <n v="4"/>
    <x v="1"/>
    <n v="499"/>
    <x v="3"/>
    <x v="139"/>
    <n v="424.15"/>
    <n v="0.36763527054108214"/>
    <n v="183.45"/>
    <n v="0.10812802074737711"/>
  </r>
  <r>
    <n v="860"/>
    <x v="824"/>
    <d v="2024-10-24T00:00:00"/>
    <x v="1"/>
    <x v="11"/>
    <x v="0"/>
    <s v="Unkown"/>
    <x v="2"/>
    <x v="2"/>
    <x v="7"/>
    <n v="7"/>
    <x v="0"/>
    <n v="99"/>
    <x v="2"/>
    <x v="195"/>
    <n v="89.100000000000009"/>
    <n v="1.0034343434343436"/>
    <n v="99.34"/>
    <n v="0.15927529260862594"/>
  </r>
  <r>
    <n v="861"/>
    <x v="825"/>
    <d v="2025-02-11T00:00:00"/>
    <x v="0"/>
    <x v="1"/>
    <x v="2"/>
    <s v="Unkown"/>
    <x v="2"/>
    <x v="1"/>
    <x v="6"/>
    <n v="9"/>
    <x v="0"/>
    <n v="199"/>
    <x v="3"/>
    <x v="145"/>
    <n v="169.14999999999998"/>
    <n v="0.92713567839195976"/>
    <n v="184.5"/>
    <n v="0.12119420632574639"/>
  </r>
  <r>
    <n v="862"/>
    <x v="826"/>
    <d v="2025-01-04T00:00:00"/>
    <x v="0"/>
    <x v="9"/>
    <x v="0"/>
    <s v="Unkown"/>
    <x v="1"/>
    <x v="0"/>
    <x v="6"/>
    <n v="1"/>
    <x v="2"/>
    <n v="149"/>
    <x v="1"/>
    <x v="7"/>
    <n v="149"/>
    <n v="0.10315436241610738"/>
    <n v="15.37"/>
    <n v="0.10315436241610738"/>
  </r>
  <r>
    <n v="863"/>
    <x v="827"/>
    <d v="2025-07-03T00:00:00"/>
    <x v="0"/>
    <x v="4"/>
    <x v="0"/>
    <s v="Unkown"/>
    <x v="0"/>
    <x v="2"/>
    <x v="5"/>
    <n v="5"/>
    <x v="1"/>
    <n v="799"/>
    <x v="2"/>
    <x v="218"/>
    <n v="719.1"/>
    <n v="0.81966207759699616"/>
    <n v="654.91"/>
    <n v="0.18214712835488805"/>
  </r>
  <r>
    <n v="864"/>
    <x v="828"/>
    <d v="2024-02-06T00:00:00"/>
    <x v="1"/>
    <x v="1"/>
    <x v="0"/>
    <s v="Unkown"/>
    <x v="1"/>
    <x v="1"/>
    <x v="6"/>
    <n v="8"/>
    <x v="0"/>
    <n v="149"/>
    <x v="2"/>
    <x v="6"/>
    <n v="134.1"/>
    <n v="1.9383221476510066"/>
    <n v="288.81"/>
    <n v="0.26921140939597316"/>
  </r>
  <r>
    <n v="865"/>
    <x v="829"/>
    <d v="2025-10-05T00:00:00"/>
    <x v="0"/>
    <x v="11"/>
    <x v="1"/>
    <s v="Unkown"/>
    <x v="0"/>
    <x v="2"/>
    <x v="1"/>
    <n v="6"/>
    <x v="1"/>
    <n v="299"/>
    <x v="1"/>
    <x v="26"/>
    <n v="299"/>
    <n v="1.7644147157190633"/>
    <n v="527.55999999999995"/>
    <n v="0.29406911928651058"/>
  </r>
  <r>
    <n v="866"/>
    <x v="830"/>
    <d v="2024-12-09T00:00:00"/>
    <x v="1"/>
    <x v="6"/>
    <x v="1"/>
    <s v="Unkown"/>
    <x v="2"/>
    <x v="2"/>
    <x v="3"/>
    <n v="2"/>
    <x v="2"/>
    <n v="999"/>
    <x v="3"/>
    <x v="92"/>
    <n v="849.15"/>
    <n v="0.2195795795795796"/>
    <n v="219.36"/>
    <n v="0.1291644585762233"/>
  </r>
  <r>
    <n v="867"/>
    <x v="831"/>
    <d v="2024-01-19T00:00:00"/>
    <x v="1"/>
    <x v="9"/>
    <x v="3"/>
    <s v="Unkown"/>
    <x v="0"/>
    <x v="0"/>
    <x v="4"/>
    <n v="4"/>
    <x v="1"/>
    <n v="799"/>
    <x v="2"/>
    <x v="31"/>
    <n v="719.1"/>
    <n v="0.48511889862327912"/>
    <n v="387.61"/>
    <n v="0.13475524961757754"/>
  </r>
  <r>
    <n v="868"/>
    <x v="832"/>
    <d v="2024-11-28T00:00:00"/>
    <x v="1"/>
    <x v="10"/>
    <x v="0"/>
    <s v="Unkown"/>
    <x v="1"/>
    <x v="0"/>
    <x v="1"/>
    <n v="2"/>
    <x v="2"/>
    <n v="499"/>
    <x v="2"/>
    <x v="180"/>
    <n v="449.1"/>
    <n v="0.47174348697394791"/>
    <n v="235.4"/>
    <n v="0.26207971498552662"/>
  </r>
  <r>
    <n v="869"/>
    <x v="833"/>
    <d v="2025-05-18T00:00:00"/>
    <x v="0"/>
    <x v="7"/>
    <x v="0"/>
    <s v="Unkown"/>
    <x v="2"/>
    <x v="1"/>
    <x v="3"/>
    <n v="5"/>
    <x v="1"/>
    <n v="799"/>
    <x v="2"/>
    <x v="218"/>
    <n v="719.1"/>
    <n v="0.46440550688360449"/>
    <n v="371.06"/>
    <n v="0.10320122375191211"/>
  </r>
  <r>
    <n v="870"/>
    <x v="834"/>
    <d v="2025-03-26T00:00:00"/>
    <x v="0"/>
    <x v="8"/>
    <x v="3"/>
    <s v="CUST1101"/>
    <x v="0"/>
    <x v="2"/>
    <x v="6"/>
    <n v="2"/>
    <x v="2"/>
    <n v="999"/>
    <x v="1"/>
    <x v="160"/>
    <n v="999"/>
    <n v="0.29470470470470472"/>
    <n v="294.41000000000003"/>
    <n v="0.14735235235235236"/>
  </r>
  <r>
    <n v="871"/>
    <x v="835"/>
    <d v="2024-08-22T00:00:00"/>
    <x v="1"/>
    <x v="5"/>
    <x v="3"/>
    <s v="Unkown"/>
    <x v="0"/>
    <x v="1"/>
    <x v="7"/>
    <n v="6"/>
    <x v="1"/>
    <n v="499"/>
    <x v="1"/>
    <x v="140"/>
    <n v="499"/>
    <n v="1.2398597194388778"/>
    <n v="618.69000000000005"/>
    <n v="0.20664328657314632"/>
  </r>
  <r>
    <n v="872"/>
    <x v="836"/>
    <d v="2025-12-07T00:00:00"/>
    <x v="0"/>
    <x v="6"/>
    <x v="1"/>
    <s v="Unkown"/>
    <x v="1"/>
    <x v="1"/>
    <x v="4"/>
    <n v="8"/>
    <x v="0"/>
    <n v="999"/>
    <x v="2"/>
    <x v="229"/>
    <n v="899.1"/>
    <n v="1.25994994994995"/>
    <n v="1258.69"/>
    <n v="0.17499304860415971"/>
  </r>
  <r>
    <n v="873"/>
    <x v="837"/>
    <d v="2025-09-06T00:00:00"/>
    <x v="0"/>
    <x v="3"/>
    <x v="0"/>
    <s v="Unkown"/>
    <x v="0"/>
    <x v="1"/>
    <x v="0"/>
    <n v="7"/>
    <x v="0"/>
    <n v="199"/>
    <x v="2"/>
    <x v="169"/>
    <n v="179.1"/>
    <n v="0.91778894472361805"/>
    <n v="182.64"/>
    <n v="0.14568078487676475"/>
  </r>
  <r>
    <n v="874"/>
    <x v="838"/>
    <d v="2025-10-22T00:00:00"/>
    <x v="0"/>
    <x v="11"/>
    <x v="2"/>
    <s v="Unkown"/>
    <x v="0"/>
    <x v="2"/>
    <x v="5"/>
    <n v="4"/>
    <x v="1"/>
    <n v="99"/>
    <x v="0"/>
    <x v="131"/>
    <n v="94.05"/>
    <n v="0.75707070707070712"/>
    <n v="74.95"/>
    <n v="0.19922913343965976"/>
  </r>
  <r>
    <n v="875"/>
    <x v="839"/>
    <d v="2024-08-21T00:00:00"/>
    <x v="1"/>
    <x v="5"/>
    <x v="0"/>
    <s v="CUST1121"/>
    <x v="1"/>
    <x v="1"/>
    <x v="2"/>
    <n v="4"/>
    <x v="1"/>
    <n v="799"/>
    <x v="0"/>
    <x v="167"/>
    <n v="759.05"/>
    <n v="0.43055068836045057"/>
    <n v="344.01"/>
    <n v="0.11330281272643436"/>
  </r>
  <r>
    <n v="876"/>
    <x v="840"/>
    <d v="2025-06-13T00:00:00"/>
    <x v="0"/>
    <x v="0"/>
    <x v="0"/>
    <s v="CUST1329"/>
    <x v="1"/>
    <x v="0"/>
    <x v="2"/>
    <n v="3"/>
    <x v="2"/>
    <n v="499"/>
    <x v="1"/>
    <x v="103"/>
    <n v="499"/>
    <n v="0.78697394789579156"/>
    <n v="392.7"/>
    <n v="0.26232464929859717"/>
  </r>
  <r>
    <n v="877"/>
    <x v="841"/>
    <d v="2025-07-25T00:00:00"/>
    <x v="0"/>
    <x v="4"/>
    <x v="0"/>
    <s v="Unkown"/>
    <x v="1"/>
    <x v="2"/>
    <x v="3"/>
    <n v="7"/>
    <x v="0"/>
    <n v="149"/>
    <x v="2"/>
    <x v="146"/>
    <n v="134.1"/>
    <n v="0.74181208053691272"/>
    <n v="110.53"/>
    <n v="0.11774794929157345"/>
  </r>
  <r>
    <n v="878"/>
    <x v="842"/>
    <d v="2025-06-08T00:00:00"/>
    <x v="0"/>
    <x v="0"/>
    <x v="1"/>
    <s v="Unkown"/>
    <x v="0"/>
    <x v="0"/>
    <x v="3"/>
    <n v="5"/>
    <x v="1"/>
    <n v="299"/>
    <x v="2"/>
    <x v="225"/>
    <n v="269.10000000000002"/>
    <n v="1.2551505016722408"/>
    <n v="375.29"/>
    <n v="0.2789223337049424"/>
  </r>
  <r>
    <n v="879"/>
    <x v="843"/>
    <d v="2025-04-10T00:00:00"/>
    <x v="0"/>
    <x v="2"/>
    <x v="2"/>
    <s v="CUST1253"/>
    <x v="2"/>
    <x v="2"/>
    <x v="4"/>
    <n v="3"/>
    <x v="2"/>
    <n v="99"/>
    <x v="3"/>
    <x v="177"/>
    <n v="84.149999999999991"/>
    <n v="0.20303030303030303"/>
    <n v="20.100000000000001"/>
    <n v="7.9619726678550218E-2"/>
  </r>
  <r>
    <n v="880"/>
    <x v="844"/>
    <d v="2024-06-03T00:00:00"/>
    <x v="1"/>
    <x v="0"/>
    <x v="3"/>
    <s v="Unkown"/>
    <x v="0"/>
    <x v="0"/>
    <x v="0"/>
    <n v="3"/>
    <x v="2"/>
    <n v="799"/>
    <x v="2"/>
    <x v="122"/>
    <n v="719.1"/>
    <n v="0.44494367959949938"/>
    <n v="355.51"/>
    <n v="0.16479395540722197"/>
  </r>
  <r>
    <n v="881"/>
    <x v="845"/>
    <d v="2025-04-08T00:00:00"/>
    <x v="0"/>
    <x v="2"/>
    <x v="3"/>
    <s v="Unkown"/>
    <x v="0"/>
    <x v="0"/>
    <x v="2"/>
    <n v="10"/>
    <x v="0"/>
    <n v="99"/>
    <x v="1"/>
    <x v="93"/>
    <n v="99"/>
    <n v="0.60828282828282831"/>
    <n v="60.22"/>
    <n v="6.0828282828282829E-2"/>
  </r>
  <r>
    <n v="882"/>
    <x v="846"/>
    <d v="2025-11-17T00:00:00"/>
    <x v="0"/>
    <x v="10"/>
    <x v="0"/>
    <s v="Unkown"/>
    <x v="1"/>
    <x v="0"/>
    <x v="3"/>
    <n v="2"/>
    <x v="2"/>
    <n v="499"/>
    <x v="3"/>
    <x v="137"/>
    <n v="424.15"/>
    <n v="0.14016032064128256"/>
    <n v="69.94"/>
    <n v="8.2447247436048574E-2"/>
  </r>
  <r>
    <n v="883"/>
    <x v="847"/>
    <d v="2025-09-22T00:00:00"/>
    <x v="0"/>
    <x v="3"/>
    <x v="0"/>
    <s v="Unkown"/>
    <x v="0"/>
    <x v="0"/>
    <x v="7"/>
    <n v="2"/>
    <x v="2"/>
    <n v="199"/>
    <x v="1"/>
    <x v="123"/>
    <n v="199"/>
    <n v="0.40170854271356782"/>
    <n v="79.94"/>
    <n v="0.20085427135678391"/>
  </r>
  <r>
    <n v="884"/>
    <x v="848"/>
    <d v="2024-06-22T00:00:00"/>
    <x v="1"/>
    <x v="0"/>
    <x v="0"/>
    <s v="Unkown"/>
    <x v="0"/>
    <x v="1"/>
    <x v="0"/>
    <n v="6"/>
    <x v="1"/>
    <n v="199"/>
    <x v="3"/>
    <x v="181"/>
    <n v="169.15"/>
    <n v="0.57457286432160803"/>
    <n v="114.34"/>
    <n v="0.11266134594541334"/>
  </r>
  <r>
    <n v="885"/>
    <x v="849"/>
    <d v="2025-07-12T00:00:00"/>
    <x v="0"/>
    <x v="4"/>
    <x v="3"/>
    <s v="Unkown"/>
    <x v="0"/>
    <x v="1"/>
    <x v="2"/>
    <n v="10"/>
    <x v="0"/>
    <n v="149"/>
    <x v="1"/>
    <x v="246"/>
    <n v="149"/>
    <n v="0.65838926174496637"/>
    <n v="98.1"/>
    <n v="6.5838926174496645E-2"/>
  </r>
  <r>
    <n v="886"/>
    <x v="850"/>
    <d v="2024-12-14T00:00:00"/>
    <x v="1"/>
    <x v="6"/>
    <x v="1"/>
    <s v="Unkown"/>
    <x v="2"/>
    <x v="1"/>
    <x v="5"/>
    <n v="5"/>
    <x v="1"/>
    <n v="799"/>
    <x v="3"/>
    <x v="222"/>
    <n v="679.15"/>
    <n v="1.1757446808510639"/>
    <n v="939.42"/>
    <n v="0.27664580725907384"/>
  </r>
  <r>
    <n v="888"/>
    <x v="851"/>
    <d v="2024-12-09T00:00:00"/>
    <x v="1"/>
    <x v="6"/>
    <x v="1"/>
    <s v="Unkown"/>
    <x v="2"/>
    <x v="1"/>
    <x v="6"/>
    <n v="8"/>
    <x v="0"/>
    <n v="99"/>
    <x v="1"/>
    <x v="84"/>
    <n v="99"/>
    <n v="2.2012121212121212"/>
    <n v="217.92"/>
    <n v="0.27515151515151515"/>
  </r>
  <r>
    <n v="889"/>
    <x v="852"/>
    <d v="2024-03-24T00:00:00"/>
    <x v="1"/>
    <x v="8"/>
    <x v="2"/>
    <s v="CUST2728"/>
    <x v="1"/>
    <x v="0"/>
    <x v="5"/>
    <n v="9"/>
    <x v="0"/>
    <n v="99"/>
    <x v="2"/>
    <x v="228"/>
    <n v="89.1"/>
    <n v="1.5034343434343436"/>
    <n v="148.84"/>
    <n v="0.18560917820177081"/>
  </r>
  <r>
    <n v="890"/>
    <x v="853"/>
    <d v="2024-01-30T00:00:00"/>
    <x v="1"/>
    <x v="9"/>
    <x v="1"/>
    <s v="Unkown"/>
    <x v="1"/>
    <x v="1"/>
    <x v="3"/>
    <n v="3"/>
    <x v="2"/>
    <n v="199"/>
    <x v="2"/>
    <x v="168"/>
    <n v="179.1"/>
    <n v="0.44075376884422107"/>
    <n v="87.71"/>
    <n v="0.16324213660897077"/>
  </r>
  <r>
    <n v="891"/>
    <x v="854"/>
    <d v="2024-04-06T00:00:00"/>
    <x v="1"/>
    <x v="2"/>
    <x v="2"/>
    <s v="CUST1693"/>
    <x v="0"/>
    <x v="0"/>
    <x v="0"/>
    <n v="10"/>
    <x v="0"/>
    <n v="299"/>
    <x v="2"/>
    <x v="27"/>
    <n v="269.10000000000002"/>
    <n v="2.5372240802675585"/>
    <n v="758.63"/>
    <n v="0.28191378669639539"/>
  </r>
  <r>
    <n v="892"/>
    <x v="855"/>
    <d v="2025-02-02T00:00:00"/>
    <x v="0"/>
    <x v="1"/>
    <x v="1"/>
    <s v="Unkown"/>
    <x v="1"/>
    <x v="1"/>
    <x v="0"/>
    <n v="8"/>
    <x v="0"/>
    <n v="199"/>
    <x v="2"/>
    <x v="251"/>
    <n v="179.1"/>
    <n v="0.5503517587939698"/>
    <n v="109.52"/>
    <n v="7.643774427694025E-2"/>
  </r>
  <r>
    <n v="893"/>
    <x v="856"/>
    <d v="2025-09-05T00:00:00"/>
    <x v="0"/>
    <x v="3"/>
    <x v="1"/>
    <s v="CUST1258"/>
    <x v="2"/>
    <x v="1"/>
    <x v="4"/>
    <n v="1"/>
    <x v="2"/>
    <n v="299"/>
    <x v="1"/>
    <x v="124"/>
    <n v="299"/>
    <n v="0.19230769230769232"/>
    <n v="57.5"/>
    <n v="0.19230769230769232"/>
  </r>
  <r>
    <n v="894"/>
    <x v="857"/>
    <d v="2024-07-22T00:00:00"/>
    <x v="1"/>
    <x v="4"/>
    <x v="1"/>
    <s v="Unkown"/>
    <x v="0"/>
    <x v="0"/>
    <x v="6"/>
    <n v="2"/>
    <x v="2"/>
    <n v="499"/>
    <x v="1"/>
    <x v="72"/>
    <n v="499"/>
    <n v="0.20603206412825653"/>
    <n v="102.81"/>
    <n v="0.10301603206412827"/>
  </r>
  <r>
    <n v="895"/>
    <x v="858"/>
    <d v="2025-03-14T00:00:00"/>
    <x v="0"/>
    <x v="8"/>
    <x v="0"/>
    <s v="Unkown"/>
    <x v="2"/>
    <x v="0"/>
    <x v="5"/>
    <n v="2"/>
    <x v="2"/>
    <n v="299"/>
    <x v="1"/>
    <x v="133"/>
    <n v="299"/>
    <n v="0.51916387959866217"/>
    <n v="155.22999999999999"/>
    <n v="0.25958193979933109"/>
  </r>
  <r>
    <n v="896"/>
    <x v="859"/>
    <d v="2025-11-04T00:00:00"/>
    <x v="0"/>
    <x v="10"/>
    <x v="3"/>
    <s v="Unkown"/>
    <x v="1"/>
    <x v="2"/>
    <x v="3"/>
    <n v="10"/>
    <x v="0"/>
    <n v="199"/>
    <x v="1"/>
    <x v="12"/>
    <n v="199"/>
    <n v="2.7963316582914572"/>
    <n v="556.47"/>
    <n v="0.27963316582914577"/>
  </r>
  <r>
    <n v="897"/>
    <x v="860"/>
    <d v="2024-12-17T00:00:00"/>
    <x v="1"/>
    <x v="6"/>
    <x v="3"/>
    <s v="Unkown"/>
    <x v="0"/>
    <x v="2"/>
    <x v="4"/>
    <n v="10"/>
    <x v="0"/>
    <n v="149"/>
    <x v="1"/>
    <x v="246"/>
    <n v="149"/>
    <n v="0.95154362416107385"/>
    <n v="141.78"/>
    <n v="9.5154362416107377E-2"/>
  </r>
  <r>
    <n v="898"/>
    <x v="861"/>
    <d v="2024-05-03T00:00:00"/>
    <x v="1"/>
    <x v="7"/>
    <x v="2"/>
    <s v="Unkown"/>
    <x v="0"/>
    <x v="0"/>
    <x v="7"/>
    <n v="8"/>
    <x v="0"/>
    <n v="799"/>
    <x v="3"/>
    <x v="230"/>
    <n v="679.15"/>
    <n v="1.1167709637046308"/>
    <n v="892.3"/>
    <n v="0.16423102407421042"/>
  </r>
  <r>
    <n v="899"/>
    <x v="862"/>
    <d v="2024-10-28T00:00:00"/>
    <x v="1"/>
    <x v="11"/>
    <x v="3"/>
    <s v="Unkown"/>
    <x v="2"/>
    <x v="0"/>
    <x v="1"/>
    <n v="9"/>
    <x v="0"/>
    <n v="199"/>
    <x v="1"/>
    <x v="110"/>
    <n v="199"/>
    <n v="2.4560804020100502"/>
    <n v="488.76"/>
    <n v="0.27289782244556116"/>
  </r>
  <r>
    <n v="900"/>
    <x v="863"/>
    <d v="2024-12-14T00:00:00"/>
    <x v="1"/>
    <x v="6"/>
    <x v="1"/>
    <s v="Unkown"/>
    <x v="1"/>
    <x v="2"/>
    <x v="7"/>
    <n v="8"/>
    <x v="0"/>
    <n v="299"/>
    <x v="1"/>
    <x v="35"/>
    <n v="299"/>
    <n v="0.58290969899665546"/>
    <n v="174.29"/>
    <n v="7.2863712374581932E-2"/>
  </r>
  <r>
    <n v="901"/>
    <x v="864"/>
    <d v="2025-07-29T00:00:00"/>
    <x v="0"/>
    <x v="4"/>
    <x v="2"/>
    <s v="CUST2184"/>
    <x v="1"/>
    <x v="1"/>
    <x v="1"/>
    <n v="10"/>
    <x v="0"/>
    <n v="499"/>
    <x v="1"/>
    <x v="61"/>
    <n v="499"/>
    <n v="1.0030260521042085"/>
    <n v="500.51"/>
    <n v="0.10030260521042084"/>
  </r>
  <r>
    <n v="902"/>
    <x v="865"/>
    <d v="2025-02-15T00:00:00"/>
    <x v="0"/>
    <x v="1"/>
    <x v="0"/>
    <s v="Unkown"/>
    <x v="1"/>
    <x v="1"/>
    <x v="1"/>
    <n v="9"/>
    <x v="0"/>
    <n v="799"/>
    <x v="1"/>
    <x v="24"/>
    <n v="799"/>
    <n v="1.4488485607008763"/>
    <n v="1157.6300000000001"/>
    <n v="0.16098317341120846"/>
  </r>
  <r>
    <n v="903"/>
    <x v="866"/>
    <d v="2025-11-29T00:00:00"/>
    <x v="0"/>
    <x v="10"/>
    <x v="0"/>
    <s v="Unkown"/>
    <x v="2"/>
    <x v="0"/>
    <x v="2"/>
    <n v="3"/>
    <x v="2"/>
    <n v="999"/>
    <x v="3"/>
    <x v="252"/>
    <n v="849.15"/>
    <n v="0.73852852852852846"/>
    <n v="737.79"/>
    <n v="0.28961903079550139"/>
  </r>
  <r>
    <n v="904"/>
    <x v="867"/>
    <d v="2024-12-23T00:00:00"/>
    <x v="1"/>
    <x v="6"/>
    <x v="0"/>
    <s v="Unkown"/>
    <x v="0"/>
    <x v="1"/>
    <x v="6"/>
    <n v="4"/>
    <x v="1"/>
    <n v="99"/>
    <x v="2"/>
    <x v="17"/>
    <n v="89.1"/>
    <n v="0.92404040404040411"/>
    <n v="91.48"/>
    <n v="0.25667789001122338"/>
  </r>
  <r>
    <n v="905"/>
    <x v="868"/>
    <d v="2024-02-01T00:00:00"/>
    <x v="1"/>
    <x v="1"/>
    <x v="0"/>
    <s v="Unkown"/>
    <x v="2"/>
    <x v="0"/>
    <x v="7"/>
    <n v="1"/>
    <x v="2"/>
    <n v="799"/>
    <x v="0"/>
    <x v="212"/>
    <n v="759.05"/>
    <n v="0.17939924906132665"/>
    <n v="143.34"/>
    <n v="0.18884131480139649"/>
  </r>
  <r>
    <n v="906"/>
    <x v="869"/>
    <d v="2025-09-20T00:00:00"/>
    <x v="0"/>
    <x v="3"/>
    <x v="3"/>
    <s v="Unkown"/>
    <x v="2"/>
    <x v="2"/>
    <x v="2"/>
    <n v="1"/>
    <x v="2"/>
    <n v="99"/>
    <x v="3"/>
    <x v="250"/>
    <n v="84.15"/>
    <n v="8.3232323232323241E-2"/>
    <n v="8.24"/>
    <n v="9.792038027332145E-2"/>
  </r>
  <r>
    <n v="907"/>
    <x v="870"/>
    <d v="2025-10-31T00:00:00"/>
    <x v="0"/>
    <x v="11"/>
    <x v="3"/>
    <s v="Unkown"/>
    <x v="1"/>
    <x v="2"/>
    <x v="6"/>
    <n v="5"/>
    <x v="1"/>
    <n v="149"/>
    <x v="1"/>
    <x v="73"/>
    <n v="149"/>
    <n v="1.2777852348993288"/>
    <n v="190.39"/>
    <n v="0.25555704697986575"/>
  </r>
  <r>
    <n v="908"/>
    <x v="871"/>
    <d v="2025-04-11T00:00:00"/>
    <x v="0"/>
    <x v="2"/>
    <x v="0"/>
    <s v="Unkown"/>
    <x v="2"/>
    <x v="1"/>
    <x v="0"/>
    <n v="8"/>
    <x v="0"/>
    <n v="199"/>
    <x v="0"/>
    <x v="249"/>
    <n v="189.05"/>
    <n v="1.5804020100502512"/>
    <n v="314.5"/>
    <n v="0.20794763290134885"/>
  </r>
  <r>
    <n v="909"/>
    <x v="872"/>
    <d v="2024-04-11T00:00:00"/>
    <x v="1"/>
    <x v="2"/>
    <x v="0"/>
    <s v="CUST1582"/>
    <x v="2"/>
    <x v="0"/>
    <x v="7"/>
    <n v="4"/>
    <x v="1"/>
    <n v="99"/>
    <x v="2"/>
    <x v="17"/>
    <n v="89.1"/>
    <n v="1.0417171717171716"/>
    <n v="103.13"/>
    <n v="0.28936588103254768"/>
  </r>
  <r>
    <n v="910"/>
    <x v="873"/>
    <d v="2025-09-06T00:00:00"/>
    <x v="0"/>
    <x v="3"/>
    <x v="2"/>
    <s v="CUST1953"/>
    <x v="1"/>
    <x v="2"/>
    <x v="1"/>
    <n v="9"/>
    <x v="0"/>
    <n v="199"/>
    <x v="0"/>
    <x v="191"/>
    <n v="189.05"/>
    <n v="1.5852763819095479"/>
    <n v="315.47000000000003"/>
    <n v="0.18541244232860207"/>
  </r>
  <r>
    <n v="911"/>
    <x v="874"/>
    <d v="2024-01-17T00:00:00"/>
    <x v="1"/>
    <x v="9"/>
    <x v="0"/>
    <s v="Unkown"/>
    <x v="0"/>
    <x v="1"/>
    <x v="3"/>
    <n v="3"/>
    <x v="2"/>
    <n v="149"/>
    <x v="3"/>
    <x v="253"/>
    <n v="126.64999999999999"/>
    <n v="0.47100671140939604"/>
    <n v="70.180000000000007"/>
    <n v="0.18470851427819451"/>
  </r>
  <r>
    <n v="912"/>
    <x v="875"/>
    <d v="2024-12-06T00:00:00"/>
    <x v="1"/>
    <x v="6"/>
    <x v="1"/>
    <s v="Unkown"/>
    <x v="0"/>
    <x v="2"/>
    <x v="4"/>
    <n v="6"/>
    <x v="1"/>
    <n v="149"/>
    <x v="1"/>
    <x v="81"/>
    <n v="149"/>
    <n v="0.41966442953020133"/>
    <n v="62.53"/>
    <n v="6.9944071588366893E-2"/>
  </r>
  <r>
    <n v="913"/>
    <x v="876"/>
    <d v="2024-07-22T00:00:00"/>
    <x v="1"/>
    <x v="4"/>
    <x v="3"/>
    <s v="Unkown"/>
    <x v="0"/>
    <x v="2"/>
    <x v="1"/>
    <n v="8"/>
    <x v="0"/>
    <n v="799"/>
    <x v="1"/>
    <x v="162"/>
    <n v="799"/>
    <n v="0.89350438047559444"/>
    <n v="713.91"/>
    <n v="0.1116880475594493"/>
  </r>
  <r>
    <n v="914"/>
    <x v="877"/>
    <d v="2025-06-02T00:00:00"/>
    <x v="0"/>
    <x v="0"/>
    <x v="3"/>
    <s v="Unkown"/>
    <x v="1"/>
    <x v="1"/>
    <x v="4"/>
    <n v="10"/>
    <x v="0"/>
    <n v="999"/>
    <x v="1"/>
    <x v="58"/>
    <n v="999"/>
    <n v="0.7811111111111112"/>
    <n v="780.33"/>
    <n v="7.8111111111111117E-2"/>
  </r>
  <r>
    <n v="915"/>
    <x v="878"/>
    <d v="2025-06-06T00:00:00"/>
    <x v="0"/>
    <x v="0"/>
    <x v="0"/>
    <s v="Unkown"/>
    <x v="2"/>
    <x v="1"/>
    <x v="7"/>
    <n v="3"/>
    <x v="2"/>
    <n v="299"/>
    <x v="1"/>
    <x v="25"/>
    <n v="299"/>
    <n v="0.32842809364548498"/>
    <n v="98.2"/>
    <n v="0.10947603121516165"/>
  </r>
  <r>
    <n v="916"/>
    <x v="879"/>
    <d v="2025-05-28T00:00:00"/>
    <x v="0"/>
    <x v="7"/>
    <x v="2"/>
    <s v="Unkown"/>
    <x v="2"/>
    <x v="2"/>
    <x v="7"/>
    <n v="3"/>
    <x v="2"/>
    <n v="99"/>
    <x v="3"/>
    <x v="177"/>
    <n v="84.149999999999991"/>
    <n v="0.16989898989898991"/>
    <n v="16.82"/>
    <n v="6.6627054862348989E-2"/>
  </r>
  <r>
    <n v="919"/>
    <x v="880"/>
    <d v="2024-01-14T00:00:00"/>
    <x v="1"/>
    <x v="9"/>
    <x v="1"/>
    <s v="CUST2195"/>
    <x v="2"/>
    <x v="0"/>
    <x v="3"/>
    <n v="8"/>
    <x v="0"/>
    <n v="149"/>
    <x v="1"/>
    <x v="237"/>
    <n v="149"/>
    <n v="1.8741610738255035"/>
    <n v="279.25"/>
    <n v="0.23427013422818793"/>
  </r>
  <r>
    <n v="920"/>
    <x v="881"/>
    <d v="2025-08-06T00:00:00"/>
    <x v="0"/>
    <x v="5"/>
    <x v="3"/>
    <s v="Unkown"/>
    <x v="0"/>
    <x v="0"/>
    <x v="1"/>
    <n v="4"/>
    <x v="1"/>
    <n v="299"/>
    <x v="1"/>
    <x v="49"/>
    <n v="299"/>
    <n v="0.53247491638795985"/>
    <n v="159.21"/>
    <n v="0.13311872909698996"/>
  </r>
  <r>
    <n v="921"/>
    <x v="882"/>
    <d v="2024-02-24T00:00:00"/>
    <x v="1"/>
    <x v="1"/>
    <x v="3"/>
    <s v="CUST2763"/>
    <x v="0"/>
    <x v="1"/>
    <x v="3"/>
    <n v="4"/>
    <x v="1"/>
    <n v="149"/>
    <x v="1"/>
    <x v="41"/>
    <n v="149"/>
    <n v="0.64617449664429527"/>
    <n v="96.28"/>
    <n v="0.16154362416107382"/>
  </r>
  <r>
    <n v="922"/>
    <x v="883"/>
    <d v="2025-10-26T00:00:00"/>
    <x v="0"/>
    <x v="11"/>
    <x v="0"/>
    <s v="CUST1448"/>
    <x v="2"/>
    <x v="0"/>
    <x v="6"/>
    <n v="2"/>
    <x v="2"/>
    <n v="799"/>
    <x v="3"/>
    <x v="210"/>
    <n v="679.15"/>
    <n v="0.21227784730913643"/>
    <n v="169.61"/>
    <n v="0.12486932194655084"/>
  </r>
  <r>
    <n v="923"/>
    <x v="884"/>
    <d v="2024-10-25T00:00:00"/>
    <x v="1"/>
    <x v="11"/>
    <x v="1"/>
    <s v="Unkown"/>
    <x v="1"/>
    <x v="2"/>
    <x v="4"/>
    <n v="6"/>
    <x v="1"/>
    <n v="149"/>
    <x v="2"/>
    <x v="185"/>
    <n v="134.1"/>
    <n v="0.59885906040268455"/>
    <n v="89.23"/>
    <n v="0.11089982600049714"/>
  </r>
  <r>
    <n v="924"/>
    <x v="885"/>
    <d v="2024-08-17T00:00:00"/>
    <x v="1"/>
    <x v="5"/>
    <x v="2"/>
    <s v="CUST1733"/>
    <x v="1"/>
    <x v="2"/>
    <x v="3"/>
    <n v="10"/>
    <x v="0"/>
    <n v="799"/>
    <x v="3"/>
    <x v="254"/>
    <n v="679.15"/>
    <n v="0.71048811013767199"/>
    <n v="567.67999999999995"/>
    <n v="8.3586836486784943E-2"/>
  </r>
  <r>
    <n v="925"/>
    <x v="886"/>
    <d v="2024-01-12T00:00:00"/>
    <x v="1"/>
    <x v="9"/>
    <x v="3"/>
    <s v="Unkown"/>
    <x v="2"/>
    <x v="1"/>
    <x v="0"/>
    <n v="10"/>
    <x v="0"/>
    <n v="999"/>
    <x v="1"/>
    <x v="58"/>
    <n v="999"/>
    <n v="1.3811711711711712"/>
    <n v="1379.79"/>
    <n v="0.13811711711711711"/>
  </r>
  <r>
    <n v="926"/>
    <x v="887"/>
    <d v="2024-09-12T00:00:00"/>
    <x v="1"/>
    <x v="3"/>
    <x v="3"/>
    <s v="Unkown"/>
    <x v="1"/>
    <x v="2"/>
    <x v="4"/>
    <n v="6"/>
    <x v="1"/>
    <n v="199"/>
    <x v="2"/>
    <x v="240"/>
    <n v="179.1"/>
    <n v="1.2907035175879398"/>
    <n v="256.85000000000002"/>
    <n v="0.23901916992369257"/>
  </r>
  <r>
    <n v="927"/>
    <x v="888"/>
    <d v="2025-04-07T00:00:00"/>
    <x v="0"/>
    <x v="2"/>
    <x v="0"/>
    <s v="Unkown"/>
    <x v="0"/>
    <x v="2"/>
    <x v="3"/>
    <n v="9"/>
    <x v="0"/>
    <n v="499"/>
    <x v="1"/>
    <x v="15"/>
    <n v="499"/>
    <n v="2.1956112224448896"/>
    <n v="1095.6099999999999"/>
    <n v="0.24395680249387661"/>
  </r>
  <r>
    <n v="928"/>
    <x v="889"/>
    <d v="2024-07-14T00:00:00"/>
    <x v="1"/>
    <x v="4"/>
    <x v="2"/>
    <s v="Unkown"/>
    <x v="0"/>
    <x v="0"/>
    <x v="2"/>
    <n v="4"/>
    <x v="1"/>
    <n v="149"/>
    <x v="2"/>
    <x v="255"/>
    <n v="134.1"/>
    <n v="0.53758389261744965"/>
    <n v="80.099999999999994"/>
    <n v="0.14932885906040269"/>
  </r>
  <r>
    <n v="929"/>
    <x v="890"/>
    <d v="2025-08-29T00:00:00"/>
    <x v="0"/>
    <x v="5"/>
    <x v="0"/>
    <s v="CUST2424"/>
    <x v="2"/>
    <x v="0"/>
    <x v="5"/>
    <n v="3"/>
    <x v="2"/>
    <n v="499"/>
    <x v="1"/>
    <x v="103"/>
    <n v="499"/>
    <n v="0.25086172344689378"/>
    <n v="125.18"/>
    <n v="8.3620574482297927E-2"/>
  </r>
  <r>
    <n v="930"/>
    <x v="891"/>
    <d v="2024-09-28T00:00:00"/>
    <x v="1"/>
    <x v="3"/>
    <x v="0"/>
    <s v="Unkown"/>
    <x v="2"/>
    <x v="2"/>
    <x v="4"/>
    <n v="3"/>
    <x v="2"/>
    <n v="199"/>
    <x v="2"/>
    <x v="168"/>
    <n v="179.1"/>
    <n v="0.21060301507537688"/>
    <n v="41.91"/>
    <n v="7.8001116694584038E-2"/>
  </r>
  <r>
    <n v="931"/>
    <x v="892"/>
    <d v="2024-04-30T00:00:00"/>
    <x v="1"/>
    <x v="2"/>
    <x v="3"/>
    <s v="CUST1722"/>
    <x v="2"/>
    <x v="1"/>
    <x v="1"/>
    <n v="3"/>
    <x v="2"/>
    <n v="199"/>
    <x v="0"/>
    <x v="114"/>
    <n v="189.04999999999998"/>
    <n v="0.50517587939698494"/>
    <n v="100.53"/>
    <n v="0.17725469452525788"/>
  </r>
  <r>
    <n v="932"/>
    <x v="893"/>
    <d v="2025-01-04T00:00:00"/>
    <x v="0"/>
    <x v="9"/>
    <x v="0"/>
    <s v="Unkown"/>
    <x v="0"/>
    <x v="0"/>
    <x v="0"/>
    <n v="5"/>
    <x v="1"/>
    <n v="149"/>
    <x v="0"/>
    <x v="97"/>
    <n v="141.55000000000001"/>
    <n v="0.24107382550335571"/>
    <n v="35.92"/>
    <n v="5.0752384316495938E-2"/>
  </r>
  <r>
    <n v="933"/>
    <x v="894"/>
    <d v="2025-08-04T00:00:00"/>
    <x v="0"/>
    <x v="5"/>
    <x v="2"/>
    <s v="Unkown"/>
    <x v="2"/>
    <x v="1"/>
    <x v="3"/>
    <n v="8"/>
    <x v="0"/>
    <n v="199"/>
    <x v="3"/>
    <x v="213"/>
    <n v="169.15"/>
    <n v="1.661356783919598"/>
    <n v="330.61"/>
    <n v="0.24431717410582324"/>
  </r>
  <r>
    <n v="934"/>
    <x v="895"/>
    <d v="2024-10-03T00:00:00"/>
    <x v="1"/>
    <x v="11"/>
    <x v="3"/>
    <s v="CUST2597"/>
    <x v="1"/>
    <x v="2"/>
    <x v="2"/>
    <n v="10"/>
    <x v="0"/>
    <n v="149"/>
    <x v="1"/>
    <x v="246"/>
    <n v="149"/>
    <n v="1.8569127516778523"/>
    <n v="276.68"/>
    <n v="0.18569127516778525"/>
  </r>
  <r>
    <n v="935"/>
    <x v="896"/>
    <d v="2025-03-27T00:00:00"/>
    <x v="0"/>
    <x v="8"/>
    <x v="3"/>
    <s v="CUST1172"/>
    <x v="2"/>
    <x v="1"/>
    <x v="5"/>
    <n v="7"/>
    <x v="0"/>
    <n v="299"/>
    <x v="1"/>
    <x v="198"/>
    <n v="299"/>
    <n v="1.4110367892976587"/>
    <n v="421.9"/>
    <n v="0.20157668418537983"/>
  </r>
  <r>
    <n v="936"/>
    <x v="897"/>
    <d v="2024-01-03T00:00:00"/>
    <x v="1"/>
    <x v="9"/>
    <x v="3"/>
    <s v="Unkown"/>
    <x v="1"/>
    <x v="0"/>
    <x v="7"/>
    <n v="10"/>
    <x v="0"/>
    <n v="299"/>
    <x v="1"/>
    <x v="256"/>
    <n v="299"/>
    <n v="0.92217391304347829"/>
    <n v="275.73"/>
    <n v="9.2217391304347834E-2"/>
  </r>
  <r>
    <n v="937"/>
    <x v="898"/>
    <d v="2024-10-14T00:00:00"/>
    <x v="1"/>
    <x v="11"/>
    <x v="1"/>
    <s v="CUST2803"/>
    <x v="1"/>
    <x v="1"/>
    <x v="1"/>
    <n v="3"/>
    <x v="2"/>
    <n v="299"/>
    <x v="3"/>
    <x v="5"/>
    <n v="254.15"/>
    <n v="0.27896321070234115"/>
    <n v="83.41"/>
    <n v="0.10939733753032985"/>
  </r>
  <r>
    <n v="938"/>
    <x v="899"/>
    <d v="2025-01-30T00:00:00"/>
    <x v="0"/>
    <x v="9"/>
    <x v="3"/>
    <s v="Unkown"/>
    <x v="2"/>
    <x v="0"/>
    <x v="1"/>
    <n v="4"/>
    <x v="1"/>
    <n v="999"/>
    <x v="1"/>
    <x v="119"/>
    <n v="999"/>
    <n v="0.71910910910910908"/>
    <n v="718.39"/>
    <n v="0.17977727727727727"/>
  </r>
  <r>
    <n v="939"/>
    <x v="900"/>
    <d v="2024-02-17T00:00:00"/>
    <x v="1"/>
    <x v="1"/>
    <x v="3"/>
    <s v="Unkown"/>
    <x v="2"/>
    <x v="1"/>
    <x v="7"/>
    <n v="6"/>
    <x v="1"/>
    <n v="499"/>
    <x v="3"/>
    <x v="59"/>
    <n v="424.15000000000003"/>
    <n v="1.0775951903807617"/>
    <n v="537.72"/>
    <n v="0.21129317458446303"/>
  </r>
  <r>
    <n v="940"/>
    <x v="901"/>
    <d v="2024-11-23T00:00:00"/>
    <x v="1"/>
    <x v="10"/>
    <x v="0"/>
    <s v="CUST1168"/>
    <x v="0"/>
    <x v="1"/>
    <x v="1"/>
    <n v="9"/>
    <x v="0"/>
    <n v="999"/>
    <x v="1"/>
    <x v="83"/>
    <n v="999"/>
    <n v="2.5965765765765765"/>
    <n v="2593.98"/>
    <n v="0.28850850850850851"/>
  </r>
  <r>
    <n v="941"/>
    <x v="902"/>
    <d v="2025-01-01T00:00:00"/>
    <x v="0"/>
    <x v="9"/>
    <x v="2"/>
    <s v="Unkown"/>
    <x v="1"/>
    <x v="1"/>
    <x v="4"/>
    <n v="6"/>
    <x v="1"/>
    <n v="149"/>
    <x v="0"/>
    <x v="170"/>
    <n v="141.54999999999998"/>
    <n v="0.35100671140939593"/>
    <n v="52.3"/>
    <n v="6.1580124808665961E-2"/>
  </r>
  <r>
    <n v="942"/>
    <x v="903"/>
    <d v="2024-11-18T00:00:00"/>
    <x v="1"/>
    <x v="10"/>
    <x v="3"/>
    <s v="Unkown"/>
    <x v="0"/>
    <x v="1"/>
    <x v="7"/>
    <n v="9"/>
    <x v="0"/>
    <n v="799"/>
    <x v="1"/>
    <x v="24"/>
    <n v="799"/>
    <n v="1.2440926157697121"/>
    <n v="994.03"/>
    <n v="0.13823251286330135"/>
  </r>
  <r>
    <n v="944"/>
    <x v="904"/>
    <d v="2024-08-03T00:00:00"/>
    <x v="1"/>
    <x v="5"/>
    <x v="2"/>
    <s v="CUST2165"/>
    <x v="1"/>
    <x v="1"/>
    <x v="5"/>
    <n v="8"/>
    <x v="0"/>
    <n v="299"/>
    <x v="3"/>
    <x v="144"/>
    <n v="254.15"/>
    <n v="1.4898327759197323"/>
    <n v="445.46"/>
    <n v="0.21909305528231357"/>
  </r>
  <r>
    <n v="945"/>
    <x v="905"/>
    <d v="2024-09-27T00:00:00"/>
    <x v="1"/>
    <x v="3"/>
    <x v="3"/>
    <s v="Unkown"/>
    <x v="2"/>
    <x v="2"/>
    <x v="1"/>
    <n v="1"/>
    <x v="2"/>
    <n v="799"/>
    <x v="1"/>
    <x v="14"/>
    <n v="799"/>
    <n v="0.2014267834793492"/>
    <n v="160.94"/>
    <n v="0.2014267834793492"/>
  </r>
  <r>
    <n v="946"/>
    <x v="906"/>
    <d v="2024-11-08T00:00:00"/>
    <x v="1"/>
    <x v="10"/>
    <x v="0"/>
    <s v="CUST1366"/>
    <x v="2"/>
    <x v="1"/>
    <x v="4"/>
    <n v="9"/>
    <x v="0"/>
    <n v="499"/>
    <x v="2"/>
    <x v="176"/>
    <n v="449.1"/>
    <n v="2.030681362725451"/>
    <n v="1013.31"/>
    <n v="0.25070140280561121"/>
  </r>
  <r>
    <n v="947"/>
    <x v="907"/>
    <d v="2024-01-11T00:00:00"/>
    <x v="1"/>
    <x v="9"/>
    <x v="1"/>
    <s v="Unkown"/>
    <x v="0"/>
    <x v="2"/>
    <x v="6"/>
    <n v="3"/>
    <x v="2"/>
    <n v="299"/>
    <x v="3"/>
    <x v="5"/>
    <n v="254.15"/>
    <n v="0.49284280936454855"/>
    <n v="147.36000000000001"/>
    <n v="0.19327168994688176"/>
  </r>
  <r>
    <n v="948"/>
    <x v="908"/>
    <d v="2024-12-13T00:00:00"/>
    <x v="1"/>
    <x v="6"/>
    <x v="0"/>
    <s v="Unkown"/>
    <x v="2"/>
    <x v="0"/>
    <x v="2"/>
    <n v="9"/>
    <x v="0"/>
    <n v="499"/>
    <x v="0"/>
    <x v="178"/>
    <n v="474.04999999999995"/>
    <n v="2.4409418837675352"/>
    <n v="1218.03"/>
    <n v="0.28549027880322048"/>
  </r>
  <r>
    <n v="949"/>
    <x v="909"/>
    <d v="2024-01-07T00:00:00"/>
    <x v="1"/>
    <x v="9"/>
    <x v="2"/>
    <s v="Unkown"/>
    <x v="2"/>
    <x v="1"/>
    <x v="1"/>
    <n v="5"/>
    <x v="1"/>
    <n v="299"/>
    <x v="3"/>
    <x v="95"/>
    <n v="254.15"/>
    <n v="1.0581605351170569"/>
    <n v="316.39"/>
    <n v="0.24897894943930748"/>
  </r>
  <r>
    <n v="950"/>
    <x v="910"/>
    <d v="2025-06-02T00:00:00"/>
    <x v="0"/>
    <x v="0"/>
    <x v="3"/>
    <s v="Unkown"/>
    <x v="1"/>
    <x v="2"/>
    <x v="2"/>
    <n v="3"/>
    <x v="2"/>
    <n v="199"/>
    <x v="3"/>
    <x v="20"/>
    <n v="169.15"/>
    <n v="0.50090452261306539"/>
    <n v="99.68"/>
    <n v="0.19643314612277074"/>
  </r>
  <r>
    <n v="951"/>
    <x v="911"/>
    <d v="2024-10-04T00:00:00"/>
    <x v="1"/>
    <x v="11"/>
    <x v="2"/>
    <s v="Unkown"/>
    <x v="1"/>
    <x v="1"/>
    <x v="0"/>
    <n v="7"/>
    <x v="0"/>
    <n v="999"/>
    <x v="0"/>
    <x v="125"/>
    <n v="949.05000000000007"/>
    <n v="0.35377377377377378"/>
    <n v="353.42"/>
    <n v="5.3199063725379511E-2"/>
  </r>
  <r>
    <n v="952"/>
    <x v="912"/>
    <d v="2025-04-25T00:00:00"/>
    <x v="0"/>
    <x v="2"/>
    <x v="3"/>
    <s v="Unkown"/>
    <x v="2"/>
    <x v="0"/>
    <x v="6"/>
    <n v="9"/>
    <x v="0"/>
    <n v="999"/>
    <x v="0"/>
    <x v="187"/>
    <n v="949.05000000000007"/>
    <n v="1.1384184184184183"/>
    <n v="1137.28"/>
    <n v="0.13314835303139394"/>
  </r>
  <r>
    <n v="953"/>
    <x v="913"/>
    <d v="2024-01-15T00:00:00"/>
    <x v="1"/>
    <x v="9"/>
    <x v="0"/>
    <s v="Unkown"/>
    <x v="1"/>
    <x v="2"/>
    <x v="5"/>
    <n v="4"/>
    <x v="1"/>
    <n v="999"/>
    <x v="1"/>
    <x v="119"/>
    <n v="999"/>
    <n v="0.74881881881881884"/>
    <n v="748.07"/>
    <n v="0.18720470470470471"/>
  </r>
  <r>
    <n v="954"/>
    <x v="914"/>
    <d v="2024-09-20T00:00:00"/>
    <x v="1"/>
    <x v="3"/>
    <x v="2"/>
    <s v="Unkown"/>
    <x v="1"/>
    <x v="2"/>
    <x v="3"/>
    <n v="8"/>
    <x v="0"/>
    <n v="199"/>
    <x v="0"/>
    <x v="249"/>
    <n v="189.05"/>
    <n v="1.0965829145728643"/>
    <n v="218.22"/>
    <n v="0.14428722560169266"/>
  </r>
  <r>
    <n v="956"/>
    <x v="915"/>
    <d v="2025-12-02T00:00:00"/>
    <x v="0"/>
    <x v="6"/>
    <x v="1"/>
    <s v="Unkown"/>
    <x v="1"/>
    <x v="0"/>
    <x v="2"/>
    <n v="1"/>
    <x v="2"/>
    <n v="99"/>
    <x v="3"/>
    <x v="250"/>
    <n v="84.15"/>
    <n v="0.12383838383838383"/>
    <n v="12.26"/>
    <n v="0.14569221628045156"/>
  </r>
  <r>
    <n v="957"/>
    <x v="916"/>
    <d v="2024-02-16T00:00:00"/>
    <x v="1"/>
    <x v="1"/>
    <x v="3"/>
    <s v="CUST2713"/>
    <x v="0"/>
    <x v="2"/>
    <x v="6"/>
    <n v="2"/>
    <x v="2"/>
    <n v="499"/>
    <x v="1"/>
    <x v="72"/>
    <n v="499"/>
    <n v="0.54803607214428862"/>
    <n v="273.47000000000003"/>
    <n v="0.27401803607214431"/>
  </r>
  <r>
    <n v="958"/>
    <x v="917"/>
    <d v="2024-12-05T00:00:00"/>
    <x v="1"/>
    <x v="6"/>
    <x v="3"/>
    <s v="Unkown"/>
    <x v="2"/>
    <x v="2"/>
    <x v="4"/>
    <n v="5"/>
    <x v="1"/>
    <n v="799"/>
    <x v="2"/>
    <x v="218"/>
    <n v="719.1"/>
    <n v="0.92262828535669583"/>
    <n v="737.18"/>
    <n v="0.20502850785704352"/>
  </r>
  <r>
    <n v="959"/>
    <x v="918"/>
    <d v="2025-11-20T00:00:00"/>
    <x v="0"/>
    <x v="10"/>
    <x v="0"/>
    <s v="Unkown"/>
    <x v="1"/>
    <x v="0"/>
    <x v="7"/>
    <n v="5"/>
    <x v="1"/>
    <n v="499"/>
    <x v="3"/>
    <x v="10"/>
    <n v="424.15"/>
    <n v="0.78006012024048099"/>
    <n v="389.25"/>
    <n v="0.18354355770364258"/>
  </r>
  <r>
    <n v="960"/>
    <x v="919"/>
    <d v="2024-10-16T00:00:00"/>
    <x v="1"/>
    <x v="11"/>
    <x v="3"/>
    <s v="Unkown"/>
    <x v="1"/>
    <x v="0"/>
    <x v="3"/>
    <n v="9"/>
    <x v="0"/>
    <n v="499"/>
    <x v="1"/>
    <x v="15"/>
    <n v="499"/>
    <n v="2.1093587174348696"/>
    <n v="1052.57"/>
    <n v="0.23437319082609662"/>
  </r>
  <r>
    <n v="961"/>
    <x v="920"/>
    <d v="2024-12-01T00:00:00"/>
    <x v="1"/>
    <x v="6"/>
    <x v="2"/>
    <s v="Unkown"/>
    <x v="0"/>
    <x v="0"/>
    <x v="4"/>
    <n v="8"/>
    <x v="0"/>
    <n v="999"/>
    <x v="1"/>
    <x v="200"/>
    <n v="999"/>
    <n v="2.0435535535535534"/>
    <n v="2041.51"/>
    <n v="0.25544419419419417"/>
  </r>
  <r>
    <n v="962"/>
    <x v="921"/>
    <d v="2024-04-26T00:00:00"/>
    <x v="1"/>
    <x v="2"/>
    <x v="0"/>
    <s v="CUST1046"/>
    <x v="0"/>
    <x v="2"/>
    <x v="1"/>
    <n v="1"/>
    <x v="2"/>
    <n v="299"/>
    <x v="1"/>
    <x v="124"/>
    <n v="299"/>
    <n v="0.15628762541806018"/>
    <n v="46.73"/>
    <n v="0.15628762541806018"/>
  </r>
  <r>
    <n v="963"/>
    <x v="922"/>
    <d v="2024-08-12T00:00:00"/>
    <x v="1"/>
    <x v="5"/>
    <x v="0"/>
    <s v="Unkown"/>
    <x v="2"/>
    <x v="1"/>
    <x v="3"/>
    <n v="2"/>
    <x v="2"/>
    <n v="299"/>
    <x v="3"/>
    <x v="232"/>
    <n v="254.15"/>
    <n v="0.42658862876254178"/>
    <n v="127.55"/>
    <n v="0.25093448750737751"/>
  </r>
  <r>
    <n v="964"/>
    <x v="923"/>
    <d v="2025-06-12T00:00:00"/>
    <x v="0"/>
    <x v="0"/>
    <x v="0"/>
    <s v="CUST1934"/>
    <x v="1"/>
    <x v="1"/>
    <x v="6"/>
    <n v="8"/>
    <x v="0"/>
    <n v="499"/>
    <x v="0"/>
    <x v="192"/>
    <n v="474.05"/>
    <n v="1.3618436873747495"/>
    <n v="679.56"/>
    <n v="0.17918995886509859"/>
  </r>
  <r>
    <n v="965"/>
    <x v="924"/>
    <d v="2025-10-25T00:00:00"/>
    <x v="0"/>
    <x v="11"/>
    <x v="2"/>
    <s v="Unkown"/>
    <x v="2"/>
    <x v="0"/>
    <x v="6"/>
    <n v="4"/>
    <x v="1"/>
    <n v="799"/>
    <x v="1"/>
    <x v="45"/>
    <n v="799"/>
    <n v="0.43382978723404253"/>
    <n v="346.63"/>
    <n v="0.10845744680851063"/>
  </r>
  <r>
    <n v="966"/>
    <x v="925"/>
    <d v="2024-05-01T00:00:00"/>
    <x v="1"/>
    <x v="7"/>
    <x v="1"/>
    <s v="Unkown"/>
    <x v="2"/>
    <x v="0"/>
    <x v="6"/>
    <n v="5"/>
    <x v="1"/>
    <n v="99"/>
    <x v="1"/>
    <x v="80"/>
    <n v="99"/>
    <n v="0.8038383838383838"/>
    <n v="79.58"/>
    <n v="0.16076767676767675"/>
  </r>
  <r>
    <n v="967"/>
    <x v="926"/>
    <d v="2024-11-11T00:00:00"/>
    <x v="1"/>
    <x v="10"/>
    <x v="2"/>
    <s v="CUST2476"/>
    <x v="0"/>
    <x v="1"/>
    <x v="7"/>
    <n v="4"/>
    <x v="1"/>
    <n v="299"/>
    <x v="3"/>
    <x v="257"/>
    <n v="254.15"/>
    <n v="0.97076923076923072"/>
    <n v="290.26"/>
    <n v="0.28552036199095021"/>
  </r>
  <r>
    <n v="968"/>
    <x v="927"/>
    <d v="2024-09-13T00:00:00"/>
    <x v="1"/>
    <x v="3"/>
    <x v="0"/>
    <s v="CUST2536"/>
    <x v="1"/>
    <x v="0"/>
    <x v="4"/>
    <n v="2"/>
    <x v="2"/>
    <n v="99"/>
    <x v="2"/>
    <x v="105"/>
    <n v="89.1"/>
    <n v="0.47898989898989902"/>
    <n v="47.42"/>
    <n v="0.26610549943883277"/>
  </r>
  <r>
    <n v="969"/>
    <x v="928"/>
    <d v="2025-08-19T00:00:00"/>
    <x v="0"/>
    <x v="5"/>
    <x v="3"/>
    <s v="Unkown"/>
    <x v="2"/>
    <x v="2"/>
    <x v="5"/>
    <n v="1"/>
    <x v="2"/>
    <n v="299"/>
    <x v="1"/>
    <x v="124"/>
    <n v="299"/>
    <n v="0.17702341137123745"/>
    <n v="52.93"/>
    <n v="0.17702341137123745"/>
  </r>
  <r>
    <n v="970"/>
    <x v="929"/>
    <d v="2025-12-17T00:00:00"/>
    <x v="0"/>
    <x v="6"/>
    <x v="1"/>
    <s v="Unkown"/>
    <x v="2"/>
    <x v="1"/>
    <x v="2"/>
    <n v="1"/>
    <x v="2"/>
    <n v="149"/>
    <x v="3"/>
    <x v="156"/>
    <n v="126.65"/>
    <n v="0.17174496644295301"/>
    <n v="25.59"/>
    <n v="0.20205290169759177"/>
  </r>
  <r>
    <n v="971"/>
    <x v="930"/>
    <d v="2025-09-09T00:00:00"/>
    <x v="0"/>
    <x v="3"/>
    <x v="2"/>
    <s v="Unkown"/>
    <x v="1"/>
    <x v="0"/>
    <x v="4"/>
    <n v="6"/>
    <x v="1"/>
    <n v="99"/>
    <x v="1"/>
    <x v="155"/>
    <n v="99"/>
    <n v="0.82828282828282829"/>
    <n v="82"/>
    <n v="0.13804713804713806"/>
  </r>
  <r>
    <n v="972"/>
    <x v="931"/>
    <d v="2025-02-13T00:00:00"/>
    <x v="0"/>
    <x v="1"/>
    <x v="1"/>
    <s v="Unkown"/>
    <x v="2"/>
    <x v="0"/>
    <x v="0"/>
    <n v="3"/>
    <x v="2"/>
    <n v="799"/>
    <x v="3"/>
    <x v="21"/>
    <n v="679.15"/>
    <n v="0.53668335419274094"/>
    <n v="428.81"/>
    <n v="0.21046406046774155"/>
  </r>
  <r>
    <n v="973"/>
    <x v="932"/>
    <d v="2024-07-23T00:00:00"/>
    <x v="1"/>
    <x v="4"/>
    <x v="0"/>
    <s v="Unkown"/>
    <x v="1"/>
    <x v="1"/>
    <x v="6"/>
    <n v="2"/>
    <x v="2"/>
    <n v="199"/>
    <x v="1"/>
    <x v="123"/>
    <n v="199"/>
    <n v="0.11638190954773869"/>
    <n v="23.16"/>
    <n v="5.8190954773869347E-2"/>
  </r>
  <r>
    <n v="974"/>
    <x v="933"/>
    <d v="2024-10-30T00:00:00"/>
    <x v="1"/>
    <x v="11"/>
    <x v="3"/>
    <s v="Unkown"/>
    <x v="1"/>
    <x v="0"/>
    <x v="2"/>
    <n v="5"/>
    <x v="1"/>
    <n v="499"/>
    <x v="1"/>
    <x v="175"/>
    <n v="499"/>
    <n v="0.78344689378757515"/>
    <n v="390.94"/>
    <n v="0.15668937875751504"/>
  </r>
  <r>
    <n v="975"/>
    <x v="934"/>
    <d v="2024-12-05T00:00:00"/>
    <x v="1"/>
    <x v="6"/>
    <x v="0"/>
    <s v="CUST1507"/>
    <x v="0"/>
    <x v="2"/>
    <x v="3"/>
    <n v="10"/>
    <x v="0"/>
    <n v="799"/>
    <x v="0"/>
    <x v="217"/>
    <n v="759.05"/>
    <n v="1.8767834793491864"/>
    <n v="1499.55"/>
    <n v="0.19755615572096699"/>
  </r>
  <r>
    <n v="976"/>
    <x v="935"/>
    <d v="2024-12-23T00:00:00"/>
    <x v="1"/>
    <x v="6"/>
    <x v="0"/>
    <s v="Unkown"/>
    <x v="1"/>
    <x v="1"/>
    <x v="1"/>
    <n v="1"/>
    <x v="2"/>
    <n v="199"/>
    <x v="1"/>
    <x v="148"/>
    <n v="199"/>
    <n v="0.27080402010050253"/>
    <n v="53.89"/>
    <n v="0.27080402010050253"/>
  </r>
  <r>
    <n v="977"/>
    <x v="936"/>
    <d v="2025-10-18T00:00:00"/>
    <x v="0"/>
    <x v="11"/>
    <x v="0"/>
    <s v="Unkown"/>
    <x v="1"/>
    <x v="1"/>
    <x v="4"/>
    <n v="7"/>
    <x v="0"/>
    <n v="999"/>
    <x v="3"/>
    <x v="90"/>
    <n v="849.15"/>
    <n v="0.388008008008008"/>
    <n v="387.62"/>
    <n v="6.5211429917312269E-2"/>
  </r>
  <r>
    <n v="978"/>
    <x v="937"/>
    <d v="2024-04-24T00:00:00"/>
    <x v="1"/>
    <x v="2"/>
    <x v="0"/>
    <s v="Unkown"/>
    <x v="2"/>
    <x v="0"/>
    <x v="0"/>
    <n v="1"/>
    <x v="2"/>
    <n v="999"/>
    <x v="1"/>
    <x v="227"/>
    <n v="999"/>
    <n v="0.14231231231231231"/>
    <n v="142.16999999999999"/>
    <n v="0.14231231231231231"/>
  </r>
  <r>
    <n v="979"/>
    <x v="938"/>
    <d v="2024-04-16T00:00:00"/>
    <x v="1"/>
    <x v="2"/>
    <x v="2"/>
    <s v="CUST1678"/>
    <x v="1"/>
    <x v="1"/>
    <x v="4"/>
    <n v="6"/>
    <x v="1"/>
    <n v="799"/>
    <x v="1"/>
    <x v="63"/>
    <n v="799"/>
    <n v="1.3514518147684604"/>
    <n v="1079.81"/>
    <n v="0.22524196912807676"/>
  </r>
  <r>
    <n v="980"/>
    <x v="939"/>
    <d v="2024-02-07T00:00:00"/>
    <x v="1"/>
    <x v="1"/>
    <x v="3"/>
    <s v="Unkown"/>
    <x v="2"/>
    <x v="2"/>
    <x v="6"/>
    <n v="10"/>
    <x v="0"/>
    <n v="199"/>
    <x v="0"/>
    <x v="18"/>
    <n v="189.05"/>
    <n v="0.53306532663316586"/>
    <n v="106.08"/>
    <n v="5.6112139645596401E-2"/>
  </r>
  <r>
    <n v="981"/>
    <x v="940"/>
    <d v="2024-07-19T00:00:00"/>
    <x v="1"/>
    <x v="4"/>
    <x v="0"/>
    <s v="CUST1168"/>
    <x v="1"/>
    <x v="0"/>
    <x v="5"/>
    <n v="3"/>
    <x v="2"/>
    <n v="799"/>
    <x v="3"/>
    <x v="21"/>
    <n v="679.15"/>
    <n v="0.49077596996245304"/>
    <n v="392.13"/>
    <n v="0.19246116469115807"/>
  </r>
  <r>
    <n v="982"/>
    <x v="941"/>
    <d v="2025-01-29T00:00:00"/>
    <x v="0"/>
    <x v="9"/>
    <x v="3"/>
    <s v="Unkown"/>
    <x v="2"/>
    <x v="2"/>
    <x v="0"/>
    <n v="10"/>
    <x v="0"/>
    <n v="149"/>
    <x v="2"/>
    <x v="34"/>
    <n v="134.1"/>
    <n v="1.4475838926174496"/>
    <n v="215.69"/>
    <n v="0.16084265473527218"/>
  </r>
  <r>
    <n v="983"/>
    <x v="942"/>
    <d v="2024-06-05T00:00:00"/>
    <x v="1"/>
    <x v="0"/>
    <x v="0"/>
    <s v="CUST2453"/>
    <x v="1"/>
    <x v="1"/>
    <x v="1"/>
    <n v="3"/>
    <x v="2"/>
    <n v="499"/>
    <x v="1"/>
    <x v="103"/>
    <n v="499"/>
    <n v="0.89200400801603208"/>
    <n v="445.11"/>
    <n v="0.29733466933867736"/>
  </r>
  <r>
    <n v="984"/>
    <x v="943"/>
    <d v="2024-10-18T00:00:00"/>
    <x v="1"/>
    <x v="11"/>
    <x v="3"/>
    <s v="CUST1349"/>
    <x v="1"/>
    <x v="1"/>
    <x v="6"/>
    <n v="6"/>
    <x v="1"/>
    <n v="99"/>
    <x v="2"/>
    <x v="197"/>
    <n v="89.100000000000009"/>
    <n v="0.52676767676767677"/>
    <n v="52.15"/>
    <n v="9.7549569771791994E-2"/>
  </r>
  <r>
    <n v="985"/>
    <x v="944"/>
    <d v="2024-01-10T00:00:00"/>
    <x v="1"/>
    <x v="9"/>
    <x v="2"/>
    <s v="Unkown"/>
    <x v="0"/>
    <x v="2"/>
    <x v="6"/>
    <n v="4"/>
    <x v="1"/>
    <n v="149"/>
    <x v="1"/>
    <x v="41"/>
    <n v="149"/>
    <n v="0.73080536912751681"/>
    <n v="108.89"/>
    <n v="0.1827013422818792"/>
  </r>
  <r>
    <n v="986"/>
    <x v="945"/>
    <d v="2024-05-29T00:00:00"/>
    <x v="1"/>
    <x v="7"/>
    <x v="1"/>
    <s v="Unkown"/>
    <x v="0"/>
    <x v="1"/>
    <x v="6"/>
    <n v="6"/>
    <x v="1"/>
    <n v="149"/>
    <x v="0"/>
    <x v="170"/>
    <n v="141.54999999999998"/>
    <n v="0.33067114093959732"/>
    <n v="49.27"/>
    <n v="5.8012480866596029E-2"/>
  </r>
  <r>
    <n v="987"/>
    <x v="946"/>
    <d v="2024-08-17T00:00:00"/>
    <x v="1"/>
    <x v="5"/>
    <x v="0"/>
    <s v="Unkown"/>
    <x v="0"/>
    <x v="2"/>
    <x v="5"/>
    <n v="5"/>
    <x v="1"/>
    <n v="99"/>
    <x v="1"/>
    <x v="80"/>
    <n v="99"/>
    <n v="0.71464646464646464"/>
    <n v="70.75"/>
    <n v="0.14292929292929293"/>
  </r>
  <r>
    <n v="988"/>
    <x v="947"/>
    <d v="2024-07-11T00:00:00"/>
    <x v="1"/>
    <x v="4"/>
    <x v="2"/>
    <s v="CUST2206"/>
    <x v="0"/>
    <x v="0"/>
    <x v="5"/>
    <n v="1"/>
    <x v="2"/>
    <n v="299"/>
    <x v="0"/>
    <x v="164"/>
    <n v="284.05"/>
    <n v="6.37458193979933E-2"/>
    <n v="19.059999999999999"/>
    <n v="6.7100862524203483E-2"/>
  </r>
  <r>
    <n v="989"/>
    <x v="948"/>
    <d v="2024-03-05T00:00:00"/>
    <x v="1"/>
    <x v="8"/>
    <x v="3"/>
    <s v="Unkown"/>
    <x v="0"/>
    <x v="1"/>
    <x v="1"/>
    <n v="9"/>
    <x v="0"/>
    <n v="799"/>
    <x v="3"/>
    <x v="221"/>
    <n v="679.15000000000009"/>
    <n v="1.3842553191489362"/>
    <n v="1106.02"/>
    <n v="0.18094840773188706"/>
  </r>
  <r>
    <n v="990"/>
    <x v="949"/>
    <d v="2024-06-23T00:00:00"/>
    <x v="1"/>
    <x v="0"/>
    <x v="2"/>
    <s v="CUST2646"/>
    <x v="0"/>
    <x v="2"/>
    <x v="1"/>
    <n v="8"/>
    <x v="0"/>
    <n v="299"/>
    <x v="3"/>
    <x v="144"/>
    <n v="254.15"/>
    <n v="1.7772909698996655"/>
    <n v="531.41"/>
    <n v="0.26136631910289199"/>
  </r>
  <r>
    <n v="991"/>
    <x v="950"/>
    <d v="2025-08-24T00:00:00"/>
    <x v="0"/>
    <x v="5"/>
    <x v="3"/>
    <s v="Unkown"/>
    <x v="1"/>
    <x v="0"/>
    <x v="1"/>
    <n v="4"/>
    <x v="1"/>
    <n v="149"/>
    <x v="1"/>
    <x v="41"/>
    <n v="149"/>
    <n v="0.68389261744966445"/>
    <n v="101.9"/>
    <n v="0.17097315436241611"/>
  </r>
  <r>
    <n v="992"/>
    <x v="951"/>
    <d v="2024-01-24T00:00:00"/>
    <x v="1"/>
    <x v="9"/>
    <x v="1"/>
    <s v="Unkown"/>
    <x v="0"/>
    <x v="1"/>
    <x v="1"/>
    <n v="3"/>
    <x v="2"/>
    <n v="199"/>
    <x v="0"/>
    <x v="114"/>
    <n v="189.04999999999998"/>
    <n v="0.47738693467336685"/>
    <n v="95"/>
    <n v="0.16750418760469013"/>
  </r>
  <r>
    <n v="993"/>
    <x v="952"/>
    <d v="2024-04-01T00:00:00"/>
    <x v="1"/>
    <x v="2"/>
    <x v="0"/>
    <s v="Unkown"/>
    <x v="1"/>
    <x v="0"/>
    <x v="3"/>
    <n v="10"/>
    <x v="0"/>
    <n v="199"/>
    <x v="0"/>
    <x v="18"/>
    <n v="189.05"/>
    <n v="1.3971859296482414"/>
    <n v="278.04000000000002"/>
    <n v="0.1470722031208675"/>
  </r>
  <r>
    <n v="994"/>
    <x v="953"/>
    <d v="2025-10-08T00:00:00"/>
    <x v="0"/>
    <x v="11"/>
    <x v="0"/>
    <s v="Unkown"/>
    <x v="0"/>
    <x v="1"/>
    <x v="2"/>
    <n v="8"/>
    <x v="0"/>
    <n v="99"/>
    <x v="2"/>
    <x v="149"/>
    <n v="89.1"/>
    <n v="0.57060606060606067"/>
    <n v="56.49"/>
    <n v="7.9250841750841752E-2"/>
  </r>
  <r>
    <n v="995"/>
    <x v="954"/>
    <d v="2025-06-26T00:00:00"/>
    <x v="0"/>
    <x v="0"/>
    <x v="0"/>
    <s v="Unkown"/>
    <x v="0"/>
    <x v="0"/>
    <x v="4"/>
    <n v="4"/>
    <x v="1"/>
    <n v="99"/>
    <x v="3"/>
    <x v="190"/>
    <n v="84.15"/>
    <n v="0.9056565656565656"/>
    <n v="89.66"/>
    <n v="0.26636957813428397"/>
  </r>
  <r>
    <n v="996"/>
    <x v="955"/>
    <d v="2025-04-24T00:00:00"/>
    <x v="0"/>
    <x v="2"/>
    <x v="2"/>
    <s v="Unkown"/>
    <x v="2"/>
    <x v="0"/>
    <x v="5"/>
    <n v="10"/>
    <x v="0"/>
    <n v="799"/>
    <x v="0"/>
    <x v="217"/>
    <n v="759.05"/>
    <n v="0.98496871088861082"/>
    <n v="786.99"/>
    <n v="0.10368091693564324"/>
  </r>
  <r>
    <n v="997"/>
    <x v="956"/>
    <d v="2024-07-03T00:00:00"/>
    <x v="1"/>
    <x v="4"/>
    <x v="0"/>
    <s v="Unkown"/>
    <x v="1"/>
    <x v="2"/>
    <x v="6"/>
    <n v="4"/>
    <x v="1"/>
    <n v="199"/>
    <x v="3"/>
    <x v="28"/>
    <n v="169.15"/>
    <n v="0.17331658291457289"/>
    <n v="34.49"/>
    <n v="5.0975465563109668E-2"/>
  </r>
  <r>
    <n v="998"/>
    <x v="957"/>
    <d v="2025-06-09T00:00:00"/>
    <x v="0"/>
    <x v="0"/>
    <x v="0"/>
    <s v="CUST2255"/>
    <x v="0"/>
    <x v="2"/>
    <x v="2"/>
    <n v="4"/>
    <x v="1"/>
    <n v="99"/>
    <x v="3"/>
    <x v="190"/>
    <n v="84.15"/>
    <n v="0.45757575757575752"/>
    <n v="45.3"/>
    <n v="0.13458110516934044"/>
  </r>
  <r>
    <n v="999"/>
    <x v="958"/>
    <d v="2025-01-14T00:00:00"/>
    <x v="0"/>
    <x v="9"/>
    <x v="0"/>
    <s v="CUST1415"/>
    <x v="0"/>
    <x v="1"/>
    <x v="6"/>
    <n v="9"/>
    <x v="0"/>
    <n v="299"/>
    <x v="1"/>
    <x v="27"/>
    <n v="299"/>
    <n v="1.8229765886287628"/>
    <n v="545.07000000000005"/>
    <n v="0.20255295429208475"/>
  </r>
  <r>
    <n v="1000"/>
    <x v="959"/>
    <d v="2024-06-06T00:00:00"/>
    <x v="1"/>
    <x v="0"/>
    <x v="2"/>
    <s v="CUST1882"/>
    <x v="0"/>
    <x v="1"/>
    <x v="5"/>
    <n v="9"/>
    <x v="0"/>
    <n v="299"/>
    <x v="3"/>
    <x v="152"/>
    <n v="254.14999999999998"/>
    <n v="0.67979933110367885"/>
    <n v="203.26"/>
    <n v="8.8862657660611619E-2"/>
  </r>
  <r>
    <n v="1001"/>
    <x v="960"/>
    <d v="2024-01-18T00:00:00"/>
    <x v="1"/>
    <x v="9"/>
    <x v="0"/>
    <s v="Unkown"/>
    <x v="1"/>
    <x v="0"/>
    <x v="1"/>
    <n v="3"/>
    <x v="2"/>
    <n v="149"/>
    <x v="2"/>
    <x v="141"/>
    <n v="134.1"/>
    <n v="0.18818791946308724"/>
    <n v="28.04"/>
    <n v="6.9699229430773058E-2"/>
  </r>
  <r>
    <n v="1002"/>
    <x v="961"/>
    <d v="2024-03-29T00:00:00"/>
    <x v="1"/>
    <x v="8"/>
    <x v="1"/>
    <s v="Unkown"/>
    <x v="2"/>
    <x v="2"/>
    <x v="2"/>
    <n v="10"/>
    <x v="0"/>
    <n v="199"/>
    <x v="1"/>
    <x v="12"/>
    <n v="199"/>
    <n v="2.2818592964824118"/>
    <n v="454.09"/>
    <n v="0.22818592964824119"/>
  </r>
  <r>
    <n v="1003"/>
    <x v="962"/>
    <d v="2025-12-24T00:00:00"/>
    <x v="0"/>
    <x v="6"/>
    <x v="3"/>
    <s v="Unkown"/>
    <x v="2"/>
    <x v="0"/>
    <x v="0"/>
    <n v="8"/>
    <x v="0"/>
    <n v="149"/>
    <x v="2"/>
    <x v="6"/>
    <n v="134.1"/>
    <n v="0.5385234899328859"/>
    <n v="80.239999999999995"/>
    <n v="7.4794929157345258E-2"/>
  </r>
  <r>
    <n v="1004"/>
    <x v="963"/>
    <d v="2024-12-10T00:00:00"/>
    <x v="1"/>
    <x v="6"/>
    <x v="2"/>
    <s v="CUST2369"/>
    <x v="1"/>
    <x v="1"/>
    <x v="5"/>
    <n v="2"/>
    <x v="2"/>
    <n v="149"/>
    <x v="1"/>
    <x v="151"/>
    <n v="149"/>
    <n v="0.59832214765100677"/>
    <n v="89.15"/>
    <n v="0.29916107382550339"/>
  </r>
  <r>
    <n v="1005"/>
    <x v="964"/>
    <d v="2024-11-26T00:00:00"/>
    <x v="1"/>
    <x v="10"/>
    <x v="1"/>
    <s v="CUST1881"/>
    <x v="1"/>
    <x v="0"/>
    <x v="2"/>
    <n v="4"/>
    <x v="1"/>
    <n v="999"/>
    <x v="1"/>
    <x v="119"/>
    <n v="999"/>
    <n v="0.97450450450450443"/>
    <n v="973.53"/>
    <n v="0.24362612612612611"/>
  </r>
  <r>
    <n v="1006"/>
    <x v="965"/>
    <d v="2025-06-02T00:00:00"/>
    <x v="0"/>
    <x v="0"/>
    <x v="0"/>
    <s v="Unkown"/>
    <x v="2"/>
    <x v="2"/>
    <x v="2"/>
    <n v="2"/>
    <x v="2"/>
    <n v="99"/>
    <x v="3"/>
    <x v="113"/>
    <n v="84.15"/>
    <n v="0.16202020202020201"/>
    <n v="16.04"/>
    <n v="9.5306001188354111E-2"/>
  </r>
  <r>
    <n v="1007"/>
    <x v="966"/>
    <d v="2025-01-25T00:00:00"/>
    <x v="0"/>
    <x v="9"/>
    <x v="1"/>
    <s v="Unkown"/>
    <x v="2"/>
    <x v="2"/>
    <x v="2"/>
    <n v="4"/>
    <x v="1"/>
    <n v="149"/>
    <x v="2"/>
    <x v="255"/>
    <n v="134.1"/>
    <n v="0.54476510067114092"/>
    <n v="81.17"/>
    <n v="0.15132363907531693"/>
  </r>
  <r>
    <n v="1008"/>
    <x v="967"/>
    <d v="2025-07-27T00:00:00"/>
    <x v="0"/>
    <x v="4"/>
    <x v="0"/>
    <s v="CUST2590"/>
    <x v="2"/>
    <x v="1"/>
    <x v="3"/>
    <n v="9"/>
    <x v="0"/>
    <n v="999"/>
    <x v="3"/>
    <x v="70"/>
    <n v="849.15000000000009"/>
    <n v="1.2711411411411411"/>
    <n v="1269.8699999999999"/>
    <n v="0.16616224067204458"/>
  </r>
  <r>
    <n v="1009"/>
    <x v="968"/>
    <d v="2024-03-18T00:00:00"/>
    <x v="1"/>
    <x v="8"/>
    <x v="3"/>
    <s v="Unkown"/>
    <x v="2"/>
    <x v="2"/>
    <x v="6"/>
    <n v="2"/>
    <x v="2"/>
    <n v="999"/>
    <x v="1"/>
    <x v="160"/>
    <n v="999"/>
    <n v="0.11002002002002002"/>
    <n v="109.91"/>
    <n v="5.5010010010010012E-2"/>
  </r>
  <r>
    <n v="1010"/>
    <x v="969"/>
    <d v="2024-07-15T00:00:00"/>
    <x v="1"/>
    <x v="4"/>
    <x v="0"/>
    <s v="CUST1435"/>
    <x v="2"/>
    <x v="0"/>
    <x v="5"/>
    <n v="9"/>
    <x v="0"/>
    <n v="99"/>
    <x v="2"/>
    <x v="228"/>
    <n v="89.1"/>
    <n v="2.1047474747474748"/>
    <n v="208.37"/>
    <n v="0.25984536725277468"/>
  </r>
  <r>
    <n v="1012"/>
    <x v="970"/>
    <d v="2025-11-30T00:00:00"/>
    <x v="0"/>
    <x v="10"/>
    <x v="0"/>
    <s v="CUST1567"/>
    <x v="0"/>
    <x v="2"/>
    <x v="6"/>
    <n v="2"/>
    <x v="2"/>
    <n v="299"/>
    <x v="1"/>
    <x v="133"/>
    <n v="299"/>
    <n v="0.2709030100334448"/>
    <n v="81"/>
    <n v="0.1354515050167224"/>
  </r>
  <r>
    <n v="1013"/>
    <x v="971"/>
    <d v="2025-10-22T00:00:00"/>
    <x v="0"/>
    <x v="11"/>
    <x v="2"/>
    <s v="Unkown"/>
    <x v="1"/>
    <x v="1"/>
    <x v="6"/>
    <n v="9"/>
    <x v="0"/>
    <n v="199"/>
    <x v="2"/>
    <x v="2"/>
    <n v="179.10000000000002"/>
    <n v="1.1156281407035176"/>
    <n v="222.01"/>
    <n v="0.13773186922265648"/>
  </r>
  <r>
    <n v="1014"/>
    <x v="972"/>
    <d v="2024-08-09T00:00:00"/>
    <x v="1"/>
    <x v="5"/>
    <x v="2"/>
    <s v="CUST2791"/>
    <x v="0"/>
    <x v="0"/>
    <x v="7"/>
    <n v="6"/>
    <x v="1"/>
    <n v="199"/>
    <x v="0"/>
    <x v="235"/>
    <n v="189.04999999999998"/>
    <n v="1.4179899497487438"/>
    <n v="282.18"/>
    <n v="0.24877016662258664"/>
  </r>
  <r>
    <n v="1015"/>
    <x v="973"/>
    <d v="2024-05-23T00:00:00"/>
    <x v="1"/>
    <x v="7"/>
    <x v="3"/>
    <s v="CUST1919"/>
    <x v="0"/>
    <x v="0"/>
    <x v="7"/>
    <n v="8"/>
    <x v="0"/>
    <n v="149"/>
    <x v="1"/>
    <x v="237"/>
    <n v="149"/>
    <n v="1.0957046979865772"/>
    <n v="163.26"/>
    <n v="0.13696308724832215"/>
  </r>
  <r>
    <n v="1016"/>
    <x v="974"/>
    <d v="2024-04-15T00:00:00"/>
    <x v="1"/>
    <x v="2"/>
    <x v="0"/>
    <s v="Unkown"/>
    <x v="1"/>
    <x v="2"/>
    <x v="3"/>
    <n v="9"/>
    <x v="0"/>
    <n v="299"/>
    <x v="1"/>
    <x v="27"/>
    <n v="299"/>
    <n v="2.1770234113712372"/>
    <n v="650.92999999999995"/>
    <n v="0.24189149015235969"/>
  </r>
  <r>
    <n v="1017"/>
    <x v="975"/>
    <d v="2025-11-25T00:00:00"/>
    <x v="0"/>
    <x v="10"/>
    <x v="0"/>
    <s v="Unkown"/>
    <x v="2"/>
    <x v="2"/>
    <x v="5"/>
    <n v="7"/>
    <x v="0"/>
    <n v="799"/>
    <x v="0"/>
    <x v="42"/>
    <n v="759.05000000000007"/>
    <n v="1.142903629536921"/>
    <n v="913.18"/>
    <n v="0.17186520744916106"/>
  </r>
  <r>
    <n v="1018"/>
    <x v="976"/>
    <d v="2024-11-26T00:00:00"/>
    <x v="1"/>
    <x v="10"/>
    <x v="0"/>
    <s v="CUST1048"/>
    <x v="1"/>
    <x v="0"/>
    <x v="5"/>
    <n v="8"/>
    <x v="0"/>
    <n v="799"/>
    <x v="3"/>
    <x v="230"/>
    <n v="679.15"/>
    <n v="0.9641051314142679"/>
    <n v="770.32"/>
    <n v="0.14178016638445118"/>
  </r>
  <r>
    <n v="1019"/>
    <x v="977"/>
    <d v="2024-12-23T00:00:00"/>
    <x v="1"/>
    <x v="6"/>
    <x v="1"/>
    <s v="Unkown"/>
    <x v="1"/>
    <x v="0"/>
    <x v="5"/>
    <n v="7"/>
    <x v="0"/>
    <n v="999"/>
    <x v="1"/>
    <x v="75"/>
    <n v="999"/>
    <n v="1.8463663663663663"/>
    <n v="1844.52"/>
    <n v="0.26376662376662374"/>
  </r>
  <r>
    <n v="1020"/>
    <x v="978"/>
    <d v="2024-09-14T00:00:00"/>
    <x v="1"/>
    <x v="3"/>
    <x v="0"/>
    <s v="Unkown"/>
    <x v="1"/>
    <x v="2"/>
    <x v="3"/>
    <n v="8"/>
    <x v="0"/>
    <n v="999"/>
    <x v="0"/>
    <x v="115"/>
    <n v="949.05"/>
    <n v="0.63352352352352348"/>
    <n v="632.89"/>
    <n v="8.3358358358358364E-2"/>
  </r>
  <r>
    <n v="1021"/>
    <x v="979"/>
    <d v="2025-04-26T00:00:00"/>
    <x v="0"/>
    <x v="2"/>
    <x v="2"/>
    <s v="CUST2566"/>
    <x v="0"/>
    <x v="2"/>
    <x v="7"/>
    <n v="8"/>
    <x v="0"/>
    <n v="299"/>
    <x v="0"/>
    <x v="231"/>
    <n v="284.05"/>
    <n v="1.2388628762541807"/>
    <n v="370.42"/>
    <n v="0.16300827319133956"/>
  </r>
  <r>
    <n v="1022"/>
    <x v="980"/>
    <d v="2024-03-07T00:00:00"/>
    <x v="1"/>
    <x v="8"/>
    <x v="0"/>
    <s v="Unkown"/>
    <x v="0"/>
    <x v="0"/>
    <x v="4"/>
    <n v="3"/>
    <x v="2"/>
    <n v="299"/>
    <x v="3"/>
    <x v="5"/>
    <n v="254.15"/>
    <n v="0.66775919732441469"/>
    <n v="199.66"/>
    <n v="0.26186635189192731"/>
  </r>
  <r>
    <n v="1023"/>
    <x v="981"/>
    <d v="2025-08-08T00:00:00"/>
    <x v="0"/>
    <x v="5"/>
    <x v="2"/>
    <s v="CUST1296"/>
    <x v="0"/>
    <x v="1"/>
    <x v="2"/>
    <n v="3"/>
    <x v="2"/>
    <n v="99"/>
    <x v="1"/>
    <x v="132"/>
    <n v="99"/>
    <n v="0.28262626262626261"/>
    <n v="27.98"/>
    <n v="9.4208754208754214E-2"/>
  </r>
  <r>
    <n v="1024"/>
    <x v="982"/>
    <d v="2024-08-04T00:00:00"/>
    <x v="1"/>
    <x v="5"/>
    <x v="1"/>
    <s v="CUST2866"/>
    <x v="1"/>
    <x v="0"/>
    <x v="3"/>
    <n v="5"/>
    <x v="1"/>
    <n v="199"/>
    <x v="0"/>
    <x v="82"/>
    <n v="189.05"/>
    <n v="1.3111055276381911"/>
    <n v="260.91000000000003"/>
    <n v="0.27602221634488233"/>
  </r>
  <r>
    <n v="1025"/>
    <x v="983"/>
    <d v="2025-08-19T00:00:00"/>
    <x v="0"/>
    <x v="5"/>
    <x v="2"/>
    <s v="CUST1718"/>
    <x v="0"/>
    <x v="1"/>
    <x v="1"/>
    <n v="3"/>
    <x v="2"/>
    <n v="199"/>
    <x v="1"/>
    <x v="85"/>
    <n v="199"/>
    <n v="0.34638190954773873"/>
    <n v="68.930000000000007"/>
    <n v="0.11546063651591291"/>
  </r>
  <r>
    <n v="1026"/>
    <x v="984"/>
    <d v="2025-04-27T00:00:00"/>
    <x v="0"/>
    <x v="2"/>
    <x v="0"/>
    <s v="Unkown"/>
    <x v="0"/>
    <x v="2"/>
    <x v="6"/>
    <n v="9"/>
    <x v="0"/>
    <n v="299"/>
    <x v="3"/>
    <x v="152"/>
    <n v="254.14999999999998"/>
    <n v="2.1696989966555185"/>
    <n v="648.74"/>
    <n v="0.28362078387653838"/>
  </r>
  <r>
    <n v="1027"/>
    <x v="985"/>
    <d v="2025-02-26T00:00:00"/>
    <x v="0"/>
    <x v="1"/>
    <x v="0"/>
    <s v="Unkown"/>
    <x v="2"/>
    <x v="1"/>
    <x v="2"/>
    <n v="9"/>
    <x v="0"/>
    <n v="999"/>
    <x v="0"/>
    <x v="187"/>
    <n v="949.05000000000007"/>
    <n v="0.96892892892892901"/>
    <n v="967.96"/>
    <n v="0.1133250209273601"/>
  </r>
  <r>
    <n v="1028"/>
    <x v="986"/>
    <d v="2024-11-20T00:00:00"/>
    <x v="1"/>
    <x v="10"/>
    <x v="0"/>
    <s v="Unkown"/>
    <x v="0"/>
    <x v="0"/>
    <x v="3"/>
    <n v="3"/>
    <x v="2"/>
    <n v="499"/>
    <x v="1"/>
    <x v="103"/>
    <n v="499"/>
    <n v="0.66446893787575145"/>
    <n v="331.57"/>
    <n v="0.22148964595858384"/>
  </r>
  <r>
    <n v="1029"/>
    <x v="987"/>
    <d v="2025-11-02T00:00:00"/>
    <x v="0"/>
    <x v="10"/>
    <x v="3"/>
    <s v="Unkown"/>
    <x v="0"/>
    <x v="2"/>
    <x v="5"/>
    <n v="5"/>
    <x v="1"/>
    <n v="149"/>
    <x v="2"/>
    <x v="258"/>
    <n v="134.1"/>
    <n v="1.295503355704698"/>
    <n v="193.03"/>
    <n v="0.287889634601044"/>
  </r>
  <r>
    <n v="1030"/>
    <x v="988"/>
    <d v="2025-07-06T00:00:00"/>
    <x v="0"/>
    <x v="4"/>
    <x v="1"/>
    <s v="Unkown"/>
    <x v="0"/>
    <x v="0"/>
    <x v="3"/>
    <n v="9"/>
    <x v="0"/>
    <n v="199"/>
    <x v="3"/>
    <x v="145"/>
    <n v="169.14999999999998"/>
    <n v="1.5064824120603015"/>
    <n v="299.79000000000002"/>
    <n v="0.19692580549807864"/>
  </r>
  <r>
    <n v="1031"/>
    <x v="989"/>
    <d v="2025-02-15T00:00:00"/>
    <x v="0"/>
    <x v="1"/>
    <x v="2"/>
    <s v="CUST1590"/>
    <x v="2"/>
    <x v="0"/>
    <x v="3"/>
    <n v="1"/>
    <x v="2"/>
    <n v="149"/>
    <x v="1"/>
    <x v="7"/>
    <n v="149"/>
    <n v="0.19295302013422819"/>
    <n v="28.75"/>
    <n v="0.19295302013422819"/>
  </r>
  <r>
    <n v="1032"/>
    <x v="990"/>
    <d v="2024-06-05T00:00:00"/>
    <x v="1"/>
    <x v="0"/>
    <x v="3"/>
    <s v="Unkown"/>
    <x v="1"/>
    <x v="0"/>
    <x v="0"/>
    <n v="2"/>
    <x v="2"/>
    <n v="199"/>
    <x v="1"/>
    <x v="123"/>
    <n v="199"/>
    <n v="0.20296482412060302"/>
    <n v="40.39"/>
    <n v="0.10148241206030151"/>
  </r>
  <r>
    <n v="1033"/>
    <x v="991"/>
    <d v="2024-12-27T00:00:00"/>
    <x v="1"/>
    <x v="6"/>
    <x v="3"/>
    <s v="CUST2032"/>
    <x v="1"/>
    <x v="1"/>
    <x v="4"/>
    <n v="2"/>
    <x v="2"/>
    <n v="799"/>
    <x v="2"/>
    <x v="71"/>
    <n v="719.1"/>
    <n v="0.1199874843554443"/>
    <n v="95.87"/>
    <n v="6.6659713530802397E-2"/>
  </r>
  <r>
    <n v="1034"/>
    <x v="992"/>
    <d v="2025-06-04T00:00:00"/>
    <x v="0"/>
    <x v="0"/>
    <x v="0"/>
    <s v="Unkown"/>
    <x v="2"/>
    <x v="0"/>
    <x v="3"/>
    <n v="3"/>
    <x v="2"/>
    <n v="149"/>
    <x v="0"/>
    <x v="108"/>
    <n v="141.54999999999998"/>
    <n v="0.38986577181208054"/>
    <n v="58.09"/>
    <n v="0.13679500765336161"/>
  </r>
  <r>
    <n v="1035"/>
    <x v="993"/>
    <d v="2025-04-23T00:00:00"/>
    <x v="0"/>
    <x v="2"/>
    <x v="3"/>
    <s v="Unkown"/>
    <x v="2"/>
    <x v="2"/>
    <x v="0"/>
    <n v="1"/>
    <x v="2"/>
    <n v="499"/>
    <x v="0"/>
    <x v="171"/>
    <n v="474.05"/>
    <n v="9.649298597194389E-2"/>
    <n v="48.15"/>
    <n v="0.10157156418099356"/>
  </r>
  <r>
    <n v="1036"/>
    <x v="994"/>
    <d v="2024-12-08T00:00:00"/>
    <x v="1"/>
    <x v="6"/>
    <x v="2"/>
    <s v="CUST1621"/>
    <x v="1"/>
    <x v="0"/>
    <x v="1"/>
    <n v="6"/>
    <x v="1"/>
    <n v="299"/>
    <x v="1"/>
    <x v="26"/>
    <n v="299"/>
    <n v="1.341772575250836"/>
    <n v="401.19"/>
    <n v="0.22362876254180603"/>
  </r>
  <r>
    <n v="1037"/>
    <x v="995"/>
    <d v="2025-07-02T00:00:00"/>
    <x v="0"/>
    <x v="4"/>
    <x v="1"/>
    <s v="Unkown"/>
    <x v="0"/>
    <x v="0"/>
    <x v="6"/>
    <n v="4"/>
    <x v="1"/>
    <n v="499"/>
    <x v="0"/>
    <x v="214"/>
    <n v="474.05"/>
    <n v="0.59288577154308619"/>
    <n v="295.85000000000002"/>
    <n v="0.1560225714587069"/>
  </r>
  <r>
    <n v="1038"/>
    <x v="996"/>
    <d v="2025-01-30T00:00:00"/>
    <x v="0"/>
    <x v="9"/>
    <x v="1"/>
    <s v="CUST1564"/>
    <x v="1"/>
    <x v="2"/>
    <x v="7"/>
    <n v="1"/>
    <x v="2"/>
    <n v="499"/>
    <x v="1"/>
    <x v="102"/>
    <n v="499"/>
    <n v="0.18042084168336672"/>
    <n v="90.03"/>
    <n v="0.18042084168336672"/>
  </r>
  <r>
    <n v="1039"/>
    <x v="997"/>
    <d v="2024-06-21T00:00:00"/>
    <x v="1"/>
    <x v="0"/>
    <x v="1"/>
    <s v="CUST1573"/>
    <x v="1"/>
    <x v="0"/>
    <x v="0"/>
    <n v="9"/>
    <x v="0"/>
    <n v="999"/>
    <x v="1"/>
    <x v="83"/>
    <n v="999"/>
    <n v="1.2271371371371371"/>
    <n v="1225.9100000000001"/>
    <n v="0.13634857079301524"/>
  </r>
  <r>
    <n v="1040"/>
    <x v="998"/>
    <d v="2025-12-11T00:00:00"/>
    <x v="0"/>
    <x v="6"/>
    <x v="1"/>
    <s v="Unkown"/>
    <x v="1"/>
    <x v="0"/>
    <x v="0"/>
    <n v="9"/>
    <x v="0"/>
    <n v="999"/>
    <x v="3"/>
    <x v="70"/>
    <n v="849.15000000000009"/>
    <n v="1.7448448448448448"/>
    <n v="1743.1"/>
    <n v="0.22808429344377054"/>
  </r>
  <r>
    <n v="1042"/>
    <x v="999"/>
    <d v="2025-08-20T00:00:00"/>
    <x v="0"/>
    <x v="5"/>
    <x v="3"/>
    <s v="Unkown"/>
    <x v="1"/>
    <x v="1"/>
    <x v="1"/>
    <n v="3"/>
    <x v="2"/>
    <n v="799"/>
    <x v="1"/>
    <x v="54"/>
    <n v="799"/>
    <n v="0.48543178973717149"/>
    <n v="387.86"/>
    <n v="0.16181059657905716"/>
  </r>
  <r>
    <n v="1043"/>
    <x v="1000"/>
    <d v="2025-04-25T00:00:00"/>
    <x v="0"/>
    <x v="2"/>
    <x v="3"/>
    <s v="CUST1083"/>
    <x v="2"/>
    <x v="1"/>
    <x v="0"/>
    <n v="1"/>
    <x v="2"/>
    <n v="499"/>
    <x v="0"/>
    <x v="171"/>
    <n v="474.05"/>
    <n v="0.21599198396793587"/>
    <n v="107.78"/>
    <n v="0.22735998312414302"/>
  </r>
  <r>
    <n v="1044"/>
    <x v="1001"/>
    <d v="2024-03-31T00:00:00"/>
    <x v="1"/>
    <x v="8"/>
    <x v="0"/>
    <s v="CUST2730"/>
    <x v="0"/>
    <x v="0"/>
    <x v="3"/>
    <n v="7"/>
    <x v="0"/>
    <n v="299"/>
    <x v="3"/>
    <x v="78"/>
    <n v="254.15"/>
    <n v="1.2363879598662209"/>
    <n v="369.68"/>
    <n v="0.20779629577583542"/>
  </r>
  <r>
    <n v="1045"/>
    <x v="1002"/>
    <d v="2024-01-02T00:00:00"/>
    <x v="1"/>
    <x v="9"/>
    <x v="3"/>
    <s v="Unkown"/>
    <x v="2"/>
    <x v="2"/>
    <x v="5"/>
    <n v="2"/>
    <x v="2"/>
    <n v="499"/>
    <x v="2"/>
    <x v="180"/>
    <n v="449.1"/>
    <n v="0.36208416833667334"/>
    <n v="180.68"/>
    <n v="0.20115787129815185"/>
  </r>
  <r>
    <n v="1046"/>
    <x v="1003"/>
    <d v="2024-01-07T00:00:00"/>
    <x v="1"/>
    <x v="9"/>
    <x v="2"/>
    <s v="Unkown"/>
    <x v="2"/>
    <x v="2"/>
    <x v="5"/>
    <n v="2"/>
    <x v="2"/>
    <n v="799"/>
    <x v="1"/>
    <x v="38"/>
    <n v="799"/>
    <n v="0.56794743429286609"/>
    <n v="453.79"/>
    <n v="0.28397371714643305"/>
  </r>
  <r>
    <n v="1047"/>
    <x v="1004"/>
    <d v="2025-07-25T00:00:00"/>
    <x v="0"/>
    <x v="4"/>
    <x v="2"/>
    <s v="CUST2878"/>
    <x v="2"/>
    <x v="1"/>
    <x v="2"/>
    <n v="7"/>
    <x v="0"/>
    <n v="799"/>
    <x v="2"/>
    <x v="202"/>
    <n v="719.1"/>
    <n v="1.342828535669587"/>
    <n v="1072.92"/>
    <n v="0.21314738661422017"/>
  </r>
  <r>
    <n v="1049"/>
    <x v="1005"/>
    <d v="2025-02-23T00:00:00"/>
    <x v="0"/>
    <x v="1"/>
    <x v="2"/>
    <s v="Unkown"/>
    <x v="2"/>
    <x v="2"/>
    <x v="7"/>
    <n v="2"/>
    <x v="2"/>
    <n v="799"/>
    <x v="2"/>
    <x v="71"/>
    <n v="719.1"/>
    <n v="0.32951188986232788"/>
    <n v="263.27999999999997"/>
    <n v="0.18306216103462658"/>
  </r>
  <r>
    <n v="1050"/>
    <x v="1006"/>
    <d v="2025-09-21T00:00:00"/>
    <x v="0"/>
    <x v="3"/>
    <x v="3"/>
    <s v="Unkown"/>
    <x v="0"/>
    <x v="2"/>
    <x v="7"/>
    <n v="8"/>
    <x v="0"/>
    <n v="799"/>
    <x v="1"/>
    <x v="162"/>
    <n v="799"/>
    <n v="0.55526908635794747"/>
    <n v="443.66"/>
    <n v="6.9408635794743434E-2"/>
  </r>
  <r>
    <n v="1051"/>
    <x v="1007"/>
    <d v="2024-01-04T00:00:00"/>
    <x v="1"/>
    <x v="9"/>
    <x v="0"/>
    <s v="Unkown"/>
    <x v="2"/>
    <x v="1"/>
    <x v="7"/>
    <n v="4"/>
    <x v="1"/>
    <n v="99"/>
    <x v="2"/>
    <x v="17"/>
    <n v="89.1"/>
    <n v="0.42818181818181816"/>
    <n v="42.39"/>
    <n v="0.11893939393939394"/>
  </r>
  <r>
    <n v="1052"/>
    <x v="1008"/>
    <d v="2024-03-12T00:00:00"/>
    <x v="1"/>
    <x v="8"/>
    <x v="3"/>
    <s v="CUST1002"/>
    <x v="1"/>
    <x v="1"/>
    <x v="5"/>
    <n v="6"/>
    <x v="1"/>
    <n v="149"/>
    <x v="3"/>
    <x v="259"/>
    <n v="126.64999999999999"/>
    <n v="1.1953020134228187"/>
    <n v="178.1"/>
    <n v="0.23437294380839585"/>
  </r>
  <r>
    <n v="1053"/>
    <x v="1009"/>
    <d v="2024-06-13T00:00:00"/>
    <x v="1"/>
    <x v="0"/>
    <x v="3"/>
    <s v="CUST2600"/>
    <x v="0"/>
    <x v="0"/>
    <x v="3"/>
    <n v="5"/>
    <x v="1"/>
    <n v="799"/>
    <x v="0"/>
    <x v="194"/>
    <n v="759.05"/>
    <n v="1.3077722152690865"/>
    <n v="1044.9100000000001"/>
    <n v="0.27532046637243923"/>
  </r>
  <r>
    <n v="1054"/>
    <x v="1010"/>
    <d v="2025-12-06T00:00:00"/>
    <x v="0"/>
    <x v="6"/>
    <x v="3"/>
    <s v="Unkown"/>
    <x v="2"/>
    <x v="1"/>
    <x v="6"/>
    <n v="5"/>
    <x v="1"/>
    <n v="149"/>
    <x v="1"/>
    <x v="73"/>
    <n v="149"/>
    <n v="0.48503355704697981"/>
    <n v="72.27"/>
    <n v="9.7006711409395971E-2"/>
  </r>
  <r>
    <n v="1055"/>
    <x v="1011"/>
    <d v="2024-12-25T00:00:00"/>
    <x v="1"/>
    <x v="6"/>
    <x v="3"/>
    <s v="Unkown"/>
    <x v="1"/>
    <x v="1"/>
    <x v="6"/>
    <n v="9"/>
    <x v="0"/>
    <n v="799"/>
    <x v="3"/>
    <x v="221"/>
    <n v="679.15000000000009"/>
    <n v="1.3644430538172716"/>
    <n v="1090.19"/>
    <n v="0.17835856912644074"/>
  </r>
  <r>
    <n v="1056"/>
    <x v="1012"/>
    <d v="2025-02-25T00:00:00"/>
    <x v="0"/>
    <x v="1"/>
    <x v="3"/>
    <s v="Unkown"/>
    <x v="0"/>
    <x v="1"/>
    <x v="0"/>
    <n v="6"/>
    <x v="1"/>
    <n v="99"/>
    <x v="1"/>
    <x v="155"/>
    <n v="99"/>
    <n v="1.6857575757575756"/>
    <n v="166.89"/>
    <n v="0.28095959595959591"/>
  </r>
  <r>
    <n v="1057"/>
    <x v="1013"/>
    <d v="2025-10-27T00:00:00"/>
    <x v="0"/>
    <x v="11"/>
    <x v="1"/>
    <s v="CUST2968"/>
    <x v="2"/>
    <x v="0"/>
    <x v="2"/>
    <n v="8"/>
    <x v="0"/>
    <n v="999"/>
    <x v="1"/>
    <x v="200"/>
    <n v="999"/>
    <n v="1.2945745745745745"/>
    <n v="1293.28"/>
    <n v="0.16182182182182181"/>
  </r>
  <r>
    <n v="1058"/>
    <x v="1014"/>
    <d v="2025-10-15T00:00:00"/>
    <x v="0"/>
    <x v="11"/>
    <x v="1"/>
    <s v="Unkown"/>
    <x v="2"/>
    <x v="1"/>
    <x v="0"/>
    <n v="9"/>
    <x v="0"/>
    <n v="999"/>
    <x v="1"/>
    <x v="83"/>
    <n v="999"/>
    <n v="0.63459459459459466"/>
    <n v="633.96"/>
    <n v="7.0510510510510521E-2"/>
  </r>
  <r>
    <n v="1059"/>
    <x v="1015"/>
    <d v="2024-11-25T00:00:00"/>
    <x v="1"/>
    <x v="10"/>
    <x v="2"/>
    <s v="Unkown"/>
    <x v="2"/>
    <x v="2"/>
    <x v="0"/>
    <n v="6"/>
    <x v="1"/>
    <n v="999"/>
    <x v="3"/>
    <x v="126"/>
    <n v="849.15"/>
    <n v="0.33244244244244248"/>
    <n v="332.11"/>
    <n v="6.5184792635773037E-2"/>
  </r>
  <r>
    <n v="1060"/>
    <x v="1016"/>
    <d v="2025-02-02T00:00:00"/>
    <x v="0"/>
    <x v="1"/>
    <x v="3"/>
    <s v="Unkown"/>
    <x v="2"/>
    <x v="0"/>
    <x v="3"/>
    <n v="4"/>
    <x v="1"/>
    <n v="299"/>
    <x v="0"/>
    <x v="51"/>
    <n v="284.05"/>
    <n v="0.30645484949832774"/>
    <n v="91.63"/>
    <n v="8.0646013025875721E-2"/>
  </r>
  <r>
    <n v="1061"/>
    <x v="1017"/>
    <d v="2025-05-23T00:00:00"/>
    <x v="0"/>
    <x v="7"/>
    <x v="3"/>
    <s v="CUST1326"/>
    <x v="2"/>
    <x v="2"/>
    <x v="2"/>
    <n v="2"/>
    <x v="2"/>
    <n v="149"/>
    <x v="1"/>
    <x v="151"/>
    <n v="149"/>
    <n v="0.25154362416107379"/>
    <n v="37.479999999999997"/>
    <n v="0.12577181208053689"/>
  </r>
  <r>
    <n v="1062"/>
    <x v="1018"/>
    <d v="2024-05-20T00:00:00"/>
    <x v="1"/>
    <x v="7"/>
    <x v="2"/>
    <s v="Unkown"/>
    <x v="2"/>
    <x v="2"/>
    <x v="7"/>
    <n v="2"/>
    <x v="2"/>
    <n v="799"/>
    <x v="1"/>
    <x v="38"/>
    <n v="799"/>
    <n v="0.56561952440550689"/>
    <n v="451.93"/>
    <n v="0.28280976220275345"/>
  </r>
  <r>
    <n v="1063"/>
    <x v="1019"/>
    <d v="2024-08-22T00:00:00"/>
    <x v="1"/>
    <x v="5"/>
    <x v="3"/>
    <s v="Unkown"/>
    <x v="2"/>
    <x v="1"/>
    <x v="3"/>
    <n v="7"/>
    <x v="0"/>
    <n v="149"/>
    <x v="1"/>
    <x v="174"/>
    <n v="149"/>
    <n v="0.57308724832214764"/>
    <n v="85.39"/>
    <n v="8.1869606903163944E-2"/>
  </r>
  <r>
    <n v="1064"/>
    <x v="1020"/>
    <d v="2025-06-29T00:00:00"/>
    <x v="0"/>
    <x v="0"/>
    <x v="2"/>
    <s v="Unkown"/>
    <x v="2"/>
    <x v="0"/>
    <x v="0"/>
    <n v="8"/>
    <x v="0"/>
    <n v="299"/>
    <x v="0"/>
    <x v="231"/>
    <n v="284.05"/>
    <n v="1.8855183946488294"/>
    <n v="563.77"/>
    <n v="0.24809452561168807"/>
  </r>
  <r>
    <n v="1065"/>
    <x v="1021"/>
    <d v="2024-03-10T00:00:00"/>
    <x v="1"/>
    <x v="8"/>
    <x v="1"/>
    <s v="CUST1720"/>
    <x v="2"/>
    <x v="0"/>
    <x v="3"/>
    <n v="3"/>
    <x v="2"/>
    <n v="99"/>
    <x v="1"/>
    <x v="132"/>
    <n v="99"/>
    <n v="0.87343434343434345"/>
    <n v="86.47"/>
    <n v="0.29114478114478115"/>
  </r>
  <r>
    <n v="1066"/>
    <x v="1022"/>
    <d v="2025-12-04T00:00:00"/>
    <x v="0"/>
    <x v="6"/>
    <x v="1"/>
    <s v="CUST1083"/>
    <x v="2"/>
    <x v="1"/>
    <x v="7"/>
    <n v="10"/>
    <x v="0"/>
    <n v="149"/>
    <x v="3"/>
    <x v="43"/>
    <n v="126.65"/>
    <n v="1.2344295302013424"/>
    <n v="183.93"/>
    <n v="0.14522700355309909"/>
  </r>
  <r>
    <n v="1067"/>
    <x v="1023"/>
    <d v="2024-06-06T00:00:00"/>
    <x v="1"/>
    <x v="0"/>
    <x v="3"/>
    <s v="CUST2603"/>
    <x v="0"/>
    <x v="1"/>
    <x v="0"/>
    <n v="4"/>
    <x v="1"/>
    <n v="299"/>
    <x v="0"/>
    <x v="51"/>
    <n v="284.05"/>
    <n v="0.69023411371237453"/>
    <n v="206.38"/>
    <n v="0.18164055624009856"/>
  </r>
  <r>
    <n v="1068"/>
    <x v="1024"/>
    <d v="2024-05-14T00:00:00"/>
    <x v="1"/>
    <x v="7"/>
    <x v="1"/>
    <s v="Unkown"/>
    <x v="0"/>
    <x v="1"/>
    <x v="7"/>
    <n v="2"/>
    <x v="2"/>
    <n v="149"/>
    <x v="3"/>
    <x v="234"/>
    <n v="126.65"/>
    <n v="0.36208053691275172"/>
    <n v="53.95"/>
    <n v="0.21298855112514806"/>
  </r>
  <r>
    <n v="1069"/>
    <x v="1025"/>
    <d v="2024-01-25T00:00:00"/>
    <x v="1"/>
    <x v="9"/>
    <x v="1"/>
    <s v="Unkown"/>
    <x v="2"/>
    <x v="2"/>
    <x v="3"/>
    <n v="8"/>
    <x v="0"/>
    <n v="199"/>
    <x v="3"/>
    <x v="213"/>
    <n v="169.15"/>
    <n v="1.1926633165829146"/>
    <n v="237.34"/>
    <n v="0.1753916642033698"/>
  </r>
  <r>
    <n v="1070"/>
    <x v="1026"/>
    <d v="2024-09-07T00:00:00"/>
    <x v="1"/>
    <x v="3"/>
    <x v="3"/>
    <s v="Unkown"/>
    <x v="0"/>
    <x v="1"/>
    <x v="3"/>
    <n v="8"/>
    <x v="0"/>
    <n v="299"/>
    <x v="2"/>
    <x v="211"/>
    <n v="269.10000000000002"/>
    <n v="0.48046822742474915"/>
    <n v="143.66"/>
    <n v="6.6731698253437374E-2"/>
  </r>
  <r>
    <n v="1071"/>
    <x v="1027"/>
    <d v="2025-02-16T00:00:00"/>
    <x v="0"/>
    <x v="1"/>
    <x v="3"/>
    <s v="Unkown"/>
    <x v="2"/>
    <x v="1"/>
    <x v="0"/>
    <n v="10"/>
    <x v="0"/>
    <n v="799"/>
    <x v="1"/>
    <x v="223"/>
    <n v="799"/>
    <n v="1.5305882352941178"/>
    <n v="1222.94"/>
    <n v="0.15305882352941177"/>
  </r>
  <r>
    <n v="1072"/>
    <x v="1028"/>
    <d v="2024-07-08T00:00:00"/>
    <x v="1"/>
    <x v="4"/>
    <x v="1"/>
    <s v="CUST2228"/>
    <x v="2"/>
    <x v="0"/>
    <x v="2"/>
    <n v="4"/>
    <x v="1"/>
    <n v="799"/>
    <x v="0"/>
    <x v="167"/>
    <n v="759.05"/>
    <n v="0.46924906132665833"/>
    <n v="374.93"/>
    <n v="0.12348659508596273"/>
  </r>
  <r>
    <n v="1073"/>
    <x v="1029"/>
    <d v="2025-01-20T00:00:00"/>
    <x v="0"/>
    <x v="9"/>
    <x v="1"/>
    <s v="CUST2519"/>
    <x v="2"/>
    <x v="0"/>
    <x v="5"/>
    <n v="6"/>
    <x v="1"/>
    <n v="149"/>
    <x v="1"/>
    <x v="81"/>
    <n v="149"/>
    <n v="1.3612751677852351"/>
    <n v="202.83"/>
    <n v="0.2268791946308725"/>
  </r>
  <r>
    <n v="1074"/>
    <x v="1030"/>
    <d v="2025-06-16T00:00:00"/>
    <x v="0"/>
    <x v="0"/>
    <x v="1"/>
    <s v="Unkown"/>
    <x v="2"/>
    <x v="0"/>
    <x v="5"/>
    <n v="3"/>
    <x v="2"/>
    <n v="149"/>
    <x v="1"/>
    <x v="11"/>
    <n v="149"/>
    <n v="0.28563758389261745"/>
    <n v="42.56"/>
    <n v="9.5212527964205818E-2"/>
  </r>
  <r>
    <n v="1075"/>
    <x v="1031"/>
    <d v="2024-10-25T00:00:00"/>
    <x v="1"/>
    <x v="11"/>
    <x v="3"/>
    <s v="Unkown"/>
    <x v="1"/>
    <x v="1"/>
    <x v="0"/>
    <n v="1"/>
    <x v="2"/>
    <n v="999"/>
    <x v="1"/>
    <x v="227"/>
    <n v="999"/>
    <n v="0.19951951951951952"/>
    <n v="199.32"/>
    <n v="0.19951951951951952"/>
  </r>
  <r>
    <n v="1076"/>
    <x v="1032"/>
    <d v="2024-10-28T00:00:00"/>
    <x v="1"/>
    <x v="11"/>
    <x v="1"/>
    <s v="CUST1618"/>
    <x v="1"/>
    <x v="2"/>
    <x v="2"/>
    <n v="6"/>
    <x v="1"/>
    <n v="149"/>
    <x v="0"/>
    <x v="170"/>
    <n v="141.54999999999998"/>
    <n v="0.52812080536912753"/>
    <n v="78.69"/>
    <n v="9.2652772871776756E-2"/>
  </r>
  <r>
    <n v="1077"/>
    <x v="1033"/>
    <d v="2024-05-21T00:00:00"/>
    <x v="1"/>
    <x v="7"/>
    <x v="3"/>
    <s v="Unkown"/>
    <x v="1"/>
    <x v="0"/>
    <x v="0"/>
    <n v="7"/>
    <x v="0"/>
    <n v="149"/>
    <x v="1"/>
    <x v="174"/>
    <n v="149"/>
    <n v="0.44429530201342282"/>
    <n v="66.2"/>
    <n v="6.347075743048898E-2"/>
  </r>
  <r>
    <n v="1078"/>
    <x v="1034"/>
    <d v="2025-03-16T00:00:00"/>
    <x v="0"/>
    <x v="8"/>
    <x v="0"/>
    <s v="Unkown"/>
    <x v="1"/>
    <x v="2"/>
    <x v="0"/>
    <n v="6"/>
    <x v="1"/>
    <n v="149"/>
    <x v="1"/>
    <x v="81"/>
    <n v="149"/>
    <n v="1.0997986577181209"/>
    <n v="163.87"/>
    <n v="0.18329977628635347"/>
  </r>
  <r>
    <n v="1079"/>
    <x v="1035"/>
    <d v="2025-12-31T00:00:00"/>
    <x v="0"/>
    <x v="6"/>
    <x v="2"/>
    <s v="Unkown"/>
    <x v="1"/>
    <x v="0"/>
    <x v="1"/>
    <n v="4"/>
    <x v="1"/>
    <n v="199"/>
    <x v="1"/>
    <x v="1"/>
    <n v="199"/>
    <n v="1.1693969849246231"/>
    <n v="232.71"/>
    <n v="0.29234924623115577"/>
  </r>
  <r>
    <n v="1080"/>
    <x v="1036"/>
    <d v="2024-08-18T00:00:00"/>
    <x v="1"/>
    <x v="5"/>
    <x v="0"/>
    <s v="Unkown"/>
    <x v="2"/>
    <x v="1"/>
    <x v="7"/>
    <n v="9"/>
    <x v="0"/>
    <n v="299"/>
    <x v="1"/>
    <x v="27"/>
    <n v="299"/>
    <n v="0.5708361204013378"/>
    <n v="170.68"/>
    <n v="6.342623560014865E-2"/>
  </r>
  <r>
    <n v="1081"/>
    <x v="1037"/>
    <d v="2024-04-02T00:00:00"/>
    <x v="1"/>
    <x v="2"/>
    <x v="3"/>
    <s v="Unkown"/>
    <x v="2"/>
    <x v="1"/>
    <x v="2"/>
    <n v="7"/>
    <x v="0"/>
    <n v="299"/>
    <x v="0"/>
    <x v="215"/>
    <n v="284.05"/>
    <n v="0.82561872909698997"/>
    <n v="246.86"/>
    <n v="0.12415319234541204"/>
  </r>
  <r>
    <n v="1082"/>
    <x v="1038"/>
    <d v="2024-01-29T00:00:00"/>
    <x v="1"/>
    <x v="9"/>
    <x v="3"/>
    <s v="Unkown"/>
    <x v="0"/>
    <x v="1"/>
    <x v="7"/>
    <n v="3"/>
    <x v="2"/>
    <n v="99"/>
    <x v="0"/>
    <x v="101"/>
    <n v="94.05"/>
    <n v="0.55848484848484847"/>
    <n v="55.29"/>
    <n v="0.19595959595959597"/>
  </r>
  <r>
    <n v="1083"/>
    <x v="1039"/>
    <d v="2024-03-02T00:00:00"/>
    <x v="1"/>
    <x v="8"/>
    <x v="2"/>
    <s v="Unkown"/>
    <x v="2"/>
    <x v="0"/>
    <x v="1"/>
    <n v="8"/>
    <x v="0"/>
    <n v="99"/>
    <x v="3"/>
    <x v="207"/>
    <n v="84.15"/>
    <n v="0.97565656565656567"/>
    <n v="96.59"/>
    <n v="0.14347890671420083"/>
  </r>
  <r>
    <n v="1084"/>
    <x v="1040"/>
    <d v="2025-01-25T00:00:00"/>
    <x v="0"/>
    <x v="9"/>
    <x v="3"/>
    <s v="Unkown"/>
    <x v="1"/>
    <x v="1"/>
    <x v="2"/>
    <n v="2"/>
    <x v="2"/>
    <n v="149"/>
    <x v="1"/>
    <x v="151"/>
    <n v="149"/>
    <n v="0.13134228187919464"/>
    <n v="19.57"/>
    <n v="6.5671140939597319E-2"/>
  </r>
  <r>
    <n v="1085"/>
    <x v="1041"/>
    <d v="2025-06-10T00:00:00"/>
    <x v="0"/>
    <x v="0"/>
    <x v="0"/>
    <s v="CUST1750"/>
    <x v="2"/>
    <x v="1"/>
    <x v="6"/>
    <n v="6"/>
    <x v="1"/>
    <n v="799"/>
    <x v="1"/>
    <x v="63"/>
    <n v="799"/>
    <n v="1.772327909887359"/>
    <n v="1416.09"/>
    <n v="0.29538798498122654"/>
  </r>
  <r>
    <n v="1086"/>
    <x v="1042"/>
    <d v="2024-01-27T00:00:00"/>
    <x v="1"/>
    <x v="9"/>
    <x v="3"/>
    <s v="Unkown"/>
    <x v="0"/>
    <x v="2"/>
    <x v="1"/>
    <n v="1"/>
    <x v="2"/>
    <n v="299"/>
    <x v="1"/>
    <x v="124"/>
    <n v="299"/>
    <n v="0.11240802675585285"/>
    <n v="33.61"/>
    <n v="0.11240802675585285"/>
  </r>
  <r>
    <n v="1087"/>
    <x v="1043"/>
    <d v="2025-12-20T00:00:00"/>
    <x v="0"/>
    <x v="6"/>
    <x v="0"/>
    <s v="Unkown"/>
    <x v="0"/>
    <x v="0"/>
    <x v="3"/>
    <n v="4"/>
    <x v="1"/>
    <n v="999"/>
    <x v="3"/>
    <x v="239"/>
    <n v="849.15"/>
    <n v="0.73769769769769777"/>
    <n v="736.96"/>
    <n v="0.21696991108755817"/>
  </r>
  <r>
    <n v="1088"/>
    <x v="1044"/>
    <d v="2024-02-13T00:00:00"/>
    <x v="1"/>
    <x v="1"/>
    <x v="3"/>
    <s v="CUST2265"/>
    <x v="2"/>
    <x v="1"/>
    <x v="3"/>
    <n v="2"/>
    <x v="2"/>
    <n v="999"/>
    <x v="2"/>
    <x v="161"/>
    <n v="899.1"/>
    <n v="0.41498498498498498"/>
    <n v="414.57"/>
    <n v="0.23054721388054719"/>
  </r>
  <r>
    <n v="1090"/>
    <x v="1045"/>
    <d v="2025-11-10T00:00:00"/>
    <x v="0"/>
    <x v="10"/>
    <x v="0"/>
    <s v="CUST1668"/>
    <x v="0"/>
    <x v="0"/>
    <x v="4"/>
    <n v="3"/>
    <x v="2"/>
    <n v="499"/>
    <x v="0"/>
    <x v="165"/>
    <n v="474.05"/>
    <n v="0.18082164328657316"/>
    <n v="90.23"/>
    <n v="6.3446190626867766E-2"/>
  </r>
  <r>
    <n v="1091"/>
    <x v="1046"/>
    <d v="2025-01-22T00:00:00"/>
    <x v="0"/>
    <x v="9"/>
    <x v="0"/>
    <s v="Unkown"/>
    <x v="0"/>
    <x v="2"/>
    <x v="0"/>
    <n v="3"/>
    <x v="2"/>
    <n v="199"/>
    <x v="3"/>
    <x v="20"/>
    <n v="169.15"/>
    <n v="0.74226130653266331"/>
    <n v="147.71"/>
    <n v="0.29108286530692679"/>
  </r>
  <r>
    <n v="1092"/>
    <x v="1047"/>
    <d v="2025-08-25T00:00:00"/>
    <x v="0"/>
    <x v="5"/>
    <x v="3"/>
    <s v="CUST1880"/>
    <x v="2"/>
    <x v="2"/>
    <x v="0"/>
    <n v="1"/>
    <x v="2"/>
    <n v="799"/>
    <x v="1"/>
    <x v="14"/>
    <n v="799"/>
    <n v="9.2978723404255323E-2"/>
    <n v="74.290000000000006"/>
    <n v="9.2978723404255323E-2"/>
  </r>
  <r>
    <n v="1093"/>
    <x v="1048"/>
    <d v="2024-08-12T00:00:00"/>
    <x v="1"/>
    <x v="5"/>
    <x v="0"/>
    <s v="CUST2733"/>
    <x v="2"/>
    <x v="2"/>
    <x v="5"/>
    <n v="8"/>
    <x v="0"/>
    <n v="199"/>
    <x v="1"/>
    <x v="128"/>
    <n v="199"/>
    <n v="1.892211055276382"/>
    <n v="376.55"/>
    <n v="0.23652638190954775"/>
  </r>
  <r>
    <n v="1094"/>
    <x v="1049"/>
    <d v="2024-12-07T00:00:00"/>
    <x v="1"/>
    <x v="6"/>
    <x v="1"/>
    <s v="CUST1156"/>
    <x v="2"/>
    <x v="1"/>
    <x v="1"/>
    <n v="3"/>
    <x v="2"/>
    <n v="299"/>
    <x v="1"/>
    <x v="25"/>
    <n v="299"/>
    <n v="0.27899665551839464"/>
    <n v="83.42"/>
    <n v="9.2998885172798224E-2"/>
  </r>
  <r>
    <n v="1096"/>
    <x v="1050"/>
    <d v="2024-09-14T00:00:00"/>
    <x v="1"/>
    <x v="3"/>
    <x v="2"/>
    <s v="Unkown"/>
    <x v="0"/>
    <x v="2"/>
    <x v="1"/>
    <n v="2"/>
    <x v="2"/>
    <n v="499"/>
    <x v="3"/>
    <x v="137"/>
    <n v="424.15"/>
    <n v="0.23086172344689379"/>
    <n v="115.2"/>
    <n v="0.13580101379229048"/>
  </r>
  <r>
    <n v="1097"/>
    <x v="1051"/>
    <d v="2024-08-17T00:00:00"/>
    <x v="1"/>
    <x v="5"/>
    <x v="3"/>
    <s v="CUST2938"/>
    <x v="1"/>
    <x v="2"/>
    <x v="6"/>
    <n v="3"/>
    <x v="2"/>
    <n v="199"/>
    <x v="0"/>
    <x v="114"/>
    <n v="189.04999999999998"/>
    <n v="0.15"/>
    <n v="29.85"/>
    <n v="5.2631578947368425E-2"/>
  </r>
  <r>
    <n v="1098"/>
    <x v="1052"/>
    <d v="2024-12-19T00:00:00"/>
    <x v="1"/>
    <x v="6"/>
    <x v="0"/>
    <s v="CUST1909"/>
    <x v="2"/>
    <x v="1"/>
    <x v="5"/>
    <n v="7"/>
    <x v="0"/>
    <n v="299"/>
    <x v="2"/>
    <x v="193"/>
    <n v="269.10000000000002"/>
    <n v="0.61294314381270909"/>
    <n v="183.27"/>
    <n v="9.7292562509953814E-2"/>
  </r>
  <r>
    <n v="1099"/>
    <x v="1053"/>
    <d v="2025-11-07T00:00:00"/>
    <x v="0"/>
    <x v="10"/>
    <x v="0"/>
    <s v="CUST2710"/>
    <x v="2"/>
    <x v="2"/>
    <x v="6"/>
    <n v="10"/>
    <x v="0"/>
    <n v="799"/>
    <x v="2"/>
    <x v="24"/>
    <n v="719.1"/>
    <n v="2.2996245306633294"/>
    <n v="1837.4"/>
    <n v="0.25551383674036993"/>
  </r>
  <r>
    <n v="1100"/>
    <x v="1054"/>
    <d v="2025-12-05T00:00:00"/>
    <x v="0"/>
    <x v="6"/>
    <x v="1"/>
    <s v="CUST1552"/>
    <x v="1"/>
    <x v="1"/>
    <x v="1"/>
    <n v="2"/>
    <x v="2"/>
    <n v="999"/>
    <x v="1"/>
    <x v="160"/>
    <n v="999"/>
    <n v="0.3930730730730731"/>
    <n v="392.68"/>
    <n v="0.19653653653653655"/>
  </r>
  <r>
    <n v="1101"/>
    <x v="1055"/>
    <d v="2025-07-07T00:00:00"/>
    <x v="0"/>
    <x v="4"/>
    <x v="2"/>
    <s v="CUST1470"/>
    <x v="2"/>
    <x v="0"/>
    <x v="3"/>
    <n v="2"/>
    <x v="2"/>
    <n v="999"/>
    <x v="0"/>
    <x v="172"/>
    <n v="949.05"/>
    <n v="0.16817817817817818"/>
    <n v="168.01"/>
    <n v="8.8514830620093771E-2"/>
  </r>
  <r>
    <n v="1102"/>
    <x v="1056"/>
    <d v="2024-08-09T00:00:00"/>
    <x v="1"/>
    <x v="5"/>
    <x v="3"/>
    <s v="Unkown"/>
    <x v="2"/>
    <x v="0"/>
    <x v="6"/>
    <n v="4"/>
    <x v="1"/>
    <n v="999"/>
    <x v="1"/>
    <x v="119"/>
    <n v="999"/>
    <n v="0.66199199199199199"/>
    <n v="661.33"/>
    <n v="0.165497997997998"/>
  </r>
  <r>
    <n v="1103"/>
    <x v="1057"/>
    <d v="2024-01-15T00:00:00"/>
    <x v="1"/>
    <x v="9"/>
    <x v="3"/>
    <s v="Unkown"/>
    <x v="1"/>
    <x v="2"/>
    <x v="1"/>
    <n v="3"/>
    <x v="2"/>
    <n v="799"/>
    <x v="1"/>
    <x v="54"/>
    <n v="799"/>
    <n v="0.84753441802252805"/>
    <n v="677.18"/>
    <n v="0.28251147267417603"/>
  </r>
  <r>
    <n v="1104"/>
    <x v="1058"/>
    <d v="2024-01-11T00:00:00"/>
    <x v="1"/>
    <x v="9"/>
    <x v="2"/>
    <s v="Unkown"/>
    <x v="1"/>
    <x v="2"/>
    <x v="3"/>
    <n v="2"/>
    <x v="2"/>
    <n v="99"/>
    <x v="0"/>
    <x v="186"/>
    <n v="94.05"/>
    <n v="0.26121212121212123"/>
    <n v="25.86"/>
    <n v="0.13748006379585326"/>
  </r>
  <r>
    <n v="1105"/>
    <x v="1059"/>
    <d v="2025-03-11T00:00:00"/>
    <x v="0"/>
    <x v="8"/>
    <x v="1"/>
    <s v="CUST1415"/>
    <x v="0"/>
    <x v="0"/>
    <x v="3"/>
    <n v="1"/>
    <x v="2"/>
    <n v="99"/>
    <x v="1"/>
    <x v="111"/>
    <n v="99"/>
    <n v="0.10515151515151515"/>
    <n v="10.41"/>
    <n v="0.10515151515151515"/>
  </r>
  <r>
    <n v="1106"/>
    <x v="1060"/>
    <d v="2024-01-13T00:00:00"/>
    <x v="1"/>
    <x v="9"/>
    <x v="2"/>
    <s v="Unkown"/>
    <x v="0"/>
    <x v="0"/>
    <x v="7"/>
    <n v="7"/>
    <x v="0"/>
    <n v="149"/>
    <x v="1"/>
    <x v="174"/>
    <n v="149"/>
    <n v="0.99422818791946299"/>
    <n v="148.13999999999999"/>
    <n v="0.142032598274209"/>
  </r>
  <r>
    <n v="1107"/>
    <x v="1061"/>
    <d v="2024-06-08T00:00:00"/>
    <x v="1"/>
    <x v="0"/>
    <x v="2"/>
    <s v="Unkown"/>
    <x v="1"/>
    <x v="1"/>
    <x v="2"/>
    <n v="9"/>
    <x v="0"/>
    <n v="149"/>
    <x v="0"/>
    <x v="68"/>
    <n v="141.55000000000001"/>
    <n v="2.3138255033557047"/>
    <n v="344.76"/>
    <n v="0.27062286588955609"/>
  </r>
  <r>
    <n v="1108"/>
    <x v="1062"/>
    <d v="2024-12-20T00:00:00"/>
    <x v="1"/>
    <x v="6"/>
    <x v="0"/>
    <s v="Unkown"/>
    <x v="0"/>
    <x v="2"/>
    <x v="0"/>
    <n v="9"/>
    <x v="0"/>
    <n v="149"/>
    <x v="0"/>
    <x v="68"/>
    <n v="141.55000000000001"/>
    <n v="1.538456375838926"/>
    <n v="229.23"/>
    <n v="0.17993641822677497"/>
  </r>
  <r>
    <n v="1109"/>
    <x v="1063"/>
    <d v="2025-07-21T00:00:00"/>
    <x v="0"/>
    <x v="4"/>
    <x v="2"/>
    <s v="Unkown"/>
    <x v="0"/>
    <x v="2"/>
    <x v="2"/>
    <n v="3"/>
    <x v="2"/>
    <n v="799"/>
    <x v="3"/>
    <x v="21"/>
    <n v="679.15"/>
    <n v="0.5887609511889863"/>
    <n v="470.42"/>
    <n v="0.23088664752509264"/>
  </r>
  <r>
    <n v="1110"/>
    <x v="1064"/>
    <d v="2024-06-10T00:00:00"/>
    <x v="1"/>
    <x v="0"/>
    <x v="3"/>
    <s v="Unkown"/>
    <x v="2"/>
    <x v="2"/>
    <x v="1"/>
    <n v="4"/>
    <x v="1"/>
    <n v="999"/>
    <x v="0"/>
    <x v="260"/>
    <n v="949.05"/>
    <n v="0.52468468468468465"/>
    <n v="524.16"/>
    <n v="0.13807491702228544"/>
  </r>
  <r>
    <n v="1111"/>
    <x v="1065"/>
    <d v="2024-01-06T00:00:00"/>
    <x v="1"/>
    <x v="9"/>
    <x v="3"/>
    <s v="Unkown"/>
    <x v="2"/>
    <x v="0"/>
    <x v="1"/>
    <n v="7"/>
    <x v="0"/>
    <n v="999"/>
    <x v="3"/>
    <x v="90"/>
    <n v="849.15"/>
    <n v="1.4397397397397398"/>
    <n v="1438.3"/>
    <n v="0.24197306550247724"/>
  </r>
  <r>
    <n v="1112"/>
    <x v="1066"/>
    <d v="2024-10-05T00:00:00"/>
    <x v="1"/>
    <x v="11"/>
    <x v="3"/>
    <s v="CUST2110"/>
    <x v="0"/>
    <x v="0"/>
    <x v="4"/>
    <n v="3"/>
    <x v="2"/>
    <n v="799"/>
    <x v="3"/>
    <x v="21"/>
    <n v="679.15"/>
    <n v="0.68538172715894874"/>
    <n v="547.62"/>
    <n v="0.26877714790547008"/>
  </r>
  <r>
    <n v="1113"/>
    <x v="1067"/>
    <d v="2025-07-19T00:00:00"/>
    <x v="0"/>
    <x v="4"/>
    <x v="0"/>
    <s v="CUST2523"/>
    <x v="0"/>
    <x v="0"/>
    <x v="6"/>
    <n v="8"/>
    <x v="0"/>
    <n v="99"/>
    <x v="2"/>
    <x v="149"/>
    <n v="89.1"/>
    <n v="0.85464646464646465"/>
    <n v="84.61"/>
    <n v="0.11870089786756455"/>
  </r>
  <r>
    <n v="1114"/>
    <x v="1068"/>
    <d v="2024-10-19T00:00:00"/>
    <x v="1"/>
    <x v="11"/>
    <x v="2"/>
    <s v="Unkown"/>
    <x v="2"/>
    <x v="1"/>
    <x v="4"/>
    <n v="2"/>
    <x v="2"/>
    <n v="99"/>
    <x v="0"/>
    <x v="186"/>
    <n v="94.05"/>
    <n v="0.5571717171717171"/>
    <n v="55.16"/>
    <n v="0.29324827219564059"/>
  </r>
  <r>
    <n v="1115"/>
    <x v="1069"/>
    <d v="2024-01-28T00:00:00"/>
    <x v="1"/>
    <x v="9"/>
    <x v="1"/>
    <s v="Unkown"/>
    <x v="1"/>
    <x v="2"/>
    <x v="0"/>
    <n v="9"/>
    <x v="0"/>
    <n v="499"/>
    <x v="1"/>
    <x v="15"/>
    <n v="499"/>
    <n v="1.3907615230460921"/>
    <n v="693.99"/>
    <n v="0.15452905811623247"/>
  </r>
  <r>
    <n v="1116"/>
    <x v="1070"/>
    <d v="2025-11-07T00:00:00"/>
    <x v="0"/>
    <x v="10"/>
    <x v="1"/>
    <s v="CUST1953"/>
    <x v="1"/>
    <x v="2"/>
    <x v="6"/>
    <n v="10"/>
    <x v="0"/>
    <n v="149"/>
    <x v="0"/>
    <x v="87"/>
    <n v="141.55000000000001"/>
    <n v="2.835838926174497"/>
    <n v="422.54"/>
    <n v="0.29850936064994704"/>
  </r>
  <r>
    <n v="1117"/>
    <x v="1071"/>
    <d v="2024-05-24T00:00:00"/>
    <x v="1"/>
    <x v="7"/>
    <x v="2"/>
    <s v="Unkown"/>
    <x v="2"/>
    <x v="2"/>
    <x v="7"/>
    <n v="3"/>
    <x v="2"/>
    <n v="199"/>
    <x v="1"/>
    <x v="85"/>
    <n v="199"/>
    <n v="0.26"/>
    <n v="51.74"/>
    <n v="8.666666666666667E-2"/>
  </r>
  <r>
    <n v="1119"/>
    <x v="1072"/>
    <d v="2024-12-29T00:00:00"/>
    <x v="1"/>
    <x v="6"/>
    <x v="2"/>
    <s v="Unkown"/>
    <x v="0"/>
    <x v="2"/>
    <x v="5"/>
    <n v="4"/>
    <x v="1"/>
    <n v="199"/>
    <x v="1"/>
    <x v="1"/>
    <n v="199"/>
    <n v="0.78477386934673365"/>
    <n v="156.16999999999999"/>
    <n v="0.19619346733668341"/>
  </r>
  <r>
    <n v="1121"/>
    <x v="1073"/>
    <d v="2024-03-12T00:00:00"/>
    <x v="1"/>
    <x v="8"/>
    <x v="1"/>
    <s v="Unkown"/>
    <x v="1"/>
    <x v="1"/>
    <x v="6"/>
    <n v="6"/>
    <x v="1"/>
    <n v="199"/>
    <x v="0"/>
    <x v="235"/>
    <n v="189.04999999999998"/>
    <n v="0.92477386934673367"/>
    <n v="184.03"/>
    <n v="0.16224102970995327"/>
  </r>
  <r>
    <n v="1122"/>
    <x v="1074"/>
    <d v="2025-04-20T00:00:00"/>
    <x v="0"/>
    <x v="2"/>
    <x v="1"/>
    <s v="Unkown"/>
    <x v="2"/>
    <x v="0"/>
    <x v="1"/>
    <n v="2"/>
    <x v="2"/>
    <n v="149"/>
    <x v="0"/>
    <x v="243"/>
    <n v="141.55000000000001"/>
    <n v="0.55973154362416111"/>
    <n v="83.4"/>
    <n v="0.29459554927587422"/>
  </r>
  <r>
    <n v="1123"/>
    <x v="1075"/>
    <d v="2024-06-17T00:00:00"/>
    <x v="1"/>
    <x v="0"/>
    <x v="2"/>
    <s v="Unkown"/>
    <x v="0"/>
    <x v="1"/>
    <x v="0"/>
    <n v="8"/>
    <x v="0"/>
    <n v="999"/>
    <x v="1"/>
    <x v="200"/>
    <n v="999"/>
    <n v="0.42847847847847848"/>
    <n v="428.05"/>
    <n v="5.3559809809809809E-2"/>
  </r>
  <r>
    <n v="1125"/>
    <x v="1076"/>
    <d v="2025-10-15T00:00:00"/>
    <x v="0"/>
    <x v="11"/>
    <x v="0"/>
    <s v="CUST2931"/>
    <x v="0"/>
    <x v="2"/>
    <x v="6"/>
    <n v="3"/>
    <x v="2"/>
    <n v="149"/>
    <x v="1"/>
    <x v="11"/>
    <n v="149"/>
    <n v="0.64872483221476507"/>
    <n v="96.66"/>
    <n v="0.21624161073825501"/>
  </r>
  <r>
    <n v="1126"/>
    <x v="1077"/>
    <d v="2024-01-12T00:00:00"/>
    <x v="1"/>
    <x v="9"/>
    <x v="0"/>
    <s v="Unkown"/>
    <x v="2"/>
    <x v="1"/>
    <x v="5"/>
    <n v="5"/>
    <x v="1"/>
    <n v="299"/>
    <x v="3"/>
    <x v="95"/>
    <n v="254.15"/>
    <n v="0.73953177257525082"/>
    <n v="221.12"/>
    <n v="0.17400747590005902"/>
  </r>
  <r>
    <n v="1127"/>
    <x v="1078"/>
    <d v="2024-02-04T00:00:00"/>
    <x v="1"/>
    <x v="1"/>
    <x v="3"/>
    <s v="Unkown"/>
    <x v="0"/>
    <x v="0"/>
    <x v="2"/>
    <n v="9"/>
    <x v="0"/>
    <n v="499"/>
    <x v="0"/>
    <x v="178"/>
    <n v="474.04999999999995"/>
    <n v="1.6874949899799598"/>
    <n v="842.06"/>
    <n v="0.19736783508537542"/>
  </r>
  <r>
    <n v="1128"/>
    <x v="1079"/>
    <d v="2025-12-03T00:00:00"/>
    <x v="0"/>
    <x v="6"/>
    <x v="3"/>
    <s v="CUST2151"/>
    <x v="2"/>
    <x v="2"/>
    <x v="5"/>
    <n v="8"/>
    <x v="0"/>
    <n v="299"/>
    <x v="1"/>
    <x v="35"/>
    <n v="299"/>
    <n v="0.92264214046822746"/>
    <n v="275.87"/>
    <n v="0.11533026755852843"/>
  </r>
  <r>
    <n v="1129"/>
    <x v="1080"/>
    <d v="2025-05-31T00:00:00"/>
    <x v="0"/>
    <x v="7"/>
    <x v="3"/>
    <s v="Unkown"/>
    <x v="1"/>
    <x v="1"/>
    <x v="5"/>
    <n v="3"/>
    <x v="2"/>
    <n v="299"/>
    <x v="2"/>
    <x v="13"/>
    <n v="269.09999999999997"/>
    <n v="0.44555183946488292"/>
    <n v="133.22"/>
    <n v="0.16501919980180851"/>
  </r>
  <r>
    <n v="1130"/>
    <x v="1081"/>
    <d v="2025-03-22T00:00:00"/>
    <x v="0"/>
    <x v="8"/>
    <x v="3"/>
    <s v="Unkown"/>
    <x v="2"/>
    <x v="2"/>
    <x v="2"/>
    <n v="10"/>
    <x v="0"/>
    <n v="799"/>
    <x v="1"/>
    <x v="223"/>
    <n v="799"/>
    <n v="2.2028035043804755"/>
    <n v="1760.04"/>
    <n v="0.22028035043804756"/>
  </r>
  <r>
    <n v="1131"/>
    <x v="1082"/>
    <d v="2025-06-29T00:00:00"/>
    <x v="0"/>
    <x v="0"/>
    <x v="3"/>
    <s v="CUST2457"/>
    <x v="0"/>
    <x v="1"/>
    <x v="2"/>
    <n v="1"/>
    <x v="2"/>
    <n v="799"/>
    <x v="1"/>
    <x v="14"/>
    <n v="799"/>
    <n v="0.10639549436795996"/>
    <n v="85.01"/>
    <n v="0.10639549436795996"/>
  </r>
  <r>
    <n v="1132"/>
    <x v="1083"/>
    <d v="2024-10-03T00:00:00"/>
    <x v="1"/>
    <x v="11"/>
    <x v="3"/>
    <s v="Unkown"/>
    <x v="0"/>
    <x v="1"/>
    <x v="5"/>
    <n v="6"/>
    <x v="1"/>
    <n v="299"/>
    <x v="2"/>
    <x v="261"/>
    <n v="269.09999999999997"/>
    <n v="1.3419397993311037"/>
    <n v="401.24"/>
    <n v="0.24850737024650071"/>
  </r>
  <r>
    <n v="1133"/>
    <x v="1084"/>
    <d v="2025-09-22T00:00:00"/>
    <x v="0"/>
    <x v="3"/>
    <x v="0"/>
    <s v="CUST1976"/>
    <x v="1"/>
    <x v="2"/>
    <x v="2"/>
    <n v="3"/>
    <x v="2"/>
    <n v="299"/>
    <x v="1"/>
    <x v="25"/>
    <n v="299"/>
    <n v="0.55137123745819405"/>
    <n v="164.86"/>
    <n v="0.18379041248606467"/>
  </r>
  <r>
    <n v="1134"/>
    <x v="1085"/>
    <d v="2025-06-24T00:00:00"/>
    <x v="0"/>
    <x v="0"/>
    <x v="3"/>
    <s v="Unkown"/>
    <x v="1"/>
    <x v="0"/>
    <x v="5"/>
    <n v="6"/>
    <x v="1"/>
    <n v="199"/>
    <x v="3"/>
    <x v="181"/>
    <n v="169.15"/>
    <n v="0.48025125628140702"/>
    <n v="95.57"/>
    <n v="9.416691299635431E-2"/>
  </r>
  <r>
    <n v="1135"/>
    <x v="1086"/>
    <d v="2025-11-10T00:00:00"/>
    <x v="0"/>
    <x v="10"/>
    <x v="3"/>
    <s v="CUST2891"/>
    <x v="0"/>
    <x v="1"/>
    <x v="5"/>
    <n v="5"/>
    <x v="1"/>
    <n v="199"/>
    <x v="3"/>
    <x v="44"/>
    <n v="169.15"/>
    <n v="0.29869346733668339"/>
    <n v="59.44"/>
    <n v="7.0280815843925509E-2"/>
  </r>
  <r>
    <n v="1136"/>
    <x v="1087"/>
    <d v="2024-09-07T00:00:00"/>
    <x v="1"/>
    <x v="3"/>
    <x v="0"/>
    <s v="Unkown"/>
    <x v="1"/>
    <x v="1"/>
    <x v="0"/>
    <n v="6"/>
    <x v="1"/>
    <n v="199"/>
    <x v="1"/>
    <x v="127"/>
    <n v="199"/>
    <n v="1.1187437185929647"/>
    <n v="222.63"/>
    <n v="0.18645728643216081"/>
  </r>
  <r>
    <n v="1137"/>
    <x v="1088"/>
    <d v="2025-12-24T00:00:00"/>
    <x v="0"/>
    <x v="6"/>
    <x v="0"/>
    <s v="CUST2785"/>
    <x v="2"/>
    <x v="2"/>
    <x v="6"/>
    <n v="5"/>
    <x v="1"/>
    <n v="499"/>
    <x v="0"/>
    <x v="129"/>
    <n v="474.05"/>
    <n v="0.71859719438877756"/>
    <n v="358.58"/>
    <n v="0.15128361987132158"/>
  </r>
  <r>
    <n v="1138"/>
    <x v="1089"/>
    <d v="2025-07-22T00:00:00"/>
    <x v="0"/>
    <x v="4"/>
    <x v="3"/>
    <s v="Unkown"/>
    <x v="0"/>
    <x v="0"/>
    <x v="7"/>
    <n v="5"/>
    <x v="1"/>
    <n v="499"/>
    <x v="1"/>
    <x v="175"/>
    <n v="499"/>
    <n v="1.3131663326653307"/>
    <n v="655.27"/>
    <n v="0.26263326653306612"/>
  </r>
  <r>
    <n v="1139"/>
    <x v="1090"/>
    <d v="2025-01-31T00:00:00"/>
    <x v="0"/>
    <x v="9"/>
    <x v="0"/>
    <s v="CUST2838"/>
    <x v="0"/>
    <x v="0"/>
    <x v="1"/>
    <n v="7"/>
    <x v="0"/>
    <n v="999"/>
    <x v="2"/>
    <x v="154"/>
    <n v="899.1"/>
    <n v="0.77375375375375377"/>
    <n v="772.98"/>
    <n v="0.12281805615138949"/>
  </r>
  <r>
    <n v="1140"/>
    <x v="1091"/>
    <d v="2025-03-12T00:00:00"/>
    <x v="0"/>
    <x v="8"/>
    <x v="0"/>
    <s v="CUST2696"/>
    <x v="1"/>
    <x v="2"/>
    <x v="6"/>
    <n v="2"/>
    <x v="2"/>
    <n v="499"/>
    <x v="1"/>
    <x v="72"/>
    <n v="499"/>
    <n v="0.16837675350701403"/>
    <n v="84.02"/>
    <n v="8.4188376753507016E-2"/>
  </r>
  <r>
    <n v="1141"/>
    <x v="1092"/>
    <d v="2024-01-05T00:00:00"/>
    <x v="1"/>
    <x v="9"/>
    <x v="0"/>
    <s v="CUST1965"/>
    <x v="1"/>
    <x v="1"/>
    <x v="7"/>
    <n v="6"/>
    <x v="1"/>
    <n v="999"/>
    <x v="1"/>
    <x v="166"/>
    <n v="999"/>
    <n v="1.6274674674674674"/>
    <n v="1625.84"/>
    <n v="0.27124457791124457"/>
  </r>
  <r>
    <n v="1142"/>
    <x v="1093"/>
    <d v="2024-08-15T00:00:00"/>
    <x v="1"/>
    <x v="5"/>
    <x v="0"/>
    <s v="Unkown"/>
    <x v="1"/>
    <x v="2"/>
    <x v="0"/>
    <n v="1"/>
    <x v="2"/>
    <n v="799"/>
    <x v="3"/>
    <x v="8"/>
    <n v="679.15"/>
    <n v="0.11171464330413017"/>
    <n v="89.26"/>
    <n v="0.13142899212250608"/>
  </r>
  <r>
    <n v="1143"/>
    <x v="1094"/>
    <d v="2024-05-22T00:00:00"/>
    <x v="1"/>
    <x v="7"/>
    <x v="0"/>
    <s v="CUST1023"/>
    <x v="1"/>
    <x v="1"/>
    <x v="7"/>
    <n v="8"/>
    <x v="0"/>
    <n v="499"/>
    <x v="3"/>
    <x v="48"/>
    <n v="424.15"/>
    <n v="0.96258517034068136"/>
    <n v="480.33"/>
    <n v="0.14155664269715904"/>
  </r>
  <r>
    <n v="1144"/>
    <x v="1095"/>
    <d v="2024-07-08T00:00:00"/>
    <x v="1"/>
    <x v="4"/>
    <x v="2"/>
    <s v="CUST1472"/>
    <x v="0"/>
    <x v="2"/>
    <x v="3"/>
    <n v="4"/>
    <x v="1"/>
    <n v="149"/>
    <x v="2"/>
    <x v="255"/>
    <n v="134.1"/>
    <n v="0.56604026845637589"/>
    <n v="84.34"/>
    <n v="0.15723340790454884"/>
  </r>
  <r>
    <n v="1145"/>
    <x v="1096"/>
    <d v="2025-08-20T00:00:00"/>
    <x v="0"/>
    <x v="5"/>
    <x v="3"/>
    <s v="Unkown"/>
    <x v="1"/>
    <x v="1"/>
    <x v="5"/>
    <n v="9"/>
    <x v="0"/>
    <n v="299"/>
    <x v="3"/>
    <x v="152"/>
    <n v="254.14999999999998"/>
    <n v="1.1728762541806019"/>
    <n v="350.69"/>
    <n v="0.15331715740922902"/>
  </r>
  <r>
    <n v="1146"/>
    <x v="1097"/>
    <d v="2024-11-27T00:00:00"/>
    <x v="1"/>
    <x v="10"/>
    <x v="1"/>
    <s v="Unkown"/>
    <x v="2"/>
    <x v="0"/>
    <x v="6"/>
    <n v="7"/>
    <x v="0"/>
    <n v="149"/>
    <x v="2"/>
    <x v="146"/>
    <n v="134.1"/>
    <n v="0.31885906040268452"/>
    <n v="47.51"/>
    <n v="5.0612549270267385E-2"/>
  </r>
  <r>
    <n v="1147"/>
    <x v="1098"/>
    <d v="2024-10-27T00:00:00"/>
    <x v="1"/>
    <x v="11"/>
    <x v="3"/>
    <s v="Unkown"/>
    <x v="0"/>
    <x v="0"/>
    <x v="3"/>
    <n v="2"/>
    <x v="2"/>
    <n v="199"/>
    <x v="1"/>
    <x v="123"/>
    <n v="199"/>
    <n v="0.15809045226130652"/>
    <n v="31.46"/>
    <n v="7.9045226130653262E-2"/>
  </r>
  <r>
    <n v="1148"/>
    <x v="1099"/>
    <d v="2025-01-17T00:00:00"/>
    <x v="0"/>
    <x v="9"/>
    <x v="0"/>
    <s v="CUST2434"/>
    <x v="0"/>
    <x v="0"/>
    <x v="5"/>
    <n v="6"/>
    <x v="1"/>
    <n v="199"/>
    <x v="3"/>
    <x v="181"/>
    <n v="169.15"/>
    <n v="1.0558291457286433"/>
    <n v="210.11"/>
    <n v="0.20702532269189083"/>
  </r>
  <r>
    <n v="1149"/>
    <x v="1100"/>
    <d v="2025-06-10T00:00:00"/>
    <x v="0"/>
    <x v="0"/>
    <x v="0"/>
    <s v="Unkown"/>
    <x v="0"/>
    <x v="2"/>
    <x v="1"/>
    <n v="2"/>
    <x v="2"/>
    <n v="999"/>
    <x v="0"/>
    <x v="172"/>
    <n v="949.05"/>
    <n v="0.31065065065065062"/>
    <n v="310.33999999999997"/>
    <n v="0.16350034244771086"/>
  </r>
  <r>
    <n v="1150"/>
    <x v="1101"/>
    <d v="2025-12-16T00:00:00"/>
    <x v="0"/>
    <x v="6"/>
    <x v="3"/>
    <s v="Unkown"/>
    <x v="0"/>
    <x v="2"/>
    <x v="3"/>
    <n v="9"/>
    <x v="0"/>
    <n v="499"/>
    <x v="1"/>
    <x v="15"/>
    <n v="499"/>
    <n v="2.0459719438877757"/>
    <n v="1020.94"/>
    <n v="0.22733021598753064"/>
  </r>
  <r>
    <n v="1151"/>
    <x v="1102"/>
    <d v="2024-08-21T00:00:00"/>
    <x v="1"/>
    <x v="5"/>
    <x v="0"/>
    <s v="CUST2255"/>
    <x v="2"/>
    <x v="0"/>
    <x v="7"/>
    <n v="8"/>
    <x v="0"/>
    <n v="999"/>
    <x v="1"/>
    <x v="200"/>
    <n v="999"/>
    <n v="0.45255255255255256"/>
    <n v="452.1"/>
    <n v="5.656906906906907E-2"/>
  </r>
  <r>
    <n v="1152"/>
    <x v="1103"/>
    <d v="2024-05-30T00:00:00"/>
    <x v="1"/>
    <x v="7"/>
    <x v="0"/>
    <s v="Unkown"/>
    <x v="0"/>
    <x v="0"/>
    <x v="0"/>
    <n v="3"/>
    <x v="2"/>
    <n v="999"/>
    <x v="1"/>
    <x v="143"/>
    <n v="999"/>
    <n v="0.67103103103103101"/>
    <n v="670.36"/>
    <n v="0.22367701034367701"/>
  </r>
  <r>
    <n v="1153"/>
    <x v="1104"/>
    <d v="2025-07-09T00:00:00"/>
    <x v="0"/>
    <x v="4"/>
    <x v="1"/>
    <s v="Unkown"/>
    <x v="2"/>
    <x v="2"/>
    <x v="0"/>
    <n v="8"/>
    <x v="0"/>
    <n v="299"/>
    <x v="1"/>
    <x v="35"/>
    <n v="299"/>
    <n v="0.85762541806020065"/>
    <n v="256.43"/>
    <n v="0.10720317725752508"/>
  </r>
  <r>
    <n v="1154"/>
    <x v="1105"/>
    <d v="2024-11-21T00:00:00"/>
    <x v="1"/>
    <x v="10"/>
    <x v="2"/>
    <s v="Unkown"/>
    <x v="1"/>
    <x v="1"/>
    <x v="1"/>
    <n v="5"/>
    <x v="1"/>
    <n v="299"/>
    <x v="0"/>
    <x v="208"/>
    <n v="284.05"/>
    <n v="0.8005685618729097"/>
    <n v="239.37"/>
    <n v="0.16854074986798098"/>
  </r>
  <r>
    <n v="1155"/>
    <x v="1106"/>
    <d v="2024-11-24T00:00:00"/>
    <x v="1"/>
    <x v="10"/>
    <x v="3"/>
    <s v="CUST2054"/>
    <x v="2"/>
    <x v="2"/>
    <x v="0"/>
    <n v="10"/>
    <x v="0"/>
    <n v="149"/>
    <x v="1"/>
    <x v="246"/>
    <n v="149"/>
    <n v="1.5927516778523489"/>
    <n v="237.32"/>
    <n v="0.1592751677852349"/>
  </r>
  <r>
    <n v="1156"/>
    <x v="1107"/>
    <d v="2025-02-06T00:00:00"/>
    <x v="0"/>
    <x v="1"/>
    <x v="2"/>
    <s v="Unkown"/>
    <x v="1"/>
    <x v="0"/>
    <x v="0"/>
    <n v="1"/>
    <x v="2"/>
    <n v="99"/>
    <x v="2"/>
    <x v="4"/>
    <n v="89.1"/>
    <n v="8.8888888888888892E-2"/>
    <n v="8.8000000000000007"/>
    <n v="9.876543209876544E-2"/>
  </r>
  <r>
    <n v="1157"/>
    <x v="1108"/>
    <d v="2024-01-29T00:00:00"/>
    <x v="1"/>
    <x v="9"/>
    <x v="2"/>
    <s v="Unkown"/>
    <x v="2"/>
    <x v="1"/>
    <x v="1"/>
    <n v="7"/>
    <x v="0"/>
    <n v="799"/>
    <x v="0"/>
    <x v="42"/>
    <n v="759.05000000000007"/>
    <n v="0.61664580725907381"/>
    <n v="492.7"/>
    <n v="9.2728692820913353E-2"/>
  </r>
  <r>
    <n v="1158"/>
    <x v="1109"/>
    <d v="2025-12-23T00:00:00"/>
    <x v="0"/>
    <x v="6"/>
    <x v="3"/>
    <s v="Unkown"/>
    <x v="0"/>
    <x v="2"/>
    <x v="7"/>
    <n v="10"/>
    <x v="0"/>
    <n v="99"/>
    <x v="0"/>
    <x v="262"/>
    <n v="94.05"/>
    <n v="0.91636363636363638"/>
    <n v="90.72"/>
    <n v="9.6459330143540675E-2"/>
  </r>
  <r>
    <n v="1159"/>
    <x v="1110"/>
    <d v="2024-08-20T00:00:00"/>
    <x v="1"/>
    <x v="5"/>
    <x v="3"/>
    <s v="Unkown"/>
    <x v="1"/>
    <x v="2"/>
    <x v="7"/>
    <n v="6"/>
    <x v="1"/>
    <n v="799"/>
    <x v="1"/>
    <x v="63"/>
    <n v="799"/>
    <n v="1.7394117647058822"/>
    <n v="1389.79"/>
    <n v="0.28990196078431374"/>
  </r>
  <r>
    <n v="1160"/>
    <x v="1111"/>
    <d v="2025-03-17T00:00:00"/>
    <x v="0"/>
    <x v="8"/>
    <x v="3"/>
    <s v="CUST1451"/>
    <x v="1"/>
    <x v="2"/>
    <x v="5"/>
    <n v="2"/>
    <x v="2"/>
    <n v="799"/>
    <x v="1"/>
    <x v="38"/>
    <n v="799"/>
    <n v="0.15723404255319148"/>
    <n v="125.63"/>
    <n v="7.8617021276595742E-2"/>
  </r>
  <r>
    <n v="1161"/>
    <x v="1112"/>
    <d v="2024-09-27T00:00:00"/>
    <x v="1"/>
    <x v="3"/>
    <x v="3"/>
    <s v="CUST2164"/>
    <x v="2"/>
    <x v="1"/>
    <x v="7"/>
    <n v="5"/>
    <x v="1"/>
    <n v="299"/>
    <x v="2"/>
    <x v="225"/>
    <n v="269.10000000000002"/>
    <n v="0.45224080267558531"/>
    <n v="135.22"/>
    <n v="0.10049795615013006"/>
  </r>
  <r>
    <n v="1162"/>
    <x v="1113"/>
    <d v="2024-04-21T00:00:00"/>
    <x v="1"/>
    <x v="2"/>
    <x v="0"/>
    <s v="Unkown"/>
    <x v="0"/>
    <x v="1"/>
    <x v="4"/>
    <n v="2"/>
    <x v="2"/>
    <n v="999"/>
    <x v="1"/>
    <x v="160"/>
    <n v="999"/>
    <n v="0.50862862862862868"/>
    <n v="508.12"/>
    <n v="0.25431431431431434"/>
  </r>
  <r>
    <n v="1163"/>
    <x v="1114"/>
    <d v="2024-02-26T00:00:00"/>
    <x v="1"/>
    <x v="1"/>
    <x v="1"/>
    <s v="Unkown"/>
    <x v="2"/>
    <x v="2"/>
    <x v="0"/>
    <n v="2"/>
    <x v="2"/>
    <n v="799"/>
    <x v="2"/>
    <x v="71"/>
    <n v="719.1"/>
    <n v="0.32777221526908634"/>
    <n v="261.89"/>
    <n v="0.1820956751494924"/>
  </r>
  <r>
    <n v="1164"/>
    <x v="1115"/>
    <d v="2024-02-03T00:00:00"/>
    <x v="1"/>
    <x v="1"/>
    <x v="3"/>
    <s v="Unkown"/>
    <x v="0"/>
    <x v="0"/>
    <x v="2"/>
    <n v="3"/>
    <x v="2"/>
    <n v="999"/>
    <x v="1"/>
    <x v="143"/>
    <n v="999"/>
    <n v="0.18114114114114116"/>
    <n v="180.96"/>
    <n v="6.0380380380380384E-2"/>
  </r>
  <r>
    <n v="1165"/>
    <x v="1116"/>
    <d v="2025-03-10T00:00:00"/>
    <x v="0"/>
    <x v="8"/>
    <x v="2"/>
    <s v="Unkown"/>
    <x v="0"/>
    <x v="0"/>
    <x v="0"/>
    <n v="9"/>
    <x v="0"/>
    <n v="299"/>
    <x v="1"/>
    <x v="27"/>
    <n v="299"/>
    <n v="1.5107357859531771"/>
    <n v="451.71"/>
    <n v="0.16785953177257523"/>
  </r>
  <r>
    <n v="1166"/>
    <x v="1117"/>
    <d v="2024-09-19T00:00:00"/>
    <x v="1"/>
    <x v="3"/>
    <x v="0"/>
    <s v="Unkown"/>
    <x v="2"/>
    <x v="1"/>
    <x v="3"/>
    <n v="6"/>
    <x v="1"/>
    <n v="799"/>
    <x v="3"/>
    <x v="76"/>
    <n v="679.15"/>
    <n v="0.34659574468085108"/>
    <n v="276.93"/>
    <n v="6.7959949937421771E-2"/>
  </r>
  <r>
    <n v="1167"/>
    <x v="1118"/>
    <d v="2024-12-21T00:00:00"/>
    <x v="1"/>
    <x v="6"/>
    <x v="0"/>
    <s v="Unkown"/>
    <x v="2"/>
    <x v="2"/>
    <x v="7"/>
    <n v="5"/>
    <x v="1"/>
    <n v="299"/>
    <x v="0"/>
    <x v="208"/>
    <n v="284.05"/>
    <n v="1.1725752508361205"/>
    <n v="350.6"/>
    <n v="0.24685794754444643"/>
  </r>
  <r>
    <n v="1168"/>
    <x v="1119"/>
    <d v="2025-07-14T00:00:00"/>
    <x v="0"/>
    <x v="4"/>
    <x v="3"/>
    <s v="Unkown"/>
    <x v="0"/>
    <x v="0"/>
    <x v="6"/>
    <n v="1"/>
    <x v="2"/>
    <n v="999"/>
    <x v="3"/>
    <x v="88"/>
    <n v="849.15"/>
    <n v="0.17411411411411412"/>
    <n v="173.94"/>
    <n v="0.20484013425189895"/>
  </r>
  <r>
    <n v="1169"/>
    <x v="1120"/>
    <d v="2025-04-30T00:00:00"/>
    <x v="0"/>
    <x v="2"/>
    <x v="1"/>
    <s v="CUST2577"/>
    <x v="0"/>
    <x v="0"/>
    <x v="1"/>
    <n v="7"/>
    <x v="0"/>
    <n v="799"/>
    <x v="0"/>
    <x v="42"/>
    <n v="759.05000000000007"/>
    <n v="1.7520650813516898"/>
    <n v="1399.9"/>
    <n v="0.26346843328596836"/>
  </r>
  <r>
    <n v="1170"/>
    <x v="1121"/>
    <d v="2024-01-02T00:00:00"/>
    <x v="1"/>
    <x v="9"/>
    <x v="0"/>
    <s v="Unkown"/>
    <x v="2"/>
    <x v="0"/>
    <x v="6"/>
    <n v="9"/>
    <x v="0"/>
    <n v="99"/>
    <x v="3"/>
    <x v="147"/>
    <n v="84.15"/>
    <n v="0.45636363636363636"/>
    <n v="45.18"/>
    <n v="5.9655377302436127E-2"/>
  </r>
  <r>
    <n v="1171"/>
    <x v="1122"/>
    <d v="2025-03-08T00:00:00"/>
    <x v="0"/>
    <x v="8"/>
    <x v="3"/>
    <s v="CUST1323"/>
    <x v="0"/>
    <x v="2"/>
    <x v="3"/>
    <n v="1"/>
    <x v="2"/>
    <n v="299"/>
    <x v="0"/>
    <x v="164"/>
    <n v="284.05"/>
    <n v="0.15842809364548494"/>
    <n v="47.37"/>
    <n v="0.16676641436366835"/>
  </r>
  <r>
    <n v="1172"/>
    <x v="1123"/>
    <d v="2025-12-17T00:00:00"/>
    <x v="0"/>
    <x v="6"/>
    <x v="3"/>
    <s v="Unkown"/>
    <x v="2"/>
    <x v="0"/>
    <x v="3"/>
    <n v="9"/>
    <x v="0"/>
    <n v="499"/>
    <x v="0"/>
    <x v="178"/>
    <n v="474.04999999999995"/>
    <n v="2.0987775551102206"/>
    <n v="1047.29"/>
    <n v="0.24547105907721878"/>
  </r>
  <r>
    <n v="1173"/>
    <x v="1124"/>
    <d v="2024-05-15T00:00:00"/>
    <x v="1"/>
    <x v="7"/>
    <x v="3"/>
    <s v="Unkown"/>
    <x v="0"/>
    <x v="0"/>
    <x v="4"/>
    <n v="7"/>
    <x v="0"/>
    <n v="149"/>
    <x v="1"/>
    <x v="174"/>
    <n v="149"/>
    <n v="0.84194630872483223"/>
    <n v="125.45"/>
    <n v="0.12027804410354746"/>
  </r>
  <r>
    <n v="1174"/>
    <x v="1125"/>
    <d v="2025-12-02T00:00:00"/>
    <x v="0"/>
    <x v="6"/>
    <x v="3"/>
    <s v="Unkown"/>
    <x v="1"/>
    <x v="2"/>
    <x v="0"/>
    <n v="7"/>
    <x v="0"/>
    <n v="499"/>
    <x v="1"/>
    <x v="69"/>
    <n v="499"/>
    <n v="1.7374949899799599"/>
    <n v="867.01"/>
    <n v="0.24821356999713712"/>
  </r>
  <r>
    <n v="1175"/>
    <x v="1126"/>
    <d v="2025-08-03T00:00:00"/>
    <x v="0"/>
    <x v="5"/>
    <x v="3"/>
    <s v="CUST2163"/>
    <x v="2"/>
    <x v="1"/>
    <x v="0"/>
    <n v="6"/>
    <x v="1"/>
    <n v="99"/>
    <x v="1"/>
    <x v="155"/>
    <n v="99"/>
    <n v="1.4189898989898988"/>
    <n v="140.47999999999999"/>
    <n v="0.23649831649831649"/>
  </r>
  <r>
    <n v="1176"/>
    <x v="1127"/>
    <d v="2025-07-21T00:00:00"/>
    <x v="0"/>
    <x v="4"/>
    <x v="3"/>
    <s v="Unkown"/>
    <x v="2"/>
    <x v="2"/>
    <x v="6"/>
    <n v="1"/>
    <x v="2"/>
    <n v="999"/>
    <x v="1"/>
    <x v="227"/>
    <n v="999"/>
    <n v="7.0400400400400395E-2"/>
    <n v="70.33"/>
    <n v="7.0400400400400395E-2"/>
  </r>
  <r>
    <n v="1177"/>
    <x v="1128"/>
    <d v="2024-05-14T00:00:00"/>
    <x v="1"/>
    <x v="7"/>
    <x v="1"/>
    <s v="Unkown"/>
    <x v="0"/>
    <x v="0"/>
    <x v="6"/>
    <n v="10"/>
    <x v="0"/>
    <n v="299"/>
    <x v="3"/>
    <x v="263"/>
    <n v="254.15"/>
    <n v="1.9604013377926421"/>
    <n v="586.16"/>
    <n v="0.23063545150501671"/>
  </r>
  <r>
    <n v="1178"/>
    <x v="1129"/>
    <d v="2025-03-19T00:00:00"/>
    <x v="0"/>
    <x v="8"/>
    <x v="0"/>
    <s v="Unkown"/>
    <x v="0"/>
    <x v="2"/>
    <x v="3"/>
    <n v="5"/>
    <x v="1"/>
    <n v="799"/>
    <x v="0"/>
    <x v="194"/>
    <n v="759.05"/>
    <n v="1.1850438047559451"/>
    <n v="946.85"/>
    <n v="0.24948290626440947"/>
  </r>
  <r>
    <n v="1179"/>
    <x v="1130"/>
    <d v="2024-10-13T00:00:00"/>
    <x v="1"/>
    <x v="11"/>
    <x v="3"/>
    <s v="Unkown"/>
    <x v="1"/>
    <x v="0"/>
    <x v="5"/>
    <n v="2"/>
    <x v="2"/>
    <n v="99"/>
    <x v="3"/>
    <x v="113"/>
    <n v="84.15"/>
    <n v="0.11767676767676769"/>
    <n v="11.65"/>
    <n v="6.9221628045157454E-2"/>
  </r>
  <r>
    <n v="1180"/>
    <x v="1131"/>
    <d v="2025-08-05T00:00:00"/>
    <x v="0"/>
    <x v="5"/>
    <x v="3"/>
    <s v="CUST2421"/>
    <x v="2"/>
    <x v="1"/>
    <x v="0"/>
    <n v="10"/>
    <x v="0"/>
    <n v="299"/>
    <x v="2"/>
    <x v="27"/>
    <n v="269.10000000000002"/>
    <n v="1.096020066889632"/>
    <n v="327.71"/>
    <n v="0.12178000743218134"/>
  </r>
  <r>
    <n v="1181"/>
    <x v="1132"/>
    <d v="2025-11-18T00:00:00"/>
    <x v="0"/>
    <x v="10"/>
    <x v="0"/>
    <s v="Unkown"/>
    <x v="0"/>
    <x v="0"/>
    <x v="0"/>
    <n v="9"/>
    <x v="0"/>
    <n v="999"/>
    <x v="1"/>
    <x v="83"/>
    <n v="999"/>
    <n v="0.8666066066066066"/>
    <n v="865.74"/>
    <n v="9.6289622956289622E-2"/>
  </r>
  <r>
    <n v="1182"/>
    <x v="1133"/>
    <d v="2025-04-10T00:00:00"/>
    <x v="0"/>
    <x v="2"/>
    <x v="0"/>
    <s v="Unkown"/>
    <x v="0"/>
    <x v="1"/>
    <x v="2"/>
    <n v="4"/>
    <x v="1"/>
    <n v="499"/>
    <x v="2"/>
    <x v="142"/>
    <n v="449.1"/>
    <n v="0.5108216432865732"/>
    <n v="254.9"/>
    <n v="0.14189490091293699"/>
  </r>
  <r>
    <n v="1183"/>
    <x v="1134"/>
    <d v="2024-09-23T00:00:00"/>
    <x v="1"/>
    <x v="3"/>
    <x v="0"/>
    <s v="CUST2047"/>
    <x v="0"/>
    <x v="1"/>
    <x v="1"/>
    <n v="9"/>
    <x v="0"/>
    <n v="799"/>
    <x v="2"/>
    <x v="118"/>
    <n v="719.09999999999991"/>
    <n v="1.955281602002503"/>
    <n v="1562.27"/>
    <n v="0.2413927903706794"/>
  </r>
  <r>
    <n v="1184"/>
    <x v="1135"/>
    <d v="2024-08-01T00:00:00"/>
    <x v="1"/>
    <x v="5"/>
    <x v="1"/>
    <s v="Unkown"/>
    <x v="0"/>
    <x v="2"/>
    <x v="0"/>
    <n v="6"/>
    <x v="1"/>
    <n v="149"/>
    <x v="3"/>
    <x v="259"/>
    <n v="126.64999999999999"/>
    <n v="0.66865771812080532"/>
    <n v="99.63"/>
    <n v="0.13110935649427555"/>
  </r>
  <r>
    <n v="1185"/>
    <x v="1136"/>
    <d v="2024-02-27T00:00:00"/>
    <x v="1"/>
    <x v="1"/>
    <x v="0"/>
    <s v="CUST2268"/>
    <x v="1"/>
    <x v="2"/>
    <x v="7"/>
    <n v="8"/>
    <x v="0"/>
    <n v="199"/>
    <x v="1"/>
    <x v="128"/>
    <n v="199"/>
    <n v="1.7086432160804019"/>
    <n v="340.02"/>
    <n v="0.21358040201005024"/>
  </r>
  <r>
    <n v="1186"/>
    <x v="1137"/>
    <d v="2025-10-05T00:00:00"/>
    <x v="0"/>
    <x v="11"/>
    <x v="1"/>
    <s v="Unkown"/>
    <x v="2"/>
    <x v="1"/>
    <x v="1"/>
    <n v="10"/>
    <x v="0"/>
    <n v="99"/>
    <x v="0"/>
    <x v="262"/>
    <n v="94.05"/>
    <n v="1.5091919191919192"/>
    <n v="149.41"/>
    <n v="0.1588623072833599"/>
  </r>
  <r>
    <n v="1187"/>
    <x v="1138"/>
    <d v="2025-11-12T00:00:00"/>
    <x v="0"/>
    <x v="10"/>
    <x v="2"/>
    <s v="Unkown"/>
    <x v="0"/>
    <x v="2"/>
    <x v="1"/>
    <n v="4"/>
    <x v="1"/>
    <n v="199"/>
    <x v="1"/>
    <x v="1"/>
    <n v="199"/>
    <n v="0.79507537688442209"/>
    <n v="158.22"/>
    <n v="0.19876884422110552"/>
  </r>
  <r>
    <n v="1188"/>
    <x v="1139"/>
    <d v="2024-04-19T00:00:00"/>
    <x v="1"/>
    <x v="2"/>
    <x v="1"/>
    <s v="CUST1697"/>
    <x v="0"/>
    <x v="1"/>
    <x v="2"/>
    <n v="10"/>
    <x v="0"/>
    <n v="199"/>
    <x v="3"/>
    <x v="247"/>
    <n v="169.15"/>
    <n v="1.7642713567839194"/>
    <n v="351.09"/>
    <n v="0.20756133609222582"/>
  </r>
  <r>
    <n v="1189"/>
    <x v="1140"/>
    <d v="2024-12-08T00:00:00"/>
    <x v="1"/>
    <x v="6"/>
    <x v="1"/>
    <s v="CUST1117"/>
    <x v="1"/>
    <x v="2"/>
    <x v="6"/>
    <n v="8"/>
    <x v="0"/>
    <n v="799"/>
    <x v="3"/>
    <x v="230"/>
    <n v="679.15"/>
    <n v="1.1379724655819774"/>
    <n v="909.24"/>
    <n v="0.16734889199734965"/>
  </r>
  <r>
    <n v="1190"/>
    <x v="1141"/>
    <d v="2024-04-26T00:00:00"/>
    <x v="1"/>
    <x v="2"/>
    <x v="0"/>
    <s v="Unkown"/>
    <x v="1"/>
    <x v="1"/>
    <x v="4"/>
    <n v="7"/>
    <x v="0"/>
    <n v="999"/>
    <x v="2"/>
    <x v="154"/>
    <n v="899.1"/>
    <n v="1.3348848848848849"/>
    <n v="1333.55"/>
    <n v="0.21188648966426743"/>
  </r>
  <r>
    <n v="1191"/>
    <x v="1142"/>
    <d v="2024-12-31T00:00:00"/>
    <x v="1"/>
    <x v="6"/>
    <x v="3"/>
    <s v="Unkown"/>
    <x v="1"/>
    <x v="2"/>
    <x v="3"/>
    <n v="3"/>
    <x v="2"/>
    <n v="99"/>
    <x v="2"/>
    <x v="158"/>
    <n v="89.100000000000009"/>
    <n v="0.76363636363636356"/>
    <n v="75.599999999999994"/>
    <n v="0.28282828282828282"/>
  </r>
  <r>
    <n v="1192"/>
    <x v="1143"/>
    <d v="2024-10-07T00:00:00"/>
    <x v="1"/>
    <x v="11"/>
    <x v="3"/>
    <s v="Unkown"/>
    <x v="1"/>
    <x v="1"/>
    <x v="5"/>
    <n v="5"/>
    <x v="1"/>
    <n v="99"/>
    <x v="0"/>
    <x v="98"/>
    <n v="94.05"/>
    <n v="0.71484848484848484"/>
    <n v="70.77"/>
    <n v="0.1504944178628389"/>
  </r>
  <r>
    <n v="1193"/>
    <x v="1144"/>
    <d v="2024-05-14T00:00:00"/>
    <x v="1"/>
    <x v="7"/>
    <x v="0"/>
    <s v="CUST1596"/>
    <x v="0"/>
    <x v="2"/>
    <x v="1"/>
    <n v="6"/>
    <x v="1"/>
    <n v="999"/>
    <x v="1"/>
    <x v="166"/>
    <n v="999"/>
    <n v="1.3079679679679681"/>
    <n v="1306.6600000000001"/>
    <n v="0.21799466132799467"/>
  </r>
  <r>
    <n v="1194"/>
    <x v="1145"/>
    <d v="2024-08-18T00:00:00"/>
    <x v="1"/>
    <x v="5"/>
    <x v="0"/>
    <s v="Unkown"/>
    <x v="2"/>
    <x v="2"/>
    <x v="4"/>
    <n v="5"/>
    <x v="1"/>
    <n v="799"/>
    <x v="2"/>
    <x v="218"/>
    <n v="719.1"/>
    <n v="0.77055068836045049"/>
    <n v="615.66999999999996"/>
    <n v="0.17123348630232232"/>
  </r>
  <r>
    <n v="1195"/>
    <x v="1146"/>
    <d v="2024-12-11T00:00:00"/>
    <x v="1"/>
    <x v="6"/>
    <x v="3"/>
    <s v="Unkown"/>
    <x v="1"/>
    <x v="0"/>
    <x v="5"/>
    <n v="2"/>
    <x v="2"/>
    <n v="299"/>
    <x v="3"/>
    <x v="232"/>
    <n v="254.15"/>
    <n v="0.455819397993311"/>
    <n v="136.29"/>
    <n v="0.26812905764312411"/>
  </r>
  <r>
    <n v="1196"/>
    <x v="1147"/>
    <d v="2024-01-11T00:00:00"/>
    <x v="1"/>
    <x v="9"/>
    <x v="1"/>
    <s v="CUST2493"/>
    <x v="1"/>
    <x v="2"/>
    <x v="3"/>
    <n v="7"/>
    <x v="0"/>
    <n v="149"/>
    <x v="0"/>
    <x v="189"/>
    <n v="141.55000000000001"/>
    <n v="0.47087248322147651"/>
    <n v="70.16"/>
    <n v="7.0807892213755858E-2"/>
  </r>
  <r>
    <n v="1197"/>
    <x v="1148"/>
    <d v="2024-08-13T00:00:00"/>
    <x v="1"/>
    <x v="5"/>
    <x v="0"/>
    <s v="CUST2200"/>
    <x v="0"/>
    <x v="1"/>
    <x v="2"/>
    <n v="2"/>
    <x v="2"/>
    <n v="199"/>
    <x v="2"/>
    <x v="40"/>
    <n v="179.1"/>
    <n v="0.25266331658291458"/>
    <n v="50.28"/>
    <n v="0.14036850921273034"/>
  </r>
  <r>
    <n v="1198"/>
    <x v="1149"/>
    <d v="2024-01-18T00:00:00"/>
    <x v="1"/>
    <x v="9"/>
    <x v="1"/>
    <s v="CUST2025"/>
    <x v="1"/>
    <x v="1"/>
    <x v="0"/>
    <n v="5"/>
    <x v="1"/>
    <n v="99"/>
    <x v="0"/>
    <x v="98"/>
    <n v="94.05"/>
    <n v="1.031818181818182"/>
    <n v="102.15"/>
    <n v="0.21722488038277513"/>
  </r>
  <r>
    <n v="1199"/>
    <x v="1150"/>
    <d v="2025-07-21T00:00:00"/>
    <x v="0"/>
    <x v="4"/>
    <x v="3"/>
    <s v="Unkown"/>
    <x v="0"/>
    <x v="2"/>
    <x v="2"/>
    <n v="10"/>
    <x v="0"/>
    <n v="99"/>
    <x v="2"/>
    <x v="117"/>
    <n v="89.1"/>
    <n v="0.60343434343434343"/>
    <n v="59.74"/>
    <n v="6.7048260381593713E-2"/>
  </r>
  <r>
    <n v="1200"/>
    <x v="1151"/>
    <d v="2025-02-26T00:00:00"/>
    <x v="0"/>
    <x v="1"/>
    <x v="1"/>
    <s v="Unkown"/>
    <x v="2"/>
    <x v="0"/>
    <x v="2"/>
    <n v="7"/>
    <x v="0"/>
    <n v="199"/>
    <x v="2"/>
    <x v="169"/>
    <n v="179.1"/>
    <n v="1.1391457286432161"/>
    <n v="226.69"/>
    <n v="0.18081678232432"/>
  </r>
  <r>
    <n v="1201"/>
    <x v="1152"/>
    <d v="2025-03-06T00:00:00"/>
    <x v="0"/>
    <x v="8"/>
    <x v="0"/>
    <s v="CUST2015"/>
    <x v="1"/>
    <x v="1"/>
    <x v="3"/>
    <n v="3"/>
    <x v="2"/>
    <n v="199"/>
    <x v="3"/>
    <x v="20"/>
    <n v="169.15"/>
    <n v="0.40879396984924621"/>
    <n v="81.349999999999994"/>
    <n v="0.16031136072519458"/>
  </r>
  <r>
    <n v="1202"/>
    <x v="1153"/>
    <d v="2024-06-01T00:00:00"/>
    <x v="1"/>
    <x v="0"/>
    <x v="3"/>
    <s v="Unkown"/>
    <x v="2"/>
    <x v="0"/>
    <x v="7"/>
    <n v="1"/>
    <x v="2"/>
    <n v="199"/>
    <x v="1"/>
    <x v="148"/>
    <n v="199"/>
    <n v="0.24532663316582914"/>
    <n v="48.82"/>
    <n v="0.24532663316582914"/>
  </r>
  <r>
    <n v="1204"/>
    <x v="1154"/>
    <d v="2024-03-18T00:00:00"/>
    <x v="1"/>
    <x v="8"/>
    <x v="0"/>
    <s v="Unkown"/>
    <x v="1"/>
    <x v="2"/>
    <x v="2"/>
    <n v="4"/>
    <x v="1"/>
    <n v="199"/>
    <x v="2"/>
    <x v="173"/>
    <n v="179.1"/>
    <n v="0.33512562814070351"/>
    <n v="66.69"/>
    <n v="9.3090452261306536E-2"/>
  </r>
  <r>
    <n v="1205"/>
    <x v="1155"/>
    <d v="2025-08-04T00:00:00"/>
    <x v="0"/>
    <x v="5"/>
    <x v="3"/>
    <s v="Unkown"/>
    <x v="2"/>
    <x v="2"/>
    <x v="4"/>
    <n v="3"/>
    <x v="2"/>
    <n v="499"/>
    <x v="0"/>
    <x v="165"/>
    <n v="474.05"/>
    <n v="0.54675350701402803"/>
    <n v="272.83"/>
    <n v="0.19184333579439578"/>
  </r>
  <r>
    <n v="1206"/>
    <x v="1156"/>
    <d v="2025-10-06T00:00:00"/>
    <x v="0"/>
    <x v="11"/>
    <x v="1"/>
    <s v="Unkown"/>
    <x v="1"/>
    <x v="2"/>
    <x v="3"/>
    <n v="7"/>
    <x v="0"/>
    <n v="499"/>
    <x v="1"/>
    <x v="69"/>
    <n v="499"/>
    <n v="0.59545090180360716"/>
    <n v="297.13"/>
    <n v="8.5064414543372463E-2"/>
  </r>
  <r>
    <n v="1207"/>
    <x v="1157"/>
    <d v="2024-11-23T00:00:00"/>
    <x v="1"/>
    <x v="10"/>
    <x v="0"/>
    <s v="Unkown"/>
    <x v="2"/>
    <x v="0"/>
    <x v="2"/>
    <n v="10"/>
    <x v="0"/>
    <n v="199"/>
    <x v="3"/>
    <x v="247"/>
    <n v="169.15"/>
    <n v="1.8177386934673367"/>
    <n v="361.73"/>
    <n v="0.21385161099615727"/>
  </r>
  <r>
    <n v="1208"/>
    <x v="1158"/>
    <d v="2024-09-18T00:00:00"/>
    <x v="1"/>
    <x v="3"/>
    <x v="0"/>
    <s v="Unkown"/>
    <x v="2"/>
    <x v="2"/>
    <x v="3"/>
    <n v="7"/>
    <x v="0"/>
    <n v="999"/>
    <x v="3"/>
    <x v="90"/>
    <n v="849.15"/>
    <n v="0.48778778778778781"/>
    <n v="487.3"/>
    <n v="8.1981140804670213E-2"/>
  </r>
  <r>
    <n v="1210"/>
    <x v="1159"/>
    <d v="2024-12-14T00:00:00"/>
    <x v="1"/>
    <x v="6"/>
    <x v="0"/>
    <s v="Unkown"/>
    <x v="1"/>
    <x v="1"/>
    <x v="5"/>
    <n v="6"/>
    <x v="1"/>
    <n v="799"/>
    <x v="2"/>
    <x v="57"/>
    <n v="719.1"/>
    <n v="1.3648685857321652"/>
    <n v="1090.53"/>
    <n v="0.25275344180225279"/>
  </r>
  <r>
    <n v="1211"/>
    <x v="1160"/>
    <d v="2025-06-01T00:00:00"/>
    <x v="0"/>
    <x v="0"/>
    <x v="1"/>
    <s v="Unkown"/>
    <x v="2"/>
    <x v="0"/>
    <x v="7"/>
    <n v="3"/>
    <x v="2"/>
    <n v="499"/>
    <x v="1"/>
    <x v="103"/>
    <n v="499"/>
    <n v="0.43016032064128257"/>
    <n v="214.65"/>
    <n v="0.1433867735470942"/>
  </r>
  <r>
    <n v="1212"/>
    <x v="1161"/>
    <d v="2024-12-23T00:00:00"/>
    <x v="1"/>
    <x v="6"/>
    <x v="1"/>
    <s v="Unkown"/>
    <x v="2"/>
    <x v="1"/>
    <x v="1"/>
    <n v="3"/>
    <x v="2"/>
    <n v="149"/>
    <x v="0"/>
    <x v="108"/>
    <n v="141.54999999999998"/>
    <n v="0.5738255033557047"/>
    <n v="85.5"/>
    <n v="0.20134228187919465"/>
  </r>
  <r>
    <n v="1213"/>
    <x v="1162"/>
    <d v="2025-07-26T00:00:00"/>
    <x v="0"/>
    <x v="4"/>
    <x v="3"/>
    <s v="Unkown"/>
    <x v="1"/>
    <x v="2"/>
    <x v="3"/>
    <n v="10"/>
    <x v="0"/>
    <n v="799"/>
    <x v="2"/>
    <x v="24"/>
    <n v="719.1"/>
    <n v="2.6346182728410512"/>
    <n v="2105.06"/>
    <n v="0.29273536364900571"/>
  </r>
  <r>
    <n v="1214"/>
    <x v="1163"/>
    <d v="2024-09-21T00:00:00"/>
    <x v="1"/>
    <x v="3"/>
    <x v="1"/>
    <s v="Unkown"/>
    <x v="1"/>
    <x v="2"/>
    <x v="4"/>
    <n v="3"/>
    <x v="2"/>
    <n v="199"/>
    <x v="1"/>
    <x v="85"/>
    <n v="199"/>
    <n v="0.88160804020100503"/>
    <n v="175.44"/>
    <n v="0.29386934673366832"/>
  </r>
  <r>
    <n v="1215"/>
    <x v="1164"/>
    <d v="2024-04-17T00:00:00"/>
    <x v="1"/>
    <x v="2"/>
    <x v="0"/>
    <s v="Unkown"/>
    <x v="1"/>
    <x v="2"/>
    <x v="0"/>
    <n v="6"/>
    <x v="1"/>
    <n v="99"/>
    <x v="3"/>
    <x v="109"/>
    <n v="84.149999999999991"/>
    <n v="1.373030303030303"/>
    <n v="135.93"/>
    <n v="0.26922162804515748"/>
  </r>
  <r>
    <n v="1217"/>
    <x v="1165"/>
    <d v="2024-04-03T00:00:00"/>
    <x v="1"/>
    <x v="2"/>
    <x v="0"/>
    <s v="Unkown"/>
    <x v="2"/>
    <x v="1"/>
    <x v="1"/>
    <n v="1"/>
    <x v="2"/>
    <n v="499"/>
    <x v="3"/>
    <x v="116"/>
    <n v="424.15"/>
    <n v="0.12723446893787577"/>
    <n v="63.49"/>
    <n v="0.14968761051514795"/>
  </r>
  <r>
    <n v="1218"/>
    <x v="1166"/>
    <d v="2024-02-25T00:00:00"/>
    <x v="1"/>
    <x v="1"/>
    <x v="1"/>
    <s v="Unkown"/>
    <x v="0"/>
    <x v="2"/>
    <x v="3"/>
    <n v="7"/>
    <x v="0"/>
    <n v="999"/>
    <x v="3"/>
    <x v="90"/>
    <n v="849.15"/>
    <n v="1.3881581581581581"/>
    <n v="1386.77"/>
    <n v="0.23330389212742153"/>
  </r>
  <r>
    <n v="1219"/>
    <x v="1167"/>
    <d v="2025-12-12T00:00:00"/>
    <x v="0"/>
    <x v="6"/>
    <x v="0"/>
    <s v="CUST1611"/>
    <x v="2"/>
    <x v="0"/>
    <x v="1"/>
    <n v="5"/>
    <x v="1"/>
    <n v="99"/>
    <x v="3"/>
    <x v="216"/>
    <n v="84.15"/>
    <n v="0.59828282828282831"/>
    <n v="59.23"/>
    <n v="0.14077243018419489"/>
  </r>
  <r>
    <n v="1220"/>
    <x v="1168"/>
    <d v="2025-04-04T00:00:00"/>
    <x v="0"/>
    <x v="2"/>
    <x v="0"/>
    <s v="Unkown"/>
    <x v="2"/>
    <x v="1"/>
    <x v="7"/>
    <n v="5"/>
    <x v="1"/>
    <n v="199"/>
    <x v="0"/>
    <x v="82"/>
    <n v="189.05"/>
    <n v="0.23889447236180905"/>
    <n v="47.54"/>
    <n v="5.0293573128801901E-2"/>
  </r>
  <r>
    <n v="1221"/>
    <x v="1169"/>
    <d v="2025-11-24T00:00:00"/>
    <x v="0"/>
    <x v="10"/>
    <x v="3"/>
    <s v="CUST1445"/>
    <x v="1"/>
    <x v="0"/>
    <x v="6"/>
    <n v="5"/>
    <x v="1"/>
    <n v="999"/>
    <x v="2"/>
    <x v="183"/>
    <n v="899.1"/>
    <n v="0.93396396396396397"/>
    <n v="933.03"/>
    <n v="0.20754754754754753"/>
  </r>
  <r>
    <n v="1222"/>
    <x v="1170"/>
    <d v="2025-06-29T00:00:00"/>
    <x v="0"/>
    <x v="0"/>
    <x v="1"/>
    <s v="Unkown"/>
    <x v="0"/>
    <x v="1"/>
    <x v="7"/>
    <n v="3"/>
    <x v="2"/>
    <n v="499"/>
    <x v="2"/>
    <x v="55"/>
    <n v="449.09999999999997"/>
    <n v="0.70088176352705411"/>
    <n v="349.74"/>
    <n v="0.25958583834335341"/>
  </r>
  <r>
    <n v="1223"/>
    <x v="1171"/>
    <d v="2025-06-17T00:00:00"/>
    <x v="0"/>
    <x v="0"/>
    <x v="1"/>
    <s v="Unkown"/>
    <x v="0"/>
    <x v="1"/>
    <x v="0"/>
    <n v="2"/>
    <x v="2"/>
    <n v="149"/>
    <x v="0"/>
    <x v="243"/>
    <n v="141.55000000000001"/>
    <n v="0.11738255033557046"/>
    <n v="17.489999999999998"/>
    <n v="6.1780289650300239E-2"/>
  </r>
  <r>
    <n v="1224"/>
    <x v="1172"/>
    <d v="2025-08-30T00:00:00"/>
    <x v="0"/>
    <x v="5"/>
    <x v="1"/>
    <s v="Unkown"/>
    <x v="2"/>
    <x v="0"/>
    <x v="5"/>
    <n v="9"/>
    <x v="0"/>
    <n v="999"/>
    <x v="3"/>
    <x v="70"/>
    <n v="849.15000000000009"/>
    <n v="0.85016016016016016"/>
    <n v="849.31"/>
    <n v="0.11113204707975949"/>
  </r>
  <r>
    <n v="1225"/>
    <x v="1173"/>
    <d v="2025-05-28T00:00:00"/>
    <x v="0"/>
    <x v="7"/>
    <x v="3"/>
    <s v="CUST2126"/>
    <x v="2"/>
    <x v="1"/>
    <x v="3"/>
    <n v="9"/>
    <x v="0"/>
    <n v="199"/>
    <x v="1"/>
    <x v="110"/>
    <n v="199"/>
    <n v="1.177386934673367"/>
    <n v="234.3"/>
    <n v="0.130820770519263"/>
  </r>
  <r>
    <n v="1226"/>
    <x v="1174"/>
    <d v="2025-08-23T00:00:00"/>
    <x v="0"/>
    <x v="5"/>
    <x v="3"/>
    <s v="CUST2843"/>
    <x v="0"/>
    <x v="0"/>
    <x v="4"/>
    <n v="10"/>
    <x v="0"/>
    <n v="149"/>
    <x v="0"/>
    <x v="87"/>
    <n v="141.55000000000001"/>
    <n v="0.57067114093959737"/>
    <n v="85.03"/>
    <n v="6.0070646414694458E-2"/>
  </r>
  <r>
    <n v="1227"/>
    <x v="1175"/>
    <d v="2024-04-15T00:00:00"/>
    <x v="1"/>
    <x v="2"/>
    <x v="3"/>
    <s v="Unkown"/>
    <x v="0"/>
    <x v="2"/>
    <x v="5"/>
    <n v="10"/>
    <x v="0"/>
    <n v="199"/>
    <x v="0"/>
    <x v="18"/>
    <n v="189.05"/>
    <n v="1.0963316582914573"/>
    <n v="218.17"/>
    <n v="0.11540333245173234"/>
  </r>
  <r>
    <n v="1228"/>
    <x v="1176"/>
    <d v="2025-12-06T00:00:00"/>
    <x v="0"/>
    <x v="6"/>
    <x v="0"/>
    <s v="CUST1399"/>
    <x v="1"/>
    <x v="0"/>
    <x v="6"/>
    <n v="2"/>
    <x v="2"/>
    <n v="199"/>
    <x v="0"/>
    <x v="264"/>
    <n v="189.05"/>
    <n v="0.20597989949748743"/>
    <n v="40.99"/>
    <n v="0.10841047341973023"/>
  </r>
  <r>
    <n v="1229"/>
    <x v="1177"/>
    <d v="2025-07-13T00:00:00"/>
    <x v="0"/>
    <x v="4"/>
    <x v="0"/>
    <s v="Unkown"/>
    <x v="0"/>
    <x v="1"/>
    <x v="0"/>
    <n v="6"/>
    <x v="1"/>
    <n v="999"/>
    <x v="1"/>
    <x v="166"/>
    <n v="999"/>
    <n v="1.5849449449449449"/>
    <n v="1583.36"/>
    <n v="0.26415749082415746"/>
  </r>
  <r>
    <n v="1230"/>
    <x v="1178"/>
    <d v="2025-03-28T00:00:00"/>
    <x v="0"/>
    <x v="8"/>
    <x v="2"/>
    <s v="Unkown"/>
    <x v="1"/>
    <x v="2"/>
    <x v="0"/>
    <n v="4"/>
    <x v="1"/>
    <n v="999"/>
    <x v="1"/>
    <x v="119"/>
    <n v="999"/>
    <n v="0.49840840840840844"/>
    <n v="497.91"/>
    <n v="0.12460210210210211"/>
  </r>
  <r>
    <n v="1231"/>
    <x v="1179"/>
    <d v="2025-06-24T00:00:00"/>
    <x v="0"/>
    <x v="0"/>
    <x v="2"/>
    <s v="Unkown"/>
    <x v="2"/>
    <x v="1"/>
    <x v="2"/>
    <n v="4"/>
    <x v="1"/>
    <n v="299"/>
    <x v="0"/>
    <x v="51"/>
    <n v="284.05"/>
    <n v="0.70063545150501672"/>
    <n v="209.49"/>
    <n v="0.18437775039605703"/>
  </r>
  <r>
    <n v="1232"/>
    <x v="1180"/>
    <d v="2025-12-11T00:00:00"/>
    <x v="0"/>
    <x v="6"/>
    <x v="0"/>
    <s v="Unkown"/>
    <x v="2"/>
    <x v="0"/>
    <x v="2"/>
    <n v="1"/>
    <x v="2"/>
    <n v="999"/>
    <x v="1"/>
    <x v="227"/>
    <n v="999"/>
    <n v="0.20491491491491493"/>
    <n v="204.71"/>
    <n v="0.20491491491491493"/>
  </r>
  <r>
    <n v="1233"/>
    <x v="1181"/>
    <d v="2024-08-15T00:00:00"/>
    <x v="1"/>
    <x v="5"/>
    <x v="3"/>
    <s v="Unkown"/>
    <x v="2"/>
    <x v="1"/>
    <x v="2"/>
    <n v="9"/>
    <x v="0"/>
    <n v="999"/>
    <x v="2"/>
    <x v="265"/>
    <n v="899.09999999999991"/>
    <n v="0.56467467467467469"/>
    <n v="564.11"/>
    <n v="6.9712922799342561E-2"/>
  </r>
  <r>
    <n v="1234"/>
    <x v="1182"/>
    <d v="2024-12-22T00:00:00"/>
    <x v="1"/>
    <x v="6"/>
    <x v="0"/>
    <s v="CUST1789"/>
    <x v="1"/>
    <x v="2"/>
    <x v="5"/>
    <n v="6"/>
    <x v="1"/>
    <n v="199"/>
    <x v="2"/>
    <x v="240"/>
    <n v="179.1"/>
    <n v="0.53015075376884424"/>
    <n v="105.5"/>
    <n v="9.8176065512748933E-2"/>
  </r>
  <r>
    <n v="1235"/>
    <x v="1183"/>
    <d v="2024-03-13T00:00:00"/>
    <x v="1"/>
    <x v="8"/>
    <x v="0"/>
    <s v="Unkown"/>
    <x v="2"/>
    <x v="2"/>
    <x v="4"/>
    <n v="3"/>
    <x v="2"/>
    <n v="99"/>
    <x v="1"/>
    <x v="132"/>
    <n v="99"/>
    <n v="0.32626262626262625"/>
    <n v="32.299999999999997"/>
    <n v="0.10875420875420874"/>
  </r>
  <r>
    <n v="1236"/>
    <x v="1184"/>
    <d v="2025-01-06T00:00:00"/>
    <x v="0"/>
    <x v="9"/>
    <x v="0"/>
    <s v="Unkown"/>
    <x v="1"/>
    <x v="1"/>
    <x v="6"/>
    <n v="4"/>
    <x v="1"/>
    <n v="199"/>
    <x v="2"/>
    <x v="173"/>
    <n v="179.1"/>
    <n v="1.0651256281407036"/>
    <n v="211.96"/>
    <n v="0.29586823003908436"/>
  </r>
  <r>
    <n v="1237"/>
    <x v="1185"/>
    <d v="2024-03-18T00:00:00"/>
    <x v="1"/>
    <x v="8"/>
    <x v="2"/>
    <s v="CUST2415"/>
    <x v="0"/>
    <x v="2"/>
    <x v="2"/>
    <n v="5"/>
    <x v="1"/>
    <n v="499"/>
    <x v="1"/>
    <x v="175"/>
    <n v="499"/>
    <n v="0.95126252505010023"/>
    <n v="474.68"/>
    <n v="0.19025250501002006"/>
  </r>
  <r>
    <n v="1238"/>
    <x v="1186"/>
    <d v="2024-05-14T00:00:00"/>
    <x v="1"/>
    <x v="7"/>
    <x v="0"/>
    <s v="Unkown"/>
    <x v="1"/>
    <x v="2"/>
    <x v="0"/>
    <n v="6"/>
    <x v="1"/>
    <n v="499"/>
    <x v="2"/>
    <x v="107"/>
    <n v="449.09999999999997"/>
    <n v="1.3415430861723445"/>
    <n v="669.43"/>
    <n v="0.24843390484673047"/>
  </r>
  <r>
    <n v="1239"/>
    <x v="1187"/>
    <d v="2024-05-26T00:00:00"/>
    <x v="1"/>
    <x v="7"/>
    <x v="3"/>
    <s v="Unkown"/>
    <x v="1"/>
    <x v="1"/>
    <x v="7"/>
    <n v="9"/>
    <x v="0"/>
    <n v="999"/>
    <x v="3"/>
    <x v="70"/>
    <n v="849.15000000000009"/>
    <n v="0.68856856856856852"/>
    <n v="687.88"/>
    <n v="9.0008963211577586E-2"/>
  </r>
  <r>
    <n v="1240"/>
    <x v="1188"/>
    <d v="2024-11-05T00:00:00"/>
    <x v="1"/>
    <x v="10"/>
    <x v="2"/>
    <s v="Unkown"/>
    <x v="1"/>
    <x v="1"/>
    <x v="7"/>
    <n v="2"/>
    <x v="2"/>
    <n v="999"/>
    <x v="2"/>
    <x v="161"/>
    <n v="899.1"/>
    <n v="0.43059059059059063"/>
    <n v="430.16"/>
    <n v="0.23921699477255035"/>
  </r>
  <r>
    <n v="1241"/>
    <x v="1189"/>
    <d v="2025-10-20T00:00:00"/>
    <x v="0"/>
    <x v="11"/>
    <x v="0"/>
    <s v="Unkown"/>
    <x v="2"/>
    <x v="2"/>
    <x v="4"/>
    <n v="3"/>
    <x v="2"/>
    <n v="999"/>
    <x v="1"/>
    <x v="143"/>
    <n v="999"/>
    <n v="0.41766766766766766"/>
    <n v="417.25"/>
    <n v="0.13922255588922255"/>
  </r>
  <r>
    <n v="1242"/>
    <x v="1190"/>
    <d v="2025-01-08T00:00:00"/>
    <x v="0"/>
    <x v="9"/>
    <x v="3"/>
    <s v="CUST1806"/>
    <x v="0"/>
    <x v="1"/>
    <x v="5"/>
    <n v="1"/>
    <x v="2"/>
    <n v="99"/>
    <x v="3"/>
    <x v="250"/>
    <n v="84.15"/>
    <n v="0.12585858585858586"/>
    <n v="12.46"/>
    <n v="0.14806892453951279"/>
  </r>
  <r>
    <n v="1243"/>
    <x v="1191"/>
    <d v="2024-06-23T00:00:00"/>
    <x v="1"/>
    <x v="0"/>
    <x v="2"/>
    <s v="Unkown"/>
    <x v="2"/>
    <x v="1"/>
    <x v="2"/>
    <n v="4"/>
    <x v="1"/>
    <n v="799"/>
    <x v="3"/>
    <x v="130"/>
    <n v="679.15"/>
    <n v="0.76198998748435554"/>
    <n v="608.83000000000004"/>
    <n v="0.22411470220128105"/>
  </r>
  <r>
    <n v="1244"/>
    <x v="1192"/>
    <d v="2024-10-02T00:00:00"/>
    <x v="1"/>
    <x v="11"/>
    <x v="3"/>
    <s v="CUST1559"/>
    <x v="2"/>
    <x v="0"/>
    <x v="5"/>
    <n v="9"/>
    <x v="0"/>
    <n v="99"/>
    <x v="2"/>
    <x v="228"/>
    <n v="89.1"/>
    <n v="0.70171717171717174"/>
    <n v="69.47"/>
    <n v="8.6631749594712565E-2"/>
  </r>
  <r>
    <n v="1245"/>
    <x v="1193"/>
    <d v="2024-07-29T00:00:00"/>
    <x v="1"/>
    <x v="4"/>
    <x v="3"/>
    <s v="Unkown"/>
    <x v="2"/>
    <x v="0"/>
    <x v="7"/>
    <n v="1"/>
    <x v="2"/>
    <n v="99"/>
    <x v="3"/>
    <x v="250"/>
    <n v="84.15"/>
    <n v="0.13070707070707069"/>
    <n v="12.94"/>
    <n v="0.15377302436125964"/>
  </r>
  <r>
    <n v="1246"/>
    <x v="1194"/>
    <d v="2025-06-11T00:00:00"/>
    <x v="0"/>
    <x v="0"/>
    <x v="0"/>
    <s v="Unkown"/>
    <x v="0"/>
    <x v="2"/>
    <x v="7"/>
    <n v="2"/>
    <x v="2"/>
    <n v="299"/>
    <x v="1"/>
    <x v="133"/>
    <n v="299"/>
    <n v="0.31046822742474917"/>
    <n v="92.83"/>
    <n v="0.15523411371237458"/>
  </r>
  <r>
    <n v="1247"/>
    <x v="1195"/>
    <d v="2024-02-16T00:00:00"/>
    <x v="1"/>
    <x v="1"/>
    <x v="3"/>
    <s v="CUST1308"/>
    <x v="1"/>
    <x v="0"/>
    <x v="2"/>
    <n v="2"/>
    <x v="2"/>
    <n v="999"/>
    <x v="1"/>
    <x v="160"/>
    <n v="999"/>
    <n v="0.49466466466466469"/>
    <n v="494.17"/>
    <n v="0.24733233233233234"/>
  </r>
  <r>
    <n v="1248"/>
    <x v="1196"/>
    <d v="2025-06-17T00:00:00"/>
    <x v="0"/>
    <x v="0"/>
    <x v="0"/>
    <s v="Unkown"/>
    <x v="1"/>
    <x v="0"/>
    <x v="3"/>
    <n v="6"/>
    <x v="1"/>
    <n v="799"/>
    <x v="1"/>
    <x v="63"/>
    <n v="799"/>
    <n v="1.1134543178973717"/>
    <n v="889.65"/>
    <n v="0.18557571964956196"/>
  </r>
  <r>
    <n v="1249"/>
    <x v="1197"/>
    <d v="2025-11-06T00:00:00"/>
    <x v="0"/>
    <x v="10"/>
    <x v="1"/>
    <s v="Unkown"/>
    <x v="2"/>
    <x v="1"/>
    <x v="0"/>
    <n v="10"/>
    <x v="0"/>
    <n v="199"/>
    <x v="0"/>
    <x v="18"/>
    <n v="189.05"/>
    <n v="1.1061306532663318"/>
    <n v="220.12"/>
    <n v="0.11643480560698229"/>
  </r>
  <r>
    <n v="1250"/>
    <x v="1198"/>
    <d v="2025-09-01T00:00:00"/>
    <x v="0"/>
    <x v="3"/>
    <x v="1"/>
    <s v="Unkown"/>
    <x v="0"/>
    <x v="0"/>
    <x v="6"/>
    <n v="9"/>
    <x v="0"/>
    <n v="499"/>
    <x v="2"/>
    <x v="176"/>
    <n v="449.1"/>
    <n v="1.1216432865731465"/>
    <n v="559.70000000000005"/>
    <n v="0.13847447982384523"/>
  </r>
  <r>
    <n v="1251"/>
    <x v="1199"/>
    <d v="2024-06-14T00:00:00"/>
    <x v="1"/>
    <x v="0"/>
    <x v="3"/>
    <s v="CUST1068"/>
    <x v="1"/>
    <x v="2"/>
    <x v="2"/>
    <n v="4"/>
    <x v="1"/>
    <n v="199"/>
    <x v="1"/>
    <x v="1"/>
    <n v="199"/>
    <n v="0.8565829145728644"/>
    <n v="170.46"/>
    <n v="0.2141457286432161"/>
  </r>
  <r>
    <n v="1252"/>
    <x v="1200"/>
    <d v="2025-06-23T00:00:00"/>
    <x v="0"/>
    <x v="0"/>
    <x v="0"/>
    <s v="CUST1777"/>
    <x v="0"/>
    <x v="2"/>
    <x v="5"/>
    <n v="6"/>
    <x v="1"/>
    <n v="149"/>
    <x v="3"/>
    <x v="259"/>
    <n v="126.64999999999999"/>
    <n v="1.5035570469798658"/>
    <n v="224.03"/>
    <n v="0.29481510725095406"/>
  </r>
  <r>
    <n v="1253"/>
    <x v="1201"/>
    <d v="2025-01-14T00:00:00"/>
    <x v="0"/>
    <x v="9"/>
    <x v="0"/>
    <s v="CUST1840"/>
    <x v="1"/>
    <x v="2"/>
    <x v="7"/>
    <n v="4"/>
    <x v="1"/>
    <n v="999"/>
    <x v="3"/>
    <x v="239"/>
    <n v="849.15"/>
    <n v="0.25926926926926924"/>
    <n v="259.01"/>
    <n v="7.6255667432138019E-2"/>
  </r>
  <r>
    <n v="1254"/>
    <x v="1202"/>
    <d v="2024-11-05T00:00:00"/>
    <x v="1"/>
    <x v="10"/>
    <x v="0"/>
    <s v="Unkown"/>
    <x v="2"/>
    <x v="2"/>
    <x v="2"/>
    <n v="4"/>
    <x v="1"/>
    <n v="499"/>
    <x v="0"/>
    <x v="214"/>
    <n v="474.05"/>
    <n v="0.35130260521042084"/>
    <n v="175.3"/>
    <n v="9.2448054002742336E-2"/>
  </r>
  <r>
    <n v="1255"/>
    <x v="1203"/>
    <d v="2024-09-10T00:00:00"/>
    <x v="1"/>
    <x v="3"/>
    <x v="3"/>
    <s v="Unkown"/>
    <x v="2"/>
    <x v="1"/>
    <x v="6"/>
    <n v="3"/>
    <x v="2"/>
    <n v="299"/>
    <x v="1"/>
    <x v="25"/>
    <n v="299"/>
    <n v="0.2862207357859532"/>
    <n v="85.58"/>
    <n v="9.5406911928651056E-2"/>
  </r>
  <r>
    <n v="1256"/>
    <x v="1204"/>
    <d v="2025-01-12T00:00:00"/>
    <x v="0"/>
    <x v="9"/>
    <x v="0"/>
    <s v="Unkown"/>
    <x v="2"/>
    <x v="1"/>
    <x v="2"/>
    <n v="6"/>
    <x v="1"/>
    <n v="999"/>
    <x v="1"/>
    <x v="166"/>
    <n v="999"/>
    <n v="0.92180180180180182"/>
    <n v="920.88"/>
    <n v="0.15363363363363364"/>
  </r>
  <r>
    <n v="1257"/>
    <x v="1205"/>
    <d v="2024-10-25T00:00:00"/>
    <x v="1"/>
    <x v="11"/>
    <x v="1"/>
    <s v="Unkown"/>
    <x v="1"/>
    <x v="1"/>
    <x v="4"/>
    <n v="5"/>
    <x v="1"/>
    <n v="299"/>
    <x v="2"/>
    <x v="225"/>
    <n v="269.10000000000002"/>
    <n v="1.3086622073578595"/>
    <n v="391.29"/>
    <n v="0.29081382385730215"/>
  </r>
  <r>
    <n v="1258"/>
    <x v="1206"/>
    <d v="2025-12-04T00:00:00"/>
    <x v="0"/>
    <x v="6"/>
    <x v="1"/>
    <s v="CUST2358"/>
    <x v="0"/>
    <x v="2"/>
    <x v="6"/>
    <n v="2"/>
    <x v="2"/>
    <n v="99"/>
    <x v="0"/>
    <x v="186"/>
    <n v="94.05"/>
    <n v="0.3794949494949495"/>
    <n v="37.57"/>
    <n v="0.19973418394471026"/>
  </r>
  <r>
    <n v="1259"/>
    <x v="1207"/>
    <d v="2025-04-27T00:00:00"/>
    <x v="0"/>
    <x v="2"/>
    <x v="3"/>
    <s v="Unkown"/>
    <x v="1"/>
    <x v="2"/>
    <x v="3"/>
    <n v="10"/>
    <x v="0"/>
    <n v="99"/>
    <x v="2"/>
    <x v="117"/>
    <n v="89.1"/>
    <n v="2.1337373737373739"/>
    <n v="211.24"/>
    <n v="0.23708193041526376"/>
  </r>
  <r>
    <n v="1260"/>
    <x v="1208"/>
    <d v="2025-06-09T00:00:00"/>
    <x v="0"/>
    <x v="0"/>
    <x v="2"/>
    <s v="CUST2021"/>
    <x v="2"/>
    <x v="1"/>
    <x v="4"/>
    <n v="5"/>
    <x v="1"/>
    <n v="299"/>
    <x v="3"/>
    <x v="95"/>
    <n v="254.15"/>
    <n v="0.74160535117056858"/>
    <n v="221.74"/>
    <n v="0.17449537674601615"/>
  </r>
  <r>
    <n v="1261"/>
    <x v="1209"/>
    <d v="2024-11-11T00:00:00"/>
    <x v="1"/>
    <x v="10"/>
    <x v="0"/>
    <s v="Unkown"/>
    <x v="1"/>
    <x v="1"/>
    <x v="4"/>
    <n v="3"/>
    <x v="2"/>
    <n v="299"/>
    <x v="1"/>
    <x v="25"/>
    <n v="299"/>
    <n v="0.6762541806020067"/>
    <n v="202.2"/>
    <n v="0.22541806020066887"/>
  </r>
  <r>
    <n v="1262"/>
    <x v="1210"/>
    <d v="2024-03-13T00:00:00"/>
    <x v="1"/>
    <x v="8"/>
    <x v="0"/>
    <s v="Unkown"/>
    <x v="2"/>
    <x v="1"/>
    <x v="6"/>
    <n v="1"/>
    <x v="2"/>
    <n v="299"/>
    <x v="0"/>
    <x v="164"/>
    <n v="284.05"/>
    <n v="6.0000000000000005E-2"/>
    <n v="17.940000000000001"/>
    <n v="6.3157894736842107E-2"/>
  </r>
  <r>
    <n v="1263"/>
    <x v="1211"/>
    <d v="2025-10-29T00:00:00"/>
    <x v="0"/>
    <x v="11"/>
    <x v="2"/>
    <s v="Unkown"/>
    <x v="2"/>
    <x v="0"/>
    <x v="6"/>
    <n v="6"/>
    <x v="1"/>
    <n v="999"/>
    <x v="1"/>
    <x v="166"/>
    <n v="999"/>
    <n v="1.0987087087087086"/>
    <n v="1097.6099999999999"/>
    <n v="0.1831181181181181"/>
  </r>
  <r>
    <n v="1264"/>
    <x v="1212"/>
    <d v="2025-10-28T00:00:00"/>
    <x v="0"/>
    <x v="11"/>
    <x v="3"/>
    <s v="Unkown"/>
    <x v="1"/>
    <x v="2"/>
    <x v="0"/>
    <n v="6"/>
    <x v="1"/>
    <n v="199"/>
    <x v="3"/>
    <x v="181"/>
    <n v="169.15"/>
    <n v="1.472713567839196"/>
    <n v="293.07"/>
    <n v="0.28876736624297961"/>
  </r>
  <r>
    <n v="1265"/>
    <x v="1213"/>
    <d v="2025-04-23T00:00:00"/>
    <x v="0"/>
    <x v="2"/>
    <x v="0"/>
    <s v="CUST2464"/>
    <x v="0"/>
    <x v="2"/>
    <x v="4"/>
    <n v="7"/>
    <x v="0"/>
    <n v="99"/>
    <x v="1"/>
    <x v="36"/>
    <n v="99"/>
    <n v="0.39555555555555549"/>
    <n v="39.159999999999997"/>
    <n v="5.65079365079365E-2"/>
  </r>
  <r>
    <n v="1266"/>
    <x v="1214"/>
    <d v="2024-09-11T00:00:00"/>
    <x v="1"/>
    <x v="3"/>
    <x v="3"/>
    <s v="CUST2700"/>
    <x v="2"/>
    <x v="2"/>
    <x v="7"/>
    <n v="5"/>
    <x v="1"/>
    <n v="799"/>
    <x v="1"/>
    <x v="100"/>
    <n v="799"/>
    <n v="0.65844806007509393"/>
    <n v="526.1"/>
    <n v="0.13168961201501878"/>
  </r>
  <r>
    <n v="1267"/>
    <x v="1215"/>
    <d v="2024-10-06T00:00:00"/>
    <x v="1"/>
    <x v="11"/>
    <x v="1"/>
    <s v="Unkown"/>
    <x v="1"/>
    <x v="0"/>
    <x v="2"/>
    <n v="3"/>
    <x v="2"/>
    <n v="199"/>
    <x v="0"/>
    <x v="114"/>
    <n v="189.04999999999998"/>
    <n v="0.6498492462311557"/>
    <n v="129.32"/>
    <n v="0.2280172793793529"/>
  </r>
  <r>
    <n v="1268"/>
    <x v="1216"/>
    <d v="2025-11-12T00:00:00"/>
    <x v="0"/>
    <x v="10"/>
    <x v="0"/>
    <s v="Unkown"/>
    <x v="0"/>
    <x v="0"/>
    <x v="1"/>
    <n v="7"/>
    <x v="0"/>
    <n v="99"/>
    <x v="1"/>
    <x v="36"/>
    <n v="99"/>
    <n v="1.7755555555555556"/>
    <n v="175.78"/>
    <n v="0.25365079365079363"/>
  </r>
  <r>
    <n v="1269"/>
    <x v="1217"/>
    <d v="2025-07-23T00:00:00"/>
    <x v="0"/>
    <x v="4"/>
    <x v="0"/>
    <s v="Unkown"/>
    <x v="0"/>
    <x v="1"/>
    <x v="3"/>
    <n v="7"/>
    <x v="0"/>
    <n v="149"/>
    <x v="2"/>
    <x v="146"/>
    <n v="134.1"/>
    <n v="1.2297986577181208"/>
    <n v="183.24"/>
    <n v="0.19520613614573346"/>
  </r>
  <r>
    <n v="1270"/>
    <x v="1218"/>
    <d v="2024-01-13T00:00:00"/>
    <x v="1"/>
    <x v="9"/>
    <x v="3"/>
    <s v="Unkown"/>
    <x v="1"/>
    <x v="0"/>
    <x v="7"/>
    <n v="4"/>
    <x v="1"/>
    <n v="499"/>
    <x v="1"/>
    <x v="224"/>
    <n v="499"/>
    <n v="0.20741482965931865"/>
    <n v="103.5"/>
    <n v="5.1853707414829663E-2"/>
  </r>
  <r>
    <n v="1272"/>
    <x v="1219"/>
    <d v="2025-04-26T00:00:00"/>
    <x v="0"/>
    <x v="2"/>
    <x v="1"/>
    <s v="Unkown"/>
    <x v="2"/>
    <x v="0"/>
    <x v="5"/>
    <n v="5"/>
    <x v="1"/>
    <n v="499"/>
    <x v="3"/>
    <x v="10"/>
    <n v="424.15"/>
    <n v="1.14563126252505"/>
    <n v="571.66999999999996"/>
    <n v="0.26956029706471762"/>
  </r>
  <r>
    <n v="1273"/>
    <x v="1220"/>
    <d v="2025-05-12T00:00:00"/>
    <x v="0"/>
    <x v="7"/>
    <x v="0"/>
    <s v="CUST2881"/>
    <x v="1"/>
    <x v="1"/>
    <x v="7"/>
    <n v="1"/>
    <x v="2"/>
    <n v="999"/>
    <x v="3"/>
    <x v="88"/>
    <n v="849.15"/>
    <n v="6.7107107107107114E-2"/>
    <n v="67.040000000000006"/>
    <n v="7.8949537773067194E-2"/>
  </r>
  <r>
    <n v="1274"/>
    <x v="1221"/>
    <d v="2025-04-01T00:00:00"/>
    <x v="0"/>
    <x v="2"/>
    <x v="3"/>
    <s v="Unkown"/>
    <x v="1"/>
    <x v="1"/>
    <x v="7"/>
    <n v="1"/>
    <x v="2"/>
    <n v="799"/>
    <x v="2"/>
    <x v="9"/>
    <n v="719.1"/>
    <n v="0.25946182728410511"/>
    <n v="207.31"/>
    <n v="0.28829091920456124"/>
  </r>
  <r>
    <n v="1275"/>
    <x v="1222"/>
    <d v="2024-12-19T00:00:00"/>
    <x v="1"/>
    <x v="6"/>
    <x v="0"/>
    <s v="Unkown"/>
    <x v="2"/>
    <x v="2"/>
    <x v="4"/>
    <n v="8"/>
    <x v="0"/>
    <n v="299"/>
    <x v="3"/>
    <x v="144"/>
    <n v="254.15"/>
    <n v="1.3068561872909699"/>
    <n v="390.75"/>
    <n v="0.19218473342514264"/>
  </r>
  <r>
    <n v="1276"/>
    <x v="1223"/>
    <d v="2025-06-24T00:00:00"/>
    <x v="0"/>
    <x v="0"/>
    <x v="3"/>
    <s v="Unkown"/>
    <x v="1"/>
    <x v="0"/>
    <x v="5"/>
    <n v="4"/>
    <x v="1"/>
    <n v="999"/>
    <x v="0"/>
    <x v="260"/>
    <n v="949.05"/>
    <n v="0.56911911911911905"/>
    <n v="568.54999999999995"/>
    <n v="0.14976818924187343"/>
  </r>
  <r>
    <n v="1277"/>
    <x v="1224"/>
    <d v="2025-11-15T00:00:00"/>
    <x v="0"/>
    <x v="10"/>
    <x v="0"/>
    <s v="Unkown"/>
    <x v="0"/>
    <x v="1"/>
    <x v="4"/>
    <n v="7"/>
    <x v="0"/>
    <n v="799"/>
    <x v="3"/>
    <x v="53"/>
    <n v="679.15"/>
    <n v="0.70478097622027536"/>
    <n v="563.12"/>
    <n v="0.11845058423870174"/>
  </r>
  <r>
    <n v="1278"/>
    <x v="1225"/>
    <d v="2025-04-15T00:00:00"/>
    <x v="0"/>
    <x v="2"/>
    <x v="3"/>
    <s v="Unkown"/>
    <x v="0"/>
    <x v="2"/>
    <x v="0"/>
    <n v="1"/>
    <x v="2"/>
    <n v="99"/>
    <x v="0"/>
    <x v="150"/>
    <n v="94.05"/>
    <n v="0.15919191919191919"/>
    <n v="15.76"/>
    <n v="0.16757044125465179"/>
  </r>
  <r>
    <n v="1279"/>
    <x v="1226"/>
    <d v="2024-10-09T00:00:00"/>
    <x v="1"/>
    <x v="11"/>
    <x v="1"/>
    <s v="CUST2656"/>
    <x v="0"/>
    <x v="0"/>
    <x v="6"/>
    <n v="2"/>
    <x v="2"/>
    <n v="149"/>
    <x v="3"/>
    <x v="234"/>
    <n v="126.65"/>
    <n v="0.42986577181208052"/>
    <n v="64.05"/>
    <n v="0.25286221871298853"/>
  </r>
  <r>
    <n v="1280"/>
    <x v="1227"/>
    <d v="2024-01-28T00:00:00"/>
    <x v="1"/>
    <x v="9"/>
    <x v="0"/>
    <s v="Unkown"/>
    <x v="0"/>
    <x v="1"/>
    <x v="0"/>
    <n v="2"/>
    <x v="2"/>
    <n v="799"/>
    <x v="1"/>
    <x v="38"/>
    <n v="799"/>
    <n v="0.38042553191489359"/>
    <n v="303.95999999999998"/>
    <n v="0.19021276595744679"/>
  </r>
  <r>
    <n v="1281"/>
    <x v="1228"/>
    <d v="2025-10-12T00:00:00"/>
    <x v="0"/>
    <x v="11"/>
    <x v="1"/>
    <s v="Unkown"/>
    <x v="1"/>
    <x v="1"/>
    <x v="1"/>
    <n v="5"/>
    <x v="1"/>
    <n v="149"/>
    <x v="0"/>
    <x v="97"/>
    <n v="141.55000000000001"/>
    <n v="1.0949664429530201"/>
    <n v="163.15"/>
    <n v="0.23051925114800426"/>
  </r>
  <r>
    <n v="1282"/>
    <x v="1229"/>
    <d v="2025-09-28T00:00:00"/>
    <x v="0"/>
    <x v="3"/>
    <x v="0"/>
    <s v="Unkown"/>
    <x v="1"/>
    <x v="2"/>
    <x v="2"/>
    <n v="7"/>
    <x v="0"/>
    <n v="999"/>
    <x v="0"/>
    <x v="125"/>
    <n v="949.05000000000007"/>
    <n v="1.8365165165165165"/>
    <n v="1834.68"/>
    <n v="0.27616789722052881"/>
  </r>
  <r>
    <n v="1284"/>
    <x v="1230"/>
    <d v="2025-01-23T00:00:00"/>
    <x v="0"/>
    <x v="9"/>
    <x v="3"/>
    <s v="Unkown"/>
    <x v="1"/>
    <x v="1"/>
    <x v="7"/>
    <n v="9"/>
    <x v="0"/>
    <n v="199"/>
    <x v="0"/>
    <x v="191"/>
    <n v="189.05"/>
    <n v="2.1562814070351761"/>
    <n v="429.1"/>
    <n v="0.25219665579358785"/>
  </r>
  <r>
    <n v="1285"/>
    <x v="1231"/>
    <d v="2025-07-18T00:00:00"/>
    <x v="0"/>
    <x v="4"/>
    <x v="1"/>
    <s v="Unkown"/>
    <x v="2"/>
    <x v="1"/>
    <x v="0"/>
    <n v="3"/>
    <x v="2"/>
    <n v="99"/>
    <x v="0"/>
    <x v="101"/>
    <n v="94.05"/>
    <n v="0.73636363636363644"/>
    <n v="72.900000000000006"/>
    <n v="0.25837320574162681"/>
  </r>
  <r>
    <n v="1286"/>
    <x v="1232"/>
    <d v="2025-02-12T00:00:00"/>
    <x v="0"/>
    <x v="1"/>
    <x v="1"/>
    <s v="Unkown"/>
    <x v="2"/>
    <x v="2"/>
    <x v="7"/>
    <n v="6"/>
    <x v="1"/>
    <n v="149"/>
    <x v="2"/>
    <x v="185"/>
    <n v="134.1"/>
    <n v="0.98671140939597324"/>
    <n v="147.02000000000001"/>
    <n v="0.18272433507332836"/>
  </r>
  <r>
    <n v="1287"/>
    <x v="1233"/>
    <d v="2024-05-17T00:00:00"/>
    <x v="1"/>
    <x v="7"/>
    <x v="0"/>
    <s v="Unkown"/>
    <x v="2"/>
    <x v="1"/>
    <x v="5"/>
    <n v="1"/>
    <x v="2"/>
    <n v="799"/>
    <x v="1"/>
    <x v="14"/>
    <n v="799"/>
    <n v="6.3879849812265327E-2"/>
    <n v="51.04"/>
    <n v="6.3879849812265327E-2"/>
  </r>
  <r>
    <n v="1288"/>
    <x v="1234"/>
    <d v="2025-12-18T00:00:00"/>
    <x v="0"/>
    <x v="6"/>
    <x v="0"/>
    <s v="CUST1036"/>
    <x v="2"/>
    <x v="2"/>
    <x v="7"/>
    <n v="1"/>
    <x v="2"/>
    <n v="999"/>
    <x v="3"/>
    <x v="88"/>
    <n v="849.15"/>
    <n v="0.15076076076076078"/>
    <n v="150.61000000000001"/>
    <n v="0.17736560089501269"/>
  </r>
  <r>
    <n v="1289"/>
    <x v="1235"/>
    <d v="2025-11-23T00:00:00"/>
    <x v="0"/>
    <x v="10"/>
    <x v="3"/>
    <s v="Unkown"/>
    <x v="0"/>
    <x v="1"/>
    <x v="6"/>
    <n v="4"/>
    <x v="1"/>
    <n v="199"/>
    <x v="2"/>
    <x v="173"/>
    <n v="179.1"/>
    <n v="0.93889447236180901"/>
    <n v="186.84"/>
    <n v="0.26080402010050252"/>
  </r>
  <r>
    <n v="1290"/>
    <x v="1236"/>
    <d v="2025-05-16T00:00:00"/>
    <x v="0"/>
    <x v="7"/>
    <x v="0"/>
    <s v="Unkown"/>
    <x v="0"/>
    <x v="0"/>
    <x v="1"/>
    <n v="3"/>
    <x v="2"/>
    <n v="799"/>
    <x v="3"/>
    <x v="21"/>
    <n v="679.15"/>
    <n v="0.19474342928660826"/>
    <n v="155.6"/>
    <n v="7.6369972269258138E-2"/>
  </r>
  <r>
    <n v="1291"/>
    <x v="1237"/>
    <d v="2024-08-27T00:00:00"/>
    <x v="1"/>
    <x v="5"/>
    <x v="0"/>
    <s v="Unkown"/>
    <x v="2"/>
    <x v="1"/>
    <x v="2"/>
    <n v="4"/>
    <x v="1"/>
    <n v="149"/>
    <x v="1"/>
    <x v="41"/>
    <n v="149"/>
    <n v="1.0291275167785234"/>
    <n v="153.34"/>
    <n v="0.25728187919463086"/>
  </r>
  <r>
    <n v="1292"/>
    <x v="1238"/>
    <d v="2025-06-20T00:00:00"/>
    <x v="0"/>
    <x v="0"/>
    <x v="1"/>
    <s v="Unkown"/>
    <x v="1"/>
    <x v="0"/>
    <x v="5"/>
    <n v="8"/>
    <x v="0"/>
    <n v="999"/>
    <x v="3"/>
    <x v="248"/>
    <n v="849.15"/>
    <n v="1.8944944944944944"/>
    <n v="1892.6"/>
    <n v="0.27860213154330798"/>
  </r>
  <r>
    <n v="1293"/>
    <x v="1239"/>
    <d v="2025-03-30T00:00:00"/>
    <x v="0"/>
    <x v="8"/>
    <x v="3"/>
    <s v="Unkown"/>
    <x v="0"/>
    <x v="1"/>
    <x v="1"/>
    <n v="7"/>
    <x v="0"/>
    <n v="799"/>
    <x v="1"/>
    <x v="199"/>
    <n v="799"/>
    <n v="0.77749687108886112"/>
    <n v="621.22"/>
    <n v="0.11107098158412301"/>
  </r>
  <r>
    <n v="1294"/>
    <x v="1240"/>
    <d v="2025-02-27T00:00:00"/>
    <x v="0"/>
    <x v="1"/>
    <x v="3"/>
    <s v="CUST1190"/>
    <x v="0"/>
    <x v="1"/>
    <x v="0"/>
    <n v="1"/>
    <x v="2"/>
    <n v="799"/>
    <x v="1"/>
    <x v="14"/>
    <n v="799"/>
    <n v="7.3692115143929912E-2"/>
    <n v="58.88"/>
    <n v="7.3692115143929912E-2"/>
  </r>
  <r>
    <n v="1295"/>
    <x v="1241"/>
    <d v="2025-07-26T00:00:00"/>
    <x v="0"/>
    <x v="4"/>
    <x v="1"/>
    <s v="Unkown"/>
    <x v="2"/>
    <x v="2"/>
    <x v="1"/>
    <n v="10"/>
    <x v="0"/>
    <n v="199"/>
    <x v="1"/>
    <x v="12"/>
    <n v="199"/>
    <n v="0.59075376884422115"/>
    <n v="117.56"/>
    <n v="5.9075376884422111E-2"/>
  </r>
  <r>
    <n v="1296"/>
    <x v="1242"/>
    <d v="2025-11-24T00:00:00"/>
    <x v="0"/>
    <x v="10"/>
    <x v="3"/>
    <s v="Unkown"/>
    <x v="1"/>
    <x v="0"/>
    <x v="3"/>
    <n v="10"/>
    <x v="0"/>
    <n v="799"/>
    <x v="2"/>
    <x v="24"/>
    <n v="719.1"/>
    <n v="2.6685481852315394"/>
    <n v="2132.17"/>
    <n v="0.29650535391461552"/>
  </r>
  <r>
    <n v="1297"/>
    <x v="1243"/>
    <d v="2024-03-02T00:00:00"/>
    <x v="1"/>
    <x v="8"/>
    <x v="0"/>
    <s v="Unkown"/>
    <x v="2"/>
    <x v="2"/>
    <x v="3"/>
    <n v="9"/>
    <x v="0"/>
    <n v="499"/>
    <x v="0"/>
    <x v="178"/>
    <n v="474.04999999999995"/>
    <n v="1.3346492985971945"/>
    <n v="665.99"/>
    <n v="0.1560993331692625"/>
  </r>
  <r>
    <n v="1298"/>
    <x v="1244"/>
    <d v="2025-06-22T00:00:00"/>
    <x v="0"/>
    <x v="0"/>
    <x v="0"/>
    <s v="Unkown"/>
    <x v="2"/>
    <x v="0"/>
    <x v="5"/>
    <n v="7"/>
    <x v="0"/>
    <n v="999"/>
    <x v="1"/>
    <x v="75"/>
    <n v="999"/>
    <n v="1.3269169169169168"/>
    <n v="1325.59"/>
    <n v="0.18955955955955955"/>
  </r>
  <r>
    <n v="1299"/>
    <x v="1245"/>
    <d v="2024-08-19T00:00:00"/>
    <x v="1"/>
    <x v="5"/>
    <x v="2"/>
    <s v="Unkown"/>
    <x v="2"/>
    <x v="0"/>
    <x v="7"/>
    <n v="8"/>
    <x v="0"/>
    <n v="149"/>
    <x v="2"/>
    <x v="6"/>
    <n v="134.1"/>
    <n v="1.2928187919463088"/>
    <n v="192.63"/>
    <n v="0.17955816554809845"/>
  </r>
  <r>
    <n v="1300"/>
    <x v="1246"/>
    <d v="2025-02-08T00:00:00"/>
    <x v="0"/>
    <x v="1"/>
    <x v="0"/>
    <s v="Unkown"/>
    <x v="2"/>
    <x v="0"/>
    <x v="2"/>
    <n v="7"/>
    <x v="0"/>
    <n v="199"/>
    <x v="1"/>
    <x v="39"/>
    <n v="199"/>
    <n v="1.2591959798994976"/>
    <n v="250.58"/>
    <n v="0.17988513998564251"/>
  </r>
  <r>
    <n v="1301"/>
    <x v="1247"/>
    <d v="2025-02-12T00:00:00"/>
    <x v="0"/>
    <x v="1"/>
    <x v="3"/>
    <s v="Unkown"/>
    <x v="2"/>
    <x v="0"/>
    <x v="2"/>
    <n v="2"/>
    <x v="2"/>
    <n v="149"/>
    <x v="0"/>
    <x v="243"/>
    <n v="141.55000000000001"/>
    <n v="0.11503355704697987"/>
    <n v="17.14"/>
    <n v="6.0543977393147298E-2"/>
  </r>
  <r>
    <n v="1302"/>
    <x v="1248"/>
    <d v="2025-01-07T00:00:00"/>
    <x v="0"/>
    <x v="9"/>
    <x v="2"/>
    <s v="CUST1099"/>
    <x v="1"/>
    <x v="1"/>
    <x v="3"/>
    <n v="2"/>
    <x v="2"/>
    <n v="799"/>
    <x v="0"/>
    <x v="238"/>
    <n v="759.05"/>
    <n v="0.11818523153942428"/>
    <n v="94.43"/>
    <n v="6.2202753441802261E-2"/>
  </r>
  <r>
    <n v="1303"/>
    <x v="1249"/>
    <d v="2025-04-06T00:00:00"/>
    <x v="0"/>
    <x v="2"/>
    <x v="0"/>
    <s v="CUST2315"/>
    <x v="0"/>
    <x v="0"/>
    <x v="2"/>
    <n v="7"/>
    <x v="0"/>
    <n v="299"/>
    <x v="1"/>
    <x v="198"/>
    <n v="299"/>
    <n v="1.3973244147157191"/>
    <n v="417.8"/>
    <n v="0.19961777353081703"/>
  </r>
  <r>
    <n v="1304"/>
    <x v="1250"/>
    <d v="2025-11-02T00:00:00"/>
    <x v="0"/>
    <x v="10"/>
    <x v="3"/>
    <s v="CUST1551"/>
    <x v="2"/>
    <x v="0"/>
    <x v="3"/>
    <n v="2"/>
    <x v="2"/>
    <n v="299"/>
    <x v="1"/>
    <x v="133"/>
    <n v="299"/>
    <n v="0.59063545150501673"/>
    <n v="176.6"/>
    <n v="0.29531772575250836"/>
  </r>
  <r>
    <n v="1305"/>
    <x v="1251"/>
    <d v="2024-11-23T00:00:00"/>
    <x v="1"/>
    <x v="10"/>
    <x v="3"/>
    <s v="Unkown"/>
    <x v="0"/>
    <x v="1"/>
    <x v="5"/>
    <n v="4"/>
    <x v="1"/>
    <n v="799"/>
    <x v="1"/>
    <x v="45"/>
    <n v="799"/>
    <n v="1.002252816020025"/>
    <n v="800.8"/>
    <n v="0.25056320400500626"/>
  </r>
  <r>
    <n v="1306"/>
    <x v="1252"/>
    <d v="2024-05-17T00:00:00"/>
    <x v="1"/>
    <x v="7"/>
    <x v="0"/>
    <s v="Unkown"/>
    <x v="0"/>
    <x v="2"/>
    <x v="2"/>
    <n v="5"/>
    <x v="1"/>
    <n v="199"/>
    <x v="1"/>
    <x v="86"/>
    <n v="199"/>
    <n v="0.42030150753768847"/>
    <n v="83.64"/>
    <n v="8.4060301507537682E-2"/>
  </r>
  <r>
    <n v="1307"/>
    <x v="1253"/>
    <d v="2025-11-01T00:00:00"/>
    <x v="0"/>
    <x v="10"/>
    <x v="0"/>
    <s v="CUST2066"/>
    <x v="0"/>
    <x v="1"/>
    <x v="0"/>
    <n v="2"/>
    <x v="2"/>
    <n v="199"/>
    <x v="1"/>
    <x v="123"/>
    <n v="199"/>
    <n v="0.44346733668341709"/>
    <n v="88.25"/>
    <n v="0.22173366834170855"/>
  </r>
  <r>
    <n v="1308"/>
    <x v="1254"/>
    <d v="2025-07-18T00:00:00"/>
    <x v="0"/>
    <x v="4"/>
    <x v="3"/>
    <s v="Unkown"/>
    <x v="2"/>
    <x v="2"/>
    <x v="0"/>
    <n v="9"/>
    <x v="0"/>
    <n v="199"/>
    <x v="2"/>
    <x v="2"/>
    <n v="179.10000000000002"/>
    <n v="1.865175879396985"/>
    <n v="371.17"/>
    <n v="0.23026862708604751"/>
  </r>
  <r>
    <n v="1309"/>
    <x v="1255"/>
    <d v="2025-05-08T00:00:00"/>
    <x v="0"/>
    <x v="7"/>
    <x v="3"/>
    <s v="Unkown"/>
    <x v="1"/>
    <x v="2"/>
    <x v="7"/>
    <n v="3"/>
    <x v="2"/>
    <n v="149"/>
    <x v="0"/>
    <x v="108"/>
    <n v="141.54999999999998"/>
    <n v="0.63275167785234898"/>
    <n v="94.28"/>
    <n v="0.2220181325797716"/>
  </r>
  <r>
    <n v="1310"/>
    <x v="1256"/>
    <d v="2025-03-16T00:00:00"/>
    <x v="0"/>
    <x v="8"/>
    <x v="0"/>
    <s v="CUST1303"/>
    <x v="2"/>
    <x v="0"/>
    <x v="2"/>
    <n v="1"/>
    <x v="2"/>
    <n v="499"/>
    <x v="1"/>
    <x v="102"/>
    <n v="499"/>
    <n v="0.22809619238476952"/>
    <n v="113.82"/>
    <n v="0.22809619238476952"/>
  </r>
  <r>
    <n v="1311"/>
    <x v="1257"/>
    <d v="2025-06-06T00:00:00"/>
    <x v="0"/>
    <x v="0"/>
    <x v="3"/>
    <s v="Unkown"/>
    <x v="0"/>
    <x v="2"/>
    <x v="2"/>
    <n v="10"/>
    <x v="0"/>
    <n v="199"/>
    <x v="1"/>
    <x v="12"/>
    <n v="199"/>
    <n v="0.53201005025125625"/>
    <n v="105.87"/>
    <n v="5.3201005025125633E-2"/>
  </r>
  <r>
    <n v="1312"/>
    <x v="1258"/>
    <d v="2024-10-01T00:00:00"/>
    <x v="1"/>
    <x v="11"/>
    <x v="1"/>
    <s v="Unkown"/>
    <x v="0"/>
    <x v="2"/>
    <x v="2"/>
    <n v="8"/>
    <x v="0"/>
    <n v="799"/>
    <x v="2"/>
    <x v="219"/>
    <n v="719.1"/>
    <n v="1.0047809762202755"/>
    <n v="802.82"/>
    <n v="0.13955291336392714"/>
  </r>
  <r>
    <n v="1313"/>
    <x v="1259"/>
    <d v="2024-02-26T00:00:00"/>
    <x v="1"/>
    <x v="1"/>
    <x v="0"/>
    <s v="Unkown"/>
    <x v="2"/>
    <x v="1"/>
    <x v="4"/>
    <n v="1"/>
    <x v="2"/>
    <n v="299"/>
    <x v="2"/>
    <x v="266"/>
    <n v="269.10000000000002"/>
    <n v="0.11581939799331105"/>
    <n v="34.630000000000003"/>
    <n v="0.12868821999256783"/>
  </r>
  <r>
    <n v="1314"/>
    <x v="1260"/>
    <d v="2025-10-22T00:00:00"/>
    <x v="0"/>
    <x v="11"/>
    <x v="3"/>
    <s v="Unkown"/>
    <x v="1"/>
    <x v="2"/>
    <x v="5"/>
    <n v="5"/>
    <x v="1"/>
    <n v="149"/>
    <x v="3"/>
    <x v="196"/>
    <n v="126.65"/>
    <n v="0.25785234899328863"/>
    <n v="38.42"/>
    <n v="6.0671140939597315E-2"/>
  </r>
  <r>
    <n v="1315"/>
    <x v="1261"/>
    <d v="2024-02-12T00:00:00"/>
    <x v="1"/>
    <x v="1"/>
    <x v="2"/>
    <s v="Unkown"/>
    <x v="1"/>
    <x v="1"/>
    <x v="2"/>
    <n v="1"/>
    <x v="2"/>
    <n v="299"/>
    <x v="2"/>
    <x v="266"/>
    <n v="269.10000000000002"/>
    <n v="0.13190635451505017"/>
    <n v="39.44"/>
    <n v="0.1465626161278335"/>
  </r>
  <r>
    <n v="1316"/>
    <x v="1262"/>
    <d v="2024-05-01T00:00:00"/>
    <x v="1"/>
    <x v="7"/>
    <x v="0"/>
    <s v="Unkown"/>
    <x v="0"/>
    <x v="1"/>
    <x v="7"/>
    <n v="4"/>
    <x v="1"/>
    <n v="199"/>
    <x v="3"/>
    <x v="28"/>
    <n v="169.15"/>
    <n v="0.73326633165829136"/>
    <n v="145.91999999999999"/>
    <n v="0.21566656813479157"/>
  </r>
  <r>
    <n v="1317"/>
    <x v="1263"/>
    <d v="2024-08-26T00:00:00"/>
    <x v="1"/>
    <x v="5"/>
    <x v="0"/>
    <s v="Unkown"/>
    <x v="2"/>
    <x v="2"/>
    <x v="7"/>
    <n v="4"/>
    <x v="1"/>
    <n v="999"/>
    <x v="1"/>
    <x v="119"/>
    <n v="999"/>
    <n v="0.99105105105105096"/>
    <n v="990.06"/>
    <n v="0.24776276276276274"/>
  </r>
  <r>
    <n v="1318"/>
    <x v="1264"/>
    <d v="2025-08-24T00:00:00"/>
    <x v="0"/>
    <x v="5"/>
    <x v="3"/>
    <s v="Unkown"/>
    <x v="0"/>
    <x v="1"/>
    <x v="2"/>
    <n v="10"/>
    <x v="0"/>
    <n v="499"/>
    <x v="1"/>
    <x v="61"/>
    <n v="499"/>
    <n v="1.9608216432865733"/>
    <n v="978.45"/>
    <n v="0.19608216432865733"/>
  </r>
  <r>
    <n v="1319"/>
    <x v="1265"/>
    <d v="2025-11-17T00:00:00"/>
    <x v="0"/>
    <x v="10"/>
    <x v="3"/>
    <s v="Unkown"/>
    <x v="0"/>
    <x v="2"/>
    <x v="1"/>
    <n v="6"/>
    <x v="1"/>
    <n v="199"/>
    <x v="3"/>
    <x v="181"/>
    <n v="169.15"/>
    <n v="0.993819095477387"/>
    <n v="197.77"/>
    <n v="0.19486648930929157"/>
  </r>
  <r>
    <n v="1320"/>
    <x v="1266"/>
    <d v="2025-07-31T00:00:00"/>
    <x v="0"/>
    <x v="4"/>
    <x v="3"/>
    <s v="CUST2775"/>
    <x v="2"/>
    <x v="1"/>
    <x v="4"/>
    <n v="9"/>
    <x v="0"/>
    <n v="499"/>
    <x v="2"/>
    <x v="176"/>
    <n v="449.1"/>
    <n v="1.0719639278557114"/>
    <n v="534.91"/>
    <n v="0.13234122566119894"/>
  </r>
  <r>
    <n v="1321"/>
    <x v="1267"/>
    <d v="2024-08-19T00:00:00"/>
    <x v="1"/>
    <x v="5"/>
    <x v="0"/>
    <s v="CUST2120"/>
    <x v="0"/>
    <x v="2"/>
    <x v="2"/>
    <n v="2"/>
    <x v="2"/>
    <n v="99"/>
    <x v="1"/>
    <x v="99"/>
    <n v="99"/>
    <n v="0.537979797979798"/>
    <n v="53.26"/>
    <n v="0.268989898989899"/>
  </r>
  <r>
    <n v="1322"/>
    <x v="1268"/>
    <d v="2025-01-03T00:00:00"/>
    <x v="0"/>
    <x v="9"/>
    <x v="2"/>
    <s v="Unkown"/>
    <x v="1"/>
    <x v="0"/>
    <x v="4"/>
    <n v="1"/>
    <x v="2"/>
    <n v="199"/>
    <x v="1"/>
    <x v="148"/>
    <n v="199"/>
    <n v="0.17788944723618089"/>
    <n v="35.4"/>
    <n v="0.17788944723618089"/>
  </r>
  <r>
    <n v="1323"/>
    <x v="1269"/>
    <d v="2024-10-18T00:00:00"/>
    <x v="1"/>
    <x v="11"/>
    <x v="0"/>
    <s v="CUST1956"/>
    <x v="1"/>
    <x v="2"/>
    <x v="2"/>
    <n v="10"/>
    <x v="0"/>
    <n v="149"/>
    <x v="3"/>
    <x v="43"/>
    <n v="126.65"/>
    <n v="0.53872483221476508"/>
    <n v="80.27"/>
    <n v="6.3379392025266476E-2"/>
  </r>
  <r>
    <n v="1325"/>
    <x v="1270"/>
    <d v="2024-12-24T00:00:00"/>
    <x v="1"/>
    <x v="6"/>
    <x v="0"/>
    <s v="CUST1221"/>
    <x v="0"/>
    <x v="2"/>
    <x v="5"/>
    <n v="5"/>
    <x v="1"/>
    <n v="199"/>
    <x v="2"/>
    <x v="50"/>
    <n v="179.1"/>
    <n v="0.70557788944723621"/>
    <n v="140.41"/>
    <n v="0.15679508654383026"/>
  </r>
  <r>
    <n v="1326"/>
    <x v="1271"/>
    <d v="2024-06-13T00:00:00"/>
    <x v="1"/>
    <x v="0"/>
    <x v="0"/>
    <s v="Unkown"/>
    <x v="1"/>
    <x v="0"/>
    <x v="1"/>
    <n v="8"/>
    <x v="0"/>
    <n v="499"/>
    <x v="0"/>
    <x v="192"/>
    <n v="474.05"/>
    <n v="0.70829659318637272"/>
    <n v="353.44"/>
    <n v="9.3196920156101676E-2"/>
  </r>
  <r>
    <n v="1327"/>
    <x v="1272"/>
    <d v="2024-07-20T00:00:00"/>
    <x v="1"/>
    <x v="4"/>
    <x v="3"/>
    <s v="CUST1541"/>
    <x v="1"/>
    <x v="2"/>
    <x v="6"/>
    <n v="5"/>
    <x v="1"/>
    <n v="149"/>
    <x v="1"/>
    <x v="73"/>
    <n v="149"/>
    <n v="0.67999999999999994"/>
    <n v="101.32"/>
    <n v="0.13599999999999998"/>
  </r>
  <r>
    <n v="1328"/>
    <x v="1273"/>
    <d v="2024-12-26T00:00:00"/>
    <x v="1"/>
    <x v="6"/>
    <x v="0"/>
    <s v="Unkown"/>
    <x v="2"/>
    <x v="1"/>
    <x v="7"/>
    <n v="8"/>
    <x v="0"/>
    <n v="999"/>
    <x v="2"/>
    <x v="229"/>
    <n v="899.1"/>
    <n v="0.85444444444444445"/>
    <n v="853.59"/>
    <n v="0.11867283950617284"/>
  </r>
  <r>
    <n v="1329"/>
    <x v="1274"/>
    <d v="2025-10-30T00:00:00"/>
    <x v="0"/>
    <x v="11"/>
    <x v="0"/>
    <s v="CUST2297"/>
    <x v="1"/>
    <x v="1"/>
    <x v="3"/>
    <n v="9"/>
    <x v="0"/>
    <n v="999"/>
    <x v="1"/>
    <x v="83"/>
    <n v="999"/>
    <n v="1.6457057057057056"/>
    <n v="1644.06"/>
    <n v="0.18285618952285618"/>
  </r>
  <r>
    <n v="1330"/>
    <x v="1275"/>
    <d v="2024-02-24T00:00:00"/>
    <x v="1"/>
    <x v="1"/>
    <x v="3"/>
    <s v="CUST2631"/>
    <x v="0"/>
    <x v="0"/>
    <x v="4"/>
    <n v="10"/>
    <x v="0"/>
    <n v="799"/>
    <x v="1"/>
    <x v="223"/>
    <n v="799"/>
    <n v="1.7863579474342928"/>
    <n v="1427.3"/>
    <n v="0.17863579474342928"/>
  </r>
  <r>
    <n v="1331"/>
    <x v="1276"/>
    <d v="2025-11-14T00:00:00"/>
    <x v="0"/>
    <x v="10"/>
    <x v="2"/>
    <s v="Unkown"/>
    <x v="0"/>
    <x v="0"/>
    <x v="5"/>
    <n v="5"/>
    <x v="1"/>
    <n v="99"/>
    <x v="3"/>
    <x v="216"/>
    <n v="84.15"/>
    <n v="0.63555555555555554"/>
    <n v="62.92"/>
    <n v="0.14954248366013073"/>
  </r>
  <r>
    <n v="1332"/>
    <x v="1277"/>
    <d v="2025-06-09T00:00:00"/>
    <x v="0"/>
    <x v="0"/>
    <x v="3"/>
    <s v="Unkown"/>
    <x v="0"/>
    <x v="2"/>
    <x v="4"/>
    <n v="9"/>
    <x v="0"/>
    <n v="199"/>
    <x v="1"/>
    <x v="110"/>
    <n v="199"/>
    <n v="0.73949748743718591"/>
    <n v="147.16"/>
    <n v="8.2166387493020659E-2"/>
  </r>
  <r>
    <n v="1333"/>
    <x v="1278"/>
    <d v="2025-07-29T00:00:00"/>
    <x v="0"/>
    <x v="4"/>
    <x v="3"/>
    <s v="Unkown"/>
    <x v="2"/>
    <x v="0"/>
    <x v="5"/>
    <n v="1"/>
    <x v="2"/>
    <n v="199"/>
    <x v="1"/>
    <x v="148"/>
    <n v="199"/>
    <n v="0.21005025125628141"/>
    <n v="41.8"/>
    <n v="0.21005025125628141"/>
  </r>
  <r>
    <n v="1334"/>
    <x v="1279"/>
    <d v="2024-08-25T00:00:00"/>
    <x v="1"/>
    <x v="5"/>
    <x v="3"/>
    <s v="Unkown"/>
    <x v="1"/>
    <x v="2"/>
    <x v="7"/>
    <n v="5"/>
    <x v="1"/>
    <n v="199"/>
    <x v="0"/>
    <x v="82"/>
    <n v="189.05"/>
    <n v="1.2203015075376884"/>
    <n v="242.84"/>
    <n v="0.25690558053425022"/>
  </r>
  <r>
    <n v="1335"/>
    <x v="1280"/>
    <d v="2025-05-08T00:00:00"/>
    <x v="0"/>
    <x v="7"/>
    <x v="1"/>
    <s v="Unkown"/>
    <x v="0"/>
    <x v="1"/>
    <x v="6"/>
    <n v="1"/>
    <x v="2"/>
    <n v="499"/>
    <x v="1"/>
    <x v="102"/>
    <n v="499"/>
    <n v="9.8777555110220433E-2"/>
    <n v="49.29"/>
    <n v="9.8777555110220433E-2"/>
  </r>
  <r>
    <n v="1336"/>
    <x v="1281"/>
    <d v="2025-08-26T00:00:00"/>
    <x v="0"/>
    <x v="5"/>
    <x v="3"/>
    <s v="CUST2603"/>
    <x v="2"/>
    <x v="1"/>
    <x v="0"/>
    <n v="3"/>
    <x v="2"/>
    <n v="799"/>
    <x v="0"/>
    <x v="65"/>
    <n v="759.05000000000007"/>
    <n v="0.50404255319148938"/>
    <n v="402.73"/>
    <n v="0.17685703620754012"/>
  </r>
  <r>
    <n v="1337"/>
    <x v="1282"/>
    <d v="2025-12-10T00:00:00"/>
    <x v="0"/>
    <x v="6"/>
    <x v="2"/>
    <s v="Unkown"/>
    <x v="2"/>
    <x v="1"/>
    <x v="2"/>
    <n v="9"/>
    <x v="0"/>
    <n v="799"/>
    <x v="3"/>
    <x v="221"/>
    <n v="679.15000000000009"/>
    <n v="1.4373842302878599"/>
    <n v="1148.47"/>
    <n v="0.18789336343632154"/>
  </r>
  <r>
    <n v="1338"/>
    <x v="1283"/>
    <d v="2025-06-29T00:00:00"/>
    <x v="0"/>
    <x v="0"/>
    <x v="3"/>
    <s v="Unkown"/>
    <x v="0"/>
    <x v="0"/>
    <x v="2"/>
    <n v="8"/>
    <x v="0"/>
    <n v="99"/>
    <x v="0"/>
    <x v="184"/>
    <n v="94.05"/>
    <n v="1.8834343434343435"/>
    <n v="186.46"/>
    <n v="0.24782030834662416"/>
  </r>
  <r>
    <n v="1339"/>
    <x v="1284"/>
    <d v="2025-12-27T00:00:00"/>
    <x v="0"/>
    <x v="6"/>
    <x v="3"/>
    <s v="Unkown"/>
    <x v="2"/>
    <x v="2"/>
    <x v="7"/>
    <n v="8"/>
    <x v="0"/>
    <n v="799"/>
    <x v="0"/>
    <x v="96"/>
    <n v="759.05"/>
    <n v="1.6913266583229034"/>
    <n v="1351.37"/>
    <n v="0.2225429813582768"/>
  </r>
  <r>
    <n v="1340"/>
    <x v="1285"/>
    <d v="2024-08-18T00:00:00"/>
    <x v="1"/>
    <x v="5"/>
    <x v="3"/>
    <s v="CUST1578"/>
    <x v="2"/>
    <x v="1"/>
    <x v="1"/>
    <n v="7"/>
    <x v="0"/>
    <n v="99"/>
    <x v="3"/>
    <x v="79"/>
    <n v="84.149999999999991"/>
    <n v="0.55191919191919192"/>
    <n v="54.64"/>
    <n v="9.2759528053645707E-2"/>
  </r>
  <r>
    <n v="1341"/>
    <x v="1286"/>
    <d v="2025-01-27T00:00:00"/>
    <x v="0"/>
    <x v="9"/>
    <x v="0"/>
    <s v="CUST2440"/>
    <x v="1"/>
    <x v="1"/>
    <x v="0"/>
    <n v="1"/>
    <x v="2"/>
    <n v="199"/>
    <x v="1"/>
    <x v="148"/>
    <n v="199"/>
    <n v="0.29582914572864322"/>
    <n v="58.87"/>
    <n v="0.29582914572864322"/>
  </r>
  <r>
    <n v="1342"/>
    <x v="1287"/>
    <d v="2025-01-16T00:00:00"/>
    <x v="0"/>
    <x v="9"/>
    <x v="0"/>
    <s v="Unkown"/>
    <x v="1"/>
    <x v="1"/>
    <x v="7"/>
    <n v="3"/>
    <x v="2"/>
    <n v="499"/>
    <x v="3"/>
    <x v="22"/>
    <n v="424.15000000000003"/>
    <n v="0.52695390781563123"/>
    <n v="262.95"/>
    <n v="0.20664859130024754"/>
  </r>
  <r>
    <n v="1343"/>
    <x v="1288"/>
    <d v="2025-09-19T00:00:00"/>
    <x v="0"/>
    <x v="3"/>
    <x v="0"/>
    <s v="Unkown"/>
    <x v="0"/>
    <x v="1"/>
    <x v="2"/>
    <n v="1"/>
    <x v="2"/>
    <n v="999"/>
    <x v="3"/>
    <x v="88"/>
    <n v="849.15"/>
    <n v="0.1971871871871872"/>
    <n v="196.99"/>
    <n v="0.23198492610257318"/>
  </r>
  <r>
    <n v="1344"/>
    <x v="1289"/>
    <d v="2025-10-16T00:00:00"/>
    <x v="0"/>
    <x v="11"/>
    <x v="0"/>
    <s v="Unkown"/>
    <x v="0"/>
    <x v="1"/>
    <x v="1"/>
    <n v="1"/>
    <x v="2"/>
    <n v="99"/>
    <x v="2"/>
    <x v="4"/>
    <n v="89.1"/>
    <n v="0.11131313131313131"/>
    <n v="11.02"/>
    <n v="0.12368125701459035"/>
  </r>
  <r>
    <n v="1346"/>
    <x v="1290"/>
    <d v="2024-08-20T00:00:00"/>
    <x v="1"/>
    <x v="5"/>
    <x v="3"/>
    <s v="Unkown"/>
    <x v="2"/>
    <x v="2"/>
    <x v="0"/>
    <n v="1"/>
    <x v="2"/>
    <n v="199"/>
    <x v="3"/>
    <x v="236"/>
    <n v="169.15"/>
    <n v="5.6582914572864323E-2"/>
    <n v="11.26"/>
    <n v="6.6568134791605074E-2"/>
  </r>
  <r>
    <n v="1347"/>
    <x v="1291"/>
    <d v="2025-07-25T00:00:00"/>
    <x v="0"/>
    <x v="4"/>
    <x v="2"/>
    <s v="Unkown"/>
    <x v="0"/>
    <x v="1"/>
    <x v="3"/>
    <n v="4"/>
    <x v="1"/>
    <n v="149"/>
    <x v="1"/>
    <x v="41"/>
    <n v="149"/>
    <n v="0.31120805369127513"/>
    <n v="46.37"/>
    <n v="7.7802013422818783E-2"/>
  </r>
  <r>
    <n v="1348"/>
    <x v="1292"/>
    <d v="2024-04-06T00:00:00"/>
    <x v="1"/>
    <x v="2"/>
    <x v="3"/>
    <s v="CUST2032"/>
    <x v="0"/>
    <x v="1"/>
    <x v="5"/>
    <n v="10"/>
    <x v="0"/>
    <n v="99"/>
    <x v="0"/>
    <x v="262"/>
    <n v="94.05"/>
    <n v="1.2963636363636364"/>
    <n v="128.34"/>
    <n v="0.13645933014354067"/>
  </r>
  <r>
    <n v="1349"/>
    <x v="1293"/>
    <d v="2025-11-10T00:00:00"/>
    <x v="0"/>
    <x v="10"/>
    <x v="3"/>
    <s v="CUST2173"/>
    <x v="0"/>
    <x v="2"/>
    <x v="2"/>
    <n v="5"/>
    <x v="1"/>
    <n v="499"/>
    <x v="2"/>
    <x v="153"/>
    <n v="449.1"/>
    <n v="0.89567134268537074"/>
    <n v="446.94"/>
    <n v="0.19903807615230462"/>
  </r>
  <r>
    <n v="1350"/>
    <x v="1294"/>
    <d v="2025-09-19T00:00:00"/>
    <x v="0"/>
    <x v="3"/>
    <x v="3"/>
    <s v="CUST1982"/>
    <x v="2"/>
    <x v="0"/>
    <x v="5"/>
    <n v="6"/>
    <x v="1"/>
    <n v="799"/>
    <x v="1"/>
    <x v="63"/>
    <n v="799"/>
    <n v="0.57795994993742184"/>
    <n v="461.79"/>
    <n v="9.632665832290363E-2"/>
  </r>
  <r>
    <n v="1351"/>
    <x v="1295"/>
    <d v="2025-07-29T00:00:00"/>
    <x v="0"/>
    <x v="4"/>
    <x v="3"/>
    <s v="Unkown"/>
    <x v="0"/>
    <x v="1"/>
    <x v="1"/>
    <n v="9"/>
    <x v="0"/>
    <n v="99"/>
    <x v="3"/>
    <x v="147"/>
    <n v="84.15"/>
    <n v="1.2502020202020201"/>
    <n v="123.77"/>
    <n v="0.16342510068000263"/>
  </r>
  <r>
    <n v="1352"/>
    <x v="1296"/>
    <d v="2024-11-12T00:00:00"/>
    <x v="1"/>
    <x v="10"/>
    <x v="2"/>
    <s v="Unkown"/>
    <x v="0"/>
    <x v="2"/>
    <x v="3"/>
    <n v="4"/>
    <x v="1"/>
    <n v="199"/>
    <x v="3"/>
    <x v="28"/>
    <n v="169.15"/>
    <n v="0.60281407035175871"/>
    <n v="119.96"/>
    <n v="0.17729825598581139"/>
  </r>
  <r>
    <n v="1353"/>
    <x v="1297"/>
    <d v="2025-01-30T00:00:00"/>
    <x v="0"/>
    <x v="9"/>
    <x v="3"/>
    <s v="Unkown"/>
    <x v="0"/>
    <x v="0"/>
    <x v="3"/>
    <n v="1"/>
    <x v="2"/>
    <n v="149"/>
    <x v="2"/>
    <x v="206"/>
    <n v="134.1"/>
    <n v="0.20093959731543626"/>
    <n v="29.94"/>
    <n v="0.22326621923937362"/>
  </r>
  <r>
    <n v="1354"/>
    <x v="1298"/>
    <d v="2025-02-15T00:00:00"/>
    <x v="0"/>
    <x v="1"/>
    <x v="3"/>
    <s v="Unkown"/>
    <x v="1"/>
    <x v="1"/>
    <x v="5"/>
    <n v="4"/>
    <x v="1"/>
    <n v="99"/>
    <x v="2"/>
    <x v="17"/>
    <n v="89.1"/>
    <n v="0.37888888888888889"/>
    <n v="37.51"/>
    <n v="0.10524691358024692"/>
  </r>
  <r>
    <n v="1356"/>
    <x v="1299"/>
    <d v="2024-09-10T00:00:00"/>
    <x v="1"/>
    <x v="3"/>
    <x v="0"/>
    <s v="Unkown"/>
    <x v="2"/>
    <x v="0"/>
    <x v="0"/>
    <n v="4"/>
    <x v="1"/>
    <n v="999"/>
    <x v="0"/>
    <x v="260"/>
    <n v="949.05"/>
    <n v="0.75877877877877875"/>
    <n v="758.02"/>
    <n v="0.19967862599441547"/>
  </r>
  <r>
    <n v="1357"/>
    <x v="1300"/>
    <d v="2024-02-23T00:00:00"/>
    <x v="1"/>
    <x v="1"/>
    <x v="0"/>
    <s v="CUST1710"/>
    <x v="0"/>
    <x v="0"/>
    <x v="2"/>
    <n v="8"/>
    <x v="0"/>
    <n v="799"/>
    <x v="1"/>
    <x v="162"/>
    <n v="799"/>
    <n v="0.53401752190237795"/>
    <n v="426.68"/>
    <n v="6.6752190237797243E-2"/>
  </r>
  <r>
    <n v="1358"/>
    <x v="1301"/>
    <d v="2024-01-06T00:00:00"/>
    <x v="1"/>
    <x v="9"/>
    <x v="0"/>
    <s v="Unkown"/>
    <x v="2"/>
    <x v="2"/>
    <x v="2"/>
    <n v="5"/>
    <x v="1"/>
    <n v="999"/>
    <x v="1"/>
    <x v="136"/>
    <n v="999"/>
    <n v="0.42296296296296299"/>
    <n v="422.54"/>
    <n v="8.4592592592592594E-2"/>
  </r>
  <r>
    <n v="1359"/>
    <x v="1302"/>
    <d v="2024-09-13T00:00:00"/>
    <x v="1"/>
    <x v="3"/>
    <x v="0"/>
    <s v="Unkown"/>
    <x v="1"/>
    <x v="1"/>
    <x v="6"/>
    <n v="5"/>
    <x v="1"/>
    <n v="999"/>
    <x v="2"/>
    <x v="183"/>
    <n v="899.1"/>
    <n v="1.072052052052052"/>
    <n v="1070.98"/>
    <n v="0.23823378934490047"/>
  </r>
  <r>
    <n v="1360"/>
    <x v="1303"/>
    <d v="2025-02-24T00:00:00"/>
    <x v="0"/>
    <x v="1"/>
    <x v="1"/>
    <s v="CUST2500"/>
    <x v="2"/>
    <x v="2"/>
    <x v="1"/>
    <n v="4"/>
    <x v="1"/>
    <n v="199"/>
    <x v="3"/>
    <x v="28"/>
    <n v="169.15"/>
    <n v="0.81934673366834176"/>
    <n v="163.05000000000001"/>
    <n v="0.24098433343186521"/>
  </r>
  <r>
    <n v="1361"/>
    <x v="1304"/>
    <d v="2024-02-26T00:00:00"/>
    <x v="1"/>
    <x v="1"/>
    <x v="0"/>
    <s v="Unkown"/>
    <x v="1"/>
    <x v="2"/>
    <x v="1"/>
    <n v="1"/>
    <x v="2"/>
    <n v="499"/>
    <x v="3"/>
    <x v="116"/>
    <n v="424.15"/>
    <n v="0.17106212424849698"/>
    <n v="85.36"/>
    <n v="0.20124955793940824"/>
  </r>
  <r>
    <n v="1362"/>
    <x v="1305"/>
    <d v="2025-09-25T00:00:00"/>
    <x v="0"/>
    <x v="3"/>
    <x v="3"/>
    <s v="Unkown"/>
    <x v="0"/>
    <x v="2"/>
    <x v="1"/>
    <n v="8"/>
    <x v="0"/>
    <n v="799"/>
    <x v="1"/>
    <x v="162"/>
    <n v="799"/>
    <n v="2.2720150187734669"/>
    <n v="1815.34"/>
    <n v="0.28400187734668336"/>
  </r>
  <r>
    <n v="1363"/>
    <x v="1306"/>
    <d v="2024-11-02T00:00:00"/>
    <x v="1"/>
    <x v="10"/>
    <x v="3"/>
    <s v="Unkown"/>
    <x v="1"/>
    <x v="2"/>
    <x v="7"/>
    <n v="9"/>
    <x v="0"/>
    <n v="149"/>
    <x v="1"/>
    <x v="34"/>
    <n v="149"/>
    <n v="1.6162416107382549"/>
    <n v="240.82"/>
    <n v="0.17958240119313945"/>
  </r>
  <r>
    <n v="1364"/>
    <x v="1307"/>
    <d v="2024-09-27T00:00:00"/>
    <x v="1"/>
    <x v="3"/>
    <x v="3"/>
    <s v="Unkown"/>
    <x v="0"/>
    <x v="0"/>
    <x v="7"/>
    <n v="8"/>
    <x v="0"/>
    <n v="799"/>
    <x v="0"/>
    <x v="96"/>
    <n v="759.05"/>
    <n v="1.2730913642052566"/>
    <n v="1017.2"/>
    <n v="0.16751202160595483"/>
  </r>
  <r>
    <n v="1365"/>
    <x v="1308"/>
    <d v="2024-09-22T00:00:00"/>
    <x v="1"/>
    <x v="3"/>
    <x v="1"/>
    <s v="Unkown"/>
    <x v="1"/>
    <x v="2"/>
    <x v="1"/>
    <n v="9"/>
    <x v="0"/>
    <n v="149"/>
    <x v="2"/>
    <x v="267"/>
    <n v="134.10000000000002"/>
    <n v="1.3640268456375839"/>
    <n v="203.24"/>
    <n v="0.16839837600463997"/>
  </r>
  <r>
    <n v="1366"/>
    <x v="1309"/>
    <d v="2025-03-30T00:00:00"/>
    <x v="0"/>
    <x v="8"/>
    <x v="0"/>
    <s v="CUST1550"/>
    <x v="2"/>
    <x v="1"/>
    <x v="0"/>
    <n v="3"/>
    <x v="2"/>
    <n v="799"/>
    <x v="1"/>
    <x v="54"/>
    <n v="799"/>
    <n v="0.38957446808510637"/>
    <n v="311.27"/>
    <n v="0.12985815602836878"/>
  </r>
  <r>
    <n v="1367"/>
    <x v="1310"/>
    <d v="2025-11-21T00:00:00"/>
    <x v="0"/>
    <x v="10"/>
    <x v="0"/>
    <s v="CUST1230"/>
    <x v="1"/>
    <x v="1"/>
    <x v="0"/>
    <n v="10"/>
    <x v="0"/>
    <n v="499"/>
    <x v="0"/>
    <x v="46"/>
    <n v="474.05"/>
    <n v="0.79288577154308615"/>
    <n v="395.65"/>
    <n v="8.3461660162430118E-2"/>
  </r>
  <r>
    <n v="1368"/>
    <x v="1311"/>
    <d v="2024-02-17T00:00:00"/>
    <x v="1"/>
    <x v="1"/>
    <x v="3"/>
    <s v="Unkown"/>
    <x v="1"/>
    <x v="0"/>
    <x v="3"/>
    <n v="1"/>
    <x v="2"/>
    <n v="499"/>
    <x v="1"/>
    <x v="102"/>
    <n v="499"/>
    <n v="0.19635270541082164"/>
    <n v="97.98"/>
    <n v="0.19635270541082164"/>
  </r>
  <r>
    <n v="1369"/>
    <x v="1312"/>
    <d v="2025-10-27T00:00:00"/>
    <x v="0"/>
    <x v="11"/>
    <x v="3"/>
    <s v="Unkown"/>
    <x v="1"/>
    <x v="0"/>
    <x v="1"/>
    <n v="4"/>
    <x v="1"/>
    <n v="299"/>
    <x v="1"/>
    <x v="49"/>
    <n v="299"/>
    <n v="1.0641137123745821"/>
    <n v="318.17"/>
    <n v="0.26602842809364552"/>
  </r>
  <r>
    <n v="1370"/>
    <x v="1313"/>
    <d v="2024-07-28T00:00:00"/>
    <x v="1"/>
    <x v="4"/>
    <x v="0"/>
    <s v="Unkown"/>
    <x v="0"/>
    <x v="2"/>
    <x v="2"/>
    <n v="1"/>
    <x v="2"/>
    <n v="99"/>
    <x v="2"/>
    <x v="4"/>
    <n v="89.1"/>
    <n v="9.5353535353535343E-2"/>
    <n v="9.44"/>
    <n v="0.10594837261503928"/>
  </r>
  <r>
    <n v="1371"/>
    <x v="1314"/>
    <d v="2025-03-17T00:00:00"/>
    <x v="0"/>
    <x v="8"/>
    <x v="2"/>
    <s v="Unkown"/>
    <x v="1"/>
    <x v="1"/>
    <x v="7"/>
    <n v="1"/>
    <x v="2"/>
    <n v="999"/>
    <x v="0"/>
    <x v="188"/>
    <n v="949.05"/>
    <n v="0.26149149149149153"/>
    <n v="261.23"/>
    <n v="0.27525420156999109"/>
  </r>
  <r>
    <n v="1372"/>
    <x v="1315"/>
    <d v="2025-11-27T00:00:00"/>
    <x v="0"/>
    <x v="10"/>
    <x v="2"/>
    <s v="Unkown"/>
    <x v="1"/>
    <x v="2"/>
    <x v="7"/>
    <n v="7"/>
    <x v="0"/>
    <n v="149"/>
    <x v="0"/>
    <x v="189"/>
    <n v="141.55000000000001"/>
    <n v="1.4297986577181208"/>
    <n v="213.04"/>
    <n v="0.21500731695009334"/>
  </r>
  <r>
    <n v="1373"/>
    <x v="1316"/>
    <d v="2025-06-10T00:00:00"/>
    <x v="0"/>
    <x v="0"/>
    <x v="3"/>
    <s v="Unkown"/>
    <x v="0"/>
    <x v="0"/>
    <x v="3"/>
    <n v="7"/>
    <x v="0"/>
    <n v="999"/>
    <x v="0"/>
    <x v="125"/>
    <n v="949.05000000000007"/>
    <n v="1.4756056056056057"/>
    <n v="1474.13"/>
    <n v="0.22189557979031663"/>
  </r>
  <r>
    <n v="1374"/>
    <x v="1317"/>
    <d v="2024-05-03T00:00:00"/>
    <x v="1"/>
    <x v="7"/>
    <x v="1"/>
    <s v="Unkown"/>
    <x v="1"/>
    <x v="1"/>
    <x v="6"/>
    <n v="6"/>
    <x v="1"/>
    <n v="299"/>
    <x v="3"/>
    <x v="106"/>
    <n v="254.15"/>
    <n v="1.3508361204013377"/>
    <n v="403.9"/>
    <n v="0.26486982752967403"/>
  </r>
  <r>
    <n v="1375"/>
    <x v="1318"/>
    <d v="2025-10-22T00:00:00"/>
    <x v="0"/>
    <x v="11"/>
    <x v="0"/>
    <s v="Unkown"/>
    <x v="2"/>
    <x v="0"/>
    <x v="7"/>
    <n v="9"/>
    <x v="0"/>
    <n v="199"/>
    <x v="1"/>
    <x v="110"/>
    <n v="199"/>
    <n v="2.2958793969849247"/>
    <n v="456.88"/>
    <n v="0.25509771077610272"/>
  </r>
  <r>
    <n v="1376"/>
    <x v="1319"/>
    <d v="2025-08-20T00:00:00"/>
    <x v="0"/>
    <x v="5"/>
    <x v="0"/>
    <s v="CUST2708"/>
    <x v="1"/>
    <x v="2"/>
    <x v="0"/>
    <n v="4"/>
    <x v="1"/>
    <n v="299"/>
    <x v="0"/>
    <x v="51"/>
    <n v="284.05"/>
    <n v="0.34531772575250835"/>
    <n v="103.25"/>
    <n v="9.0873085724344299E-2"/>
  </r>
  <r>
    <n v="1377"/>
    <x v="1320"/>
    <d v="2025-05-25T00:00:00"/>
    <x v="0"/>
    <x v="7"/>
    <x v="1"/>
    <s v="Unkown"/>
    <x v="1"/>
    <x v="0"/>
    <x v="2"/>
    <n v="8"/>
    <x v="0"/>
    <n v="99"/>
    <x v="2"/>
    <x v="149"/>
    <n v="89.1"/>
    <n v="1.4074747474747475"/>
    <n v="139.34"/>
    <n v="0.19548260381593716"/>
  </r>
  <r>
    <n v="1378"/>
    <x v="1321"/>
    <d v="2024-12-31T00:00:00"/>
    <x v="1"/>
    <x v="6"/>
    <x v="0"/>
    <s v="Unkown"/>
    <x v="0"/>
    <x v="0"/>
    <x v="6"/>
    <n v="3"/>
    <x v="2"/>
    <n v="799"/>
    <x v="3"/>
    <x v="21"/>
    <n v="679.15"/>
    <n v="0.17596996245306631"/>
    <n v="140.6"/>
    <n v="6.9007828412967182E-2"/>
  </r>
  <r>
    <n v="1379"/>
    <x v="1322"/>
    <d v="2024-11-21T00:00:00"/>
    <x v="1"/>
    <x v="10"/>
    <x v="2"/>
    <s v="Unkown"/>
    <x v="2"/>
    <x v="2"/>
    <x v="2"/>
    <n v="1"/>
    <x v="2"/>
    <n v="199"/>
    <x v="1"/>
    <x v="148"/>
    <n v="199"/>
    <n v="0.11447236180904523"/>
    <n v="22.78"/>
    <n v="0.11447236180904523"/>
  </r>
  <r>
    <n v="1380"/>
    <x v="1323"/>
    <d v="2024-03-20T00:00:00"/>
    <x v="1"/>
    <x v="8"/>
    <x v="3"/>
    <s v="Unkown"/>
    <x v="0"/>
    <x v="0"/>
    <x v="0"/>
    <n v="3"/>
    <x v="2"/>
    <n v="149"/>
    <x v="2"/>
    <x v="141"/>
    <n v="134.1"/>
    <n v="0.26744966442953022"/>
    <n v="39.85"/>
    <n v="9.9055431270196379E-2"/>
  </r>
  <r>
    <n v="1381"/>
    <x v="1324"/>
    <d v="2024-04-24T00:00:00"/>
    <x v="1"/>
    <x v="2"/>
    <x v="3"/>
    <s v="CUST2893"/>
    <x v="1"/>
    <x v="0"/>
    <x v="2"/>
    <n v="4"/>
    <x v="1"/>
    <n v="199"/>
    <x v="0"/>
    <x v="135"/>
    <n v="189.05"/>
    <n v="0.88010050251256278"/>
    <n v="175.14"/>
    <n v="0.23160539539804281"/>
  </r>
  <r>
    <n v="1382"/>
    <x v="1325"/>
    <d v="2025-11-22T00:00:00"/>
    <x v="0"/>
    <x v="10"/>
    <x v="3"/>
    <s v="Unkown"/>
    <x v="2"/>
    <x v="1"/>
    <x v="6"/>
    <n v="6"/>
    <x v="1"/>
    <n v="999"/>
    <x v="3"/>
    <x v="126"/>
    <n v="849.15"/>
    <n v="0.54662662662662664"/>
    <n v="546.08000000000004"/>
    <n v="0.10718169149541699"/>
  </r>
  <r>
    <n v="1383"/>
    <x v="1326"/>
    <d v="2024-11-22T00:00:00"/>
    <x v="1"/>
    <x v="10"/>
    <x v="3"/>
    <s v="Unkown"/>
    <x v="1"/>
    <x v="1"/>
    <x v="0"/>
    <n v="7"/>
    <x v="0"/>
    <n v="499"/>
    <x v="0"/>
    <x v="268"/>
    <n v="474.05"/>
    <n v="0.64873747494989986"/>
    <n v="323.72000000000003"/>
    <n v="9.7554507511263142E-2"/>
  </r>
  <r>
    <n v="1384"/>
    <x v="1327"/>
    <d v="2024-05-16T00:00:00"/>
    <x v="1"/>
    <x v="7"/>
    <x v="1"/>
    <s v="Unkown"/>
    <x v="1"/>
    <x v="1"/>
    <x v="5"/>
    <n v="9"/>
    <x v="0"/>
    <n v="149"/>
    <x v="3"/>
    <x v="47"/>
    <n v="126.64999999999999"/>
    <n v="1.3461073825503356"/>
    <n v="200.57"/>
    <n v="0.17596174935298506"/>
  </r>
  <r>
    <n v="1385"/>
    <x v="1328"/>
    <d v="2025-04-18T00:00:00"/>
    <x v="0"/>
    <x v="2"/>
    <x v="3"/>
    <s v="Unkown"/>
    <x v="1"/>
    <x v="1"/>
    <x v="2"/>
    <n v="8"/>
    <x v="0"/>
    <n v="499"/>
    <x v="1"/>
    <x v="30"/>
    <n v="499"/>
    <n v="0.83501002004008018"/>
    <n v="416.67"/>
    <n v="0.10437625250501002"/>
  </r>
  <r>
    <n v="1386"/>
    <x v="1329"/>
    <d v="2025-12-12T00:00:00"/>
    <x v="0"/>
    <x v="6"/>
    <x v="2"/>
    <s v="Unkown"/>
    <x v="0"/>
    <x v="0"/>
    <x v="6"/>
    <n v="5"/>
    <x v="1"/>
    <n v="149"/>
    <x v="0"/>
    <x v="97"/>
    <n v="141.55000000000001"/>
    <n v="0.92255033557046984"/>
    <n v="137.46"/>
    <n v="0.19422112327799365"/>
  </r>
  <r>
    <n v="1387"/>
    <x v="1330"/>
    <d v="2025-04-28T00:00:00"/>
    <x v="0"/>
    <x v="2"/>
    <x v="2"/>
    <s v="CUST1943"/>
    <x v="2"/>
    <x v="0"/>
    <x v="5"/>
    <n v="5"/>
    <x v="1"/>
    <n v="149"/>
    <x v="2"/>
    <x v="258"/>
    <n v="134.1"/>
    <n v="0.93610738255033554"/>
    <n v="139.47999999999999"/>
    <n v="0.20802386278896345"/>
  </r>
  <r>
    <n v="1388"/>
    <x v="1331"/>
    <d v="2024-08-18T00:00:00"/>
    <x v="1"/>
    <x v="5"/>
    <x v="3"/>
    <s v="Unkown"/>
    <x v="0"/>
    <x v="0"/>
    <x v="1"/>
    <n v="7"/>
    <x v="0"/>
    <n v="999"/>
    <x v="2"/>
    <x v="154"/>
    <n v="899.1"/>
    <n v="1.5504604604604606"/>
    <n v="1548.91"/>
    <n v="0.2461048349937239"/>
  </r>
  <r>
    <n v="1389"/>
    <x v="1332"/>
    <d v="2025-07-14T00:00:00"/>
    <x v="0"/>
    <x v="4"/>
    <x v="0"/>
    <s v="CUST2473"/>
    <x v="0"/>
    <x v="0"/>
    <x v="7"/>
    <n v="8"/>
    <x v="0"/>
    <n v="999"/>
    <x v="2"/>
    <x v="229"/>
    <n v="899.1"/>
    <n v="1.7667767767767768"/>
    <n v="1765.01"/>
    <n v="0.24538566344121898"/>
  </r>
  <r>
    <n v="1390"/>
    <x v="1333"/>
    <d v="2025-03-08T00:00:00"/>
    <x v="0"/>
    <x v="8"/>
    <x v="3"/>
    <s v="Unkown"/>
    <x v="0"/>
    <x v="0"/>
    <x v="5"/>
    <n v="3"/>
    <x v="2"/>
    <n v="149"/>
    <x v="3"/>
    <x v="253"/>
    <n v="126.64999999999999"/>
    <n v="0.65671140939597317"/>
    <n v="97.85"/>
    <n v="0.25753388603763655"/>
  </r>
  <r>
    <n v="1391"/>
    <x v="1334"/>
    <d v="2024-12-31T00:00:00"/>
    <x v="1"/>
    <x v="6"/>
    <x v="3"/>
    <s v="CUST1674"/>
    <x v="2"/>
    <x v="2"/>
    <x v="7"/>
    <n v="4"/>
    <x v="1"/>
    <n v="499"/>
    <x v="1"/>
    <x v="224"/>
    <n v="499"/>
    <n v="1.0309619238476955"/>
    <n v="514.45000000000005"/>
    <n v="0.25774048096192387"/>
  </r>
  <r>
    <n v="1392"/>
    <x v="1335"/>
    <d v="2025-02-20T00:00:00"/>
    <x v="0"/>
    <x v="1"/>
    <x v="2"/>
    <s v="CUST2370"/>
    <x v="2"/>
    <x v="2"/>
    <x v="7"/>
    <n v="1"/>
    <x v="2"/>
    <n v="199"/>
    <x v="1"/>
    <x v="148"/>
    <n v="199"/>
    <n v="0.15391959798994975"/>
    <n v="30.63"/>
    <n v="0.15391959798994975"/>
  </r>
  <r>
    <n v="1393"/>
    <x v="1336"/>
    <d v="2024-10-19T00:00:00"/>
    <x v="1"/>
    <x v="11"/>
    <x v="0"/>
    <s v="Unkown"/>
    <x v="1"/>
    <x v="1"/>
    <x v="3"/>
    <n v="9"/>
    <x v="0"/>
    <n v="99"/>
    <x v="2"/>
    <x v="228"/>
    <n v="89.1"/>
    <n v="0.99070707070707065"/>
    <n v="98.08"/>
    <n v="0.12230951490210749"/>
  </r>
  <r>
    <n v="1394"/>
    <x v="1337"/>
    <d v="2024-10-17T00:00:00"/>
    <x v="1"/>
    <x v="11"/>
    <x v="1"/>
    <s v="CUST2449"/>
    <x v="0"/>
    <x v="1"/>
    <x v="4"/>
    <n v="2"/>
    <x v="2"/>
    <n v="199"/>
    <x v="1"/>
    <x v="123"/>
    <n v="199"/>
    <n v="0.50618090452261311"/>
    <n v="100.73"/>
    <n v="0.25309045226130655"/>
  </r>
  <r>
    <n v="1395"/>
    <x v="1338"/>
    <d v="2024-04-08T00:00:00"/>
    <x v="1"/>
    <x v="2"/>
    <x v="3"/>
    <s v="Unkown"/>
    <x v="0"/>
    <x v="1"/>
    <x v="3"/>
    <n v="3"/>
    <x v="2"/>
    <n v="999"/>
    <x v="2"/>
    <x v="67"/>
    <n v="899.1"/>
    <n v="0.45824824824824828"/>
    <n v="457.79"/>
    <n v="0.16972157342527713"/>
  </r>
  <r>
    <n v="1396"/>
    <x v="1339"/>
    <d v="2024-10-25T00:00:00"/>
    <x v="1"/>
    <x v="11"/>
    <x v="0"/>
    <s v="Unkown"/>
    <x v="2"/>
    <x v="2"/>
    <x v="7"/>
    <n v="4"/>
    <x v="1"/>
    <n v="299"/>
    <x v="3"/>
    <x v="257"/>
    <n v="254.15"/>
    <n v="0.94571906354515045"/>
    <n v="282.77"/>
    <n v="0.27815266574857367"/>
  </r>
  <r>
    <n v="1397"/>
    <x v="1340"/>
    <d v="2024-07-25T00:00:00"/>
    <x v="1"/>
    <x v="4"/>
    <x v="3"/>
    <s v="Unkown"/>
    <x v="0"/>
    <x v="1"/>
    <x v="7"/>
    <n v="5"/>
    <x v="1"/>
    <n v="149"/>
    <x v="1"/>
    <x v="73"/>
    <n v="149"/>
    <n v="1.382751677852349"/>
    <n v="206.03"/>
    <n v="0.27655033557046982"/>
  </r>
  <r>
    <n v="1398"/>
    <x v="1341"/>
    <d v="2025-03-16T00:00:00"/>
    <x v="0"/>
    <x v="8"/>
    <x v="2"/>
    <s v="Unkown"/>
    <x v="2"/>
    <x v="0"/>
    <x v="4"/>
    <n v="4"/>
    <x v="1"/>
    <n v="149"/>
    <x v="0"/>
    <x v="233"/>
    <n v="141.55000000000001"/>
    <n v="0.72295302013422813"/>
    <n v="107.72"/>
    <n v="0.1902507947721653"/>
  </r>
  <r>
    <n v="1399"/>
    <x v="1342"/>
    <d v="2024-09-06T00:00:00"/>
    <x v="1"/>
    <x v="3"/>
    <x v="3"/>
    <s v="Unkown"/>
    <x v="2"/>
    <x v="1"/>
    <x v="3"/>
    <n v="7"/>
    <x v="0"/>
    <n v="99"/>
    <x v="3"/>
    <x v="79"/>
    <n v="84.149999999999991"/>
    <n v="0.65313131313131312"/>
    <n v="64.66"/>
    <n v="0.10976996859349801"/>
  </r>
  <r>
    <n v="1400"/>
    <x v="1343"/>
    <d v="2025-05-03T00:00:00"/>
    <x v="0"/>
    <x v="7"/>
    <x v="2"/>
    <s v="CUST1416"/>
    <x v="1"/>
    <x v="1"/>
    <x v="6"/>
    <n v="3"/>
    <x v="2"/>
    <n v="499"/>
    <x v="3"/>
    <x v="22"/>
    <n v="424.15000000000003"/>
    <n v="0.35190380761523044"/>
    <n v="175.6"/>
    <n v="0.13800149318244331"/>
  </r>
  <r>
    <n v="1401"/>
    <x v="1344"/>
    <d v="2025-11-26T00:00:00"/>
    <x v="0"/>
    <x v="10"/>
    <x v="2"/>
    <s v="CUST2432"/>
    <x v="1"/>
    <x v="0"/>
    <x v="2"/>
    <n v="4"/>
    <x v="1"/>
    <n v="199"/>
    <x v="3"/>
    <x v="28"/>
    <n v="169.15"/>
    <n v="0.31422110552763821"/>
    <n v="62.53"/>
    <n v="9.2417972214011226E-2"/>
  </r>
  <r>
    <n v="1402"/>
    <x v="1345"/>
    <d v="2025-06-12T00:00:00"/>
    <x v="0"/>
    <x v="0"/>
    <x v="3"/>
    <s v="CUST1088"/>
    <x v="0"/>
    <x v="0"/>
    <x v="0"/>
    <n v="1"/>
    <x v="2"/>
    <n v="299"/>
    <x v="3"/>
    <x v="74"/>
    <n v="254.15"/>
    <n v="0.18976588628762542"/>
    <n v="56.74"/>
    <n v="0.2232539838677946"/>
  </r>
  <r>
    <n v="1403"/>
    <x v="1346"/>
    <d v="2025-01-04T00:00:00"/>
    <x v="0"/>
    <x v="9"/>
    <x v="0"/>
    <s v="CUST1976"/>
    <x v="1"/>
    <x v="2"/>
    <x v="6"/>
    <n v="2"/>
    <x v="2"/>
    <n v="499"/>
    <x v="1"/>
    <x v="72"/>
    <n v="499"/>
    <n v="0.37024048096192386"/>
    <n v="184.75"/>
    <n v="0.18512024048096193"/>
  </r>
  <r>
    <n v="1404"/>
    <x v="1347"/>
    <d v="2024-02-01T00:00:00"/>
    <x v="1"/>
    <x v="1"/>
    <x v="2"/>
    <s v="Unkown"/>
    <x v="0"/>
    <x v="1"/>
    <x v="4"/>
    <n v="1"/>
    <x v="2"/>
    <n v="499"/>
    <x v="3"/>
    <x v="116"/>
    <n v="424.15"/>
    <n v="0.17623246492985972"/>
    <n v="87.94"/>
    <n v="0.20733231168218791"/>
  </r>
  <r>
    <n v="1405"/>
    <x v="1348"/>
    <d v="2025-10-25T00:00:00"/>
    <x v="0"/>
    <x v="11"/>
    <x v="1"/>
    <s v="CUST1822"/>
    <x v="0"/>
    <x v="0"/>
    <x v="1"/>
    <n v="4"/>
    <x v="1"/>
    <n v="99"/>
    <x v="0"/>
    <x v="131"/>
    <n v="94.05"/>
    <n v="0.9835353535353536"/>
    <n v="97.37"/>
    <n v="0.25882509303561935"/>
  </r>
  <r>
    <n v="1406"/>
    <x v="1349"/>
    <d v="2024-07-26T00:00:00"/>
    <x v="1"/>
    <x v="4"/>
    <x v="2"/>
    <s v="CUST1019"/>
    <x v="1"/>
    <x v="0"/>
    <x v="4"/>
    <n v="5"/>
    <x v="1"/>
    <n v="999"/>
    <x v="2"/>
    <x v="183"/>
    <n v="899.1"/>
    <n v="0.55518518518518523"/>
    <n v="554.63"/>
    <n v="0.12337448559670781"/>
  </r>
  <r>
    <n v="1407"/>
    <x v="1350"/>
    <d v="2024-07-09T00:00:00"/>
    <x v="1"/>
    <x v="4"/>
    <x v="0"/>
    <s v="Unkown"/>
    <x v="1"/>
    <x v="1"/>
    <x v="4"/>
    <n v="7"/>
    <x v="0"/>
    <n v="499"/>
    <x v="1"/>
    <x v="69"/>
    <n v="499"/>
    <n v="1.354749498997996"/>
    <n v="676.02"/>
    <n v="0.19353564271399942"/>
  </r>
  <r>
    <n v="1408"/>
    <x v="1351"/>
    <d v="2024-09-22T00:00:00"/>
    <x v="1"/>
    <x v="3"/>
    <x v="2"/>
    <s v="Unkown"/>
    <x v="2"/>
    <x v="2"/>
    <x v="1"/>
    <n v="4"/>
    <x v="1"/>
    <n v="299"/>
    <x v="0"/>
    <x v="51"/>
    <n v="284.05"/>
    <n v="1.0826755852842811"/>
    <n v="323.72000000000003"/>
    <n v="0.28491462770638976"/>
  </r>
  <r>
    <n v="1409"/>
    <x v="1352"/>
    <d v="2025-10-17T00:00:00"/>
    <x v="0"/>
    <x v="11"/>
    <x v="3"/>
    <s v="Unkown"/>
    <x v="1"/>
    <x v="0"/>
    <x v="4"/>
    <n v="8"/>
    <x v="0"/>
    <n v="199"/>
    <x v="2"/>
    <x v="251"/>
    <n v="179.1"/>
    <n v="1.3936180904522613"/>
    <n v="277.33"/>
    <n v="0.19355806811836962"/>
  </r>
  <r>
    <n v="1410"/>
    <x v="1353"/>
    <d v="2024-11-22T00:00:00"/>
    <x v="1"/>
    <x v="10"/>
    <x v="0"/>
    <s v="Unkown"/>
    <x v="0"/>
    <x v="2"/>
    <x v="0"/>
    <n v="7"/>
    <x v="0"/>
    <n v="149"/>
    <x v="2"/>
    <x v="146"/>
    <n v="134.1"/>
    <n v="0.41852348993288591"/>
    <n v="62.36"/>
    <n v="6.6432299989346966E-2"/>
  </r>
  <r>
    <n v="1411"/>
    <x v="1354"/>
    <d v="2024-08-02T00:00:00"/>
    <x v="1"/>
    <x v="5"/>
    <x v="0"/>
    <s v="Unkown"/>
    <x v="0"/>
    <x v="2"/>
    <x v="0"/>
    <n v="7"/>
    <x v="0"/>
    <n v="499"/>
    <x v="0"/>
    <x v="268"/>
    <n v="474.05"/>
    <n v="0.86460921843687377"/>
    <n v="431.44"/>
    <n v="0.13001642382509379"/>
  </r>
  <r>
    <n v="1413"/>
    <x v="1355"/>
    <d v="2025-03-02T00:00:00"/>
    <x v="0"/>
    <x v="8"/>
    <x v="0"/>
    <s v="CUST1248"/>
    <x v="2"/>
    <x v="0"/>
    <x v="6"/>
    <n v="3"/>
    <x v="2"/>
    <n v="999"/>
    <x v="3"/>
    <x v="252"/>
    <n v="849.15"/>
    <n v="0.54818818818818815"/>
    <n v="547.64"/>
    <n v="0.21497576007379929"/>
  </r>
  <r>
    <n v="1414"/>
    <x v="1356"/>
    <d v="2024-08-06T00:00:00"/>
    <x v="1"/>
    <x v="5"/>
    <x v="1"/>
    <s v="Unkown"/>
    <x v="1"/>
    <x v="2"/>
    <x v="4"/>
    <n v="8"/>
    <x v="0"/>
    <n v="299"/>
    <x v="2"/>
    <x v="211"/>
    <n v="269.10000000000002"/>
    <n v="1.3069230769230769"/>
    <n v="390.77"/>
    <n v="0.18151709401709398"/>
  </r>
  <r>
    <n v="1416"/>
    <x v="1357"/>
    <d v="2025-06-01T00:00:00"/>
    <x v="0"/>
    <x v="0"/>
    <x v="0"/>
    <s v="Unkown"/>
    <x v="0"/>
    <x v="1"/>
    <x v="7"/>
    <n v="6"/>
    <x v="1"/>
    <n v="149"/>
    <x v="2"/>
    <x v="185"/>
    <n v="134.1"/>
    <n v="0.95000000000000007"/>
    <n v="141.55000000000001"/>
    <n v="0.17592592592592593"/>
  </r>
  <r>
    <n v="1418"/>
    <x v="1358"/>
    <d v="2024-10-02T00:00:00"/>
    <x v="1"/>
    <x v="11"/>
    <x v="1"/>
    <s v="CUST1379"/>
    <x v="1"/>
    <x v="1"/>
    <x v="7"/>
    <n v="2"/>
    <x v="2"/>
    <n v="149"/>
    <x v="0"/>
    <x v="243"/>
    <n v="141.55000000000001"/>
    <n v="0.19926174496644297"/>
    <n v="29.69"/>
    <n v="0.10487460261391734"/>
  </r>
  <r>
    <n v="1419"/>
    <x v="1359"/>
    <d v="2025-07-18T00:00:00"/>
    <x v="0"/>
    <x v="4"/>
    <x v="2"/>
    <s v="Unkown"/>
    <x v="0"/>
    <x v="1"/>
    <x v="4"/>
    <n v="10"/>
    <x v="0"/>
    <n v="499"/>
    <x v="3"/>
    <x v="269"/>
    <n v="424.15"/>
    <n v="1.1520641282565129"/>
    <n v="574.88"/>
    <n v="0.13553695626547213"/>
  </r>
  <r>
    <n v="1420"/>
    <x v="1360"/>
    <d v="2025-01-29T00:00:00"/>
    <x v="0"/>
    <x v="9"/>
    <x v="1"/>
    <s v="Unkown"/>
    <x v="1"/>
    <x v="1"/>
    <x v="5"/>
    <n v="5"/>
    <x v="1"/>
    <n v="99"/>
    <x v="1"/>
    <x v="80"/>
    <n v="99"/>
    <n v="0.8384848484848485"/>
    <n v="83.01"/>
    <n v="0.16769696969696971"/>
  </r>
  <r>
    <n v="1421"/>
    <x v="1361"/>
    <d v="2024-12-13T00:00:00"/>
    <x v="1"/>
    <x v="6"/>
    <x v="2"/>
    <s v="Unkown"/>
    <x v="0"/>
    <x v="1"/>
    <x v="6"/>
    <n v="2"/>
    <x v="2"/>
    <n v="99"/>
    <x v="0"/>
    <x v="186"/>
    <n v="94.05"/>
    <n v="0.1183838383838384"/>
    <n v="11.72"/>
    <n v="6.2307283359914943E-2"/>
  </r>
  <r>
    <n v="1422"/>
    <x v="1362"/>
    <d v="2024-03-23T00:00:00"/>
    <x v="1"/>
    <x v="8"/>
    <x v="0"/>
    <s v="Unkown"/>
    <x v="1"/>
    <x v="0"/>
    <x v="1"/>
    <n v="4"/>
    <x v="1"/>
    <n v="149"/>
    <x v="1"/>
    <x v="41"/>
    <n v="149"/>
    <n v="0.54033557046979874"/>
    <n v="80.510000000000005"/>
    <n v="0.13508389261744969"/>
  </r>
  <r>
    <n v="1423"/>
    <x v="1363"/>
    <d v="2025-05-30T00:00:00"/>
    <x v="0"/>
    <x v="7"/>
    <x v="3"/>
    <s v="CUST1547"/>
    <x v="2"/>
    <x v="1"/>
    <x v="4"/>
    <n v="7"/>
    <x v="0"/>
    <n v="299"/>
    <x v="1"/>
    <x v="198"/>
    <n v="299"/>
    <n v="1.930969899665552"/>
    <n v="577.36"/>
    <n v="0.27585284280936456"/>
  </r>
  <r>
    <n v="1424"/>
    <x v="1364"/>
    <d v="2024-07-21T00:00:00"/>
    <x v="1"/>
    <x v="4"/>
    <x v="1"/>
    <s v="Unkown"/>
    <x v="1"/>
    <x v="2"/>
    <x v="3"/>
    <n v="9"/>
    <x v="0"/>
    <n v="999"/>
    <x v="2"/>
    <x v="265"/>
    <n v="899.09999999999991"/>
    <n v="1.3382082082082081"/>
    <n v="1336.87"/>
    <n v="0.16521088990224791"/>
  </r>
  <r>
    <n v="1425"/>
    <x v="1365"/>
    <d v="2024-04-05T00:00:00"/>
    <x v="1"/>
    <x v="2"/>
    <x v="3"/>
    <s v="CUST2037"/>
    <x v="0"/>
    <x v="2"/>
    <x v="2"/>
    <n v="9"/>
    <x v="0"/>
    <n v="149"/>
    <x v="2"/>
    <x v="267"/>
    <n v="134.10000000000002"/>
    <n v="1.5332214765100671"/>
    <n v="228.45"/>
    <n v="0.18928660203827988"/>
  </r>
  <r>
    <n v="1426"/>
    <x v="1366"/>
    <d v="2025-02-17T00:00:00"/>
    <x v="0"/>
    <x v="1"/>
    <x v="2"/>
    <s v="Unkown"/>
    <x v="1"/>
    <x v="0"/>
    <x v="1"/>
    <n v="7"/>
    <x v="0"/>
    <n v="499"/>
    <x v="1"/>
    <x v="69"/>
    <n v="499"/>
    <n v="1.6192785571142285"/>
    <n v="808.02"/>
    <n v="0.23132550815917549"/>
  </r>
  <r>
    <n v="1428"/>
    <x v="1367"/>
    <d v="2025-03-28T00:00:00"/>
    <x v="0"/>
    <x v="8"/>
    <x v="0"/>
    <s v="CUST2874"/>
    <x v="1"/>
    <x v="2"/>
    <x v="3"/>
    <n v="3"/>
    <x v="2"/>
    <n v="499"/>
    <x v="1"/>
    <x v="103"/>
    <n v="499"/>
    <n v="0.31262525050100198"/>
    <n v="156"/>
    <n v="0.10420841683366733"/>
  </r>
  <r>
    <n v="1429"/>
    <x v="1368"/>
    <d v="2025-12-04T00:00:00"/>
    <x v="0"/>
    <x v="6"/>
    <x v="2"/>
    <s v="CUST2021"/>
    <x v="1"/>
    <x v="2"/>
    <x v="2"/>
    <n v="6"/>
    <x v="1"/>
    <n v="499"/>
    <x v="3"/>
    <x v="59"/>
    <n v="424.15000000000003"/>
    <n v="0.87749498997995989"/>
    <n v="437.87"/>
    <n v="0.17205784117254116"/>
  </r>
  <r>
    <n v="1430"/>
    <x v="1369"/>
    <d v="2024-10-10T00:00:00"/>
    <x v="1"/>
    <x v="11"/>
    <x v="3"/>
    <s v="Unkown"/>
    <x v="2"/>
    <x v="1"/>
    <x v="0"/>
    <n v="3"/>
    <x v="2"/>
    <n v="999"/>
    <x v="3"/>
    <x v="252"/>
    <n v="849.15"/>
    <n v="0.59266266266266276"/>
    <n v="592.07000000000005"/>
    <n v="0.23241673045594619"/>
  </r>
  <r>
    <n v="1431"/>
    <x v="1370"/>
    <d v="2024-12-02T00:00:00"/>
    <x v="1"/>
    <x v="6"/>
    <x v="3"/>
    <s v="Unkown"/>
    <x v="1"/>
    <x v="2"/>
    <x v="7"/>
    <n v="8"/>
    <x v="0"/>
    <n v="199"/>
    <x v="0"/>
    <x v="249"/>
    <n v="189.05"/>
    <n v="0.78944723618090451"/>
    <n v="157.1"/>
    <n v="0.10387463633959269"/>
  </r>
  <r>
    <n v="1432"/>
    <x v="1371"/>
    <d v="2025-05-15T00:00:00"/>
    <x v="0"/>
    <x v="7"/>
    <x v="2"/>
    <s v="Unkown"/>
    <x v="2"/>
    <x v="0"/>
    <x v="6"/>
    <n v="4"/>
    <x v="1"/>
    <n v="499"/>
    <x v="2"/>
    <x v="142"/>
    <n v="449.1"/>
    <n v="0.29156312625250502"/>
    <n v="145.49"/>
    <n v="8.0989757292362505E-2"/>
  </r>
  <r>
    <n v="1433"/>
    <x v="1372"/>
    <d v="2025-07-24T00:00:00"/>
    <x v="0"/>
    <x v="4"/>
    <x v="3"/>
    <s v="Unkown"/>
    <x v="1"/>
    <x v="2"/>
    <x v="5"/>
    <n v="7"/>
    <x v="0"/>
    <n v="299"/>
    <x v="1"/>
    <x v="198"/>
    <n v="299"/>
    <n v="1.1470234113712374"/>
    <n v="342.96"/>
    <n v="0.1638604873387482"/>
  </r>
  <r>
    <n v="1434"/>
    <x v="1373"/>
    <d v="2024-09-07T00:00:00"/>
    <x v="1"/>
    <x v="3"/>
    <x v="2"/>
    <s v="Unkown"/>
    <x v="1"/>
    <x v="2"/>
    <x v="4"/>
    <n v="4"/>
    <x v="1"/>
    <n v="299"/>
    <x v="1"/>
    <x v="49"/>
    <n v="299"/>
    <n v="1.1015384615384616"/>
    <n v="329.36"/>
    <n v="0.27538461538461539"/>
  </r>
  <r>
    <n v="1435"/>
    <x v="1374"/>
    <d v="2025-04-22T00:00:00"/>
    <x v="0"/>
    <x v="2"/>
    <x v="2"/>
    <s v="Unkown"/>
    <x v="2"/>
    <x v="2"/>
    <x v="7"/>
    <n v="4"/>
    <x v="1"/>
    <n v="999"/>
    <x v="2"/>
    <x v="16"/>
    <n v="899.1"/>
    <n v="0.29869869869869869"/>
    <n v="298.39999999999998"/>
    <n v="8.2971860749638512E-2"/>
  </r>
  <r>
    <n v="1436"/>
    <x v="1375"/>
    <d v="2025-06-02T00:00:00"/>
    <x v="0"/>
    <x v="0"/>
    <x v="1"/>
    <s v="CUST1671"/>
    <x v="2"/>
    <x v="1"/>
    <x v="0"/>
    <n v="2"/>
    <x v="2"/>
    <n v="499"/>
    <x v="1"/>
    <x v="72"/>
    <n v="499"/>
    <n v="0.52827655310621247"/>
    <n v="263.61"/>
    <n v="0.26413827655310623"/>
  </r>
  <r>
    <n v="1437"/>
    <x v="1376"/>
    <d v="2025-11-08T00:00:00"/>
    <x v="0"/>
    <x v="10"/>
    <x v="2"/>
    <s v="CUST1599"/>
    <x v="1"/>
    <x v="0"/>
    <x v="1"/>
    <n v="10"/>
    <x v="0"/>
    <n v="99"/>
    <x v="1"/>
    <x v="93"/>
    <n v="99"/>
    <n v="2.0592929292929294"/>
    <n v="203.87"/>
    <n v="0.20592929292929293"/>
  </r>
  <r>
    <n v="1438"/>
    <x v="1377"/>
    <d v="2025-04-26T00:00:00"/>
    <x v="0"/>
    <x v="2"/>
    <x v="0"/>
    <s v="Unkown"/>
    <x v="1"/>
    <x v="0"/>
    <x v="1"/>
    <n v="9"/>
    <x v="0"/>
    <n v="999"/>
    <x v="2"/>
    <x v="265"/>
    <n v="899.09999999999991"/>
    <n v="0.74455455455455455"/>
    <n v="743.81"/>
    <n v="9.1920315377105502E-2"/>
  </r>
  <r>
    <n v="1439"/>
    <x v="1378"/>
    <d v="2024-03-17T00:00:00"/>
    <x v="1"/>
    <x v="8"/>
    <x v="3"/>
    <s v="Unkown"/>
    <x v="2"/>
    <x v="2"/>
    <x v="7"/>
    <n v="10"/>
    <x v="0"/>
    <n v="799"/>
    <x v="0"/>
    <x v="217"/>
    <n v="759.05"/>
    <n v="0.54962453066332917"/>
    <n v="439.15"/>
    <n v="5.7855213754034643E-2"/>
  </r>
  <r>
    <n v="1440"/>
    <x v="1379"/>
    <d v="2024-09-02T00:00:00"/>
    <x v="1"/>
    <x v="3"/>
    <x v="3"/>
    <s v="CUST2727"/>
    <x v="0"/>
    <x v="1"/>
    <x v="4"/>
    <n v="2"/>
    <x v="2"/>
    <n v="499"/>
    <x v="3"/>
    <x v="137"/>
    <n v="424.15"/>
    <n v="0.43320641282565125"/>
    <n v="216.17"/>
    <n v="0.25482730166214784"/>
  </r>
  <r>
    <n v="1441"/>
    <x v="1380"/>
    <d v="2025-05-08T00:00:00"/>
    <x v="0"/>
    <x v="7"/>
    <x v="0"/>
    <s v="CUST1059"/>
    <x v="0"/>
    <x v="0"/>
    <x v="7"/>
    <n v="4"/>
    <x v="1"/>
    <n v="299"/>
    <x v="1"/>
    <x v="49"/>
    <n v="299"/>
    <n v="0.68906354515050172"/>
    <n v="206.03"/>
    <n v="0.17226588628762543"/>
  </r>
  <r>
    <n v="1442"/>
    <x v="1381"/>
    <d v="2024-02-21T00:00:00"/>
    <x v="1"/>
    <x v="1"/>
    <x v="0"/>
    <s v="CUST1675"/>
    <x v="0"/>
    <x v="2"/>
    <x v="2"/>
    <n v="8"/>
    <x v="0"/>
    <n v="799"/>
    <x v="0"/>
    <x v="96"/>
    <n v="759.05"/>
    <n v="1.1841551939924906"/>
    <n v="946.14"/>
    <n v="0.15580989394638034"/>
  </r>
  <r>
    <n v="1443"/>
    <x v="1382"/>
    <d v="2024-10-13T00:00:00"/>
    <x v="1"/>
    <x v="11"/>
    <x v="3"/>
    <s v="Unkown"/>
    <x v="1"/>
    <x v="2"/>
    <x v="6"/>
    <n v="10"/>
    <x v="0"/>
    <n v="299"/>
    <x v="1"/>
    <x v="256"/>
    <n v="299"/>
    <n v="2.9317725752508363"/>
    <n v="876.6"/>
    <n v="0.29317725752508361"/>
  </r>
  <r>
    <n v="1444"/>
    <x v="1383"/>
    <d v="2025-08-11T00:00:00"/>
    <x v="0"/>
    <x v="5"/>
    <x v="2"/>
    <s v="Unkown"/>
    <x v="0"/>
    <x v="1"/>
    <x v="6"/>
    <n v="5"/>
    <x v="1"/>
    <n v="199"/>
    <x v="1"/>
    <x v="86"/>
    <n v="199"/>
    <n v="0.60603015075376887"/>
    <n v="120.6"/>
    <n v="0.12120603015075376"/>
  </r>
  <r>
    <n v="1445"/>
    <x v="1384"/>
    <d v="2025-09-12T00:00:00"/>
    <x v="0"/>
    <x v="3"/>
    <x v="0"/>
    <s v="Unkown"/>
    <x v="2"/>
    <x v="0"/>
    <x v="3"/>
    <n v="3"/>
    <x v="2"/>
    <n v="199"/>
    <x v="2"/>
    <x v="168"/>
    <n v="179.1"/>
    <n v="0.64477386934673364"/>
    <n v="128.31"/>
    <n v="0.23880513679508658"/>
  </r>
  <r>
    <n v="1446"/>
    <x v="1385"/>
    <d v="2024-06-06T00:00:00"/>
    <x v="1"/>
    <x v="0"/>
    <x v="0"/>
    <s v="CUST2981"/>
    <x v="0"/>
    <x v="1"/>
    <x v="7"/>
    <n v="1"/>
    <x v="2"/>
    <n v="149"/>
    <x v="1"/>
    <x v="7"/>
    <n v="149"/>
    <n v="0.17449664429530201"/>
    <n v="26"/>
    <n v="0.17449664429530201"/>
  </r>
  <r>
    <n v="1447"/>
    <x v="1386"/>
    <d v="2025-10-02T00:00:00"/>
    <x v="0"/>
    <x v="11"/>
    <x v="3"/>
    <s v="Unkown"/>
    <x v="1"/>
    <x v="0"/>
    <x v="3"/>
    <n v="2"/>
    <x v="2"/>
    <n v="149"/>
    <x v="1"/>
    <x v="151"/>
    <n v="149"/>
    <n v="0.4261744966442953"/>
    <n v="63.5"/>
    <n v="0.21308724832214765"/>
  </r>
  <r>
    <n v="1448"/>
    <x v="1387"/>
    <d v="2024-01-28T00:00:00"/>
    <x v="1"/>
    <x v="9"/>
    <x v="3"/>
    <s v="Unkown"/>
    <x v="2"/>
    <x v="1"/>
    <x v="7"/>
    <n v="9"/>
    <x v="0"/>
    <n v="799"/>
    <x v="1"/>
    <x v="24"/>
    <n v="799"/>
    <n v="2.3592365456821027"/>
    <n v="1885.03"/>
    <n v="0.26213739396467806"/>
  </r>
  <r>
    <n v="1449"/>
    <x v="1388"/>
    <d v="2024-02-28T00:00:00"/>
    <x v="1"/>
    <x v="1"/>
    <x v="2"/>
    <s v="CUST1587"/>
    <x v="1"/>
    <x v="0"/>
    <x v="4"/>
    <n v="10"/>
    <x v="0"/>
    <n v="799"/>
    <x v="1"/>
    <x v="223"/>
    <n v="799"/>
    <n v="2.4571839799749688"/>
    <n v="1963.29"/>
    <n v="0.24571839799749687"/>
  </r>
  <r>
    <n v="1450"/>
    <x v="1389"/>
    <d v="2024-05-28T00:00:00"/>
    <x v="1"/>
    <x v="7"/>
    <x v="3"/>
    <s v="Unkown"/>
    <x v="0"/>
    <x v="2"/>
    <x v="5"/>
    <n v="2"/>
    <x v="2"/>
    <n v="199"/>
    <x v="2"/>
    <x v="40"/>
    <n v="179.1"/>
    <n v="0.42628140703517586"/>
    <n v="84.83"/>
    <n v="0.23682300390843106"/>
  </r>
  <r>
    <n v="1451"/>
    <x v="1390"/>
    <d v="2024-06-21T00:00:00"/>
    <x v="1"/>
    <x v="0"/>
    <x v="2"/>
    <s v="Unkown"/>
    <x v="0"/>
    <x v="1"/>
    <x v="2"/>
    <n v="9"/>
    <x v="0"/>
    <n v="499"/>
    <x v="0"/>
    <x v="178"/>
    <n v="474.04999999999995"/>
    <n v="1.479438877755511"/>
    <n v="738.24"/>
    <n v="0.17303378687198961"/>
  </r>
  <r>
    <n v="1452"/>
    <x v="1391"/>
    <d v="2025-09-16T00:00:00"/>
    <x v="0"/>
    <x v="3"/>
    <x v="3"/>
    <s v="Unkown"/>
    <x v="1"/>
    <x v="0"/>
    <x v="3"/>
    <n v="6"/>
    <x v="1"/>
    <n v="799"/>
    <x v="1"/>
    <x v="63"/>
    <n v="799"/>
    <n v="0.43909887359198996"/>
    <n v="350.84"/>
    <n v="7.3183145598664998E-2"/>
  </r>
  <r>
    <n v="1453"/>
    <x v="1392"/>
    <d v="2024-04-20T00:00:00"/>
    <x v="1"/>
    <x v="2"/>
    <x v="0"/>
    <s v="Unkown"/>
    <x v="1"/>
    <x v="0"/>
    <x v="7"/>
    <n v="4"/>
    <x v="1"/>
    <n v="799"/>
    <x v="3"/>
    <x v="130"/>
    <n v="679.15"/>
    <n v="0.89362953692115144"/>
    <n v="714.01"/>
    <n v="0.26283221674151513"/>
  </r>
  <r>
    <n v="1454"/>
    <x v="1393"/>
    <d v="2025-08-22T00:00:00"/>
    <x v="0"/>
    <x v="5"/>
    <x v="2"/>
    <s v="Unkown"/>
    <x v="1"/>
    <x v="0"/>
    <x v="3"/>
    <n v="4"/>
    <x v="1"/>
    <n v="499"/>
    <x v="2"/>
    <x v="142"/>
    <n v="449.1"/>
    <n v="0.49208416833667334"/>
    <n v="245.55"/>
    <n v="0.13669004676018703"/>
  </r>
  <r>
    <n v="1455"/>
    <x v="1394"/>
    <d v="2025-05-10T00:00:00"/>
    <x v="0"/>
    <x v="7"/>
    <x v="3"/>
    <s v="Unkown"/>
    <x v="1"/>
    <x v="0"/>
    <x v="7"/>
    <n v="2"/>
    <x v="2"/>
    <n v="199"/>
    <x v="3"/>
    <x v="64"/>
    <n v="169.15"/>
    <n v="0.1308542713567839"/>
    <n v="26.04"/>
    <n v="7.6973100798108179E-2"/>
  </r>
  <r>
    <n v="1456"/>
    <x v="1395"/>
    <d v="2025-06-11T00:00:00"/>
    <x v="0"/>
    <x v="0"/>
    <x v="0"/>
    <s v="CUST1921"/>
    <x v="2"/>
    <x v="2"/>
    <x v="7"/>
    <n v="8"/>
    <x v="0"/>
    <n v="999"/>
    <x v="0"/>
    <x v="115"/>
    <n v="949.05"/>
    <n v="0.39966966966966966"/>
    <n v="399.27"/>
    <n v="5.2588114430219692E-2"/>
  </r>
  <r>
    <n v="1457"/>
    <x v="1396"/>
    <d v="2025-12-23T00:00:00"/>
    <x v="0"/>
    <x v="6"/>
    <x v="2"/>
    <s v="Unkown"/>
    <x v="1"/>
    <x v="2"/>
    <x v="5"/>
    <n v="10"/>
    <x v="0"/>
    <n v="799"/>
    <x v="2"/>
    <x v="24"/>
    <n v="719.1"/>
    <n v="2.1972215269086357"/>
    <n v="1755.58"/>
    <n v="0.24413572521207064"/>
  </r>
  <r>
    <n v="1458"/>
    <x v="1397"/>
    <d v="2024-07-09T00:00:00"/>
    <x v="1"/>
    <x v="4"/>
    <x v="3"/>
    <s v="Unkown"/>
    <x v="0"/>
    <x v="1"/>
    <x v="4"/>
    <n v="6"/>
    <x v="1"/>
    <n v="149"/>
    <x v="1"/>
    <x v="81"/>
    <n v="149"/>
    <n v="1.6658389261744968"/>
    <n v="248.21"/>
    <n v="0.2776398210290828"/>
  </r>
  <r>
    <n v="1459"/>
    <x v="1398"/>
    <d v="2024-03-03T00:00:00"/>
    <x v="1"/>
    <x v="8"/>
    <x v="2"/>
    <s v="Unkown"/>
    <x v="1"/>
    <x v="2"/>
    <x v="0"/>
    <n v="3"/>
    <x v="2"/>
    <n v="799"/>
    <x v="0"/>
    <x v="65"/>
    <n v="759.05000000000007"/>
    <n v="0.45588235294117646"/>
    <n v="364.25"/>
    <n v="0.15995872033023736"/>
  </r>
  <r>
    <n v="1461"/>
    <x v="1399"/>
    <d v="2024-09-18T00:00:00"/>
    <x v="1"/>
    <x v="3"/>
    <x v="0"/>
    <s v="Unkown"/>
    <x v="2"/>
    <x v="1"/>
    <x v="7"/>
    <n v="4"/>
    <x v="1"/>
    <n v="149"/>
    <x v="2"/>
    <x v="255"/>
    <n v="134.1"/>
    <n v="0.43060402684563759"/>
    <n v="64.16"/>
    <n v="0.11961222967934378"/>
  </r>
  <r>
    <n v="1462"/>
    <x v="1400"/>
    <d v="2025-09-22T00:00:00"/>
    <x v="0"/>
    <x v="3"/>
    <x v="0"/>
    <s v="CUST1417"/>
    <x v="1"/>
    <x v="1"/>
    <x v="0"/>
    <n v="3"/>
    <x v="2"/>
    <n v="999"/>
    <x v="3"/>
    <x v="252"/>
    <n v="849.15"/>
    <n v="0.27070070070070068"/>
    <n v="270.43"/>
    <n v="0.10615713752968656"/>
  </r>
  <r>
    <n v="1463"/>
    <x v="1401"/>
    <d v="2025-04-22T00:00:00"/>
    <x v="0"/>
    <x v="2"/>
    <x v="2"/>
    <s v="Unkown"/>
    <x v="1"/>
    <x v="1"/>
    <x v="7"/>
    <n v="2"/>
    <x v="2"/>
    <n v="499"/>
    <x v="2"/>
    <x v="180"/>
    <n v="449.1"/>
    <n v="0.41747494989979961"/>
    <n v="208.32"/>
    <n v="0.23193052772211087"/>
  </r>
  <r>
    <n v="1464"/>
    <x v="1402"/>
    <d v="2025-10-24T00:00:00"/>
    <x v="0"/>
    <x v="11"/>
    <x v="1"/>
    <s v="Unkown"/>
    <x v="2"/>
    <x v="1"/>
    <x v="3"/>
    <n v="7"/>
    <x v="0"/>
    <n v="999"/>
    <x v="0"/>
    <x v="125"/>
    <n v="949.05000000000007"/>
    <n v="1.4077877877877878"/>
    <n v="1406.38"/>
    <n v="0.21169741169741171"/>
  </r>
  <r>
    <n v="1465"/>
    <x v="1403"/>
    <d v="2024-11-14T00:00:00"/>
    <x v="1"/>
    <x v="10"/>
    <x v="1"/>
    <s v="CUST2015"/>
    <x v="2"/>
    <x v="2"/>
    <x v="6"/>
    <n v="7"/>
    <x v="0"/>
    <n v="99"/>
    <x v="1"/>
    <x v="36"/>
    <n v="99"/>
    <n v="1.3679797979797981"/>
    <n v="135.43"/>
    <n v="0.19542568542568545"/>
  </r>
  <r>
    <n v="1466"/>
    <x v="1404"/>
    <d v="2024-10-14T00:00:00"/>
    <x v="1"/>
    <x v="11"/>
    <x v="2"/>
    <s v="Unkown"/>
    <x v="1"/>
    <x v="0"/>
    <x v="1"/>
    <n v="9"/>
    <x v="0"/>
    <n v="99"/>
    <x v="1"/>
    <x v="117"/>
    <n v="99"/>
    <n v="2.6462626262626263"/>
    <n v="261.98"/>
    <n v="0.29402918069584738"/>
  </r>
  <r>
    <n v="1468"/>
    <x v="1405"/>
    <d v="2024-09-20T00:00:00"/>
    <x v="1"/>
    <x v="3"/>
    <x v="0"/>
    <s v="Unkown"/>
    <x v="2"/>
    <x v="0"/>
    <x v="1"/>
    <n v="6"/>
    <x v="1"/>
    <n v="499"/>
    <x v="1"/>
    <x v="140"/>
    <n v="499"/>
    <n v="0.96070140280561123"/>
    <n v="479.39"/>
    <n v="0.16011690046760185"/>
  </r>
  <r>
    <n v="1469"/>
    <x v="1406"/>
    <d v="2025-12-05T00:00:00"/>
    <x v="0"/>
    <x v="6"/>
    <x v="0"/>
    <s v="Unkown"/>
    <x v="0"/>
    <x v="2"/>
    <x v="4"/>
    <n v="3"/>
    <x v="2"/>
    <n v="499"/>
    <x v="0"/>
    <x v="165"/>
    <n v="474.05"/>
    <n v="0.44869739478957915"/>
    <n v="223.9"/>
    <n v="0.15743768238230846"/>
  </r>
  <r>
    <n v="1470"/>
    <x v="1407"/>
    <d v="2024-12-05T00:00:00"/>
    <x v="1"/>
    <x v="6"/>
    <x v="3"/>
    <s v="CUST2762"/>
    <x v="0"/>
    <x v="1"/>
    <x v="7"/>
    <n v="4"/>
    <x v="1"/>
    <n v="499"/>
    <x v="1"/>
    <x v="224"/>
    <n v="499"/>
    <n v="0.7330661322645291"/>
    <n v="365.8"/>
    <n v="0.18326653306613228"/>
  </r>
  <r>
    <n v="1471"/>
    <x v="1408"/>
    <d v="2025-10-31T00:00:00"/>
    <x v="0"/>
    <x v="11"/>
    <x v="3"/>
    <s v="Unkown"/>
    <x v="1"/>
    <x v="2"/>
    <x v="3"/>
    <n v="8"/>
    <x v="0"/>
    <n v="799"/>
    <x v="3"/>
    <x v="230"/>
    <n v="679.15"/>
    <n v="0.73963704630788485"/>
    <n v="590.97"/>
    <n v="0.1087701538688066"/>
  </r>
  <r>
    <n v="1472"/>
    <x v="1409"/>
    <d v="2025-11-15T00:00:00"/>
    <x v="0"/>
    <x v="10"/>
    <x v="2"/>
    <s v="CUST2574"/>
    <x v="1"/>
    <x v="1"/>
    <x v="2"/>
    <n v="1"/>
    <x v="2"/>
    <n v="99"/>
    <x v="1"/>
    <x v="111"/>
    <n v="99"/>
    <n v="0.19464646464646465"/>
    <n v="19.27"/>
    <n v="0.19464646464646465"/>
  </r>
  <r>
    <n v="1473"/>
    <x v="1410"/>
    <d v="2024-12-04T00:00:00"/>
    <x v="1"/>
    <x v="6"/>
    <x v="0"/>
    <s v="Unkown"/>
    <x v="1"/>
    <x v="1"/>
    <x v="4"/>
    <n v="5"/>
    <x v="1"/>
    <n v="999"/>
    <x v="1"/>
    <x v="136"/>
    <n v="999"/>
    <n v="1.3127527527527527"/>
    <n v="1311.44"/>
    <n v="0.26255055055055054"/>
  </r>
  <r>
    <n v="1474"/>
    <x v="1411"/>
    <d v="2024-12-01T00:00:00"/>
    <x v="1"/>
    <x v="6"/>
    <x v="3"/>
    <s v="Unkown"/>
    <x v="0"/>
    <x v="0"/>
    <x v="6"/>
    <n v="3"/>
    <x v="2"/>
    <n v="799"/>
    <x v="0"/>
    <x v="65"/>
    <n v="759.05000000000007"/>
    <n v="0.38413016270337924"/>
    <n v="306.92"/>
    <n v="0.13478251322925586"/>
  </r>
  <r>
    <n v="1475"/>
    <x v="1412"/>
    <d v="2024-08-24T00:00:00"/>
    <x v="1"/>
    <x v="5"/>
    <x v="3"/>
    <s v="Unkown"/>
    <x v="0"/>
    <x v="0"/>
    <x v="4"/>
    <n v="7"/>
    <x v="0"/>
    <n v="499"/>
    <x v="0"/>
    <x v="268"/>
    <n v="474.05"/>
    <n v="0.3867935871743487"/>
    <n v="193.01"/>
    <n v="5.8164449199150176E-2"/>
  </r>
  <r>
    <n v="1477"/>
    <x v="1413"/>
    <d v="2024-09-15T00:00:00"/>
    <x v="1"/>
    <x v="3"/>
    <x v="3"/>
    <s v="Unkown"/>
    <x v="1"/>
    <x v="1"/>
    <x v="7"/>
    <n v="8"/>
    <x v="0"/>
    <n v="799"/>
    <x v="3"/>
    <x v="230"/>
    <n v="679.15"/>
    <n v="0.57546933667083855"/>
    <n v="459.8"/>
    <n v="8.4627843628064497E-2"/>
  </r>
  <r>
    <n v="1478"/>
    <x v="1414"/>
    <d v="2024-09-28T00:00:00"/>
    <x v="1"/>
    <x v="3"/>
    <x v="1"/>
    <s v="Unkown"/>
    <x v="1"/>
    <x v="2"/>
    <x v="4"/>
    <n v="6"/>
    <x v="1"/>
    <n v="499"/>
    <x v="0"/>
    <x v="209"/>
    <n v="474.05"/>
    <n v="0.71012024048096201"/>
    <n v="354.35"/>
    <n v="0.12458249832999332"/>
  </r>
  <r>
    <n v="1479"/>
    <x v="1415"/>
    <d v="2024-04-28T00:00:00"/>
    <x v="1"/>
    <x v="2"/>
    <x v="3"/>
    <s v="Unkown"/>
    <x v="0"/>
    <x v="2"/>
    <x v="4"/>
    <n v="4"/>
    <x v="1"/>
    <n v="499"/>
    <x v="0"/>
    <x v="214"/>
    <n v="474.05"/>
    <n v="0.20402805611222447"/>
    <n v="101.81"/>
    <n v="5.3691593713743276E-2"/>
  </r>
  <r>
    <n v="1480"/>
    <x v="1416"/>
    <d v="2024-02-29T00:00:00"/>
    <x v="1"/>
    <x v="1"/>
    <x v="3"/>
    <s v="CUST1972"/>
    <x v="2"/>
    <x v="1"/>
    <x v="3"/>
    <n v="6"/>
    <x v="1"/>
    <n v="99"/>
    <x v="2"/>
    <x v="197"/>
    <n v="89.100000000000009"/>
    <n v="1.3576767676767676"/>
    <n v="134.41"/>
    <n v="0.25142162364384585"/>
  </r>
  <r>
    <n v="1481"/>
    <x v="1417"/>
    <d v="2024-08-25T00:00:00"/>
    <x v="1"/>
    <x v="5"/>
    <x v="0"/>
    <s v="CUST2007"/>
    <x v="2"/>
    <x v="1"/>
    <x v="4"/>
    <n v="1"/>
    <x v="2"/>
    <n v="99"/>
    <x v="3"/>
    <x v="250"/>
    <n v="84.15"/>
    <n v="0.25232323232323234"/>
    <n v="24.98"/>
    <n v="0.29685086155674389"/>
  </r>
  <r>
    <n v="1482"/>
    <x v="1418"/>
    <d v="2025-04-17T00:00:00"/>
    <x v="0"/>
    <x v="2"/>
    <x v="1"/>
    <s v="CUST2286"/>
    <x v="2"/>
    <x v="0"/>
    <x v="3"/>
    <n v="2"/>
    <x v="2"/>
    <n v="99"/>
    <x v="3"/>
    <x v="113"/>
    <n v="84.15"/>
    <n v="0.47878787878787876"/>
    <n v="47.4"/>
    <n v="0.28163992869875221"/>
  </r>
  <r>
    <n v="1483"/>
    <x v="1419"/>
    <d v="2024-10-15T00:00:00"/>
    <x v="1"/>
    <x v="11"/>
    <x v="1"/>
    <s v="Unkown"/>
    <x v="2"/>
    <x v="0"/>
    <x v="6"/>
    <n v="2"/>
    <x v="2"/>
    <n v="799"/>
    <x v="2"/>
    <x v="71"/>
    <n v="719.1"/>
    <n v="0.21"/>
    <n v="167.79"/>
    <n v="0.11666666666666665"/>
  </r>
  <r>
    <n v="1484"/>
    <x v="1420"/>
    <d v="2025-08-14T00:00:00"/>
    <x v="0"/>
    <x v="5"/>
    <x v="0"/>
    <s v="Unkown"/>
    <x v="2"/>
    <x v="0"/>
    <x v="4"/>
    <n v="9"/>
    <x v="0"/>
    <n v="149"/>
    <x v="0"/>
    <x v="68"/>
    <n v="141.55000000000001"/>
    <n v="2.4532214765100671"/>
    <n v="365.53"/>
    <n v="0.28692648848070956"/>
  </r>
  <r>
    <n v="1485"/>
    <x v="1421"/>
    <d v="2025-08-13T00:00:00"/>
    <x v="0"/>
    <x v="5"/>
    <x v="0"/>
    <s v="Unkown"/>
    <x v="1"/>
    <x v="1"/>
    <x v="7"/>
    <n v="4"/>
    <x v="1"/>
    <n v="199"/>
    <x v="0"/>
    <x v="135"/>
    <n v="189.05"/>
    <n v="0.82889447236180902"/>
    <n v="164.95"/>
    <n v="0.21813012430573919"/>
  </r>
  <r>
    <n v="1486"/>
    <x v="1422"/>
    <d v="2025-10-10T00:00:00"/>
    <x v="0"/>
    <x v="11"/>
    <x v="3"/>
    <s v="Unkown"/>
    <x v="2"/>
    <x v="0"/>
    <x v="0"/>
    <n v="3"/>
    <x v="2"/>
    <n v="149"/>
    <x v="1"/>
    <x v="11"/>
    <n v="149"/>
    <n v="0.82087248322147655"/>
    <n v="122.31"/>
    <n v="0.27362416107382553"/>
  </r>
  <r>
    <n v="1487"/>
    <x v="1423"/>
    <d v="2024-10-17T00:00:00"/>
    <x v="1"/>
    <x v="11"/>
    <x v="1"/>
    <s v="CUST2027"/>
    <x v="0"/>
    <x v="2"/>
    <x v="3"/>
    <n v="6"/>
    <x v="1"/>
    <n v="149"/>
    <x v="2"/>
    <x v="185"/>
    <n v="134.1"/>
    <n v="0.99570469798657724"/>
    <n v="148.36000000000001"/>
    <n v="0.18438975888640319"/>
  </r>
  <r>
    <n v="1488"/>
    <x v="1424"/>
    <d v="2024-08-29T00:00:00"/>
    <x v="1"/>
    <x v="5"/>
    <x v="3"/>
    <s v="Unkown"/>
    <x v="0"/>
    <x v="1"/>
    <x v="2"/>
    <n v="9"/>
    <x v="0"/>
    <n v="799"/>
    <x v="3"/>
    <x v="221"/>
    <n v="679.15000000000009"/>
    <n v="1.7453566958698372"/>
    <n v="1394.54"/>
    <n v="0.22815120207448852"/>
  </r>
  <r>
    <n v="1489"/>
    <x v="1425"/>
    <d v="2025-08-30T00:00:00"/>
    <x v="0"/>
    <x v="5"/>
    <x v="2"/>
    <s v="CUST1271"/>
    <x v="0"/>
    <x v="0"/>
    <x v="7"/>
    <n v="3"/>
    <x v="2"/>
    <n v="299"/>
    <x v="0"/>
    <x v="3"/>
    <n v="284.05"/>
    <n v="0.84528428093645491"/>
    <n v="252.74"/>
    <n v="0.29659097576717713"/>
  </r>
  <r>
    <n v="1490"/>
    <x v="1426"/>
    <d v="2025-05-05T00:00:00"/>
    <x v="0"/>
    <x v="7"/>
    <x v="1"/>
    <s v="Unkown"/>
    <x v="2"/>
    <x v="2"/>
    <x v="2"/>
    <n v="4"/>
    <x v="1"/>
    <n v="299"/>
    <x v="0"/>
    <x v="51"/>
    <n v="284.05"/>
    <n v="0.83745819397993315"/>
    <n v="250.4"/>
    <n v="0.22038373525787713"/>
  </r>
  <r>
    <n v="1491"/>
    <x v="1427"/>
    <d v="2025-02-23T00:00:00"/>
    <x v="0"/>
    <x v="1"/>
    <x v="1"/>
    <s v="Unkown"/>
    <x v="1"/>
    <x v="0"/>
    <x v="3"/>
    <n v="7"/>
    <x v="0"/>
    <n v="199"/>
    <x v="3"/>
    <x v="94"/>
    <n v="169.15"/>
    <n v="1.539748743718593"/>
    <n v="306.41000000000003"/>
    <n v="0.25878130146530975"/>
  </r>
  <r>
    <n v="1493"/>
    <x v="1428"/>
    <d v="2025-10-01T00:00:00"/>
    <x v="0"/>
    <x v="11"/>
    <x v="3"/>
    <s v="CUST1742"/>
    <x v="2"/>
    <x v="2"/>
    <x v="2"/>
    <n v="2"/>
    <x v="2"/>
    <n v="799"/>
    <x v="1"/>
    <x v="38"/>
    <n v="799"/>
    <n v="0.58903629536921154"/>
    <n v="470.64"/>
    <n v="0.29451814768460577"/>
  </r>
  <r>
    <n v="1494"/>
    <x v="1429"/>
    <d v="2025-08-22T00:00:00"/>
    <x v="0"/>
    <x v="5"/>
    <x v="0"/>
    <s v="Unkown"/>
    <x v="2"/>
    <x v="0"/>
    <x v="2"/>
    <n v="4"/>
    <x v="1"/>
    <n v="499"/>
    <x v="1"/>
    <x v="224"/>
    <n v="499"/>
    <n v="1.0304008016032062"/>
    <n v="514.16999999999996"/>
    <n v="0.25760020040080156"/>
  </r>
  <r>
    <n v="1495"/>
    <x v="1430"/>
    <d v="2025-11-02T00:00:00"/>
    <x v="0"/>
    <x v="10"/>
    <x v="0"/>
    <s v="Unkown"/>
    <x v="2"/>
    <x v="0"/>
    <x v="5"/>
    <n v="3"/>
    <x v="2"/>
    <n v="99"/>
    <x v="0"/>
    <x v="101"/>
    <n v="94.05"/>
    <n v="0.5027272727272728"/>
    <n v="49.77"/>
    <n v="0.17639553429027116"/>
  </r>
  <r>
    <n v="1496"/>
    <x v="1431"/>
    <d v="2024-07-11T00:00:00"/>
    <x v="1"/>
    <x v="4"/>
    <x v="0"/>
    <s v="Unkown"/>
    <x v="1"/>
    <x v="1"/>
    <x v="6"/>
    <n v="3"/>
    <x v="2"/>
    <n v="999"/>
    <x v="3"/>
    <x v="252"/>
    <n v="849.15"/>
    <n v="0.23665665665665664"/>
    <n v="236.42"/>
    <n v="9.2806532022218294E-2"/>
  </r>
  <r>
    <n v="1497"/>
    <x v="1432"/>
    <d v="2025-05-07T00:00:00"/>
    <x v="0"/>
    <x v="7"/>
    <x v="3"/>
    <s v="Unkown"/>
    <x v="1"/>
    <x v="2"/>
    <x v="5"/>
    <n v="2"/>
    <x v="2"/>
    <n v="149"/>
    <x v="0"/>
    <x v="243"/>
    <n v="141.55000000000001"/>
    <n v="0.31483221476510065"/>
    <n v="46.91"/>
    <n v="0.16570116566584242"/>
  </r>
  <r>
    <n v="1498"/>
    <x v="1433"/>
    <d v="2025-07-29T00:00:00"/>
    <x v="0"/>
    <x v="4"/>
    <x v="3"/>
    <s v="Unkown"/>
    <x v="0"/>
    <x v="2"/>
    <x v="7"/>
    <n v="7"/>
    <x v="0"/>
    <n v="299"/>
    <x v="3"/>
    <x v="78"/>
    <n v="254.15"/>
    <n v="1.1961204013377926"/>
    <n v="357.64"/>
    <n v="0.20102863888030129"/>
  </r>
  <r>
    <n v="1499"/>
    <x v="1434"/>
    <d v="2024-11-03T00:00:00"/>
    <x v="1"/>
    <x v="10"/>
    <x v="0"/>
    <s v="Unkown"/>
    <x v="2"/>
    <x v="2"/>
    <x v="7"/>
    <n v="10"/>
    <x v="0"/>
    <n v="299"/>
    <x v="1"/>
    <x v="256"/>
    <n v="299"/>
    <n v="1.9556521739130435"/>
    <n v="584.74"/>
    <n v="0.19556521739130436"/>
  </r>
  <r>
    <n v="1500"/>
    <x v="1435"/>
    <d v="2025-10-22T00:00:00"/>
    <x v="0"/>
    <x v="11"/>
    <x v="3"/>
    <s v="CUST1565"/>
    <x v="0"/>
    <x v="0"/>
    <x v="4"/>
    <n v="3"/>
    <x v="2"/>
    <n v="99"/>
    <x v="3"/>
    <x v="177"/>
    <n v="84.149999999999991"/>
    <n v="0.27898989898989901"/>
    <n v="27.62"/>
    <n v="0.1094078035254506"/>
  </r>
  <r>
    <n v="1501"/>
    <x v="1436"/>
    <d v="2025-11-18T00:00:00"/>
    <x v="0"/>
    <x v="10"/>
    <x v="3"/>
    <s v="Unkown"/>
    <x v="2"/>
    <x v="0"/>
    <x v="2"/>
    <n v="7"/>
    <x v="0"/>
    <n v="99"/>
    <x v="0"/>
    <x v="157"/>
    <n v="94.05"/>
    <n v="0.65202020202020194"/>
    <n v="64.55"/>
    <n v="9.804815067972962E-2"/>
  </r>
  <r>
    <n v="1502"/>
    <x v="1437"/>
    <d v="2025-11-04T00:00:00"/>
    <x v="0"/>
    <x v="10"/>
    <x v="3"/>
    <s v="Unkown"/>
    <x v="2"/>
    <x v="1"/>
    <x v="6"/>
    <n v="2"/>
    <x v="2"/>
    <n v="299"/>
    <x v="1"/>
    <x v="133"/>
    <n v="299"/>
    <n v="0.53668896321070236"/>
    <n v="160.47"/>
    <n v="0.26834448160535118"/>
  </r>
  <r>
    <n v="1503"/>
    <x v="1438"/>
    <d v="2024-12-11T00:00:00"/>
    <x v="1"/>
    <x v="6"/>
    <x v="0"/>
    <s v="Unkown"/>
    <x v="1"/>
    <x v="2"/>
    <x v="2"/>
    <n v="3"/>
    <x v="2"/>
    <n v="99"/>
    <x v="3"/>
    <x v="177"/>
    <n v="84.149999999999991"/>
    <n v="0.33313131313131311"/>
    <n v="32.979999999999997"/>
    <n v="0.13063973063973064"/>
  </r>
  <r>
    <n v="1504"/>
    <x v="1439"/>
    <d v="2024-11-23T00:00:00"/>
    <x v="1"/>
    <x v="10"/>
    <x v="3"/>
    <s v="CUST2727"/>
    <x v="0"/>
    <x v="0"/>
    <x v="0"/>
    <n v="1"/>
    <x v="2"/>
    <n v="99"/>
    <x v="1"/>
    <x v="111"/>
    <n v="99"/>
    <n v="0.21757575757575756"/>
    <n v="21.54"/>
    <n v="0.21757575757575756"/>
  </r>
  <r>
    <n v="1505"/>
    <x v="1440"/>
    <d v="2025-01-26T00:00:00"/>
    <x v="0"/>
    <x v="9"/>
    <x v="3"/>
    <s v="Unkown"/>
    <x v="0"/>
    <x v="2"/>
    <x v="3"/>
    <n v="8"/>
    <x v="0"/>
    <n v="199"/>
    <x v="1"/>
    <x v="128"/>
    <n v="199"/>
    <n v="2.1169849246231154"/>
    <n v="421.28"/>
    <n v="0.26462311557788942"/>
  </r>
  <r>
    <n v="1506"/>
    <x v="1441"/>
    <d v="2024-04-29T00:00:00"/>
    <x v="1"/>
    <x v="2"/>
    <x v="3"/>
    <s v="CUST1810"/>
    <x v="2"/>
    <x v="2"/>
    <x v="5"/>
    <n v="3"/>
    <x v="2"/>
    <n v="799"/>
    <x v="1"/>
    <x v="54"/>
    <n v="799"/>
    <n v="0.47574468085106386"/>
    <n v="380.12"/>
    <n v="0.15858156028368794"/>
  </r>
  <r>
    <n v="1507"/>
    <x v="1442"/>
    <d v="2024-08-25T00:00:00"/>
    <x v="1"/>
    <x v="5"/>
    <x v="2"/>
    <s v="CUST2577"/>
    <x v="1"/>
    <x v="0"/>
    <x v="3"/>
    <n v="5"/>
    <x v="1"/>
    <n v="999"/>
    <x v="2"/>
    <x v="183"/>
    <n v="899.1"/>
    <n v="1.2437337337337337"/>
    <n v="1242.49"/>
    <n v="0.27638527416305192"/>
  </r>
  <r>
    <n v="1508"/>
    <x v="1443"/>
    <d v="2025-11-26T00:00:00"/>
    <x v="0"/>
    <x v="10"/>
    <x v="3"/>
    <s v="Unkown"/>
    <x v="1"/>
    <x v="1"/>
    <x v="0"/>
    <n v="2"/>
    <x v="2"/>
    <n v="149"/>
    <x v="3"/>
    <x v="234"/>
    <n v="126.65"/>
    <n v="0.46959731543624161"/>
    <n v="69.97"/>
    <n v="0.27623371496249505"/>
  </r>
  <r>
    <n v="1509"/>
    <x v="1444"/>
    <d v="2024-12-31T00:00:00"/>
    <x v="1"/>
    <x v="6"/>
    <x v="0"/>
    <s v="CUST2535"/>
    <x v="0"/>
    <x v="2"/>
    <x v="1"/>
    <n v="3"/>
    <x v="2"/>
    <n v="499"/>
    <x v="2"/>
    <x v="55"/>
    <n v="449.09999999999997"/>
    <n v="0.53474949899799595"/>
    <n v="266.83999999999997"/>
    <n v="0.19805536999925777"/>
  </r>
  <r>
    <n v="1510"/>
    <x v="1445"/>
    <d v="2024-10-13T00:00:00"/>
    <x v="1"/>
    <x v="11"/>
    <x v="0"/>
    <s v="Unkown"/>
    <x v="1"/>
    <x v="0"/>
    <x v="4"/>
    <n v="3"/>
    <x v="2"/>
    <n v="149"/>
    <x v="0"/>
    <x v="108"/>
    <n v="141.54999999999998"/>
    <n v="0.36335570469798656"/>
    <n v="54.14"/>
    <n v="0.12749322971859178"/>
  </r>
  <r>
    <n v="1511"/>
    <x v="1446"/>
    <d v="2025-10-18T00:00:00"/>
    <x v="0"/>
    <x v="11"/>
    <x v="0"/>
    <s v="Unkown"/>
    <x v="2"/>
    <x v="1"/>
    <x v="2"/>
    <n v="2"/>
    <x v="2"/>
    <n v="149"/>
    <x v="1"/>
    <x v="151"/>
    <n v="149"/>
    <n v="0.46805369127516777"/>
    <n v="69.739999999999995"/>
    <n v="0.23402684563758389"/>
  </r>
  <r>
    <n v="1512"/>
    <x v="1447"/>
    <d v="2024-11-13T00:00:00"/>
    <x v="1"/>
    <x v="10"/>
    <x v="1"/>
    <s v="Unkown"/>
    <x v="2"/>
    <x v="2"/>
    <x v="6"/>
    <n v="7"/>
    <x v="0"/>
    <n v="499"/>
    <x v="3"/>
    <x v="37"/>
    <n v="424.15000000000003"/>
    <n v="0.68789579158316627"/>
    <n v="343.26"/>
    <n v="0.11561273808120441"/>
  </r>
  <r>
    <n v="1513"/>
    <x v="1448"/>
    <d v="2024-02-16T00:00:00"/>
    <x v="1"/>
    <x v="1"/>
    <x v="2"/>
    <s v="CUST2864"/>
    <x v="0"/>
    <x v="1"/>
    <x v="4"/>
    <n v="5"/>
    <x v="1"/>
    <n v="299"/>
    <x v="3"/>
    <x v="95"/>
    <n v="254.15"/>
    <n v="0.74816053511705682"/>
    <n v="223.7"/>
    <n v="0.17603777296871925"/>
  </r>
  <r>
    <n v="1514"/>
    <x v="1449"/>
    <d v="2025-05-07T00:00:00"/>
    <x v="0"/>
    <x v="7"/>
    <x v="1"/>
    <s v="CUST1833"/>
    <x v="1"/>
    <x v="2"/>
    <x v="7"/>
    <n v="10"/>
    <x v="0"/>
    <n v="799"/>
    <x v="3"/>
    <x v="254"/>
    <n v="679.15"/>
    <n v="1.4662703379224029"/>
    <n v="1171.55"/>
    <n v="0.1725023926967533"/>
  </r>
  <r>
    <n v="1516"/>
    <x v="1450"/>
    <d v="2025-03-08T00:00:00"/>
    <x v="0"/>
    <x v="8"/>
    <x v="3"/>
    <s v="Unkown"/>
    <x v="1"/>
    <x v="2"/>
    <x v="5"/>
    <n v="4"/>
    <x v="1"/>
    <n v="299"/>
    <x v="3"/>
    <x v="257"/>
    <n v="254.15"/>
    <n v="0.63491638795986627"/>
    <n v="189.84"/>
    <n v="0.18674011410584301"/>
  </r>
  <r>
    <n v="1517"/>
    <x v="1451"/>
    <d v="2024-07-31T00:00:00"/>
    <x v="1"/>
    <x v="4"/>
    <x v="3"/>
    <s v="CUST2774"/>
    <x v="2"/>
    <x v="1"/>
    <x v="7"/>
    <n v="8"/>
    <x v="0"/>
    <n v="149"/>
    <x v="0"/>
    <x v="203"/>
    <n v="141.55000000000001"/>
    <n v="1.8402684563758389"/>
    <n v="274.2"/>
    <n v="0.24214058636524194"/>
  </r>
  <r>
    <n v="1518"/>
    <x v="1452"/>
    <d v="2025-09-04T00:00:00"/>
    <x v="0"/>
    <x v="3"/>
    <x v="1"/>
    <s v="Unkown"/>
    <x v="1"/>
    <x v="0"/>
    <x v="6"/>
    <n v="8"/>
    <x v="0"/>
    <n v="799"/>
    <x v="2"/>
    <x v="219"/>
    <n v="719.1"/>
    <n v="2.0953566958698375"/>
    <n v="1674.19"/>
    <n v="0.2910217633152552"/>
  </r>
  <r>
    <n v="1519"/>
    <x v="1453"/>
    <d v="2024-06-05T00:00:00"/>
    <x v="1"/>
    <x v="0"/>
    <x v="0"/>
    <s v="CUST2703"/>
    <x v="1"/>
    <x v="0"/>
    <x v="6"/>
    <n v="1"/>
    <x v="2"/>
    <n v="999"/>
    <x v="1"/>
    <x v="227"/>
    <n v="999"/>
    <n v="5.3843843843843844E-2"/>
    <n v="53.79"/>
    <n v="5.3843843843843844E-2"/>
  </r>
  <r>
    <n v="1520"/>
    <x v="1454"/>
    <d v="2025-03-30T00:00:00"/>
    <x v="0"/>
    <x v="8"/>
    <x v="3"/>
    <s v="Unkown"/>
    <x v="2"/>
    <x v="2"/>
    <x v="6"/>
    <n v="9"/>
    <x v="0"/>
    <n v="999"/>
    <x v="1"/>
    <x v="83"/>
    <n v="999"/>
    <n v="1.2701001001001"/>
    <n v="1268.83"/>
    <n v="0.14112223334445556"/>
  </r>
  <r>
    <n v="1521"/>
    <x v="1455"/>
    <d v="2025-12-09T00:00:00"/>
    <x v="0"/>
    <x v="6"/>
    <x v="0"/>
    <s v="CUST1239"/>
    <x v="1"/>
    <x v="2"/>
    <x v="3"/>
    <n v="10"/>
    <x v="0"/>
    <n v="799"/>
    <x v="0"/>
    <x v="217"/>
    <n v="759.05"/>
    <n v="0.76847309136420527"/>
    <n v="614.01"/>
    <n v="8.0891904354126867E-2"/>
  </r>
  <r>
    <n v="1522"/>
    <x v="1456"/>
    <d v="2024-11-13T00:00:00"/>
    <x v="1"/>
    <x v="10"/>
    <x v="2"/>
    <s v="Unkown"/>
    <x v="2"/>
    <x v="2"/>
    <x v="5"/>
    <n v="8"/>
    <x v="0"/>
    <n v="199"/>
    <x v="2"/>
    <x v="251"/>
    <n v="179.1"/>
    <n v="0.55587939698492461"/>
    <n v="110.62"/>
    <n v="7.7205471803461753E-2"/>
  </r>
  <r>
    <n v="1523"/>
    <x v="1457"/>
    <d v="2024-03-01T00:00:00"/>
    <x v="1"/>
    <x v="8"/>
    <x v="1"/>
    <s v="Unkown"/>
    <x v="1"/>
    <x v="0"/>
    <x v="3"/>
    <n v="3"/>
    <x v="2"/>
    <n v="149"/>
    <x v="0"/>
    <x v="108"/>
    <n v="141.54999999999998"/>
    <n v="0.61563758389261747"/>
    <n v="91.73"/>
    <n v="0.21601318733074298"/>
  </r>
  <r>
    <n v="1524"/>
    <x v="1458"/>
    <d v="2025-01-07T00:00:00"/>
    <x v="0"/>
    <x v="9"/>
    <x v="3"/>
    <s v="Unkown"/>
    <x v="1"/>
    <x v="0"/>
    <x v="2"/>
    <n v="3"/>
    <x v="2"/>
    <n v="499"/>
    <x v="2"/>
    <x v="55"/>
    <n v="449.09999999999997"/>
    <n v="0.42074148296593183"/>
    <n v="209.95"/>
    <n v="0.15583017887627107"/>
  </r>
  <r>
    <n v="1525"/>
    <x v="1459"/>
    <d v="2024-09-08T00:00:00"/>
    <x v="1"/>
    <x v="3"/>
    <x v="1"/>
    <s v="Unkown"/>
    <x v="2"/>
    <x v="1"/>
    <x v="1"/>
    <n v="9"/>
    <x v="0"/>
    <n v="499"/>
    <x v="1"/>
    <x v="15"/>
    <n v="499"/>
    <n v="0.91511022044088175"/>
    <n v="456.64"/>
    <n v="0.1016789133823202"/>
  </r>
  <r>
    <n v="1526"/>
    <x v="1460"/>
    <d v="2025-08-14T00:00:00"/>
    <x v="0"/>
    <x v="5"/>
    <x v="0"/>
    <s v="CUST1574"/>
    <x v="1"/>
    <x v="1"/>
    <x v="1"/>
    <n v="7"/>
    <x v="0"/>
    <n v="149"/>
    <x v="3"/>
    <x v="245"/>
    <n v="126.64999999999999"/>
    <n v="0.30040268456375835"/>
    <n v="44.76"/>
    <n v="5.0487846145169477E-2"/>
  </r>
  <r>
    <n v="1527"/>
    <x v="1461"/>
    <d v="2024-02-08T00:00:00"/>
    <x v="1"/>
    <x v="1"/>
    <x v="3"/>
    <s v="CUST2239"/>
    <x v="0"/>
    <x v="1"/>
    <x v="5"/>
    <n v="6"/>
    <x v="1"/>
    <n v="799"/>
    <x v="0"/>
    <x v="241"/>
    <n v="759.05000000000007"/>
    <n v="1.0564956195244055"/>
    <n v="844.14"/>
    <n v="0.18535010868849219"/>
  </r>
  <r>
    <n v="1529"/>
    <x v="1462"/>
    <d v="2025-06-20T00:00:00"/>
    <x v="0"/>
    <x v="0"/>
    <x v="0"/>
    <s v="Unkown"/>
    <x v="1"/>
    <x v="2"/>
    <x v="1"/>
    <n v="5"/>
    <x v="1"/>
    <n v="99"/>
    <x v="2"/>
    <x v="182"/>
    <n v="89.1"/>
    <n v="1.1178787878787879"/>
    <n v="110.67"/>
    <n v="0.24841750841750843"/>
  </r>
  <r>
    <n v="1530"/>
    <x v="1463"/>
    <d v="2025-04-04T00:00:00"/>
    <x v="0"/>
    <x v="2"/>
    <x v="3"/>
    <s v="Unkown"/>
    <x v="1"/>
    <x v="0"/>
    <x v="7"/>
    <n v="2"/>
    <x v="2"/>
    <n v="299"/>
    <x v="0"/>
    <x v="91"/>
    <n v="284.05"/>
    <n v="0.49314381270903007"/>
    <n v="147.44999999999999"/>
    <n v="0.2595493751100158"/>
  </r>
  <r>
    <n v="1531"/>
    <x v="1464"/>
    <d v="2024-02-10T00:00:00"/>
    <x v="1"/>
    <x v="1"/>
    <x v="1"/>
    <s v="CUST2279"/>
    <x v="2"/>
    <x v="2"/>
    <x v="5"/>
    <n v="2"/>
    <x v="2"/>
    <n v="499"/>
    <x v="1"/>
    <x v="72"/>
    <n v="499"/>
    <n v="0.21332665330661324"/>
    <n v="106.45"/>
    <n v="0.10666332665330662"/>
  </r>
  <r>
    <n v="1532"/>
    <x v="1465"/>
    <d v="2024-02-14T00:00:00"/>
    <x v="1"/>
    <x v="1"/>
    <x v="0"/>
    <s v="Unkown"/>
    <x v="0"/>
    <x v="1"/>
    <x v="6"/>
    <n v="1"/>
    <x v="2"/>
    <n v="199"/>
    <x v="1"/>
    <x v="148"/>
    <n v="199"/>
    <n v="0.14904522613065327"/>
    <n v="29.66"/>
    <n v="0.14904522613065327"/>
  </r>
  <r>
    <n v="1533"/>
    <x v="1466"/>
    <d v="2025-03-22T00:00:00"/>
    <x v="0"/>
    <x v="8"/>
    <x v="0"/>
    <s v="Unkown"/>
    <x v="2"/>
    <x v="1"/>
    <x v="4"/>
    <n v="1"/>
    <x v="2"/>
    <n v="999"/>
    <x v="1"/>
    <x v="227"/>
    <n v="999"/>
    <n v="0.23381381381381383"/>
    <n v="233.58"/>
    <n v="0.23381381381381383"/>
  </r>
  <r>
    <n v="1534"/>
    <x v="1467"/>
    <d v="2024-01-24T00:00:00"/>
    <x v="1"/>
    <x v="9"/>
    <x v="3"/>
    <s v="Unkown"/>
    <x v="0"/>
    <x v="2"/>
    <x v="2"/>
    <n v="8"/>
    <x v="0"/>
    <n v="799"/>
    <x v="1"/>
    <x v="162"/>
    <n v="799"/>
    <n v="1.4540675844806006"/>
    <n v="1161.8"/>
    <n v="0.18175844806007507"/>
  </r>
  <r>
    <n v="1535"/>
    <x v="1468"/>
    <d v="2025-01-02T00:00:00"/>
    <x v="0"/>
    <x v="9"/>
    <x v="0"/>
    <s v="Unkown"/>
    <x v="2"/>
    <x v="2"/>
    <x v="2"/>
    <n v="4"/>
    <x v="1"/>
    <n v="149"/>
    <x v="1"/>
    <x v="41"/>
    <n v="149"/>
    <n v="0.52865771812080531"/>
    <n v="78.77"/>
    <n v="0.13216442953020133"/>
  </r>
  <r>
    <n v="1536"/>
    <x v="1469"/>
    <d v="2025-10-31T00:00:00"/>
    <x v="0"/>
    <x v="11"/>
    <x v="3"/>
    <s v="Unkown"/>
    <x v="2"/>
    <x v="0"/>
    <x v="5"/>
    <n v="6"/>
    <x v="1"/>
    <n v="499"/>
    <x v="1"/>
    <x v="140"/>
    <n v="499"/>
    <n v="1.5342885771543087"/>
    <n v="765.61"/>
    <n v="0.25571476285905143"/>
  </r>
  <r>
    <n v="1537"/>
    <x v="1470"/>
    <d v="2025-01-05T00:00:00"/>
    <x v="0"/>
    <x v="9"/>
    <x v="3"/>
    <s v="CUST1673"/>
    <x v="0"/>
    <x v="2"/>
    <x v="2"/>
    <n v="8"/>
    <x v="0"/>
    <n v="799"/>
    <x v="2"/>
    <x v="219"/>
    <n v="719.1"/>
    <n v="0.92234042553191498"/>
    <n v="736.95"/>
    <n v="0.12810283687943264"/>
  </r>
  <r>
    <n v="1538"/>
    <x v="1471"/>
    <d v="2025-09-17T00:00:00"/>
    <x v="0"/>
    <x v="3"/>
    <x v="0"/>
    <s v="CUST1304"/>
    <x v="0"/>
    <x v="0"/>
    <x v="6"/>
    <n v="10"/>
    <x v="0"/>
    <n v="799"/>
    <x v="3"/>
    <x v="254"/>
    <n v="679.15"/>
    <n v="0.68538172715894874"/>
    <n v="547.62"/>
    <n v="8.0633144371641027E-2"/>
  </r>
  <r>
    <n v="1539"/>
    <x v="1472"/>
    <d v="2024-02-19T00:00:00"/>
    <x v="1"/>
    <x v="1"/>
    <x v="0"/>
    <s v="Unkown"/>
    <x v="1"/>
    <x v="0"/>
    <x v="5"/>
    <n v="4"/>
    <x v="1"/>
    <n v="299"/>
    <x v="3"/>
    <x v="257"/>
    <n v="254.15"/>
    <n v="0.78464882943143821"/>
    <n v="234.61"/>
    <n v="0.23077906747983476"/>
  </r>
  <r>
    <n v="1540"/>
    <x v="1473"/>
    <d v="2024-04-15T00:00:00"/>
    <x v="1"/>
    <x v="2"/>
    <x v="3"/>
    <s v="CUST2857"/>
    <x v="2"/>
    <x v="0"/>
    <x v="3"/>
    <n v="3"/>
    <x v="2"/>
    <n v="149"/>
    <x v="1"/>
    <x v="11"/>
    <n v="149"/>
    <n v="0.16469798657718121"/>
    <n v="24.54"/>
    <n v="5.4899328859060403E-2"/>
  </r>
  <r>
    <n v="1541"/>
    <x v="1474"/>
    <d v="2024-03-27T00:00:00"/>
    <x v="1"/>
    <x v="8"/>
    <x v="3"/>
    <s v="Unkown"/>
    <x v="2"/>
    <x v="1"/>
    <x v="7"/>
    <n v="1"/>
    <x v="2"/>
    <n v="199"/>
    <x v="3"/>
    <x v="236"/>
    <n v="169.15"/>
    <n v="0.24944723618090453"/>
    <n v="49.64"/>
    <n v="0.29346733668341707"/>
  </r>
  <r>
    <n v="1542"/>
    <x v="1475"/>
    <d v="2024-06-29T00:00:00"/>
    <x v="1"/>
    <x v="0"/>
    <x v="0"/>
    <s v="CUST2392"/>
    <x v="2"/>
    <x v="0"/>
    <x v="1"/>
    <n v="5"/>
    <x v="1"/>
    <n v="99"/>
    <x v="2"/>
    <x v="182"/>
    <n v="89.1"/>
    <n v="0.71656565656565652"/>
    <n v="70.94"/>
    <n v="0.15923681257014591"/>
  </r>
  <r>
    <n v="1543"/>
    <x v="1476"/>
    <d v="2025-07-26T00:00:00"/>
    <x v="0"/>
    <x v="4"/>
    <x v="3"/>
    <s v="Unkown"/>
    <x v="2"/>
    <x v="0"/>
    <x v="0"/>
    <n v="6"/>
    <x v="1"/>
    <n v="999"/>
    <x v="1"/>
    <x v="166"/>
    <n v="999"/>
    <n v="1.6520220220220219"/>
    <n v="1650.37"/>
    <n v="0.27533700367033698"/>
  </r>
  <r>
    <n v="1544"/>
    <x v="1477"/>
    <d v="2024-07-09T00:00:00"/>
    <x v="1"/>
    <x v="4"/>
    <x v="1"/>
    <s v="Unkown"/>
    <x v="0"/>
    <x v="1"/>
    <x v="4"/>
    <n v="10"/>
    <x v="0"/>
    <n v="299"/>
    <x v="3"/>
    <x v="263"/>
    <n v="254.15"/>
    <n v="1.9498996655518395"/>
    <n v="583.02"/>
    <n v="0.22939996065315757"/>
  </r>
  <r>
    <n v="1545"/>
    <x v="1478"/>
    <d v="2025-05-30T00:00:00"/>
    <x v="0"/>
    <x v="7"/>
    <x v="0"/>
    <s v="Unkown"/>
    <x v="0"/>
    <x v="0"/>
    <x v="6"/>
    <n v="5"/>
    <x v="1"/>
    <n v="499"/>
    <x v="1"/>
    <x v="175"/>
    <n v="499"/>
    <n v="0.57829659318637272"/>
    <n v="288.57"/>
    <n v="0.11565931863727455"/>
  </r>
  <r>
    <n v="1546"/>
    <x v="1479"/>
    <d v="2025-03-21T00:00:00"/>
    <x v="0"/>
    <x v="8"/>
    <x v="1"/>
    <s v="CUST1572"/>
    <x v="1"/>
    <x v="2"/>
    <x v="5"/>
    <n v="1"/>
    <x v="2"/>
    <n v="149"/>
    <x v="0"/>
    <x v="112"/>
    <n v="141.55000000000001"/>
    <n v="0.14120805369127515"/>
    <n v="21.04"/>
    <n v="0.14864005651713175"/>
  </r>
  <r>
    <n v="1547"/>
    <x v="1480"/>
    <d v="2024-05-06T00:00:00"/>
    <x v="1"/>
    <x v="7"/>
    <x v="0"/>
    <s v="Unkown"/>
    <x v="1"/>
    <x v="1"/>
    <x v="3"/>
    <n v="6"/>
    <x v="1"/>
    <n v="199"/>
    <x v="2"/>
    <x v="240"/>
    <n v="179.1"/>
    <n v="0.37472361809045224"/>
    <n v="74.569999999999993"/>
    <n v="6.9393262609343018E-2"/>
  </r>
  <r>
    <n v="1548"/>
    <x v="1481"/>
    <d v="2025-05-26T00:00:00"/>
    <x v="0"/>
    <x v="7"/>
    <x v="0"/>
    <s v="Unkown"/>
    <x v="2"/>
    <x v="2"/>
    <x v="1"/>
    <n v="6"/>
    <x v="1"/>
    <n v="199"/>
    <x v="2"/>
    <x v="240"/>
    <n v="179.1"/>
    <n v="0.53396984924623114"/>
    <n v="106.26"/>
    <n v="9.888330541596875E-2"/>
  </r>
  <r>
    <n v="1549"/>
    <x v="1482"/>
    <d v="2024-04-30T00:00:00"/>
    <x v="1"/>
    <x v="2"/>
    <x v="0"/>
    <s v="Unkown"/>
    <x v="0"/>
    <x v="0"/>
    <x v="3"/>
    <n v="2"/>
    <x v="2"/>
    <n v="149"/>
    <x v="3"/>
    <x v="234"/>
    <n v="126.65"/>
    <n v="0.117248322147651"/>
    <n v="17.47"/>
    <n v="6.8969601263324118E-2"/>
  </r>
  <r>
    <n v="1550"/>
    <x v="1483"/>
    <d v="2024-07-30T00:00:00"/>
    <x v="1"/>
    <x v="4"/>
    <x v="3"/>
    <s v="Unkown"/>
    <x v="2"/>
    <x v="1"/>
    <x v="0"/>
    <n v="6"/>
    <x v="1"/>
    <n v="799"/>
    <x v="1"/>
    <x v="63"/>
    <n v="799"/>
    <n v="1.627784730913642"/>
    <n v="1300.5999999999999"/>
    <n v="0.27129745515227366"/>
  </r>
  <r>
    <n v="1551"/>
    <x v="1484"/>
    <d v="2024-08-16T00:00:00"/>
    <x v="1"/>
    <x v="5"/>
    <x v="3"/>
    <s v="Unkown"/>
    <x v="1"/>
    <x v="0"/>
    <x v="5"/>
    <n v="3"/>
    <x v="2"/>
    <n v="799"/>
    <x v="1"/>
    <x v="54"/>
    <n v="799"/>
    <n v="0.50678347934918655"/>
    <n v="404.92"/>
    <n v="0.16892782644972884"/>
  </r>
  <r>
    <n v="1552"/>
    <x v="1485"/>
    <d v="2024-05-03T00:00:00"/>
    <x v="1"/>
    <x v="7"/>
    <x v="1"/>
    <s v="Unkown"/>
    <x v="1"/>
    <x v="0"/>
    <x v="5"/>
    <n v="10"/>
    <x v="0"/>
    <n v="499"/>
    <x v="1"/>
    <x v="61"/>
    <n v="499"/>
    <n v="1.1457515030060121"/>
    <n v="571.73"/>
    <n v="0.11457515030060121"/>
  </r>
  <r>
    <n v="1553"/>
    <x v="1486"/>
    <d v="2025-06-21T00:00:00"/>
    <x v="0"/>
    <x v="0"/>
    <x v="0"/>
    <s v="Unkown"/>
    <x v="2"/>
    <x v="1"/>
    <x v="6"/>
    <n v="6"/>
    <x v="1"/>
    <n v="799"/>
    <x v="2"/>
    <x v="57"/>
    <n v="719.1"/>
    <n v="0.55092615769712139"/>
    <n v="440.19"/>
    <n v="0.10202336253650396"/>
  </r>
  <r>
    <n v="1554"/>
    <x v="1487"/>
    <d v="2025-11-30T00:00:00"/>
    <x v="0"/>
    <x v="10"/>
    <x v="1"/>
    <s v="Unkown"/>
    <x v="0"/>
    <x v="1"/>
    <x v="6"/>
    <n v="10"/>
    <x v="0"/>
    <n v="799"/>
    <x v="1"/>
    <x v="223"/>
    <n v="799"/>
    <n v="1.5794618272841052"/>
    <n v="1261.99"/>
    <n v="0.15794618272841052"/>
  </r>
  <r>
    <n v="1555"/>
    <x v="1488"/>
    <d v="2025-08-24T00:00:00"/>
    <x v="0"/>
    <x v="5"/>
    <x v="3"/>
    <s v="Unkown"/>
    <x v="2"/>
    <x v="2"/>
    <x v="3"/>
    <n v="5"/>
    <x v="1"/>
    <n v="199"/>
    <x v="0"/>
    <x v="82"/>
    <n v="189.05"/>
    <n v="0.28452261306532661"/>
    <n v="56.62"/>
    <n v="5.9899497487437184E-2"/>
  </r>
  <r>
    <n v="1556"/>
    <x v="1489"/>
    <d v="2025-02-13T00:00:00"/>
    <x v="0"/>
    <x v="1"/>
    <x v="1"/>
    <s v="CUST2564"/>
    <x v="2"/>
    <x v="0"/>
    <x v="1"/>
    <n v="6"/>
    <x v="1"/>
    <n v="799"/>
    <x v="1"/>
    <x v="63"/>
    <n v="799"/>
    <n v="0.81795994993742172"/>
    <n v="653.54999999999995"/>
    <n v="0.13632665832290361"/>
  </r>
  <r>
    <n v="1557"/>
    <x v="1490"/>
    <d v="2025-07-06T00:00:00"/>
    <x v="0"/>
    <x v="4"/>
    <x v="3"/>
    <s v="Unkown"/>
    <x v="2"/>
    <x v="0"/>
    <x v="5"/>
    <n v="6"/>
    <x v="1"/>
    <n v="199"/>
    <x v="2"/>
    <x v="240"/>
    <n v="179.1"/>
    <n v="0.75351758793969847"/>
    <n v="149.94999999999999"/>
    <n v="0.13954029406290713"/>
  </r>
  <r>
    <n v="1558"/>
    <x v="1491"/>
    <d v="2024-06-20T00:00:00"/>
    <x v="1"/>
    <x v="0"/>
    <x v="0"/>
    <s v="Unkown"/>
    <x v="2"/>
    <x v="2"/>
    <x v="4"/>
    <n v="9"/>
    <x v="0"/>
    <n v="199"/>
    <x v="2"/>
    <x v="2"/>
    <n v="179.10000000000002"/>
    <n v="1.9929648241206031"/>
    <n v="396.6"/>
    <n v="0.24604504001488925"/>
  </r>
  <r>
    <n v="1559"/>
    <x v="1492"/>
    <d v="2025-01-10T00:00:00"/>
    <x v="0"/>
    <x v="9"/>
    <x v="3"/>
    <s v="Unkown"/>
    <x v="1"/>
    <x v="1"/>
    <x v="3"/>
    <n v="8"/>
    <x v="0"/>
    <n v="199"/>
    <x v="1"/>
    <x v="128"/>
    <n v="199"/>
    <n v="0.5068341708542714"/>
    <n v="100.86"/>
    <n v="6.3354271356783926E-2"/>
  </r>
  <r>
    <n v="1560"/>
    <x v="1493"/>
    <d v="2025-12-08T00:00:00"/>
    <x v="0"/>
    <x v="6"/>
    <x v="2"/>
    <s v="Unkown"/>
    <x v="2"/>
    <x v="2"/>
    <x v="2"/>
    <n v="5"/>
    <x v="1"/>
    <n v="199"/>
    <x v="3"/>
    <x v="44"/>
    <n v="169.15"/>
    <n v="0.43361809045226135"/>
    <n v="86.29"/>
    <n v="0.10202778598876737"/>
  </r>
  <r>
    <n v="1561"/>
    <x v="1494"/>
    <d v="2024-03-01T00:00:00"/>
    <x v="1"/>
    <x v="8"/>
    <x v="1"/>
    <s v="Unkown"/>
    <x v="2"/>
    <x v="1"/>
    <x v="4"/>
    <n v="9"/>
    <x v="0"/>
    <n v="149"/>
    <x v="3"/>
    <x v="47"/>
    <n v="126.64999999999999"/>
    <n v="1.0918120805369127"/>
    <n v="162.68"/>
    <n v="0.14272053340351804"/>
  </r>
  <r>
    <n v="1562"/>
    <x v="1495"/>
    <d v="2025-04-26T00:00:00"/>
    <x v="0"/>
    <x v="2"/>
    <x v="3"/>
    <s v="Unkown"/>
    <x v="2"/>
    <x v="1"/>
    <x v="1"/>
    <n v="5"/>
    <x v="1"/>
    <n v="149"/>
    <x v="1"/>
    <x v="73"/>
    <n v="149"/>
    <n v="0.35865771812080538"/>
    <n v="53.44"/>
    <n v="7.1731543624161065E-2"/>
  </r>
  <r>
    <n v="1563"/>
    <x v="1496"/>
    <d v="2024-07-29T00:00:00"/>
    <x v="1"/>
    <x v="4"/>
    <x v="1"/>
    <s v="Unkown"/>
    <x v="1"/>
    <x v="0"/>
    <x v="7"/>
    <n v="8"/>
    <x v="0"/>
    <n v="799"/>
    <x v="0"/>
    <x v="96"/>
    <n v="759.05"/>
    <n v="2.187534418022528"/>
    <n v="1747.84"/>
    <n v="0.28783347605559584"/>
  </r>
  <r>
    <n v="1564"/>
    <x v="1497"/>
    <d v="2025-04-28T00:00:00"/>
    <x v="0"/>
    <x v="2"/>
    <x v="0"/>
    <s v="CUST1386"/>
    <x v="0"/>
    <x v="2"/>
    <x v="0"/>
    <n v="8"/>
    <x v="0"/>
    <n v="799"/>
    <x v="3"/>
    <x v="230"/>
    <n v="679.15"/>
    <n v="0.71275344180225286"/>
    <n v="569.49"/>
    <n v="0.10481668261797836"/>
  </r>
  <r>
    <n v="1565"/>
    <x v="1498"/>
    <d v="2025-12-30T00:00:00"/>
    <x v="0"/>
    <x v="6"/>
    <x v="0"/>
    <s v="CUST1106"/>
    <x v="2"/>
    <x v="2"/>
    <x v="1"/>
    <n v="3"/>
    <x v="2"/>
    <n v="999"/>
    <x v="2"/>
    <x v="67"/>
    <n v="899.1"/>
    <n v="0.6879279279279279"/>
    <n v="687.24"/>
    <n v="0.25478812145478813"/>
  </r>
  <r>
    <n v="1566"/>
    <x v="1499"/>
    <d v="2024-12-18T00:00:00"/>
    <x v="1"/>
    <x v="6"/>
    <x v="2"/>
    <s v="Unkown"/>
    <x v="2"/>
    <x v="2"/>
    <x v="3"/>
    <n v="7"/>
    <x v="0"/>
    <n v="99"/>
    <x v="1"/>
    <x v="36"/>
    <n v="99"/>
    <n v="0.97818181818181826"/>
    <n v="96.84"/>
    <n v="0.13974025974025975"/>
  </r>
  <r>
    <n v="1567"/>
    <x v="1500"/>
    <d v="2025-06-05T00:00:00"/>
    <x v="0"/>
    <x v="0"/>
    <x v="3"/>
    <s v="Unkown"/>
    <x v="2"/>
    <x v="2"/>
    <x v="0"/>
    <n v="9"/>
    <x v="0"/>
    <n v="799"/>
    <x v="3"/>
    <x v="221"/>
    <n v="679.15000000000009"/>
    <n v="1.465081351689612"/>
    <n v="1170.5999999999999"/>
    <n v="0.1915139021816486"/>
  </r>
  <r>
    <n v="1568"/>
    <x v="1501"/>
    <d v="2024-03-05T00:00:00"/>
    <x v="1"/>
    <x v="8"/>
    <x v="0"/>
    <s v="Unkown"/>
    <x v="1"/>
    <x v="2"/>
    <x v="7"/>
    <n v="7"/>
    <x v="0"/>
    <n v="299"/>
    <x v="3"/>
    <x v="78"/>
    <n v="254.15"/>
    <n v="1.6088294314381271"/>
    <n v="481.04"/>
    <n v="0.27039150108203819"/>
  </r>
  <r>
    <n v="1569"/>
    <x v="1502"/>
    <d v="2024-02-04T00:00:00"/>
    <x v="1"/>
    <x v="1"/>
    <x v="3"/>
    <s v="Unkown"/>
    <x v="1"/>
    <x v="0"/>
    <x v="4"/>
    <n v="3"/>
    <x v="2"/>
    <n v="99"/>
    <x v="1"/>
    <x v="132"/>
    <n v="99"/>
    <n v="0.22838383838383838"/>
    <n v="22.61"/>
    <n v="7.6127946127946128E-2"/>
  </r>
  <r>
    <n v="1570"/>
    <x v="1503"/>
    <d v="2024-12-17T00:00:00"/>
    <x v="1"/>
    <x v="6"/>
    <x v="3"/>
    <s v="Unkown"/>
    <x v="1"/>
    <x v="1"/>
    <x v="1"/>
    <n v="6"/>
    <x v="1"/>
    <n v="299"/>
    <x v="0"/>
    <x v="56"/>
    <n v="284.05"/>
    <n v="1.2038461538461538"/>
    <n v="359.95"/>
    <n v="0.21120107962213225"/>
  </r>
  <r>
    <n v="1571"/>
    <x v="1504"/>
    <d v="2024-04-26T00:00:00"/>
    <x v="1"/>
    <x v="2"/>
    <x v="0"/>
    <s v="CUST2890"/>
    <x v="2"/>
    <x v="2"/>
    <x v="0"/>
    <n v="9"/>
    <x v="0"/>
    <n v="499"/>
    <x v="2"/>
    <x v="176"/>
    <n v="449.1"/>
    <n v="2.1902605210420845"/>
    <n v="1092.94"/>
    <n v="0.27040253346198573"/>
  </r>
  <r>
    <n v="1572"/>
    <x v="1505"/>
    <d v="2025-11-08T00:00:00"/>
    <x v="0"/>
    <x v="10"/>
    <x v="0"/>
    <s v="Unkown"/>
    <x v="0"/>
    <x v="1"/>
    <x v="4"/>
    <n v="2"/>
    <x v="2"/>
    <n v="149"/>
    <x v="2"/>
    <x v="52"/>
    <n v="134.1"/>
    <n v="0.14020134228187919"/>
    <n v="20.89"/>
    <n v="7.7889634601044005E-2"/>
  </r>
  <r>
    <n v="1573"/>
    <x v="1506"/>
    <d v="2025-06-07T00:00:00"/>
    <x v="0"/>
    <x v="0"/>
    <x v="0"/>
    <s v="Unkown"/>
    <x v="0"/>
    <x v="0"/>
    <x v="2"/>
    <n v="8"/>
    <x v="0"/>
    <n v="499"/>
    <x v="1"/>
    <x v="30"/>
    <n v="499"/>
    <n v="1.1742484969939881"/>
    <n v="585.95000000000005"/>
    <n v="0.14678106212424852"/>
  </r>
  <r>
    <n v="1574"/>
    <x v="1507"/>
    <d v="2025-12-04T00:00:00"/>
    <x v="0"/>
    <x v="6"/>
    <x v="0"/>
    <s v="Unkown"/>
    <x v="2"/>
    <x v="2"/>
    <x v="3"/>
    <n v="10"/>
    <x v="0"/>
    <n v="149"/>
    <x v="1"/>
    <x v="246"/>
    <n v="149"/>
    <n v="1.3730872483221477"/>
    <n v="204.59"/>
    <n v="0.13730872483221476"/>
  </r>
  <r>
    <n v="1575"/>
    <x v="1508"/>
    <d v="2025-02-28T00:00:00"/>
    <x v="0"/>
    <x v="1"/>
    <x v="1"/>
    <s v="Unkown"/>
    <x v="1"/>
    <x v="1"/>
    <x v="7"/>
    <n v="6"/>
    <x v="1"/>
    <n v="299"/>
    <x v="3"/>
    <x v="106"/>
    <n v="254.15"/>
    <n v="0.36076923076923079"/>
    <n v="107.87"/>
    <n v="7.0739064856711914E-2"/>
  </r>
  <r>
    <n v="1576"/>
    <x v="1509"/>
    <d v="2025-03-30T00:00:00"/>
    <x v="0"/>
    <x v="8"/>
    <x v="2"/>
    <s v="CUST2343"/>
    <x v="0"/>
    <x v="0"/>
    <x v="7"/>
    <n v="5"/>
    <x v="1"/>
    <n v="799"/>
    <x v="1"/>
    <x v="100"/>
    <n v="799"/>
    <n v="1.0882227784730913"/>
    <n v="869.49"/>
    <n v="0.21764455569461827"/>
  </r>
  <r>
    <n v="1577"/>
    <x v="1510"/>
    <d v="2024-08-25T00:00:00"/>
    <x v="1"/>
    <x v="5"/>
    <x v="0"/>
    <s v="CUST2865"/>
    <x v="0"/>
    <x v="0"/>
    <x v="6"/>
    <n v="6"/>
    <x v="1"/>
    <n v="149"/>
    <x v="2"/>
    <x v="185"/>
    <n v="134.1"/>
    <n v="1.0621476510067114"/>
    <n v="158.26"/>
    <n v="0.19669400944568727"/>
  </r>
  <r>
    <n v="1578"/>
    <x v="1511"/>
    <d v="2024-10-23T00:00:00"/>
    <x v="1"/>
    <x v="11"/>
    <x v="3"/>
    <s v="CUST2085"/>
    <x v="0"/>
    <x v="1"/>
    <x v="2"/>
    <n v="6"/>
    <x v="1"/>
    <n v="999"/>
    <x v="2"/>
    <x v="201"/>
    <n v="899.1"/>
    <n v="0.69093093093093094"/>
    <n v="690.24"/>
    <n v="0.12795017239461684"/>
  </r>
  <r>
    <n v="1579"/>
    <x v="1512"/>
    <d v="2025-08-09T00:00:00"/>
    <x v="0"/>
    <x v="5"/>
    <x v="1"/>
    <s v="CUST1349"/>
    <x v="0"/>
    <x v="2"/>
    <x v="3"/>
    <n v="8"/>
    <x v="0"/>
    <n v="799"/>
    <x v="0"/>
    <x v="96"/>
    <n v="759.05"/>
    <n v="1.9318022528160199"/>
    <n v="1543.51"/>
    <n v="0.25418450694947631"/>
  </r>
  <r>
    <n v="1580"/>
    <x v="1513"/>
    <d v="2024-08-31T00:00:00"/>
    <x v="1"/>
    <x v="5"/>
    <x v="2"/>
    <s v="Unkown"/>
    <x v="0"/>
    <x v="2"/>
    <x v="7"/>
    <n v="8"/>
    <x v="0"/>
    <n v="999"/>
    <x v="3"/>
    <x v="248"/>
    <n v="849.15"/>
    <n v="1.2658158158158157"/>
    <n v="1264.55"/>
    <n v="0.18614938467879644"/>
  </r>
  <r>
    <n v="1581"/>
    <x v="1514"/>
    <d v="2024-08-23T00:00:00"/>
    <x v="1"/>
    <x v="5"/>
    <x v="2"/>
    <s v="CUST2830"/>
    <x v="1"/>
    <x v="0"/>
    <x v="2"/>
    <n v="7"/>
    <x v="0"/>
    <n v="99"/>
    <x v="2"/>
    <x v="195"/>
    <n v="89.100000000000009"/>
    <n v="1.3694949494949495"/>
    <n v="135.58000000000001"/>
    <n v="0.21738015071348404"/>
  </r>
  <r>
    <n v="1582"/>
    <x v="1515"/>
    <d v="2024-03-27T00:00:00"/>
    <x v="1"/>
    <x v="8"/>
    <x v="3"/>
    <s v="Unkown"/>
    <x v="0"/>
    <x v="2"/>
    <x v="2"/>
    <n v="7"/>
    <x v="0"/>
    <n v="799"/>
    <x v="1"/>
    <x v="199"/>
    <n v="799"/>
    <n v="1.0883729662077597"/>
    <n v="869.61"/>
    <n v="0.15548185231539424"/>
  </r>
  <r>
    <n v="1583"/>
    <x v="1516"/>
    <d v="2025-02-16T00:00:00"/>
    <x v="0"/>
    <x v="1"/>
    <x v="0"/>
    <s v="CUST2027"/>
    <x v="2"/>
    <x v="2"/>
    <x v="6"/>
    <n v="3"/>
    <x v="2"/>
    <n v="799"/>
    <x v="3"/>
    <x v="21"/>
    <n v="679.15"/>
    <n v="0.71331664580725918"/>
    <n v="569.94000000000005"/>
    <n v="0.27973201796363101"/>
  </r>
  <r>
    <n v="1584"/>
    <x v="1517"/>
    <d v="2024-02-17T00:00:00"/>
    <x v="1"/>
    <x v="1"/>
    <x v="0"/>
    <s v="Unkown"/>
    <x v="2"/>
    <x v="1"/>
    <x v="2"/>
    <n v="5"/>
    <x v="1"/>
    <n v="999"/>
    <x v="2"/>
    <x v="183"/>
    <n v="899.1"/>
    <n v="0.83048048048048051"/>
    <n v="829.65"/>
    <n v="0.1845512178845512"/>
  </r>
  <r>
    <n v="1585"/>
    <x v="1518"/>
    <d v="2025-06-27T00:00:00"/>
    <x v="0"/>
    <x v="0"/>
    <x v="3"/>
    <s v="CUST1221"/>
    <x v="1"/>
    <x v="2"/>
    <x v="2"/>
    <n v="7"/>
    <x v="0"/>
    <n v="299"/>
    <x v="1"/>
    <x v="198"/>
    <n v="299"/>
    <n v="1.8914715719063544"/>
    <n v="565.54999999999995"/>
    <n v="0.2702102245580506"/>
  </r>
  <r>
    <n v="1586"/>
    <x v="1519"/>
    <d v="2024-01-05T00:00:00"/>
    <x v="1"/>
    <x v="9"/>
    <x v="2"/>
    <s v="Unkown"/>
    <x v="2"/>
    <x v="0"/>
    <x v="6"/>
    <n v="1"/>
    <x v="2"/>
    <n v="99"/>
    <x v="2"/>
    <x v="4"/>
    <n v="89.1"/>
    <n v="0.20414141414141415"/>
    <n v="20.21"/>
    <n v="0.22682379349046017"/>
  </r>
  <r>
    <n v="1587"/>
    <x v="1520"/>
    <d v="2025-06-17T00:00:00"/>
    <x v="0"/>
    <x v="0"/>
    <x v="3"/>
    <s v="CUST1914"/>
    <x v="1"/>
    <x v="1"/>
    <x v="3"/>
    <n v="6"/>
    <x v="1"/>
    <n v="799"/>
    <x v="1"/>
    <x v="63"/>
    <n v="799"/>
    <n v="1.3136670838548183"/>
    <n v="1049.6199999999999"/>
    <n v="0.21894451397580306"/>
  </r>
  <r>
    <n v="1588"/>
    <x v="1521"/>
    <d v="2025-09-28T00:00:00"/>
    <x v="0"/>
    <x v="3"/>
    <x v="0"/>
    <s v="Unkown"/>
    <x v="1"/>
    <x v="2"/>
    <x v="4"/>
    <n v="9"/>
    <x v="0"/>
    <n v="99"/>
    <x v="3"/>
    <x v="147"/>
    <n v="84.15"/>
    <n v="0.46717171717171718"/>
    <n v="46.25"/>
    <n v="6.106819832310028E-2"/>
  </r>
  <r>
    <n v="1589"/>
    <x v="1522"/>
    <d v="2025-01-13T00:00:00"/>
    <x v="0"/>
    <x v="9"/>
    <x v="0"/>
    <s v="CUST1752"/>
    <x v="1"/>
    <x v="0"/>
    <x v="4"/>
    <n v="6"/>
    <x v="1"/>
    <n v="199"/>
    <x v="3"/>
    <x v="181"/>
    <n v="169.15"/>
    <n v="1.1773366834170853"/>
    <n v="234.29"/>
    <n v="0.23085033008178146"/>
  </r>
  <r>
    <n v="1590"/>
    <x v="1523"/>
    <d v="2025-10-27T00:00:00"/>
    <x v="0"/>
    <x v="11"/>
    <x v="0"/>
    <s v="CUST1145"/>
    <x v="1"/>
    <x v="2"/>
    <x v="1"/>
    <n v="2"/>
    <x v="2"/>
    <n v="199"/>
    <x v="1"/>
    <x v="123"/>
    <n v="199"/>
    <n v="0.37783919597989951"/>
    <n v="75.19"/>
    <n v="0.18891959798994976"/>
  </r>
  <r>
    <n v="1591"/>
    <x v="1524"/>
    <d v="2025-07-04T00:00:00"/>
    <x v="0"/>
    <x v="4"/>
    <x v="0"/>
    <s v="Unkown"/>
    <x v="2"/>
    <x v="1"/>
    <x v="5"/>
    <n v="2"/>
    <x v="2"/>
    <n v="999"/>
    <x v="2"/>
    <x v="161"/>
    <n v="899.1"/>
    <n v="0.26617617617617623"/>
    <n v="265.91000000000003"/>
    <n v="0.14787565343120901"/>
  </r>
  <r>
    <n v="1592"/>
    <x v="1525"/>
    <d v="2025-10-16T00:00:00"/>
    <x v="0"/>
    <x v="11"/>
    <x v="3"/>
    <s v="Unkown"/>
    <x v="0"/>
    <x v="1"/>
    <x v="3"/>
    <n v="5"/>
    <x v="1"/>
    <n v="999"/>
    <x v="0"/>
    <x v="60"/>
    <n v="949.05"/>
    <n v="1.3966666666666667"/>
    <n v="1395.27"/>
    <n v="0.29403508771929826"/>
  </r>
  <r>
    <n v="1593"/>
    <x v="1526"/>
    <d v="2025-11-26T00:00:00"/>
    <x v="0"/>
    <x v="10"/>
    <x v="0"/>
    <s v="CUST2405"/>
    <x v="1"/>
    <x v="1"/>
    <x v="2"/>
    <n v="7"/>
    <x v="0"/>
    <n v="999"/>
    <x v="2"/>
    <x v="154"/>
    <n v="899.1"/>
    <n v="1.077027027027027"/>
    <n v="1075.95"/>
    <n v="0.17095667095667097"/>
  </r>
  <r>
    <n v="1594"/>
    <x v="1527"/>
    <d v="2025-01-08T00:00:00"/>
    <x v="0"/>
    <x v="9"/>
    <x v="3"/>
    <s v="Unkown"/>
    <x v="0"/>
    <x v="1"/>
    <x v="1"/>
    <n v="10"/>
    <x v="0"/>
    <n v="499"/>
    <x v="3"/>
    <x v="269"/>
    <n v="424.15"/>
    <n v="0.78112224448897793"/>
    <n v="389.78"/>
    <n v="9.1896734645762104E-2"/>
  </r>
  <r>
    <n v="1595"/>
    <x v="1528"/>
    <d v="2024-08-26T00:00:00"/>
    <x v="1"/>
    <x v="5"/>
    <x v="3"/>
    <s v="Unkown"/>
    <x v="0"/>
    <x v="0"/>
    <x v="2"/>
    <n v="7"/>
    <x v="0"/>
    <n v="999"/>
    <x v="0"/>
    <x v="125"/>
    <n v="949.05000000000007"/>
    <n v="0.99202202202202194"/>
    <n v="991.03"/>
    <n v="0.14917624391308601"/>
  </r>
  <r>
    <n v="1596"/>
    <x v="1529"/>
    <d v="2024-12-01T00:00:00"/>
    <x v="1"/>
    <x v="6"/>
    <x v="3"/>
    <s v="Unkown"/>
    <x v="2"/>
    <x v="2"/>
    <x v="5"/>
    <n v="9"/>
    <x v="0"/>
    <n v="499"/>
    <x v="3"/>
    <x v="270"/>
    <n v="424.15"/>
    <n v="1.8451503006012024"/>
    <n v="920.73"/>
    <n v="0.24119611772564739"/>
  </r>
  <r>
    <n v="1597"/>
    <x v="1530"/>
    <d v="2025-06-26T00:00:00"/>
    <x v="0"/>
    <x v="0"/>
    <x v="3"/>
    <s v="Unkown"/>
    <x v="0"/>
    <x v="0"/>
    <x v="7"/>
    <n v="6"/>
    <x v="1"/>
    <n v="99"/>
    <x v="3"/>
    <x v="109"/>
    <n v="84.149999999999991"/>
    <n v="0.9244444444444444"/>
    <n v="91.52"/>
    <n v="0.18126361655773421"/>
  </r>
  <r>
    <n v="1598"/>
    <x v="1531"/>
    <d v="2024-09-28T00:00:00"/>
    <x v="1"/>
    <x v="3"/>
    <x v="2"/>
    <s v="Unkown"/>
    <x v="0"/>
    <x v="2"/>
    <x v="0"/>
    <n v="7"/>
    <x v="0"/>
    <n v="999"/>
    <x v="1"/>
    <x v="75"/>
    <n v="999"/>
    <n v="1.6639639639639638"/>
    <n v="1662.3"/>
    <n v="0.23770913770913771"/>
  </r>
  <r>
    <n v="1599"/>
    <x v="1532"/>
    <d v="2025-06-30T00:00:00"/>
    <x v="0"/>
    <x v="0"/>
    <x v="3"/>
    <s v="Unkown"/>
    <x v="1"/>
    <x v="1"/>
    <x v="0"/>
    <n v="6"/>
    <x v="1"/>
    <n v="799"/>
    <x v="1"/>
    <x v="63"/>
    <n v="799"/>
    <n v="0.9928035043804756"/>
    <n v="793.25"/>
    <n v="0.16546725073007926"/>
  </r>
  <r>
    <n v="1600"/>
    <x v="1533"/>
    <d v="2024-05-23T00:00:00"/>
    <x v="1"/>
    <x v="7"/>
    <x v="2"/>
    <s v="Unkown"/>
    <x v="1"/>
    <x v="2"/>
    <x v="3"/>
    <n v="7"/>
    <x v="0"/>
    <n v="149"/>
    <x v="3"/>
    <x v="245"/>
    <n v="126.64999999999999"/>
    <n v="0.46255033557046982"/>
    <n v="68.92"/>
    <n v="7.7739552196717618E-2"/>
  </r>
  <r>
    <n v="1601"/>
    <x v="1534"/>
    <d v="2025-03-11T00:00:00"/>
    <x v="0"/>
    <x v="8"/>
    <x v="0"/>
    <s v="Unkown"/>
    <x v="2"/>
    <x v="2"/>
    <x v="6"/>
    <n v="10"/>
    <x v="0"/>
    <n v="299"/>
    <x v="1"/>
    <x v="256"/>
    <n v="299"/>
    <n v="2.1495652173913045"/>
    <n v="642.72"/>
    <n v="0.21495652173913044"/>
  </r>
  <r>
    <n v="1602"/>
    <x v="1535"/>
    <d v="2024-05-22T00:00:00"/>
    <x v="1"/>
    <x v="7"/>
    <x v="3"/>
    <s v="CUST1576"/>
    <x v="2"/>
    <x v="0"/>
    <x v="7"/>
    <n v="6"/>
    <x v="1"/>
    <n v="299"/>
    <x v="2"/>
    <x v="261"/>
    <n v="269.09999999999997"/>
    <n v="1.510267558528428"/>
    <n v="451.57"/>
    <n v="0.2796791775052645"/>
  </r>
  <r>
    <n v="1603"/>
    <x v="1536"/>
    <d v="2025-02-13T00:00:00"/>
    <x v="0"/>
    <x v="1"/>
    <x v="0"/>
    <s v="Unkown"/>
    <x v="2"/>
    <x v="0"/>
    <x v="6"/>
    <n v="4"/>
    <x v="1"/>
    <n v="99"/>
    <x v="1"/>
    <x v="29"/>
    <n v="99"/>
    <n v="0.75484848484848488"/>
    <n v="74.73"/>
    <n v="0.18871212121212122"/>
  </r>
  <r>
    <n v="1605"/>
    <x v="1537"/>
    <d v="2025-06-28T00:00:00"/>
    <x v="0"/>
    <x v="0"/>
    <x v="0"/>
    <s v="CUST1089"/>
    <x v="2"/>
    <x v="2"/>
    <x v="6"/>
    <n v="5"/>
    <x v="1"/>
    <n v="799"/>
    <x v="2"/>
    <x v="218"/>
    <n v="719.1"/>
    <n v="1.2554568210262829"/>
    <n v="1003.11"/>
    <n v="0.2789904046725073"/>
  </r>
  <r>
    <n v="1606"/>
    <x v="1538"/>
    <d v="2025-04-22T00:00:00"/>
    <x v="0"/>
    <x v="2"/>
    <x v="0"/>
    <s v="Unkown"/>
    <x v="2"/>
    <x v="0"/>
    <x v="0"/>
    <n v="4"/>
    <x v="1"/>
    <n v="99"/>
    <x v="2"/>
    <x v="17"/>
    <n v="89.1"/>
    <n v="0.75393939393939391"/>
    <n v="74.64"/>
    <n v="0.20942760942760943"/>
  </r>
  <r>
    <n v="1607"/>
    <x v="1539"/>
    <d v="2024-11-04T00:00:00"/>
    <x v="1"/>
    <x v="10"/>
    <x v="0"/>
    <s v="Unkown"/>
    <x v="0"/>
    <x v="1"/>
    <x v="6"/>
    <n v="8"/>
    <x v="0"/>
    <n v="799"/>
    <x v="0"/>
    <x v="96"/>
    <n v="759.05"/>
    <n v="1.1934543178973718"/>
    <n v="953.57"/>
    <n v="0.15703346288123313"/>
  </r>
  <r>
    <n v="1608"/>
    <x v="1540"/>
    <d v="2024-05-31T00:00:00"/>
    <x v="1"/>
    <x v="7"/>
    <x v="3"/>
    <s v="Unkown"/>
    <x v="1"/>
    <x v="1"/>
    <x v="6"/>
    <n v="1"/>
    <x v="2"/>
    <n v="99"/>
    <x v="2"/>
    <x v="4"/>
    <n v="89.1"/>
    <n v="6.5959595959595968E-2"/>
    <n v="6.53"/>
    <n v="7.328843995510663E-2"/>
  </r>
  <r>
    <n v="1609"/>
    <x v="1541"/>
    <d v="2025-06-23T00:00:00"/>
    <x v="0"/>
    <x v="0"/>
    <x v="3"/>
    <s v="Unkown"/>
    <x v="2"/>
    <x v="0"/>
    <x v="0"/>
    <n v="9"/>
    <x v="0"/>
    <n v="499"/>
    <x v="3"/>
    <x v="270"/>
    <n v="424.15"/>
    <n v="0.79511022044088175"/>
    <n v="396.76"/>
    <n v="0.10393597652821984"/>
  </r>
  <r>
    <n v="1610"/>
    <x v="1542"/>
    <d v="2025-11-29T00:00:00"/>
    <x v="0"/>
    <x v="10"/>
    <x v="0"/>
    <s v="Unkown"/>
    <x v="1"/>
    <x v="0"/>
    <x v="7"/>
    <n v="10"/>
    <x v="0"/>
    <n v="999"/>
    <x v="1"/>
    <x v="58"/>
    <n v="999"/>
    <n v="1.46996996996997"/>
    <n v="1468.5"/>
    <n v="0.146996996996997"/>
  </r>
  <r>
    <n v="1611"/>
    <x v="1543"/>
    <d v="2025-10-21T00:00:00"/>
    <x v="0"/>
    <x v="11"/>
    <x v="0"/>
    <s v="Unkown"/>
    <x v="2"/>
    <x v="1"/>
    <x v="6"/>
    <n v="3"/>
    <x v="2"/>
    <n v="99"/>
    <x v="3"/>
    <x v="177"/>
    <n v="84.149999999999991"/>
    <n v="0.25424242424242427"/>
    <n v="25.17"/>
    <n v="9.9702911467617367E-2"/>
  </r>
  <r>
    <n v="1612"/>
    <x v="1544"/>
    <d v="2025-02-09T00:00:00"/>
    <x v="0"/>
    <x v="1"/>
    <x v="0"/>
    <s v="Unkown"/>
    <x v="1"/>
    <x v="2"/>
    <x v="1"/>
    <n v="10"/>
    <x v="0"/>
    <n v="149"/>
    <x v="1"/>
    <x v="246"/>
    <n v="149"/>
    <n v="0.88959731543624165"/>
    <n v="132.55000000000001"/>
    <n v="8.8959731543624174E-2"/>
  </r>
  <r>
    <n v="1613"/>
    <x v="1545"/>
    <d v="2024-02-03T00:00:00"/>
    <x v="1"/>
    <x v="1"/>
    <x v="2"/>
    <s v="Unkown"/>
    <x v="0"/>
    <x v="1"/>
    <x v="0"/>
    <n v="6"/>
    <x v="1"/>
    <n v="299"/>
    <x v="3"/>
    <x v="106"/>
    <n v="254.15"/>
    <n v="0.89304347826086949"/>
    <n v="267.02"/>
    <n v="0.17510656436487637"/>
  </r>
  <r>
    <n v="1614"/>
    <x v="1546"/>
    <d v="2024-02-10T00:00:00"/>
    <x v="1"/>
    <x v="1"/>
    <x v="0"/>
    <s v="CUST1550"/>
    <x v="1"/>
    <x v="0"/>
    <x v="3"/>
    <n v="5"/>
    <x v="1"/>
    <n v="999"/>
    <x v="3"/>
    <x v="271"/>
    <n v="849.15"/>
    <n v="0.71211211211211212"/>
    <n v="711.4"/>
    <n v="0.16755579108520285"/>
  </r>
  <r>
    <n v="1615"/>
    <x v="1547"/>
    <d v="2025-11-10T00:00:00"/>
    <x v="0"/>
    <x v="10"/>
    <x v="3"/>
    <s v="Unkown"/>
    <x v="1"/>
    <x v="2"/>
    <x v="1"/>
    <n v="4"/>
    <x v="1"/>
    <n v="799"/>
    <x v="0"/>
    <x v="167"/>
    <n v="759.05"/>
    <n v="1.0335419274092614"/>
    <n v="825.8"/>
    <n v="0.27198471773927935"/>
  </r>
  <r>
    <n v="1616"/>
    <x v="1548"/>
    <d v="2025-03-26T00:00:00"/>
    <x v="0"/>
    <x v="8"/>
    <x v="3"/>
    <s v="Unkown"/>
    <x v="0"/>
    <x v="0"/>
    <x v="7"/>
    <n v="10"/>
    <x v="0"/>
    <n v="149"/>
    <x v="2"/>
    <x v="34"/>
    <n v="134.1"/>
    <n v="2.5314765100671139"/>
    <n v="377.19"/>
    <n v="0.28127516778523493"/>
  </r>
  <r>
    <n v="1617"/>
    <x v="1549"/>
    <d v="2024-10-23T00:00:00"/>
    <x v="1"/>
    <x v="11"/>
    <x v="0"/>
    <s v="Unkown"/>
    <x v="0"/>
    <x v="0"/>
    <x v="3"/>
    <n v="4"/>
    <x v="1"/>
    <n v="999"/>
    <x v="0"/>
    <x v="260"/>
    <n v="949.05"/>
    <n v="0.26165165165165166"/>
    <n v="261.39"/>
    <n v="6.8855697803066218E-2"/>
  </r>
  <r>
    <n v="1618"/>
    <x v="1550"/>
    <d v="2025-11-26T00:00:00"/>
    <x v="0"/>
    <x v="10"/>
    <x v="0"/>
    <s v="Unkown"/>
    <x v="0"/>
    <x v="0"/>
    <x v="2"/>
    <n v="1"/>
    <x v="2"/>
    <n v="149"/>
    <x v="1"/>
    <x v="7"/>
    <n v="149"/>
    <n v="0.14201342281879195"/>
    <n v="21.16"/>
    <n v="0.14201342281879195"/>
  </r>
  <r>
    <n v="1619"/>
    <x v="1551"/>
    <d v="2024-02-28T00:00:00"/>
    <x v="1"/>
    <x v="1"/>
    <x v="3"/>
    <s v="Unkown"/>
    <x v="1"/>
    <x v="2"/>
    <x v="0"/>
    <n v="4"/>
    <x v="1"/>
    <n v="299"/>
    <x v="3"/>
    <x v="257"/>
    <n v="254.15"/>
    <n v="0.77367892976588637"/>
    <n v="231.33"/>
    <n v="0.22755262640173127"/>
  </r>
  <r>
    <n v="1620"/>
    <x v="1552"/>
    <d v="2024-05-20T00:00:00"/>
    <x v="1"/>
    <x v="7"/>
    <x v="0"/>
    <s v="Unkown"/>
    <x v="1"/>
    <x v="0"/>
    <x v="2"/>
    <n v="6"/>
    <x v="1"/>
    <n v="99"/>
    <x v="2"/>
    <x v="197"/>
    <n v="89.100000000000009"/>
    <n v="0.97262626262626273"/>
    <n v="96.29"/>
    <n v="0.180115974560419"/>
  </r>
  <r>
    <n v="1621"/>
    <x v="1553"/>
    <d v="2025-09-07T00:00:00"/>
    <x v="0"/>
    <x v="3"/>
    <x v="0"/>
    <s v="Unkown"/>
    <x v="2"/>
    <x v="1"/>
    <x v="3"/>
    <n v="6"/>
    <x v="1"/>
    <n v="799"/>
    <x v="0"/>
    <x v="241"/>
    <n v="759.05000000000007"/>
    <n v="1.3618773466833543"/>
    <n v="1088.1400000000001"/>
    <n v="0.23892585029532531"/>
  </r>
  <r>
    <n v="1622"/>
    <x v="1554"/>
    <d v="2025-01-16T00:00:00"/>
    <x v="0"/>
    <x v="9"/>
    <x v="1"/>
    <s v="Unkown"/>
    <x v="0"/>
    <x v="2"/>
    <x v="1"/>
    <n v="10"/>
    <x v="0"/>
    <n v="499"/>
    <x v="2"/>
    <x v="15"/>
    <n v="449.1"/>
    <n v="1.4383366733466934"/>
    <n v="717.73"/>
    <n v="0.15981518592741037"/>
  </r>
  <r>
    <n v="1623"/>
    <x v="1555"/>
    <d v="2025-02-01T00:00:00"/>
    <x v="0"/>
    <x v="1"/>
    <x v="0"/>
    <s v="Unkown"/>
    <x v="0"/>
    <x v="1"/>
    <x v="5"/>
    <n v="2"/>
    <x v="2"/>
    <n v="999"/>
    <x v="1"/>
    <x v="160"/>
    <n v="999"/>
    <n v="0.17064064064064063"/>
    <n v="170.47"/>
    <n v="8.5320320320320317E-2"/>
  </r>
  <r>
    <n v="1624"/>
    <x v="1556"/>
    <d v="2025-04-09T00:00:00"/>
    <x v="0"/>
    <x v="2"/>
    <x v="0"/>
    <s v="Unkown"/>
    <x v="0"/>
    <x v="2"/>
    <x v="7"/>
    <n v="5"/>
    <x v="1"/>
    <n v="299"/>
    <x v="1"/>
    <x v="77"/>
    <n v="299"/>
    <n v="1.0019063545150502"/>
    <n v="299.57"/>
    <n v="0.20038127090301003"/>
  </r>
  <r>
    <n v="1625"/>
    <x v="1557"/>
    <d v="2024-12-11T00:00:00"/>
    <x v="1"/>
    <x v="6"/>
    <x v="3"/>
    <s v="CUST1646"/>
    <x v="2"/>
    <x v="1"/>
    <x v="1"/>
    <n v="1"/>
    <x v="2"/>
    <n v="299"/>
    <x v="3"/>
    <x v="74"/>
    <n v="254.15"/>
    <n v="7.2742474916387953E-2"/>
    <n v="21.75"/>
    <n v="8.5579382254574066E-2"/>
  </r>
  <r>
    <n v="1626"/>
    <x v="1558"/>
    <d v="2025-01-21T00:00:00"/>
    <x v="0"/>
    <x v="9"/>
    <x v="3"/>
    <s v="Unkown"/>
    <x v="1"/>
    <x v="2"/>
    <x v="6"/>
    <n v="8"/>
    <x v="0"/>
    <n v="499"/>
    <x v="1"/>
    <x v="30"/>
    <n v="499"/>
    <n v="1.9960921843687374"/>
    <n v="996.05"/>
    <n v="0.24951152304609217"/>
  </r>
  <r>
    <n v="1627"/>
    <x v="1559"/>
    <d v="2024-03-19T00:00:00"/>
    <x v="1"/>
    <x v="8"/>
    <x v="0"/>
    <s v="Unkown"/>
    <x v="2"/>
    <x v="0"/>
    <x v="5"/>
    <n v="6"/>
    <x v="1"/>
    <n v="149"/>
    <x v="1"/>
    <x v="81"/>
    <n v="149"/>
    <n v="1.0558389261744967"/>
    <n v="157.32"/>
    <n v="0.17597315436241609"/>
  </r>
  <r>
    <n v="1628"/>
    <x v="1560"/>
    <d v="2024-07-25T00:00:00"/>
    <x v="1"/>
    <x v="4"/>
    <x v="0"/>
    <s v="Unkown"/>
    <x v="1"/>
    <x v="0"/>
    <x v="3"/>
    <n v="3"/>
    <x v="2"/>
    <n v="149"/>
    <x v="0"/>
    <x v="108"/>
    <n v="141.54999999999998"/>
    <n v="0.25892617449664429"/>
    <n v="38.58"/>
    <n v="9.0851289297068177E-2"/>
  </r>
  <r>
    <n v="1629"/>
    <x v="1561"/>
    <d v="2025-01-28T00:00:00"/>
    <x v="0"/>
    <x v="9"/>
    <x v="3"/>
    <s v="Unkown"/>
    <x v="0"/>
    <x v="0"/>
    <x v="2"/>
    <n v="2"/>
    <x v="2"/>
    <n v="199"/>
    <x v="3"/>
    <x v="64"/>
    <n v="169.15"/>
    <n v="0.40919597989949752"/>
    <n v="81.430000000000007"/>
    <n v="0.2407035175879397"/>
  </r>
  <r>
    <n v="1630"/>
    <x v="1562"/>
    <d v="2024-06-21T00:00:00"/>
    <x v="1"/>
    <x v="0"/>
    <x v="2"/>
    <s v="CUST2318"/>
    <x v="0"/>
    <x v="0"/>
    <x v="5"/>
    <n v="7"/>
    <x v="0"/>
    <n v="199"/>
    <x v="0"/>
    <x v="0"/>
    <n v="189.04999999999998"/>
    <n v="0.41633165829145724"/>
    <n v="82.85"/>
    <n v="6.2606264404730425E-2"/>
  </r>
  <r>
    <n v="1631"/>
    <x v="1563"/>
    <d v="2025-11-25T00:00:00"/>
    <x v="0"/>
    <x v="10"/>
    <x v="0"/>
    <s v="Unkown"/>
    <x v="0"/>
    <x v="0"/>
    <x v="4"/>
    <n v="10"/>
    <x v="0"/>
    <n v="99"/>
    <x v="0"/>
    <x v="262"/>
    <n v="94.05"/>
    <n v="1.0913131313131315"/>
    <n v="108.04"/>
    <n v="0.11487506645401382"/>
  </r>
  <r>
    <n v="1632"/>
    <x v="1564"/>
    <d v="2025-06-08T00:00:00"/>
    <x v="0"/>
    <x v="0"/>
    <x v="3"/>
    <s v="CUST2930"/>
    <x v="1"/>
    <x v="2"/>
    <x v="4"/>
    <n v="6"/>
    <x v="1"/>
    <n v="149"/>
    <x v="3"/>
    <x v="259"/>
    <n v="126.64999999999999"/>
    <n v="0.72892617449664432"/>
    <n v="108.61"/>
    <n v="0.14292670088169496"/>
  </r>
  <r>
    <n v="1633"/>
    <x v="1565"/>
    <d v="2025-07-12T00:00:00"/>
    <x v="0"/>
    <x v="4"/>
    <x v="0"/>
    <s v="Unkown"/>
    <x v="1"/>
    <x v="1"/>
    <x v="1"/>
    <n v="3"/>
    <x v="2"/>
    <n v="99"/>
    <x v="2"/>
    <x v="158"/>
    <n v="89.100000000000009"/>
    <n v="0.26707070707070707"/>
    <n v="26.44"/>
    <n v="9.8915076692854473E-2"/>
  </r>
  <r>
    <n v="1634"/>
    <x v="1566"/>
    <d v="2024-02-17T00:00:00"/>
    <x v="1"/>
    <x v="1"/>
    <x v="0"/>
    <s v="CUST2085"/>
    <x v="1"/>
    <x v="2"/>
    <x v="1"/>
    <n v="1"/>
    <x v="2"/>
    <n v="299"/>
    <x v="1"/>
    <x v="124"/>
    <n v="299"/>
    <n v="0.20715719063545149"/>
    <n v="61.94"/>
    <n v="0.20715719063545149"/>
  </r>
  <r>
    <n v="1635"/>
    <x v="1567"/>
    <d v="2025-05-13T00:00:00"/>
    <x v="0"/>
    <x v="7"/>
    <x v="2"/>
    <s v="Unkown"/>
    <x v="1"/>
    <x v="0"/>
    <x v="3"/>
    <n v="4"/>
    <x v="1"/>
    <n v="99"/>
    <x v="1"/>
    <x v="29"/>
    <n v="99"/>
    <n v="0.21282828282828284"/>
    <n v="21.07"/>
    <n v="5.320707070707071E-2"/>
  </r>
  <r>
    <n v="1636"/>
    <x v="1568"/>
    <d v="2024-01-23T00:00:00"/>
    <x v="1"/>
    <x v="9"/>
    <x v="2"/>
    <s v="Unkown"/>
    <x v="1"/>
    <x v="1"/>
    <x v="6"/>
    <n v="5"/>
    <x v="1"/>
    <n v="199"/>
    <x v="1"/>
    <x v="86"/>
    <n v="199"/>
    <n v="0.68577889447236184"/>
    <n v="136.47"/>
    <n v="0.13715577889447236"/>
  </r>
  <r>
    <n v="1637"/>
    <x v="1569"/>
    <d v="2025-07-14T00:00:00"/>
    <x v="0"/>
    <x v="4"/>
    <x v="0"/>
    <s v="CUST2519"/>
    <x v="0"/>
    <x v="0"/>
    <x v="5"/>
    <n v="9"/>
    <x v="0"/>
    <n v="999"/>
    <x v="1"/>
    <x v="83"/>
    <n v="999"/>
    <n v="0.98034034034034034"/>
    <n v="979.36"/>
    <n v="0.10892670448226004"/>
  </r>
  <r>
    <n v="1638"/>
    <x v="1570"/>
    <d v="2025-05-07T00:00:00"/>
    <x v="0"/>
    <x v="7"/>
    <x v="3"/>
    <s v="Unkown"/>
    <x v="2"/>
    <x v="0"/>
    <x v="4"/>
    <n v="6"/>
    <x v="1"/>
    <n v="299"/>
    <x v="1"/>
    <x v="26"/>
    <n v="299"/>
    <n v="1.0938127090301004"/>
    <n v="327.05"/>
    <n v="0.1823021181716834"/>
  </r>
  <r>
    <n v="1639"/>
    <x v="1571"/>
    <d v="2025-09-03T00:00:00"/>
    <x v="0"/>
    <x v="3"/>
    <x v="3"/>
    <s v="Unkown"/>
    <x v="1"/>
    <x v="2"/>
    <x v="6"/>
    <n v="3"/>
    <x v="2"/>
    <n v="999"/>
    <x v="1"/>
    <x v="143"/>
    <n v="999"/>
    <n v="0.26053053053053049"/>
    <n v="260.27"/>
    <n v="8.6843510176843511E-2"/>
  </r>
  <r>
    <n v="1640"/>
    <x v="1572"/>
    <d v="2024-02-17T00:00:00"/>
    <x v="1"/>
    <x v="1"/>
    <x v="3"/>
    <s v="CUST2093"/>
    <x v="1"/>
    <x v="2"/>
    <x v="3"/>
    <n v="7"/>
    <x v="0"/>
    <n v="299"/>
    <x v="0"/>
    <x v="215"/>
    <n v="284.05"/>
    <n v="1.8425752508361202"/>
    <n v="550.92999999999995"/>
    <n v="0.27707898508813839"/>
  </r>
  <r>
    <n v="1641"/>
    <x v="1573"/>
    <d v="2025-09-10T00:00:00"/>
    <x v="0"/>
    <x v="3"/>
    <x v="2"/>
    <s v="Unkown"/>
    <x v="1"/>
    <x v="2"/>
    <x v="4"/>
    <n v="2"/>
    <x v="2"/>
    <n v="999"/>
    <x v="2"/>
    <x v="161"/>
    <n v="899.1"/>
    <n v="0.31997997997998001"/>
    <n v="319.66000000000003"/>
    <n v="0.17776665554443333"/>
  </r>
  <r>
    <n v="1642"/>
    <x v="1574"/>
    <d v="2025-10-05T00:00:00"/>
    <x v="0"/>
    <x v="11"/>
    <x v="0"/>
    <s v="CUST2301"/>
    <x v="2"/>
    <x v="2"/>
    <x v="0"/>
    <n v="7"/>
    <x v="0"/>
    <n v="299"/>
    <x v="2"/>
    <x v="193"/>
    <n v="269.10000000000002"/>
    <n v="1.6903344481605351"/>
    <n v="505.41"/>
    <n v="0.26830705526357701"/>
  </r>
  <r>
    <n v="1643"/>
    <x v="1575"/>
    <d v="2024-01-16T00:00:00"/>
    <x v="1"/>
    <x v="9"/>
    <x v="0"/>
    <s v="CUST2416"/>
    <x v="1"/>
    <x v="2"/>
    <x v="2"/>
    <n v="7"/>
    <x v="0"/>
    <n v="199"/>
    <x v="1"/>
    <x v="39"/>
    <n v="199"/>
    <n v="0.79341708542713563"/>
    <n v="157.88999999999999"/>
    <n v="0.11334529791816222"/>
  </r>
  <r>
    <n v="1644"/>
    <x v="1576"/>
    <d v="2025-09-04T00:00:00"/>
    <x v="0"/>
    <x v="3"/>
    <x v="2"/>
    <s v="Unkown"/>
    <x v="2"/>
    <x v="0"/>
    <x v="6"/>
    <n v="5"/>
    <x v="1"/>
    <n v="299"/>
    <x v="3"/>
    <x v="95"/>
    <n v="254.15"/>
    <n v="0.6155183946488294"/>
    <n v="184.04"/>
    <n v="0.14482785756443045"/>
  </r>
  <r>
    <n v="1645"/>
    <x v="1577"/>
    <d v="2025-12-08T00:00:00"/>
    <x v="0"/>
    <x v="6"/>
    <x v="3"/>
    <s v="CUST1267"/>
    <x v="2"/>
    <x v="0"/>
    <x v="1"/>
    <n v="1"/>
    <x v="2"/>
    <n v="99"/>
    <x v="3"/>
    <x v="250"/>
    <n v="84.15"/>
    <n v="0.18272727272727274"/>
    <n v="18.09"/>
    <n v="0.21497326203208555"/>
  </r>
  <r>
    <n v="1646"/>
    <x v="1578"/>
    <d v="2024-02-29T00:00:00"/>
    <x v="1"/>
    <x v="1"/>
    <x v="1"/>
    <s v="Unkown"/>
    <x v="1"/>
    <x v="1"/>
    <x v="5"/>
    <n v="8"/>
    <x v="0"/>
    <n v="799"/>
    <x v="2"/>
    <x v="219"/>
    <n v="719.1"/>
    <n v="1.5242302878598246"/>
    <n v="1217.8599999999999"/>
    <n v="0.21169865109164232"/>
  </r>
  <r>
    <n v="1647"/>
    <x v="1579"/>
    <d v="2025-07-25T00:00:00"/>
    <x v="0"/>
    <x v="4"/>
    <x v="3"/>
    <s v="CUST1326"/>
    <x v="1"/>
    <x v="1"/>
    <x v="2"/>
    <n v="3"/>
    <x v="2"/>
    <n v="299"/>
    <x v="1"/>
    <x v="25"/>
    <n v="299"/>
    <n v="0.83775919732441473"/>
    <n v="250.49"/>
    <n v="0.27925306577480491"/>
  </r>
  <r>
    <n v="1648"/>
    <x v="1580"/>
    <d v="2025-03-31T00:00:00"/>
    <x v="0"/>
    <x v="8"/>
    <x v="0"/>
    <s v="Unkown"/>
    <x v="0"/>
    <x v="1"/>
    <x v="2"/>
    <n v="1"/>
    <x v="2"/>
    <n v="299"/>
    <x v="1"/>
    <x v="124"/>
    <n v="299"/>
    <n v="0.13782608695652174"/>
    <n v="41.21"/>
    <n v="0.13782608695652174"/>
  </r>
  <r>
    <n v="1649"/>
    <x v="1581"/>
    <d v="2024-05-23T00:00:00"/>
    <x v="1"/>
    <x v="7"/>
    <x v="3"/>
    <s v="Unkown"/>
    <x v="1"/>
    <x v="1"/>
    <x v="6"/>
    <n v="4"/>
    <x v="1"/>
    <n v="799"/>
    <x v="2"/>
    <x v="31"/>
    <n v="719.1"/>
    <n v="0.65775969962453062"/>
    <n v="525.54999999999995"/>
    <n v="0.18271102767348071"/>
  </r>
  <r>
    <n v="1650"/>
    <x v="1582"/>
    <d v="2025-09-17T00:00:00"/>
    <x v="0"/>
    <x v="3"/>
    <x v="0"/>
    <s v="CUST2653"/>
    <x v="1"/>
    <x v="2"/>
    <x v="7"/>
    <n v="2"/>
    <x v="2"/>
    <n v="199"/>
    <x v="2"/>
    <x v="40"/>
    <n v="179.1"/>
    <n v="0.53226130653266335"/>
    <n v="105.92"/>
    <n v="0.29570072585147966"/>
  </r>
  <r>
    <n v="1651"/>
    <x v="1583"/>
    <d v="2024-10-05T00:00:00"/>
    <x v="1"/>
    <x v="11"/>
    <x v="2"/>
    <s v="CUST2655"/>
    <x v="2"/>
    <x v="0"/>
    <x v="7"/>
    <n v="6"/>
    <x v="1"/>
    <n v="199"/>
    <x v="0"/>
    <x v="235"/>
    <n v="189.04999999999998"/>
    <n v="1.4164824120603015"/>
    <n v="281.88"/>
    <n v="0.24850568632636869"/>
  </r>
  <r>
    <n v="1652"/>
    <x v="1584"/>
    <d v="2024-06-29T00:00:00"/>
    <x v="1"/>
    <x v="0"/>
    <x v="0"/>
    <s v="CUST1144"/>
    <x v="2"/>
    <x v="2"/>
    <x v="4"/>
    <n v="9"/>
    <x v="0"/>
    <n v="199"/>
    <x v="3"/>
    <x v="145"/>
    <n v="169.14999999999998"/>
    <n v="0.99512562814070349"/>
    <n v="198.03"/>
    <n v="0.13008178145630112"/>
  </r>
  <r>
    <n v="1653"/>
    <x v="1585"/>
    <d v="2025-02-20T00:00:00"/>
    <x v="0"/>
    <x v="1"/>
    <x v="0"/>
    <s v="Unkown"/>
    <x v="0"/>
    <x v="2"/>
    <x v="6"/>
    <n v="5"/>
    <x v="1"/>
    <n v="299"/>
    <x v="2"/>
    <x v="225"/>
    <n v="269.10000000000002"/>
    <n v="0.90431438127090291"/>
    <n v="270.39"/>
    <n v="0.200958751393534"/>
  </r>
  <r>
    <n v="1654"/>
    <x v="1586"/>
    <d v="2024-03-01T00:00:00"/>
    <x v="1"/>
    <x v="8"/>
    <x v="3"/>
    <s v="CUST2710"/>
    <x v="0"/>
    <x v="1"/>
    <x v="2"/>
    <n v="7"/>
    <x v="0"/>
    <n v="99"/>
    <x v="0"/>
    <x v="157"/>
    <n v="94.05"/>
    <n v="0.46515151515151515"/>
    <n v="46.05"/>
    <n v="6.9947596263385731E-2"/>
  </r>
  <r>
    <n v="1655"/>
    <x v="1587"/>
    <d v="2025-05-13T00:00:00"/>
    <x v="0"/>
    <x v="7"/>
    <x v="1"/>
    <s v="Unkown"/>
    <x v="1"/>
    <x v="1"/>
    <x v="1"/>
    <n v="5"/>
    <x v="1"/>
    <n v="999"/>
    <x v="1"/>
    <x v="136"/>
    <n v="999"/>
    <n v="1.4042942942942944"/>
    <n v="1402.89"/>
    <n v="0.28085885885885886"/>
  </r>
  <r>
    <n v="1656"/>
    <x v="1588"/>
    <d v="2025-10-27T00:00:00"/>
    <x v="0"/>
    <x v="11"/>
    <x v="0"/>
    <s v="CUST1963"/>
    <x v="1"/>
    <x v="1"/>
    <x v="0"/>
    <n v="10"/>
    <x v="0"/>
    <n v="299"/>
    <x v="0"/>
    <x v="120"/>
    <n v="284.05"/>
    <n v="0.56528428093645489"/>
    <n v="169.02"/>
    <n v="5.9503608519626827E-2"/>
  </r>
  <r>
    <n v="1657"/>
    <x v="1589"/>
    <d v="2025-07-01T00:00:00"/>
    <x v="0"/>
    <x v="4"/>
    <x v="1"/>
    <s v="Unkown"/>
    <x v="1"/>
    <x v="1"/>
    <x v="5"/>
    <n v="2"/>
    <x v="2"/>
    <n v="799"/>
    <x v="0"/>
    <x v="238"/>
    <n v="759.05"/>
    <n v="0.26135168961201499"/>
    <n v="208.82"/>
    <n v="0.13755352084842895"/>
  </r>
  <r>
    <n v="1659"/>
    <x v="1590"/>
    <d v="2024-05-18T00:00:00"/>
    <x v="1"/>
    <x v="7"/>
    <x v="2"/>
    <s v="Unkown"/>
    <x v="0"/>
    <x v="2"/>
    <x v="0"/>
    <n v="4"/>
    <x v="1"/>
    <n v="499"/>
    <x v="1"/>
    <x v="224"/>
    <n v="499"/>
    <n v="0.63072144288577159"/>
    <n v="314.73"/>
    <n v="0.1576803607214429"/>
  </r>
  <r>
    <n v="1660"/>
    <x v="1591"/>
    <d v="2024-05-28T00:00:00"/>
    <x v="1"/>
    <x v="7"/>
    <x v="0"/>
    <s v="CUST1773"/>
    <x v="1"/>
    <x v="2"/>
    <x v="7"/>
    <n v="7"/>
    <x v="0"/>
    <n v="499"/>
    <x v="1"/>
    <x v="69"/>
    <n v="499"/>
    <n v="2.0910621242484972"/>
    <n v="1043.44"/>
    <n v="0.29872316060692816"/>
  </r>
  <r>
    <n v="1661"/>
    <x v="1592"/>
    <d v="2024-09-05T00:00:00"/>
    <x v="1"/>
    <x v="3"/>
    <x v="0"/>
    <s v="Unkown"/>
    <x v="2"/>
    <x v="1"/>
    <x v="7"/>
    <n v="1"/>
    <x v="2"/>
    <n v="799"/>
    <x v="1"/>
    <x v="14"/>
    <n v="799"/>
    <n v="0.17808510638297873"/>
    <n v="142.29"/>
    <n v="0.17808510638297873"/>
  </r>
  <r>
    <n v="1662"/>
    <x v="1593"/>
    <d v="2024-12-18T00:00:00"/>
    <x v="1"/>
    <x v="6"/>
    <x v="2"/>
    <s v="Unkown"/>
    <x v="2"/>
    <x v="2"/>
    <x v="6"/>
    <n v="6"/>
    <x v="1"/>
    <n v="499"/>
    <x v="2"/>
    <x v="107"/>
    <n v="449.09999999999997"/>
    <n v="1.2832064128256515"/>
    <n v="640.32000000000005"/>
    <n v="0.23763081718993545"/>
  </r>
  <r>
    <n v="1663"/>
    <x v="1594"/>
    <d v="2025-05-27T00:00:00"/>
    <x v="0"/>
    <x v="7"/>
    <x v="3"/>
    <s v="Unkown"/>
    <x v="2"/>
    <x v="0"/>
    <x v="3"/>
    <n v="1"/>
    <x v="2"/>
    <n v="499"/>
    <x v="1"/>
    <x v="102"/>
    <n v="499"/>
    <n v="0.285250501002004"/>
    <n v="142.34"/>
    <n v="0.285250501002004"/>
  </r>
  <r>
    <n v="1664"/>
    <x v="1595"/>
    <d v="2024-08-21T00:00:00"/>
    <x v="1"/>
    <x v="5"/>
    <x v="0"/>
    <s v="Unkown"/>
    <x v="0"/>
    <x v="2"/>
    <x v="2"/>
    <n v="4"/>
    <x v="1"/>
    <n v="299"/>
    <x v="2"/>
    <x v="33"/>
    <n v="269.10000000000002"/>
    <n v="0.60153846153846158"/>
    <n v="179.86"/>
    <n v="0.16709401709401708"/>
  </r>
  <r>
    <n v="1665"/>
    <x v="1596"/>
    <d v="2025-06-03T00:00:00"/>
    <x v="0"/>
    <x v="0"/>
    <x v="0"/>
    <s v="Unkown"/>
    <x v="2"/>
    <x v="0"/>
    <x v="5"/>
    <n v="4"/>
    <x v="1"/>
    <n v="499"/>
    <x v="1"/>
    <x v="224"/>
    <n v="499"/>
    <n v="1.0092785571142284"/>
    <n v="503.63"/>
    <n v="0.25231963927855711"/>
  </r>
  <r>
    <n v="1666"/>
    <x v="1597"/>
    <d v="2024-03-13T00:00:00"/>
    <x v="1"/>
    <x v="8"/>
    <x v="1"/>
    <s v="Unkown"/>
    <x v="0"/>
    <x v="2"/>
    <x v="3"/>
    <n v="4"/>
    <x v="1"/>
    <n v="199"/>
    <x v="1"/>
    <x v="1"/>
    <n v="199"/>
    <n v="0.45577889447236181"/>
    <n v="90.7"/>
    <n v="0.11394472361809045"/>
  </r>
  <r>
    <n v="1667"/>
    <x v="1598"/>
    <d v="2025-08-02T00:00:00"/>
    <x v="0"/>
    <x v="5"/>
    <x v="0"/>
    <s v="Unkown"/>
    <x v="1"/>
    <x v="1"/>
    <x v="3"/>
    <n v="2"/>
    <x v="2"/>
    <n v="99"/>
    <x v="3"/>
    <x v="113"/>
    <n v="84.15"/>
    <n v="0.20090909090909093"/>
    <n v="19.89"/>
    <n v="0.11818181818181818"/>
  </r>
  <r>
    <n v="1668"/>
    <x v="1599"/>
    <d v="2025-05-07T00:00:00"/>
    <x v="0"/>
    <x v="7"/>
    <x v="3"/>
    <s v="CUST2061"/>
    <x v="0"/>
    <x v="1"/>
    <x v="4"/>
    <n v="10"/>
    <x v="0"/>
    <n v="149"/>
    <x v="1"/>
    <x v="246"/>
    <n v="149"/>
    <n v="1.4046308724832215"/>
    <n v="209.29"/>
    <n v="0.14046308724832215"/>
  </r>
  <r>
    <n v="1669"/>
    <x v="1600"/>
    <d v="2024-01-18T00:00:00"/>
    <x v="1"/>
    <x v="9"/>
    <x v="0"/>
    <s v="Unkown"/>
    <x v="0"/>
    <x v="0"/>
    <x v="7"/>
    <n v="8"/>
    <x v="0"/>
    <n v="499"/>
    <x v="1"/>
    <x v="30"/>
    <n v="499"/>
    <n v="0.78637274549098191"/>
    <n v="392.4"/>
    <n v="9.8296593186372738E-2"/>
  </r>
  <r>
    <n v="1670"/>
    <x v="1601"/>
    <d v="2024-09-02T00:00:00"/>
    <x v="1"/>
    <x v="3"/>
    <x v="1"/>
    <s v="Unkown"/>
    <x v="2"/>
    <x v="0"/>
    <x v="4"/>
    <n v="1"/>
    <x v="2"/>
    <n v="299"/>
    <x v="1"/>
    <x v="124"/>
    <n v="299"/>
    <n v="0.16946488294314382"/>
    <n v="50.67"/>
    <n v="0.16946488294314382"/>
  </r>
  <r>
    <n v="1671"/>
    <x v="1602"/>
    <d v="2024-06-08T00:00:00"/>
    <x v="1"/>
    <x v="0"/>
    <x v="1"/>
    <s v="Unkown"/>
    <x v="0"/>
    <x v="0"/>
    <x v="7"/>
    <n v="7"/>
    <x v="0"/>
    <n v="149"/>
    <x v="3"/>
    <x v="245"/>
    <n v="126.64999999999999"/>
    <n v="0.86496644295302005"/>
    <n v="128.88"/>
    <n v="0.14537251142067564"/>
  </r>
  <r>
    <n v="1672"/>
    <x v="1603"/>
    <d v="2024-11-06T00:00:00"/>
    <x v="1"/>
    <x v="10"/>
    <x v="1"/>
    <s v="Unkown"/>
    <x v="2"/>
    <x v="0"/>
    <x v="3"/>
    <n v="2"/>
    <x v="2"/>
    <n v="799"/>
    <x v="2"/>
    <x v="71"/>
    <n v="719.1"/>
    <n v="0.2758322903629537"/>
    <n v="220.39"/>
    <n v="0.15324016131275203"/>
  </r>
  <r>
    <n v="1673"/>
    <x v="1604"/>
    <d v="2025-03-26T00:00:00"/>
    <x v="0"/>
    <x v="8"/>
    <x v="1"/>
    <s v="Unkown"/>
    <x v="2"/>
    <x v="2"/>
    <x v="3"/>
    <n v="3"/>
    <x v="2"/>
    <n v="999"/>
    <x v="2"/>
    <x v="67"/>
    <n v="899.1"/>
    <n v="0.70858858858858853"/>
    <n v="707.88"/>
    <n v="0.26244021799577355"/>
  </r>
  <r>
    <n v="1674"/>
    <x v="1605"/>
    <d v="2025-05-24T00:00:00"/>
    <x v="0"/>
    <x v="7"/>
    <x v="0"/>
    <s v="CUST1041"/>
    <x v="1"/>
    <x v="1"/>
    <x v="7"/>
    <n v="9"/>
    <x v="0"/>
    <n v="299"/>
    <x v="1"/>
    <x v="27"/>
    <n v="299"/>
    <n v="2.2683612040133778"/>
    <n v="678.24"/>
    <n v="0.25204013377926421"/>
  </r>
  <r>
    <n v="1675"/>
    <x v="1606"/>
    <d v="2025-06-16T00:00:00"/>
    <x v="0"/>
    <x v="0"/>
    <x v="0"/>
    <s v="Unkown"/>
    <x v="2"/>
    <x v="2"/>
    <x v="3"/>
    <n v="9"/>
    <x v="0"/>
    <n v="499"/>
    <x v="1"/>
    <x v="15"/>
    <n v="499"/>
    <n v="2.4267535070140283"/>
    <n v="1210.95"/>
    <n v="0.26963927855711423"/>
  </r>
  <r>
    <n v="1676"/>
    <x v="1607"/>
    <d v="2025-12-14T00:00:00"/>
    <x v="0"/>
    <x v="6"/>
    <x v="0"/>
    <s v="Unkown"/>
    <x v="0"/>
    <x v="0"/>
    <x v="4"/>
    <n v="2"/>
    <x v="2"/>
    <n v="149"/>
    <x v="1"/>
    <x v="151"/>
    <n v="149"/>
    <n v="0.33288590604026846"/>
    <n v="49.6"/>
    <n v="0.16644295302013423"/>
  </r>
  <r>
    <n v="1677"/>
    <x v="1608"/>
    <d v="2024-09-10T00:00:00"/>
    <x v="1"/>
    <x v="3"/>
    <x v="0"/>
    <s v="Unkown"/>
    <x v="0"/>
    <x v="1"/>
    <x v="7"/>
    <n v="2"/>
    <x v="2"/>
    <n v="199"/>
    <x v="2"/>
    <x v="40"/>
    <n v="179.1"/>
    <n v="0.15381909547738692"/>
    <n v="30.61"/>
    <n v="8.5455053042992737E-2"/>
  </r>
  <r>
    <n v="1678"/>
    <x v="1609"/>
    <d v="2025-03-25T00:00:00"/>
    <x v="0"/>
    <x v="8"/>
    <x v="1"/>
    <s v="Unkown"/>
    <x v="2"/>
    <x v="0"/>
    <x v="4"/>
    <n v="10"/>
    <x v="0"/>
    <n v="149"/>
    <x v="0"/>
    <x v="87"/>
    <n v="141.55000000000001"/>
    <n v="1.81"/>
    <n v="269.69"/>
    <n v="0.19052631578947368"/>
  </r>
  <r>
    <n v="1679"/>
    <x v="1610"/>
    <d v="2025-01-26T00:00:00"/>
    <x v="0"/>
    <x v="9"/>
    <x v="0"/>
    <s v="CUST2948"/>
    <x v="1"/>
    <x v="1"/>
    <x v="0"/>
    <n v="1"/>
    <x v="2"/>
    <n v="999"/>
    <x v="2"/>
    <x v="204"/>
    <n v="899.1"/>
    <n v="5.9969969969969963E-2"/>
    <n v="59.91"/>
    <n v="6.6633299966633294E-2"/>
  </r>
  <r>
    <n v="1680"/>
    <x v="1611"/>
    <d v="2025-06-03T00:00:00"/>
    <x v="0"/>
    <x v="0"/>
    <x v="3"/>
    <s v="Unkown"/>
    <x v="1"/>
    <x v="0"/>
    <x v="1"/>
    <n v="7"/>
    <x v="0"/>
    <n v="199"/>
    <x v="1"/>
    <x v="39"/>
    <n v="199"/>
    <n v="1.5455778894472361"/>
    <n v="307.57"/>
    <n v="0.22079684134960517"/>
  </r>
  <r>
    <n v="1681"/>
    <x v="1612"/>
    <d v="2025-02-26T00:00:00"/>
    <x v="0"/>
    <x v="1"/>
    <x v="3"/>
    <s v="Unkown"/>
    <x v="0"/>
    <x v="2"/>
    <x v="0"/>
    <n v="5"/>
    <x v="1"/>
    <n v="799"/>
    <x v="1"/>
    <x v="100"/>
    <n v="799"/>
    <n v="1.2567083854818524"/>
    <n v="1004.11"/>
    <n v="0.25134167709637045"/>
  </r>
  <r>
    <n v="1682"/>
    <x v="1613"/>
    <d v="2025-10-29T00:00:00"/>
    <x v="0"/>
    <x v="11"/>
    <x v="0"/>
    <s v="Unkown"/>
    <x v="1"/>
    <x v="0"/>
    <x v="0"/>
    <n v="6"/>
    <x v="1"/>
    <n v="799"/>
    <x v="1"/>
    <x v="63"/>
    <n v="799"/>
    <n v="0.44789737171464333"/>
    <n v="357.87"/>
    <n v="7.4649561952440546E-2"/>
  </r>
  <r>
    <n v="1683"/>
    <x v="1614"/>
    <d v="2024-10-03T00:00:00"/>
    <x v="1"/>
    <x v="11"/>
    <x v="3"/>
    <s v="Unkown"/>
    <x v="2"/>
    <x v="1"/>
    <x v="6"/>
    <n v="7"/>
    <x v="0"/>
    <n v="299"/>
    <x v="2"/>
    <x v="193"/>
    <n v="269.10000000000002"/>
    <n v="1.8347157190635452"/>
    <n v="548.58000000000004"/>
    <n v="0.29122471731167388"/>
  </r>
  <r>
    <n v="1684"/>
    <x v="1615"/>
    <d v="2024-10-27T00:00:00"/>
    <x v="1"/>
    <x v="11"/>
    <x v="1"/>
    <s v="Unkown"/>
    <x v="2"/>
    <x v="1"/>
    <x v="3"/>
    <n v="7"/>
    <x v="0"/>
    <n v="499"/>
    <x v="3"/>
    <x v="37"/>
    <n v="424.15000000000003"/>
    <n v="1.1718236472945891"/>
    <n v="584.74"/>
    <n v="0.19694515080581329"/>
  </r>
  <r>
    <n v="1685"/>
    <x v="1616"/>
    <d v="2025-01-28T00:00:00"/>
    <x v="0"/>
    <x v="9"/>
    <x v="2"/>
    <s v="Unkown"/>
    <x v="2"/>
    <x v="0"/>
    <x v="2"/>
    <n v="3"/>
    <x v="2"/>
    <n v="149"/>
    <x v="0"/>
    <x v="108"/>
    <n v="141.54999999999998"/>
    <n v="0.70275167785234893"/>
    <n v="104.71"/>
    <n v="0.24657953608854349"/>
  </r>
  <r>
    <n v="1686"/>
    <x v="1617"/>
    <d v="2024-06-06T00:00:00"/>
    <x v="1"/>
    <x v="0"/>
    <x v="2"/>
    <s v="Unkown"/>
    <x v="2"/>
    <x v="1"/>
    <x v="5"/>
    <n v="8"/>
    <x v="0"/>
    <n v="99"/>
    <x v="2"/>
    <x v="149"/>
    <n v="89.1"/>
    <n v="1.3607070707070708"/>
    <n v="134.71"/>
    <n v="0.18898709315375983"/>
  </r>
  <r>
    <n v="1687"/>
    <x v="1618"/>
    <d v="2025-06-17T00:00:00"/>
    <x v="0"/>
    <x v="0"/>
    <x v="1"/>
    <s v="CUST2663"/>
    <x v="2"/>
    <x v="0"/>
    <x v="6"/>
    <n v="4"/>
    <x v="1"/>
    <n v="149"/>
    <x v="2"/>
    <x v="255"/>
    <n v="134.1"/>
    <n v="0.83463087248322143"/>
    <n v="124.36"/>
    <n v="0.23184190902311708"/>
  </r>
  <r>
    <n v="1688"/>
    <x v="1619"/>
    <d v="2024-01-30T00:00:00"/>
    <x v="1"/>
    <x v="9"/>
    <x v="0"/>
    <s v="Unkown"/>
    <x v="0"/>
    <x v="2"/>
    <x v="2"/>
    <n v="1"/>
    <x v="2"/>
    <n v="499"/>
    <x v="0"/>
    <x v="171"/>
    <n v="474.05"/>
    <n v="0.16180360721442885"/>
    <n v="80.739999999999995"/>
    <n v="0.17031958654150406"/>
  </r>
  <r>
    <n v="1689"/>
    <x v="1620"/>
    <d v="2025-06-15T00:00:00"/>
    <x v="0"/>
    <x v="0"/>
    <x v="0"/>
    <s v="Unkown"/>
    <x v="1"/>
    <x v="0"/>
    <x v="0"/>
    <n v="7"/>
    <x v="0"/>
    <n v="999"/>
    <x v="1"/>
    <x v="75"/>
    <n v="999"/>
    <n v="0.44125125125125125"/>
    <n v="440.81"/>
    <n v="6.3035893035893034E-2"/>
  </r>
  <r>
    <n v="1690"/>
    <x v="1621"/>
    <d v="2024-08-11T00:00:00"/>
    <x v="1"/>
    <x v="5"/>
    <x v="0"/>
    <s v="CUST2695"/>
    <x v="2"/>
    <x v="0"/>
    <x v="7"/>
    <n v="9"/>
    <x v="0"/>
    <n v="799"/>
    <x v="1"/>
    <x v="24"/>
    <n v="799"/>
    <n v="2.1810137672090115"/>
    <n v="1742.63"/>
    <n v="0.24233486302322349"/>
  </r>
  <r>
    <n v="1692"/>
    <x v="1622"/>
    <d v="2025-06-11T00:00:00"/>
    <x v="0"/>
    <x v="0"/>
    <x v="3"/>
    <s v="Unkown"/>
    <x v="0"/>
    <x v="0"/>
    <x v="4"/>
    <n v="9"/>
    <x v="0"/>
    <n v="999"/>
    <x v="0"/>
    <x v="187"/>
    <n v="949.05000000000007"/>
    <n v="2.1317417417417417"/>
    <n v="2129.61"/>
    <n v="0.24932651950195808"/>
  </r>
  <r>
    <n v="1693"/>
    <x v="1623"/>
    <d v="2025-09-01T00:00:00"/>
    <x v="0"/>
    <x v="3"/>
    <x v="2"/>
    <s v="Unkown"/>
    <x v="0"/>
    <x v="2"/>
    <x v="2"/>
    <n v="10"/>
    <x v="0"/>
    <n v="199"/>
    <x v="3"/>
    <x v="247"/>
    <n v="169.15"/>
    <n v="0.74407035175879399"/>
    <n v="148.07"/>
    <n v="8.7537688442211048E-2"/>
  </r>
  <r>
    <n v="1694"/>
    <x v="1624"/>
    <d v="2024-02-15T00:00:00"/>
    <x v="1"/>
    <x v="1"/>
    <x v="3"/>
    <s v="CUST2807"/>
    <x v="1"/>
    <x v="1"/>
    <x v="7"/>
    <n v="5"/>
    <x v="1"/>
    <n v="199"/>
    <x v="1"/>
    <x v="86"/>
    <n v="199"/>
    <n v="0.78010050251256291"/>
    <n v="155.24"/>
    <n v="0.15602010050251258"/>
  </r>
  <r>
    <n v="1695"/>
    <x v="1625"/>
    <d v="2025-12-23T00:00:00"/>
    <x v="0"/>
    <x v="6"/>
    <x v="1"/>
    <s v="CUST1644"/>
    <x v="0"/>
    <x v="2"/>
    <x v="6"/>
    <n v="7"/>
    <x v="0"/>
    <n v="799"/>
    <x v="3"/>
    <x v="53"/>
    <n v="679.15"/>
    <n v="0.33564455569461826"/>
    <n v="268.18"/>
    <n v="5.6410849696574498E-2"/>
  </r>
  <r>
    <n v="1696"/>
    <x v="1626"/>
    <d v="2025-01-30T00:00:00"/>
    <x v="0"/>
    <x v="9"/>
    <x v="0"/>
    <s v="CUST1859"/>
    <x v="1"/>
    <x v="0"/>
    <x v="7"/>
    <n v="10"/>
    <x v="0"/>
    <n v="99"/>
    <x v="1"/>
    <x v="93"/>
    <n v="99"/>
    <n v="2.3520202020202019"/>
    <n v="232.85"/>
    <n v="0.23520202020202019"/>
  </r>
  <r>
    <n v="1697"/>
    <x v="1627"/>
    <d v="2024-01-25T00:00:00"/>
    <x v="1"/>
    <x v="9"/>
    <x v="0"/>
    <s v="CUST2495"/>
    <x v="2"/>
    <x v="2"/>
    <x v="4"/>
    <n v="5"/>
    <x v="1"/>
    <n v="199"/>
    <x v="2"/>
    <x v="50"/>
    <n v="179.1"/>
    <n v="0.91241206030150745"/>
    <n v="181.57"/>
    <n v="0.20275823562255721"/>
  </r>
  <r>
    <n v="1698"/>
    <x v="1628"/>
    <d v="2025-06-15T00:00:00"/>
    <x v="0"/>
    <x v="0"/>
    <x v="3"/>
    <s v="CUST1581"/>
    <x v="0"/>
    <x v="2"/>
    <x v="1"/>
    <n v="2"/>
    <x v="2"/>
    <n v="99"/>
    <x v="1"/>
    <x v="99"/>
    <n v="99"/>
    <n v="0.43393939393939396"/>
    <n v="42.96"/>
    <n v="0.21696969696969698"/>
  </r>
  <r>
    <n v="1699"/>
    <x v="1629"/>
    <d v="2024-08-28T00:00:00"/>
    <x v="1"/>
    <x v="5"/>
    <x v="0"/>
    <s v="Unkown"/>
    <x v="1"/>
    <x v="2"/>
    <x v="0"/>
    <n v="8"/>
    <x v="0"/>
    <n v="199"/>
    <x v="3"/>
    <x v="213"/>
    <n v="169.15"/>
    <n v="1.2395979899497487"/>
    <n v="246.68"/>
    <n v="0.18229382205143363"/>
  </r>
  <r>
    <n v="1700"/>
    <x v="1630"/>
    <d v="2024-08-07T00:00:00"/>
    <x v="1"/>
    <x v="5"/>
    <x v="0"/>
    <s v="Unkown"/>
    <x v="1"/>
    <x v="1"/>
    <x v="1"/>
    <n v="7"/>
    <x v="0"/>
    <n v="299"/>
    <x v="0"/>
    <x v="215"/>
    <n v="284.05"/>
    <n v="1.6521070234113713"/>
    <n v="493.98"/>
    <n v="0.24843714637764983"/>
  </r>
  <r>
    <n v="1701"/>
    <x v="1631"/>
    <d v="2025-04-15T00:00:00"/>
    <x v="0"/>
    <x v="2"/>
    <x v="3"/>
    <s v="CUST2409"/>
    <x v="1"/>
    <x v="2"/>
    <x v="7"/>
    <n v="4"/>
    <x v="1"/>
    <n v="199"/>
    <x v="1"/>
    <x v="1"/>
    <n v="199"/>
    <n v="0.36090452261306527"/>
    <n v="71.819999999999993"/>
    <n v="9.0226130653266318E-2"/>
  </r>
  <r>
    <n v="1702"/>
    <x v="1632"/>
    <d v="2025-10-23T00:00:00"/>
    <x v="0"/>
    <x v="11"/>
    <x v="3"/>
    <s v="Unkown"/>
    <x v="0"/>
    <x v="1"/>
    <x v="6"/>
    <n v="2"/>
    <x v="2"/>
    <n v="799"/>
    <x v="2"/>
    <x v="71"/>
    <n v="719.1"/>
    <n v="0.12919899874843555"/>
    <n v="103.23"/>
    <n v="7.177722152690863E-2"/>
  </r>
  <r>
    <n v="1703"/>
    <x v="1633"/>
    <d v="2024-12-09T00:00:00"/>
    <x v="1"/>
    <x v="6"/>
    <x v="0"/>
    <s v="Unkown"/>
    <x v="1"/>
    <x v="1"/>
    <x v="5"/>
    <n v="2"/>
    <x v="2"/>
    <n v="199"/>
    <x v="1"/>
    <x v="123"/>
    <n v="199"/>
    <n v="0.15798994974874372"/>
    <n v="31.44"/>
    <n v="7.8994974874371862E-2"/>
  </r>
  <r>
    <n v="1704"/>
    <x v="1634"/>
    <d v="2025-06-17T00:00:00"/>
    <x v="0"/>
    <x v="0"/>
    <x v="0"/>
    <s v="Unkown"/>
    <x v="0"/>
    <x v="2"/>
    <x v="0"/>
    <n v="9"/>
    <x v="0"/>
    <n v="299"/>
    <x v="0"/>
    <x v="32"/>
    <n v="284.04999999999995"/>
    <n v="1.2408361204013378"/>
    <n v="371.01"/>
    <n v="0.14512703162588747"/>
  </r>
  <r>
    <n v="1705"/>
    <x v="1635"/>
    <d v="2025-05-22T00:00:00"/>
    <x v="0"/>
    <x v="7"/>
    <x v="2"/>
    <s v="Unkown"/>
    <x v="2"/>
    <x v="2"/>
    <x v="3"/>
    <n v="1"/>
    <x v="2"/>
    <n v="149"/>
    <x v="1"/>
    <x v="7"/>
    <n v="149"/>
    <n v="0.28758389261744965"/>
    <n v="42.85"/>
    <n v="0.28758389261744965"/>
  </r>
  <r>
    <n v="1707"/>
    <x v="1636"/>
    <d v="2024-04-24T00:00:00"/>
    <x v="1"/>
    <x v="2"/>
    <x v="3"/>
    <s v="Unkown"/>
    <x v="2"/>
    <x v="2"/>
    <x v="0"/>
    <n v="9"/>
    <x v="0"/>
    <n v="99"/>
    <x v="2"/>
    <x v="228"/>
    <n v="89.1"/>
    <n v="0.61757575757575756"/>
    <n v="61.14"/>
    <n v="7.6243920688365135E-2"/>
  </r>
  <r>
    <n v="1708"/>
    <x v="1637"/>
    <d v="2024-12-30T00:00:00"/>
    <x v="1"/>
    <x v="6"/>
    <x v="3"/>
    <s v="Unkown"/>
    <x v="0"/>
    <x v="0"/>
    <x v="0"/>
    <n v="4"/>
    <x v="1"/>
    <n v="999"/>
    <x v="1"/>
    <x v="119"/>
    <n v="999"/>
    <n v="0.22165165165165165"/>
    <n v="221.43"/>
    <n v="5.5412912912912914E-2"/>
  </r>
  <r>
    <n v="1709"/>
    <x v="1638"/>
    <d v="2025-10-19T00:00:00"/>
    <x v="0"/>
    <x v="11"/>
    <x v="3"/>
    <s v="Unkown"/>
    <x v="2"/>
    <x v="2"/>
    <x v="6"/>
    <n v="9"/>
    <x v="0"/>
    <n v="99"/>
    <x v="1"/>
    <x v="117"/>
    <n v="99"/>
    <n v="1.648080808080808"/>
    <n v="163.16"/>
    <n v="0.18312008978675645"/>
  </r>
  <r>
    <n v="1710"/>
    <x v="1639"/>
    <d v="2024-01-07T00:00:00"/>
    <x v="1"/>
    <x v="9"/>
    <x v="3"/>
    <s v="CUST2331"/>
    <x v="2"/>
    <x v="2"/>
    <x v="4"/>
    <n v="7"/>
    <x v="0"/>
    <n v="149"/>
    <x v="1"/>
    <x v="174"/>
    <n v="149"/>
    <n v="0.52194630872483216"/>
    <n v="77.77"/>
    <n v="7.4563758389261742E-2"/>
  </r>
  <r>
    <n v="1711"/>
    <x v="1640"/>
    <d v="2024-01-20T00:00:00"/>
    <x v="1"/>
    <x v="9"/>
    <x v="3"/>
    <s v="Unkown"/>
    <x v="0"/>
    <x v="2"/>
    <x v="1"/>
    <n v="10"/>
    <x v="0"/>
    <n v="499"/>
    <x v="0"/>
    <x v="46"/>
    <n v="474.05"/>
    <n v="2.3997394789579158"/>
    <n v="1197.47"/>
    <n v="0.25260415567978062"/>
  </r>
  <r>
    <n v="1712"/>
    <x v="1641"/>
    <d v="2024-11-14T00:00:00"/>
    <x v="1"/>
    <x v="10"/>
    <x v="3"/>
    <s v="CUST2853"/>
    <x v="1"/>
    <x v="0"/>
    <x v="4"/>
    <n v="10"/>
    <x v="0"/>
    <n v="99"/>
    <x v="3"/>
    <x v="226"/>
    <n v="84.15"/>
    <n v="1.5836363636363637"/>
    <n v="156.78"/>
    <n v="0.18631016042780749"/>
  </r>
  <r>
    <n v="1713"/>
    <x v="1642"/>
    <d v="2024-08-30T00:00:00"/>
    <x v="1"/>
    <x v="5"/>
    <x v="3"/>
    <s v="Unkown"/>
    <x v="2"/>
    <x v="1"/>
    <x v="7"/>
    <n v="1"/>
    <x v="2"/>
    <n v="149"/>
    <x v="0"/>
    <x v="112"/>
    <n v="141.55000000000001"/>
    <n v="0.22845637583892617"/>
    <n v="34.04"/>
    <n v="0.24048039561992227"/>
  </r>
  <r>
    <n v="1714"/>
    <x v="1643"/>
    <d v="2024-05-22T00:00:00"/>
    <x v="1"/>
    <x v="7"/>
    <x v="2"/>
    <s v="CUST2119"/>
    <x v="2"/>
    <x v="1"/>
    <x v="7"/>
    <n v="3"/>
    <x v="2"/>
    <n v="99"/>
    <x v="1"/>
    <x v="132"/>
    <n v="99"/>
    <n v="0.71717171717171713"/>
    <n v="71"/>
    <n v="0.23905723905723905"/>
  </r>
  <r>
    <n v="1715"/>
    <x v="1644"/>
    <d v="2024-09-30T00:00:00"/>
    <x v="1"/>
    <x v="3"/>
    <x v="0"/>
    <s v="CUST1571"/>
    <x v="2"/>
    <x v="1"/>
    <x v="7"/>
    <n v="4"/>
    <x v="1"/>
    <n v="299"/>
    <x v="2"/>
    <x v="33"/>
    <n v="269.10000000000002"/>
    <n v="0.19023411371237459"/>
    <n v="56.88"/>
    <n v="5.2842809364548493E-2"/>
  </r>
  <r>
    <n v="1716"/>
    <x v="1645"/>
    <d v="2024-12-13T00:00:00"/>
    <x v="1"/>
    <x v="6"/>
    <x v="0"/>
    <s v="Unkown"/>
    <x v="0"/>
    <x v="2"/>
    <x v="1"/>
    <n v="3"/>
    <x v="2"/>
    <n v="199"/>
    <x v="1"/>
    <x v="85"/>
    <n v="199"/>
    <n v="0.78492462311557787"/>
    <n v="156.19999999999999"/>
    <n v="0.26164154103852594"/>
  </r>
  <r>
    <n v="1717"/>
    <x v="1646"/>
    <d v="2025-02-14T00:00:00"/>
    <x v="0"/>
    <x v="1"/>
    <x v="3"/>
    <s v="Unkown"/>
    <x v="0"/>
    <x v="2"/>
    <x v="5"/>
    <n v="5"/>
    <x v="1"/>
    <n v="299"/>
    <x v="1"/>
    <x v="77"/>
    <n v="299"/>
    <n v="0.87591973244147148"/>
    <n v="261.89999999999998"/>
    <n v="0.1751839464882943"/>
  </r>
  <r>
    <n v="1718"/>
    <x v="1647"/>
    <d v="2024-04-14T00:00:00"/>
    <x v="1"/>
    <x v="2"/>
    <x v="2"/>
    <s v="Unkown"/>
    <x v="2"/>
    <x v="1"/>
    <x v="5"/>
    <n v="5"/>
    <x v="1"/>
    <n v="799"/>
    <x v="2"/>
    <x v="218"/>
    <n v="719.1"/>
    <n v="0.6927784730913642"/>
    <n v="553.53"/>
    <n v="0.15395077179808092"/>
  </r>
  <r>
    <n v="1719"/>
    <x v="1648"/>
    <d v="2024-07-09T00:00:00"/>
    <x v="1"/>
    <x v="4"/>
    <x v="0"/>
    <s v="Unkown"/>
    <x v="2"/>
    <x v="2"/>
    <x v="6"/>
    <n v="9"/>
    <x v="0"/>
    <n v="999"/>
    <x v="3"/>
    <x v="70"/>
    <n v="849.15000000000009"/>
    <n v="1.1480580580580582"/>
    <n v="1146.9100000000001"/>
    <n v="0.15007294876575922"/>
  </r>
  <r>
    <n v="1720"/>
    <x v="1649"/>
    <d v="2025-06-12T00:00:00"/>
    <x v="0"/>
    <x v="0"/>
    <x v="0"/>
    <s v="Unkown"/>
    <x v="0"/>
    <x v="2"/>
    <x v="5"/>
    <n v="6"/>
    <x v="1"/>
    <n v="199"/>
    <x v="1"/>
    <x v="127"/>
    <n v="199"/>
    <n v="1.7042211055276382"/>
    <n v="339.14"/>
    <n v="0.28403685092127301"/>
  </r>
  <r>
    <n v="1721"/>
    <x v="1650"/>
    <d v="2024-07-16T00:00:00"/>
    <x v="1"/>
    <x v="4"/>
    <x v="2"/>
    <s v="Unkown"/>
    <x v="1"/>
    <x v="1"/>
    <x v="0"/>
    <n v="7"/>
    <x v="0"/>
    <n v="799"/>
    <x v="1"/>
    <x v="199"/>
    <n v="799"/>
    <n v="1.7204255319148936"/>
    <n v="1374.62"/>
    <n v="0.24577507598784193"/>
  </r>
  <r>
    <n v="1722"/>
    <x v="1651"/>
    <d v="2025-06-16T00:00:00"/>
    <x v="0"/>
    <x v="0"/>
    <x v="3"/>
    <s v="Unkown"/>
    <x v="2"/>
    <x v="2"/>
    <x v="6"/>
    <n v="7"/>
    <x v="0"/>
    <n v="99"/>
    <x v="1"/>
    <x v="36"/>
    <n v="99"/>
    <n v="1.148080808080808"/>
    <n v="113.66"/>
    <n v="0.164011544011544"/>
  </r>
  <r>
    <n v="1723"/>
    <x v="1652"/>
    <d v="2024-09-20T00:00:00"/>
    <x v="1"/>
    <x v="3"/>
    <x v="1"/>
    <s v="Unkown"/>
    <x v="1"/>
    <x v="2"/>
    <x v="5"/>
    <n v="7"/>
    <x v="0"/>
    <n v="149"/>
    <x v="1"/>
    <x v="174"/>
    <n v="149"/>
    <n v="1.7972483221476512"/>
    <n v="267.79000000000002"/>
    <n v="0.2567497603068073"/>
  </r>
  <r>
    <n v="1724"/>
    <x v="1653"/>
    <d v="2025-01-07T00:00:00"/>
    <x v="0"/>
    <x v="9"/>
    <x v="0"/>
    <s v="Unkown"/>
    <x v="1"/>
    <x v="0"/>
    <x v="7"/>
    <n v="6"/>
    <x v="1"/>
    <n v="299"/>
    <x v="3"/>
    <x v="106"/>
    <n v="254.15"/>
    <n v="1.3097324414715719"/>
    <n v="391.61"/>
    <n v="0.2568102826414847"/>
  </r>
  <r>
    <n v="1725"/>
    <x v="1654"/>
    <d v="2025-06-28T00:00:00"/>
    <x v="0"/>
    <x v="0"/>
    <x v="3"/>
    <s v="Unkown"/>
    <x v="2"/>
    <x v="0"/>
    <x v="0"/>
    <n v="6"/>
    <x v="1"/>
    <n v="799"/>
    <x v="1"/>
    <x v="63"/>
    <n v="799"/>
    <n v="0.39289111389236547"/>
    <n v="313.92"/>
    <n v="6.5481852315394246E-2"/>
  </r>
  <r>
    <n v="1726"/>
    <x v="1655"/>
    <d v="2024-10-28T00:00:00"/>
    <x v="1"/>
    <x v="11"/>
    <x v="3"/>
    <s v="Unkown"/>
    <x v="2"/>
    <x v="1"/>
    <x v="3"/>
    <n v="7"/>
    <x v="0"/>
    <n v="299"/>
    <x v="1"/>
    <x v="198"/>
    <n v="299"/>
    <n v="0.45966555183946489"/>
    <n v="137.44"/>
    <n v="6.5666507405637842E-2"/>
  </r>
  <r>
    <n v="1727"/>
    <x v="1656"/>
    <d v="2024-04-27T00:00:00"/>
    <x v="1"/>
    <x v="2"/>
    <x v="3"/>
    <s v="CUST1708"/>
    <x v="2"/>
    <x v="0"/>
    <x v="6"/>
    <n v="2"/>
    <x v="2"/>
    <n v="149"/>
    <x v="1"/>
    <x v="151"/>
    <n v="149"/>
    <n v="0.32154362416107379"/>
    <n v="47.91"/>
    <n v="0.1607718120805369"/>
  </r>
  <r>
    <n v="1728"/>
    <x v="1657"/>
    <d v="2025-01-16T00:00:00"/>
    <x v="0"/>
    <x v="9"/>
    <x v="0"/>
    <s v="CUST1878"/>
    <x v="1"/>
    <x v="1"/>
    <x v="6"/>
    <n v="2"/>
    <x v="2"/>
    <n v="149"/>
    <x v="1"/>
    <x v="151"/>
    <n v="149"/>
    <n v="0.10248322147651007"/>
    <n v="15.27"/>
    <n v="5.1241610738255033E-2"/>
  </r>
  <r>
    <n v="1729"/>
    <x v="1658"/>
    <d v="2024-06-08T00:00:00"/>
    <x v="1"/>
    <x v="0"/>
    <x v="3"/>
    <s v="CUST2390"/>
    <x v="0"/>
    <x v="0"/>
    <x v="4"/>
    <n v="8"/>
    <x v="0"/>
    <n v="299"/>
    <x v="1"/>
    <x v="35"/>
    <n v="299"/>
    <n v="1.0998996655518394"/>
    <n v="328.87"/>
    <n v="0.13748745819397992"/>
  </r>
  <r>
    <n v="1730"/>
    <x v="1659"/>
    <d v="2025-12-29T00:00:00"/>
    <x v="0"/>
    <x v="6"/>
    <x v="1"/>
    <s v="Unkown"/>
    <x v="0"/>
    <x v="0"/>
    <x v="3"/>
    <n v="8"/>
    <x v="0"/>
    <n v="199"/>
    <x v="0"/>
    <x v="249"/>
    <n v="189.05"/>
    <n v="0.45356783919597993"/>
    <n v="90.26"/>
    <n v="5.9679978841576303E-2"/>
  </r>
  <r>
    <n v="1731"/>
    <x v="1660"/>
    <d v="2024-10-27T00:00:00"/>
    <x v="1"/>
    <x v="11"/>
    <x v="2"/>
    <s v="Unkown"/>
    <x v="2"/>
    <x v="2"/>
    <x v="6"/>
    <n v="8"/>
    <x v="0"/>
    <n v="149"/>
    <x v="3"/>
    <x v="19"/>
    <n v="126.65"/>
    <n v="1.734026845637584"/>
    <n v="258.37"/>
    <n v="0.25500394788788"/>
  </r>
  <r>
    <n v="1732"/>
    <x v="1661"/>
    <d v="2024-11-07T00:00:00"/>
    <x v="1"/>
    <x v="10"/>
    <x v="0"/>
    <s v="CUST1126"/>
    <x v="0"/>
    <x v="2"/>
    <x v="2"/>
    <n v="9"/>
    <x v="0"/>
    <n v="799"/>
    <x v="0"/>
    <x v="66"/>
    <n v="759.05"/>
    <n v="2.3449687108886108"/>
    <n v="1873.63"/>
    <n v="0.2742653463027615"/>
  </r>
  <r>
    <n v="1734"/>
    <x v="1662"/>
    <d v="2025-10-07T00:00:00"/>
    <x v="0"/>
    <x v="11"/>
    <x v="0"/>
    <s v="Unkown"/>
    <x v="2"/>
    <x v="0"/>
    <x v="4"/>
    <n v="3"/>
    <x v="2"/>
    <n v="149"/>
    <x v="2"/>
    <x v="141"/>
    <n v="134.1"/>
    <n v="0.67255033557046973"/>
    <n v="100.21"/>
    <n v="0.24909271687795176"/>
  </r>
  <r>
    <n v="1735"/>
    <x v="1663"/>
    <d v="2025-01-21T00:00:00"/>
    <x v="0"/>
    <x v="9"/>
    <x v="1"/>
    <s v="CUST1191"/>
    <x v="1"/>
    <x v="0"/>
    <x v="7"/>
    <n v="3"/>
    <x v="2"/>
    <n v="199"/>
    <x v="1"/>
    <x v="85"/>
    <n v="199"/>
    <n v="0.65376884422110548"/>
    <n v="130.1"/>
    <n v="0.21792294807370183"/>
  </r>
  <r>
    <n v="1736"/>
    <x v="1664"/>
    <d v="2024-04-26T00:00:00"/>
    <x v="1"/>
    <x v="2"/>
    <x v="2"/>
    <s v="Unkown"/>
    <x v="0"/>
    <x v="1"/>
    <x v="5"/>
    <n v="4"/>
    <x v="1"/>
    <n v="799"/>
    <x v="1"/>
    <x v="45"/>
    <n v="799"/>
    <n v="0.42723404255319153"/>
    <n v="341.36"/>
    <n v="0.10680851063829788"/>
  </r>
  <r>
    <n v="1737"/>
    <x v="1665"/>
    <d v="2024-01-01T00:00:00"/>
    <x v="1"/>
    <x v="9"/>
    <x v="0"/>
    <s v="CUST2859"/>
    <x v="0"/>
    <x v="1"/>
    <x v="7"/>
    <n v="1"/>
    <x v="2"/>
    <n v="999"/>
    <x v="2"/>
    <x v="204"/>
    <n v="899.1"/>
    <n v="7.4304304304304306E-2"/>
    <n v="74.23"/>
    <n v="8.2560338115893681E-2"/>
  </r>
  <r>
    <n v="1738"/>
    <x v="1666"/>
    <d v="2024-10-03T00:00:00"/>
    <x v="1"/>
    <x v="11"/>
    <x v="0"/>
    <s v="Unkown"/>
    <x v="1"/>
    <x v="1"/>
    <x v="4"/>
    <n v="5"/>
    <x v="1"/>
    <n v="799"/>
    <x v="3"/>
    <x v="222"/>
    <n v="679.15"/>
    <n v="1.0763829787234043"/>
    <n v="860.03"/>
    <n v="0.25326658322903628"/>
  </r>
  <r>
    <n v="1739"/>
    <x v="1667"/>
    <d v="2025-01-14T00:00:00"/>
    <x v="0"/>
    <x v="9"/>
    <x v="1"/>
    <s v="Unkown"/>
    <x v="2"/>
    <x v="0"/>
    <x v="7"/>
    <n v="9"/>
    <x v="0"/>
    <n v="499"/>
    <x v="1"/>
    <x v="15"/>
    <n v="499"/>
    <n v="2.1096993987975954"/>
    <n v="1052.74"/>
    <n v="0.23441104431084392"/>
  </r>
  <r>
    <n v="1740"/>
    <x v="1668"/>
    <d v="2025-10-03T00:00:00"/>
    <x v="0"/>
    <x v="11"/>
    <x v="2"/>
    <s v="CUST1601"/>
    <x v="2"/>
    <x v="1"/>
    <x v="3"/>
    <n v="7"/>
    <x v="0"/>
    <n v="199"/>
    <x v="3"/>
    <x v="94"/>
    <n v="169.15"/>
    <n v="1.0187437185929649"/>
    <n v="202.73"/>
    <n v="0.17121743169629661"/>
  </r>
  <r>
    <n v="1741"/>
    <x v="1669"/>
    <d v="2025-01-27T00:00:00"/>
    <x v="0"/>
    <x v="9"/>
    <x v="2"/>
    <s v="Unkown"/>
    <x v="2"/>
    <x v="0"/>
    <x v="7"/>
    <n v="5"/>
    <x v="1"/>
    <n v="299"/>
    <x v="1"/>
    <x v="77"/>
    <n v="299"/>
    <n v="0.26354515050167221"/>
    <n v="78.8"/>
    <n v="5.2709030100334446E-2"/>
  </r>
  <r>
    <n v="1742"/>
    <x v="1670"/>
    <d v="2025-05-09T00:00:00"/>
    <x v="0"/>
    <x v="7"/>
    <x v="3"/>
    <s v="CUST2515"/>
    <x v="0"/>
    <x v="2"/>
    <x v="4"/>
    <n v="10"/>
    <x v="0"/>
    <n v="149"/>
    <x v="1"/>
    <x v="246"/>
    <n v="149"/>
    <n v="2.2244295302013422"/>
    <n v="331.44"/>
    <n v="0.22244295302013423"/>
  </r>
  <r>
    <n v="1743"/>
    <x v="1671"/>
    <d v="2025-02-02T00:00:00"/>
    <x v="0"/>
    <x v="1"/>
    <x v="2"/>
    <s v="Unkown"/>
    <x v="1"/>
    <x v="0"/>
    <x v="6"/>
    <n v="5"/>
    <x v="1"/>
    <n v="199"/>
    <x v="2"/>
    <x v="50"/>
    <n v="179.1"/>
    <n v="1.0896482412060302"/>
    <n v="216.84"/>
    <n v="0.24214405360134003"/>
  </r>
  <r>
    <n v="1744"/>
    <x v="1672"/>
    <d v="2025-12-16T00:00:00"/>
    <x v="0"/>
    <x v="6"/>
    <x v="3"/>
    <s v="CUST1877"/>
    <x v="1"/>
    <x v="2"/>
    <x v="7"/>
    <n v="3"/>
    <x v="2"/>
    <n v="299"/>
    <x v="1"/>
    <x v="25"/>
    <n v="299"/>
    <n v="0.54926421404682269"/>
    <n v="164.23"/>
    <n v="0.1830880713489409"/>
  </r>
  <r>
    <n v="1745"/>
    <x v="1673"/>
    <d v="2024-12-24T00:00:00"/>
    <x v="1"/>
    <x v="6"/>
    <x v="0"/>
    <s v="Unkown"/>
    <x v="2"/>
    <x v="2"/>
    <x v="5"/>
    <n v="8"/>
    <x v="0"/>
    <n v="99"/>
    <x v="0"/>
    <x v="184"/>
    <n v="94.05"/>
    <n v="1.683131313131313"/>
    <n v="166.63"/>
    <n v="0.22146464646464648"/>
  </r>
  <r>
    <n v="1746"/>
    <x v="1674"/>
    <d v="2024-12-12T00:00:00"/>
    <x v="1"/>
    <x v="6"/>
    <x v="3"/>
    <s v="Unkown"/>
    <x v="0"/>
    <x v="2"/>
    <x v="4"/>
    <n v="5"/>
    <x v="1"/>
    <n v="499"/>
    <x v="3"/>
    <x v="10"/>
    <n v="424.15"/>
    <n v="0.84831663326653306"/>
    <n v="423.31"/>
    <n v="0.19960391370977248"/>
  </r>
  <r>
    <n v="1747"/>
    <x v="1675"/>
    <d v="2025-02-28T00:00:00"/>
    <x v="0"/>
    <x v="1"/>
    <x v="0"/>
    <s v="Unkown"/>
    <x v="1"/>
    <x v="1"/>
    <x v="0"/>
    <n v="9"/>
    <x v="0"/>
    <n v="999"/>
    <x v="3"/>
    <x v="70"/>
    <n v="849.15000000000009"/>
    <n v="0.7247747747747747"/>
    <n v="724.05"/>
    <n v="9.4741800624153549E-2"/>
  </r>
  <r>
    <n v="1748"/>
    <x v="1676"/>
    <d v="2024-12-09T00:00:00"/>
    <x v="1"/>
    <x v="6"/>
    <x v="3"/>
    <s v="CUST1259"/>
    <x v="2"/>
    <x v="2"/>
    <x v="7"/>
    <n v="9"/>
    <x v="0"/>
    <n v="499"/>
    <x v="1"/>
    <x v="15"/>
    <n v="499"/>
    <n v="1.3336673346693386"/>
    <n v="665.5"/>
    <n v="0.1481852594077043"/>
  </r>
  <r>
    <n v="1749"/>
    <x v="1677"/>
    <d v="2025-04-07T00:00:00"/>
    <x v="0"/>
    <x v="2"/>
    <x v="0"/>
    <s v="Unkown"/>
    <x v="2"/>
    <x v="0"/>
    <x v="2"/>
    <n v="7"/>
    <x v="0"/>
    <n v="799"/>
    <x v="1"/>
    <x v="199"/>
    <n v="799"/>
    <n v="1.8870713391739675"/>
    <n v="1507.77"/>
    <n v="0.26958161988199536"/>
  </r>
  <r>
    <n v="1750"/>
    <x v="1678"/>
    <d v="2024-07-08T00:00:00"/>
    <x v="1"/>
    <x v="4"/>
    <x v="0"/>
    <s v="CUST2719"/>
    <x v="1"/>
    <x v="0"/>
    <x v="3"/>
    <n v="7"/>
    <x v="0"/>
    <n v="499"/>
    <x v="0"/>
    <x v="268"/>
    <n v="474.05"/>
    <n v="1.6995390781563127"/>
    <n v="848.07"/>
    <n v="0.25556978618891923"/>
  </r>
  <r>
    <n v="1751"/>
    <x v="1679"/>
    <d v="2025-10-19T00:00:00"/>
    <x v="0"/>
    <x v="11"/>
    <x v="0"/>
    <s v="Unkown"/>
    <x v="2"/>
    <x v="0"/>
    <x v="1"/>
    <n v="5"/>
    <x v="1"/>
    <n v="799"/>
    <x v="2"/>
    <x v="218"/>
    <n v="719.1"/>
    <n v="0.61652065081351692"/>
    <n v="492.6"/>
    <n v="0.13700458906967042"/>
  </r>
  <r>
    <n v="1752"/>
    <x v="1680"/>
    <d v="2025-09-03T00:00:00"/>
    <x v="0"/>
    <x v="3"/>
    <x v="3"/>
    <s v="Unkown"/>
    <x v="0"/>
    <x v="0"/>
    <x v="7"/>
    <n v="5"/>
    <x v="1"/>
    <n v="499"/>
    <x v="2"/>
    <x v="153"/>
    <n v="449.1"/>
    <n v="0.67076152304609216"/>
    <n v="334.71"/>
    <n v="0.14905811623246493"/>
  </r>
  <r>
    <n v="1753"/>
    <x v="1681"/>
    <d v="2024-05-15T00:00:00"/>
    <x v="1"/>
    <x v="7"/>
    <x v="1"/>
    <s v="CUST2925"/>
    <x v="2"/>
    <x v="1"/>
    <x v="2"/>
    <n v="10"/>
    <x v="0"/>
    <n v="999"/>
    <x v="1"/>
    <x v="58"/>
    <n v="999"/>
    <n v="2.8573573573573574"/>
    <n v="2854.5"/>
    <n v="0.28573573573573574"/>
  </r>
  <r>
    <n v="1754"/>
    <x v="1682"/>
    <d v="2025-10-15T00:00:00"/>
    <x v="0"/>
    <x v="11"/>
    <x v="0"/>
    <s v="CUST1237"/>
    <x v="1"/>
    <x v="2"/>
    <x v="3"/>
    <n v="3"/>
    <x v="2"/>
    <n v="999"/>
    <x v="1"/>
    <x v="143"/>
    <n v="999"/>
    <n v="0.77034034034034038"/>
    <n v="769.57"/>
    <n v="0.25678011344678014"/>
  </r>
  <r>
    <n v="1755"/>
    <x v="1683"/>
    <d v="2025-11-06T00:00:00"/>
    <x v="0"/>
    <x v="10"/>
    <x v="3"/>
    <s v="Unkown"/>
    <x v="1"/>
    <x v="0"/>
    <x v="7"/>
    <n v="8"/>
    <x v="0"/>
    <n v="799"/>
    <x v="1"/>
    <x v="162"/>
    <n v="799"/>
    <n v="1.2082978723404254"/>
    <n v="965.43"/>
    <n v="0.15103723404255318"/>
  </r>
  <r>
    <n v="1756"/>
    <x v="1684"/>
    <d v="2024-08-02T00:00:00"/>
    <x v="1"/>
    <x v="5"/>
    <x v="1"/>
    <s v="Unkown"/>
    <x v="2"/>
    <x v="2"/>
    <x v="6"/>
    <n v="4"/>
    <x v="1"/>
    <n v="799"/>
    <x v="3"/>
    <x v="130"/>
    <n v="679.15"/>
    <n v="0.44021276595744685"/>
    <n v="351.73"/>
    <n v="0.12947434292866083"/>
  </r>
  <r>
    <n v="1757"/>
    <x v="1685"/>
    <d v="2025-08-20T00:00:00"/>
    <x v="0"/>
    <x v="5"/>
    <x v="0"/>
    <s v="Unkown"/>
    <x v="1"/>
    <x v="1"/>
    <x v="1"/>
    <n v="2"/>
    <x v="2"/>
    <n v="99"/>
    <x v="1"/>
    <x v="99"/>
    <n v="99"/>
    <n v="0.34626262626262627"/>
    <n v="34.28"/>
    <n v="0.17313131313131314"/>
  </r>
  <r>
    <n v="1758"/>
    <x v="1686"/>
    <d v="2024-10-23T00:00:00"/>
    <x v="1"/>
    <x v="11"/>
    <x v="2"/>
    <s v="Unkown"/>
    <x v="1"/>
    <x v="2"/>
    <x v="6"/>
    <n v="8"/>
    <x v="0"/>
    <n v="799"/>
    <x v="1"/>
    <x v="162"/>
    <n v="799"/>
    <n v="2.3873341677096369"/>
    <n v="1907.48"/>
    <n v="0.29841677096370461"/>
  </r>
  <r>
    <n v="1759"/>
    <x v="1687"/>
    <d v="2024-04-23T00:00:00"/>
    <x v="1"/>
    <x v="2"/>
    <x v="0"/>
    <s v="CUST2712"/>
    <x v="0"/>
    <x v="2"/>
    <x v="2"/>
    <n v="9"/>
    <x v="0"/>
    <n v="149"/>
    <x v="1"/>
    <x v="34"/>
    <n v="149"/>
    <n v="1.8032214765100671"/>
    <n v="268.68"/>
    <n v="0.20035794183445191"/>
  </r>
  <r>
    <n v="1760"/>
    <x v="1688"/>
    <d v="2025-10-21T00:00:00"/>
    <x v="0"/>
    <x v="11"/>
    <x v="0"/>
    <s v="Unkown"/>
    <x v="1"/>
    <x v="1"/>
    <x v="1"/>
    <n v="6"/>
    <x v="1"/>
    <n v="999"/>
    <x v="0"/>
    <x v="163"/>
    <n v="949.05000000000007"/>
    <n v="0.4576776776776777"/>
    <n v="457.22"/>
    <n v="8.0294329417136434E-2"/>
  </r>
  <r>
    <n v="1761"/>
    <x v="1689"/>
    <d v="2024-10-08T00:00:00"/>
    <x v="1"/>
    <x v="11"/>
    <x v="2"/>
    <s v="Unkown"/>
    <x v="2"/>
    <x v="1"/>
    <x v="3"/>
    <n v="3"/>
    <x v="2"/>
    <n v="99"/>
    <x v="0"/>
    <x v="101"/>
    <n v="94.05"/>
    <n v="0.48838383838383842"/>
    <n v="48.35"/>
    <n v="0.17136275031011874"/>
  </r>
  <r>
    <n v="1762"/>
    <x v="1690"/>
    <d v="2024-09-24T00:00:00"/>
    <x v="1"/>
    <x v="3"/>
    <x v="3"/>
    <s v="Unkown"/>
    <x v="0"/>
    <x v="2"/>
    <x v="2"/>
    <n v="10"/>
    <x v="0"/>
    <n v="199"/>
    <x v="3"/>
    <x v="247"/>
    <n v="169.15"/>
    <n v="0.81949748743718598"/>
    <n v="163.08000000000001"/>
    <n v="9.6411469110257178E-2"/>
  </r>
  <r>
    <n v="1764"/>
    <x v="1691"/>
    <d v="2024-01-05T00:00:00"/>
    <x v="1"/>
    <x v="9"/>
    <x v="3"/>
    <s v="Unkown"/>
    <x v="2"/>
    <x v="1"/>
    <x v="1"/>
    <n v="6"/>
    <x v="1"/>
    <n v="999"/>
    <x v="0"/>
    <x v="163"/>
    <n v="949.05000000000007"/>
    <n v="1.6908408408408409"/>
    <n v="1689.15"/>
    <n v="0.29663874400716506"/>
  </r>
  <r>
    <n v="1765"/>
    <x v="1692"/>
    <d v="2024-12-08T00:00:00"/>
    <x v="1"/>
    <x v="6"/>
    <x v="3"/>
    <s v="Unkown"/>
    <x v="2"/>
    <x v="0"/>
    <x v="4"/>
    <n v="10"/>
    <x v="0"/>
    <n v="149"/>
    <x v="3"/>
    <x v="43"/>
    <n v="126.65"/>
    <n v="0.6826174496644295"/>
    <n v="101.71"/>
    <n v="8.0307935254638765E-2"/>
  </r>
  <r>
    <n v="1766"/>
    <x v="1693"/>
    <d v="2024-07-13T00:00:00"/>
    <x v="1"/>
    <x v="4"/>
    <x v="3"/>
    <s v="Unkown"/>
    <x v="1"/>
    <x v="1"/>
    <x v="7"/>
    <n v="6"/>
    <x v="1"/>
    <n v="99"/>
    <x v="3"/>
    <x v="109"/>
    <n v="84.149999999999991"/>
    <n v="0.39909090909090905"/>
    <n v="39.51"/>
    <n v="7.8253119429590012E-2"/>
  </r>
  <r>
    <n v="1767"/>
    <x v="1694"/>
    <d v="2024-05-10T00:00:00"/>
    <x v="1"/>
    <x v="7"/>
    <x v="3"/>
    <s v="Unkown"/>
    <x v="0"/>
    <x v="2"/>
    <x v="1"/>
    <n v="5"/>
    <x v="1"/>
    <n v="499"/>
    <x v="3"/>
    <x v="10"/>
    <n v="424.15"/>
    <n v="1.186192384769539"/>
    <n v="591.91"/>
    <n v="0.2791040905340092"/>
  </r>
  <r>
    <n v="1768"/>
    <x v="1695"/>
    <d v="2024-03-14T00:00:00"/>
    <x v="1"/>
    <x v="8"/>
    <x v="0"/>
    <s v="CUST2141"/>
    <x v="2"/>
    <x v="2"/>
    <x v="0"/>
    <n v="2"/>
    <x v="2"/>
    <n v="799"/>
    <x v="2"/>
    <x v="71"/>
    <n v="719.1"/>
    <n v="0.17310387984981226"/>
    <n v="138.31"/>
    <n v="9.6168822138784596E-2"/>
  </r>
  <r>
    <n v="1769"/>
    <x v="1696"/>
    <d v="2024-08-09T00:00:00"/>
    <x v="1"/>
    <x v="5"/>
    <x v="0"/>
    <s v="CUST2714"/>
    <x v="0"/>
    <x v="1"/>
    <x v="1"/>
    <n v="2"/>
    <x v="2"/>
    <n v="499"/>
    <x v="1"/>
    <x v="72"/>
    <n v="499"/>
    <n v="0.57366733466933861"/>
    <n v="286.26"/>
    <n v="0.28683366733466931"/>
  </r>
  <r>
    <n v="1770"/>
    <x v="1697"/>
    <d v="2025-09-20T00:00:00"/>
    <x v="0"/>
    <x v="3"/>
    <x v="0"/>
    <s v="Unkown"/>
    <x v="0"/>
    <x v="0"/>
    <x v="3"/>
    <n v="3"/>
    <x v="2"/>
    <n v="499"/>
    <x v="0"/>
    <x v="165"/>
    <n v="474.05"/>
    <n v="0.74613226452905812"/>
    <n v="372.32"/>
    <n v="0.26180079457159933"/>
  </r>
  <r>
    <n v="1771"/>
    <x v="1698"/>
    <d v="2024-09-03T00:00:00"/>
    <x v="1"/>
    <x v="3"/>
    <x v="0"/>
    <s v="CUST1532"/>
    <x v="0"/>
    <x v="2"/>
    <x v="2"/>
    <n v="6"/>
    <x v="1"/>
    <n v="299"/>
    <x v="3"/>
    <x v="106"/>
    <n v="254.15"/>
    <n v="0.30859531772575249"/>
    <n v="92.27"/>
    <n v="6.0508885828578919E-2"/>
  </r>
  <r>
    <n v="1772"/>
    <x v="1699"/>
    <d v="2024-07-14T00:00:00"/>
    <x v="1"/>
    <x v="4"/>
    <x v="0"/>
    <s v="CUST1147"/>
    <x v="2"/>
    <x v="2"/>
    <x v="6"/>
    <n v="4"/>
    <x v="1"/>
    <n v="299"/>
    <x v="3"/>
    <x v="257"/>
    <n v="254.15"/>
    <n v="0.51765886287625418"/>
    <n v="154.78"/>
    <n v="0.15225260672831006"/>
  </r>
  <r>
    <n v="1773"/>
    <x v="1700"/>
    <d v="2025-01-01T00:00:00"/>
    <x v="0"/>
    <x v="9"/>
    <x v="1"/>
    <s v="Unkown"/>
    <x v="2"/>
    <x v="2"/>
    <x v="6"/>
    <n v="8"/>
    <x v="0"/>
    <n v="199"/>
    <x v="1"/>
    <x v="128"/>
    <n v="199"/>
    <n v="2.1802512562814069"/>
    <n v="433.87"/>
    <n v="0.27253140703517587"/>
  </r>
  <r>
    <n v="1774"/>
    <x v="1701"/>
    <d v="2024-03-19T00:00:00"/>
    <x v="1"/>
    <x v="8"/>
    <x v="0"/>
    <s v="Unkown"/>
    <x v="2"/>
    <x v="0"/>
    <x v="0"/>
    <n v="1"/>
    <x v="2"/>
    <n v="999"/>
    <x v="1"/>
    <x v="227"/>
    <n v="999"/>
    <n v="0.18284284284284283"/>
    <n v="182.66"/>
    <n v="0.18284284284284283"/>
  </r>
  <r>
    <n v="1775"/>
    <x v="1702"/>
    <d v="2024-02-19T00:00:00"/>
    <x v="1"/>
    <x v="1"/>
    <x v="3"/>
    <s v="Unkown"/>
    <x v="2"/>
    <x v="0"/>
    <x v="5"/>
    <n v="3"/>
    <x v="2"/>
    <n v="799"/>
    <x v="3"/>
    <x v="21"/>
    <n v="679.15"/>
    <n v="0.41016270337922406"/>
    <n v="327.72"/>
    <n v="0.16084811897224474"/>
  </r>
  <r>
    <n v="1776"/>
    <x v="1703"/>
    <d v="2025-11-17T00:00:00"/>
    <x v="0"/>
    <x v="10"/>
    <x v="0"/>
    <s v="Unkown"/>
    <x v="0"/>
    <x v="1"/>
    <x v="5"/>
    <n v="9"/>
    <x v="0"/>
    <n v="799"/>
    <x v="1"/>
    <x v="24"/>
    <n v="799"/>
    <n v="1.7856195244055069"/>
    <n v="1426.71"/>
    <n v="0.19840216937838967"/>
  </r>
  <r>
    <n v="1777"/>
    <x v="1704"/>
    <d v="2024-12-02T00:00:00"/>
    <x v="1"/>
    <x v="6"/>
    <x v="1"/>
    <s v="CUST2711"/>
    <x v="1"/>
    <x v="2"/>
    <x v="5"/>
    <n v="8"/>
    <x v="0"/>
    <n v="99"/>
    <x v="0"/>
    <x v="184"/>
    <n v="94.05"/>
    <n v="1.5473737373737373"/>
    <n v="153.19"/>
    <n v="0.20360180754917598"/>
  </r>
  <r>
    <n v="1778"/>
    <x v="1705"/>
    <d v="2025-01-18T00:00:00"/>
    <x v="0"/>
    <x v="9"/>
    <x v="1"/>
    <s v="Unkown"/>
    <x v="0"/>
    <x v="2"/>
    <x v="7"/>
    <n v="10"/>
    <x v="0"/>
    <n v="999"/>
    <x v="1"/>
    <x v="58"/>
    <n v="999"/>
    <n v="2.9778778778778778"/>
    <n v="2974.9"/>
    <n v="0.29778778778778781"/>
  </r>
  <r>
    <n v="1779"/>
    <x v="1706"/>
    <d v="2025-11-29T00:00:00"/>
    <x v="0"/>
    <x v="10"/>
    <x v="1"/>
    <s v="Unkown"/>
    <x v="1"/>
    <x v="0"/>
    <x v="3"/>
    <n v="1"/>
    <x v="2"/>
    <n v="499"/>
    <x v="1"/>
    <x v="102"/>
    <n v="499"/>
    <n v="0.13977955911823647"/>
    <n v="69.75"/>
    <n v="0.13977955911823647"/>
  </r>
  <r>
    <n v="1780"/>
    <x v="1707"/>
    <d v="2024-05-17T00:00:00"/>
    <x v="1"/>
    <x v="7"/>
    <x v="0"/>
    <s v="Unkown"/>
    <x v="2"/>
    <x v="2"/>
    <x v="6"/>
    <n v="10"/>
    <x v="0"/>
    <n v="499"/>
    <x v="1"/>
    <x v="61"/>
    <n v="499"/>
    <n v="2.5017434869739477"/>
    <n v="1248.3699999999999"/>
    <n v="0.25017434869739474"/>
  </r>
  <r>
    <n v="1781"/>
    <x v="1708"/>
    <d v="2024-11-15T00:00:00"/>
    <x v="1"/>
    <x v="10"/>
    <x v="3"/>
    <s v="Unkown"/>
    <x v="2"/>
    <x v="1"/>
    <x v="5"/>
    <n v="2"/>
    <x v="2"/>
    <n v="149"/>
    <x v="0"/>
    <x v="243"/>
    <n v="141.55000000000001"/>
    <n v="0.19469798657718121"/>
    <n v="29.01"/>
    <n v="0.1024726245143059"/>
  </r>
  <r>
    <n v="1782"/>
    <x v="1709"/>
    <d v="2024-01-19T00:00:00"/>
    <x v="1"/>
    <x v="9"/>
    <x v="0"/>
    <s v="Unkown"/>
    <x v="1"/>
    <x v="1"/>
    <x v="3"/>
    <n v="4"/>
    <x v="1"/>
    <n v="299"/>
    <x v="0"/>
    <x v="51"/>
    <n v="284.05"/>
    <n v="0.22137123745819398"/>
    <n v="66.19"/>
    <n v="5.8255588804787886E-2"/>
  </r>
  <r>
    <n v="1783"/>
    <x v="1710"/>
    <d v="2025-01-01T00:00:00"/>
    <x v="0"/>
    <x v="9"/>
    <x v="2"/>
    <s v="Unkown"/>
    <x v="1"/>
    <x v="1"/>
    <x v="2"/>
    <n v="4"/>
    <x v="1"/>
    <n v="299"/>
    <x v="1"/>
    <x v="49"/>
    <n v="299"/>
    <n v="0.24705685618729098"/>
    <n v="73.87"/>
    <n v="6.1764214046822745E-2"/>
  </r>
  <r>
    <n v="1784"/>
    <x v="1711"/>
    <d v="2024-07-26T00:00:00"/>
    <x v="1"/>
    <x v="4"/>
    <x v="0"/>
    <s v="Unkown"/>
    <x v="1"/>
    <x v="2"/>
    <x v="7"/>
    <n v="3"/>
    <x v="2"/>
    <n v="149"/>
    <x v="2"/>
    <x v="141"/>
    <n v="134.1"/>
    <n v="0.21691275167785234"/>
    <n v="32.32"/>
    <n v="8.033805617698235E-2"/>
  </r>
  <r>
    <n v="1785"/>
    <x v="1712"/>
    <d v="2024-12-21T00:00:00"/>
    <x v="1"/>
    <x v="6"/>
    <x v="3"/>
    <s v="CUST1121"/>
    <x v="1"/>
    <x v="1"/>
    <x v="7"/>
    <n v="1"/>
    <x v="2"/>
    <n v="99"/>
    <x v="3"/>
    <x v="250"/>
    <n v="84.15"/>
    <n v="0.23080808080808082"/>
    <n v="22.85"/>
    <n v="0.27153891859774215"/>
  </r>
  <r>
    <n v="1786"/>
    <x v="1713"/>
    <d v="2025-08-29T00:00:00"/>
    <x v="0"/>
    <x v="5"/>
    <x v="0"/>
    <s v="CUST2980"/>
    <x v="0"/>
    <x v="2"/>
    <x v="5"/>
    <n v="3"/>
    <x v="2"/>
    <n v="299"/>
    <x v="2"/>
    <x v="13"/>
    <n v="269.09999999999997"/>
    <n v="0.14645484949832777"/>
    <n v="43.79"/>
    <n v="5.4242536851232502E-2"/>
  </r>
  <r>
    <n v="1787"/>
    <x v="1714"/>
    <d v="2025-02-07T00:00:00"/>
    <x v="0"/>
    <x v="1"/>
    <x v="0"/>
    <s v="Unkown"/>
    <x v="2"/>
    <x v="0"/>
    <x v="0"/>
    <n v="10"/>
    <x v="0"/>
    <n v="149"/>
    <x v="3"/>
    <x v="43"/>
    <n v="126.65"/>
    <n v="0.67563758389261741"/>
    <n v="100.67"/>
    <n v="7.9486774575602048E-2"/>
  </r>
  <r>
    <n v="1788"/>
    <x v="1715"/>
    <d v="2025-10-16T00:00:00"/>
    <x v="0"/>
    <x v="11"/>
    <x v="3"/>
    <s v="Unkown"/>
    <x v="2"/>
    <x v="0"/>
    <x v="1"/>
    <n v="4"/>
    <x v="1"/>
    <n v="99"/>
    <x v="2"/>
    <x v="17"/>
    <n v="89.1"/>
    <n v="0.91505050505050511"/>
    <n v="90.59"/>
    <n v="0.25418069584736253"/>
  </r>
  <r>
    <n v="1789"/>
    <x v="1716"/>
    <d v="2025-05-25T00:00:00"/>
    <x v="0"/>
    <x v="7"/>
    <x v="3"/>
    <s v="Unkown"/>
    <x v="0"/>
    <x v="1"/>
    <x v="7"/>
    <n v="7"/>
    <x v="0"/>
    <n v="999"/>
    <x v="1"/>
    <x v="75"/>
    <n v="999"/>
    <n v="0.68229229229229227"/>
    <n v="681.61"/>
    <n v="9.7470327470327467E-2"/>
  </r>
  <r>
    <n v="1790"/>
    <x v="1717"/>
    <d v="2025-02-16T00:00:00"/>
    <x v="0"/>
    <x v="1"/>
    <x v="1"/>
    <s v="CUST2314"/>
    <x v="1"/>
    <x v="2"/>
    <x v="3"/>
    <n v="6"/>
    <x v="1"/>
    <n v="149"/>
    <x v="1"/>
    <x v="81"/>
    <n v="149"/>
    <n v="1.2055704697986578"/>
    <n v="179.63"/>
    <n v="0.20092841163310962"/>
  </r>
  <r>
    <n v="1791"/>
    <x v="1718"/>
    <d v="2025-01-19T00:00:00"/>
    <x v="0"/>
    <x v="9"/>
    <x v="3"/>
    <s v="CUST1308"/>
    <x v="1"/>
    <x v="1"/>
    <x v="3"/>
    <n v="4"/>
    <x v="1"/>
    <n v="149"/>
    <x v="1"/>
    <x v="41"/>
    <n v="149"/>
    <n v="0.53348993288590596"/>
    <n v="79.489999999999995"/>
    <n v="0.13337248322147649"/>
  </r>
  <r>
    <n v="1792"/>
    <x v="1719"/>
    <d v="2025-03-12T00:00:00"/>
    <x v="0"/>
    <x v="8"/>
    <x v="1"/>
    <s v="Unkown"/>
    <x v="1"/>
    <x v="0"/>
    <x v="6"/>
    <n v="8"/>
    <x v="0"/>
    <n v="499"/>
    <x v="3"/>
    <x v="48"/>
    <n v="424.15"/>
    <n v="0.77707414829659316"/>
    <n v="387.76"/>
    <n v="0.11427561004361665"/>
  </r>
  <r>
    <n v="1793"/>
    <x v="1720"/>
    <d v="2024-07-05T00:00:00"/>
    <x v="1"/>
    <x v="4"/>
    <x v="1"/>
    <s v="Unkown"/>
    <x v="1"/>
    <x v="1"/>
    <x v="4"/>
    <n v="7"/>
    <x v="0"/>
    <n v="99"/>
    <x v="2"/>
    <x v="195"/>
    <n v="89.100000000000009"/>
    <n v="1.3171717171717172"/>
    <n v="130.4"/>
    <n v="0.2090748757415424"/>
  </r>
  <r>
    <n v="1794"/>
    <x v="1721"/>
    <d v="2024-09-03T00:00:00"/>
    <x v="1"/>
    <x v="3"/>
    <x v="1"/>
    <s v="CUST1504"/>
    <x v="1"/>
    <x v="1"/>
    <x v="2"/>
    <n v="4"/>
    <x v="1"/>
    <n v="999"/>
    <x v="3"/>
    <x v="239"/>
    <n v="849.15"/>
    <n v="0.78895895895895896"/>
    <n v="788.17"/>
    <n v="0.23204675263498792"/>
  </r>
  <r>
    <n v="1795"/>
    <x v="1722"/>
    <d v="2024-02-01T00:00:00"/>
    <x v="1"/>
    <x v="1"/>
    <x v="2"/>
    <s v="CUST1766"/>
    <x v="2"/>
    <x v="0"/>
    <x v="3"/>
    <n v="2"/>
    <x v="2"/>
    <n v="499"/>
    <x v="2"/>
    <x v="180"/>
    <n v="449.1"/>
    <n v="0.11753507014028056"/>
    <n v="58.65"/>
    <n v="6.5297261189044747E-2"/>
  </r>
  <r>
    <n v="1796"/>
    <x v="1723"/>
    <d v="2025-05-21T00:00:00"/>
    <x v="0"/>
    <x v="7"/>
    <x v="2"/>
    <s v="Unkown"/>
    <x v="2"/>
    <x v="0"/>
    <x v="2"/>
    <n v="5"/>
    <x v="1"/>
    <n v="999"/>
    <x v="0"/>
    <x v="60"/>
    <n v="949.05"/>
    <n v="1.1659359359359358"/>
    <n v="1164.77"/>
    <n v="0.2454601970391444"/>
  </r>
  <r>
    <n v="1797"/>
    <x v="1724"/>
    <d v="2024-08-21T00:00:00"/>
    <x v="1"/>
    <x v="5"/>
    <x v="2"/>
    <s v="Unkown"/>
    <x v="2"/>
    <x v="2"/>
    <x v="3"/>
    <n v="5"/>
    <x v="1"/>
    <n v="99"/>
    <x v="0"/>
    <x v="98"/>
    <n v="94.05"/>
    <n v="0.49656565656565654"/>
    <n v="49.16"/>
    <n v="0.10454013822434874"/>
  </r>
  <r>
    <n v="1798"/>
    <x v="1725"/>
    <d v="2025-02-20T00:00:00"/>
    <x v="0"/>
    <x v="1"/>
    <x v="3"/>
    <s v="Unkown"/>
    <x v="0"/>
    <x v="0"/>
    <x v="3"/>
    <n v="10"/>
    <x v="0"/>
    <n v="999"/>
    <x v="2"/>
    <x v="83"/>
    <n v="899.1"/>
    <n v="0.51708708708708717"/>
    <n v="516.57000000000005"/>
    <n v="5.7454120787454127E-2"/>
  </r>
  <r>
    <n v="1799"/>
    <x v="1726"/>
    <d v="2025-05-16T00:00:00"/>
    <x v="0"/>
    <x v="7"/>
    <x v="1"/>
    <s v="Unkown"/>
    <x v="0"/>
    <x v="0"/>
    <x v="5"/>
    <n v="5"/>
    <x v="1"/>
    <n v="299"/>
    <x v="1"/>
    <x v="77"/>
    <n v="299"/>
    <n v="0.78123745819397994"/>
    <n v="233.59"/>
    <n v="0.15624749163879598"/>
  </r>
  <r>
    <n v="1800"/>
    <x v="1727"/>
    <d v="2025-03-03T00:00:00"/>
    <x v="0"/>
    <x v="8"/>
    <x v="3"/>
    <s v="Unkown"/>
    <x v="1"/>
    <x v="1"/>
    <x v="3"/>
    <n v="4"/>
    <x v="1"/>
    <n v="149"/>
    <x v="1"/>
    <x v="41"/>
    <n v="149"/>
    <n v="0.48818791946308721"/>
    <n v="72.739999999999995"/>
    <n v="0.1220469798657718"/>
  </r>
  <r>
    <n v="1801"/>
    <x v="1728"/>
    <d v="2025-01-12T00:00:00"/>
    <x v="0"/>
    <x v="9"/>
    <x v="3"/>
    <s v="Unkown"/>
    <x v="0"/>
    <x v="1"/>
    <x v="3"/>
    <n v="5"/>
    <x v="1"/>
    <n v="999"/>
    <x v="3"/>
    <x v="271"/>
    <n v="849.15"/>
    <n v="0.80654654654654656"/>
    <n v="805.74"/>
    <n v="0.18977565801095214"/>
  </r>
  <r>
    <n v="1802"/>
    <x v="1729"/>
    <d v="2024-01-24T00:00:00"/>
    <x v="1"/>
    <x v="9"/>
    <x v="3"/>
    <s v="Unkown"/>
    <x v="2"/>
    <x v="1"/>
    <x v="2"/>
    <n v="8"/>
    <x v="0"/>
    <n v="199"/>
    <x v="2"/>
    <x v="251"/>
    <n v="179.1"/>
    <n v="0.59281407035175882"/>
    <n v="117.97"/>
    <n v="8.2335287548855385E-2"/>
  </r>
  <r>
    <n v="1803"/>
    <x v="1730"/>
    <d v="2024-08-08T00:00:00"/>
    <x v="1"/>
    <x v="5"/>
    <x v="0"/>
    <s v="Unkown"/>
    <x v="2"/>
    <x v="1"/>
    <x v="2"/>
    <n v="8"/>
    <x v="0"/>
    <n v="99"/>
    <x v="2"/>
    <x v="149"/>
    <n v="89.1"/>
    <n v="0.48808080808080806"/>
    <n v="48.32"/>
    <n v="6.7789001122334464E-2"/>
  </r>
  <r>
    <n v="1804"/>
    <x v="1731"/>
    <d v="2025-02-01T00:00:00"/>
    <x v="0"/>
    <x v="1"/>
    <x v="0"/>
    <s v="Unkown"/>
    <x v="2"/>
    <x v="2"/>
    <x v="4"/>
    <n v="4"/>
    <x v="1"/>
    <n v="149"/>
    <x v="0"/>
    <x v="233"/>
    <n v="141.55000000000001"/>
    <n v="0.435234899328859"/>
    <n v="64.849999999999994"/>
    <n v="0.11453549982338394"/>
  </r>
  <r>
    <n v="1805"/>
    <x v="1732"/>
    <d v="2025-03-30T00:00:00"/>
    <x v="0"/>
    <x v="8"/>
    <x v="3"/>
    <s v="Unkown"/>
    <x v="2"/>
    <x v="0"/>
    <x v="7"/>
    <n v="8"/>
    <x v="0"/>
    <n v="99"/>
    <x v="1"/>
    <x v="84"/>
    <n v="99"/>
    <n v="1.9607070707070708"/>
    <n v="194.11"/>
    <n v="0.24508838383838386"/>
  </r>
  <r>
    <n v="1806"/>
    <x v="1733"/>
    <d v="2025-07-17T00:00:00"/>
    <x v="0"/>
    <x v="4"/>
    <x v="0"/>
    <s v="Unkown"/>
    <x v="1"/>
    <x v="2"/>
    <x v="6"/>
    <n v="1"/>
    <x v="2"/>
    <n v="99"/>
    <x v="3"/>
    <x v="250"/>
    <n v="84.15"/>
    <n v="0.14929292929292928"/>
    <n v="14.78"/>
    <n v="0.17563874034462268"/>
  </r>
  <r>
    <n v="1807"/>
    <x v="1734"/>
    <d v="2024-08-03T00:00:00"/>
    <x v="1"/>
    <x v="5"/>
    <x v="3"/>
    <s v="Unkown"/>
    <x v="0"/>
    <x v="0"/>
    <x v="6"/>
    <n v="8"/>
    <x v="0"/>
    <n v="199"/>
    <x v="0"/>
    <x v="249"/>
    <n v="189.05"/>
    <n v="1.5509547738693468"/>
    <n v="308.64"/>
    <n v="0.20407299656175612"/>
  </r>
  <r>
    <n v="1808"/>
    <x v="1735"/>
    <d v="2024-04-03T00:00:00"/>
    <x v="1"/>
    <x v="2"/>
    <x v="3"/>
    <s v="Unkown"/>
    <x v="2"/>
    <x v="1"/>
    <x v="0"/>
    <n v="10"/>
    <x v="0"/>
    <n v="149"/>
    <x v="3"/>
    <x v="43"/>
    <n v="126.65"/>
    <n v="1.1549664429530202"/>
    <n v="172.09"/>
    <n v="0.13587840505329649"/>
  </r>
  <r>
    <n v="1809"/>
    <x v="1736"/>
    <d v="2025-09-14T00:00:00"/>
    <x v="0"/>
    <x v="3"/>
    <x v="2"/>
    <s v="Unkown"/>
    <x v="2"/>
    <x v="2"/>
    <x v="6"/>
    <n v="4"/>
    <x v="1"/>
    <n v="199"/>
    <x v="1"/>
    <x v="1"/>
    <n v="199"/>
    <n v="0.64698492462311563"/>
    <n v="128.75"/>
    <n v="0.16174623115577891"/>
  </r>
  <r>
    <n v="1810"/>
    <x v="1737"/>
    <d v="2025-01-21T00:00:00"/>
    <x v="0"/>
    <x v="9"/>
    <x v="3"/>
    <s v="Unkown"/>
    <x v="1"/>
    <x v="1"/>
    <x v="1"/>
    <n v="9"/>
    <x v="0"/>
    <n v="299"/>
    <x v="1"/>
    <x v="27"/>
    <n v="299"/>
    <n v="2.3511371237458194"/>
    <n v="702.99"/>
    <n v="0.26123745819397992"/>
  </r>
  <r>
    <n v="1811"/>
    <x v="1738"/>
    <d v="2025-02-22T00:00:00"/>
    <x v="0"/>
    <x v="1"/>
    <x v="2"/>
    <s v="Unkown"/>
    <x v="2"/>
    <x v="1"/>
    <x v="1"/>
    <n v="2"/>
    <x v="2"/>
    <n v="149"/>
    <x v="2"/>
    <x v="52"/>
    <n v="134.1"/>
    <n v="0.37120805369127519"/>
    <n v="55.31"/>
    <n v="0.20622669649515288"/>
  </r>
  <r>
    <n v="1812"/>
    <x v="1739"/>
    <d v="2025-01-04T00:00:00"/>
    <x v="0"/>
    <x v="9"/>
    <x v="1"/>
    <s v="Unkown"/>
    <x v="1"/>
    <x v="1"/>
    <x v="5"/>
    <n v="1"/>
    <x v="2"/>
    <n v="999"/>
    <x v="2"/>
    <x v="204"/>
    <n v="899.1"/>
    <n v="0.12274274274274274"/>
    <n v="122.62"/>
    <n v="0.13638082526971415"/>
  </r>
  <r>
    <n v="1813"/>
    <x v="1740"/>
    <d v="2025-12-07T00:00:00"/>
    <x v="0"/>
    <x v="6"/>
    <x v="0"/>
    <s v="CUST1773"/>
    <x v="1"/>
    <x v="1"/>
    <x v="4"/>
    <n v="4"/>
    <x v="1"/>
    <n v="199"/>
    <x v="3"/>
    <x v="28"/>
    <n v="169.15"/>
    <n v="0.49371859296482412"/>
    <n v="98.25"/>
    <n v="0.14521135087200709"/>
  </r>
  <r>
    <n v="1814"/>
    <x v="1741"/>
    <d v="2025-10-23T00:00:00"/>
    <x v="0"/>
    <x v="11"/>
    <x v="0"/>
    <s v="Unkown"/>
    <x v="1"/>
    <x v="2"/>
    <x v="2"/>
    <n v="8"/>
    <x v="0"/>
    <n v="149"/>
    <x v="0"/>
    <x v="203"/>
    <n v="141.55000000000001"/>
    <n v="1.6798657718120806"/>
    <n v="250.3"/>
    <n v="0.22103496997527375"/>
  </r>
  <r>
    <n v="1816"/>
    <x v="1742"/>
    <d v="2024-05-12T00:00:00"/>
    <x v="1"/>
    <x v="7"/>
    <x v="0"/>
    <s v="Unkown"/>
    <x v="1"/>
    <x v="0"/>
    <x v="4"/>
    <n v="6"/>
    <x v="1"/>
    <n v="99"/>
    <x v="1"/>
    <x v="155"/>
    <n v="99"/>
    <n v="0.79676767676767668"/>
    <n v="78.88"/>
    <n v="0.1327946127946128"/>
  </r>
  <r>
    <n v="1818"/>
    <x v="1743"/>
    <d v="2024-10-06T00:00:00"/>
    <x v="1"/>
    <x v="11"/>
    <x v="1"/>
    <s v="Unkown"/>
    <x v="0"/>
    <x v="0"/>
    <x v="4"/>
    <n v="10"/>
    <x v="0"/>
    <n v="299"/>
    <x v="1"/>
    <x v="256"/>
    <n v="299"/>
    <n v="2.0034113712374579"/>
    <n v="599.02"/>
    <n v="0.20034113712374582"/>
  </r>
  <r>
    <n v="1819"/>
    <x v="1744"/>
    <d v="2024-11-16T00:00:00"/>
    <x v="1"/>
    <x v="10"/>
    <x v="0"/>
    <s v="Unkown"/>
    <x v="1"/>
    <x v="1"/>
    <x v="0"/>
    <n v="7"/>
    <x v="0"/>
    <n v="299"/>
    <x v="1"/>
    <x v="198"/>
    <n v="299"/>
    <n v="0.98200668896321075"/>
    <n v="293.62"/>
    <n v="0.14028666985188726"/>
  </r>
  <r>
    <n v="1820"/>
    <x v="1745"/>
    <d v="2024-06-15T00:00:00"/>
    <x v="1"/>
    <x v="0"/>
    <x v="3"/>
    <s v="Unkown"/>
    <x v="1"/>
    <x v="0"/>
    <x v="4"/>
    <n v="6"/>
    <x v="1"/>
    <n v="799"/>
    <x v="1"/>
    <x v="63"/>
    <n v="799"/>
    <n v="0.82541927409261573"/>
    <n v="659.51"/>
    <n v="0.13756987901543596"/>
  </r>
  <r>
    <n v="1821"/>
    <x v="1746"/>
    <d v="2024-01-23T00:00:00"/>
    <x v="1"/>
    <x v="9"/>
    <x v="3"/>
    <s v="CUST2923"/>
    <x v="0"/>
    <x v="1"/>
    <x v="1"/>
    <n v="4"/>
    <x v="1"/>
    <n v="999"/>
    <x v="2"/>
    <x v="16"/>
    <n v="899.1"/>
    <n v="0.82022022022022023"/>
    <n v="819.4"/>
    <n v="0.22783895006117227"/>
  </r>
  <r>
    <n v="1822"/>
    <x v="1747"/>
    <d v="2024-09-10T00:00:00"/>
    <x v="1"/>
    <x v="3"/>
    <x v="1"/>
    <s v="CUST1267"/>
    <x v="0"/>
    <x v="2"/>
    <x v="6"/>
    <n v="4"/>
    <x v="1"/>
    <n v="199"/>
    <x v="1"/>
    <x v="1"/>
    <n v="199"/>
    <n v="0.62386934673366834"/>
    <n v="124.15"/>
    <n v="0.15596733668341708"/>
  </r>
  <r>
    <n v="1823"/>
    <x v="1748"/>
    <d v="2024-03-01T00:00:00"/>
    <x v="1"/>
    <x v="8"/>
    <x v="1"/>
    <s v="CUST1915"/>
    <x v="1"/>
    <x v="0"/>
    <x v="7"/>
    <n v="5"/>
    <x v="1"/>
    <n v="299"/>
    <x v="0"/>
    <x v="208"/>
    <n v="284.05"/>
    <n v="0.3359531772575251"/>
    <n v="100.45"/>
    <n v="7.0726984685794761E-2"/>
  </r>
  <r>
    <n v="1824"/>
    <x v="1749"/>
    <d v="2025-06-29T00:00:00"/>
    <x v="0"/>
    <x v="0"/>
    <x v="3"/>
    <s v="CUST2020"/>
    <x v="0"/>
    <x v="2"/>
    <x v="0"/>
    <n v="1"/>
    <x v="2"/>
    <n v="799"/>
    <x v="0"/>
    <x v="212"/>
    <n v="759.05"/>
    <n v="0.10428035043804755"/>
    <n v="83.32"/>
    <n v="0.10976878993478691"/>
  </r>
  <r>
    <n v="1825"/>
    <x v="1750"/>
    <d v="2025-11-10T00:00:00"/>
    <x v="0"/>
    <x v="10"/>
    <x v="1"/>
    <s v="Unkown"/>
    <x v="2"/>
    <x v="2"/>
    <x v="2"/>
    <n v="10"/>
    <x v="0"/>
    <n v="499"/>
    <x v="1"/>
    <x v="61"/>
    <n v="499"/>
    <n v="1.2380360721442885"/>
    <n v="617.78"/>
    <n v="0.12380360721442885"/>
  </r>
  <r>
    <n v="1826"/>
    <x v="1751"/>
    <d v="2025-10-20T00:00:00"/>
    <x v="0"/>
    <x v="11"/>
    <x v="0"/>
    <s v="CUST2055"/>
    <x v="2"/>
    <x v="1"/>
    <x v="3"/>
    <n v="4"/>
    <x v="1"/>
    <n v="499"/>
    <x v="3"/>
    <x v="139"/>
    <n v="424.15"/>
    <n v="0.48028056112224449"/>
    <n v="239.66"/>
    <n v="0.14125898856536603"/>
  </r>
  <r>
    <n v="1827"/>
    <x v="1752"/>
    <d v="2024-02-10T00:00:00"/>
    <x v="1"/>
    <x v="1"/>
    <x v="1"/>
    <s v="Unkown"/>
    <x v="0"/>
    <x v="1"/>
    <x v="7"/>
    <n v="10"/>
    <x v="0"/>
    <n v="499"/>
    <x v="1"/>
    <x v="61"/>
    <n v="499"/>
    <n v="1.5506813627254508"/>
    <n v="773.79"/>
    <n v="0.15506813627254509"/>
  </r>
  <r>
    <n v="1828"/>
    <x v="1753"/>
    <d v="2025-06-18T00:00:00"/>
    <x v="0"/>
    <x v="0"/>
    <x v="3"/>
    <s v="Unkown"/>
    <x v="0"/>
    <x v="1"/>
    <x v="6"/>
    <n v="5"/>
    <x v="1"/>
    <n v="199"/>
    <x v="1"/>
    <x v="86"/>
    <n v="199"/>
    <n v="1.1564824120603014"/>
    <n v="230.14"/>
    <n v="0.2312964824120603"/>
  </r>
  <r>
    <n v="1829"/>
    <x v="1754"/>
    <d v="2024-09-10T00:00:00"/>
    <x v="1"/>
    <x v="3"/>
    <x v="2"/>
    <s v="Unkown"/>
    <x v="0"/>
    <x v="2"/>
    <x v="1"/>
    <n v="6"/>
    <x v="1"/>
    <n v="299"/>
    <x v="3"/>
    <x v="106"/>
    <n v="254.15"/>
    <n v="0.79354515050167229"/>
    <n v="237.27"/>
    <n v="0.15559708833366123"/>
  </r>
  <r>
    <n v="1830"/>
    <x v="1755"/>
    <d v="2024-06-22T00:00:00"/>
    <x v="1"/>
    <x v="0"/>
    <x v="1"/>
    <s v="Unkown"/>
    <x v="0"/>
    <x v="0"/>
    <x v="7"/>
    <n v="2"/>
    <x v="2"/>
    <n v="149"/>
    <x v="1"/>
    <x v="151"/>
    <n v="149"/>
    <n v="0.43604026845637583"/>
    <n v="64.97"/>
    <n v="0.21802013422818792"/>
  </r>
  <r>
    <n v="1831"/>
    <x v="1756"/>
    <d v="2024-10-25T00:00:00"/>
    <x v="1"/>
    <x v="11"/>
    <x v="1"/>
    <s v="Unkown"/>
    <x v="1"/>
    <x v="0"/>
    <x v="1"/>
    <n v="9"/>
    <x v="0"/>
    <n v="499"/>
    <x v="1"/>
    <x v="15"/>
    <n v="499"/>
    <n v="1.3787775551102204"/>
    <n v="688.01"/>
    <n v="0.15319750612335784"/>
  </r>
  <r>
    <n v="1832"/>
    <x v="1757"/>
    <d v="2024-10-04T00:00:00"/>
    <x v="1"/>
    <x v="11"/>
    <x v="1"/>
    <s v="CUST2160"/>
    <x v="2"/>
    <x v="1"/>
    <x v="1"/>
    <n v="7"/>
    <x v="0"/>
    <n v="199"/>
    <x v="1"/>
    <x v="39"/>
    <n v="199"/>
    <n v="1.021608040201005"/>
    <n v="203.3"/>
    <n v="0.14594400574300073"/>
  </r>
  <r>
    <n v="1833"/>
    <x v="1758"/>
    <d v="2024-09-12T00:00:00"/>
    <x v="1"/>
    <x v="3"/>
    <x v="0"/>
    <s v="CUST2074"/>
    <x v="2"/>
    <x v="0"/>
    <x v="2"/>
    <n v="6"/>
    <x v="1"/>
    <n v="799"/>
    <x v="1"/>
    <x v="63"/>
    <n v="799"/>
    <n v="1.677171464330413"/>
    <n v="1340.06"/>
    <n v="0.27952857738840214"/>
  </r>
  <r>
    <n v="1835"/>
    <x v="1759"/>
    <d v="2024-05-08T00:00:00"/>
    <x v="1"/>
    <x v="7"/>
    <x v="1"/>
    <s v="Unkown"/>
    <x v="2"/>
    <x v="0"/>
    <x v="0"/>
    <n v="3"/>
    <x v="2"/>
    <n v="499"/>
    <x v="2"/>
    <x v="55"/>
    <n v="449.09999999999997"/>
    <n v="0.44132264529058118"/>
    <n v="220.22"/>
    <n v="0.16345283158910415"/>
  </r>
  <r>
    <n v="1836"/>
    <x v="1760"/>
    <d v="2025-09-14T00:00:00"/>
    <x v="0"/>
    <x v="3"/>
    <x v="1"/>
    <s v="CUST1661"/>
    <x v="2"/>
    <x v="1"/>
    <x v="5"/>
    <n v="10"/>
    <x v="0"/>
    <n v="99"/>
    <x v="1"/>
    <x v="93"/>
    <n v="99"/>
    <n v="2.9478787878787878"/>
    <n v="291.83999999999997"/>
    <n v="0.29478787878787877"/>
  </r>
  <r>
    <n v="1837"/>
    <x v="1761"/>
    <d v="2024-06-23T00:00:00"/>
    <x v="1"/>
    <x v="0"/>
    <x v="3"/>
    <s v="Unkown"/>
    <x v="2"/>
    <x v="1"/>
    <x v="7"/>
    <n v="10"/>
    <x v="0"/>
    <n v="99"/>
    <x v="1"/>
    <x v="93"/>
    <n v="99"/>
    <n v="2.599292929292929"/>
    <n v="257.33"/>
    <n v="0.2599292929292929"/>
  </r>
  <r>
    <n v="1838"/>
    <x v="1762"/>
    <d v="2025-01-23T00:00:00"/>
    <x v="0"/>
    <x v="9"/>
    <x v="3"/>
    <s v="Unkown"/>
    <x v="2"/>
    <x v="2"/>
    <x v="7"/>
    <n v="3"/>
    <x v="2"/>
    <n v="499"/>
    <x v="3"/>
    <x v="22"/>
    <n v="424.15000000000003"/>
    <n v="0.37306613226452906"/>
    <n v="186.16"/>
    <n v="0.14630044402530551"/>
  </r>
  <r>
    <n v="1839"/>
    <x v="1763"/>
    <d v="2025-09-22T00:00:00"/>
    <x v="0"/>
    <x v="3"/>
    <x v="0"/>
    <s v="Unkown"/>
    <x v="2"/>
    <x v="0"/>
    <x v="6"/>
    <n v="7"/>
    <x v="0"/>
    <n v="799"/>
    <x v="1"/>
    <x v="199"/>
    <n v="799"/>
    <n v="1.6075219023779725"/>
    <n v="1284.4100000000001"/>
    <n v="0.22964598605399608"/>
  </r>
  <r>
    <n v="1840"/>
    <x v="1764"/>
    <d v="2024-02-06T00:00:00"/>
    <x v="1"/>
    <x v="1"/>
    <x v="0"/>
    <s v="CUST2069"/>
    <x v="0"/>
    <x v="1"/>
    <x v="1"/>
    <n v="7"/>
    <x v="0"/>
    <n v="99"/>
    <x v="1"/>
    <x v="36"/>
    <n v="99"/>
    <n v="1.063939393939394"/>
    <n v="105.33"/>
    <n v="0.15199134199134198"/>
  </r>
  <r>
    <n v="1841"/>
    <x v="1765"/>
    <d v="2024-03-26T00:00:00"/>
    <x v="1"/>
    <x v="8"/>
    <x v="1"/>
    <s v="Unkown"/>
    <x v="1"/>
    <x v="1"/>
    <x v="4"/>
    <n v="2"/>
    <x v="2"/>
    <n v="199"/>
    <x v="2"/>
    <x v="40"/>
    <n v="179.1"/>
    <n v="0.33045226130653271"/>
    <n v="65.760000000000005"/>
    <n v="0.18358458961474039"/>
  </r>
  <r>
    <n v="1842"/>
    <x v="1766"/>
    <d v="2025-01-14T00:00:00"/>
    <x v="0"/>
    <x v="9"/>
    <x v="0"/>
    <s v="Unkown"/>
    <x v="2"/>
    <x v="1"/>
    <x v="5"/>
    <n v="5"/>
    <x v="1"/>
    <n v="199"/>
    <x v="1"/>
    <x v="86"/>
    <n v="199"/>
    <n v="1.2127638190954775"/>
    <n v="241.34"/>
    <n v="0.24255276381909549"/>
  </r>
  <r>
    <n v="1843"/>
    <x v="1767"/>
    <d v="2025-08-14T00:00:00"/>
    <x v="0"/>
    <x v="5"/>
    <x v="3"/>
    <s v="Unkown"/>
    <x v="0"/>
    <x v="1"/>
    <x v="7"/>
    <n v="1"/>
    <x v="2"/>
    <n v="149"/>
    <x v="0"/>
    <x v="112"/>
    <n v="141.55000000000001"/>
    <n v="0.18328859060402683"/>
    <n v="27.31"/>
    <n v="0.19293535853055455"/>
  </r>
  <r>
    <n v="1844"/>
    <x v="1768"/>
    <d v="2025-02-28T00:00:00"/>
    <x v="0"/>
    <x v="1"/>
    <x v="3"/>
    <s v="CUST2075"/>
    <x v="2"/>
    <x v="2"/>
    <x v="1"/>
    <n v="6"/>
    <x v="1"/>
    <n v="199"/>
    <x v="2"/>
    <x v="240"/>
    <n v="179.1"/>
    <n v="0.35000000000000003"/>
    <n v="69.650000000000006"/>
    <n v="6.4814814814814825E-2"/>
  </r>
  <r>
    <n v="1845"/>
    <x v="1769"/>
    <d v="2024-09-29T00:00:00"/>
    <x v="1"/>
    <x v="3"/>
    <x v="3"/>
    <s v="CUST1254"/>
    <x v="0"/>
    <x v="1"/>
    <x v="6"/>
    <n v="4"/>
    <x v="1"/>
    <n v="99"/>
    <x v="1"/>
    <x v="29"/>
    <n v="99"/>
    <n v="0.94414141414141417"/>
    <n v="93.47"/>
    <n v="0.23603535353535354"/>
  </r>
  <r>
    <n v="1846"/>
    <x v="1770"/>
    <d v="2024-06-05T00:00:00"/>
    <x v="1"/>
    <x v="0"/>
    <x v="0"/>
    <s v="Unkown"/>
    <x v="1"/>
    <x v="2"/>
    <x v="0"/>
    <n v="9"/>
    <x v="0"/>
    <n v="149"/>
    <x v="2"/>
    <x v="267"/>
    <n v="134.10000000000002"/>
    <n v="1.6485234899328858"/>
    <n v="245.63"/>
    <n v="0.20352141851023281"/>
  </r>
  <r>
    <n v="1847"/>
    <x v="1771"/>
    <d v="2024-05-11T00:00:00"/>
    <x v="1"/>
    <x v="7"/>
    <x v="3"/>
    <s v="Unkown"/>
    <x v="2"/>
    <x v="1"/>
    <x v="5"/>
    <n v="5"/>
    <x v="1"/>
    <n v="199"/>
    <x v="3"/>
    <x v="44"/>
    <n v="169.15"/>
    <n v="0.81190954773869339"/>
    <n v="161.57"/>
    <n v="0.19103754064439846"/>
  </r>
  <r>
    <n v="1848"/>
    <x v="1772"/>
    <d v="2025-01-09T00:00:00"/>
    <x v="0"/>
    <x v="9"/>
    <x v="3"/>
    <s v="CUST2177"/>
    <x v="2"/>
    <x v="0"/>
    <x v="6"/>
    <n v="10"/>
    <x v="0"/>
    <n v="99"/>
    <x v="1"/>
    <x v="93"/>
    <n v="99"/>
    <n v="0.58121212121212118"/>
    <n v="57.54"/>
    <n v="5.8121212121212122E-2"/>
  </r>
  <r>
    <n v="1849"/>
    <x v="1773"/>
    <d v="2025-07-27T00:00:00"/>
    <x v="0"/>
    <x v="4"/>
    <x v="1"/>
    <s v="Unkown"/>
    <x v="1"/>
    <x v="2"/>
    <x v="1"/>
    <n v="8"/>
    <x v="0"/>
    <n v="299"/>
    <x v="3"/>
    <x v="144"/>
    <n v="254.15"/>
    <n v="0.85852842809364549"/>
    <n v="256.7"/>
    <n v="0.12625418060200669"/>
  </r>
  <r>
    <n v="1850"/>
    <x v="1774"/>
    <d v="2024-12-02T00:00:00"/>
    <x v="1"/>
    <x v="6"/>
    <x v="0"/>
    <s v="Unkown"/>
    <x v="2"/>
    <x v="0"/>
    <x v="7"/>
    <n v="10"/>
    <x v="0"/>
    <n v="499"/>
    <x v="1"/>
    <x v="61"/>
    <n v="499"/>
    <n v="2.6882965931863727"/>
    <n v="1341.46"/>
    <n v="0.26882965931863728"/>
  </r>
  <r>
    <n v="1851"/>
    <x v="1775"/>
    <d v="2024-05-28T00:00:00"/>
    <x v="1"/>
    <x v="7"/>
    <x v="3"/>
    <s v="CUST1379"/>
    <x v="0"/>
    <x v="2"/>
    <x v="3"/>
    <n v="1"/>
    <x v="2"/>
    <n v="999"/>
    <x v="3"/>
    <x v="88"/>
    <n v="849.15"/>
    <n v="6.9719719719719728E-2"/>
    <n v="69.650000000000006"/>
    <n v="8.2023199670258506E-2"/>
  </r>
  <r>
    <n v="1852"/>
    <x v="1776"/>
    <d v="2025-02-03T00:00:00"/>
    <x v="0"/>
    <x v="1"/>
    <x v="0"/>
    <s v="CUST1446"/>
    <x v="1"/>
    <x v="2"/>
    <x v="6"/>
    <n v="7"/>
    <x v="0"/>
    <n v="799"/>
    <x v="3"/>
    <x v="53"/>
    <n v="679.15"/>
    <n v="0.95277847309136421"/>
    <n v="761.27"/>
    <n v="0.16013083581367465"/>
  </r>
  <r>
    <n v="1853"/>
    <x v="1777"/>
    <d v="2025-05-01T00:00:00"/>
    <x v="0"/>
    <x v="7"/>
    <x v="0"/>
    <s v="CUST1351"/>
    <x v="0"/>
    <x v="0"/>
    <x v="3"/>
    <n v="3"/>
    <x v="2"/>
    <n v="199"/>
    <x v="2"/>
    <x v="168"/>
    <n v="179.1"/>
    <n v="0.32914572864321606"/>
    <n v="65.5"/>
    <n v="0.12190582542341337"/>
  </r>
  <r>
    <n v="1854"/>
    <x v="1778"/>
    <d v="2025-11-25T00:00:00"/>
    <x v="0"/>
    <x v="10"/>
    <x v="3"/>
    <s v="Unkown"/>
    <x v="0"/>
    <x v="0"/>
    <x v="4"/>
    <n v="3"/>
    <x v="2"/>
    <n v="299"/>
    <x v="3"/>
    <x v="5"/>
    <n v="254.15"/>
    <n v="0.51983277591973243"/>
    <n v="155.43"/>
    <n v="0.20385599055675782"/>
  </r>
  <r>
    <n v="1855"/>
    <x v="1779"/>
    <d v="2024-11-11T00:00:00"/>
    <x v="1"/>
    <x v="10"/>
    <x v="1"/>
    <s v="CUST2844"/>
    <x v="0"/>
    <x v="0"/>
    <x v="4"/>
    <n v="9"/>
    <x v="0"/>
    <n v="499"/>
    <x v="3"/>
    <x v="270"/>
    <n v="424.15"/>
    <n v="1.5235871743486973"/>
    <n v="760.27"/>
    <n v="0.19916172213708463"/>
  </r>
  <r>
    <n v="1856"/>
    <x v="1780"/>
    <d v="2025-06-01T00:00:00"/>
    <x v="0"/>
    <x v="0"/>
    <x v="0"/>
    <s v="CUST1695"/>
    <x v="1"/>
    <x v="2"/>
    <x v="6"/>
    <n v="6"/>
    <x v="1"/>
    <n v="999"/>
    <x v="3"/>
    <x v="126"/>
    <n v="849.15"/>
    <n v="1.0736036036036036"/>
    <n v="1072.53"/>
    <n v="0.21051051051051051"/>
  </r>
  <r>
    <n v="1857"/>
    <x v="1781"/>
    <d v="2025-05-16T00:00:00"/>
    <x v="0"/>
    <x v="7"/>
    <x v="2"/>
    <s v="Unkown"/>
    <x v="2"/>
    <x v="0"/>
    <x v="3"/>
    <n v="6"/>
    <x v="1"/>
    <n v="99"/>
    <x v="0"/>
    <x v="23"/>
    <n v="94.05"/>
    <n v="0.51434343434343432"/>
    <n v="50.92"/>
    <n v="9.0235690235690252E-2"/>
  </r>
  <r>
    <n v="1858"/>
    <x v="1782"/>
    <d v="2025-09-29T00:00:00"/>
    <x v="0"/>
    <x v="3"/>
    <x v="3"/>
    <s v="CUST1270"/>
    <x v="0"/>
    <x v="2"/>
    <x v="6"/>
    <n v="8"/>
    <x v="0"/>
    <n v="799"/>
    <x v="0"/>
    <x v="96"/>
    <n v="759.05"/>
    <n v="1.9035919899874845"/>
    <n v="1520.97"/>
    <n v="0.25047263026151112"/>
  </r>
  <r>
    <n v="1859"/>
    <x v="1783"/>
    <d v="2025-05-05T00:00:00"/>
    <x v="0"/>
    <x v="7"/>
    <x v="2"/>
    <s v="Unkown"/>
    <x v="2"/>
    <x v="2"/>
    <x v="0"/>
    <n v="8"/>
    <x v="0"/>
    <n v="999"/>
    <x v="0"/>
    <x v="115"/>
    <n v="949.05"/>
    <n v="1.5207207207207207"/>
    <n v="1519.2"/>
    <n v="0.20009483167377906"/>
  </r>
  <r>
    <n v="1860"/>
    <x v="1784"/>
    <d v="2024-02-05T00:00:00"/>
    <x v="1"/>
    <x v="1"/>
    <x v="0"/>
    <s v="Unkown"/>
    <x v="0"/>
    <x v="2"/>
    <x v="4"/>
    <n v="4"/>
    <x v="1"/>
    <n v="299"/>
    <x v="2"/>
    <x v="33"/>
    <n v="269.10000000000002"/>
    <n v="0.98642140468227424"/>
    <n v="294.94"/>
    <n v="0.27400594574507614"/>
  </r>
  <r>
    <n v="1861"/>
    <x v="1785"/>
    <d v="2025-03-17T00:00:00"/>
    <x v="0"/>
    <x v="8"/>
    <x v="3"/>
    <s v="Unkown"/>
    <x v="1"/>
    <x v="2"/>
    <x v="3"/>
    <n v="3"/>
    <x v="2"/>
    <n v="149"/>
    <x v="0"/>
    <x v="108"/>
    <n v="141.54999999999998"/>
    <n v="0.28463087248322144"/>
    <n v="42.41"/>
    <n v="9.9870481573060166E-2"/>
  </r>
  <r>
    <n v="1862"/>
    <x v="1786"/>
    <d v="2025-06-15T00:00:00"/>
    <x v="0"/>
    <x v="0"/>
    <x v="3"/>
    <s v="Unkown"/>
    <x v="2"/>
    <x v="2"/>
    <x v="1"/>
    <n v="3"/>
    <x v="2"/>
    <n v="499"/>
    <x v="3"/>
    <x v="22"/>
    <n v="424.15000000000003"/>
    <n v="0.29859719438877758"/>
    <n v="149"/>
    <n v="0.11709693897599119"/>
  </r>
  <r>
    <n v="1863"/>
    <x v="1787"/>
    <d v="2024-12-28T00:00:00"/>
    <x v="1"/>
    <x v="6"/>
    <x v="1"/>
    <s v="Unkown"/>
    <x v="1"/>
    <x v="0"/>
    <x v="1"/>
    <n v="3"/>
    <x v="2"/>
    <n v="149"/>
    <x v="1"/>
    <x v="11"/>
    <n v="149"/>
    <n v="0.74765100671140938"/>
    <n v="111.4"/>
    <n v="0.24921700223713647"/>
  </r>
  <r>
    <n v="1864"/>
    <x v="1788"/>
    <d v="2024-09-16T00:00:00"/>
    <x v="1"/>
    <x v="3"/>
    <x v="0"/>
    <s v="CUST1361"/>
    <x v="1"/>
    <x v="0"/>
    <x v="5"/>
    <n v="10"/>
    <x v="0"/>
    <n v="199"/>
    <x v="1"/>
    <x v="12"/>
    <n v="199"/>
    <n v="0.5294472361809045"/>
    <n v="105.36"/>
    <n v="5.2944723618090453E-2"/>
  </r>
  <r>
    <n v="1865"/>
    <x v="1789"/>
    <d v="2025-07-25T00:00:00"/>
    <x v="0"/>
    <x v="4"/>
    <x v="3"/>
    <s v="Unkown"/>
    <x v="1"/>
    <x v="2"/>
    <x v="2"/>
    <n v="9"/>
    <x v="0"/>
    <n v="199"/>
    <x v="3"/>
    <x v="145"/>
    <n v="169.14999999999998"/>
    <n v="0.64376884422110559"/>
    <n v="128.11000000000001"/>
    <n v="8.4152790094262173E-2"/>
  </r>
  <r>
    <n v="1866"/>
    <x v="1790"/>
    <d v="2024-04-20T00:00:00"/>
    <x v="1"/>
    <x v="2"/>
    <x v="3"/>
    <s v="Unkown"/>
    <x v="2"/>
    <x v="2"/>
    <x v="6"/>
    <n v="7"/>
    <x v="0"/>
    <n v="499"/>
    <x v="0"/>
    <x v="268"/>
    <n v="474.05"/>
    <n v="1.5827254509018036"/>
    <n v="789.78"/>
    <n v="0.23800382720327873"/>
  </r>
  <r>
    <n v="1867"/>
    <x v="1791"/>
    <d v="2025-02-18T00:00:00"/>
    <x v="0"/>
    <x v="1"/>
    <x v="2"/>
    <s v="CUST2210"/>
    <x v="0"/>
    <x v="1"/>
    <x v="5"/>
    <n v="5"/>
    <x v="1"/>
    <n v="299"/>
    <x v="1"/>
    <x v="77"/>
    <n v="299"/>
    <n v="1.2695317725752508"/>
    <n v="379.59"/>
    <n v="0.25390635451505017"/>
  </r>
  <r>
    <n v="1868"/>
    <x v="1792"/>
    <d v="2025-01-08T00:00:00"/>
    <x v="0"/>
    <x v="9"/>
    <x v="3"/>
    <s v="Unkown"/>
    <x v="1"/>
    <x v="0"/>
    <x v="2"/>
    <n v="10"/>
    <x v="0"/>
    <n v="199"/>
    <x v="3"/>
    <x v="247"/>
    <n v="169.15"/>
    <n v="2.4633668341708543"/>
    <n v="490.21"/>
    <n v="0.28980786284362992"/>
  </r>
  <r>
    <n v="1870"/>
    <x v="1793"/>
    <d v="2024-08-25T00:00:00"/>
    <x v="1"/>
    <x v="5"/>
    <x v="0"/>
    <s v="CUST1707"/>
    <x v="0"/>
    <x v="2"/>
    <x v="5"/>
    <n v="2"/>
    <x v="2"/>
    <n v="99"/>
    <x v="2"/>
    <x v="105"/>
    <n v="89.1"/>
    <n v="0.37575757575757579"/>
    <n v="37.200000000000003"/>
    <n v="0.20875420875420878"/>
  </r>
  <r>
    <n v="1871"/>
    <x v="1794"/>
    <d v="2024-03-20T00:00:00"/>
    <x v="1"/>
    <x v="8"/>
    <x v="2"/>
    <s v="CUST1158"/>
    <x v="0"/>
    <x v="2"/>
    <x v="3"/>
    <n v="1"/>
    <x v="2"/>
    <n v="199"/>
    <x v="0"/>
    <x v="205"/>
    <n v="189.05"/>
    <n v="0.14361809045226129"/>
    <n v="28.58"/>
    <n v="0.15117693731816978"/>
  </r>
  <r>
    <n v="1872"/>
    <x v="1795"/>
    <d v="2025-08-11T00:00:00"/>
    <x v="0"/>
    <x v="5"/>
    <x v="3"/>
    <s v="Unkown"/>
    <x v="2"/>
    <x v="2"/>
    <x v="4"/>
    <n v="9"/>
    <x v="0"/>
    <n v="799"/>
    <x v="2"/>
    <x v="118"/>
    <n v="719.09999999999991"/>
    <n v="0.42306633291614515"/>
    <n v="338.03"/>
    <n v="5.2230411471129036E-2"/>
  </r>
  <r>
    <n v="1873"/>
    <x v="1796"/>
    <d v="2024-01-13T00:00:00"/>
    <x v="1"/>
    <x v="9"/>
    <x v="3"/>
    <s v="Unkown"/>
    <x v="2"/>
    <x v="2"/>
    <x v="3"/>
    <n v="1"/>
    <x v="2"/>
    <n v="999"/>
    <x v="2"/>
    <x v="204"/>
    <n v="899.1"/>
    <n v="0.23542542542542541"/>
    <n v="235.19"/>
    <n v="0.26158380602825049"/>
  </r>
  <r>
    <n v="1874"/>
    <x v="1797"/>
    <d v="2025-02-25T00:00:00"/>
    <x v="0"/>
    <x v="1"/>
    <x v="2"/>
    <s v="Unkown"/>
    <x v="0"/>
    <x v="1"/>
    <x v="2"/>
    <n v="10"/>
    <x v="0"/>
    <n v="299"/>
    <x v="2"/>
    <x v="27"/>
    <n v="269.10000000000002"/>
    <n v="1.1329096989966556"/>
    <n v="338.74"/>
    <n v="0.12587885544407285"/>
  </r>
  <r>
    <n v="1875"/>
    <x v="1798"/>
    <d v="2025-05-20T00:00:00"/>
    <x v="0"/>
    <x v="7"/>
    <x v="3"/>
    <s v="CUST2281"/>
    <x v="0"/>
    <x v="0"/>
    <x v="0"/>
    <n v="3"/>
    <x v="2"/>
    <n v="999"/>
    <x v="1"/>
    <x v="143"/>
    <n v="999"/>
    <n v="0.42072072072072075"/>
    <n v="420.3"/>
    <n v="0.14024024024024023"/>
  </r>
  <r>
    <n v="1876"/>
    <x v="1799"/>
    <d v="2024-02-11T00:00:00"/>
    <x v="1"/>
    <x v="1"/>
    <x v="2"/>
    <s v="Unkown"/>
    <x v="1"/>
    <x v="2"/>
    <x v="7"/>
    <n v="10"/>
    <x v="0"/>
    <n v="799"/>
    <x v="3"/>
    <x v="254"/>
    <n v="679.15"/>
    <n v="2.436846057571965"/>
    <n v="1947.04"/>
    <n v="0.28668777147905472"/>
  </r>
  <r>
    <n v="1877"/>
    <x v="1800"/>
    <d v="2024-03-24T00:00:00"/>
    <x v="1"/>
    <x v="8"/>
    <x v="1"/>
    <s v="CUST1109"/>
    <x v="2"/>
    <x v="0"/>
    <x v="3"/>
    <n v="10"/>
    <x v="0"/>
    <n v="99"/>
    <x v="3"/>
    <x v="226"/>
    <n v="84.15"/>
    <n v="0.7345454545454545"/>
    <n v="72.72"/>
    <n v="8.6417112299465235E-2"/>
  </r>
  <r>
    <n v="1878"/>
    <x v="1801"/>
    <d v="2024-04-11T00:00:00"/>
    <x v="1"/>
    <x v="2"/>
    <x v="3"/>
    <s v="CUST1369"/>
    <x v="0"/>
    <x v="0"/>
    <x v="0"/>
    <n v="4"/>
    <x v="1"/>
    <n v="999"/>
    <x v="2"/>
    <x v="16"/>
    <n v="899.1"/>
    <n v="0.77408408408408402"/>
    <n v="773.31"/>
    <n v="0.21502335669002334"/>
  </r>
  <r>
    <n v="1879"/>
    <x v="1802"/>
    <d v="2025-06-17T00:00:00"/>
    <x v="0"/>
    <x v="0"/>
    <x v="0"/>
    <s v="Unkown"/>
    <x v="2"/>
    <x v="1"/>
    <x v="2"/>
    <n v="6"/>
    <x v="1"/>
    <n v="999"/>
    <x v="1"/>
    <x v="166"/>
    <n v="999"/>
    <n v="1.2345445445445444"/>
    <n v="1233.31"/>
    <n v="0.20575742409075742"/>
  </r>
  <r>
    <n v="1880"/>
    <x v="1803"/>
    <d v="2024-08-25T00:00:00"/>
    <x v="1"/>
    <x v="5"/>
    <x v="3"/>
    <s v="CUST2394"/>
    <x v="1"/>
    <x v="2"/>
    <x v="2"/>
    <n v="9"/>
    <x v="0"/>
    <n v="499"/>
    <x v="0"/>
    <x v="178"/>
    <n v="474.04999999999995"/>
    <n v="2.0328256513026051"/>
    <n v="1014.38"/>
    <n v="0.23775738611726377"/>
  </r>
  <r>
    <n v="1881"/>
    <x v="1804"/>
    <d v="2024-03-31T00:00:00"/>
    <x v="1"/>
    <x v="8"/>
    <x v="2"/>
    <s v="CUST1195"/>
    <x v="2"/>
    <x v="2"/>
    <x v="0"/>
    <n v="3"/>
    <x v="2"/>
    <n v="499"/>
    <x v="1"/>
    <x v="103"/>
    <n v="499"/>
    <n v="0.79695390781563125"/>
    <n v="397.68"/>
    <n v="0.26565130260521042"/>
  </r>
  <r>
    <n v="1882"/>
    <x v="1805"/>
    <d v="2025-11-11T00:00:00"/>
    <x v="0"/>
    <x v="10"/>
    <x v="0"/>
    <s v="CUST2205"/>
    <x v="1"/>
    <x v="0"/>
    <x v="2"/>
    <n v="2"/>
    <x v="2"/>
    <n v="799"/>
    <x v="3"/>
    <x v="210"/>
    <n v="679.15"/>
    <n v="0.45180225281602004"/>
    <n v="360.99"/>
    <n v="0.26576603106824709"/>
  </r>
  <r>
    <n v="1883"/>
    <x v="1806"/>
    <d v="2024-12-30T00:00:00"/>
    <x v="1"/>
    <x v="6"/>
    <x v="1"/>
    <s v="Unkown"/>
    <x v="2"/>
    <x v="0"/>
    <x v="6"/>
    <n v="8"/>
    <x v="0"/>
    <n v="199"/>
    <x v="0"/>
    <x v="249"/>
    <n v="189.05"/>
    <n v="1.9688944723618091"/>
    <n v="391.81"/>
    <n v="0.25906506215286962"/>
  </r>
  <r>
    <n v="1884"/>
    <x v="1807"/>
    <d v="2024-12-30T00:00:00"/>
    <x v="1"/>
    <x v="6"/>
    <x v="3"/>
    <s v="CUST2280"/>
    <x v="2"/>
    <x v="2"/>
    <x v="3"/>
    <n v="9"/>
    <x v="0"/>
    <n v="299"/>
    <x v="1"/>
    <x v="27"/>
    <n v="299"/>
    <n v="1.5389966555183947"/>
    <n v="460.16"/>
    <n v="0.17099962839093275"/>
  </r>
  <r>
    <n v="1885"/>
    <x v="1808"/>
    <d v="2024-11-11T00:00:00"/>
    <x v="1"/>
    <x v="10"/>
    <x v="0"/>
    <s v="Unkown"/>
    <x v="2"/>
    <x v="0"/>
    <x v="0"/>
    <n v="7"/>
    <x v="0"/>
    <n v="799"/>
    <x v="1"/>
    <x v="199"/>
    <n v="799"/>
    <n v="2.042052565707134"/>
    <n v="1631.6"/>
    <n v="0.29172179510101909"/>
  </r>
  <r>
    <n v="1886"/>
    <x v="1809"/>
    <d v="2025-07-30T00:00:00"/>
    <x v="0"/>
    <x v="4"/>
    <x v="3"/>
    <s v="CUST2838"/>
    <x v="0"/>
    <x v="2"/>
    <x v="5"/>
    <n v="2"/>
    <x v="2"/>
    <n v="99"/>
    <x v="1"/>
    <x v="99"/>
    <n v="99"/>
    <n v="0.25262626262626264"/>
    <n v="25.01"/>
    <n v="0.12631313131313132"/>
  </r>
  <r>
    <n v="1887"/>
    <x v="1810"/>
    <d v="2024-09-04T00:00:00"/>
    <x v="1"/>
    <x v="3"/>
    <x v="2"/>
    <s v="Unkown"/>
    <x v="0"/>
    <x v="2"/>
    <x v="1"/>
    <n v="9"/>
    <x v="0"/>
    <n v="149"/>
    <x v="3"/>
    <x v="47"/>
    <n v="126.64999999999999"/>
    <n v="1.5265771812080537"/>
    <n v="227.46"/>
    <n v="0.19955257270693513"/>
  </r>
  <r>
    <n v="1888"/>
    <x v="1811"/>
    <d v="2024-11-18T00:00:00"/>
    <x v="1"/>
    <x v="10"/>
    <x v="0"/>
    <s v="Unkown"/>
    <x v="2"/>
    <x v="2"/>
    <x v="7"/>
    <n v="6"/>
    <x v="1"/>
    <n v="499"/>
    <x v="1"/>
    <x v="140"/>
    <n v="499"/>
    <n v="0.76426853707414832"/>
    <n v="381.37"/>
    <n v="0.12737808951235804"/>
  </r>
  <r>
    <n v="1889"/>
    <x v="1812"/>
    <d v="2024-05-03T00:00:00"/>
    <x v="1"/>
    <x v="7"/>
    <x v="3"/>
    <s v="Unkown"/>
    <x v="0"/>
    <x v="1"/>
    <x v="6"/>
    <n v="8"/>
    <x v="0"/>
    <n v="999"/>
    <x v="0"/>
    <x v="115"/>
    <n v="949.05"/>
    <n v="0.80063063063063067"/>
    <n v="799.83"/>
    <n v="0.10534613560929351"/>
  </r>
  <r>
    <n v="1890"/>
    <x v="1813"/>
    <d v="2025-06-09T00:00:00"/>
    <x v="0"/>
    <x v="0"/>
    <x v="0"/>
    <s v="Unkown"/>
    <x v="1"/>
    <x v="2"/>
    <x v="5"/>
    <n v="1"/>
    <x v="2"/>
    <n v="99"/>
    <x v="0"/>
    <x v="150"/>
    <n v="94.05"/>
    <n v="0.25767676767676767"/>
    <n v="25.51"/>
    <n v="0.27123870281765022"/>
  </r>
  <r>
    <n v="1892"/>
    <x v="1814"/>
    <d v="2024-12-16T00:00:00"/>
    <x v="1"/>
    <x v="6"/>
    <x v="3"/>
    <s v="CUST2535"/>
    <x v="0"/>
    <x v="1"/>
    <x v="7"/>
    <n v="5"/>
    <x v="1"/>
    <n v="299"/>
    <x v="1"/>
    <x v="77"/>
    <n v="299"/>
    <n v="0.3837123745819398"/>
    <n v="114.73"/>
    <n v="7.6742474916387957E-2"/>
  </r>
  <r>
    <n v="1893"/>
    <x v="1815"/>
    <d v="2025-07-09T00:00:00"/>
    <x v="0"/>
    <x v="4"/>
    <x v="0"/>
    <s v="Unkown"/>
    <x v="0"/>
    <x v="2"/>
    <x v="1"/>
    <n v="6"/>
    <x v="1"/>
    <n v="99"/>
    <x v="3"/>
    <x v="109"/>
    <n v="84.149999999999991"/>
    <n v="1.1207070707070708"/>
    <n v="110.95"/>
    <n v="0.21974648445236683"/>
  </r>
  <r>
    <n v="1894"/>
    <x v="1816"/>
    <d v="2025-08-29T00:00:00"/>
    <x v="0"/>
    <x v="5"/>
    <x v="2"/>
    <s v="Unkown"/>
    <x v="2"/>
    <x v="0"/>
    <x v="0"/>
    <n v="1"/>
    <x v="2"/>
    <n v="499"/>
    <x v="0"/>
    <x v="171"/>
    <n v="474.05"/>
    <n v="0.25058116232464933"/>
    <n v="125.04"/>
    <n v="0.26376964455226243"/>
  </r>
  <r>
    <n v="1895"/>
    <x v="1817"/>
    <d v="2024-09-19T00:00:00"/>
    <x v="1"/>
    <x v="3"/>
    <x v="3"/>
    <s v="Unkown"/>
    <x v="0"/>
    <x v="1"/>
    <x v="4"/>
    <n v="3"/>
    <x v="2"/>
    <n v="99"/>
    <x v="3"/>
    <x v="177"/>
    <n v="84.149999999999991"/>
    <n v="0.73090909090909095"/>
    <n v="72.36"/>
    <n v="0.28663101604278074"/>
  </r>
  <r>
    <n v="1897"/>
    <x v="1818"/>
    <d v="2025-11-23T00:00:00"/>
    <x v="0"/>
    <x v="10"/>
    <x v="2"/>
    <s v="CUST1327"/>
    <x v="1"/>
    <x v="0"/>
    <x v="0"/>
    <n v="10"/>
    <x v="0"/>
    <n v="149"/>
    <x v="1"/>
    <x v="246"/>
    <n v="149"/>
    <n v="1.0448993288590605"/>
    <n v="155.69"/>
    <n v="0.10448993288590604"/>
  </r>
  <r>
    <n v="1898"/>
    <x v="1819"/>
    <d v="2025-06-15T00:00:00"/>
    <x v="0"/>
    <x v="0"/>
    <x v="2"/>
    <s v="CUST1594"/>
    <x v="1"/>
    <x v="2"/>
    <x v="5"/>
    <n v="3"/>
    <x v="2"/>
    <n v="499"/>
    <x v="0"/>
    <x v="165"/>
    <n v="474.05"/>
    <n v="0.4107214428857715"/>
    <n v="204.95"/>
    <n v="0.14411278697746369"/>
  </r>
  <r>
    <n v="1899"/>
    <x v="1820"/>
    <d v="2024-11-25T00:00:00"/>
    <x v="1"/>
    <x v="10"/>
    <x v="0"/>
    <s v="Unkown"/>
    <x v="1"/>
    <x v="0"/>
    <x v="3"/>
    <n v="5"/>
    <x v="1"/>
    <n v="149"/>
    <x v="1"/>
    <x v="73"/>
    <n v="149"/>
    <n v="0.33999999999999997"/>
    <n v="50.66"/>
    <n v="6.7999999999999991E-2"/>
  </r>
  <r>
    <n v="1900"/>
    <x v="1821"/>
    <d v="2024-01-16T00:00:00"/>
    <x v="1"/>
    <x v="9"/>
    <x v="0"/>
    <s v="Unkown"/>
    <x v="0"/>
    <x v="2"/>
    <x v="4"/>
    <n v="1"/>
    <x v="2"/>
    <n v="999"/>
    <x v="3"/>
    <x v="88"/>
    <n v="849.15"/>
    <n v="0.24626626626626627"/>
    <n v="246.02"/>
    <n v="0.28972501913678389"/>
  </r>
  <r>
    <n v="1901"/>
    <x v="1822"/>
    <d v="2024-03-10T00:00:00"/>
    <x v="1"/>
    <x v="8"/>
    <x v="2"/>
    <s v="CUST1224"/>
    <x v="0"/>
    <x v="1"/>
    <x v="6"/>
    <n v="10"/>
    <x v="0"/>
    <n v="499"/>
    <x v="0"/>
    <x v="46"/>
    <n v="474.05"/>
    <n v="2.532364729458918"/>
    <n v="1263.6500000000001"/>
    <n v="0.26656470836409663"/>
  </r>
  <r>
    <n v="1902"/>
    <x v="1823"/>
    <d v="2025-07-20T00:00:00"/>
    <x v="0"/>
    <x v="4"/>
    <x v="3"/>
    <s v="Unkown"/>
    <x v="0"/>
    <x v="2"/>
    <x v="2"/>
    <n v="3"/>
    <x v="2"/>
    <n v="999"/>
    <x v="2"/>
    <x v="67"/>
    <n v="899.1"/>
    <n v="0.21755755755755757"/>
    <n v="217.34"/>
    <n v="8.0576873169465754E-2"/>
  </r>
  <r>
    <n v="1903"/>
    <x v="1824"/>
    <d v="2025-05-03T00:00:00"/>
    <x v="0"/>
    <x v="7"/>
    <x v="3"/>
    <s v="Unkown"/>
    <x v="1"/>
    <x v="1"/>
    <x v="6"/>
    <n v="3"/>
    <x v="2"/>
    <n v="999"/>
    <x v="2"/>
    <x v="67"/>
    <n v="899.1"/>
    <n v="0.5319019019019019"/>
    <n v="531.37"/>
    <n v="0.19700070440811179"/>
  </r>
  <r>
    <n v="1904"/>
    <x v="1825"/>
    <d v="2024-05-13T00:00:00"/>
    <x v="1"/>
    <x v="7"/>
    <x v="1"/>
    <s v="CUST2547"/>
    <x v="2"/>
    <x v="0"/>
    <x v="1"/>
    <n v="2"/>
    <x v="2"/>
    <n v="299"/>
    <x v="0"/>
    <x v="91"/>
    <n v="284.05"/>
    <n v="0.18404682274247491"/>
    <n v="55.03"/>
    <n v="9.6866748811828898E-2"/>
  </r>
  <r>
    <n v="1905"/>
    <x v="1826"/>
    <d v="2025-04-01T00:00:00"/>
    <x v="0"/>
    <x v="2"/>
    <x v="1"/>
    <s v="Unkown"/>
    <x v="0"/>
    <x v="2"/>
    <x v="3"/>
    <n v="8"/>
    <x v="0"/>
    <n v="149"/>
    <x v="2"/>
    <x v="6"/>
    <n v="134.1"/>
    <n v="0.43040268456375835"/>
    <n v="64.13"/>
    <n v="5.9778150633855331E-2"/>
  </r>
  <r>
    <n v="1906"/>
    <x v="1827"/>
    <d v="2024-03-17T00:00:00"/>
    <x v="1"/>
    <x v="8"/>
    <x v="3"/>
    <s v="Unkown"/>
    <x v="1"/>
    <x v="1"/>
    <x v="7"/>
    <n v="5"/>
    <x v="1"/>
    <n v="999"/>
    <x v="1"/>
    <x v="136"/>
    <n v="999"/>
    <n v="1.1706106106106107"/>
    <n v="1169.44"/>
    <n v="0.23412212212212213"/>
  </r>
  <r>
    <n v="1907"/>
    <x v="1828"/>
    <d v="2025-02-14T00:00:00"/>
    <x v="0"/>
    <x v="1"/>
    <x v="2"/>
    <s v="Unkown"/>
    <x v="2"/>
    <x v="0"/>
    <x v="6"/>
    <n v="7"/>
    <x v="0"/>
    <n v="499"/>
    <x v="3"/>
    <x v="37"/>
    <n v="424.15000000000003"/>
    <n v="0.63168336673346692"/>
    <n v="315.20999999999998"/>
    <n v="0.1061652717199104"/>
  </r>
  <r>
    <n v="1908"/>
    <x v="1829"/>
    <d v="2025-09-21T00:00:00"/>
    <x v="0"/>
    <x v="3"/>
    <x v="3"/>
    <s v="Unkown"/>
    <x v="2"/>
    <x v="1"/>
    <x v="3"/>
    <n v="8"/>
    <x v="0"/>
    <n v="499"/>
    <x v="1"/>
    <x v="30"/>
    <n v="499"/>
    <n v="1.8146893787575149"/>
    <n v="905.53"/>
    <n v="0.22683617234468936"/>
  </r>
  <r>
    <n v="1909"/>
    <x v="1830"/>
    <d v="2025-09-29T00:00:00"/>
    <x v="0"/>
    <x v="3"/>
    <x v="0"/>
    <s v="Unkown"/>
    <x v="2"/>
    <x v="2"/>
    <x v="4"/>
    <n v="8"/>
    <x v="0"/>
    <n v="99"/>
    <x v="0"/>
    <x v="184"/>
    <n v="94.05"/>
    <n v="1.9644444444444444"/>
    <n v="194.48"/>
    <n v="0.2584795321637427"/>
  </r>
  <r>
    <n v="1911"/>
    <x v="1831"/>
    <d v="2024-07-12T00:00:00"/>
    <x v="1"/>
    <x v="4"/>
    <x v="0"/>
    <s v="CUST2785"/>
    <x v="2"/>
    <x v="2"/>
    <x v="0"/>
    <n v="5"/>
    <x v="1"/>
    <n v="99"/>
    <x v="3"/>
    <x v="216"/>
    <n v="84.15"/>
    <n v="0.69858585858585853"/>
    <n v="69.16"/>
    <n v="0.16437314319667259"/>
  </r>
  <r>
    <n v="1912"/>
    <x v="1832"/>
    <d v="2024-01-13T00:00:00"/>
    <x v="1"/>
    <x v="9"/>
    <x v="0"/>
    <s v="Unkown"/>
    <x v="0"/>
    <x v="0"/>
    <x v="0"/>
    <n v="3"/>
    <x v="2"/>
    <n v="99"/>
    <x v="2"/>
    <x v="158"/>
    <n v="89.100000000000009"/>
    <n v="0.37232323232323233"/>
    <n v="36.86"/>
    <n v="0.137897493453049"/>
  </r>
  <r>
    <n v="1913"/>
    <x v="1833"/>
    <d v="2025-06-21T00:00:00"/>
    <x v="0"/>
    <x v="0"/>
    <x v="0"/>
    <s v="Unkown"/>
    <x v="1"/>
    <x v="2"/>
    <x v="6"/>
    <n v="3"/>
    <x v="2"/>
    <n v="199"/>
    <x v="3"/>
    <x v="20"/>
    <n v="169.15"/>
    <n v="0.64130653266331661"/>
    <n v="127.62"/>
    <n v="0.25149275790718301"/>
  </r>
  <r>
    <n v="1914"/>
    <x v="1834"/>
    <d v="2024-09-26T00:00:00"/>
    <x v="1"/>
    <x v="3"/>
    <x v="0"/>
    <s v="Unkown"/>
    <x v="0"/>
    <x v="2"/>
    <x v="7"/>
    <n v="9"/>
    <x v="0"/>
    <n v="99"/>
    <x v="0"/>
    <x v="244"/>
    <n v="94.050000000000011"/>
    <n v="2.1897979797979796"/>
    <n v="216.79"/>
    <n v="0.25611672278338943"/>
  </r>
  <r>
    <n v="1915"/>
    <x v="1835"/>
    <d v="2024-01-12T00:00:00"/>
    <x v="1"/>
    <x v="9"/>
    <x v="2"/>
    <s v="Unkown"/>
    <x v="1"/>
    <x v="0"/>
    <x v="4"/>
    <n v="1"/>
    <x v="2"/>
    <n v="799"/>
    <x v="0"/>
    <x v="212"/>
    <n v="759.05"/>
    <n v="0.19634543178973718"/>
    <n v="156.88"/>
    <n v="0.20667940188393388"/>
  </r>
  <r>
    <n v="1916"/>
    <x v="1836"/>
    <d v="2025-02-08T00:00:00"/>
    <x v="0"/>
    <x v="1"/>
    <x v="2"/>
    <s v="Unkown"/>
    <x v="2"/>
    <x v="2"/>
    <x v="7"/>
    <n v="1"/>
    <x v="2"/>
    <n v="199"/>
    <x v="0"/>
    <x v="205"/>
    <n v="189.05"/>
    <n v="0.25648241206030148"/>
    <n v="51.04"/>
    <n v="0.26998148637926472"/>
  </r>
  <r>
    <n v="1917"/>
    <x v="1837"/>
    <d v="2025-02-08T00:00:00"/>
    <x v="0"/>
    <x v="1"/>
    <x v="2"/>
    <s v="CUST1431"/>
    <x v="0"/>
    <x v="0"/>
    <x v="4"/>
    <n v="1"/>
    <x v="2"/>
    <n v="299"/>
    <x v="0"/>
    <x v="164"/>
    <n v="284.05"/>
    <n v="0.10090301003344482"/>
    <n v="30.17"/>
    <n v="0.10621369477204717"/>
  </r>
  <r>
    <n v="1918"/>
    <x v="1838"/>
    <d v="2025-03-13T00:00:00"/>
    <x v="0"/>
    <x v="8"/>
    <x v="1"/>
    <s v="Unkown"/>
    <x v="2"/>
    <x v="2"/>
    <x v="2"/>
    <n v="1"/>
    <x v="2"/>
    <n v="99"/>
    <x v="2"/>
    <x v="4"/>
    <n v="89.1"/>
    <n v="7.3838383838383828E-2"/>
    <n v="7.31"/>
    <n v="8.204264870931538E-2"/>
  </r>
  <r>
    <n v="1919"/>
    <x v="1839"/>
    <d v="2025-08-19T00:00:00"/>
    <x v="0"/>
    <x v="5"/>
    <x v="0"/>
    <s v="Unkown"/>
    <x v="2"/>
    <x v="0"/>
    <x v="2"/>
    <n v="3"/>
    <x v="2"/>
    <n v="199"/>
    <x v="0"/>
    <x v="114"/>
    <n v="189.04999999999998"/>
    <n v="0.50015075376884421"/>
    <n v="99.53"/>
    <n v="0.17549149255047167"/>
  </r>
  <r>
    <n v="1920"/>
    <x v="1840"/>
    <d v="2024-02-17T00:00:00"/>
    <x v="1"/>
    <x v="1"/>
    <x v="2"/>
    <s v="CUST2529"/>
    <x v="2"/>
    <x v="1"/>
    <x v="0"/>
    <n v="9"/>
    <x v="0"/>
    <n v="799"/>
    <x v="1"/>
    <x v="24"/>
    <n v="799"/>
    <n v="0.7203128911138923"/>
    <n v="575.53"/>
    <n v="8.0034765679321371E-2"/>
  </r>
  <r>
    <n v="1921"/>
    <x v="1841"/>
    <d v="2025-10-17T00:00:00"/>
    <x v="0"/>
    <x v="11"/>
    <x v="1"/>
    <s v="CUST1936"/>
    <x v="0"/>
    <x v="1"/>
    <x v="1"/>
    <n v="2"/>
    <x v="2"/>
    <n v="199"/>
    <x v="3"/>
    <x v="64"/>
    <n v="169.15"/>
    <n v="0.33311557788944729"/>
    <n v="66.290000000000006"/>
    <n v="0.19595033993496896"/>
  </r>
  <r>
    <n v="1922"/>
    <x v="1842"/>
    <d v="2025-10-17T00:00:00"/>
    <x v="0"/>
    <x v="11"/>
    <x v="3"/>
    <s v="Unkown"/>
    <x v="2"/>
    <x v="1"/>
    <x v="5"/>
    <n v="6"/>
    <x v="1"/>
    <n v="199"/>
    <x v="3"/>
    <x v="181"/>
    <n v="169.15"/>
    <n v="0.63899497487437185"/>
    <n v="127.16"/>
    <n v="0.12529313232830822"/>
  </r>
  <r>
    <n v="1923"/>
    <x v="1843"/>
    <d v="2024-06-17T00:00:00"/>
    <x v="1"/>
    <x v="0"/>
    <x v="0"/>
    <s v="CUST2235"/>
    <x v="0"/>
    <x v="1"/>
    <x v="5"/>
    <n v="3"/>
    <x v="2"/>
    <n v="99"/>
    <x v="1"/>
    <x v="132"/>
    <n v="99"/>
    <n v="0.4"/>
    <n v="39.6"/>
    <n v="0.13333333333333333"/>
  </r>
  <r>
    <n v="1924"/>
    <x v="1844"/>
    <d v="2024-11-04T00:00:00"/>
    <x v="1"/>
    <x v="10"/>
    <x v="0"/>
    <s v="CUST1129"/>
    <x v="1"/>
    <x v="0"/>
    <x v="0"/>
    <n v="5"/>
    <x v="1"/>
    <n v="99"/>
    <x v="2"/>
    <x v="182"/>
    <n v="89.1"/>
    <n v="0.41717171717171714"/>
    <n v="41.3"/>
    <n v="9.2704826038159369E-2"/>
  </r>
  <r>
    <n v="1925"/>
    <x v="1845"/>
    <d v="2024-03-10T00:00:00"/>
    <x v="1"/>
    <x v="8"/>
    <x v="3"/>
    <s v="CUST2509"/>
    <x v="2"/>
    <x v="0"/>
    <x v="3"/>
    <n v="2"/>
    <x v="2"/>
    <n v="999"/>
    <x v="2"/>
    <x v="161"/>
    <n v="899.1"/>
    <n v="0.26499499499499501"/>
    <n v="264.73"/>
    <n v="0.14721944166388612"/>
  </r>
  <r>
    <n v="1926"/>
    <x v="1846"/>
    <d v="2025-11-28T00:00:00"/>
    <x v="0"/>
    <x v="10"/>
    <x v="3"/>
    <s v="Unkown"/>
    <x v="1"/>
    <x v="2"/>
    <x v="6"/>
    <n v="6"/>
    <x v="1"/>
    <n v="799"/>
    <x v="0"/>
    <x v="241"/>
    <n v="759.05000000000007"/>
    <n v="1.6797246558197747"/>
    <n v="1342.1"/>
    <n v="0.29468853610873236"/>
  </r>
  <r>
    <n v="1927"/>
    <x v="1847"/>
    <d v="2024-03-30T00:00:00"/>
    <x v="1"/>
    <x v="8"/>
    <x v="3"/>
    <s v="CUST1226"/>
    <x v="0"/>
    <x v="2"/>
    <x v="5"/>
    <n v="9"/>
    <x v="0"/>
    <n v="99"/>
    <x v="3"/>
    <x v="147"/>
    <n v="84.15"/>
    <n v="1.6700000000000002"/>
    <n v="165.33"/>
    <n v="0.21830065359477124"/>
  </r>
  <r>
    <n v="1928"/>
    <x v="1848"/>
    <d v="2025-09-07T00:00:00"/>
    <x v="0"/>
    <x v="3"/>
    <x v="3"/>
    <s v="Unkown"/>
    <x v="2"/>
    <x v="0"/>
    <x v="4"/>
    <n v="2"/>
    <x v="2"/>
    <n v="799"/>
    <x v="2"/>
    <x v="71"/>
    <n v="719.1"/>
    <n v="0.20138923654568211"/>
    <n v="160.91"/>
    <n v="0.1118829091920456"/>
  </r>
  <r>
    <n v="1929"/>
    <x v="1849"/>
    <d v="2024-03-07T00:00:00"/>
    <x v="1"/>
    <x v="8"/>
    <x v="3"/>
    <s v="Unkown"/>
    <x v="2"/>
    <x v="2"/>
    <x v="5"/>
    <n v="8"/>
    <x v="0"/>
    <n v="799"/>
    <x v="0"/>
    <x v="96"/>
    <n v="759.05"/>
    <n v="0.88902377972465585"/>
    <n v="710.33"/>
    <n v="0.11697681312166525"/>
  </r>
  <r>
    <n v="1930"/>
    <x v="1850"/>
    <d v="2024-02-09T00:00:00"/>
    <x v="1"/>
    <x v="1"/>
    <x v="1"/>
    <s v="CUST2472"/>
    <x v="0"/>
    <x v="2"/>
    <x v="1"/>
    <n v="8"/>
    <x v="0"/>
    <n v="199"/>
    <x v="1"/>
    <x v="128"/>
    <n v="199"/>
    <n v="0.71959798994974866"/>
    <n v="143.19999999999999"/>
    <n v="8.9949748743718583E-2"/>
  </r>
  <r>
    <n v="1931"/>
    <x v="1851"/>
    <d v="2024-11-23T00:00:00"/>
    <x v="1"/>
    <x v="10"/>
    <x v="3"/>
    <s v="Unkown"/>
    <x v="2"/>
    <x v="1"/>
    <x v="0"/>
    <n v="6"/>
    <x v="1"/>
    <n v="149"/>
    <x v="2"/>
    <x v="185"/>
    <n v="134.1"/>
    <n v="0.47107382550335569"/>
    <n v="70.19"/>
    <n v="8.7235893611732535E-2"/>
  </r>
  <r>
    <n v="1932"/>
    <x v="1852"/>
    <d v="2025-01-30T00:00:00"/>
    <x v="0"/>
    <x v="9"/>
    <x v="2"/>
    <s v="Unkown"/>
    <x v="1"/>
    <x v="2"/>
    <x v="0"/>
    <n v="8"/>
    <x v="0"/>
    <n v="799"/>
    <x v="1"/>
    <x v="162"/>
    <n v="799"/>
    <n v="1.5174342928660827"/>
    <n v="1212.43"/>
    <n v="0.18967928660826033"/>
  </r>
  <r>
    <n v="1933"/>
    <x v="1853"/>
    <d v="2024-11-15T00:00:00"/>
    <x v="1"/>
    <x v="10"/>
    <x v="0"/>
    <s v="Unkown"/>
    <x v="1"/>
    <x v="2"/>
    <x v="7"/>
    <n v="1"/>
    <x v="2"/>
    <n v="499"/>
    <x v="0"/>
    <x v="171"/>
    <n v="474.05"/>
    <n v="0.2666132264529058"/>
    <n v="133.04"/>
    <n v="0.28064550152937451"/>
  </r>
  <r>
    <n v="1934"/>
    <x v="1854"/>
    <d v="2024-09-02T00:00:00"/>
    <x v="1"/>
    <x v="3"/>
    <x v="0"/>
    <s v="Unkown"/>
    <x v="2"/>
    <x v="1"/>
    <x v="7"/>
    <n v="9"/>
    <x v="0"/>
    <n v="499"/>
    <x v="1"/>
    <x v="15"/>
    <n v="499"/>
    <n v="2.4600801603206413"/>
    <n v="1227.58"/>
    <n v="0.27334224003562679"/>
  </r>
  <r>
    <n v="1936"/>
    <x v="1855"/>
    <d v="2025-02-23T00:00:00"/>
    <x v="0"/>
    <x v="1"/>
    <x v="1"/>
    <s v="Unkown"/>
    <x v="0"/>
    <x v="0"/>
    <x v="1"/>
    <n v="10"/>
    <x v="0"/>
    <n v="199"/>
    <x v="1"/>
    <x v="12"/>
    <n v="199"/>
    <n v="1.7607035175879397"/>
    <n v="350.38"/>
    <n v="0.17607035175879396"/>
  </r>
  <r>
    <n v="1937"/>
    <x v="1856"/>
    <d v="2024-12-14T00:00:00"/>
    <x v="1"/>
    <x v="6"/>
    <x v="1"/>
    <s v="Unkown"/>
    <x v="0"/>
    <x v="1"/>
    <x v="6"/>
    <n v="2"/>
    <x v="2"/>
    <n v="499"/>
    <x v="1"/>
    <x v="72"/>
    <n v="499"/>
    <n v="0.5081362725450902"/>
    <n v="253.56"/>
    <n v="0.2540681362725451"/>
  </r>
  <r>
    <n v="1938"/>
    <x v="1857"/>
    <d v="2024-02-19T00:00:00"/>
    <x v="1"/>
    <x v="1"/>
    <x v="0"/>
    <s v="Unkown"/>
    <x v="2"/>
    <x v="1"/>
    <x v="4"/>
    <n v="9"/>
    <x v="0"/>
    <n v="999"/>
    <x v="1"/>
    <x v="83"/>
    <n v="999"/>
    <n v="1.9015115115115113"/>
    <n v="1899.61"/>
    <n v="0.21127905683461237"/>
  </r>
  <r>
    <n v="1939"/>
    <x v="1858"/>
    <d v="2024-02-18T00:00:00"/>
    <x v="1"/>
    <x v="1"/>
    <x v="0"/>
    <s v="CUST2713"/>
    <x v="1"/>
    <x v="0"/>
    <x v="3"/>
    <n v="2"/>
    <x v="2"/>
    <n v="99"/>
    <x v="1"/>
    <x v="99"/>
    <n v="99"/>
    <n v="0.14121212121212121"/>
    <n v="13.98"/>
    <n v="7.0606060606060603E-2"/>
  </r>
  <r>
    <n v="1940"/>
    <x v="1859"/>
    <d v="2024-05-11T00:00:00"/>
    <x v="1"/>
    <x v="7"/>
    <x v="1"/>
    <s v="CUST2281"/>
    <x v="1"/>
    <x v="1"/>
    <x v="7"/>
    <n v="10"/>
    <x v="0"/>
    <n v="299"/>
    <x v="1"/>
    <x v="256"/>
    <n v="299"/>
    <n v="2.9345150501672239"/>
    <n v="877.42"/>
    <n v="0.2934515050167224"/>
  </r>
  <r>
    <n v="1941"/>
    <x v="1860"/>
    <d v="2024-10-08T00:00:00"/>
    <x v="1"/>
    <x v="11"/>
    <x v="0"/>
    <s v="CUST2429"/>
    <x v="1"/>
    <x v="0"/>
    <x v="0"/>
    <n v="8"/>
    <x v="0"/>
    <n v="99"/>
    <x v="3"/>
    <x v="207"/>
    <n v="84.15"/>
    <n v="0.58696969696969692"/>
    <n v="58.11"/>
    <n v="8.6319073083778966E-2"/>
  </r>
  <r>
    <n v="1942"/>
    <x v="1861"/>
    <d v="2025-10-27T00:00:00"/>
    <x v="0"/>
    <x v="11"/>
    <x v="1"/>
    <s v="Unkown"/>
    <x v="2"/>
    <x v="2"/>
    <x v="0"/>
    <n v="1"/>
    <x v="2"/>
    <n v="999"/>
    <x v="3"/>
    <x v="88"/>
    <n v="849.15"/>
    <n v="0.10510510510510511"/>
    <n v="105"/>
    <n v="0.12365306482953542"/>
  </r>
  <r>
    <n v="1943"/>
    <x v="1862"/>
    <d v="2025-05-05T00:00:00"/>
    <x v="0"/>
    <x v="7"/>
    <x v="1"/>
    <s v="Unkown"/>
    <x v="2"/>
    <x v="2"/>
    <x v="3"/>
    <n v="7"/>
    <x v="0"/>
    <n v="149"/>
    <x v="1"/>
    <x v="174"/>
    <n v="149"/>
    <n v="0.95939597315436231"/>
    <n v="142.94999999999999"/>
    <n v="0.13705656759348034"/>
  </r>
  <r>
    <n v="1944"/>
    <x v="1863"/>
    <d v="2025-06-20T00:00:00"/>
    <x v="0"/>
    <x v="0"/>
    <x v="3"/>
    <s v="Unkown"/>
    <x v="1"/>
    <x v="1"/>
    <x v="2"/>
    <n v="8"/>
    <x v="0"/>
    <n v="99"/>
    <x v="3"/>
    <x v="207"/>
    <n v="84.15"/>
    <n v="0.57555555555555549"/>
    <n v="56.98"/>
    <n v="8.4640522875816984E-2"/>
  </r>
  <r>
    <n v="1945"/>
    <x v="1864"/>
    <d v="2025-09-21T00:00:00"/>
    <x v="0"/>
    <x v="3"/>
    <x v="3"/>
    <s v="Unkown"/>
    <x v="2"/>
    <x v="2"/>
    <x v="6"/>
    <n v="9"/>
    <x v="0"/>
    <n v="99"/>
    <x v="0"/>
    <x v="244"/>
    <n v="94.050000000000011"/>
    <n v="1.934949494949495"/>
    <n v="191.56"/>
    <n v="0.22630988245023331"/>
  </r>
  <r>
    <n v="1946"/>
    <x v="1865"/>
    <d v="2024-11-09T00:00:00"/>
    <x v="1"/>
    <x v="10"/>
    <x v="1"/>
    <s v="CUST2351"/>
    <x v="0"/>
    <x v="2"/>
    <x v="4"/>
    <n v="8"/>
    <x v="0"/>
    <n v="799"/>
    <x v="1"/>
    <x v="162"/>
    <n v="799"/>
    <n v="1.2481852315394242"/>
    <n v="997.3"/>
    <n v="0.15602315394242802"/>
  </r>
  <r>
    <n v="1947"/>
    <x v="1866"/>
    <d v="2024-07-27T00:00:00"/>
    <x v="1"/>
    <x v="4"/>
    <x v="3"/>
    <s v="Unkown"/>
    <x v="1"/>
    <x v="1"/>
    <x v="1"/>
    <n v="7"/>
    <x v="0"/>
    <n v="999"/>
    <x v="1"/>
    <x v="75"/>
    <n v="999"/>
    <n v="1.7216816816816818"/>
    <n v="1719.96"/>
    <n v="0.24595452595452597"/>
  </r>
  <r>
    <n v="1949"/>
    <x v="1867"/>
    <d v="2025-02-18T00:00:00"/>
    <x v="0"/>
    <x v="1"/>
    <x v="2"/>
    <s v="Unkown"/>
    <x v="0"/>
    <x v="1"/>
    <x v="1"/>
    <n v="1"/>
    <x v="2"/>
    <n v="149"/>
    <x v="3"/>
    <x v="156"/>
    <n v="126.65"/>
    <n v="0.1651006711409396"/>
    <n v="24.6"/>
    <n v="0.19423608369522305"/>
  </r>
  <r>
    <n v="1950"/>
    <x v="1868"/>
    <d v="2025-11-19T00:00:00"/>
    <x v="0"/>
    <x v="10"/>
    <x v="0"/>
    <s v="Unkown"/>
    <x v="1"/>
    <x v="1"/>
    <x v="5"/>
    <n v="8"/>
    <x v="0"/>
    <n v="299"/>
    <x v="2"/>
    <x v="211"/>
    <n v="269.10000000000002"/>
    <n v="0.63043478260869568"/>
    <n v="188.5"/>
    <n v="8.7560386473429938E-2"/>
  </r>
  <r>
    <n v="1951"/>
    <x v="1869"/>
    <d v="2025-10-15T00:00:00"/>
    <x v="0"/>
    <x v="11"/>
    <x v="0"/>
    <s v="Unkown"/>
    <x v="0"/>
    <x v="1"/>
    <x v="6"/>
    <n v="5"/>
    <x v="1"/>
    <n v="999"/>
    <x v="3"/>
    <x v="271"/>
    <n v="849.15"/>
    <n v="0.75991991991991992"/>
    <n v="759.16"/>
    <n v="0.17880468703998115"/>
  </r>
  <r>
    <n v="1952"/>
    <x v="1870"/>
    <d v="2025-09-08T00:00:00"/>
    <x v="0"/>
    <x v="3"/>
    <x v="2"/>
    <s v="Unkown"/>
    <x v="2"/>
    <x v="0"/>
    <x v="2"/>
    <n v="5"/>
    <x v="1"/>
    <n v="499"/>
    <x v="2"/>
    <x v="153"/>
    <n v="449.1"/>
    <n v="1.0218637274549098"/>
    <n v="509.91"/>
    <n v="0.22708082832331331"/>
  </r>
  <r>
    <n v="1953"/>
    <x v="1871"/>
    <d v="2025-01-08T00:00:00"/>
    <x v="0"/>
    <x v="9"/>
    <x v="3"/>
    <s v="Unkown"/>
    <x v="1"/>
    <x v="0"/>
    <x v="3"/>
    <n v="7"/>
    <x v="0"/>
    <n v="99"/>
    <x v="3"/>
    <x v="79"/>
    <n v="84.149999999999991"/>
    <n v="1.6436363636363636"/>
    <n v="162.72"/>
    <n v="0.2762414056531704"/>
  </r>
  <r>
    <n v="1954"/>
    <x v="1872"/>
    <d v="2025-03-04T00:00:00"/>
    <x v="0"/>
    <x v="8"/>
    <x v="2"/>
    <s v="CUST2255"/>
    <x v="1"/>
    <x v="2"/>
    <x v="7"/>
    <n v="8"/>
    <x v="0"/>
    <n v="149"/>
    <x v="2"/>
    <x v="6"/>
    <n v="134.1"/>
    <n v="1.3444966442953021"/>
    <n v="200.33"/>
    <n v="0.1867356450410142"/>
  </r>
  <r>
    <n v="1955"/>
    <x v="1873"/>
    <d v="2024-12-12T00:00:00"/>
    <x v="1"/>
    <x v="6"/>
    <x v="0"/>
    <s v="CUST1893"/>
    <x v="0"/>
    <x v="1"/>
    <x v="7"/>
    <n v="5"/>
    <x v="1"/>
    <n v="299"/>
    <x v="1"/>
    <x v="77"/>
    <n v="299"/>
    <n v="1.002943143812709"/>
    <n v="299.88"/>
    <n v="0.2005886287625418"/>
  </r>
  <r>
    <n v="1956"/>
    <x v="1874"/>
    <d v="2025-08-11T00:00:00"/>
    <x v="0"/>
    <x v="5"/>
    <x v="0"/>
    <s v="Unkown"/>
    <x v="1"/>
    <x v="1"/>
    <x v="7"/>
    <n v="10"/>
    <x v="0"/>
    <n v="199"/>
    <x v="0"/>
    <x v="18"/>
    <n v="189.05"/>
    <n v="2.1877386934673368"/>
    <n v="435.36"/>
    <n v="0.23028828352287756"/>
  </r>
  <r>
    <n v="1957"/>
    <x v="1875"/>
    <d v="2024-08-27T00:00:00"/>
    <x v="1"/>
    <x v="5"/>
    <x v="3"/>
    <s v="CUST2844"/>
    <x v="0"/>
    <x v="1"/>
    <x v="6"/>
    <n v="1"/>
    <x v="2"/>
    <n v="999"/>
    <x v="3"/>
    <x v="88"/>
    <n v="849.15"/>
    <n v="9.9299299299299301E-2"/>
    <n v="99.2"/>
    <n v="0.11682270505799919"/>
  </r>
  <r>
    <n v="1958"/>
    <x v="1876"/>
    <d v="2024-05-01T00:00:00"/>
    <x v="1"/>
    <x v="7"/>
    <x v="2"/>
    <s v="Unkown"/>
    <x v="1"/>
    <x v="1"/>
    <x v="5"/>
    <n v="7"/>
    <x v="0"/>
    <n v="149"/>
    <x v="3"/>
    <x v="245"/>
    <n v="126.64999999999999"/>
    <n v="1.2449664429530201"/>
    <n v="185.5"/>
    <n v="0.20923805763916306"/>
  </r>
  <r>
    <n v="1959"/>
    <x v="1877"/>
    <d v="2024-03-30T00:00:00"/>
    <x v="1"/>
    <x v="8"/>
    <x v="3"/>
    <s v="Unkown"/>
    <x v="0"/>
    <x v="1"/>
    <x v="5"/>
    <n v="2"/>
    <x v="2"/>
    <n v="99"/>
    <x v="1"/>
    <x v="99"/>
    <n v="99"/>
    <n v="0.37363636363636366"/>
    <n v="36.99"/>
    <n v="0.18681818181818183"/>
  </r>
  <r>
    <n v="1960"/>
    <x v="1878"/>
    <d v="2025-05-09T00:00:00"/>
    <x v="0"/>
    <x v="7"/>
    <x v="0"/>
    <s v="CUST1795"/>
    <x v="2"/>
    <x v="0"/>
    <x v="5"/>
    <n v="8"/>
    <x v="0"/>
    <n v="99"/>
    <x v="2"/>
    <x v="149"/>
    <n v="89.1"/>
    <n v="0.41575757575757571"/>
    <n v="41.16"/>
    <n v="5.7744107744107744E-2"/>
  </r>
  <r>
    <n v="1961"/>
    <x v="1879"/>
    <d v="2024-11-20T00:00:00"/>
    <x v="1"/>
    <x v="10"/>
    <x v="0"/>
    <s v="Unkown"/>
    <x v="2"/>
    <x v="1"/>
    <x v="3"/>
    <n v="5"/>
    <x v="1"/>
    <n v="499"/>
    <x v="3"/>
    <x v="10"/>
    <n v="424.15"/>
    <n v="0.82597194388777562"/>
    <n v="412.16"/>
    <n v="0.19434633973830015"/>
  </r>
  <r>
    <n v="1962"/>
    <x v="1880"/>
    <d v="2025-12-14T00:00:00"/>
    <x v="0"/>
    <x v="6"/>
    <x v="3"/>
    <s v="Unkown"/>
    <x v="2"/>
    <x v="2"/>
    <x v="5"/>
    <n v="7"/>
    <x v="0"/>
    <n v="99"/>
    <x v="1"/>
    <x v="36"/>
    <n v="99"/>
    <n v="1.8895959595959595"/>
    <n v="187.07"/>
    <n v="0.26994227994227993"/>
  </r>
  <r>
    <n v="1963"/>
    <x v="1881"/>
    <d v="2024-07-23T00:00:00"/>
    <x v="1"/>
    <x v="4"/>
    <x v="2"/>
    <s v="CUST2275"/>
    <x v="2"/>
    <x v="2"/>
    <x v="3"/>
    <n v="9"/>
    <x v="0"/>
    <n v="499"/>
    <x v="1"/>
    <x v="15"/>
    <n v="499"/>
    <n v="2.256513026052104"/>
    <n v="1126"/>
    <n v="0.2507236695613449"/>
  </r>
  <r>
    <n v="1964"/>
    <x v="1882"/>
    <d v="2025-07-01T00:00:00"/>
    <x v="0"/>
    <x v="4"/>
    <x v="2"/>
    <s v="Unkown"/>
    <x v="0"/>
    <x v="0"/>
    <x v="6"/>
    <n v="10"/>
    <x v="0"/>
    <n v="149"/>
    <x v="2"/>
    <x v="34"/>
    <n v="134.1"/>
    <n v="1.9669798657718121"/>
    <n v="293.08"/>
    <n v="0.21855331841909023"/>
  </r>
  <r>
    <n v="1965"/>
    <x v="1883"/>
    <d v="2024-09-29T00:00:00"/>
    <x v="1"/>
    <x v="3"/>
    <x v="3"/>
    <s v="Unkown"/>
    <x v="1"/>
    <x v="1"/>
    <x v="2"/>
    <n v="7"/>
    <x v="0"/>
    <n v="799"/>
    <x v="1"/>
    <x v="199"/>
    <n v="799"/>
    <n v="1.3403504380475595"/>
    <n v="1070.94"/>
    <n v="0.19147863400679421"/>
  </r>
  <r>
    <n v="1966"/>
    <x v="1884"/>
    <d v="2024-12-21T00:00:00"/>
    <x v="1"/>
    <x v="6"/>
    <x v="1"/>
    <s v="Unkown"/>
    <x v="0"/>
    <x v="1"/>
    <x v="3"/>
    <n v="7"/>
    <x v="0"/>
    <n v="99"/>
    <x v="1"/>
    <x v="36"/>
    <n v="99"/>
    <n v="0.38191919191919194"/>
    <n v="37.81"/>
    <n v="5.4559884559884565E-2"/>
  </r>
  <r>
    <n v="1967"/>
    <x v="1885"/>
    <d v="2024-08-05T00:00:00"/>
    <x v="1"/>
    <x v="5"/>
    <x v="2"/>
    <s v="CUST2489"/>
    <x v="2"/>
    <x v="0"/>
    <x v="4"/>
    <n v="2"/>
    <x v="2"/>
    <n v="149"/>
    <x v="2"/>
    <x v="52"/>
    <n v="134.1"/>
    <n v="0.44469798657718124"/>
    <n v="66.260000000000005"/>
    <n v="0.24705443698732293"/>
  </r>
  <r>
    <n v="1968"/>
    <x v="1886"/>
    <d v="2025-11-15T00:00:00"/>
    <x v="0"/>
    <x v="10"/>
    <x v="0"/>
    <s v="Unkown"/>
    <x v="0"/>
    <x v="2"/>
    <x v="4"/>
    <n v="10"/>
    <x v="0"/>
    <n v="199"/>
    <x v="1"/>
    <x v="12"/>
    <n v="199"/>
    <n v="2.8591457286432163"/>
    <n v="568.97"/>
    <n v="0.28591457286432165"/>
  </r>
  <r>
    <n v="1969"/>
    <x v="1887"/>
    <d v="2025-01-13T00:00:00"/>
    <x v="0"/>
    <x v="9"/>
    <x v="0"/>
    <s v="CUST2387"/>
    <x v="0"/>
    <x v="0"/>
    <x v="2"/>
    <n v="10"/>
    <x v="0"/>
    <n v="99"/>
    <x v="1"/>
    <x v="93"/>
    <n v="99"/>
    <n v="2.2197979797979799"/>
    <n v="219.76"/>
    <n v="0.22197979797979797"/>
  </r>
  <r>
    <n v="1970"/>
    <x v="1888"/>
    <d v="2024-06-04T00:00:00"/>
    <x v="1"/>
    <x v="0"/>
    <x v="1"/>
    <s v="Unkown"/>
    <x v="1"/>
    <x v="2"/>
    <x v="4"/>
    <n v="1"/>
    <x v="2"/>
    <n v="799"/>
    <x v="3"/>
    <x v="8"/>
    <n v="679.15"/>
    <n v="0.12390488110137672"/>
    <n v="99"/>
    <n v="0.14577044835456085"/>
  </r>
  <r>
    <n v="1971"/>
    <x v="1889"/>
    <d v="2024-03-30T00:00:00"/>
    <x v="1"/>
    <x v="8"/>
    <x v="0"/>
    <s v="Unkown"/>
    <x v="2"/>
    <x v="0"/>
    <x v="6"/>
    <n v="4"/>
    <x v="1"/>
    <n v="499"/>
    <x v="1"/>
    <x v="224"/>
    <n v="499"/>
    <n v="0.284188376753507"/>
    <n v="141.81"/>
    <n v="7.104709418837675E-2"/>
  </r>
  <r>
    <n v="1972"/>
    <x v="1890"/>
    <d v="2025-08-22T00:00:00"/>
    <x v="0"/>
    <x v="5"/>
    <x v="0"/>
    <s v="Unkown"/>
    <x v="0"/>
    <x v="2"/>
    <x v="3"/>
    <n v="7"/>
    <x v="0"/>
    <n v="999"/>
    <x v="2"/>
    <x v="154"/>
    <n v="899.1"/>
    <n v="0.65138138138138135"/>
    <n v="650.73"/>
    <n v="0.10339387006053673"/>
  </r>
  <r>
    <n v="1973"/>
    <x v="1891"/>
    <d v="2025-09-19T00:00:00"/>
    <x v="0"/>
    <x v="3"/>
    <x v="3"/>
    <s v="Unkown"/>
    <x v="0"/>
    <x v="0"/>
    <x v="0"/>
    <n v="1"/>
    <x v="2"/>
    <n v="299"/>
    <x v="2"/>
    <x v="266"/>
    <n v="269.10000000000002"/>
    <n v="0.19391304347826085"/>
    <n v="57.98"/>
    <n v="0.21545893719806761"/>
  </r>
  <r>
    <n v="1974"/>
    <x v="1892"/>
    <d v="2024-07-20T00:00:00"/>
    <x v="1"/>
    <x v="4"/>
    <x v="0"/>
    <s v="Unkown"/>
    <x v="0"/>
    <x v="0"/>
    <x v="0"/>
    <n v="3"/>
    <x v="2"/>
    <n v="149"/>
    <x v="1"/>
    <x v="11"/>
    <n v="149"/>
    <n v="0.57657718120805368"/>
    <n v="85.91"/>
    <n v="0.1921923937360179"/>
  </r>
  <r>
    <n v="1975"/>
    <x v="1893"/>
    <d v="2025-08-01T00:00:00"/>
    <x v="0"/>
    <x v="5"/>
    <x v="2"/>
    <s v="CUST2070"/>
    <x v="2"/>
    <x v="1"/>
    <x v="4"/>
    <n v="10"/>
    <x v="0"/>
    <n v="499"/>
    <x v="3"/>
    <x v="269"/>
    <n v="424.15"/>
    <n v="2.5202805611222443"/>
    <n v="1257.6199999999999"/>
    <n v="0.2965035954261464"/>
  </r>
  <r>
    <n v="1976"/>
    <x v="1894"/>
    <d v="2024-09-02T00:00:00"/>
    <x v="1"/>
    <x v="3"/>
    <x v="3"/>
    <s v="Unkown"/>
    <x v="0"/>
    <x v="2"/>
    <x v="3"/>
    <n v="4"/>
    <x v="1"/>
    <n v="199"/>
    <x v="1"/>
    <x v="1"/>
    <n v="199"/>
    <n v="1.0049246231155777"/>
    <n v="199.98"/>
    <n v="0.25123115577889443"/>
  </r>
  <r>
    <n v="1977"/>
    <x v="1895"/>
    <d v="2024-07-05T00:00:00"/>
    <x v="1"/>
    <x v="4"/>
    <x v="0"/>
    <s v="Unkown"/>
    <x v="2"/>
    <x v="0"/>
    <x v="1"/>
    <n v="7"/>
    <x v="0"/>
    <n v="199"/>
    <x v="1"/>
    <x v="39"/>
    <n v="199"/>
    <n v="1.0594974874371859"/>
    <n v="210.84"/>
    <n v="0.151356783919598"/>
  </r>
  <r>
    <n v="1979"/>
    <x v="1896"/>
    <d v="2025-06-15T00:00:00"/>
    <x v="0"/>
    <x v="0"/>
    <x v="3"/>
    <s v="Unkown"/>
    <x v="2"/>
    <x v="1"/>
    <x v="4"/>
    <n v="9"/>
    <x v="0"/>
    <n v="299"/>
    <x v="2"/>
    <x v="138"/>
    <n v="269.10000000000002"/>
    <n v="1.5366889632107024"/>
    <n v="459.47"/>
    <n v="0.1897146868161361"/>
  </r>
  <r>
    <n v="1980"/>
    <x v="1897"/>
    <d v="2025-08-16T00:00:00"/>
    <x v="0"/>
    <x v="5"/>
    <x v="2"/>
    <s v="Unkown"/>
    <x v="1"/>
    <x v="0"/>
    <x v="6"/>
    <n v="5"/>
    <x v="1"/>
    <n v="199"/>
    <x v="0"/>
    <x v="82"/>
    <n v="189.05"/>
    <n v="0.30432160804020103"/>
    <n v="60.56"/>
    <n v="6.4067706955831791E-2"/>
  </r>
  <r>
    <n v="1981"/>
    <x v="1898"/>
    <d v="2024-02-18T00:00:00"/>
    <x v="1"/>
    <x v="1"/>
    <x v="0"/>
    <s v="CUST1898"/>
    <x v="2"/>
    <x v="1"/>
    <x v="2"/>
    <n v="9"/>
    <x v="0"/>
    <n v="799"/>
    <x v="1"/>
    <x v="24"/>
    <n v="799"/>
    <n v="1.5772340425531914"/>
    <n v="1260.21"/>
    <n v="0.17524822695035461"/>
  </r>
  <r>
    <n v="1982"/>
    <x v="1899"/>
    <d v="2024-01-10T00:00:00"/>
    <x v="1"/>
    <x v="9"/>
    <x v="1"/>
    <s v="Unkown"/>
    <x v="2"/>
    <x v="0"/>
    <x v="4"/>
    <n v="1"/>
    <x v="2"/>
    <n v="199"/>
    <x v="2"/>
    <x v="242"/>
    <n v="179.1"/>
    <n v="0.16020100502512563"/>
    <n v="31.88"/>
    <n v="0.17800111669458404"/>
  </r>
  <r>
    <n v="1983"/>
    <x v="1900"/>
    <d v="2025-06-01T00:00:00"/>
    <x v="0"/>
    <x v="0"/>
    <x v="3"/>
    <s v="Unkown"/>
    <x v="2"/>
    <x v="2"/>
    <x v="7"/>
    <n v="1"/>
    <x v="2"/>
    <n v="799"/>
    <x v="0"/>
    <x v="212"/>
    <n v="759.05"/>
    <n v="0.16257822277847309"/>
    <n v="129.9"/>
    <n v="0.17113497134576117"/>
  </r>
  <r>
    <n v="1984"/>
    <x v="1901"/>
    <d v="2025-01-28T00:00:00"/>
    <x v="0"/>
    <x v="9"/>
    <x v="2"/>
    <s v="Unkown"/>
    <x v="1"/>
    <x v="2"/>
    <x v="5"/>
    <n v="7"/>
    <x v="0"/>
    <n v="99"/>
    <x v="1"/>
    <x v="36"/>
    <n v="99"/>
    <n v="0.58252525252525256"/>
    <n v="57.67"/>
    <n v="8.3217893217893218E-2"/>
  </r>
  <r>
    <n v="1985"/>
    <x v="1902"/>
    <d v="2025-10-07T00:00:00"/>
    <x v="0"/>
    <x v="11"/>
    <x v="2"/>
    <s v="CUST1811"/>
    <x v="1"/>
    <x v="1"/>
    <x v="4"/>
    <n v="5"/>
    <x v="1"/>
    <n v="999"/>
    <x v="3"/>
    <x v="271"/>
    <n v="849.15"/>
    <n v="0.43746746746746745"/>
    <n v="437.03"/>
    <n v="0.10293352175705116"/>
  </r>
  <r>
    <n v="1986"/>
    <x v="1903"/>
    <d v="2025-12-05T00:00:00"/>
    <x v="0"/>
    <x v="6"/>
    <x v="1"/>
    <s v="Unkown"/>
    <x v="0"/>
    <x v="1"/>
    <x v="7"/>
    <n v="7"/>
    <x v="0"/>
    <n v="149"/>
    <x v="1"/>
    <x v="174"/>
    <n v="149"/>
    <n v="1.557986577181208"/>
    <n v="232.14"/>
    <n v="0.22256951102588685"/>
  </r>
  <r>
    <n v="1987"/>
    <x v="1904"/>
    <d v="2025-01-14T00:00:00"/>
    <x v="0"/>
    <x v="9"/>
    <x v="3"/>
    <s v="Unkown"/>
    <x v="2"/>
    <x v="2"/>
    <x v="3"/>
    <n v="1"/>
    <x v="2"/>
    <n v="999"/>
    <x v="3"/>
    <x v="88"/>
    <n v="849.15"/>
    <n v="0.20750750750750752"/>
    <n v="207.3"/>
    <n v="0.24412647942059709"/>
  </r>
  <r>
    <n v="1988"/>
    <x v="1905"/>
    <d v="2024-02-20T00:00:00"/>
    <x v="1"/>
    <x v="1"/>
    <x v="3"/>
    <s v="Unkown"/>
    <x v="0"/>
    <x v="1"/>
    <x v="5"/>
    <n v="4"/>
    <x v="1"/>
    <n v="799"/>
    <x v="0"/>
    <x v="167"/>
    <n v="759.05"/>
    <n v="0.70551939924906137"/>
    <n v="563.71"/>
    <n v="0.18566299980238457"/>
  </r>
  <r>
    <n v="1989"/>
    <x v="1906"/>
    <d v="2024-08-26T00:00:00"/>
    <x v="1"/>
    <x v="5"/>
    <x v="0"/>
    <s v="Unkown"/>
    <x v="0"/>
    <x v="1"/>
    <x v="2"/>
    <n v="3"/>
    <x v="2"/>
    <n v="999"/>
    <x v="2"/>
    <x v="67"/>
    <n v="899.1"/>
    <n v="0.74528528528528526"/>
    <n v="744.54"/>
    <n v="0.27603158714269821"/>
  </r>
  <r>
    <n v="1990"/>
    <x v="1907"/>
    <d v="2025-12-03T00:00:00"/>
    <x v="0"/>
    <x v="6"/>
    <x v="1"/>
    <s v="Unkown"/>
    <x v="2"/>
    <x v="0"/>
    <x v="1"/>
    <n v="4"/>
    <x v="1"/>
    <n v="499"/>
    <x v="3"/>
    <x v="139"/>
    <n v="424.15"/>
    <n v="0.56583166332665336"/>
    <n v="282.35000000000002"/>
    <n v="0.16642107744901571"/>
  </r>
  <r>
    <n v="1991"/>
    <x v="1908"/>
    <d v="2024-06-17T00:00:00"/>
    <x v="1"/>
    <x v="0"/>
    <x v="3"/>
    <s v="Unkown"/>
    <x v="1"/>
    <x v="0"/>
    <x v="1"/>
    <n v="6"/>
    <x v="1"/>
    <n v="499"/>
    <x v="3"/>
    <x v="59"/>
    <n v="424.15000000000003"/>
    <n v="0.52260521042084163"/>
    <n v="260.77999999999997"/>
    <n v="0.10247160988643954"/>
  </r>
  <r>
    <n v="1992"/>
    <x v="1909"/>
    <d v="2025-09-22T00:00:00"/>
    <x v="0"/>
    <x v="3"/>
    <x v="0"/>
    <s v="Unkown"/>
    <x v="0"/>
    <x v="1"/>
    <x v="6"/>
    <n v="1"/>
    <x v="2"/>
    <n v="499"/>
    <x v="1"/>
    <x v="102"/>
    <n v="499"/>
    <n v="0.16893787575150301"/>
    <n v="84.3"/>
    <n v="0.16893787575150301"/>
  </r>
  <r>
    <n v="1993"/>
    <x v="1910"/>
    <d v="2024-06-12T00:00:00"/>
    <x v="1"/>
    <x v="0"/>
    <x v="0"/>
    <s v="Unkown"/>
    <x v="2"/>
    <x v="1"/>
    <x v="7"/>
    <n v="4"/>
    <x v="1"/>
    <n v="149"/>
    <x v="1"/>
    <x v="41"/>
    <n v="149"/>
    <n v="0.42053691275167782"/>
    <n v="62.66"/>
    <n v="0.10513422818791945"/>
  </r>
  <r>
    <n v="1994"/>
    <x v="1911"/>
    <d v="2025-04-25T00:00:00"/>
    <x v="0"/>
    <x v="2"/>
    <x v="3"/>
    <s v="Unkown"/>
    <x v="1"/>
    <x v="2"/>
    <x v="6"/>
    <n v="2"/>
    <x v="2"/>
    <n v="499"/>
    <x v="0"/>
    <x v="272"/>
    <n v="474.05"/>
    <n v="0.34276553106212421"/>
    <n v="171.04"/>
    <n v="0.18040291108532855"/>
  </r>
  <r>
    <n v="1995"/>
    <x v="1912"/>
    <d v="2024-06-06T00:00:00"/>
    <x v="1"/>
    <x v="0"/>
    <x v="2"/>
    <s v="Unkown"/>
    <x v="0"/>
    <x v="2"/>
    <x v="2"/>
    <n v="5"/>
    <x v="1"/>
    <n v="299"/>
    <x v="2"/>
    <x v="225"/>
    <n v="269.10000000000002"/>
    <n v="1.2178260869565216"/>
    <n v="364.13"/>
    <n v="0.27062801932367148"/>
  </r>
  <r>
    <n v="1996"/>
    <x v="1913"/>
    <d v="2025-08-02T00:00:00"/>
    <x v="0"/>
    <x v="5"/>
    <x v="3"/>
    <s v="Unkown"/>
    <x v="2"/>
    <x v="2"/>
    <x v="0"/>
    <n v="1"/>
    <x v="2"/>
    <n v="299"/>
    <x v="2"/>
    <x v="266"/>
    <n v="269.10000000000002"/>
    <n v="0.1211036789297659"/>
    <n v="36.21"/>
    <n v="0.13455964325529543"/>
  </r>
  <r>
    <n v="1997"/>
    <x v="1914"/>
    <d v="2025-06-08T00:00:00"/>
    <x v="0"/>
    <x v="0"/>
    <x v="3"/>
    <s v="Unkown"/>
    <x v="0"/>
    <x v="2"/>
    <x v="0"/>
    <n v="6"/>
    <x v="1"/>
    <n v="149"/>
    <x v="1"/>
    <x v="81"/>
    <n v="149"/>
    <n v="1.5140939597315435"/>
    <n v="225.6"/>
    <n v="0.25234899328859062"/>
  </r>
  <r>
    <n v="1998"/>
    <x v="1915"/>
    <d v="2025-04-19T00:00:00"/>
    <x v="0"/>
    <x v="2"/>
    <x v="1"/>
    <s v="CUST2562"/>
    <x v="1"/>
    <x v="1"/>
    <x v="2"/>
    <n v="5"/>
    <x v="1"/>
    <n v="199"/>
    <x v="0"/>
    <x v="82"/>
    <n v="189.05"/>
    <n v="0.76482412060301497"/>
    <n v="152.19999999999999"/>
    <n v="0.16101560433747686"/>
  </r>
  <r>
    <n v="1999"/>
    <x v="1916"/>
    <d v="2025-02-08T00:00:00"/>
    <x v="0"/>
    <x v="1"/>
    <x v="0"/>
    <s v="Unkown"/>
    <x v="2"/>
    <x v="1"/>
    <x v="0"/>
    <n v="6"/>
    <x v="1"/>
    <n v="799"/>
    <x v="1"/>
    <x v="63"/>
    <n v="799"/>
    <n v="0.51667083854818519"/>
    <n v="412.82"/>
    <n v="8.611180642469754E-2"/>
  </r>
  <r>
    <n v="2000"/>
    <x v="1917"/>
    <d v="2024-11-13T00:00:00"/>
    <x v="1"/>
    <x v="10"/>
    <x v="1"/>
    <s v="Unkown"/>
    <x v="2"/>
    <x v="0"/>
    <x v="2"/>
    <n v="9"/>
    <x v="0"/>
    <n v="999"/>
    <x v="0"/>
    <x v="187"/>
    <n v="949.05000000000007"/>
    <n v="1.7144144144144144"/>
    <n v="1712.7"/>
    <n v="0.20051630577946367"/>
  </r>
  <r>
    <n v="2001"/>
    <x v="1918"/>
    <d v="2024-06-12T00:00:00"/>
    <x v="1"/>
    <x v="0"/>
    <x v="0"/>
    <s v="Unkown"/>
    <x v="1"/>
    <x v="2"/>
    <x v="7"/>
    <n v="8"/>
    <x v="0"/>
    <n v="799"/>
    <x v="1"/>
    <x v="162"/>
    <n v="799"/>
    <n v="1.1920150187734668"/>
    <n v="952.42"/>
    <n v="0.14900187734668335"/>
  </r>
  <r>
    <n v="2002"/>
    <x v="1919"/>
    <d v="2024-12-10T00:00:00"/>
    <x v="1"/>
    <x v="6"/>
    <x v="3"/>
    <s v="Unkown"/>
    <x v="1"/>
    <x v="0"/>
    <x v="6"/>
    <n v="7"/>
    <x v="0"/>
    <n v="999"/>
    <x v="0"/>
    <x v="125"/>
    <n v="949.05000000000007"/>
    <n v="1.4282482482482481"/>
    <n v="1426.82"/>
    <n v="0.2147741726689095"/>
  </r>
  <r>
    <n v="2003"/>
    <x v="1920"/>
    <d v="2025-11-21T00:00:00"/>
    <x v="0"/>
    <x v="10"/>
    <x v="3"/>
    <s v="Unkown"/>
    <x v="1"/>
    <x v="1"/>
    <x v="4"/>
    <n v="3"/>
    <x v="2"/>
    <n v="499"/>
    <x v="0"/>
    <x v="165"/>
    <n v="474.05"/>
    <n v="0.27809619238476957"/>
    <n v="138.77000000000001"/>
    <n v="9.7577611363077035E-2"/>
  </r>
  <r>
    <n v="2004"/>
    <x v="1921"/>
    <d v="2025-04-21T00:00:00"/>
    <x v="0"/>
    <x v="2"/>
    <x v="3"/>
    <s v="Unkown"/>
    <x v="2"/>
    <x v="0"/>
    <x v="3"/>
    <n v="4"/>
    <x v="1"/>
    <n v="199"/>
    <x v="1"/>
    <x v="1"/>
    <n v="199"/>
    <n v="0.80879396984924612"/>
    <n v="160.94999999999999"/>
    <n v="0.20219849246231153"/>
  </r>
  <r>
    <n v="2005"/>
    <x v="1922"/>
    <d v="2024-03-05T00:00:00"/>
    <x v="1"/>
    <x v="8"/>
    <x v="3"/>
    <s v="CUST2082"/>
    <x v="1"/>
    <x v="2"/>
    <x v="2"/>
    <n v="5"/>
    <x v="1"/>
    <n v="149"/>
    <x v="1"/>
    <x v="73"/>
    <n v="149"/>
    <n v="0.61255033557046978"/>
    <n v="91.27"/>
    <n v="0.12251006711409396"/>
  </r>
  <r>
    <n v="2006"/>
    <x v="1923"/>
    <d v="2025-08-19T00:00:00"/>
    <x v="0"/>
    <x v="5"/>
    <x v="3"/>
    <s v="CUST2431"/>
    <x v="0"/>
    <x v="1"/>
    <x v="2"/>
    <n v="2"/>
    <x v="2"/>
    <n v="149"/>
    <x v="1"/>
    <x v="151"/>
    <n v="149"/>
    <n v="0.5522818791946309"/>
    <n v="82.29"/>
    <n v="0.27614093959731545"/>
  </r>
  <r>
    <n v="2007"/>
    <x v="1924"/>
    <d v="2024-09-03T00:00:00"/>
    <x v="1"/>
    <x v="3"/>
    <x v="3"/>
    <s v="CUST1251"/>
    <x v="1"/>
    <x v="0"/>
    <x v="6"/>
    <n v="1"/>
    <x v="2"/>
    <n v="799"/>
    <x v="0"/>
    <x v="212"/>
    <n v="759.05"/>
    <n v="0.23683354192740924"/>
    <n v="189.23"/>
    <n v="0.24929846518674659"/>
  </r>
  <r>
    <n v="2008"/>
    <x v="1925"/>
    <d v="2024-06-25T00:00:00"/>
    <x v="1"/>
    <x v="0"/>
    <x v="3"/>
    <s v="Unkown"/>
    <x v="2"/>
    <x v="2"/>
    <x v="2"/>
    <n v="4"/>
    <x v="1"/>
    <n v="299"/>
    <x v="2"/>
    <x v="33"/>
    <n v="269.10000000000002"/>
    <n v="0.69173913043478263"/>
    <n v="206.83"/>
    <n v="0.19214975845410628"/>
  </r>
  <r>
    <n v="2009"/>
    <x v="1926"/>
    <d v="2025-11-02T00:00:00"/>
    <x v="0"/>
    <x v="10"/>
    <x v="1"/>
    <s v="Unkown"/>
    <x v="1"/>
    <x v="0"/>
    <x v="5"/>
    <n v="2"/>
    <x v="2"/>
    <n v="799"/>
    <x v="0"/>
    <x v="238"/>
    <n v="759.05"/>
    <n v="0.5050438047559449"/>
    <n v="403.53"/>
    <n v="0.26581252881891837"/>
  </r>
  <r>
    <n v="2011"/>
    <x v="1927"/>
    <d v="2025-06-08T00:00:00"/>
    <x v="0"/>
    <x v="0"/>
    <x v="0"/>
    <s v="Unkown"/>
    <x v="2"/>
    <x v="0"/>
    <x v="3"/>
    <n v="3"/>
    <x v="2"/>
    <n v="99"/>
    <x v="1"/>
    <x v="132"/>
    <n v="99"/>
    <n v="0.51787878787878794"/>
    <n v="51.27"/>
    <n v="0.17262626262626263"/>
  </r>
  <r>
    <n v="2012"/>
    <x v="1928"/>
    <d v="2024-05-23T00:00:00"/>
    <x v="1"/>
    <x v="7"/>
    <x v="3"/>
    <s v="CUST1796"/>
    <x v="2"/>
    <x v="0"/>
    <x v="7"/>
    <n v="3"/>
    <x v="2"/>
    <n v="299"/>
    <x v="0"/>
    <x v="3"/>
    <n v="284.05"/>
    <n v="0.34591973244147162"/>
    <n v="103.43"/>
    <n v="0.12137534471630583"/>
  </r>
  <r>
    <n v="2013"/>
    <x v="1929"/>
    <d v="2025-03-05T00:00:00"/>
    <x v="0"/>
    <x v="8"/>
    <x v="3"/>
    <s v="Unkown"/>
    <x v="0"/>
    <x v="1"/>
    <x v="4"/>
    <n v="3"/>
    <x v="2"/>
    <n v="999"/>
    <x v="0"/>
    <x v="89"/>
    <n v="949.05000000000007"/>
    <n v="0.42800800800800798"/>
    <n v="427.58"/>
    <n v="0.15017824842386246"/>
  </r>
  <r>
    <n v="2014"/>
    <x v="1930"/>
    <d v="2025-11-07T00:00:00"/>
    <x v="0"/>
    <x v="10"/>
    <x v="2"/>
    <s v="Unkown"/>
    <x v="0"/>
    <x v="0"/>
    <x v="5"/>
    <n v="2"/>
    <x v="2"/>
    <n v="799"/>
    <x v="2"/>
    <x v="71"/>
    <n v="719.1"/>
    <n v="0.23877346683354192"/>
    <n v="190.78"/>
    <n v="0.1326519260186344"/>
  </r>
  <r>
    <n v="2015"/>
    <x v="1931"/>
    <d v="2024-02-12T00:00:00"/>
    <x v="1"/>
    <x v="1"/>
    <x v="0"/>
    <s v="Unkown"/>
    <x v="0"/>
    <x v="0"/>
    <x v="4"/>
    <n v="6"/>
    <x v="1"/>
    <n v="199"/>
    <x v="3"/>
    <x v="181"/>
    <n v="169.15"/>
    <n v="0.46361809045226132"/>
    <n v="92.26"/>
    <n v="9.0905507931815954E-2"/>
  </r>
  <r>
    <n v="2016"/>
    <x v="1932"/>
    <d v="2024-10-09T00:00:00"/>
    <x v="1"/>
    <x v="11"/>
    <x v="1"/>
    <s v="CUST2813"/>
    <x v="0"/>
    <x v="1"/>
    <x v="4"/>
    <n v="10"/>
    <x v="0"/>
    <n v="999"/>
    <x v="3"/>
    <x v="62"/>
    <n v="849.15"/>
    <n v="1.1708708708708708"/>
    <n v="1169.7"/>
    <n v="0.13774951422010245"/>
  </r>
  <r>
    <n v="2017"/>
    <x v="1933"/>
    <d v="2024-12-05T00:00:00"/>
    <x v="1"/>
    <x v="6"/>
    <x v="3"/>
    <s v="Unkown"/>
    <x v="2"/>
    <x v="0"/>
    <x v="5"/>
    <n v="4"/>
    <x v="1"/>
    <n v="149"/>
    <x v="3"/>
    <x v="220"/>
    <n v="126.65"/>
    <n v="0.384496644295302"/>
    <n v="57.29"/>
    <n v="0.11308724832214764"/>
  </r>
  <r>
    <n v="2018"/>
    <x v="1934"/>
    <d v="2024-01-07T00:00:00"/>
    <x v="1"/>
    <x v="9"/>
    <x v="1"/>
    <s v="CUST1683"/>
    <x v="0"/>
    <x v="0"/>
    <x v="7"/>
    <n v="8"/>
    <x v="0"/>
    <n v="99"/>
    <x v="2"/>
    <x v="149"/>
    <n v="89.1"/>
    <n v="0.78888888888888886"/>
    <n v="78.099999999999994"/>
    <n v="0.1095679012345679"/>
  </r>
  <r>
    <n v="2019"/>
    <x v="1935"/>
    <d v="2024-11-14T00:00:00"/>
    <x v="1"/>
    <x v="10"/>
    <x v="0"/>
    <s v="CUST1082"/>
    <x v="2"/>
    <x v="1"/>
    <x v="5"/>
    <n v="1"/>
    <x v="2"/>
    <n v="149"/>
    <x v="1"/>
    <x v="7"/>
    <n v="149"/>
    <n v="0.20993288590604028"/>
    <n v="31.28"/>
    <n v="0.20993288590604028"/>
  </r>
  <r>
    <n v="2021"/>
    <x v="1936"/>
    <d v="2024-05-30T00:00:00"/>
    <x v="1"/>
    <x v="7"/>
    <x v="0"/>
    <s v="CUST2496"/>
    <x v="1"/>
    <x v="2"/>
    <x v="7"/>
    <n v="4"/>
    <x v="1"/>
    <n v="99"/>
    <x v="1"/>
    <x v="29"/>
    <n v="99"/>
    <n v="0.40464646464646464"/>
    <n v="40.06"/>
    <n v="0.10116161616161616"/>
  </r>
  <r>
    <n v="2023"/>
    <x v="1937"/>
    <d v="2025-04-04T00:00:00"/>
    <x v="0"/>
    <x v="2"/>
    <x v="2"/>
    <s v="Unkown"/>
    <x v="2"/>
    <x v="1"/>
    <x v="6"/>
    <n v="5"/>
    <x v="1"/>
    <n v="799"/>
    <x v="1"/>
    <x v="100"/>
    <n v="799"/>
    <n v="0.47876095118898621"/>
    <n v="382.53"/>
    <n v="9.5752190237797241E-2"/>
  </r>
  <r>
    <n v="2024"/>
    <x v="1938"/>
    <d v="2025-11-27T00:00:00"/>
    <x v="0"/>
    <x v="10"/>
    <x v="2"/>
    <s v="Unkown"/>
    <x v="1"/>
    <x v="2"/>
    <x v="2"/>
    <n v="3"/>
    <x v="2"/>
    <n v="149"/>
    <x v="1"/>
    <x v="11"/>
    <n v="149"/>
    <n v="0.52335570469798665"/>
    <n v="77.98"/>
    <n v="0.17445190156599552"/>
  </r>
  <r>
    <n v="2025"/>
    <x v="1939"/>
    <d v="2025-07-14T00:00:00"/>
    <x v="0"/>
    <x v="4"/>
    <x v="3"/>
    <s v="Unkown"/>
    <x v="1"/>
    <x v="0"/>
    <x v="2"/>
    <n v="3"/>
    <x v="2"/>
    <n v="99"/>
    <x v="3"/>
    <x v="177"/>
    <n v="84.149999999999991"/>
    <n v="0.57141414141414137"/>
    <n v="56.57"/>
    <n v="0.22408397702515351"/>
  </r>
  <r>
    <n v="2026"/>
    <x v="1940"/>
    <d v="2024-07-08T00:00:00"/>
    <x v="1"/>
    <x v="4"/>
    <x v="3"/>
    <s v="CUST1688"/>
    <x v="0"/>
    <x v="1"/>
    <x v="5"/>
    <n v="5"/>
    <x v="1"/>
    <n v="199"/>
    <x v="1"/>
    <x v="86"/>
    <n v="199"/>
    <n v="0.74502512562814061"/>
    <n v="148.26"/>
    <n v="0.14900502512562813"/>
  </r>
  <r>
    <n v="2027"/>
    <x v="1941"/>
    <d v="2025-10-05T00:00:00"/>
    <x v="0"/>
    <x v="11"/>
    <x v="3"/>
    <s v="Unkown"/>
    <x v="0"/>
    <x v="0"/>
    <x v="6"/>
    <n v="5"/>
    <x v="1"/>
    <n v="299"/>
    <x v="3"/>
    <x v="95"/>
    <n v="254.15"/>
    <n v="0.30464882943143812"/>
    <n v="91.09"/>
    <n v="7.1682077513279568E-2"/>
  </r>
  <r>
    <n v="2028"/>
    <x v="1942"/>
    <d v="2024-05-22T00:00:00"/>
    <x v="1"/>
    <x v="7"/>
    <x v="0"/>
    <s v="Unkown"/>
    <x v="2"/>
    <x v="2"/>
    <x v="7"/>
    <n v="8"/>
    <x v="0"/>
    <n v="99"/>
    <x v="2"/>
    <x v="149"/>
    <n v="89.1"/>
    <n v="1.2602020202020203"/>
    <n v="124.76"/>
    <n v="0.17502805836139171"/>
  </r>
  <r>
    <n v="2029"/>
    <x v="1943"/>
    <d v="2025-07-02T00:00:00"/>
    <x v="0"/>
    <x v="4"/>
    <x v="2"/>
    <s v="Unkown"/>
    <x v="2"/>
    <x v="0"/>
    <x v="4"/>
    <n v="3"/>
    <x v="2"/>
    <n v="499"/>
    <x v="0"/>
    <x v="165"/>
    <n v="474.05"/>
    <n v="0.66717434869739478"/>
    <n v="332.92"/>
    <n v="0.23409626270084027"/>
  </r>
  <r>
    <n v="2030"/>
    <x v="1944"/>
    <d v="2025-09-15T00:00:00"/>
    <x v="0"/>
    <x v="3"/>
    <x v="0"/>
    <s v="Unkown"/>
    <x v="2"/>
    <x v="1"/>
    <x v="4"/>
    <n v="1"/>
    <x v="2"/>
    <n v="799"/>
    <x v="0"/>
    <x v="212"/>
    <n v="759.05"/>
    <n v="0.18679599499374216"/>
    <n v="149.25"/>
    <n v="0.19662736315130758"/>
  </r>
  <r>
    <n v="2031"/>
    <x v="1945"/>
    <d v="2024-08-20T00:00:00"/>
    <x v="1"/>
    <x v="5"/>
    <x v="0"/>
    <s v="CUST1781"/>
    <x v="0"/>
    <x v="1"/>
    <x v="4"/>
    <n v="2"/>
    <x v="2"/>
    <n v="149"/>
    <x v="3"/>
    <x v="234"/>
    <n v="126.65"/>
    <n v="0.47154362416107387"/>
    <n v="70.260000000000005"/>
    <n v="0.27737860244769047"/>
  </r>
  <r>
    <n v="2032"/>
    <x v="1946"/>
    <d v="2025-03-11T00:00:00"/>
    <x v="0"/>
    <x v="8"/>
    <x v="3"/>
    <s v="CUST1969"/>
    <x v="2"/>
    <x v="2"/>
    <x v="3"/>
    <n v="9"/>
    <x v="0"/>
    <n v="149"/>
    <x v="1"/>
    <x v="34"/>
    <n v="149"/>
    <n v="0.52"/>
    <n v="77.48"/>
    <n v="5.7777777777777782E-2"/>
  </r>
  <r>
    <n v="2033"/>
    <x v="1947"/>
    <d v="2025-03-18T00:00:00"/>
    <x v="0"/>
    <x v="8"/>
    <x v="0"/>
    <s v="Unkown"/>
    <x v="1"/>
    <x v="0"/>
    <x v="7"/>
    <n v="4"/>
    <x v="1"/>
    <n v="799"/>
    <x v="1"/>
    <x v="45"/>
    <n v="799"/>
    <n v="0.29723404255319152"/>
    <n v="237.49"/>
    <n v="7.4308510638297881E-2"/>
  </r>
  <r>
    <n v="2034"/>
    <x v="1948"/>
    <d v="2025-08-15T00:00:00"/>
    <x v="0"/>
    <x v="5"/>
    <x v="0"/>
    <s v="Unkown"/>
    <x v="2"/>
    <x v="2"/>
    <x v="7"/>
    <n v="3"/>
    <x v="2"/>
    <n v="299"/>
    <x v="2"/>
    <x v="13"/>
    <n v="269.09999999999997"/>
    <n v="0.42749163879598662"/>
    <n v="127.82"/>
    <n v="0.15833023659110615"/>
  </r>
  <r>
    <n v="2035"/>
    <x v="1949"/>
    <d v="2024-04-24T00:00:00"/>
    <x v="1"/>
    <x v="2"/>
    <x v="1"/>
    <s v="CUST1668"/>
    <x v="1"/>
    <x v="2"/>
    <x v="0"/>
    <n v="1"/>
    <x v="2"/>
    <n v="999"/>
    <x v="0"/>
    <x v="188"/>
    <n v="949.05"/>
    <n v="0.17083083083083084"/>
    <n v="170.66"/>
    <n v="0.17982192719034826"/>
  </r>
  <r>
    <n v="2036"/>
    <x v="1950"/>
    <d v="2024-09-25T00:00:00"/>
    <x v="1"/>
    <x v="3"/>
    <x v="0"/>
    <s v="CUST2608"/>
    <x v="2"/>
    <x v="0"/>
    <x v="7"/>
    <n v="8"/>
    <x v="0"/>
    <n v="199"/>
    <x v="3"/>
    <x v="213"/>
    <n v="169.15"/>
    <n v="1.8507035175879398"/>
    <n v="368.29"/>
    <n v="0.27216228199822645"/>
  </r>
  <r>
    <n v="2037"/>
    <x v="1951"/>
    <d v="2024-09-02T00:00:00"/>
    <x v="1"/>
    <x v="3"/>
    <x v="0"/>
    <s v="CUST1403"/>
    <x v="2"/>
    <x v="1"/>
    <x v="3"/>
    <n v="3"/>
    <x v="2"/>
    <n v="99"/>
    <x v="0"/>
    <x v="101"/>
    <n v="94.05"/>
    <n v="0.53888888888888886"/>
    <n v="53.35"/>
    <n v="0.18908382066276805"/>
  </r>
  <r>
    <n v="2038"/>
    <x v="1952"/>
    <d v="2025-09-20T00:00:00"/>
    <x v="0"/>
    <x v="3"/>
    <x v="0"/>
    <s v="CUST1528"/>
    <x v="1"/>
    <x v="1"/>
    <x v="3"/>
    <n v="7"/>
    <x v="0"/>
    <n v="299"/>
    <x v="0"/>
    <x v="215"/>
    <n v="284.05"/>
    <n v="1.261505016722408"/>
    <n v="377.19"/>
    <n v="0.18970000251464783"/>
  </r>
  <r>
    <n v="2039"/>
    <x v="1953"/>
    <d v="2024-09-13T00:00:00"/>
    <x v="1"/>
    <x v="3"/>
    <x v="1"/>
    <s v="Unkown"/>
    <x v="0"/>
    <x v="1"/>
    <x v="2"/>
    <n v="3"/>
    <x v="2"/>
    <n v="199"/>
    <x v="1"/>
    <x v="85"/>
    <n v="199"/>
    <n v="0.53829145728643213"/>
    <n v="107.12"/>
    <n v="0.17943048576214407"/>
  </r>
  <r>
    <n v="2040"/>
    <x v="1954"/>
    <d v="2025-06-06T00:00:00"/>
    <x v="0"/>
    <x v="0"/>
    <x v="2"/>
    <s v="CUST2094"/>
    <x v="1"/>
    <x v="0"/>
    <x v="4"/>
    <n v="4"/>
    <x v="1"/>
    <n v="199"/>
    <x v="2"/>
    <x v="173"/>
    <n v="179.1"/>
    <n v="0.31668341708542713"/>
    <n v="63.02"/>
    <n v="8.79676158570631E-2"/>
  </r>
  <r>
    <n v="2041"/>
    <x v="1955"/>
    <d v="2024-12-26T00:00:00"/>
    <x v="1"/>
    <x v="6"/>
    <x v="3"/>
    <s v="CUST2445"/>
    <x v="0"/>
    <x v="0"/>
    <x v="0"/>
    <n v="8"/>
    <x v="0"/>
    <n v="799"/>
    <x v="1"/>
    <x v="162"/>
    <n v="799"/>
    <n v="0.61694618272841051"/>
    <n v="492.94"/>
    <n v="7.7118272841051314E-2"/>
  </r>
  <r>
    <n v="2042"/>
    <x v="1956"/>
    <d v="2025-11-09T00:00:00"/>
    <x v="0"/>
    <x v="10"/>
    <x v="0"/>
    <s v="Unkown"/>
    <x v="0"/>
    <x v="0"/>
    <x v="4"/>
    <n v="6"/>
    <x v="1"/>
    <n v="199"/>
    <x v="1"/>
    <x v="127"/>
    <n v="199"/>
    <n v="1.6388442211055276"/>
    <n v="326.13"/>
    <n v="0.27314070351758796"/>
  </r>
  <r>
    <n v="2043"/>
    <x v="1957"/>
    <d v="2024-04-27T00:00:00"/>
    <x v="1"/>
    <x v="2"/>
    <x v="0"/>
    <s v="Unkown"/>
    <x v="2"/>
    <x v="1"/>
    <x v="5"/>
    <n v="10"/>
    <x v="0"/>
    <n v="799"/>
    <x v="3"/>
    <x v="254"/>
    <n v="679.15"/>
    <n v="2.4926533166458076"/>
    <n v="1991.63"/>
    <n v="0.29325333137009496"/>
  </r>
  <r>
    <n v="2044"/>
    <x v="1958"/>
    <d v="2024-09-21T00:00:00"/>
    <x v="1"/>
    <x v="3"/>
    <x v="0"/>
    <s v="Unkown"/>
    <x v="2"/>
    <x v="1"/>
    <x v="4"/>
    <n v="1"/>
    <x v="2"/>
    <n v="199"/>
    <x v="2"/>
    <x v="242"/>
    <n v="179.1"/>
    <n v="0.22211055276381911"/>
    <n v="44.2"/>
    <n v="0.24678950307091013"/>
  </r>
  <r>
    <n v="2045"/>
    <x v="1959"/>
    <d v="2025-05-18T00:00:00"/>
    <x v="0"/>
    <x v="7"/>
    <x v="1"/>
    <s v="Unkown"/>
    <x v="0"/>
    <x v="0"/>
    <x v="6"/>
    <n v="6"/>
    <x v="1"/>
    <n v="149"/>
    <x v="3"/>
    <x v="259"/>
    <n v="126.64999999999999"/>
    <n v="0.40463087248322149"/>
    <n v="60.29"/>
    <n v="7.9339386761415984E-2"/>
  </r>
  <r>
    <n v="2046"/>
    <x v="1960"/>
    <d v="2025-03-16T00:00:00"/>
    <x v="0"/>
    <x v="8"/>
    <x v="0"/>
    <s v="Unkown"/>
    <x v="0"/>
    <x v="2"/>
    <x v="7"/>
    <n v="3"/>
    <x v="2"/>
    <n v="799"/>
    <x v="1"/>
    <x v="54"/>
    <n v="799"/>
    <n v="0.44737171464330411"/>
    <n v="357.45"/>
    <n v="0.14912390488110136"/>
  </r>
  <r>
    <n v="2047"/>
    <x v="1961"/>
    <d v="2024-03-12T00:00:00"/>
    <x v="1"/>
    <x v="8"/>
    <x v="1"/>
    <s v="Unkown"/>
    <x v="2"/>
    <x v="0"/>
    <x v="4"/>
    <n v="8"/>
    <x v="0"/>
    <n v="999"/>
    <x v="2"/>
    <x v="229"/>
    <n v="899.1"/>
    <n v="0.38177177177177174"/>
    <n v="381.39"/>
    <n v="5.3023857190523854E-2"/>
  </r>
  <r>
    <n v="2048"/>
    <x v="1962"/>
    <d v="2025-01-17T00:00:00"/>
    <x v="0"/>
    <x v="9"/>
    <x v="0"/>
    <s v="Unkown"/>
    <x v="2"/>
    <x v="1"/>
    <x v="0"/>
    <n v="2"/>
    <x v="2"/>
    <n v="499"/>
    <x v="0"/>
    <x v="272"/>
    <n v="474.05"/>
    <n v="0.17434869739478959"/>
    <n v="87"/>
    <n v="9.1762472313047141E-2"/>
  </r>
  <r>
    <n v="2049"/>
    <x v="1963"/>
    <d v="2025-06-05T00:00:00"/>
    <x v="0"/>
    <x v="0"/>
    <x v="0"/>
    <s v="Unkown"/>
    <x v="2"/>
    <x v="2"/>
    <x v="4"/>
    <n v="5"/>
    <x v="1"/>
    <n v="999"/>
    <x v="1"/>
    <x v="136"/>
    <n v="999"/>
    <n v="0.9320620620620621"/>
    <n v="931.13"/>
    <n v="0.18641241241241241"/>
  </r>
  <r>
    <n v="2050"/>
    <x v="1964"/>
    <d v="2025-09-03T00:00:00"/>
    <x v="0"/>
    <x v="3"/>
    <x v="1"/>
    <s v="Unkown"/>
    <x v="0"/>
    <x v="1"/>
    <x v="2"/>
    <n v="8"/>
    <x v="0"/>
    <n v="99"/>
    <x v="0"/>
    <x v="184"/>
    <n v="94.05"/>
    <n v="1.8771717171717173"/>
    <n v="185.84"/>
    <n v="0.24699627857522596"/>
  </r>
  <r>
    <n v="2051"/>
    <x v="1965"/>
    <d v="2025-08-14T00:00:00"/>
    <x v="0"/>
    <x v="5"/>
    <x v="0"/>
    <s v="Unkown"/>
    <x v="0"/>
    <x v="2"/>
    <x v="0"/>
    <n v="9"/>
    <x v="0"/>
    <n v="999"/>
    <x v="0"/>
    <x v="187"/>
    <n v="949.05000000000007"/>
    <n v="1.2590090090090089"/>
    <n v="1257.75"/>
    <n v="0.14725251567356828"/>
  </r>
  <r>
    <n v="2052"/>
    <x v="1966"/>
    <d v="2024-12-16T00:00:00"/>
    <x v="1"/>
    <x v="6"/>
    <x v="0"/>
    <s v="CUST1085"/>
    <x v="2"/>
    <x v="1"/>
    <x v="1"/>
    <n v="10"/>
    <x v="0"/>
    <n v="199"/>
    <x v="3"/>
    <x v="247"/>
    <n v="169.15"/>
    <n v="1.5154773869346734"/>
    <n v="301.58"/>
    <n v="0.17829145728643214"/>
  </r>
  <r>
    <n v="2053"/>
    <x v="1967"/>
    <d v="2025-09-24T00:00:00"/>
    <x v="0"/>
    <x v="3"/>
    <x v="1"/>
    <s v="Unkown"/>
    <x v="1"/>
    <x v="0"/>
    <x v="6"/>
    <n v="10"/>
    <x v="0"/>
    <n v="199"/>
    <x v="2"/>
    <x v="110"/>
    <n v="179.1"/>
    <n v="0.90080402010050242"/>
    <n v="179.26"/>
    <n v="0.10008933556672249"/>
  </r>
  <r>
    <n v="2054"/>
    <x v="1968"/>
    <d v="2024-11-04T00:00:00"/>
    <x v="1"/>
    <x v="10"/>
    <x v="2"/>
    <s v="Unkown"/>
    <x v="2"/>
    <x v="2"/>
    <x v="3"/>
    <n v="2"/>
    <x v="2"/>
    <n v="149"/>
    <x v="1"/>
    <x v="151"/>
    <n v="149"/>
    <n v="0.30583892617449665"/>
    <n v="45.57"/>
    <n v="0.15291946308724833"/>
  </r>
  <r>
    <n v="2055"/>
    <x v="1969"/>
    <d v="2024-04-12T00:00:00"/>
    <x v="1"/>
    <x v="2"/>
    <x v="0"/>
    <s v="CUST1481"/>
    <x v="1"/>
    <x v="2"/>
    <x v="6"/>
    <n v="7"/>
    <x v="0"/>
    <n v="149"/>
    <x v="1"/>
    <x v="174"/>
    <n v="149"/>
    <n v="0.44912751677852353"/>
    <n v="66.92"/>
    <n v="6.4161073825503359E-2"/>
  </r>
  <r>
    <n v="2056"/>
    <x v="1970"/>
    <d v="2024-09-22T00:00:00"/>
    <x v="1"/>
    <x v="3"/>
    <x v="1"/>
    <s v="Unkown"/>
    <x v="2"/>
    <x v="1"/>
    <x v="2"/>
    <n v="7"/>
    <x v="0"/>
    <n v="799"/>
    <x v="1"/>
    <x v="199"/>
    <n v="799"/>
    <n v="0.91460575719649562"/>
    <n v="730.77"/>
    <n v="0.1306579653137851"/>
  </r>
  <r>
    <n v="2057"/>
    <x v="1971"/>
    <d v="2025-04-24T00:00:00"/>
    <x v="0"/>
    <x v="2"/>
    <x v="3"/>
    <s v="Unkown"/>
    <x v="0"/>
    <x v="1"/>
    <x v="0"/>
    <n v="3"/>
    <x v="2"/>
    <n v="99"/>
    <x v="2"/>
    <x v="158"/>
    <n v="89.100000000000009"/>
    <n v="0.70606060606060617"/>
    <n v="69.900000000000006"/>
    <n v="0.26150392817059487"/>
  </r>
  <r>
    <n v="2058"/>
    <x v="1972"/>
    <d v="2025-08-24T00:00:00"/>
    <x v="0"/>
    <x v="5"/>
    <x v="0"/>
    <s v="Unkown"/>
    <x v="0"/>
    <x v="1"/>
    <x v="0"/>
    <n v="5"/>
    <x v="1"/>
    <n v="499"/>
    <x v="1"/>
    <x v="175"/>
    <n v="499"/>
    <n v="0.57076152304609218"/>
    <n v="284.81"/>
    <n v="0.11415230460921844"/>
  </r>
  <r>
    <n v="2059"/>
    <x v="1973"/>
    <d v="2024-09-01T00:00:00"/>
    <x v="1"/>
    <x v="3"/>
    <x v="3"/>
    <s v="CUST1739"/>
    <x v="1"/>
    <x v="2"/>
    <x v="6"/>
    <n v="5"/>
    <x v="1"/>
    <n v="999"/>
    <x v="3"/>
    <x v="271"/>
    <n v="849.15"/>
    <n v="0.27032032032032033"/>
    <n v="270.05"/>
    <n v="6.3604781251840076E-2"/>
  </r>
  <r>
    <n v="2060"/>
    <x v="1974"/>
    <d v="2025-05-24T00:00:00"/>
    <x v="0"/>
    <x v="7"/>
    <x v="0"/>
    <s v="Unkown"/>
    <x v="2"/>
    <x v="0"/>
    <x v="4"/>
    <n v="9"/>
    <x v="0"/>
    <n v="99"/>
    <x v="1"/>
    <x v="117"/>
    <n v="99"/>
    <n v="2.4269696969696972"/>
    <n v="240.27"/>
    <n v="0.26966329966329966"/>
  </r>
  <r>
    <n v="2061"/>
    <x v="1975"/>
    <d v="2025-11-30T00:00:00"/>
    <x v="0"/>
    <x v="10"/>
    <x v="2"/>
    <s v="CUST2803"/>
    <x v="2"/>
    <x v="1"/>
    <x v="7"/>
    <n v="6"/>
    <x v="1"/>
    <n v="99"/>
    <x v="1"/>
    <x v="155"/>
    <n v="99"/>
    <n v="1.4422222222222223"/>
    <n v="142.78"/>
    <n v="0.24037037037037037"/>
  </r>
  <r>
    <n v="2062"/>
    <x v="1976"/>
    <d v="2024-12-09T00:00:00"/>
    <x v="1"/>
    <x v="6"/>
    <x v="2"/>
    <s v="CUST2594"/>
    <x v="0"/>
    <x v="1"/>
    <x v="3"/>
    <n v="4"/>
    <x v="1"/>
    <n v="199"/>
    <x v="1"/>
    <x v="1"/>
    <n v="199"/>
    <n v="1.0806030150753769"/>
    <n v="215.04"/>
    <n v="0.27015075376884423"/>
  </r>
  <r>
    <n v="2063"/>
    <x v="1977"/>
    <d v="2024-05-06T00:00:00"/>
    <x v="1"/>
    <x v="7"/>
    <x v="3"/>
    <s v="Unkown"/>
    <x v="0"/>
    <x v="1"/>
    <x v="6"/>
    <n v="7"/>
    <x v="0"/>
    <n v="299"/>
    <x v="1"/>
    <x v="198"/>
    <n v="299"/>
    <n v="2.0066889632107023"/>
    <n v="600"/>
    <n v="0.2866698518872432"/>
  </r>
  <r>
    <n v="2064"/>
    <x v="1978"/>
    <d v="2025-06-24T00:00:00"/>
    <x v="0"/>
    <x v="0"/>
    <x v="3"/>
    <s v="Unkown"/>
    <x v="0"/>
    <x v="0"/>
    <x v="1"/>
    <n v="3"/>
    <x v="2"/>
    <n v="99"/>
    <x v="1"/>
    <x v="132"/>
    <n v="99"/>
    <n v="0.73696969696969694"/>
    <n v="72.959999999999994"/>
    <n v="0.24565656565656563"/>
  </r>
  <r>
    <n v="2065"/>
    <x v="1979"/>
    <d v="2025-04-01T00:00:00"/>
    <x v="0"/>
    <x v="2"/>
    <x v="3"/>
    <s v="Unkown"/>
    <x v="0"/>
    <x v="2"/>
    <x v="0"/>
    <n v="1"/>
    <x v="2"/>
    <n v="149"/>
    <x v="3"/>
    <x v="156"/>
    <n v="126.65"/>
    <n v="0.15765100671140939"/>
    <n v="23.49"/>
    <n v="0.18547177260165809"/>
  </r>
  <r>
    <n v="2066"/>
    <x v="1980"/>
    <d v="2025-11-26T00:00:00"/>
    <x v="0"/>
    <x v="10"/>
    <x v="3"/>
    <s v="CUST2410"/>
    <x v="0"/>
    <x v="2"/>
    <x v="2"/>
    <n v="2"/>
    <x v="2"/>
    <n v="149"/>
    <x v="0"/>
    <x v="243"/>
    <n v="141.55000000000001"/>
    <n v="0.28463087248322144"/>
    <n v="42.41"/>
    <n v="0.14980572235959022"/>
  </r>
  <r>
    <n v="2067"/>
    <x v="1981"/>
    <d v="2025-02-27T00:00:00"/>
    <x v="0"/>
    <x v="1"/>
    <x v="0"/>
    <s v="Unkown"/>
    <x v="0"/>
    <x v="0"/>
    <x v="1"/>
    <n v="3"/>
    <x v="2"/>
    <n v="499"/>
    <x v="2"/>
    <x v="55"/>
    <n v="449.09999999999997"/>
    <n v="0.385310621242485"/>
    <n v="192.27"/>
    <n v="0.14270763749721666"/>
  </r>
  <r>
    <n v="2068"/>
    <x v="1982"/>
    <d v="2025-11-08T00:00:00"/>
    <x v="0"/>
    <x v="10"/>
    <x v="1"/>
    <s v="Unkown"/>
    <x v="2"/>
    <x v="1"/>
    <x v="7"/>
    <n v="9"/>
    <x v="0"/>
    <n v="499"/>
    <x v="0"/>
    <x v="178"/>
    <n v="474.04999999999995"/>
    <n v="1.2206613226452907"/>
    <n v="609.11"/>
    <n v="0.14276740615734393"/>
  </r>
  <r>
    <n v="2069"/>
    <x v="1983"/>
    <d v="2025-03-16T00:00:00"/>
    <x v="0"/>
    <x v="8"/>
    <x v="0"/>
    <s v="Unkown"/>
    <x v="2"/>
    <x v="0"/>
    <x v="2"/>
    <n v="5"/>
    <x v="1"/>
    <n v="299"/>
    <x v="3"/>
    <x v="95"/>
    <n v="254.15"/>
    <n v="1.1763879598662208"/>
    <n v="351.74"/>
    <n v="0.27679716702734608"/>
  </r>
  <r>
    <n v="2070"/>
    <x v="1984"/>
    <d v="2024-06-18T00:00:00"/>
    <x v="1"/>
    <x v="0"/>
    <x v="0"/>
    <s v="Unkown"/>
    <x v="2"/>
    <x v="1"/>
    <x v="7"/>
    <n v="8"/>
    <x v="0"/>
    <n v="299"/>
    <x v="1"/>
    <x v="35"/>
    <n v="299"/>
    <n v="1.3196655518394649"/>
    <n v="394.58"/>
    <n v="0.16495819397993311"/>
  </r>
  <r>
    <n v="2071"/>
    <x v="1985"/>
    <d v="2025-08-17T00:00:00"/>
    <x v="0"/>
    <x v="5"/>
    <x v="0"/>
    <s v="Unkown"/>
    <x v="2"/>
    <x v="2"/>
    <x v="2"/>
    <n v="4"/>
    <x v="1"/>
    <n v="799"/>
    <x v="3"/>
    <x v="130"/>
    <n v="679.15"/>
    <n v="0.68012515644555693"/>
    <n v="543.41999999999996"/>
    <n v="0.20003681071928145"/>
  </r>
  <r>
    <n v="2072"/>
    <x v="1986"/>
    <d v="2024-06-14T00:00:00"/>
    <x v="1"/>
    <x v="0"/>
    <x v="1"/>
    <s v="Unkown"/>
    <x v="1"/>
    <x v="1"/>
    <x v="3"/>
    <n v="2"/>
    <x v="2"/>
    <n v="299"/>
    <x v="2"/>
    <x v="159"/>
    <n v="269.10000000000002"/>
    <n v="0.49287625418060205"/>
    <n v="147.37"/>
    <n v="0.27382014121144554"/>
  </r>
  <r>
    <n v="2073"/>
    <x v="1987"/>
    <d v="2025-09-02T00:00:00"/>
    <x v="0"/>
    <x v="3"/>
    <x v="0"/>
    <s v="CUST2620"/>
    <x v="0"/>
    <x v="2"/>
    <x v="3"/>
    <n v="5"/>
    <x v="1"/>
    <n v="999"/>
    <x v="3"/>
    <x v="271"/>
    <n v="849.15"/>
    <n v="1.0848848848848849"/>
    <n v="1083.8"/>
    <n v="0.25526703173761994"/>
  </r>
  <r>
    <n v="2074"/>
    <x v="1988"/>
    <d v="2025-03-05T00:00:00"/>
    <x v="0"/>
    <x v="8"/>
    <x v="0"/>
    <s v="Unkown"/>
    <x v="0"/>
    <x v="2"/>
    <x v="1"/>
    <n v="3"/>
    <x v="2"/>
    <n v="499"/>
    <x v="1"/>
    <x v="103"/>
    <n v="499"/>
    <n v="0.56298597194388778"/>
    <n v="280.93"/>
    <n v="0.1876619906479626"/>
  </r>
  <r>
    <n v="2075"/>
    <x v="1989"/>
    <d v="2024-11-29T00:00:00"/>
    <x v="1"/>
    <x v="10"/>
    <x v="3"/>
    <s v="Unkown"/>
    <x v="0"/>
    <x v="0"/>
    <x v="6"/>
    <n v="10"/>
    <x v="0"/>
    <n v="149"/>
    <x v="1"/>
    <x v="246"/>
    <n v="149"/>
    <n v="0.66483221476510068"/>
    <n v="99.06"/>
    <n v="6.6483221476510063E-2"/>
  </r>
  <r>
    <n v="2076"/>
    <x v="1990"/>
    <d v="2025-12-05T00:00:00"/>
    <x v="0"/>
    <x v="6"/>
    <x v="0"/>
    <s v="CUST1715"/>
    <x v="0"/>
    <x v="0"/>
    <x v="6"/>
    <n v="2"/>
    <x v="2"/>
    <n v="149"/>
    <x v="1"/>
    <x v="151"/>
    <n v="149"/>
    <n v="0.26422818791946306"/>
    <n v="39.369999999999997"/>
    <n v="0.13211409395973153"/>
  </r>
  <r>
    <n v="2077"/>
    <x v="1991"/>
    <d v="2024-10-29T00:00:00"/>
    <x v="1"/>
    <x v="11"/>
    <x v="3"/>
    <s v="Unkown"/>
    <x v="0"/>
    <x v="1"/>
    <x v="3"/>
    <n v="5"/>
    <x v="1"/>
    <n v="499"/>
    <x v="2"/>
    <x v="153"/>
    <n v="449.1"/>
    <n v="1.345511022044088"/>
    <n v="671.41"/>
    <n v="0.29900244934313069"/>
  </r>
  <r>
    <n v="2078"/>
    <x v="1992"/>
    <d v="2024-06-30T00:00:00"/>
    <x v="1"/>
    <x v="0"/>
    <x v="1"/>
    <s v="CUST1630"/>
    <x v="0"/>
    <x v="0"/>
    <x v="3"/>
    <n v="5"/>
    <x v="1"/>
    <n v="99"/>
    <x v="3"/>
    <x v="216"/>
    <n v="84.15"/>
    <n v="1.0013131313131314"/>
    <n v="99.13"/>
    <n v="0.23560308972073676"/>
  </r>
  <r>
    <n v="2079"/>
    <x v="1993"/>
    <d v="2025-03-12T00:00:00"/>
    <x v="0"/>
    <x v="8"/>
    <x v="3"/>
    <s v="CUST1932"/>
    <x v="0"/>
    <x v="0"/>
    <x v="6"/>
    <n v="7"/>
    <x v="0"/>
    <n v="299"/>
    <x v="2"/>
    <x v="193"/>
    <n v="269.10000000000002"/>
    <n v="1.0114046822742475"/>
    <n v="302.41000000000003"/>
    <n v="0.16054042575781707"/>
  </r>
  <r>
    <n v="2080"/>
    <x v="1994"/>
    <d v="2024-05-07T00:00:00"/>
    <x v="1"/>
    <x v="7"/>
    <x v="3"/>
    <s v="Unkown"/>
    <x v="1"/>
    <x v="1"/>
    <x v="2"/>
    <n v="10"/>
    <x v="0"/>
    <n v="499"/>
    <x v="1"/>
    <x v="61"/>
    <n v="499"/>
    <n v="1.2136472945891783"/>
    <n v="605.61"/>
    <n v="0.12136472945891784"/>
  </r>
  <r>
    <n v="2081"/>
    <x v="1995"/>
    <d v="2024-07-10T00:00:00"/>
    <x v="1"/>
    <x v="4"/>
    <x v="0"/>
    <s v="Unkown"/>
    <x v="2"/>
    <x v="0"/>
    <x v="6"/>
    <n v="3"/>
    <x v="2"/>
    <n v="149"/>
    <x v="2"/>
    <x v="141"/>
    <n v="134.1"/>
    <n v="0.7968456375838926"/>
    <n v="118.73"/>
    <n v="0.29512801391996024"/>
  </r>
  <r>
    <n v="2082"/>
    <x v="1996"/>
    <d v="2025-10-26T00:00:00"/>
    <x v="0"/>
    <x v="11"/>
    <x v="1"/>
    <s v="CUST2581"/>
    <x v="0"/>
    <x v="0"/>
    <x v="4"/>
    <n v="2"/>
    <x v="2"/>
    <n v="149"/>
    <x v="2"/>
    <x v="52"/>
    <n v="134.1"/>
    <n v="0.2721476510067114"/>
    <n v="40.549999999999997"/>
    <n v="0.151193139448173"/>
  </r>
  <r>
    <n v="2083"/>
    <x v="1997"/>
    <d v="2025-09-05T00:00:00"/>
    <x v="0"/>
    <x v="3"/>
    <x v="3"/>
    <s v="Unkown"/>
    <x v="1"/>
    <x v="0"/>
    <x v="7"/>
    <n v="5"/>
    <x v="1"/>
    <n v="999"/>
    <x v="0"/>
    <x v="60"/>
    <n v="949.05"/>
    <n v="1.1011411411411411"/>
    <n v="1100.04"/>
    <n v="0.2318191876086613"/>
  </r>
  <r>
    <n v="2084"/>
    <x v="1998"/>
    <d v="2025-07-16T00:00:00"/>
    <x v="0"/>
    <x v="4"/>
    <x v="1"/>
    <s v="Unkown"/>
    <x v="2"/>
    <x v="2"/>
    <x v="7"/>
    <n v="2"/>
    <x v="2"/>
    <n v="799"/>
    <x v="1"/>
    <x v="38"/>
    <n v="799"/>
    <n v="0.43397997496871088"/>
    <n v="346.75"/>
    <n v="0.21698998748435544"/>
  </r>
  <r>
    <n v="2085"/>
    <x v="1999"/>
    <d v="2025-12-20T00:00:00"/>
    <x v="0"/>
    <x v="6"/>
    <x v="0"/>
    <s v="Unkown"/>
    <x v="2"/>
    <x v="2"/>
    <x v="3"/>
    <n v="5"/>
    <x v="1"/>
    <n v="299"/>
    <x v="3"/>
    <x v="95"/>
    <n v="254.15"/>
    <n v="1.0422408026755852"/>
    <n v="311.63"/>
    <n v="0.24523313004131417"/>
  </r>
  <r>
    <n v="2086"/>
    <x v="2000"/>
    <d v="2025-12-05T00:00:00"/>
    <x v="0"/>
    <x v="6"/>
    <x v="2"/>
    <s v="Unkown"/>
    <x v="2"/>
    <x v="2"/>
    <x v="7"/>
    <n v="1"/>
    <x v="2"/>
    <n v="499"/>
    <x v="1"/>
    <x v="102"/>
    <n v="499"/>
    <n v="0.21242484969939879"/>
    <n v="106"/>
    <n v="0.21242484969939879"/>
  </r>
  <r>
    <n v="2087"/>
    <x v="2001"/>
    <d v="2024-12-18T00:00:00"/>
    <x v="1"/>
    <x v="6"/>
    <x v="0"/>
    <s v="CUST2432"/>
    <x v="1"/>
    <x v="2"/>
    <x v="5"/>
    <n v="4"/>
    <x v="1"/>
    <n v="99"/>
    <x v="0"/>
    <x v="131"/>
    <n v="94.05"/>
    <n v="0.19282828282828282"/>
    <n v="19.09"/>
    <n v="5.0744284954811272E-2"/>
  </r>
  <r>
    <n v="2088"/>
    <x v="2002"/>
    <d v="2025-11-07T00:00:00"/>
    <x v="0"/>
    <x v="10"/>
    <x v="1"/>
    <s v="Unkown"/>
    <x v="2"/>
    <x v="0"/>
    <x v="5"/>
    <n v="3"/>
    <x v="2"/>
    <n v="99"/>
    <x v="1"/>
    <x v="132"/>
    <n v="99"/>
    <n v="0.31424242424242421"/>
    <n v="31.11"/>
    <n v="0.10474747474747474"/>
  </r>
  <r>
    <n v="2089"/>
    <x v="2003"/>
    <d v="2024-04-07T00:00:00"/>
    <x v="1"/>
    <x v="2"/>
    <x v="1"/>
    <s v="CUST2553"/>
    <x v="2"/>
    <x v="0"/>
    <x v="3"/>
    <n v="5"/>
    <x v="1"/>
    <n v="99"/>
    <x v="3"/>
    <x v="216"/>
    <n v="84.15"/>
    <n v="0.41424242424242425"/>
    <n v="41.01"/>
    <n v="9.7468805704099812E-2"/>
  </r>
  <r>
    <n v="2090"/>
    <x v="2004"/>
    <d v="2024-05-11T00:00:00"/>
    <x v="1"/>
    <x v="7"/>
    <x v="3"/>
    <s v="Unkown"/>
    <x v="0"/>
    <x v="1"/>
    <x v="0"/>
    <n v="8"/>
    <x v="0"/>
    <n v="499"/>
    <x v="1"/>
    <x v="30"/>
    <n v="499"/>
    <n v="0.81478957915831662"/>
    <n v="406.58"/>
    <n v="0.10184869739478958"/>
  </r>
  <r>
    <n v="2091"/>
    <x v="2005"/>
    <d v="2025-03-05T00:00:00"/>
    <x v="0"/>
    <x v="8"/>
    <x v="2"/>
    <s v="Unkown"/>
    <x v="0"/>
    <x v="0"/>
    <x v="0"/>
    <n v="2"/>
    <x v="2"/>
    <n v="999"/>
    <x v="3"/>
    <x v="92"/>
    <n v="849.15"/>
    <n v="0.28834834834834833"/>
    <n v="288.06"/>
    <n v="0.16961667549902845"/>
  </r>
  <r>
    <n v="2092"/>
    <x v="2006"/>
    <d v="2025-10-06T00:00:00"/>
    <x v="0"/>
    <x v="11"/>
    <x v="2"/>
    <s v="Unkown"/>
    <x v="0"/>
    <x v="1"/>
    <x v="5"/>
    <n v="7"/>
    <x v="0"/>
    <n v="149"/>
    <x v="0"/>
    <x v="189"/>
    <n v="141.55000000000001"/>
    <n v="1.6773825503355706"/>
    <n v="249.93"/>
    <n v="0.25223797749407073"/>
  </r>
  <r>
    <n v="2093"/>
    <x v="2007"/>
    <d v="2025-04-16T00:00:00"/>
    <x v="0"/>
    <x v="2"/>
    <x v="3"/>
    <s v="Unkown"/>
    <x v="1"/>
    <x v="2"/>
    <x v="0"/>
    <n v="1"/>
    <x v="2"/>
    <n v="499"/>
    <x v="2"/>
    <x v="179"/>
    <n v="449.1"/>
    <n v="0.2087374749498998"/>
    <n v="104.16"/>
    <n v="0.23193052772211087"/>
  </r>
  <r>
    <n v="2094"/>
    <x v="2008"/>
    <d v="2025-10-27T00:00:00"/>
    <x v="0"/>
    <x v="11"/>
    <x v="3"/>
    <s v="CUST1850"/>
    <x v="0"/>
    <x v="0"/>
    <x v="4"/>
    <n v="4"/>
    <x v="1"/>
    <n v="499"/>
    <x v="0"/>
    <x v="214"/>
    <n v="474.05"/>
    <n v="0.36368737474949897"/>
    <n v="181.48"/>
    <n v="9.57072038814471E-2"/>
  </r>
  <r>
    <n v="2095"/>
    <x v="2009"/>
    <d v="2024-12-20T00:00:00"/>
    <x v="1"/>
    <x v="6"/>
    <x v="3"/>
    <s v="Unkown"/>
    <x v="2"/>
    <x v="2"/>
    <x v="0"/>
    <n v="2"/>
    <x v="2"/>
    <n v="799"/>
    <x v="0"/>
    <x v="238"/>
    <n v="759.05"/>
    <n v="0.50753441802252819"/>
    <n v="405.52"/>
    <n v="0.2671233779065938"/>
  </r>
  <r>
    <n v="2096"/>
    <x v="2010"/>
    <d v="2025-09-12T00:00:00"/>
    <x v="0"/>
    <x v="3"/>
    <x v="2"/>
    <s v="CUST2841"/>
    <x v="1"/>
    <x v="2"/>
    <x v="4"/>
    <n v="9"/>
    <x v="0"/>
    <n v="99"/>
    <x v="0"/>
    <x v="244"/>
    <n v="94.050000000000011"/>
    <n v="1.0987878787878789"/>
    <n v="108.78"/>
    <n v="0.12851320219741272"/>
  </r>
  <r>
    <n v="2097"/>
    <x v="2011"/>
    <d v="2025-04-26T00:00:00"/>
    <x v="0"/>
    <x v="2"/>
    <x v="0"/>
    <s v="Unkown"/>
    <x v="2"/>
    <x v="1"/>
    <x v="6"/>
    <n v="4"/>
    <x v="1"/>
    <n v="99"/>
    <x v="0"/>
    <x v="131"/>
    <n v="94.05"/>
    <n v="1.0158585858585858"/>
    <n v="100.57"/>
    <n v="0.26733120680489103"/>
  </r>
  <r>
    <n v="2098"/>
    <x v="2012"/>
    <d v="2024-03-24T00:00:00"/>
    <x v="1"/>
    <x v="8"/>
    <x v="1"/>
    <s v="CUST2522"/>
    <x v="2"/>
    <x v="2"/>
    <x v="2"/>
    <n v="3"/>
    <x v="2"/>
    <n v="799"/>
    <x v="0"/>
    <x v="65"/>
    <n v="759.05000000000007"/>
    <n v="0.3592740926157697"/>
    <n v="287.06"/>
    <n v="0.12606108512834024"/>
  </r>
  <r>
    <n v="2099"/>
    <x v="2013"/>
    <d v="2025-02-07T00:00:00"/>
    <x v="0"/>
    <x v="1"/>
    <x v="0"/>
    <s v="Unkown"/>
    <x v="0"/>
    <x v="1"/>
    <x v="2"/>
    <n v="6"/>
    <x v="1"/>
    <n v="149"/>
    <x v="3"/>
    <x v="259"/>
    <n v="126.64999999999999"/>
    <n v="0.79167785234899324"/>
    <n v="117.96"/>
    <n v="0.15523095144097906"/>
  </r>
  <r>
    <n v="2100"/>
    <x v="2014"/>
    <d v="2024-06-03T00:00:00"/>
    <x v="1"/>
    <x v="0"/>
    <x v="3"/>
    <s v="Unkown"/>
    <x v="0"/>
    <x v="1"/>
    <x v="7"/>
    <n v="8"/>
    <x v="0"/>
    <n v="499"/>
    <x v="1"/>
    <x v="30"/>
    <n v="499"/>
    <n v="1.6768336673346693"/>
    <n v="836.74"/>
    <n v="0.20960420841683366"/>
  </r>
  <r>
    <n v="2101"/>
    <x v="2015"/>
    <d v="2024-08-17T00:00:00"/>
    <x v="1"/>
    <x v="5"/>
    <x v="0"/>
    <s v="Unkown"/>
    <x v="2"/>
    <x v="1"/>
    <x v="1"/>
    <n v="9"/>
    <x v="0"/>
    <n v="999"/>
    <x v="2"/>
    <x v="265"/>
    <n v="899.09999999999991"/>
    <n v="1.48006006006006"/>
    <n v="1478.58"/>
    <n v="0.18272346420494567"/>
  </r>
  <r>
    <n v="2102"/>
    <x v="2016"/>
    <d v="2025-01-09T00:00:00"/>
    <x v="0"/>
    <x v="9"/>
    <x v="3"/>
    <s v="CUST1783"/>
    <x v="1"/>
    <x v="2"/>
    <x v="1"/>
    <n v="8"/>
    <x v="0"/>
    <n v="299"/>
    <x v="1"/>
    <x v="35"/>
    <n v="299"/>
    <n v="0.59752508361204015"/>
    <n v="178.66"/>
    <n v="7.4690635451505019E-2"/>
  </r>
  <r>
    <n v="2103"/>
    <x v="2017"/>
    <d v="2025-03-27T00:00:00"/>
    <x v="0"/>
    <x v="8"/>
    <x v="3"/>
    <s v="Unkown"/>
    <x v="0"/>
    <x v="0"/>
    <x v="4"/>
    <n v="3"/>
    <x v="2"/>
    <n v="499"/>
    <x v="3"/>
    <x v="22"/>
    <n v="424.15000000000003"/>
    <n v="0.2009619238476954"/>
    <n v="100.28"/>
    <n v="7.8808597587331525E-2"/>
  </r>
  <r>
    <n v="2104"/>
    <x v="2018"/>
    <d v="2025-02-11T00:00:00"/>
    <x v="0"/>
    <x v="1"/>
    <x v="2"/>
    <s v="Unkown"/>
    <x v="0"/>
    <x v="1"/>
    <x v="2"/>
    <n v="2"/>
    <x v="2"/>
    <n v="299"/>
    <x v="1"/>
    <x v="133"/>
    <n v="299"/>
    <n v="0.10020066889632108"/>
    <n v="29.96"/>
    <n v="5.010033444816054E-2"/>
  </r>
  <r>
    <n v="2105"/>
    <x v="2019"/>
    <d v="2025-09-12T00:00:00"/>
    <x v="0"/>
    <x v="3"/>
    <x v="3"/>
    <s v="Unkown"/>
    <x v="2"/>
    <x v="0"/>
    <x v="2"/>
    <n v="4"/>
    <x v="1"/>
    <n v="99"/>
    <x v="1"/>
    <x v="29"/>
    <n v="99"/>
    <n v="1.1216161616161617"/>
    <n v="111.04"/>
    <n v="0.28040404040404043"/>
  </r>
  <r>
    <n v="2106"/>
    <x v="2020"/>
    <d v="2024-08-04T00:00:00"/>
    <x v="1"/>
    <x v="5"/>
    <x v="3"/>
    <s v="Unkown"/>
    <x v="0"/>
    <x v="2"/>
    <x v="1"/>
    <n v="6"/>
    <x v="1"/>
    <n v="149"/>
    <x v="0"/>
    <x v="170"/>
    <n v="141.54999999999998"/>
    <n v="0.51966442953020142"/>
    <n v="77.430000000000007"/>
    <n v="9.116919816319323E-2"/>
  </r>
  <r>
    <n v="2107"/>
    <x v="2021"/>
    <d v="2025-03-19T00:00:00"/>
    <x v="0"/>
    <x v="8"/>
    <x v="0"/>
    <s v="CUST2812"/>
    <x v="2"/>
    <x v="1"/>
    <x v="2"/>
    <n v="1"/>
    <x v="2"/>
    <n v="799"/>
    <x v="0"/>
    <x v="212"/>
    <n v="759.05"/>
    <n v="8.0087609511889868E-2"/>
    <n v="63.99"/>
    <n v="8.4302746854620914E-2"/>
  </r>
  <r>
    <n v="2108"/>
    <x v="2022"/>
    <d v="2025-12-12T00:00:00"/>
    <x v="0"/>
    <x v="6"/>
    <x v="3"/>
    <s v="CUST1641"/>
    <x v="0"/>
    <x v="0"/>
    <x v="3"/>
    <n v="8"/>
    <x v="0"/>
    <n v="299"/>
    <x v="3"/>
    <x v="144"/>
    <n v="254.15"/>
    <n v="1.8419732441471572"/>
    <n v="550.75"/>
    <n v="0.27087841825693487"/>
  </r>
  <r>
    <n v="2109"/>
    <x v="2023"/>
    <d v="2025-12-31T00:00:00"/>
    <x v="0"/>
    <x v="6"/>
    <x v="3"/>
    <s v="CUST2416"/>
    <x v="1"/>
    <x v="2"/>
    <x v="6"/>
    <n v="3"/>
    <x v="2"/>
    <n v="199"/>
    <x v="1"/>
    <x v="85"/>
    <n v="199"/>
    <n v="0.73100502512562815"/>
    <n v="145.47"/>
    <n v="0.24366834170854271"/>
  </r>
  <r>
    <n v="2110"/>
    <x v="2024"/>
    <d v="2025-01-01T00:00:00"/>
    <x v="0"/>
    <x v="9"/>
    <x v="1"/>
    <s v="CUST1699"/>
    <x v="0"/>
    <x v="0"/>
    <x v="0"/>
    <n v="8"/>
    <x v="0"/>
    <n v="799"/>
    <x v="1"/>
    <x v="162"/>
    <n v="799"/>
    <n v="1.2688235294117647"/>
    <n v="1013.79"/>
    <n v="0.15860294117647059"/>
  </r>
  <r>
    <n v="2111"/>
    <x v="2025"/>
    <d v="2025-11-17T00:00:00"/>
    <x v="0"/>
    <x v="10"/>
    <x v="0"/>
    <s v="Unkown"/>
    <x v="0"/>
    <x v="2"/>
    <x v="3"/>
    <n v="7"/>
    <x v="0"/>
    <n v="799"/>
    <x v="2"/>
    <x v="202"/>
    <n v="719.1"/>
    <n v="1.8231289111389237"/>
    <n v="1456.68"/>
    <n v="0.28938554145062284"/>
  </r>
  <r>
    <n v="2112"/>
    <x v="2026"/>
    <d v="2024-05-18T00:00:00"/>
    <x v="1"/>
    <x v="7"/>
    <x v="3"/>
    <s v="Unkown"/>
    <x v="2"/>
    <x v="0"/>
    <x v="6"/>
    <n v="5"/>
    <x v="1"/>
    <n v="999"/>
    <x v="1"/>
    <x v="136"/>
    <n v="999"/>
    <n v="1.0745645645645645"/>
    <n v="1073.49"/>
    <n v="0.21491291291291292"/>
  </r>
  <r>
    <n v="2113"/>
    <x v="2027"/>
    <d v="2025-11-10T00:00:00"/>
    <x v="0"/>
    <x v="10"/>
    <x v="3"/>
    <s v="Unkown"/>
    <x v="1"/>
    <x v="2"/>
    <x v="3"/>
    <n v="4"/>
    <x v="1"/>
    <n v="199"/>
    <x v="2"/>
    <x v="173"/>
    <n v="179.1"/>
    <n v="0.22542713567839195"/>
    <n v="44.86"/>
    <n v="6.2618648799553325E-2"/>
  </r>
  <r>
    <n v="2114"/>
    <x v="2028"/>
    <d v="2024-11-18T00:00:00"/>
    <x v="1"/>
    <x v="10"/>
    <x v="3"/>
    <s v="Unkown"/>
    <x v="0"/>
    <x v="2"/>
    <x v="7"/>
    <n v="1"/>
    <x v="2"/>
    <n v="99"/>
    <x v="0"/>
    <x v="150"/>
    <n v="94.05"/>
    <n v="9.8080808080808088E-2"/>
    <n v="9.7100000000000009"/>
    <n v="0.10324295587453483"/>
  </r>
  <r>
    <n v="2115"/>
    <x v="2029"/>
    <d v="2025-01-01T00:00:00"/>
    <x v="0"/>
    <x v="9"/>
    <x v="0"/>
    <s v="Unkown"/>
    <x v="2"/>
    <x v="0"/>
    <x v="7"/>
    <n v="4"/>
    <x v="1"/>
    <n v="99"/>
    <x v="1"/>
    <x v="29"/>
    <n v="99"/>
    <n v="1.1443434343434344"/>
    <n v="113.29"/>
    <n v="0.28608585858585861"/>
  </r>
  <r>
    <n v="2116"/>
    <x v="2030"/>
    <d v="2025-03-20T00:00:00"/>
    <x v="0"/>
    <x v="8"/>
    <x v="3"/>
    <s v="Unkown"/>
    <x v="1"/>
    <x v="2"/>
    <x v="7"/>
    <n v="4"/>
    <x v="1"/>
    <n v="99"/>
    <x v="0"/>
    <x v="131"/>
    <n v="94.05"/>
    <n v="0.67454545454545456"/>
    <n v="66.78"/>
    <n v="0.17751196172248804"/>
  </r>
  <r>
    <n v="2117"/>
    <x v="2031"/>
    <d v="2024-10-16T00:00:00"/>
    <x v="1"/>
    <x v="11"/>
    <x v="3"/>
    <s v="CUST1307"/>
    <x v="1"/>
    <x v="2"/>
    <x v="4"/>
    <n v="5"/>
    <x v="1"/>
    <n v="149"/>
    <x v="2"/>
    <x v="258"/>
    <n v="134.1"/>
    <n v="0.39832214765100671"/>
    <n v="59.35"/>
    <n v="8.8516032811334827E-2"/>
  </r>
  <r>
    <n v="2118"/>
    <x v="2032"/>
    <d v="2024-01-31T00:00:00"/>
    <x v="1"/>
    <x v="9"/>
    <x v="3"/>
    <s v="CUST2558"/>
    <x v="2"/>
    <x v="2"/>
    <x v="0"/>
    <n v="1"/>
    <x v="2"/>
    <n v="299"/>
    <x v="1"/>
    <x v="124"/>
    <n v="299"/>
    <n v="8.3678929765886284E-2"/>
    <n v="25.02"/>
    <n v="8.3678929765886284E-2"/>
  </r>
  <r>
    <n v="2119"/>
    <x v="2033"/>
    <d v="2024-06-20T00:00:00"/>
    <x v="1"/>
    <x v="0"/>
    <x v="0"/>
    <s v="Unkown"/>
    <x v="2"/>
    <x v="1"/>
    <x v="6"/>
    <n v="7"/>
    <x v="0"/>
    <n v="99"/>
    <x v="2"/>
    <x v="195"/>
    <n v="89.100000000000009"/>
    <n v="0.7723232323232323"/>
    <n v="76.459999999999994"/>
    <n v="0.12259098925765591"/>
  </r>
  <r>
    <n v="2120"/>
    <x v="2034"/>
    <d v="2025-11-02T00:00:00"/>
    <x v="0"/>
    <x v="10"/>
    <x v="1"/>
    <s v="CUST2339"/>
    <x v="0"/>
    <x v="1"/>
    <x v="6"/>
    <n v="5"/>
    <x v="1"/>
    <n v="499"/>
    <x v="2"/>
    <x v="153"/>
    <n v="449.1"/>
    <n v="0.7777555110220441"/>
    <n v="388.1"/>
    <n v="0.17283455800489869"/>
  </r>
  <r>
    <n v="2121"/>
    <x v="2035"/>
    <d v="2025-01-25T00:00:00"/>
    <x v="0"/>
    <x v="9"/>
    <x v="3"/>
    <s v="Unkown"/>
    <x v="2"/>
    <x v="2"/>
    <x v="5"/>
    <n v="7"/>
    <x v="0"/>
    <n v="99"/>
    <x v="1"/>
    <x v="36"/>
    <n v="99"/>
    <n v="0.83747474747474748"/>
    <n v="82.91"/>
    <n v="0.11963924963924963"/>
  </r>
  <r>
    <n v="2122"/>
    <x v="2036"/>
    <d v="2024-02-16T00:00:00"/>
    <x v="1"/>
    <x v="1"/>
    <x v="0"/>
    <s v="Unkown"/>
    <x v="0"/>
    <x v="1"/>
    <x v="2"/>
    <n v="7"/>
    <x v="0"/>
    <n v="149"/>
    <x v="2"/>
    <x v="146"/>
    <n v="134.1"/>
    <n v="0.89255033557046981"/>
    <n v="132.99"/>
    <n v="0.1416746564397571"/>
  </r>
  <r>
    <n v="2123"/>
    <x v="2037"/>
    <d v="2024-04-23T00:00:00"/>
    <x v="1"/>
    <x v="2"/>
    <x v="3"/>
    <s v="Unkown"/>
    <x v="2"/>
    <x v="2"/>
    <x v="5"/>
    <n v="4"/>
    <x v="1"/>
    <n v="799"/>
    <x v="3"/>
    <x v="130"/>
    <n v="679.15"/>
    <n v="0.95392991239048819"/>
    <n v="762.19"/>
    <n v="0.28056762129132007"/>
  </r>
  <r>
    <n v="2124"/>
    <x v="2038"/>
    <d v="2024-03-22T00:00:00"/>
    <x v="1"/>
    <x v="8"/>
    <x v="3"/>
    <s v="Unkown"/>
    <x v="0"/>
    <x v="0"/>
    <x v="6"/>
    <n v="6"/>
    <x v="1"/>
    <n v="149"/>
    <x v="1"/>
    <x v="81"/>
    <n v="149"/>
    <n v="0.89369127516778524"/>
    <n v="133.16"/>
    <n v="0.14894854586129755"/>
  </r>
  <r>
    <n v="2125"/>
    <x v="2039"/>
    <d v="2024-05-06T00:00:00"/>
    <x v="1"/>
    <x v="7"/>
    <x v="3"/>
    <s v="CUST2692"/>
    <x v="2"/>
    <x v="2"/>
    <x v="1"/>
    <n v="3"/>
    <x v="2"/>
    <n v="149"/>
    <x v="1"/>
    <x v="11"/>
    <n v="149"/>
    <n v="0.70208053691275163"/>
    <n v="104.61"/>
    <n v="0.23402684563758389"/>
  </r>
  <r>
    <n v="2126"/>
    <x v="2040"/>
    <d v="2025-06-16T00:00:00"/>
    <x v="0"/>
    <x v="0"/>
    <x v="0"/>
    <s v="CUST1679"/>
    <x v="0"/>
    <x v="1"/>
    <x v="5"/>
    <n v="2"/>
    <x v="2"/>
    <n v="299"/>
    <x v="1"/>
    <x v="133"/>
    <n v="299"/>
    <n v="0.43250836120401337"/>
    <n v="129.32"/>
    <n v="0.21625418060200668"/>
  </r>
  <r>
    <n v="2127"/>
    <x v="2041"/>
    <d v="2024-05-17T00:00:00"/>
    <x v="1"/>
    <x v="7"/>
    <x v="3"/>
    <s v="Unkown"/>
    <x v="0"/>
    <x v="1"/>
    <x v="4"/>
    <n v="3"/>
    <x v="2"/>
    <n v="499"/>
    <x v="0"/>
    <x v="165"/>
    <n v="474.05"/>
    <n v="0.69937875751503009"/>
    <n v="348.99"/>
    <n v="0.24539605526843158"/>
  </r>
  <r>
    <n v="2128"/>
    <x v="2042"/>
    <d v="2024-12-05T00:00:00"/>
    <x v="1"/>
    <x v="6"/>
    <x v="0"/>
    <s v="Unkown"/>
    <x v="0"/>
    <x v="1"/>
    <x v="7"/>
    <n v="3"/>
    <x v="2"/>
    <n v="199"/>
    <x v="3"/>
    <x v="20"/>
    <n v="169.15"/>
    <n v="0.50206030150753767"/>
    <n v="99.91"/>
    <n v="0.196886392748054"/>
  </r>
  <r>
    <n v="2130"/>
    <x v="2043"/>
    <d v="2025-07-02T00:00:00"/>
    <x v="0"/>
    <x v="4"/>
    <x v="2"/>
    <s v="CUST2987"/>
    <x v="2"/>
    <x v="2"/>
    <x v="4"/>
    <n v="7"/>
    <x v="0"/>
    <n v="999"/>
    <x v="1"/>
    <x v="75"/>
    <n v="999"/>
    <n v="1.4155655655655657"/>
    <n v="1414.15"/>
    <n v="0.20222365222365224"/>
  </r>
  <r>
    <n v="2131"/>
    <x v="2044"/>
    <d v="2025-02-19T00:00:00"/>
    <x v="0"/>
    <x v="1"/>
    <x v="3"/>
    <s v="Unkown"/>
    <x v="2"/>
    <x v="2"/>
    <x v="7"/>
    <n v="4"/>
    <x v="1"/>
    <n v="299"/>
    <x v="1"/>
    <x v="49"/>
    <n v="299"/>
    <n v="0.93899665551839462"/>
    <n v="280.76"/>
    <n v="0.23474916387959865"/>
  </r>
  <r>
    <n v="2132"/>
    <x v="2045"/>
    <d v="2025-11-08T00:00:00"/>
    <x v="0"/>
    <x v="10"/>
    <x v="0"/>
    <s v="CUST2372"/>
    <x v="1"/>
    <x v="0"/>
    <x v="6"/>
    <n v="10"/>
    <x v="0"/>
    <n v="99"/>
    <x v="2"/>
    <x v="117"/>
    <n v="89.1"/>
    <n v="1.2536363636363637"/>
    <n v="124.11"/>
    <n v="0.1392929292929293"/>
  </r>
  <r>
    <n v="2133"/>
    <x v="2046"/>
    <d v="2024-08-05T00:00:00"/>
    <x v="1"/>
    <x v="5"/>
    <x v="3"/>
    <s v="Unkown"/>
    <x v="1"/>
    <x v="2"/>
    <x v="4"/>
    <n v="5"/>
    <x v="1"/>
    <n v="149"/>
    <x v="2"/>
    <x v="258"/>
    <n v="134.1"/>
    <n v="0.26322147651006711"/>
    <n v="39.22"/>
    <n v="5.8493661446681576E-2"/>
  </r>
  <r>
    <n v="2134"/>
    <x v="2047"/>
    <d v="2024-01-05T00:00:00"/>
    <x v="1"/>
    <x v="9"/>
    <x v="0"/>
    <s v="CUST2545"/>
    <x v="2"/>
    <x v="2"/>
    <x v="0"/>
    <n v="7"/>
    <x v="0"/>
    <n v="199"/>
    <x v="3"/>
    <x v="94"/>
    <n v="169.15"/>
    <n v="0.448140703517588"/>
    <n v="89.18"/>
    <n v="7.5317765297073611E-2"/>
  </r>
  <r>
    <n v="2135"/>
    <x v="2048"/>
    <d v="2024-12-24T00:00:00"/>
    <x v="1"/>
    <x v="6"/>
    <x v="1"/>
    <s v="Unkown"/>
    <x v="1"/>
    <x v="2"/>
    <x v="1"/>
    <n v="6"/>
    <x v="1"/>
    <n v="99"/>
    <x v="1"/>
    <x v="155"/>
    <n v="99"/>
    <n v="1.5580808080808082"/>
    <n v="154.25"/>
    <n v="0.25968013468013468"/>
  </r>
  <r>
    <n v="2136"/>
    <x v="2049"/>
    <d v="2025-08-18T00:00:00"/>
    <x v="0"/>
    <x v="5"/>
    <x v="0"/>
    <s v="Unkown"/>
    <x v="0"/>
    <x v="0"/>
    <x v="1"/>
    <n v="4"/>
    <x v="1"/>
    <n v="799"/>
    <x v="0"/>
    <x v="167"/>
    <n v="759.05"/>
    <n v="0.64804755944931158"/>
    <n v="517.79"/>
    <n v="0.17053883143402937"/>
  </r>
  <r>
    <n v="2137"/>
    <x v="2050"/>
    <d v="2025-12-07T00:00:00"/>
    <x v="0"/>
    <x v="6"/>
    <x v="1"/>
    <s v="Unkown"/>
    <x v="2"/>
    <x v="1"/>
    <x v="3"/>
    <n v="1"/>
    <x v="2"/>
    <n v="999"/>
    <x v="2"/>
    <x v="204"/>
    <n v="899.1"/>
    <n v="4.5095095095095093E-2"/>
    <n v="45.05"/>
    <n v="5.0105661216772325E-2"/>
  </r>
  <r>
    <n v="2138"/>
    <x v="2051"/>
    <d v="2025-03-30T00:00:00"/>
    <x v="0"/>
    <x v="8"/>
    <x v="1"/>
    <s v="Unkown"/>
    <x v="0"/>
    <x v="1"/>
    <x v="6"/>
    <n v="10"/>
    <x v="0"/>
    <n v="149"/>
    <x v="3"/>
    <x v="43"/>
    <n v="126.65"/>
    <n v="1.6148322147651009"/>
    <n v="240.61"/>
    <n v="0.18998026056060008"/>
  </r>
  <r>
    <n v="2139"/>
    <x v="2052"/>
    <d v="2024-12-03T00:00:00"/>
    <x v="1"/>
    <x v="6"/>
    <x v="3"/>
    <s v="Unkown"/>
    <x v="2"/>
    <x v="0"/>
    <x v="7"/>
    <n v="2"/>
    <x v="2"/>
    <n v="99"/>
    <x v="1"/>
    <x v="99"/>
    <n v="99"/>
    <n v="0.52929292929292926"/>
    <n v="52.4"/>
    <n v="0.26464646464646463"/>
  </r>
  <r>
    <n v="2140"/>
    <x v="2053"/>
    <d v="2025-01-18T00:00:00"/>
    <x v="0"/>
    <x v="9"/>
    <x v="2"/>
    <s v="Unkown"/>
    <x v="2"/>
    <x v="2"/>
    <x v="2"/>
    <n v="3"/>
    <x v="2"/>
    <n v="149"/>
    <x v="1"/>
    <x v="11"/>
    <n v="149"/>
    <n v="0.66818791946308731"/>
    <n v="99.56"/>
    <n v="0.22272930648769576"/>
  </r>
  <r>
    <n v="2141"/>
    <x v="2054"/>
    <d v="2025-05-24T00:00:00"/>
    <x v="0"/>
    <x v="7"/>
    <x v="2"/>
    <s v="CUST2627"/>
    <x v="1"/>
    <x v="2"/>
    <x v="4"/>
    <n v="2"/>
    <x v="2"/>
    <n v="499"/>
    <x v="0"/>
    <x v="272"/>
    <n v="474.05"/>
    <n v="0.30955911823647292"/>
    <n v="154.47"/>
    <n v="0.16292585170340682"/>
  </r>
  <r>
    <n v="2142"/>
    <x v="2055"/>
    <d v="2025-02-09T00:00:00"/>
    <x v="0"/>
    <x v="1"/>
    <x v="0"/>
    <s v="Unkown"/>
    <x v="1"/>
    <x v="0"/>
    <x v="5"/>
    <n v="2"/>
    <x v="2"/>
    <n v="199"/>
    <x v="2"/>
    <x v="40"/>
    <n v="179.1"/>
    <n v="0.5013065326633166"/>
    <n v="99.76"/>
    <n v="0.27850362925739813"/>
  </r>
  <r>
    <n v="2143"/>
    <x v="2056"/>
    <d v="2024-10-09T00:00:00"/>
    <x v="1"/>
    <x v="11"/>
    <x v="3"/>
    <s v="CUST1034"/>
    <x v="1"/>
    <x v="2"/>
    <x v="0"/>
    <n v="10"/>
    <x v="0"/>
    <n v="499"/>
    <x v="1"/>
    <x v="61"/>
    <n v="499"/>
    <n v="1.8211623246492985"/>
    <n v="908.76"/>
    <n v="0.18211623246492986"/>
  </r>
  <r>
    <n v="2144"/>
    <x v="2057"/>
    <d v="2025-09-29T00:00:00"/>
    <x v="0"/>
    <x v="3"/>
    <x v="0"/>
    <s v="Unkown"/>
    <x v="1"/>
    <x v="2"/>
    <x v="5"/>
    <n v="9"/>
    <x v="0"/>
    <n v="149"/>
    <x v="0"/>
    <x v="68"/>
    <n v="141.55000000000001"/>
    <n v="1.5343624161073826"/>
    <n v="228.62"/>
    <n v="0.17945759252717924"/>
  </r>
  <r>
    <n v="2145"/>
    <x v="2058"/>
    <d v="2025-05-23T00:00:00"/>
    <x v="0"/>
    <x v="7"/>
    <x v="0"/>
    <s v="Unkown"/>
    <x v="0"/>
    <x v="2"/>
    <x v="5"/>
    <n v="7"/>
    <x v="0"/>
    <n v="99"/>
    <x v="3"/>
    <x v="79"/>
    <n v="84.149999999999991"/>
    <n v="0.34949494949494953"/>
    <n v="34.6"/>
    <n v="5.87386469739411E-2"/>
  </r>
  <r>
    <n v="2146"/>
    <x v="2059"/>
    <d v="2025-12-17T00:00:00"/>
    <x v="0"/>
    <x v="6"/>
    <x v="3"/>
    <s v="Unkown"/>
    <x v="2"/>
    <x v="2"/>
    <x v="4"/>
    <n v="5"/>
    <x v="1"/>
    <n v="499"/>
    <x v="0"/>
    <x v="129"/>
    <n v="474.05"/>
    <n v="1.2738476953907816"/>
    <n v="635.65"/>
    <n v="0.26817846218753294"/>
  </r>
  <r>
    <n v="2147"/>
    <x v="2060"/>
    <d v="2024-03-08T00:00:00"/>
    <x v="1"/>
    <x v="8"/>
    <x v="2"/>
    <s v="Unkown"/>
    <x v="1"/>
    <x v="1"/>
    <x v="0"/>
    <n v="6"/>
    <x v="1"/>
    <n v="199"/>
    <x v="1"/>
    <x v="127"/>
    <n v="199"/>
    <n v="1.6132160804020099"/>
    <n v="321.02999999999997"/>
    <n v="0.2688693467336683"/>
  </r>
  <r>
    <n v="2148"/>
    <x v="2061"/>
    <d v="2025-03-06T00:00:00"/>
    <x v="0"/>
    <x v="8"/>
    <x v="3"/>
    <s v="Unkown"/>
    <x v="1"/>
    <x v="2"/>
    <x v="2"/>
    <n v="8"/>
    <x v="0"/>
    <n v="499"/>
    <x v="2"/>
    <x v="104"/>
    <n v="449.1"/>
    <n v="2.0490981963927855"/>
    <n v="1022.5"/>
    <n v="0.28459697172122023"/>
  </r>
  <r>
    <n v="2149"/>
    <x v="2062"/>
    <d v="2024-08-15T00:00:00"/>
    <x v="1"/>
    <x v="5"/>
    <x v="0"/>
    <s v="Unkown"/>
    <x v="0"/>
    <x v="0"/>
    <x v="0"/>
    <n v="5"/>
    <x v="1"/>
    <n v="999"/>
    <x v="1"/>
    <x v="136"/>
    <n v="999"/>
    <n v="0.52304304304304305"/>
    <n v="522.52"/>
    <n v="0.1046086086086086"/>
  </r>
  <r>
    <n v="2150"/>
    <x v="2063"/>
    <d v="2024-09-01T00:00:00"/>
    <x v="1"/>
    <x v="3"/>
    <x v="2"/>
    <s v="Unkown"/>
    <x v="1"/>
    <x v="2"/>
    <x v="5"/>
    <n v="2"/>
    <x v="2"/>
    <n v="499"/>
    <x v="2"/>
    <x v="180"/>
    <n v="449.1"/>
    <n v="0.23116232464929859"/>
    <n v="115.35"/>
    <n v="0.12842351369405478"/>
  </r>
  <r>
    <n v="2151"/>
    <x v="2064"/>
    <d v="2024-07-18T00:00:00"/>
    <x v="1"/>
    <x v="4"/>
    <x v="3"/>
    <s v="Unkown"/>
    <x v="0"/>
    <x v="1"/>
    <x v="3"/>
    <n v="1"/>
    <x v="2"/>
    <n v="799"/>
    <x v="1"/>
    <x v="14"/>
    <n v="799"/>
    <n v="0.1667334167709637"/>
    <n v="133.22"/>
    <n v="0.1667334167709637"/>
  </r>
  <r>
    <n v="2153"/>
    <x v="2065"/>
    <d v="2025-03-21T00:00:00"/>
    <x v="0"/>
    <x v="8"/>
    <x v="2"/>
    <s v="Unkown"/>
    <x v="1"/>
    <x v="2"/>
    <x v="3"/>
    <n v="4"/>
    <x v="1"/>
    <n v="999"/>
    <x v="1"/>
    <x v="119"/>
    <n v="999"/>
    <n v="1.1826726726726726"/>
    <n v="1181.49"/>
    <n v="0.29566816816816816"/>
  </r>
  <r>
    <n v="2155"/>
    <x v="2066"/>
    <d v="2025-08-06T00:00:00"/>
    <x v="0"/>
    <x v="5"/>
    <x v="2"/>
    <s v="Unkown"/>
    <x v="0"/>
    <x v="0"/>
    <x v="0"/>
    <n v="8"/>
    <x v="0"/>
    <n v="199"/>
    <x v="1"/>
    <x v="128"/>
    <n v="199"/>
    <n v="0.49412060301507538"/>
    <n v="98.33"/>
    <n v="6.1765075376884422E-2"/>
  </r>
  <r>
    <n v="2156"/>
    <x v="2067"/>
    <d v="2025-06-27T00:00:00"/>
    <x v="0"/>
    <x v="0"/>
    <x v="0"/>
    <s v="Unkown"/>
    <x v="1"/>
    <x v="1"/>
    <x v="3"/>
    <n v="8"/>
    <x v="0"/>
    <n v="99"/>
    <x v="2"/>
    <x v="149"/>
    <n v="89.1"/>
    <n v="0.69272727272727275"/>
    <n v="68.58"/>
    <n v="9.6212121212121221E-2"/>
  </r>
  <r>
    <n v="2157"/>
    <x v="2068"/>
    <d v="2025-08-09T00:00:00"/>
    <x v="0"/>
    <x v="5"/>
    <x v="1"/>
    <s v="Unkown"/>
    <x v="1"/>
    <x v="1"/>
    <x v="2"/>
    <n v="3"/>
    <x v="2"/>
    <n v="999"/>
    <x v="3"/>
    <x v="252"/>
    <n v="849.15"/>
    <n v="0.39945945945945949"/>
    <n v="399.06"/>
    <n v="0.15665076841547432"/>
  </r>
  <r>
    <n v="2158"/>
    <x v="2069"/>
    <d v="2025-05-27T00:00:00"/>
    <x v="0"/>
    <x v="7"/>
    <x v="0"/>
    <s v="Unkown"/>
    <x v="1"/>
    <x v="2"/>
    <x v="6"/>
    <n v="1"/>
    <x v="2"/>
    <n v="149"/>
    <x v="1"/>
    <x v="7"/>
    <n v="149"/>
    <n v="0.127248322147651"/>
    <n v="18.96"/>
    <n v="0.127248322147651"/>
  </r>
  <r>
    <n v="2159"/>
    <x v="2070"/>
    <d v="2024-12-25T00:00:00"/>
    <x v="1"/>
    <x v="6"/>
    <x v="0"/>
    <s v="Unkown"/>
    <x v="1"/>
    <x v="0"/>
    <x v="7"/>
    <n v="10"/>
    <x v="0"/>
    <n v="199"/>
    <x v="1"/>
    <x v="12"/>
    <n v="199"/>
    <n v="2.021859296482412"/>
    <n v="402.35"/>
    <n v="0.20218592964824122"/>
  </r>
  <r>
    <n v="2160"/>
    <x v="2071"/>
    <d v="2024-04-17T00:00:00"/>
    <x v="1"/>
    <x v="2"/>
    <x v="0"/>
    <s v="Unkown"/>
    <x v="1"/>
    <x v="2"/>
    <x v="0"/>
    <n v="6"/>
    <x v="1"/>
    <n v="299"/>
    <x v="1"/>
    <x v="26"/>
    <n v="299"/>
    <n v="0.62408026755852841"/>
    <n v="186.6"/>
    <n v="0.1040133779264214"/>
  </r>
  <r>
    <n v="2161"/>
    <x v="2072"/>
    <d v="2025-02-02T00:00:00"/>
    <x v="0"/>
    <x v="1"/>
    <x v="3"/>
    <s v="CUST2129"/>
    <x v="1"/>
    <x v="1"/>
    <x v="5"/>
    <n v="3"/>
    <x v="2"/>
    <n v="499"/>
    <x v="1"/>
    <x v="103"/>
    <n v="499"/>
    <n v="0.59791583166332674"/>
    <n v="298.36"/>
    <n v="0.19930527722110888"/>
  </r>
  <r>
    <n v="2162"/>
    <x v="2073"/>
    <d v="2024-04-09T00:00:00"/>
    <x v="1"/>
    <x v="2"/>
    <x v="1"/>
    <s v="Unkown"/>
    <x v="0"/>
    <x v="1"/>
    <x v="0"/>
    <n v="5"/>
    <x v="1"/>
    <n v="499"/>
    <x v="0"/>
    <x v="129"/>
    <n v="474.05"/>
    <n v="0.99016032064128257"/>
    <n v="494.09"/>
    <n v="0.20845480434553315"/>
  </r>
  <r>
    <n v="2163"/>
    <x v="2074"/>
    <d v="2024-12-16T00:00:00"/>
    <x v="1"/>
    <x v="6"/>
    <x v="2"/>
    <s v="Unkown"/>
    <x v="0"/>
    <x v="1"/>
    <x v="5"/>
    <n v="10"/>
    <x v="0"/>
    <n v="149"/>
    <x v="3"/>
    <x v="43"/>
    <n v="126.65"/>
    <n v="2.1787919463087246"/>
    <n v="324.64"/>
    <n v="0.25632846427161465"/>
  </r>
  <r>
    <n v="2164"/>
    <x v="2075"/>
    <d v="2025-09-02T00:00:00"/>
    <x v="0"/>
    <x v="3"/>
    <x v="0"/>
    <s v="Unkown"/>
    <x v="0"/>
    <x v="1"/>
    <x v="1"/>
    <n v="3"/>
    <x v="2"/>
    <n v="99"/>
    <x v="0"/>
    <x v="101"/>
    <n v="94.05"/>
    <n v="0.82818181818181813"/>
    <n v="81.99"/>
    <n v="0.29059011164274323"/>
  </r>
  <r>
    <n v="2165"/>
    <x v="2076"/>
    <d v="2024-12-03T00:00:00"/>
    <x v="1"/>
    <x v="6"/>
    <x v="0"/>
    <s v="CUST2637"/>
    <x v="1"/>
    <x v="1"/>
    <x v="5"/>
    <n v="4"/>
    <x v="1"/>
    <n v="999"/>
    <x v="1"/>
    <x v="119"/>
    <n v="999"/>
    <n v="0.38493493493493497"/>
    <n v="384.55"/>
    <n v="9.6233733733733742E-2"/>
  </r>
  <r>
    <n v="2166"/>
    <x v="2077"/>
    <d v="2025-10-22T00:00:00"/>
    <x v="0"/>
    <x v="11"/>
    <x v="0"/>
    <s v="CUST1744"/>
    <x v="1"/>
    <x v="0"/>
    <x v="0"/>
    <n v="1"/>
    <x v="2"/>
    <n v="199"/>
    <x v="1"/>
    <x v="148"/>
    <n v="199"/>
    <n v="8.8793969849246243E-2"/>
    <n v="17.670000000000002"/>
    <n v="8.8793969849246243E-2"/>
  </r>
  <r>
    <n v="2167"/>
    <x v="2078"/>
    <d v="2024-04-06T00:00:00"/>
    <x v="1"/>
    <x v="2"/>
    <x v="3"/>
    <s v="CUST1524"/>
    <x v="0"/>
    <x v="2"/>
    <x v="0"/>
    <n v="3"/>
    <x v="2"/>
    <n v="999"/>
    <x v="0"/>
    <x v="89"/>
    <n v="949.05000000000007"/>
    <n v="0.3028928928928929"/>
    <n v="302.58999999999997"/>
    <n v="0.10627820803259398"/>
  </r>
  <r>
    <n v="2168"/>
    <x v="2079"/>
    <d v="2024-09-24T00:00:00"/>
    <x v="1"/>
    <x v="3"/>
    <x v="0"/>
    <s v="Unkown"/>
    <x v="2"/>
    <x v="2"/>
    <x v="7"/>
    <n v="10"/>
    <x v="0"/>
    <n v="199"/>
    <x v="1"/>
    <x v="12"/>
    <n v="199"/>
    <n v="2.7790452261306533"/>
    <n v="553.03"/>
    <n v="0.27790452261306531"/>
  </r>
  <r>
    <n v="2169"/>
    <x v="2080"/>
    <d v="2024-03-01T00:00:00"/>
    <x v="1"/>
    <x v="8"/>
    <x v="0"/>
    <s v="CUST1588"/>
    <x v="0"/>
    <x v="1"/>
    <x v="2"/>
    <n v="1"/>
    <x v="2"/>
    <n v="99"/>
    <x v="2"/>
    <x v="4"/>
    <n v="89.1"/>
    <n v="0.16363636363636364"/>
    <n v="16.2"/>
    <n v="0.18181818181818182"/>
  </r>
  <r>
    <n v="2170"/>
    <x v="2081"/>
    <d v="2025-12-23T00:00:00"/>
    <x v="0"/>
    <x v="6"/>
    <x v="0"/>
    <s v="Unkown"/>
    <x v="0"/>
    <x v="1"/>
    <x v="1"/>
    <n v="1"/>
    <x v="2"/>
    <n v="499"/>
    <x v="3"/>
    <x v="116"/>
    <n v="424.15"/>
    <n v="0.23440881763527055"/>
    <n v="116.97"/>
    <n v="0.27577507957090652"/>
  </r>
  <r>
    <n v="2171"/>
    <x v="2082"/>
    <d v="2025-10-24T00:00:00"/>
    <x v="0"/>
    <x v="11"/>
    <x v="3"/>
    <s v="Unkown"/>
    <x v="2"/>
    <x v="0"/>
    <x v="1"/>
    <n v="4"/>
    <x v="1"/>
    <n v="149"/>
    <x v="1"/>
    <x v="41"/>
    <n v="149"/>
    <n v="0.6887248322147651"/>
    <n v="102.62"/>
    <n v="0.17218120805369128"/>
  </r>
  <r>
    <n v="2172"/>
    <x v="2083"/>
    <d v="2024-01-30T00:00:00"/>
    <x v="1"/>
    <x v="9"/>
    <x v="2"/>
    <s v="CUST1872"/>
    <x v="0"/>
    <x v="1"/>
    <x v="3"/>
    <n v="4"/>
    <x v="1"/>
    <n v="999"/>
    <x v="1"/>
    <x v="119"/>
    <n v="999"/>
    <n v="0.55910910910910905"/>
    <n v="558.54999999999995"/>
    <n v="0.13977727727727726"/>
  </r>
  <r>
    <n v="2173"/>
    <x v="2084"/>
    <d v="2025-11-21T00:00:00"/>
    <x v="0"/>
    <x v="10"/>
    <x v="1"/>
    <s v="Unkown"/>
    <x v="0"/>
    <x v="2"/>
    <x v="7"/>
    <n v="8"/>
    <x v="0"/>
    <n v="499"/>
    <x v="0"/>
    <x v="192"/>
    <n v="474.05"/>
    <n v="0.60595190380761521"/>
    <n v="302.37"/>
    <n v="7.9730513658896746E-2"/>
  </r>
  <r>
    <n v="2174"/>
    <x v="2085"/>
    <d v="2024-01-05T00:00:00"/>
    <x v="1"/>
    <x v="9"/>
    <x v="0"/>
    <s v="Unkown"/>
    <x v="2"/>
    <x v="2"/>
    <x v="5"/>
    <n v="8"/>
    <x v="0"/>
    <n v="799"/>
    <x v="1"/>
    <x v="162"/>
    <n v="799"/>
    <n v="1.1035919899874844"/>
    <n v="881.77"/>
    <n v="0.13794899874843555"/>
  </r>
  <r>
    <n v="2175"/>
    <x v="2086"/>
    <d v="2025-11-17T00:00:00"/>
    <x v="0"/>
    <x v="10"/>
    <x v="0"/>
    <s v="Unkown"/>
    <x v="2"/>
    <x v="0"/>
    <x v="2"/>
    <n v="4"/>
    <x v="1"/>
    <n v="299"/>
    <x v="3"/>
    <x v="257"/>
    <n v="254.15"/>
    <n v="0.41347826086956518"/>
    <n v="123.63"/>
    <n v="0.12161125319693093"/>
  </r>
  <r>
    <n v="2176"/>
    <x v="2087"/>
    <d v="2025-03-18T00:00:00"/>
    <x v="0"/>
    <x v="8"/>
    <x v="2"/>
    <s v="Unkown"/>
    <x v="1"/>
    <x v="1"/>
    <x v="6"/>
    <n v="2"/>
    <x v="2"/>
    <n v="799"/>
    <x v="2"/>
    <x v="71"/>
    <n v="719.1"/>
    <n v="0.4601251564455569"/>
    <n v="367.64"/>
    <n v="0.25562508691419827"/>
  </r>
  <r>
    <n v="2177"/>
    <x v="2088"/>
    <d v="2025-06-03T00:00:00"/>
    <x v="0"/>
    <x v="0"/>
    <x v="1"/>
    <s v="Unkown"/>
    <x v="0"/>
    <x v="0"/>
    <x v="7"/>
    <n v="8"/>
    <x v="0"/>
    <n v="799"/>
    <x v="1"/>
    <x v="162"/>
    <n v="799"/>
    <n v="2.3811389236545684"/>
    <n v="1902.53"/>
    <n v="0.29764236545682105"/>
  </r>
  <r>
    <n v="2178"/>
    <x v="2089"/>
    <d v="2025-10-11T00:00:00"/>
    <x v="0"/>
    <x v="11"/>
    <x v="3"/>
    <s v="Unkown"/>
    <x v="1"/>
    <x v="0"/>
    <x v="6"/>
    <n v="4"/>
    <x v="1"/>
    <n v="999"/>
    <x v="0"/>
    <x v="260"/>
    <n v="949.05"/>
    <n v="1.0312612612612613"/>
    <n v="1030.23"/>
    <n v="0.27138454243717403"/>
  </r>
  <r>
    <n v="2179"/>
    <x v="2090"/>
    <d v="2024-10-25T00:00:00"/>
    <x v="1"/>
    <x v="11"/>
    <x v="2"/>
    <s v="Unkown"/>
    <x v="0"/>
    <x v="1"/>
    <x v="3"/>
    <n v="5"/>
    <x v="1"/>
    <n v="799"/>
    <x v="0"/>
    <x v="194"/>
    <n v="759.05"/>
    <n v="0.43474342928660825"/>
    <n v="347.36"/>
    <n v="9.1524932481391222E-2"/>
  </r>
  <r>
    <n v="2180"/>
    <x v="2091"/>
    <d v="2024-07-12T00:00:00"/>
    <x v="1"/>
    <x v="4"/>
    <x v="2"/>
    <s v="Unkown"/>
    <x v="0"/>
    <x v="0"/>
    <x v="2"/>
    <n v="10"/>
    <x v="0"/>
    <n v="299"/>
    <x v="3"/>
    <x v="263"/>
    <n v="254.15"/>
    <n v="0.71939799331103682"/>
    <n v="215.1"/>
    <n v="8.4635058036592561E-2"/>
  </r>
  <r>
    <n v="2181"/>
    <x v="2092"/>
    <d v="2024-08-02T00:00:00"/>
    <x v="1"/>
    <x v="5"/>
    <x v="1"/>
    <s v="Unkown"/>
    <x v="0"/>
    <x v="2"/>
    <x v="2"/>
    <n v="8"/>
    <x v="0"/>
    <n v="499"/>
    <x v="1"/>
    <x v="30"/>
    <n v="499"/>
    <n v="1.0427855711422847"/>
    <n v="520.35"/>
    <n v="0.13034819639278558"/>
  </r>
  <r>
    <n v="2182"/>
    <x v="2093"/>
    <d v="2025-03-08T00:00:00"/>
    <x v="0"/>
    <x v="8"/>
    <x v="0"/>
    <s v="Unkown"/>
    <x v="2"/>
    <x v="0"/>
    <x v="3"/>
    <n v="3"/>
    <x v="2"/>
    <n v="199"/>
    <x v="0"/>
    <x v="114"/>
    <n v="189.04999999999998"/>
    <n v="0.67854271356783924"/>
    <n v="135.03"/>
    <n v="0.23808516265538218"/>
  </r>
  <r>
    <n v="2183"/>
    <x v="2094"/>
    <d v="2025-09-17T00:00:00"/>
    <x v="0"/>
    <x v="3"/>
    <x v="0"/>
    <s v="Unkown"/>
    <x v="2"/>
    <x v="2"/>
    <x v="1"/>
    <n v="4"/>
    <x v="1"/>
    <n v="499"/>
    <x v="0"/>
    <x v="214"/>
    <n v="474.05"/>
    <n v="0.90134268537074147"/>
    <n v="449.77"/>
    <n v="0.23719544351861616"/>
  </r>
  <r>
    <n v="2184"/>
    <x v="2095"/>
    <d v="2025-09-12T00:00:00"/>
    <x v="0"/>
    <x v="3"/>
    <x v="3"/>
    <s v="Unkown"/>
    <x v="0"/>
    <x v="2"/>
    <x v="2"/>
    <n v="8"/>
    <x v="0"/>
    <n v="799"/>
    <x v="3"/>
    <x v="230"/>
    <n v="679.15"/>
    <n v="1.1691239048811013"/>
    <n v="934.13"/>
    <n v="0.17192998601192669"/>
  </r>
  <r>
    <n v="2185"/>
    <x v="2096"/>
    <d v="2024-05-12T00:00:00"/>
    <x v="1"/>
    <x v="7"/>
    <x v="1"/>
    <s v="Unkown"/>
    <x v="1"/>
    <x v="1"/>
    <x v="2"/>
    <n v="5"/>
    <x v="1"/>
    <n v="799"/>
    <x v="1"/>
    <x v="100"/>
    <n v="799"/>
    <n v="1.4566583229036294"/>
    <n v="1163.8699999999999"/>
    <n v="0.2913316645807259"/>
  </r>
  <r>
    <n v="2186"/>
    <x v="2097"/>
    <d v="2024-06-25T00:00:00"/>
    <x v="1"/>
    <x v="0"/>
    <x v="0"/>
    <s v="Unkown"/>
    <x v="1"/>
    <x v="0"/>
    <x v="7"/>
    <n v="9"/>
    <x v="0"/>
    <n v="199"/>
    <x v="1"/>
    <x v="110"/>
    <n v="199"/>
    <n v="0.51010050251256289"/>
    <n v="101.51"/>
    <n v="5.667783361250698E-2"/>
  </r>
  <r>
    <n v="2187"/>
    <x v="2098"/>
    <d v="2025-10-09T00:00:00"/>
    <x v="0"/>
    <x v="11"/>
    <x v="2"/>
    <s v="Unkown"/>
    <x v="1"/>
    <x v="1"/>
    <x v="7"/>
    <n v="2"/>
    <x v="2"/>
    <n v="299"/>
    <x v="0"/>
    <x v="91"/>
    <n v="284.05"/>
    <n v="0.2048494983277592"/>
    <n v="61.25"/>
    <n v="0.10781552543566274"/>
  </r>
  <r>
    <n v="2188"/>
    <x v="2099"/>
    <d v="2025-06-02T00:00:00"/>
    <x v="0"/>
    <x v="0"/>
    <x v="0"/>
    <s v="CUST2758"/>
    <x v="0"/>
    <x v="1"/>
    <x v="3"/>
    <n v="7"/>
    <x v="0"/>
    <n v="199"/>
    <x v="3"/>
    <x v="94"/>
    <n v="169.15"/>
    <n v="1.3273366834170854"/>
    <n v="264.14"/>
    <n v="0.22308179553228327"/>
  </r>
  <r>
    <n v="2189"/>
    <x v="2100"/>
    <d v="2024-09-10T00:00:00"/>
    <x v="1"/>
    <x v="3"/>
    <x v="3"/>
    <s v="Unkown"/>
    <x v="0"/>
    <x v="1"/>
    <x v="5"/>
    <n v="10"/>
    <x v="0"/>
    <n v="999"/>
    <x v="0"/>
    <x v="134"/>
    <n v="949.05"/>
    <n v="2.6406406406406409"/>
    <n v="2638"/>
    <n v="0.2779621726990148"/>
  </r>
  <r>
    <n v="2190"/>
    <x v="2101"/>
    <d v="2025-01-07T00:00:00"/>
    <x v="0"/>
    <x v="9"/>
    <x v="1"/>
    <s v="CUST1254"/>
    <x v="1"/>
    <x v="2"/>
    <x v="2"/>
    <n v="8"/>
    <x v="0"/>
    <n v="299"/>
    <x v="2"/>
    <x v="211"/>
    <n v="269.10000000000002"/>
    <n v="1.8603344481605351"/>
    <n v="556.24"/>
    <n v="0.25837978446674098"/>
  </r>
  <r>
    <n v="2192"/>
    <x v="2102"/>
    <d v="2024-05-29T00:00:00"/>
    <x v="1"/>
    <x v="7"/>
    <x v="1"/>
    <s v="Unkown"/>
    <x v="2"/>
    <x v="0"/>
    <x v="6"/>
    <n v="1"/>
    <x v="2"/>
    <n v="299"/>
    <x v="2"/>
    <x v="266"/>
    <n v="269.10000000000002"/>
    <n v="5.2274247491638802E-2"/>
    <n v="15.63"/>
    <n v="5.8082497212931995E-2"/>
  </r>
  <r>
    <n v="2193"/>
    <x v="2103"/>
    <d v="2024-12-08T00:00:00"/>
    <x v="1"/>
    <x v="6"/>
    <x v="2"/>
    <s v="Unkown"/>
    <x v="0"/>
    <x v="1"/>
    <x v="4"/>
    <n v="1"/>
    <x v="2"/>
    <n v="799"/>
    <x v="1"/>
    <x v="14"/>
    <n v="799"/>
    <n v="0.2618272841051314"/>
    <n v="209.2"/>
    <n v="0.2618272841051314"/>
  </r>
  <r>
    <n v="2194"/>
    <x v="2104"/>
    <d v="2024-12-23T00:00:00"/>
    <x v="1"/>
    <x v="6"/>
    <x v="3"/>
    <s v="Unkown"/>
    <x v="1"/>
    <x v="2"/>
    <x v="3"/>
    <n v="1"/>
    <x v="2"/>
    <n v="199"/>
    <x v="3"/>
    <x v="236"/>
    <n v="169.15"/>
    <n v="0.23356783919597987"/>
    <n v="46.48"/>
    <n v="0.27478569317174101"/>
  </r>
  <r>
    <n v="2195"/>
    <x v="2105"/>
    <d v="2025-08-14T00:00:00"/>
    <x v="0"/>
    <x v="5"/>
    <x v="1"/>
    <s v="Unkown"/>
    <x v="2"/>
    <x v="2"/>
    <x v="4"/>
    <n v="4"/>
    <x v="1"/>
    <n v="149"/>
    <x v="0"/>
    <x v="233"/>
    <n v="141.55000000000001"/>
    <n v="0.85362416107382544"/>
    <n v="127.19"/>
    <n v="0.22463793712469091"/>
  </r>
  <r>
    <n v="2196"/>
    <x v="2106"/>
    <d v="2024-09-25T00:00:00"/>
    <x v="1"/>
    <x v="3"/>
    <x v="0"/>
    <s v="Unkown"/>
    <x v="2"/>
    <x v="2"/>
    <x v="1"/>
    <n v="1"/>
    <x v="2"/>
    <n v="199"/>
    <x v="1"/>
    <x v="148"/>
    <n v="199"/>
    <n v="0.20396984924623118"/>
    <n v="40.590000000000003"/>
    <n v="0.20396984924623118"/>
  </r>
  <r>
    <n v="2197"/>
    <x v="2107"/>
    <d v="2024-05-23T00:00:00"/>
    <x v="1"/>
    <x v="7"/>
    <x v="2"/>
    <s v="CUST1296"/>
    <x v="2"/>
    <x v="2"/>
    <x v="5"/>
    <n v="3"/>
    <x v="2"/>
    <n v="149"/>
    <x v="1"/>
    <x v="11"/>
    <n v="149"/>
    <n v="0.79409395973154362"/>
    <n v="118.32"/>
    <n v="0.26469798657718119"/>
  </r>
  <r>
    <n v="2198"/>
    <x v="2108"/>
    <d v="2024-09-08T00:00:00"/>
    <x v="1"/>
    <x v="3"/>
    <x v="0"/>
    <s v="CUST2669"/>
    <x v="0"/>
    <x v="0"/>
    <x v="1"/>
    <n v="9"/>
    <x v="0"/>
    <n v="999"/>
    <x v="3"/>
    <x v="70"/>
    <n v="849.15000000000009"/>
    <n v="0.91512512512512512"/>
    <n v="914.21"/>
    <n v="0.11962419936276146"/>
  </r>
  <r>
    <n v="2199"/>
    <x v="2109"/>
    <d v="2024-08-13T00:00:00"/>
    <x v="1"/>
    <x v="5"/>
    <x v="0"/>
    <s v="CUST2532"/>
    <x v="1"/>
    <x v="0"/>
    <x v="0"/>
    <n v="3"/>
    <x v="2"/>
    <n v="99"/>
    <x v="0"/>
    <x v="101"/>
    <n v="94.05"/>
    <n v="0.67414141414141404"/>
    <n v="66.739999999999995"/>
    <n v="0.23654084706716286"/>
  </r>
  <r>
    <n v="2200"/>
    <x v="2110"/>
    <d v="2025-12-11T00:00:00"/>
    <x v="0"/>
    <x v="6"/>
    <x v="2"/>
    <s v="Unkown"/>
    <x v="1"/>
    <x v="1"/>
    <x v="4"/>
    <n v="10"/>
    <x v="0"/>
    <n v="199"/>
    <x v="1"/>
    <x v="12"/>
    <n v="199"/>
    <n v="2.6837688442211056"/>
    <n v="534.07000000000005"/>
    <n v="0.26837688442211055"/>
  </r>
  <r>
    <n v="2201"/>
    <x v="2111"/>
    <d v="2025-04-02T00:00:00"/>
    <x v="0"/>
    <x v="2"/>
    <x v="1"/>
    <s v="Unkown"/>
    <x v="2"/>
    <x v="2"/>
    <x v="5"/>
    <n v="6"/>
    <x v="1"/>
    <n v="99"/>
    <x v="1"/>
    <x v="155"/>
    <n v="99"/>
    <n v="1.4396969696969697"/>
    <n v="142.53"/>
    <n v="0.23994949494949494"/>
  </r>
  <r>
    <n v="2202"/>
    <x v="2112"/>
    <d v="2025-11-22T00:00:00"/>
    <x v="0"/>
    <x v="10"/>
    <x v="0"/>
    <s v="CUST1716"/>
    <x v="1"/>
    <x v="2"/>
    <x v="1"/>
    <n v="4"/>
    <x v="1"/>
    <n v="199"/>
    <x v="2"/>
    <x v="173"/>
    <n v="179.1"/>
    <n v="0.61070351758793973"/>
    <n v="121.53"/>
    <n v="0.16963986599664993"/>
  </r>
  <r>
    <n v="2203"/>
    <x v="2113"/>
    <d v="2024-08-16T00:00:00"/>
    <x v="1"/>
    <x v="5"/>
    <x v="3"/>
    <s v="CUST1328"/>
    <x v="0"/>
    <x v="2"/>
    <x v="2"/>
    <n v="4"/>
    <x v="1"/>
    <n v="199"/>
    <x v="2"/>
    <x v="173"/>
    <n v="179.1"/>
    <n v="0.63572864321608047"/>
    <n v="126.51"/>
    <n v="0.17659128978224456"/>
  </r>
  <r>
    <n v="2204"/>
    <x v="2114"/>
    <d v="2025-05-14T00:00:00"/>
    <x v="0"/>
    <x v="7"/>
    <x v="0"/>
    <s v="Unkown"/>
    <x v="0"/>
    <x v="0"/>
    <x v="7"/>
    <n v="9"/>
    <x v="0"/>
    <n v="299"/>
    <x v="0"/>
    <x v="32"/>
    <n v="284.04999999999995"/>
    <n v="0.92454849498327762"/>
    <n v="276.44"/>
    <n v="0.10813432689862897"/>
  </r>
  <r>
    <n v="2205"/>
    <x v="2115"/>
    <d v="2024-07-17T00:00:00"/>
    <x v="1"/>
    <x v="4"/>
    <x v="1"/>
    <s v="Unkown"/>
    <x v="0"/>
    <x v="2"/>
    <x v="2"/>
    <n v="6"/>
    <x v="1"/>
    <n v="149"/>
    <x v="2"/>
    <x v="185"/>
    <n v="134.1"/>
    <n v="0.96120805369127515"/>
    <n v="143.22"/>
    <n v="0.17800149142431021"/>
  </r>
  <r>
    <n v="2206"/>
    <x v="2116"/>
    <d v="2025-10-06T00:00:00"/>
    <x v="0"/>
    <x v="11"/>
    <x v="3"/>
    <s v="CUST1185"/>
    <x v="2"/>
    <x v="0"/>
    <x v="3"/>
    <n v="5"/>
    <x v="1"/>
    <n v="799"/>
    <x v="2"/>
    <x v="218"/>
    <n v="719.1"/>
    <n v="0.64884856070087604"/>
    <n v="518.42999999999995"/>
    <n v="0.14418856904463911"/>
  </r>
  <r>
    <n v="2207"/>
    <x v="2117"/>
    <d v="2025-01-27T00:00:00"/>
    <x v="0"/>
    <x v="9"/>
    <x v="1"/>
    <s v="Unkown"/>
    <x v="1"/>
    <x v="2"/>
    <x v="7"/>
    <n v="1"/>
    <x v="2"/>
    <n v="149"/>
    <x v="2"/>
    <x v="206"/>
    <n v="134.1"/>
    <n v="0.14798657718120806"/>
    <n v="22.05"/>
    <n v="0.16442953020134229"/>
  </r>
  <r>
    <n v="2208"/>
    <x v="2118"/>
    <d v="2024-10-09T00:00:00"/>
    <x v="1"/>
    <x v="11"/>
    <x v="3"/>
    <s v="Unkown"/>
    <x v="2"/>
    <x v="1"/>
    <x v="0"/>
    <n v="5"/>
    <x v="1"/>
    <n v="799"/>
    <x v="1"/>
    <x v="100"/>
    <n v="799"/>
    <n v="0.84128911138923657"/>
    <n v="672.19"/>
    <n v="0.16825782227784733"/>
  </r>
  <r>
    <n v="2209"/>
    <x v="2119"/>
    <d v="2025-12-12T00:00:00"/>
    <x v="0"/>
    <x v="6"/>
    <x v="3"/>
    <s v="Unkown"/>
    <x v="0"/>
    <x v="1"/>
    <x v="5"/>
    <n v="3"/>
    <x v="2"/>
    <n v="299"/>
    <x v="1"/>
    <x v="25"/>
    <n v="299"/>
    <n v="0.58993311036789298"/>
    <n v="176.39"/>
    <n v="0.19664437012263097"/>
  </r>
  <r>
    <n v="2210"/>
    <x v="2120"/>
    <d v="2024-03-25T00:00:00"/>
    <x v="1"/>
    <x v="8"/>
    <x v="0"/>
    <s v="Unkown"/>
    <x v="0"/>
    <x v="0"/>
    <x v="0"/>
    <n v="5"/>
    <x v="1"/>
    <n v="799"/>
    <x v="1"/>
    <x v="100"/>
    <n v="799"/>
    <n v="0.68285356695869837"/>
    <n v="545.6"/>
    <n v="0.13657071339173968"/>
  </r>
  <r>
    <n v="2211"/>
    <x v="2121"/>
    <d v="2024-09-25T00:00:00"/>
    <x v="1"/>
    <x v="3"/>
    <x v="0"/>
    <s v="Unkown"/>
    <x v="2"/>
    <x v="0"/>
    <x v="0"/>
    <n v="6"/>
    <x v="1"/>
    <n v="999"/>
    <x v="0"/>
    <x v="163"/>
    <n v="949.05000000000007"/>
    <n v="0.92252252252252254"/>
    <n v="921.6"/>
    <n v="0.16184605658289869"/>
  </r>
  <r>
    <n v="2212"/>
    <x v="2122"/>
    <d v="2024-09-10T00:00:00"/>
    <x v="1"/>
    <x v="3"/>
    <x v="1"/>
    <s v="Unkown"/>
    <x v="2"/>
    <x v="1"/>
    <x v="7"/>
    <n v="5"/>
    <x v="1"/>
    <n v="199"/>
    <x v="3"/>
    <x v="44"/>
    <n v="169.15"/>
    <n v="0.5749246231155779"/>
    <n v="114.41"/>
    <n v="0.13527638190954774"/>
  </r>
  <r>
    <n v="2213"/>
    <x v="2123"/>
    <d v="2024-06-03T00:00:00"/>
    <x v="1"/>
    <x v="0"/>
    <x v="0"/>
    <s v="Unkown"/>
    <x v="2"/>
    <x v="0"/>
    <x v="4"/>
    <n v="7"/>
    <x v="0"/>
    <n v="199"/>
    <x v="1"/>
    <x v="39"/>
    <n v="199"/>
    <n v="0.84834170854271351"/>
    <n v="168.82"/>
    <n v="0.12119167264895908"/>
  </r>
  <r>
    <n v="2214"/>
    <x v="2124"/>
    <d v="2025-04-20T00:00:00"/>
    <x v="0"/>
    <x v="2"/>
    <x v="3"/>
    <s v="Unkown"/>
    <x v="1"/>
    <x v="2"/>
    <x v="5"/>
    <n v="2"/>
    <x v="2"/>
    <n v="499"/>
    <x v="0"/>
    <x v="272"/>
    <n v="474.05"/>
    <n v="9.6953907815631263E-2"/>
    <n v="48.38"/>
    <n v="5.1028372534542774E-2"/>
  </r>
  <r>
    <n v="2215"/>
    <x v="2125"/>
    <d v="2024-12-18T00:00:00"/>
    <x v="1"/>
    <x v="6"/>
    <x v="1"/>
    <s v="CUST2398"/>
    <x v="1"/>
    <x v="0"/>
    <x v="5"/>
    <n v="2"/>
    <x v="2"/>
    <n v="199"/>
    <x v="0"/>
    <x v="264"/>
    <n v="189.05"/>
    <n v="0.40989949748743715"/>
    <n v="81.569999999999993"/>
    <n v="0.2157365776249669"/>
  </r>
  <r>
    <n v="2216"/>
    <x v="2126"/>
    <d v="2024-09-19T00:00:00"/>
    <x v="1"/>
    <x v="3"/>
    <x v="3"/>
    <s v="Unkown"/>
    <x v="1"/>
    <x v="1"/>
    <x v="7"/>
    <n v="9"/>
    <x v="0"/>
    <n v="299"/>
    <x v="2"/>
    <x v="138"/>
    <n v="269.10000000000002"/>
    <n v="0.53745819397993311"/>
    <n v="160.69999999999999"/>
    <n v="6.6352863454312724E-2"/>
  </r>
  <r>
    <n v="2218"/>
    <x v="2127"/>
    <d v="2024-08-17T00:00:00"/>
    <x v="1"/>
    <x v="5"/>
    <x v="0"/>
    <s v="Unkown"/>
    <x v="0"/>
    <x v="0"/>
    <x v="4"/>
    <n v="9"/>
    <x v="0"/>
    <n v="799"/>
    <x v="1"/>
    <x v="24"/>
    <n v="799"/>
    <n v="0.61637046307884857"/>
    <n v="492.48"/>
    <n v="6.8485607008760954E-2"/>
  </r>
  <r>
    <n v="2219"/>
    <x v="2128"/>
    <d v="2024-03-25T00:00:00"/>
    <x v="1"/>
    <x v="8"/>
    <x v="0"/>
    <s v="Unkown"/>
    <x v="2"/>
    <x v="1"/>
    <x v="3"/>
    <n v="2"/>
    <x v="2"/>
    <n v="999"/>
    <x v="1"/>
    <x v="160"/>
    <n v="999"/>
    <n v="0.10751751751751751"/>
    <n v="107.41"/>
    <n v="5.3758758758758754E-2"/>
  </r>
  <r>
    <n v="2220"/>
    <x v="2129"/>
    <d v="2024-06-28T00:00:00"/>
    <x v="1"/>
    <x v="0"/>
    <x v="2"/>
    <s v="CUST2800"/>
    <x v="2"/>
    <x v="2"/>
    <x v="2"/>
    <n v="10"/>
    <x v="0"/>
    <n v="499"/>
    <x v="1"/>
    <x v="61"/>
    <n v="499"/>
    <n v="1.1090781563126251"/>
    <n v="553.42999999999995"/>
    <n v="0.11090781563126252"/>
  </r>
  <r>
    <n v="2221"/>
    <x v="2130"/>
    <d v="2025-07-28T00:00:00"/>
    <x v="0"/>
    <x v="4"/>
    <x v="0"/>
    <s v="Unkown"/>
    <x v="0"/>
    <x v="1"/>
    <x v="5"/>
    <n v="7"/>
    <x v="0"/>
    <n v="149"/>
    <x v="1"/>
    <x v="174"/>
    <n v="149"/>
    <n v="1.9114765100671141"/>
    <n v="284.81"/>
    <n v="0.27306807286673057"/>
  </r>
  <r>
    <n v="2222"/>
    <x v="2131"/>
    <d v="2024-04-22T00:00:00"/>
    <x v="1"/>
    <x v="2"/>
    <x v="2"/>
    <s v="Unkown"/>
    <x v="0"/>
    <x v="0"/>
    <x v="6"/>
    <n v="8"/>
    <x v="0"/>
    <n v="799"/>
    <x v="2"/>
    <x v="219"/>
    <n v="719.1"/>
    <n v="1.361239048811014"/>
    <n v="1087.6300000000001"/>
    <n v="0.18906097900152971"/>
  </r>
  <r>
    <n v="2223"/>
    <x v="2132"/>
    <d v="2025-01-30T00:00:00"/>
    <x v="0"/>
    <x v="9"/>
    <x v="3"/>
    <s v="CUST1048"/>
    <x v="0"/>
    <x v="1"/>
    <x v="6"/>
    <n v="3"/>
    <x v="2"/>
    <n v="999"/>
    <x v="1"/>
    <x v="143"/>
    <n v="999"/>
    <n v="0.48563563563563561"/>
    <n v="485.15"/>
    <n v="0.16187854521187853"/>
  </r>
  <r>
    <n v="2224"/>
    <x v="2133"/>
    <d v="2025-05-15T00:00:00"/>
    <x v="0"/>
    <x v="7"/>
    <x v="3"/>
    <s v="Unkown"/>
    <x v="2"/>
    <x v="2"/>
    <x v="0"/>
    <n v="7"/>
    <x v="0"/>
    <n v="299"/>
    <x v="2"/>
    <x v="193"/>
    <n v="269.10000000000002"/>
    <n v="1.7312709030100333"/>
    <n v="517.65"/>
    <n v="0.27480490523968781"/>
  </r>
  <r>
    <n v="2225"/>
    <x v="2134"/>
    <d v="2024-05-11T00:00:00"/>
    <x v="1"/>
    <x v="7"/>
    <x v="1"/>
    <s v="Unkown"/>
    <x v="1"/>
    <x v="1"/>
    <x v="7"/>
    <n v="4"/>
    <x v="1"/>
    <n v="799"/>
    <x v="3"/>
    <x v="130"/>
    <n v="679.15"/>
    <n v="0.4009386733416771"/>
    <n v="320.35000000000002"/>
    <n v="0.11792313921814034"/>
  </r>
  <r>
    <n v="2226"/>
    <x v="2135"/>
    <d v="2024-02-23T00:00:00"/>
    <x v="1"/>
    <x v="1"/>
    <x v="3"/>
    <s v="Unkown"/>
    <x v="2"/>
    <x v="0"/>
    <x v="6"/>
    <n v="9"/>
    <x v="0"/>
    <n v="299"/>
    <x v="0"/>
    <x v="32"/>
    <n v="284.04999999999995"/>
    <n v="2.000133779264214"/>
    <n v="598.04"/>
    <n v="0.23393377535253965"/>
  </r>
  <r>
    <n v="2227"/>
    <x v="2136"/>
    <d v="2024-08-24T00:00:00"/>
    <x v="1"/>
    <x v="5"/>
    <x v="0"/>
    <s v="Unkown"/>
    <x v="1"/>
    <x v="0"/>
    <x v="2"/>
    <n v="9"/>
    <x v="0"/>
    <n v="199"/>
    <x v="1"/>
    <x v="110"/>
    <n v="199"/>
    <n v="1.0049748743718594"/>
    <n v="199.99"/>
    <n v="0.11166387493020659"/>
  </r>
  <r>
    <n v="2228"/>
    <x v="2137"/>
    <d v="2025-11-28T00:00:00"/>
    <x v="0"/>
    <x v="10"/>
    <x v="0"/>
    <s v="Unkown"/>
    <x v="2"/>
    <x v="2"/>
    <x v="5"/>
    <n v="6"/>
    <x v="1"/>
    <n v="499"/>
    <x v="3"/>
    <x v="59"/>
    <n v="424.15000000000003"/>
    <n v="0.86014028056112224"/>
    <n v="429.21"/>
    <n v="0.16865495697276905"/>
  </r>
  <r>
    <n v="2229"/>
    <x v="2138"/>
    <d v="2024-05-21T00:00:00"/>
    <x v="1"/>
    <x v="7"/>
    <x v="3"/>
    <s v="Unkown"/>
    <x v="0"/>
    <x v="1"/>
    <x v="4"/>
    <n v="5"/>
    <x v="1"/>
    <n v="199"/>
    <x v="1"/>
    <x v="86"/>
    <n v="199"/>
    <n v="0.26693467336683419"/>
    <n v="53.12"/>
    <n v="5.3386934673366832E-2"/>
  </r>
  <r>
    <n v="2230"/>
    <x v="2139"/>
    <d v="2025-12-03T00:00:00"/>
    <x v="0"/>
    <x v="6"/>
    <x v="3"/>
    <s v="CUST2810"/>
    <x v="2"/>
    <x v="2"/>
    <x v="3"/>
    <n v="2"/>
    <x v="2"/>
    <n v="799"/>
    <x v="0"/>
    <x v="238"/>
    <n v="759.05"/>
    <n v="0.12317897371714644"/>
    <n v="98.42"/>
    <n v="6.4831038798498122E-2"/>
  </r>
  <r>
    <n v="2231"/>
    <x v="2140"/>
    <d v="2025-07-15T00:00:00"/>
    <x v="0"/>
    <x v="4"/>
    <x v="3"/>
    <s v="CUST1877"/>
    <x v="0"/>
    <x v="1"/>
    <x v="2"/>
    <n v="6"/>
    <x v="1"/>
    <n v="149"/>
    <x v="2"/>
    <x v="185"/>
    <n v="134.1"/>
    <n v="1.3344966442953021"/>
    <n v="198.84"/>
    <n v="0.24712900820283371"/>
  </r>
  <r>
    <n v="2232"/>
    <x v="2141"/>
    <d v="2025-06-03T00:00:00"/>
    <x v="0"/>
    <x v="0"/>
    <x v="3"/>
    <s v="Unkown"/>
    <x v="1"/>
    <x v="2"/>
    <x v="3"/>
    <n v="7"/>
    <x v="0"/>
    <n v="199"/>
    <x v="3"/>
    <x v="94"/>
    <n v="169.15"/>
    <n v="0.65015075376884424"/>
    <n v="129.38"/>
    <n v="0.10926903424686457"/>
  </r>
  <r>
    <n v="2233"/>
    <x v="2142"/>
    <d v="2025-07-12T00:00:00"/>
    <x v="0"/>
    <x v="4"/>
    <x v="3"/>
    <s v="Unkown"/>
    <x v="1"/>
    <x v="2"/>
    <x v="4"/>
    <n v="8"/>
    <x v="0"/>
    <n v="999"/>
    <x v="1"/>
    <x v="200"/>
    <n v="999"/>
    <n v="2.2194294294294297"/>
    <n v="2217.21"/>
    <n v="0.27742867867867871"/>
  </r>
  <r>
    <n v="2234"/>
    <x v="2143"/>
    <d v="2024-05-19T00:00:00"/>
    <x v="1"/>
    <x v="7"/>
    <x v="0"/>
    <s v="CUST1821"/>
    <x v="1"/>
    <x v="0"/>
    <x v="5"/>
    <n v="3"/>
    <x v="2"/>
    <n v="99"/>
    <x v="0"/>
    <x v="101"/>
    <n v="94.05"/>
    <n v="0.79616161616161607"/>
    <n v="78.819999999999993"/>
    <n v="0.27935495303916358"/>
  </r>
  <r>
    <n v="2235"/>
    <x v="2144"/>
    <d v="2024-05-29T00:00:00"/>
    <x v="1"/>
    <x v="7"/>
    <x v="3"/>
    <s v="Unkown"/>
    <x v="2"/>
    <x v="2"/>
    <x v="2"/>
    <n v="9"/>
    <x v="0"/>
    <n v="999"/>
    <x v="2"/>
    <x v="265"/>
    <n v="899.09999999999991"/>
    <n v="2.023843843843844"/>
    <n v="2021.82"/>
    <n v="0.2498572646720795"/>
  </r>
  <r>
    <n v="2236"/>
    <x v="2145"/>
    <d v="2024-04-02T00:00:00"/>
    <x v="1"/>
    <x v="2"/>
    <x v="3"/>
    <s v="CUST1956"/>
    <x v="1"/>
    <x v="1"/>
    <x v="5"/>
    <n v="4"/>
    <x v="1"/>
    <n v="999"/>
    <x v="3"/>
    <x v="239"/>
    <n v="849.15"/>
    <n v="0.60441441441441435"/>
    <n v="603.80999999999995"/>
    <n v="0.17776894541600421"/>
  </r>
  <r>
    <n v="2238"/>
    <x v="2146"/>
    <d v="2024-02-20T00:00:00"/>
    <x v="1"/>
    <x v="1"/>
    <x v="0"/>
    <s v="Unkown"/>
    <x v="1"/>
    <x v="2"/>
    <x v="6"/>
    <n v="2"/>
    <x v="2"/>
    <n v="799"/>
    <x v="1"/>
    <x v="38"/>
    <n v="799"/>
    <n v="0.51589486858573219"/>
    <n v="412.2"/>
    <n v="0.2579474342928661"/>
  </r>
  <r>
    <n v="2239"/>
    <x v="2147"/>
    <d v="2025-01-18T00:00:00"/>
    <x v="0"/>
    <x v="9"/>
    <x v="0"/>
    <s v="CUST2040"/>
    <x v="0"/>
    <x v="0"/>
    <x v="6"/>
    <n v="3"/>
    <x v="2"/>
    <n v="99"/>
    <x v="3"/>
    <x v="177"/>
    <n v="84.149999999999991"/>
    <n v="0.1294949494949495"/>
    <n v="12.82"/>
    <n v="5.0782333135274318E-2"/>
  </r>
  <r>
    <n v="2240"/>
    <x v="2148"/>
    <d v="2024-03-11T00:00:00"/>
    <x v="1"/>
    <x v="8"/>
    <x v="1"/>
    <s v="Unkown"/>
    <x v="2"/>
    <x v="0"/>
    <x v="5"/>
    <n v="6"/>
    <x v="1"/>
    <n v="149"/>
    <x v="1"/>
    <x v="81"/>
    <n v="149"/>
    <n v="0.37906040268456376"/>
    <n v="56.48"/>
    <n v="6.3176733780760622E-2"/>
  </r>
  <r>
    <n v="2241"/>
    <x v="2149"/>
    <d v="2025-10-11T00:00:00"/>
    <x v="0"/>
    <x v="11"/>
    <x v="1"/>
    <s v="Unkown"/>
    <x v="0"/>
    <x v="2"/>
    <x v="7"/>
    <n v="3"/>
    <x v="2"/>
    <n v="199"/>
    <x v="1"/>
    <x v="85"/>
    <n v="199"/>
    <n v="0.43884422110552762"/>
    <n v="87.33"/>
    <n v="0.14628140703517586"/>
  </r>
  <r>
    <n v="2242"/>
    <x v="2150"/>
    <d v="2024-09-25T00:00:00"/>
    <x v="1"/>
    <x v="3"/>
    <x v="0"/>
    <s v="Unkown"/>
    <x v="1"/>
    <x v="0"/>
    <x v="1"/>
    <n v="7"/>
    <x v="0"/>
    <n v="499"/>
    <x v="3"/>
    <x v="37"/>
    <n v="424.15000000000003"/>
    <n v="1.043807615230461"/>
    <n v="520.86"/>
    <n v="0.17542985129923713"/>
  </r>
  <r>
    <n v="2243"/>
    <x v="2151"/>
    <d v="2024-04-27T00:00:00"/>
    <x v="1"/>
    <x v="2"/>
    <x v="0"/>
    <s v="Unkown"/>
    <x v="0"/>
    <x v="2"/>
    <x v="0"/>
    <n v="9"/>
    <x v="0"/>
    <n v="299"/>
    <x v="1"/>
    <x v="27"/>
    <n v="299"/>
    <n v="2.6776254180602006"/>
    <n v="800.61"/>
    <n v="0.2975139353400223"/>
  </r>
  <r>
    <n v="2244"/>
    <x v="2152"/>
    <d v="2025-12-16T00:00:00"/>
    <x v="0"/>
    <x v="6"/>
    <x v="0"/>
    <s v="Unkown"/>
    <x v="0"/>
    <x v="2"/>
    <x v="4"/>
    <n v="3"/>
    <x v="2"/>
    <n v="799"/>
    <x v="0"/>
    <x v="65"/>
    <n v="759.05000000000007"/>
    <n v="0.82145181476846063"/>
    <n v="656.34"/>
    <n v="0.28822870693630198"/>
  </r>
  <r>
    <n v="2245"/>
    <x v="2153"/>
    <d v="2025-04-04T00:00:00"/>
    <x v="0"/>
    <x v="2"/>
    <x v="1"/>
    <s v="CUST2907"/>
    <x v="2"/>
    <x v="0"/>
    <x v="5"/>
    <n v="8"/>
    <x v="0"/>
    <n v="999"/>
    <x v="1"/>
    <x v="200"/>
    <n v="999"/>
    <n v="0.46790790790790793"/>
    <n v="467.44"/>
    <n v="5.8488488488488491E-2"/>
  </r>
  <r>
    <n v="2246"/>
    <x v="2154"/>
    <d v="2025-12-07T00:00:00"/>
    <x v="0"/>
    <x v="6"/>
    <x v="2"/>
    <s v="CUST1269"/>
    <x v="2"/>
    <x v="2"/>
    <x v="2"/>
    <n v="2"/>
    <x v="2"/>
    <n v="299"/>
    <x v="1"/>
    <x v="133"/>
    <n v="299"/>
    <n v="0.58003344481605357"/>
    <n v="173.43"/>
    <n v="0.29001672240802678"/>
  </r>
  <r>
    <n v="2247"/>
    <x v="2155"/>
    <d v="2025-06-13T00:00:00"/>
    <x v="0"/>
    <x v="0"/>
    <x v="3"/>
    <s v="CUST2569"/>
    <x v="2"/>
    <x v="2"/>
    <x v="1"/>
    <n v="10"/>
    <x v="0"/>
    <n v="799"/>
    <x v="2"/>
    <x v="24"/>
    <n v="719.1"/>
    <n v="0.73931163954943679"/>
    <n v="590.71"/>
    <n v="8.2145737727715204E-2"/>
  </r>
  <r>
    <n v="2248"/>
    <x v="2156"/>
    <d v="2024-06-18T00:00:00"/>
    <x v="1"/>
    <x v="0"/>
    <x v="2"/>
    <s v="CUST2973"/>
    <x v="2"/>
    <x v="1"/>
    <x v="0"/>
    <n v="7"/>
    <x v="0"/>
    <n v="99"/>
    <x v="1"/>
    <x v="36"/>
    <n v="99"/>
    <n v="0.68626262626262624"/>
    <n v="67.94"/>
    <n v="9.8037518037518034E-2"/>
  </r>
  <r>
    <n v="2249"/>
    <x v="2157"/>
    <d v="2024-12-01T00:00:00"/>
    <x v="1"/>
    <x v="6"/>
    <x v="3"/>
    <s v="Unkown"/>
    <x v="2"/>
    <x v="0"/>
    <x v="6"/>
    <n v="1"/>
    <x v="2"/>
    <n v="499"/>
    <x v="3"/>
    <x v="116"/>
    <n v="424.15"/>
    <n v="0.21509018036072144"/>
    <n v="107.33"/>
    <n v="0.25304727101261348"/>
  </r>
  <r>
    <n v="2250"/>
    <x v="2158"/>
    <d v="2024-01-23T00:00:00"/>
    <x v="1"/>
    <x v="9"/>
    <x v="2"/>
    <s v="CUST1657"/>
    <x v="0"/>
    <x v="0"/>
    <x v="5"/>
    <n v="10"/>
    <x v="0"/>
    <n v="299"/>
    <x v="1"/>
    <x v="256"/>
    <n v="299"/>
    <n v="0.95692307692307699"/>
    <n v="286.12"/>
    <n v="9.5692307692307688E-2"/>
  </r>
  <r>
    <n v="2251"/>
    <x v="2159"/>
    <d v="2025-01-08T00:00:00"/>
    <x v="0"/>
    <x v="9"/>
    <x v="3"/>
    <s v="CUST2929"/>
    <x v="1"/>
    <x v="0"/>
    <x v="2"/>
    <n v="7"/>
    <x v="0"/>
    <n v="299"/>
    <x v="1"/>
    <x v="198"/>
    <n v="299"/>
    <n v="0.53729096989966552"/>
    <n v="160.65"/>
    <n v="7.6755852842809363E-2"/>
  </r>
  <r>
    <n v="2252"/>
    <x v="2160"/>
    <d v="2024-05-02T00:00:00"/>
    <x v="1"/>
    <x v="7"/>
    <x v="0"/>
    <s v="CUST1388"/>
    <x v="0"/>
    <x v="2"/>
    <x v="5"/>
    <n v="4"/>
    <x v="1"/>
    <n v="799"/>
    <x v="1"/>
    <x v="45"/>
    <n v="799"/>
    <n v="0.29111389236545682"/>
    <n v="232.6"/>
    <n v="7.2778473091364204E-2"/>
  </r>
  <r>
    <n v="2253"/>
    <x v="2161"/>
    <d v="2024-02-21T00:00:00"/>
    <x v="1"/>
    <x v="1"/>
    <x v="0"/>
    <s v="CUST1301"/>
    <x v="2"/>
    <x v="1"/>
    <x v="4"/>
    <n v="8"/>
    <x v="0"/>
    <n v="999"/>
    <x v="3"/>
    <x v="248"/>
    <n v="849.15"/>
    <n v="1.4237437437437437"/>
    <n v="1422.32"/>
    <n v="0.20937407996231525"/>
  </r>
  <r>
    <n v="2254"/>
    <x v="2162"/>
    <d v="2025-10-24T00:00:00"/>
    <x v="0"/>
    <x v="11"/>
    <x v="3"/>
    <s v="Unkown"/>
    <x v="0"/>
    <x v="1"/>
    <x v="5"/>
    <n v="7"/>
    <x v="0"/>
    <n v="799"/>
    <x v="1"/>
    <x v="199"/>
    <n v="799"/>
    <n v="1.3209136420525658"/>
    <n v="1055.4100000000001"/>
    <n v="0.18870194886465225"/>
  </r>
  <r>
    <n v="2255"/>
    <x v="2163"/>
    <d v="2024-06-26T00:00:00"/>
    <x v="1"/>
    <x v="0"/>
    <x v="2"/>
    <s v="CUST2627"/>
    <x v="1"/>
    <x v="1"/>
    <x v="5"/>
    <n v="6"/>
    <x v="1"/>
    <n v="999"/>
    <x v="1"/>
    <x v="166"/>
    <n v="999"/>
    <n v="1.3746446446446445"/>
    <n v="1373.27"/>
    <n v="0.22910744077410744"/>
  </r>
  <r>
    <n v="2256"/>
    <x v="2164"/>
    <d v="2024-02-18T00:00:00"/>
    <x v="1"/>
    <x v="1"/>
    <x v="3"/>
    <s v="Unkown"/>
    <x v="1"/>
    <x v="0"/>
    <x v="2"/>
    <n v="1"/>
    <x v="2"/>
    <n v="299"/>
    <x v="2"/>
    <x v="266"/>
    <n v="269.10000000000002"/>
    <n v="6.3979933110367884E-2"/>
    <n v="19.13"/>
    <n v="7.1088814567075428E-2"/>
  </r>
  <r>
    <n v="2257"/>
    <x v="2165"/>
    <d v="2024-12-21T00:00:00"/>
    <x v="1"/>
    <x v="6"/>
    <x v="0"/>
    <s v="CUST1757"/>
    <x v="0"/>
    <x v="0"/>
    <x v="3"/>
    <n v="9"/>
    <x v="0"/>
    <n v="999"/>
    <x v="0"/>
    <x v="187"/>
    <n v="949.05000000000007"/>
    <n v="2.0354654654654656"/>
    <n v="2033.43"/>
    <n v="0.23806613631175033"/>
  </r>
  <r>
    <n v="2258"/>
    <x v="2166"/>
    <d v="2025-01-02T00:00:00"/>
    <x v="0"/>
    <x v="9"/>
    <x v="1"/>
    <s v="CUST2313"/>
    <x v="1"/>
    <x v="0"/>
    <x v="7"/>
    <n v="4"/>
    <x v="1"/>
    <n v="799"/>
    <x v="1"/>
    <x v="45"/>
    <n v="799"/>
    <n v="0.80630788485607008"/>
    <n v="644.24"/>
    <n v="0.20157697121401752"/>
  </r>
  <r>
    <n v="2259"/>
    <x v="2167"/>
    <d v="2024-06-10T00:00:00"/>
    <x v="1"/>
    <x v="0"/>
    <x v="1"/>
    <s v="CUST1778"/>
    <x v="0"/>
    <x v="2"/>
    <x v="2"/>
    <n v="8"/>
    <x v="0"/>
    <n v="149"/>
    <x v="0"/>
    <x v="203"/>
    <n v="141.55000000000001"/>
    <n v="1.823288590604027"/>
    <n v="271.67"/>
    <n v="0.23990639350052984"/>
  </r>
  <r>
    <n v="2260"/>
    <x v="2168"/>
    <d v="2025-01-31T00:00:00"/>
    <x v="0"/>
    <x v="9"/>
    <x v="3"/>
    <s v="Unkown"/>
    <x v="1"/>
    <x v="0"/>
    <x v="0"/>
    <n v="5"/>
    <x v="1"/>
    <n v="149"/>
    <x v="1"/>
    <x v="73"/>
    <n v="149"/>
    <n v="0.36932885906040269"/>
    <n v="55.03"/>
    <n v="7.3865771812080538E-2"/>
  </r>
  <r>
    <n v="2261"/>
    <x v="2169"/>
    <d v="2024-06-20T00:00:00"/>
    <x v="1"/>
    <x v="0"/>
    <x v="2"/>
    <s v="Unkown"/>
    <x v="1"/>
    <x v="0"/>
    <x v="1"/>
    <n v="3"/>
    <x v="2"/>
    <n v="299"/>
    <x v="2"/>
    <x v="13"/>
    <n v="269.09999999999997"/>
    <n v="0.52976588628762544"/>
    <n v="158.4"/>
    <n v="0.19620958751393536"/>
  </r>
  <r>
    <n v="2262"/>
    <x v="2170"/>
    <d v="2025-08-31T00:00:00"/>
    <x v="0"/>
    <x v="5"/>
    <x v="3"/>
    <s v="CUST2808"/>
    <x v="0"/>
    <x v="2"/>
    <x v="2"/>
    <n v="4"/>
    <x v="1"/>
    <n v="199"/>
    <x v="1"/>
    <x v="1"/>
    <n v="199"/>
    <n v="1.0408040201005024"/>
    <n v="207.12"/>
    <n v="0.26020100502512561"/>
  </r>
  <r>
    <n v="2263"/>
    <x v="2171"/>
    <d v="2025-06-23T00:00:00"/>
    <x v="0"/>
    <x v="0"/>
    <x v="3"/>
    <s v="Unkown"/>
    <x v="2"/>
    <x v="1"/>
    <x v="5"/>
    <n v="3"/>
    <x v="2"/>
    <n v="999"/>
    <x v="0"/>
    <x v="89"/>
    <n v="949.05000000000007"/>
    <n v="0.38868868868868872"/>
    <n v="388.3"/>
    <n v="0.13638199603111884"/>
  </r>
  <r>
    <n v="2264"/>
    <x v="2172"/>
    <d v="2024-11-17T00:00:00"/>
    <x v="1"/>
    <x v="10"/>
    <x v="3"/>
    <s v="Unkown"/>
    <x v="2"/>
    <x v="0"/>
    <x v="3"/>
    <n v="1"/>
    <x v="2"/>
    <n v="799"/>
    <x v="0"/>
    <x v="212"/>
    <n v="759.05"/>
    <n v="0.25306633291614516"/>
    <n v="202.2"/>
    <n v="0.26638561359594232"/>
  </r>
  <r>
    <n v="2265"/>
    <x v="2173"/>
    <d v="2024-05-31T00:00:00"/>
    <x v="1"/>
    <x v="7"/>
    <x v="1"/>
    <s v="Unkown"/>
    <x v="1"/>
    <x v="2"/>
    <x v="3"/>
    <n v="8"/>
    <x v="0"/>
    <n v="149"/>
    <x v="0"/>
    <x v="203"/>
    <n v="141.55000000000001"/>
    <n v="0.54604026845637588"/>
    <n v="81.36"/>
    <n v="7.1847403744259977E-2"/>
  </r>
  <r>
    <n v="2266"/>
    <x v="2174"/>
    <d v="2025-08-05T00:00:00"/>
    <x v="0"/>
    <x v="5"/>
    <x v="3"/>
    <s v="Unkown"/>
    <x v="1"/>
    <x v="2"/>
    <x v="1"/>
    <n v="6"/>
    <x v="1"/>
    <n v="799"/>
    <x v="0"/>
    <x v="241"/>
    <n v="759.05000000000007"/>
    <n v="0.99209011264080094"/>
    <n v="792.68"/>
    <n v="0.17405089695452647"/>
  </r>
  <r>
    <n v="2267"/>
    <x v="2175"/>
    <d v="2024-11-21T00:00:00"/>
    <x v="1"/>
    <x v="10"/>
    <x v="2"/>
    <s v="Unkown"/>
    <x v="2"/>
    <x v="2"/>
    <x v="5"/>
    <n v="8"/>
    <x v="0"/>
    <n v="799"/>
    <x v="2"/>
    <x v="219"/>
    <n v="719.1"/>
    <n v="1.8055694618272842"/>
    <n v="1442.65"/>
    <n v="0.25077353636490057"/>
  </r>
  <r>
    <n v="2268"/>
    <x v="2176"/>
    <d v="2025-05-20T00:00:00"/>
    <x v="0"/>
    <x v="7"/>
    <x v="2"/>
    <s v="Unkown"/>
    <x v="1"/>
    <x v="1"/>
    <x v="2"/>
    <n v="5"/>
    <x v="1"/>
    <n v="499"/>
    <x v="1"/>
    <x v="175"/>
    <n v="499"/>
    <n v="0.29440881763527055"/>
    <n v="146.91"/>
    <n v="5.8881763527054105E-2"/>
  </r>
  <r>
    <n v="2269"/>
    <x v="2177"/>
    <d v="2024-05-12T00:00:00"/>
    <x v="1"/>
    <x v="7"/>
    <x v="0"/>
    <s v="Unkown"/>
    <x v="1"/>
    <x v="2"/>
    <x v="5"/>
    <n v="2"/>
    <x v="2"/>
    <n v="299"/>
    <x v="2"/>
    <x v="159"/>
    <n v="269.10000000000002"/>
    <n v="0.533076923076923"/>
    <n v="159.38999999999999"/>
    <n v="0.2961538461538461"/>
  </r>
  <r>
    <n v="2270"/>
    <x v="2178"/>
    <d v="2024-05-22T00:00:00"/>
    <x v="1"/>
    <x v="7"/>
    <x v="1"/>
    <s v="Unkown"/>
    <x v="0"/>
    <x v="2"/>
    <x v="3"/>
    <n v="1"/>
    <x v="2"/>
    <n v="799"/>
    <x v="0"/>
    <x v="212"/>
    <n v="759.05"/>
    <n v="0.11057571964956195"/>
    <n v="88.35"/>
    <n v="0.11639549436795996"/>
  </r>
  <r>
    <n v="2271"/>
    <x v="2179"/>
    <d v="2025-06-12T00:00:00"/>
    <x v="0"/>
    <x v="0"/>
    <x v="3"/>
    <s v="Unkown"/>
    <x v="0"/>
    <x v="1"/>
    <x v="2"/>
    <n v="1"/>
    <x v="2"/>
    <n v="999"/>
    <x v="0"/>
    <x v="188"/>
    <n v="949.05"/>
    <n v="0.27671671671671672"/>
    <n v="276.44"/>
    <n v="0.2912807544386492"/>
  </r>
  <r>
    <n v="2272"/>
    <x v="2180"/>
    <d v="2024-11-01T00:00:00"/>
    <x v="1"/>
    <x v="10"/>
    <x v="3"/>
    <s v="Unkown"/>
    <x v="0"/>
    <x v="2"/>
    <x v="3"/>
    <n v="9"/>
    <x v="0"/>
    <n v="299"/>
    <x v="0"/>
    <x v="32"/>
    <n v="284.04999999999995"/>
    <n v="0.60809364548494982"/>
    <n v="181.82"/>
    <n v="7.1122063799409344E-2"/>
  </r>
  <r>
    <n v="2273"/>
    <x v="2181"/>
    <d v="2025-02-22T00:00:00"/>
    <x v="0"/>
    <x v="1"/>
    <x v="0"/>
    <s v="CUST1785"/>
    <x v="1"/>
    <x v="2"/>
    <x v="3"/>
    <n v="6"/>
    <x v="1"/>
    <n v="999"/>
    <x v="2"/>
    <x v="201"/>
    <n v="899.1"/>
    <n v="0.86595595595595598"/>
    <n v="865.09"/>
    <n v="0.16036221406591777"/>
  </r>
  <r>
    <n v="2274"/>
    <x v="2182"/>
    <d v="2024-05-11T00:00:00"/>
    <x v="1"/>
    <x v="7"/>
    <x v="1"/>
    <s v="CUST1479"/>
    <x v="2"/>
    <x v="0"/>
    <x v="2"/>
    <n v="5"/>
    <x v="1"/>
    <n v="499"/>
    <x v="2"/>
    <x v="153"/>
    <n v="449.1"/>
    <n v="0.56789579158316628"/>
    <n v="283.38"/>
    <n v="0.12619906479625917"/>
  </r>
  <r>
    <n v="2275"/>
    <x v="2183"/>
    <d v="2024-10-17T00:00:00"/>
    <x v="1"/>
    <x v="11"/>
    <x v="0"/>
    <s v="CUST2572"/>
    <x v="0"/>
    <x v="1"/>
    <x v="7"/>
    <n v="7"/>
    <x v="0"/>
    <n v="149"/>
    <x v="0"/>
    <x v="189"/>
    <n v="141.55000000000001"/>
    <n v="1.7954362416107381"/>
    <n v="267.52"/>
    <n v="0.26999041227229142"/>
  </r>
  <r>
    <n v="2276"/>
    <x v="2184"/>
    <d v="2025-04-18T00:00:00"/>
    <x v="0"/>
    <x v="2"/>
    <x v="0"/>
    <s v="CUST2957"/>
    <x v="0"/>
    <x v="0"/>
    <x v="1"/>
    <n v="6"/>
    <x v="1"/>
    <n v="799"/>
    <x v="0"/>
    <x v="241"/>
    <n v="759.05000000000007"/>
    <n v="0.66733416770963705"/>
    <n v="533.20000000000005"/>
    <n v="0.11707616977362054"/>
  </r>
  <r>
    <n v="2277"/>
    <x v="2185"/>
    <d v="2025-11-12T00:00:00"/>
    <x v="0"/>
    <x v="10"/>
    <x v="3"/>
    <s v="CUST2619"/>
    <x v="0"/>
    <x v="2"/>
    <x v="5"/>
    <n v="10"/>
    <x v="0"/>
    <n v="499"/>
    <x v="3"/>
    <x v="269"/>
    <n v="424.15"/>
    <n v="0.93979959919839673"/>
    <n v="468.96"/>
    <n v="0.11056465872922315"/>
  </r>
  <r>
    <n v="2278"/>
    <x v="2186"/>
    <d v="2025-11-18T00:00:00"/>
    <x v="0"/>
    <x v="10"/>
    <x v="0"/>
    <s v="Unkown"/>
    <x v="1"/>
    <x v="1"/>
    <x v="1"/>
    <n v="9"/>
    <x v="0"/>
    <n v="499"/>
    <x v="3"/>
    <x v="270"/>
    <n v="424.15"/>
    <n v="1.9267134268537074"/>
    <n v="961.43"/>
    <n v="0.25185796429460228"/>
  </r>
  <r>
    <n v="2279"/>
    <x v="2187"/>
    <d v="2025-08-22T00:00:00"/>
    <x v="0"/>
    <x v="5"/>
    <x v="3"/>
    <s v="Unkown"/>
    <x v="2"/>
    <x v="0"/>
    <x v="1"/>
    <n v="7"/>
    <x v="0"/>
    <n v="299"/>
    <x v="0"/>
    <x v="215"/>
    <n v="284.05"/>
    <n v="1.3742809364548496"/>
    <n v="410.91"/>
    <n v="0.20665878743681951"/>
  </r>
  <r>
    <n v="2280"/>
    <x v="2188"/>
    <d v="2024-10-26T00:00:00"/>
    <x v="1"/>
    <x v="11"/>
    <x v="0"/>
    <s v="Unkown"/>
    <x v="0"/>
    <x v="1"/>
    <x v="2"/>
    <n v="10"/>
    <x v="0"/>
    <n v="299"/>
    <x v="2"/>
    <x v="27"/>
    <n v="269.10000000000002"/>
    <n v="0.95842809364548498"/>
    <n v="286.57"/>
    <n v="0.10649201040505388"/>
  </r>
  <r>
    <n v="2281"/>
    <x v="2189"/>
    <d v="2024-09-01T00:00:00"/>
    <x v="1"/>
    <x v="3"/>
    <x v="2"/>
    <s v="CUST2351"/>
    <x v="2"/>
    <x v="0"/>
    <x v="7"/>
    <n v="10"/>
    <x v="0"/>
    <n v="199"/>
    <x v="3"/>
    <x v="247"/>
    <n v="169.15"/>
    <n v="2.4807537688442212"/>
    <n v="493.67"/>
    <n v="0.29185338456990839"/>
  </r>
  <r>
    <n v="2282"/>
    <x v="2190"/>
    <d v="2025-05-27T00:00:00"/>
    <x v="0"/>
    <x v="7"/>
    <x v="2"/>
    <s v="Unkown"/>
    <x v="1"/>
    <x v="2"/>
    <x v="2"/>
    <n v="6"/>
    <x v="1"/>
    <n v="99"/>
    <x v="1"/>
    <x v="155"/>
    <n v="99"/>
    <n v="1.2188888888888889"/>
    <n v="120.67"/>
    <n v="0.20314814814814816"/>
  </r>
  <r>
    <n v="2283"/>
    <x v="2191"/>
    <d v="2024-05-20T00:00:00"/>
    <x v="1"/>
    <x v="7"/>
    <x v="0"/>
    <s v="Unkown"/>
    <x v="2"/>
    <x v="0"/>
    <x v="1"/>
    <n v="1"/>
    <x v="2"/>
    <n v="999"/>
    <x v="1"/>
    <x v="227"/>
    <n v="999"/>
    <n v="0.12128128128128128"/>
    <n v="121.16"/>
    <n v="0.12128128128128128"/>
  </r>
  <r>
    <n v="2284"/>
    <x v="2192"/>
    <d v="2025-02-19T00:00:00"/>
    <x v="0"/>
    <x v="1"/>
    <x v="3"/>
    <s v="Unkown"/>
    <x v="0"/>
    <x v="2"/>
    <x v="1"/>
    <n v="8"/>
    <x v="0"/>
    <n v="499"/>
    <x v="0"/>
    <x v="192"/>
    <n v="474.05"/>
    <n v="2.1255110220440883"/>
    <n v="1060.6300000000001"/>
    <n v="0.27967250290053797"/>
  </r>
  <r>
    <n v="2285"/>
    <x v="2193"/>
    <d v="2024-07-12T00:00:00"/>
    <x v="1"/>
    <x v="4"/>
    <x v="0"/>
    <s v="Unkown"/>
    <x v="2"/>
    <x v="0"/>
    <x v="1"/>
    <n v="3"/>
    <x v="2"/>
    <n v="199"/>
    <x v="3"/>
    <x v="20"/>
    <n v="169.15"/>
    <n v="0.49733668341708542"/>
    <n v="98.97"/>
    <n v="0.19503399349689624"/>
  </r>
  <r>
    <n v="2286"/>
    <x v="2194"/>
    <d v="2024-09-22T00:00:00"/>
    <x v="1"/>
    <x v="3"/>
    <x v="0"/>
    <s v="CUST2837"/>
    <x v="0"/>
    <x v="0"/>
    <x v="3"/>
    <n v="4"/>
    <x v="1"/>
    <n v="149"/>
    <x v="1"/>
    <x v="41"/>
    <n v="149"/>
    <n v="0.5263087248322148"/>
    <n v="78.42"/>
    <n v="0.1315771812080537"/>
  </r>
  <r>
    <n v="2287"/>
    <x v="2195"/>
    <d v="2024-08-30T00:00:00"/>
    <x v="1"/>
    <x v="5"/>
    <x v="0"/>
    <s v="Unkown"/>
    <x v="1"/>
    <x v="0"/>
    <x v="1"/>
    <n v="8"/>
    <x v="0"/>
    <n v="299"/>
    <x v="2"/>
    <x v="211"/>
    <n v="269.10000000000002"/>
    <n v="0.44093645484949834"/>
    <n v="131.84"/>
    <n v="6.124117428465254E-2"/>
  </r>
  <r>
    <n v="2288"/>
    <x v="2196"/>
    <d v="2024-11-20T00:00:00"/>
    <x v="1"/>
    <x v="10"/>
    <x v="0"/>
    <s v="Unkown"/>
    <x v="1"/>
    <x v="2"/>
    <x v="1"/>
    <n v="9"/>
    <x v="0"/>
    <n v="499"/>
    <x v="3"/>
    <x v="270"/>
    <n v="424.15"/>
    <n v="2.2525450901803605"/>
    <n v="1124.02"/>
    <n v="0.29445033858566805"/>
  </r>
  <r>
    <n v="2289"/>
    <x v="2197"/>
    <d v="2024-11-09T00:00:00"/>
    <x v="1"/>
    <x v="10"/>
    <x v="1"/>
    <s v="CUST2055"/>
    <x v="2"/>
    <x v="1"/>
    <x v="6"/>
    <n v="10"/>
    <x v="0"/>
    <n v="99"/>
    <x v="1"/>
    <x v="93"/>
    <n v="99"/>
    <n v="0.72070707070707063"/>
    <n v="71.349999999999994"/>
    <n v="7.2070707070707063E-2"/>
  </r>
  <r>
    <n v="2290"/>
    <x v="2198"/>
    <d v="2024-11-23T00:00:00"/>
    <x v="1"/>
    <x v="10"/>
    <x v="2"/>
    <s v="Unkown"/>
    <x v="1"/>
    <x v="2"/>
    <x v="3"/>
    <n v="1"/>
    <x v="2"/>
    <n v="149"/>
    <x v="2"/>
    <x v="206"/>
    <n v="134.1"/>
    <n v="0.24442953020134228"/>
    <n v="36.42"/>
    <n v="0.27158836689038035"/>
  </r>
  <r>
    <n v="2291"/>
    <x v="2199"/>
    <d v="2025-01-04T00:00:00"/>
    <x v="0"/>
    <x v="9"/>
    <x v="0"/>
    <s v="Unkown"/>
    <x v="0"/>
    <x v="1"/>
    <x v="2"/>
    <n v="6"/>
    <x v="1"/>
    <n v="299"/>
    <x v="1"/>
    <x v="26"/>
    <n v="299"/>
    <n v="1.4796989966555185"/>
    <n v="442.43"/>
    <n v="0.2466164994425864"/>
  </r>
  <r>
    <n v="2292"/>
    <x v="2200"/>
    <d v="2024-04-12T00:00:00"/>
    <x v="1"/>
    <x v="2"/>
    <x v="3"/>
    <s v="Unkown"/>
    <x v="2"/>
    <x v="0"/>
    <x v="0"/>
    <n v="4"/>
    <x v="1"/>
    <n v="99"/>
    <x v="3"/>
    <x v="190"/>
    <n v="84.15"/>
    <n v="0.40646464646464647"/>
    <n v="40.24"/>
    <n v="0.11954842543077837"/>
  </r>
  <r>
    <n v="2293"/>
    <x v="2201"/>
    <d v="2024-02-03T00:00:00"/>
    <x v="1"/>
    <x v="1"/>
    <x v="3"/>
    <s v="CUST2622"/>
    <x v="0"/>
    <x v="0"/>
    <x v="3"/>
    <n v="10"/>
    <x v="0"/>
    <n v="99"/>
    <x v="0"/>
    <x v="262"/>
    <n v="94.05"/>
    <n v="1.8204040404040405"/>
    <n v="180.22"/>
    <n v="0.19162147793726741"/>
  </r>
  <r>
    <n v="2294"/>
    <x v="2202"/>
    <d v="2024-09-27T00:00:00"/>
    <x v="1"/>
    <x v="3"/>
    <x v="0"/>
    <s v="Unkown"/>
    <x v="2"/>
    <x v="0"/>
    <x v="7"/>
    <n v="10"/>
    <x v="0"/>
    <n v="799"/>
    <x v="3"/>
    <x v="254"/>
    <n v="679.15"/>
    <n v="2.1232290362953692"/>
    <n v="1696.46"/>
    <n v="0.24979165132886696"/>
  </r>
  <r>
    <n v="2295"/>
    <x v="2203"/>
    <d v="2025-09-25T00:00:00"/>
    <x v="0"/>
    <x v="3"/>
    <x v="1"/>
    <s v="CUST2272"/>
    <x v="2"/>
    <x v="1"/>
    <x v="7"/>
    <n v="3"/>
    <x v="2"/>
    <n v="799"/>
    <x v="1"/>
    <x v="54"/>
    <n v="799"/>
    <n v="0.38728410513141426"/>
    <n v="309.44"/>
    <n v="0.12909470171047141"/>
  </r>
  <r>
    <n v="2297"/>
    <x v="2204"/>
    <d v="2024-01-01T00:00:00"/>
    <x v="1"/>
    <x v="9"/>
    <x v="0"/>
    <s v="Unkown"/>
    <x v="1"/>
    <x v="0"/>
    <x v="1"/>
    <n v="2"/>
    <x v="2"/>
    <n v="299"/>
    <x v="1"/>
    <x v="133"/>
    <n v="299"/>
    <n v="0.51678929765886295"/>
    <n v="154.52000000000001"/>
    <n v="0.25839464882943147"/>
  </r>
  <r>
    <n v="2298"/>
    <x v="2205"/>
    <d v="2025-05-03T00:00:00"/>
    <x v="0"/>
    <x v="7"/>
    <x v="0"/>
    <s v="Unkown"/>
    <x v="2"/>
    <x v="2"/>
    <x v="5"/>
    <n v="7"/>
    <x v="0"/>
    <n v="99"/>
    <x v="1"/>
    <x v="36"/>
    <n v="99"/>
    <n v="2.0861616161616161"/>
    <n v="206.53"/>
    <n v="0.29802308802308802"/>
  </r>
  <r>
    <n v="2299"/>
    <x v="2206"/>
    <d v="2024-06-02T00:00:00"/>
    <x v="1"/>
    <x v="0"/>
    <x v="3"/>
    <s v="CUST2250"/>
    <x v="2"/>
    <x v="0"/>
    <x v="4"/>
    <n v="5"/>
    <x v="1"/>
    <n v="799"/>
    <x v="0"/>
    <x v="194"/>
    <n v="759.05"/>
    <n v="0.72939924906132658"/>
    <n v="582.79"/>
    <n v="0.15355773664448982"/>
  </r>
  <r>
    <n v="2300"/>
    <x v="2207"/>
    <d v="2025-11-13T00:00:00"/>
    <x v="0"/>
    <x v="10"/>
    <x v="2"/>
    <s v="Unkown"/>
    <x v="0"/>
    <x v="0"/>
    <x v="7"/>
    <n v="1"/>
    <x v="2"/>
    <n v="499"/>
    <x v="3"/>
    <x v="116"/>
    <n v="424.15"/>
    <n v="8.0561122244488984E-2"/>
    <n v="40.200000000000003"/>
    <n v="9.4777790875869392E-2"/>
  </r>
  <r>
    <n v="2301"/>
    <x v="2208"/>
    <d v="2025-11-19T00:00:00"/>
    <x v="0"/>
    <x v="10"/>
    <x v="2"/>
    <s v="Unkown"/>
    <x v="2"/>
    <x v="2"/>
    <x v="4"/>
    <n v="5"/>
    <x v="1"/>
    <n v="299"/>
    <x v="3"/>
    <x v="95"/>
    <n v="254.15"/>
    <n v="0.33551839464882943"/>
    <n v="100.32"/>
    <n v="7.8945504623253976E-2"/>
  </r>
  <r>
    <n v="2302"/>
    <x v="2209"/>
    <d v="2025-07-17T00:00:00"/>
    <x v="0"/>
    <x v="4"/>
    <x v="3"/>
    <s v="Unkown"/>
    <x v="0"/>
    <x v="2"/>
    <x v="2"/>
    <n v="5"/>
    <x v="1"/>
    <n v="99"/>
    <x v="0"/>
    <x v="98"/>
    <n v="94.05"/>
    <n v="0.94252525252525254"/>
    <n v="93.31"/>
    <n v="0.19842636895268476"/>
  </r>
  <r>
    <n v="2303"/>
    <x v="2210"/>
    <d v="2025-01-14T00:00:00"/>
    <x v="0"/>
    <x v="9"/>
    <x v="3"/>
    <s v="Unkown"/>
    <x v="0"/>
    <x v="2"/>
    <x v="6"/>
    <n v="7"/>
    <x v="0"/>
    <n v="499"/>
    <x v="3"/>
    <x v="37"/>
    <n v="424.15000000000003"/>
    <n v="1.6761523046092184"/>
    <n v="836.4"/>
    <n v="0.28170626968222157"/>
  </r>
  <r>
    <n v="2304"/>
    <x v="2211"/>
    <d v="2024-03-31T00:00:00"/>
    <x v="1"/>
    <x v="8"/>
    <x v="3"/>
    <s v="Unkown"/>
    <x v="2"/>
    <x v="0"/>
    <x v="4"/>
    <n v="3"/>
    <x v="2"/>
    <n v="99"/>
    <x v="0"/>
    <x v="101"/>
    <n v="94.05"/>
    <n v="0.68868686868686879"/>
    <n v="68.180000000000007"/>
    <n v="0.24164451532872591"/>
  </r>
  <r>
    <n v="2305"/>
    <x v="2212"/>
    <d v="2025-09-29T00:00:00"/>
    <x v="0"/>
    <x v="3"/>
    <x v="3"/>
    <s v="Unkown"/>
    <x v="1"/>
    <x v="1"/>
    <x v="4"/>
    <n v="9"/>
    <x v="0"/>
    <n v="299"/>
    <x v="2"/>
    <x v="138"/>
    <n v="269.10000000000002"/>
    <n v="1.2958862876254182"/>
    <n v="387.47"/>
    <n v="0.1599859614352368"/>
  </r>
  <r>
    <n v="2306"/>
    <x v="2213"/>
    <d v="2025-07-23T00:00:00"/>
    <x v="0"/>
    <x v="4"/>
    <x v="0"/>
    <s v="CUST1026"/>
    <x v="1"/>
    <x v="1"/>
    <x v="3"/>
    <n v="10"/>
    <x v="0"/>
    <n v="999"/>
    <x v="2"/>
    <x v="83"/>
    <n v="899.1"/>
    <n v="0.87623623623623625"/>
    <n v="875.36"/>
    <n v="9.7359581804026249E-2"/>
  </r>
  <r>
    <n v="2307"/>
    <x v="2214"/>
    <d v="2025-12-05T00:00:00"/>
    <x v="0"/>
    <x v="6"/>
    <x v="3"/>
    <s v="CUST2186"/>
    <x v="0"/>
    <x v="0"/>
    <x v="2"/>
    <n v="3"/>
    <x v="2"/>
    <n v="299"/>
    <x v="3"/>
    <x v="5"/>
    <n v="254.15"/>
    <n v="0.42377926421404682"/>
    <n v="126.71"/>
    <n v="0.16618794675060658"/>
  </r>
  <r>
    <n v="2308"/>
    <x v="2215"/>
    <d v="2025-01-23T00:00:00"/>
    <x v="0"/>
    <x v="9"/>
    <x v="1"/>
    <s v="CUST2636"/>
    <x v="2"/>
    <x v="0"/>
    <x v="5"/>
    <n v="1"/>
    <x v="2"/>
    <n v="299"/>
    <x v="3"/>
    <x v="74"/>
    <n v="254.15"/>
    <n v="0.13946488294314383"/>
    <n v="41.7"/>
    <n v="0.16407633287428686"/>
  </r>
  <r>
    <n v="2309"/>
    <x v="2216"/>
    <d v="2024-02-16T00:00:00"/>
    <x v="1"/>
    <x v="1"/>
    <x v="2"/>
    <s v="Unkown"/>
    <x v="2"/>
    <x v="1"/>
    <x v="5"/>
    <n v="9"/>
    <x v="0"/>
    <n v="149"/>
    <x v="1"/>
    <x v="34"/>
    <n v="149"/>
    <n v="2.6475167785234901"/>
    <n v="394.48"/>
    <n v="0.29416853094705447"/>
  </r>
  <r>
    <n v="2310"/>
    <x v="2217"/>
    <d v="2024-02-06T00:00:00"/>
    <x v="1"/>
    <x v="1"/>
    <x v="0"/>
    <s v="CUST2159"/>
    <x v="2"/>
    <x v="2"/>
    <x v="5"/>
    <n v="6"/>
    <x v="1"/>
    <n v="299"/>
    <x v="0"/>
    <x v="56"/>
    <n v="284.05"/>
    <n v="1.4332441471571906"/>
    <n v="428.54"/>
    <n v="0.25144634160652468"/>
  </r>
  <r>
    <n v="2311"/>
    <x v="2218"/>
    <d v="2024-01-25T00:00:00"/>
    <x v="1"/>
    <x v="9"/>
    <x v="1"/>
    <s v="Unkown"/>
    <x v="1"/>
    <x v="0"/>
    <x v="7"/>
    <n v="8"/>
    <x v="0"/>
    <n v="149"/>
    <x v="3"/>
    <x v="19"/>
    <n v="126.65"/>
    <n v="0.84617449664429534"/>
    <n v="126.08"/>
    <n v="0.12443742597710224"/>
  </r>
  <r>
    <n v="2312"/>
    <x v="2219"/>
    <d v="2024-10-17T00:00:00"/>
    <x v="1"/>
    <x v="11"/>
    <x v="0"/>
    <s v="Unkown"/>
    <x v="1"/>
    <x v="2"/>
    <x v="0"/>
    <n v="6"/>
    <x v="1"/>
    <n v="299"/>
    <x v="1"/>
    <x v="26"/>
    <n v="299"/>
    <n v="1.1789632107023411"/>
    <n v="352.51"/>
    <n v="0.19649386845039019"/>
  </r>
  <r>
    <n v="2313"/>
    <x v="2220"/>
    <d v="2025-01-22T00:00:00"/>
    <x v="0"/>
    <x v="9"/>
    <x v="2"/>
    <s v="CUST2599"/>
    <x v="1"/>
    <x v="0"/>
    <x v="7"/>
    <n v="6"/>
    <x v="1"/>
    <n v="999"/>
    <x v="3"/>
    <x v="126"/>
    <n v="849.15"/>
    <n v="1.0460560560560561"/>
    <n v="1045.01"/>
    <n v="0.20510903059922669"/>
  </r>
  <r>
    <n v="2314"/>
    <x v="2221"/>
    <d v="2024-05-12T00:00:00"/>
    <x v="1"/>
    <x v="7"/>
    <x v="0"/>
    <s v="Unkown"/>
    <x v="0"/>
    <x v="1"/>
    <x v="6"/>
    <n v="7"/>
    <x v="0"/>
    <n v="799"/>
    <x v="1"/>
    <x v="199"/>
    <n v="799"/>
    <n v="2.0693116395494369"/>
    <n v="1653.38"/>
    <n v="0.29561594850706241"/>
  </r>
  <r>
    <n v="2315"/>
    <x v="2222"/>
    <d v="2025-08-06T00:00:00"/>
    <x v="0"/>
    <x v="5"/>
    <x v="1"/>
    <s v="Unkown"/>
    <x v="2"/>
    <x v="2"/>
    <x v="3"/>
    <n v="4"/>
    <x v="1"/>
    <n v="499"/>
    <x v="1"/>
    <x v="224"/>
    <n v="499"/>
    <n v="0.94458917835671352"/>
    <n v="471.35"/>
    <n v="0.23614729458917838"/>
  </r>
  <r>
    <n v="2316"/>
    <x v="2223"/>
    <d v="2024-07-10T00:00:00"/>
    <x v="1"/>
    <x v="4"/>
    <x v="0"/>
    <s v="CUST1143"/>
    <x v="1"/>
    <x v="0"/>
    <x v="2"/>
    <n v="3"/>
    <x v="2"/>
    <n v="499"/>
    <x v="1"/>
    <x v="103"/>
    <n v="499"/>
    <n v="0.8686172344689379"/>
    <n v="433.44"/>
    <n v="0.28953907815631263"/>
  </r>
  <r>
    <n v="2317"/>
    <x v="2224"/>
    <d v="2025-08-18T00:00:00"/>
    <x v="0"/>
    <x v="5"/>
    <x v="0"/>
    <s v="CUST2230"/>
    <x v="1"/>
    <x v="1"/>
    <x v="0"/>
    <n v="5"/>
    <x v="1"/>
    <n v="99"/>
    <x v="1"/>
    <x v="80"/>
    <n v="99"/>
    <n v="0.73959595959595958"/>
    <n v="73.22"/>
    <n v="0.14791919191919192"/>
  </r>
  <r>
    <n v="2318"/>
    <x v="2225"/>
    <d v="2025-04-01T00:00:00"/>
    <x v="0"/>
    <x v="2"/>
    <x v="3"/>
    <s v="Unkown"/>
    <x v="2"/>
    <x v="0"/>
    <x v="7"/>
    <n v="3"/>
    <x v="2"/>
    <n v="199"/>
    <x v="1"/>
    <x v="85"/>
    <n v="199"/>
    <n v="0.39306532663316585"/>
    <n v="78.22"/>
    <n v="0.1310217755443886"/>
  </r>
  <r>
    <n v="2319"/>
    <x v="2226"/>
    <d v="2024-07-07T00:00:00"/>
    <x v="1"/>
    <x v="4"/>
    <x v="1"/>
    <s v="Unkown"/>
    <x v="2"/>
    <x v="1"/>
    <x v="4"/>
    <n v="2"/>
    <x v="2"/>
    <n v="99"/>
    <x v="1"/>
    <x v="99"/>
    <n v="99"/>
    <n v="0.12535353535353536"/>
    <n v="12.41"/>
    <n v="6.2676767676767678E-2"/>
  </r>
  <r>
    <n v="2320"/>
    <x v="2227"/>
    <d v="2024-02-03T00:00:00"/>
    <x v="1"/>
    <x v="1"/>
    <x v="0"/>
    <s v="Unkown"/>
    <x v="1"/>
    <x v="2"/>
    <x v="7"/>
    <n v="8"/>
    <x v="0"/>
    <n v="499"/>
    <x v="2"/>
    <x v="104"/>
    <n v="449.1"/>
    <n v="1.2021042084168336"/>
    <n v="599.85"/>
    <n v="0.16695891783567135"/>
  </r>
  <r>
    <n v="2321"/>
    <x v="2228"/>
    <d v="2024-03-07T00:00:00"/>
    <x v="1"/>
    <x v="8"/>
    <x v="1"/>
    <s v="CUST2191"/>
    <x v="2"/>
    <x v="2"/>
    <x v="2"/>
    <n v="10"/>
    <x v="0"/>
    <n v="199"/>
    <x v="0"/>
    <x v="18"/>
    <n v="189.05"/>
    <n v="1.5857788944723619"/>
    <n v="315.57"/>
    <n v="0.16692409415498544"/>
  </r>
  <r>
    <n v="2322"/>
    <x v="2229"/>
    <d v="2024-10-12T00:00:00"/>
    <x v="1"/>
    <x v="11"/>
    <x v="0"/>
    <s v="CUST1794"/>
    <x v="2"/>
    <x v="0"/>
    <x v="2"/>
    <n v="1"/>
    <x v="2"/>
    <n v="199"/>
    <x v="2"/>
    <x v="242"/>
    <n v="179.1"/>
    <n v="0.17552763819095477"/>
    <n v="34.93"/>
    <n v="0.19503070910106085"/>
  </r>
  <r>
    <n v="2323"/>
    <x v="2230"/>
    <d v="2024-10-06T00:00:00"/>
    <x v="1"/>
    <x v="11"/>
    <x v="2"/>
    <s v="Unkown"/>
    <x v="1"/>
    <x v="2"/>
    <x v="7"/>
    <n v="10"/>
    <x v="0"/>
    <n v="99"/>
    <x v="1"/>
    <x v="93"/>
    <n v="99"/>
    <n v="2.8429292929292926"/>
    <n v="281.45"/>
    <n v="0.28429292929292926"/>
  </r>
  <r>
    <n v="2324"/>
    <x v="2231"/>
    <d v="2024-05-22T00:00:00"/>
    <x v="1"/>
    <x v="7"/>
    <x v="1"/>
    <s v="Unkown"/>
    <x v="2"/>
    <x v="2"/>
    <x v="5"/>
    <n v="1"/>
    <x v="2"/>
    <n v="499"/>
    <x v="0"/>
    <x v="171"/>
    <n v="474.05"/>
    <n v="7.943887775551102E-2"/>
    <n v="39.64"/>
    <n v="8.3619871321590544E-2"/>
  </r>
  <r>
    <n v="2325"/>
    <x v="2232"/>
    <d v="2024-07-05T00:00:00"/>
    <x v="1"/>
    <x v="4"/>
    <x v="0"/>
    <s v="Unkown"/>
    <x v="1"/>
    <x v="1"/>
    <x v="0"/>
    <n v="6"/>
    <x v="1"/>
    <n v="149"/>
    <x v="2"/>
    <x v="185"/>
    <n v="134.1"/>
    <n v="0.59328859060402683"/>
    <n v="88.4"/>
    <n v="0.10986825751926424"/>
  </r>
  <r>
    <n v="2326"/>
    <x v="2233"/>
    <d v="2025-05-08T00:00:00"/>
    <x v="0"/>
    <x v="7"/>
    <x v="3"/>
    <s v="CUST1038"/>
    <x v="2"/>
    <x v="0"/>
    <x v="1"/>
    <n v="1"/>
    <x v="2"/>
    <n v="799"/>
    <x v="1"/>
    <x v="14"/>
    <n v="799"/>
    <n v="9.2991239048811014E-2"/>
    <n v="74.3"/>
    <n v="9.2991239048811014E-2"/>
  </r>
  <r>
    <n v="2327"/>
    <x v="2234"/>
    <d v="2025-09-22T00:00:00"/>
    <x v="0"/>
    <x v="3"/>
    <x v="0"/>
    <s v="Unkown"/>
    <x v="1"/>
    <x v="0"/>
    <x v="0"/>
    <n v="6"/>
    <x v="1"/>
    <n v="199"/>
    <x v="2"/>
    <x v="240"/>
    <n v="179.1"/>
    <n v="0.99613065326633166"/>
    <n v="198.23"/>
    <n v="0.18446863949376513"/>
  </r>
  <r>
    <n v="2328"/>
    <x v="2235"/>
    <d v="2025-11-24T00:00:00"/>
    <x v="0"/>
    <x v="10"/>
    <x v="1"/>
    <s v="CUST2247"/>
    <x v="0"/>
    <x v="1"/>
    <x v="1"/>
    <n v="1"/>
    <x v="2"/>
    <n v="149"/>
    <x v="3"/>
    <x v="156"/>
    <n v="126.65"/>
    <n v="0.20328859060402685"/>
    <n v="30.29"/>
    <n v="0.23916304776944333"/>
  </r>
  <r>
    <n v="2329"/>
    <x v="2236"/>
    <d v="2025-04-06T00:00:00"/>
    <x v="0"/>
    <x v="2"/>
    <x v="3"/>
    <s v="CUST1913"/>
    <x v="2"/>
    <x v="0"/>
    <x v="4"/>
    <n v="10"/>
    <x v="0"/>
    <n v="999"/>
    <x v="1"/>
    <x v="58"/>
    <n v="999"/>
    <n v="1.2512012012012013"/>
    <n v="1249.95"/>
    <n v="0.12512012012012014"/>
  </r>
  <r>
    <n v="2330"/>
    <x v="2237"/>
    <d v="2025-01-26T00:00:00"/>
    <x v="0"/>
    <x v="9"/>
    <x v="0"/>
    <s v="Unkown"/>
    <x v="0"/>
    <x v="1"/>
    <x v="4"/>
    <n v="2"/>
    <x v="2"/>
    <n v="799"/>
    <x v="1"/>
    <x v="38"/>
    <n v="799"/>
    <n v="0.21040050062578225"/>
    <n v="168.11"/>
    <n v="0.10520025031289112"/>
  </r>
  <r>
    <n v="2331"/>
    <x v="2238"/>
    <d v="2024-01-10T00:00:00"/>
    <x v="1"/>
    <x v="9"/>
    <x v="0"/>
    <s v="Unkown"/>
    <x v="1"/>
    <x v="2"/>
    <x v="5"/>
    <n v="9"/>
    <x v="0"/>
    <n v="499"/>
    <x v="0"/>
    <x v="178"/>
    <n v="474.04999999999995"/>
    <n v="2.3682765531062122"/>
    <n v="1181.77"/>
    <n v="0.27699140972002484"/>
  </r>
  <r>
    <n v="2332"/>
    <x v="2239"/>
    <d v="2025-03-03T00:00:00"/>
    <x v="0"/>
    <x v="8"/>
    <x v="0"/>
    <s v="Unkown"/>
    <x v="0"/>
    <x v="1"/>
    <x v="6"/>
    <n v="9"/>
    <x v="0"/>
    <n v="149"/>
    <x v="3"/>
    <x v="47"/>
    <n v="126.64999999999999"/>
    <n v="1.1316778523489934"/>
    <n v="168.62"/>
    <n v="0.14793174540509718"/>
  </r>
  <r>
    <n v="2333"/>
    <x v="2240"/>
    <d v="2025-08-29T00:00:00"/>
    <x v="0"/>
    <x v="5"/>
    <x v="3"/>
    <s v="CUST1636"/>
    <x v="0"/>
    <x v="2"/>
    <x v="4"/>
    <n v="5"/>
    <x v="1"/>
    <n v="499"/>
    <x v="2"/>
    <x v="153"/>
    <n v="449.1"/>
    <n v="0.60677354709418829"/>
    <n v="302.77999999999997"/>
    <n v="0.13483856602093075"/>
  </r>
  <r>
    <n v="2334"/>
    <x v="2241"/>
    <d v="2024-12-30T00:00:00"/>
    <x v="1"/>
    <x v="6"/>
    <x v="3"/>
    <s v="Unkown"/>
    <x v="2"/>
    <x v="1"/>
    <x v="2"/>
    <n v="6"/>
    <x v="1"/>
    <n v="149"/>
    <x v="1"/>
    <x v="81"/>
    <n v="149"/>
    <n v="0.80825503355704698"/>
    <n v="120.43"/>
    <n v="0.13470917225950785"/>
  </r>
  <r>
    <n v="2335"/>
    <x v="2242"/>
    <d v="2025-10-02T00:00:00"/>
    <x v="0"/>
    <x v="11"/>
    <x v="0"/>
    <s v="Unkown"/>
    <x v="0"/>
    <x v="2"/>
    <x v="2"/>
    <n v="10"/>
    <x v="0"/>
    <n v="199"/>
    <x v="0"/>
    <x v="18"/>
    <n v="189.05"/>
    <n v="1.1267839195979898"/>
    <n v="224.23"/>
    <n v="0.11860883364189367"/>
  </r>
  <r>
    <n v="2336"/>
    <x v="2243"/>
    <d v="2025-08-25T00:00:00"/>
    <x v="0"/>
    <x v="5"/>
    <x v="3"/>
    <s v="CUST1149"/>
    <x v="2"/>
    <x v="0"/>
    <x v="0"/>
    <n v="2"/>
    <x v="2"/>
    <n v="199"/>
    <x v="0"/>
    <x v="264"/>
    <n v="189.05"/>
    <n v="0.40708542713567841"/>
    <n v="81.010000000000005"/>
    <n v="0.21425548796614652"/>
  </r>
  <r>
    <n v="2337"/>
    <x v="2244"/>
    <d v="2024-08-21T00:00:00"/>
    <x v="1"/>
    <x v="5"/>
    <x v="1"/>
    <s v="CUST2503"/>
    <x v="1"/>
    <x v="1"/>
    <x v="1"/>
    <n v="7"/>
    <x v="0"/>
    <n v="799"/>
    <x v="1"/>
    <x v="199"/>
    <n v="799"/>
    <n v="1.8501752190237797"/>
    <n v="1478.29"/>
    <n v="0.26431074557482565"/>
  </r>
  <r>
    <n v="2338"/>
    <x v="2245"/>
    <d v="2024-08-02T00:00:00"/>
    <x v="1"/>
    <x v="5"/>
    <x v="3"/>
    <s v="CUST1086"/>
    <x v="2"/>
    <x v="0"/>
    <x v="3"/>
    <n v="7"/>
    <x v="0"/>
    <n v="299"/>
    <x v="2"/>
    <x v="193"/>
    <n v="269.10000000000002"/>
    <n v="0.99334448160535116"/>
    <n v="297.01"/>
    <n v="0.15767372723894463"/>
  </r>
  <r>
    <n v="2339"/>
    <x v="2246"/>
    <d v="2025-12-06T00:00:00"/>
    <x v="0"/>
    <x v="6"/>
    <x v="3"/>
    <s v="Unkown"/>
    <x v="0"/>
    <x v="0"/>
    <x v="1"/>
    <n v="7"/>
    <x v="0"/>
    <n v="149"/>
    <x v="2"/>
    <x v="146"/>
    <n v="134.1"/>
    <n v="1.6060402684563759"/>
    <n v="239.3"/>
    <n v="0.25492702673910728"/>
  </r>
  <r>
    <n v="2340"/>
    <x v="2247"/>
    <d v="2024-01-19T00:00:00"/>
    <x v="1"/>
    <x v="9"/>
    <x v="3"/>
    <s v="Unkown"/>
    <x v="0"/>
    <x v="1"/>
    <x v="0"/>
    <n v="5"/>
    <x v="1"/>
    <n v="999"/>
    <x v="1"/>
    <x v="136"/>
    <n v="999"/>
    <n v="0.27040040040040042"/>
    <n v="270.13"/>
    <n v="5.4080080080080077E-2"/>
  </r>
  <r>
    <n v="2341"/>
    <x v="2248"/>
    <d v="2024-08-15T00:00:00"/>
    <x v="1"/>
    <x v="5"/>
    <x v="1"/>
    <s v="Unkown"/>
    <x v="1"/>
    <x v="1"/>
    <x v="6"/>
    <n v="9"/>
    <x v="0"/>
    <n v="199"/>
    <x v="1"/>
    <x v="110"/>
    <n v="199"/>
    <n v="0.62673366834170852"/>
    <n v="124.72"/>
    <n v="6.9637074260189835E-2"/>
  </r>
  <r>
    <n v="2342"/>
    <x v="2249"/>
    <d v="2025-01-22T00:00:00"/>
    <x v="0"/>
    <x v="9"/>
    <x v="3"/>
    <s v="Unkown"/>
    <x v="1"/>
    <x v="2"/>
    <x v="7"/>
    <n v="5"/>
    <x v="1"/>
    <n v="299"/>
    <x v="3"/>
    <x v="95"/>
    <n v="254.15"/>
    <n v="0.74311036789297658"/>
    <n v="222.19"/>
    <n v="0.1748494983277592"/>
  </r>
  <r>
    <n v="2343"/>
    <x v="2250"/>
    <d v="2025-04-12T00:00:00"/>
    <x v="0"/>
    <x v="2"/>
    <x v="0"/>
    <s v="Unkown"/>
    <x v="0"/>
    <x v="1"/>
    <x v="2"/>
    <n v="1"/>
    <x v="2"/>
    <n v="799"/>
    <x v="2"/>
    <x v="9"/>
    <n v="719.1"/>
    <n v="0.25937421777221525"/>
    <n v="207.24"/>
    <n v="0.28819357530246142"/>
  </r>
  <r>
    <n v="2344"/>
    <x v="2251"/>
    <d v="2025-07-03T00:00:00"/>
    <x v="0"/>
    <x v="4"/>
    <x v="3"/>
    <s v="Unkown"/>
    <x v="1"/>
    <x v="0"/>
    <x v="1"/>
    <n v="9"/>
    <x v="0"/>
    <n v="999"/>
    <x v="2"/>
    <x v="265"/>
    <n v="899.09999999999991"/>
    <n v="0.4123123123123123"/>
    <n v="411.9"/>
    <n v="5.0902754606458309E-2"/>
  </r>
  <r>
    <n v="2345"/>
    <x v="2252"/>
    <d v="2024-08-12T00:00:00"/>
    <x v="1"/>
    <x v="5"/>
    <x v="1"/>
    <s v="Unkown"/>
    <x v="0"/>
    <x v="0"/>
    <x v="1"/>
    <n v="5"/>
    <x v="1"/>
    <n v="799"/>
    <x v="1"/>
    <x v="100"/>
    <n v="799"/>
    <n v="0.52564455569461832"/>
    <n v="419.99"/>
    <n v="0.10512891113892366"/>
  </r>
  <r>
    <n v="2346"/>
    <x v="2253"/>
    <d v="2024-09-11T00:00:00"/>
    <x v="1"/>
    <x v="3"/>
    <x v="3"/>
    <s v="Unkown"/>
    <x v="2"/>
    <x v="2"/>
    <x v="6"/>
    <n v="2"/>
    <x v="2"/>
    <n v="99"/>
    <x v="0"/>
    <x v="186"/>
    <n v="94.05"/>
    <n v="0.33010101010101012"/>
    <n v="32.68"/>
    <n v="0.17373737373737375"/>
  </r>
  <r>
    <n v="2347"/>
    <x v="2254"/>
    <d v="2024-12-09T00:00:00"/>
    <x v="1"/>
    <x v="6"/>
    <x v="0"/>
    <s v="Unkown"/>
    <x v="1"/>
    <x v="0"/>
    <x v="5"/>
    <n v="1"/>
    <x v="2"/>
    <n v="299"/>
    <x v="1"/>
    <x v="124"/>
    <n v="299"/>
    <n v="0.16421404682274249"/>
    <n v="49.1"/>
    <n v="0.16421404682274249"/>
  </r>
  <r>
    <n v="2348"/>
    <x v="2255"/>
    <d v="2024-04-12T00:00:00"/>
    <x v="1"/>
    <x v="2"/>
    <x v="0"/>
    <s v="Unkown"/>
    <x v="1"/>
    <x v="0"/>
    <x v="2"/>
    <n v="6"/>
    <x v="1"/>
    <n v="999"/>
    <x v="1"/>
    <x v="166"/>
    <n v="999"/>
    <n v="0.35393393393393391"/>
    <n v="353.58"/>
    <n v="5.8988988988988987E-2"/>
  </r>
  <r>
    <n v="2349"/>
    <x v="2256"/>
    <d v="2025-10-08T00:00:00"/>
    <x v="0"/>
    <x v="11"/>
    <x v="3"/>
    <s v="Unkown"/>
    <x v="1"/>
    <x v="2"/>
    <x v="4"/>
    <n v="10"/>
    <x v="0"/>
    <n v="999"/>
    <x v="2"/>
    <x v="83"/>
    <n v="899.1"/>
    <n v="1.4126926926926926"/>
    <n v="1411.28"/>
    <n v="0.1569658547436325"/>
  </r>
  <r>
    <n v="2350"/>
    <x v="2257"/>
    <d v="2024-09-26T00:00:00"/>
    <x v="1"/>
    <x v="3"/>
    <x v="3"/>
    <s v="CUST2265"/>
    <x v="2"/>
    <x v="0"/>
    <x v="3"/>
    <n v="5"/>
    <x v="1"/>
    <n v="999"/>
    <x v="1"/>
    <x v="136"/>
    <n v="999"/>
    <n v="1.1035835835835837"/>
    <n v="1102.48"/>
    <n v="0.22071671671671672"/>
  </r>
  <r>
    <n v="2351"/>
    <x v="2258"/>
    <d v="2025-03-12T00:00:00"/>
    <x v="0"/>
    <x v="8"/>
    <x v="2"/>
    <s v="Unkown"/>
    <x v="1"/>
    <x v="1"/>
    <x v="7"/>
    <n v="2"/>
    <x v="2"/>
    <n v="99"/>
    <x v="1"/>
    <x v="99"/>
    <n v="99"/>
    <n v="0.51555555555555554"/>
    <n v="51.04"/>
    <n v="0.25777777777777777"/>
  </r>
  <r>
    <n v="2352"/>
    <x v="2259"/>
    <d v="2025-10-16T00:00:00"/>
    <x v="0"/>
    <x v="11"/>
    <x v="2"/>
    <s v="Unkown"/>
    <x v="0"/>
    <x v="0"/>
    <x v="1"/>
    <n v="9"/>
    <x v="0"/>
    <n v="99"/>
    <x v="2"/>
    <x v="228"/>
    <n v="89.1"/>
    <n v="1.3156565656565657"/>
    <n v="130.25"/>
    <n v="0.16242673650081058"/>
  </r>
  <r>
    <n v="2354"/>
    <x v="2260"/>
    <d v="2024-11-23T00:00:00"/>
    <x v="1"/>
    <x v="10"/>
    <x v="2"/>
    <s v="Unkown"/>
    <x v="0"/>
    <x v="1"/>
    <x v="7"/>
    <n v="4"/>
    <x v="1"/>
    <n v="999"/>
    <x v="2"/>
    <x v="16"/>
    <n v="899.1"/>
    <n v="0.67592592592592593"/>
    <n v="675.25"/>
    <n v="0.18775720164609053"/>
  </r>
  <r>
    <n v="2355"/>
    <x v="2261"/>
    <d v="2024-10-23T00:00:00"/>
    <x v="1"/>
    <x v="11"/>
    <x v="2"/>
    <s v="Unkown"/>
    <x v="2"/>
    <x v="2"/>
    <x v="3"/>
    <n v="7"/>
    <x v="0"/>
    <n v="299"/>
    <x v="1"/>
    <x v="198"/>
    <n v="299"/>
    <n v="1.1220401337792643"/>
    <n v="335.49"/>
    <n v="0.16029144768275203"/>
  </r>
  <r>
    <n v="2356"/>
    <x v="2262"/>
    <d v="2024-12-12T00:00:00"/>
    <x v="1"/>
    <x v="6"/>
    <x v="0"/>
    <s v="Unkown"/>
    <x v="0"/>
    <x v="0"/>
    <x v="1"/>
    <n v="4"/>
    <x v="1"/>
    <n v="199"/>
    <x v="0"/>
    <x v="135"/>
    <n v="189.05"/>
    <n v="0.32849246231155782"/>
    <n v="65.37"/>
    <n v="8.6445384818831003E-2"/>
  </r>
  <r>
    <n v="2358"/>
    <x v="2263"/>
    <d v="2025-11-30T00:00:00"/>
    <x v="0"/>
    <x v="10"/>
    <x v="1"/>
    <s v="Unkown"/>
    <x v="0"/>
    <x v="0"/>
    <x v="4"/>
    <n v="5"/>
    <x v="1"/>
    <n v="149"/>
    <x v="0"/>
    <x v="97"/>
    <n v="141.55000000000001"/>
    <n v="1.0173825503355705"/>
    <n v="151.59"/>
    <n v="0.21418580007064641"/>
  </r>
  <r>
    <n v="2359"/>
    <x v="2264"/>
    <d v="2024-03-27T00:00:00"/>
    <x v="1"/>
    <x v="8"/>
    <x v="2"/>
    <s v="Unkown"/>
    <x v="0"/>
    <x v="0"/>
    <x v="6"/>
    <n v="10"/>
    <x v="0"/>
    <n v="499"/>
    <x v="0"/>
    <x v="46"/>
    <n v="474.05"/>
    <n v="0.99771543086172343"/>
    <n v="497.86"/>
    <n v="0.105022676932813"/>
  </r>
  <r>
    <n v="2360"/>
    <x v="2265"/>
    <d v="2025-01-20T00:00:00"/>
    <x v="0"/>
    <x v="9"/>
    <x v="3"/>
    <s v="CUST2714"/>
    <x v="2"/>
    <x v="1"/>
    <x v="2"/>
    <n v="7"/>
    <x v="0"/>
    <n v="999"/>
    <x v="3"/>
    <x v="90"/>
    <n v="849.15"/>
    <n v="0.93855855855855852"/>
    <n v="937.62"/>
    <n v="0.15774093421152244"/>
  </r>
  <r>
    <n v="2361"/>
    <x v="2266"/>
    <d v="2025-01-21T00:00:00"/>
    <x v="0"/>
    <x v="9"/>
    <x v="1"/>
    <s v="CUST1794"/>
    <x v="2"/>
    <x v="2"/>
    <x v="1"/>
    <n v="2"/>
    <x v="2"/>
    <n v="199"/>
    <x v="0"/>
    <x v="264"/>
    <n v="189.05"/>
    <n v="0.31226130653266332"/>
    <n v="62.14"/>
    <n v="0.16434805606982278"/>
  </r>
  <r>
    <n v="2362"/>
    <x v="2267"/>
    <d v="2024-08-28T00:00:00"/>
    <x v="1"/>
    <x v="5"/>
    <x v="0"/>
    <s v="Unkown"/>
    <x v="1"/>
    <x v="2"/>
    <x v="4"/>
    <n v="5"/>
    <x v="1"/>
    <n v="799"/>
    <x v="1"/>
    <x v="100"/>
    <n v="799"/>
    <n v="0.83205256570713382"/>
    <n v="664.81"/>
    <n v="0.16641051314142677"/>
  </r>
  <r>
    <n v="2363"/>
    <x v="2268"/>
    <d v="2025-01-31T00:00:00"/>
    <x v="0"/>
    <x v="9"/>
    <x v="2"/>
    <s v="Unkown"/>
    <x v="2"/>
    <x v="2"/>
    <x v="4"/>
    <n v="4"/>
    <x v="1"/>
    <n v="99"/>
    <x v="3"/>
    <x v="190"/>
    <n v="84.15"/>
    <n v="0.91111111111111109"/>
    <n v="90.2"/>
    <n v="0.26797385620915032"/>
  </r>
  <r>
    <n v="2364"/>
    <x v="2269"/>
    <d v="2025-01-27T00:00:00"/>
    <x v="0"/>
    <x v="9"/>
    <x v="0"/>
    <s v="Unkown"/>
    <x v="1"/>
    <x v="2"/>
    <x v="3"/>
    <n v="1"/>
    <x v="2"/>
    <n v="99"/>
    <x v="1"/>
    <x v="111"/>
    <n v="99"/>
    <n v="0.27858585858585855"/>
    <n v="27.58"/>
    <n v="0.27858585858585855"/>
  </r>
  <r>
    <n v="2365"/>
    <x v="2270"/>
    <d v="2025-07-16T00:00:00"/>
    <x v="0"/>
    <x v="4"/>
    <x v="1"/>
    <s v="Unkown"/>
    <x v="2"/>
    <x v="1"/>
    <x v="0"/>
    <n v="9"/>
    <x v="0"/>
    <n v="299"/>
    <x v="3"/>
    <x v="152"/>
    <n v="254.14999999999998"/>
    <n v="2.247458193979933"/>
    <n v="671.99"/>
    <n v="0.2937853848339782"/>
  </r>
  <r>
    <n v="2366"/>
    <x v="2271"/>
    <d v="2025-11-18T00:00:00"/>
    <x v="0"/>
    <x v="10"/>
    <x v="1"/>
    <s v="Unkown"/>
    <x v="1"/>
    <x v="0"/>
    <x v="0"/>
    <n v="7"/>
    <x v="0"/>
    <n v="299"/>
    <x v="3"/>
    <x v="78"/>
    <n v="254.15"/>
    <n v="0.84849498327759199"/>
    <n v="253.7"/>
    <n v="0.14260419887018352"/>
  </r>
  <r>
    <n v="2367"/>
    <x v="2272"/>
    <d v="2025-08-09T00:00:00"/>
    <x v="0"/>
    <x v="5"/>
    <x v="3"/>
    <s v="CUST2166"/>
    <x v="1"/>
    <x v="1"/>
    <x v="0"/>
    <n v="10"/>
    <x v="0"/>
    <n v="799"/>
    <x v="1"/>
    <x v="223"/>
    <n v="799"/>
    <n v="1.1629662077596996"/>
    <n v="929.21"/>
    <n v="0.11629662077596997"/>
  </r>
  <r>
    <n v="2368"/>
    <x v="2273"/>
    <d v="2025-04-21T00:00:00"/>
    <x v="0"/>
    <x v="2"/>
    <x v="0"/>
    <s v="Unkown"/>
    <x v="0"/>
    <x v="2"/>
    <x v="5"/>
    <n v="5"/>
    <x v="1"/>
    <n v="149"/>
    <x v="1"/>
    <x v="73"/>
    <n v="149"/>
    <n v="1.2669798657718121"/>
    <n v="188.78"/>
    <n v="0.25339597315436241"/>
  </r>
  <r>
    <n v="2369"/>
    <x v="2274"/>
    <d v="2025-03-20T00:00:00"/>
    <x v="0"/>
    <x v="8"/>
    <x v="1"/>
    <s v="Unkown"/>
    <x v="0"/>
    <x v="0"/>
    <x v="3"/>
    <n v="1"/>
    <x v="2"/>
    <n v="199"/>
    <x v="2"/>
    <x v="242"/>
    <n v="179.1"/>
    <n v="0.14266331658291456"/>
    <n v="28.39"/>
    <n v="0.15851479620323841"/>
  </r>
  <r>
    <n v="2370"/>
    <x v="2275"/>
    <d v="2025-10-06T00:00:00"/>
    <x v="0"/>
    <x v="11"/>
    <x v="3"/>
    <s v="Unkown"/>
    <x v="1"/>
    <x v="1"/>
    <x v="2"/>
    <n v="8"/>
    <x v="0"/>
    <n v="199"/>
    <x v="0"/>
    <x v="249"/>
    <n v="189.05"/>
    <n v="2.0705527638190957"/>
    <n v="412.04"/>
    <n v="0.27244115313409151"/>
  </r>
  <r>
    <n v="2371"/>
    <x v="2276"/>
    <d v="2025-08-05T00:00:00"/>
    <x v="0"/>
    <x v="5"/>
    <x v="0"/>
    <s v="Unkown"/>
    <x v="2"/>
    <x v="1"/>
    <x v="2"/>
    <n v="7"/>
    <x v="0"/>
    <n v="799"/>
    <x v="3"/>
    <x v="53"/>
    <n v="679.15"/>
    <n v="0.48550688360450567"/>
    <n v="387.92"/>
    <n v="8.1597795563782466E-2"/>
  </r>
  <r>
    <n v="2372"/>
    <x v="2277"/>
    <d v="2025-10-03T00:00:00"/>
    <x v="0"/>
    <x v="11"/>
    <x v="2"/>
    <s v="CUST2310"/>
    <x v="1"/>
    <x v="2"/>
    <x v="0"/>
    <n v="5"/>
    <x v="1"/>
    <n v="199"/>
    <x v="2"/>
    <x v="50"/>
    <n v="179.1"/>
    <n v="0.38597989949748746"/>
    <n v="76.81"/>
    <n v="8.577331099944166E-2"/>
  </r>
  <r>
    <n v="2373"/>
    <x v="2278"/>
    <d v="2024-10-29T00:00:00"/>
    <x v="1"/>
    <x v="11"/>
    <x v="2"/>
    <s v="CUST2853"/>
    <x v="2"/>
    <x v="2"/>
    <x v="1"/>
    <n v="2"/>
    <x v="2"/>
    <n v="799"/>
    <x v="3"/>
    <x v="210"/>
    <n v="679.15"/>
    <n v="0.48113892365456823"/>
    <n v="384.43"/>
    <n v="0.28302289626739308"/>
  </r>
  <r>
    <n v="2374"/>
    <x v="2279"/>
    <d v="2025-06-29T00:00:00"/>
    <x v="0"/>
    <x v="0"/>
    <x v="3"/>
    <s v="CUST2217"/>
    <x v="2"/>
    <x v="0"/>
    <x v="6"/>
    <n v="6"/>
    <x v="1"/>
    <n v="799"/>
    <x v="1"/>
    <x v="63"/>
    <n v="799"/>
    <n v="0.39112640801001253"/>
    <n v="312.51"/>
    <n v="6.5187734668335412E-2"/>
  </r>
  <r>
    <n v="2375"/>
    <x v="2280"/>
    <d v="2025-08-26T00:00:00"/>
    <x v="0"/>
    <x v="5"/>
    <x v="0"/>
    <s v="Unkown"/>
    <x v="0"/>
    <x v="2"/>
    <x v="6"/>
    <n v="2"/>
    <x v="2"/>
    <n v="799"/>
    <x v="0"/>
    <x v="238"/>
    <n v="759.05"/>
    <n v="0.27999999999999997"/>
    <n v="223.72"/>
    <n v="0.14736842105263159"/>
  </r>
  <r>
    <n v="2376"/>
    <x v="2281"/>
    <d v="2024-07-30T00:00:00"/>
    <x v="1"/>
    <x v="4"/>
    <x v="0"/>
    <s v="CUST2198"/>
    <x v="0"/>
    <x v="1"/>
    <x v="3"/>
    <n v="4"/>
    <x v="1"/>
    <n v="99"/>
    <x v="0"/>
    <x v="131"/>
    <n v="94.05"/>
    <n v="0.77868686868686876"/>
    <n v="77.09"/>
    <n v="0.20491759702286019"/>
  </r>
  <r>
    <n v="2377"/>
    <x v="2282"/>
    <d v="2025-11-16T00:00:00"/>
    <x v="0"/>
    <x v="10"/>
    <x v="3"/>
    <s v="CUST2040"/>
    <x v="0"/>
    <x v="2"/>
    <x v="7"/>
    <n v="4"/>
    <x v="1"/>
    <n v="499"/>
    <x v="3"/>
    <x v="139"/>
    <n v="424.15"/>
    <n v="0.95769539078156307"/>
    <n v="477.89"/>
    <n v="0.28167511493575387"/>
  </r>
  <r>
    <n v="2378"/>
    <x v="2283"/>
    <d v="2025-02-21T00:00:00"/>
    <x v="0"/>
    <x v="1"/>
    <x v="1"/>
    <s v="Unkown"/>
    <x v="1"/>
    <x v="2"/>
    <x v="2"/>
    <n v="8"/>
    <x v="0"/>
    <n v="499"/>
    <x v="0"/>
    <x v="192"/>
    <n v="474.05"/>
    <n v="1.9015430861723448"/>
    <n v="948.87"/>
    <n v="0.25020303765425589"/>
  </r>
  <r>
    <n v="2379"/>
    <x v="2284"/>
    <d v="2025-01-28T00:00:00"/>
    <x v="0"/>
    <x v="9"/>
    <x v="3"/>
    <s v="CUST1864"/>
    <x v="0"/>
    <x v="2"/>
    <x v="3"/>
    <n v="7"/>
    <x v="0"/>
    <n v="799"/>
    <x v="1"/>
    <x v="199"/>
    <n v="799"/>
    <n v="1.1116020025031288"/>
    <n v="888.17"/>
    <n v="0.15880028607187555"/>
  </r>
  <r>
    <n v="2380"/>
    <x v="2285"/>
    <d v="2024-04-06T00:00:00"/>
    <x v="1"/>
    <x v="2"/>
    <x v="0"/>
    <s v="CUST2257"/>
    <x v="2"/>
    <x v="0"/>
    <x v="4"/>
    <n v="8"/>
    <x v="0"/>
    <n v="149"/>
    <x v="0"/>
    <x v="203"/>
    <n v="141.55000000000001"/>
    <n v="1.8426174496644296"/>
    <n v="274.55"/>
    <n v="0.2424496644295302"/>
  </r>
  <r>
    <n v="2381"/>
    <x v="2286"/>
    <d v="2024-09-08T00:00:00"/>
    <x v="1"/>
    <x v="3"/>
    <x v="3"/>
    <s v="Unkown"/>
    <x v="0"/>
    <x v="2"/>
    <x v="2"/>
    <n v="2"/>
    <x v="2"/>
    <n v="999"/>
    <x v="2"/>
    <x v="161"/>
    <n v="899.1"/>
    <n v="0.2135035035035035"/>
    <n v="213.29"/>
    <n v="0.11861305750194638"/>
  </r>
  <r>
    <n v="2382"/>
    <x v="2287"/>
    <d v="2024-01-13T00:00:00"/>
    <x v="1"/>
    <x v="9"/>
    <x v="3"/>
    <s v="Unkown"/>
    <x v="0"/>
    <x v="2"/>
    <x v="4"/>
    <n v="10"/>
    <x v="0"/>
    <n v="199"/>
    <x v="0"/>
    <x v="18"/>
    <n v="189.05"/>
    <n v="1.8136180904522614"/>
    <n v="360.91"/>
    <n v="0.19090716741602751"/>
  </r>
  <r>
    <n v="2383"/>
    <x v="2288"/>
    <d v="2025-02-03T00:00:00"/>
    <x v="0"/>
    <x v="1"/>
    <x v="3"/>
    <s v="Unkown"/>
    <x v="0"/>
    <x v="2"/>
    <x v="2"/>
    <n v="2"/>
    <x v="2"/>
    <n v="99"/>
    <x v="0"/>
    <x v="186"/>
    <n v="94.05"/>
    <n v="0.315959595959596"/>
    <n v="31.28"/>
    <n v="0.16629452418926105"/>
  </r>
  <r>
    <n v="2384"/>
    <x v="2289"/>
    <d v="2024-10-24T00:00:00"/>
    <x v="1"/>
    <x v="11"/>
    <x v="0"/>
    <s v="CUST2645"/>
    <x v="2"/>
    <x v="0"/>
    <x v="5"/>
    <n v="1"/>
    <x v="2"/>
    <n v="199"/>
    <x v="2"/>
    <x v="242"/>
    <n v="179.1"/>
    <n v="0.19246231155778892"/>
    <n v="38.299999999999997"/>
    <n v="0.2138470128419877"/>
  </r>
  <r>
    <n v="2385"/>
    <x v="2290"/>
    <d v="2024-12-25T00:00:00"/>
    <x v="1"/>
    <x v="6"/>
    <x v="3"/>
    <s v="Unkown"/>
    <x v="2"/>
    <x v="0"/>
    <x v="3"/>
    <n v="10"/>
    <x v="0"/>
    <n v="99"/>
    <x v="0"/>
    <x v="262"/>
    <n v="94.05"/>
    <n v="2.691616161616162"/>
    <n v="266.47000000000003"/>
    <n v="0.28332801701222754"/>
  </r>
  <r>
    <n v="2386"/>
    <x v="2291"/>
    <d v="2024-07-21T00:00:00"/>
    <x v="1"/>
    <x v="4"/>
    <x v="3"/>
    <s v="Unkown"/>
    <x v="1"/>
    <x v="2"/>
    <x v="0"/>
    <n v="8"/>
    <x v="0"/>
    <n v="149"/>
    <x v="3"/>
    <x v="19"/>
    <n v="126.65"/>
    <n v="1.8816778523489934"/>
    <n v="280.37"/>
    <n v="0.27671733122779313"/>
  </r>
  <r>
    <n v="2387"/>
    <x v="2292"/>
    <d v="2025-11-22T00:00:00"/>
    <x v="0"/>
    <x v="10"/>
    <x v="2"/>
    <s v="Unkown"/>
    <x v="2"/>
    <x v="0"/>
    <x v="3"/>
    <n v="7"/>
    <x v="0"/>
    <n v="199"/>
    <x v="1"/>
    <x v="39"/>
    <n v="199"/>
    <n v="2.0592462311557789"/>
    <n v="409.79"/>
    <n v="0.29417803302225415"/>
  </r>
  <r>
    <n v="2388"/>
    <x v="2293"/>
    <d v="2024-10-02T00:00:00"/>
    <x v="1"/>
    <x v="11"/>
    <x v="0"/>
    <s v="CUST1458"/>
    <x v="0"/>
    <x v="1"/>
    <x v="1"/>
    <n v="9"/>
    <x v="0"/>
    <n v="799"/>
    <x v="0"/>
    <x v="66"/>
    <n v="759.05"/>
    <n v="2.3037797246558198"/>
    <n v="1840.72"/>
    <n v="0.26944792101237658"/>
  </r>
  <r>
    <n v="2389"/>
    <x v="2294"/>
    <d v="2025-06-10T00:00:00"/>
    <x v="0"/>
    <x v="0"/>
    <x v="1"/>
    <s v="Unkown"/>
    <x v="1"/>
    <x v="1"/>
    <x v="6"/>
    <n v="2"/>
    <x v="2"/>
    <n v="499"/>
    <x v="0"/>
    <x v="272"/>
    <n v="474.05"/>
    <n v="0.12799599198396794"/>
    <n v="63.87"/>
    <n v="6.736631157050943E-2"/>
  </r>
  <r>
    <n v="2390"/>
    <x v="2295"/>
    <d v="2024-01-26T00:00:00"/>
    <x v="1"/>
    <x v="9"/>
    <x v="0"/>
    <s v="Unkown"/>
    <x v="1"/>
    <x v="0"/>
    <x v="2"/>
    <n v="9"/>
    <x v="0"/>
    <n v="199"/>
    <x v="1"/>
    <x v="110"/>
    <n v="199"/>
    <n v="2.0482412060301507"/>
    <n v="407.6"/>
    <n v="0.22758235622557232"/>
  </r>
  <r>
    <n v="2392"/>
    <x v="2296"/>
    <d v="2025-04-19T00:00:00"/>
    <x v="0"/>
    <x v="2"/>
    <x v="0"/>
    <s v="Unkown"/>
    <x v="1"/>
    <x v="0"/>
    <x v="1"/>
    <n v="5"/>
    <x v="1"/>
    <n v="499"/>
    <x v="0"/>
    <x v="129"/>
    <n v="474.05"/>
    <n v="0.2639679358717435"/>
    <n v="131.72"/>
    <n v="5.557219702563021E-2"/>
  </r>
  <r>
    <n v="2393"/>
    <x v="2297"/>
    <d v="2025-02-11T00:00:00"/>
    <x v="0"/>
    <x v="1"/>
    <x v="0"/>
    <s v="CUST1791"/>
    <x v="0"/>
    <x v="2"/>
    <x v="4"/>
    <n v="5"/>
    <x v="1"/>
    <n v="99"/>
    <x v="2"/>
    <x v="182"/>
    <n v="89.1"/>
    <n v="1.3487878787878789"/>
    <n v="133.53"/>
    <n v="0.29973063973063974"/>
  </r>
  <r>
    <n v="2394"/>
    <x v="2298"/>
    <d v="2024-06-21T00:00:00"/>
    <x v="1"/>
    <x v="0"/>
    <x v="0"/>
    <s v="CUST1413"/>
    <x v="2"/>
    <x v="2"/>
    <x v="7"/>
    <n v="1"/>
    <x v="2"/>
    <n v="199"/>
    <x v="1"/>
    <x v="148"/>
    <n v="199"/>
    <n v="0.15793969849246231"/>
    <n v="31.43"/>
    <n v="0.15793969849246231"/>
  </r>
  <r>
    <n v="2395"/>
    <x v="2299"/>
    <d v="2025-04-19T00:00:00"/>
    <x v="0"/>
    <x v="2"/>
    <x v="0"/>
    <s v="Unkown"/>
    <x v="0"/>
    <x v="0"/>
    <x v="7"/>
    <n v="5"/>
    <x v="1"/>
    <n v="199"/>
    <x v="3"/>
    <x v="44"/>
    <n v="169.15"/>
    <n v="0.56954773869346731"/>
    <n v="113.34"/>
    <n v="0.13401123263375703"/>
  </r>
  <r>
    <n v="2396"/>
    <x v="2300"/>
    <d v="2024-03-23T00:00:00"/>
    <x v="1"/>
    <x v="8"/>
    <x v="2"/>
    <s v="Unkown"/>
    <x v="0"/>
    <x v="1"/>
    <x v="5"/>
    <n v="4"/>
    <x v="1"/>
    <n v="99"/>
    <x v="1"/>
    <x v="29"/>
    <n v="99"/>
    <n v="0.92535353535353537"/>
    <n v="91.61"/>
    <n v="0.23133838383838384"/>
  </r>
  <r>
    <n v="2397"/>
    <x v="2301"/>
    <d v="2025-08-31T00:00:00"/>
    <x v="0"/>
    <x v="5"/>
    <x v="1"/>
    <s v="CUST1406"/>
    <x v="0"/>
    <x v="0"/>
    <x v="0"/>
    <n v="2"/>
    <x v="2"/>
    <n v="99"/>
    <x v="1"/>
    <x v="99"/>
    <n v="99"/>
    <n v="0.57373737373737366"/>
    <n v="56.8"/>
    <n v="0.28686868686868683"/>
  </r>
  <r>
    <n v="2398"/>
    <x v="2302"/>
    <d v="2025-02-09T00:00:00"/>
    <x v="0"/>
    <x v="1"/>
    <x v="3"/>
    <s v="Unkown"/>
    <x v="0"/>
    <x v="1"/>
    <x v="7"/>
    <n v="1"/>
    <x v="2"/>
    <n v="149"/>
    <x v="1"/>
    <x v="7"/>
    <n v="149"/>
    <n v="0.12664429530201343"/>
    <n v="18.87"/>
    <n v="0.12664429530201343"/>
  </r>
  <r>
    <n v="2399"/>
    <x v="2303"/>
    <d v="2024-02-03T00:00:00"/>
    <x v="1"/>
    <x v="1"/>
    <x v="3"/>
    <s v="Unkown"/>
    <x v="2"/>
    <x v="2"/>
    <x v="3"/>
    <n v="4"/>
    <x v="1"/>
    <n v="299"/>
    <x v="2"/>
    <x v="33"/>
    <n v="269.10000000000002"/>
    <n v="0.4891638795986622"/>
    <n v="146.26"/>
    <n v="0.13587885544407283"/>
  </r>
  <r>
    <n v="2400"/>
    <x v="2304"/>
    <d v="2024-05-27T00:00:00"/>
    <x v="1"/>
    <x v="7"/>
    <x v="3"/>
    <s v="CUST2071"/>
    <x v="0"/>
    <x v="1"/>
    <x v="2"/>
    <n v="10"/>
    <x v="0"/>
    <n v="499"/>
    <x v="3"/>
    <x v="269"/>
    <n v="424.15"/>
    <n v="1.0128657314629259"/>
    <n v="505.42"/>
    <n v="0.11916067428975599"/>
  </r>
  <r>
    <n v="2401"/>
    <x v="2305"/>
    <d v="2025-07-17T00:00:00"/>
    <x v="0"/>
    <x v="4"/>
    <x v="0"/>
    <s v="Unkown"/>
    <x v="1"/>
    <x v="2"/>
    <x v="1"/>
    <n v="7"/>
    <x v="0"/>
    <n v="149"/>
    <x v="0"/>
    <x v="189"/>
    <n v="141.55000000000001"/>
    <n v="0.45577181208053691"/>
    <n v="67.91"/>
    <n v="6.8537114598576976E-2"/>
  </r>
  <r>
    <n v="2402"/>
    <x v="2306"/>
    <d v="2024-05-23T00:00:00"/>
    <x v="1"/>
    <x v="7"/>
    <x v="0"/>
    <s v="Unkown"/>
    <x v="2"/>
    <x v="1"/>
    <x v="1"/>
    <n v="6"/>
    <x v="1"/>
    <n v="199"/>
    <x v="1"/>
    <x v="127"/>
    <n v="199"/>
    <n v="1.7580402010050253"/>
    <n v="349.85"/>
    <n v="0.29300670016750419"/>
  </r>
  <r>
    <n v="2403"/>
    <x v="2307"/>
    <d v="2025-10-25T00:00:00"/>
    <x v="0"/>
    <x v="11"/>
    <x v="0"/>
    <s v="CUST1572"/>
    <x v="2"/>
    <x v="1"/>
    <x v="6"/>
    <n v="2"/>
    <x v="2"/>
    <n v="199"/>
    <x v="0"/>
    <x v="264"/>
    <n v="189.05"/>
    <n v="0.51417085427135678"/>
    <n v="102.32"/>
    <n v="0.27061623909018773"/>
  </r>
  <r>
    <n v="2404"/>
    <x v="2308"/>
    <d v="2025-05-06T00:00:00"/>
    <x v="0"/>
    <x v="7"/>
    <x v="0"/>
    <s v="Unkown"/>
    <x v="1"/>
    <x v="2"/>
    <x v="6"/>
    <n v="1"/>
    <x v="2"/>
    <n v="199"/>
    <x v="1"/>
    <x v="148"/>
    <n v="199"/>
    <n v="9.914572864321608E-2"/>
    <n v="19.73"/>
    <n v="9.914572864321608E-2"/>
  </r>
  <r>
    <n v="2405"/>
    <x v="2309"/>
    <d v="2025-04-24T00:00:00"/>
    <x v="0"/>
    <x v="2"/>
    <x v="2"/>
    <s v="CUST1781"/>
    <x v="0"/>
    <x v="1"/>
    <x v="6"/>
    <n v="7"/>
    <x v="0"/>
    <n v="199"/>
    <x v="3"/>
    <x v="94"/>
    <n v="169.15"/>
    <n v="1.6530150753768844"/>
    <n v="328.95"/>
    <n v="0.27781765972720746"/>
  </r>
  <r>
    <n v="2406"/>
    <x v="2310"/>
    <d v="2025-09-19T00:00:00"/>
    <x v="0"/>
    <x v="3"/>
    <x v="2"/>
    <s v="Unkown"/>
    <x v="1"/>
    <x v="1"/>
    <x v="2"/>
    <n v="4"/>
    <x v="1"/>
    <n v="99"/>
    <x v="1"/>
    <x v="29"/>
    <n v="99"/>
    <n v="0.21959595959595957"/>
    <n v="21.74"/>
    <n v="5.4898989898989892E-2"/>
  </r>
  <r>
    <n v="2407"/>
    <x v="2311"/>
    <d v="2024-04-27T00:00:00"/>
    <x v="1"/>
    <x v="2"/>
    <x v="3"/>
    <s v="Unkown"/>
    <x v="0"/>
    <x v="0"/>
    <x v="6"/>
    <n v="6"/>
    <x v="1"/>
    <n v="299"/>
    <x v="3"/>
    <x v="106"/>
    <n v="254.15"/>
    <n v="0.58193979933110362"/>
    <n v="174"/>
    <n v="0.11410584300609876"/>
  </r>
  <r>
    <n v="2408"/>
    <x v="2312"/>
    <d v="2025-11-25T00:00:00"/>
    <x v="0"/>
    <x v="10"/>
    <x v="0"/>
    <s v="Unkown"/>
    <x v="0"/>
    <x v="0"/>
    <x v="5"/>
    <n v="5"/>
    <x v="1"/>
    <n v="999"/>
    <x v="1"/>
    <x v="136"/>
    <n v="999"/>
    <n v="1.377867867867868"/>
    <n v="1376.49"/>
    <n v="0.27557357357357359"/>
  </r>
  <r>
    <n v="2409"/>
    <x v="2313"/>
    <d v="2024-10-12T00:00:00"/>
    <x v="1"/>
    <x v="11"/>
    <x v="0"/>
    <s v="Unkown"/>
    <x v="2"/>
    <x v="0"/>
    <x v="6"/>
    <n v="7"/>
    <x v="0"/>
    <n v="999"/>
    <x v="1"/>
    <x v="75"/>
    <n v="999"/>
    <n v="0.52363363363363369"/>
    <n v="523.11"/>
    <n v="7.4804804804804809E-2"/>
  </r>
  <r>
    <n v="2410"/>
    <x v="2314"/>
    <d v="2025-04-26T00:00:00"/>
    <x v="0"/>
    <x v="2"/>
    <x v="1"/>
    <s v="CUST2740"/>
    <x v="2"/>
    <x v="2"/>
    <x v="6"/>
    <n v="2"/>
    <x v="2"/>
    <n v="999"/>
    <x v="0"/>
    <x v="172"/>
    <n v="949.05"/>
    <n v="0.23992992992992992"/>
    <n v="239.69"/>
    <n v="0.12627891048943682"/>
  </r>
  <r>
    <n v="2411"/>
    <x v="2315"/>
    <d v="2024-06-02T00:00:00"/>
    <x v="1"/>
    <x v="0"/>
    <x v="3"/>
    <s v="Unkown"/>
    <x v="2"/>
    <x v="0"/>
    <x v="6"/>
    <n v="2"/>
    <x v="2"/>
    <n v="149"/>
    <x v="1"/>
    <x v="151"/>
    <n v="149"/>
    <n v="0.14355704697986577"/>
    <n v="21.39"/>
    <n v="7.1778523489932883E-2"/>
  </r>
  <r>
    <n v="2412"/>
    <x v="2316"/>
    <d v="2025-04-11T00:00:00"/>
    <x v="0"/>
    <x v="2"/>
    <x v="3"/>
    <s v="Unkown"/>
    <x v="2"/>
    <x v="2"/>
    <x v="2"/>
    <n v="10"/>
    <x v="0"/>
    <n v="499"/>
    <x v="0"/>
    <x v="46"/>
    <n v="474.05"/>
    <n v="1.2798597194388777"/>
    <n v="638.65"/>
    <n v="0.13472207573040818"/>
  </r>
  <r>
    <n v="2413"/>
    <x v="2317"/>
    <d v="2025-07-14T00:00:00"/>
    <x v="0"/>
    <x v="4"/>
    <x v="0"/>
    <s v="Unkown"/>
    <x v="0"/>
    <x v="1"/>
    <x v="5"/>
    <n v="9"/>
    <x v="0"/>
    <n v="199"/>
    <x v="1"/>
    <x v="110"/>
    <n v="199"/>
    <n v="2.553115577889447"/>
    <n v="508.07"/>
    <n v="0.28367950865438302"/>
  </r>
  <r>
    <n v="2414"/>
    <x v="2318"/>
    <d v="2025-09-08T00:00:00"/>
    <x v="0"/>
    <x v="3"/>
    <x v="0"/>
    <s v="CUST2684"/>
    <x v="0"/>
    <x v="0"/>
    <x v="2"/>
    <n v="3"/>
    <x v="2"/>
    <n v="499"/>
    <x v="0"/>
    <x v="165"/>
    <n v="474.05"/>
    <n v="0.79262525050100197"/>
    <n v="395.52"/>
    <n v="0.27811412298280769"/>
  </r>
  <r>
    <n v="2415"/>
    <x v="2319"/>
    <d v="2024-08-28T00:00:00"/>
    <x v="1"/>
    <x v="5"/>
    <x v="3"/>
    <s v="Unkown"/>
    <x v="1"/>
    <x v="2"/>
    <x v="4"/>
    <n v="1"/>
    <x v="2"/>
    <n v="299"/>
    <x v="1"/>
    <x v="124"/>
    <n v="299"/>
    <n v="0.2919732441471572"/>
    <n v="87.3"/>
    <n v="0.2919732441471572"/>
  </r>
  <r>
    <n v="2416"/>
    <x v="2320"/>
    <d v="2024-03-20T00:00:00"/>
    <x v="1"/>
    <x v="8"/>
    <x v="1"/>
    <s v="Unkown"/>
    <x v="1"/>
    <x v="1"/>
    <x v="1"/>
    <n v="9"/>
    <x v="0"/>
    <n v="99"/>
    <x v="2"/>
    <x v="228"/>
    <n v="89.1"/>
    <n v="1.8618181818181818"/>
    <n v="184.32"/>
    <n v="0.22985409652076319"/>
  </r>
  <r>
    <n v="2417"/>
    <x v="2321"/>
    <d v="2024-09-26T00:00:00"/>
    <x v="1"/>
    <x v="3"/>
    <x v="3"/>
    <s v="CUST2298"/>
    <x v="1"/>
    <x v="1"/>
    <x v="5"/>
    <n v="8"/>
    <x v="0"/>
    <n v="149"/>
    <x v="1"/>
    <x v="237"/>
    <n v="149"/>
    <n v="1.7832214765100671"/>
    <n v="265.7"/>
    <n v="0.22290268456375839"/>
  </r>
  <r>
    <n v="2418"/>
    <x v="2322"/>
    <d v="2024-05-22T00:00:00"/>
    <x v="1"/>
    <x v="7"/>
    <x v="2"/>
    <s v="CUST1385"/>
    <x v="0"/>
    <x v="1"/>
    <x v="7"/>
    <n v="2"/>
    <x v="2"/>
    <n v="999"/>
    <x v="3"/>
    <x v="92"/>
    <n v="849.15"/>
    <n v="0.11218218218218218"/>
    <n v="112.07"/>
    <n v="6.5989518930695393E-2"/>
  </r>
  <r>
    <n v="2419"/>
    <x v="2323"/>
    <d v="2025-09-26T00:00:00"/>
    <x v="0"/>
    <x v="3"/>
    <x v="0"/>
    <s v="CUST2745"/>
    <x v="1"/>
    <x v="0"/>
    <x v="3"/>
    <n v="2"/>
    <x v="2"/>
    <n v="299"/>
    <x v="3"/>
    <x v="232"/>
    <n v="254.15"/>
    <n v="8.6989966555183956E-2"/>
    <n v="26.01"/>
    <n v="5.1170568561872909E-2"/>
  </r>
  <r>
    <n v="2420"/>
    <x v="2324"/>
    <d v="2025-11-29T00:00:00"/>
    <x v="0"/>
    <x v="10"/>
    <x v="0"/>
    <s v="Unkown"/>
    <x v="1"/>
    <x v="0"/>
    <x v="3"/>
    <n v="1"/>
    <x v="2"/>
    <n v="299"/>
    <x v="2"/>
    <x v="266"/>
    <n v="269.10000000000002"/>
    <n v="0.21729096989966554"/>
    <n v="64.97"/>
    <n v="0.24143441099962837"/>
  </r>
  <r>
    <n v="2421"/>
    <x v="2325"/>
    <d v="2025-10-23T00:00:00"/>
    <x v="0"/>
    <x v="11"/>
    <x v="0"/>
    <s v="Unkown"/>
    <x v="2"/>
    <x v="1"/>
    <x v="2"/>
    <n v="9"/>
    <x v="0"/>
    <n v="199"/>
    <x v="1"/>
    <x v="110"/>
    <n v="199"/>
    <n v="2.5192964824120603"/>
    <n v="501.34"/>
    <n v="0.2799218313791178"/>
  </r>
  <r>
    <n v="2422"/>
    <x v="2326"/>
    <d v="2024-09-03T00:00:00"/>
    <x v="1"/>
    <x v="3"/>
    <x v="0"/>
    <s v="CUST1092"/>
    <x v="2"/>
    <x v="0"/>
    <x v="1"/>
    <n v="5"/>
    <x v="1"/>
    <n v="799"/>
    <x v="1"/>
    <x v="100"/>
    <n v="799"/>
    <n v="1.1899374217772216"/>
    <n v="950.76"/>
    <n v="0.23798748435544431"/>
  </r>
  <r>
    <n v="2423"/>
    <x v="2327"/>
    <d v="2024-12-09T00:00:00"/>
    <x v="1"/>
    <x v="6"/>
    <x v="0"/>
    <s v="Unkown"/>
    <x v="2"/>
    <x v="2"/>
    <x v="0"/>
    <n v="2"/>
    <x v="2"/>
    <n v="299"/>
    <x v="2"/>
    <x v="159"/>
    <n v="269.10000000000002"/>
    <n v="0.47635451505016724"/>
    <n v="142.43"/>
    <n v="0.26464139725009289"/>
  </r>
  <r>
    <n v="2424"/>
    <x v="2328"/>
    <d v="2025-12-13T00:00:00"/>
    <x v="0"/>
    <x v="6"/>
    <x v="3"/>
    <s v="Unkown"/>
    <x v="0"/>
    <x v="0"/>
    <x v="2"/>
    <n v="2"/>
    <x v="2"/>
    <n v="999"/>
    <x v="1"/>
    <x v="160"/>
    <n v="999"/>
    <n v="0.51056056056056054"/>
    <n v="510.05"/>
    <n v="0.25528028028028027"/>
  </r>
  <r>
    <n v="2425"/>
    <x v="2329"/>
    <d v="2025-02-07T00:00:00"/>
    <x v="0"/>
    <x v="1"/>
    <x v="3"/>
    <s v="CUST1050"/>
    <x v="1"/>
    <x v="1"/>
    <x v="4"/>
    <n v="10"/>
    <x v="0"/>
    <n v="149"/>
    <x v="3"/>
    <x v="43"/>
    <n v="126.65"/>
    <n v="0.80395973154362421"/>
    <n v="119.79"/>
    <n v="9.458349782866167E-2"/>
  </r>
  <r>
    <n v="2426"/>
    <x v="2330"/>
    <d v="2025-06-22T00:00:00"/>
    <x v="0"/>
    <x v="0"/>
    <x v="0"/>
    <s v="Unkown"/>
    <x v="0"/>
    <x v="1"/>
    <x v="1"/>
    <n v="6"/>
    <x v="1"/>
    <n v="199"/>
    <x v="1"/>
    <x v="127"/>
    <n v="199"/>
    <n v="1.5482914572864321"/>
    <n v="308.11"/>
    <n v="0.25804857621440536"/>
  </r>
  <r>
    <n v="2427"/>
    <x v="2331"/>
    <d v="2024-08-25T00:00:00"/>
    <x v="1"/>
    <x v="5"/>
    <x v="1"/>
    <s v="CUST2410"/>
    <x v="1"/>
    <x v="1"/>
    <x v="2"/>
    <n v="5"/>
    <x v="1"/>
    <n v="999"/>
    <x v="3"/>
    <x v="271"/>
    <n v="849.15"/>
    <n v="0.7105705705705706"/>
    <n v="709.86"/>
    <n v="0.16719307542836956"/>
  </r>
  <r>
    <n v="2428"/>
    <x v="2332"/>
    <d v="2025-02-22T00:00:00"/>
    <x v="0"/>
    <x v="1"/>
    <x v="2"/>
    <s v="Unkown"/>
    <x v="0"/>
    <x v="0"/>
    <x v="7"/>
    <n v="10"/>
    <x v="0"/>
    <n v="299"/>
    <x v="0"/>
    <x v="120"/>
    <n v="284.05"/>
    <n v="2.2227759197324417"/>
    <n v="664.61"/>
    <n v="0.2339764126034149"/>
  </r>
  <r>
    <n v="2429"/>
    <x v="2333"/>
    <d v="2025-05-29T00:00:00"/>
    <x v="0"/>
    <x v="7"/>
    <x v="3"/>
    <s v="Unkown"/>
    <x v="1"/>
    <x v="2"/>
    <x v="6"/>
    <n v="10"/>
    <x v="0"/>
    <n v="199"/>
    <x v="1"/>
    <x v="12"/>
    <n v="199"/>
    <n v="2.9838190954773869"/>
    <n v="593.78"/>
    <n v="0.29838190954773869"/>
  </r>
  <r>
    <n v="2430"/>
    <x v="2334"/>
    <d v="2024-01-09T00:00:00"/>
    <x v="1"/>
    <x v="9"/>
    <x v="3"/>
    <s v="Unkown"/>
    <x v="0"/>
    <x v="0"/>
    <x v="3"/>
    <n v="5"/>
    <x v="1"/>
    <n v="149"/>
    <x v="1"/>
    <x v="73"/>
    <n v="149"/>
    <n v="1.4509395973154362"/>
    <n v="216.19"/>
    <n v="0.29018791946308725"/>
  </r>
  <r>
    <n v="2431"/>
    <x v="2335"/>
    <d v="2024-12-31T00:00:00"/>
    <x v="1"/>
    <x v="6"/>
    <x v="0"/>
    <s v="CUST2022"/>
    <x v="2"/>
    <x v="2"/>
    <x v="5"/>
    <n v="8"/>
    <x v="0"/>
    <n v="799"/>
    <x v="2"/>
    <x v="219"/>
    <n v="719.1"/>
    <n v="0.55232790988735925"/>
    <n v="441.31"/>
    <n v="7.6712209706577661E-2"/>
  </r>
  <r>
    <n v="2432"/>
    <x v="2336"/>
    <d v="2025-07-01T00:00:00"/>
    <x v="0"/>
    <x v="4"/>
    <x v="0"/>
    <s v="CUST2019"/>
    <x v="0"/>
    <x v="0"/>
    <x v="5"/>
    <n v="10"/>
    <x v="0"/>
    <n v="499"/>
    <x v="1"/>
    <x v="61"/>
    <n v="499"/>
    <n v="1.8168336673346694"/>
    <n v="906.6"/>
    <n v="0.18168336673346694"/>
  </r>
  <r>
    <n v="2433"/>
    <x v="2337"/>
    <d v="2024-10-04T00:00:00"/>
    <x v="1"/>
    <x v="11"/>
    <x v="3"/>
    <s v="CUST1372"/>
    <x v="1"/>
    <x v="2"/>
    <x v="0"/>
    <n v="2"/>
    <x v="2"/>
    <n v="149"/>
    <x v="1"/>
    <x v="151"/>
    <n v="149"/>
    <n v="0.27187919463087246"/>
    <n v="40.51"/>
    <n v="0.13593959731543623"/>
  </r>
  <r>
    <n v="2434"/>
    <x v="2338"/>
    <d v="2025-12-04T00:00:00"/>
    <x v="0"/>
    <x v="6"/>
    <x v="3"/>
    <s v="Unkown"/>
    <x v="2"/>
    <x v="1"/>
    <x v="4"/>
    <n v="8"/>
    <x v="0"/>
    <n v="149"/>
    <x v="1"/>
    <x v="237"/>
    <n v="149"/>
    <n v="0.50093959731543625"/>
    <n v="74.64"/>
    <n v="6.2617449664429531E-2"/>
  </r>
  <r>
    <n v="2435"/>
    <x v="2339"/>
    <d v="2025-07-06T00:00:00"/>
    <x v="0"/>
    <x v="4"/>
    <x v="0"/>
    <s v="CUST1958"/>
    <x v="1"/>
    <x v="0"/>
    <x v="3"/>
    <n v="5"/>
    <x v="1"/>
    <n v="149"/>
    <x v="0"/>
    <x v="97"/>
    <n v="141.55000000000001"/>
    <n v="1.1836241610738256"/>
    <n v="176.36"/>
    <n v="0.24918403391027907"/>
  </r>
  <r>
    <n v="2436"/>
    <x v="2340"/>
    <d v="2025-05-02T00:00:00"/>
    <x v="0"/>
    <x v="7"/>
    <x v="3"/>
    <s v="CUST2903"/>
    <x v="2"/>
    <x v="0"/>
    <x v="3"/>
    <n v="9"/>
    <x v="0"/>
    <n v="299"/>
    <x v="1"/>
    <x v="27"/>
    <n v="299"/>
    <n v="1.1492976588628763"/>
    <n v="343.64"/>
    <n v="0.12769973987365291"/>
  </r>
  <r>
    <n v="2437"/>
    <x v="2341"/>
    <d v="2024-09-20T00:00:00"/>
    <x v="1"/>
    <x v="3"/>
    <x v="0"/>
    <s v="CUST1157"/>
    <x v="2"/>
    <x v="2"/>
    <x v="1"/>
    <n v="10"/>
    <x v="0"/>
    <n v="99"/>
    <x v="2"/>
    <x v="117"/>
    <n v="89.1"/>
    <n v="0.4996969696969697"/>
    <n v="49.47"/>
    <n v="5.5521885521885521E-2"/>
  </r>
  <r>
    <n v="2438"/>
    <x v="2342"/>
    <d v="2025-09-08T00:00:00"/>
    <x v="0"/>
    <x v="3"/>
    <x v="0"/>
    <s v="Unkown"/>
    <x v="0"/>
    <x v="0"/>
    <x v="7"/>
    <n v="10"/>
    <x v="0"/>
    <n v="799"/>
    <x v="2"/>
    <x v="24"/>
    <n v="719.1"/>
    <n v="1.4809136420525657"/>
    <n v="1183.25"/>
    <n v="0.16454596022806287"/>
  </r>
  <r>
    <n v="2439"/>
    <x v="2343"/>
    <d v="2024-11-13T00:00:00"/>
    <x v="1"/>
    <x v="10"/>
    <x v="1"/>
    <s v="CUST1732"/>
    <x v="2"/>
    <x v="0"/>
    <x v="4"/>
    <n v="3"/>
    <x v="2"/>
    <n v="149"/>
    <x v="1"/>
    <x v="11"/>
    <n v="149"/>
    <n v="0.5738255033557047"/>
    <n v="85.5"/>
    <n v="0.1912751677852349"/>
  </r>
  <r>
    <n v="2440"/>
    <x v="2344"/>
    <d v="2025-12-29T00:00:00"/>
    <x v="0"/>
    <x v="6"/>
    <x v="2"/>
    <s v="CUST2020"/>
    <x v="0"/>
    <x v="2"/>
    <x v="5"/>
    <n v="10"/>
    <x v="0"/>
    <n v="799"/>
    <x v="3"/>
    <x v="254"/>
    <n v="679.15"/>
    <n v="1.467171464330413"/>
    <n v="1172.27"/>
    <n v="0.17260840756828388"/>
  </r>
  <r>
    <n v="2441"/>
    <x v="2345"/>
    <d v="2025-07-04T00:00:00"/>
    <x v="0"/>
    <x v="4"/>
    <x v="0"/>
    <s v="CUST2589"/>
    <x v="2"/>
    <x v="0"/>
    <x v="2"/>
    <n v="2"/>
    <x v="2"/>
    <n v="499"/>
    <x v="1"/>
    <x v="72"/>
    <n v="499"/>
    <n v="0.18066132264529058"/>
    <n v="90.15"/>
    <n v="9.0330661322645292E-2"/>
  </r>
  <r>
    <n v="2442"/>
    <x v="2346"/>
    <d v="2024-12-22T00:00:00"/>
    <x v="1"/>
    <x v="6"/>
    <x v="0"/>
    <s v="CUST1551"/>
    <x v="0"/>
    <x v="2"/>
    <x v="3"/>
    <n v="6"/>
    <x v="1"/>
    <n v="149"/>
    <x v="2"/>
    <x v="185"/>
    <n v="134.1"/>
    <n v="1.3830201342281878"/>
    <n v="206.07"/>
    <n v="0.25611483967188664"/>
  </r>
  <r>
    <n v="2443"/>
    <x v="2347"/>
    <d v="2025-07-27T00:00:00"/>
    <x v="0"/>
    <x v="4"/>
    <x v="3"/>
    <s v="Unkown"/>
    <x v="0"/>
    <x v="1"/>
    <x v="3"/>
    <n v="3"/>
    <x v="2"/>
    <n v="199"/>
    <x v="1"/>
    <x v="85"/>
    <n v="199"/>
    <n v="0.75246231155778898"/>
    <n v="149.74"/>
    <n v="0.25082077051926299"/>
  </r>
  <r>
    <n v="2444"/>
    <x v="2348"/>
    <d v="2024-02-28T00:00:00"/>
    <x v="1"/>
    <x v="1"/>
    <x v="0"/>
    <s v="CUST2546"/>
    <x v="0"/>
    <x v="1"/>
    <x v="0"/>
    <n v="4"/>
    <x v="1"/>
    <n v="99"/>
    <x v="0"/>
    <x v="131"/>
    <n v="94.05"/>
    <n v="0.65727272727272723"/>
    <n v="65.069999999999993"/>
    <n v="0.17296650717703349"/>
  </r>
  <r>
    <n v="2445"/>
    <x v="2349"/>
    <d v="2024-10-28T00:00:00"/>
    <x v="1"/>
    <x v="11"/>
    <x v="3"/>
    <s v="Unkown"/>
    <x v="2"/>
    <x v="0"/>
    <x v="2"/>
    <n v="1"/>
    <x v="2"/>
    <n v="499"/>
    <x v="1"/>
    <x v="102"/>
    <n v="499"/>
    <n v="0.15899799599198397"/>
    <n v="79.34"/>
    <n v="0.15899799599198397"/>
  </r>
  <r>
    <n v="2446"/>
    <x v="2350"/>
    <d v="2024-01-04T00:00:00"/>
    <x v="1"/>
    <x v="9"/>
    <x v="3"/>
    <s v="Unkown"/>
    <x v="2"/>
    <x v="0"/>
    <x v="3"/>
    <n v="7"/>
    <x v="0"/>
    <n v="199"/>
    <x v="1"/>
    <x v="39"/>
    <n v="199"/>
    <n v="1.756281407035176"/>
    <n v="349.5"/>
    <n v="0.250897343862168"/>
  </r>
  <r>
    <n v="2447"/>
    <x v="2351"/>
    <d v="2024-04-22T00:00:00"/>
    <x v="1"/>
    <x v="2"/>
    <x v="1"/>
    <s v="CUST2598"/>
    <x v="2"/>
    <x v="1"/>
    <x v="7"/>
    <n v="9"/>
    <x v="0"/>
    <n v="999"/>
    <x v="1"/>
    <x v="83"/>
    <n v="999"/>
    <n v="1.3008108108108107"/>
    <n v="1299.51"/>
    <n v="0.14453453453453452"/>
  </r>
  <r>
    <n v="2448"/>
    <x v="2352"/>
    <d v="2025-09-17T00:00:00"/>
    <x v="0"/>
    <x v="3"/>
    <x v="0"/>
    <s v="CUST1961"/>
    <x v="2"/>
    <x v="1"/>
    <x v="5"/>
    <n v="10"/>
    <x v="0"/>
    <n v="99"/>
    <x v="1"/>
    <x v="93"/>
    <n v="99"/>
    <n v="2.507979797979798"/>
    <n v="248.29"/>
    <n v="0.2507979797979798"/>
  </r>
  <r>
    <n v="2449"/>
    <x v="2353"/>
    <d v="2024-09-04T00:00:00"/>
    <x v="1"/>
    <x v="3"/>
    <x v="0"/>
    <s v="CUST2970"/>
    <x v="2"/>
    <x v="2"/>
    <x v="1"/>
    <n v="4"/>
    <x v="1"/>
    <n v="99"/>
    <x v="1"/>
    <x v="29"/>
    <n v="99"/>
    <n v="0.50969696969696976"/>
    <n v="50.46"/>
    <n v="0.12742424242424244"/>
  </r>
  <r>
    <n v="2450"/>
    <x v="2354"/>
    <d v="2024-02-26T00:00:00"/>
    <x v="1"/>
    <x v="1"/>
    <x v="0"/>
    <s v="Unkown"/>
    <x v="0"/>
    <x v="1"/>
    <x v="6"/>
    <n v="8"/>
    <x v="0"/>
    <n v="799"/>
    <x v="3"/>
    <x v="230"/>
    <n v="679.15"/>
    <n v="0.35464330413016271"/>
    <n v="283.36"/>
    <n v="5.2153427077965109E-2"/>
  </r>
  <r>
    <n v="2451"/>
    <x v="2355"/>
    <d v="2024-06-19T00:00:00"/>
    <x v="1"/>
    <x v="0"/>
    <x v="0"/>
    <s v="CUST1789"/>
    <x v="1"/>
    <x v="1"/>
    <x v="1"/>
    <n v="4"/>
    <x v="1"/>
    <n v="199"/>
    <x v="1"/>
    <x v="1"/>
    <n v="199"/>
    <n v="0.7836683417085426"/>
    <n v="155.94999999999999"/>
    <n v="0.19591708542713565"/>
  </r>
  <r>
    <n v="2452"/>
    <x v="2356"/>
    <d v="2025-02-24T00:00:00"/>
    <x v="0"/>
    <x v="1"/>
    <x v="2"/>
    <s v="Unkown"/>
    <x v="0"/>
    <x v="1"/>
    <x v="3"/>
    <n v="3"/>
    <x v="2"/>
    <n v="299"/>
    <x v="1"/>
    <x v="25"/>
    <n v="299"/>
    <n v="0.18852842809364548"/>
    <n v="56.37"/>
    <n v="6.2842809364548488E-2"/>
  </r>
  <r>
    <n v="2454"/>
    <x v="2357"/>
    <d v="2024-10-10T00:00:00"/>
    <x v="1"/>
    <x v="11"/>
    <x v="1"/>
    <s v="Unkown"/>
    <x v="2"/>
    <x v="0"/>
    <x v="5"/>
    <n v="1"/>
    <x v="2"/>
    <n v="149"/>
    <x v="0"/>
    <x v="112"/>
    <n v="141.55000000000001"/>
    <n v="0.19295302013422819"/>
    <n v="28.75"/>
    <n v="0.20310844224655597"/>
  </r>
  <r>
    <n v="2455"/>
    <x v="2358"/>
    <d v="2024-05-07T00:00:00"/>
    <x v="1"/>
    <x v="7"/>
    <x v="0"/>
    <s v="CUST2739"/>
    <x v="0"/>
    <x v="0"/>
    <x v="7"/>
    <n v="10"/>
    <x v="0"/>
    <n v="799"/>
    <x v="1"/>
    <x v="223"/>
    <n v="799"/>
    <n v="2.7300625782227788"/>
    <n v="2181.3200000000002"/>
    <n v="0.27300625782227789"/>
  </r>
  <r>
    <n v="2456"/>
    <x v="2359"/>
    <d v="2024-08-19T00:00:00"/>
    <x v="1"/>
    <x v="5"/>
    <x v="1"/>
    <s v="Unkown"/>
    <x v="0"/>
    <x v="2"/>
    <x v="3"/>
    <n v="9"/>
    <x v="0"/>
    <n v="149"/>
    <x v="1"/>
    <x v="34"/>
    <n v="149"/>
    <n v="0.94402684563758388"/>
    <n v="140.66"/>
    <n v="0.10489187173750932"/>
  </r>
  <r>
    <n v="2457"/>
    <x v="2360"/>
    <d v="2024-02-09T00:00:00"/>
    <x v="1"/>
    <x v="1"/>
    <x v="0"/>
    <s v="Unkown"/>
    <x v="0"/>
    <x v="2"/>
    <x v="2"/>
    <n v="3"/>
    <x v="2"/>
    <n v="299"/>
    <x v="1"/>
    <x v="25"/>
    <n v="299"/>
    <n v="0.75906354515050167"/>
    <n v="226.96"/>
    <n v="0.25302118171683391"/>
  </r>
  <r>
    <n v="2458"/>
    <x v="2361"/>
    <d v="2025-03-21T00:00:00"/>
    <x v="0"/>
    <x v="8"/>
    <x v="2"/>
    <s v="Unkown"/>
    <x v="0"/>
    <x v="1"/>
    <x v="1"/>
    <n v="5"/>
    <x v="1"/>
    <n v="999"/>
    <x v="3"/>
    <x v="271"/>
    <n v="849.15"/>
    <n v="0.21406406406406406"/>
    <n v="213.85"/>
    <n v="5.0368015073897425E-2"/>
  </r>
  <r>
    <n v="2459"/>
    <x v="2362"/>
    <d v="2025-08-27T00:00:00"/>
    <x v="0"/>
    <x v="5"/>
    <x v="3"/>
    <s v="Unkown"/>
    <x v="1"/>
    <x v="2"/>
    <x v="3"/>
    <n v="3"/>
    <x v="2"/>
    <n v="149"/>
    <x v="3"/>
    <x v="253"/>
    <n v="126.64999999999999"/>
    <n v="0.37791946308724833"/>
    <n v="56.31"/>
    <n v="0.14820371101460719"/>
  </r>
  <r>
    <n v="2460"/>
    <x v="2363"/>
    <d v="2024-06-16T00:00:00"/>
    <x v="1"/>
    <x v="0"/>
    <x v="1"/>
    <s v="Unkown"/>
    <x v="1"/>
    <x v="2"/>
    <x v="0"/>
    <n v="10"/>
    <x v="0"/>
    <n v="149"/>
    <x v="1"/>
    <x v="246"/>
    <n v="149"/>
    <n v="2.0507382550335569"/>
    <n v="305.56"/>
    <n v="0.20507382550335571"/>
  </r>
  <r>
    <n v="2461"/>
    <x v="2364"/>
    <d v="2024-08-04T00:00:00"/>
    <x v="1"/>
    <x v="5"/>
    <x v="3"/>
    <s v="Unkown"/>
    <x v="0"/>
    <x v="1"/>
    <x v="6"/>
    <n v="3"/>
    <x v="2"/>
    <n v="799"/>
    <x v="1"/>
    <x v="54"/>
    <n v="799"/>
    <n v="0.6361576971214018"/>
    <n v="508.29"/>
    <n v="0.21205256570713393"/>
  </r>
  <r>
    <n v="2462"/>
    <x v="2365"/>
    <d v="2025-10-26T00:00:00"/>
    <x v="0"/>
    <x v="11"/>
    <x v="3"/>
    <s v="CUST1936"/>
    <x v="1"/>
    <x v="1"/>
    <x v="2"/>
    <n v="1"/>
    <x v="2"/>
    <n v="99"/>
    <x v="2"/>
    <x v="4"/>
    <n v="89.1"/>
    <n v="0.20626262626262629"/>
    <n v="20.420000000000002"/>
    <n v="0.22918069584736256"/>
  </r>
  <r>
    <n v="2463"/>
    <x v="2366"/>
    <d v="2025-10-16T00:00:00"/>
    <x v="0"/>
    <x v="11"/>
    <x v="3"/>
    <s v="CUST1778"/>
    <x v="1"/>
    <x v="1"/>
    <x v="1"/>
    <n v="3"/>
    <x v="2"/>
    <n v="149"/>
    <x v="2"/>
    <x v="141"/>
    <n v="134.1"/>
    <n v="0.59718120805369135"/>
    <n v="88.98"/>
    <n v="0.22117822520507086"/>
  </r>
  <r>
    <n v="2464"/>
    <x v="2367"/>
    <d v="2025-11-10T00:00:00"/>
    <x v="0"/>
    <x v="10"/>
    <x v="3"/>
    <s v="Unkown"/>
    <x v="1"/>
    <x v="0"/>
    <x v="4"/>
    <n v="6"/>
    <x v="1"/>
    <n v="499"/>
    <x v="2"/>
    <x v="107"/>
    <n v="449.09999999999997"/>
    <n v="1.2707214428857716"/>
    <n v="634.09"/>
    <n v="0.23531878571958734"/>
  </r>
  <r>
    <n v="2465"/>
    <x v="2368"/>
    <d v="2025-06-09T00:00:00"/>
    <x v="0"/>
    <x v="0"/>
    <x v="3"/>
    <s v="Unkown"/>
    <x v="2"/>
    <x v="0"/>
    <x v="0"/>
    <n v="3"/>
    <x v="2"/>
    <n v="999"/>
    <x v="3"/>
    <x v="252"/>
    <n v="849.15"/>
    <n v="0.30982982982982982"/>
    <n v="309.52"/>
    <n v="0.12150189405091366"/>
  </r>
  <r>
    <n v="2466"/>
    <x v="2369"/>
    <d v="2025-04-11T00:00:00"/>
    <x v="0"/>
    <x v="2"/>
    <x v="0"/>
    <s v="Unkown"/>
    <x v="1"/>
    <x v="0"/>
    <x v="3"/>
    <n v="10"/>
    <x v="0"/>
    <n v="499"/>
    <x v="1"/>
    <x v="61"/>
    <n v="499"/>
    <n v="1.5423046092184369"/>
    <n v="769.61"/>
    <n v="0.1542304609218437"/>
  </r>
  <r>
    <n v="2467"/>
    <x v="2370"/>
    <d v="2025-05-01T00:00:00"/>
    <x v="0"/>
    <x v="7"/>
    <x v="0"/>
    <s v="Unkown"/>
    <x v="0"/>
    <x v="2"/>
    <x v="3"/>
    <n v="6"/>
    <x v="1"/>
    <n v="499"/>
    <x v="2"/>
    <x v="107"/>
    <n v="449.09999999999997"/>
    <n v="1.426192384769539"/>
    <n v="711.67"/>
    <n v="0.26410970088324798"/>
  </r>
  <r>
    <n v="2468"/>
    <x v="2371"/>
    <d v="2025-07-09T00:00:00"/>
    <x v="0"/>
    <x v="4"/>
    <x v="0"/>
    <s v="Unkown"/>
    <x v="2"/>
    <x v="1"/>
    <x v="5"/>
    <n v="5"/>
    <x v="1"/>
    <n v="149"/>
    <x v="2"/>
    <x v="258"/>
    <n v="134.1"/>
    <n v="0.88355704697986581"/>
    <n v="131.65"/>
    <n v="0.19634601043997019"/>
  </r>
  <r>
    <n v="2469"/>
    <x v="2372"/>
    <d v="2025-08-21T00:00:00"/>
    <x v="0"/>
    <x v="5"/>
    <x v="3"/>
    <s v="CUST2716"/>
    <x v="2"/>
    <x v="0"/>
    <x v="3"/>
    <n v="4"/>
    <x v="1"/>
    <n v="799"/>
    <x v="2"/>
    <x v="31"/>
    <n v="719.1"/>
    <n v="0.50531914893617025"/>
    <n v="403.75"/>
    <n v="0.14036643026004728"/>
  </r>
  <r>
    <n v="2470"/>
    <x v="2373"/>
    <d v="2025-01-22T00:00:00"/>
    <x v="0"/>
    <x v="9"/>
    <x v="3"/>
    <s v="Unkown"/>
    <x v="0"/>
    <x v="0"/>
    <x v="3"/>
    <n v="4"/>
    <x v="1"/>
    <n v="299"/>
    <x v="0"/>
    <x v="51"/>
    <n v="284.05"/>
    <n v="0.53247491638795985"/>
    <n v="159.21"/>
    <n v="0.14012497799683155"/>
  </r>
  <r>
    <n v="2471"/>
    <x v="2374"/>
    <d v="2025-01-23T00:00:00"/>
    <x v="0"/>
    <x v="9"/>
    <x v="1"/>
    <s v="Unkown"/>
    <x v="2"/>
    <x v="2"/>
    <x v="3"/>
    <n v="8"/>
    <x v="0"/>
    <n v="999"/>
    <x v="0"/>
    <x v="115"/>
    <n v="949.05"/>
    <n v="1.6337337337337337"/>
    <n v="1632.1"/>
    <n v="0.21496496496496495"/>
  </r>
  <r>
    <n v="2472"/>
    <x v="2375"/>
    <d v="2024-07-29T00:00:00"/>
    <x v="1"/>
    <x v="4"/>
    <x v="2"/>
    <s v="Unkown"/>
    <x v="0"/>
    <x v="2"/>
    <x v="1"/>
    <n v="7"/>
    <x v="0"/>
    <n v="99"/>
    <x v="2"/>
    <x v="195"/>
    <n v="89.100000000000009"/>
    <n v="0.56404040404040412"/>
    <n v="55.84"/>
    <n v="8.9530222863556191E-2"/>
  </r>
  <r>
    <n v="2473"/>
    <x v="2376"/>
    <d v="2025-01-30T00:00:00"/>
    <x v="0"/>
    <x v="9"/>
    <x v="3"/>
    <s v="Unkown"/>
    <x v="2"/>
    <x v="2"/>
    <x v="3"/>
    <n v="2"/>
    <x v="2"/>
    <n v="99"/>
    <x v="2"/>
    <x v="105"/>
    <n v="89.1"/>
    <n v="0.2628282828282828"/>
    <n v="26.02"/>
    <n v="0.14601571268237937"/>
  </r>
  <r>
    <n v="2474"/>
    <x v="2377"/>
    <d v="2025-04-08T00:00:00"/>
    <x v="0"/>
    <x v="2"/>
    <x v="0"/>
    <s v="Unkown"/>
    <x v="1"/>
    <x v="0"/>
    <x v="5"/>
    <n v="9"/>
    <x v="0"/>
    <n v="799"/>
    <x v="0"/>
    <x v="66"/>
    <n v="759.05"/>
    <n v="0.46908635794743431"/>
    <n v="374.8"/>
    <n v="5.4863901514319802E-2"/>
  </r>
  <r>
    <n v="2475"/>
    <x v="2378"/>
    <d v="2024-06-16T00:00:00"/>
    <x v="1"/>
    <x v="0"/>
    <x v="1"/>
    <s v="Unkown"/>
    <x v="1"/>
    <x v="1"/>
    <x v="5"/>
    <n v="1"/>
    <x v="2"/>
    <n v="199"/>
    <x v="3"/>
    <x v="236"/>
    <n v="169.15"/>
    <n v="0.16246231155778892"/>
    <n v="32.33"/>
    <n v="0.19113213124445758"/>
  </r>
  <r>
    <n v="2476"/>
    <x v="2379"/>
    <d v="2024-09-06T00:00:00"/>
    <x v="1"/>
    <x v="3"/>
    <x v="3"/>
    <s v="Unkown"/>
    <x v="2"/>
    <x v="1"/>
    <x v="0"/>
    <n v="9"/>
    <x v="0"/>
    <n v="149"/>
    <x v="1"/>
    <x v="34"/>
    <n v="149"/>
    <n v="0.92375838926174492"/>
    <n v="137.63999999999999"/>
    <n v="0.10263982102908277"/>
  </r>
  <r>
    <n v="2477"/>
    <x v="2380"/>
    <d v="2025-05-26T00:00:00"/>
    <x v="0"/>
    <x v="7"/>
    <x v="2"/>
    <s v="Unkown"/>
    <x v="2"/>
    <x v="2"/>
    <x v="7"/>
    <n v="5"/>
    <x v="1"/>
    <n v="99"/>
    <x v="1"/>
    <x v="80"/>
    <n v="99"/>
    <n v="0.8508080808080809"/>
    <n v="84.23"/>
    <n v="0.17016161616161618"/>
  </r>
  <r>
    <n v="2478"/>
    <x v="2381"/>
    <d v="2024-03-01T00:00:00"/>
    <x v="1"/>
    <x v="8"/>
    <x v="3"/>
    <s v="CUST2172"/>
    <x v="2"/>
    <x v="2"/>
    <x v="6"/>
    <n v="10"/>
    <x v="0"/>
    <n v="149"/>
    <x v="1"/>
    <x v="246"/>
    <n v="149"/>
    <n v="2.7332214765100673"/>
    <n v="407.25"/>
    <n v="0.27332214765100671"/>
  </r>
  <r>
    <n v="2479"/>
    <x v="2382"/>
    <d v="2025-07-31T00:00:00"/>
    <x v="0"/>
    <x v="4"/>
    <x v="1"/>
    <s v="Unkown"/>
    <x v="2"/>
    <x v="0"/>
    <x v="3"/>
    <n v="6"/>
    <x v="1"/>
    <n v="199"/>
    <x v="3"/>
    <x v="181"/>
    <n v="169.15"/>
    <n v="0.62015075376884421"/>
    <n v="123.41"/>
    <n v="0.12159818701349887"/>
  </r>
  <r>
    <n v="2480"/>
    <x v="2383"/>
    <d v="2024-03-24T00:00:00"/>
    <x v="1"/>
    <x v="8"/>
    <x v="2"/>
    <s v="CUST2382"/>
    <x v="0"/>
    <x v="2"/>
    <x v="6"/>
    <n v="5"/>
    <x v="1"/>
    <n v="799"/>
    <x v="1"/>
    <x v="100"/>
    <n v="799"/>
    <n v="0.86"/>
    <n v="687.14"/>
    <n v="0.17199999999999999"/>
  </r>
  <r>
    <n v="2481"/>
    <x v="2384"/>
    <d v="2024-10-14T00:00:00"/>
    <x v="1"/>
    <x v="11"/>
    <x v="1"/>
    <s v="Unkown"/>
    <x v="2"/>
    <x v="0"/>
    <x v="7"/>
    <n v="10"/>
    <x v="0"/>
    <n v="149"/>
    <x v="1"/>
    <x v="246"/>
    <n v="149"/>
    <n v="0.64932885906040272"/>
    <n v="96.75"/>
    <n v="6.4932885906040266E-2"/>
  </r>
  <r>
    <n v="2482"/>
    <x v="2385"/>
    <d v="2025-11-29T00:00:00"/>
    <x v="0"/>
    <x v="10"/>
    <x v="3"/>
    <s v="Unkown"/>
    <x v="1"/>
    <x v="1"/>
    <x v="6"/>
    <n v="2"/>
    <x v="2"/>
    <n v="299"/>
    <x v="2"/>
    <x v="159"/>
    <n v="269.10000000000002"/>
    <n v="9.7023411371237461E-2"/>
    <n v="29.01"/>
    <n v="5.3901895206243028E-2"/>
  </r>
  <r>
    <n v="2483"/>
    <x v="2386"/>
    <d v="2024-09-10T00:00:00"/>
    <x v="1"/>
    <x v="3"/>
    <x v="1"/>
    <s v="CUST2320"/>
    <x v="2"/>
    <x v="1"/>
    <x v="5"/>
    <n v="3"/>
    <x v="2"/>
    <n v="999"/>
    <x v="2"/>
    <x v="67"/>
    <n v="899.1"/>
    <n v="0.19854854854854853"/>
    <n v="198.35"/>
    <n v="7.3536499462425381E-2"/>
  </r>
  <r>
    <n v="2484"/>
    <x v="2387"/>
    <d v="2025-07-08T00:00:00"/>
    <x v="0"/>
    <x v="4"/>
    <x v="2"/>
    <s v="Unkown"/>
    <x v="2"/>
    <x v="2"/>
    <x v="4"/>
    <n v="3"/>
    <x v="2"/>
    <n v="199"/>
    <x v="2"/>
    <x v="168"/>
    <n v="179.1"/>
    <n v="0.72206030150753764"/>
    <n v="143.69"/>
    <n v="0.26742974129908803"/>
  </r>
  <r>
    <n v="2485"/>
    <x v="2388"/>
    <d v="2024-12-24T00:00:00"/>
    <x v="1"/>
    <x v="6"/>
    <x v="0"/>
    <s v="Unkown"/>
    <x v="1"/>
    <x v="2"/>
    <x v="2"/>
    <n v="3"/>
    <x v="2"/>
    <n v="299"/>
    <x v="1"/>
    <x v="25"/>
    <n v="299"/>
    <n v="0.24013377926421403"/>
    <n v="71.8"/>
    <n v="8.0044593088071339E-2"/>
  </r>
  <r>
    <n v="2486"/>
    <x v="2389"/>
    <d v="2024-08-18T00:00:00"/>
    <x v="1"/>
    <x v="5"/>
    <x v="0"/>
    <s v="Unkown"/>
    <x v="2"/>
    <x v="1"/>
    <x v="2"/>
    <n v="7"/>
    <x v="0"/>
    <n v="499"/>
    <x v="1"/>
    <x v="69"/>
    <n v="499"/>
    <n v="1.8828657314629258"/>
    <n v="939.55"/>
    <n v="0.26898081878041796"/>
  </r>
  <r>
    <n v="2487"/>
    <x v="2390"/>
    <d v="2024-06-30T00:00:00"/>
    <x v="1"/>
    <x v="0"/>
    <x v="0"/>
    <s v="Unkown"/>
    <x v="0"/>
    <x v="2"/>
    <x v="1"/>
    <n v="10"/>
    <x v="0"/>
    <n v="499"/>
    <x v="1"/>
    <x v="61"/>
    <n v="499"/>
    <n v="1.1545090180360722"/>
    <n v="576.1"/>
    <n v="0.11545090180360722"/>
  </r>
  <r>
    <n v="2488"/>
    <x v="2391"/>
    <d v="2024-09-11T00:00:00"/>
    <x v="1"/>
    <x v="3"/>
    <x v="3"/>
    <s v="Unkown"/>
    <x v="2"/>
    <x v="2"/>
    <x v="2"/>
    <n v="4"/>
    <x v="1"/>
    <n v="999"/>
    <x v="0"/>
    <x v="260"/>
    <n v="949.05"/>
    <n v="0.41375375375375373"/>
    <n v="413.34"/>
    <n v="0.10888256677730362"/>
  </r>
  <r>
    <n v="2489"/>
    <x v="2392"/>
    <d v="2025-06-06T00:00:00"/>
    <x v="0"/>
    <x v="0"/>
    <x v="2"/>
    <s v="CUST2921"/>
    <x v="1"/>
    <x v="1"/>
    <x v="1"/>
    <n v="5"/>
    <x v="1"/>
    <n v="99"/>
    <x v="1"/>
    <x v="80"/>
    <n v="99"/>
    <n v="0.74737373737373736"/>
    <n v="73.989999999999995"/>
    <n v="0.14947474747474745"/>
  </r>
  <r>
    <n v="2490"/>
    <x v="2393"/>
    <d v="2024-03-03T00:00:00"/>
    <x v="1"/>
    <x v="8"/>
    <x v="0"/>
    <s v="Unkown"/>
    <x v="1"/>
    <x v="1"/>
    <x v="6"/>
    <n v="10"/>
    <x v="0"/>
    <n v="199"/>
    <x v="2"/>
    <x v="110"/>
    <n v="179.1"/>
    <n v="1.4353768844221104"/>
    <n v="285.64"/>
    <n v="0.15948632049134562"/>
  </r>
  <r>
    <n v="2491"/>
    <x v="2394"/>
    <d v="2025-05-10T00:00:00"/>
    <x v="0"/>
    <x v="7"/>
    <x v="3"/>
    <s v="Unkown"/>
    <x v="0"/>
    <x v="0"/>
    <x v="1"/>
    <n v="4"/>
    <x v="1"/>
    <n v="149"/>
    <x v="0"/>
    <x v="233"/>
    <n v="141.55000000000001"/>
    <n v="0.82322147651006705"/>
    <n v="122.66"/>
    <n v="0.21663723066054397"/>
  </r>
  <r>
    <n v="2492"/>
    <x v="2395"/>
    <d v="2025-12-18T00:00:00"/>
    <x v="0"/>
    <x v="6"/>
    <x v="0"/>
    <s v="CUST2793"/>
    <x v="1"/>
    <x v="1"/>
    <x v="4"/>
    <n v="8"/>
    <x v="0"/>
    <n v="99"/>
    <x v="1"/>
    <x v="84"/>
    <n v="99"/>
    <n v="1.1728282828282828"/>
    <n v="116.11"/>
    <n v="0.14660353535353535"/>
  </r>
  <r>
    <n v="2493"/>
    <x v="2396"/>
    <d v="2024-12-03T00:00:00"/>
    <x v="1"/>
    <x v="6"/>
    <x v="0"/>
    <s v="Unkown"/>
    <x v="2"/>
    <x v="2"/>
    <x v="5"/>
    <n v="9"/>
    <x v="0"/>
    <n v="99"/>
    <x v="2"/>
    <x v="228"/>
    <n v="89.1"/>
    <n v="1.2778787878787878"/>
    <n v="126.51"/>
    <n v="0.15776281331836889"/>
  </r>
  <r>
    <n v="2494"/>
    <x v="2397"/>
    <d v="2024-06-24T00:00:00"/>
    <x v="1"/>
    <x v="0"/>
    <x v="0"/>
    <s v="CUST2707"/>
    <x v="0"/>
    <x v="2"/>
    <x v="5"/>
    <n v="6"/>
    <x v="1"/>
    <n v="499"/>
    <x v="0"/>
    <x v="209"/>
    <n v="474.05"/>
    <n v="1.36625250501002"/>
    <n v="681.76"/>
    <n v="0.23969342193158244"/>
  </r>
  <r>
    <n v="2495"/>
    <x v="2398"/>
    <d v="2024-01-27T00:00:00"/>
    <x v="1"/>
    <x v="9"/>
    <x v="0"/>
    <s v="Unkown"/>
    <x v="1"/>
    <x v="1"/>
    <x v="6"/>
    <n v="5"/>
    <x v="1"/>
    <n v="149"/>
    <x v="3"/>
    <x v="196"/>
    <n v="126.65"/>
    <n v="0.39093959731543626"/>
    <n v="58.25"/>
    <n v="9.198578760363206E-2"/>
  </r>
  <r>
    <n v="2496"/>
    <x v="2399"/>
    <d v="2024-07-25T00:00:00"/>
    <x v="1"/>
    <x v="4"/>
    <x v="3"/>
    <s v="CUST1113"/>
    <x v="1"/>
    <x v="1"/>
    <x v="5"/>
    <n v="9"/>
    <x v="0"/>
    <n v="299"/>
    <x v="2"/>
    <x v="138"/>
    <n v="269.10000000000002"/>
    <n v="1.9635451505016723"/>
    <n v="587.1"/>
    <n v="0.24241298154341634"/>
  </r>
  <r>
    <n v="2497"/>
    <x v="2400"/>
    <d v="2025-02-15T00:00:00"/>
    <x v="0"/>
    <x v="1"/>
    <x v="3"/>
    <s v="CUST2534"/>
    <x v="1"/>
    <x v="2"/>
    <x v="0"/>
    <n v="6"/>
    <x v="1"/>
    <n v="299"/>
    <x v="2"/>
    <x v="261"/>
    <n v="269.09999999999997"/>
    <n v="1.4823076923076923"/>
    <n v="443.21"/>
    <n v="0.27450142450142451"/>
  </r>
  <r>
    <n v="2498"/>
    <x v="2401"/>
    <d v="2024-12-17T00:00:00"/>
    <x v="1"/>
    <x v="6"/>
    <x v="2"/>
    <s v="CUST1960"/>
    <x v="2"/>
    <x v="0"/>
    <x v="4"/>
    <n v="10"/>
    <x v="0"/>
    <n v="149"/>
    <x v="1"/>
    <x v="246"/>
    <n v="149"/>
    <n v="2.1482550335570467"/>
    <n v="320.08999999999997"/>
    <n v="0.21482550335570469"/>
  </r>
  <r>
    <n v="2499"/>
    <x v="2402"/>
    <d v="2024-03-01T00:00:00"/>
    <x v="1"/>
    <x v="8"/>
    <x v="0"/>
    <s v="Unkown"/>
    <x v="0"/>
    <x v="2"/>
    <x v="2"/>
    <n v="1"/>
    <x v="2"/>
    <n v="99"/>
    <x v="1"/>
    <x v="111"/>
    <n v="99"/>
    <n v="0.2501010101010101"/>
    <n v="24.76"/>
    <n v="0.2501010101010101"/>
  </r>
  <r>
    <n v="2500"/>
    <x v="2403"/>
    <d v="2025-02-20T00:00:00"/>
    <x v="0"/>
    <x v="1"/>
    <x v="1"/>
    <s v="CUST2213"/>
    <x v="0"/>
    <x v="2"/>
    <x v="7"/>
    <n v="8"/>
    <x v="0"/>
    <n v="799"/>
    <x v="1"/>
    <x v="162"/>
    <n v="799"/>
    <n v="2.194230287859825"/>
    <n v="1753.19"/>
    <n v="0.27427878598247812"/>
  </r>
  <r>
    <n v="2501"/>
    <x v="2404"/>
    <d v="2024-06-14T00:00:00"/>
    <x v="1"/>
    <x v="0"/>
    <x v="2"/>
    <s v="Unkown"/>
    <x v="0"/>
    <x v="2"/>
    <x v="0"/>
    <n v="1"/>
    <x v="2"/>
    <n v="799"/>
    <x v="1"/>
    <x v="14"/>
    <n v="799"/>
    <n v="8.8886107634543174E-2"/>
    <n v="71.02"/>
    <n v="8.8886107634543174E-2"/>
  </r>
  <r>
    <n v="2502"/>
    <x v="2405"/>
    <d v="2025-09-25T00:00:00"/>
    <x v="0"/>
    <x v="3"/>
    <x v="0"/>
    <s v="Unkown"/>
    <x v="2"/>
    <x v="2"/>
    <x v="6"/>
    <n v="1"/>
    <x v="2"/>
    <n v="199"/>
    <x v="1"/>
    <x v="148"/>
    <n v="199"/>
    <n v="6.78391959798995E-2"/>
    <n v="13.5"/>
    <n v="6.78391959798995E-2"/>
  </r>
  <r>
    <n v="2503"/>
    <x v="2406"/>
    <d v="2024-01-20T00:00:00"/>
    <x v="1"/>
    <x v="9"/>
    <x v="3"/>
    <s v="Unkown"/>
    <x v="0"/>
    <x v="1"/>
    <x v="6"/>
    <n v="3"/>
    <x v="2"/>
    <n v="999"/>
    <x v="0"/>
    <x v="89"/>
    <n v="949.05000000000007"/>
    <n v="0.50848848848848849"/>
    <n v="507.98"/>
    <n v="0.1784170135047328"/>
  </r>
  <r>
    <n v="2504"/>
    <x v="2407"/>
    <d v="2025-09-19T00:00:00"/>
    <x v="0"/>
    <x v="3"/>
    <x v="0"/>
    <s v="Unkown"/>
    <x v="1"/>
    <x v="0"/>
    <x v="0"/>
    <n v="2"/>
    <x v="2"/>
    <n v="299"/>
    <x v="3"/>
    <x v="232"/>
    <n v="254.15"/>
    <n v="0.45311036789297654"/>
    <n v="135.47999999999999"/>
    <n v="0.26653551052528029"/>
  </r>
  <r>
    <n v="2506"/>
    <x v="2408"/>
    <d v="2024-09-24T00:00:00"/>
    <x v="1"/>
    <x v="3"/>
    <x v="0"/>
    <s v="Unkown"/>
    <x v="0"/>
    <x v="1"/>
    <x v="7"/>
    <n v="7"/>
    <x v="0"/>
    <n v="199"/>
    <x v="0"/>
    <x v="0"/>
    <n v="189.04999999999998"/>
    <n v="1.0320603015075376"/>
    <n v="205.38"/>
    <n v="0.15519703782068237"/>
  </r>
  <r>
    <n v="2507"/>
    <x v="2409"/>
    <d v="2024-08-12T00:00:00"/>
    <x v="1"/>
    <x v="5"/>
    <x v="0"/>
    <s v="CUST1117"/>
    <x v="2"/>
    <x v="0"/>
    <x v="1"/>
    <n v="10"/>
    <x v="0"/>
    <n v="199"/>
    <x v="1"/>
    <x v="12"/>
    <n v="199"/>
    <n v="2.8446733668341708"/>
    <n v="566.09"/>
    <n v="0.28446733668341712"/>
  </r>
  <r>
    <n v="2508"/>
    <x v="2410"/>
    <d v="2025-01-12T00:00:00"/>
    <x v="0"/>
    <x v="9"/>
    <x v="3"/>
    <s v="Unkown"/>
    <x v="0"/>
    <x v="1"/>
    <x v="6"/>
    <n v="6"/>
    <x v="1"/>
    <n v="99"/>
    <x v="3"/>
    <x v="109"/>
    <n v="84.149999999999991"/>
    <n v="0.98575757575757583"/>
    <n v="97.59"/>
    <n v="0.19328579916815211"/>
  </r>
  <r>
    <n v="2509"/>
    <x v="2411"/>
    <d v="2024-03-28T00:00:00"/>
    <x v="1"/>
    <x v="8"/>
    <x v="2"/>
    <s v="Unkown"/>
    <x v="1"/>
    <x v="0"/>
    <x v="0"/>
    <n v="5"/>
    <x v="1"/>
    <n v="99"/>
    <x v="2"/>
    <x v="182"/>
    <n v="89.1"/>
    <n v="0.9624242424242424"/>
    <n v="95.28"/>
    <n v="0.21387205387205388"/>
  </r>
  <r>
    <n v="2510"/>
    <x v="2412"/>
    <d v="2024-12-31T00:00:00"/>
    <x v="1"/>
    <x v="6"/>
    <x v="3"/>
    <s v="CUST2984"/>
    <x v="0"/>
    <x v="2"/>
    <x v="5"/>
    <n v="1"/>
    <x v="2"/>
    <n v="99"/>
    <x v="1"/>
    <x v="111"/>
    <n v="99"/>
    <n v="0.13323232323232323"/>
    <n v="13.19"/>
    <n v="0.13323232323232323"/>
  </r>
  <r>
    <n v="2511"/>
    <x v="2413"/>
    <d v="2024-08-13T00:00:00"/>
    <x v="1"/>
    <x v="5"/>
    <x v="1"/>
    <s v="Unkown"/>
    <x v="0"/>
    <x v="1"/>
    <x v="2"/>
    <n v="2"/>
    <x v="2"/>
    <n v="499"/>
    <x v="1"/>
    <x v="72"/>
    <n v="499"/>
    <n v="0.33482965931863728"/>
    <n v="167.08"/>
    <n v="0.16741482965931864"/>
  </r>
  <r>
    <n v="2512"/>
    <x v="2414"/>
    <d v="2024-07-13T00:00:00"/>
    <x v="1"/>
    <x v="4"/>
    <x v="2"/>
    <s v="Unkown"/>
    <x v="1"/>
    <x v="1"/>
    <x v="6"/>
    <n v="10"/>
    <x v="0"/>
    <n v="999"/>
    <x v="2"/>
    <x v="83"/>
    <n v="899.1"/>
    <n v="1.1676476476476476"/>
    <n v="1166.48"/>
    <n v="0.1297386275164053"/>
  </r>
  <r>
    <n v="2513"/>
    <x v="2415"/>
    <d v="2024-09-30T00:00:00"/>
    <x v="1"/>
    <x v="3"/>
    <x v="2"/>
    <s v="CUST1349"/>
    <x v="2"/>
    <x v="0"/>
    <x v="4"/>
    <n v="10"/>
    <x v="0"/>
    <n v="999"/>
    <x v="0"/>
    <x v="134"/>
    <n v="949.05"/>
    <n v="0.9907407407407407"/>
    <n v="989.75"/>
    <n v="0.10428849902534112"/>
  </r>
  <r>
    <n v="2514"/>
    <x v="2416"/>
    <d v="2024-02-03T00:00:00"/>
    <x v="1"/>
    <x v="1"/>
    <x v="0"/>
    <s v="Unkown"/>
    <x v="2"/>
    <x v="0"/>
    <x v="7"/>
    <n v="6"/>
    <x v="1"/>
    <n v="149"/>
    <x v="0"/>
    <x v="170"/>
    <n v="141.54999999999998"/>
    <n v="1.5400671140939597"/>
    <n v="229.47"/>
    <n v="0.27018721299894033"/>
  </r>
  <r>
    <n v="2515"/>
    <x v="2417"/>
    <d v="2024-04-15T00:00:00"/>
    <x v="1"/>
    <x v="2"/>
    <x v="3"/>
    <s v="CUST1772"/>
    <x v="1"/>
    <x v="0"/>
    <x v="2"/>
    <n v="6"/>
    <x v="1"/>
    <n v="299"/>
    <x v="0"/>
    <x v="56"/>
    <n v="284.05"/>
    <n v="0.87260869565217403"/>
    <n v="260.91000000000003"/>
    <n v="0.1530892448512586"/>
  </r>
  <r>
    <n v="2516"/>
    <x v="2418"/>
    <d v="2025-02-10T00:00:00"/>
    <x v="0"/>
    <x v="1"/>
    <x v="3"/>
    <s v="CUST2026"/>
    <x v="1"/>
    <x v="0"/>
    <x v="7"/>
    <n v="9"/>
    <x v="0"/>
    <n v="799"/>
    <x v="1"/>
    <x v="24"/>
    <n v="799"/>
    <n v="1.483191489361702"/>
    <n v="1185.07"/>
    <n v="0.16479905437352246"/>
  </r>
  <r>
    <n v="2517"/>
    <x v="2419"/>
    <d v="2024-06-10T00:00:00"/>
    <x v="1"/>
    <x v="0"/>
    <x v="0"/>
    <s v="Unkown"/>
    <x v="0"/>
    <x v="2"/>
    <x v="1"/>
    <n v="4"/>
    <x v="1"/>
    <n v="799"/>
    <x v="3"/>
    <x v="130"/>
    <n v="679.15"/>
    <n v="0.63847309136420527"/>
    <n v="510.14"/>
    <n v="0.1877862033424133"/>
  </r>
  <r>
    <n v="2519"/>
    <x v="2420"/>
    <d v="2025-08-17T00:00:00"/>
    <x v="0"/>
    <x v="5"/>
    <x v="1"/>
    <s v="CUST1206"/>
    <x v="1"/>
    <x v="0"/>
    <x v="3"/>
    <n v="5"/>
    <x v="1"/>
    <n v="499"/>
    <x v="2"/>
    <x v="153"/>
    <n v="449.1"/>
    <n v="0.75040080160320644"/>
    <n v="374.45"/>
    <n v="0.16675573368960142"/>
  </r>
  <r>
    <n v="2520"/>
    <x v="2421"/>
    <d v="2024-01-09T00:00:00"/>
    <x v="1"/>
    <x v="9"/>
    <x v="3"/>
    <s v="Unkown"/>
    <x v="0"/>
    <x v="1"/>
    <x v="4"/>
    <n v="5"/>
    <x v="1"/>
    <n v="199"/>
    <x v="1"/>
    <x v="86"/>
    <n v="199"/>
    <n v="0.63045226130653265"/>
    <n v="125.46"/>
    <n v="0.12609045226130652"/>
  </r>
  <r>
    <n v="2521"/>
    <x v="2422"/>
    <d v="2024-09-22T00:00:00"/>
    <x v="1"/>
    <x v="3"/>
    <x v="1"/>
    <s v="CUST1179"/>
    <x v="2"/>
    <x v="2"/>
    <x v="1"/>
    <n v="10"/>
    <x v="0"/>
    <n v="299"/>
    <x v="1"/>
    <x v="256"/>
    <n v="299"/>
    <n v="1.8289297658862878"/>
    <n v="546.85"/>
    <n v="0.18289297658862877"/>
  </r>
  <r>
    <n v="2522"/>
    <x v="2423"/>
    <d v="2025-02-08T00:00:00"/>
    <x v="0"/>
    <x v="1"/>
    <x v="2"/>
    <s v="CUST2610"/>
    <x v="1"/>
    <x v="1"/>
    <x v="6"/>
    <n v="9"/>
    <x v="0"/>
    <n v="299"/>
    <x v="2"/>
    <x v="138"/>
    <n v="269.10000000000002"/>
    <n v="0.7991638795986622"/>
    <n v="238.95"/>
    <n v="9.8662207357859522E-2"/>
  </r>
  <r>
    <n v="2523"/>
    <x v="2424"/>
    <d v="2025-02-12T00:00:00"/>
    <x v="0"/>
    <x v="1"/>
    <x v="3"/>
    <s v="Unkown"/>
    <x v="2"/>
    <x v="0"/>
    <x v="0"/>
    <n v="1"/>
    <x v="2"/>
    <n v="149"/>
    <x v="3"/>
    <x v="156"/>
    <n v="126.65"/>
    <n v="7.4765100671140949E-2"/>
    <n v="11.14"/>
    <n v="8.7958941966048171E-2"/>
  </r>
  <r>
    <n v="2524"/>
    <x v="2425"/>
    <d v="2025-07-18T00:00:00"/>
    <x v="0"/>
    <x v="4"/>
    <x v="2"/>
    <s v="CUST1328"/>
    <x v="1"/>
    <x v="2"/>
    <x v="6"/>
    <n v="4"/>
    <x v="1"/>
    <n v="999"/>
    <x v="1"/>
    <x v="119"/>
    <n v="999"/>
    <n v="0.8044844844844844"/>
    <n v="803.68"/>
    <n v="0.2011211211211211"/>
  </r>
  <r>
    <n v="2525"/>
    <x v="2426"/>
    <d v="2024-12-27T00:00:00"/>
    <x v="1"/>
    <x v="6"/>
    <x v="1"/>
    <s v="Unkown"/>
    <x v="0"/>
    <x v="0"/>
    <x v="7"/>
    <n v="6"/>
    <x v="1"/>
    <n v="999"/>
    <x v="0"/>
    <x v="163"/>
    <n v="949.05000000000007"/>
    <n v="0.53972972972972977"/>
    <n v="539.19000000000005"/>
    <n v="9.468942626837365E-2"/>
  </r>
  <r>
    <n v="2526"/>
    <x v="2427"/>
    <d v="2025-07-25T00:00:00"/>
    <x v="0"/>
    <x v="4"/>
    <x v="3"/>
    <s v="Unkown"/>
    <x v="2"/>
    <x v="0"/>
    <x v="4"/>
    <n v="7"/>
    <x v="0"/>
    <n v="99"/>
    <x v="1"/>
    <x v="36"/>
    <n v="99"/>
    <n v="0.53"/>
    <n v="52.47"/>
    <n v="7.5714285714285706E-2"/>
  </r>
  <r>
    <n v="2527"/>
    <x v="2428"/>
    <d v="2024-10-26T00:00:00"/>
    <x v="1"/>
    <x v="11"/>
    <x v="1"/>
    <s v="Unkown"/>
    <x v="1"/>
    <x v="0"/>
    <x v="7"/>
    <n v="5"/>
    <x v="1"/>
    <n v="199"/>
    <x v="3"/>
    <x v="44"/>
    <n v="169.15"/>
    <n v="1.1637688442211056"/>
    <n v="231.59"/>
    <n v="0.27382796334614246"/>
  </r>
  <r>
    <n v="2528"/>
    <x v="2429"/>
    <d v="2025-12-24T00:00:00"/>
    <x v="0"/>
    <x v="6"/>
    <x v="2"/>
    <s v="CUST2680"/>
    <x v="1"/>
    <x v="2"/>
    <x v="5"/>
    <n v="5"/>
    <x v="1"/>
    <n v="299"/>
    <x v="0"/>
    <x v="208"/>
    <n v="284.05"/>
    <n v="1.0039799331103678"/>
    <n v="300.19"/>
    <n v="0.21136419644428797"/>
  </r>
  <r>
    <n v="2529"/>
    <x v="2430"/>
    <d v="2025-10-04T00:00:00"/>
    <x v="0"/>
    <x v="11"/>
    <x v="2"/>
    <s v="Unkown"/>
    <x v="0"/>
    <x v="0"/>
    <x v="6"/>
    <n v="8"/>
    <x v="0"/>
    <n v="799"/>
    <x v="3"/>
    <x v="230"/>
    <n v="679.15"/>
    <n v="0.71554443053817274"/>
    <n v="571.72"/>
    <n v="0.10522712213796659"/>
  </r>
  <r>
    <n v="2530"/>
    <x v="2431"/>
    <d v="2024-01-17T00:00:00"/>
    <x v="1"/>
    <x v="9"/>
    <x v="3"/>
    <s v="Unkown"/>
    <x v="1"/>
    <x v="1"/>
    <x v="3"/>
    <n v="2"/>
    <x v="2"/>
    <n v="99"/>
    <x v="2"/>
    <x v="105"/>
    <n v="89.1"/>
    <n v="0.24191919191919192"/>
    <n v="23.95"/>
    <n v="0.13439955106621773"/>
  </r>
  <r>
    <n v="2531"/>
    <x v="2432"/>
    <d v="2025-01-05T00:00:00"/>
    <x v="0"/>
    <x v="9"/>
    <x v="0"/>
    <s v="Unkown"/>
    <x v="0"/>
    <x v="1"/>
    <x v="1"/>
    <n v="9"/>
    <x v="0"/>
    <n v="799"/>
    <x v="1"/>
    <x v="24"/>
    <n v="799"/>
    <n v="2.3734418022528163"/>
    <n v="1896.38"/>
    <n v="0.26371575580586848"/>
  </r>
  <r>
    <n v="2532"/>
    <x v="2433"/>
    <d v="2024-07-26T00:00:00"/>
    <x v="1"/>
    <x v="4"/>
    <x v="1"/>
    <s v="Unkown"/>
    <x v="0"/>
    <x v="1"/>
    <x v="6"/>
    <n v="4"/>
    <x v="1"/>
    <n v="99"/>
    <x v="1"/>
    <x v="29"/>
    <n v="99"/>
    <n v="0.48626262626262629"/>
    <n v="48.14"/>
    <n v="0.12156565656565657"/>
  </r>
  <r>
    <n v="2533"/>
    <x v="2434"/>
    <d v="2025-03-09T00:00:00"/>
    <x v="0"/>
    <x v="8"/>
    <x v="0"/>
    <s v="CUST2836"/>
    <x v="1"/>
    <x v="2"/>
    <x v="1"/>
    <n v="8"/>
    <x v="0"/>
    <n v="149"/>
    <x v="2"/>
    <x v="6"/>
    <n v="134.1"/>
    <n v="0.73724832214765101"/>
    <n v="109.85"/>
    <n v="0.10239560029828486"/>
  </r>
  <r>
    <n v="2534"/>
    <x v="2435"/>
    <d v="2024-07-28T00:00:00"/>
    <x v="1"/>
    <x v="4"/>
    <x v="0"/>
    <s v="CUST1335"/>
    <x v="2"/>
    <x v="0"/>
    <x v="7"/>
    <n v="1"/>
    <x v="2"/>
    <n v="199"/>
    <x v="3"/>
    <x v="236"/>
    <n v="169.15"/>
    <n v="0.15487437185929648"/>
    <n v="30.82"/>
    <n v="0.18220514336387822"/>
  </r>
  <r>
    <n v="2535"/>
    <x v="2436"/>
    <d v="2024-07-13T00:00:00"/>
    <x v="1"/>
    <x v="4"/>
    <x v="3"/>
    <s v="Unkown"/>
    <x v="2"/>
    <x v="1"/>
    <x v="7"/>
    <n v="1"/>
    <x v="2"/>
    <n v="199"/>
    <x v="1"/>
    <x v="148"/>
    <n v="199"/>
    <n v="7.3819095477386937E-2"/>
    <n v="14.69"/>
    <n v="7.3819095477386937E-2"/>
  </r>
  <r>
    <n v="2536"/>
    <x v="2437"/>
    <d v="2024-10-10T00:00:00"/>
    <x v="1"/>
    <x v="11"/>
    <x v="0"/>
    <s v="CUST1837"/>
    <x v="2"/>
    <x v="2"/>
    <x v="2"/>
    <n v="6"/>
    <x v="1"/>
    <n v="99"/>
    <x v="3"/>
    <x v="109"/>
    <n v="84.149999999999991"/>
    <n v="0.32979797979797976"/>
    <n v="32.65"/>
    <n v="6.4666270548623492E-2"/>
  </r>
  <r>
    <n v="2537"/>
    <x v="2438"/>
    <d v="2025-03-21T00:00:00"/>
    <x v="0"/>
    <x v="8"/>
    <x v="1"/>
    <s v="CUST2767"/>
    <x v="1"/>
    <x v="0"/>
    <x v="1"/>
    <n v="10"/>
    <x v="0"/>
    <n v="99"/>
    <x v="3"/>
    <x v="226"/>
    <n v="84.15"/>
    <n v="1.3295959595959594"/>
    <n v="131.63"/>
    <n v="0.15642305407011289"/>
  </r>
  <r>
    <n v="2538"/>
    <x v="2439"/>
    <d v="2024-11-22T00:00:00"/>
    <x v="1"/>
    <x v="10"/>
    <x v="3"/>
    <s v="Unkown"/>
    <x v="2"/>
    <x v="0"/>
    <x v="0"/>
    <n v="6"/>
    <x v="1"/>
    <n v="199"/>
    <x v="1"/>
    <x v="127"/>
    <n v="199"/>
    <n v="1.0726633165829147"/>
    <n v="213.46"/>
    <n v="0.17877721943048577"/>
  </r>
  <r>
    <n v="2539"/>
    <x v="2440"/>
    <d v="2024-04-23T00:00:00"/>
    <x v="1"/>
    <x v="2"/>
    <x v="3"/>
    <s v="Unkown"/>
    <x v="0"/>
    <x v="0"/>
    <x v="1"/>
    <n v="3"/>
    <x v="2"/>
    <n v="999"/>
    <x v="3"/>
    <x v="252"/>
    <n v="849.15"/>
    <n v="0.52717717717717716"/>
    <n v="526.65"/>
    <n v="0.20673614791261852"/>
  </r>
  <r>
    <n v="2540"/>
    <x v="2441"/>
    <d v="2025-11-04T00:00:00"/>
    <x v="0"/>
    <x v="10"/>
    <x v="0"/>
    <s v="Unkown"/>
    <x v="0"/>
    <x v="1"/>
    <x v="2"/>
    <n v="1"/>
    <x v="2"/>
    <n v="199"/>
    <x v="1"/>
    <x v="148"/>
    <n v="199"/>
    <n v="6.3718592964824114E-2"/>
    <n v="12.68"/>
    <n v="6.3718592964824114E-2"/>
  </r>
  <r>
    <n v="2541"/>
    <x v="2442"/>
    <d v="2025-03-25T00:00:00"/>
    <x v="0"/>
    <x v="8"/>
    <x v="2"/>
    <s v="CUST1945"/>
    <x v="2"/>
    <x v="1"/>
    <x v="7"/>
    <n v="5"/>
    <x v="1"/>
    <n v="99"/>
    <x v="3"/>
    <x v="216"/>
    <n v="84.15"/>
    <n v="0.9461616161616162"/>
    <n v="93.67"/>
    <n v="0.22262626262626262"/>
  </r>
  <r>
    <n v="2542"/>
    <x v="2443"/>
    <d v="2024-03-30T00:00:00"/>
    <x v="1"/>
    <x v="8"/>
    <x v="0"/>
    <s v="Unkown"/>
    <x v="1"/>
    <x v="2"/>
    <x v="7"/>
    <n v="7"/>
    <x v="0"/>
    <n v="199"/>
    <x v="1"/>
    <x v="39"/>
    <n v="199"/>
    <n v="0.46301507537688441"/>
    <n v="92.14"/>
    <n v="6.6145010768126344E-2"/>
  </r>
  <r>
    <n v="2543"/>
    <x v="2444"/>
    <d v="2024-12-07T00:00:00"/>
    <x v="1"/>
    <x v="6"/>
    <x v="2"/>
    <s v="Unkown"/>
    <x v="1"/>
    <x v="1"/>
    <x v="2"/>
    <n v="5"/>
    <x v="1"/>
    <n v="199"/>
    <x v="0"/>
    <x v="82"/>
    <n v="189.05"/>
    <n v="1.0442211055276382"/>
    <n v="207.8"/>
    <n v="0.21983602221634491"/>
  </r>
  <r>
    <n v="2544"/>
    <x v="2445"/>
    <d v="2024-07-28T00:00:00"/>
    <x v="1"/>
    <x v="4"/>
    <x v="3"/>
    <s v="Unkown"/>
    <x v="1"/>
    <x v="2"/>
    <x v="0"/>
    <n v="8"/>
    <x v="0"/>
    <n v="799"/>
    <x v="1"/>
    <x v="162"/>
    <n v="799"/>
    <n v="1.2052690863579474"/>
    <n v="963.01"/>
    <n v="0.15065863579474342"/>
  </r>
  <r>
    <n v="2545"/>
    <x v="2446"/>
    <d v="2024-10-19T00:00:00"/>
    <x v="1"/>
    <x v="11"/>
    <x v="3"/>
    <s v="CUST2818"/>
    <x v="2"/>
    <x v="2"/>
    <x v="1"/>
    <n v="10"/>
    <x v="0"/>
    <n v="499"/>
    <x v="2"/>
    <x v="15"/>
    <n v="449.1"/>
    <n v="2.5973146292585167"/>
    <n v="1296.06"/>
    <n v="0.28859051436205746"/>
  </r>
  <r>
    <n v="2546"/>
    <x v="2447"/>
    <d v="2024-10-20T00:00:00"/>
    <x v="1"/>
    <x v="11"/>
    <x v="0"/>
    <s v="Unkown"/>
    <x v="1"/>
    <x v="2"/>
    <x v="2"/>
    <n v="10"/>
    <x v="0"/>
    <n v="99"/>
    <x v="3"/>
    <x v="226"/>
    <n v="84.15"/>
    <n v="1.1267676767676766"/>
    <n v="111.55"/>
    <n v="0.13256090314913843"/>
  </r>
  <r>
    <n v="2547"/>
    <x v="2448"/>
    <d v="2025-10-02T00:00:00"/>
    <x v="0"/>
    <x v="11"/>
    <x v="3"/>
    <s v="CUST1759"/>
    <x v="0"/>
    <x v="1"/>
    <x v="1"/>
    <n v="4"/>
    <x v="1"/>
    <n v="999"/>
    <x v="3"/>
    <x v="239"/>
    <n v="849.15"/>
    <n v="0.29238238238238234"/>
    <n v="292.08999999999997"/>
    <n v="8.5994818347759516E-2"/>
  </r>
  <r>
    <n v="2548"/>
    <x v="2449"/>
    <d v="2024-07-12T00:00:00"/>
    <x v="1"/>
    <x v="4"/>
    <x v="0"/>
    <s v="Unkown"/>
    <x v="1"/>
    <x v="1"/>
    <x v="0"/>
    <n v="2"/>
    <x v="2"/>
    <n v="799"/>
    <x v="3"/>
    <x v="210"/>
    <n v="679.15"/>
    <n v="0.22869837296620774"/>
    <n v="182.73"/>
    <n v="0.13452845468600455"/>
  </r>
  <r>
    <n v="2549"/>
    <x v="2450"/>
    <d v="2025-11-05T00:00:00"/>
    <x v="0"/>
    <x v="10"/>
    <x v="3"/>
    <s v="Unkown"/>
    <x v="2"/>
    <x v="2"/>
    <x v="7"/>
    <n v="7"/>
    <x v="0"/>
    <n v="149"/>
    <x v="3"/>
    <x v="245"/>
    <n v="126.64999999999999"/>
    <n v="0.66919463087248321"/>
    <n v="99.71"/>
    <n v="0.11246968586092154"/>
  </r>
  <r>
    <n v="2550"/>
    <x v="2451"/>
    <d v="2024-07-12T00:00:00"/>
    <x v="1"/>
    <x v="4"/>
    <x v="1"/>
    <s v="Unkown"/>
    <x v="2"/>
    <x v="2"/>
    <x v="6"/>
    <n v="9"/>
    <x v="0"/>
    <n v="499"/>
    <x v="1"/>
    <x v="15"/>
    <n v="499"/>
    <n v="1.3483366733466935"/>
    <n v="672.82"/>
    <n v="0.14981518592741039"/>
  </r>
  <r>
    <n v="2551"/>
    <x v="2452"/>
    <d v="2024-01-27T00:00:00"/>
    <x v="1"/>
    <x v="9"/>
    <x v="1"/>
    <s v="Unkown"/>
    <x v="0"/>
    <x v="2"/>
    <x v="0"/>
    <n v="8"/>
    <x v="0"/>
    <n v="149"/>
    <x v="0"/>
    <x v="203"/>
    <n v="141.55000000000001"/>
    <n v="1.5591946308724831"/>
    <n v="232.32"/>
    <n v="0.20515718827269513"/>
  </r>
  <r>
    <n v="2552"/>
    <x v="2453"/>
    <d v="2025-05-31T00:00:00"/>
    <x v="0"/>
    <x v="7"/>
    <x v="0"/>
    <s v="Unkown"/>
    <x v="0"/>
    <x v="2"/>
    <x v="3"/>
    <n v="7"/>
    <x v="0"/>
    <n v="799"/>
    <x v="1"/>
    <x v="199"/>
    <n v="799"/>
    <n v="1.3149311639549439"/>
    <n v="1050.6300000000001"/>
    <n v="0.18784730913642053"/>
  </r>
  <r>
    <n v="2553"/>
    <x v="2454"/>
    <d v="2024-07-30T00:00:00"/>
    <x v="1"/>
    <x v="4"/>
    <x v="2"/>
    <s v="Unkown"/>
    <x v="0"/>
    <x v="2"/>
    <x v="5"/>
    <n v="4"/>
    <x v="1"/>
    <n v="999"/>
    <x v="3"/>
    <x v="239"/>
    <n v="849.15"/>
    <n v="0.19463463463463462"/>
    <n v="194.44"/>
    <n v="5.724548077489254E-2"/>
  </r>
  <r>
    <n v="2554"/>
    <x v="2455"/>
    <d v="2024-10-06T00:00:00"/>
    <x v="1"/>
    <x v="11"/>
    <x v="3"/>
    <s v="Unkown"/>
    <x v="2"/>
    <x v="0"/>
    <x v="4"/>
    <n v="4"/>
    <x v="1"/>
    <n v="149"/>
    <x v="1"/>
    <x v="41"/>
    <n v="149"/>
    <n v="0.6142281879194631"/>
    <n v="91.52"/>
    <n v="0.15355704697986577"/>
  </r>
  <r>
    <n v="2555"/>
    <x v="2456"/>
    <d v="2025-06-04T00:00:00"/>
    <x v="0"/>
    <x v="0"/>
    <x v="3"/>
    <s v="Unkown"/>
    <x v="0"/>
    <x v="0"/>
    <x v="0"/>
    <n v="8"/>
    <x v="0"/>
    <n v="799"/>
    <x v="1"/>
    <x v="162"/>
    <n v="799"/>
    <n v="2.101188986232791"/>
    <n v="1678.85"/>
    <n v="0.26264862327909888"/>
  </r>
  <r>
    <n v="2556"/>
    <x v="2457"/>
    <d v="2025-04-17T00:00:00"/>
    <x v="0"/>
    <x v="2"/>
    <x v="2"/>
    <s v="Unkown"/>
    <x v="0"/>
    <x v="1"/>
    <x v="4"/>
    <n v="2"/>
    <x v="2"/>
    <n v="799"/>
    <x v="2"/>
    <x v="71"/>
    <n v="719.1"/>
    <n v="0.39077596996245306"/>
    <n v="312.23"/>
    <n v="0.21709776109025172"/>
  </r>
  <r>
    <n v="2557"/>
    <x v="2458"/>
    <d v="2025-08-29T00:00:00"/>
    <x v="0"/>
    <x v="5"/>
    <x v="0"/>
    <s v="Unkown"/>
    <x v="1"/>
    <x v="0"/>
    <x v="7"/>
    <n v="5"/>
    <x v="1"/>
    <n v="499"/>
    <x v="3"/>
    <x v="10"/>
    <n v="424.15"/>
    <n v="0.40250501002004008"/>
    <n v="200.85"/>
    <n v="9.4707061181185895E-2"/>
  </r>
  <r>
    <n v="2558"/>
    <x v="2459"/>
    <d v="2025-11-03T00:00:00"/>
    <x v="0"/>
    <x v="10"/>
    <x v="0"/>
    <s v="Unkown"/>
    <x v="2"/>
    <x v="0"/>
    <x v="2"/>
    <n v="4"/>
    <x v="1"/>
    <n v="499"/>
    <x v="1"/>
    <x v="224"/>
    <n v="499"/>
    <n v="0.93511022044088177"/>
    <n v="466.62"/>
    <n v="0.23377755511022044"/>
  </r>
  <r>
    <n v="2559"/>
    <x v="2460"/>
    <d v="2025-04-12T00:00:00"/>
    <x v="0"/>
    <x v="2"/>
    <x v="0"/>
    <s v="Unkown"/>
    <x v="2"/>
    <x v="2"/>
    <x v="1"/>
    <n v="7"/>
    <x v="0"/>
    <n v="299"/>
    <x v="0"/>
    <x v="215"/>
    <n v="284.05"/>
    <n v="1.4748160535117059"/>
    <n v="440.97"/>
    <n v="0.22177685015213622"/>
  </r>
  <r>
    <n v="2560"/>
    <x v="2461"/>
    <d v="2025-10-25T00:00:00"/>
    <x v="0"/>
    <x v="11"/>
    <x v="0"/>
    <s v="CUST2844"/>
    <x v="2"/>
    <x v="1"/>
    <x v="2"/>
    <n v="1"/>
    <x v="2"/>
    <n v="999"/>
    <x v="0"/>
    <x v="188"/>
    <n v="949.05"/>
    <n v="0.26879879879879875"/>
    <n v="268.52999999999997"/>
    <n v="0.28294610399873554"/>
  </r>
  <r>
    <n v="2561"/>
    <x v="2462"/>
    <d v="2024-03-04T00:00:00"/>
    <x v="1"/>
    <x v="8"/>
    <x v="1"/>
    <s v="Unkown"/>
    <x v="1"/>
    <x v="0"/>
    <x v="0"/>
    <n v="7"/>
    <x v="0"/>
    <n v="999"/>
    <x v="0"/>
    <x v="125"/>
    <n v="949.05000000000007"/>
    <n v="0.9403703703703703"/>
    <n v="939.43"/>
    <n v="0.14140907825118351"/>
  </r>
  <r>
    <n v="2562"/>
    <x v="2463"/>
    <d v="2025-09-22T00:00:00"/>
    <x v="0"/>
    <x v="3"/>
    <x v="2"/>
    <s v="CUST2145"/>
    <x v="0"/>
    <x v="0"/>
    <x v="1"/>
    <n v="4"/>
    <x v="1"/>
    <n v="199"/>
    <x v="3"/>
    <x v="28"/>
    <n v="169.15"/>
    <n v="0.9538693467336683"/>
    <n v="189.82"/>
    <n v="0.28054980786284361"/>
  </r>
  <r>
    <n v="2563"/>
    <x v="2464"/>
    <d v="2024-04-10T00:00:00"/>
    <x v="1"/>
    <x v="2"/>
    <x v="3"/>
    <s v="Unkown"/>
    <x v="2"/>
    <x v="2"/>
    <x v="0"/>
    <n v="4"/>
    <x v="1"/>
    <n v="149"/>
    <x v="2"/>
    <x v="255"/>
    <n v="134.1"/>
    <n v="0.50684563758389256"/>
    <n v="75.52"/>
    <n v="0.14079045488441461"/>
  </r>
  <r>
    <n v="2564"/>
    <x v="2465"/>
    <d v="2025-09-09T00:00:00"/>
    <x v="0"/>
    <x v="3"/>
    <x v="0"/>
    <s v="Unkown"/>
    <x v="0"/>
    <x v="2"/>
    <x v="5"/>
    <n v="1"/>
    <x v="2"/>
    <n v="99"/>
    <x v="1"/>
    <x v="111"/>
    <n v="99"/>
    <n v="0.19575757575757574"/>
    <n v="19.38"/>
    <n v="0.19575757575757574"/>
  </r>
  <r>
    <n v="2565"/>
    <x v="2466"/>
    <d v="2025-06-17T00:00:00"/>
    <x v="0"/>
    <x v="0"/>
    <x v="1"/>
    <s v="Unkown"/>
    <x v="1"/>
    <x v="0"/>
    <x v="1"/>
    <n v="5"/>
    <x v="1"/>
    <n v="499"/>
    <x v="1"/>
    <x v="175"/>
    <n v="499"/>
    <n v="0.4292184368737475"/>
    <n v="214.18"/>
    <n v="8.5843687374749497E-2"/>
  </r>
  <r>
    <n v="2566"/>
    <x v="2467"/>
    <d v="2024-07-27T00:00:00"/>
    <x v="1"/>
    <x v="4"/>
    <x v="2"/>
    <s v="Unkown"/>
    <x v="2"/>
    <x v="1"/>
    <x v="2"/>
    <n v="1"/>
    <x v="2"/>
    <n v="499"/>
    <x v="1"/>
    <x v="102"/>
    <n v="499"/>
    <n v="0.26817635270541079"/>
    <n v="133.82"/>
    <n v="0.26817635270541079"/>
  </r>
  <r>
    <n v="2567"/>
    <x v="2468"/>
    <d v="2025-01-26T00:00:00"/>
    <x v="0"/>
    <x v="9"/>
    <x v="1"/>
    <s v="CUST2464"/>
    <x v="2"/>
    <x v="1"/>
    <x v="6"/>
    <n v="1"/>
    <x v="2"/>
    <n v="499"/>
    <x v="2"/>
    <x v="179"/>
    <n v="449.1"/>
    <n v="0.1201002004008016"/>
    <n v="59.93"/>
    <n v="0.13344466711200179"/>
  </r>
  <r>
    <n v="2568"/>
    <x v="2469"/>
    <d v="2024-05-26T00:00:00"/>
    <x v="1"/>
    <x v="7"/>
    <x v="3"/>
    <s v="CUST1861"/>
    <x v="2"/>
    <x v="2"/>
    <x v="3"/>
    <n v="7"/>
    <x v="0"/>
    <n v="99"/>
    <x v="0"/>
    <x v="157"/>
    <n v="94.05"/>
    <n v="1.0096969696969695"/>
    <n v="99.96"/>
    <n v="0.15183413078149918"/>
  </r>
  <r>
    <n v="2569"/>
    <x v="2470"/>
    <d v="2024-03-28T00:00:00"/>
    <x v="1"/>
    <x v="8"/>
    <x v="3"/>
    <s v="Unkown"/>
    <x v="0"/>
    <x v="0"/>
    <x v="1"/>
    <n v="2"/>
    <x v="2"/>
    <n v="149"/>
    <x v="1"/>
    <x v="151"/>
    <n v="149"/>
    <n v="0.20134228187919462"/>
    <n v="30"/>
    <n v="0.10067114093959731"/>
  </r>
  <r>
    <n v="2570"/>
    <x v="2471"/>
    <d v="2024-07-07T00:00:00"/>
    <x v="1"/>
    <x v="4"/>
    <x v="1"/>
    <s v="Unkown"/>
    <x v="0"/>
    <x v="0"/>
    <x v="7"/>
    <n v="6"/>
    <x v="1"/>
    <n v="99"/>
    <x v="1"/>
    <x v="155"/>
    <n v="99"/>
    <n v="1.689090909090909"/>
    <n v="167.22"/>
    <n v="0.2815151515151515"/>
  </r>
  <r>
    <n v="2571"/>
    <x v="2472"/>
    <d v="2025-04-27T00:00:00"/>
    <x v="0"/>
    <x v="2"/>
    <x v="0"/>
    <s v="Unkown"/>
    <x v="0"/>
    <x v="2"/>
    <x v="5"/>
    <n v="8"/>
    <x v="0"/>
    <n v="149"/>
    <x v="0"/>
    <x v="203"/>
    <n v="141.55000000000001"/>
    <n v="1.2013422818791946"/>
    <n v="179"/>
    <n v="0.15807135287884139"/>
  </r>
  <r>
    <n v="2572"/>
    <x v="2473"/>
    <d v="2024-10-24T00:00:00"/>
    <x v="1"/>
    <x v="11"/>
    <x v="3"/>
    <s v="Unkown"/>
    <x v="0"/>
    <x v="1"/>
    <x v="4"/>
    <n v="9"/>
    <x v="0"/>
    <n v="199"/>
    <x v="2"/>
    <x v="2"/>
    <n v="179.10000000000002"/>
    <n v="0.95532663316582922"/>
    <n v="190.11"/>
    <n v="0.11794155965010236"/>
  </r>
  <r>
    <n v="2573"/>
    <x v="2474"/>
    <d v="2025-05-24T00:00:00"/>
    <x v="0"/>
    <x v="7"/>
    <x v="2"/>
    <s v="CUST1470"/>
    <x v="2"/>
    <x v="1"/>
    <x v="5"/>
    <n v="9"/>
    <x v="0"/>
    <n v="499"/>
    <x v="1"/>
    <x v="15"/>
    <n v="499"/>
    <n v="1.5141482965931863"/>
    <n v="755.56"/>
    <n v="0.16823869962146515"/>
  </r>
  <r>
    <n v="2574"/>
    <x v="2475"/>
    <d v="2024-10-04T00:00:00"/>
    <x v="1"/>
    <x v="11"/>
    <x v="2"/>
    <s v="Unkown"/>
    <x v="2"/>
    <x v="1"/>
    <x v="7"/>
    <n v="2"/>
    <x v="2"/>
    <n v="199"/>
    <x v="1"/>
    <x v="123"/>
    <n v="199"/>
    <n v="0.55603015075376883"/>
    <n v="110.65"/>
    <n v="0.27801507537688441"/>
  </r>
  <r>
    <n v="2575"/>
    <x v="2476"/>
    <d v="2024-03-07T00:00:00"/>
    <x v="1"/>
    <x v="8"/>
    <x v="2"/>
    <s v="Unkown"/>
    <x v="2"/>
    <x v="2"/>
    <x v="0"/>
    <n v="1"/>
    <x v="2"/>
    <n v="999"/>
    <x v="0"/>
    <x v="188"/>
    <n v="949.05"/>
    <n v="8.6196196196196201E-2"/>
    <n v="86.11"/>
    <n v="9.0732838101259164E-2"/>
  </r>
  <r>
    <n v="2576"/>
    <x v="2477"/>
    <d v="2024-06-23T00:00:00"/>
    <x v="1"/>
    <x v="0"/>
    <x v="1"/>
    <s v="Unkown"/>
    <x v="1"/>
    <x v="1"/>
    <x v="6"/>
    <n v="1"/>
    <x v="2"/>
    <n v="99"/>
    <x v="0"/>
    <x v="150"/>
    <n v="94.05"/>
    <n v="0.171010101010101"/>
    <n v="16.93"/>
    <n v="0.18001063264221159"/>
  </r>
  <r>
    <n v="2577"/>
    <x v="2478"/>
    <d v="2025-08-20T00:00:00"/>
    <x v="0"/>
    <x v="5"/>
    <x v="0"/>
    <s v="Unkown"/>
    <x v="0"/>
    <x v="1"/>
    <x v="6"/>
    <n v="8"/>
    <x v="0"/>
    <n v="299"/>
    <x v="1"/>
    <x v="35"/>
    <n v="299"/>
    <n v="1.5907357859531772"/>
    <n v="475.63"/>
    <n v="0.19884197324414715"/>
  </r>
  <r>
    <n v="2578"/>
    <x v="2479"/>
    <d v="2025-08-29T00:00:00"/>
    <x v="0"/>
    <x v="5"/>
    <x v="3"/>
    <s v="Unkown"/>
    <x v="0"/>
    <x v="0"/>
    <x v="4"/>
    <n v="10"/>
    <x v="0"/>
    <n v="999"/>
    <x v="0"/>
    <x v="134"/>
    <n v="949.05"/>
    <n v="1.4520120120120119"/>
    <n v="1450.56"/>
    <n v="0.15284336968547493"/>
  </r>
  <r>
    <n v="2579"/>
    <x v="2480"/>
    <d v="2024-07-02T00:00:00"/>
    <x v="1"/>
    <x v="4"/>
    <x v="0"/>
    <s v="Unkown"/>
    <x v="0"/>
    <x v="0"/>
    <x v="4"/>
    <n v="1"/>
    <x v="2"/>
    <n v="149"/>
    <x v="3"/>
    <x v="156"/>
    <n v="126.65"/>
    <n v="0.16838926174496643"/>
    <n v="25.09"/>
    <n v="0.19810501381760756"/>
  </r>
  <r>
    <n v="2580"/>
    <x v="2481"/>
    <d v="2024-05-10T00:00:00"/>
    <x v="1"/>
    <x v="7"/>
    <x v="3"/>
    <s v="CUST1425"/>
    <x v="1"/>
    <x v="0"/>
    <x v="5"/>
    <n v="5"/>
    <x v="1"/>
    <n v="499"/>
    <x v="1"/>
    <x v="175"/>
    <n v="499"/>
    <n v="0.50276553106212429"/>
    <n v="250.88"/>
    <n v="0.10055310621242484"/>
  </r>
  <r>
    <n v="2581"/>
    <x v="2482"/>
    <d v="2025-11-05T00:00:00"/>
    <x v="0"/>
    <x v="10"/>
    <x v="3"/>
    <s v="CUST1048"/>
    <x v="2"/>
    <x v="1"/>
    <x v="1"/>
    <n v="10"/>
    <x v="0"/>
    <n v="99"/>
    <x v="0"/>
    <x v="262"/>
    <n v="94.05"/>
    <n v="0.65383838383838389"/>
    <n v="64.73"/>
    <n v="6.8825093035619359E-2"/>
  </r>
  <r>
    <n v="2582"/>
    <x v="2483"/>
    <d v="2024-09-10T00:00:00"/>
    <x v="1"/>
    <x v="3"/>
    <x v="1"/>
    <s v="Unkown"/>
    <x v="2"/>
    <x v="2"/>
    <x v="1"/>
    <n v="3"/>
    <x v="2"/>
    <n v="299"/>
    <x v="0"/>
    <x v="3"/>
    <n v="284.05"/>
    <n v="0.46705685618729098"/>
    <n v="139.65"/>
    <n v="0.16387959866220736"/>
  </r>
  <r>
    <n v="2583"/>
    <x v="2484"/>
    <d v="2025-03-19T00:00:00"/>
    <x v="0"/>
    <x v="8"/>
    <x v="3"/>
    <s v="Unkown"/>
    <x v="2"/>
    <x v="1"/>
    <x v="1"/>
    <n v="9"/>
    <x v="0"/>
    <n v="299"/>
    <x v="3"/>
    <x v="152"/>
    <n v="254.14999999999998"/>
    <n v="1.4856521739130435"/>
    <n v="444.21"/>
    <n v="0.19420289855072465"/>
  </r>
  <r>
    <n v="2584"/>
    <x v="2485"/>
    <d v="2024-04-08T00:00:00"/>
    <x v="1"/>
    <x v="2"/>
    <x v="3"/>
    <s v="Unkown"/>
    <x v="2"/>
    <x v="0"/>
    <x v="6"/>
    <n v="4"/>
    <x v="1"/>
    <n v="99"/>
    <x v="0"/>
    <x v="131"/>
    <n v="94.05"/>
    <n v="0.65010101010101007"/>
    <n v="64.36"/>
    <n v="0.17107921318447636"/>
  </r>
  <r>
    <n v="2585"/>
    <x v="2486"/>
    <d v="2024-05-10T00:00:00"/>
    <x v="1"/>
    <x v="7"/>
    <x v="2"/>
    <s v="Unkown"/>
    <x v="2"/>
    <x v="0"/>
    <x v="3"/>
    <n v="1"/>
    <x v="2"/>
    <n v="99"/>
    <x v="1"/>
    <x v="111"/>
    <n v="99"/>
    <n v="0.24222222222222223"/>
    <n v="23.98"/>
    <n v="0.24222222222222223"/>
  </r>
  <r>
    <n v="2586"/>
    <x v="2487"/>
    <d v="2025-09-11T00:00:00"/>
    <x v="0"/>
    <x v="3"/>
    <x v="2"/>
    <s v="CUST2770"/>
    <x v="0"/>
    <x v="0"/>
    <x v="7"/>
    <n v="3"/>
    <x v="2"/>
    <n v="99"/>
    <x v="2"/>
    <x v="158"/>
    <n v="89.100000000000009"/>
    <n v="0.78373737373737373"/>
    <n v="77.59"/>
    <n v="0.29027310138421247"/>
  </r>
  <r>
    <n v="2587"/>
    <x v="2488"/>
    <d v="2024-03-06T00:00:00"/>
    <x v="1"/>
    <x v="8"/>
    <x v="0"/>
    <s v="CUST2306"/>
    <x v="2"/>
    <x v="0"/>
    <x v="5"/>
    <n v="5"/>
    <x v="1"/>
    <n v="299"/>
    <x v="0"/>
    <x v="208"/>
    <n v="284.05"/>
    <n v="1.0786622073578596"/>
    <n v="322.52"/>
    <n v="0.22708678049639147"/>
  </r>
  <r>
    <n v="2588"/>
    <x v="2489"/>
    <d v="2025-03-20T00:00:00"/>
    <x v="0"/>
    <x v="8"/>
    <x v="2"/>
    <s v="Unkown"/>
    <x v="1"/>
    <x v="1"/>
    <x v="4"/>
    <n v="2"/>
    <x v="2"/>
    <n v="499"/>
    <x v="1"/>
    <x v="72"/>
    <n v="499"/>
    <n v="0.32965931863727455"/>
    <n v="164.5"/>
    <n v="0.16482965931863727"/>
  </r>
  <r>
    <n v="2591"/>
    <x v="2490"/>
    <d v="2024-07-01T00:00:00"/>
    <x v="1"/>
    <x v="4"/>
    <x v="3"/>
    <s v="CUST1189"/>
    <x v="0"/>
    <x v="1"/>
    <x v="2"/>
    <n v="2"/>
    <x v="2"/>
    <n v="299"/>
    <x v="1"/>
    <x v="133"/>
    <n v="299"/>
    <n v="0.5418060200668896"/>
    <n v="162"/>
    <n v="0.2709030100334448"/>
  </r>
  <r>
    <n v="2592"/>
    <x v="2491"/>
    <d v="2024-11-19T00:00:00"/>
    <x v="1"/>
    <x v="10"/>
    <x v="0"/>
    <s v="Unkown"/>
    <x v="1"/>
    <x v="2"/>
    <x v="7"/>
    <n v="5"/>
    <x v="1"/>
    <n v="799"/>
    <x v="1"/>
    <x v="100"/>
    <n v="799"/>
    <n v="1.362377972465582"/>
    <n v="1088.54"/>
    <n v="0.27247559449311637"/>
  </r>
  <r>
    <n v="2593"/>
    <x v="2492"/>
    <d v="2024-07-03T00:00:00"/>
    <x v="1"/>
    <x v="4"/>
    <x v="1"/>
    <s v="CUST1648"/>
    <x v="2"/>
    <x v="0"/>
    <x v="5"/>
    <n v="1"/>
    <x v="2"/>
    <n v="999"/>
    <x v="1"/>
    <x v="227"/>
    <n v="999"/>
    <n v="7.4224224224224228E-2"/>
    <n v="74.150000000000006"/>
    <n v="7.4224224224224228E-2"/>
  </r>
  <r>
    <n v="2594"/>
    <x v="2493"/>
    <d v="2025-07-03T00:00:00"/>
    <x v="0"/>
    <x v="4"/>
    <x v="3"/>
    <s v="Unkown"/>
    <x v="0"/>
    <x v="0"/>
    <x v="1"/>
    <n v="1"/>
    <x v="2"/>
    <n v="199"/>
    <x v="0"/>
    <x v="205"/>
    <n v="189.05"/>
    <n v="0.13904522613065329"/>
    <n v="27.67"/>
    <n v="0.14636339592700343"/>
  </r>
  <r>
    <n v="2595"/>
    <x v="2494"/>
    <d v="2025-11-17T00:00:00"/>
    <x v="0"/>
    <x v="10"/>
    <x v="0"/>
    <s v="Unkown"/>
    <x v="0"/>
    <x v="1"/>
    <x v="4"/>
    <n v="9"/>
    <x v="0"/>
    <n v="799"/>
    <x v="3"/>
    <x v="221"/>
    <n v="679.15000000000009"/>
    <n v="0.84085106382978725"/>
    <n v="671.84"/>
    <n v="0.10991517174245585"/>
  </r>
  <r>
    <n v="2596"/>
    <x v="2495"/>
    <d v="2024-02-16T00:00:00"/>
    <x v="1"/>
    <x v="1"/>
    <x v="3"/>
    <s v="Unkown"/>
    <x v="1"/>
    <x v="2"/>
    <x v="6"/>
    <n v="2"/>
    <x v="2"/>
    <n v="299"/>
    <x v="0"/>
    <x v="91"/>
    <n v="284.05"/>
    <n v="0.28210702341137123"/>
    <n v="84.35"/>
    <n v="0.14847738074282696"/>
  </r>
  <r>
    <n v="2597"/>
    <x v="2496"/>
    <d v="2025-05-17T00:00:00"/>
    <x v="0"/>
    <x v="7"/>
    <x v="2"/>
    <s v="Unkown"/>
    <x v="0"/>
    <x v="1"/>
    <x v="0"/>
    <n v="9"/>
    <x v="0"/>
    <n v="799"/>
    <x v="1"/>
    <x v="24"/>
    <n v="799"/>
    <n v="0.50121401752190242"/>
    <n v="400.47"/>
    <n v="5.5690446391322493E-2"/>
  </r>
  <r>
    <n v="2598"/>
    <x v="2497"/>
    <d v="2025-01-20T00:00:00"/>
    <x v="0"/>
    <x v="9"/>
    <x v="3"/>
    <s v="CUST1040"/>
    <x v="2"/>
    <x v="0"/>
    <x v="4"/>
    <n v="3"/>
    <x v="2"/>
    <n v="299"/>
    <x v="0"/>
    <x v="3"/>
    <n v="284.05"/>
    <n v="0.36762541806020066"/>
    <n v="109.92"/>
    <n v="0.12899137475796515"/>
  </r>
  <r>
    <n v="2599"/>
    <x v="2498"/>
    <d v="2025-09-20T00:00:00"/>
    <x v="0"/>
    <x v="3"/>
    <x v="0"/>
    <s v="Unkown"/>
    <x v="0"/>
    <x v="0"/>
    <x v="4"/>
    <n v="8"/>
    <x v="0"/>
    <n v="799"/>
    <x v="0"/>
    <x v="96"/>
    <n v="759.05"/>
    <n v="1.0536921151439298"/>
    <n v="841.9"/>
    <n v="0.13864369936104343"/>
  </r>
  <r>
    <n v="2600"/>
    <x v="2499"/>
    <d v="2024-05-23T00:00:00"/>
    <x v="1"/>
    <x v="7"/>
    <x v="0"/>
    <s v="Unkown"/>
    <x v="2"/>
    <x v="2"/>
    <x v="4"/>
    <n v="10"/>
    <x v="0"/>
    <n v="999"/>
    <x v="0"/>
    <x v="134"/>
    <n v="949.05"/>
    <n v="2.5190890890890891"/>
    <n v="2516.5700000000002"/>
    <n v="0.26516727253569361"/>
  </r>
  <r>
    <n v="2601"/>
    <x v="2500"/>
    <d v="2024-06-12T00:00:00"/>
    <x v="1"/>
    <x v="0"/>
    <x v="1"/>
    <s v="CUST2421"/>
    <x v="2"/>
    <x v="0"/>
    <x v="0"/>
    <n v="5"/>
    <x v="1"/>
    <n v="999"/>
    <x v="1"/>
    <x v="136"/>
    <n v="999"/>
    <n v="0.90903903903903904"/>
    <n v="908.13"/>
    <n v="0.18180780780780781"/>
  </r>
  <r>
    <n v="2602"/>
    <x v="2501"/>
    <d v="2025-04-02T00:00:00"/>
    <x v="0"/>
    <x v="2"/>
    <x v="1"/>
    <s v="Unkown"/>
    <x v="1"/>
    <x v="2"/>
    <x v="6"/>
    <n v="5"/>
    <x v="1"/>
    <n v="199"/>
    <x v="2"/>
    <x v="50"/>
    <n v="179.1"/>
    <n v="1.3413567839195981"/>
    <n v="266.93"/>
    <n v="0.29807928531546624"/>
  </r>
  <r>
    <n v="2603"/>
    <x v="2502"/>
    <d v="2024-06-07T00:00:00"/>
    <x v="1"/>
    <x v="0"/>
    <x v="3"/>
    <s v="Unkown"/>
    <x v="0"/>
    <x v="0"/>
    <x v="1"/>
    <n v="1"/>
    <x v="2"/>
    <n v="199"/>
    <x v="1"/>
    <x v="148"/>
    <n v="199"/>
    <n v="0.25517587939698494"/>
    <n v="50.78"/>
    <n v="0.25517587939698494"/>
  </r>
  <r>
    <n v="2604"/>
    <x v="2503"/>
    <d v="2025-12-07T00:00:00"/>
    <x v="0"/>
    <x v="6"/>
    <x v="2"/>
    <s v="Unkown"/>
    <x v="2"/>
    <x v="0"/>
    <x v="2"/>
    <n v="1"/>
    <x v="2"/>
    <n v="499"/>
    <x v="1"/>
    <x v="102"/>
    <n v="499"/>
    <n v="0.17649298597194388"/>
    <n v="88.07"/>
    <n v="0.17649298597194388"/>
  </r>
  <r>
    <n v="2605"/>
    <x v="2504"/>
    <d v="2024-01-13T00:00:00"/>
    <x v="1"/>
    <x v="9"/>
    <x v="0"/>
    <s v="Unkown"/>
    <x v="1"/>
    <x v="0"/>
    <x v="1"/>
    <n v="8"/>
    <x v="0"/>
    <n v="199"/>
    <x v="3"/>
    <x v="213"/>
    <n v="169.15"/>
    <n v="1.0019095477386935"/>
    <n v="199.38"/>
    <n v="0.14733963937333727"/>
  </r>
  <r>
    <n v="2606"/>
    <x v="2505"/>
    <d v="2025-02-03T00:00:00"/>
    <x v="0"/>
    <x v="1"/>
    <x v="3"/>
    <s v="CUST2200"/>
    <x v="2"/>
    <x v="0"/>
    <x v="3"/>
    <n v="10"/>
    <x v="0"/>
    <n v="999"/>
    <x v="3"/>
    <x v="62"/>
    <n v="849.15"/>
    <n v="0.96983983983983979"/>
    <n v="968.87"/>
    <n v="0.11409880468703998"/>
  </r>
  <r>
    <n v="2607"/>
    <x v="2506"/>
    <d v="2025-01-02T00:00:00"/>
    <x v="0"/>
    <x v="9"/>
    <x v="3"/>
    <s v="CUST1005"/>
    <x v="0"/>
    <x v="2"/>
    <x v="4"/>
    <n v="3"/>
    <x v="2"/>
    <n v="799"/>
    <x v="3"/>
    <x v="21"/>
    <n v="679.15"/>
    <n v="0.40098873591989986"/>
    <n v="320.39"/>
    <n v="0.15725048467447053"/>
  </r>
  <r>
    <n v="2608"/>
    <x v="2507"/>
    <d v="2024-08-12T00:00:00"/>
    <x v="1"/>
    <x v="5"/>
    <x v="3"/>
    <s v="CUST1204"/>
    <x v="1"/>
    <x v="1"/>
    <x v="0"/>
    <n v="4"/>
    <x v="1"/>
    <n v="199"/>
    <x v="3"/>
    <x v="28"/>
    <n v="169.15"/>
    <n v="0.5004020100502512"/>
    <n v="99.58"/>
    <n v="0.14717706177948567"/>
  </r>
  <r>
    <n v="2609"/>
    <x v="2508"/>
    <d v="2024-10-08T00:00:00"/>
    <x v="1"/>
    <x v="11"/>
    <x v="2"/>
    <s v="Unkown"/>
    <x v="1"/>
    <x v="1"/>
    <x v="5"/>
    <n v="9"/>
    <x v="0"/>
    <n v="199"/>
    <x v="2"/>
    <x v="2"/>
    <n v="179.10000000000002"/>
    <n v="0.40582914572864326"/>
    <n v="80.760000000000005"/>
    <n v="5.0102363670202869E-2"/>
  </r>
  <r>
    <n v="2611"/>
    <x v="2509"/>
    <d v="2024-05-06T00:00:00"/>
    <x v="1"/>
    <x v="7"/>
    <x v="3"/>
    <s v="Unkown"/>
    <x v="0"/>
    <x v="0"/>
    <x v="5"/>
    <n v="5"/>
    <x v="1"/>
    <n v="199"/>
    <x v="2"/>
    <x v="50"/>
    <n v="179.1"/>
    <n v="1.0744723618090453"/>
    <n v="213.82"/>
    <n v="0.23877163595756559"/>
  </r>
  <r>
    <n v="2612"/>
    <x v="2510"/>
    <d v="2024-02-15T00:00:00"/>
    <x v="1"/>
    <x v="1"/>
    <x v="2"/>
    <s v="Unkown"/>
    <x v="1"/>
    <x v="0"/>
    <x v="1"/>
    <n v="6"/>
    <x v="1"/>
    <n v="149"/>
    <x v="0"/>
    <x v="170"/>
    <n v="141.54999999999998"/>
    <n v="1.5287919463087247"/>
    <n v="227.79"/>
    <n v="0.26820911338749559"/>
  </r>
  <r>
    <n v="2613"/>
    <x v="2511"/>
    <d v="2024-08-09T00:00:00"/>
    <x v="1"/>
    <x v="5"/>
    <x v="0"/>
    <s v="Unkown"/>
    <x v="2"/>
    <x v="2"/>
    <x v="3"/>
    <n v="4"/>
    <x v="1"/>
    <n v="999"/>
    <x v="2"/>
    <x v="16"/>
    <n v="899.1"/>
    <n v="0.67525525525525532"/>
    <n v="674.58"/>
    <n v="0.18757090423757092"/>
  </r>
  <r>
    <n v="2614"/>
    <x v="2512"/>
    <d v="2024-04-14T00:00:00"/>
    <x v="1"/>
    <x v="2"/>
    <x v="0"/>
    <s v="Unkown"/>
    <x v="0"/>
    <x v="0"/>
    <x v="7"/>
    <n v="4"/>
    <x v="1"/>
    <n v="999"/>
    <x v="1"/>
    <x v="119"/>
    <n v="999"/>
    <n v="0.9235735735735735"/>
    <n v="922.65"/>
    <n v="0.23089339339339338"/>
  </r>
  <r>
    <n v="2615"/>
    <x v="2513"/>
    <d v="2025-03-27T00:00:00"/>
    <x v="0"/>
    <x v="8"/>
    <x v="0"/>
    <s v="Unkown"/>
    <x v="1"/>
    <x v="2"/>
    <x v="5"/>
    <n v="6"/>
    <x v="1"/>
    <n v="999"/>
    <x v="1"/>
    <x v="166"/>
    <n v="999"/>
    <n v="1.0709909909909912"/>
    <n v="1069.92"/>
    <n v="0.1784984984984985"/>
  </r>
  <r>
    <n v="2616"/>
    <x v="2514"/>
    <d v="2025-12-02T00:00:00"/>
    <x v="0"/>
    <x v="6"/>
    <x v="3"/>
    <s v="CUST2504"/>
    <x v="0"/>
    <x v="1"/>
    <x v="7"/>
    <n v="3"/>
    <x v="2"/>
    <n v="299"/>
    <x v="3"/>
    <x v="5"/>
    <n v="254.15"/>
    <n v="0.2099665551839465"/>
    <n v="62.78"/>
    <n v="8.233982556233195E-2"/>
  </r>
  <r>
    <n v="2617"/>
    <x v="2515"/>
    <d v="2024-02-18T00:00:00"/>
    <x v="1"/>
    <x v="1"/>
    <x v="1"/>
    <s v="Unkown"/>
    <x v="1"/>
    <x v="0"/>
    <x v="7"/>
    <n v="7"/>
    <x v="0"/>
    <n v="499"/>
    <x v="1"/>
    <x v="69"/>
    <n v="499"/>
    <n v="0.76819639278557106"/>
    <n v="383.33"/>
    <n v="0.10974234182651016"/>
  </r>
  <r>
    <n v="2618"/>
    <x v="2516"/>
    <d v="2025-12-31T00:00:00"/>
    <x v="0"/>
    <x v="6"/>
    <x v="3"/>
    <s v="Unkown"/>
    <x v="0"/>
    <x v="2"/>
    <x v="2"/>
    <n v="9"/>
    <x v="0"/>
    <n v="99"/>
    <x v="1"/>
    <x v="117"/>
    <n v="99"/>
    <n v="1.0086868686868686"/>
    <n v="99.86"/>
    <n v="0.1120763187429854"/>
  </r>
  <r>
    <n v="2619"/>
    <x v="2517"/>
    <d v="2024-04-27T00:00:00"/>
    <x v="1"/>
    <x v="2"/>
    <x v="1"/>
    <s v="Unkown"/>
    <x v="0"/>
    <x v="0"/>
    <x v="5"/>
    <n v="3"/>
    <x v="2"/>
    <n v="199"/>
    <x v="0"/>
    <x v="114"/>
    <n v="189.04999999999998"/>
    <n v="0.67140703517587952"/>
    <n v="133.61000000000001"/>
    <n v="0.23558141585118578"/>
  </r>
  <r>
    <n v="2620"/>
    <x v="2518"/>
    <d v="2024-04-01T00:00:00"/>
    <x v="1"/>
    <x v="2"/>
    <x v="3"/>
    <s v="Unkown"/>
    <x v="0"/>
    <x v="1"/>
    <x v="3"/>
    <n v="10"/>
    <x v="0"/>
    <n v="799"/>
    <x v="3"/>
    <x v="254"/>
    <n v="679.15"/>
    <n v="1.9668335419274092"/>
    <n v="1571.5"/>
    <n v="0.23139218140322462"/>
  </r>
  <r>
    <n v="2621"/>
    <x v="2519"/>
    <d v="2024-02-19T00:00:00"/>
    <x v="1"/>
    <x v="1"/>
    <x v="3"/>
    <s v="Unkown"/>
    <x v="0"/>
    <x v="0"/>
    <x v="3"/>
    <n v="10"/>
    <x v="0"/>
    <n v="999"/>
    <x v="2"/>
    <x v="83"/>
    <n v="899.1"/>
    <n v="1.4396696696696696"/>
    <n v="1438.23"/>
    <n v="0.15996329662996331"/>
  </r>
  <r>
    <n v="2622"/>
    <x v="2520"/>
    <d v="2025-04-05T00:00:00"/>
    <x v="0"/>
    <x v="2"/>
    <x v="1"/>
    <s v="Unkown"/>
    <x v="2"/>
    <x v="1"/>
    <x v="5"/>
    <n v="6"/>
    <x v="1"/>
    <n v="999"/>
    <x v="1"/>
    <x v="166"/>
    <n v="999"/>
    <n v="1.1495595595595596"/>
    <n v="1148.4100000000001"/>
    <n v="0.19159325992659326"/>
  </r>
  <r>
    <n v="2623"/>
    <x v="2521"/>
    <d v="2024-12-18T00:00:00"/>
    <x v="1"/>
    <x v="6"/>
    <x v="2"/>
    <s v="CUST2127"/>
    <x v="0"/>
    <x v="0"/>
    <x v="6"/>
    <n v="2"/>
    <x v="2"/>
    <n v="799"/>
    <x v="1"/>
    <x v="38"/>
    <n v="799"/>
    <n v="0.53506883604505628"/>
    <n v="427.52"/>
    <n v="0.26753441802252814"/>
  </r>
  <r>
    <n v="2624"/>
    <x v="2522"/>
    <d v="2024-06-24T00:00:00"/>
    <x v="1"/>
    <x v="0"/>
    <x v="0"/>
    <s v="Unkown"/>
    <x v="0"/>
    <x v="1"/>
    <x v="0"/>
    <n v="5"/>
    <x v="1"/>
    <n v="799"/>
    <x v="3"/>
    <x v="222"/>
    <n v="679.15"/>
    <n v="0.3560826032540676"/>
    <n v="284.51"/>
    <n v="8.3784141942133544E-2"/>
  </r>
  <r>
    <n v="2625"/>
    <x v="2523"/>
    <d v="2024-08-14T00:00:00"/>
    <x v="1"/>
    <x v="5"/>
    <x v="3"/>
    <s v="Unkown"/>
    <x v="0"/>
    <x v="1"/>
    <x v="5"/>
    <n v="4"/>
    <x v="1"/>
    <n v="149"/>
    <x v="2"/>
    <x v="255"/>
    <n v="134.1"/>
    <n v="0.57973154362416102"/>
    <n v="86.38"/>
    <n v="0.16103653989560029"/>
  </r>
  <r>
    <n v="2626"/>
    <x v="2524"/>
    <d v="2025-10-26T00:00:00"/>
    <x v="0"/>
    <x v="11"/>
    <x v="2"/>
    <s v="Unkown"/>
    <x v="1"/>
    <x v="2"/>
    <x v="6"/>
    <n v="6"/>
    <x v="1"/>
    <n v="299"/>
    <x v="3"/>
    <x v="106"/>
    <n v="254.15"/>
    <n v="1.402541806020067"/>
    <n v="419.36"/>
    <n v="0.27500819725883663"/>
  </r>
  <r>
    <n v="2627"/>
    <x v="2525"/>
    <d v="2024-05-06T00:00:00"/>
    <x v="1"/>
    <x v="7"/>
    <x v="0"/>
    <s v="CUST1002"/>
    <x v="2"/>
    <x v="0"/>
    <x v="6"/>
    <n v="4"/>
    <x v="1"/>
    <n v="999"/>
    <x v="0"/>
    <x v="260"/>
    <n v="949.05"/>
    <n v="0.93900900900900908"/>
    <n v="938.07"/>
    <n v="0.24710763394973922"/>
  </r>
  <r>
    <n v="2628"/>
    <x v="2526"/>
    <d v="2025-05-18T00:00:00"/>
    <x v="0"/>
    <x v="7"/>
    <x v="0"/>
    <s v="CUST2426"/>
    <x v="1"/>
    <x v="0"/>
    <x v="2"/>
    <n v="2"/>
    <x v="2"/>
    <n v="999"/>
    <x v="1"/>
    <x v="160"/>
    <n v="999"/>
    <n v="0.38219219219219219"/>
    <n v="381.81"/>
    <n v="0.1910960960960961"/>
  </r>
  <r>
    <n v="2629"/>
    <x v="2527"/>
    <d v="2024-03-11T00:00:00"/>
    <x v="1"/>
    <x v="8"/>
    <x v="3"/>
    <s v="Unkown"/>
    <x v="1"/>
    <x v="0"/>
    <x v="1"/>
    <n v="2"/>
    <x v="2"/>
    <n v="199"/>
    <x v="1"/>
    <x v="123"/>
    <n v="199"/>
    <n v="0.37904522613065328"/>
    <n v="75.430000000000007"/>
    <n v="0.18952261306532664"/>
  </r>
  <r>
    <n v="2631"/>
    <x v="2528"/>
    <d v="2025-07-30T00:00:00"/>
    <x v="0"/>
    <x v="4"/>
    <x v="1"/>
    <s v="Unkown"/>
    <x v="1"/>
    <x v="1"/>
    <x v="6"/>
    <n v="7"/>
    <x v="0"/>
    <n v="199"/>
    <x v="1"/>
    <x v="39"/>
    <n v="199"/>
    <n v="1.6652261306532663"/>
    <n v="331.38"/>
    <n v="0.23788944723618091"/>
  </r>
  <r>
    <n v="2632"/>
    <x v="2529"/>
    <d v="2024-11-04T00:00:00"/>
    <x v="1"/>
    <x v="10"/>
    <x v="1"/>
    <s v="Unkown"/>
    <x v="1"/>
    <x v="1"/>
    <x v="7"/>
    <n v="5"/>
    <x v="1"/>
    <n v="99"/>
    <x v="2"/>
    <x v="182"/>
    <n v="89.1"/>
    <n v="1.0705050505050506"/>
    <n v="105.98"/>
    <n v="0.23789001122334458"/>
  </r>
  <r>
    <n v="2633"/>
    <x v="2530"/>
    <d v="2025-05-17T00:00:00"/>
    <x v="0"/>
    <x v="7"/>
    <x v="3"/>
    <s v="Unkown"/>
    <x v="1"/>
    <x v="0"/>
    <x v="4"/>
    <n v="1"/>
    <x v="2"/>
    <n v="999"/>
    <x v="3"/>
    <x v="88"/>
    <n v="849.15"/>
    <n v="7.7737737737737733E-2"/>
    <n v="77.66"/>
    <n v="9.1456162044397341E-2"/>
  </r>
  <r>
    <n v="2634"/>
    <x v="2531"/>
    <d v="2025-12-05T00:00:00"/>
    <x v="0"/>
    <x v="6"/>
    <x v="0"/>
    <s v="CUST1580"/>
    <x v="0"/>
    <x v="1"/>
    <x v="0"/>
    <n v="6"/>
    <x v="1"/>
    <n v="799"/>
    <x v="3"/>
    <x v="76"/>
    <n v="679.15"/>
    <n v="0.76546933667083861"/>
    <n v="611.61"/>
    <n v="0.15009202679820363"/>
  </r>
  <r>
    <n v="2635"/>
    <x v="2532"/>
    <d v="2024-04-26T00:00:00"/>
    <x v="1"/>
    <x v="2"/>
    <x v="1"/>
    <s v="Unkown"/>
    <x v="2"/>
    <x v="1"/>
    <x v="7"/>
    <n v="1"/>
    <x v="2"/>
    <n v="99"/>
    <x v="2"/>
    <x v="4"/>
    <n v="89.1"/>
    <n v="9.2929292929292917E-2"/>
    <n v="9.1999999999999993"/>
    <n v="0.10325476992143659"/>
  </r>
  <r>
    <n v="2636"/>
    <x v="2533"/>
    <d v="2024-12-15T00:00:00"/>
    <x v="1"/>
    <x v="6"/>
    <x v="3"/>
    <s v="CUST2016"/>
    <x v="0"/>
    <x v="1"/>
    <x v="0"/>
    <n v="10"/>
    <x v="0"/>
    <n v="299"/>
    <x v="1"/>
    <x v="256"/>
    <n v="299"/>
    <n v="1.0713377926421404"/>
    <n v="320.33"/>
    <n v="0.10713377926421404"/>
  </r>
  <r>
    <n v="2637"/>
    <x v="2534"/>
    <d v="2024-08-27T00:00:00"/>
    <x v="1"/>
    <x v="5"/>
    <x v="2"/>
    <s v="CUST1761"/>
    <x v="0"/>
    <x v="2"/>
    <x v="6"/>
    <n v="7"/>
    <x v="0"/>
    <n v="999"/>
    <x v="2"/>
    <x v="154"/>
    <n v="899.1"/>
    <n v="0.67327327327327324"/>
    <n v="672.6"/>
    <n v="0.10686877353544021"/>
  </r>
  <r>
    <n v="2638"/>
    <x v="2535"/>
    <d v="2025-03-13T00:00:00"/>
    <x v="0"/>
    <x v="8"/>
    <x v="2"/>
    <s v="CUST1358"/>
    <x v="0"/>
    <x v="0"/>
    <x v="3"/>
    <n v="7"/>
    <x v="0"/>
    <n v="149"/>
    <x v="1"/>
    <x v="174"/>
    <n v="149"/>
    <n v="0.80953020134228193"/>
    <n v="120.62"/>
    <n v="0.11564717162032599"/>
  </r>
  <r>
    <n v="2639"/>
    <x v="2536"/>
    <d v="2024-04-18T00:00:00"/>
    <x v="1"/>
    <x v="2"/>
    <x v="1"/>
    <s v="CUST2126"/>
    <x v="2"/>
    <x v="1"/>
    <x v="0"/>
    <n v="9"/>
    <x v="0"/>
    <n v="199"/>
    <x v="2"/>
    <x v="2"/>
    <n v="179.10000000000002"/>
    <n v="0.57286432160804024"/>
    <n v="114"/>
    <n v="7.0723990321980262E-2"/>
  </r>
  <r>
    <n v="2640"/>
    <x v="2537"/>
    <d v="2024-09-27T00:00:00"/>
    <x v="1"/>
    <x v="3"/>
    <x v="3"/>
    <s v="Unkown"/>
    <x v="0"/>
    <x v="0"/>
    <x v="7"/>
    <n v="8"/>
    <x v="0"/>
    <n v="499"/>
    <x v="0"/>
    <x v="192"/>
    <n v="474.05"/>
    <n v="2.1295190380761526"/>
    <n v="1062.6300000000001"/>
    <n v="0.28019987343107272"/>
  </r>
  <r>
    <n v="2641"/>
    <x v="2538"/>
    <d v="2025-11-09T00:00:00"/>
    <x v="0"/>
    <x v="10"/>
    <x v="3"/>
    <s v="Unkown"/>
    <x v="0"/>
    <x v="1"/>
    <x v="5"/>
    <n v="5"/>
    <x v="1"/>
    <n v="99"/>
    <x v="3"/>
    <x v="216"/>
    <n v="84.15"/>
    <n v="0.4872727272727273"/>
    <n v="48.24"/>
    <n v="0.1146524064171123"/>
  </r>
  <r>
    <n v="2642"/>
    <x v="2539"/>
    <d v="2025-09-20T00:00:00"/>
    <x v="0"/>
    <x v="3"/>
    <x v="3"/>
    <s v="Unkown"/>
    <x v="1"/>
    <x v="1"/>
    <x v="0"/>
    <n v="4"/>
    <x v="1"/>
    <n v="299"/>
    <x v="1"/>
    <x v="49"/>
    <n v="299"/>
    <n v="0.34220735785953177"/>
    <n v="102.32"/>
    <n v="8.5551839464882942E-2"/>
  </r>
  <r>
    <n v="2643"/>
    <x v="2540"/>
    <d v="2024-04-30T00:00:00"/>
    <x v="1"/>
    <x v="2"/>
    <x v="2"/>
    <s v="Unkown"/>
    <x v="1"/>
    <x v="1"/>
    <x v="5"/>
    <n v="8"/>
    <x v="0"/>
    <n v="799"/>
    <x v="1"/>
    <x v="162"/>
    <n v="799"/>
    <n v="1.752866082603254"/>
    <n v="1400.54"/>
    <n v="0.21910826032540676"/>
  </r>
  <r>
    <n v="2644"/>
    <x v="2541"/>
    <d v="2025-10-21T00:00:00"/>
    <x v="0"/>
    <x v="11"/>
    <x v="1"/>
    <s v="CUST2484"/>
    <x v="0"/>
    <x v="1"/>
    <x v="1"/>
    <n v="3"/>
    <x v="2"/>
    <n v="199"/>
    <x v="3"/>
    <x v="20"/>
    <n v="169.15"/>
    <n v="0.46673366834170854"/>
    <n v="92.88"/>
    <n v="0.18303281111439551"/>
  </r>
  <r>
    <n v="2645"/>
    <x v="2542"/>
    <d v="2024-02-29T00:00:00"/>
    <x v="1"/>
    <x v="1"/>
    <x v="2"/>
    <s v="Unkown"/>
    <x v="0"/>
    <x v="2"/>
    <x v="6"/>
    <n v="7"/>
    <x v="0"/>
    <n v="499"/>
    <x v="0"/>
    <x v="268"/>
    <n v="474.05"/>
    <n v="0.65426853707414834"/>
    <n v="326.48"/>
    <n v="9.8386246176563663E-2"/>
  </r>
  <r>
    <n v="2646"/>
    <x v="2543"/>
    <d v="2024-11-03T00:00:00"/>
    <x v="1"/>
    <x v="10"/>
    <x v="0"/>
    <s v="Unkown"/>
    <x v="2"/>
    <x v="1"/>
    <x v="5"/>
    <n v="3"/>
    <x v="2"/>
    <n v="99"/>
    <x v="3"/>
    <x v="177"/>
    <n v="84.149999999999991"/>
    <n v="0.28494949494949495"/>
    <n v="28.21"/>
    <n v="0.1117448999801941"/>
  </r>
  <r>
    <n v="2647"/>
    <x v="2544"/>
    <d v="2025-12-19T00:00:00"/>
    <x v="0"/>
    <x v="6"/>
    <x v="3"/>
    <s v="CUST2674"/>
    <x v="1"/>
    <x v="2"/>
    <x v="2"/>
    <n v="1"/>
    <x v="2"/>
    <n v="99"/>
    <x v="1"/>
    <x v="111"/>
    <n v="99"/>
    <n v="0.23101010101010103"/>
    <n v="22.87"/>
    <n v="0.23101010101010103"/>
  </r>
  <r>
    <n v="2648"/>
    <x v="2545"/>
    <d v="2025-07-19T00:00:00"/>
    <x v="0"/>
    <x v="4"/>
    <x v="1"/>
    <s v="Unkown"/>
    <x v="0"/>
    <x v="1"/>
    <x v="4"/>
    <n v="4"/>
    <x v="1"/>
    <n v="499"/>
    <x v="0"/>
    <x v="214"/>
    <n v="474.05"/>
    <n v="0.92925851703406814"/>
    <n v="463.7"/>
    <n v="0.24454171500896529"/>
  </r>
  <r>
    <n v="2649"/>
    <x v="2546"/>
    <d v="2024-01-23T00:00:00"/>
    <x v="1"/>
    <x v="9"/>
    <x v="3"/>
    <s v="CUST1158"/>
    <x v="1"/>
    <x v="2"/>
    <x v="2"/>
    <n v="7"/>
    <x v="0"/>
    <n v="299"/>
    <x v="2"/>
    <x v="193"/>
    <n v="269.10000000000002"/>
    <n v="0.59652173913043482"/>
    <n v="178.36"/>
    <n v="9.4685990338164258E-2"/>
  </r>
  <r>
    <n v="2650"/>
    <x v="2547"/>
    <d v="2025-03-06T00:00:00"/>
    <x v="0"/>
    <x v="8"/>
    <x v="1"/>
    <s v="Unkown"/>
    <x v="1"/>
    <x v="0"/>
    <x v="3"/>
    <n v="8"/>
    <x v="0"/>
    <n v="299"/>
    <x v="1"/>
    <x v="35"/>
    <n v="299"/>
    <n v="1.3827424749163879"/>
    <n v="413.44"/>
    <n v="0.17284280936454849"/>
  </r>
  <r>
    <n v="2651"/>
    <x v="2548"/>
    <d v="2024-04-03T00:00:00"/>
    <x v="1"/>
    <x v="2"/>
    <x v="3"/>
    <s v="Unkown"/>
    <x v="2"/>
    <x v="2"/>
    <x v="7"/>
    <n v="7"/>
    <x v="0"/>
    <n v="999"/>
    <x v="1"/>
    <x v="75"/>
    <n v="999"/>
    <n v="0.90386386386386386"/>
    <n v="902.96"/>
    <n v="0.12912340912340914"/>
  </r>
  <r>
    <n v="2652"/>
    <x v="2549"/>
    <d v="2024-01-29T00:00:00"/>
    <x v="1"/>
    <x v="9"/>
    <x v="0"/>
    <s v="Unkown"/>
    <x v="1"/>
    <x v="0"/>
    <x v="4"/>
    <n v="5"/>
    <x v="1"/>
    <n v="799"/>
    <x v="1"/>
    <x v="100"/>
    <n v="799"/>
    <n v="1.183279098873592"/>
    <n v="945.44"/>
    <n v="0.23665581977471842"/>
  </r>
  <r>
    <n v="2653"/>
    <x v="2550"/>
    <d v="2025-03-26T00:00:00"/>
    <x v="0"/>
    <x v="8"/>
    <x v="0"/>
    <s v="CUST2469"/>
    <x v="2"/>
    <x v="1"/>
    <x v="5"/>
    <n v="1"/>
    <x v="2"/>
    <n v="299"/>
    <x v="1"/>
    <x v="124"/>
    <n v="299"/>
    <n v="5.6454849498327755E-2"/>
    <n v="16.88"/>
    <n v="5.6454849498327755E-2"/>
  </r>
  <r>
    <n v="2654"/>
    <x v="2551"/>
    <d v="2025-09-28T00:00:00"/>
    <x v="0"/>
    <x v="3"/>
    <x v="2"/>
    <s v="CUST1202"/>
    <x v="0"/>
    <x v="0"/>
    <x v="1"/>
    <n v="3"/>
    <x v="2"/>
    <n v="199"/>
    <x v="3"/>
    <x v="20"/>
    <n v="169.15"/>
    <n v="0.52095477386934674"/>
    <n v="103.67"/>
    <n v="0.20429598975268501"/>
  </r>
  <r>
    <n v="2655"/>
    <x v="2552"/>
    <d v="2025-07-21T00:00:00"/>
    <x v="0"/>
    <x v="4"/>
    <x v="3"/>
    <s v="Unkown"/>
    <x v="1"/>
    <x v="2"/>
    <x v="2"/>
    <n v="2"/>
    <x v="2"/>
    <n v="199"/>
    <x v="1"/>
    <x v="123"/>
    <n v="199"/>
    <n v="0.22804020100502514"/>
    <n v="45.38"/>
    <n v="0.11402010050251257"/>
  </r>
  <r>
    <n v="2656"/>
    <x v="2553"/>
    <d v="2024-05-22T00:00:00"/>
    <x v="1"/>
    <x v="7"/>
    <x v="3"/>
    <s v="CUST2650"/>
    <x v="0"/>
    <x v="1"/>
    <x v="0"/>
    <n v="5"/>
    <x v="1"/>
    <n v="199"/>
    <x v="2"/>
    <x v="50"/>
    <n v="179.1"/>
    <n v="0.42226130653266331"/>
    <n v="84.03"/>
    <n v="9.3835845896147407E-2"/>
  </r>
  <r>
    <n v="2657"/>
    <x v="2554"/>
    <d v="2025-08-02T00:00:00"/>
    <x v="0"/>
    <x v="5"/>
    <x v="3"/>
    <s v="CUST1047"/>
    <x v="1"/>
    <x v="0"/>
    <x v="1"/>
    <n v="5"/>
    <x v="1"/>
    <n v="199"/>
    <x v="1"/>
    <x v="86"/>
    <n v="199"/>
    <n v="0.25236180904522615"/>
    <n v="50.22"/>
    <n v="5.0472361809045227E-2"/>
  </r>
  <r>
    <n v="2658"/>
    <x v="2555"/>
    <d v="2025-08-05T00:00:00"/>
    <x v="0"/>
    <x v="5"/>
    <x v="0"/>
    <s v="Unkown"/>
    <x v="2"/>
    <x v="2"/>
    <x v="7"/>
    <n v="7"/>
    <x v="0"/>
    <n v="299"/>
    <x v="3"/>
    <x v="78"/>
    <n v="254.15"/>
    <n v="1.4760535117056854"/>
    <n v="441.34"/>
    <n v="0.24807622045473707"/>
  </r>
  <r>
    <n v="2659"/>
    <x v="2556"/>
    <d v="2025-05-11T00:00:00"/>
    <x v="0"/>
    <x v="7"/>
    <x v="2"/>
    <s v="Unkown"/>
    <x v="0"/>
    <x v="2"/>
    <x v="0"/>
    <n v="8"/>
    <x v="0"/>
    <n v="499"/>
    <x v="2"/>
    <x v="104"/>
    <n v="449.1"/>
    <n v="0.43773547094188381"/>
    <n v="218.43"/>
    <n v="6.0796593186372747E-2"/>
  </r>
  <r>
    <n v="2660"/>
    <x v="2557"/>
    <d v="2024-03-11T00:00:00"/>
    <x v="1"/>
    <x v="8"/>
    <x v="0"/>
    <s v="CUST2398"/>
    <x v="2"/>
    <x v="0"/>
    <x v="6"/>
    <n v="6"/>
    <x v="1"/>
    <n v="199"/>
    <x v="0"/>
    <x v="235"/>
    <n v="189.04999999999998"/>
    <n v="0.88226130653266333"/>
    <n v="175.57"/>
    <n v="0.15478268535660761"/>
  </r>
  <r>
    <n v="2661"/>
    <x v="2558"/>
    <d v="2024-01-30T00:00:00"/>
    <x v="1"/>
    <x v="9"/>
    <x v="2"/>
    <s v="CUST1191"/>
    <x v="2"/>
    <x v="0"/>
    <x v="7"/>
    <n v="2"/>
    <x v="2"/>
    <n v="799"/>
    <x v="1"/>
    <x v="38"/>
    <n v="799"/>
    <n v="0.4712140175219024"/>
    <n v="376.5"/>
    <n v="0.2356070087609512"/>
  </r>
  <r>
    <n v="2662"/>
    <x v="2559"/>
    <d v="2025-02-07T00:00:00"/>
    <x v="0"/>
    <x v="1"/>
    <x v="1"/>
    <s v="Unkown"/>
    <x v="1"/>
    <x v="2"/>
    <x v="0"/>
    <n v="9"/>
    <x v="0"/>
    <n v="499"/>
    <x v="0"/>
    <x v="178"/>
    <n v="474.04999999999995"/>
    <n v="0.85324649298597188"/>
    <n v="425.77"/>
    <n v="9.9794911460347593E-2"/>
  </r>
  <r>
    <n v="2663"/>
    <x v="2560"/>
    <d v="2025-09-09T00:00:00"/>
    <x v="0"/>
    <x v="3"/>
    <x v="0"/>
    <s v="Unkown"/>
    <x v="1"/>
    <x v="1"/>
    <x v="0"/>
    <n v="7"/>
    <x v="0"/>
    <n v="99"/>
    <x v="1"/>
    <x v="36"/>
    <n v="99"/>
    <n v="1.0453535353535353"/>
    <n v="103.49"/>
    <n v="0.14933621933621932"/>
  </r>
  <r>
    <n v="2664"/>
    <x v="2561"/>
    <d v="2025-03-17T00:00:00"/>
    <x v="0"/>
    <x v="8"/>
    <x v="3"/>
    <s v="CUST1957"/>
    <x v="0"/>
    <x v="0"/>
    <x v="5"/>
    <n v="4"/>
    <x v="1"/>
    <n v="799"/>
    <x v="2"/>
    <x v="31"/>
    <n v="719.1"/>
    <n v="1.0529161451814768"/>
    <n v="841.28"/>
    <n v="0.29247670699485467"/>
  </r>
  <r>
    <n v="2665"/>
    <x v="2562"/>
    <d v="2025-10-30T00:00:00"/>
    <x v="0"/>
    <x v="11"/>
    <x v="1"/>
    <s v="Unkown"/>
    <x v="0"/>
    <x v="2"/>
    <x v="0"/>
    <n v="2"/>
    <x v="2"/>
    <n v="299"/>
    <x v="0"/>
    <x v="91"/>
    <n v="284.05"/>
    <n v="0.4154515050167224"/>
    <n v="124.22"/>
    <n v="0.21865868685090653"/>
  </r>
  <r>
    <n v="2666"/>
    <x v="2563"/>
    <d v="2025-02-18T00:00:00"/>
    <x v="0"/>
    <x v="1"/>
    <x v="1"/>
    <s v="Unkown"/>
    <x v="2"/>
    <x v="1"/>
    <x v="0"/>
    <n v="7"/>
    <x v="0"/>
    <n v="99"/>
    <x v="1"/>
    <x v="36"/>
    <n v="99"/>
    <n v="1.957070707070707"/>
    <n v="193.75"/>
    <n v="0.2795815295815296"/>
  </r>
  <r>
    <n v="2667"/>
    <x v="2564"/>
    <d v="2024-01-14T00:00:00"/>
    <x v="1"/>
    <x v="9"/>
    <x v="1"/>
    <s v="Unkown"/>
    <x v="0"/>
    <x v="2"/>
    <x v="7"/>
    <n v="7"/>
    <x v="0"/>
    <n v="199"/>
    <x v="3"/>
    <x v="94"/>
    <n v="169.15"/>
    <n v="1.5147738693467336"/>
    <n v="301.44"/>
    <n v="0.25458384358768632"/>
  </r>
  <r>
    <n v="2668"/>
    <x v="2565"/>
    <d v="2024-07-05T00:00:00"/>
    <x v="1"/>
    <x v="4"/>
    <x v="0"/>
    <s v="CUST1685"/>
    <x v="0"/>
    <x v="0"/>
    <x v="6"/>
    <n v="3"/>
    <x v="2"/>
    <n v="99"/>
    <x v="1"/>
    <x v="132"/>
    <n v="99"/>
    <n v="0.34575757575757571"/>
    <n v="34.229999999999997"/>
    <n v="0.11525252525252525"/>
  </r>
  <r>
    <n v="2669"/>
    <x v="2566"/>
    <d v="2025-04-12T00:00:00"/>
    <x v="0"/>
    <x v="2"/>
    <x v="2"/>
    <s v="CUST1288"/>
    <x v="2"/>
    <x v="0"/>
    <x v="7"/>
    <n v="6"/>
    <x v="1"/>
    <n v="799"/>
    <x v="3"/>
    <x v="76"/>
    <n v="679.15"/>
    <n v="0.7853316645807259"/>
    <n v="627.48"/>
    <n v="0.15398660089818156"/>
  </r>
  <r>
    <n v="2671"/>
    <x v="2567"/>
    <d v="2024-05-17T00:00:00"/>
    <x v="1"/>
    <x v="7"/>
    <x v="3"/>
    <s v="Unkown"/>
    <x v="2"/>
    <x v="0"/>
    <x v="3"/>
    <n v="4"/>
    <x v="1"/>
    <n v="999"/>
    <x v="3"/>
    <x v="239"/>
    <n v="849.15"/>
    <n v="0.85375375375375373"/>
    <n v="852.9"/>
    <n v="0.25110404522169227"/>
  </r>
  <r>
    <n v="2672"/>
    <x v="2568"/>
    <d v="2025-03-22T00:00:00"/>
    <x v="0"/>
    <x v="8"/>
    <x v="0"/>
    <s v="Unkown"/>
    <x v="2"/>
    <x v="1"/>
    <x v="5"/>
    <n v="4"/>
    <x v="1"/>
    <n v="999"/>
    <x v="0"/>
    <x v="260"/>
    <n v="949.05"/>
    <n v="0.26162162162162161"/>
    <n v="261.36"/>
    <n v="6.8847795163584649E-2"/>
  </r>
  <r>
    <n v="2673"/>
    <x v="2569"/>
    <d v="2024-06-19T00:00:00"/>
    <x v="1"/>
    <x v="0"/>
    <x v="3"/>
    <s v="Unkown"/>
    <x v="0"/>
    <x v="2"/>
    <x v="3"/>
    <n v="4"/>
    <x v="1"/>
    <n v="199"/>
    <x v="1"/>
    <x v="1"/>
    <n v="199"/>
    <n v="0.93904522613065333"/>
    <n v="186.87"/>
    <n v="0.23476130653266333"/>
  </r>
  <r>
    <n v="2674"/>
    <x v="2570"/>
    <d v="2025-03-18T00:00:00"/>
    <x v="0"/>
    <x v="8"/>
    <x v="0"/>
    <s v="CUST2421"/>
    <x v="1"/>
    <x v="2"/>
    <x v="3"/>
    <n v="10"/>
    <x v="0"/>
    <n v="199"/>
    <x v="2"/>
    <x v="110"/>
    <n v="179.1"/>
    <n v="2.0701005025125627"/>
    <n v="411.95"/>
    <n v="0.23001116694584031"/>
  </r>
  <r>
    <n v="2675"/>
    <x v="2571"/>
    <d v="2025-11-14T00:00:00"/>
    <x v="0"/>
    <x v="10"/>
    <x v="3"/>
    <s v="CUST2729"/>
    <x v="2"/>
    <x v="1"/>
    <x v="6"/>
    <n v="6"/>
    <x v="1"/>
    <n v="999"/>
    <x v="0"/>
    <x v="163"/>
    <n v="949.05000000000007"/>
    <n v="0.32635635635635635"/>
    <n v="326.02999999999997"/>
    <n v="5.725550111515023E-2"/>
  </r>
  <r>
    <n v="2676"/>
    <x v="2572"/>
    <d v="2024-04-28T00:00:00"/>
    <x v="1"/>
    <x v="2"/>
    <x v="2"/>
    <s v="Unkown"/>
    <x v="0"/>
    <x v="0"/>
    <x v="5"/>
    <n v="6"/>
    <x v="1"/>
    <n v="299"/>
    <x v="2"/>
    <x v="261"/>
    <n v="269.09999999999997"/>
    <n v="1.2791304347826087"/>
    <n v="382.46"/>
    <n v="0.23687600644122384"/>
  </r>
  <r>
    <n v="2677"/>
    <x v="2573"/>
    <d v="2025-04-06T00:00:00"/>
    <x v="0"/>
    <x v="2"/>
    <x v="0"/>
    <s v="Unkown"/>
    <x v="1"/>
    <x v="0"/>
    <x v="3"/>
    <n v="8"/>
    <x v="0"/>
    <n v="799"/>
    <x v="1"/>
    <x v="162"/>
    <n v="799"/>
    <n v="0.51276595744680853"/>
    <n v="409.7"/>
    <n v="6.4095744680851066E-2"/>
  </r>
  <r>
    <n v="2678"/>
    <x v="2574"/>
    <d v="2025-12-09T00:00:00"/>
    <x v="0"/>
    <x v="6"/>
    <x v="0"/>
    <s v="Unkown"/>
    <x v="0"/>
    <x v="2"/>
    <x v="2"/>
    <n v="1"/>
    <x v="2"/>
    <n v="199"/>
    <x v="2"/>
    <x v="242"/>
    <n v="179.1"/>
    <n v="4.8592964824120601E-2"/>
    <n v="9.67"/>
    <n v="5.3992183137911785E-2"/>
  </r>
  <r>
    <n v="2679"/>
    <x v="2575"/>
    <d v="2025-04-30T00:00:00"/>
    <x v="0"/>
    <x v="2"/>
    <x v="3"/>
    <s v="Unkown"/>
    <x v="1"/>
    <x v="1"/>
    <x v="7"/>
    <n v="3"/>
    <x v="2"/>
    <n v="99"/>
    <x v="1"/>
    <x v="132"/>
    <n v="99"/>
    <n v="0.80525252525252522"/>
    <n v="79.72"/>
    <n v="0.26841750841750839"/>
  </r>
  <r>
    <n v="2680"/>
    <x v="2576"/>
    <d v="2025-10-05T00:00:00"/>
    <x v="0"/>
    <x v="11"/>
    <x v="0"/>
    <s v="CUST2349"/>
    <x v="2"/>
    <x v="0"/>
    <x v="4"/>
    <n v="2"/>
    <x v="2"/>
    <n v="999"/>
    <x v="2"/>
    <x v="161"/>
    <n v="899.1"/>
    <n v="0.18326326326326328"/>
    <n v="183.08"/>
    <n v="0.10181292403514626"/>
  </r>
  <r>
    <n v="2681"/>
    <x v="2577"/>
    <d v="2025-07-26T00:00:00"/>
    <x v="0"/>
    <x v="4"/>
    <x v="0"/>
    <s v="CUST2643"/>
    <x v="0"/>
    <x v="0"/>
    <x v="0"/>
    <n v="8"/>
    <x v="0"/>
    <n v="999"/>
    <x v="0"/>
    <x v="115"/>
    <n v="949.05"/>
    <n v="1.2166966966966968"/>
    <n v="1215.48"/>
    <n v="0.16009167061798643"/>
  </r>
  <r>
    <n v="2682"/>
    <x v="2578"/>
    <d v="2024-09-05T00:00:00"/>
    <x v="1"/>
    <x v="3"/>
    <x v="0"/>
    <s v="CUST2510"/>
    <x v="2"/>
    <x v="1"/>
    <x v="0"/>
    <n v="4"/>
    <x v="1"/>
    <n v="299"/>
    <x v="3"/>
    <x v="257"/>
    <n v="254.15"/>
    <n v="0.44060200668896327"/>
    <n v="131.74"/>
    <n v="0.12958882549675388"/>
  </r>
  <r>
    <n v="2683"/>
    <x v="2579"/>
    <d v="2024-04-24T00:00:00"/>
    <x v="1"/>
    <x v="2"/>
    <x v="2"/>
    <s v="Unkown"/>
    <x v="1"/>
    <x v="1"/>
    <x v="3"/>
    <n v="10"/>
    <x v="0"/>
    <n v="299"/>
    <x v="3"/>
    <x v="263"/>
    <n v="254.15"/>
    <n v="1.554648829431438"/>
    <n v="464.84"/>
    <n v="0.18289986228605154"/>
  </r>
  <r>
    <n v="2684"/>
    <x v="2580"/>
    <d v="2025-07-20T00:00:00"/>
    <x v="0"/>
    <x v="4"/>
    <x v="3"/>
    <s v="Unkown"/>
    <x v="2"/>
    <x v="0"/>
    <x v="6"/>
    <n v="9"/>
    <x v="0"/>
    <n v="999"/>
    <x v="1"/>
    <x v="83"/>
    <n v="999"/>
    <n v="1.8310810810810811"/>
    <n v="1829.25"/>
    <n v="0.20345345345345345"/>
  </r>
  <r>
    <n v="2685"/>
    <x v="2581"/>
    <d v="2025-02-02T00:00:00"/>
    <x v="0"/>
    <x v="1"/>
    <x v="2"/>
    <s v="Unkown"/>
    <x v="1"/>
    <x v="1"/>
    <x v="7"/>
    <n v="6"/>
    <x v="1"/>
    <n v="499"/>
    <x v="0"/>
    <x v="209"/>
    <n v="474.05"/>
    <n v="0.92831663326653313"/>
    <n v="463.23"/>
    <n v="0.16286256723974263"/>
  </r>
  <r>
    <n v="2686"/>
    <x v="2582"/>
    <d v="2024-01-24T00:00:00"/>
    <x v="1"/>
    <x v="9"/>
    <x v="2"/>
    <s v="CUST2113"/>
    <x v="1"/>
    <x v="0"/>
    <x v="3"/>
    <n v="6"/>
    <x v="1"/>
    <n v="799"/>
    <x v="3"/>
    <x v="76"/>
    <n v="679.15"/>
    <n v="1.4208010012515644"/>
    <n v="1135.22"/>
    <n v="0.27858843161795382"/>
  </r>
  <r>
    <n v="2687"/>
    <x v="2583"/>
    <d v="2025-08-04T00:00:00"/>
    <x v="0"/>
    <x v="5"/>
    <x v="1"/>
    <s v="CUST2580"/>
    <x v="0"/>
    <x v="2"/>
    <x v="1"/>
    <n v="10"/>
    <x v="0"/>
    <n v="299"/>
    <x v="3"/>
    <x v="263"/>
    <n v="254.15"/>
    <n v="2.3241806020066886"/>
    <n v="694.93"/>
    <n v="0.2734330120007869"/>
  </r>
  <r>
    <n v="2688"/>
    <x v="2584"/>
    <d v="2024-06-06T00:00:00"/>
    <x v="1"/>
    <x v="0"/>
    <x v="2"/>
    <s v="Unkown"/>
    <x v="2"/>
    <x v="1"/>
    <x v="3"/>
    <n v="1"/>
    <x v="2"/>
    <n v="799"/>
    <x v="1"/>
    <x v="14"/>
    <n v="799"/>
    <n v="0.29035043804755944"/>
    <n v="231.99"/>
    <n v="0.29035043804755944"/>
  </r>
  <r>
    <n v="2689"/>
    <x v="2585"/>
    <d v="2025-04-25T00:00:00"/>
    <x v="0"/>
    <x v="2"/>
    <x v="3"/>
    <s v="Unkown"/>
    <x v="0"/>
    <x v="2"/>
    <x v="5"/>
    <n v="6"/>
    <x v="1"/>
    <n v="499"/>
    <x v="1"/>
    <x v="140"/>
    <n v="499"/>
    <n v="0.77787575150300603"/>
    <n v="388.16"/>
    <n v="0.12964595858383435"/>
  </r>
  <r>
    <n v="2690"/>
    <x v="2586"/>
    <d v="2025-10-22T00:00:00"/>
    <x v="0"/>
    <x v="11"/>
    <x v="3"/>
    <s v="Unkown"/>
    <x v="0"/>
    <x v="2"/>
    <x v="2"/>
    <n v="9"/>
    <x v="0"/>
    <n v="799"/>
    <x v="1"/>
    <x v="24"/>
    <n v="799"/>
    <n v="2.4735419274092614"/>
    <n v="1976.36"/>
    <n v="0.27483799193436237"/>
  </r>
  <r>
    <n v="2691"/>
    <x v="2587"/>
    <d v="2024-03-31T00:00:00"/>
    <x v="1"/>
    <x v="8"/>
    <x v="3"/>
    <s v="Unkown"/>
    <x v="2"/>
    <x v="2"/>
    <x v="1"/>
    <n v="7"/>
    <x v="0"/>
    <n v="199"/>
    <x v="2"/>
    <x v="169"/>
    <n v="179.1"/>
    <n v="0.84703517587939703"/>
    <n v="168.56"/>
    <n v="0.1344500279173646"/>
  </r>
  <r>
    <n v="2692"/>
    <x v="2588"/>
    <d v="2024-09-24T00:00:00"/>
    <x v="1"/>
    <x v="3"/>
    <x v="0"/>
    <s v="Unkown"/>
    <x v="2"/>
    <x v="1"/>
    <x v="5"/>
    <n v="5"/>
    <x v="1"/>
    <n v="799"/>
    <x v="2"/>
    <x v="218"/>
    <n v="719.1"/>
    <n v="1.1589236545682102"/>
    <n v="925.98"/>
    <n v="0.25753858990404671"/>
  </r>
  <r>
    <n v="2693"/>
    <x v="2589"/>
    <d v="2025-10-27T00:00:00"/>
    <x v="0"/>
    <x v="11"/>
    <x v="3"/>
    <s v="Unkown"/>
    <x v="1"/>
    <x v="0"/>
    <x v="1"/>
    <n v="6"/>
    <x v="1"/>
    <n v="999"/>
    <x v="3"/>
    <x v="126"/>
    <n v="849.15"/>
    <n v="0.83067067067067069"/>
    <n v="829.84"/>
    <n v="0.16287660209228838"/>
  </r>
  <r>
    <n v="2694"/>
    <x v="2590"/>
    <d v="2024-04-25T00:00:00"/>
    <x v="1"/>
    <x v="2"/>
    <x v="3"/>
    <s v="Unkown"/>
    <x v="0"/>
    <x v="2"/>
    <x v="7"/>
    <n v="1"/>
    <x v="2"/>
    <n v="199"/>
    <x v="2"/>
    <x v="242"/>
    <n v="179.1"/>
    <n v="0.1991959798994975"/>
    <n v="39.64"/>
    <n v="0.22132886655499723"/>
  </r>
  <r>
    <n v="2695"/>
    <x v="2591"/>
    <d v="2025-07-06T00:00:00"/>
    <x v="0"/>
    <x v="4"/>
    <x v="3"/>
    <s v="Unkown"/>
    <x v="2"/>
    <x v="2"/>
    <x v="6"/>
    <n v="6"/>
    <x v="1"/>
    <n v="499"/>
    <x v="0"/>
    <x v="209"/>
    <n v="474.05"/>
    <n v="0.43078156312625254"/>
    <n v="214.96"/>
    <n v="7.5575712829167099E-2"/>
  </r>
  <r>
    <n v="2696"/>
    <x v="2592"/>
    <d v="2024-01-20T00:00:00"/>
    <x v="1"/>
    <x v="9"/>
    <x v="2"/>
    <s v="Unkown"/>
    <x v="2"/>
    <x v="2"/>
    <x v="1"/>
    <n v="7"/>
    <x v="0"/>
    <n v="199"/>
    <x v="2"/>
    <x v="169"/>
    <n v="179.1"/>
    <n v="0.87603015075376889"/>
    <n v="174.33"/>
    <n v="0.13905240488155063"/>
  </r>
  <r>
    <n v="2697"/>
    <x v="2593"/>
    <d v="2024-02-24T00:00:00"/>
    <x v="1"/>
    <x v="1"/>
    <x v="3"/>
    <s v="Unkown"/>
    <x v="2"/>
    <x v="0"/>
    <x v="6"/>
    <n v="9"/>
    <x v="0"/>
    <n v="999"/>
    <x v="1"/>
    <x v="83"/>
    <n v="999"/>
    <n v="1.3519219219219218"/>
    <n v="1350.57"/>
    <n v="0.15021354688021354"/>
  </r>
  <r>
    <n v="2698"/>
    <x v="2594"/>
    <d v="2024-08-20T00:00:00"/>
    <x v="1"/>
    <x v="5"/>
    <x v="1"/>
    <s v="Unkown"/>
    <x v="2"/>
    <x v="2"/>
    <x v="4"/>
    <n v="1"/>
    <x v="2"/>
    <n v="999"/>
    <x v="0"/>
    <x v="188"/>
    <n v="949.05"/>
    <n v="0.21173173173173174"/>
    <n v="211.52"/>
    <n v="0.22287550708603343"/>
  </r>
  <r>
    <n v="2699"/>
    <x v="2595"/>
    <d v="2025-02-11T00:00:00"/>
    <x v="0"/>
    <x v="1"/>
    <x v="1"/>
    <s v="Unkown"/>
    <x v="0"/>
    <x v="0"/>
    <x v="0"/>
    <n v="1"/>
    <x v="2"/>
    <n v="199"/>
    <x v="1"/>
    <x v="148"/>
    <n v="199"/>
    <n v="0.17341708542713566"/>
    <n v="34.51"/>
    <n v="0.17341708542713566"/>
  </r>
  <r>
    <n v="2700"/>
    <x v="2596"/>
    <d v="2024-11-14T00:00:00"/>
    <x v="1"/>
    <x v="10"/>
    <x v="3"/>
    <s v="CUST2202"/>
    <x v="1"/>
    <x v="0"/>
    <x v="1"/>
    <n v="10"/>
    <x v="0"/>
    <n v="999"/>
    <x v="1"/>
    <x v="58"/>
    <n v="999"/>
    <n v="2.5439739739739737"/>
    <n v="2541.4299999999998"/>
    <n v="0.25439739739739736"/>
  </r>
  <r>
    <n v="2702"/>
    <x v="2597"/>
    <d v="2025-01-23T00:00:00"/>
    <x v="0"/>
    <x v="9"/>
    <x v="3"/>
    <s v="CUST2522"/>
    <x v="2"/>
    <x v="1"/>
    <x v="5"/>
    <n v="6"/>
    <x v="1"/>
    <n v="99"/>
    <x v="1"/>
    <x v="155"/>
    <n v="99"/>
    <n v="1.5369696969696969"/>
    <n v="152.16"/>
    <n v="0.25616161616161615"/>
  </r>
  <r>
    <n v="2703"/>
    <x v="2598"/>
    <d v="2025-01-02T00:00:00"/>
    <x v="0"/>
    <x v="9"/>
    <x v="2"/>
    <s v="Unkown"/>
    <x v="1"/>
    <x v="1"/>
    <x v="3"/>
    <n v="2"/>
    <x v="2"/>
    <n v="299"/>
    <x v="1"/>
    <x v="133"/>
    <n v="299"/>
    <n v="0.14505016722408026"/>
    <n v="43.37"/>
    <n v="7.2525083612040131E-2"/>
  </r>
  <r>
    <n v="2704"/>
    <x v="2599"/>
    <d v="2025-05-26T00:00:00"/>
    <x v="0"/>
    <x v="7"/>
    <x v="3"/>
    <s v="CUST2019"/>
    <x v="0"/>
    <x v="2"/>
    <x v="7"/>
    <n v="10"/>
    <x v="0"/>
    <n v="499"/>
    <x v="2"/>
    <x v="15"/>
    <n v="449.1"/>
    <n v="0.67653306613226449"/>
    <n v="337.59"/>
    <n v="7.5170340681362718E-2"/>
  </r>
  <r>
    <n v="2705"/>
    <x v="2600"/>
    <d v="2024-07-02T00:00:00"/>
    <x v="1"/>
    <x v="4"/>
    <x v="3"/>
    <s v="Unkown"/>
    <x v="2"/>
    <x v="0"/>
    <x v="0"/>
    <n v="5"/>
    <x v="1"/>
    <n v="999"/>
    <x v="3"/>
    <x v="271"/>
    <n v="849.15"/>
    <n v="0.34449449449449449"/>
    <n v="344.15"/>
    <n v="8.105752811635164E-2"/>
  </r>
  <r>
    <n v="2706"/>
    <x v="2601"/>
    <d v="2025-07-30T00:00:00"/>
    <x v="0"/>
    <x v="4"/>
    <x v="1"/>
    <s v="Unkown"/>
    <x v="1"/>
    <x v="0"/>
    <x v="4"/>
    <n v="5"/>
    <x v="1"/>
    <n v="199"/>
    <x v="1"/>
    <x v="86"/>
    <n v="199"/>
    <n v="0.72613065326633164"/>
    <n v="144.5"/>
    <n v="0.14522613065326634"/>
  </r>
  <r>
    <n v="2707"/>
    <x v="2602"/>
    <d v="2025-06-10T00:00:00"/>
    <x v="0"/>
    <x v="0"/>
    <x v="2"/>
    <s v="Unkown"/>
    <x v="0"/>
    <x v="1"/>
    <x v="1"/>
    <n v="6"/>
    <x v="1"/>
    <n v="999"/>
    <x v="1"/>
    <x v="166"/>
    <n v="999"/>
    <n v="1.160940940940941"/>
    <n v="1159.78"/>
    <n v="0.19349015682349016"/>
  </r>
  <r>
    <n v="2708"/>
    <x v="2603"/>
    <d v="2025-09-22T00:00:00"/>
    <x v="0"/>
    <x v="3"/>
    <x v="0"/>
    <s v="Unkown"/>
    <x v="2"/>
    <x v="1"/>
    <x v="5"/>
    <n v="4"/>
    <x v="1"/>
    <n v="199"/>
    <x v="3"/>
    <x v="28"/>
    <n v="169.15"/>
    <n v="0.71904522613065325"/>
    <n v="143.09"/>
    <n v="0.21148389003842744"/>
  </r>
  <r>
    <n v="2709"/>
    <x v="2604"/>
    <d v="2025-01-20T00:00:00"/>
    <x v="0"/>
    <x v="9"/>
    <x v="0"/>
    <s v="Unkown"/>
    <x v="0"/>
    <x v="2"/>
    <x v="7"/>
    <n v="3"/>
    <x v="2"/>
    <n v="799"/>
    <x v="2"/>
    <x v="122"/>
    <n v="719.1"/>
    <n v="0.71290362953692121"/>
    <n v="569.61"/>
    <n v="0.26403838130997076"/>
  </r>
  <r>
    <n v="2710"/>
    <x v="2605"/>
    <d v="2024-07-20T00:00:00"/>
    <x v="1"/>
    <x v="4"/>
    <x v="2"/>
    <s v="Unkown"/>
    <x v="0"/>
    <x v="1"/>
    <x v="4"/>
    <n v="9"/>
    <x v="0"/>
    <n v="99"/>
    <x v="0"/>
    <x v="244"/>
    <n v="94.050000000000011"/>
    <n v="1.0168686868686869"/>
    <n v="100.67"/>
    <n v="0.11893201016008033"/>
  </r>
  <r>
    <n v="2711"/>
    <x v="2606"/>
    <d v="2025-10-23T00:00:00"/>
    <x v="0"/>
    <x v="11"/>
    <x v="2"/>
    <s v="CUST2794"/>
    <x v="1"/>
    <x v="1"/>
    <x v="0"/>
    <n v="2"/>
    <x v="2"/>
    <n v="299"/>
    <x v="3"/>
    <x v="232"/>
    <n v="254.15"/>
    <n v="0.26384615384615384"/>
    <n v="78.89"/>
    <n v="0.15520361990950227"/>
  </r>
  <r>
    <n v="2712"/>
    <x v="2607"/>
    <d v="2025-07-07T00:00:00"/>
    <x v="0"/>
    <x v="4"/>
    <x v="0"/>
    <s v="Unkown"/>
    <x v="0"/>
    <x v="1"/>
    <x v="2"/>
    <n v="1"/>
    <x v="2"/>
    <n v="299"/>
    <x v="1"/>
    <x v="124"/>
    <n v="299"/>
    <n v="0.14765886287625418"/>
    <n v="44.15"/>
    <n v="0.14765886287625418"/>
  </r>
  <r>
    <n v="2713"/>
    <x v="2608"/>
    <d v="2024-01-09T00:00:00"/>
    <x v="1"/>
    <x v="9"/>
    <x v="3"/>
    <s v="Unkown"/>
    <x v="0"/>
    <x v="1"/>
    <x v="1"/>
    <n v="3"/>
    <x v="2"/>
    <n v="499"/>
    <x v="3"/>
    <x v="22"/>
    <n v="424.15000000000003"/>
    <n v="0.56242484969939877"/>
    <n v="280.64999999999998"/>
    <n v="0.2205587645879995"/>
  </r>
  <r>
    <n v="2714"/>
    <x v="2609"/>
    <d v="2025-09-23T00:00:00"/>
    <x v="0"/>
    <x v="3"/>
    <x v="2"/>
    <s v="Unkown"/>
    <x v="1"/>
    <x v="1"/>
    <x v="2"/>
    <n v="2"/>
    <x v="2"/>
    <n v="999"/>
    <x v="1"/>
    <x v="160"/>
    <n v="999"/>
    <n v="0.44578578578578576"/>
    <n v="445.34"/>
    <n v="0.22289289289289288"/>
  </r>
  <r>
    <n v="2715"/>
    <x v="2610"/>
    <d v="2025-06-14T00:00:00"/>
    <x v="0"/>
    <x v="0"/>
    <x v="2"/>
    <s v="Unkown"/>
    <x v="1"/>
    <x v="0"/>
    <x v="0"/>
    <n v="5"/>
    <x v="1"/>
    <n v="149"/>
    <x v="0"/>
    <x v="97"/>
    <n v="141.55000000000001"/>
    <n v="0.41422818791946309"/>
    <n v="61.72"/>
    <n v="8.7205934298834331E-2"/>
  </r>
  <r>
    <n v="2716"/>
    <x v="2611"/>
    <d v="2025-11-20T00:00:00"/>
    <x v="0"/>
    <x v="10"/>
    <x v="0"/>
    <s v="CUST1266"/>
    <x v="2"/>
    <x v="2"/>
    <x v="0"/>
    <n v="1"/>
    <x v="2"/>
    <n v="499"/>
    <x v="0"/>
    <x v="171"/>
    <n v="474.05"/>
    <n v="0.2564328657314629"/>
    <n v="127.96"/>
    <n v="0.26992933234890831"/>
  </r>
  <r>
    <n v="2717"/>
    <x v="2612"/>
    <d v="2024-09-26T00:00:00"/>
    <x v="1"/>
    <x v="3"/>
    <x v="0"/>
    <s v="CUST2955"/>
    <x v="0"/>
    <x v="0"/>
    <x v="7"/>
    <n v="5"/>
    <x v="1"/>
    <n v="199"/>
    <x v="1"/>
    <x v="86"/>
    <n v="199"/>
    <n v="0.71552763819095466"/>
    <n v="142.38999999999999"/>
    <n v="0.14310552763819095"/>
  </r>
  <r>
    <n v="2718"/>
    <x v="2613"/>
    <d v="2025-07-07T00:00:00"/>
    <x v="0"/>
    <x v="4"/>
    <x v="0"/>
    <s v="Unkown"/>
    <x v="0"/>
    <x v="1"/>
    <x v="4"/>
    <n v="8"/>
    <x v="0"/>
    <n v="149"/>
    <x v="1"/>
    <x v="237"/>
    <n v="149"/>
    <n v="1.8180536912751677"/>
    <n v="270.89"/>
    <n v="0.22725671140939596"/>
  </r>
  <r>
    <n v="2719"/>
    <x v="2614"/>
    <d v="2024-07-28T00:00:00"/>
    <x v="1"/>
    <x v="4"/>
    <x v="3"/>
    <s v="CUST1848"/>
    <x v="2"/>
    <x v="0"/>
    <x v="0"/>
    <n v="3"/>
    <x v="2"/>
    <n v="149"/>
    <x v="1"/>
    <x v="11"/>
    <n v="149"/>
    <n v="0.84422818791946308"/>
    <n v="125.79"/>
    <n v="0.2814093959731544"/>
  </r>
  <r>
    <n v="2720"/>
    <x v="2615"/>
    <d v="2024-07-13T00:00:00"/>
    <x v="1"/>
    <x v="4"/>
    <x v="3"/>
    <s v="CUST1472"/>
    <x v="1"/>
    <x v="1"/>
    <x v="5"/>
    <n v="6"/>
    <x v="1"/>
    <n v="149"/>
    <x v="2"/>
    <x v="185"/>
    <n v="134.1"/>
    <n v="1.5779194630872484"/>
    <n v="235.11"/>
    <n v="0.29220730797912009"/>
  </r>
  <r>
    <n v="2721"/>
    <x v="2616"/>
    <d v="2025-11-04T00:00:00"/>
    <x v="0"/>
    <x v="10"/>
    <x v="3"/>
    <s v="Unkown"/>
    <x v="1"/>
    <x v="0"/>
    <x v="6"/>
    <n v="6"/>
    <x v="1"/>
    <n v="499"/>
    <x v="1"/>
    <x v="140"/>
    <n v="499"/>
    <n v="1.0151503006012024"/>
    <n v="506.56"/>
    <n v="0.16919171676686706"/>
  </r>
  <r>
    <n v="2722"/>
    <x v="2617"/>
    <d v="2024-02-03T00:00:00"/>
    <x v="1"/>
    <x v="1"/>
    <x v="0"/>
    <s v="CUST2432"/>
    <x v="1"/>
    <x v="2"/>
    <x v="1"/>
    <n v="9"/>
    <x v="0"/>
    <n v="149"/>
    <x v="0"/>
    <x v="68"/>
    <n v="141.55000000000001"/>
    <n v="0.48194630872483224"/>
    <n v="71.81"/>
    <n v="5.6367989324541783E-2"/>
  </r>
  <r>
    <n v="2723"/>
    <x v="2618"/>
    <d v="2025-05-24T00:00:00"/>
    <x v="0"/>
    <x v="7"/>
    <x v="3"/>
    <s v="Unkown"/>
    <x v="0"/>
    <x v="2"/>
    <x v="0"/>
    <n v="3"/>
    <x v="2"/>
    <n v="799"/>
    <x v="1"/>
    <x v="54"/>
    <n v="799"/>
    <n v="0.23576971214017522"/>
    <n v="188.38"/>
    <n v="7.858990404672507E-2"/>
  </r>
  <r>
    <n v="2724"/>
    <x v="2619"/>
    <d v="2024-08-01T00:00:00"/>
    <x v="1"/>
    <x v="5"/>
    <x v="0"/>
    <s v="Unkown"/>
    <x v="2"/>
    <x v="2"/>
    <x v="3"/>
    <n v="9"/>
    <x v="0"/>
    <n v="499"/>
    <x v="2"/>
    <x v="176"/>
    <n v="449.1"/>
    <n v="2.0927254509018036"/>
    <n v="1044.27"/>
    <n v="0.25836116677800042"/>
  </r>
  <r>
    <n v="2725"/>
    <x v="2620"/>
    <d v="2024-02-11T00:00:00"/>
    <x v="1"/>
    <x v="1"/>
    <x v="0"/>
    <s v="Unkown"/>
    <x v="0"/>
    <x v="0"/>
    <x v="3"/>
    <n v="10"/>
    <x v="0"/>
    <n v="99"/>
    <x v="3"/>
    <x v="226"/>
    <n v="84.15"/>
    <n v="2.4164646464646462"/>
    <n v="239.23"/>
    <n v="0.28428995840760546"/>
  </r>
  <r>
    <n v="2726"/>
    <x v="2621"/>
    <d v="2025-02-17T00:00:00"/>
    <x v="0"/>
    <x v="1"/>
    <x v="3"/>
    <s v="Unkown"/>
    <x v="2"/>
    <x v="2"/>
    <x v="7"/>
    <n v="10"/>
    <x v="0"/>
    <n v="799"/>
    <x v="1"/>
    <x v="223"/>
    <n v="799"/>
    <n v="1.9204881101376721"/>
    <n v="1534.47"/>
    <n v="0.19204881101376722"/>
  </r>
  <r>
    <n v="2727"/>
    <x v="2622"/>
    <d v="2024-02-24T00:00:00"/>
    <x v="1"/>
    <x v="1"/>
    <x v="0"/>
    <s v="Unkown"/>
    <x v="1"/>
    <x v="0"/>
    <x v="0"/>
    <n v="7"/>
    <x v="0"/>
    <n v="149"/>
    <x v="1"/>
    <x v="174"/>
    <n v="149"/>
    <n v="1.6474496644295302"/>
    <n v="245.47"/>
    <n v="0.23534995206136144"/>
  </r>
  <r>
    <n v="2728"/>
    <x v="2623"/>
    <d v="2025-01-05T00:00:00"/>
    <x v="0"/>
    <x v="9"/>
    <x v="1"/>
    <s v="Unkown"/>
    <x v="1"/>
    <x v="2"/>
    <x v="1"/>
    <n v="3"/>
    <x v="2"/>
    <n v="99"/>
    <x v="2"/>
    <x v="158"/>
    <n v="89.100000000000009"/>
    <n v="0.48252525252525258"/>
    <n v="47.77"/>
    <n v="0.17871305649083427"/>
  </r>
  <r>
    <n v="2729"/>
    <x v="2624"/>
    <d v="2024-05-21T00:00:00"/>
    <x v="1"/>
    <x v="7"/>
    <x v="1"/>
    <s v="Unkown"/>
    <x v="0"/>
    <x v="2"/>
    <x v="4"/>
    <n v="5"/>
    <x v="1"/>
    <n v="99"/>
    <x v="1"/>
    <x v="80"/>
    <n v="99"/>
    <n v="1.4576767676767677"/>
    <n v="144.31"/>
    <n v="0.29153535353535354"/>
  </r>
  <r>
    <n v="2730"/>
    <x v="2625"/>
    <d v="2025-02-08T00:00:00"/>
    <x v="0"/>
    <x v="1"/>
    <x v="2"/>
    <s v="Unkown"/>
    <x v="1"/>
    <x v="0"/>
    <x v="0"/>
    <n v="1"/>
    <x v="2"/>
    <n v="499"/>
    <x v="1"/>
    <x v="102"/>
    <n v="499"/>
    <n v="0.26442885771543084"/>
    <n v="131.94999999999999"/>
    <n v="0.26442885771543084"/>
  </r>
  <r>
    <n v="2731"/>
    <x v="2626"/>
    <d v="2025-07-18T00:00:00"/>
    <x v="0"/>
    <x v="4"/>
    <x v="0"/>
    <s v="Unkown"/>
    <x v="0"/>
    <x v="2"/>
    <x v="1"/>
    <n v="5"/>
    <x v="1"/>
    <n v="999"/>
    <x v="2"/>
    <x v="183"/>
    <n v="899.1"/>
    <n v="0.29453453453453454"/>
    <n v="294.24"/>
    <n v="6.5452118785452124E-2"/>
  </r>
  <r>
    <n v="2732"/>
    <x v="2627"/>
    <d v="2025-04-14T00:00:00"/>
    <x v="0"/>
    <x v="2"/>
    <x v="3"/>
    <s v="Unkown"/>
    <x v="1"/>
    <x v="1"/>
    <x v="4"/>
    <n v="10"/>
    <x v="0"/>
    <n v="149"/>
    <x v="1"/>
    <x v="246"/>
    <n v="149"/>
    <n v="2.1852348993288593"/>
    <n v="325.60000000000002"/>
    <n v="0.21852348993288592"/>
  </r>
  <r>
    <n v="2733"/>
    <x v="2628"/>
    <d v="2025-02-12T00:00:00"/>
    <x v="0"/>
    <x v="1"/>
    <x v="3"/>
    <s v="Unkown"/>
    <x v="2"/>
    <x v="2"/>
    <x v="2"/>
    <n v="5"/>
    <x v="1"/>
    <n v="99"/>
    <x v="3"/>
    <x v="216"/>
    <n v="84.15"/>
    <n v="1.0705050505050506"/>
    <n v="105.98"/>
    <n v="0.25188354129530599"/>
  </r>
  <r>
    <n v="2734"/>
    <x v="2629"/>
    <d v="2025-08-22T00:00:00"/>
    <x v="0"/>
    <x v="5"/>
    <x v="1"/>
    <s v="Unkown"/>
    <x v="1"/>
    <x v="2"/>
    <x v="6"/>
    <n v="1"/>
    <x v="2"/>
    <n v="149"/>
    <x v="1"/>
    <x v="7"/>
    <n v="149"/>
    <n v="5.677852348993289E-2"/>
    <n v="8.4600000000000009"/>
    <n v="5.677852348993289E-2"/>
  </r>
  <r>
    <n v="2735"/>
    <x v="2630"/>
    <d v="2025-02-19T00:00:00"/>
    <x v="0"/>
    <x v="1"/>
    <x v="2"/>
    <s v="CUST2010"/>
    <x v="1"/>
    <x v="2"/>
    <x v="1"/>
    <n v="6"/>
    <x v="1"/>
    <n v="149"/>
    <x v="3"/>
    <x v="259"/>
    <n v="126.64999999999999"/>
    <n v="1.2139597315436241"/>
    <n v="180.88"/>
    <n v="0.23803131991051454"/>
  </r>
  <r>
    <n v="2736"/>
    <x v="2631"/>
    <d v="2025-06-01T00:00:00"/>
    <x v="0"/>
    <x v="0"/>
    <x v="1"/>
    <s v="Unkown"/>
    <x v="1"/>
    <x v="0"/>
    <x v="4"/>
    <n v="9"/>
    <x v="0"/>
    <n v="149"/>
    <x v="2"/>
    <x v="267"/>
    <n v="134.10000000000002"/>
    <n v="0.57476510067114095"/>
    <n v="85.64"/>
    <n v="7.0958654403844551E-2"/>
  </r>
  <r>
    <n v="2737"/>
    <x v="2632"/>
    <d v="2024-08-18T00:00:00"/>
    <x v="1"/>
    <x v="5"/>
    <x v="0"/>
    <s v="CUST2234"/>
    <x v="1"/>
    <x v="2"/>
    <x v="3"/>
    <n v="6"/>
    <x v="1"/>
    <n v="99"/>
    <x v="1"/>
    <x v="155"/>
    <n v="99"/>
    <n v="0.59404040404040404"/>
    <n v="58.81"/>
    <n v="9.9006734006734015E-2"/>
  </r>
  <r>
    <n v="2739"/>
    <x v="2633"/>
    <d v="2025-06-07T00:00:00"/>
    <x v="0"/>
    <x v="0"/>
    <x v="3"/>
    <s v="Unkown"/>
    <x v="1"/>
    <x v="0"/>
    <x v="7"/>
    <n v="5"/>
    <x v="1"/>
    <n v="499"/>
    <x v="3"/>
    <x v="10"/>
    <n v="424.15"/>
    <n v="0.9961122244488978"/>
    <n v="497.06"/>
    <n v="0.23437934692915241"/>
  </r>
  <r>
    <n v="2740"/>
    <x v="2634"/>
    <d v="2025-03-17T00:00:00"/>
    <x v="0"/>
    <x v="8"/>
    <x v="3"/>
    <s v="Unkown"/>
    <x v="0"/>
    <x v="0"/>
    <x v="2"/>
    <n v="10"/>
    <x v="0"/>
    <n v="499"/>
    <x v="1"/>
    <x v="61"/>
    <n v="499"/>
    <n v="1.256633266533066"/>
    <n v="627.05999999999995"/>
    <n v="0.1256633266533066"/>
  </r>
  <r>
    <n v="2741"/>
    <x v="2635"/>
    <d v="2024-10-22T00:00:00"/>
    <x v="1"/>
    <x v="11"/>
    <x v="3"/>
    <s v="Unkown"/>
    <x v="1"/>
    <x v="0"/>
    <x v="2"/>
    <n v="2"/>
    <x v="2"/>
    <n v="499"/>
    <x v="3"/>
    <x v="137"/>
    <n v="424.15"/>
    <n v="0.50026052104208418"/>
    <n v="249.63"/>
    <n v="0.29427089473063778"/>
  </r>
  <r>
    <n v="2742"/>
    <x v="2636"/>
    <d v="2024-01-13T00:00:00"/>
    <x v="1"/>
    <x v="9"/>
    <x v="0"/>
    <s v="Unkown"/>
    <x v="1"/>
    <x v="0"/>
    <x v="0"/>
    <n v="6"/>
    <x v="1"/>
    <n v="799"/>
    <x v="0"/>
    <x v="241"/>
    <n v="759.05000000000007"/>
    <n v="1.1787484355444307"/>
    <n v="941.82"/>
    <n v="0.20679797114814572"/>
  </r>
  <r>
    <n v="2743"/>
    <x v="2637"/>
    <d v="2025-02-09T00:00:00"/>
    <x v="0"/>
    <x v="1"/>
    <x v="0"/>
    <s v="CUST2538"/>
    <x v="0"/>
    <x v="1"/>
    <x v="5"/>
    <n v="3"/>
    <x v="2"/>
    <n v="799"/>
    <x v="0"/>
    <x v="65"/>
    <n v="759.05000000000007"/>
    <n v="0.6930788485607009"/>
    <n v="553.77"/>
    <n v="0.24318556089849153"/>
  </r>
  <r>
    <n v="2744"/>
    <x v="2638"/>
    <d v="2025-08-31T00:00:00"/>
    <x v="0"/>
    <x v="5"/>
    <x v="0"/>
    <s v="Unkown"/>
    <x v="0"/>
    <x v="1"/>
    <x v="5"/>
    <n v="10"/>
    <x v="0"/>
    <n v="299"/>
    <x v="3"/>
    <x v="263"/>
    <n v="254.15"/>
    <n v="0.91983277591973234"/>
    <n v="275.02999999999997"/>
    <n v="0.1082156206964391"/>
  </r>
  <r>
    <n v="2745"/>
    <x v="2639"/>
    <d v="2025-08-03T00:00:00"/>
    <x v="0"/>
    <x v="5"/>
    <x v="0"/>
    <s v="Unkown"/>
    <x v="2"/>
    <x v="2"/>
    <x v="4"/>
    <n v="5"/>
    <x v="1"/>
    <n v="149"/>
    <x v="1"/>
    <x v="73"/>
    <n v="149"/>
    <n v="1.2489932885906039"/>
    <n v="186.1"/>
    <n v="0.24979865771812079"/>
  </r>
  <r>
    <n v="2746"/>
    <x v="2640"/>
    <d v="2025-12-26T00:00:00"/>
    <x v="0"/>
    <x v="6"/>
    <x v="0"/>
    <s v="Unkown"/>
    <x v="0"/>
    <x v="2"/>
    <x v="3"/>
    <n v="1"/>
    <x v="2"/>
    <n v="149"/>
    <x v="1"/>
    <x v="7"/>
    <n v="149"/>
    <n v="0.11765100671140941"/>
    <n v="17.53"/>
    <n v="0.11765100671140941"/>
  </r>
  <r>
    <n v="2747"/>
    <x v="2641"/>
    <d v="2025-11-22T00:00:00"/>
    <x v="0"/>
    <x v="10"/>
    <x v="3"/>
    <s v="CUST1105"/>
    <x v="0"/>
    <x v="0"/>
    <x v="1"/>
    <n v="7"/>
    <x v="0"/>
    <n v="999"/>
    <x v="2"/>
    <x v="154"/>
    <n v="899.1"/>
    <n v="1.7545145145145145"/>
    <n v="1752.76"/>
    <n v="0.27849436738325628"/>
  </r>
  <r>
    <n v="2748"/>
    <x v="2642"/>
    <d v="2024-07-10T00:00:00"/>
    <x v="1"/>
    <x v="4"/>
    <x v="1"/>
    <s v="CUST1267"/>
    <x v="2"/>
    <x v="0"/>
    <x v="2"/>
    <n v="9"/>
    <x v="0"/>
    <n v="99"/>
    <x v="2"/>
    <x v="228"/>
    <n v="89.1"/>
    <n v="1.2111111111111112"/>
    <n v="119.9"/>
    <n v="0.14951989026063101"/>
  </r>
  <r>
    <n v="2749"/>
    <x v="2643"/>
    <d v="2024-04-24T00:00:00"/>
    <x v="1"/>
    <x v="2"/>
    <x v="0"/>
    <s v="Unkown"/>
    <x v="1"/>
    <x v="2"/>
    <x v="1"/>
    <n v="9"/>
    <x v="0"/>
    <n v="99"/>
    <x v="1"/>
    <x v="117"/>
    <n v="99"/>
    <n v="1.5101010101010102"/>
    <n v="149.5"/>
    <n v="0.16778900112233447"/>
  </r>
  <r>
    <n v="2750"/>
    <x v="2644"/>
    <d v="2024-05-22T00:00:00"/>
    <x v="1"/>
    <x v="7"/>
    <x v="3"/>
    <s v="CUST1645"/>
    <x v="2"/>
    <x v="1"/>
    <x v="2"/>
    <n v="10"/>
    <x v="0"/>
    <n v="299"/>
    <x v="2"/>
    <x v="27"/>
    <n v="269.10000000000002"/>
    <n v="2.5628093645484951"/>
    <n v="766.28"/>
    <n v="0.28475659606094389"/>
  </r>
  <r>
    <n v="2751"/>
    <x v="2645"/>
    <d v="2025-07-15T00:00:00"/>
    <x v="0"/>
    <x v="4"/>
    <x v="0"/>
    <s v="Unkown"/>
    <x v="0"/>
    <x v="2"/>
    <x v="0"/>
    <n v="7"/>
    <x v="0"/>
    <n v="499"/>
    <x v="1"/>
    <x v="69"/>
    <n v="499"/>
    <n v="1.101563126252505"/>
    <n v="549.67999999999995"/>
    <n v="0.15736616089321498"/>
  </r>
  <r>
    <n v="2752"/>
    <x v="2646"/>
    <d v="2024-11-04T00:00:00"/>
    <x v="1"/>
    <x v="10"/>
    <x v="3"/>
    <s v="Unkown"/>
    <x v="1"/>
    <x v="0"/>
    <x v="2"/>
    <n v="6"/>
    <x v="1"/>
    <n v="999"/>
    <x v="1"/>
    <x v="166"/>
    <n v="999"/>
    <n v="0.63823823823823822"/>
    <n v="637.6"/>
    <n v="0.10637303970637305"/>
  </r>
  <r>
    <n v="2753"/>
    <x v="2647"/>
    <d v="2025-04-17T00:00:00"/>
    <x v="0"/>
    <x v="2"/>
    <x v="2"/>
    <s v="Unkown"/>
    <x v="1"/>
    <x v="2"/>
    <x v="0"/>
    <n v="6"/>
    <x v="1"/>
    <n v="149"/>
    <x v="3"/>
    <x v="259"/>
    <n v="126.64999999999999"/>
    <n v="1.2267785234899329"/>
    <n v="182.79"/>
    <n v="0.24054480852743781"/>
  </r>
  <r>
    <n v="2754"/>
    <x v="2648"/>
    <d v="2025-11-29T00:00:00"/>
    <x v="0"/>
    <x v="10"/>
    <x v="0"/>
    <s v="Unkown"/>
    <x v="1"/>
    <x v="1"/>
    <x v="7"/>
    <n v="7"/>
    <x v="0"/>
    <n v="299"/>
    <x v="1"/>
    <x v="198"/>
    <n v="299"/>
    <n v="1.5848829431438127"/>
    <n v="473.88"/>
    <n v="0.22641184902054468"/>
  </r>
  <r>
    <n v="2755"/>
    <x v="2649"/>
    <d v="2025-01-20T00:00:00"/>
    <x v="0"/>
    <x v="9"/>
    <x v="0"/>
    <s v="Unkown"/>
    <x v="2"/>
    <x v="0"/>
    <x v="7"/>
    <n v="2"/>
    <x v="2"/>
    <n v="149"/>
    <x v="0"/>
    <x v="243"/>
    <n v="141.55000000000001"/>
    <n v="0.31255033557046979"/>
    <n v="46.57"/>
    <n v="0.16450017661603672"/>
  </r>
  <r>
    <n v="2756"/>
    <x v="2650"/>
    <d v="2024-01-18T00:00:00"/>
    <x v="1"/>
    <x v="9"/>
    <x v="3"/>
    <s v="CUST2307"/>
    <x v="2"/>
    <x v="1"/>
    <x v="0"/>
    <n v="7"/>
    <x v="0"/>
    <n v="99"/>
    <x v="1"/>
    <x v="36"/>
    <n v="99"/>
    <n v="0.76686868686868692"/>
    <n v="75.92"/>
    <n v="0.10955266955266955"/>
  </r>
  <r>
    <n v="2757"/>
    <x v="2651"/>
    <d v="2024-06-24T00:00:00"/>
    <x v="1"/>
    <x v="0"/>
    <x v="0"/>
    <s v="Unkown"/>
    <x v="0"/>
    <x v="2"/>
    <x v="3"/>
    <n v="8"/>
    <x v="0"/>
    <n v="499"/>
    <x v="0"/>
    <x v="192"/>
    <n v="474.05"/>
    <n v="0.56593186372745485"/>
    <n v="282.39999999999998"/>
    <n v="7.4464718911507216E-2"/>
  </r>
  <r>
    <n v="2758"/>
    <x v="2652"/>
    <d v="2024-05-27T00:00:00"/>
    <x v="1"/>
    <x v="7"/>
    <x v="0"/>
    <s v="CUST1081"/>
    <x v="2"/>
    <x v="1"/>
    <x v="6"/>
    <n v="9"/>
    <x v="0"/>
    <n v="499"/>
    <x v="2"/>
    <x v="176"/>
    <n v="449.1"/>
    <n v="1.7575350701402805"/>
    <n v="877.01"/>
    <n v="0.21697963828892353"/>
  </r>
  <r>
    <n v="2759"/>
    <x v="2653"/>
    <d v="2025-11-29T00:00:00"/>
    <x v="0"/>
    <x v="10"/>
    <x v="2"/>
    <s v="Unkown"/>
    <x v="2"/>
    <x v="2"/>
    <x v="3"/>
    <n v="2"/>
    <x v="2"/>
    <n v="499"/>
    <x v="2"/>
    <x v="180"/>
    <n v="449.1"/>
    <n v="0.1348496993987976"/>
    <n v="67.290000000000006"/>
    <n v="7.491649966599867E-2"/>
  </r>
  <r>
    <n v="2760"/>
    <x v="2654"/>
    <d v="2025-06-10T00:00:00"/>
    <x v="0"/>
    <x v="0"/>
    <x v="3"/>
    <s v="Unkown"/>
    <x v="2"/>
    <x v="1"/>
    <x v="6"/>
    <n v="3"/>
    <x v="2"/>
    <n v="99"/>
    <x v="0"/>
    <x v="101"/>
    <n v="94.05"/>
    <n v="0.56282828282828279"/>
    <n v="55.72"/>
    <n v="0.19748360800992382"/>
  </r>
  <r>
    <n v="2761"/>
    <x v="2655"/>
    <d v="2024-02-11T00:00:00"/>
    <x v="1"/>
    <x v="1"/>
    <x v="1"/>
    <s v="Unkown"/>
    <x v="1"/>
    <x v="1"/>
    <x v="5"/>
    <n v="7"/>
    <x v="0"/>
    <n v="799"/>
    <x v="3"/>
    <x v="53"/>
    <n v="679.15"/>
    <n v="1.0019148936170212"/>
    <n v="800.53"/>
    <n v="0.16838905775075988"/>
  </r>
  <r>
    <n v="2762"/>
    <x v="2656"/>
    <d v="2024-11-12T00:00:00"/>
    <x v="1"/>
    <x v="10"/>
    <x v="0"/>
    <s v="Unkown"/>
    <x v="0"/>
    <x v="2"/>
    <x v="0"/>
    <n v="2"/>
    <x v="2"/>
    <n v="799"/>
    <x v="2"/>
    <x v="71"/>
    <n v="719.1"/>
    <n v="0.14147684605757196"/>
    <n v="113.04"/>
    <n v="7.8598247809762198E-2"/>
  </r>
  <r>
    <n v="2764"/>
    <x v="2657"/>
    <d v="2024-10-07T00:00:00"/>
    <x v="1"/>
    <x v="11"/>
    <x v="0"/>
    <s v="Unkown"/>
    <x v="0"/>
    <x v="2"/>
    <x v="2"/>
    <n v="2"/>
    <x v="2"/>
    <n v="99"/>
    <x v="0"/>
    <x v="186"/>
    <n v="94.05"/>
    <n v="0.43484848484848482"/>
    <n v="43.05"/>
    <n v="0.22886762360446569"/>
  </r>
  <r>
    <n v="2765"/>
    <x v="2658"/>
    <d v="2024-11-16T00:00:00"/>
    <x v="1"/>
    <x v="10"/>
    <x v="0"/>
    <s v="Unkown"/>
    <x v="2"/>
    <x v="1"/>
    <x v="3"/>
    <n v="8"/>
    <x v="0"/>
    <n v="299"/>
    <x v="2"/>
    <x v="211"/>
    <n v="269.10000000000002"/>
    <n v="0.91137123745819393"/>
    <n v="272.5"/>
    <n v="0.12657933853586026"/>
  </r>
  <r>
    <n v="2766"/>
    <x v="2659"/>
    <d v="2024-07-16T00:00:00"/>
    <x v="1"/>
    <x v="4"/>
    <x v="2"/>
    <s v="CUST1950"/>
    <x v="2"/>
    <x v="2"/>
    <x v="1"/>
    <n v="10"/>
    <x v="0"/>
    <n v="799"/>
    <x v="1"/>
    <x v="223"/>
    <n v="799"/>
    <n v="1.3293241551939927"/>
    <n v="1062.1300000000001"/>
    <n v="0.13293241551939927"/>
  </r>
  <r>
    <n v="2767"/>
    <x v="2660"/>
    <d v="2024-01-14T00:00:00"/>
    <x v="1"/>
    <x v="9"/>
    <x v="0"/>
    <s v="Unkown"/>
    <x v="1"/>
    <x v="0"/>
    <x v="6"/>
    <n v="3"/>
    <x v="2"/>
    <n v="499"/>
    <x v="0"/>
    <x v="165"/>
    <n v="474.05"/>
    <n v="0.83793587174348694"/>
    <n v="418.13"/>
    <n v="0.29401258657666207"/>
  </r>
  <r>
    <n v="2768"/>
    <x v="2661"/>
    <d v="2024-07-10T00:00:00"/>
    <x v="1"/>
    <x v="4"/>
    <x v="1"/>
    <s v="Unkown"/>
    <x v="0"/>
    <x v="2"/>
    <x v="2"/>
    <n v="3"/>
    <x v="2"/>
    <n v="199"/>
    <x v="0"/>
    <x v="114"/>
    <n v="189.04999999999998"/>
    <n v="0.54472361809045233"/>
    <n v="108.4"/>
    <n v="0.19113109406682538"/>
  </r>
  <r>
    <n v="2769"/>
    <x v="2662"/>
    <d v="2024-07-18T00:00:00"/>
    <x v="1"/>
    <x v="4"/>
    <x v="0"/>
    <s v="Unkown"/>
    <x v="2"/>
    <x v="0"/>
    <x v="4"/>
    <n v="6"/>
    <x v="1"/>
    <n v="149"/>
    <x v="3"/>
    <x v="259"/>
    <n v="126.64999999999999"/>
    <n v="0.6826174496644295"/>
    <n v="101.71"/>
    <n v="0.13384655875773127"/>
  </r>
  <r>
    <n v="2770"/>
    <x v="2663"/>
    <d v="2025-06-19T00:00:00"/>
    <x v="0"/>
    <x v="0"/>
    <x v="2"/>
    <s v="Unkown"/>
    <x v="0"/>
    <x v="0"/>
    <x v="3"/>
    <n v="6"/>
    <x v="1"/>
    <n v="299"/>
    <x v="3"/>
    <x v="106"/>
    <n v="254.15"/>
    <n v="1.1607023411371238"/>
    <n v="347.05"/>
    <n v="0.22758869434061249"/>
  </r>
  <r>
    <n v="2771"/>
    <x v="2664"/>
    <d v="2025-06-11T00:00:00"/>
    <x v="0"/>
    <x v="0"/>
    <x v="3"/>
    <s v="CUST1092"/>
    <x v="2"/>
    <x v="0"/>
    <x v="5"/>
    <n v="8"/>
    <x v="0"/>
    <n v="299"/>
    <x v="1"/>
    <x v="35"/>
    <n v="299"/>
    <n v="0.99745819397993318"/>
    <n v="298.24"/>
    <n v="0.12468227424749165"/>
  </r>
  <r>
    <n v="2772"/>
    <x v="2665"/>
    <d v="2025-04-04T00:00:00"/>
    <x v="0"/>
    <x v="2"/>
    <x v="2"/>
    <s v="Unkown"/>
    <x v="2"/>
    <x v="2"/>
    <x v="0"/>
    <n v="4"/>
    <x v="1"/>
    <n v="999"/>
    <x v="2"/>
    <x v="16"/>
    <n v="899.1"/>
    <n v="0.86932932932932938"/>
    <n v="868.46"/>
    <n v="0.24148036925814703"/>
  </r>
  <r>
    <n v="2773"/>
    <x v="2666"/>
    <d v="2024-11-19T00:00:00"/>
    <x v="1"/>
    <x v="10"/>
    <x v="0"/>
    <s v="Unkown"/>
    <x v="1"/>
    <x v="1"/>
    <x v="6"/>
    <n v="7"/>
    <x v="0"/>
    <n v="799"/>
    <x v="3"/>
    <x v="53"/>
    <n v="679.15"/>
    <n v="0.65186483103879855"/>
    <n v="520.84"/>
    <n v="0.10955711446030227"/>
  </r>
  <r>
    <n v="2774"/>
    <x v="2667"/>
    <d v="2025-06-20T00:00:00"/>
    <x v="0"/>
    <x v="0"/>
    <x v="2"/>
    <s v="Unkown"/>
    <x v="2"/>
    <x v="0"/>
    <x v="2"/>
    <n v="10"/>
    <x v="0"/>
    <n v="299"/>
    <x v="1"/>
    <x v="256"/>
    <n v="299"/>
    <n v="1.2737123745819396"/>
    <n v="380.84"/>
    <n v="0.12737123745819398"/>
  </r>
  <r>
    <n v="2777"/>
    <x v="2668"/>
    <d v="2024-08-30T00:00:00"/>
    <x v="1"/>
    <x v="5"/>
    <x v="3"/>
    <s v="Unkown"/>
    <x v="0"/>
    <x v="2"/>
    <x v="4"/>
    <n v="10"/>
    <x v="0"/>
    <n v="799"/>
    <x v="0"/>
    <x v="217"/>
    <n v="759.05"/>
    <n v="0.48153942428035046"/>
    <n v="384.75"/>
    <n v="5.0688360450563207E-2"/>
  </r>
  <r>
    <n v="2778"/>
    <x v="2669"/>
    <d v="2025-05-07T00:00:00"/>
    <x v="0"/>
    <x v="7"/>
    <x v="1"/>
    <s v="Unkown"/>
    <x v="2"/>
    <x v="1"/>
    <x v="4"/>
    <n v="6"/>
    <x v="1"/>
    <n v="199"/>
    <x v="0"/>
    <x v="235"/>
    <n v="189.04999999999998"/>
    <n v="1.2147738693467338"/>
    <n v="241.74"/>
    <n v="0.21311822269240943"/>
  </r>
  <r>
    <n v="2779"/>
    <x v="2670"/>
    <d v="2024-05-15T00:00:00"/>
    <x v="1"/>
    <x v="7"/>
    <x v="3"/>
    <s v="CUST2405"/>
    <x v="1"/>
    <x v="0"/>
    <x v="2"/>
    <n v="5"/>
    <x v="1"/>
    <n v="299"/>
    <x v="2"/>
    <x v="225"/>
    <n v="269.10000000000002"/>
    <n v="0.38040133779264212"/>
    <n v="113.74"/>
    <n v="8.4533630620587136E-2"/>
  </r>
  <r>
    <n v="2780"/>
    <x v="2671"/>
    <d v="2025-07-19T00:00:00"/>
    <x v="0"/>
    <x v="4"/>
    <x v="2"/>
    <s v="Unkown"/>
    <x v="2"/>
    <x v="1"/>
    <x v="3"/>
    <n v="2"/>
    <x v="2"/>
    <n v="999"/>
    <x v="1"/>
    <x v="160"/>
    <n v="999"/>
    <n v="0.14439439439439439"/>
    <n v="144.25"/>
    <n v="7.2197197197197194E-2"/>
  </r>
  <r>
    <n v="2781"/>
    <x v="2672"/>
    <d v="2024-01-25T00:00:00"/>
    <x v="1"/>
    <x v="9"/>
    <x v="0"/>
    <s v="CUST1857"/>
    <x v="0"/>
    <x v="2"/>
    <x v="7"/>
    <n v="2"/>
    <x v="2"/>
    <n v="99"/>
    <x v="1"/>
    <x v="99"/>
    <n v="99"/>
    <n v="0.22999999999999998"/>
    <n v="22.77"/>
    <n v="0.11499999999999999"/>
  </r>
  <r>
    <n v="2782"/>
    <x v="2673"/>
    <d v="2024-12-03T00:00:00"/>
    <x v="1"/>
    <x v="6"/>
    <x v="2"/>
    <s v="CUST1149"/>
    <x v="1"/>
    <x v="1"/>
    <x v="6"/>
    <n v="10"/>
    <x v="0"/>
    <n v="799"/>
    <x v="2"/>
    <x v="24"/>
    <n v="719.1"/>
    <n v="0.53750938673341675"/>
    <n v="429.47"/>
    <n v="5.972326519260187E-2"/>
  </r>
  <r>
    <n v="2784"/>
    <x v="2674"/>
    <d v="2025-11-05T00:00:00"/>
    <x v="0"/>
    <x v="10"/>
    <x v="1"/>
    <s v="Unkown"/>
    <x v="2"/>
    <x v="2"/>
    <x v="5"/>
    <n v="1"/>
    <x v="2"/>
    <n v="799"/>
    <x v="2"/>
    <x v="9"/>
    <n v="719.1"/>
    <n v="0.17205256570713393"/>
    <n v="137.47"/>
    <n v="0.19116951745237101"/>
  </r>
  <r>
    <n v="2785"/>
    <x v="2675"/>
    <d v="2024-11-25T00:00:00"/>
    <x v="1"/>
    <x v="10"/>
    <x v="0"/>
    <s v="Unkown"/>
    <x v="0"/>
    <x v="1"/>
    <x v="4"/>
    <n v="8"/>
    <x v="0"/>
    <n v="799"/>
    <x v="2"/>
    <x v="219"/>
    <n v="719.1"/>
    <n v="2.0512390488110137"/>
    <n v="1638.94"/>
    <n v="0.28489431233486301"/>
  </r>
  <r>
    <n v="2786"/>
    <x v="2676"/>
    <d v="2024-07-02T00:00:00"/>
    <x v="1"/>
    <x v="4"/>
    <x v="2"/>
    <s v="Unkown"/>
    <x v="2"/>
    <x v="0"/>
    <x v="7"/>
    <n v="10"/>
    <x v="0"/>
    <n v="499"/>
    <x v="3"/>
    <x v="269"/>
    <n v="424.15"/>
    <n v="2.3691983967935872"/>
    <n v="1182.23"/>
    <n v="0.27872922315218673"/>
  </r>
  <r>
    <n v="2787"/>
    <x v="2677"/>
    <d v="2025-07-31T00:00:00"/>
    <x v="0"/>
    <x v="4"/>
    <x v="0"/>
    <s v="CUST1669"/>
    <x v="2"/>
    <x v="0"/>
    <x v="4"/>
    <n v="3"/>
    <x v="2"/>
    <n v="199"/>
    <x v="3"/>
    <x v="20"/>
    <n v="169.15"/>
    <n v="0.3765829145728643"/>
    <n v="74.94"/>
    <n v="0.14767957434229972"/>
  </r>
  <r>
    <n v="2788"/>
    <x v="2678"/>
    <d v="2025-05-02T00:00:00"/>
    <x v="0"/>
    <x v="7"/>
    <x v="0"/>
    <s v="Unkown"/>
    <x v="0"/>
    <x v="1"/>
    <x v="4"/>
    <n v="3"/>
    <x v="2"/>
    <n v="499"/>
    <x v="1"/>
    <x v="103"/>
    <n v="499"/>
    <n v="0.5406212424849699"/>
    <n v="269.77"/>
    <n v="0.18020708082832329"/>
  </r>
  <r>
    <n v="2789"/>
    <x v="2679"/>
    <d v="2025-04-19T00:00:00"/>
    <x v="0"/>
    <x v="2"/>
    <x v="3"/>
    <s v="Unkown"/>
    <x v="0"/>
    <x v="0"/>
    <x v="6"/>
    <n v="4"/>
    <x v="1"/>
    <n v="799"/>
    <x v="0"/>
    <x v="167"/>
    <n v="759.05"/>
    <n v="0.54182728410513148"/>
    <n v="432.92"/>
    <n v="0.14258612739608723"/>
  </r>
  <r>
    <n v="2790"/>
    <x v="2680"/>
    <d v="2025-10-23T00:00:00"/>
    <x v="0"/>
    <x v="11"/>
    <x v="3"/>
    <s v="CUST1959"/>
    <x v="0"/>
    <x v="2"/>
    <x v="6"/>
    <n v="8"/>
    <x v="0"/>
    <n v="149"/>
    <x v="0"/>
    <x v="203"/>
    <n v="141.55000000000001"/>
    <n v="1.1677181208053693"/>
    <n v="173.99"/>
    <n v="0.15364712115860119"/>
  </r>
  <r>
    <n v="2791"/>
    <x v="2681"/>
    <d v="2024-09-01T00:00:00"/>
    <x v="1"/>
    <x v="3"/>
    <x v="0"/>
    <s v="Unkown"/>
    <x v="1"/>
    <x v="0"/>
    <x v="7"/>
    <n v="2"/>
    <x v="2"/>
    <n v="499"/>
    <x v="2"/>
    <x v="180"/>
    <n v="449.1"/>
    <n v="0.51819639278557106"/>
    <n v="258.58"/>
    <n v="0.28788688488087283"/>
  </r>
  <r>
    <n v="2792"/>
    <x v="2682"/>
    <d v="2024-02-10T00:00:00"/>
    <x v="1"/>
    <x v="1"/>
    <x v="0"/>
    <s v="Unkown"/>
    <x v="1"/>
    <x v="2"/>
    <x v="2"/>
    <n v="5"/>
    <x v="1"/>
    <n v="299"/>
    <x v="3"/>
    <x v="95"/>
    <n v="254.15"/>
    <n v="0.45789297658862876"/>
    <n v="136.91"/>
    <n v="0.10773952390320676"/>
  </r>
  <r>
    <n v="2793"/>
    <x v="2683"/>
    <d v="2024-03-02T00:00:00"/>
    <x v="1"/>
    <x v="8"/>
    <x v="3"/>
    <s v="Unkown"/>
    <x v="2"/>
    <x v="0"/>
    <x v="7"/>
    <n v="6"/>
    <x v="1"/>
    <n v="499"/>
    <x v="2"/>
    <x v="107"/>
    <n v="449.09999999999997"/>
    <n v="1.3186372745490982"/>
    <n v="658"/>
    <n v="0.24419208787946264"/>
  </r>
  <r>
    <n v="2794"/>
    <x v="2684"/>
    <d v="2024-05-10T00:00:00"/>
    <x v="1"/>
    <x v="7"/>
    <x v="1"/>
    <s v="Unkown"/>
    <x v="1"/>
    <x v="2"/>
    <x v="5"/>
    <n v="3"/>
    <x v="2"/>
    <n v="199"/>
    <x v="1"/>
    <x v="85"/>
    <n v="199"/>
    <n v="0.84517587939698491"/>
    <n v="168.19"/>
    <n v="0.2817252931323283"/>
  </r>
  <r>
    <n v="2795"/>
    <x v="2685"/>
    <d v="2025-12-07T00:00:00"/>
    <x v="0"/>
    <x v="6"/>
    <x v="0"/>
    <s v="CUST2652"/>
    <x v="2"/>
    <x v="2"/>
    <x v="0"/>
    <n v="10"/>
    <x v="0"/>
    <n v="149"/>
    <x v="1"/>
    <x v="246"/>
    <n v="149"/>
    <n v="2.6681879194630871"/>
    <n v="397.56"/>
    <n v="0.26681879194630875"/>
  </r>
  <r>
    <n v="2796"/>
    <x v="2686"/>
    <d v="2025-10-19T00:00:00"/>
    <x v="0"/>
    <x v="11"/>
    <x v="3"/>
    <s v="CUST1325"/>
    <x v="0"/>
    <x v="1"/>
    <x v="6"/>
    <n v="2"/>
    <x v="2"/>
    <n v="999"/>
    <x v="2"/>
    <x v="161"/>
    <n v="899.1"/>
    <n v="0.49805805805805808"/>
    <n v="497.56"/>
    <n v="0.27669892114336558"/>
  </r>
  <r>
    <n v="2797"/>
    <x v="2687"/>
    <d v="2025-10-24T00:00:00"/>
    <x v="0"/>
    <x v="11"/>
    <x v="1"/>
    <s v="CUST2147"/>
    <x v="0"/>
    <x v="1"/>
    <x v="7"/>
    <n v="4"/>
    <x v="1"/>
    <n v="299"/>
    <x v="3"/>
    <x v="257"/>
    <n v="254.15"/>
    <n v="0.42170568561872912"/>
    <n v="126.09"/>
    <n v="0.12403108400550855"/>
  </r>
  <r>
    <n v="2798"/>
    <x v="2688"/>
    <d v="2025-09-18T00:00:00"/>
    <x v="0"/>
    <x v="3"/>
    <x v="3"/>
    <s v="CUST1520"/>
    <x v="0"/>
    <x v="0"/>
    <x v="7"/>
    <n v="10"/>
    <x v="0"/>
    <n v="799"/>
    <x v="0"/>
    <x v="217"/>
    <n v="759.05"/>
    <n v="0.87600750938673333"/>
    <n v="699.93"/>
    <n v="9.2211316777550886E-2"/>
  </r>
  <r>
    <n v="2800"/>
    <x v="2689"/>
    <d v="2024-10-26T00:00:00"/>
    <x v="1"/>
    <x v="11"/>
    <x v="0"/>
    <s v="Unkown"/>
    <x v="0"/>
    <x v="2"/>
    <x v="5"/>
    <n v="2"/>
    <x v="2"/>
    <n v="199"/>
    <x v="1"/>
    <x v="123"/>
    <n v="199"/>
    <n v="0.46371859296482415"/>
    <n v="92.28"/>
    <n v="0.23185929648241208"/>
  </r>
  <r>
    <n v="2801"/>
    <x v="2690"/>
    <d v="2025-08-28T00:00:00"/>
    <x v="0"/>
    <x v="5"/>
    <x v="3"/>
    <s v="Unkown"/>
    <x v="0"/>
    <x v="2"/>
    <x v="1"/>
    <n v="6"/>
    <x v="1"/>
    <n v="499"/>
    <x v="1"/>
    <x v="140"/>
    <n v="499"/>
    <n v="1.2764529058116234"/>
    <n v="636.95000000000005"/>
    <n v="0.21274215096860388"/>
  </r>
  <r>
    <n v="2802"/>
    <x v="2691"/>
    <d v="2025-03-13T00:00:00"/>
    <x v="0"/>
    <x v="8"/>
    <x v="0"/>
    <s v="Unkown"/>
    <x v="1"/>
    <x v="0"/>
    <x v="1"/>
    <n v="6"/>
    <x v="1"/>
    <n v="149"/>
    <x v="1"/>
    <x v="81"/>
    <n v="149"/>
    <n v="0.5583892617449665"/>
    <n v="83.2"/>
    <n v="9.3064876957494408E-2"/>
  </r>
  <r>
    <n v="2803"/>
    <x v="2692"/>
    <d v="2025-12-15T00:00:00"/>
    <x v="0"/>
    <x v="6"/>
    <x v="3"/>
    <s v="Unkown"/>
    <x v="0"/>
    <x v="0"/>
    <x v="2"/>
    <n v="1"/>
    <x v="2"/>
    <n v="99"/>
    <x v="1"/>
    <x v="111"/>
    <n v="99"/>
    <n v="0.10686868686868686"/>
    <n v="10.58"/>
    <n v="0.10686868686868686"/>
  </r>
  <r>
    <n v="2804"/>
    <x v="2693"/>
    <d v="2024-04-29T00:00:00"/>
    <x v="1"/>
    <x v="2"/>
    <x v="2"/>
    <s v="CUST1427"/>
    <x v="2"/>
    <x v="0"/>
    <x v="2"/>
    <n v="9"/>
    <x v="0"/>
    <n v="999"/>
    <x v="1"/>
    <x v="83"/>
    <n v="999"/>
    <n v="2.150800800800801"/>
    <n v="2148.65"/>
    <n v="0.23897786675564453"/>
  </r>
  <r>
    <n v="2805"/>
    <x v="2694"/>
    <d v="2024-02-13T00:00:00"/>
    <x v="1"/>
    <x v="1"/>
    <x v="0"/>
    <s v="Unkown"/>
    <x v="1"/>
    <x v="1"/>
    <x v="1"/>
    <n v="2"/>
    <x v="2"/>
    <n v="799"/>
    <x v="0"/>
    <x v="238"/>
    <n v="759.05"/>
    <n v="0.14055068836045057"/>
    <n v="112.3"/>
    <n v="7.3974046505500296E-2"/>
  </r>
  <r>
    <n v="2807"/>
    <x v="2695"/>
    <d v="2025-09-27T00:00:00"/>
    <x v="0"/>
    <x v="3"/>
    <x v="2"/>
    <s v="Unkown"/>
    <x v="1"/>
    <x v="0"/>
    <x v="5"/>
    <n v="5"/>
    <x v="1"/>
    <n v="299"/>
    <x v="3"/>
    <x v="95"/>
    <n v="254.15"/>
    <n v="0.98043478260869554"/>
    <n v="293.14999999999998"/>
    <n v="0.23069053708439896"/>
  </r>
  <r>
    <n v="2808"/>
    <x v="2696"/>
    <d v="2025-02-12T00:00:00"/>
    <x v="0"/>
    <x v="1"/>
    <x v="0"/>
    <s v="CUST1209"/>
    <x v="1"/>
    <x v="1"/>
    <x v="4"/>
    <n v="1"/>
    <x v="2"/>
    <n v="499"/>
    <x v="1"/>
    <x v="102"/>
    <n v="499"/>
    <n v="0.18845691382765534"/>
    <n v="94.04"/>
    <n v="0.18845691382765534"/>
  </r>
  <r>
    <n v="2809"/>
    <x v="2697"/>
    <d v="2024-07-12T00:00:00"/>
    <x v="1"/>
    <x v="4"/>
    <x v="0"/>
    <s v="CUST2576"/>
    <x v="0"/>
    <x v="0"/>
    <x v="5"/>
    <n v="3"/>
    <x v="2"/>
    <n v="499"/>
    <x v="0"/>
    <x v="165"/>
    <n v="474.05"/>
    <n v="0.46202404809619241"/>
    <n v="230.55"/>
    <n v="0.16211370108638329"/>
  </r>
  <r>
    <n v="2810"/>
    <x v="2698"/>
    <d v="2024-01-28T00:00:00"/>
    <x v="1"/>
    <x v="9"/>
    <x v="3"/>
    <s v="Unkown"/>
    <x v="2"/>
    <x v="2"/>
    <x v="1"/>
    <n v="10"/>
    <x v="0"/>
    <n v="149"/>
    <x v="3"/>
    <x v="43"/>
    <n v="126.65"/>
    <n v="1.8820805369127518"/>
    <n v="280.43"/>
    <n v="0.22142123963679433"/>
  </r>
  <r>
    <n v="2811"/>
    <x v="2699"/>
    <d v="2025-06-02T00:00:00"/>
    <x v="0"/>
    <x v="0"/>
    <x v="3"/>
    <s v="Unkown"/>
    <x v="0"/>
    <x v="0"/>
    <x v="2"/>
    <n v="8"/>
    <x v="0"/>
    <n v="199"/>
    <x v="1"/>
    <x v="128"/>
    <n v="199"/>
    <n v="2.0407035175879398"/>
    <n v="406.1"/>
    <n v="0.25508793969849247"/>
  </r>
  <r>
    <n v="2812"/>
    <x v="2700"/>
    <d v="2025-07-28T00:00:00"/>
    <x v="0"/>
    <x v="4"/>
    <x v="3"/>
    <s v="Unkown"/>
    <x v="1"/>
    <x v="0"/>
    <x v="0"/>
    <n v="2"/>
    <x v="2"/>
    <n v="99"/>
    <x v="3"/>
    <x v="113"/>
    <n v="84.15"/>
    <n v="0.28606060606060607"/>
    <n v="28.32"/>
    <n v="0.16827094474153298"/>
  </r>
  <r>
    <n v="2813"/>
    <x v="2701"/>
    <d v="2024-01-17T00:00:00"/>
    <x v="1"/>
    <x v="9"/>
    <x v="1"/>
    <s v="Unkown"/>
    <x v="0"/>
    <x v="2"/>
    <x v="1"/>
    <n v="3"/>
    <x v="2"/>
    <n v="149"/>
    <x v="1"/>
    <x v="11"/>
    <n v="149"/>
    <n v="0.17355704697986576"/>
    <n v="25.86"/>
    <n v="5.7852348993288588E-2"/>
  </r>
  <r>
    <n v="2814"/>
    <x v="2702"/>
    <d v="2025-02-25T00:00:00"/>
    <x v="0"/>
    <x v="1"/>
    <x v="2"/>
    <s v="Unkown"/>
    <x v="1"/>
    <x v="1"/>
    <x v="7"/>
    <n v="6"/>
    <x v="1"/>
    <n v="499"/>
    <x v="2"/>
    <x v="107"/>
    <n v="449.09999999999997"/>
    <n v="0.43186372745490981"/>
    <n v="215.5"/>
    <n v="7.9974764343501828E-2"/>
  </r>
  <r>
    <n v="2815"/>
    <x v="2703"/>
    <d v="2024-01-14T00:00:00"/>
    <x v="1"/>
    <x v="9"/>
    <x v="0"/>
    <s v="Unkown"/>
    <x v="1"/>
    <x v="1"/>
    <x v="4"/>
    <n v="3"/>
    <x v="2"/>
    <n v="299"/>
    <x v="2"/>
    <x v="13"/>
    <n v="269.09999999999997"/>
    <n v="0.51926421404682266"/>
    <n v="155.26"/>
    <n v="0.19232007927660102"/>
  </r>
  <r>
    <n v="2816"/>
    <x v="2704"/>
    <d v="2025-01-08T00:00:00"/>
    <x v="0"/>
    <x v="9"/>
    <x v="0"/>
    <s v="Unkown"/>
    <x v="0"/>
    <x v="0"/>
    <x v="1"/>
    <n v="7"/>
    <x v="0"/>
    <n v="299"/>
    <x v="0"/>
    <x v="215"/>
    <n v="284.05"/>
    <n v="1.685551839464883"/>
    <n v="503.98"/>
    <n v="0.25346644202479446"/>
  </r>
  <r>
    <n v="2817"/>
    <x v="2705"/>
    <d v="2024-10-28T00:00:00"/>
    <x v="1"/>
    <x v="11"/>
    <x v="0"/>
    <s v="Unkown"/>
    <x v="1"/>
    <x v="2"/>
    <x v="2"/>
    <n v="3"/>
    <x v="2"/>
    <n v="499"/>
    <x v="0"/>
    <x v="165"/>
    <n v="474.05"/>
    <n v="0.26841683366733465"/>
    <n v="133.94"/>
    <n v="9.4181345146433212E-2"/>
  </r>
  <r>
    <n v="2818"/>
    <x v="2706"/>
    <d v="2025-08-20T00:00:00"/>
    <x v="0"/>
    <x v="5"/>
    <x v="2"/>
    <s v="Unkown"/>
    <x v="2"/>
    <x v="1"/>
    <x v="6"/>
    <n v="5"/>
    <x v="1"/>
    <n v="199"/>
    <x v="1"/>
    <x v="86"/>
    <n v="199"/>
    <n v="1.4507537688442211"/>
    <n v="288.7"/>
    <n v="0.29015075376884419"/>
  </r>
  <r>
    <n v="2819"/>
    <x v="2707"/>
    <d v="2025-06-30T00:00:00"/>
    <x v="0"/>
    <x v="0"/>
    <x v="0"/>
    <s v="Unkown"/>
    <x v="0"/>
    <x v="1"/>
    <x v="7"/>
    <n v="2"/>
    <x v="2"/>
    <n v="499"/>
    <x v="0"/>
    <x v="272"/>
    <n v="474.05"/>
    <n v="0.45086172344689379"/>
    <n v="224.98"/>
    <n v="0.23729564391941776"/>
  </r>
  <r>
    <n v="2820"/>
    <x v="2708"/>
    <d v="2024-11-11T00:00:00"/>
    <x v="1"/>
    <x v="10"/>
    <x v="3"/>
    <s v="Unkown"/>
    <x v="2"/>
    <x v="2"/>
    <x v="1"/>
    <n v="10"/>
    <x v="0"/>
    <n v="799"/>
    <x v="1"/>
    <x v="223"/>
    <n v="799"/>
    <n v="0.70438047559449302"/>
    <n v="562.79999999999995"/>
    <n v="7.043804755944931E-2"/>
  </r>
  <r>
    <n v="2821"/>
    <x v="2709"/>
    <d v="2024-11-20T00:00:00"/>
    <x v="1"/>
    <x v="10"/>
    <x v="3"/>
    <s v="Unkown"/>
    <x v="1"/>
    <x v="2"/>
    <x v="4"/>
    <n v="7"/>
    <x v="0"/>
    <n v="299"/>
    <x v="1"/>
    <x v="198"/>
    <n v="299"/>
    <n v="1.2284615384615385"/>
    <n v="367.31"/>
    <n v="0.17549450549450549"/>
  </r>
  <r>
    <n v="2823"/>
    <x v="2710"/>
    <d v="2024-08-23T00:00:00"/>
    <x v="1"/>
    <x v="5"/>
    <x v="3"/>
    <s v="Unkown"/>
    <x v="2"/>
    <x v="0"/>
    <x v="0"/>
    <n v="6"/>
    <x v="1"/>
    <n v="99"/>
    <x v="3"/>
    <x v="109"/>
    <n v="84.149999999999991"/>
    <n v="1.4547474747474749"/>
    <n v="144.02000000000001"/>
    <n v="0.28524460289166176"/>
  </r>
  <r>
    <n v="2824"/>
    <x v="2711"/>
    <d v="2025-10-03T00:00:00"/>
    <x v="0"/>
    <x v="11"/>
    <x v="2"/>
    <s v="CUST2096"/>
    <x v="2"/>
    <x v="0"/>
    <x v="2"/>
    <n v="4"/>
    <x v="1"/>
    <n v="799"/>
    <x v="2"/>
    <x v="31"/>
    <n v="719.1"/>
    <n v="0.67881101376720898"/>
    <n v="542.37"/>
    <n v="0.18855861493533582"/>
  </r>
  <r>
    <n v="2825"/>
    <x v="2712"/>
    <d v="2024-01-31T00:00:00"/>
    <x v="1"/>
    <x v="9"/>
    <x v="1"/>
    <s v="Unkown"/>
    <x v="0"/>
    <x v="2"/>
    <x v="7"/>
    <n v="7"/>
    <x v="0"/>
    <n v="999"/>
    <x v="1"/>
    <x v="75"/>
    <n v="999"/>
    <n v="0.62902902902902902"/>
    <n v="628.4"/>
    <n v="8.9861289861289856E-2"/>
  </r>
  <r>
    <n v="2827"/>
    <x v="2713"/>
    <d v="2024-01-10T00:00:00"/>
    <x v="1"/>
    <x v="9"/>
    <x v="2"/>
    <s v="CUST2966"/>
    <x v="0"/>
    <x v="2"/>
    <x v="3"/>
    <n v="5"/>
    <x v="1"/>
    <n v="149"/>
    <x v="3"/>
    <x v="196"/>
    <n v="126.65"/>
    <n v="0.35798657718120808"/>
    <n v="53.34"/>
    <n v="8.4232135807343081E-2"/>
  </r>
  <r>
    <n v="2828"/>
    <x v="2714"/>
    <d v="2025-09-08T00:00:00"/>
    <x v="0"/>
    <x v="3"/>
    <x v="2"/>
    <s v="Unkown"/>
    <x v="0"/>
    <x v="1"/>
    <x v="7"/>
    <n v="6"/>
    <x v="1"/>
    <n v="799"/>
    <x v="2"/>
    <x v="57"/>
    <n v="719.1"/>
    <n v="1.359762202753442"/>
    <n v="1086.45"/>
    <n v="0.25180781532471141"/>
  </r>
  <r>
    <n v="2829"/>
    <x v="2715"/>
    <d v="2024-01-06T00:00:00"/>
    <x v="1"/>
    <x v="9"/>
    <x v="0"/>
    <s v="CUST1259"/>
    <x v="0"/>
    <x v="2"/>
    <x v="6"/>
    <n v="3"/>
    <x v="2"/>
    <n v="149"/>
    <x v="2"/>
    <x v="141"/>
    <n v="134.1"/>
    <n v="0.56107382550335572"/>
    <n v="83.6"/>
    <n v="0.2078051205567984"/>
  </r>
  <r>
    <n v="2830"/>
    <x v="2716"/>
    <d v="2025-08-21T00:00:00"/>
    <x v="0"/>
    <x v="5"/>
    <x v="3"/>
    <s v="CUST1431"/>
    <x v="2"/>
    <x v="2"/>
    <x v="4"/>
    <n v="5"/>
    <x v="1"/>
    <n v="299"/>
    <x v="1"/>
    <x v="77"/>
    <n v="299"/>
    <n v="0.45802675585284275"/>
    <n v="136.94999999999999"/>
    <n v="9.1605351170568561E-2"/>
  </r>
  <r>
    <n v="2831"/>
    <x v="2717"/>
    <d v="2025-08-13T00:00:00"/>
    <x v="0"/>
    <x v="5"/>
    <x v="0"/>
    <s v="CUST2954"/>
    <x v="0"/>
    <x v="2"/>
    <x v="4"/>
    <n v="3"/>
    <x v="2"/>
    <n v="499"/>
    <x v="1"/>
    <x v="103"/>
    <n v="499"/>
    <n v="0.36737474949899801"/>
    <n v="183.32"/>
    <n v="0.12245824983299933"/>
  </r>
  <r>
    <n v="2832"/>
    <x v="2718"/>
    <d v="2025-06-08T00:00:00"/>
    <x v="0"/>
    <x v="0"/>
    <x v="3"/>
    <s v="Unkown"/>
    <x v="1"/>
    <x v="0"/>
    <x v="0"/>
    <n v="5"/>
    <x v="1"/>
    <n v="199"/>
    <x v="3"/>
    <x v="44"/>
    <n v="169.15"/>
    <n v="1.1394974874371859"/>
    <n v="226.76"/>
    <n v="0.26811705586757317"/>
  </r>
  <r>
    <n v="2833"/>
    <x v="2719"/>
    <d v="2024-10-08T00:00:00"/>
    <x v="1"/>
    <x v="11"/>
    <x v="0"/>
    <s v="CUST2331"/>
    <x v="0"/>
    <x v="1"/>
    <x v="7"/>
    <n v="5"/>
    <x v="1"/>
    <n v="799"/>
    <x v="0"/>
    <x v="194"/>
    <n v="759.05"/>
    <n v="1.3490237797246556"/>
    <n v="1077.8699999999999"/>
    <n v="0.28400500625782227"/>
  </r>
  <r>
    <n v="2834"/>
    <x v="2720"/>
    <d v="2024-08-29T00:00:00"/>
    <x v="1"/>
    <x v="5"/>
    <x v="1"/>
    <s v="CUST1242"/>
    <x v="0"/>
    <x v="1"/>
    <x v="5"/>
    <n v="5"/>
    <x v="1"/>
    <n v="149"/>
    <x v="3"/>
    <x v="196"/>
    <n v="126.65"/>
    <n v="0.45342281879194635"/>
    <n v="67.56"/>
    <n v="0.10668772206869326"/>
  </r>
  <r>
    <n v="2835"/>
    <x v="2721"/>
    <d v="2024-03-10T00:00:00"/>
    <x v="1"/>
    <x v="8"/>
    <x v="0"/>
    <s v="Unkown"/>
    <x v="1"/>
    <x v="1"/>
    <x v="5"/>
    <n v="6"/>
    <x v="1"/>
    <n v="999"/>
    <x v="0"/>
    <x v="163"/>
    <n v="949.05000000000007"/>
    <n v="1.5324024024024023"/>
    <n v="1530.87"/>
    <n v="0.26884252673726355"/>
  </r>
  <r>
    <n v="2836"/>
    <x v="2722"/>
    <d v="2024-01-04T00:00:00"/>
    <x v="1"/>
    <x v="9"/>
    <x v="0"/>
    <s v="Unkown"/>
    <x v="2"/>
    <x v="0"/>
    <x v="5"/>
    <n v="5"/>
    <x v="1"/>
    <n v="499"/>
    <x v="1"/>
    <x v="175"/>
    <n v="499"/>
    <n v="1.101623246492986"/>
    <n v="549.71"/>
    <n v="0.22032464929859721"/>
  </r>
  <r>
    <n v="2837"/>
    <x v="2723"/>
    <d v="2025-03-30T00:00:00"/>
    <x v="0"/>
    <x v="8"/>
    <x v="3"/>
    <s v="Unkown"/>
    <x v="2"/>
    <x v="2"/>
    <x v="3"/>
    <n v="5"/>
    <x v="1"/>
    <n v="99"/>
    <x v="1"/>
    <x v="80"/>
    <n v="99"/>
    <n v="0.93393939393939385"/>
    <n v="92.46"/>
    <n v="0.18678787878787878"/>
  </r>
  <r>
    <n v="2838"/>
    <x v="2724"/>
    <d v="2025-06-28T00:00:00"/>
    <x v="0"/>
    <x v="0"/>
    <x v="0"/>
    <s v="Unkown"/>
    <x v="0"/>
    <x v="1"/>
    <x v="6"/>
    <n v="10"/>
    <x v="0"/>
    <n v="799"/>
    <x v="0"/>
    <x v="217"/>
    <n v="759.05"/>
    <n v="2.2859699624530663"/>
    <n v="1826.49"/>
    <n v="0.24062841710032276"/>
  </r>
  <r>
    <n v="2839"/>
    <x v="2725"/>
    <d v="2024-04-24T00:00:00"/>
    <x v="1"/>
    <x v="2"/>
    <x v="2"/>
    <s v="Unkown"/>
    <x v="2"/>
    <x v="1"/>
    <x v="0"/>
    <n v="3"/>
    <x v="2"/>
    <n v="99"/>
    <x v="1"/>
    <x v="132"/>
    <n v="99"/>
    <n v="0.69464646464646462"/>
    <n v="68.77"/>
    <n v="0.23154882154882153"/>
  </r>
  <r>
    <n v="2840"/>
    <x v="2726"/>
    <d v="2025-05-17T00:00:00"/>
    <x v="0"/>
    <x v="7"/>
    <x v="1"/>
    <s v="Unkown"/>
    <x v="1"/>
    <x v="2"/>
    <x v="6"/>
    <n v="6"/>
    <x v="1"/>
    <n v="99"/>
    <x v="3"/>
    <x v="109"/>
    <n v="84.149999999999991"/>
    <n v="1.464949494949495"/>
    <n v="145.03"/>
    <n v="0.2872449990097049"/>
  </r>
  <r>
    <n v="2841"/>
    <x v="2727"/>
    <d v="2024-11-15T00:00:00"/>
    <x v="1"/>
    <x v="10"/>
    <x v="0"/>
    <s v="CUST1689"/>
    <x v="0"/>
    <x v="0"/>
    <x v="6"/>
    <n v="8"/>
    <x v="0"/>
    <n v="199"/>
    <x v="2"/>
    <x v="251"/>
    <n v="179.1"/>
    <n v="1.9035175879396986"/>
    <n v="378.8"/>
    <n v="0.26437744276940256"/>
  </r>
  <r>
    <n v="2842"/>
    <x v="2728"/>
    <d v="2025-02-22T00:00:00"/>
    <x v="0"/>
    <x v="1"/>
    <x v="1"/>
    <s v="Unkown"/>
    <x v="1"/>
    <x v="1"/>
    <x v="5"/>
    <n v="6"/>
    <x v="1"/>
    <n v="99"/>
    <x v="1"/>
    <x v="155"/>
    <n v="99"/>
    <n v="1.0163636363636364"/>
    <n v="100.62"/>
    <n v="0.1693939393939394"/>
  </r>
  <r>
    <n v="2843"/>
    <x v="2729"/>
    <d v="2025-08-16T00:00:00"/>
    <x v="0"/>
    <x v="5"/>
    <x v="3"/>
    <s v="Unkown"/>
    <x v="1"/>
    <x v="2"/>
    <x v="3"/>
    <n v="6"/>
    <x v="1"/>
    <n v="799"/>
    <x v="1"/>
    <x v="63"/>
    <n v="799"/>
    <n v="1.5946933667083856"/>
    <n v="1274.1600000000001"/>
    <n v="0.26578222778473093"/>
  </r>
  <r>
    <n v="2844"/>
    <x v="2730"/>
    <d v="2024-02-25T00:00:00"/>
    <x v="1"/>
    <x v="1"/>
    <x v="3"/>
    <s v="CUST1920"/>
    <x v="0"/>
    <x v="0"/>
    <x v="0"/>
    <n v="3"/>
    <x v="2"/>
    <n v="99"/>
    <x v="0"/>
    <x v="101"/>
    <n v="94.05"/>
    <n v="0.45171717171717168"/>
    <n v="44.72"/>
    <n v="0.15849725323409536"/>
  </r>
  <r>
    <n v="2845"/>
    <x v="2731"/>
    <d v="2024-08-23T00:00:00"/>
    <x v="1"/>
    <x v="5"/>
    <x v="0"/>
    <s v="Unkown"/>
    <x v="0"/>
    <x v="2"/>
    <x v="4"/>
    <n v="2"/>
    <x v="2"/>
    <n v="799"/>
    <x v="2"/>
    <x v="71"/>
    <n v="719.1"/>
    <n v="0.4644305381727159"/>
    <n v="371.08"/>
    <n v="0.25801696565150883"/>
  </r>
  <r>
    <n v="2846"/>
    <x v="2732"/>
    <d v="2025-12-19T00:00:00"/>
    <x v="0"/>
    <x v="6"/>
    <x v="1"/>
    <s v="Unkown"/>
    <x v="0"/>
    <x v="1"/>
    <x v="7"/>
    <n v="6"/>
    <x v="1"/>
    <n v="299"/>
    <x v="1"/>
    <x v="26"/>
    <n v="299"/>
    <n v="1.7577257525083609"/>
    <n v="525.55999999999995"/>
    <n v="0.29295429208472684"/>
  </r>
  <r>
    <n v="2847"/>
    <x v="2733"/>
    <d v="2025-07-03T00:00:00"/>
    <x v="0"/>
    <x v="4"/>
    <x v="1"/>
    <s v="Unkown"/>
    <x v="2"/>
    <x v="0"/>
    <x v="0"/>
    <n v="3"/>
    <x v="2"/>
    <n v="199"/>
    <x v="3"/>
    <x v="20"/>
    <n v="169.15"/>
    <n v="0.54065326633165833"/>
    <n v="107.59"/>
    <n v="0.21202088875751307"/>
  </r>
  <r>
    <n v="2848"/>
    <x v="2734"/>
    <d v="2025-06-21T00:00:00"/>
    <x v="0"/>
    <x v="0"/>
    <x v="0"/>
    <s v="Unkown"/>
    <x v="2"/>
    <x v="1"/>
    <x v="1"/>
    <n v="8"/>
    <x v="0"/>
    <n v="999"/>
    <x v="0"/>
    <x v="115"/>
    <n v="949.05"/>
    <n v="0.77625625625625627"/>
    <n v="775.48"/>
    <n v="0.10213898108634951"/>
  </r>
  <r>
    <n v="2849"/>
    <x v="2735"/>
    <d v="2024-07-01T00:00:00"/>
    <x v="1"/>
    <x v="4"/>
    <x v="3"/>
    <s v="CUST2024"/>
    <x v="1"/>
    <x v="0"/>
    <x v="2"/>
    <n v="6"/>
    <x v="1"/>
    <n v="499"/>
    <x v="1"/>
    <x v="140"/>
    <n v="499"/>
    <n v="1.4099398797595188"/>
    <n v="703.56"/>
    <n v="0.23498997995991983"/>
  </r>
  <r>
    <n v="2850"/>
    <x v="2736"/>
    <d v="2025-06-15T00:00:00"/>
    <x v="0"/>
    <x v="0"/>
    <x v="0"/>
    <s v="CUST1091"/>
    <x v="0"/>
    <x v="1"/>
    <x v="0"/>
    <n v="10"/>
    <x v="0"/>
    <n v="199"/>
    <x v="3"/>
    <x v="247"/>
    <n v="169.15"/>
    <n v="1.7502010050251258"/>
    <n v="348.29"/>
    <n v="0.20590600059119127"/>
  </r>
  <r>
    <n v="2851"/>
    <x v="2737"/>
    <d v="2024-08-12T00:00:00"/>
    <x v="1"/>
    <x v="5"/>
    <x v="2"/>
    <s v="CUST1725"/>
    <x v="0"/>
    <x v="0"/>
    <x v="6"/>
    <n v="2"/>
    <x v="2"/>
    <n v="799"/>
    <x v="3"/>
    <x v="210"/>
    <n v="679.15"/>
    <n v="0.22460575719649564"/>
    <n v="179.46"/>
    <n v="0.13212103364499744"/>
  </r>
  <r>
    <n v="2852"/>
    <x v="2738"/>
    <d v="2025-06-04T00:00:00"/>
    <x v="0"/>
    <x v="0"/>
    <x v="3"/>
    <s v="CUST2332"/>
    <x v="0"/>
    <x v="1"/>
    <x v="7"/>
    <n v="6"/>
    <x v="1"/>
    <n v="799"/>
    <x v="2"/>
    <x v="57"/>
    <n v="719.1"/>
    <n v="1.0508385481852316"/>
    <n v="839.62"/>
    <n v="0.19459973114541324"/>
  </r>
  <r>
    <n v="2853"/>
    <x v="2739"/>
    <d v="2025-04-12T00:00:00"/>
    <x v="0"/>
    <x v="2"/>
    <x v="3"/>
    <s v="CUST2585"/>
    <x v="0"/>
    <x v="2"/>
    <x v="0"/>
    <n v="1"/>
    <x v="2"/>
    <n v="499"/>
    <x v="1"/>
    <x v="102"/>
    <n v="499"/>
    <n v="0.13959919839679358"/>
    <n v="69.66"/>
    <n v="0.13959919839679358"/>
  </r>
  <r>
    <n v="2854"/>
    <x v="2740"/>
    <d v="2024-08-13T00:00:00"/>
    <x v="1"/>
    <x v="5"/>
    <x v="3"/>
    <s v="Unkown"/>
    <x v="1"/>
    <x v="0"/>
    <x v="3"/>
    <n v="3"/>
    <x v="2"/>
    <n v="999"/>
    <x v="1"/>
    <x v="143"/>
    <n v="999"/>
    <n v="0.7985885885885885"/>
    <n v="797.79"/>
    <n v="0.26619619619619617"/>
  </r>
  <r>
    <n v="2855"/>
    <x v="2741"/>
    <d v="2025-08-22T00:00:00"/>
    <x v="0"/>
    <x v="5"/>
    <x v="3"/>
    <s v="CUST1794"/>
    <x v="1"/>
    <x v="0"/>
    <x v="2"/>
    <n v="1"/>
    <x v="2"/>
    <n v="149"/>
    <x v="1"/>
    <x v="7"/>
    <n v="149"/>
    <n v="0.16114093959731546"/>
    <n v="24.01"/>
    <n v="0.16114093959731546"/>
  </r>
  <r>
    <n v="2856"/>
    <x v="2742"/>
    <d v="2024-09-07T00:00:00"/>
    <x v="1"/>
    <x v="3"/>
    <x v="0"/>
    <s v="CUST1791"/>
    <x v="0"/>
    <x v="0"/>
    <x v="7"/>
    <n v="9"/>
    <x v="0"/>
    <n v="999"/>
    <x v="1"/>
    <x v="83"/>
    <n v="999"/>
    <n v="2.4422822822822825"/>
    <n v="2439.84"/>
    <n v="0.2713646980313647"/>
  </r>
  <r>
    <n v="2857"/>
    <x v="2743"/>
    <d v="2024-09-27T00:00:00"/>
    <x v="1"/>
    <x v="3"/>
    <x v="3"/>
    <s v="CUST1099"/>
    <x v="0"/>
    <x v="2"/>
    <x v="0"/>
    <n v="4"/>
    <x v="1"/>
    <n v="799"/>
    <x v="0"/>
    <x v="167"/>
    <n v="759.05"/>
    <n v="0.92387984981226523"/>
    <n v="738.18"/>
    <n v="0.24312627626638561"/>
  </r>
  <r>
    <n v="2858"/>
    <x v="2744"/>
    <d v="2025-04-25T00:00:00"/>
    <x v="0"/>
    <x v="2"/>
    <x v="3"/>
    <s v="Unkown"/>
    <x v="0"/>
    <x v="1"/>
    <x v="1"/>
    <n v="2"/>
    <x v="2"/>
    <n v="99"/>
    <x v="3"/>
    <x v="113"/>
    <n v="84.15"/>
    <n v="0.22606060606060605"/>
    <n v="22.38"/>
    <n v="0.13297682709447414"/>
  </r>
  <r>
    <n v="2860"/>
    <x v="2745"/>
    <d v="2024-01-15T00:00:00"/>
    <x v="1"/>
    <x v="9"/>
    <x v="3"/>
    <s v="Unkown"/>
    <x v="1"/>
    <x v="2"/>
    <x v="2"/>
    <n v="10"/>
    <x v="0"/>
    <n v="299"/>
    <x v="1"/>
    <x v="256"/>
    <n v="299"/>
    <n v="1.2598327759197325"/>
    <n v="376.69"/>
    <n v="0.12598327759197325"/>
  </r>
  <r>
    <n v="2861"/>
    <x v="2746"/>
    <d v="2025-11-01T00:00:00"/>
    <x v="0"/>
    <x v="10"/>
    <x v="2"/>
    <s v="Unkown"/>
    <x v="1"/>
    <x v="0"/>
    <x v="2"/>
    <n v="3"/>
    <x v="2"/>
    <n v="799"/>
    <x v="1"/>
    <x v="54"/>
    <n v="799"/>
    <n v="0.55923654568210257"/>
    <n v="446.83"/>
    <n v="0.18641218189403419"/>
  </r>
  <r>
    <n v="2862"/>
    <x v="2747"/>
    <d v="2024-01-25T00:00:00"/>
    <x v="1"/>
    <x v="9"/>
    <x v="0"/>
    <s v="CUST2160"/>
    <x v="0"/>
    <x v="0"/>
    <x v="4"/>
    <n v="9"/>
    <x v="0"/>
    <n v="99"/>
    <x v="2"/>
    <x v="228"/>
    <n v="89.1"/>
    <n v="2.3325252525252522"/>
    <n v="230.92"/>
    <n v="0.28796608055867312"/>
  </r>
  <r>
    <n v="2863"/>
    <x v="2748"/>
    <d v="2024-11-03T00:00:00"/>
    <x v="1"/>
    <x v="10"/>
    <x v="3"/>
    <s v="Unkown"/>
    <x v="2"/>
    <x v="2"/>
    <x v="5"/>
    <n v="5"/>
    <x v="1"/>
    <n v="299"/>
    <x v="1"/>
    <x v="77"/>
    <n v="299"/>
    <n v="0.65163879598662211"/>
    <n v="194.84"/>
    <n v="0.13032775919732442"/>
  </r>
  <r>
    <n v="2864"/>
    <x v="2749"/>
    <d v="2024-10-07T00:00:00"/>
    <x v="1"/>
    <x v="11"/>
    <x v="0"/>
    <s v="CUST2798"/>
    <x v="0"/>
    <x v="2"/>
    <x v="4"/>
    <n v="9"/>
    <x v="0"/>
    <n v="299"/>
    <x v="1"/>
    <x v="27"/>
    <n v="299"/>
    <n v="2.1419397993311038"/>
    <n v="640.44000000000005"/>
    <n v="0.23799331103678931"/>
  </r>
  <r>
    <n v="2865"/>
    <x v="2750"/>
    <d v="2025-10-21T00:00:00"/>
    <x v="0"/>
    <x v="11"/>
    <x v="1"/>
    <s v="CUST2152"/>
    <x v="1"/>
    <x v="1"/>
    <x v="4"/>
    <n v="6"/>
    <x v="1"/>
    <n v="999"/>
    <x v="2"/>
    <x v="201"/>
    <n v="899.1"/>
    <n v="1.6045145145145145"/>
    <n v="1602.91"/>
    <n v="0.29713231750268787"/>
  </r>
  <r>
    <n v="2866"/>
    <x v="2751"/>
    <d v="2024-12-29T00:00:00"/>
    <x v="1"/>
    <x v="6"/>
    <x v="2"/>
    <s v="Unkown"/>
    <x v="0"/>
    <x v="2"/>
    <x v="7"/>
    <n v="3"/>
    <x v="2"/>
    <n v="499"/>
    <x v="3"/>
    <x v="22"/>
    <n v="424.15000000000003"/>
    <n v="0.56380761523046086"/>
    <n v="281.33999999999997"/>
    <n v="0.22110102558057287"/>
  </r>
  <r>
    <n v="2867"/>
    <x v="2752"/>
    <d v="2024-03-06T00:00:00"/>
    <x v="1"/>
    <x v="8"/>
    <x v="3"/>
    <s v="Unkown"/>
    <x v="0"/>
    <x v="0"/>
    <x v="5"/>
    <n v="8"/>
    <x v="0"/>
    <n v="199"/>
    <x v="3"/>
    <x v="213"/>
    <n v="169.15"/>
    <n v="0.46015075376884418"/>
    <n v="91.57"/>
    <n v="6.766922849541826E-2"/>
  </r>
  <r>
    <n v="2868"/>
    <x v="2753"/>
    <d v="2025-09-18T00:00:00"/>
    <x v="0"/>
    <x v="3"/>
    <x v="0"/>
    <s v="Unkown"/>
    <x v="0"/>
    <x v="2"/>
    <x v="2"/>
    <n v="9"/>
    <x v="0"/>
    <n v="799"/>
    <x v="2"/>
    <x v="118"/>
    <n v="719.09999999999991"/>
    <n v="2.190538172715895"/>
    <n v="1750.24"/>
    <n v="0.2704368114464068"/>
  </r>
  <r>
    <n v="2870"/>
    <x v="2754"/>
    <d v="2024-03-22T00:00:00"/>
    <x v="1"/>
    <x v="8"/>
    <x v="3"/>
    <s v="CUST1544"/>
    <x v="2"/>
    <x v="1"/>
    <x v="2"/>
    <n v="4"/>
    <x v="1"/>
    <n v="99"/>
    <x v="3"/>
    <x v="190"/>
    <n v="84.15"/>
    <n v="0.66666666666666663"/>
    <n v="66"/>
    <n v="0.19607843137254902"/>
  </r>
  <r>
    <n v="2871"/>
    <x v="2755"/>
    <d v="2024-03-11T00:00:00"/>
    <x v="1"/>
    <x v="8"/>
    <x v="0"/>
    <s v="CUST1509"/>
    <x v="1"/>
    <x v="1"/>
    <x v="2"/>
    <n v="4"/>
    <x v="1"/>
    <n v="99"/>
    <x v="2"/>
    <x v="17"/>
    <n v="89.1"/>
    <n v="0.90242424242424246"/>
    <n v="89.34"/>
    <n v="0.25067340067340071"/>
  </r>
  <r>
    <n v="2872"/>
    <x v="2756"/>
    <d v="2024-06-02T00:00:00"/>
    <x v="1"/>
    <x v="0"/>
    <x v="0"/>
    <s v="Unkown"/>
    <x v="0"/>
    <x v="0"/>
    <x v="3"/>
    <n v="2"/>
    <x v="2"/>
    <n v="99"/>
    <x v="0"/>
    <x v="186"/>
    <n v="94.05"/>
    <n v="0.46959595959595962"/>
    <n v="46.49"/>
    <n v="0.2471557682083998"/>
  </r>
  <r>
    <n v="2873"/>
    <x v="2757"/>
    <d v="2025-10-28T00:00:00"/>
    <x v="0"/>
    <x v="11"/>
    <x v="3"/>
    <s v="Unkown"/>
    <x v="2"/>
    <x v="0"/>
    <x v="6"/>
    <n v="5"/>
    <x v="1"/>
    <n v="499"/>
    <x v="0"/>
    <x v="129"/>
    <n v="474.05"/>
    <n v="0.45238476953907819"/>
    <n v="225.74"/>
    <n v="9.5238898850332251E-2"/>
  </r>
  <r>
    <n v="2874"/>
    <x v="2758"/>
    <d v="2025-08-04T00:00:00"/>
    <x v="0"/>
    <x v="5"/>
    <x v="2"/>
    <s v="CUST1312"/>
    <x v="1"/>
    <x v="2"/>
    <x v="4"/>
    <n v="10"/>
    <x v="0"/>
    <n v="499"/>
    <x v="2"/>
    <x v="15"/>
    <n v="449.1"/>
    <n v="0.53390781563126255"/>
    <n v="266.42"/>
    <n v="5.9323090625695837E-2"/>
  </r>
  <r>
    <n v="2875"/>
    <x v="2759"/>
    <d v="2025-10-03T00:00:00"/>
    <x v="0"/>
    <x v="11"/>
    <x v="3"/>
    <s v="Unkown"/>
    <x v="1"/>
    <x v="1"/>
    <x v="7"/>
    <n v="4"/>
    <x v="1"/>
    <n v="149"/>
    <x v="1"/>
    <x v="41"/>
    <n v="149"/>
    <n v="1.0769127516778525"/>
    <n v="160.46"/>
    <n v="0.26922818791946312"/>
  </r>
  <r>
    <n v="2876"/>
    <x v="2760"/>
    <d v="2025-09-18T00:00:00"/>
    <x v="0"/>
    <x v="3"/>
    <x v="0"/>
    <s v="Unkown"/>
    <x v="0"/>
    <x v="0"/>
    <x v="4"/>
    <n v="1"/>
    <x v="2"/>
    <n v="499"/>
    <x v="1"/>
    <x v="102"/>
    <n v="499"/>
    <n v="0.18130260521042085"/>
    <n v="90.47"/>
    <n v="0.18130260521042085"/>
  </r>
  <r>
    <n v="2877"/>
    <x v="2761"/>
    <d v="2024-11-03T00:00:00"/>
    <x v="1"/>
    <x v="10"/>
    <x v="3"/>
    <s v="Unkown"/>
    <x v="0"/>
    <x v="2"/>
    <x v="6"/>
    <n v="5"/>
    <x v="1"/>
    <n v="149"/>
    <x v="1"/>
    <x v="73"/>
    <n v="149"/>
    <n v="1.2450335570469797"/>
    <n v="185.51"/>
    <n v="0.24900671140939595"/>
  </r>
  <r>
    <n v="2878"/>
    <x v="2762"/>
    <d v="2025-12-23T00:00:00"/>
    <x v="0"/>
    <x v="6"/>
    <x v="0"/>
    <s v="Unkown"/>
    <x v="2"/>
    <x v="0"/>
    <x v="3"/>
    <n v="2"/>
    <x v="2"/>
    <n v="149"/>
    <x v="3"/>
    <x v="234"/>
    <n v="126.65"/>
    <n v="0.14154362416107383"/>
    <n v="21.09"/>
    <n v="8.326095538886695E-2"/>
  </r>
  <r>
    <n v="2879"/>
    <x v="2763"/>
    <d v="2025-05-24T00:00:00"/>
    <x v="0"/>
    <x v="7"/>
    <x v="0"/>
    <s v="Unkown"/>
    <x v="0"/>
    <x v="2"/>
    <x v="4"/>
    <n v="7"/>
    <x v="0"/>
    <n v="199"/>
    <x v="1"/>
    <x v="39"/>
    <n v="199"/>
    <n v="1.3865829145728643"/>
    <n v="275.93"/>
    <n v="0.19808327351040919"/>
  </r>
  <r>
    <n v="2880"/>
    <x v="2764"/>
    <d v="2025-11-24T00:00:00"/>
    <x v="0"/>
    <x v="10"/>
    <x v="0"/>
    <s v="CUST2420"/>
    <x v="1"/>
    <x v="0"/>
    <x v="7"/>
    <n v="1"/>
    <x v="2"/>
    <n v="499"/>
    <x v="3"/>
    <x v="116"/>
    <n v="424.15"/>
    <n v="7.6693386773547104E-2"/>
    <n v="38.270000000000003"/>
    <n v="9.0227513851231886E-2"/>
  </r>
  <r>
    <n v="2881"/>
    <x v="2765"/>
    <d v="2024-06-25T00:00:00"/>
    <x v="1"/>
    <x v="0"/>
    <x v="0"/>
    <s v="CUST2294"/>
    <x v="0"/>
    <x v="0"/>
    <x v="1"/>
    <n v="5"/>
    <x v="1"/>
    <n v="499"/>
    <x v="3"/>
    <x v="10"/>
    <n v="424.15"/>
    <n v="0.8366933867735471"/>
    <n v="417.51"/>
    <n v="0.19686903218201107"/>
  </r>
  <r>
    <n v="2882"/>
    <x v="2766"/>
    <d v="2025-09-13T00:00:00"/>
    <x v="0"/>
    <x v="3"/>
    <x v="0"/>
    <s v="Unkown"/>
    <x v="1"/>
    <x v="0"/>
    <x v="2"/>
    <n v="7"/>
    <x v="0"/>
    <n v="799"/>
    <x v="3"/>
    <x v="53"/>
    <n v="679.15"/>
    <n v="1.7713016270337922"/>
    <n v="1415.27"/>
    <n v="0.29769775244265412"/>
  </r>
  <r>
    <n v="2883"/>
    <x v="2767"/>
    <d v="2025-06-01T00:00:00"/>
    <x v="0"/>
    <x v="0"/>
    <x v="3"/>
    <s v="Unkown"/>
    <x v="1"/>
    <x v="1"/>
    <x v="7"/>
    <n v="1"/>
    <x v="2"/>
    <n v="299"/>
    <x v="0"/>
    <x v="164"/>
    <n v="284.05"/>
    <n v="0.25237458193979934"/>
    <n v="75.459999999999994"/>
    <n v="0.26565745467347296"/>
  </r>
  <r>
    <n v="2884"/>
    <x v="2768"/>
    <d v="2025-01-06T00:00:00"/>
    <x v="0"/>
    <x v="9"/>
    <x v="3"/>
    <s v="Unkown"/>
    <x v="1"/>
    <x v="2"/>
    <x v="0"/>
    <n v="9"/>
    <x v="0"/>
    <n v="499"/>
    <x v="1"/>
    <x v="15"/>
    <n v="499"/>
    <n v="2.3046492985971945"/>
    <n v="1150.02"/>
    <n v="0.25607214428857716"/>
  </r>
  <r>
    <n v="2885"/>
    <x v="2769"/>
    <d v="2025-04-05T00:00:00"/>
    <x v="0"/>
    <x v="2"/>
    <x v="0"/>
    <s v="Unkown"/>
    <x v="0"/>
    <x v="1"/>
    <x v="4"/>
    <n v="2"/>
    <x v="2"/>
    <n v="299"/>
    <x v="3"/>
    <x v="232"/>
    <n v="254.15"/>
    <n v="0.15819397993311035"/>
    <n v="47.3"/>
    <n v="9.305528231359432E-2"/>
  </r>
  <r>
    <n v="2886"/>
    <x v="2770"/>
    <d v="2025-11-10T00:00:00"/>
    <x v="0"/>
    <x v="10"/>
    <x v="3"/>
    <s v="Unkown"/>
    <x v="2"/>
    <x v="2"/>
    <x v="5"/>
    <n v="2"/>
    <x v="2"/>
    <n v="799"/>
    <x v="1"/>
    <x v="38"/>
    <n v="799"/>
    <n v="0.23056320400500627"/>
    <n v="184.22"/>
    <n v="0.11528160200250313"/>
  </r>
  <r>
    <n v="2887"/>
    <x v="2771"/>
    <d v="2024-10-05T00:00:00"/>
    <x v="1"/>
    <x v="11"/>
    <x v="3"/>
    <s v="CUST2342"/>
    <x v="1"/>
    <x v="2"/>
    <x v="5"/>
    <n v="8"/>
    <x v="0"/>
    <n v="299"/>
    <x v="1"/>
    <x v="35"/>
    <n v="299"/>
    <n v="1.6607692307692308"/>
    <n v="496.57"/>
    <n v="0.20759615384615385"/>
  </r>
  <r>
    <n v="2888"/>
    <x v="2772"/>
    <d v="2025-02-16T00:00:00"/>
    <x v="0"/>
    <x v="1"/>
    <x v="3"/>
    <s v="Unkown"/>
    <x v="1"/>
    <x v="1"/>
    <x v="2"/>
    <n v="5"/>
    <x v="1"/>
    <n v="149"/>
    <x v="2"/>
    <x v="258"/>
    <n v="134.1"/>
    <n v="0.55147651006711407"/>
    <n v="82.17"/>
    <n v="0.12255033557046981"/>
  </r>
  <r>
    <n v="2889"/>
    <x v="2773"/>
    <d v="2025-07-24T00:00:00"/>
    <x v="0"/>
    <x v="4"/>
    <x v="0"/>
    <s v="CUST2513"/>
    <x v="1"/>
    <x v="1"/>
    <x v="5"/>
    <n v="3"/>
    <x v="2"/>
    <n v="299"/>
    <x v="1"/>
    <x v="25"/>
    <n v="299"/>
    <n v="0.47943143812709027"/>
    <n v="143.35"/>
    <n v="0.15981047937569676"/>
  </r>
  <r>
    <n v="2890"/>
    <x v="2774"/>
    <d v="2024-07-16T00:00:00"/>
    <x v="1"/>
    <x v="4"/>
    <x v="3"/>
    <s v="Unkown"/>
    <x v="0"/>
    <x v="2"/>
    <x v="7"/>
    <n v="3"/>
    <x v="2"/>
    <n v="149"/>
    <x v="2"/>
    <x v="141"/>
    <n v="134.1"/>
    <n v="0.18644295302013422"/>
    <n v="27.78"/>
    <n v="6.9052945563012683E-2"/>
  </r>
  <r>
    <n v="2891"/>
    <x v="2775"/>
    <d v="2024-11-14T00:00:00"/>
    <x v="1"/>
    <x v="10"/>
    <x v="2"/>
    <s v="CUST1928"/>
    <x v="2"/>
    <x v="0"/>
    <x v="3"/>
    <n v="7"/>
    <x v="0"/>
    <n v="999"/>
    <x v="1"/>
    <x v="75"/>
    <n v="999"/>
    <n v="0.65807807807807805"/>
    <n v="657.42"/>
    <n v="9.4011154011154008E-2"/>
  </r>
  <r>
    <n v="2892"/>
    <x v="2776"/>
    <d v="2025-07-10T00:00:00"/>
    <x v="0"/>
    <x v="4"/>
    <x v="0"/>
    <s v="Unkown"/>
    <x v="0"/>
    <x v="1"/>
    <x v="5"/>
    <n v="7"/>
    <x v="0"/>
    <n v="999"/>
    <x v="2"/>
    <x v="154"/>
    <n v="899.1"/>
    <n v="0.54179179179179182"/>
    <n v="541.25"/>
    <n v="8.5998697109808217E-2"/>
  </r>
  <r>
    <n v="2893"/>
    <x v="2777"/>
    <d v="2024-04-22T00:00:00"/>
    <x v="1"/>
    <x v="2"/>
    <x v="2"/>
    <s v="CUST2632"/>
    <x v="1"/>
    <x v="2"/>
    <x v="5"/>
    <n v="10"/>
    <x v="0"/>
    <n v="149"/>
    <x v="0"/>
    <x v="87"/>
    <n v="141.55000000000001"/>
    <n v="1.3028859060402684"/>
    <n v="194.13"/>
    <n v="0.13714588484634405"/>
  </r>
  <r>
    <n v="2894"/>
    <x v="2778"/>
    <d v="2024-07-07T00:00:00"/>
    <x v="1"/>
    <x v="4"/>
    <x v="2"/>
    <s v="CUST1389"/>
    <x v="2"/>
    <x v="1"/>
    <x v="7"/>
    <n v="2"/>
    <x v="2"/>
    <n v="299"/>
    <x v="0"/>
    <x v="91"/>
    <n v="284.05"/>
    <n v="0.16120401337792642"/>
    <n v="48.2"/>
    <n v="8.4844217567329697E-2"/>
  </r>
  <r>
    <n v="2895"/>
    <x v="2779"/>
    <d v="2025-10-30T00:00:00"/>
    <x v="0"/>
    <x v="11"/>
    <x v="3"/>
    <s v="Unkown"/>
    <x v="2"/>
    <x v="0"/>
    <x v="7"/>
    <n v="3"/>
    <x v="2"/>
    <n v="999"/>
    <x v="2"/>
    <x v="67"/>
    <n v="899.1"/>
    <n v="0.62029029029029026"/>
    <n v="619.66999999999996"/>
    <n v="0.22973714455195934"/>
  </r>
  <r>
    <n v="2896"/>
    <x v="2780"/>
    <d v="2024-04-16T00:00:00"/>
    <x v="1"/>
    <x v="2"/>
    <x v="3"/>
    <s v="Unkown"/>
    <x v="1"/>
    <x v="1"/>
    <x v="6"/>
    <n v="6"/>
    <x v="1"/>
    <n v="149"/>
    <x v="0"/>
    <x v="170"/>
    <n v="141.54999999999998"/>
    <n v="1.2083221476510067"/>
    <n v="180.04"/>
    <n v="0.21198634169315908"/>
  </r>
  <r>
    <n v="2897"/>
    <x v="2781"/>
    <d v="2025-03-14T00:00:00"/>
    <x v="0"/>
    <x v="8"/>
    <x v="3"/>
    <s v="Unkown"/>
    <x v="0"/>
    <x v="1"/>
    <x v="1"/>
    <n v="10"/>
    <x v="0"/>
    <n v="999"/>
    <x v="1"/>
    <x v="58"/>
    <n v="999"/>
    <n v="1.5646446446446445"/>
    <n v="1563.08"/>
    <n v="0.15646446446446446"/>
  </r>
  <r>
    <n v="2898"/>
    <x v="2782"/>
    <d v="2024-06-25T00:00:00"/>
    <x v="1"/>
    <x v="0"/>
    <x v="3"/>
    <s v="CUST2200"/>
    <x v="0"/>
    <x v="1"/>
    <x v="5"/>
    <n v="7"/>
    <x v="0"/>
    <n v="799"/>
    <x v="1"/>
    <x v="199"/>
    <n v="799"/>
    <n v="1.7054943679599499"/>
    <n v="1362.69"/>
    <n v="0.24364205256570715"/>
  </r>
  <r>
    <n v="2899"/>
    <x v="2783"/>
    <d v="2025-05-30T00:00:00"/>
    <x v="0"/>
    <x v="7"/>
    <x v="3"/>
    <s v="Unkown"/>
    <x v="2"/>
    <x v="0"/>
    <x v="2"/>
    <n v="3"/>
    <x v="2"/>
    <n v="149"/>
    <x v="1"/>
    <x v="11"/>
    <n v="149"/>
    <n v="0.72020134228187926"/>
    <n v="107.31"/>
    <n v="0.24006711409395973"/>
  </r>
  <r>
    <n v="2900"/>
    <x v="2784"/>
    <d v="2024-11-28T00:00:00"/>
    <x v="1"/>
    <x v="10"/>
    <x v="0"/>
    <s v="Unkown"/>
    <x v="1"/>
    <x v="1"/>
    <x v="1"/>
    <n v="3"/>
    <x v="2"/>
    <n v="199"/>
    <x v="1"/>
    <x v="85"/>
    <n v="199"/>
    <n v="0.55251256281407035"/>
    <n v="109.95"/>
    <n v="0.18417085427135679"/>
  </r>
  <r>
    <n v="2901"/>
    <x v="2785"/>
    <d v="2024-07-31T00:00:00"/>
    <x v="1"/>
    <x v="4"/>
    <x v="3"/>
    <s v="Unkown"/>
    <x v="1"/>
    <x v="1"/>
    <x v="7"/>
    <n v="9"/>
    <x v="0"/>
    <n v="799"/>
    <x v="3"/>
    <x v="221"/>
    <n v="679.15000000000009"/>
    <n v="0.45555694618272841"/>
    <n v="363.99"/>
    <n v="5.9549927605585411E-2"/>
  </r>
  <r>
    <n v="2902"/>
    <x v="2786"/>
    <d v="2024-02-01T00:00:00"/>
    <x v="1"/>
    <x v="1"/>
    <x v="3"/>
    <s v="CUST1340"/>
    <x v="0"/>
    <x v="0"/>
    <x v="1"/>
    <n v="5"/>
    <x v="1"/>
    <n v="499"/>
    <x v="0"/>
    <x v="129"/>
    <n v="474.05"/>
    <n v="0.34166332665330662"/>
    <n v="170.49"/>
    <n v="7.1929121400696128E-2"/>
  </r>
  <r>
    <n v="2903"/>
    <x v="2787"/>
    <d v="2025-12-05T00:00:00"/>
    <x v="0"/>
    <x v="6"/>
    <x v="3"/>
    <s v="Unkown"/>
    <x v="1"/>
    <x v="2"/>
    <x v="7"/>
    <n v="2"/>
    <x v="2"/>
    <n v="299"/>
    <x v="2"/>
    <x v="159"/>
    <n v="269.10000000000002"/>
    <n v="0.32518394648829435"/>
    <n v="97.23"/>
    <n v="0.18065774804905238"/>
  </r>
  <r>
    <n v="2904"/>
    <x v="2788"/>
    <d v="2024-04-07T00:00:00"/>
    <x v="1"/>
    <x v="2"/>
    <x v="0"/>
    <s v="CUST1143"/>
    <x v="1"/>
    <x v="0"/>
    <x v="1"/>
    <n v="7"/>
    <x v="0"/>
    <n v="149"/>
    <x v="0"/>
    <x v="189"/>
    <n v="141.55000000000001"/>
    <n v="1.1968456375838927"/>
    <n v="178.33"/>
    <n v="0.17997678760660041"/>
  </r>
  <r>
    <n v="2905"/>
    <x v="2789"/>
    <d v="2024-05-02T00:00:00"/>
    <x v="1"/>
    <x v="7"/>
    <x v="3"/>
    <s v="CUST2118"/>
    <x v="0"/>
    <x v="1"/>
    <x v="1"/>
    <n v="3"/>
    <x v="2"/>
    <n v="499"/>
    <x v="1"/>
    <x v="103"/>
    <n v="499"/>
    <n v="0.78342685370741483"/>
    <n v="390.93"/>
    <n v="0.26114228456913829"/>
  </r>
  <r>
    <n v="2907"/>
    <x v="2790"/>
    <d v="2025-06-27T00:00:00"/>
    <x v="0"/>
    <x v="0"/>
    <x v="1"/>
    <s v="Unkown"/>
    <x v="1"/>
    <x v="1"/>
    <x v="5"/>
    <n v="7"/>
    <x v="0"/>
    <n v="799"/>
    <x v="3"/>
    <x v="53"/>
    <n v="679.15"/>
    <n v="0.56658322903629532"/>
    <n v="452.7"/>
    <n v="9.5224072106940394E-2"/>
  </r>
  <r>
    <n v="2908"/>
    <x v="2791"/>
    <d v="2025-01-01T00:00:00"/>
    <x v="0"/>
    <x v="9"/>
    <x v="0"/>
    <s v="CUST2377"/>
    <x v="2"/>
    <x v="2"/>
    <x v="0"/>
    <n v="5"/>
    <x v="1"/>
    <n v="499"/>
    <x v="2"/>
    <x v="153"/>
    <n v="449.1"/>
    <n v="0.98240480961923848"/>
    <n v="490.22"/>
    <n v="0.21831217991538635"/>
  </r>
  <r>
    <n v="2909"/>
    <x v="2792"/>
    <d v="2025-12-09T00:00:00"/>
    <x v="0"/>
    <x v="6"/>
    <x v="1"/>
    <s v="Unkown"/>
    <x v="2"/>
    <x v="1"/>
    <x v="7"/>
    <n v="9"/>
    <x v="0"/>
    <n v="149"/>
    <x v="1"/>
    <x v="34"/>
    <n v="149"/>
    <n v="2.0607382550335571"/>
    <n v="307.05"/>
    <n v="0.22897091722595078"/>
  </r>
  <r>
    <n v="2910"/>
    <x v="2793"/>
    <d v="2025-11-18T00:00:00"/>
    <x v="0"/>
    <x v="10"/>
    <x v="1"/>
    <s v="CUST2373"/>
    <x v="2"/>
    <x v="0"/>
    <x v="6"/>
    <n v="4"/>
    <x v="1"/>
    <n v="999"/>
    <x v="0"/>
    <x v="260"/>
    <n v="949.05"/>
    <n v="0.24280280280280281"/>
    <n v="242.56"/>
    <n v="6.3895474421790222E-2"/>
  </r>
  <r>
    <n v="2911"/>
    <x v="2794"/>
    <d v="2024-09-18T00:00:00"/>
    <x v="1"/>
    <x v="3"/>
    <x v="3"/>
    <s v="Unkown"/>
    <x v="0"/>
    <x v="2"/>
    <x v="7"/>
    <n v="4"/>
    <x v="1"/>
    <n v="299"/>
    <x v="2"/>
    <x v="33"/>
    <n v="269.10000000000002"/>
    <n v="0.66956521739130426"/>
    <n v="200.2"/>
    <n v="0.18599033816425117"/>
  </r>
  <r>
    <n v="2912"/>
    <x v="2795"/>
    <d v="2024-12-30T00:00:00"/>
    <x v="1"/>
    <x v="6"/>
    <x v="3"/>
    <s v="CUST2744"/>
    <x v="1"/>
    <x v="0"/>
    <x v="1"/>
    <n v="4"/>
    <x v="1"/>
    <n v="999"/>
    <x v="1"/>
    <x v="119"/>
    <n v="999"/>
    <n v="0.4601901901901902"/>
    <n v="459.73"/>
    <n v="0.11504754754754755"/>
  </r>
  <r>
    <n v="2914"/>
    <x v="2796"/>
    <d v="2024-04-13T00:00:00"/>
    <x v="1"/>
    <x v="2"/>
    <x v="0"/>
    <s v="CUST2583"/>
    <x v="1"/>
    <x v="0"/>
    <x v="7"/>
    <n v="2"/>
    <x v="2"/>
    <n v="99"/>
    <x v="1"/>
    <x v="99"/>
    <n v="99"/>
    <n v="0.37767676767676767"/>
    <n v="37.39"/>
    <n v="0.18883838383838383"/>
  </r>
  <r>
    <n v="2915"/>
    <x v="2797"/>
    <d v="2025-08-23T00:00:00"/>
    <x v="0"/>
    <x v="5"/>
    <x v="3"/>
    <s v="Unkown"/>
    <x v="1"/>
    <x v="1"/>
    <x v="7"/>
    <n v="3"/>
    <x v="2"/>
    <n v="99"/>
    <x v="1"/>
    <x v="132"/>
    <n v="99"/>
    <n v="0.38696969696969702"/>
    <n v="38.31"/>
    <n v="0.12898989898989899"/>
  </r>
  <r>
    <n v="2916"/>
    <x v="2798"/>
    <d v="2024-08-05T00:00:00"/>
    <x v="1"/>
    <x v="5"/>
    <x v="3"/>
    <s v="Unkown"/>
    <x v="2"/>
    <x v="1"/>
    <x v="7"/>
    <n v="5"/>
    <x v="1"/>
    <n v="149"/>
    <x v="1"/>
    <x v="73"/>
    <n v="149"/>
    <n v="1.0391275167785237"/>
    <n v="154.83000000000001"/>
    <n v="0.20782550335570471"/>
  </r>
  <r>
    <n v="2917"/>
    <x v="2799"/>
    <d v="2025-03-14T00:00:00"/>
    <x v="0"/>
    <x v="8"/>
    <x v="2"/>
    <s v="Unkown"/>
    <x v="0"/>
    <x v="2"/>
    <x v="3"/>
    <n v="6"/>
    <x v="1"/>
    <n v="799"/>
    <x v="2"/>
    <x v="57"/>
    <n v="719.1"/>
    <n v="1.5122277847309136"/>
    <n v="1208.27"/>
    <n v="0.28004218235757655"/>
  </r>
  <r>
    <n v="2918"/>
    <x v="2800"/>
    <d v="2025-03-04T00:00:00"/>
    <x v="0"/>
    <x v="8"/>
    <x v="0"/>
    <s v="Unkown"/>
    <x v="0"/>
    <x v="1"/>
    <x v="4"/>
    <n v="8"/>
    <x v="0"/>
    <n v="299"/>
    <x v="0"/>
    <x v="231"/>
    <n v="284.05"/>
    <n v="1.6637123745819398"/>
    <n v="497.45"/>
    <n v="0.21890952297130786"/>
  </r>
  <r>
    <n v="2919"/>
    <x v="2801"/>
    <d v="2024-04-08T00:00:00"/>
    <x v="1"/>
    <x v="2"/>
    <x v="0"/>
    <s v="Unkown"/>
    <x v="0"/>
    <x v="1"/>
    <x v="6"/>
    <n v="3"/>
    <x v="2"/>
    <n v="499"/>
    <x v="3"/>
    <x v="22"/>
    <n v="424.15000000000003"/>
    <n v="0.71643286573146292"/>
    <n v="357.5"/>
    <n v="0.28095406499273057"/>
  </r>
  <r>
    <n v="2920"/>
    <x v="2802"/>
    <d v="2024-05-16T00:00:00"/>
    <x v="1"/>
    <x v="7"/>
    <x v="3"/>
    <s v="Unkown"/>
    <x v="2"/>
    <x v="0"/>
    <x v="1"/>
    <n v="6"/>
    <x v="1"/>
    <n v="999"/>
    <x v="1"/>
    <x v="166"/>
    <n v="999"/>
    <n v="1.5323523523523523"/>
    <n v="1530.82"/>
    <n v="0.25539205872539206"/>
  </r>
  <r>
    <n v="2921"/>
    <x v="2803"/>
    <d v="2025-01-14T00:00:00"/>
    <x v="0"/>
    <x v="9"/>
    <x v="0"/>
    <s v="Unkown"/>
    <x v="1"/>
    <x v="2"/>
    <x v="3"/>
    <n v="3"/>
    <x v="2"/>
    <n v="99"/>
    <x v="0"/>
    <x v="101"/>
    <n v="94.05"/>
    <n v="0.79929292929292928"/>
    <n v="79.13"/>
    <n v="0.28045365940102784"/>
  </r>
  <r>
    <n v="2922"/>
    <x v="2804"/>
    <d v="2025-09-24T00:00:00"/>
    <x v="0"/>
    <x v="3"/>
    <x v="3"/>
    <s v="Unkown"/>
    <x v="2"/>
    <x v="1"/>
    <x v="4"/>
    <n v="2"/>
    <x v="2"/>
    <n v="299"/>
    <x v="3"/>
    <x v="232"/>
    <n v="254.15"/>
    <n v="0.35518394648829432"/>
    <n v="106.2"/>
    <n v="0.20893173322840841"/>
  </r>
  <r>
    <n v="2923"/>
    <x v="2805"/>
    <d v="2024-03-04T00:00:00"/>
    <x v="1"/>
    <x v="8"/>
    <x v="0"/>
    <s v="Unkown"/>
    <x v="0"/>
    <x v="1"/>
    <x v="5"/>
    <n v="3"/>
    <x v="2"/>
    <n v="99"/>
    <x v="2"/>
    <x v="158"/>
    <n v="89.100000000000009"/>
    <n v="0.39272727272727276"/>
    <n v="38.880000000000003"/>
    <n v="0.14545454545454545"/>
  </r>
  <r>
    <n v="2924"/>
    <x v="2806"/>
    <d v="2025-08-09T00:00:00"/>
    <x v="0"/>
    <x v="5"/>
    <x v="1"/>
    <s v="Unkown"/>
    <x v="1"/>
    <x v="2"/>
    <x v="0"/>
    <n v="10"/>
    <x v="0"/>
    <n v="499"/>
    <x v="0"/>
    <x v="46"/>
    <n v="474.05"/>
    <n v="1.4580561122244491"/>
    <n v="727.57"/>
    <n v="0.15347959076046833"/>
  </r>
  <r>
    <n v="2925"/>
    <x v="2807"/>
    <d v="2024-06-19T00:00:00"/>
    <x v="1"/>
    <x v="0"/>
    <x v="3"/>
    <s v="Unkown"/>
    <x v="1"/>
    <x v="0"/>
    <x v="1"/>
    <n v="4"/>
    <x v="1"/>
    <n v="149"/>
    <x v="1"/>
    <x v="41"/>
    <n v="149"/>
    <n v="1.1775167785234899"/>
    <n v="175.45"/>
    <n v="0.29437919463087248"/>
  </r>
  <r>
    <n v="2926"/>
    <x v="2808"/>
    <d v="2025-01-28T00:00:00"/>
    <x v="0"/>
    <x v="9"/>
    <x v="2"/>
    <s v="Unkown"/>
    <x v="0"/>
    <x v="0"/>
    <x v="1"/>
    <n v="4"/>
    <x v="1"/>
    <n v="199"/>
    <x v="3"/>
    <x v="28"/>
    <n v="169.15"/>
    <n v="0.32949748743718588"/>
    <n v="65.569999999999993"/>
    <n v="9.6911025716819379E-2"/>
  </r>
  <r>
    <n v="2927"/>
    <x v="2809"/>
    <d v="2025-11-17T00:00:00"/>
    <x v="0"/>
    <x v="10"/>
    <x v="1"/>
    <s v="Unkown"/>
    <x v="1"/>
    <x v="1"/>
    <x v="6"/>
    <n v="10"/>
    <x v="0"/>
    <n v="299"/>
    <x v="1"/>
    <x v="256"/>
    <n v="299"/>
    <n v="2.4548160535117058"/>
    <n v="733.99"/>
    <n v="0.24548160535117058"/>
  </r>
  <r>
    <n v="2928"/>
    <x v="2810"/>
    <d v="2025-04-22T00:00:00"/>
    <x v="0"/>
    <x v="2"/>
    <x v="3"/>
    <s v="Unkown"/>
    <x v="0"/>
    <x v="0"/>
    <x v="6"/>
    <n v="10"/>
    <x v="0"/>
    <n v="799"/>
    <x v="0"/>
    <x v="217"/>
    <n v="759.05"/>
    <n v="2.7450187734668337"/>
    <n v="2193.27"/>
    <n v="0.28894934457545618"/>
  </r>
  <r>
    <n v="2929"/>
    <x v="2811"/>
    <d v="2025-12-31T00:00:00"/>
    <x v="0"/>
    <x v="6"/>
    <x v="1"/>
    <s v="Unkown"/>
    <x v="2"/>
    <x v="1"/>
    <x v="2"/>
    <n v="7"/>
    <x v="0"/>
    <n v="999"/>
    <x v="3"/>
    <x v="90"/>
    <n v="849.15"/>
    <n v="0.44080080080080081"/>
    <n v="440.36"/>
    <n v="7.4084168201815265E-2"/>
  </r>
  <r>
    <n v="2930"/>
    <x v="2812"/>
    <d v="2025-08-15T00:00:00"/>
    <x v="0"/>
    <x v="5"/>
    <x v="0"/>
    <s v="Unkown"/>
    <x v="2"/>
    <x v="0"/>
    <x v="3"/>
    <n v="7"/>
    <x v="0"/>
    <n v="99"/>
    <x v="0"/>
    <x v="157"/>
    <n v="94.05"/>
    <n v="1.8489898989898992"/>
    <n v="183.05"/>
    <n v="0.27804359383306754"/>
  </r>
  <r>
    <n v="2931"/>
    <x v="2813"/>
    <d v="2024-04-04T00:00:00"/>
    <x v="1"/>
    <x v="2"/>
    <x v="0"/>
    <s v="CUST2672"/>
    <x v="0"/>
    <x v="0"/>
    <x v="2"/>
    <n v="2"/>
    <x v="2"/>
    <n v="199"/>
    <x v="2"/>
    <x v="40"/>
    <n v="179.1"/>
    <n v="0.13954773869346734"/>
    <n v="27.77"/>
    <n v="7.7526521496370737E-2"/>
  </r>
  <r>
    <n v="2932"/>
    <x v="2814"/>
    <d v="2025-09-06T00:00:00"/>
    <x v="0"/>
    <x v="3"/>
    <x v="3"/>
    <s v="Unkown"/>
    <x v="0"/>
    <x v="0"/>
    <x v="5"/>
    <n v="9"/>
    <x v="0"/>
    <n v="999"/>
    <x v="2"/>
    <x v="265"/>
    <n v="899.09999999999991"/>
    <n v="0.64916916916916911"/>
    <n v="648.52"/>
    <n v="8.0144341872736932E-2"/>
  </r>
  <r>
    <n v="2933"/>
    <x v="2815"/>
    <d v="2024-06-26T00:00:00"/>
    <x v="1"/>
    <x v="0"/>
    <x v="2"/>
    <s v="Unkown"/>
    <x v="2"/>
    <x v="2"/>
    <x v="3"/>
    <n v="9"/>
    <x v="0"/>
    <n v="299"/>
    <x v="1"/>
    <x v="27"/>
    <n v="299"/>
    <n v="1.7086956521739129"/>
    <n v="510.9"/>
    <n v="0.18985507246376812"/>
  </r>
  <r>
    <n v="2934"/>
    <x v="2816"/>
    <d v="2025-03-27T00:00:00"/>
    <x v="0"/>
    <x v="8"/>
    <x v="0"/>
    <s v="Unkown"/>
    <x v="0"/>
    <x v="0"/>
    <x v="2"/>
    <n v="8"/>
    <x v="0"/>
    <n v="99"/>
    <x v="2"/>
    <x v="149"/>
    <n v="89.1"/>
    <n v="1.4257575757575758"/>
    <n v="141.15"/>
    <n v="0.19802188552188554"/>
  </r>
  <r>
    <n v="2935"/>
    <x v="2817"/>
    <d v="2025-02-20T00:00:00"/>
    <x v="0"/>
    <x v="1"/>
    <x v="3"/>
    <s v="Unkown"/>
    <x v="1"/>
    <x v="0"/>
    <x v="1"/>
    <n v="2"/>
    <x v="2"/>
    <n v="999"/>
    <x v="1"/>
    <x v="160"/>
    <n v="999"/>
    <n v="0.51882882882882875"/>
    <n v="518.30999999999995"/>
    <n v="0.25941441441441437"/>
  </r>
  <r>
    <n v="2936"/>
    <x v="2818"/>
    <d v="2025-12-09T00:00:00"/>
    <x v="0"/>
    <x v="6"/>
    <x v="3"/>
    <s v="Unkown"/>
    <x v="2"/>
    <x v="0"/>
    <x v="4"/>
    <n v="4"/>
    <x v="1"/>
    <n v="299"/>
    <x v="1"/>
    <x v="49"/>
    <n v="299"/>
    <n v="0.64759197324414719"/>
    <n v="193.63"/>
    <n v="0.1618979933110368"/>
  </r>
  <r>
    <n v="2937"/>
    <x v="2819"/>
    <d v="2024-07-14T00:00:00"/>
    <x v="1"/>
    <x v="4"/>
    <x v="3"/>
    <s v="Unkown"/>
    <x v="1"/>
    <x v="0"/>
    <x v="2"/>
    <n v="9"/>
    <x v="0"/>
    <n v="99"/>
    <x v="2"/>
    <x v="228"/>
    <n v="89.1"/>
    <n v="1.951111111111111"/>
    <n v="193.16"/>
    <n v="0.24087791495198904"/>
  </r>
  <r>
    <n v="2938"/>
    <x v="2820"/>
    <d v="2025-04-23T00:00:00"/>
    <x v="0"/>
    <x v="2"/>
    <x v="2"/>
    <s v="CUST1285"/>
    <x v="1"/>
    <x v="2"/>
    <x v="1"/>
    <n v="6"/>
    <x v="1"/>
    <n v="999"/>
    <x v="3"/>
    <x v="126"/>
    <n v="849.15"/>
    <n v="1.332032032032032"/>
    <n v="1330.7"/>
    <n v="0.26118275137882985"/>
  </r>
  <r>
    <n v="2939"/>
    <x v="2821"/>
    <d v="2024-08-18T00:00:00"/>
    <x v="1"/>
    <x v="5"/>
    <x v="2"/>
    <s v="CUST2365"/>
    <x v="1"/>
    <x v="0"/>
    <x v="3"/>
    <n v="1"/>
    <x v="2"/>
    <n v="999"/>
    <x v="1"/>
    <x v="227"/>
    <n v="999"/>
    <n v="0.10424424424424425"/>
    <n v="104.14"/>
    <n v="0.10424424424424425"/>
  </r>
  <r>
    <n v="2940"/>
    <x v="2822"/>
    <d v="2025-07-07T00:00:00"/>
    <x v="0"/>
    <x v="4"/>
    <x v="1"/>
    <s v="Unkown"/>
    <x v="2"/>
    <x v="0"/>
    <x v="5"/>
    <n v="4"/>
    <x v="1"/>
    <n v="149"/>
    <x v="3"/>
    <x v="220"/>
    <n v="126.65"/>
    <n v="0.96630872483221475"/>
    <n v="143.97999999999999"/>
    <n v="0.28420844848006316"/>
  </r>
  <r>
    <n v="2941"/>
    <x v="2823"/>
    <d v="2025-06-25T00:00:00"/>
    <x v="0"/>
    <x v="0"/>
    <x v="1"/>
    <s v="Unkown"/>
    <x v="0"/>
    <x v="2"/>
    <x v="0"/>
    <n v="5"/>
    <x v="1"/>
    <n v="499"/>
    <x v="2"/>
    <x v="153"/>
    <n v="449.1"/>
    <n v="0.45959919839679358"/>
    <n v="229.34"/>
    <n v="0.10213315519928746"/>
  </r>
  <r>
    <n v="2942"/>
    <x v="2824"/>
    <d v="2024-01-09T00:00:00"/>
    <x v="1"/>
    <x v="9"/>
    <x v="0"/>
    <s v="Unkown"/>
    <x v="2"/>
    <x v="2"/>
    <x v="1"/>
    <n v="6"/>
    <x v="1"/>
    <n v="499"/>
    <x v="1"/>
    <x v="140"/>
    <n v="499"/>
    <n v="0.79803607214428862"/>
    <n v="398.22"/>
    <n v="0.1330060120240481"/>
  </r>
  <r>
    <n v="2943"/>
    <x v="2825"/>
    <d v="2025-11-16T00:00:00"/>
    <x v="0"/>
    <x v="10"/>
    <x v="1"/>
    <s v="Unkown"/>
    <x v="2"/>
    <x v="0"/>
    <x v="4"/>
    <n v="1"/>
    <x v="2"/>
    <n v="499"/>
    <x v="0"/>
    <x v="171"/>
    <n v="474.05"/>
    <n v="0.13098196392785572"/>
    <n v="65.36"/>
    <n v="0.13787575150300602"/>
  </r>
  <r>
    <n v="2944"/>
    <x v="2826"/>
    <d v="2024-01-21T00:00:00"/>
    <x v="1"/>
    <x v="9"/>
    <x v="1"/>
    <s v="Unkown"/>
    <x v="0"/>
    <x v="0"/>
    <x v="7"/>
    <n v="5"/>
    <x v="1"/>
    <n v="299"/>
    <x v="0"/>
    <x v="208"/>
    <n v="284.05"/>
    <n v="1.2741137123745818"/>
    <n v="380.96"/>
    <n v="0.26823446576306986"/>
  </r>
  <r>
    <n v="2945"/>
    <x v="2827"/>
    <d v="2025-09-19T00:00:00"/>
    <x v="0"/>
    <x v="3"/>
    <x v="3"/>
    <s v="Unkown"/>
    <x v="2"/>
    <x v="1"/>
    <x v="0"/>
    <n v="8"/>
    <x v="0"/>
    <n v="499"/>
    <x v="3"/>
    <x v="48"/>
    <n v="424.15"/>
    <n v="1.575511022044088"/>
    <n v="786.18"/>
    <n v="0.23169279735942472"/>
  </r>
  <r>
    <n v="2947"/>
    <x v="2828"/>
    <d v="2025-12-08T00:00:00"/>
    <x v="0"/>
    <x v="6"/>
    <x v="0"/>
    <s v="Unkown"/>
    <x v="0"/>
    <x v="2"/>
    <x v="0"/>
    <n v="5"/>
    <x v="1"/>
    <n v="999"/>
    <x v="1"/>
    <x v="136"/>
    <n v="999"/>
    <n v="0.59784784784784784"/>
    <n v="597.25"/>
    <n v="0.11956956956956957"/>
  </r>
  <r>
    <n v="2948"/>
    <x v="2829"/>
    <d v="2024-02-18T00:00:00"/>
    <x v="1"/>
    <x v="1"/>
    <x v="1"/>
    <s v="Unkown"/>
    <x v="0"/>
    <x v="1"/>
    <x v="5"/>
    <n v="8"/>
    <x v="0"/>
    <n v="499"/>
    <x v="0"/>
    <x v="192"/>
    <n v="474.05"/>
    <n v="2.0923647294589176"/>
    <n v="1044.0899999999999"/>
    <n v="0.27531114861301548"/>
  </r>
  <r>
    <n v="2949"/>
    <x v="2830"/>
    <d v="2024-06-19T00:00:00"/>
    <x v="1"/>
    <x v="0"/>
    <x v="2"/>
    <s v="Unkown"/>
    <x v="2"/>
    <x v="2"/>
    <x v="0"/>
    <n v="8"/>
    <x v="0"/>
    <n v="149"/>
    <x v="1"/>
    <x v="237"/>
    <n v="149"/>
    <n v="1.6902684563758388"/>
    <n v="251.85"/>
    <n v="0.21128355704697985"/>
  </r>
  <r>
    <n v="2950"/>
    <x v="2831"/>
    <d v="2025-04-10T00:00:00"/>
    <x v="0"/>
    <x v="2"/>
    <x v="1"/>
    <s v="Unkown"/>
    <x v="1"/>
    <x v="0"/>
    <x v="7"/>
    <n v="8"/>
    <x v="0"/>
    <n v="799"/>
    <x v="0"/>
    <x v="96"/>
    <n v="759.05"/>
    <n v="1.8060325406758448"/>
    <n v="1443.02"/>
    <n v="0.23763586061524275"/>
  </r>
  <r>
    <n v="2951"/>
    <x v="2832"/>
    <d v="2025-02-05T00:00:00"/>
    <x v="0"/>
    <x v="1"/>
    <x v="3"/>
    <s v="CUST1943"/>
    <x v="1"/>
    <x v="0"/>
    <x v="0"/>
    <n v="3"/>
    <x v="2"/>
    <n v="99"/>
    <x v="1"/>
    <x v="132"/>
    <n v="99"/>
    <n v="0.41494949494949496"/>
    <n v="41.08"/>
    <n v="0.13831649831649831"/>
  </r>
  <r>
    <n v="2952"/>
    <x v="2833"/>
    <d v="2025-11-23T00:00:00"/>
    <x v="0"/>
    <x v="10"/>
    <x v="3"/>
    <s v="Unkown"/>
    <x v="1"/>
    <x v="2"/>
    <x v="6"/>
    <n v="9"/>
    <x v="0"/>
    <n v="99"/>
    <x v="1"/>
    <x v="117"/>
    <n v="99"/>
    <n v="1.4114141414141412"/>
    <n v="139.72999999999999"/>
    <n v="0.15682379349046013"/>
  </r>
  <r>
    <n v="2953"/>
    <x v="2834"/>
    <d v="2024-04-17T00:00:00"/>
    <x v="1"/>
    <x v="2"/>
    <x v="1"/>
    <s v="Unkown"/>
    <x v="2"/>
    <x v="0"/>
    <x v="1"/>
    <n v="8"/>
    <x v="0"/>
    <n v="199"/>
    <x v="3"/>
    <x v="213"/>
    <n v="169.15"/>
    <n v="1.5110552763819094"/>
    <n v="300.7"/>
    <n v="0.22221401123263373"/>
  </r>
  <r>
    <n v="2954"/>
    <x v="2835"/>
    <d v="2024-03-23T00:00:00"/>
    <x v="1"/>
    <x v="8"/>
    <x v="0"/>
    <s v="Unkown"/>
    <x v="0"/>
    <x v="2"/>
    <x v="4"/>
    <n v="3"/>
    <x v="2"/>
    <n v="999"/>
    <x v="2"/>
    <x v="67"/>
    <n v="899.1"/>
    <n v="0.35043043043043043"/>
    <n v="350.08"/>
    <n v="0.12978904830756682"/>
  </r>
  <r>
    <n v="2955"/>
    <x v="2836"/>
    <d v="2025-03-15T00:00:00"/>
    <x v="0"/>
    <x v="8"/>
    <x v="0"/>
    <s v="CUST1257"/>
    <x v="1"/>
    <x v="0"/>
    <x v="0"/>
    <n v="6"/>
    <x v="1"/>
    <n v="299"/>
    <x v="3"/>
    <x v="106"/>
    <n v="254.15"/>
    <n v="1.4390301003344481"/>
    <n v="430.27"/>
    <n v="0.28216276477146041"/>
  </r>
  <r>
    <n v="2956"/>
    <x v="2837"/>
    <d v="2025-01-29T00:00:00"/>
    <x v="0"/>
    <x v="9"/>
    <x v="0"/>
    <s v="CUST2366"/>
    <x v="1"/>
    <x v="0"/>
    <x v="5"/>
    <n v="7"/>
    <x v="0"/>
    <n v="149"/>
    <x v="1"/>
    <x v="174"/>
    <n v="149"/>
    <n v="0.74818791946308727"/>
    <n v="111.48"/>
    <n v="0.10688398849472676"/>
  </r>
  <r>
    <n v="2957"/>
    <x v="2838"/>
    <d v="2025-05-06T00:00:00"/>
    <x v="0"/>
    <x v="7"/>
    <x v="0"/>
    <s v="CUST1152"/>
    <x v="2"/>
    <x v="2"/>
    <x v="6"/>
    <n v="6"/>
    <x v="1"/>
    <n v="999"/>
    <x v="0"/>
    <x v="163"/>
    <n v="949.05000000000007"/>
    <n v="0.47710710710710708"/>
    <n v="476.63"/>
    <n v="8.3703001246860892E-2"/>
  </r>
  <r>
    <n v="2958"/>
    <x v="2839"/>
    <d v="2024-08-19T00:00:00"/>
    <x v="1"/>
    <x v="5"/>
    <x v="2"/>
    <s v="Unkown"/>
    <x v="1"/>
    <x v="2"/>
    <x v="7"/>
    <n v="4"/>
    <x v="1"/>
    <n v="199"/>
    <x v="1"/>
    <x v="1"/>
    <n v="199"/>
    <n v="0.96040201005025128"/>
    <n v="191.12"/>
    <n v="0.24010050251256282"/>
  </r>
  <r>
    <n v="2959"/>
    <x v="2840"/>
    <d v="2025-02-19T00:00:00"/>
    <x v="0"/>
    <x v="1"/>
    <x v="1"/>
    <s v="Unkown"/>
    <x v="1"/>
    <x v="0"/>
    <x v="1"/>
    <n v="7"/>
    <x v="0"/>
    <n v="199"/>
    <x v="1"/>
    <x v="39"/>
    <n v="199"/>
    <n v="0.96432160804020106"/>
    <n v="191.9"/>
    <n v="0.13776022972002872"/>
  </r>
  <r>
    <n v="2960"/>
    <x v="2841"/>
    <d v="2025-06-05T00:00:00"/>
    <x v="0"/>
    <x v="0"/>
    <x v="0"/>
    <s v="Unkown"/>
    <x v="2"/>
    <x v="2"/>
    <x v="6"/>
    <n v="6"/>
    <x v="1"/>
    <n v="999"/>
    <x v="1"/>
    <x v="166"/>
    <n v="999"/>
    <n v="1.0753353353353354"/>
    <n v="1074.26"/>
    <n v="0.17922255588922256"/>
  </r>
  <r>
    <n v="2961"/>
    <x v="2842"/>
    <d v="2025-06-05T00:00:00"/>
    <x v="0"/>
    <x v="0"/>
    <x v="3"/>
    <s v="Unkown"/>
    <x v="1"/>
    <x v="0"/>
    <x v="2"/>
    <n v="5"/>
    <x v="1"/>
    <n v="199"/>
    <x v="1"/>
    <x v="86"/>
    <n v="199"/>
    <n v="0.54065326633165833"/>
    <n v="107.59"/>
    <n v="0.10813065326633166"/>
  </r>
  <r>
    <n v="2962"/>
    <x v="2843"/>
    <d v="2025-06-01T00:00:00"/>
    <x v="0"/>
    <x v="0"/>
    <x v="2"/>
    <s v="CUST1337"/>
    <x v="1"/>
    <x v="2"/>
    <x v="3"/>
    <n v="1"/>
    <x v="2"/>
    <n v="199"/>
    <x v="1"/>
    <x v="148"/>
    <n v="199"/>
    <n v="7.8040201005025123E-2"/>
    <n v="15.53"/>
    <n v="7.8040201005025123E-2"/>
  </r>
  <r>
    <n v="2964"/>
    <x v="2844"/>
    <d v="2025-10-24T00:00:00"/>
    <x v="0"/>
    <x v="11"/>
    <x v="1"/>
    <s v="Unkown"/>
    <x v="1"/>
    <x v="0"/>
    <x v="2"/>
    <n v="5"/>
    <x v="1"/>
    <n v="999"/>
    <x v="0"/>
    <x v="60"/>
    <n v="949.05"/>
    <n v="0.27933933933933935"/>
    <n v="279.06"/>
    <n v="5.8808281966176705E-2"/>
  </r>
  <r>
    <n v="2965"/>
    <x v="2845"/>
    <d v="2025-06-04T00:00:00"/>
    <x v="0"/>
    <x v="0"/>
    <x v="2"/>
    <s v="Unkown"/>
    <x v="0"/>
    <x v="1"/>
    <x v="2"/>
    <n v="5"/>
    <x v="1"/>
    <n v="499"/>
    <x v="1"/>
    <x v="175"/>
    <n v="499"/>
    <n v="0.52158316633266533"/>
    <n v="260.27"/>
    <n v="0.10431663326653307"/>
  </r>
  <r>
    <n v="2966"/>
    <x v="2846"/>
    <d v="2024-01-10T00:00:00"/>
    <x v="1"/>
    <x v="9"/>
    <x v="3"/>
    <s v="Unkown"/>
    <x v="2"/>
    <x v="2"/>
    <x v="0"/>
    <n v="5"/>
    <x v="1"/>
    <n v="799"/>
    <x v="1"/>
    <x v="100"/>
    <n v="799"/>
    <n v="0.95519399249061332"/>
    <n v="763.2"/>
    <n v="0.19103879849812266"/>
  </r>
  <r>
    <n v="2967"/>
    <x v="2847"/>
    <d v="2024-08-22T00:00:00"/>
    <x v="1"/>
    <x v="5"/>
    <x v="0"/>
    <s v="Unkown"/>
    <x v="0"/>
    <x v="2"/>
    <x v="1"/>
    <n v="7"/>
    <x v="0"/>
    <n v="99"/>
    <x v="1"/>
    <x v="36"/>
    <n v="99"/>
    <n v="0.87666666666666671"/>
    <n v="86.79"/>
    <n v="0.12523809523809526"/>
  </r>
  <r>
    <n v="2968"/>
    <x v="2848"/>
    <d v="2025-11-20T00:00:00"/>
    <x v="0"/>
    <x v="10"/>
    <x v="0"/>
    <s v="Unkown"/>
    <x v="0"/>
    <x v="0"/>
    <x v="2"/>
    <n v="10"/>
    <x v="0"/>
    <n v="299"/>
    <x v="1"/>
    <x v="256"/>
    <n v="299"/>
    <n v="2.0752842809364549"/>
    <n v="620.51"/>
    <n v="0.2075284280936455"/>
  </r>
  <r>
    <n v="2969"/>
    <x v="2849"/>
    <d v="2025-08-26T00:00:00"/>
    <x v="0"/>
    <x v="5"/>
    <x v="3"/>
    <s v="CUST2858"/>
    <x v="0"/>
    <x v="0"/>
    <x v="3"/>
    <n v="7"/>
    <x v="0"/>
    <n v="149"/>
    <x v="0"/>
    <x v="189"/>
    <n v="141.55000000000001"/>
    <n v="1.132751677852349"/>
    <n v="168.78"/>
    <n v="0.17033859817328556"/>
  </r>
  <r>
    <n v="2970"/>
    <x v="2850"/>
    <d v="2025-05-10T00:00:00"/>
    <x v="0"/>
    <x v="7"/>
    <x v="3"/>
    <s v="CUST2074"/>
    <x v="2"/>
    <x v="0"/>
    <x v="0"/>
    <n v="7"/>
    <x v="0"/>
    <n v="199"/>
    <x v="0"/>
    <x v="0"/>
    <n v="189.04999999999998"/>
    <n v="0.74216080402010054"/>
    <n v="147.69"/>
    <n v="0.11160312842407527"/>
  </r>
  <r>
    <n v="2971"/>
    <x v="2851"/>
    <d v="2025-11-18T00:00:00"/>
    <x v="0"/>
    <x v="10"/>
    <x v="0"/>
    <s v="CUST2499"/>
    <x v="1"/>
    <x v="2"/>
    <x v="6"/>
    <n v="6"/>
    <x v="1"/>
    <n v="199"/>
    <x v="1"/>
    <x v="127"/>
    <n v="199"/>
    <n v="1.7405025125628142"/>
    <n v="346.36"/>
    <n v="0.29008375209380238"/>
  </r>
  <r>
    <n v="2972"/>
    <x v="2852"/>
    <d v="2024-08-07T00:00:00"/>
    <x v="1"/>
    <x v="5"/>
    <x v="3"/>
    <s v="Unkown"/>
    <x v="0"/>
    <x v="1"/>
    <x v="7"/>
    <n v="9"/>
    <x v="0"/>
    <n v="149"/>
    <x v="1"/>
    <x v="34"/>
    <n v="149"/>
    <n v="1.0968456375838926"/>
    <n v="163.43"/>
    <n v="0.12187173750932141"/>
  </r>
  <r>
    <n v="2973"/>
    <x v="2853"/>
    <d v="2024-08-24T00:00:00"/>
    <x v="1"/>
    <x v="5"/>
    <x v="3"/>
    <s v="Unkown"/>
    <x v="1"/>
    <x v="0"/>
    <x v="1"/>
    <n v="2"/>
    <x v="2"/>
    <n v="99"/>
    <x v="1"/>
    <x v="99"/>
    <n v="99"/>
    <n v="0.37919191919191919"/>
    <n v="37.54"/>
    <n v="0.1895959595959596"/>
  </r>
  <r>
    <n v="2974"/>
    <x v="2854"/>
    <d v="2025-06-01T00:00:00"/>
    <x v="0"/>
    <x v="0"/>
    <x v="0"/>
    <s v="Unkown"/>
    <x v="2"/>
    <x v="2"/>
    <x v="0"/>
    <n v="10"/>
    <x v="0"/>
    <n v="149"/>
    <x v="0"/>
    <x v="87"/>
    <n v="141.55000000000001"/>
    <n v="0.65053691275167791"/>
    <n v="96.93"/>
    <n v="6.8477569763334509E-2"/>
  </r>
  <r>
    <n v="2975"/>
    <x v="2855"/>
    <d v="2024-03-20T00:00:00"/>
    <x v="1"/>
    <x v="8"/>
    <x v="2"/>
    <s v="Unkown"/>
    <x v="1"/>
    <x v="2"/>
    <x v="5"/>
    <n v="9"/>
    <x v="0"/>
    <n v="149"/>
    <x v="2"/>
    <x v="267"/>
    <n v="134.10000000000002"/>
    <n v="1.9276510067114097"/>
    <n v="287.22000000000003"/>
    <n v="0.23798160576684066"/>
  </r>
  <r>
    <n v="2976"/>
    <x v="2856"/>
    <d v="2025-11-24T00:00:00"/>
    <x v="0"/>
    <x v="10"/>
    <x v="0"/>
    <s v="CUST2078"/>
    <x v="1"/>
    <x v="0"/>
    <x v="5"/>
    <n v="1"/>
    <x v="2"/>
    <n v="499"/>
    <x v="0"/>
    <x v="171"/>
    <n v="474.05"/>
    <n v="0.25505010020040081"/>
    <n v="127.27"/>
    <n v="0.26847378968463242"/>
  </r>
  <r>
    <n v="2977"/>
    <x v="2857"/>
    <d v="2025-09-01T00:00:00"/>
    <x v="0"/>
    <x v="3"/>
    <x v="3"/>
    <s v="Unkown"/>
    <x v="0"/>
    <x v="2"/>
    <x v="0"/>
    <n v="7"/>
    <x v="0"/>
    <n v="299"/>
    <x v="0"/>
    <x v="215"/>
    <n v="284.05"/>
    <n v="0.78193979933110369"/>
    <n v="233.8"/>
    <n v="0.11758493223024116"/>
  </r>
  <r>
    <n v="2978"/>
    <x v="2858"/>
    <d v="2024-07-21T00:00:00"/>
    <x v="1"/>
    <x v="4"/>
    <x v="0"/>
    <s v="CUST1968"/>
    <x v="2"/>
    <x v="1"/>
    <x v="1"/>
    <n v="10"/>
    <x v="0"/>
    <n v="99"/>
    <x v="0"/>
    <x v="262"/>
    <n v="94.05"/>
    <n v="2.0507070707070709"/>
    <n v="203.02"/>
    <n v="0.21586390217969167"/>
  </r>
  <r>
    <n v="2979"/>
    <x v="2859"/>
    <d v="2025-04-12T00:00:00"/>
    <x v="0"/>
    <x v="2"/>
    <x v="1"/>
    <s v="CUST1461"/>
    <x v="1"/>
    <x v="2"/>
    <x v="1"/>
    <n v="1"/>
    <x v="2"/>
    <n v="199"/>
    <x v="3"/>
    <x v="236"/>
    <n v="169.15"/>
    <n v="0.13924623115577889"/>
    <n v="27.71"/>
    <n v="0.16381909547738693"/>
  </r>
  <r>
    <n v="2980"/>
    <x v="2860"/>
    <d v="2024-02-09T00:00:00"/>
    <x v="1"/>
    <x v="1"/>
    <x v="1"/>
    <s v="Unkown"/>
    <x v="0"/>
    <x v="1"/>
    <x v="1"/>
    <n v="2"/>
    <x v="2"/>
    <n v="799"/>
    <x v="1"/>
    <x v="38"/>
    <n v="799"/>
    <n v="0.43665832290362949"/>
    <n v="348.89"/>
    <n v="0.21832916145181475"/>
  </r>
  <r>
    <n v="2981"/>
    <x v="2861"/>
    <d v="2025-04-11T00:00:00"/>
    <x v="0"/>
    <x v="2"/>
    <x v="0"/>
    <s v="Unkown"/>
    <x v="1"/>
    <x v="1"/>
    <x v="1"/>
    <n v="5"/>
    <x v="1"/>
    <n v="799"/>
    <x v="0"/>
    <x v="194"/>
    <n v="759.05"/>
    <n v="1.3095118898623279"/>
    <n v="1046.3"/>
    <n v="0.2756867136552269"/>
  </r>
  <r>
    <n v="2982"/>
    <x v="2862"/>
    <d v="2025-10-12T00:00:00"/>
    <x v="0"/>
    <x v="11"/>
    <x v="3"/>
    <s v="Unkown"/>
    <x v="1"/>
    <x v="0"/>
    <x v="1"/>
    <n v="6"/>
    <x v="1"/>
    <n v="299"/>
    <x v="3"/>
    <x v="106"/>
    <n v="254.15"/>
    <n v="0.57183946488294313"/>
    <n v="170.98"/>
    <n v="0.11212538527116531"/>
  </r>
  <r>
    <n v="2983"/>
    <x v="2863"/>
    <d v="2025-02-06T00:00:00"/>
    <x v="0"/>
    <x v="1"/>
    <x v="2"/>
    <s v="Unkown"/>
    <x v="2"/>
    <x v="0"/>
    <x v="6"/>
    <n v="2"/>
    <x v="2"/>
    <n v="799"/>
    <x v="2"/>
    <x v="71"/>
    <n v="719.1"/>
    <n v="0.41949937421777223"/>
    <n v="335.18"/>
    <n v="0.23305520789876233"/>
  </r>
  <r>
    <n v="2984"/>
    <x v="2864"/>
    <d v="2024-10-28T00:00:00"/>
    <x v="1"/>
    <x v="11"/>
    <x v="0"/>
    <s v="Unkown"/>
    <x v="0"/>
    <x v="2"/>
    <x v="0"/>
    <n v="9"/>
    <x v="0"/>
    <n v="999"/>
    <x v="1"/>
    <x v="83"/>
    <n v="999"/>
    <n v="2.374224224224224"/>
    <n v="2371.85"/>
    <n v="0.26380269158046937"/>
  </r>
  <r>
    <n v="2985"/>
    <x v="2865"/>
    <d v="2024-03-28T00:00:00"/>
    <x v="1"/>
    <x v="8"/>
    <x v="0"/>
    <s v="Unkown"/>
    <x v="1"/>
    <x v="0"/>
    <x v="7"/>
    <n v="4"/>
    <x v="1"/>
    <n v="299"/>
    <x v="2"/>
    <x v="33"/>
    <n v="269.10000000000002"/>
    <n v="0.77401337792642144"/>
    <n v="231.43"/>
    <n v="0.21500371609067259"/>
  </r>
  <r>
    <n v="2986"/>
    <x v="2866"/>
    <d v="2025-05-26T00:00:00"/>
    <x v="0"/>
    <x v="7"/>
    <x v="1"/>
    <s v="Unkown"/>
    <x v="2"/>
    <x v="1"/>
    <x v="5"/>
    <n v="3"/>
    <x v="2"/>
    <n v="999"/>
    <x v="3"/>
    <x v="252"/>
    <n v="849.15"/>
    <n v="0.56808808808808808"/>
    <n v="567.52"/>
    <n v="0.22277964238748554"/>
  </r>
  <r>
    <n v="2987"/>
    <x v="2867"/>
    <d v="2024-09-09T00:00:00"/>
    <x v="1"/>
    <x v="3"/>
    <x v="2"/>
    <s v="Unkown"/>
    <x v="0"/>
    <x v="2"/>
    <x v="5"/>
    <n v="9"/>
    <x v="0"/>
    <n v="999"/>
    <x v="3"/>
    <x v="70"/>
    <n v="849.15000000000009"/>
    <n v="1.6401901901901901"/>
    <n v="1638.55"/>
    <n v="0.2144039464300902"/>
  </r>
  <r>
    <n v="2988"/>
    <x v="2868"/>
    <d v="2024-02-11T00:00:00"/>
    <x v="1"/>
    <x v="1"/>
    <x v="3"/>
    <s v="Unkown"/>
    <x v="2"/>
    <x v="2"/>
    <x v="2"/>
    <n v="2"/>
    <x v="2"/>
    <n v="499"/>
    <x v="3"/>
    <x v="137"/>
    <n v="424.15"/>
    <n v="0.37132264529058112"/>
    <n v="185.29"/>
    <n v="0.21842508546504774"/>
  </r>
  <r>
    <n v="2989"/>
    <x v="2869"/>
    <d v="2025-05-20T00:00:00"/>
    <x v="0"/>
    <x v="7"/>
    <x v="1"/>
    <s v="Unkown"/>
    <x v="2"/>
    <x v="0"/>
    <x v="7"/>
    <n v="6"/>
    <x v="1"/>
    <n v="149"/>
    <x v="2"/>
    <x v="185"/>
    <n v="134.1"/>
    <n v="0.58060402684563761"/>
    <n v="86.51"/>
    <n v="0.10751926423067364"/>
  </r>
  <r>
    <n v="2990"/>
    <x v="2870"/>
    <d v="2025-10-03T00:00:00"/>
    <x v="0"/>
    <x v="11"/>
    <x v="0"/>
    <s v="Unkown"/>
    <x v="1"/>
    <x v="2"/>
    <x v="1"/>
    <n v="8"/>
    <x v="0"/>
    <n v="99"/>
    <x v="0"/>
    <x v="184"/>
    <n v="94.05"/>
    <n v="0.73060606060606059"/>
    <n v="72.33"/>
    <n v="9.6132376395534291E-2"/>
  </r>
  <r>
    <n v="2991"/>
    <x v="2871"/>
    <d v="2025-07-15T00:00:00"/>
    <x v="0"/>
    <x v="4"/>
    <x v="0"/>
    <s v="CUST1967"/>
    <x v="1"/>
    <x v="2"/>
    <x v="5"/>
    <n v="1"/>
    <x v="2"/>
    <n v="799"/>
    <x v="1"/>
    <x v="14"/>
    <n v="799"/>
    <n v="0.23573216520650814"/>
    <n v="188.35"/>
    <n v="0.23573216520650814"/>
  </r>
  <r>
    <n v="2992"/>
    <x v="2872"/>
    <d v="2024-08-09T00:00:00"/>
    <x v="1"/>
    <x v="5"/>
    <x v="0"/>
    <s v="CUST2850"/>
    <x v="1"/>
    <x v="1"/>
    <x v="5"/>
    <n v="6"/>
    <x v="1"/>
    <n v="299"/>
    <x v="1"/>
    <x v="26"/>
    <n v="299"/>
    <n v="1.5378260869565217"/>
    <n v="459.81"/>
    <n v="0.25630434782608696"/>
  </r>
  <r>
    <n v="2993"/>
    <x v="2873"/>
    <d v="2025-03-19T00:00:00"/>
    <x v="0"/>
    <x v="8"/>
    <x v="1"/>
    <s v="CUST1509"/>
    <x v="0"/>
    <x v="0"/>
    <x v="5"/>
    <n v="10"/>
    <x v="0"/>
    <n v="199"/>
    <x v="2"/>
    <x v="110"/>
    <n v="179.1"/>
    <n v="0.74713567839195982"/>
    <n v="148.68"/>
    <n v="8.301507537688442E-2"/>
  </r>
  <r>
    <n v="2995"/>
    <x v="2874"/>
    <d v="2024-05-25T00:00:00"/>
    <x v="1"/>
    <x v="7"/>
    <x v="1"/>
    <s v="CUST1941"/>
    <x v="1"/>
    <x v="2"/>
    <x v="2"/>
    <n v="7"/>
    <x v="0"/>
    <n v="799"/>
    <x v="1"/>
    <x v="199"/>
    <n v="799"/>
    <n v="1.792327909887359"/>
    <n v="1432.07"/>
    <n v="0.25604684426962271"/>
  </r>
  <r>
    <n v="2996"/>
    <x v="2875"/>
    <d v="2024-11-23T00:00:00"/>
    <x v="1"/>
    <x v="10"/>
    <x v="1"/>
    <s v="CUST1195"/>
    <x v="0"/>
    <x v="1"/>
    <x v="1"/>
    <n v="4"/>
    <x v="1"/>
    <n v="499"/>
    <x v="1"/>
    <x v="224"/>
    <n v="499"/>
    <n v="0.44118236472945893"/>
    <n v="220.15"/>
    <n v="0.11029559118236473"/>
  </r>
  <r>
    <n v="2997"/>
    <x v="2876"/>
    <d v="2024-04-24T00:00:00"/>
    <x v="1"/>
    <x v="2"/>
    <x v="0"/>
    <s v="CUST2620"/>
    <x v="1"/>
    <x v="2"/>
    <x v="6"/>
    <n v="10"/>
    <x v="0"/>
    <n v="499"/>
    <x v="0"/>
    <x v="46"/>
    <n v="474.05"/>
    <n v="2.6998396793587176"/>
    <n v="1347.22"/>
    <n v="0.28419365045881234"/>
  </r>
  <r>
    <n v="2998"/>
    <x v="2877"/>
    <d v="2025-04-05T00:00:00"/>
    <x v="0"/>
    <x v="2"/>
    <x v="0"/>
    <s v="Unkown"/>
    <x v="1"/>
    <x v="0"/>
    <x v="3"/>
    <n v="2"/>
    <x v="2"/>
    <n v="299"/>
    <x v="3"/>
    <x v="232"/>
    <n v="254.15"/>
    <n v="0.26254180602006688"/>
    <n v="78.5"/>
    <n v="0.15443635648239229"/>
  </r>
  <r>
    <n v="2999"/>
    <x v="2878"/>
    <d v="2024-01-25T00:00:00"/>
    <x v="1"/>
    <x v="9"/>
    <x v="3"/>
    <s v="Unkown"/>
    <x v="0"/>
    <x v="0"/>
    <x v="6"/>
    <n v="2"/>
    <x v="2"/>
    <n v="99"/>
    <x v="3"/>
    <x v="113"/>
    <n v="84.15"/>
    <n v="0.16484848484848486"/>
    <n v="16.32"/>
    <n v="9.696969696969697E-2"/>
  </r>
  <r>
    <n v="3000"/>
    <x v="2879"/>
    <d v="2025-03-19T00:00:00"/>
    <x v="0"/>
    <x v="8"/>
    <x v="1"/>
    <s v="Unkown"/>
    <x v="2"/>
    <x v="1"/>
    <x v="1"/>
    <n v="7"/>
    <x v="0"/>
    <n v="149"/>
    <x v="3"/>
    <x v="245"/>
    <n v="126.64999999999999"/>
    <n v="0.50469798657718123"/>
    <n v="75.2"/>
    <n v="8.4823191021375005E-2"/>
  </r>
  <r>
    <n v="3001"/>
    <x v="2880"/>
    <d v="2025-12-10T00:00:00"/>
    <x v="0"/>
    <x v="6"/>
    <x v="0"/>
    <s v="CUST1580"/>
    <x v="2"/>
    <x v="1"/>
    <x v="7"/>
    <n v="10"/>
    <x v="0"/>
    <n v="499"/>
    <x v="2"/>
    <x v="15"/>
    <n v="449.1"/>
    <n v="0.75424849699398799"/>
    <n v="376.37"/>
    <n v="8.3805388554887547E-2"/>
  </r>
  <r>
    <n v="3002"/>
    <x v="2881"/>
    <d v="2024-08-26T00:00:00"/>
    <x v="1"/>
    <x v="5"/>
    <x v="0"/>
    <s v="Unkown"/>
    <x v="1"/>
    <x v="0"/>
    <x v="3"/>
    <n v="3"/>
    <x v="2"/>
    <n v="499"/>
    <x v="2"/>
    <x v="55"/>
    <n v="449.09999999999997"/>
    <n v="0.20458917835671345"/>
    <n v="102.09"/>
    <n v="7.5773769761745713E-2"/>
  </r>
  <r>
    <n v="3004"/>
    <x v="2882"/>
    <d v="2025-08-02T00:00:00"/>
    <x v="0"/>
    <x v="5"/>
    <x v="1"/>
    <s v="CUST1949"/>
    <x v="1"/>
    <x v="1"/>
    <x v="6"/>
    <n v="2"/>
    <x v="2"/>
    <n v="99"/>
    <x v="3"/>
    <x v="113"/>
    <n v="84.15"/>
    <n v="0.25848484848484848"/>
    <n v="25.59"/>
    <n v="0.15204991087344027"/>
  </r>
  <r>
    <n v="3005"/>
    <x v="2883"/>
    <d v="2024-10-31T00:00:00"/>
    <x v="1"/>
    <x v="11"/>
    <x v="3"/>
    <s v="Unkown"/>
    <x v="1"/>
    <x v="2"/>
    <x v="0"/>
    <n v="8"/>
    <x v="0"/>
    <n v="999"/>
    <x v="3"/>
    <x v="248"/>
    <n v="849.15"/>
    <n v="1.9893193193193193"/>
    <n v="1987.33"/>
    <n v="0.29254695872342928"/>
  </r>
  <r>
    <n v="3006"/>
    <x v="2884"/>
    <d v="2024-05-30T00:00:00"/>
    <x v="1"/>
    <x v="7"/>
    <x v="2"/>
    <s v="Unkown"/>
    <x v="1"/>
    <x v="0"/>
    <x v="2"/>
    <n v="7"/>
    <x v="0"/>
    <n v="99"/>
    <x v="2"/>
    <x v="195"/>
    <n v="89.100000000000009"/>
    <n v="1.7993939393939393"/>
    <n v="178.14"/>
    <n v="0.28561808561808555"/>
  </r>
  <r>
    <n v="3007"/>
    <x v="2885"/>
    <d v="2024-11-14T00:00:00"/>
    <x v="1"/>
    <x v="10"/>
    <x v="3"/>
    <s v="Unkown"/>
    <x v="0"/>
    <x v="1"/>
    <x v="0"/>
    <n v="10"/>
    <x v="0"/>
    <n v="999"/>
    <x v="1"/>
    <x v="58"/>
    <n v="999"/>
    <n v="2.7516416416416414"/>
    <n v="2748.89"/>
    <n v="0.27516416416416417"/>
  </r>
  <r>
    <n v="3008"/>
    <x v="2886"/>
    <d v="2025-12-06T00:00:00"/>
    <x v="0"/>
    <x v="6"/>
    <x v="0"/>
    <s v="Unkown"/>
    <x v="2"/>
    <x v="2"/>
    <x v="1"/>
    <n v="8"/>
    <x v="0"/>
    <n v="499"/>
    <x v="1"/>
    <x v="30"/>
    <n v="499"/>
    <n v="1.0735270541082165"/>
    <n v="535.69000000000005"/>
    <n v="0.13419088176352706"/>
  </r>
  <r>
    <n v="3009"/>
    <x v="2887"/>
    <d v="2025-07-22T00:00:00"/>
    <x v="0"/>
    <x v="4"/>
    <x v="0"/>
    <s v="Unkown"/>
    <x v="1"/>
    <x v="1"/>
    <x v="7"/>
    <n v="4"/>
    <x v="1"/>
    <n v="499"/>
    <x v="3"/>
    <x v="139"/>
    <n v="424.15"/>
    <n v="0.41456913827655312"/>
    <n v="206.87"/>
    <n v="0.12193209949310387"/>
  </r>
  <r>
    <n v="3010"/>
    <x v="2888"/>
    <d v="2024-07-20T00:00:00"/>
    <x v="1"/>
    <x v="4"/>
    <x v="0"/>
    <s v="CUST1011"/>
    <x v="0"/>
    <x v="0"/>
    <x v="7"/>
    <n v="3"/>
    <x v="2"/>
    <n v="149"/>
    <x v="1"/>
    <x v="11"/>
    <n v="149"/>
    <n v="0.80651006711409401"/>
    <n v="120.17"/>
    <n v="0.26883668903803132"/>
  </r>
  <r>
    <n v="3011"/>
    <x v="2889"/>
    <d v="2024-01-11T00:00:00"/>
    <x v="1"/>
    <x v="9"/>
    <x v="2"/>
    <s v="Unkown"/>
    <x v="2"/>
    <x v="2"/>
    <x v="4"/>
    <n v="8"/>
    <x v="0"/>
    <n v="999"/>
    <x v="3"/>
    <x v="248"/>
    <n v="849.15"/>
    <n v="1.8730730730730731"/>
    <n v="1871.2"/>
    <n v="0.27545192251074607"/>
  </r>
  <r>
    <n v="3012"/>
    <x v="2890"/>
    <d v="2025-01-16T00:00:00"/>
    <x v="0"/>
    <x v="9"/>
    <x v="0"/>
    <s v="Unkown"/>
    <x v="2"/>
    <x v="0"/>
    <x v="1"/>
    <n v="4"/>
    <x v="1"/>
    <n v="799"/>
    <x v="0"/>
    <x v="167"/>
    <n v="759.05"/>
    <n v="0.70564455569461826"/>
    <n v="563.80999999999995"/>
    <n v="0.18569593570911005"/>
  </r>
  <r>
    <n v="3013"/>
    <x v="2891"/>
    <d v="2024-03-01T00:00:00"/>
    <x v="1"/>
    <x v="8"/>
    <x v="3"/>
    <s v="Unkown"/>
    <x v="2"/>
    <x v="2"/>
    <x v="0"/>
    <n v="9"/>
    <x v="0"/>
    <n v="799"/>
    <x v="1"/>
    <x v="24"/>
    <n v="799"/>
    <n v="1.3339173967459323"/>
    <n v="1065.8"/>
    <n v="0.14821304408288138"/>
  </r>
  <r>
    <n v="3014"/>
    <x v="2892"/>
    <d v="2024-04-14T00:00:00"/>
    <x v="1"/>
    <x v="2"/>
    <x v="3"/>
    <s v="Unkown"/>
    <x v="0"/>
    <x v="1"/>
    <x v="2"/>
    <n v="3"/>
    <x v="2"/>
    <n v="149"/>
    <x v="0"/>
    <x v="108"/>
    <n v="141.54999999999998"/>
    <n v="0.43906040268456376"/>
    <n v="65.42"/>
    <n v="0.15405628164370661"/>
  </r>
  <r>
    <n v="3015"/>
    <x v="2893"/>
    <d v="2025-01-17T00:00:00"/>
    <x v="0"/>
    <x v="9"/>
    <x v="3"/>
    <s v="Unkown"/>
    <x v="1"/>
    <x v="2"/>
    <x v="2"/>
    <n v="1"/>
    <x v="2"/>
    <n v="99"/>
    <x v="1"/>
    <x v="111"/>
    <n v="99"/>
    <n v="0.14484848484848484"/>
    <n v="14.34"/>
    <n v="0.14484848484848484"/>
  </r>
  <r>
    <n v="3016"/>
    <x v="2894"/>
    <d v="2025-08-26T00:00:00"/>
    <x v="0"/>
    <x v="5"/>
    <x v="2"/>
    <s v="Unkown"/>
    <x v="0"/>
    <x v="1"/>
    <x v="7"/>
    <n v="5"/>
    <x v="1"/>
    <n v="499"/>
    <x v="3"/>
    <x v="10"/>
    <n v="424.15"/>
    <n v="0.95278557114228457"/>
    <n v="475.44"/>
    <n v="0.22418484026877283"/>
  </r>
  <r>
    <n v="3017"/>
    <x v="2895"/>
    <d v="2025-01-21T00:00:00"/>
    <x v="0"/>
    <x v="9"/>
    <x v="1"/>
    <s v="CUST1884"/>
    <x v="1"/>
    <x v="1"/>
    <x v="4"/>
    <n v="7"/>
    <x v="0"/>
    <n v="999"/>
    <x v="2"/>
    <x v="154"/>
    <n v="899.1"/>
    <n v="0.8155255255255256"/>
    <n v="814.71"/>
    <n v="0.12944849611516279"/>
  </r>
  <r>
    <n v="3018"/>
    <x v="2896"/>
    <d v="2024-06-16T00:00:00"/>
    <x v="1"/>
    <x v="0"/>
    <x v="3"/>
    <s v="CUST2712"/>
    <x v="0"/>
    <x v="2"/>
    <x v="7"/>
    <n v="4"/>
    <x v="1"/>
    <n v="499"/>
    <x v="0"/>
    <x v="214"/>
    <n v="474.05"/>
    <n v="0.89486973947895798"/>
    <n v="446.54"/>
    <n v="0.23549203670498894"/>
  </r>
  <r>
    <n v="3019"/>
    <x v="2897"/>
    <d v="2024-08-19T00:00:00"/>
    <x v="1"/>
    <x v="5"/>
    <x v="0"/>
    <s v="Unkown"/>
    <x v="2"/>
    <x v="0"/>
    <x v="5"/>
    <n v="1"/>
    <x v="2"/>
    <n v="999"/>
    <x v="2"/>
    <x v="204"/>
    <n v="899.1"/>
    <n v="0.15764764764764766"/>
    <n v="157.49"/>
    <n v="0.17516405294183074"/>
  </r>
  <r>
    <n v="3020"/>
    <x v="2898"/>
    <d v="2025-09-01T00:00:00"/>
    <x v="0"/>
    <x v="3"/>
    <x v="0"/>
    <s v="Unkown"/>
    <x v="0"/>
    <x v="0"/>
    <x v="3"/>
    <n v="3"/>
    <x v="2"/>
    <n v="99"/>
    <x v="1"/>
    <x v="132"/>
    <n v="99"/>
    <n v="0.78666666666666663"/>
    <n v="77.88"/>
    <n v="0.26222222222222219"/>
  </r>
  <r>
    <n v="3022"/>
    <x v="2899"/>
    <d v="2025-04-09T00:00:00"/>
    <x v="0"/>
    <x v="2"/>
    <x v="3"/>
    <s v="Unkown"/>
    <x v="0"/>
    <x v="0"/>
    <x v="4"/>
    <n v="8"/>
    <x v="0"/>
    <n v="499"/>
    <x v="1"/>
    <x v="30"/>
    <n v="499"/>
    <n v="1.1411623246492988"/>
    <n v="569.44000000000005"/>
    <n v="0.14264529058116235"/>
  </r>
  <r>
    <n v="3023"/>
    <x v="2900"/>
    <d v="2025-04-21T00:00:00"/>
    <x v="0"/>
    <x v="2"/>
    <x v="2"/>
    <s v="CUST2034"/>
    <x v="2"/>
    <x v="1"/>
    <x v="1"/>
    <n v="7"/>
    <x v="0"/>
    <n v="499"/>
    <x v="1"/>
    <x v="69"/>
    <n v="499"/>
    <n v="1.8070140280561122"/>
    <n v="901.7"/>
    <n v="0.25814486115087321"/>
  </r>
  <r>
    <n v="3024"/>
    <x v="2901"/>
    <d v="2024-05-04T00:00:00"/>
    <x v="1"/>
    <x v="7"/>
    <x v="2"/>
    <s v="CUST1308"/>
    <x v="2"/>
    <x v="0"/>
    <x v="3"/>
    <n v="6"/>
    <x v="1"/>
    <n v="999"/>
    <x v="0"/>
    <x v="163"/>
    <n v="949.05000000000007"/>
    <n v="1.4563963963963964"/>
    <n v="1454.94"/>
    <n v="0.25550813971866604"/>
  </r>
  <r>
    <n v="3025"/>
    <x v="2902"/>
    <d v="2024-10-11T00:00:00"/>
    <x v="1"/>
    <x v="11"/>
    <x v="0"/>
    <s v="Unkown"/>
    <x v="1"/>
    <x v="1"/>
    <x v="6"/>
    <n v="10"/>
    <x v="0"/>
    <n v="199"/>
    <x v="1"/>
    <x v="12"/>
    <n v="199"/>
    <n v="2.3050251256281404"/>
    <n v="458.7"/>
    <n v="0.23050251256281407"/>
  </r>
  <r>
    <n v="3026"/>
    <x v="2903"/>
    <d v="2024-02-22T00:00:00"/>
    <x v="1"/>
    <x v="1"/>
    <x v="3"/>
    <s v="CUST1206"/>
    <x v="1"/>
    <x v="1"/>
    <x v="1"/>
    <n v="7"/>
    <x v="0"/>
    <n v="299"/>
    <x v="0"/>
    <x v="215"/>
    <n v="284.05"/>
    <n v="0.64913043478260868"/>
    <n v="194.09"/>
    <n v="9.7613599215429891E-2"/>
  </r>
  <r>
    <n v="3027"/>
    <x v="2904"/>
    <d v="2024-08-05T00:00:00"/>
    <x v="1"/>
    <x v="5"/>
    <x v="3"/>
    <s v="CUST2890"/>
    <x v="0"/>
    <x v="2"/>
    <x v="3"/>
    <n v="8"/>
    <x v="0"/>
    <n v="499"/>
    <x v="2"/>
    <x v="104"/>
    <n v="449.1"/>
    <n v="1.1142885771543085"/>
    <n v="556.03"/>
    <n v="0.15476230238254285"/>
  </r>
  <r>
    <n v="3028"/>
    <x v="2905"/>
    <d v="2024-05-29T00:00:00"/>
    <x v="1"/>
    <x v="7"/>
    <x v="0"/>
    <s v="Unkown"/>
    <x v="2"/>
    <x v="0"/>
    <x v="3"/>
    <n v="9"/>
    <x v="0"/>
    <n v="149"/>
    <x v="0"/>
    <x v="68"/>
    <n v="141.55000000000001"/>
    <n v="0.95845637583892618"/>
    <n v="142.81"/>
    <n v="0.11210016091683347"/>
  </r>
  <r>
    <n v="3029"/>
    <x v="2906"/>
    <d v="2024-03-22T00:00:00"/>
    <x v="1"/>
    <x v="8"/>
    <x v="0"/>
    <s v="CUST1693"/>
    <x v="1"/>
    <x v="0"/>
    <x v="6"/>
    <n v="9"/>
    <x v="0"/>
    <n v="199"/>
    <x v="0"/>
    <x v="191"/>
    <n v="189.05"/>
    <n v="2.3443216080402007"/>
    <n v="466.52"/>
    <n v="0.27418966175908782"/>
  </r>
  <r>
    <n v="3030"/>
    <x v="2907"/>
    <d v="2025-02-24T00:00:00"/>
    <x v="0"/>
    <x v="1"/>
    <x v="3"/>
    <s v="Unkown"/>
    <x v="0"/>
    <x v="1"/>
    <x v="0"/>
    <n v="9"/>
    <x v="0"/>
    <n v="199"/>
    <x v="0"/>
    <x v="191"/>
    <n v="189.05"/>
    <n v="1.563819095477387"/>
    <n v="311.2"/>
    <n v="0.1829028181844897"/>
  </r>
  <r>
    <n v="3031"/>
    <x v="2908"/>
    <d v="2025-10-27T00:00:00"/>
    <x v="0"/>
    <x v="11"/>
    <x v="3"/>
    <s v="Unkown"/>
    <x v="2"/>
    <x v="1"/>
    <x v="7"/>
    <n v="5"/>
    <x v="1"/>
    <n v="299"/>
    <x v="1"/>
    <x v="77"/>
    <n v="299"/>
    <n v="0.48842809364548495"/>
    <n v="146.04"/>
    <n v="9.7685618729096979E-2"/>
  </r>
  <r>
    <n v="3032"/>
    <x v="2909"/>
    <d v="2025-01-17T00:00:00"/>
    <x v="0"/>
    <x v="9"/>
    <x v="2"/>
    <s v="Unkown"/>
    <x v="0"/>
    <x v="1"/>
    <x v="5"/>
    <n v="9"/>
    <x v="0"/>
    <n v="199"/>
    <x v="0"/>
    <x v="191"/>
    <n v="189.05"/>
    <n v="2.4682412060301506"/>
    <n v="491.18"/>
    <n v="0.28868318199183052"/>
  </r>
  <r>
    <n v="3033"/>
    <x v="2910"/>
    <d v="2025-04-12T00:00:00"/>
    <x v="0"/>
    <x v="2"/>
    <x v="2"/>
    <s v="Unkown"/>
    <x v="2"/>
    <x v="1"/>
    <x v="0"/>
    <n v="10"/>
    <x v="0"/>
    <n v="199"/>
    <x v="0"/>
    <x v="18"/>
    <n v="189.05"/>
    <n v="2.414773869346734"/>
    <n v="480.54"/>
    <n v="0.25418672308912987"/>
  </r>
  <r>
    <n v="3034"/>
    <x v="2911"/>
    <d v="2025-04-05T00:00:00"/>
    <x v="0"/>
    <x v="2"/>
    <x v="3"/>
    <s v="Unkown"/>
    <x v="1"/>
    <x v="2"/>
    <x v="7"/>
    <n v="3"/>
    <x v="2"/>
    <n v="299"/>
    <x v="3"/>
    <x v="5"/>
    <n v="254.15"/>
    <n v="0.39501672240802677"/>
    <n v="118.11"/>
    <n v="0.15490851859138302"/>
  </r>
  <r>
    <n v="3035"/>
    <x v="2912"/>
    <d v="2025-07-28T00:00:00"/>
    <x v="0"/>
    <x v="4"/>
    <x v="1"/>
    <s v="CUST1662"/>
    <x v="1"/>
    <x v="1"/>
    <x v="2"/>
    <n v="3"/>
    <x v="2"/>
    <n v="299"/>
    <x v="0"/>
    <x v="3"/>
    <n v="284.05"/>
    <n v="0.30618729096989966"/>
    <n v="91.55"/>
    <n v="0.10743413718242094"/>
  </r>
  <r>
    <n v="3036"/>
    <x v="2913"/>
    <d v="2025-03-04T00:00:00"/>
    <x v="0"/>
    <x v="8"/>
    <x v="3"/>
    <s v="Unkown"/>
    <x v="2"/>
    <x v="0"/>
    <x v="2"/>
    <n v="8"/>
    <x v="0"/>
    <n v="99"/>
    <x v="1"/>
    <x v="84"/>
    <n v="99"/>
    <n v="2.2733333333333334"/>
    <n v="225.06"/>
    <n v="0.28416666666666668"/>
  </r>
  <r>
    <n v="3037"/>
    <x v="2914"/>
    <d v="2025-02-04T00:00:00"/>
    <x v="0"/>
    <x v="1"/>
    <x v="2"/>
    <s v="Unkown"/>
    <x v="1"/>
    <x v="1"/>
    <x v="3"/>
    <n v="7"/>
    <x v="0"/>
    <n v="99"/>
    <x v="1"/>
    <x v="36"/>
    <n v="99"/>
    <n v="0.69070707070707071"/>
    <n v="68.38"/>
    <n v="9.8672438672438662E-2"/>
  </r>
  <r>
    <n v="3038"/>
    <x v="2915"/>
    <d v="2024-01-25T00:00:00"/>
    <x v="1"/>
    <x v="9"/>
    <x v="3"/>
    <s v="Unkown"/>
    <x v="1"/>
    <x v="1"/>
    <x v="1"/>
    <n v="6"/>
    <x v="1"/>
    <n v="799"/>
    <x v="0"/>
    <x v="241"/>
    <n v="759.05000000000007"/>
    <n v="1.219386733416771"/>
    <n v="974.29"/>
    <n v="0.21392749709066156"/>
  </r>
  <r>
    <n v="3039"/>
    <x v="2916"/>
    <d v="2025-07-09T00:00:00"/>
    <x v="0"/>
    <x v="4"/>
    <x v="0"/>
    <s v="Unkown"/>
    <x v="0"/>
    <x v="0"/>
    <x v="4"/>
    <n v="4"/>
    <x v="1"/>
    <n v="299"/>
    <x v="2"/>
    <x v="33"/>
    <n v="269.10000000000002"/>
    <n v="0.22591973244147157"/>
    <n v="67.55"/>
    <n v="6.2755481233742097E-2"/>
  </r>
  <r>
    <n v="3040"/>
    <x v="2917"/>
    <d v="2025-12-22T00:00:00"/>
    <x v="0"/>
    <x v="6"/>
    <x v="3"/>
    <s v="CUST1217"/>
    <x v="2"/>
    <x v="1"/>
    <x v="4"/>
    <n v="3"/>
    <x v="2"/>
    <n v="99"/>
    <x v="3"/>
    <x v="177"/>
    <n v="84.149999999999991"/>
    <n v="0.46232323232323236"/>
    <n v="45.77"/>
    <n v="0.1813032283620519"/>
  </r>
  <r>
    <n v="3041"/>
    <x v="2918"/>
    <d v="2024-07-15T00:00:00"/>
    <x v="1"/>
    <x v="4"/>
    <x v="0"/>
    <s v="CUST1124"/>
    <x v="0"/>
    <x v="1"/>
    <x v="3"/>
    <n v="4"/>
    <x v="1"/>
    <n v="149"/>
    <x v="1"/>
    <x v="41"/>
    <n v="149"/>
    <n v="0.37308724832214768"/>
    <n v="55.59"/>
    <n v="9.327181208053692E-2"/>
  </r>
  <r>
    <n v="3042"/>
    <x v="2919"/>
    <d v="2025-01-15T00:00:00"/>
    <x v="0"/>
    <x v="9"/>
    <x v="0"/>
    <s v="Unkown"/>
    <x v="0"/>
    <x v="1"/>
    <x v="1"/>
    <n v="1"/>
    <x v="2"/>
    <n v="299"/>
    <x v="1"/>
    <x v="124"/>
    <n v="299"/>
    <n v="0.2160535117056856"/>
    <n v="64.599999999999994"/>
    <n v="0.2160535117056856"/>
  </r>
  <r>
    <n v="3043"/>
    <x v="2920"/>
    <d v="2024-07-22T00:00:00"/>
    <x v="1"/>
    <x v="4"/>
    <x v="0"/>
    <s v="CUST2941"/>
    <x v="1"/>
    <x v="2"/>
    <x v="5"/>
    <n v="10"/>
    <x v="0"/>
    <n v="499"/>
    <x v="2"/>
    <x v="15"/>
    <n v="449.1"/>
    <n v="2.5733066132264528"/>
    <n v="1284.08"/>
    <n v="0.28592295702516141"/>
  </r>
  <r>
    <n v="3044"/>
    <x v="2921"/>
    <d v="2024-03-05T00:00:00"/>
    <x v="1"/>
    <x v="8"/>
    <x v="0"/>
    <s v="Unkown"/>
    <x v="2"/>
    <x v="1"/>
    <x v="1"/>
    <n v="10"/>
    <x v="0"/>
    <n v="499"/>
    <x v="1"/>
    <x v="61"/>
    <n v="499"/>
    <n v="2.8549098196392784"/>
    <n v="1424.6"/>
    <n v="0.28549098196392786"/>
  </r>
  <r>
    <n v="3045"/>
    <x v="2922"/>
    <d v="2025-02-04T00:00:00"/>
    <x v="0"/>
    <x v="1"/>
    <x v="0"/>
    <s v="Unkown"/>
    <x v="2"/>
    <x v="2"/>
    <x v="2"/>
    <n v="10"/>
    <x v="0"/>
    <n v="99"/>
    <x v="1"/>
    <x v="93"/>
    <n v="99"/>
    <n v="1.2572727272727273"/>
    <n v="124.47"/>
    <n v="0.12572727272727272"/>
  </r>
  <r>
    <n v="3046"/>
    <x v="2923"/>
    <d v="2024-02-12T00:00:00"/>
    <x v="1"/>
    <x v="1"/>
    <x v="1"/>
    <s v="CUST2707"/>
    <x v="0"/>
    <x v="2"/>
    <x v="7"/>
    <n v="7"/>
    <x v="0"/>
    <n v="799"/>
    <x v="1"/>
    <x v="199"/>
    <n v="799"/>
    <n v="1.6891113892365455"/>
    <n v="1349.6"/>
    <n v="0.24130162703379224"/>
  </r>
  <r>
    <n v="3047"/>
    <x v="2924"/>
    <d v="2024-12-05T00:00:00"/>
    <x v="1"/>
    <x v="6"/>
    <x v="3"/>
    <s v="Unkown"/>
    <x v="0"/>
    <x v="2"/>
    <x v="5"/>
    <n v="9"/>
    <x v="0"/>
    <n v="149"/>
    <x v="2"/>
    <x v="267"/>
    <n v="134.10000000000002"/>
    <n v="2.1600671140939598"/>
    <n v="321.85000000000002"/>
    <n v="0.266674952357279"/>
  </r>
  <r>
    <n v="3048"/>
    <x v="2925"/>
    <d v="2024-11-13T00:00:00"/>
    <x v="1"/>
    <x v="10"/>
    <x v="3"/>
    <s v="CUST1819"/>
    <x v="1"/>
    <x v="2"/>
    <x v="4"/>
    <n v="5"/>
    <x v="1"/>
    <n v="149"/>
    <x v="3"/>
    <x v="196"/>
    <n v="126.65"/>
    <n v="0.513758389261745"/>
    <n v="76.55"/>
    <n v="0.12088432688511645"/>
  </r>
  <r>
    <n v="3049"/>
    <x v="2926"/>
    <d v="2025-04-03T00:00:00"/>
    <x v="0"/>
    <x v="2"/>
    <x v="0"/>
    <s v="CUST1405"/>
    <x v="0"/>
    <x v="0"/>
    <x v="3"/>
    <n v="10"/>
    <x v="0"/>
    <n v="199"/>
    <x v="3"/>
    <x v="247"/>
    <n v="169.15"/>
    <n v="2.0233165829145729"/>
    <n v="402.64"/>
    <n v="0.23803724504877327"/>
  </r>
  <r>
    <n v="3050"/>
    <x v="2927"/>
    <d v="2024-05-15T00:00:00"/>
    <x v="1"/>
    <x v="7"/>
    <x v="3"/>
    <s v="CUST1441"/>
    <x v="1"/>
    <x v="1"/>
    <x v="7"/>
    <n v="9"/>
    <x v="0"/>
    <n v="99"/>
    <x v="1"/>
    <x v="117"/>
    <n v="99"/>
    <n v="2.0310101010101009"/>
    <n v="201.07"/>
    <n v="0.22566778900112233"/>
  </r>
  <r>
    <n v="3051"/>
    <x v="2928"/>
    <d v="2024-06-09T00:00:00"/>
    <x v="1"/>
    <x v="0"/>
    <x v="3"/>
    <s v="Unkown"/>
    <x v="2"/>
    <x v="0"/>
    <x v="1"/>
    <n v="6"/>
    <x v="1"/>
    <n v="499"/>
    <x v="3"/>
    <x v="59"/>
    <n v="424.15000000000003"/>
    <n v="0.50683366733466928"/>
    <n v="252.91"/>
    <n v="9.9379150457778301E-2"/>
  </r>
  <r>
    <n v="3052"/>
    <x v="2929"/>
    <d v="2025-04-30T00:00:00"/>
    <x v="0"/>
    <x v="2"/>
    <x v="0"/>
    <s v="Unkown"/>
    <x v="0"/>
    <x v="1"/>
    <x v="6"/>
    <n v="6"/>
    <x v="1"/>
    <n v="149"/>
    <x v="2"/>
    <x v="185"/>
    <n v="134.1"/>
    <n v="1.5455704697986576"/>
    <n v="230.29"/>
    <n v="0.28621675366641808"/>
  </r>
  <r>
    <n v="3053"/>
    <x v="2930"/>
    <d v="2025-02-08T00:00:00"/>
    <x v="0"/>
    <x v="1"/>
    <x v="0"/>
    <s v="CUST1798"/>
    <x v="2"/>
    <x v="1"/>
    <x v="0"/>
    <n v="4"/>
    <x v="1"/>
    <n v="199"/>
    <x v="1"/>
    <x v="1"/>
    <n v="199"/>
    <n v="0.76035175879396988"/>
    <n v="151.31"/>
    <n v="0.19008793969849247"/>
  </r>
  <r>
    <n v="3054"/>
    <x v="2931"/>
    <d v="2024-09-24T00:00:00"/>
    <x v="1"/>
    <x v="3"/>
    <x v="0"/>
    <s v="CUST1538"/>
    <x v="1"/>
    <x v="2"/>
    <x v="5"/>
    <n v="9"/>
    <x v="0"/>
    <n v="299"/>
    <x v="1"/>
    <x v="27"/>
    <n v="299"/>
    <n v="1.065886287625418"/>
    <n v="318.7"/>
    <n v="0.11843180973615756"/>
  </r>
  <r>
    <n v="3055"/>
    <x v="2932"/>
    <d v="2024-09-21T00:00:00"/>
    <x v="1"/>
    <x v="3"/>
    <x v="0"/>
    <s v="Unkown"/>
    <x v="2"/>
    <x v="0"/>
    <x v="0"/>
    <n v="9"/>
    <x v="0"/>
    <n v="799"/>
    <x v="2"/>
    <x v="118"/>
    <n v="719.09999999999991"/>
    <n v="1.641927409261577"/>
    <n v="1311.9"/>
    <n v="0.20270708756315767"/>
  </r>
  <r>
    <n v="3056"/>
    <x v="2933"/>
    <d v="2025-04-30T00:00:00"/>
    <x v="0"/>
    <x v="2"/>
    <x v="2"/>
    <s v="CUST1927"/>
    <x v="0"/>
    <x v="2"/>
    <x v="5"/>
    <n v="5"/>
    <x v="1"/>
    <n v="299"/>
    <x v="1"/>
    <x v="77"/>
    <n v="299"/>
    <n v="1.4109698996655518"/>
    <n v="421.88"/>
    <n v="0.28219397993311035"/>
  </r>
  <r>
    <n v="3057"/>
    <x v="2934"/>
    <d v="2024-03-18T00:00:00"/>
    <x v="1"/>
    <x v="8"/>
    <x v="1"/>
    <s v="Unkown"/>
    <x v="0"/>
    <x v="1"/>
    <x v="1"/>
    <n v="9"/>
    <x v="0"/>
    <n v="99"/>
    <x v="1"/>
    <x v="117"/>
    <n v="99"/>
    <n v="1.4964646464646465"/>
    <n v="148.15"/>
    <n v="0.16627384960718294"/>
  </r>
  <r>
    <n v="3058"/>
    <x v="2935"/>
    <d v="2024-11-09T00:00:00"/>
    <x v="1"/>
    <x v="10"/>
    <x v="3"/>
    <s v="Unkown"/>
    <x v="0"/>
    <x v="1"/>
    <x v="5"/>
    <n v="2"/>
    <x v="2"/>
    <n v="799"/>
    <x v="1"/>
    <x v="38"/>
    <n v="799"/>
    <n v="0.58814768460575717"/>
    <n v="469.93"/>
    <n v="0.29407384230287859"/>
  </r>
  <r>
    <n v="3059"/>
    <x v="2936"/>
    <d v="2024-01-11T00:00:00"/>
    <x v="1"/>
    <x v="9"/>
    <x v="3"/>
    <s v="CUST2230"/>
    <x v="1"/>
    <x v="1"/>
    <x v="7"/>
    <n v="6"/>
    <x v="1"/>
    <n v="999"/>
    <x v="3"/>
    <x v="126"/>
    <n v="849.15"/>
    <n v="1.0434334334334336"/>
    <n v="1042.3900000000001"/>
    <n v="0.20459479086930071"/>
  </r>
  <r>
    <n v="3060"/>
    <x v="2937"/>
    <d v="2024-07-24T00:00:00"/>
    <x v="1"/>
    <x v="4"/>
    <x v="3"/>
    <s v="Unkown"/>
    <x v="1"/>
    <x v="2"/>
    <x v="6"/>
    <n v="3"/>
    <x v="2"/>
    <n v="299"/>
    <x v="1"/>
    <x v="25"/>
    <n v="299"/>
    <n v="0.1857190635451505"/>
    <n v="55.53"/>
    <n v="6.1906354515050166E-2"/>
  </r>
  <r>
    <n v="3062"/>
    <x v="2938"/>
    <d v="2024-10-31T00:00:00"/>
    <x v="1"/>
    <x v="11"/>
    <x v="3"/>
    <s v="Unkown"/>
    <x v="2"/>
    <x v="0"/>
    <x v="2"/>
    <n v="6"/>
    <x v="1"/>
    <n v="199"/>
    <x v="2"/>
    <x v="240"/>
    <n v="179.1"/>
    <n v="0.96819095477386929"/>
    <n v="192.67"/>
    <n v="0.17929462125442025"/>
  </r>
  <r>
    <n v="3063"/>
    <x v="2939"/>
    <d v="2025-09-15T00:00:00"/>
    <x v="0"/>
    <x v="3"/>
    <x v="2"/>
    <s v="CUST2130"/>
    <x v="2"/>
    <x v="1"/>
    <x v="4"/>
    <n v="3"/>
    <x v="2"/>
    <n v="999"/>
    <x v="1"/>
    <x v="143"/>
    <n v="999"/>
    <n v="0.80256256256256253"/>
    <n v="801.76"/>
    <n v="0.26752085418752086"/>
  </r>
  <r>
    <n v="3064"/>
    <x v="2940"/>
    <d v="2025-08-04T00:00:00"/>
    <x v="0"/>
    <x v="5"/>
    <x v="2"/>
    <s v="CUST2000"/>
    <x v="1"/>
    <x v="1"/>
    <x v="5"/>
    <n v="4"/>
    <x v="1"/>
    <n v="199"/>
    <x v="2"/>
    <x v="173"/>
    <n v="179.1"/>
    <n v="0.72522613065326624"/>
    <n v="144.32"/>
    <n v="0.20145170295924064"/>
  </r>
  <r>
    <n v="3065"/>
    <x v="2941"/>
    <d v="2024-04-05T00:00:00"/>
    <x v="1"/>
    <x v="2"/>
    <x v="1"/>
    <s v="Unkown"/>
    <x v="1"/>
    <x v="2"/>
    <x v="0"/>
    <n v="7"/>
    <x v="0"/>
    <n v="499"/>
    <x v="1"/>
    <x v="69"/>
    <n v="499"/>
    <n v="1.3062525050100202"/>
    <n v="651.82000000000005"/>
    <n v="0.18660750071571716"/>
  </r>
  <r>
    <n v="3066"/>
    <x v="2942"/>
    <d v="2025-01-29T00:00:00"/>
    <x v="0"/>
    <x v="9"/>
    <x v="3"/>
    <s v="Unkown"/>
    <x v="2"/>
    <x v="1"/>
    <x v="2"/>
    <n v="6"/>
    <x v="1"/>
    <n v="299"/>
    <x v="1"/>
    <x v="26"/>
    <n v="299"/>
    <n v="0.72939799331103683"/>
    <n v="218.09"/>
    <n v="0.12156633221850613"/>
  </r>
  <r>
    <n v="3067"/>
    <x v="2943"/>
    <d v="2024-12-25T00:00:00"/>
    <x v="1"/>
    <x v="6"/>
    <x v="2"/>
    <s v="Unkown"/>
    <x v="1"/>
    <x v="2"/>
    <x v="3"/>
    <n v="9"/>
    <x v="0"/>
    <n v="799"/>
    <x v="0"/>
    <x v="66"/>
    <n v="759.05"/>
    <n v="1.8311389236545681"/>
    <n v="1463.08"/>
    <n v="0.21416829516427699"/>
  </r>
  <r>
    <n v="3068"/>
    <x v="2944"/>
    <d v="2024-10-30T00:00:00"/>
    <x v="1"/>
    <x v="11"/>
    <x v="3"/>
    <s v="CUST1770"/>
    <x v="1"/>
    <x v="2"/>
    <x v="3"/>
    <n v="3"/>
    <x v="2"/>
    <n v="99"/>
    <x v="0"/>
    <x v="101"/>
    <n v="94.05"/>
    <n v="0.62171717171717167"/>
    <n v="61.55"/>
    <n v="0.21814637604111289"/>
  </r>
  <r>
    <n v="3069"/>
    <x v="2945"/>
    <d v="2025-05-27T00:00:00"/>
    <x v="0"/>
    <x v="7"/>
    <x v="0"/>
    <s v="CUST1199"/>
    <x v="2"/>
    <x v="0"/>
    <x v="4"/>
    <n v="4"/>
    <x v="1"/>
    <n v="149"/>
    <x v="2"/>
    <x v="255"/>
    <n v="134.1"/>
    <n v="0.76986577181208049"/>
    <n v="114.71"/>
    <n v="0.21385160328113348"/>
  </r>
  <r>
    <n v="3070"/>
    <x v="2946"/>
    <d v="2025-08-11T00:00:00"/>
    <x v="0"/>
    <x v="5"/>
    <x v="2"/>
    <s v="Unkown"/>
    <x v="0"/>
    <x v="2"/>
    <x v="2"/>
    <n v="4"/>
    <x v="1"/>
    <n v="99"/>
    <x v="0"/>
    <x v="131"/>
    <n v="94.05"/>
    <n v="0.34545454545454546"/>
    <n v="34.200000000000003"/>
    <n v="9.0909090909090925E-2"/>
  </r>
  <r>
    <n v="3071"/>
    <x v="2947"/>
    <d v="2025-08-13T00:00:00"/>
    <x v="0"/>
    <x v="5"/>
    <x v="1"/>
    <s v="Unkown"/>
    <x v="1"/>
    <x v="1"/>
    <x v="0"/>
    <n v="1"/>
    <x v="2"/>
    <n v="499"/>
    <x v="2"/>
    <x v="179"/>
    <n v="449.1"/>
    <n v="0.16060120240480963"/>
    <n v="80.14"/>
    <n v="0.17844578044978845"/>
  </r>
  <r>
    <n v="3072"/>
    <x v="2948"/>
    <d v="2024-01-04T00:00:00"/>
    <x v="1"/>
    <x v="9"/>
    <x v="3"/>
    <s v="CUST2432"/>
    <x v="1"/>
    <x v="1"/>
    <x v="5"/>
    <n v="1"/>
    <x v="2"/>
    <n v="99"/>
    <x v="0"/>
    <x v="150"/>
    <n v="94.05"/>
    <n v="0.15222222222222223"/>
    <n v="15.07"/>
    <n v="0.16023391812865498"/>
  </r>
  <r>
    <n v="3073"/>
    <x v="2949"/>
    <d v="2025-06-21T00:00:00"/>
    <x v="0"/>
    <x v="0"/>
    <x v="3"/>
    <s v="Unkown"/>
    <x v="2"/>
    <x v="0"/>
    <x v="2"/>
    <n v="2"/>
    <x v="2"/>
    <n v="99"/>
    <x v="1"/>
    <x v="99"/>
    <n v="99"/>
    <n v="0.2497979797979798"/>
    <n v="24.73"/>
    <n v="0.1248989898989899"/>
  </r>
  <r>
    <n v="3074"/>
    <x v="2950"/>
    <d v="2024-07-30T00:00:00"/>
    <x v="1"/>
    <x v="4"/>
    <x v="3"/>
    <s v="CUST2625"/>
    <x v="0"/>
    <x v="0"/>
    <x v="3"/>
    <n v="4"/>
    <x v="1"/>
    <n v="999"/>
    <x v="2"/>
    <x v="16"/>
    <n v="899.1"/>
    <n v="1.0028628628628629"/>
    <n v="1001.86"/>
    <n v="0.27857301746190632"/>
  </r>
  <r>
    <n v="3075"/>
    <x v="2951"/>
    <d v="2025-06-16T00:00:00"/>
    <x v="0"/>
    <x v="0"/>
    <x v="0"/>
    <s v="Unkown"/>
    <x v="1"/>
    <x v="0"/>
    <x v="3"/>
    <n v="7"/>
    <x v="0"/>
    <n v="199"/>
    <x v="3"/>
    <x v="94"/>
    <n v="169.15"/>
    <n v="0.63452261306532665"/>
    <n v="126.27"/>
    <n v="0.10664245597736582"/>
  </r>
  <r>
    <n v="3076"/>
    <x v="2952"/>
    <d v="2025-05-02T00:00:00"/>
    <x v="0"/>
    <x v="7"/>
    <x v="3"/>
    <s v="Unkown"/>
    <x v="1"/>
    <x v="0"/>
    <x v="0"/>
    <n v="1"/>
    <x v="2"/>
    <n v="499"/>
    <x v="1"/>
    <x v="102"/>
    <n v="499"/>
    <n v="0.27713426853707412"/>
    <n v="138.29"/>
    <n v="0.27713426853707412"/>
  </r>
  <r>
    <n v="3077"/>
    <x v="2953"/>
    <d v="2025-07-18T00:00:00"/>
    <x v="0"/>
    <x v="4"/>
    <x v="0"/>
    <s v="CUST1044"/>
    <x v="1"/>
    <x v="0"/>
    <x v="3"/>
    <n v="7"/>
    <x v="0"/>
    <n v="299"/>
    <x v="2"/>
    <x v="193"/>
    <n v="269.10000000000002"/>
    <n v="1.7019397993311036"/>
    <n v="508.88"/>
    <n v="0.2701491744970006"/>
  </r>
  <r>
    <n v="3078"/>
    <x v="2954"/>
    <d v="2024-11-15T00:00:00"/>
    <x v="1"/>
    <x v="10"/>
    <x v="2"/>
    <s v="Unkown"/>
    <x v="2"/>
    <x v="0"/>
    <x v="0"/>
    <n v="2"/>
    <x v="2"/>
    <n v="799"/>
    <x v="2"/>
    <x v="71"/>
    <n v="719.1"/>
    <n v="0.34226533166458079"/>
    <n v="273.47000000000003"/>
    <n v="0.19014740648032263"/>
  </r>
  <r>
    <n v="3079"/>
    <x v="2955"/>
    <d v="2024-11-07T00:00:00"/>
    <x v="1"/>
    <x v="10"/>
    <x v="0"/>
    <s v="CUST1516"/>
    <x v="0"/>
    <x v="0"/>
    <x v="6"/>
    <n v="1"/>
    <x v="2"/>
    <n v="499"/>
    <x v="2"/>
    <x v="179"/>
    <n v="449.1"/>
    <n v="0.22751503006012025"/>
    <n v="113.53"/>
    <n v="0.25279447784457804"/>
  </r>
  <r>
    <n v="3080"/>
    <x v="2956"/>
    <d v="2025-06-24T00:00:00"/>
    <x v="0"/>
    <x v="0"/>
    <x v="2"/>
    <s v="CUST1213"/>
    <x v="2"/>
    <x v="2"/>
    <x v="2"/>
    <n v="5"/>
    <x v="1"/>
    <n v="499"/>
    <x v="1"/>
    <x v="175"/>
    <n v="499"/>
    <n v="0.36130260521042085"/>
    <n v="180.29"/>
    <n v="7.2260521042084164E-2"/>
  </r>
  <r>
    <n v="3081"/>
    <x v="2957"/>
    <d v="2025-03-16T00:00:00"/>
    <x v="0"/>
    <x v="8"/>
    <x v="3"/>
    <s v="Unkown"/>
    <x v="1"/>
    <x v="0"/>
    <x v="2"/>
    <n v="2"/>
    <x v="2"/>
    <n v="299"/>
    <x v="3"/>
    <x v="232"/>
    <n v="254.15"/>
    <n v="0.29859531772575248"/>
    <n v="89.28"/>
    <n v="0.17564430454456029"/>
  </r>
  <r>
    <n v="3082"/>
    <x v="2958"/>
    <d v="2025-09-24T00:00:00"/>
    <x v="0"/>
    <x v="3"/>
    <x v="3"/>
    <s v="Unkown"/>
    <x v="1"/>
    <x v="0"/>
    <x v="2"/>
    <n v="6"/>
    <x v="1"/>
    <n v="299"/>
    <x v="2"/>
    <x v="261"/>
    <n v="269.09999999999997"/>
    <n v="0.29217391304347828"/>
    <n v="87.36"/>
    <n v="5.4106280193236718E-2"/>
  </r>
  <r>
    <n v="3083"/>
    <x v="2959"/>
    <d v="2025-06-25T00:00:00"/>
    <x v="0"/>
    <x v="0"/>
    <x v="0"/>
    <s v="Unkown"/>
    <x v="1"/>
    <x v="1"/>
    <x v="5"/>
    <n v="3"/>
    <x v="2"/>
    <n v="499"/>
    <x v="1"/>
    <x v="103"/>
    <n v="499"/>
    <n v="0.87022044088176354"/>
    <n v="434.24"/>
    <n v="0.29007348029392116"/>
  </r>
  <r>
    <n v="3084"/>
    <x v="2960"/>
    <d v="2024-04-12T00:00:00"/>
    <x v="1"/>
    <x v="2"/>
    <x v="0"/>
    <s v="CUST1996"/>
    <x v="0"/>
    <x v="1"/>
    <x v="4"/>
    <n v="7"/>
    <x v="0"/>
    <n v="799"/>
    <x v="1"/>
    <x v="199"/>
    <n v="799"/>
    <n v="0.38727158948685858"/>
    <n v="309.43"/>
    <n v="5.5324512783836939E-2"/>
  </r>
  <r>
    <n v="3085"/>
    <x v="2961"/>
    <d v="2024-02-24T00:00:00"/>
    <x v="1"/>
    <x v="1"/>
    <x v="1"/>
    <s v="Unkown"/>
    <x v="2"/>
    <x v="2"/>
    <x v="6"/>
    <n v="1"/>
    <x v="2"/>
    <n v="799"/>
    <x v="3"/>
    <x v="8"/>
    <n v="679.15"/>
    <n v="7.0112640801001255E-2"/>
    <n v="56.02"/>
    <n v="8.248545976588384E-2"/>
  </r>
  <r>
    <n v="3086"/>
    <x v="2962"/>
    <d v="2025-07-01T00:00:00"/>
    <x v="0"/>
    <x v="4"/>
    <x v="0"/>
    <s v="Unkown"/>
    <x v="1"/>
    <x v="2"/>
    <x v="5"/>
    <n v="2"/>
    <x v="2"/>
    <n v="499"/>
    <x v="1"/>
    <x v="72"/>
    <n v="499"/>
    <n v="0.34745490981963928"/>
    <n v="173.38"/>
    <n v="0.17372745490981964"/>
  </r>
  <r>
    <n v="3087"/>
    <x v="2963"/>
    <d v="2024-01-24T00:00:00"/>
    <x v="1"/>
    <x v="9"/>
    <x v="3"/>
    <s v="Unkown"/>
    <x v="1"/>
    <x v="2"/>
    <x v="7"/>
    <n v="4"/>
    <x v="1"/>
    <n v="149"/>
    <x v="2"/>
    <x v="255"/>
    <n v="134.1"/>
    <n v="0.81617449664429531"/>
    <n v="121.61"/>
    <n v="0.22671513795674869"/>
  </r>
  <r>
    <n v="3088"/>
    <x v="2964"/>
    <d v="2024-06-03T00:00:00"/>
    <x v="1"/>
    <x v="0"/>
    <x v="3"/>
    <s v="Unkown"/>
    <x v="2"/>
    <x v="2"/>
    <x v="6"/>
    <n v="6"/>
    <x v="1"/>
    <n v="999"/>
    <x v="3"/>
    <x v="126"/>
    <n v="849.15"/>
    <n v="0.43981981981981982"/>
    <n v="439.38"/>
    <n v="8.6239180356827427E-2"/>
  </r>
  <r>
    <n v="3089"/>
    <x v="2965"/>
    <d v="2025-01-22T00:00:00"/>
    <x v="0"/>
    <x v="9"/>
    <x v="3"/>
    <s v="CUST1464"/>
    <x v="2"/>
    <x v="2"/>
    <x v="0"/>
    <n v="7"/>
    <x v="0"/>
    <n v="999"/>
    <x v="0"/>
    <x v="125"/>
    <n v="949.05000000000007"/>
    <n v="0.68441441441441442"/>
    <n v="683.73"/>
    <n v="0.10291946081419766"/>
  </r>
  <r>
    <n v="3090"/>
    <x v="2966"/>
    <d v="2024-12-13T00:00:00"/>
    <x v="1"/>
    <x v="6"/>
    <x v="3"/>
    <s v="CUST2357"/>
    <x v="0"/>
    <x v="1"/>
    <x v="7"/>
    <n v="5"/>
    <x v="1"/>
    <n v="199"/>
    <x v="1"/>
    <x v="86"/>
    <n v="199"/>
    <n v="0.55603015075376883"/>
    <n v="110.65"/>
    <n v="0.11120603015075377"/>
  </r>
  <r>
    <n v="3091"/>
    <x v="2967"/>
    <d v="2025-06-16T00:00:00"/>
    <x v="0"/>
    <x v="0"/>
    <x v="1"/>
    <s v="CUST2218"/>
    <x v="1"/>
    <x v="1"/>
    <x v="0"/>
    <n v="1"/>
    <x v="2"/>
    <n v="299"/>
    <x v="1"/>
    <x v="124"/>
    <n v="299"/>
    <n v="5.5050167224080272E-2"/>
    <n v="16.46"/>
    <n v="5.5050167224080272E-2"/>
  </r>
  <r>
    <n v="3092"/>
    <x v="2968"/>
    <d v="2024-06-18T00:00:00"/>
    <x v="1"/>
    <x v="0"/>
    <x v="3"/>
    <s v="Unkown"/>
    <x v="2"/>
    <x v="0"/>
    <x v="3"/>
    <n v="10"/>
    <x v="0"/>
    <n v="799"/>
    <x v="0"/>
    <x v="217"/>
    <n v="759.05"/>
    <n v="0.66216520650813526"/>
    <n v="529.07000000000005"/>
    <n v="6.9701600685066867E-2"/>
  </r>
  <r>
    <n v="3093"/>
    <x v="2969"/>
    <d v="2024-10-15T00:00:00"/>
    <x v="1"/>
    <x v="11"/>
    <x v="0"/>
    <s v="CUST1700"/>
    <x v="0"/>
    <x v="1"/>
    <x v="0"/>
    <n v="8"/>
    <x v="0"/>
    <n v="499"/>
    <x v="1"/>
    <x v="30"/>
    <n v="499"/>
    <n v="1.374188376753507"/>
    <n v="685.72"/>
    <n v="0.17177354709418838"/>
  </r>
  <r>
    <n v="3094"/>
    <x v="2970"/>
    <d v="2024-02-17T00:00:00"/>
    <x v="1"/>
    <x v="1"/>
    <x v="3"/>
    <s v="Unkown"/>
    <x v="2"/>
    <x v="2"/>
    <x v="3"/>
    <n v="5"/>
    <x v="1"/>
    <n v="799"/>
    <x v="3"/>
    <x v="222"/>
    <n v="679.15"/>
    <n v="0.80455569461827292"/>
    <n v="642.84"/>
    <n v="0.18930722226312302"/>
  </r>
  <r>
    <n v="3095"/>
    <x v="2971"/>
    <d v="2025-08-29T00:00:00"/>
    <x v="0"/>
    <x v="5"/>
    <x v="2"/>
    <s v="Unkown"/>
    <x v="1"/>
    <x v="0"/>
    <x v="0"/>
    <n v="1"/>
    <x v="2"/>
    <n v="199"/>
    <x v="1"/>
    <x v="148"/>
    <n v="199"/>
    <n v="0.22442211055276381"/>
    <n v="44.66"/>
    <n v="0.22442211055276381"/>
  </r>
  <r>
    <n v="3096"/>
    <x v="2972"/>
    <d v="2025-11-07T00:00:00"/>
    <x v="0"/>
    <x v="10"/>
    <x v="1"/>
    <s v="CUST2966"/>
    <x v="0"/>
    <x v="2"/>
    <x v="0"/>
    <n v="9"/>
    <x v="0"/>
    <n v="149"/>
    <x v="0"/>
    <x v="68"/>
    <n v="141.55000000000001"/>
    <n v="2.559261744966443"/>
    <n v="381.33"/>
    <n v="0.29932885906040269"/>
  </r>
  <r>
    <n v="3097"/>
    <x v="2973"/>
    <d v="2024-06-11T00:00:00"/>
    <x v="1"/>
    <x v="0"/>
    <x v="3"/>
    <s v="Unkown"/>
    <x v="0"/>
    <x v="2"/>
    <x v="0"/>
    <n v="5"/>
    <x v="1"/>
    <n v="99"/>
    <x v="1"/>
    <x v="80"/>
    <n v="99"/>
    <n v="0.6"/>
    <n v="59.4"/>
    <n v="0.12"/>
  </r>
  <r>
    <n v="3098"/>
    <x v="2974"/>
    <d v="2025-12-19T00:00:00"/>
    <x v="0"/>
    <x v="6"/>
    <x v="0"/>
    <s v="CUST1381"/>
    <x v="2"/>
    <x v="0"/>
    <x v="5"/>
    <n v="6"/>
    <x v="1"/>
    <n v="199"/>
    <x v="2"/>
    <x v="240"/>
    <n v="179.1"/>
    <n v="0.31005025125628144"/>
    <n v="61.7"/>
    <n v="5.7416713195607677E-2"/>
  </r>
  <r>
    <n v="3099"/>
    <x v="2975"/>
    <d v="2024-05-02T00:00:00"/>
    <x v="1"/>
    <x v="7"/>
    <x v="3"/>
    <s v="Unkown"/>
    <x v="0"/>
    <x v="0"/>
    <x v="3"/>
    <n v="5"/>
    <x v="1"/>
    <n v="999"/>
    <x v="2"/>
    <x v="183"/>
    <n v="899.1"/>
    <n v="0.36203203203203205"/>
    <n v="361.67"/>
    <n v="8.0451562673784893E-2"/>
  </r>
  <r>
    <n v="3100"/>
    <x v="2976"/>
    <d v="2024-02-07T00:00:00"/>
    <x v="1"/>
    <x v="1"/>
    <x v="1"/>
    <s v="CUST1037"/>
    <x v="1"/>
    <x v="0"/>
    <x v="6"/>
    <n v="10"/>
    <x v="0"/>
    <n v="799"/>
    <x v="2"/>
    <x v="24"/>
    <n v="719.1"/>
    <n v="1.0359949937421777"/>
    <n v="827.76"/>
    <n v="0.11511055486024196"/>
  </r>
  <r>
    <n v="3101"/>
    <x v="2977"/>
    <d v="2024-01-12T00:00:00"/>
    <x v="1"/>
    <x v="9"/>
    <x v="3"/>
    <s v="Unkown"/>
    <x v="2"/>
    <x v="1"/>
    <x v="6"/>
    <n v="7"/>
    <x v="0"/>
    <n v="149"/>
    <x v="2"/>
    <x v="146"/>
    <n v="134.1"/>
    <n v="0.34859060402684561"/>
    <n v="51.94"/>
    <n v="5.5331841909023113E-2"/>
  </r>
  <r>
    <n v="3102"/>
    <x v="2978"/>
    <d v="2024-06-01T00:00:00"/>
    <x v="1"/>
    <x v="0"/>
    <x v="1"/>
    <s v="Unkown"/>
    <x v="2"/>
    <x v="1"/>
    <x v="2"/>
    <n v="1"/>
    <x v="2"/>
    <n v="149"/>
    <x v="1"/>
    <x v="7"/>
    <n v="149"/>
    <n v="0.14973154362416108"/>
    <n v="22.31"/>
    <n v="0.14973154362416108"/>
  </r>
  <r>
    <n v="3103"/>
    <x v="2979"/>
    <d v="2025-06-23T00:00:00"/>
    <x v="0"/>
    <x v="0"/>
    <x v="3"/>
    <s v="Unkown"/>
    <x v="1"/>
    <x v="1"/>
    <x v="5"/>
    <n v="8"/>
    <x v="0"/>
    <n v="149"/>
    <x v="1"/>
    <x v="237"/>
    <n v="149"/>
    <n v="1.8187248322147651"/>
    <n v="270.99"/>
    <n v="0.22734060402684564"/>
  </r>
  <r>
    <n v="3104"/>
    <x v="2980"/>
    <d v="2025-07-01T00:00:00"/>
    <x v="0"/>
    <x v="4"/>
    <x v="0"/>
    <s v="CUST1245"/>
    <x v="2"/>
    <x v="0"/>
    <x v="7"/>
    <n v="9"/>
    <x v="0"/>
    <n v="149"/>
    <x v="1"/>
    <x v="34"/>
    <n v="149"/>
    <n v="2.4222818791946308"/>
    <n v="360.92"/>
    <n v="0.26914243102162566"/>
  </r>
  <r>
    <n v="3105"/>
    <x v="2981"/>
    <d v="2024-11-11T00:00:00"/>
    <x v="1"/>
    <x v="10"/>
    <x v="0"/>
    <s v="Unkown"/>
    <x v="0"/>
    <x v="0"/>
    <x v="4"/>
    <n v="7"/>
    <x v="0"/>
    <n v="199"/>
    <x v="1"/>
    <x v="39"/>
    <n v="199"/>
    <n v="0.63723618090452261"/>
    <n v="126.81"/>
    <n v="9.1033740129217514E-2"/>
  </r>
  <r>
    <n v="3106"/>
    <x v="2982"/>
    <d v="2025-07-17T00:00:00"/>
    <x v="0"/>
    <x v="4"/>
    <x v="3"/>
    <s v="Unkown"/>
    <x v="1"/>
    <x v="1"/>
    <x v="5"/>
    <n v="2"/>
    <x v="2"/>
    <n v="199"/>
    <x v="2"/>
    <x v="40"/>
    <n v="179.1"/>
    <n v="0.20306532663316582"/>
    <n v="40.409999999999997"/>
    <n v="0.11281407035175879"/>
  </r>
  <r>
    <n v="3107"/>
    <x v="2983"/>
    <d v="2024-09-19T00:00:00"/>
    <x v="1"/>
    <x v="3"/>
    <x v="3"/>
    <s v="Unkown"/>
    <x v="2"/>
    <x v="1"/>
    <x v="7"/>
    <n v="4"/>
    <x v="1"/>
    <n v="149"/>
    <x v="3"/>
    <x v="220"/>
    <n v="126.65"/>
    <n v="0.7669798657718121"/>
    <n v="114.28"/>
    <n v="0.22558231346229765"/>
  </r>
  <r>
    <n v="3108"/>
    <x v="2984"/>
    <d v="2025-11-30T00:00:00"/>
    <x v="0"/>
    <x v="10"/>
    <x v="3"/>
    <s v="Unkown"/>
    <x v="2"/>
    <x v="0"/>
    <x v="2"/>
    <n v="8"/>
    <x v="0"/>
    <n v="499"/>
    <x v="3"/>
    <x v="48"/>
    <n v="424.15"/>
    <n v="1.3405410821643287"/>
    <n v="668.93"/>
    <n v="0.19713839443593068"/>
  </r>
  <r>
    <n v="3109"/>
    <x v="2985"/>
    <d v="2025-06-18T00:00:00"/>
    <x v="0"/>
    <x v="0"/>
    <x v="3"/>
    <s v="Unkown"/>
    <x v="1"/>
    <x v="1"/>
    <x v="4"/>
    <n v="6"/>
    <x v="1"/>
    <n v="199"/>
    <x v="1"/>
    <x v="127"/>
    <n v="199"/>
    <n v="0.37547738693467336"/>
    <n v="74.72"/>
    <n v="6.2579564489112227E-2"/>
  </r>
  <r>
    <n v="3110"/>
    <x v="2986"/>
    <d v="2024-05-10T00:00:00"/>
    <x v="1"/>
    <x v="7"/>
    <x v="0"/>
    <s v="Unkown"/>
    <x v="2"/>
    <x v="2"/>
    <x v="6"/>
    <n v="10"/>
    <x v="0"/>
    <n v="149"/>
    <x v="2"/>
    <x v="34"/>
    <n v="134.1"/>
    <n v="1.1138926174496644"/>
    <n v="165.97"/>
    <n v="0.12376584638329605"/>
  </r>
  <r>
    <n v="3111"/>
    <x v="2987"/>
    <d v="2024-02-18T00:00:00"/>
    <x v="1"/>
    <x v="1"/>
    <x v="0"/>
    <s v="Unkown"/>
    <x v="0"/>
    <x v="1"/>
    <x v="3"/>
    <n v="3"/>
    <x v="2"/>
    <n v="299"/>
    <x v="0"/>
    <x v="3"/>
    <n v="284.05"/>
    <n v="0.51862876254180601"/>
    <n v="155.07"/>
    <n v="0.18197500440063369"/>
  </r>
  <r>
    <n v="3112"/>
    <x v="2988"/>
    <d v="2025-04-29T00:00:00"/>
    <x v="0"/>
    <x v="2"/>
    <x v="0"/>
    <s v="CUST1773"/>
    <x v="1"/>
    <x v="0"/>
    <x v="6"/>
    <n v="9"/>
    <x v="0"/>
    <n v="499"/>
    <x v="3"/>
    <x v="270"/>
    <n v="424.15"/>
    <n v="1.112865731462926"/>
    <n v="555.32000000000005"/>
    <n v="0.14547264463567661"/>
  </r>
  <r>
    <n v="3113"/>
    <x v="2989"/>
    <d v="2024-02-17T00:00:00"/>
    <x v="1"/>
    <x v="1"/>
    <x v="3"/>
    <s v="Unkown"/>
    <x v="2"/>
    <x v="1"/>
    <x v="5"/>
    <n v="8"/>
    <x v="0"/>
    <n v="999"/>
    <x v="0"/>
    <x v="115"/>
    <n v="949.05"/>
    <n v="1.8289389389389388"/>
    <n v="1827.11"/>
    <n v="0.2406498603867025"/>
  </r>
  <r>
    <n v="3114"/>
    <x v="2990"/>
    <d v="2024-10-18T00:00:00"/>
    <x v="1"/>
    <x v="11"/>
    <x v="3"/>
    <s v="Unkown"/>
    <x v="0"/>
    <x v="1"/>
    <x v="0"/>
    <n v="3"/>
    <x v="2"/>
    <n v="199"/>
    <x v="2"/>
    <x v="168"/>
    <n v="179.1"/>
    <n v="0.20246231155778893"/>
    <n v="40.29"/>
    <n v="7.498604131769962E-2"/>
  </r>
  <r>
    <n v="3115"/>
    <x v="2991"/>
    <d v="2025-01-02T00:00:00"/>
    <x v="0"/>
    <x v="9"/>
    <x v="0"/>
    <s v="CUST1826"/>
    <x v="0"/>
    <x v="1"/>
    <x v="4"/>
    <n v="6"/>
    <x v="1"/>
    <n v="149"/>
    <x v="1"/>
    <x v="81"/>
    <n v="149"/>
    <n v="1.6655704697986575"/>
    <n v="248.17"/>
    <n v="0.27759507829977625"/>
  </r>
  <r>
    <n v="3116"/>
    <x v="2992"/>
    <d v="2024-11-16T00:00:00"/>
    <x v="1"/>
    <x v="10"/>
    <x v="2"/>
    <s v="CUST1699"/>
    <x v="1"/>
    <x v="1"/>
    <x v="5"/>
    <n v="5"/>
    <x v="1"/>
    <n v="999"/>
    <x v="0"/>
    <x v="60"/>
    <n v="949.05"/>
    <n v="0.5243043043043043"/>
    <n v="523.78"/>
    <n v="0.11037985353774826"/>
  </r>
  <r>
    <n v="3117"/>
    <x v="2993"/>
    <d v="2024-11-23T00:00:00"/>
    <x v="1"/>
    <x v="10"/>
    <x v="3"/>
    <s v="Unkown"/>
    <x v="1"/>
    <x v="1"/>
    <x v="5"/>
    <n v="5"/>
    <x v="1"/>
    <n v="999"/>
    <x v="3"/>
    <x v="271"/>
    <n v="849.15"/>
    <n v="0.84599599599599595"/>
    <n v="845.15"/>
    <n v="0.19905788141082259"/>
  </r>
  <r>
    <n v="3118"/>
    <x v="2994"/>
    <d v="2025-06-10T00:00:00"/>
    <x v="0"/>
    <x v="0"/>
    <x v="1"/>
    <s v="Unkown"/>
    <x v="1"/>
    <x v="2"/>
    <x v="5"/>
    <n v="1"/>
    <x v="2"/>
    <n v="499"/>
    <x v="1"/>
    <x v="102"/>
    <n v="499"/>
    <n v="0.28202404809619236"/>
    <n v="140.72999999999999"/>
    <n v="0.28202404809619236"/>
  </r>
  <r>
    <n v="3119"/>
    <x v="2995"/>
    <d v="2024-08-13T00:00:00"/>
    <x v="1"/>
    <x v="5"/>
    <x v="3"/>
    <s v="Unkown"/>
    <x v="0"/>
    <x v="1"/>
    <x v="5"/>
    <n v="7"/>
    <x v="0"/>
    <n v="799"/>
    <x v="2"/>
    <x v="202"/>
    <n v="719.1"/>
    <n v="1.7085732165206509"/>
    <n v="1365.15"/>
    <n v="0.27120209786042077"/>
  </r>
  <r>
    <n v="3120"/>
    <x v="2996"/>
    <d v="2024-01-11T00:00:00"/>
    <x v="1"/>
    <x v="9"/>
    <x v="2"/>
    <s v="CUST1928"/>
    <x v="1"/>
    <x v="2"/>
    <x v="5"/>
    <n v="8"/>
    <x v="0"/>
    <n v="299"/>
    <x v="3"/>
    <x v="144"/>
    <n v="254.15"/>
    <n v="1.5003678929765887"/>
    <n v="448.61"/>
    <n v="0.2206423372024395"/>
  </r>
  <r>
    <n v="3121"/>
    <x v="2997"/>
    <d v="2025-09-07T00:00:00"/>
    <x v="0"/>
    <x v="3"/>
    <x v="1"/>
    <s v="CUST1988"/>
    <x v="0"/>
    <x v="0"/>
    <x v="6"/>
    <n v="8"/>
    <x v="0"/>
    <n v="499"/>
    <x v="3"/>
    <x v="48"/>
    <n v="424.15"/>
    <n v="1.9917835671342685"/>
    <n v="993.9"/>
    <n v="0.29290934810798069"/>
  </r>
  <r>
    <n v="3122"/>
    <x v="2998"/>
    <d v="2025-09-18T00:00:00"/>
    <x v="0"/>
    <x v="3"/>
    <x v="2"/>
    <s v="CUST1904"/>
    <x v="2"/>
    <x v="2"/>
    <x v="0"/>
    <n v="5"/>
    <x v="1"/>
    <n v="149"/>
    <x v="3"/>
    <x v="196"/>
    <n v="126.65"/>
    <n v="0.91677852348993283"/>
    <n v="136.6"/>
    <n v="0.21571259376233715"/>
  </r>
  <r>
    <n v="3123"/>
    <x v="2999"/>
    <d v="2025-01-16T00:00:00"/>
    <x v="0"/>
    <x v="9"/>
    <x v="3"/>
    <s v="Unkown"/>
    <x v="0"/>
    <x v="1"/>
    <x v="5"/>
    <n v="3"/>
    <x v="2"/>
    <n v="999"/>
    <x v="3"/>
    <x v="252"/>
    <n v="849.15"/>
    <n v="0.46840840840840842"/>
    <n v="467.94"/>
    <n v="0.18368957192486607"/>
  </r>
  <r>
    <n v="3124"/>
    <x v="3000"/>
    <d v="2024-01-24T00:00:00"/>
    <x v="1"/>
    <x v="9"/>
    <x v="0"/>
    <s v="Unkown"/>
    <x v="1"/>
    <x v="1"/>
    <x v="3"/>
    <n v="1"/>
    <x v="2"/>
    <n v="499"/>
    <x v="2"/>
    <x v="179"/>
    <n v="449.1"/>
    <n v="9.3286573146292573E-2"/>
    <n v="46.55"/>
    <n v="0.10365174794032508"/>
  </r>
  <r>
    <n v="3125"/>
    <x v="3001"/>
    <d v="2025-06-06T00:00:00"/>
    <x v="0"/>
    <x v="0"/>
    <x v="0"/>
    <s v="CUST1475"/>
    <x v="0"/>
    <x v="0"/>
    <x v="3"/>
    <n v="5"/>
    <x v="1"/>
    <n v="99"/>
    <x v="1"/>
    <x v="80"/>
    <n v="99"/>
    <n v="0.37393939393939396"/>
    <n v="37.020000000000003"/>
    <n v="7.4787878787878792E-2"/>
  </r>
  <r>
    <n v="3126"/>
    <x v="3002"/>
    <d v="2025-02-15T00:00:00"/>
    <x v="0"/>
    <x v="1"/>
    <x v="2"/>
    <s v="CUST2550"/>
    <x v="0"/>
    <x v="0"/>
    <x v="4"/>
    <n v="7"/>
    <x v="0"/>
    <n v="199"/>
    <x v="1"/>
    <x v="39"/>
    <n v="199"/>
    <n v="1.2177386934673367"/>
    <n v="242.33"/>
    <n v="0.17396267049533382"/>
  </r>
  <r>
    <n v="3127"/>
    <x v="3003"/>
    <d v="2024-07-24T00:00:00"/>
    <x v="1"/>
    <x v="4"/>
    <x v="3"/>
    <s v="CUST2375"/>
    <x v="1"/>
    <x v="0"/>
    <x v="4"/>
    <n v="3"/>
    <x v="2"/>
    <n v="799"/>
    <x v="3"/>
    <x v="21"/>
    <n v="679.15"/>
    <n v="0.65242803504380475"/>
    <n v="521.29"/>
    <n v="0.25585413138972735"/>
  </r>
  <r>
    <n v="3128"/>
    <x v="3004"/>
    <d v="2025-11-04T00:00:00"/>
    <x v="0"/>
    <x v="10"/>
    <x v="2"/>
    <s v="Unkown"/>
    <x v="0"/>
    <x v="1"/>
    <x v="5"/>
    <n v="6"/>
    <x v="1"/>
    <n v="99"/>
    <x v="2"/>
    <x v="197"/>
    <n v="89.100000000000009"/>
    <n v="0.32030303030303031"/>
    <n v="31.71"/>
    <n v="5.9315375982042645E-2"/>
  </r>
  <r>
    <n v="3129"/>
    <x v="3005"/>
    <d v="2024-05-29T00:00:00"/>
    <x v="1"/>
    <x v="7"/>
    <x v="3"/>
    <s v="Unkown"/>
    <x v="2"/>
    <x v="0"/>
    <x v="6"/>
    <n v="4"/>
    <x v="1"/>
    <n v="499"/>
    <x v="3"/>
    <x v="139"/>
    <n v="424.15"/>
    <n v="0.45192384769539079"/>
    <n v="225.51"/>
    <n v="0.13291877873393848"/>
  </r>
  <r>
    <n v="3130"/>
    <x v="3006"/>
    <d v="2024-08-06T00:00:00"/>
    <x v="1"/>
    <x v="5"/>
    <x v="2"/>
    <s v="Unkown"/>
    <x v="2"/>
    <x v="2"/>
    <x v="1"/>
    <n v="3"/>
    <x v="2"/>
    <n v="799"/>
    <x v="1"/>
    <x v="54"/>
    <n v="799"/>
    <n v="0.46827284105131411"/>
    <n v="374.15"/>
    <n v="0.15609094701710471"/>
  </r>
  <r>
    <n v="3131"/>
    <x v="3007"/>
    <d v="2025-01-21T00:00:00"/>
    <x v="0"/>
    <x v="9"/>
    <x v="0"/>
    <s v="CUST1687"/>
    <x v="1"/>
    <x v="2"/>
    <x v="5"/>
    <n v="7"/>
    <x v="0"/>
    <n v="799"/>
    <x v="2"/>
    <x v="202"/>
    <n v="719.1"/>
    <n v="0.48648310387984978"/>
    <n v="388.7"/>
    <n v="7.7219540298388858E-2"/>
  </r>
  <r>
    <n v="3132"/>
    <x v="3008"/>
    <d v="2025-03-23T00:00:00"/>
    <x v="0"/>
    <x v="8"/>
    <x v="3"/>
    <s v="Unkown"/>
    <x v="1"/>
    <x v="0"/>
    <x v="2"/>
    <n v="6"/>
    <x v="1"/>
    <n v="149"/>
    <x v="2"/>
    <x v="185"/>
    <n v="134.1"/>
    <n v="1.0084563758389262"/>
    <n v="150.26"/>
    <n v="0.18675118071091223"/>
  </r>
  <r>
    <n v="3133"/>
    <x v="3009"/>
    <d v="2025-01-22T00:00:00"/>
    <x v="0"/>
    <x v="9"/>
    <x v="2"/>
    <s v="CUST2605"/>
    <x v="0"/>
    <x v="1"/>
    <x v="5"/>
    <n v="8"/>
    <x v="0"/>
    <n v="999"/>
    <x v="1"/>
    <x v="200"/>
    <n v="999"/>
    <n v="1.3282182182182183"/>
    <n v="1326.89"/>
    <n v="0.16602727727727729"/>
  </r>
  <r>
    <n v="3134"/>
    <x v="3010"/>
    <d v="2024-06-24T00:00:00"/>
    <x v="1"/>
    <x v="0"/>
    <x v="0"/>
    <s v="Unkown"/>
    <x v="1"/>
    <x v="1"/>
    <x v="1"/>
    <n v="9"/>
    <x v="0"/>
    <n v="99"/>
    <x v="1"/>
    <x v="117"/>
    <n v="99"/>
    <n v="0.573030303030303"/>
    <n v="56.73"/>
    <n v="6.3670033670033668E-2"/>
  </r>
  <r>
    <n v="3135"/>
    <x v="3011"/>
    <d v="2024-11-14T00:00:00"/>
    <x v="1"/>
    <x v="10"/>
    <x v="2"/>
    <s v="CUST2498"/>
    <x v="1"/>
    <x v="0"/>
    <x v="1"/>
    <n v="9"/>
    <x v="0"/>
    <n v="499"/>
    <x v="0"/>
    <x v="178"/>
    <n v="474.04999999999995"/>
    <n v="1.762565130260521"/>
    <n v="879.52"/>
    <n v="0.20614796845152294"/>
  </r>
  <r>
    <n v="3136"/>
    <x v="3012"/>
    <d v="2025-09-23T00:00:00"/>
    <x v="0"/>
    <x v="3"/>
    <x v="3"/>
    <s v="Unkown"/>
    <x v="0"/>
    <x v="1"/>
    <x v="2"/>
    <n v="3"/>
    <x v="2"/>
    <n v="299"/>
    <x v="0"/>
    <x v="3"/>
    <n v="284.05"/>
    <n v="0.8222742474916388"/>
    <n v="245.86"/>
    <n v="0.28851727982162767"/>
  </r>
  <r>
    <n v="3137"/>
    <x v="3013"/>
    <d v="2024-08-14T00:00:00"/>
    <x v="1"/>
    <x v="5"/>
    <x v="2"/>
    <s v="Unkown"/>
    <x v="0"/>
    <x v="2"/>
    <x v="0"/>
    <n v="3"/>
    <x v="2"/>
    <n v="799"/>
    <x v="1"/>
    <x v="54"/>
    <n v="799"/>
    <n v="0.27963704630788488"/>
    <n v="223.43"/>
    <n v="9.3212348769294961E-2"/>
  </r>
  <r>
    <n v="3138"/>
    <x v="3014"/>
    <d v="2025-05-06T00:00:00"/>
    <x v="0"/>
    <x v="7"/>
    <x v="0"/>
    <s v="CUST2565"/>
    <x v="2"/>
    <x v="0"/>
    <x v="7"/>
    <n v="8"/>
    <x v="0"/>
    <n v="99"/>
    <x v="0"/>
    <x v="184"/>
    <n v="94.05"/>
    <n v="1.7656565656565657"/>
    <n v="174.8"/>
    <n v="0.23232323232323235"/>
  </r>
  <r>
    <n v="3139"/>
    <x v="3015"/>
    <d v="2024-08-27T00:00:00"/>
    <x v="1"/>
    <x v="5"/>
    <x v="0"/>
    <s v="Unkown"/>
    <x v="2"/>
    <x v="1"/>
    <x v="7"/>
    <n v="10"/>
    <x v="0"/>
    <n v="799"/>
    <x v="3"/>
    <x v="254"/>
    <n v="679.15"/>
    <n v="1.2507884856070088"/>
    <n v="999.38"/>
    <n v="0.14715158654200103"/>
  </r>
  <r>
    <n v="3140"/>
    <x v="3016"/>
    <d v="2024-05-07T00:00:00"/>
    <x v="1"/>
    <x v="7"/>
    <x v="2"/>
    <s v="Unkown"/>
    <x v="2"/>
    <x v="0"/>
    <x v="2"/>
    <n v="10"/>
    <x v="0"/>
    <n v="999"/>
    <x v="2"/>
    <x v="83"/>
    <n v="899.1"/>
    <n v="2.3500100100100099"/>
    <n v="2347.66"/>
    <n v="0.26111222333444556"/>
  </r>
  <r>
    <n v="3141"/>
    <x v="3017"/>
    <d v="2024-08-05T00:00:00"/>
    <x v="1"/>
    <x v="5"/>
    <x v="3"/>
    <s v="Unkown"/>
    <x v="0"/>
    <x v="0"/>
    <x v="4"/>
    <n v="10"/>
    <x v="0"/>
    <n v="499"/>
    <x v="2"/>
    <x v="15"/>
    <n v="449.1"/>
    <n v="1.1726653306613226"/>
    <n v="585.16"/>
    <n v="0.13029614785125807"/>
  </r>
  <r>
    <n v="3142"/>
    <x v="3018"/>
    <d v="2025-01-24T00:00:00"/>
    <x v="0"/>
    <x v="9"/>
    <x v="0"/>
    <s v="Unkown"/>
    <x v="2"/>
    <x v="0"/>
    <x v="6"/>
    <n v="5"/>
    <x v="1"/>
    <n v="799"/>
    <x v="3"/>
    <x v="222"/>
    <n v="679.15"/>
    <n v="0.91195244055068836"/>
    <n v="728.65"/>
    <n v="0.21457704483545609"/>
  </r>
  <r>
    <n v="3143"/>
    <x v="3019"/>
    <d v="2024-03-13T00:00:00"/>
    <x v="1"/>
    <x v="8"/>
    <x v="3"/>
    <s v="Unkown"/>
    <x v="2"/>
    <x v="1"/>
    <x v="4"/>
    <n v="9"/>
    <x v="0"/>
    <n v="999"/>
    <x v="1"/>
    <x v="83"/>
    <n v="999"/>
    <n v="0.56968968968968969"/>
    <n v="569.12"/>
    <n v="6.3298854409965521E-2"/>
  </r>
  <r>
    <n v="3144"/>
    <x v="3020"/>
    <d v="2024-06-15T00:00:00"/>
    <x v="1"/>
    <x v="0"/>
    <x v="1"/>
    <s v="CUST2145"/>
    <x v="0"/>
    <x v="2"/>
    <x v="5"/>
    <n v="4"/>
    <x v="1"/>
    <n v="999"/>
    <x v="1"/>
    <x v="119"/>
    <n v="999"/>
    <n v="0.70942942942942944"/>
    <n v="708.72"/>
    <n v="0.17735735735735736"/>
  </r>
  <r>
    <n v="3145"/>
    <x v="3021"/>
    <d v="2025-03-24T00:00:00"/>
    <x v="0"/>
    <x v="8"/>
    <x v="3"/>
    <s v="Unkown"/>
    <x v="1"/>
    <x v="1"/>
    <x v="0"/>
    <n v="3"/>
    <x v="2"/>
    <n v="99"/>
    <x v="0"/>
    <x v="101"/>
    <n v="94.05"/>
    <n v="0.18010101010101009"/>
    <n v="17.829999999999998"/>
    <n v="6.3193336877547399E-2"/>
  </r>
  <r>
    <n v="3146"/>
    <x v="3022"/>
    <d v="2025-02-19T00:00:00"/>
    <x v="0"/>
    <x v="1"/>
    <x v="2"/>
    <s v="CUST2590"/>
    <x v="0"/>
    <x v="1"/>
    <x v="7"/>
    <n v="2"/>
    <x v="2"/>
    <n v="99"/>
    <x v="1"/>
    <x v="99"/>
    <n v="99"/>
    <n v="0.18939393939393939"/>
    <n v="18.75"/>
    <n v="9.4696969696969696E-2"/>
  </r>
  <r>
    <n v="3147"/>
    <x v="3023"/>
    <d v="2025-09-08T00:00:00"/>
    <x v="0"/>
    <x v="3"/>
    <x v="1"/>
    <s v="CUST2259"/>
    <x v="2"/>
    <x v="0"/>
    <x v="1"/>
    <n v="9"/>
    <x v="0"/>
    <n v="99"/>
    <x v="3"/>
    <x v="147"/>
    <n v="84.15"/>
    <n v="1.6373737373737374"/>
    <n v="162.1"/>
    <n v="0.21403578266323364"/>
  </r>
  <r>
    <n v="3148"/>
    <x v="3024"/>
    <d v="2025-05-27T00:00:00"/>
    <x v="0"/>
    <x v="7"/>
    <x v="2"/>
    <s v="Unkown"/>
    <x v="0"/>
    <x v="2"/>
    <x v="0"/>
    <n v="6"/>
    <x v="1"/>
    <n v="99"/>
    <x v="3"/>
    <x v="109"/>
    <n v="84.149999999999991"/>
    <n v="0.28929292929292932"/>
    <n v="28.64"/>
    <n v="5.6724103782927318E-2"/>
  </r>
  <r>
    <n v="3149"/>
    <x v="3025"/>
    <d v="2025-10-04T00:00:00"/>
    <x v="0"/>
    <x v="11"/>
    <x v="3"/>
    <s v="Unkown"/>
    <x v="1"/>
    <x v="0"/>
    <x v="3"/>
    <n v="8"/>
    <x v="0"/>
    <n v="799"/>
    <x v="3"/>
    <x v="230"/>
    <n v="679.15"/>
    <n v="0.9608760951188986"/>
    <n v="767.74"/>
    <n v="0.1413053081057204"/>
  </r>
  <r>
    <n v="3150"/>
    <x v="3026"/>
    <d v="2024-11-17T00:00:00"/>
    <x v="1"/>
    <x v="10"/>
    <x v="0"/>
    <s v="Unkown"/>
    <x v="2"/>
    <x v="2"/>
    <x v="4"/>
    <n v="2"/>
    <x v="2"/>
    <n v="149"/>
    <x v="2"/>
    <x v="52"/>
    <n v="134.1"/>
    <n v="0.19738255033557048"/>
    <n v="29.41"/>
    <n v="0.10965697240865027"/>
  </r>
  <r>
    <n v="3151"/>
    <x v="3027"/>
    <d v="2025-12-21T00:00:00"/>
    <x v="0"/>
    <x v="6"/>
    <x v="2"/>
    <s v="Unkown"/>
    <x v="1"/>
    <x v="1"/>
    <x v="5"/>
    <n v="3"/>
    <x v="2"/>
    <n v="99"/>
    <x v="0"/>
    <x v="101"/>
    <n v="94.05"/>
    <n v="0.41353535353535353"/>
    <n v="40.94"/>
    <n v="0.14510012404749248"/>
  </r>
  <r>
    <n v="3152"/>
    <x v="3028"/>
    <d v="2025-07-11T00:00:00"/>
    <x v="0"/>
    <x v="4"/>
    <x v="0"/>
    <s v="Unkown"/>
    <x v="2"/>
    <x v="2"/>
    <x v="1"/>
    <n v="6"/>
    <x v="1"/>
    <n v="499"/>
    <x v="3"/>
    <x v="59"/>
    <n v="424.15000000000003"/>
    <n v="1.4577755511022044"/>
    <n v="727.43"/>
    <n v="0.28583834335337338"/>
  </r>
  <r>
    <n v="3153"/>
    <x v="3029"/>
    <d v="2025-11-16T00:00:00"/>
    <x v="0"/>
    <x v="10"/>
    <x v="0"/>
    <s v="Unkown"/>
    <x v="0"/>
    <x v="1"/>
    <x v="2"/>
    <n v="10"/>
    <x v="0"/>
    <n v="99"/>
    <x v="1"/>
    <x v="93"/>
    <n v="99"/>
    <n v="2.597777777777778"/>
    <n v="257.18"/>
    <n v="0.25977777777777777"/>
  </r>
  <r>
    <n v="3154"/>
    <x v="3030"/>
    <d v="2025-12-02T00:00:00"/>
    <x v="0"/>
    <x v="6"/>
    <x v="1"/>
    <s v="CUST2835"/>
    <x v="1"/>
    <x v="2"/>
    <x v="6"/>
    <n v="4"/>
    <x v="1"/>
    <n v="299"/>
    <x v="2"/>
    <x v="33"/>
    <n v="269.10000000000002"/>
    <n v="0.43010033444816054"/>
    <n v="128.6"/>
    <n v="0.11947231512448903"/>
  </r>
  <r>
    <n v="3155"/>
    <x v="3031"/>
    <d v="2025-08-03T00:00:00"/>
    <x v="0"/>
    <x v="5"/>
    <x v="3"/>
    <s v="Unkown"/>
    <x v="2"/>
    <x v="0"/>
    <x v="2"/>
    <n v="4"/>
    <x v="1"/>
    <n v="499"/>
    <x v="1"/>
    <x v="224"/>
    <n v="499"/>
    <n v="0.25146292585170343"/>
    <n v="125.48"/>
    <n v="6.2865731462925858E-2"/>
  </r>
  <r>
    <n v="3156"/>
    <x v="3032"/>
    <d v="2025-08-22T00:00:00"/>
    <x v="0"/>
    <x v="5"/>
    <x v="3"/>
    <s v="Unkown"/>
    <x v="2"/>
    <x v="0"/>
    <x v="2"/>
    <n v="2"/>
    <x v="2"/>
    <n v="149"/>
    <x v="2"/>
    <x v="52"/>
    <n v="134.1"/>
    <n v="0.16671140939597315"/>
    <n v="24.84"/>
    <n v="9.261744966442953E-2"/>
  </r>
  <r>
    <n v="3157"/>
    <x v="3033"/>
    <d v="2025-08-20T00:00:00"/>
    <x v="0"/>
    <x v="5"/>
    <x v="3"/>
    <s v="CUST2766"/>
    <x v="0"/>
    <x v="1"/>
    <x v="1"/>
    <n v="9"/>
    <x v="0"/>
    <n v="149"/>
    <x v="1"/>
    <x v="34"/>
    <n v="149"/>
    <n v="2.6557718120805367"/>
    <n v="395.71"/>
    <n v="0.29508575689783739"/>
  </r>
  <r>
    <n v="3158"/>
    <x v="3034"/>
    <d v="2024-03-16T00:00:00"/>
    <x v="1"/>
    <x v="8"/>
    <x v="2"/>
    <s v="Unkown"/>
    <x v="1"/>
    <x v="2"/>
    <x v="1"/>
    <n v="8"/>
    <x v="0"/>
    <n v="299"/>
    <x v="1"/>
    <x v="35"/>
    <n v="299"/>
    <n v="1.9835117056856189"/>
    <n v="593.07000000000005"/>
    <n v="0.24793896321070236"/>
  </r>
  <r>
    <n v="3159"/>
    <x v="3035"/>
    <d v="2025-11-02T00:00:00"/>
    <x v="0"/>
    <x v="10"/>
    <x v="3"/>
    <s v="CUST1628"/>
    <x v="0"/>
    <x v="0"/>
    <x v="7"/>
    <n v="9"/>
    <x v="0"/>
    <n v="499"/>
    <x v="0"/>
    <x v="178"/>
    <n v="474.04999999999995"/>
    <n v="0.96214428857715428"/>
    <n v="480.11"/>
    <n v="0.11253149574001806"/>
  </r>
  <r>
    <n v="3160"/>
    <x v="3036"/>
    <d v="2024-03-03T00:00:00"/>
    <x v="1"/>
    <x v="8"/>
    <x v="2"/>
    <s v="Unkown"/>
    <x v="1"/>
    <x v="2"/>
    <x v="4"/>
    <n v="1"/>
    <x v="2"/>
    <n v="499"/>
    <x v="3"/>
    <x v="116"/>
    <n v="424.15"/>
    <n v="8.8276553106212421E-2"/>
    <n v="44.05"/>
    <n v="0.10385476836024991"/>
  </r>
  <r>
    <n v="3161"/>
    <x v="3037"/>
    <d v="2025-03-05T00:00:00"/>
    <x v="0"/>
    <x v="8"/>
    <x v="3"/>
    <s v="Unkown"/>
    <x v="2"/>
    <x v="2"/>
    <x v="4"/>
    <n v="9"/>
    <x v="0"/>
    <n v="499"/>
    <x v="0"/>
    <x v="178"/>
    <n v="474.04999999999995"/>
    <n v="0.76977955911823648"/>
    <n v="384.12"/>
    <n v="9.0032696972893164E-2"/>
  </r>
  <r>
    <n v="3162"/>
    <x v="3038"/>
    <d v="2025-05-08T00:00:00"/>
    <x v="0"/>
    <x v="7"/>
    <x v="3"/>
    <s v="Unkown"/>
    <x v="0"/>
    <x v="0"/>
    <x v="2"/>
    <n v="4"/>
    <x v="1"/>
    <n v="499"/>
    <x v="0"/>
    <x v="214"/>
    <n v="474.05"/>
    <n v="0.98525050100200395"/>
    <n v="491.64"/>
    <n v="0.25927644763210628"/>
  </r>
  <r>
    <n v="3163"/>
    <x v="3039"/>
    <d v="2025-07-05T00:00:00"/>
    <x v="0"/>
    <x v="4"/>
    <x v="0"/>
    <s v="CUST2089"/>
    <x v="2"/>
    <x v="1"/>
    <x v="3"/>
    <n v="7"/>
    <x v="0"/>
    <n v="999"/>
    <x v="3"/>
    <x v="90"/>
    <n v="849.15"/>
    <n v="0.96529529529529534"/>
    <n v="964.33"/>
    <n v="0.16223450341097401"/>
  </r>
  <r>
    <n v="3164"/>
    <x v="3040"/>
    <d v="2024-07-12T00:00:00"/>
    <x v="1"/>
    <x v="4"/>
    <x v="1"/>
    <s v="Unkown"/>
    <x v="2"/>
    <x v="0"/>
    <x v="6"/>
    <n v="6"/>
    <x v="1"/>
    <n v="799"/>
    <x v="2"/>
    <x v="57"/>
    <n v="719.1"/>
    <n v="1.3757697121401753"/>
    <n v="1099.24"/>
    <n v="0.25477216891484722"/>
  </r>
  <r>
    <n v="3165"/>
    <x v="3041"/>
    <d v="2025-07-20T00:00:00"/>
    <x v="0"/>
    <x v="4"/>
    <x v="0"/>
    <s v="CUST2658"/>
    <x v="1"/>
    <x v="0"/>
    <x v="6"/>
    <n v="6"/>
    <x v="1"/>
    <n v="499"/>
    <x v="1"/>
    <x v="140"/>
    <n v="499"/>
    <n v="1.1587174348697395"/>
    <n v="578.20000000000005"/>
    <n v="0.19311957247828992"/>
  </r>
  <r>
    <n v="3166"/>
    <x v="3042"/>
    <d v="2025-03-11T00:00:00"/>
    <x v="0"/>
    <x v="8"/>
    <x v="1"/>
    <s v="Unkown"/>
    <x v="0"/>
    <x v="1"/>
    <x v="2"/>
    <n v="4"/>
    <x v="1"/>
    <n v="149"/>
    <x v="1"/>
    <x v="41"/>
    <n v="149"/>
    <n v="0.21483221476510067"/>
    <n v="32.01"/>
    <n v="5.3708053691275168E-2"/>
  </r>
  <r>
    <n v="3167"/>
    <x v="3043"/>
    <d v="2024-06-26T00:00:00"/>
    <x v="1"/>
    <x v="0"/>
    <x v="0"/>
    <s v="CUST2213"/>
    <x v="1"/>
    <x v="0"/>
    <x v="6"/>
    <n v="10"/>
    <x v="0"/>
    <n v="499"/>
    <x v="1"/>
    <x v="61"/>
    <n v="499"/>
    <n v="2.8117635270541079"/>
    <n v="1403.07"/>
    <n v="0.2811763527054108"/>
  </r>
  <r>
    <n v="3168"/>
    <x v="3044"/>
    <d v="2024-05-31T00:00:00"/>
    <x v="1"/>
    <x v="7"/>
    <x v="0"/>
    <s v="Unkown"/>
    <x v="2"/>
    <x v="1"/>
    <x v="2"/>
    <n v="4"/>
    <x v="1"/>
    <n v="799"/>
    <x v="1"/>
    <x v="45"/>
    <n v="799"/>
    <n v="0.96440550688360449"/>
    <n v="770.56"/>
    <n v="0.24110137672090112"/>
  </r>
  <r>
    <n v="3169"/>
    <x v="3045"/>
    <d v="2025-02-16T00:00:00"/>
    <x v="0"/>
    <x v="1"/>
    <x v="0"/>
    <s v="CUST2684"/>
    <x v="0"/>
    <x v="0"/>
    <x v="7"/>
    <n v="1"/>
    <x v="2"/>
    <n v="499"/>
    <x v="0"/>
    <x v="171"/>
    <n v="474.05"/>
    <n v="7.0961923847695382E-2"/>
    <n v="35.409999999999997"/>
    <n v="7.4696761944942514E-2"/>
  </r>
  <r>
    <n v="3170"/>
    <x v="3046"/>
    <d v="2025-03-11T00:00:00"/>
    <x v="0"/>
    <x v="8"/>
    <x v="1"/>
    <s v="CUST1773"/>
    <x v="2"/>
    <x v="1"/>
    <x v="1"/>
    <n v="10"/>
    <x v="0"/>
    <n v="999"/>
    <x v="0"/>
    <x v="134"/>
    <n v="949.05"/>
    <n v="0.47786786786786783"/>
    <n v="477.39"/>
    <n v="5.0301880828196616E-2"/>
  </r>
  <r>
    <n v="3171"/>
    <x v="3047"/>
    <d v="2024-08-17T00:00:00"/>
    <x v="1"/>
    <x v="5"/>
    <x v="0"/>
    <s v="CUST1218"/>
    <x v="1"/>
    <x v="1"/>
    <x v="3"/>
    <n v="4"/>
    <x v="1"/>
    <n v="149"/>
    <x v="1"/>
    <x v="41"/>
    <n v="149"/>
    <n v="0.52744966442953023"/>
    <n v="78.59"/>
    <n v="0.13186241610738256"/>
  </r>
  <r>
    <n v="3172"/>
    <x v="3048"/>
    <d v="2025-08-20T00:00:00"/>
    <x v="0"/>
    <x v="5"/>
    <x v="3"/>
    <s v="Unkown"/>
    <x v="0"/>
    <x v="2"/>
    <x v="4"/>
    <n v="6"/>
    <x v="1"/>
    <n v="299"/>
    <x v="1"/>
    <x v="26"/>
    <n v="299"/>
    <n v="0.60618729096989965"/>
    <n v="181.25"/>
    <n v="0.10103121516164995"/>
  </r>
  <r>
    <n v="3173"/>
    <x v="3049"/>
    <d v="2024-12-18T00:00:00"/>
    <x v="1"/>
    <x v="6"/>
    <x v="3"/>
    <s v="CUST2882"/>
    <x v="0"/>
    <x v="2"/>
    <x v="6"/>
    <n v="8"/>
    <x v="0"/>
    <n v="99"/>
    <x v="3"/>
    <x v="207"/>
    <n v="84.15"/>
    <n v="1.5922222222222222"/>
    <n v="157.63"/>
    <n v="0.23415032679738559"/>
  </r>
  <r>
    <n v="3174"/>
    <x v="3050"/>
    <d v="2024-01-03T00:00:00"/>
    <x v="1"/>
    <x v="9"/>
    <x v="0"/>
    <s v="Unkown"/>
    <x v="1"/>
    <x v="2"/>
    <x v="0"/>
    <n v="5"/>
    <x v="1"/>
    <n v="149"/>
    <x v="2"/>
    <x v="258"/>
    <n v="134.1"/>
    <n v="0.37691275167785232"/>
    <n v="56.16"/>
    <n v="8.3758389261744962E-2"/>
  </r>
  <r>
    <n v="3175"/>
    <x v="3051"/>
    <d v="2025-04-02T00:00:00"/>
    <x v="0"/>
    <x v="2"/>
    <x v="3"/>
    <s v="CUST1426"/>
    <x v="0"/>
    <x v="0"/>
    <x v="0"/>
    <n v="5"/>
    <x v="1"/>
    <n v="149"/>
    <x v="0"/>
    <x v="97"/>
    <n v="141.55000000000001"/>
    <n v="1.0065771812080537"/>
    <n v="149.97999999999999"/>
    <n v="0.21191098551748497"/>
  </r>
  <r>
    <n v="3176"/>
    <x v="3052"/>
    <d v="2025-02-22T00:00:00"/>
    <x v="0"/>
    <x v="1"/>
    <x v="0"/>
    <s v="CUST1752"/>
    <x v="0"/>
    <x v="2"/>
    <x v="7"/>
    <n v="9"/>
    <x v="0"/>
    <n v="999"/>
    <x v="1"/>
    <x v="83"/>
    <n v="999"/>
    <n v="1.9432132132132132"/>
    <n v="1941.27"/>
    <n v="0.21591257924591259"/>
  </r>
  <r>
    <n v="3177"/>
    <x v="3053"/>
    <d v="2025-06-25T00:00:00"/>
    <x v="0"/>
    <x v="0"/>
    <x v="0"/>
    <s v="CUST1284"/>
    <x v="0"/>
    <x v="0"/>
    <x v="1"/>
    <n v="3"/>
    <x v="2"/>
    <n v="799"/>
    <x v="3"/>
    <x v="21"/>
    <n v="679.15"/>
    <n v="0.13414267834793492"/>
    <n v="107.18"/>
    <n v="5.2604971901150953E-2"/>
  </r>
  <r>
    <n v="3178"/>
    <x v="3054"/>
    <d v="2024-02-06T00:00:00"/>
    <x v="1"/>
    <x v="1"/>
    <x v="0"/>
    <s v="Unkown"/>
    <x v="2"/>
    <x v="0"/>
    <x v="2"/>
    <n v="7"/>
    <x v="0"/>
    <n v="199"/>
    <x v="3"/>
    <x v="94"/>
    <n v="169.15"/>
    <n v="1.3442211055276383"/>
    <n v="267.5"/>
    <n v="0.22591951353405684"/>
  </r>
  <r>
    <n v="3179"/>
    <x v="3055"/>
    <d v="2025-11-11T00:00:00"/>
    <x v="0"/>
    <x v="10"/>
    <x v="0"/>
    <s v="Unkown"/>
    <x v="2"/>
    <x v="2"/>
    <x v="6"/>
    <n v="6"/>
    <x v="1"/>
    <n v="499"/>
    <x v="3"/>
    <x v="59"/>
    <n v="424.15000000000003"/>
    <n v="1.456693386773547"/>
    <n v="726.89"/>
    <n v="0.28562615426932292"/>
  </r>
  <r>
    <n v="3180"/>
    <x v="3056"/>
    <d v="2025-07-28T00:00:00"/>
    <x v="0"/>
    <x v="4"/>
    <x v="0"/>
    <s v="Unkown"/>
    <x v="0"/>
    <x v="1"/>
    <x v="5"/>
    <n v="1"/>
    <x v="2"/>
    <n v="199"/>
    <x v="1"/>
    <x v="148"/>
    <n v="199"/>
    <n v="0.13231155778894471"/>
    <n v="26.33"/>
    <n v="0.13231155778894471"/>
  </r>
  <r>
    <n v="3181"/>
    <x v="3057"/>
    <d v="2024-02-04T00:00:00"/>
    <x v="1"/>
    <x v="1"/>
    <x v="3"/>
    <s v="Unkown"/>
    <x v="0"/>
    <x v="0"/>
    <x v="6"/>
    <n v="4"/>
    <x v="1"/>
    <n v="199"/>
    <x v="1"/>
    <x v="1"/>
    <n v="199"/>
    <n v="0.34562814070351761"/>
    <n v="68.78"/>
    <n v="8.6407035175879401E-2"/>
  </r>
  <r>
    <n v="3182"/>
    <x v="3058"/>
    <d v="2025-05-21T00:00:00"/>
    <x v="0"/>
    <x v="7"/>
    <x v="0"/>
    <s v="CUST1990"/>
    <x v="1"/>
    <x v="0"/>
    <x v="7"/>
    <n v="9"/>
    <x v="0"/>
    <n v="149"/>
    <x v="1"/>
    <x v="34"/>
    <n v="149"/>
    <n v="2.0936912751677852"/>
    <n v="311.95999999999998"/>
    <n v="0.23263236390753167"/>
  </r>
  <r>
    <n v="3183"/>
    <x v="3059"/>
    <d v="2024-09-18T00:00:00"/>
    <x v="1"/>
    <x v="3"/>
    <x v="0"/>
    <s v="CUST2703"/>
    <x v="1"/>
    <x v="2"/>
    <x v="3"/>
    <n v="8"/>
    <x v="0"/>
    <n v="299"/>
    <x v="1"/>
    <x v="35"/>
    <n v="299"/>
    <n v="1.3615719063545151"/>
    <n v="407.11"/>
    <n v="0.17019648829431439"/>
  </r>
  <r>
    <n v="3184"/>
    <x v="3060"/>
    <d v="2024-09-26T00:00:00"/>
    <x v="1"/>
    <x v="3"/>
    <x v="1"/>
    <s v="CUST2381"/>
    <x v="2"/>
    <x v="2"/>
    <x v="2"/>
    <n v="2"/>
    <x v="2"/>
    <n v="99"/>
    <x v="0"/>
    <x v="186"/>
    <n v="94.05"/>
    <n v="0.53494949494949495"/>
    <n v="52.96"/>
    <n v="0.28155236576289211"/>
  </r>
  <r>
    <n v="3185"/>
    <x v="3061"/>
    <d v="2024-03-27T00:00:00"/>
    <x v="1"/>
    <x v="8"/>
    <x v="3"/>
    <s v="Unkown"/>
    <x v="2"/>
    <x v="0"/>
    <x v="4"/>
    <n v="9"/>
    <x v="0"/>
    <n v="999"/>
    <x v="0"/>
    <x v="187"/>
    <n v="949.05000000000007"/>
    <n v="2.4459559559559563"/>
    <n v="2443.5100000000002"/>
    <n v="0.28607671999484863"/>
  </r>
  <r>
    <n v="3186"/>
    <x v="3062"/>
    <d v="2024-11-08T00:00:00"/>
    <x v="1"/>
    <x v="10"/>
    <x v="0"/>
    <s v="Unkown"/>
    <x v="2"/>
    <x v="1"/>
    <x v="3"/>
    <n v="6"/>
    <x v="1"/>
    <n v="799"/>
    <x v="2"/>
    <x v="57"/>
    <n v="719.1"/>
    <n v="0.81954943679599501"/>
    <n v="654.82000000000005"/>
    <n v="0.15176841422148055"/>
  </r>
  <r>
    <n v="3187"/>
    <x v="3063"/>
    <d v="2025-07-14T00:00:00"/>
    <x v="0"/>
    <x v="4"/>
    <x v="0"/>
    <s v="Unkown"/>
    <x v="0"/>
    <x v="2"/>
    <x v="2"/>
    <n v="8"/>
    <x v="0"/>
    <n v="149"/>
    <x v="2"/>
    <x v="6"/>
    <n v="134.1"/>
    <n v="1.4907382550335571"/>
    <n v="222.12"/>
    <n v="0.20704697986577184"/>
  </r>
  <r>
    <n v="3189"/>
    <x v="3064"/>
    <d v="2024-08-04T00:00:00"/>
    <x v="1"/>
    <x v="5"/>
    <x v="3"/>
    <s v="Unkown"/>
    <x v="0"/>
    <x v="0"/>
    <x v="4"/>
    <n v="4"/>
    <x v="1"/>
    <n v="799"/>
    <x v="0"/>
    <x v="167"/>
    <n v="759.05"/>
    <n v="0.99170212765957444"/>
    <n v="792.37"/>
    <n v="0.26097424412094067"/>
  </r>
  <r>
    <n v="3190"/>
    <x v="3065"/>
    <d v="2024-11-01T00:00:00"/>
    <x v="1"/>
    <x v="10"/>
    <x v="2"/>
    <s v="Unkown"/>
    <x v="2"/>
    <x v="0"/>
    <x v="4"/>
    <n v="9"/>
    <x v="0"/>
    <n v="499"/>
    <x v="2"/>
    <x v="176"/>
    <n v="449.1"/>
    <n v="1.3242484969939878"/>
    <n v="660.8"/>
    <n v="0.16348746876468986"/>
  </r>
  <r>
    <n v="3191"/>
    <x v="3066"/>
    <d v="2024-07-22T00:00:00"/>
    <x v="1"/>
    <x v="4"/>
    <x v="3"/>
    <s v="Unkown"/>
    <x v="1"/>
    <x v="1"/>
    <x v="4"/>
    <n v="6"/>
    <x v="1"/>
    <n v="499"/>
    <x v="3"/>
    <x v="59"/>
    <n v="424.15000000000003"/>
    <n v="0.54082164328657312"/>
    <n v="269.87"/>
    <n v="0.10604345946795551"/>
  </r>
  <r>
    <n v="3192"/>
    <x v="3067"/>
    <d v="2024-06-14T00:00:00"/>
    <x v="1"/>
    <x v="0"/>
    <x v="0"/>
    <s v="Unkown"/>
    <x v="2"/>
    <x v="2"/>
    <x v="5"/>
    <n v="3"/>
    <x v="2"/>
    <n v="799"/>
    <x v="1"/>
    <x v="54"/>
    <n v="799"/>
    <n v="0.63222778473091357"/>
    <n v="505.15"/>
    <n v="0.21074259491030453"/>
  </r>
  <r>
    <n v="3193"/>
    <x v="3068"/>
    <d v="2024-10-10T00:00:00"/>
    <x v="1"/>
    <x v="11"/>
    <x v="3"/>
    <s v="Unkown"/>
    <x v="1"/>
    <x v="1"/>
    <x v="0"/>
    <n v="3"/>
    <x v="2"/>
    <n v="149"/>
    <x v="1"/>
    <x v="11"/>
    <n v="149"/>
    <n v="0.18912751677852349"/>
    <n v="28.18"/>
    <n v="6.3042505592841164E-2"/>
  </r>
  <r>
    <n v="3195"/>
    <x v="3069"/>
    <d v="2024-12-18T00:00:00"/>
    <x v="1"/>
    <x v="6"/>
    <x v="3"/>
    <s v="CUST2527"/>
    <x v="0"/>
    <x v="1"/>
    <x v="7"/>
    <n v="5"/>
    <x v="1"/>
    <n v="299"/>
    <x v="0"/>
    <x v="208"/>
    <n v="284.05"/>
    <n v="0.92565217391304344"/>
    <n v="276.77"/>
    <n v="0.19487414187643021"/>
  </r>
  <r>
    <n v="3196"/>
    <x v="3070"/>
    <d v="2024-05-09T00:00:00"/>
    <x v="1"/>
    <x v="7"/>
    <x v="0"/>
    <s v="Unkown"/>
    <x v="2"/>
    <x v="2"/>
    <x v="6"/>
    <n v="4"/>
    <x v="1"/>
    <n v="799"/>
    <x v="0"/>
    <x v="167"/>
    <n v="759.05"/>
    <n v="0.9476846057571966"/>
    <n v="757.2"/>
    <n v="0.24939068572557804"/>
  </r>
  <r>
    <n v="3197"/>
    <x v="3071"/>
    <d v="2025-02-02T00:00:00"/>
    <x v="0"/>
    <x v="1"/>
    <x v="3"/>
    <s v="CUST2119"/>
    <x v="2"/>
    <x v="1"/>
    <x v="6"/>
    <n v="8"/>
    <x v="0"/>
    <n v="99"/>
    <x v="1"/>
    <x v="84"/>
    <n v="99"/>
    <n v="0.51484848484848489"/>
    <n v="50.97"/>
    <n v="6.4356060606060611E-2"/>
  </r>
  <r>
    <n v="3198"/>
    <x v="3072"/>
    <d v="2024-07-01T00:00:00"/>
    <x v="1"/>
    <x v="4"/>
    <x v="3"/>
    <s v="CUST1342"/>
    <x v="0"/>
    <x v="2"/>
    <x v="0"/>
    <n v="1"/>
    <x v="2"/>
    <n v="999"/>
    <x v="0"/>
    <x v="188"/>
    <n v="949.05"/>
    <n v="0.27426426426426426"/>
    <n v="273.99"/>
    <n v="0.28869922554133082"/>
  </r>
  <r>
    <n v="3199"/>
    <x v="3073"/>
    <d v="2024-01-20T00:00:00"/>
    <x v="1"/>
    <x v="9"/>
    <x v="3"/>
    <s v="Unkown"/>
    <x v="2"/>
    <x v="2"/>
    <x v="7"/>
    <n v="1"/>
    <x v="2"/>
    <n v="199"/>
    <x v="0"/>
    <x v="205"/>
    <n v="189.05"/>
    <n v="9.2160804020100504E-2"/>
    <n v="18.34"/>
    <n v="9.7011372652737363E-2"/>
  </r>
  <r>
    <n v="3200"/>
    <x v="3074"/>
    <d v="2024-10-25T00:00:00"/>
    <x v="1"/>
    <x v="11"/>
    <x v="2"/>
    <s v="Unkown"/>
    <x v="1"/>
    <x v="2"/>
    <x v="5"/>
    <n v="3"/>
    <x v="2"/>
    <n v="499"/>
    <x v="1"/>
    <x v="103"/>
    <n v="499"/>
    <n v="0.5946492985971944"/>
    <n v="296.73"/>
    <n v="0.19821643286573148"/>
  </r>
  <r>
    <n v="3201"/>
    <x v="3075"/>
    <d v="2024-01-28T00:00:00"/>
    <x v="1"/>
    <x v="9"/>
    <x v="2"/>
    <s v="Unkown"/>
    <x v="0"/>
    <x v="1"/>
    <x v="4"/>
    <n v="6"/>
    <x v="1"/>
    <n v="799"/>
    <x v="1"/>
    <x v="63"/>
    <n v="799"/>
    <n v="1.6045056320400501"/>
    <n v="1282"/>
    <n v="0.26741760534000836"/>
  </r>
  <r>
    <n v="3202"/>
    <x v="3076"/>
    <d v="2025-09-13T00:00:00"/>
    <x v="0"/>
    <x v="3"/>
    <x v="1"/>
    <s v="CUST1958"/>
    <x v="0"/>
    <x v="1"/>
    <x v="0"/>
    <n v="4"/>
    <x v="1"/>
    <n v="199"/>
    <x v="2"/>
    <x v="173"/>
    <n v="179.1"/>
    <n v="0.97150753768844222"/>
    <n v="193.33"/>
    <n v="0.26986320491345622"/>
  </r>
  <r>
    <n v="3203"/>
    <x v="3077"/>
    <d v="2024-12-22T00:00:00"/>
    <x v="1"/>
    <x v="6"/>
    <x v="0"/>
    <s v="Unkown"/>
    <x v="1"/>
    <x v="0"/>
    <x v="0"/>
    <n v="7"/>
    <x v="0"/>
    <n v="99"/>
    <x v="1"/>
    <x v="36"/>
    <n v="99"/>
    <n v="1.1882828282828284"/>
    <n v="117.64"/>
    <n v="0.16975468975468977"/>
  </r>
  <r>
    <n v="3204"/>
    <x v="3078"/>
    <d v="2024-06-05T00:00:00"/>
    <x v="1"/>
    <x v="0"/>
    <x v="3"/>
    <s v="Unkown"/>
    <x v="2"/>
    <x v="2"/>
    <x v="5"/>
    <n v="4"/>
    <x v="1"/>
    <n v="149"/>
    <x v="3"/>
    <x v="220"/>
    <n v="126.65"/>
    <n v="0.70429530201342283"/>
    <n v="104.94"/>
    <n v="0.2071456770627714"/>
  </r>
  <r>
    <n v="3205"/>
    <x v="3079"/>
    <d v="2025-01-10T00:00:00"/>
    <x v="0"/>
    <x v="9"/>
    <x v="1"/>
    <s v="Unkown"/>
    <x v="1"/>
    <x v="1"/>
    <x v="3"/>
    <n v="9"/>
    <x v="0"/>
    <n v="999"/>
    <x v="2"/>
    <x v="265"/>
    <n v="899.09999999999991"/>
    <n v="2.2549549549549548"/>
    <n v="2252.6999999999998"/>
    <n v="0.27838950061172285"/>
  </r>
  <r>
    <n v="3206"/>
    <x v="3080"/>
    <d v="2025-02-06T00:00:00"/>
    <x v="0"/>
    <x v="1"/>
    <x v="2"/>
    <s v="Unkown"/>
    <x v="2"/>
    <x v="0"/>
    <x v="3"/>
    <n v="8"/>
    <x v="0"/>
    <n v="199"/>
    <x v="1"/>
    <x v="128"/>
    <n v="199"/>
    <n v="0.6180402010050251"/>
    <n v="122.99"/>
    <n v="7.7255025125628138E-2"/>
  </r>
  <r>
    <n v="3207"/>
    <x v="3081"/>
    <d v="2024-03-09T00:00:00"/>
    <x v="1"/>
    <x v="8"/>
    <x v="0"/>
    <s v="Unkown"/>
    <x v="0"/>
    <x v="2"/>
    <x v="0"/>
    <n v="1"/>
    <x v="2"/>
    <n v="999"/>
    <x v="1"/>
    <x v="227"/>
    <n v="999"/>
    <n v="0.25472472472472474"/>
    <n v="254.47"/>
    <n v="0.25472472472472474"/>
  </r>
  <r>
    <n v="3208"/>
    <x v="3082"/>
    <d v="2025-06-29T00:00:00"/>
    <x v="0"/>
    <x v="0"/>
    <x v="0"/>
    <s v="CUST2787"/>
    <x v="0"/>
    <x v="2"/>
    <x v="4"/>
    <n v="1"/>
    <x v="2"/>
    <n v="99"/>
    <x v="2"/>
    <x v="4"/>
    <n v="89.1"/>
    <n v="8.343434343434343E-2"/>
    <n v="8.26"/>
    <n v="9.2704826038159369E-2"/>
  </r>
  <r>
    <n v="3209"/>
    <x v="3083"/>
    <d v="2024-01-27T00:00:00"/>
    <x v="1"/>
    <x v="9"/>
    <x v="2"/>
    <s v="Unkown"/>
    <x v="2"/>
    <x v="2"/>
    <x v="5"/>
    <n v="9"/>
    <x v="0"/>
    <n v="199"/>
    <x v="0"/>
    <x v="191"/>
    <n v="189.05"/>
    <n v="0.87532663316582915"/>
    <n v="174.19"/>
    <n v="0.10237738399600341"/>
  </r>
  <r>
    <n v="3210"/>
    <x v="3084"/>
    <d v="2024-02-16T00:00:00"/>
    <x v="1"/>
    <x v="1"/>
    <x v="0"/>
    <s v="Unkown"/>
    <x v="1"/>
    <x v="0"/>
    <x v="4"/>
    <n v="2"/>
    <x v="2"/>
    <n v="299"/>
    <x v="0"/>
    <x v="91"/>
    <n v="284.05"/>
    <n v="0.37187290969899667"/>
    <n v="111.19"/>
    <n v="0.19572258405210349"/>
  </r>
  <r>
    <n v="3211"/>
    <x v="3085"/>
    <d v="2024-07-29T00:00:00"/>
    <x v="1"/>
    <x v="4"/>
    <x v="1"/>
    <s v="Unkown"/>
    <x v="0"/>
    <x v="2"/>
    <x v="0"/>
    <n v="6"/>
    <x v="1"/>
    <n v="199"/>
    <x v="3"/>
    <x v="181"/>
    <n v="169.15"/>
    <n v="1.2711557788944725"/>
    <n v="252.96"/>
    <n v="0.2492462311557789"/>
  </r>
  <r>
    <n v="3212"/>
    <x v="3086"/>
    <d v="2025-08-29T00:00:00"/>
    <x v="0"/>
    <x v="5"/>
    <x v="0"/>
    <s v="Unkown"/>
    <x v="1"/>
    <x v="0"/>
    <x v="0"/>
    <n v="7"/>
    <x v="0"/>
    <n v="499"/>
    <x v="0"/>
    <x v="268"/>
    <n v="474.05"/>
    <n v="1.455751503006012"/>
    <n v="726.42"/>
    <n v="0.21891000045203188"/>
  </r>
  <r>
    <n v="3213"/>
    <x v="3087"/>
    <d v="2025-11-12T00:00:00"/>
    <x v="0"/>
    <x v="10"/>
    <x v="1"/>
    <s v="Unkown"/>
    <x v="0"/>
    <x v="1"/>
    <x v="5"/>
    <n v="9"/>
    <x v="0"/>
    <n v="199"/>
    <x v="0"/>
    <x v="191"/>
    <n v="189.05"/>
    <n v="0.88648241206030154"/>
    <n v="176.41"/>
    <n v="0.1036821534573452"/>
  </r>
  <r>
    <n v="3214"/>
    <x v="3088"/>
    <d v="2024-02-23T00:00:00"/>
    <x v="1"/>
    <x v="1"/>
    <x v="0"/>
    <s v="Unkown"/>
    <x v="2"/>
    <x v="2"/>
    <x v="6"/>
    <n v="9"/>
    <x v="0"/>
    <n v="299"/>
    <x v="1"/>
    <x v="27"/>
    <n v="299"/>
    <n v="0.84719063545150497"/>
    <n v="253.31"/>
    <n v="9.4132292827944997E-2"/>
  </r>
  <r>
    <n v="3215"/>
    <x v="3089"/>
    <d v="2025-07-02T00:00:00"/>
    <x v="0"/>
    <x v="4"/>
    <x v="2"/>
    <s v="CUST2619"/>
    <x v="0"/>
    <x v="2"/>
    <x v="6"/>
    <n v="6"/>
    <x v="1"/>
    <n v="999"/>
    <x v="3"/>
    <x v="126"/>
    <n v="849.15"/>
    <n v="0.8321421421421421"/>
    <n v="831.31"/>
    <n v="0.16316512591022395"/>
  </r>
  <r>
    <n v="3216"/>
    <x v="3090"/>
    <d v="2024-03-07T00:00:00"/>
    <x v="1"/>
    <x v="8"/>
    <x v="3"/>
    <s v="Unkown"/>
    <x v="2"/>
    <x v="1"/>
    <x v="7"/>
    <n v="6"/>
    <x v="1"/>
    <n v="199"/>
    <x v="2"/>
    <x v="240"/>
    <n v="179.1"/>
    <n v="1.0947236180904523"/>
    <n v="217.85"/>
    <n v="0.20272659594267636"/>
  </r>
  <r>
    <n v="3217"/>
    <x v="3091"/>
    <d v="2024-07-07T00:00:00"/>
    <x v="1"/>
    <x v="4"/>
    <x v="0"/>
    <s v="Unkown"/>
    <x v="0"/>
    <x v="1"/>
    <x v="5"/>
    <n v="6"/>
    <x v="1"/>
    <n v="499"/>
    <x v="3"/>
    <x v="59"/>
    <n v="424.15000000000003"/>
    <n v="0.6815430861723446"/>
    <n v="340.09"/>
    <n v="0.13363589924947933"/>
  </r>
  <r>
    <n v="3218"/>
    <x v="3092"/>
    <d v="2024-11-25T00:00:00"/>
    <x v="1"/>
    <x v="10"/>
    <x v="0"/>
    <s v="Unkown"/>
    <x v="1"/>
    <x v="0"/>
    <x v="3"/>
    <n v="1"/>
    <x v="2"/>
    <n v="799"/>
    <x v="1"/>
    <x v="14"/>
    <n v="799"/>
    <n v="0.1613892365456821"/>
    <n v="128.94999999999999"/>
    <n v="0.1613892365456821"/>
  </r>
  <r>
    <n v="3219"/>
    <x v="3093"/>
    <d v="2025-08-13T00:00:00"/>
    <x v="0"/>
    <x v="5"/>
    <x v="0"/>
    <s v="CUST2360"/>
    <x v="0"/>
    <x v="2"/>
    <x v="3"/>
    <n v="9"/>
    <x v="0"/>
    <n v="99"/>
    <x v="3"/>
    <x v="147"/>
    <n v="84.15"/>
    <n v="2.1264646464646466"/>
    <n v="210.52"/>
    <n v="0.27796923483197994"/>
  </r>
  <r>
    <n v="3220"/>
    <x v="3094"/>
    <d v="2025-01-21T00:00:00"/>
    <x v="0"/>
    <x v="9"/>
    <x v="0"/>
    <s v="CUST1866"/>
    <x v="0"/>
    <x v="0"/>
    <x v="6"/>
    <n v="4"/>
    <x v="1"/>
    <n v="99"/>
    <x v="3"/>
    <x v="190"/>
    <n v="84.15"/>
    <n v="0.59777777777777774"/>
    <n v="59.18"/>
    <n v="0.17581699346405227"/>
  </r>
  <r>
    <n v="3221"/>
    <x v="3095"/>
    <d v="2024-10-30T00:00:00"/>
    <x v="1"/>
    <x v="11"/>
    <x v="1"/>
    <s v="CUST2655"/>
    <x v="2"/>
    <x v="2"/>
    <x v="5"/>
    <n v="5"/>
    <x v="1"/>
    <n v="99"/>
    <x v="3"/>
    <x v="216"/>
    <n v="84.15"/>
    <n v="0.26656565656565656"/>
    <n v="26.39"/>
    <n v="6.2721330956625077E-2"/>
  </r>
  <r>
    <n v="3222"/>
    <x v="3096"/>
    <d v="2024-01-23T00:00:00"/>
    <x v="1"/>
    <x v="9"/>
    <x v="3"/>
    <s v="CUST1983"/>
    <x v="0"/>
    <x v="1"/>
    <x v="5"/>
    <n v="1"/>
    <x v="2"/>
    <n v="299"/>
    <x v="3"/>
    <x v="74"/>
    <n v="254.15"/>
    <n v="5.0869565217391305E-2"/>
    <n v="15.21"/>
    <n v="5.9846547314578009E-2"/>
  </r>
  <r>
    <n v="3223"/>
    <x v="3097"/>
    <d v="2025-04-10T00:00:00"/>
    <x v="0"/>
    <x v="2"/>
    <x v="1"/>
    <s v="Unkown"/>
    <x v="1"/>
    <x v="2"/>
    <x v="6"/>
    <n v="10"/>
    <x v="0"/>
    <n v="149"/>
    <x v="1"/>
    <x v="246"/>
    <n v="149"/>
    <n v="2.6814093959731542"/>
    <n v="399.53"/>
    <n v="0.26814093959731544"/>
  </r>
  <r>
    <n v="3224"/>
    <x v="3098"/>
    <d v="2024-10-23T00:00:00"/>
    <x v="1"/>
    <x v="11"/>
    <x v="3"/>
    <s v="CUST2575"/>
    <x v="0"/>
    <x v="0"/>
    <x v="3"/>
    <n v="6"/>
    <x v="1"/>
    <n v="499"/>
    <x v="3"/>
    <x v="59"/>
    <n v="424.15000000000003"/>
    <n v="1.0555310621242486"/>
    <n v="526.71"/>
    <n v="0.20696687492632324"/>
  </r>
  <r>
    <n v="3225"/>
    <x v="3099"/>
    <d v="2025-10-07T00:00:00"/>
    <x v="0"/>
    <x v="11"/>
    <x v="3"/>
    <s v="Unkown"/>
    <x v="1"/>
    <x v="0"/>
    <x v="0"/>
    <n v="8"/>
    <x v="0"/>
    <n v="149"/>
    <x v="0"/>
    <x v="203"/>
    <n v="141.55000000000001"/>
    <n v="1.3280536912751677"/>
    <n v="197.88"/>
    <n v="0.1747439067467326"/>
  </r>
  <r>
    <n v="3226"/>
    <x v="3100"/>
    <d v="2024-01-11T00:00:00"/>
    <x v="1"/>
    <x v="9"/>
    <x v="0"/>
    <s v="Unkown"/>
    <x v="2"/>
    <x v="1"/>
    <x v="6"/>
    <n v="8"/>
    <x v="0"/>
    <n v="99"/>
    <x v="1"/>
    <x v="84"/>
    <n v="99"/>
    <n v="1.346868686868687"/>
    <n v="133.34"/>
    <n v="0.16835858585858587"/>
  </r>
  <r>
    <n v="3227"/>
    <x v="3101"/>
    <d v="2024-07-07T00:00:00"/>
    <x v="1"/>
    <x v="4"/>
    <x v="3"/>
    <s v="Unkown"/>
    <x v="0"/>
    <x v="0"/>
    <x v="4"/>
    <n v="4"/>
    <x v="1"/>
    <n v="199"/>
    <x v="1"/>
    <x v="1"/>
    <n v="199"/>
    <n v="1.0678894472361808"/>
    <n v="212.51"/>
    <n v="0.26697236180904521"/>
  </r>
  <r>
    <n v="3228"/>
    <x v="3102"/>
    <d v="2024-04-04T00:00:00"/>
    <x v="1"/>
    <x v="2"/>
    <x v="1"/>
    <s v="CUST1691"/>
    <x v="0"/>
    <x v="2"/>
    <x v="3"/>
    <n v="2"/>
    <x v="2"/>
    <n v="299"/>
    <x v="3"/>
    <x v="232"/>
    <n v="254.15"/>
    <n v="0.4234448160535117"/>
    <n v="126.61"/>
    <n v="0.24908518591383041"/>
  </r>
  <r>
    <n v="3229"/>
    <x v="3103"/>
    <d v="2024-01-26T00:00:00"/>
    <x v="1"/>
    <x v="9"/>
    <x v="0"/>
    <s v="Unkown"/>
    <x v="1"/>
    <x v="1"/>
    <x v="2"/>
    <n v="8"/>
    <x v="0"/>
    <n v="299"/>
    <x v="1"/>
    <x v="35"/>
    <n v="299"/>
    <n v="1.9591973244147156"/>
    <n v="585.79999999999995"/>
    <n v="0.24489966555183945"/>
  </r>
  <r>
    <n v="3230"/>
    <x v="3104"/>
    <d v="2025-07-06T00:00:00"/>
    <x v="0"/>
    <x v="4"/>
    <x v="0"/>
    <s v="Unkown"/>
    <x v="0"/>
    <x v="2"/>
    <x v="7"/>
    <n v="4"/>
    <x v="1"/>
    <n v="499"/>
    <x v="1"/>
    <x v="224"/>
    <n v="499"/>
    <n v="0.62897795591182371"/>
    <n v="313.86"/>
    <n v="0.15724448897795593"/>
  </r>
  <r>
    <n v="3231"/>
    <x v="3105"/>
    <d v="2025-12-11T00:00:00"/>
    <x v="0"/>
    <x v="6"/>
    <x v="0"/>
    <s v="CUST2422"/>
    <x v="2"/>
    <x v="2"/>
    <x v="1"/>
    <n v="3"/>
    <x v="2"/>
    <n v="199"/>
    <x v="2"/>
    <x v="168"/>
    <n v="179.1"/>
    <n v="0.23793969849246233"/>
    <n v="47.35"/>
    <n v="8.8125814256467538E-2"/>
  </r>
  <r>
    <n v="3232"/>
    <x v="3106"/>
    <d v="2025-11-14T00:00:00"/>
    <x v="0"/>
    <x v="10"/>
    <x v="3"/>
    <s v="CUST1844"/>
    <x v="0"/>
    <x v="2"/>
    <x v="4"/>
    <n v="9"/>
    <x v="0"/>
    <n v="999"/>
    <x v="0"/>
    <x v="187"/>
    <n v="949.05000000000007"/>
    <n v="1.6207407407407406"/>
    <n v="1619.12"/>
    <n v="0.18956032055447258"/>
  </r>
  <r>
    <n v="3233"/>
    <x v="3107"/>
    <d v="2024-05-28T00:00:00"/>
    <x v="1"/>
    <x v="7"/>
    <x v="0"/>
    <s v="CUST1214"/>
    <x v="2"/>
    <x v="1"/>
    <x v="0"/>
    <n v="4"/>
    <x v="1"/>
    <n v="299"/>
    <x v="0"/>
    <x v="51"/>
    <n v="284.05"/>
    <n v="1.0149832775919734"/>
    <n v="303.48"/>
    <n v="0.26710086252420351"/>
  </r>
  <r>
    <n v="3234"/>
    <x v="3108"/>
    <d v="2025-11-23T00:00:00"/>
    <x v="0"/>
    <x v="10"/>
    <x v="3"/>
    <s v="CUST2928"/>
    <x v="2"/>
    <x v="1"/>
    <x v="2"/>
    <n v="5"/>
    <x v="1"/>
    <n v="149"/>
    <x v="2"/>
    <x v="258"/>
    <n v="134.1"/>
    <n v="0.58852348993288595"/>
    <n v="87.69"/>
    <n v="0.13078299776286353"/>
  </r>
  <r>
    <n v="3235"/>
    <x v="3109"/>
    <d v="2024-09-23T00:00:00"/>
    <x v="1"/>
    <x v="3"/>
    <x v="0"/>
    <s v="Unkown"/>
    <x v="0"/>
    <x v="2"/>
    <x v="5"/>
    <n v="4"/>
    <x v="1"/>
    <n v="99"/>
    <x v="1"/>
    <x v="29"/>
    <n v="99"/>
    <n v="0.21242424242424243"/>
    <n v="21.03"/>
    <n v="5.3106060606060608E-2"/>
  </r>
  <r>
    <n v="3236"/>
    <x v="3110"/>
    <d v="2025-09-17T00:00:00"/>
    <x v="0"/>
    <x v="3"/>
    <x v="0"/>
    <s v="Unkown"/>
    <x v="0"/>
    <x v="0"/>
    <x v="4"/>
    <n v="10"/>
    <x v="0"/>
    <n v="149"/>
    <x v="1"/>
    <x v="246"/>
    <n v="149"/>
    <n v="2.2352348993288591"/>
    <n v="333.05"/>
    <n v="0.22352348993288593"/>
  </r>
  <r>
    <n v="3237"/>
    <x v="3111"/>
    <d v="2025-07-29T00:00:00"/>
    <x v="0"/>
    <x v="4"/>
    <x v="0"/>
    <s v="Unkown"/>
    <x v="0"/>
    <x v="1"/>
    <x v="4"/>
    <n v="3"/>
    <x v="2"/>
    <n v="199"/>
    <x v="1"/>
    <x v="85"/>
    <n v="199"/>
    <n v="0.17311557788944726"/>
    <n v="34.450000000000003"/>
    <n v="5.7705192629815751E-2"/>
  </r>
  <r>
    <n v="3238"/>
    <x v="3112"/>
    <d v="2025-05-17T00:00:00"/>
    <x v="0"/>
    <x v="7"/>
    <x v="0"/>
    <s v="Unkown"/>
    <x v="1"/>
    <x v="1"/>
    <x v="6"/>
    <n v="10"/>
    <x v="0"/>
    <n v="499"/>
    <x v="1"/>
    <x v="61"/>
    <n v="499"/>
    <n v="1.0177354709418838"/>
    <n v="507.85"/>
    <n v="0.10177354709418839"/>
  </r>
  <r>
    <n v="3239"/>
    <x v="3113"/>
    <d v="2025-11-27T00:00:00"/>
    <x v="0"/>
    <x v="10"/>
    <x v="0"/>
    <s v="Unkown"/>
    <x v="0"/>
    <x v="0"/>
    <x v="4"/>
    <n v="3"/>
    <x v="2"/>
    <n v="149"/>
    <x v="1"/>
    <x v="11"/>
    <n v="149"/>
    <n v="0.52523489932885914"/>
    <n v="78.260000000000005"/>
    <n v="0.17507829977628636"/>
  </r>
  <r>
    <n v="3240"/>
    <x v="3114"/>
    <d v="2025-06-23T00:00:00"/>
    <x v="0"/>
    <x v="0"/>
    <x v="3"/>
    <s v="Unkown"/>
    <x v="2"/>
    <x v="1"/>
    <x v="0"/>
    <n v="8"/>
    <x v="0"/>
    <n v="199"/>
    <x v="1"/>
    <x v="128"/>
    <n v="199"/>
    <n v="2.102462311557789"/>
    <n v="418.39"/>
    <n v="0.26280778894472362"/>
  </r>
  <r>
    <n v="3241"/>
    <x v="3115"/>
    <d v="2024-01-13T00:00:00"/>
    <x v="1"/>
    <x v="9"/>
    <x v="0"/>
    <s v="Unkown"/>
    <x v="2"/>
    <x v="1"/>
    <x v="5"/>
    <n v="4"/>
    <x v="1"/>
    <n v="199"/>
    <x v="1"/>
    <x v="1"/>
    <n v="199"/>
    <n v="1.155929648241206"/>
    <n v="230.03"/>
    <n v="0.28898241206030151"/>
  </r>
  <r>
    <n v="3242"/>
    <x v="3116"/>
    <d v="2024-07-14T00:00:00"/>
    <x v="1"/>
    <x v="4"/>
    <x v="0"/>
    <s v="Unkown"/>
    <x v="0"/>
    <x v="0"/>
    <x v="2"/>
    <n v="7"/>
    <x v="0"/>
    <n v="799"/>
    <x v="0"/>
    <x v="42"/>
    <n v="759.05000000000007"/>
    <n v="0.44994993742177719"/>
    <n v="359.51"/>
    <n v="6.7661644725079281E-2"/>
  </r>
  <r>
    <n v="3243"/>
    <x v="3117"/>
    <d v="2024-10-19T00:00:00"/>
    <x v="1"/>
    <x v="11"/>
    <x v="0"/>
    <s v="CUST2850"/>
    <x v="2"/>
    <x v="0"/>
    <x v="0"/>
    <n v="2"/>
    <x v="2"/>
    <n v="799"/>
    <x v="3"/>
    <x v="210"/>
    <n v="679.15"/>
    <n v="0.47650813516896123"/>
    <n v="380.73"/>
    <n v="0.28029890304056543"/>
  </r>
  <r>
    <n v="3244"/>
    <x v="3118"/>
    <d v="2024-01-21T00:00:00"/>
    <x v="1"/>
    <x v="9"/>
    <x v="0"/>
    <s v="Unkown"/>
    <x v="2"/>
    <x v="2"/>
    <x v="7"/>
    <n v="5"/>
    <x v="1"/>
    <n v="799"/>
    <x v="3"/>
    <x v="222"/>
    <n v="679.15"/>
    <n v="1.0977722152690863"/>
    <n v="877.12"/>
    <n v="0.2582993447691968"/>
  </r>
  <r>
    <n v="3246"/>
    <x v="3119"/>
    <d v="2025-03-06T00:00:00"/>
    <x v="0"/>
    <x v="8"/>
    <x v="0"/>
    <s v="Unkown"/>
    <x v="2"/>
    <x v="2"/>
    <x v="0"/>
    <n v="5"/>
    <x v="1"/>
    <n v="799"/>
    <x v="3"/>
    <x v="222"/>
    <n v="679.15"/>
    <n v="1.0571214017521902"/>
    <n v="844.64"/>
    <n v="0.24873444747110357"/>
  </r>
  <r>
    <n v="3247"/>
    <x v="3120"/>
    <d v="2025-01-11T00:00:00"/>
    <x v="0"/>
    <x v="9"/>
    <x v="1"/>
    <s v="Unkown"/>
    <x v="0"/>
    <x v="1"/>
    <x v="2"/>
    <n v="8"/>
    <x v="0"/>
    <n v="199"/>
    <x v="1"/>
    <x v="128"/>
    <n v="199"/>
    <n v="1.3026633165829147"/>
    <n v="259.23"/>
    <n v="0.16283291457286433"/>
  </r>
  <r>
    <n v="3248"/>
    <x v="3121"/>
    <d v="2024-04-20T00:00:00"/>
    <x v="1"/>
    <x v="2"/>
    <x v="0"/>
    <s v="Unkown"/>
    <x v="0"/>
    <x v="0"/>
    <x v="2"/>
    <n v="9"/>
    <x v="0"/>
    <n v="199"/>
    <x v="3"/>
    <x v="145"/>
    <n v="169.14999999999998"/>
    <n v="2.1916582914572862"/>
    <n v="436.14"/>
    <n v="0.28649127992905704"/>
  </r>
  <r>
    <n v="3249"/>
    <x v="3122"/>
    <d v="2025-06-14T00:00:00"/>
    <x v="0"/>
    <x v="0"/>
    <x v="0"/>
    <s v="Unkown"/>
    <x v="2"/>
    <x v="1"/>
    <x v="6"/>
    <n v="7"/>
    <x v="0"/>
    <n v="799"/>
    <x v="1"/>
    <x v="199"/>
    <n v="799"/>
    <n v="1.23180225281602"/>
    <n v="984.21"/>
    <n v="0.17597175040228857"/>
  </r>
  <r>
    <n v="3250"/>
    <x v="3123"/>
    <d v="2025-09-07T00:00:00"/>
    <x v="0"/>
    <x v="3"/>
    <x v="0"/>
    <s v="CUST1131"/>
    <x v="0"/>
    <x v="0"/>
    <x v="0"/>
    <n v="9"/>
    <x v="0"/>
    <n v="99"/>
    <x v="1"/>
    <x v="117"/>
    <n v="99"/>
    <n v="2.4222222222222225"/>
    <n v="239.8"/>
    <n v="0.26913580246913582"/>
  </r>
  <r>
    <n v="3251"/>
    <x v="3124"/>
    <d v="2025-03-10T00:00:00"/>
    <x v="0"/>
    <x v="8"/>
    <x v="2"/>
    <s v="Unkown"/>
    <x v="1"/>
    <x v="2"/>
    <x v="1"/>
    <n v="10"/>
    <x v="0"/>
    <n v="799"/>
    <x v="0"/>
    <x v="217"/>
    <n v="759.05"/>
    <n v="2.5398873591989988"/>
    <n v="2029.37"/>
    <n v="0.26735656412621039"/>
  </r>
  <r>
    <n v="3252"/>
    <x v="3125"/>
    <d v="2025-04-20T00:00:00"/>
    <x v="0"/>
    <x v="2"/>
    <x v="0"/>
    <s v="Unkown"/>
    <x v="1"/>
    <x v="1"/>
    <x v="4"/>
    <n v="10"/>
    <x v="0"/>
    <n v="99"/>
    <x v="1"/>
    <x v="93"/>
    <n v="99"/>
    <n v="1.0965656565656565"/>
    <n v="108.56"/>
    <n v="0.10965656565656566"/>
  </r>
  <r>
    <n v="3253"/>
    <x v="3126"/>
    <d v="2024-06-07T00:00:00"/>
    <x v="1"/>
    <x v="0"/>
    <x v="1"/>
    <s v="CUST1308"/>
    <x v="1"/>
    <x v="2"/>
    <x v="6"/>
    <n v="4"/>
    <x v="1"/>
    <n v="299"/>
    <x v="0"/>
    <x v="51"/>
    <n v="284.05"/>
    <n v="0.50381270903010034"/>
    <n v="150.63999999999999"/>
    <n v="0.13258229185002637"/>
  </r>
  <r>
    <n v="3254"/>
    <x v="3127"/>
    <d v="2024-06-20T00:00:00"/>
    <x v="1"/>
    <x v="0"/>
    <x v="3"/>
    <s v="CUST1554"/>
    <x v="0"/>
    <x v="1"/>
    <x v="6"/>
    <n v="6"/>
    <x v="1"/>
    <n v="999"/>
    <x v="2"/>
    <x v="201"/>
    <n v="899.1"/>
    <n v="0.8053353353353353"/>
    <n v="804.53"/>
    <n v="0.14913617321024727"/>
  </r>
  <r>
    <n v="3255"/>
    <x v="3128"/>
    <d v="2025-11-01T00:00:00"/>
    <x v="0"/>
    <x v="10"/>
    <x v="3"/>
    <s v="Unkown"/>
    <x v="2"/>
    <x v="0"/>
    <x v="3"/>
    <n v="8"/>
    <x v="0"/>
    <n v="499"/>
    <x v="1"/>
    <x v="30"/>
    <n v="499"/>
    <n v="0.580501002004008"/>
    <n v="289.67"/>
    <n v="7.2562625250501001E-2"/>
  </r>
  <r>
    <n v="3256"/>
    <x v="3129"/>
    <d v="2024-07-12T00:00:00"/>
    <x v="1"/>
    <x v="4"/>
    <x v="0"/>
    <s v="Unkown"/>
    <x v="1"/>
    <x v="1"/>
    <x v="6"/>
    <n v="6"/>
    <x v="1"/>
    <n v="299"/>
    <x v="0"/>
    <x v="56"/>
    <n v="284.05"/>
    <n v="0.86284280936454849"/>
    <n v="257.99"/>
    <n v="0.15137593146746467"/>
  </r>
  <r>
    <n v="3257"/>
    <x v="3130"/>
    <d v="2025-11-15T00:00:00"/>
    <x v="0"/>
    <x v="10"/>
    <x v="0"/>
    <s v="Unkown"/>
    <x v="1"/>
    <x v="0"/>
    <x v="5"/>
    <n v="1"/>
    <x v="2"/>
    <n v="149"/>
    <x v="1"/>
    <x v="7"/>
    <n v="149"/>
    <n v="0.18791946308724833"/>
    <n v="28"/>
    <n v="0.18791946308724833"/>
  </r>
  <r>
    <n v="3258"/>
    <x v="3131"/>
    <d v="2025-11-22T00:00:00"/>
    <x v="0"/>
    <x v="10"/>
    <x v="0"/>
    <s v="CUST1268"/>
    <x v="2"/>
    <x v="2"/>
    <x v="4"/>
    <n v="9"/>
    <x v="0"/>
    <n v="199"/>
    <x v="3"/>
    <x v="145"/>
    <n v="169.14999999999998"/>
    <n v="2.2729145728643214"/>
    <n v="452.31"/>
    <n v="0.29711301606069568"/>
  </r>
  <r>
    <n v="3259"/>
    <x v="3132"/>
    <d v="2024-09-28T00:00:00"/>
    <x v="1"/>
    <x v="3"/>
    <x v="0"/>
    <s v="Unkown"/>
    <x v="0"/>
    <x v="0"/>
    <x v="6"/>
    <n v="8"/>
    <x v="0"/>
    <n v="99"/>
    <x v="1"/>
    <x v="84"/>
    <n v="99"/>
    <n v="1.0232323232323233"/>
    <n v="101.3"/>
    <n v="0.12790404040404041"/>
  </r>
  <r>
    <n v="3260"/>
    <x v="3133"/>
    <d v="2024-08-12T00:00:00"/>
    <x v="1"/>
    <x v="5"/>
    <x v="3"/>
    <s v="CUST1199"/>
    <x v="1"/>
    <x v="1"/>
    <x v="0"/>
    <n v="1"/>
    <x v="2"/>
    <n v="99"/>
    <x v="1"/>
    <x v="111"/>
    <n v="99"/>
    <n v="0.14797979797979799"/>
    <n v="14.65"/>
    <n v="0.14797979797979799"/>
  </r>
  <r>
    <n v="3261"/>
    <x v="3134"/>
    <d v="2025-01-12T00:00:00"/>
    <x v="0"/>
    <x v="9"/>
    <x v="3"/>
    <s v="Unkown"/>
    <x v="0"/>
    <x v="2"/>
    <x v="0"/>
    <n v="1"/>
    <x v="2"/>
    <n v="99"/>
    <x v="1"/>
    <x v="111"/>
    <n v="99"/>
    <n v="0.28363636363636363"/>
    <n v="28.08"/>
    <n v="0.28363636363636363"/>
  </r>
  <r>
    <n v="3262"/>
    <x v="3135"/>
    <d v="2025-11-05T00:00:00"/>
    <x v="0"/>
    <x v="10"/>
    <x v="2"/>
    <s v="Unkown"/>
    <x v="1"/>
    <x v="0"/>
    <x v="4"/>
    <n v="4"/>
    <x v="1"/>
    <n v="149"/>
    <x v="2"/>
    <x v="255"/>
    <n v="134.1"/>
    <n v="0.24563758389261747"/>
    <n v="36.6"/>
    <n v="6.8232662192393739E-2"/>
  </r>
  <r>
    <n v="3263"/>
    <x v="3136"/>
    <d v="2025-01-23T00:00:00"/>
    <x v="0"/>
    <x v="9"/>
    <x v="0"/>
    <s v="Unkown"/>
    <x v="1"/>
    <x v="0"/>
    <x v="3"/>
    <n v="8"/>
    <x v="0"/>
    <n v="149"/>
    <x v="1"/>
    <x v="237"/>
    <n v="149"/>
    <n v="1.6238255033557045"/>
    <n v="241.95"/>
    <n v="0.20297818791946307"/>
  </r>
  <r>
    <n v="3264"/>
    <x v="3137"/>
    <d v="2024-06-12T00:00:00"/>
    <x v="1"/>
    <x v="0"/>
    <x v="0"/>
    <s v="Unkown"/>
    <x v="2"/>
    <x v="2"/>
    <x v="7"/>
    <n v="8"/>
    <x v="0"/>
    <n v="799"/>
    <x v="2"/>
    <x v="219"/>
    <n v="719.1"/>
    <n v="0.93486858573216525"/>
    <n v="746.96"/>
    <n v="0.12984285912946739"/>
  </r>
  <r>
    <n v="3265"/>
    <x v="3138"/>
    <d v="2024-10-01T00:00:00"/>
    <x v="1"/>
    <x v="11"/>
    <x v="3"/>
    <s v="CUST2162"/>
    <x v="0"/>
    <x v="0"/>
    <x v="6"/>
    <n v="1"/>
    <x v="2"/>
    <n v="99"/>
    <x v="3"/>
    <x v="250"/>
    <n v="84.15"/>
    <n v="8.1111111111111106E-2"/>
    <n v="8.0299999999999994"/>
    <n v="9.542483660130717E-2"/>
  </r>
  <r>
    <n v="3266"/>
    <x v="3139"/>
    <d v="2025-05-03T00:00:00"/>
    <x v="0"/>
    <x v="7"/>
    <x v="1"/>
    <s v="CUST1913"/>
    <x v="2"/>
    <x v="1"/>
    <x v="1"/>
    <n v="2"/>
    <x v="2"/>
    <n v="299"/>
    <x v="2"/>
    <x v="159"/>
    <n v="269.10000000000002"/>
    <n v="0.20434782608695654"/>
    <n v="61.1"/>
    <n v="0.11352657004830917"/>
  </r>
  <r>
    <n v="3267"/>
    <x v="3140"/>
    <d v="2024-04-18T00:00:00"/>
    <x v="1"/>
    <x v="2"/>
    <x v="3"/>
    <s v="CUST1787"/>
    <x v="2"/>
    <x v="0"/>
    <x v="6"/>
    <n v="10"/>
    <x v="0"/>
    <n v="99"/>
    <x v="3"/>
    <x v="226"/>
    <n v="84.15"/>
    <n v="2.3183838383838387"/>
    <n v="229.52"/>
    <n v="0.27275103980986337"/>
  </r>
  <r>
    <n v="3268"/>
    <x v="3141"/>
    <d v="2024-12-10T00:00:00"/>
    <x v="1"/>
    <x v="6"/>
    <x v="2"/>
    <s v="Unkown"/>
    <x v="0"/>
    <x v="1"/>
    <x v="5"/>
    <n v="8"/>
    <x v="0"/>
    <n v="299"/>
    <x v="1"/>
    <x v="35"/>
    <n v="299"/>
    <n v="0.84133779264214048"/>
    <n v="251.56"/>
    <n v="0.10516722408026756"/>
  </r>
  <r>
    <n v="3269"/>
    <x v="3142"/>
    <d v="2025-08-29T00:00:00"/>
    <x v="0"/>
    <x v="5"/>
    <x v="3"/>
    <s v="CUST1248"/>
    <x v="0"/>
    <x v="0"/>
    <x v="7"/>
    <n v="6"/>
    <x v="1"/>
    <n v="299"/>
    <x v="3"/>
    <x v="106"/>
    <n v="254.15"/>
    <n v="0.45290969899665545"/>
    <n v="135.41999999999999"/>
    <n v="8.8805823332677544E-2"/>
  </r>
  <r>
    <n v="3270"/>
    <x v="3143"/>
    <d v="2025-02-05T00:00:00"/>
    <x v="0"/>
    <x v="1"/>
    <x v="1"/>
    <s v="CUST2992"/>
    <x v="1"/>
    <x v="0"/>
    <x v="2"/>
    <n v="8"/>
    <x v="0"/>
    <n v="149"/>
    <x v="1"/>
    <x v="237"/>
    <n v="149"/>
    <n v="1.118993288590604"/>
    <n v="166.73"/>
    <n v="0.1398741610738255"/>
  </r>
  <r>
    <n v="3271"/>
    <x v="3144"/>
    <d v="2024-06-03T00:00:00"/>
    <x v="1"/>
    <x v="0"/>
    <x v="0"/>
    <s v="CUST2742"/>
    <x v="1"/>
    <x v="1"/>
    <x v="6"/>
    <n v="3"/>
    <x v="2"/>
    <n v="99"/>
    <x v="2"/>
    <x v="158"/>
    <n v="89.100000000000009"/>
    <n v="0.51040404040404042"/>
    <n v="50.53"/>
    <n v="0.18903853348297792"/>
  </r>
  <r>
    <n v="3272"/>
    <x v="3145"/>
    <d v="2024-10-10T00:00:00"/>
    <x v="1"/>
    <x v="11"/>
    <x v="0"/>
    <s v="Unkown"/>
    <x v="1"/>
    <x v="1"/>
    <x v="1"/>
    <n v="5"/>
    <x v="1"/>
    <n v="199"/>
    <x v="1"/>
    <x v="86"/>
    <n v="199"/>
    <n v="0.73000000000000009"/>
    <n v="145.27000000000001"/>
    <n v="0.14600000000000002"/>
  </r>
  <r>
    <n v="3273"/>
    <x v="3146"/>
    <d v="2024-04-17T00:00:00"/>
    <x v="1"/>
    <x v="2"/>
    <x v="0"/>
    <s v="Unkown"/>
    <x v="0"/>
    <x v="1"/>
    <x v="5"/>
    <n v="10"/>
    <x v="0"/>
    <n v="499"/>
    <x v="1"/>
    <x v="61"/>
    <n v="499"/>
    <n v="1.1303607214428857"/>
    <n v="564.04999999999995"/>
    <n v="0.11303607214428857"/>
  </r>
  <r>
    <n v="3274"/>
    <x v="3147"/>
    <d v="2024-05-10T00:00:00"/>
    <x v="1"/>
    <x v="7"/>
    <x v="2"/>
    <s v="Unkown"/>
    <x v="1"/>
    <x v="2"/>
    <x v="1"/>
    <n v="6"/>
    <x v="1"/>
    <n v="999"/>
    <x v="3"/>
    <x v="126"/>
    <n v="849.15"/>
    <n v="1.0648748748748749"/>
    <n v="1063.81"/>
    <n v="0.20879899507350488"/>
  </r>
  <r>
    <n v="3275"/>
    <x v="3148"/>
    <d v="2025-01-01T00:00:00"/>
    <x v="0"/>
    <x v="9"/>
    <x v="1"/>
    <s v="Unkown"/>
    <x v="1"/>
    <x v="0"/>
    <x v="4"/>
    <n v="7"/>
    <x v="0"/>
    <n v="499"/>
    <x v="1"/>
    <x v="69"/>
    <n v="499"/>
    <n v="1.5052905811623247"/>
    <n v="751.14"/>
    <n v="0.21504151159461779"/>
  </r>
  <r>
    <n v="3276"/>
    <x v="3149"/>
    <d v="2025-05-28T00:00:00"/>
    <x v="0"/>
    <x v="7"/>
    <x v="3"/>
    <s v="Unkown"/>
    <x v="0"/>
    <x v="1"/>
    <x v="2"/>
    <n v="5"/>
    <x v="1"/>
    <n v="499"/>
    <x v="1"/>
    <x v="175"/>
    <n v="499"/>
    <n v="0.98577154308617232"/>
    <n v="491.9"/>
    <n v="0.19715430861723446"/>
  </r>
  <r>
    <n v="3277"/>
    <x v="3150"/>
    <d v="2025-07-18T00:00:00"/>
    <x v="0"/>
    <x v="4"/>
    <x v="1"/>
    <s v="CUST1582"/>
    <x v="2"/>
    <x v="0"/>
    <x v="3"/>
    <n v="10"/>
    <x v="0"/>
    <n v="799"/>
    <x v="1"/>
    <x v="223"/>
    <n v="799"/>
    <n v="0.58175219023779723"/>
    <n v="464.82"/>
    <n v="5.8175219023779721E-2"/>
  </r>
  <r>
    <n v="3279"/>
    <x v="3151"/>
    <d v="2024-05-05T00:00:00"/>
    <x v="1"/>
    <x v="7"/>
    <x v="1"/>
    <s v="Unkown"/>
    <x v="1"/>
    <x v="2"/>
    <x v="6"/>
    <n v="4"/>
    <x v="1"/>
    <n v="199"/>
    <x v="0"/>
    <x v="135"/>
    <n v="189.05"/>
    <n v="0.76934673366834172"/>
    <n v="153.1"/>
    <n v="0.20245966675482674"/>
  </r>
  <r>
    <n v="3280"/>
    <x v="3152"/>
    <d v="2025-02-17T00:00:00"/>
    <x v="0"/>
    <x v="1"/>
    <x v="0"/>
    <s v="Unkown"/>
    <x v="1"/>
    <x v="2"/>
    <x v="6"/>
    <n v="2"/>
    <x v="2"/>
    <n v="999"/>
    <x v="1"/>
    <x v="160"/>
    <n v="999"/>
    <n v="0.17749749749749749"/>
    <n v="177.32"/>
    <n v="8.8748748748748746E-2"/>
  </r>
  <r>
    <n v="3281"/>
    <x v="3153"/>
    <d v="2024-12-26T00:00:00"/>
    <x v="1"/>
    <x v="6"/>
    <x v="2"/>
    <s v="Unkown"/>
    <x v="1"/>
    <x v="0"/>
    <x v="2"/>
    <n v="10"/>
    <x v="0"/>
    <n v="299"/>
    <x v="0"/>
    <x v="120"/>
    <n v="284.05"/>
    <n v="0.58204013377926422"/>
    <n v="174.03"/>
    <n v="6.1267382503080441E-2"/>
  </r>
  <r>
    <n v="3282"/>
    <x v="3154"/>
    <d v="2024-04-28T00:00:00"/>
    <x v="1"/>
    <x v="2"/>
    <x v="0"/>
    <s v="Unkown"/>
    <x v="0"/>
    <x v="1"/>
    <x v="1"/>
    <n v="1"/>
    <x v="2"/>
    <n v="199"/>
    <x v="3"/>
    <x v="236"/>
    <n v="169.15"/>
    <n v="9.864321608040201E-2"/>
    <n v="19.63"/>
    <n v="0.11605084244753176"/>
  </r>
  <r>
    <n v="3283"/>
    <x v="3155"/>
    <d v="2024-12-19T00:00:00"/>
    <x v="1"/>
    <x v="6"/>
    <x v="0"/>
    <s v="Unkown"/>
    <x v="0"/>
    <x v="0"/>
    <x v="5"/>
    <n v="2"/>
    <x v="2"/>
    <n v="499"/>
    <x v="2"/>
    <x v="180"/>
    <n v="449.1"/>
    <n v="0.4018837675350701"/>
    <n v="200.54"/>
    <n v="0.22326875974170562"/>
  </r>
  <r>
    <n v="3284"/>
    <x v="3156"/>
    <d v="2025-04-06T00:00:00"/>
    <x v="0"/>
    <x v="2"/>
    <x v="3"/>
    <s v="Unkown"/>
    <x v="2"/>
    <x v="2"/>
    <x v="6"/>
    <n v="10"/>
    <x v="0"/>
    <n v="499"/>
    <x v="1"/>
    <x v="61"/>
    <n v="499"/>
    <n v="0.82815631262525047"/>
    <n v="413.25"/>
    <n v="8.2815631262525044E-2"/>
  </r>
  <r>
    <n v="3285"/>
    <x v="3157"/>
    <d v="2024-01-02T00:00:00"/>
    <x v="1"/>
    <x v="9"/>
    <x v="3"/>
    <s v="Unkown"/>
    <x v="1"/>
    <x v="0"/>
    <x v="4"/>
    <n v="2"/>
    <x v="2"/>
    <n v="299"/>
    <x v="2"/>
    <x v="159"/>
    <n v="269.10000000000002"/>
    <n v="0.37762541806020067"/>
    <n v="112.91"/>
    <n v="0.20979189892233369"/>
  </r>
  <r>
    <n v="3286"/>
    <x v="3158"/>
    <d v="2025-01-03T00:00:00"/>
    <x v="0"/>
    <x v="9"/>
    <x v="0"/>
    <s v="Unkown"/>
    <x v="1"/>
    <x v="2"/>
    <x v="0"/>
    <n v="5"/>
    <x v="1"/>
    <n v="299"/>
    <x v="0"/>
    <x v="208"/>
    <n v="284.05"/>
    <n v="0.43351170568561875"/>
    <n v="129.62"/>
    <n v="9.1265622249603939E-2"/>
  </r>
  <r>
    <n v="3287"/>
    <x v="3159"/>
    <d v="2025-06-10T00:00:00"/>
    <x v="0"/>
    <x v="0"/>
    <x v="1"/>
    <s v="CUST2741"/>
    <x v="0"/>
    <x v="1"/>
    <x v="3"/>
    <n v="4"/>
    <x v="1"/>
    <n v="199"/>
    <x v="2"/>
    <x v="173"/>
    <n v="179.1"/>
    <n v="0.35894472361809049"/>
    <n v="71.430000000000007"/>
    <n v="9.9706867671691804E-2"/>
  </r>
  <r>
    <n v="3288"/>
    <x v="3160"/>
    <d v="2024-03-08T00:00:00"/>
    <x v="1"/>
    <x v="8"/>
    <x v="1"/>
    <s v="CUST1558"/>
    <x v="1"/>
    <x v="2"/>
    <x v="5"/>
    <n v="5"/>
    <x v="1"/>
    <n v="99"/>
    <x v="2"/>
    <x v="182"/>
    <n v="89.1"/>
    <n v="1.3396969696969696"/>
    <n v="132.63"/>
    <n v="0.2977104377104377"/>
  </r>
  <r>
    <n v="3289"/>
    <x v="3161"/>
    <d v="2024-12-24T00:00:00"/>
    <x v="1"/>
    <x v="6"/>
    <x v="2"/>
    <s v="CUST1581"/>
    <x v="0"/>
    <x v="1"/>
    <x v="1"/>
    <n v="5"/>
    <x v="1"/>
    <n v="999"/>
    <x v="0"/>
    <x v="60"/>
    <n v="949.05"/>
    <n v="0.8993593593593594"/>
    <n v="898.46"/>
    <n v="0.18933881249670725"/>
  </r>
  <r>
    <n v="3290"/>
    <x v="3162"/>
    <d v="2024-06-03T00:00:00"/>
    <x v="1"/>
    <x v="0"/>
    <x v="3"/>
    <s v="Unkown"/>
    <x v="1"/>
    <x v="2"/>
    <x v="2"/>
    <n v="8"/>
    <x v="0"/>
    <n v="299"/>
    <x v="3"/>
    <x v="144"/>
    <n v="254.15"/>
    <n v="1.9866220735785953"/>
    <n v="594"/>
    <n v="0.29215030493802874"/>
  </r>
  <r>
    <n v="3291"/>
    <x v="3163"/>
    <d v="2024-01-24T00:00:00"/>
    <x v="1"/>
    <x v="9"/>
    <x v="3"/>
    <s v="Unkown"/>
    <x v="0"/>
    <x v="0"/>
    <x v="6"/>
    <n v="7"/>
    <x v="0"/>
    <n v="299"/>
    <x v="3"/>
    <x v="78"/>
    <n v="254.15"/>
    <n v="1.6968896321070235"/>
    <n v="507.37"/>
    <n v="0.2851915348079031"/>
  </r>
  <r>
    <n v="3292"/>
    <x v="3164"/>
    <d v="2025-08-26T00:00:00"/>
    <x v="0"/>
    <x v="5"/>
    <x v="0"/>
    <s v="CUST2057"/>
    <x v="2"/>
    <x v="0"/>
    <x v="0"/>
    <n v="2"/>
    <x v="2"/>
    <n v="99"/>
    <x v="0"/>
    <x v="186"/>
    <n v="94.05"/>
    <n v="0.46707070707070708"/>
    <n v="46.24"/>
    <n v="0.24582668793195112"/>
  </r>
  <r>
    <n v="3293"/>
    <x v="3165"/>
    <d v="2025-09-07T00:00:00"/>
    <x v="0"/>
    <x v="3"/>
    <x v="0"/>
    <s v="Unkown"/>
    <x v="2"/>
    <x v="1"/>
    <x v="1"/>
    <n v="6"/>
    <x v="1"/>
    <n v="799"/>
    <x v="1"/>
    <x v="63"/>
    <n v="799"/>
    <n v="1.0597997496871088"/>
    <n v="846.78"/>
    <n v="0.17663329161451813"/>
  </r>
  <r>
    <n v="3294"/>
    <x v="3166"/>
    <d v="2025-06-15T00:00:00"/>
    <x v="0"/>
    <x v="0"/>
    <x v="0"/>
    <s v="Unkown"/>
    <x v="0"/>
    <x v="2"/>
    <x v="5"/>
    <n v="9"/>
    <x v="0"/>
    <n v="149"/>
    <x v="0"/>
    <x v="68"/>
    <n v="141.55000000000001"/>
    <n v="0.79067114093959734"/>
    <n v="117.81"/>
    <n v="9.2476156835040624E-2"/>
  </r>
  <r>
    <n v="3295"/>
    <x v="3167"/>
    <d v="2025-01-04T00:00:00"/>
    <x v="0"/>
    <x v="9"/>
    <x v="1"/>
    <s v="Unkown"/>
    <x v="2"/>
    <x v="1"/>
    <x v="2"/>
    <n v="7"/>
    <x v="0"/>
    <n v="299"/>
    <x v="2"/>
    <x v="193"/>
    <n v="269.10000000000002"/>
    <n v="0.79488294314381269"/>
    <n v="237.67"/>
    <n v="0.12617189573711313"/>
  </r>
  <r>
    <n v="3296"/>
    <x v="3168"/>
    <d v="2024-01-09T00:00:00"/>
    <x v="1"/>
    <x v="9"/>
    <x v="3"/>
    <s v="Unkown"/>
    <x v="2"/>
    <x v="1"/>
    <x v="5"/>
    <n v="2"/>
    <x v="2"/>
    <n v="199"/>
    <x v="1"/>
    <x v="123"/>
    <n v="199"/>
    <n v="0.54351758793969851"/>
    <n v="108.16"/>
    <n v="0.27175879396984925"/>
  </r>
  <r>
    <n v="3297"/>
    <x v="3169"/>
    <d v="2024-07-25T00:00:00"/>
    <x v="1"/>
    <x v="4"/>
    <x v="3"/>
    <s v="Unkown"/>
    <x v="2"/>
    <x v="0"/>
    <x v="2"/>
    <n v="3"/>
    <x v="2"/>
    <n v="149"/>
    <x v="2"/>
    <x v="141"/>
    <n v="134.1"/>
    <n v="0.69416107382550341"/>
    <n v="103.43"/>
    <n v="0.25709669400944568"/>
  </r>
  <r>
    <n v="3298"/>
    <x v="3170"/>
    <d v="2024-08-18T00:00:00"/>
    <x v="1"/>
    <x v="5"/>
    <x v="0"/>
    <s v="Unkown"/>
    <x v="2"/>
    <x v="1"/>
    <x v="7"/>
    <n v="7"/>
    <x v="0"/>
    <n v="499"/>
    <x v="1"/>
    <x v="69"/>
    <n v="499"/>
    <n v="0.77751503006012024"/>
    <n v="387.98"/>
    <n v="0.11107357572287432"/>
  </r>
  <r>
    <n v="3300"/>
    <x v="3171"/>
    <d v="2025-03-07T00:00:00"/>
    <x v="0"/>
    <x v="8"/>
    <x v="3"/>
    <s v="Unkown"/>
    <x v="1"/>
    <x v="2"/>
    <x v="0"/>
    <n v="6"/>
    <x v="1"/>
    <n v="999"/>
    <x v="2"/>
    <x v="201"/>
    <n v="899.1"/>
    <n v="0.69825825825825816"/>
    <n v="697.56"/>
    <n v="0.12930708486264039"/>
  </r>
  <r>
    <n v="3301"/>
    <x v="3172"/>
    <d v="2024-05-09T00:00:00"/>
    <x v="1"/>
    <x v="7"/>
    <x v="3"/>
    <s v="CUST2501"/>
    <x v="2"/>
    <x v="2"/>
    <x v="0"/>
    <n v="6"/>
    <x v="1"/>
    <n v="999"/>
    <x v="1"/>
    <x v="166"/>
    <n v="999"/>
    <n v="1.6781081081081082"/>
    <n v="1676.43"/>
    <n v="0.27968468468468471"/>
  </r>
  <r>
    <n v="3302"/>
    <x v="3173"/>
    <d v="2024-05-19T00:00:00"/>
    <x v="1"/>
    <x v="7"/>
    <x v="0"/>
    <s v="CUST2361"/>
    <x v="1"/>
    <x v="0"/>
    <x v="5"/>
    <n v="6"/>
    <x v="1"/>
    <n v="999"/>
    <x v="1"/>
    <x v="166"/>
    <n v="999"/>
    <n v="1.4014914914914913"/>
    <n v="1400.09"/>
    <n v="0.23358191524858191"/>
  </r>
  <r>
    <n v="3303"/>
    <x v="3174"/>
    <d v="2025-01-27T00:00:00"/>
    <x v="0"/>
    <x v="9"/>
    <x v="0"/>
    <s v="Unkown"/>
    <x v="2"/>
    <x v="1"/>
    <x v="5"/>
    <n v="10"/>
    <x v="0"/>
    <n v="499"/>
    <x v="3"/>
    <x v="269"/>
    <n v="424.15"/>
    <n v="1.0063727454909819"/>
    <n v="502.18"/>
    <n v="0.11839679358717435"/>
  </r>
  <r>
    <n v="3304"/>
    <x v="3175"/>
    <d v="2024-12-06T00:00:00"/>
    <x v="1"/>
    <x v="6"/>
    <x v="2"/>
    <s v="CUST2419"/>
    <x v="2"/>
    <x v="0"/>
    <x v="1"/>
    <n v="3"/>
    <x v="2"/>
    <n v="99"/>
    <x v="1"/>
    <x v="132"/>
    <n v="99"/>
    <n v="0.42464646464646466"/>
    <n v="42.04"/>
    <n v="0.14154882154882154"/>
  </r>
  <r>
    <n v="3305"/>
    <x v="3176"/>
    <d v="2024-05-15T00:00:00"/>
    <x v="1"/>
    <x v="7"/>
    <x v="3"/>
    <s v="CUST1460"/>
    <x v="1"/>
    <x v="1"/>
    <x v="4"/>
    <n v="5"/>
    <x v="1"/>
    <n v="299"/>
    <x v="0"/>
    <x v="208"/>
    <n v="284.05"/>
    <n v="0.48615384615384621"/>
    <n v="145.36000000000001"/>
    <n v="0.10234817813765183"/>
  </r>
  <r>
    <n v="3306"/>
    <x v="3177"/>
    <d v="2025-10-14T00:00:00"/>
    <x v="0"/>
    <x v="11"/>
    <x v="0"/>
    <s v="CUST1714"/>
    <x v="0"/>
    <x v="0"/>
    <x v="3"/>
    <n v="1"/>
    <x v="2"/>
    <n v="149"/>
    <x v="0"/>
    <x v="112"/>
    <n v="141.55000000000001"/>
    <n v="0.15241610738255035"/>
    <n v="22.71"/>
    <n v="0.16043800777110562"/>
  </r>
  <r>
    <n v="3307"/>
    <x v="3178"/>
    <d v="2025-06-03T00:00:00"/>
    <x v="0"/>
    <x v="0"/>
    <x v="3"/>
    <s v="Unkown"/>
    <x v="1"/>
    <x v="2"/>
    <x v="2"/>
    <n v="6"/>
    <x v="1"/>
    <n v="299"/>
    <x v="1"/>
    <x v="26"/>
    <n v="299"/>
    <n v="1.4029096989966556"/>
    <n v="419.47"/>
    <n v="0.23381828316610928"/>
  </r>
  <r>
    <n v="3308"/>
    <x v="3179"/>
    <d v="2025-07-05T00:00:00"/>
    <x v="0"/>
    <x v="4"/>
    <x v="0"/>
    <s v="CUST2183"/>
    <x v="2"/>
    <x v="1"/>
    <x v="7"/>
    <n v="1"/>
    <x v="2"/>
    <n v="999"/>
    <x v="2"/>
    <x v="204"/>
    <n v="899.1"/>
    <n v="0.24649649649649649"/>
    <n v="246.25"/>
    <n v="0.27388499610721834"/>
  </r>
  <r>
    <n v="3309"/>
    <x v="3180"/>
    <d v="2024-05-24T00:00:00"/>
    <x v="1"/>
    <x v="7"/>
    <x v="2"/>
    <s v="CUST2108"/>
    <x v="1"/>
    <x v="0"/>
    <x v="7"/>
    <n v="4"/>
    <x v="1"/>
    <n v="299"/>
    <x v="1"/>
    <x v="49"/>
    <n v="299"/>
    <n v="0.44889632107023408"/>
    <n v="134.22"/>
    <n v="0.11222408026755852"/>
  </r>
  <r>
    <n v="3310"/>
    <x v="3181"/>
    <d v="2025-04-08T00:00:00"/>
    <x v="0"/>
    <x v="2"/>
    <x v="0"/>
    <s v="CUST1017"/>
    <x v="0"/>
    <x v="2"/>
    <x v="5"/>
    <n v="6"/>
    <x v="1"/>
    <n v="149"/>
    <x v="3"/>
    <x v="259"/>
    <n v="126.64999999999999"/>
    <n v="1.47"/>
    <n v="219.03"/>
    <n v="0.28823529411764709"/>
  </r>
  <r>
    <n v="3311"/>
    <x v="3182"/>
    <d v="2024-08-15T00:00:00"/>
    <x v="1"/>
    <x v="5"/>
    <x v="0"/>
    <s v="CUST1437"/>
    <x v="1"/>
    <x v="1"/>
    <x v="5"/>
    <n v="9"/>
    <x v="0"/>
    <n v="499"/>
    <x v="3"/>
    <x v="270"/>
    <n v="424.15"/>
    <n v="1.5196192384769538"/>
    <n v="758.29"/>
    <n v="0.19864303770940572"/>
  </r>
  <r>
    <n v="3312"/>
    <x v="3183"/>
    <d v="2025-04-19T00:00:00"/>
    <x v="0"/>
    <x v="2"/>
    <x v="3"/>
    <s v="Unkown"/>
    <x v="1"/>
    <x v="1"/>
    <x v="1"/>
    <n v="5"/>
    <x v="1"/>
    <n v="99"/>
    <x v="1"/>
    <x v="80"/>
    <n v="99"/>
    <n v="1.4981818181818181"/>
    <n v="148.32"/>
    <n v="0.29963636363636365"/>
  </r>
  <r>
    <n v="3313"/>
    <x v="3184"/>
    <d v="2025-09-12T00:00:00"/>
    <x v="0"/>
    <x v="3"/>
    <x v="1"/>
    <s v="Unkown"/>
    <x v="2"/>
    <x v="2"/>
    <x v="2"/>
    <n v="7"/>
    <x v="0"/>
    <n v="999"/>
    <x v="2"/>
    <x v="154"/>
    <n v="899.1"/>
    <n v="0.38972972972972969"/>
    <n v="389.34"/>
    <n v="6.1861861861861857E-2"/>
  </r>
  <r>
    <n v="3314"/>
    <x v="3185"/>
    <d v="2024-12-23T00:00:00"/>
    <x v="1"/>
    <x v="6"/>
    <x v="1"/>
    <s v="Unkown"/>
    <x v="2"/>
    <x v="1"/>
    <x v="2"/>
    <n v="4"/>
    <x v="1"/>
    <n v="99"/>
    <x v="1"/>
    <x v="29"/>
    <n v="99"/>
    <n v="0.68222222222222229"/>
    <n v="67.540000000000006"/>
    <n v="0.17055555555555557"/>
  </r>
  <r>
    <n v="3315"/>
    <x v="3186"/>
    <d v="2025-12-07T00:00:00"/>
    <x v="0"/>
    <x v="6"/>
    <x v="0"/>
    <s v="Unkown"/>
    <x v="0"/>
    <x v="0"/>
    <x v="6"/>
    <n v="9"/>
    <x v="0"/>
    <n v="199"/>
    <x v="1"/>
    <x v="110"/>
    <n v="199"/>
    <n v="1.8068844221105527"/>
    <n v="359.57"/>
    <n v="0.20076493579006141"/>
  </r>
  <r>
    <n v="3316"/>
    <x v="3187"/>
    <d v="2025-03-30T00:00:00"/>
    <x v="0"/>
    <x v="8"/>
    <x v="3"/>
    <s v="CUST1875"/>
    <x v="1"/>
    <x v="1"/>
    <x v="0"/>
    <n v="2"/>
    <x v="2"/>
    <n v="999"/>
    <x v="3"/>
    <x v="92"/>
    <n v="849.15"/>
    <n v="0.41598598598598596"/>
    <n v="415.57"/>
    <n v="0.24469763881528589"/>
  </r>
  <r>
    <n v="3318"/>
    <x v="3188"/>
    <d v="2025-09-02T00:00:00"/>
    <x v="0"/>
    <x v="3"/>
    <x v="0"/>
    <s v="Unkown"/>
    <x v="1"/>
    <x v="2"/>
    <x v="7"/>
    <n v="8"/>
    <x v="0"/>
    <n v="999"/>
    <x v="1"/>
    <x v="200"/>
    <n v="999"/>
    <n v="0.94770770770770774"/>
    <n v="946.76"/>
    <n v="0.11846346346346347"/>
  </r>
  <r>
    <n v="3319"/>
    <x v="3189"/>
    <d v="2024-11-22T00:00:00"/>
    <x v="1"/>
    <x v="10"/>
    <x v="0"/>
    <s v="Unkown"/>
    <x v="0"/>
    <x v="0"/>
    <x v="7"/>
    <n v="1"/>
    <x v="2"/>
    <n v="499"/>
    <x v="1"/>
    <x v="102"/>
    <n v="499"/>
    <n v="0.14895791583166332"/>
    <n v="74.33"/>
    <n v="0.14895791583166332"/>
  </r>
  <r>
    <n v="3320"/>
    <x v="3190"/>
    <d v="2025-04-04T00:00:00"/>
    <x v="0"/>
    <x v="2"/>
    <x v="0"/>
    <s v="Unkown"/>
    <x v="1"/>
    <x v="1"/>
    <x v="0"/>
    <n v="3"/>
    <x v="2"/>
    <n v="149"/>
    <x v="0"/>
    <x v="108"/>
    <n v="141.54999999999998"/>
    <n v="0.7622147651006711"/>
    <n v="113.57"/>
    <n v="0.26744377722830565"/>
  </r>
  <r>
    <n v="3321"/>
    <x v="3191"/>
    <d v="2025-07-19T00:00:00"/>
    <x v="0"/>
    <x v="4"/>
    <x v="1"/>
    <s v="Unkown"/>
    <x v="2"/>
    <x v="0"/>
    <x v="3"/>
    <n v="5"/>
    <x v="1"/>
    <n v="99"/>
    <x v="1"/>
    <x v="80"/>
    <n v="99"/>
    <n v="0.51777777777777778"/>
    <n v="51.26"/>
    <n v="0.10355555555555555"/>
  </r>
  <r>
    <n v="3322"/>
    <x v="3192"/>
    <d v="2025-11-05T00:00:00"/>
    <x v="0"/>
    <x v="10"/>
    <x v="3"/>
    <s v="CUST2195"/>
    <x v="1"/>
    <x v="2"/>
    <x v="7"/>
    <n v="9"/>
    <x v="0"/>
    <n v="99"/>
    <x v="1"/>
    <x v="117"/>
    <n v="99"/>
    <n v="1.7846464646464648"/>
    <n v="176.68"/>
    <n v="0.19829405162738498"/>
  </r>
  <r>
    <n v="3323"/>
    <x v="3193"/>
    <d v="2024-08-28T00:00:00"/>
    <x v="1"/>
    <x v="5"/>
    <x v="1"/>
    <s v="Unkown"/>
    <x v="0"/>
    <x v="1"/>
    <x v="7"/>
    <n v="1"/>
    <x v="2"/>
    <n v="299"/>
    <x v="0"/>
    <x v="164"/>
    <n v="284.05"/>
    <n v="0.20839464882943146"/>
    <n v="62.31"/>
    <n v="0.21936278824150679"/>
  </r>
  <r>
    <n v="3324"/>
    <x v="3194"/>
    <d v="2024-12-22T00:00:00"/>
    <x v="1"/>
    <x v="6"/>
    <x v="0"/>
    <s v="CUST1242"/>
    <x v="2"/>
    <x v="1"/>
    <x v="1"/>
    <n v="3"/>
    <x v="2"/>
    <n v="199"/>
    <x v="1"/>
    <x v="85"/>
    <n v="199"/>
    <n v="0.72522613065326624"/>
    <n v="144.32"/>
    <n v="0.24174204355108878"/>
  </r>
  <r>
    <n v="3325"/>
    <x v="3195"/>
    <d v="2025-04-19T00:00:00"/>
    <x v="0"/>
    <x v="2"/>
    <x v="3"/>
    <s v="Unkown"/>
    <x v="2"/>
    <x v="0"/>
    <x v="0"/>
    <n v="6"/>
    <x v="1"/>
    <n v="149"/>
    <x v="0"/>
    <x v="170"/>
    <n v="141.54999999999998"/>
    <n v="1.6118791946308724"/>
    <n v="240.17"/>
    <n v="0.28278582361945132"/>
  </r>
  <r>
    <n v="3326"/>
    <x v="3196"/>
    <d v="2025-08-22T00:00:00"/>
    <x v="0"/>
    <x v="5"/>
    <x v="0"/>
    <s v="Unkown"/>
    <x v="0"/>
    <x v="0"/>
    <x v="6"/>
    <n v="3"/>
    <x v="2"/>
    <n v="149"/>
    <x v="1"/>
    <x v="11"/>
    <n v="149"/>
    <n v="0.52765100671140941"/>
    <n v="78.62"/>
    <n v="0.17588366890380314"/>
  </r>
  <r>
    <n v="3327"/>
    <x v="3197"/>
    <d v="2024-04-14T00:00:00"/>
    <x v="1"/>
    <x v="2"/>
    <x v="2"/>
    <s v="Unkown"/>
    <x v="2"/>
    <x v="0"/>
    <x v="4"/>
    <n v="5"/>
    <x v="1"/>
    <n v="799"/>
    <x v="2"/>
    <x v="218"/>
    <n v="719.1"/>
    <n v="1.0117146433041302"/>
    <n v="808.36"/>
    <n v="0.2248254762898067"/>
  </r>
  <r>
    <n v="3328"/>
    <x v="3198"/>
    <d v="2024-09-09T00:00:00"/>
    <x v="1"/>
    <x v="3"/>
    <x v="3"/>
    <s v="CUST1558"/>
    <x v="0"/>
    <x v="1"/>
    <x v="0"/>
    <n v="3"/>
    <x v="2"/>
    <n v="149"/>
    <x v="1"/>
    <x v="11"/>
    <n v="149"/>
    <n v="0.49986577181208058"/>
    <n v="74.48"/>
    <n v="0.16662192393736019"/>
  </r>
  <r>
    <n v="3329"/>
    <x v="3199"/>
    <d v="2024-12-25T00:00:00"/>
    <x v="1"/>
    <x v="6"/>
    <x v="1"/>
    <s v="Unkown"/>
    <x v="2"/>
    <x v="2"/>
    <x v="4"/>
    <n v="1"/>
    <x v="2"/>
    <n v="199"/>
    <x v="0"/>
    <x v="205"/>
    <n v="189.05"/>
    <n v="8.7587939698492462E-2"/>
    <n v="17.43"/>
    <n v="9.2197831261571009E-2"/>
  </r>
  <r>
    <n v="3330"/>
    <x v="3200"/>
    <d v="2024-01-15T00:00:00"/>
    <x v="1"/>
    <x v="9"/>
    <x v="3"/>
    <s v="CUST1256"/>
    <x v="0"/>
    <x v="1"/>
    <x v="0"/>
    <n v="8"/>
    <x v="0"/>
    <n v="199"/>
    <x v="0"/>
    <x v="249"/>
    <n v="189.05"/>
    <n v="1.0850753768844221"/>
    <n v="215.93"/>
    <n v="0.14277307590584501"/>
  </r>
  <r>
    <n v="3331"/>
    <x v="3201"/>
    <d v="2025-07-29T00:00:00"/>
    <x v="0"/>
    <x v="4"/>
    <x v="0"/>
    <s v="Unkown"/>
    <x v="0"/>
    <x v="0"/>
    <x v="0"/>
    <n v="4"/>
    <x v="1"/>
    <n v="999"/>
    <x v="0"/>
    <x v="260"/>
    <n v="949.05"/>
    <n v="0.9294694694694694"/>
    <n v="928.54"/>
    <n v="0.24459722880775511"/>
  </r>
  <r>
    <n v="3332"/>
    <x v="3202"/>
    <d v="2025-08-10T00:00:00"/>
    <x v="0"/>
    <x v="5"/>
    <x v="0"/>
    <s v="Unkown"/>
    <x v="1"/>
    <x v="0"/>
    <x v="1"/>
    <n v="1"/>
    <x v="2"/>
    <n v="99"/>
    <x v="2"/>
    <x v="4"/>
    <n v="89.1"/>
    <n v="7.8989898989898999E-2"/>
    <n v="7.82"/>
    <n v="8.7766554433221108E-2"/>
  </r>
  <r>
    <n v="3333"/>
    <x v="3203"/>
    <d v="2024-02-12T00:00:00"/>
    <x v="1"/>
    <x v="1"/>
    <x v="2"/>
    <s v="CUST1597"/>
    <x v="2"/>
    <x v="0"/>
    <x v="3"/>
    <n v="4"/>
    <x v="1"/>
    <n v="499"/>
    <x v="1"/>
    <x v="224"/>
    <n v="499"/>
    <n v="0.96621242484969938"/>
    <n v="482.14"/>
    <n v="0.24155310621242485"/>
  </r>
  <r>
    <n v="3334"/>
    <x v="3204"/>
    <d v="2024-08-24T00:00:00"/>
    <x v="1"/>
    <x v="5"/>
    <x v="0"/>
    <s v="Unkown"/>
    <x v="1"/>
    <x v="2"/>
    <x v="6"/>
    <n v="5"/>
    <x v="1"/>
    <n v="799"/>
    <x v="1"/>
    <x v="100"/>
    <n v="799"/>
    <n v="1.1115018773466834"/>
    <n v="888.09"/>
    <n v="0.22230037546933668"/>
  </r>
  <r>
    <n v="3335"/>
    <x v="3205"/>
    <d v="2025-03-25T00:00:00"/>
    <x v="0"/>
    <x v="8"/>
    <x v="1"/>
    <s v="CUST2501"/>
    <x v="2"/>
    <x v="2"/>
    <x v="1"/>
    <n v="4"/>
    <x v="1"/>
    <n v="199"/>
    <x v="2"/>
    <x v="173"/>
    <n v="179.1"/>
    <n v="0.54115577889447231"/>
    <n v="107.69"/>
    <n v="0.15032104969290899"/>
  </r>
  <r>
    <n v="3336"/>
    <x v="3206"/>
    <d v="2024-04-09T00:00:00"/>
    <x v="1"/>
    <x v="2"/>
    <x v="2"/>
    <s v="Unkown"/>
    <x v="0"/>
    <x v="1"/>
    <x v="3"/>
    <n v="6"/>
    <x v="1"/>
    <n v="199"/>
    <x v="1"/>
    <x v="127"/>
    <n v="199"/>
    <n v="1.4196984924623115"/>
    <n v="282.52"/>
    <n v="0.23661641541038525"/>
  </r>
  <r>
    <n v="3337"/>
    <x v="3207"/>
    <d v="2024-04-14T00:00:00"/>
    <x v="1"/>
    <x v="2"/>
    <x v="0"/>
    <s v="Unkown"/>
    <x v="2"/>
    <x v="1"/>
    <x v="7"/>
    <n v="4"/>
    <x v="1"/>
    <n v="999"/>
    <x v="1"/>
    <x v="119"/>
    <n v="999"/>
    <n v="0.48127127127127128"/>
    <n v="480.79"/>
    <n v="0.12031781781781782"/>
  </r>
  <r>
    <n v="3338"/>
    <x v="3208"/>
    <d v="2025-09-15T00:00:00"/>
    <x v="0"/>
    <x v="3"/>
    <x v="0"/>
    <s v="Unkown"/>
    <x v="0"/>
    <x v="2"/>
    <x v="7"/>
    <n v="7"/>
    <x v="0"/>
    <n v="149"/>
    <x v="2"/>
    <x v="146"/>
    <n v="134.1"/>
    <n v="0.66577181208053693"/>
    <n v="99.2"/>
    <n v="0.10567806540960903"/>
  </r>
  <r>
    <n v="3339"/>
    <x v="3209"/>
    <d v="2025-12-23T00:00:00"/>
    <x v="0"/>
    <x v="6"/>
    <x v="3"/>
    <s v="CUST1794"/>
    <x v="2"/>
    <x v="0"/>
    <x v="0"/>
    <n v="6"/>
    <x v="1"/>
    <n v="149"/>
    <x v="1"/>
    <x v="81"/>
    <n v="149"/>
    <n v="1.7756375838926175"/>
    <n v="264.57"/>
    <n v="0.29593959731543623"/>
  </r>
  <r>
    <n v="3340"/>
    <x v="3210"/>
    <d v="2024-02-29T00:00:00"/>
    <x v="1"/>
    <x v="1"/>
    <x v="0"/>
    <s v="CUST2289"/>
    <x v="2"/>
    <x v="1"/>
    <x v="5"/>
    <n v="3"/>
    <x v="2"/>
    <n v="299"/>
    <x v="2"/>
    <x v="13"/>
    <n v="269.09999999999997"/>
    <n v="0.62518394648829434"/>
    <n v="186.93"/>
    <n v="0.2315496098104794"/>
  </r>
  <r>
    <n v="3341"/>
    <x v="3211"/>
    <d v="2024-08-30T00:00:00"/>
    <x v="1"/>
    <x v="5"/>
    <x v="3"/>
    <s v="CUST2466"/>
    <x v="0"/>
    <x v="2"/>
    <x v="4"/>
    <n v="10"/>
    <x v="0"/>
    <n v="199"/>
    <x v="1"/>
    <x v="12"/>
    <n v="199"/>
    <n v="1.357286432160804"/>
    <n v="270.10000000000002"/>
    <n v="0.13572864321608041"/>
  </r>
  <r>
    <n v="3342"/>
    <x v="3212"/>
    <d v="2025-03-12T00:00:00"/>
    <x v="0"/>
    <x v="8"/>
    <x v="0"/>
    <s v="Unkown"/>
    <x v="2"/>
    <x v="2"/>
    <x v="5"/>
    <n v="2"/>
    <x v="2"/>
    <n v="799"/>
    <x v="1"/>
    <x v="38"/>
    <n v="799"/>
    <n v="0.30481852315394242"/>
    <n v="243.55"/>
    <n v="0.15240926157697121"/>
  </r>
  <r>
    <n v="3343"/>
    <x v="3213"/>
    <d v="2024-06-03T00:00:00"/>
    <x v="1"/>
    <x v="0"/>
    <x v="2"/>
    <s v="Unkown"/>
    <x v="0"/>
    <x v="1"/>
    <x v="6"/>
    <n v="6"/>
    <x v="1"/>
    <n v="499"/>
    <x v="1"/>
    <x v="140"/>
    <n v="499"/>
    <n v="0.83969939879759514"/>
    <n v="419.01"/>
    <n v="0.13994989979959921"/>
  </r>
  <r>
    <n v="3344"/>
    <x v="3214"/>
    <d v="2025-01-16T00:00:00"/>
    <x v="0"/>
    <x v="9"/>
    <x v="3"/>
    <s v="CUST1053"/>
    <x v="2"/>
    <x v="2"/>
    <x v="7"/>
    <n v="9"/>
    <x v="0"/>
    <n v="99"/>
    <x v="0"/>
    <x v="244"/>
    <n v="94.050000000000011"/>
    <n v="0.67252525252525253"/>
    <n v="66.58"/>
    <n v="7.8657924271959348E-2"/>
  </r>
  <r>
    <n v="3345"/>
    <x v="3215"/>
    <d v="2025-12-17T00:00:00"/>
    <x v="0"/>
    <x v="6"/>
    <x v="1"/>
    <s v="Unkown"/>
    <x v="0"/>
    <x v="0"/>
    <x v="2"/>
    <n v="1"/>
    <x v="2"/>
    <n v="199"/>
    <x v="0"/>
    <x v="205"/>
    <n v="189.05"/>
    <n v="0.24984924623115579"/>
    <n v="49.72"/>
    <n v="0.2629992065591113"/>
  </r>
  <r>
    <n v="3346"/>
    <x v="3216"/>
    <d v="2024-03-23T00:00:00"/>
    <x v="1"/>
    <x v="8"/>
    <x v="0"/>
    <s v="Unkown"/>
    <x v="0"/>
    <x v="2"/>
    <x v="1"/>
    <n v="9"/>
    <x v="0"/>
    <n v="299"/>
    <x v="0"/>
    <x v="32"/>
    <n v="284.04999999999995"/>
    <n v="2.3656856187290969"/>
    <n v="707.34"/>
    <n v="0.27668837645954353"/>
  </r>
  <r>
    <n v="3347"/>
    <x v="3217"/>
    <d v="2025-03-09T00:00:00"/>
    <x v="0"/>
    <x v="8"/>
    <x v="2"/>
    <s v="Unkown"/>
    <x v="2"/>
    <x v="0"/>
    <x v="0"/>
    <n v="5"/>
    <x v="1"/>
    <n v="149"/>
    <x v="1"/>
    <x v="73"/>
    <n v="149"/>
    <n v="0.77543624161073832"/>
    <n v="115.54"/>
    <n v="0.15508724832214765"/>
  </r>
  <r>
    <n v="3348"/>
    <x v="3218"/>
    <d v="2025-02-11T00:00:00"/>
    <x v="0"/>
    <x v="1"/>
    <x v="3"/>
    <s v="Unkown"/>
    <x v="0"/>
    <x v="2"/>
    <x v="6"/>
    <n v="8"/>
    <x v="0"/>
    <n v="199"/>
    <x v="0"/>
    <x v="249"/>
    <n v="189.05"/>
    <n v="0.82864321608040203"/>
    <n v="164.9"/>
    <n v="0.10903200211584237"/>
  </r>
  <r>
    <n v="3349"/>
    <x v="3219"/>
    <d v="2024-11-30T00:00:00"/>
    <x v="1"/>
    <x v="10"/>
    <x v="3"/>
    <s v="Unkown"/>
    <x v="0"/>
    <x v="1"/>
    <x v="2"/>
    <n v="6"/>
    <x v="1"/>
    <n v="999"/>
    <x v="3"/>
    <x v="126"/>
    <n v="849.15"/>
    <n v="0.7298398398398398"/>
    <n v="729.11"/>
    <n v="0.14310585094898823"/>
  </r>
  <r>
    <n v="3350"/>
    <x v="3220"/>
    <d v="2024-08-30T00:00:00"/>
    <x v="1"/>
    <x v="5"/>
    <x v="2"/>
    <s v="Unkown"/>
    <x v="2"/>
    <x v="0"/>
    <x v="1"/>
    <n v="4"/>
    <x v="1"/>
    <n v="299"/>
    <x v="2"/>
    <x v="33"/>
    <n v="269.10000000000002"/>
    <n v="0.87755852842809356"/>
    <n v="262.39"/>
    <n v="0.24376625789669265"/>
  </r>
  <r>
    <n v="3351"/>
    <x v="3221"/>
    <d v="2024-11-11T00:00:00"/>
    <x v="1"/>
    <x v="10"/>
    <x v="2"/>
    <s v="CUST1002"/>
    <x v="2"/>
    <x v="1"/>
    <x v="2"/>
    <n v="6"/>
    <x v="1"/>
    <n v="149"/>
    <x v="2"/>
    <x v="185"/>
    <n v="134.1"/>
    <n v="1.083020134228188"/>
    <n v="161.37"/>
    <n v="0.20055928411633109"/>
  </r>
  <r>
    <n v="3352"/>
    <x v="3222"/>
    <d v="2024-04-19T00:00:00"/>
    <x v="1"/>
    <x v="2"/>
    <x v="0"/>
    <s v="CUST2253"/>
    <x v="0"/>
    <x v="0"/>
    <x v="1"/>
    <n v="8"/>
    <x v="0"/>
    <n v="199"/>
    <x v="2"/>
    <x v="251"/>
    <n v="179.1"/>
    <n v="1.1587437185929648"/>
    <n v="230.59"/>
    <n v="0.16093662758235625"/>
  </r>
  <r>
    <n v="3353"/>
    <x v="3223"/>
    <d v="2025-11-15T00:00:00"/>
    <x v="0"/>
    <x v="10"/>
    <x v="3"/>
    <s v="Unkown"/>
    <x v="0"/>
    <x v="0"/>
    <x v="2"/>
    <n v="10"/>
    <x v="0"/>
    <n v="799"/>
    <x v="0"/>
    <x v="217"/>
    <n v="759.05"/>
    <n v="1.4958948685857323"/>
    <n v="1195.22"/>
    <n v="0.15746261774586653"/>
  </r>
  <r>
    <n v="3354"/>
    <x v="3224"/>
    <d v="2024-08-14T00:00:00"/>
    <x v="1"/>
    <x v="5"/>
    <x v="0"/>
    <s v="Unkown"/>
    <x v="2"/>
    <x v="1"/>
    <x v="0"/>
    <n v="9"/>
    <x v="0"/>
    <n v="99"/>
    <x v="3"/>
    <x v="147"/>
    <n v="84.15"/>
    <n v="0.83000000000000007"/>
    <n v="82.17"/>
    <n v="0.10849673202614379"/>
  </r>
  <r>
    <n v="3356"/>
    <x v="3225"/>
    <d v="2024-02-18T00:00:00"/>
    <x v="1"/>
    <x v="1"/>
    <x v="0"/>
    <s v="Unkown"/>
    <x v="0"/>
    <x v="1"/>
    <x v="6"/>
    <n v="5"/>
    <x v="1"/>
    <n v="199"/>
    <x v="3"/>
    <x v="44"/>
    <n v="169.15"/>
    <n v="0.42758793969849246"/>
    <n v="85.09"/>
    <n v="0.10060892698788058"/>
  </r>
  <r>
    <n v="3357"/>
    <x v="3226"/>
    <d v="2024-10-13T00:00:00"/>
    <x v="1"/>
    <x v="11"/>
    <x v="0"/>
    <s v="Unkown"/>
    <x v="1"/>
    <x v="0"/>
    <x v="2"/>
    <n v="3"/>
    <x v="2"/>
    <n v="199"/>
    <x v="2"/>
    <x v="168"/>
    <n v="179.1"/>
    <n v="0.33949748743718594"/>
    <n v="67.56"/>
    <n v="0.12573981016192073"/>
  </r>
  <r>
    <n v="3358"/>
    <x v="3227"/>
    <d v="2025-08-18T00:00:00"/>
    <x v="0"/>
    <x v="5"/>
    <x v="1"/>
    <s v="CUST2499"/>
    <x v="1"/>
    <x v="1"/>
    <x v="6"/>
    <n v="9"/>
    <x v="0"/>
    <n v="99"/>
    <x v="2"/>
    <x v="228"/>
    <n v="89.1"/>
    <n v="0.78575757575757577"/>
    <n v="77.790000000000006"/>
    <n v="9.7007108118219235E-2"/>
  </r>
  <r>
    <n v="3359"/>
    <x v="3228"/>
    <d v="2024-12-11T00:00:00"/>
    <x v="1"/>
    <x v="6"/>
    <x v="0"/>
    <s v="CUST2079"/>
    <x v="1"/>
    <x v="2"/>
    <x v="6"/>
    <n v="8"/>
    <x v="0"/>
    <n v="799"/>
    <x v="3"/>
    <x v="230"/>
    <n v="679.15"/>
    <n v="1.3989111389236546"/>
    <n v="1117.73"/>
    <n v="0.20572222631230216"/>
  </r>
  <r>
    <n v="3360"/>
    <x v="3229"/>
    <d v="2024-11-25T00:00:00"/>
    <x v="1"/>
    <x v="10"/>
    <x v="0"/>
    <s v="Unkown"/>
    <x v="1"/>
    <x v="0"/>
    <x v="0"/>
    <n v="8"/>
    <x v="0"/>
    <n v="99"/>
    <x v="3"/>
    <x v="207"/>
    <n v="84.15"/>
    <n v="1.4713131313131314"/>
    <n v="145.66"/>
    <n v="0.21636957813428401"/>
  </r>
  <r>
    <n v="3361"/>
    <x v="3230"/>
    <d v="2025-08-15T00:00:00"/>
    <x v="0"/>
    <x v="5"/>
    <x v="0"/>
    <s v="Unkown"/>
    <x v="2"/>
    <x v="2"/>
    <x v="5"/>
    <n v="2"/>
    <x v="2"/>
    <n v="999"/>
    <x v="1"/>
    <x v="160"/>
    <n v="999"/>
    <n v="0.26239239239239237"/>
    <n v="262.13"/>
    <n v="0.13119619619619619"/>
  </r>
  <r>
    <n v="3362"/>
    <x v="3231"/>
    <d v="2024-08-05T00:00:00"/>
    <x v="1"/>
    <x v="5"/>
    <x v="1"/>
    <s v="CUST2143"/>
    <x v="0"/>
    <x v="0"/>
    <x v="1"/>
    <n v="4"/>
    <x v="1"/>
    <n v="199"/>
    <x v="2"/>
    <x v="173"/>
    <n v="179.1"/>
    <n v="0.75783919597989946"/>
    <n v="150.81"/>
    <n v="0.21051088777219432"/>
  </r>
  <r>
    <n v="3363"/>
    <x v="3232"/>
    <d v="2024-05-12T00:00:00"/>
    <x v="1"/>
    <x v="7"/>
    <x v="3"/>
    <s v="Unkown"/>
    <x v="1"/>
    <x v="0"/>
    <x v="0"/>
    <n v="10"/>
    <x v="0"/>
    <n v="99"/>
    <x v="2"/>
    <x v="117"/>
    <n v="89.1"/>
    <n v="0.98141414141414141"/>
    <n v="97.16"/>
    <n v="0.10904601571268238"/>
  </r>
  <r>
    <n v="3364"/>
    <x v="3233"/>
    <d v="2025-04-06T00:00:00"/>
    <x v="0"/>
    <x v="2"/>
    <x v="0"/>
    <s v="CUST2334"/>
    <x v="0"/>
    <x v="0"/>
    <x v="1"/>
    <n v="10"/>
    <x v="0"/>
    <n v="299"/>
    <x v="3"/>
    <x v="263"/>
    <n v="254.15"/>
    <n v="2.5120066889632109"/>
    <n v="751.09"/>
    <n v="0.29553019870155423"/>
  </r>
  <r>
    <n v="3365"/>
    <x v="3234"/>
    <d v="2025-01-22T00:00:00"/>
    <x v="0"/>
    <x v="9"/>
    <x v="0"/>
    <s v="Unkown"/>
    <x v="1"/>
    <x v="1"/>
    <x v="4"/>
    <n v="8"/>
    <x v="0"/>
    <n v="799"/>
    <x v="1"/>
    <x v="162"/>
    <n v="799"/>
    <n v="1.0960450563204005"/>
    <n v="875.74"/>
    <n v="0.13700563204005006"/>
  </r>
  <r>
    <n v="3366"/>
    <x v="3235"/>
    <d v="2025-07-26T00:00:00"/>
    <x v="0"/>
    <x v="4"/>
    <x v="0"/>
    <s v="CUST1961"/>
    <x v="2"/>
    <x v="2"/>
    <x v="6"/>
    <n v="1"/>
    <x v="2"/>
    <n v="199"/>
    <x v="2"/>
    <x v="242"/>
    <n v="179.1"/>
    <n v="6.5025125628140695E-2"/>
    <n v="12.94"/>
    <n v="7.2250139586822998E-2"/>
  </r>
  <r>
    <n v="3367"/>
    <x v="3236"/>
    <d v="2025-06-18T00:00:00"/>
    <x v="0"/>
    <x v="0"/>
    <x v="0"/>
    <s v="Unkown"/>
    <x v="0"/>
    <x v="2"/>
    <x v="0"/>
    <n v="1"/>
    <x v="2"/>
    <n v="149"/>
    <x v="1"/>
    <x v="7"/>
    <n v="149"/>
    <n v="7.2617449664429526E-2"/>
    <n v="10.82"/>
    <n v="7.2617449664429526E-2"/>
  </r>
  <r>
    <n v="3368"/>
    <x v="3237"/>
    <d v="2024-07-01T00:00:00"/>
    <x v="1"/>
    <x v="4"/>
    <x v="1"/>
    <s v="Unkown"/>
    <x v="1"/>
    <x v="0"/>
    <x v="4"/>
    <n v="3"/>
    <x v="2"/>
    <n v="199"/>
    <x v="0"/>
    <x v="114"/>
    <n v="189.04999999999998"/>
    <n v="0.8522613065326633"/>
    <n v="169.6"/>
    <n v="0.2990390549237415"/>
  </r>
  <r>
    <n v="3369"/>
    <x v="3238"/>
    <d v="2024-02-15T00:00:00"/>
    <x v="1"/>
    <x v="1"/>
    <x v="0"/>
    <s v="Unkown"/>
    <x v="0"/>
    <x v="0"/>
    <x v="4"/>
    <n v="5"/>
    <x v="1"/>
    <n v="999"/>
    <x v="2"/>
    <x v="183"/>
    <n v="899.1"/>
    <n v="0.97886886886886881"/>
    <n v="977.89"/>
    <n v="0.21752641530419309"/>
  </r>
  <r>
    <n v="3370"/>
    <x v="3239"/>
    <d v="2025-08-26T00:00:00"/>
    <x v="0"/>
    <x v="5"/>
    <x v="3"/>
    <s v="Unkown"/>
    <x v="0"/>
    <x v="1"/>
    <x v="3"/>
    <n v="6"/>
    <x v="1"/>
    <n v="799"/>
    <x v="0"/>
    <x v="241"/>
    <n v="759.05000000000007"/>
    <n v="1.3016896120150188"/>
    <n v="1040.05"/>
    <n v="0.22836659859912609"/>
  </r>
  <r>
    <n v="3371"/>
    <x v="3240"/>
    <d v="2025-02-11T00:00:00"/>
    <x v="0"/>
    <x v="1"/>
    <x v="0"/>
    <s v="Unkown"/>
    <x v="2"/>
    <x v="1"/>
    <x v="1"/>
    <n v="5"/>
    <x v="1"/>
    <n v="499"/>
    <x v="3"/>
    <x v="10"/>
    <n v="424.15"/>
    <n v="0.32941883767535068"/>
    <n v="164.38"/>
    <n v="7.7510314747141346E-2"/>
  </r>
  <r>
    <n v="3372"/>
    <x v="3241"/>
    <d v="2024-04-19T00:00:00"/>
    <x v="1"/>
    <x v="2"/>
    <x v="0"/>
    <s v="Unkown"/>
    <x v="1"/>
    <x v="2"/>
    <x v="1"/>
    <n v="4"/>
    <x v="1"/>
    <n v="799"/>
    <x v="3"/>
    <x v="130"/>
    <n v="679.15"/>
    <n v="0.82225281602002509"/>
    <n v="656.98"/>
    <n v="0.24183906353530149"/>
  </r>
  <r>
    <n v="3373"/>
    <x v="3242"/>
    <d v="2024-09-21T00:00:00"/>
    <x v="1"/>
    <x v="3"/>
    <x v="0"/>
    <s v="CUST1097"/>
    <x v="0"/>
    <x v="0"/>
    <x v="4"/>
    <n v="2"/>
    <x v="2"/>
    <n v="999"/>
    <x v="3"/>
    <x v="92"/>
    <n v="849.15"/>
    <n v="0.36704704704704705"/>
    <n v="366.68"/>
    <n v="0.21591002767473358"/>
  </r>
  <r>
    <n v="3374"/>
    <x v="3243"/>
    <d v="2024-08-17T00:00:00"/>
    <x v="1"/>
    <x v="5"/>
    <x v="0"/>
    <s v="Unkown"/>
    <x v="1"/>
    <x v="2"/>
    <x v="0"/>
    <n v="9"/>
    <x v="0"/>
    <n v="299"/>
    <x v="0"/>
    <x v="32"/>
    <n v="284.04999999999995"/>
    <n v="2.3059197324414717"/>
    <n v="689.47"/>
    <n v="0.26969821432064001"/>
  </r>
  <r>
    <n v="3375"/>
    <x v="3244"/>
    <d v="2025-11-05T00:00:00"/>
    <x v="0"/>
    <x v="10"/>
    <x v="0"/>
    <s v="Unkown"/>
    <x v="1"/>
    <x v="2"/>
    <x v="2"/>
    <n v="5"/>
    <x v="1"/>
    <n v="799"/>
    <x v="2"/>
    <x v="218"/>
    <n v="719.1"/>
    <n v="0.70418022528160196"/>
    <n v="562.64"/>
    <n v="0.15648449450702268"/>
  </r>
  <r>
    <n v="3376"/>
    <x v="3245"/>
    <d v="2025-06-27T00:00:00"/>
    <x v="0"/>
    <x v="0"/>
    <x v="1"/>
    <s v="Unkown"/>
    <x v="1"/>
    <x v="2"/>
    <x v="3"/>
    <n v="5"/>
    <x v="1"/>
    <n v="149"/>
    <x v="0"/>
    <x v="97"/>
    <n v="141.55000000000001"/>
    <n v="0.66825503355704696"/>
    <n v="99.57"/>
    <n v="0.14068527022253619"/>
  </r>
  <r>
    <n v="3377"/>
    <x v="3246"/>
    <d v="2025-09-08T00:00:00"/>
    <x v="0"/>
    <x v="3"/>
    <x v="2"/>
    <s v="Unkown"/>
    <x v="0"/>
    <x v="1"/>
    <x v="2"/>
    <n v="4"/>
    <x v="1"/>
    <n v="149"/>
    <x v="2"/>
    <x v="255"/>
    <n v="134.1"/>
    <n v="0.87140939597315437"/>
    <n v="129.84"/>
    <n v="0.24205816554809845"/>
  </r>
  <r>
    <n v="3378"/>
    <x v="3247"/>
    <d v="2024-02-09T00:00:00"/>
    <x v="1"/>
    <x v="1"/>
    <x v="0"/>
    <s v="Unkown"/>
    <x v="2"/>
    <x v="1"/>
    <x v="1"/>
    <n v="3"/>
    <x v="2"/>
    <n v="149"/>
    <x v="0"/>
    <x v="108"/>
    <n v="141.54999999999998"/>
    <n v="0.19295302013422819"/>
    <n v="28.75"/>
    <n v="6.7702814082185328E-2"/>
  </r>
  <r>
    <n v="3379"/>
    <x v="3248"/>
    <d v="2024-01-23T00:00:00"/>
    <x v="1"/>
    <x v="9"/>
    <x v="2"/>
    <s v="CUST2910"/>
    <x v="2"/>
    <x v="2"/>
    <x v="5"/>
    <n v="7"/>
    <x v="0"/>
    <n v="299"/>
    <x v="0"/>
    <x v="215"/>
    <n v="284.05"/>
    <n v="1.6940468227424748"/>
    <n v="506.52"/>
    <n v="0.25474388311916918"/>
  </r>
  <r>
    <n v="3380"/>
    <x v="3249"/>
    <d v="2024-02-03T00:00:00"/>
    <x v="1"/>
    <x v="1"/>
    <x v="2"/>
    <s v="Unkown"/>
    <x v="1"/>
    <x v="2"/>
    <x v="5"/>
    <n v="5"/>
    <x v="1"/>
    <n v="999"/>
    <x v="1"/>
    <x v="136"/>
    <n v="999"/>
    <n v="1.2158758758758759"/>
    <n v="1214.6600000000001"/>
    <n v="0.2431751751751752"/>
  </r>
  <r>
    <n v="3381"/>
    <x v="3250"/>
    <d v="2024-08-03T00:00:00"/>
    <x v="1"/>
    <x v="5"/>
    <x v="2"/>
    <s v="CUST1050"/>
    <x v="1"/>
    <x v="1"/>
    <x v="3"/>
    <n v="6"/>
    <x v="1"/>
    <n v="499"/>
    <x v="0"/>
    <x v="209"/>
    <n v="474.05"/>
    <n v="0.30086172344689377"/>
    <n v="150.13"/>
    <n v="5.2782758499455046E-2"/>
  </r>
  <r>
    <n v="3382"/>
    <x v="3251"/>
    <d v="2024-09-08T00:00:00"/>
    <x v="1"/>
    <x v="3"/>
    <x v="0"/>
    <s v="Unkown"/>
    <x v="0"/>
    <x v="2"/>
    <x v="0"/>
    <n v="4"/>
    <x v="1"/>
    <n v="999"/>
    <x v="1"/>
    <x v="119"/>
    <n v="999"/>
    <n v="0.40791791791791793"/>
    <n v="407.51"/>
    <n v="0.10197947947947948"/>
  </r>
  <r>
    <n v="3383"/>
    <x v="3252"/>
    <d v="2024-08-13T00:00:00"/>
    <x v="1"/>
    <x v="5"/>
    <x v="3"/>
    <s v="Unkown"/>
    <x v="0"/>
    <x v="1"/>
    <x v="6"/>
    <n v="4"/>
    <x v="1"/>
    <n v="99"/>
    <x v="2"/>
    <x v="17"/>
    <n v="89.1"/>
    <n v="0.64989898989898998"/>
    <n v="64.34"/>
    <n v="0.18052749719416389"/>
  </r>
  <r>
    <n v="3384"/>
    <x v="3253"/>
    <d v="2024-06-25T00:00:00"/>
    <x v="1"/>
    <x v="0"/>
    <x v="0"/>
    <s v="Unkown"/>
    <x v="1"/>
    <x v="1"/>
    <x v="0"/>
    <n v="7"/>
    <x v="0"/>
    <n v="999"/>
    <x v="1"/>
    <x v="75"/>
    <n v="999"/>
    <n v="1.9554954954954955"/>
    <n v="1953.54"/>
    <n v="0.27935649935649937"/>
  </r>
  <r>
    <n v="3385"/>
    <x v="3254"/>
    <d v="2024-09-04T00:00:00"/>
    <x v="1"/>
    <x v="3"/>
    <x v="1"/>
    <s v="Unkown"/>
    <x v="0"/>
    <x v="0"/>
    <x v="4"/>
    <n v="7"/>
    <x v="0"/>
    <n v="99"/>
    <x v="2"/>
    <x v="195"/>
    <n v="89.100000000000009"/>
    <n v="0.63424242424242427"/>
    <n v="62.79"/>
    <n v="0.10067340067340066"/>
  </r>
  <r>
    <n v="3386"/>
    <x v="3255"/>
    <d v="2025-10-19T00:00:00"/>
    <x v="0"/>
    <x v="11"/>
    <x v="2"/>
    <s v="Unkown"/>
    <x v="2"/>
    <x v="1"/>
    <x v="0"/>
    <n v="8"/>
    <x v="0"/>
    <n v="99"/>
    <x v="0"/>
    <x v="184"/>
    <n v="94.05"/>
    <n v="1.0048484848484849"/>
    <n v="99.48"/>
    <n v="0.13221690590111643"/>
  </r>
  <r>
    <n v="3387"/>
    <x v="3256"/>
    <d v="2024-03-13T00:00:00"/>
    <x v="1"/>
    <x v="8"/>
    <x v="3"/>
    <s v="Unkown"/>
    <x v="1"/>
    <x v="1"/>
    <x v="7"/>
    <n v="10"/>
    <x v="0"/>
    <n v="999"/>
    <x v="0"/>
    <x v="134"/>
    <n v="949.05"/>
    <n v="2.4556856856856859"/>
    <n v="2453.23"/>
    <n v="0.25849323007217745"/>
  </r>
  <r>
    <n v="3388"/>
    <x v="3257"/>
    <d v="2025-12-09T00:00:00"/>
    <x v="0"/>
    <x v="6"/>
    <x v="2"/>
    <s v="CUST2415"/>
    <x v="1"/>
    <x v="2"/>
    <x v="4"/>
    <n v="1"/>
    <x v="2"/>
    <n v="799"/>
    <x v="1"/>
    <x v="14"/>
    <n v="799"/>
    <n v="0.19903629536921152"/>
    <n v="159.03"/>
    <n v="0.19903629536921152"/>
  </r>
  <r>
    <n v="3389"/>
    <x v="3258"/>
    <d v="2024-01-07T00:00:00"/>
    <x v="1"/>
    <x v="9"/>
    <x v="0"/>
    <s v="Unkown"/>
    <x v="0"/>
    <x v="0"/>
    <x v="2"/>
    <n v="8"/>
    <x v="0"/>
    <n v="199"/>
    <x v="1"/>
    <x v="128"/>
    <n v="199"/>
    <n v="0.42391959798994977"/>
    <n v="84.36"/>
    <n v="5.2989949748743721E-2"/>
  </r>
  <r>
    <n v="3390"/>
    <x v="3259"/>
    <d v="2025-10-22T00:00:00"/>
    <x v="0"/>
    <x v="11"/>
    <x v="2"/>
    <s v="CUST2955"/>
    <x v="1"/>
    <x v="1"/>
    <x v="2"/>
    <n v="4"/>
    <x v="1"/>
    <n v="99"/>
    <x v="1"/>
    <x v="29"/>
    <n v="99"/>
    <n v="0.86818181818181817"/>
    <n v="85.95"/>
    <n v="0.21704545454545454"/>
  </r>
  <r>
    <n v="3391"/>
    <x v="3260"/>
    <d v="2025-02-03T00:00:00"/>
    <x v="0"/>
    <x v="1"/>
    <x v="1"/>
    <s v="Unkown"/>
    <x v="0"/>
    <x v="2"/>
    <x v="2"/>
    <n v="10"/>
    <x v="0"/>
    <n v="999"/>
    <x v="0"/>
    <x v="134"/>
    <n v="949.05"/>
    <n v="0.91404404404404405"/>
    <n v="913.13"/>
    <n v="9.6215162530951998E-2"/>
  </r>
  <r>
    <n v="3392"/>
    <x v="3261"/>
    <d v="2025-12-16T00:00:00"/>
    <x v="0"/>
    <x v="6"/>
    <x v="3"/>
    <s v="CUST1506"/>
    <x v="1"/>
    <x v="0"/>
    <x v="6"/>
    <n v="7"/>
    <x v="0"/>
    <n v="799"/>
    <x v="1"/>
    <x v="199"/>
    <n v="799"/>
    <n v="0.44618272841051315"/>
    <n v="356.5"/>
    <n v="6.374038977293045E-2"/>
  </r>
  <r>
    <n v="3393"/>
    <x v="3262"/>
    <d v="2024-01-21T00:00:00"/>
    <x v="1"/>
    <x v="9"/>
    <x v="1"/>
    <s v="CUST2004"/>
    <x v="1"/>
    <x v="0"/>
    <x v="6"/>
    <n v="8"/>
    <x v="0"/>
    <n v="99"/>
    <x v="3"/>
    <x v="207"/>
    <n v="84.15"/>
    <n v="0.40656565656565657"/>
    <n v="40.25"/>
    <n v="5.9789067142008316E-2"/>
  </r>
  <r>
    <n v="3394"/>
    <x v="3263"/>
    <d v="2025-04-09T00:00:00"/>
    <x v="0"/>
    <x v="2"/>
    <x v="0"/>
    <s v="CUST2723"/>
    <x v="0"/>
    <x v="0"/>
    <x v="0"/>
    <n v="1"/>
    <x v="2"/>
    <n v="999"/>
    <x v="1"/>
    <x v="227"/>
    <n v="999"/>
    <n v="0.19132132132132132"/>
    <n v="191.13"/>
    <n v="0.19132132132132132"/>
  </r>
  <r>
    <n v="3395"/>
    <x v="3264"/>
    <d v="2024-06-13T00:00:00"/>
    <x v="1"/>
    <x v="0"/>
    <x v="1"/>
    <s v="CUST2840"/>
    <x v="2"/>
    <x v="2"/>
    <x v="7"/>
    <n v="10"/>
    <x v="0"/>
    <n v="299"/>
    <x v="3"/>
    <x v="263"/>
    <n v="254.15"/>
    <n v="1.3814715719063546"/>
    <n v="413.06"/>
    <n v="0.16252606728310054"/>
  </r>
  <r>
    <n v="3396"/>
    <x v="3265"/>
    <d v="2024-05-31T00:00:00"/>
    <x v="1"/>
    <x v="7"/>
    <x v="1"/>
    <s v="Unkown"/>
    <x v="1"/>
    <x v="2"/>
    <x v="2"/>
    <n v="3"/>
    <x v="2"/>
    <n v="99"/>
    <x v="3"/>
    <x v="177"/>
    <n v="84.149999999999991"/>
    <n v="0.48949494949494948"/>
    <n v="48.46"/>
    <n v="0.19195880372350962"/>
  </r>
  <r>
    <n v="3397"/>
    <x v="3266"/>
    <d v="2025-09-14T00:00:00"/>
    <x v="0"/>
    <x v="3"/>
    <x v="1"/>
    <s v="CUST2623"/>
    <x v="1"/>
    <x v="2"/>
    <x v="0"/>
    <n v="9"/>
    <x v="0"/>
    <n v="999"/>
    <x v="2"/>
    <x v="265"/>
    <n v="899.09999999999991"/>
    <n v="1.9134434434434435"/>
    <n v="1911.53"/>
    <n v="0.23622758561030166"/>
  </r>
  <r>
    <n v="3398"/>
    <x v="3267"/>
    <d v="2024-01-14T00:00:00"/>
    <x v="1"/>
    <x v="9"/>
    <x v="0"/>
    <s v="CUST1479"/>
    <x v="0"/>
    <x v="1"/>
    <x v="1"/>
    <n v="7"/>
    <x v="0"/>
    <n v="99"/>
    <x v="0"/>
    <x v="157"/>
    <n v="94.05"/>
    <n v="1.1135353535353534"/>
    <n v="110.24"/>
    <n v="0.16744892534366218"/>
  </r>
  <r>
    <n v="3399"/>
    <x v="3268"/>
    <d v="2024-10-22T00:00:00"/>
    <x v="1"/>
    <x v="11"/>
    <x v="3"/>
    <s v="Unkown"/>
    <x v="0"/>
    <x v="2"/>
    <x v="6"/>
    <n v="2"/>
    <x v="2"/>
    <n v="299"/>
    <x v="3"/>
    <x v="232"/>
    <n v="254.15"/>
    <n v="0.15361204013377927"/>
    <n v="45.93"/>
    <n v="9.0360023608105453E-2"/>
  </r>
  <r>
    <n v="3400"/>
    <x v="3269"/>
    <d v="2025-01-17T00:00:00"/>
    <x v="0"/>
    <x v="9"/>
    <x v="0"/>
    <s v="Unkown"/>
    <x v="1"/>
    <x v="1"/>
    <x v="5"/>
    <n v="1"/>
    <x v="2"/>
    <n v="149"/>
    <x v="2"/>
    <x v="206"/>
    <n v="134.1"/>
    <n v="0.23946308724832216"/>
    <n v="35.68"/>
    <n v="0.26607009694258016"/>
  </r>
  <r>
    <n v="3401"/>
    <x v="3270"/>
    <d v="2024-12-07T00:00:00"/>
    <x v="1"/>
    <x v="6"/>
    <x v="0"/>
    <s v="Unkown"/>
    <x v="1"/>
    <x v="2"/>
    <x v="1"/>
    <n v="2"/>
    <x v="2"/>
    <n v="149"/>
    <x v="3"/>
    <x v="234"/>
    <n v="126.65"/>
    <n v="0.35516778523489934"/>
    <n v="52.92"/>
    <n v="0.20892222660876431"/>
  </r>
  <r>
    <n v="3402"/>
    <x v="3271"/>
    <d v="2025-08-26T00:00:00"/>
    <x v="0"/>
    <x v="5"/>
    <x v="0"/>
    <s v="CUST2480"/>
    <x v="2"/>
    <x v="2"/>
    <x v="0"/>
    <n v="9"/>
    <x v="0"/>
    <n v="799"/>
    <x v="1"/>
    <x v="24"/>
    <n v="799"/>
    <n v="1.4673466833541928"/>
    <n v="1172.4100000000001"/>
    <n v="0.16303852037268809"/>
  </r>
  <r>
    <n v="3403"/>
    <x v="3272"/>
    <d v="2024-01-17T00:00:00"/>
    <x v="1"/>
    <x v="9"/>
    <x v="0"/>
    <s v="Unkown"/>
    <x v="1"/>
    <x v="1"/>
    <x v="7"/>
    <n v="4"/>
    <x v="1"/>
    <n v="299"/>
    <x v="0"/>
    <x v="51"/>
    <n v="284.05"/>
    <n v="0.2846153846153846"/>
    <n v="85.1"/>
    <n v="7.48987854251012E-2"/>
  </r>
  <r>
    <n v="3404"/>
    <x v="3273"/>
    <d v="2025-01-30T00:00:00"/>
    <x v="0"/>
    <x v="9"/>
    <x v="3"/>
    <s v="CUST2047"/>
    <x v="1"/>
    <x v="0"/>
    <x v="5"/>
    <n v="4"/>
    <x v="1"/>
    <n v="199"/>
    <x v="0"/>
    <x v="135"/>
    <n v="189.05"/>
    <n v="0.37351758793969847"/>
    <n v="74.33"/>
    <n v="9.8294102089394333E-2"/>
  </r>
  <r>
    <n v="3405"/>
    <x v="3274"/>
    <d v="2025-06-20T00:00:00"/>
    <x v="0"/>
    <x v="0"/>
    <x v="3"/>
    <s v="Unkown"/>
    <x v="0"/>
    <x v="1"/>
    <x v="0"/>
    <n v="10"/>
    <x v="0"/>
    <n v="99"/>
    <x v="2"/>
    <x v="117"/>
    <n v="89.1"/>
    <n v="1.7457575757575758"/>
    <n v="172.83"/>
    <n v="0.19397306397306399"/>
  </r>
  <r>
    <n v="3406"/>
    <x v="3275"/>
    <d v="2024-11-16T00:00:00"/>
    <x v="1"/>
    <x v="10"/>
    <x v="2"/>
    <s v="CUST1312"/>
    <x v="0"/>
    <x v="1"/>
    <x v="3"/>
    <n v="4"/>
    <x v="1"/>
    <n v="999"/>
    <x v="1"/>
    <x v="119"/>
    <n v="999"/>
    <n v="0.64374374374374377"/>
    <n v="643.1"/>
    <n v="0.16093593593593594"/>
  </r>
  <r>
    <n v="3407"/>
    <x v="3276"/>
    <d v="2025-07-30T00:00:00"/>
    <x v="0"/>
    <x v="4"/>
    <x v="0"/>
    <s v="Unkown"/>
    <x v="2"/>
    <x v="0"/>
    <x v="1"/>
    <n v="3"/>
    <x v="2"/>
    <n v="99"/>
    <x v="2"/>
    <x v="158"/>
    <n v="89.100000000000009"/>
    <n v="0.65616161616161606"/>
    <n v="64.959999999999994"/>
    <n v="0.24302282080059853"/>
  </r>
  <r>
    <n v="3408"/>
    <x v="3277"/>
    <d v="2025-12-09T00:00:00"/>
    <x v="0"/>
    <x v="6"/>
    <x v="3"/>
    <s v="CUST1755"/>
    <x v="2"/>
    <x v="0"/>
    <x v="4"/>
    <n v="10"/>
    <x v="0"/>
    <n v="499"/>
    <x v="1"/>
    <x v="61"/>
    <n v="499"/>
    <n v="0.79651302605210417"/>
    <n v="397.46"/>
    <n v="7.9651302605210417E-2"/>
  </r>
  <r>
    <n v="3409"/>
    <x v="3278"/>
    <d v="2025-09-13T00:00:00"/>
    <x v="0"/>
    <x v="3"/>
    <x v="0"/>
    <s v="Unkown"/>
    <x v="1"/>
    <x v="0"/>
    <x v="4"/>
    <n v="10"/>
    <x v="0"/>
    <n v="499"/>
    <x v="1"/>
    <x v="61"/>
    <n v="499"/>
    <n v="2.0341883767535069"/>
    <n v="1015.06"/>
    <n v="0.20341883767535068"/>
  </r>
  <r>
    <n v="3410"/>
    <x v="3279"/>
    <d v="2025-10-30T00:00:00"/>
    <x v="0"/>
    <x v="11"/>
    <x v="3"/>
    <s v="Unkown"/>
    <x v="1"/>
    <x v="0"/>
    <x v="2"/>
    <n v="6"/>
    <x v="1"/>
    <n v="799"/>
    <x v="0"/>
    <x v="241"/>
    <n v="759.05000000000007"/>
    <n v="1.4387234042553192"/>
    <n v="1149.54"/>
    <n v="0.25240761478163493"/>
  </r>
  <r>
    <n v="3411"/>
    <x v="3280"/>
    <d v="2024-11-02T00:00:00"/>
    <x v="1"/>
    <x v="10"/>
    <x v="2"/>
    <s v="CUST1504"/>
    <x v="1"/>
    <x v="2"/>
    <x v="2"/>
    <n v="4"/>
    <x v="1"/>
    <n v="499"/>
    <x v="2"/>
    <x v="142"/>
    <n v="449.1"/>
    <n v="0.24891783567134268"/>
    <n v="124.21"/>
    <n v="6.9143843242039621E-2"/>
  </r>
  <r>
    <n v="3412"/>
    <x v="3281"/>
    <d v="2025-04-29T00:00:00"/>
    <x v="0"/>
    <x v="2"/>
    <x v="0"/>
    <s v="Unkown"/>
    <x v="2"/>
    <x v="0"/>
    <x v="3"/>
    <n v="7"/>
    <x v="0"/>
    <n v="999"/>
    <x v="3"/>
    <x v="90"/>
    <n v="849.15"/>
    <n v="1.2597497497497498"/>
    <n v="1258.49"/>
    <n v="0.21172264701676466"/>
  </r>
  <r>
    <n v="3413"/>
    <x v="3282"/>
    <d v="2024-07-02T00:00:00"/>
    <x v="1"/>
    <x v="4"/>
    <x v="3"/>
    <s v="Unkown"/>
    <x v="1"/>
    <x v="1"/>
    <x v="4"/>
    <n v="3"/>
    <x v="2"/>
    <n v="149"/>
    <x v="1"/>
    <x v="11"/>
    <n v="149"/>
    <n v="0.59543624161073827"/>
    <n v="88.72"/>
    <n v="0.19847874720357941"/>
  </r>
  <r>
    <n v="3414"/>
    <x v="3283"/>
    <d v="2025-11-24T00:00:00"/>
    <x v="0"/>
    <x v="10"/>
    <x v="2"/>
    <s v="Unkown"/>
    <x v="1"/>
    <x v="2"/>
    <x v="5"/>
    <n v="7"/>
    <x v="0"/>
    <n v="799"/>
    <x v="0"/>
    <x v="42"/>
    <n v="759.05000000000007"/>
    <n v="1.2479224030037548"/>
    <n v="997.09"/>
    <n v="0.18765750421109093"/>
  </r>
  <r>
    <n v="3415"/>
    <x v="3284"/>
    <d v="2024-05-28T00:00:00"/>
    <x v="1"/>
    <x v="7"/>
    <x v="3"/>
    <s v="CUST1867"/>
    <x v="2"/>
    <x v="0"/>
    <x v="1"/>
    <n v="3"/>
    <x v="2"/>
    <n v="999"/>
    <x v="2"/>
    <x v="67"/>
    <n v="899.1"/>
    <n v="0.26197197197197197"/>
    <n v="261.70999999999998"/>
    <n v="9.702665628591553E-2"/>
  </r>
  <r>
    <n v="3416"/>
    <x v="3285"/>
    <d v="2024-12-06T00:00:00"/>
    <x v="1"/>
    <x v="6"/>
    <x v="2"/>
    <s v="Unkown"/>
    <x v="1"/>
    <x v="0"/>
    <x v="4"/>
    <n v="3"/>
    <x v="2"/>
    <n v="149"/>
    <x v="2"/>
    <x v="141"/>
    <n v="134.1"/>
    <n v="0.21590604026845639"/>
    <n v="32.17"/>
    <n v="7.9965200099428285E-2"/>
  </r>
  <r>
    <n v="3417"/>
    <x v="3286"/>
    <d v="2025-03-09T00:00:00"/>
    <x v="0"/>
    <x v="8"/>
    <x v="0"/>
    <s v="Unkown"/>
    <x v="2"/>
    <x v="1"/>
    <x v="6"/>
    <n v="5"/>
    <x v="1"/>
    <n v="499"/>
    <x v="2"/>
    <x v="153"/>
    <n v="449.1"/>
    <n v="0.35346693386773548"/>
    <n v="176.38"/>
    <n v="7.8548207526163441E-2"/>
  </r>
  <r>
    <n v="3418"/>
    <x v="3287"/>
    <d v="2025-11-13T00:00:00"/>
    <x v="0"/>
    <x v="10"/>
    <x v="2"/>
    <s v="Unkown"/>
    <x v="2"/>
    <x v="0"/>
    <x v="2"/>
    <n v="2"/>
    <x v="2"/>
    <n v="499"/>
    <x v="1"/>
    <x v="72"/>
    <n v="499"/>
    <n v="0.59228456913827654"/>
    <n v="295.55"/>
    <n v="0.29614228456913827"/>
  </r>
  <r>
    <n v="3419"/>
    <x v="3288"/>
    <d v="2025-08-21T00:00:00"/>
    <x v="0"/>
    <x v="5"/>
    <x v="2"/>
    <s v="Unkown"/>
    <x v="2"/>
    <x v="1"/>
    <x v="6"/>
    <n v="4"/>
    <x v="1"/>
    <n v="999"/>
    <x v="3"/>
    <x v="239"/>
    <n v="849.15"/>
    <n v="0.72161161161161158"/>
    <n v="720.89"/>
    <n v="0.21223870929753283"/>
  </r>
  <r>
    <n v="3421"/>
    <x v="3289"/>
    <d v="2025-12-24T00:00:00"/>
    <x v="0"/>
    <x v="6"/>
    <x v="1"/>
    <s v="Unkown"/>
    <x v="1"/>
    <x v="0"/>
    <x v="1"/>
    <n v="4"/>
    <x v="1"/>
    <n v="299"/>
    <x v="1"/>
    <x v="49"/>
    <n v="299"/>
    <n v="0.48565217391304349"/>
    <n v="145.21"/>
    <n v="0.12141304347826087"/>
  </r>
  <r>
    <n v="3423"/>
    <x v="3290"/>
    <d v="2024-04-19T00:00:00"/>
    <x v="1"/>
    <x v="2"/>
    <x v="0"/>
    <s v="CUST2695"/>
    <x v="1"/>
    <x v="1"/>
    <x v="6"/>
    <n v="4"/>
    <x v="1"/>
    <n v="799"/>
    <x v="0"/>
    <x v="167"/>
    <n v="759.05"/>
    <n v="0.31088861076345431"/>
    <n v="248.4"/>
    <n v="8.1812792306172194E-2"/>
  </r>
  <r>
    <n v="3425"/>
    <x v="3291"/>
    <d v="2024-05-22T00:00:00"/>
    <x v="1"/>
    <x v="7"/>
    <x v="1"/>
    <s v="CUST2181"/>
    <x v="2"/>
    <x v="0"/>
    <x v="5"/>
    <n v="1"/>
    <x v="2"/>
    <n v="499"/>
    <x v="1"/>
    <x v="102"/>
    <n v="499"/>
    <n v="0.13723446893787575"/>
    <n v="68.48"/>
    <n v="0.13723446893787575"/>
  </r>
  <r>
    <n v="3426"/>
    <x v="3292"/>
    <d v="2024-10-21T00:00:00"/>
    <x v="1"/>
    <x v="11"/>
    <x v="3"/>
    <s v="Unkown"/>
    <x v="0"/>
    <x v="0"/>
    <x v="7"/>
    <n v="3"/>
    <x v="2"/>
    <n v="999"/>
    <x v="3"/>
    <x v="252"/>
    <n v="849.15"/>
    <n v="0.70710710710710711"/>
    <n v="706.4"/>
    <n v="0.27729690474788515"/>
  </r>
  <r>
    <n v="3427"/>
    <x v="3293"/>
    <d v="2024-08-25T00:00:00"/>
    <x v="1"/>
    <x v="5"/>
    <x v="1"/>
    <s v="Unkown"/>
    <x v="1"/>
    <x v="1"/>
    <x v="3"/>
    <n v="4"/>
    <x v="1"/>
    <n v="799"/>
    <x v="3"/>
    <x v="130"/>
    <n v="679.15"/>
    <n v="0.92226533166458069"/>
    <n v="736.89"/>
    <n v="0.27125450931311196"/>
  </r>
  <r>
    <n v="3428"/>
    <x v="3294"/>
    <d v="2024-12-26T00:00:00"/>
    <x v="1"/>
    <x v="6"/>
    <x v="2"/>
    <s v="Unkown"/>
    <x v="1"/>
    <x v="1"/>
    <x v="6"/>
    <n v="2"/>
    <x v="2"/>
    <n v="199"/>
    <x v="1"/>
    <x v="123"/>
    <n v="199"/>
    <n v="0.11683417085427136"/>
    <n v="23.25"/>
    <n v="5.8417085427135682E-2"/>
  </r>
  <r>
    <n v="3429"/>
    <x v="3295"/>
    <d v="2025-08-18T00:00:00"/>
    <x v="0"/>
    <x v="5"/>
    <x v="3"/>
    <s v="Unkown"/>
    <x v="1"/>
    <x v="2"/>
    <x v="6"/>
    <n v="4"/>
    <x v="1"/>
    <n v="199"/>
    <x v="3"/>
    <x v="28"/>
    <n v="169.15"/>
    <n v="0.59447236180904517"/>
    <n v="118.3"/>
    <n v="0.17484481229677801"/>
  </r>
  <r>
    <n v="3430"/>
    <x v="3296"/>
    <d v="2025-09-10T00:00:00"/>
    <x v="0"/>
    <x v="3"/>
    <x v="3"/>
    <s v="Unkown"/>
    <x v="1"/>
    <x v="2"/>
    <x v="2"/>
    <n v="1"/>
    <x v="2"/>
    <n v="199"/>
    <x v="1"/>
    <x v="148"/>
    <n v="199"/>
    <n v="0.28829145728643213"/>
    <n v="57.37"/>
    <n v="0.28829145728643213"/>
  </r>
  <r>
    <n v="3431"/>
    <x v="3297"/>
    <d v="2024-11-03T00:00:00"/>
    <x v="1"/>
    <x v="10"/>
    <x v="3"/>
    <s v="Unkown"/>
    <x v="0"/>
    <x v="1"/>
    <x v="2"/>
    <n v="6"/>
    <x v="1"/>
    <n v="999"/>
    <x v="3"/>
    <x v="126"/>
    <n v="849.15"/>
    <n v="0.37698698698698702"/>
    <n v="376.61"/>
    <n v="7.3919017056271963E-2"/>
  </r>
  <r>
    <n v="3432"/>
    <x v="3298"/>
    <d v="2024-02-18T00:00:00"/>
    <x v="1"/>
    <x v="1"/>
    <x v="2"/>
    <s v="CUST1795"/>
    <x v="2"/>
    <x v="0"/>
    <x v="5"/>
    <n v="8"/>
    <x v="0"/>
    <n v="149"/>
    <x v="0"/>
    <x v="203"/>
    <n v="141.55000000000001"/>
    <n v="1.2743624161073825"/>
    <n v="189.88"/>
    <n v="0.16767926527728716"/>
  </r>
  <r>
    <n v="3434"/>
    <x v="3299"/>
    <d v="2024-10-30T00:00:00"/>
    <x v="1"/>
    <x v="11"/>
    <x v="1"/>
    <s v="Unkown"/>
    <x v="0"/>
    <x v="0"/>
    <x v="3"/>
    <n v="8"/>
    <x v="0"/>
    <n v="299"/>
    <x v="1"/>
    <x v="35"/>
    <n v="299"/>
    <n v="2.1619732441471569"/>
    <n v="646.42999999999995"/>
    <n v="0.27024665551839461"/>
  </r>
  <r>
    <n v="3435"/>
    <x v="3300"/>
    <d v="2024-12-14T00:00:00"/>
    <x v="1"/>
    <x v="6"/>
    <x v="0"/>
    <s v="CUST2843"/>
    <x v="0"/>
    <x v="1"/>
    <x v="4"/>
    <n v="2"/>
    <x v="2"/>
    <n v="999"/>
    <x v="3"/>
    <x v="92"/>
    <n v="849.15"/>
    <n v="0.40534534534534533"/>
    <n v="404.94"/>
    <n v="0.23843843843843845"/>
  </r>
  <r>
    <n v="3436"/>
    <x v="3301"/>
    <d v="2025-10-11T00:00:00"/>
    <x v="0"/>
    <x v="11"/>
    <x v="3"/>
    <s v="Unkown"/>
    <x v="0"/>
    <x v="2"/>
    <x v="6"/>
    <n v="10"/>
    <x v="0"/>
    <n v="199"/>
    <x v="3"/>
    <x v="247"/>
    <n v="169.15"/>
    <n v="1.2205025125628139"/>
    <n v="242.88"/>
    <n v="0.14358853088974283"/>
  </r>
  <r>
    <n v="3437"/>
    <x v="3302"/>
    <d v="2024-04-14T00:00:00"/>
    <x v="1"/>
    <x v="2"/>
    <x v="0"/>
    <s v="Unkown"/>
    <x v="1"/>
    <x v="1"/>
    <x v="1"/>
    <n v="10"/>
    <x v="0"/>
    <n v="299"/>
    <x v="1"/>
    <x v="256"/>
    <n v="299"/>
    <n v="2.6699331103678929"/>
    <n v="798.31"/>
    <n v="0.2669933110367893"/>
  </r>
  <r>
    <n v="3438"/>
    <x v="3303"/>
    <d v="2025-01-20T00:00:00"/>
    <x v="0"/>
    <x v="9"/>
    <x v="3"/>
    <s v="CUST2450"/>
    <x v="0"/>
    <x v="1"/>
    <x v="1"/>
    <n v="1"/>
    <x v="2"/>
    <n v="999"/>
    <x v="0"/>
    <x v="188"/>
    <n v="949.05"/>
    <n v="4.9889889889889891E-2"/>
    <n v="49.84"/>
    <n v="5.2515673568305152E-2"/>
  </r>
  <r>
    <n v="3439"/>
    <x v="3304"/>
    <d v="2024-01-23T00:00:00"/>
    <x v="1"/>
    <x v="9"/>
    <x v="0"/>
    <s v="Unkown"/>
    <x v="2"/>
    <x v="2"/>
    <x v="0"/>
    <n v="5"/>
    <x v="1"/>
    <n v="199"/>
    <x v="1"/>
    <x v="86"/>
    <n v="199"/>
    <n v="1.3819597989949748"/>
    <n v="275.01"/>
    <n v="0.27639195979899495"/>
  </r>
  <r>
    <n v="3440"/>
    <x v="3305"/>
    <d v="2024-10-07T00:00:00"/>
    <x v="1"/>
    <x v="11"/>
    <x v="1"/>
    <s v="Unkown"/>
    <x v="1"/>
    <x v="2"/>
    <x v="7"/>
    <n v="7"/>
    <x v="0"/>
    <n v="99"/>
    <x v="3"/>
    <x v="79"/>
    <n v="84.149999999999991"/>
    <n v="1.3738383838383836"/>
    <n v="136.01"/>
    <n v="0.23089720736779559"/>
  </r>
  <r>
    <n v="3441"/>
    <x v="3306"/>
    <d v="2024-09-05T00:00:00"/>
    <x v="1"/>
    <x v="3"/>
    <x v="3"/>
    <s v="Unkown"/>
    <x v="0"/>
    <x v="0"/>
    <x v="1"/>
    <n v="10"/>
    <x v="0"/>
    <n v="799"/>
    <x v="1"/>
    <x v="223"/>
    <n v="799"/>
    <n v="1.3630287859824781"/>
    <n v="1089.06"/>
    <n v="0.1363028785982478"/>
  </r>
  <r>
    <n v="3442"/>
    <x v="3307"/>
    <d v="2024-04-11T00:00:00"/>
    <x v="1"/>
    <x v="2"/>
    <x v="0"/>
    <s v="Unkown"/>
    <x v="2"/>
    <x v="1"/>
    <x v="5"/>
    <n v="9"/>
    <x v="0"/>
    <n v="999"/>
    <x v="0"/>
    <x v="187"/>
    <n v="949.05000000000007"/>
    <n v="2.0054854854854853"/>
    <n v="2003.48"/>
    <n v="0.23455970590473513"/>
  </r>
  <r>
    <n v="3443"/>
    <x v="3308"/>
    <d v="2024-01-10T00:00:00"/>
    <x v="1"/>
    <x v="9"/>
    <x v="3"/>
    <s v="Unkown"/>
    <x v="2"/>
    <x v="0"/>
    <x v="5"/>
    <n v="5"/>
    <x v="1"/>
    <n v="999"/>
    <x v="2"/>
    <x v="183"/>
    <n v="899.1"/>
    <n v="0.27262262262262266"/>
    <n v="272.35000000000002"/>
    <n v="6.0582805027249477E-2"/>
  </r>
  <r>
    <n v="3444"/>
    <x v="3309"/>
    <d v="2024-08-01T00:00:00"/>
    <x v="1"/>
    <x v="5"/>
    <x v="3"/>
    <s v="Unkown"/>
    <x v="2"/>
    <x v="2"/>
    <x v="6"/>
    <n v="10"/>
    <x v="0"/>
    <n v="199"/>
    <x v="2"/>
    <x v="110"/>
    <n v="179.1"/>
    <n v="1.4215577889447235"/>
    <n v="282.89"/>
    <n v="0.15795086543830261"/>
  </r>
  <r>
    <n v="3445"/>
    <x v="3310"/>
    <d v="2024-11-06T00:00:00"/>
    <x v="1"/>
    <x v="10"/>
    <x v="3"/>
    <s v="Unkown"/>
    <x v="0"/>
    <x v="0"/>
    <x v="4"/>
    <n v="7"/>
    <x v="0"/>
    <n v="99"/>
    <x v="0"/>
    <x v="157"/>
    <n v="94.05"/>
    <n v="1.7461616161616162"/>
    <n v="172.87"/>
    <n v="0.26258069415964153"/>
  </r>
  <r>
    <n v="3446"/>
    <x v="3311"/>
    <d v="2025-01-18T00:00:00"/>
    <x v="0"/>
    <x v="9"/>
    <x v="1"/>
    <s v="CUST1959"/>
    <x v="2"/>
    <x v="1"/>
    <x v="3"/>
    <n v="3"/>
    <x v="2"/>
    <n v="299"/>
    <x v="2"/>
    <x v="13"/>
    <n v="269.09999999999997"/>
    <n v="0.25692307692307692"/>
    <n v="76.819999999999993"/>
    <n v="9.5156695156695156E-2"/>
  </r>
  <r>
    <n v="3447"/>
    <x v="3312"/>
    <d v="2024-10-03T00:00:00"/>
    <x v="1"/>
    <x v="11"/>
    <x v="2"/>
    <s v="Unkown"/>
    <x v="0"/>
    <x v="2"/>
    <x v="5"/>
    <n v="9"/>
    <x v="0"/>
    <n v="999"/>
    <x v="1"/>
    <x v="83"/>
    <n v="999"/>
    <n v="2.340960960960961"/>
    <n v="2338.62"/>
    <n v="0.26010677344010674"/>
  </r>
  <r>
    <n v="3448"/>
    <x v="3313"/>
    <d v="2024-05-16T00:00:00"/>
    <x v="1"/>
    <x v="7"/>
    <x v="2"/>
    <s v="CUST2028"/>
    <x v="0"/>
    <x v="0"/>
    <x v="2"/>
    <n v="4"/>
    <x v="1"/>
    <n v="299"/>
    <x v="1"/>
    <x v="49"/>
    <n v="299"/>
    <n v="0.25976588628762542"/>
    <n v="77.67"/>
    <n v="6.4941471571906356E-2"/>
  </r>
  <r>
    <n v="3449"/>
    <x v="3314"/>
    <d v="2024-10-23T00:00:00"/>
    <x v="1"/>
    <x v="11"/>
    <x v="0"/>
    <s v="Unkown"/>
    <x v="0"/>
    <x v="0"/>
    <x v="7"/>
    <n v="1"/>
    <x v="2"/>
    <n v="299"/>
    <x v="1"/>
    <x v="124"/>
    <n v="299"/>
    <n v="0.2145484949832776"/>
    <n v="64.150000000000006"/>
    <n v="0.2145484949832776"/>
  </r>
  <r>
    <n v="3450"/>
    <x v="3315"/>
    <d v="2024-10-18T00:00:00"/>
    <x v="1"/>
    <x v="11"/>
    <x v="3"/>
    <s v="Unkown"/>
    <x v="2"/>
    <x v="0"/>
    <x v="5"/>
    <n v="8"/>
    <x v="0"/>
    <n v="299"/>
    <x v="1"/>
    <x v="35"/>
    <n v="299"/>
    <n v="1.4933444816053512"/>
    <n v="446.51"/>
    <n v="0.18666806020066889"/>
  </r>
  <r>
    <n v="3451"/>
    <x v="3316"/>
    <d v="2024-03-28T00:00:00"/>
    <x v="1"/>
    <x v="8"/>
    <x v="3"/>
    <s v="Unkown"/>
    <x v="1"/>
    <x v="2"/>
    <x v="2"/>
    <n v="2"/>
    <x v="2"/>
    <n v="199"/>
    <x v="1"/>
    <x v="123"/>
    <n v="199"/>
    <n v="0.15407035175879397"/>
    <n v="30.66"/>
    <n v="7.7035175879396983E-2"/>
  </r>
  <r>
    <n v="3452"/>
    <x v="3317"/>
    <d v="2024-08-12T00:00:00"/>
    <x v="1"/>
    <x v="5"/>
    <x v="1"/>
    <s v="Unkown"/>
    <x v="1"/>
    <x v="1"/>
    <x v="7"/>
    <n v="9"/>
    <x v="0"/>
    <n v="199"/>
    <x v="1"/>
    <x v="110"/>
    <n v="199"/>
    <n v="1.4615075376884421"/>
    <n v="290.83999999999997"/>
    <n v="0.16238972640982691"/>
  </r>
  <r>
    <n v="3453"/>
    <x v="3318"/>
    <d v="2025-11-09T00:00:00"/>
    <x v="0"/>
    <x v="10"/>
    <x v="0"/>
    <s v="Unkown"/>
    <x v="2"/>
    <x v="1"/>
    <x v="7"/>
    <n v="8"/>
    <x v="0"/>
    <n v="799"/>
    <x v="0"/>
    <x v="96"/>
    <n v="759.05"/>
    <n v="1.9238548185231541"/>
    <n v="1537.16"/>
    <n v="0.25313879191094135"/>
  </r>
  <r>
    <n v="3454"/>
    <x v="3319"/>
    <d v="2025-12-25T00:00:00"/>
    <x v="0"/>
    <x v="6"/>
    <x v="3"/>
    <s v="Unkown"/>
    <x v="1"/>
    <x v="0"/>
    <x v="7"/>
    <n v="8"/>
    <x v="0"/>
    <n v="99"/>
    <x v="2"/>
    <x v="149"/>
    <n v="89.1"/>
    <n v="2.0851515151515154"/>
    <n v="206.43"/>
    <n v="0.28960437710437714"/>
  </r>
  <r>
    <n v="3455"/>
    <x v="3320"/>
    <d v="2025-11-08T00:00:00"/>
    <x v="0"/>
    <x v="10"/>
    <x v="3"/>
    <s v="Unkown"/>
    <x v="1"/>
    <x v="1"/>
    <x v="3"/>
    <n v="9"/>
    <x v="0"/>
    <n v="199"/>
    <x v="0"/>
    <x v="191"/>
    <n v="189.05"/>
    <n v="2.1618592964824122"/>
    <n v="430.21"/>
    <n v="0.25284904052425872"/>
  </r>
  <r>
    <n v="3456"/>
    <x v="3321"/>
    <d v="2025-02-23T00:00:00"/>
    <x v="0"/>
    <x v="1"/>
    <x v="3"/>
    <s v="Unkown"/>
    <x v="0"/>
    <x v="1"/>
    <x v="4"/>
    <n v="7"/>
    <x v="0"/>
    <n v="199"/>
    <x v="3"/>
    <x v="94"/>
    <n v="169.15"/>
    <n v="1.1844221105527637"/>
    <n v="235.7"/>
    <n v="0.19906253958869979"/>
  </r>
  <r>
    <n v="3457"/>
    <x v="3322"/>
    <d v="2024-02-03T00:00:00"/>
    <x v="1"/>
    <x v="1"/>
    <x v="3"/>
    <s v="Unkown"/>
    <x v="0"/>
    <x v="1"/>
    <x v="0"/>
    <n v="10"/>
    <x v="0"/>
    <n v="99"/>
    <x v="1"/>
    <x v="93"/>
    <n v="99"/>
    <n v="2.6020202020202023"/>
    <n v="257.60000000000002"/>
    <n v="0.26020202020202021"/>
  </r>
  <r>
    <n v="3458"/>
    <x v="3323"/>
    <d v="2025-10-06T00:00:00"/>
    <x v="0"/>
    <x v="11"/>
    <x v="2"/>
    <s v="Unkown"/>
    <x v="1"/>
    <x v="1"/>
    <x v="3"/>
    <n v="10"/>
    <x v="0"/>
    <n v="999"/>
    <x v="0"/>
    <x v="134"/>
    <n v="949.05"/>
    <n v="1.786966966966967"/>
    <n v="1785.18"/>
    <n v="0.18810178599652286"/>
  </r>
  <r>
    <n v="3459"/>
    <x v="3324"/>
    <d v="2025-09-16T00:00:00"/>
    <x v="0"/>
    <x v="3"/>
    <x v="3"/>
    <s v="CUST2533"/>
    <x v="1"/>
    <x v="0"/>
    <x v="6"/>
    <n v="2"/>
    <x v="2"/>
    <n v="149"/>
    <x v="1"/>
    <x v="151"/>
    <n v="149"/>
    <n v="0.45617449664429527"/>
    <n v="67.97"/>
    <n v="0.22808724832214763"/>
  </r>
  <r>
    <n v="3460"/>
    <x v="3325"/>
    <d v="2024-09-25T00:00:00"/>
    <x v="1"/>
    <x v="3"/>
    <x v="2"/>
    <s v="Unkown"/>
    <x v="0"/>
    <x v="1"/>
    <x v="0"/>
    <n v="3"/>
    <x v="2"/>
    <n v="299"/>
    <x v="1"/>
    <x v="25"/>
    <n v="299"/>
    <n v="0.55705685618729095"/>
    <n v="166.56"/>
    <n v="0.185685618729097"/>
  </r>
  <r>
    <n v="3461"/>
    <x v="3326"/>
    <d v="2024-03-22T00:00:00"/>
    <x v="1"/>
    <x v="8"/>
    <x v="3"/>
    <s v="Unkown"/>
    <x v="0"/>
    <x v="1"/>
    <x v="5"/>
    <n v="2"/>
    <x v="2"/>
    <n v="199"/>
    <x v="1"/>
    <x v="123"/>
    <n v="199"/>
    <n v="0.43582914572864323"/>
    <n v="86.73"/>
    <n v="0.21791457286432162"/>
  </r>
  <r>
    <n v="3462"/>
    <x v="3327"/>
    <d v="2025-03-08T00:00:00"/>
    <x v="0"/>
    <x v="8"/>
    <x v="1"/>
    <s v="Unkown"/>
    <x v="2"/>
    <x v="1"/>
    <x v="5"/>
    <n v="2"/>
    <x v="2"/>
    <n v="149"/>
    <x v="0"/>
    <x v="243"/>
    <n v="141.55000000000001"/>
    <n v="0.3838255033557047"/>
    <n v="57.19"/>
    <n v="0.20201342281879192"/>
  </r>
  <r>
    <n v="3463"/>
    <x v="3328"/>
    <d v="2024-03-22T00:00:00"/>
    <x v="1"/>
    <x v="8"/>
    <x v="3"/>
    <s v="Unkown"/>
    <x v="1"/>
    <x v="0"/>
    <x v="6"/>
    <n v="5"/>
    <x v="1"/>
    <n v="149"/>
    <x v="0"/>
    <x v="97"/>
    <n v="141.55000000000001"/>
    <n v="0.85677852348993289"/>
    <n v="127.66"/>
    <n v="0.18037442599788062"/>
  </r>
  <r>
    <n v="3465"/>
    <x v="3329"/>
    <d v="2025-03-05T00:00:00"/>
    <x v="0"/>
    <x v="8"/>
    <x v="0"/>
    <s v="CUST1663"/>
    <x v="0"/>
    <x v="2"/>
    <x v="7"/>
    <n v="1"/>
    <x v="2"/>
    <n v="199"/>
    <x v="0"/>
    <x v="205"/>
    <n v="189.05"/>
    <n v="7.8140703517587937E-2"/>
    <n v="15.55"/>
    <n v="8.2253372123776772E-2"/>
  </r>
  <r>
    <n v="3466"/>
    <x v="3330"/>
    <d v="2024-09-28T00:00:00"/>
    <x v="1"/>
    <x v="3"/>
    <x v="0"/>
    <s v="CUST1791"/>
    <x v="0"/>
    <x v="1"/>
    <x v="1"/>
    <n v="6"/>
    <x v="1"/>
    <n v="799"/>
    <x v="3"/>
    <x v="76"/>
    <n v="679.15"/>
    <n v="1.2672966207759699"/>
    <n v="1012.57"/>
    <n v="0.2484895334854843"/>
  </r>
  <r>
    <n v="3467"/>
    <x v="3331"/>
    <d v="2024-05-29T00:00:00"/>
    <x v="1"/>
    <x v="7"/>
    <x v="1"/>
    <s v="Unkown"/>
    <x v="1"/>
    <x v="1"/>
    <x v="1"/>
    <n v="2"/>
    <x v="2"/>
    <n v="999"/>
    <x v="2"/>
    <x v="161"/>
    <n v="899.1"/>
    <n v="9.4574574574574577E-2"/>
    <n v="94.48"/>
    <n v="5.2541430319208098E-2"/>
  </r>
  <r>
    <n v="3468"/>
    <x v="3332"/>
    <d v="2024-11-04T00:00:00"/>
    <x v="1"/>
    <x v="10"/>
    <x v="3"/>
    <s v="Unkown"/>
    <x v="1"/>
    <x v="1"/>
    <x v="6"/>
    <n v="4"/>
    <x v="1"/>
    <n v="999"/>
    <x v="1"/>
    <x v="119"/>
    <n v="999"/>
    <n v="0.90641641641641646"/>
    <n v="905.51"/>
    <n v="0.22660410410410411"/>
  </r>
  <r>
    <n v="3469"/>
    <x v="3333"/>
    <d v="2024-01-27T00:00:00"/>
    <x v="1"/>
    <x v="9"/>
    <x v="1"/>
    <s v="Unkown"/>
    <x v="0"/>
    <x v="2"/>
    <x v="1"/>
    <n v="7"/>
    <x v="0"/>
    <n v="799"/>
    <x v="3"/>
    <x v="53"/>
    <n v="679.15"/>
    <n v="0.93747183979974968"/>
    <n v="749.04"/>
    <n v="0.15755829240331926"/>
  </r>
  <r>
    <n v="3470"/>
    <x v="3334"/>
    <d v="2024-10-01T00:00:00"/>
    <x v="1"/>
    <x v="11"/>
    <x v="0"/>
    <s v="Unkown"/>
    <x v="1"/>
    <x v="1"/>
    <x v="7"/>
    <n v="5"/>
    <x v="1"/>
    <n v="299"/>
    <x v="0"/>
    <x v="208"/>
    <n v="284.05"/>
    <n v="1.2921404682274249"/>
    <n v="386.35"/>
    <n v="0.27202957225840524"/>
  </r>
  <r>
    <n v="3471"/>
    <x v="3335"/>
    <d v="2024-05-19T00:00:00"/>
    <x v="1"/>
    <x v="7"/>
    <x v="0"/>
    <s v="Unkown"/>
    <x v="0"/>
    <x v="0"/>
    <x v="2"/>
    <n v="10"/>
    <x v="0"/>
    <n v="149"/>
    <x v="1"/>
    <x v="246"/>
    <n v="149"/>
    <n v="0.89234899328859063"/>
    <n v="132.96"/>
    <n v="8.9234899328859071E-2"/>
  </r>
  <r>
    <n v="3472"/>
    <x v="3336"/>
    <d v="2025-11-30T00:00:00"/>
    <x v="0"/>
    <x v="10"/>
    <x v="0"/>
    <s v="CUST2427"/>
    <x v="1"/>
    <x v="1"/>
    <x v="4"/>
    <n v="6"/>
    <x v="1"/>
    <n v="999"/>
    <x v="2"/>
    <x v="201"/>
    <n v="899.1"/>
    <n v="0.6233633633633634"/>
    <n v="622.74"/>
    <n v="0.11543765988210432"/>
  </r>
  <r>
    <n v="3473"/>
    <x v="3337"/>
    <d v="2025-06-19T00:00:00"/>
    <x v="0"/>
    <x v="0"/>
    <x v="3"/>
    <s v="Unkown"/>
    <x v="2"/>
    <x v="0"/>
    <x v="1"/>
    <n v="1"/>
    <x v="2"/>
    <n v="199"/>
    <x v="0"/>
    <x v="205"/>
    <n v="189.05"/>
    <n v="0.21050251256281408"/>
    <n v="41.89"/>
    <n v="0.22158159217138323"/>
  </r>
  <r>
    <n v="3474"/>
    <x v="3338"/>
    <d v="2024-02-03T00:00:00"/>
    <x v="1"/>
    <x v="1"/>
    <x v="3"/>
    <s v="Unkown"/>
    <x v="0"/>
    <x v="0"/>
    <x v="2"/>
    <n v="10"/>
    <x v="0"/>
    <n v="199"/>
    <x v="0"/>
    <x v="18"/>
    <n v="189.05"/>
    <n v="0.89844221105527633"/>
    <n v="178.79"/>
    <n v="9.4572864321608038E-2"/>
  </r>
  <r>
    <n v="3476"/>
    <x v="3339"/>
    <d v="2024-12-14T00:00:00"/>
    <x v="1"/>
    <x v="6"/>
    <x v="3"/>
    <s v="Unkown"/>
    <x v="2"/>
    <x v="1"/>
    <x v="1"/>
    <n v="9"/>
    <x v="0"/>
    <n v="999"/>
    <x v="0"/>
    <x v="187"/>
    <n v="949.05000000000007"/>
    <n v="1.5803503503503504"/>
    <n v="1578.77"/>
    <n v="0.18483629828659068"/>
  </r>
  <r>
    <n v="3477"/>
    <x v="3340"/>
    <d v="2025-09-22T00:00:00"/>
    <x v="0"/>
    <x v="3"/>
    <x v="3"/>
    <s v="CUST2554"/>
    <x v="2"/>
    <x v="1"/>
    <x v="0"/>
    <n v="8"/>
    <x v="0"/>
    <n v="199"/>
    <x v="2"/>
    <x v="251"/>
    <n v="179.1"/>
    <n v="1.9038693467336683"/>
    <n v="378.87"/>
    <n v="0.26442629815745394"/>
  </r>
  <r>
    <n v="3478"/>
    <x v="3341"/>
    <d v="2025-08-29T00:00:00"/>
    <x v="0"/>
    <x v="5"/>
    <x v="3"/>
    <s v="Unkown"/>
    <x v="0"/>
    <x v="1"/>
    <x v="1"/>
    <n v="4"/>
    <x v="1"/>
    <n v="99"/>
    <x v="2"/>
    <x v="17"/>
    <n v="89.1"/>
    <n v="0.7697979797979797"/>
    <n v="76.209999999999994"/>
    <n v="0.21383277216610549"/>
  </r>
  <r>
    <n v="3479"/>
    <x v="3342"/>
    <d v="2024-10-09T00:00:00"/>
    <x v="1"/>
    <x v="11"/>
    <x v="3"/>
    <s v="CUST1036"/>
    <x v="2"/>
    <x v="0"/>
    <x v="3"/>
    <n v="6"/>
    <x v="1"/>
    <n v="149"/>
    <x v="0"/>
    <x v="170"/>
    <n v="141.54999999999998"/>
    <n v="1.1140939597315436"/>
    <n v="166"/>
    <n v="0.19545508065465678"/>
  </r>
  <r>
    <n v="3480"/>
    <x v="3343"/>
    <d v="2025-04-19T00:00:00"/>
    <x v="0"/>
    <x v="2"/>
    <x v="1"/>
    <s v="Unkown"/>
    <x v="0"/>
    <x v="1"/>
    <x v="5"/>
    <n v="6"/>
    <x v="1"/>
    <n v="199"/>
    <x v="0"/>
    <x v="235"/>
    <n v="189.04999999999998"/>
    <n v="1.3290452261306533"/>
    <n v="264.48"/>
    <n v="0.23316582914572867"/>
  </r>
  <r>
    <n v="3481"/>
    <x v="3344"/>
    <d v="2024-06-07T00:00:00"/>
    <x v="1"/>
    <x v="0"/>
    <x v="0"/>
    <s v="Unkown"/>
    <x v="1"/>
    <x v="0"/>
    <x v="2"/>
    <n v="10"/>
    <x v="0"/>
    <n v="149"/>
    <x v="1"/>
    <x v="246"/>
    <n v="149"/>
    <n v="1.7355033557046977"/>
    <n v="258.58999999999997"/>
    <n v="0.17355033557046978"/>
  </r>
  <r>
    <n v="3482"/>
    <x v="3345"/>
    <d v="2024-04-14T00:00:00"/>
    <x v="1"/>
    <x v="2"/>
    <x v="3"/>
    <s v="Unkown"/>
    <x v="1"/>
    <x v="0"/>
    <x v="7"/>
    <n v="7"/>
    <x v="0"/>
    <n v="99"/>
    <x v="1"/>
    <x v="36"/>
    <n v="99"/>
    <n v="1.8767676767676769"/>
    <n v="185.8"/>
    <n v="0.26810966810966813"/>
  </r>
  <r>
    <n v="3483"/>
    <x v="3346"/>
    <d v="2025-05-24T00:00:00"/>
    <x v="0"/>
    <x v="7"/>
    <x v="0"/>
    <s v="Unkown"/>
    <x v="2"/>
    <x v="1"/>
    <x v="4"/>
    <n v="5"/>
    <x v="1"/>
    <n v="199"/>
    <x v="3"/>
    <x v="44"/>
    <n v="169.15"/>
    <n v="0.28070351758793971"/>
    <n v="55.86"/>
    <n v="6.6047886491279933E-2"/>
  </r>
  <r>
    <n v="3484"/>
    <x v="3347"/>
    <d v="2024-11-14T00:00:00"/>
    <x v="1"/>
    <x v="10"/>
    <x v="2"/>
    <s v="CUST2135"/>
    <x v="0"/>
    <x v="0"/>
    <x v="6"/>
    <n v="3"/>
    <x v="2"/>
    <n v="499"/>
    <x v="0"/>
    <x v="165"/>
    <n v="474.05"/>
    <n v="0.40036072144288576"/>
    <n v="199.78"/>
    <n v="0.14047744612031079"/>
  </r>
  <r>
    <n v="3485"/>
    <x v="3348"/>
    <d v="2025-09-11T00:00:00"/>
    <x v="0"/>
    <x v="3"/>
    <x v="3"/>
    <s v="Unkown"/>
    <x v="1"/>
    <x v="2"/>
    <x v="2"/>
    <n v="6"/>
    <x v="1"/>
    <n v="499"/>
    <x v="3"/>
    <x v="59"/>
    <n v="424.15000000000003"/>
    <n v="1.0610420841683368"/>
    <n v="529.46"/>
    <n v="0.20804746748398759"/>
  </r>
  <r>
    <n v="3486"/>
    <x v="3349"/>
    <d v="2025-03-07T00:00:00"/>
    <x v="0"/>
    <x v="8"/>
    <x v="2"/>
    <s v="Unkown"/>
    <x v="0"/>
    <x v="1"/>
    <x v="7"/>
    <n v="6"/>
    <x v="1"/>
    <n v="99"/>
    <x v="1"/>
    <x v="155"/>
    <n v="99"/>
    <n v="1.0033333333333334"/>
    <n v="99.33"/>
    <n v="0.16722222222222222"/>
  </r>
  <r>
    <n v="3487"/>
    <x v="3350"/>
    <d v="2025-06-30T00:00:00"/>
    <x v="0"/>
    <x v="0"/>
    <x v="0"/>
    <s v="Unkown"/>
    <x v="1"/>
    <x v="1"/>
    <x v="1"/>
    <n v="4"/>
    <x v="1"/>
    <n v="499"/>
    <x v="1"/>
    <x v="224"/>
    <n v="499"/>
    <n v="0.75701402805611218"/>
    <n v="377.75"/>
    <n v="0.18925350701402804"/>
  </r>
  <r>
    <n v="3488"/>
    <x v="3351"/>
    <d v="2025-02-03T00:00:00"/>
    <x v="0"/>
    <x v="1"/>
    <x v="0"/>
    <s v="CUST2241"/>
    <x v="0"/>
    <x v="1"/>
    <x v="2"/>
    <n v="10"/>
    <x v="0"/>
    <n v="199"/>
    <x v="2"/>
    <x v="110"/>
    <n v="179.1"/>
    <n v="1.9198994974874373"/>
    <n v="382.06"/>
    <n v="0.21332216638749302"/>
  </r>
  <r>
    <n v="3489"/>
    <x v="3352"/>
    <d v="2024-08-06T00:00:00"/>
    <x v="1"/>
    <x v="5"/>
    <x v="1"/>
    <s v="Unkown"/>
    <x v="1"/>
    <x v="0"/>
    <x v="4"/>
    <n v="3"/>
    <x v="2"/>
    <n v="299"/>
    <x v="1"/>
    <x v="25"/>
    <n v="299"/>
    <n v="0.37548494983277592"/>
    <n v="112.27"/>
    <n v="0.12516164994425863"/>
  </r>
  <r>
    <n v="3491"/>
    <x v="3353"/>
    <d v="2024-06-01T00:00:00"/>
    <x v="1"/>
    <x v="0"/>
    <x v="0"/>
    <s v="Unkown"/>
    <x v="2"/>
    <x v="2"/>
    <x v="3"/>
    <n v="8"/>
    <x v="0"/>
    <n v="149"/>
    <x v="1"/>
    <x v="237"/>
    <n v="149"/>
    <n v="1.8793288590604025"/>
    <n v="280.02"/>
    <n v="0.23491610738255031"/>
  </r>
  <r>
    <n v="3492"/>
    <x v="3354"/>
    <d v="2024-06-20T00:00:00"/>
    <x v="1"/>
    <x v="0"/>
    <x v="0"/>
    <s v="Unkown"/>
    <x v="1"/>
    <x v="0"/>
    <x v="7"/>
    <n v="4"/>
    <x v="1"/>
    <n v="199"/>
    <x v="1"/>
    <x v="1"/>
    <n v="199"/>
    <n v="0.69140703517587943"/>
    <n v="137.59"/>
    <n v="0.17285175879396986"/>
  </r>
  <r>
    <n v="3493"/>
    <x v="3355"/>
    <d v="2025-12-26T00:00:00"/>
    <x v="0"/>
    <x v="6"/>
    <x v="2"/>
    <s v="CUST2133"/>
    <x v="1"/>
    <x v="2"/>
    <x v="6"/>
    <n v="5"/>
    <x v="1"/>
    <n v="299"/>
    <x v="2"/>
    <x v="225"/>
    <n v="269.10000000000002"/>
    <n v="0.95458193979933115"/>
    <n v="285.42"/>
    <n v="0.21212931995540693"/>
  </r>
  <r>
    <n v="3495"/>
    <x v="3356"/>
    <d v="2025-12-09T00:00:00"/>
    <x v="0"/>
    <x v="6"/>
    <x v="2"/>
    <s v="Unkown"/>
    <x v="1"/>
    <x v="1"/>
    <x v="7"/>
    <n v="2"/>
    <x v="2"/>
    <n v="99"/>
    <x v="1"/>
    <x v="99"/>
    <n v="99"/>
    <n v="0.45707070707070707"/>
    <n v="45.25"/>
    <n v="0.22853535353535354"/>
  </r>
  <r>
    <n v="3496"/>
    <x v="3357"/>
    <d v="2024-09-07T00:00:00"/>
    <x v="1"/>
    <x v="3"/>
    <x v="1"/>
    <s v="CUST2528"/>
    <x v="2"/>
    <x v="1"/>
    <x v="1"/>
    <n v="8"/>
    <x v="0"/>
    <n v="499"/>
    <x v="0"/>
    <x v="192"/>
    <n v="474.05"/>
    <n v="1.7803406813627254"/>
    <n v="888.39"/>
    <n v="0.23425535281088491"/>
  </r>
  <r>
    <n v="3497"/>
    <x v="3358"/>
    <d v="2025-03-18T00:00:00"/>
    <x v="0"/>
    <x v="8"/>
    <x v="0"/>
    <s v="Unkown"/>
    <x v="1"/>
    <x v="0"/>
    <x v="7"/>
    <n v="9"/>
    <x v="0"/>
    <n v="99"/>
    <x v="3"/>
    <x v="147"/>
    <n v="84.15"/>
    <n v="1.2644444444444445"/>
    <n v="125.18"/>
    <n v="0.16528685548293393"/>
  </r>
  <r>
    <n v="3498"/>
    <x v="3359"/>
    <d v="2025-11-25T00:00:00"/>
    <x v="0"/>
    <x v="10"/>
    <x v="3"/>
    <s v="CUST1407"/>
    <x v="1"/>
    <x v="0"/>
    <x v="6"/>
    <n v="9"/>
    <x v="0"/>
    <n v="499"/>
    <x v="3"/>
    <x v="270"/>
    <n v="424.15"/>
    <n v="0.40194388777555107"/>
    <n v="200.57"/>
    <n v="5.2541684676542626E-2"/>
  </r>
  <r>
    <n v="3499"/>
    <x v="3360"/>
    <d v="2025-05-28T00:00:00"/>
    <x v="0"/>
    <x v="7"/>
    <x v="1"/>
    <s v="CUST2558"/>
    <x v="0"/>
    <x v="2"/>
    <x v="0"/>
    <n v="4"/>
    <x v="1"/>
    <n v="499"/>
    <x v="3"/>
    <x v="139"/>
    <n v="424.15"/>
    <n v="0.64877755511022051"/>
    <n v="323.74"/>
    <n v="0.19081692797359426"/>
  </r>
  <r>
    <n v="3500"/>
    <x v="3361"/>
    <d v="2025-06-05T00:00:00"/>
    <x v="0"/>
    <x v="0"/>
    <x v="2"/>
    <s v="Unkown"/>
    <x v="0"/>
    <x v="0"/>
    <x v="5"/>
    <n v="2"/>
    <x v="2"/>
    <n v="499"/>
    <x v="2"/>
    <x v="180"/>
    <n v="449.1"/>
    <n v="0.12901803607214429"/>
    <n v="64.38"/>
    <n v="7.1676686706746817E-2"/>
  </r>
  <r>
    <n v="3501"/>
    <x v="3362"/>
    <d v="2025-08-12T00:00:00"/>
    <x v="0"/>
    <x v="5"/>
    <x v="0"/>
    <s v="Unkown"/>
    <x v="0"/>
    <x v="2"/>
    <x v="4"/>
    <n v="6"/>
    <x v="1"/>
    <n v="999"/>
    <x v="3"/>
    <x v="126"/>
    <n v="849.15"/>
    <n v="0.61056056056056063"/>
    <n v="609.95000000000005"/>
    <n v="0.11971775697265895"/>
  </r>
  <r>
    <n v="3502"/>
    <x v="3363"/>
    <d v="2024-11-02T00:00:00"/>
    <x v="1"/>
    <x v="10"/>
    <x v="1"/>
    <s v="CUST1019"/>
    <x v="2"/>
    <x v="2"/>
    <x v="6"/>
    <n v="7"/>
    <x v="0"/>
    <n v="499"/>
    <x v="3"/>
    <x v="37"/>
    <n v="424.15000000000003"/>
    <n v="0.50256513026052108"/>
    <n v="250.78"/>
    <n v="8.4464727774877485E-2"/>
  </r>
  <r>
    <n v="3503"/>
    <x v="3364"/>
    <d v="2024-09-14T00:00:00"/>
    <x v="1"/>
    <x v="3"/>
    <x v="0"/>
    <s v="Unkown"/>
    <x v="2"/>
    <x v="1"/>
    <x v="6"/>
    <n v="4"/>
    <x v="1"/>
    <n v="99"/>
    <x v="2"/>
    <x v="17"/>
    <n v="89.1"/>
    <n v="0.54060606060606065"/>
    <n v="53.52"/>
    <n v="0.15016835016835017"/>
  </r>
  <r>
    <n v="3504"/>
    <x v="3365"/>
    <d v="2024-12-02T00:00:00"/>
    <x v="1"/>
    <x v="6"/>
    <x v="0"/>
    <s v="CUST2448"/>
    <x v="1"/>
    <x v="2"/>
    <x v="3"/>
    <n v="4"/>
    <x v="1"/>
    <n v="999"/>
    <x v="0"/>
    <x v="260"/>
    <n v="949.05"/>
    <n v="0.92736736736736747"/>
    <n v="926.44"/>
    <n v="0.24404404404404406"/>
  </r>
  <r>
    <n v="3505"/>
    <x v="3366"/>
    <d v="2024-11-18T00:00:00"/>
    <x v="1"/>
    <x v="10"/>
    <x v="1"/>
    <s v="Unkown"/>
    <x v="2"/>
    <x v="1"/>
    <x v="7"/>
    <n v="5"/>
    <x v="1"/>
    <n v="299"/>
    <x v="0"/>
    <x v="208"/>
    <n v="284.05"/>
    <n v="0.63137123745819401"/>
    <n v="188.78"/>
    <n v="0.13292026051751452"/>
  </r>
  <r>
    <n v="3506"/>
    <x v="3367"/>
    <d v="2025-05-02T00:00:00"/>
    <x v="0"/>
    <x v="7"/>
    <x v="3"/>
    <s v="CUST1007"/>
    <x v="0"/>
    <x v="1"/>
    <x v="1"/>
    <n v="6"/>
    <x v="1"/>
    <n v="199"/>
    <x v="1"/>
    <x v="127"/>
    <n v="199"/>
    <n v="1.4478391959798995"/>
    <n v="288.12"/>
    <n v="0.24130653266331659"/>
  </r>
  <r>
    <n v="3507"/>
    <x v="3368"/>
    <d v="2025-01-29T00:00:00"/>
    <x v="0"/>
    <x v="9"/>
    <x v="3"/>
    <s v="Unkown"/>
    <x v="0"/>
    <x v="1"/>
    <x v="6"/>
    <n v="10"/>
    <x v="0"/>
    <n v="999"/>
    <x v="0"/>
    <x v="134"/>
    <n v="949.05"/>
    <n v="0.75703703703703706"/>
    <n v="756.28"/>
    <n v="7.9688109161793363E-2"/>
  </r>
  <r>
    <n v="3508"/>
    <x v="3369"/>
    <d v="2024-10-07T00:00:00"/>
    <x v="1"/>
    <x v="11"/>
    <x v="0"/>
    <s v="CUST2688"/>
    <x v="1"/>
    <x v="1"/>
    <x v="5"/>
    <n v="2"/>
    <x v="2"/>
    <n v="999"/>
    <x v="2"/>
    <x v="161"/>
    <n v="899.1"/>
    <n v="0.23915915915915914"/>
    <n v="238.92"/>
    <n v="0.13286619953286619"/>
  </r>
  <r>
    <n v="3509"/>
    <x v="3370"/>
    <d v="2024-10-07T00:00:00"/>
    <x v="1"/>
    <x v="11"/>
    <x v="2"/>
    <s v="Unkown"/>
    <x v="0"/>
    <x v="0"/>
    <x v="1"/>
    <n v="6"/>
    <x v="1"/>
    <n v="99"/>
    <x v="0"/>
    <x v="23"/>
    <n v="94.05"/>
    <n v="0.93939393939393945"/>
    <n v="93"/>
    <n v="0.16480595427963851"/>
  </r>
  <r>
    <n v="3510"/>
    <x v="3371"/>
    <d v="2025-05-07T00:00:00"/>
    <x v="0"/>
    <x v="7"/>
    <x v="0"/>
    <s v="Unkown"/>
    <x v="0"/>
    <x v="0"/>
    <x v="7"/>
    <n v="9"/>
    <x v="0"/>
    <n v="149"/>
    <x v="2"/>
    <x v="267"/>
    <n v="134.10000000000002"/>
    <n v="1.1008053691275168"/>
    <n v="164.02"/>
    <n v="0.13590189742315023"/>
  </r>
  <r>
    <n v="3511"/>
    <x v="3372"/>
    <d v="2025-01-22T00:00:00"/>
    <x v="0"/>
    <x v="9"/>
    <x v="1"/>
    <s v="Unkown"/>
    <x v="0"/>
    <x v="2"/>
    <x v="4"/>
    <n v="9"/>
    <x v="0"/>
    <n v="199"/>
    <x v="1"/>
    <x v="110"/>
    <n v="199"/>
    <n v="0.9846231155778894"/>
    <n v="195.94"/>
    <n v="0.10940256839754327"/>
  </r>
  <r>
    <n v="3512"/>
    <x v="3373"/>
    <d v="2024-04-24T00:00:00"/>
    <x v="1"/>
    <x v="2"/>
    <x v="3"/>
    <s v="CUST1990"/>
    <x v="0"/>
    <x v="2"/>
    <x v="1"/>
    <n v="9"/>
    <x v="0"/>
    <n v="99"/>
    <x v="0"/>
    <x v="244"/>
    <n v="94.050000000000011"/>
    <n v="0.67575757575757578"/>
    <n v="66.900000000000006"/>
    <n v="7.9035973772815876E-2"/>
  </r>
  <r>
    <n v="3513"/>
    <x v="3374"/>
    <d v="2025-04-23T00:00:00"/>
    <x v="0"/>
    <x v="2"/>
    <x v="3"/>
    <s v="CUST2214"/>
    <x v="0"/>
    <x v="0"/>
    <x v="5"/>
    <n v="3"/>
    <x v="2"/>
    <n v="199"/>
    <x v="0"/>
    <x v="114"/>
    <n v="189.04999999999998"/>
    <n v="0.39241206030150755"/>
    <n v="78.09"/>
    <n v="0.13768844221105528"/>
  </r>
  <r>
    <n v="3514"/>
    <x v="3375"/>
    <d v="2024-06-08T00:00:00"/>
    <x v="1"/>
    <x v="0"/>
    <x v="3"/>
    <s v="Unkown"/>
    <x v="0"/>
    <x v="1"/>
    <x v="2"/>
    <n v="2"/>
    <x v="2"/>
    <n v="299"/>
    <x v="2"/>
    <x v="159"/>
    <n v="269.10000000000002"/>
    <n v="0.32387959866220739"/>
    <n v="96.84"/>
    <n v="0.17993311036789297"/>
  </r>
  <r>
    <n v="3515"/>
    <x v="3376"/>
    <d v="2025-07-20T00:00:00"/>
    <x v="0"/>
    <x v="4"/>
    <x v="3"/>
    <s v="Unkown"/>
    <x v="1"/>
    <x v="1"/>
    <x v="6"/>
    <n v="7"/>
    <x v="0"/>
    <n v="149"/>
    <x v="3"/>
    <x v="245"/>
    <n v="126.64999999999999"/>
    <n v="1.4556375838926174"/>
    <n v="216.89"/>
    <n v="0.24464497208279284"/>
  </r>
  <r>
    <n v="3516"/>
    <x v="3377"/>
    <d v="2024-05-12T00:00:00"/>
    <x v="1"/>
    <x v="7"/>
    <x v="0"/>
    <s v="CUST2345"/>
    <x v="2"/>
    <x v="1"/>
    <x v="6"/>
    <n v="7"/>
    <x v="0"/>
    <n v="99"/>
    <x v="3"/>
    <x v="79"/>
    <n v="84.149999999999991"/>
    <n v="1.7165656565656566"/>
    <n v="169.94"/>
    <n v="0.2884984296749003"/>
  </r>
  <r>
    <n v="3517"/>
    <x v="3378"/>
    <d v="2024-12-21T00:00:00"/>
    <x v="1"/>
    <x v="6"/>
    <x v="3"/>
    <s v="Unkown"/>
    <x v="1"/>
    <x v="0"/>
    <x v="0"/>
    <n v="7"/>
    <x v="0"/>
    <n v="499"/>
    <x v="0"/>
    <x v="268"/>
    <n v="474.05"/>
    <n v="0.48156312625250502"/>
    <n v="240.3"/>
    <n v="7.2415507707143612E-2"/>
  </r>
  <r>
    <n v="3518"/>
    <x v="3379"/>
    <d v="2024-12-06T00:00:00"/>
    <x v="1"/>
    <x v="6"/>
    <x v="0"/>
    <s v="CUST2284"/>
    <x v="0"/>
    <x v="0"/>
    <x v="2"/>
    <n v="9"/>
    <x v="0"/>
    <n v="999"/>
    <x v="3"/>
    <x v="70"/>
    <n v="849.15000000000009"/>
    <n v="0.90428428428428431"/>
    <n v="903.38"/>
    <n v="0.11820709598487375"/>
  </r>
  <r>
    <n v="3519"/>
    <x v="3380"/>
    <d v="2025-08-10T00:00:00"/>
    <x v="0"/>
    <x v="5"/>
    <x v="2"/>
    <s v="Unkown"/>
    <x v="1"/>
    <x v="0"/>
    <x v="6"/>
    <n v="3"/>
    <x v="2"/>
    <n v="149"/>
    <x v="0"/>
    <x v="108"/>
    <n v="141.54999999999998"/>
    <n v="0.60449664429530192"/>
    <n v="90.07"/>
    <n v="0.21210408571764983"/>
  </r>
  <r>
    <n v="3520"/>
    <x v="3381"/>
    <d v="2024-12-07T00:00:00"/>
    <x v="1"/>
    <x v="6"/>
    <x v="0"/>
    <s v="CUST1095"/>
    <x v="1"/>
    <x v="1"/>
    <x v="5"/>
    <n v="2"/>
    <x v="2"/>
    <n v="499"/>
    <x v="3"/>
    <x v="137"/>
    <n v="424.15"/>
    <n v="0.21018036072144289"/>
    <n v="104.88"/>
    <n v="0.1236355063067311"/>
  </r>
  <r>
    <n v="3521"/>
    <x v="3382"/>
    <d v="2025-05-28T00:00:00"/>
    <x v="0"/>
    <x v="7"/>
    <x v="1"/>
    <s v="CUST2985"/>
    <x v="1"/>
    <x v="2"/>
    <x v="0"/>
    <n v="4"/>
    <x v="1"/>
    <n v="99"/>
    <x v="3"/>
    <x v="190"/>
    <n v="84.15"/>
    <n v="0.56818181818181823"/>
    <n v="56.25"/>
    <n v="0.16711229946524064"/>
  </r>
  <r>
    <n v="3522"/>
    <x v="3383"/>
    <d v="2024-05-06T00:00:00"/>
    <x v="1"/>
    <x v="7"/>
    <x v="0"/>
    <s v="CUST2171"/>
    <x v="2"/>
    <x v="2"/>
    <x v="4"/>
    <n v="4"/>
    <x v="1"/>
    <n v="499"/>
    <x v="0"/>
    <x v="214"/>
    <n v="474.05"/>
    <n v="0.76691382765531058"/>
    <n v="382.69"/>
    <n v="0.20181942833034489"/>
  </r>
  <r>
    <n v="3523"/>
    <x v="3384"/>
    <d v="2025-05-18T00:00:00"/>
    <x v="0"/>
    <x v="7"/>
    <x v="0"/>
    <s v="Unkown"/>
    <x v="2"/>
    <x v="0"/>
    <x v="6"/>
    <n v="3"/>
    <x v="2"/>
    <n v="799"/>
    <x v="3"/>
    <x v="21"/>
    <n v="679.15"/>
    <n v="0.68350438047559448"/>
    <n v="546.12"/>
    <n v="0.26804093351984098"/>
  </r>
  <r>
    <n v="3524"/>
    <x v="3385"/>
    <d v="2025-04-11T00:00:00"/>
    <x v="0"/>
    <x v="2"/>
    <x v="0"/>
    <s v="Unkown"/>
    <x v="0"/>
    <x v="0"/>
    <x v="4"/>
    <n v="6"/>
    <x v="1"/>
    <n v="149"/>
    <x v="3"/>
    <x v="259"/>
    <n v="126.64999999999999"/>
    <n v="1.3676510067114094"/>
    <n v="203.78"/>
    <n v="0.26816686406106066"/>
  </r>
  <r>
    <n v="3525"/>
    <x v="3386"/>
    <d v="2024-02-10T00:00:00"/>
    <x v="1"/>
    <x v="1"/>
    <x v="3"/>
    <s v="Unkown"/>
    <x v="0"/>
    <x v="2"/>
    <x v="6"/>
    <n v="9"/>
    <x v="0"/>
    <n v="799"/>
    <x v="2"/>
    <x v="118"/>
    <n v="719.09999999999991"/>
    <n v="1.9287609511889861"/>
    <n v="1541.08"/>
    <n v="0.23811863594925756"/>
  </r>
  <r>
    <n v="3526"/>
    <x v="3387"/>
    <d v="2025-10-05T00:00:00"/>
    <x v="0"/>
    <x v="11"/>
    <x v="3"/>
    <s v="Unkown"/>
    <x v="1"/>
    <x v="2"/>
    <x v="3"/>
    <n v="2"/>
    <x v="2"/>
    <n v="299"/>
    <x v="1"/>
    <x v="133"/>
    <n v="299"/>
    <n v="0.28702341137123744"/>
    <n v="85.82"/>
    <n v="0.14351170568561872"/>
  </r>
  <r>
    <n v="3527"/>
    <x v="3388"/>
    <d v="2025-03-03T00:00:00"/>
    <x v="0"/>
    <x v="8"/>
    <x v="3"/>
    <s v="Unkown"/>
    <x v="1"/>
    <x v="2"/>
    <x v="2"/>
    <n v="5"/>
    <x v="1"/>
    <n v="999"/>
    <x v="1"/>
    <x v="136"/>
    <n v="999"/>
    <n v="1.1656256256256257"/>
    <n v="1164.46"/>
    <n v="0.23312512512512512"/>
  </r>
  <r>
    <n v="3528"/>
    <x v="3389"/>
    <d v="2025-01-05T00:00:00"/>
    <x v="0"/>
    <x v="9"/>
    <x v="1"/>
    <s v="Unkown"/>
    <x v="0"/>
    <x v="2"/>
    <x v="5"/>
    <n v="1"/>
    <x v="2"/>
    <n v="199"/>
    <x v="3"/>
    <x v="236"/>
    <n v="169.15"/>
    <n v="6.5125628140703523E-2"/>
    <n v="12.96"/>
    <n v="7.6618386047886497E-2"/>
  </r>
  <r>
    <n v="3529"/>
    <x v="3390"/>
    <d v="2025-03-04T00:00:00"/>
    <x v="0"/>
    <x v="8"/>
    <x v="1"/>
    <s v="Unkown"/>
    <x v="0"/>
    <x v="2"/>
    <x v="3"/>
    <n v="8"/>
    <x v="0"/>
    <n v="799"/>
    <x v="2"/>
    <x v="219"/>
    <n v="719.1"/>
    <n v="0.60643304130162701"/>
    <n v="484.54"/>
    <n v="8.4226811291892648E-2"/>
  </r>
  <r>
    <n v="3530"/>
    <x v="3391"/>
    <d v="2025-05-22T00:00:00"/>
    <x v="0"/>
    <x v="7"/>
    <x v="3"/>
    <s v="CUST2257"/>
    <x v="0"/>
    <x v="0"/>
    <x v="3"/>
    <n v="4"/>
    <x v="1"/>
    <n v="999"/>
    <x v="0"/>
    <x v="260"/>
    <n v="949.05"/>
    <n v="0.59545545545545542"/>
    <n v="594.86"/>
    <n v="0.15669880406722514"/>
  </r>
  <r>
    <n v="3531"/>
    <x v="3392"/>
    <d v="2025-06-27T00:00:00"/>
    <x v="0"/>
    <x v="0"/>
    <x v="0"/>
    <s v="CUST1302"/>
    <x v="2"/>
    <x v="1"/>
    <x v="3"/>
    <n v="10"/>
    <x v="0"/>
    <n v="99"/>
    <x v="1"/>
    <x v="93"/>
    <n v="99"/>
    <n v="1.444949494949495"/>
    <n v="143.05000000000001"/>
    <n v="0.14449494949494951"/>
  </r>
  <r>
    <n v="3532"/>
    <x v="3393"/>
    <d v="2024-07-21T00:00:00"/>
    <x v="1"/>
    <x v="4"/>
    <x v="3"/>
    <s v="CUST2994"/>
    <x v="2"/>
    <x v="1"/>
    <x v="3"/>
    <n v="7"/>
    <x v="0"/>
    <n v="199"/>
    <x v="3"/>
    <x v="94"/>
    <n v="169.15"/>
    <n v="0.92185929648241205"/>
    <n v="183.45"/>
    <n v="0.15493433554326252"/>
  </r>
  <r>
    <n v="3533"/>
    <x v="3394"/>
    <d v="2024-01-20T00:00:00"/>
    <x v="1"/>
    <x v="9"/>
    <x v="0"/>
    <s v="Unkown"/>
    <x v="0"/>
    <x v="1"/>
    <x v="2"/>
    <n v="5"/>
    <x v="1"/>
    <n v="499"/>
    <x v="0"/>
    <x v="129"/>
    <n v="474.05"/>
    <n v="1.1727254509018037"/>
    <n v="585.19000000000005"/>
    <n v="0.24688956861090605"/>
  </r>
  <r>
    <n v="3534"/>
    <x v="3395"/>
    <d v="2024-09-23T00:00:00"/>
    <x v="1"/>
    <x v="3"/>
    <x v="0"/>
    <s v="Unkown"/>
    <x v="2"/>
    <x v="1"/>
    <x v="5"/>
    <n v="7"/>
    <x v="0"/>
    <n v="999"/>
    <x v="3"/>
    <x v="90"/>
    <n v="849.15"/>
    <n v="0.74936936936936938"/>
    <n v="748.62"/>
    <n v="0.12594443182678478"/>
  </r>
  <r>
    <n v="3535"/>
    <x v="3396"/>
    <d v="2025-03-07T00:00:00"/>
    <x v="0"/>
    <x v="8"/>
    <x v="2"/>
    <s v="Unkown"/>
    <x v="0"/>
    <x v="2"/>
    <x v="6"/>
    <n v="8"/>
    <x v="0"/>
    <n v="799"/>
    <x v="1"/>
    <x v="162"/>
    <n v="799"/>
    <n v="1.0989737171464331"/>
    <n v="878.08"/>
    <n v="0.13737171464330414"/>
  </r>
  <r>
    <n v="3536"/>
    <x v="3397"/>
    <d v="2025-12-06T00:00:00"/>
    <x v="0"/>
    <x v="6"/>
    <x v="1"/>
    <s v="CUST1180"/>
    <x v="2"/>
    <x v="2"/>
    <x v="5"/>
    <n v="6"/>
    <x v="1"/>
    <n v="999"/>
    <x v="3"/>
    <x v="126"/>
    <n v="849.15"/>
    <n v="1.4136536536536537"/>
    <n v="1412.24"/>
    <n v="0.27718699091248111"/>
  </r>
  <r>
    <n v="3537"/>
    <x v="3398"/>
    <d v="2025-03-30T00:00:00"/>
    <x v="0"/>
    <x v="8"/>
    <x v="0"/>
    <s v="CUST2690"/>
    <x v="1"/>
    <x v="0"/>
    <x v="6"/>
    <n v="8"/>
    <x v="0"/>
    <n v="299"/>
    <x v="3"/>
    <x v="144"/>
    <n v="254.15"/>
    <n v="1.3255518394648829"/>
    <n v="396.34"/>
    <n v="0.19493409403895337"/>
  </r>
  <r>
    <n v="3538"/>
    <x v="3399"/>
    <d v="2024-07-21T00:00:00"/>
    <x v="1"/>
    <x v="4"/>
    <x v="3"/>
    <s v="CUST1974"/>
    <x v="0"/>
    <x v="0"/>
    <x v="6"/>
    <n v="7"/>
    <x v="0"/>
    <n v="99"/>
    <x v="3"/>
    <x v="79"/>
    <n v="84.149999999999991"/>
    <n v="0.85222222222222221"/>
    <n v="84.37"/>
    <n v="0.14323062558356678"/>
  </r>
  <r>
    <n v="3539"/>
    <x v="3400"/>
    <d v="2025-08-21T00:00:00"/>
    <x v="0"/>
    <x v="5"/>
    <x v="3"/>
    <s v="CUST2509"/>
    <x v="0"/>
    <x v="2"/>
    <x v="4"/>
    <n v="4"/>
    <x v="1"/>
    <n v="499"/>
    <x v="0"/>
    <x v="214"/>
    <n v="474.05"/>
    <n v="0.84501002004008019"/>
    <n v="421.66"/>
    <n v="0.22237105790528425"/>
  </r>
  <r>
    <n v="3540"/>
    <x v="3401"/>
    <d v="2025-11-17T00:00:00"/>
    <x v="0"/>
    <x v="10"/>
    <x v="1"/>
    <s v="Unkown"/>
    <x v="1"/>
    <x v="0"/>
    <x v="0"/>
    <n v="9"/>
    <x v="0"/>
    <n v="149"/>
    <x v="1"/>
    <x v="34"/>
    <n v="149"/>
    <n v="1.1987248322147652"/>
    <n v="178.61"/>
    <n v="0.1331916480238628"/>
  </r>
  <r>
    <n v="3541"/>
    <x v="3402"/>
    <d v="2024-12-17T00:00:00"/>
    <x v="1"/>
    <x v="6"/>
    <x v="0"/>
    <s v="CUST1126"/>
    <x v="1"/>
    <x v="2"/>
    <x v="0"/>
    <n v="5"/>
    <x v="1"/>
    <n v="999"/>
    <x v="1"/>
    <x v="136"/>
    <n v="999"/>
    <n v="0.48274274274274276"/>
    <n v="482.26"/>
    <n v="9.6548548548548552E-2"/>
  </r>
  <r>
    <n v="3542"/>
    <x v="3403"/>
    <d v="2025-06-16T00:00:00"/>
    <x v="0"/>
    <x v="0"/>
    <x v="3"/>
    <s v="Unkown"/>
    <x v="2"/>
    <x v="1"/>
    <x v="2"/>
    <n v="3"/>
    <x v="2"/>
    <n v="199"/>
    <x v="1"/>
    <x v="85"/>
    <n v="199"/>
    <n v="0.65778894472361815"/>
    <n v="130.9"/>
    <n v="0.21926298157453938"/>
  </r>
  <r>
    <n v="3543"/>
    <x v="3404"/>
    <d v="2025-01-15T00:00:00"/>
    <x v="0"/>
    <x v="9"/>
    <x v="0"/>
    <s v="Unkown"/>
    <x v="0"/>
    <x v="0"/>
    <x v="0"/>
    <n v="3"/>
    <x v="2"/>
    <n v="999"/>
    <x v="1"/>
    <x v="143"/>
    <n v="999"/>
    <n v="0.59050050050050051"/>
    <n v="589.91"/>
    <n v="0.19683350016683349"/>
  </r>
  <r>
    <n v="3544"/>
    <x v="3405"/>
    <d v="2024-09-23T00:00:00"/>
    <x v="1"/>
    <x v="3"/>
    <x v="2"/>
    <s v="Unkown"/>
    <x v="2"/>
    <x v="0"/>
    <x v="6"/>
    <n v="6"/>
    <x v="1"/>
    <n v="149"/>
    <x v="0"/>
    <x v="170"/>
    <n v="141.54999999999998"/>
    <n v="1.0069127516778524"/>
    <n v="150.03"/>
    <n v="0.17665135994348288"/>
  </r>
  <r>
    <n v="3545"/>
    <x v="3406"/>
    <d v="2025-05-03T00:00:00"/>
    <x v="0"/>
    <x v="7"/>
    <x v="3"/>
    <s v="Unkown"/>
    <x v="2"/>
    <x v="0"/>
    <x v="4"/>
    <n v="9"/>
    <x v="0"/>
    <n v="99"/>
    <x v="3"/>
    <x v="147"/>
    <n v="84.15"/>
    <n v="1.648181818181818"/>
    <n v="163.16999999999999"/>
    <n v="0.21544860368389779"/>
  </r>
  <r>
    <n v="3546"/>
    <x v="3407"/>
    <d v="2025-08-23T00:00:00"/>
    <x v="0"/>
    <x v="5"/>
    <x v="0"/>
    <s v="Unkown"/>
    <x v="0"/>
    <x v="0"/>
    <x v="3"/>
    <n v="4"/>
    <x v="1"/>
    <n v="999"/>
    <x v="3"/>
    <x v="239"/>
    <n v="849.15"/>
    <n v="0.41209209209209208"/>
    <n v="411.68"/>
    <n v="0.12120355649767416"/>
  </r>
  <r>
    <n v="3547"/>
    <x v="3408"/>
    <d v="2024-12-13T00:00:00"/>
    <x v="1"/>
    <x v="6"/>
    <x v="0"/>
    <s v="Unkown"/>
    <x v="0"/>
    <x v="1"/>
    <x v="2"/>
    <n v="5"/>
    <x v="1"/>
    <n v="149"/>
    <x v="1"/>
    <x v="73"/>
    <n v="149"/>
    <n v="0.90409395973154372"/>
    <n v="134.71"/>
    <n v="0.18081879194630873"/>
  </r>
  <r>
    <n v="3548"/>
    <x v="3409"/>
    <d v="2025-10-27T00:00:00"/>
    <x v="0"/>
    <x v="11"/>
    <x v="3"/>
    <s v="CUST1549"/>
    <x v="1"/>
    <x v="1"/>
    <x v="1"/>
    <n v="1"/>
    <x v="2"/>
    <n v="149"/>
    <x v="1"/>
    <x v="7"/>
    <n v="149"/>
    <n v="0.14194630872483222"/>
    <n v="21.15"/>
    <n v="0.14194630872483222"/>
  </r>
  <r>
    <n v="3549"/>
    <x v="3410"/>
    <d v="2024-05-10T00:00:00"/>
    <x v="1"/>
    <x v="7"/>
    <x v="3"/>
    <s v="CUST2653"/>
    <x v="1"/>
    <x v="2"/>
    <x v="7"/>
    <n v="5"/>
    <x v="1"/>
    <n v="799"/>
    <x v="1"/>
    <x v="100"/>
    <n v="799"/>
    <n v="0.95331664580725917"/>
    <n v="761.7"/>
    <n v="0.19066332916145182"/>
  </r>
  <r>
    <n v="3550"/>
    <x v="3411"/>
    <d v="2025-06-03T00:00:00"/>
    <x v="0"/>
    <x v="0"/>
    <x v="3"/>
    <s v="Unkown"/>
    <x v="1"/>
    <x v="0"/>
    <x v="0"/>
    <n v="5"/>
    <x v="1"/>
    <n v="299"/>
    <x v="3"/>
    <x v="95"/>
    <n v="254.15"/>
    <n v="0.32829431438127088"/>
    <n v="98.16"/>
    <n v="7.7245721030887268E-2"/>
  </r>
  <r>
    <n v="3551"/>
    <x v="3412"/>
    <d v="2025-03-08T00:00:00"/>
    <x v="0"/>
    <x v="8"/>
    <x v="2"/>
    <s v="CUST2822"/>
    <x v="0"/>
    <x v="1"/>
    <x v="3"/>
    <n v="9"/>
    <x v="0"/>
    <n v="199"/>
    <x v="1"/>
    <x v="110"/>
    <n v="199"/>
    <n v="0.96497487437185925"/>
    <n v="192.03"/>
    <n v="0.10721943048576214"/>
  </r>
  <r>
    <n v="3552"/>
    <x v="3413"/>
    <d v="2024-02-13T00:00:00"/>
    <x v="1"/>
    <x v="1"/>
    <x v="1"/>
    <s v="Unkown"/>
    <x v="0"/>
    <x v="2"/>
    <x v="7"/>
    <n v="9"/>
    <x v="0"/>
    <n v="499"/>
    <x v="2"/>
    <x v="176"/>
    <n v="449.1"/>
    <n v="1.9307615230460922"/>
    <n v="963.45"/>
    <n v="0.23836562012914719"/>
  </r>
  <r>
    <n v="3553"/>
    <x v="3414"/>
    <d v="2025-10-07T00:00:00"/>
    <x v="0"/>
    <x v="11"/>
    <x v="1"/>
    <s v="Unkown"/>
    <x v="0"/>
    <x v="1"/>
    <x v="4"/>
    <n v="2"/>
    <x v="2"/>
    <n v="199"/>
    <x v="1"/>
    <x v="123"/>
    <n v="199"/>
    <n v="0.50356783919597992"/>
    <n v="100.21"/>
    <n v="0.25178391959798996"/>
  </r>
  <r>
    <n v="3554"/>
    <x v="3415"/>
    <d v="2025-06-19T00:00:00"/>
    <x v="0"/>
    <x v="0"/>
    <x v="0"/>
    <s v="Unkown"/>
    <x v="1"/>
    <x v="1"/>
    <x v="1"/>
    <n v="3"/>
    <x v="2"/>
    <n v="799"/>
    <x v="0"/>
    <x v="65"/>
    <n v="759.05000000000007"/>
    <n v="0.31957446808510637"/>
    <n v="255.34"/>
    <n v="0.11213139231056364"/>
  </r>
  <r>
    <n v="3555"/>
    <x v="3416"/>
    <d v="2024-01-11T00:00:00"/>
    <x v="1"/>
    <x v="9"/>
    <x v="3"/>
    <s v="CUST2734"/>
    <x v="1"/>
    <x v="0"/>
    <x v="3"/>
    <n v="5"/>
    <x v="1"/>
    <n v="499"/>
    <x v="0"/>
    <x v="129"/>
    <n v="474.05"/>
    <n v="1.1425651302605211"/>
    <n v="570.14"/>
    <n v="0.24054002742326758"/>
  </r>
  <r>
    <n v="3556"/>
    <x v="3417"/>
    <d v="2025-10-21T00:00:00"/>
    <x v="0"/>
    <x v="11"/>
    <x v="0"/>
    <s v="Unkown"/>
    <x v="2"/>
    <x v="1"/>
    <x v="4"/>
    <n v="10"/>
    <x v="0"/>
    <n v="799"/>
    <x v="2"/>
    <x v="24"/>
    <n v="719.1"/>
    <n v="1.0081476846057571"/>
    <n v="805.51"/>
    <n v="0.11201640940063969"/>
  </r>
  <r>
    <n v="3557"/>
    <x v="3418"/>
    <d v="2024-08-15T00:00:00"/>
    <x v="1"/>
    <x v="5"/>
    <x v="0"/>
    <s v="Unkown"/>
    <x v="1"/>
    <x v="0"/>
    <x v="4"/>
    <n v="3"/>
    <x v="2"/>
    <n v="99"/>
    <x v="0"/>
    <x v="101"/>
    <n v="94.05"/>
    <n v="0.77939393939393931"/>
    <n v="77.16"/>
    <n v="0.27347155768208403"/>
  </r>
  <r>
    <n v="3558"/>
    <x v="3419"/>
    <d v="2025-02-01T00:00:00"/>
    <x v="0"/>
    <x v="1"/>
    <x v="1"/>
    <s v="Unkown"/>
    <x v="2"/>
    <x v="0"/>
    <x v="0"/>
    <n v="9"/>
    <x v="0"/>
    <n v="999"/>
    <x v="2"/>
    <x v="265"/>
    <n v="899.09999999999991"/>
    <n v="0.52425425425425431"/>
    <n v="523.73"/>
    <n v="6.4722747438796829E-2"/>
  </r>
  <r>
    <n v="3559"/>
    <x v="3420"/>
    <d v="2024-11-01T00:00:00"/>
    <x v="1"/>
    <x v="10"/>
    <x v="0"/>
    <s v="Unkown"/>
    <x v="2"/>
    <x v="1"/>
    <x v="5"/>
    <n v="1"/>
    <x v="2"/>
    <n v="499"/>
    <x v="2"/>
    <x v="179"/>
    <n v="449.1"/>
    <n v="0.22549098196392786"/>
    <n v="112.52"/>
    <n v="0.25054553551547537"/>
  </r>
  <r>
    <n v="3560"/>
    <x v="3421"/>
    <d v="2025-01-05T00:00:00"/>
    <x v="0"/>
    <x v="9"/>
    <x v="0"/>
    <s v="Unkown"/>
    <x v="0"/>
    <x v="2"/>
    <x v="4"/>
    <n v="7"/>
    <x v="0"/>
    <n v="149"/>
    <x v="2"/>
    <x v="146"/>
    <n v="134.1"/>
    <n v="1.3669798657718122"/>
    <n v="203.68"/>
    <n v="0.2169809310748908"/>
  </r>
  <r>
    <n v="3561"/>
    <x v="3422"/>
    <d v="2024-08-27T00:00:00"/>
    <x v="1"/>
    <x v="5"/>
    <x v="0"/>
    <s v="Unkown"/>
    <x v="0"/>
    <x v="1"/>
    <x v="5"/>
    <n v="5"/>
    <x v="1"/>
    <n v="199"/>
    <x v="2"/>
    <x v="50"/>
    <n v="179.1"/>
    <n v="0.89954773869346727"/>
    <n v="179.01"/>
    <n v="0.19989949748743718"/>
  </r>
  <r>
    <n v="3562"/>
    <x v="3423"/>
    <d v="2025-01-30T00:00:00"/>
    <x v="0"/>
    <x v="9"/>
    <x v="0"/>
    <s v="Unkown"/>
    <x v="0"/>
    <x v="1"/>
    <x v="6"/>
    <n v="5"/>
    <x v="1"/>
    <n v="149"/>
    <x v="2"/>
    <x v="258"/>
    <n v="134.1"/>
    <n v="1.2411409395973154"/>
    <n v="184.93"/>
    <n v="0.27580909768829232"/>
  </r>
  <r>
    <n v="3563"/>
    <x v="3424"/>
    <d v="2024-07-16T00:00:00"/>
    <x v="1"/>
    <x v="4"/>
    <x v="3"/>
    <s v="Unkown"/>
    <x v="2"/>
    <x v="2"/>
    <x v="4"/>
    <n v="3"/>
    <x v="2"/>
    <n v="499"/>
    <x v="2"/>
    <x v="55"/>
    <n v="449.09999999999997"/>
    <n v="0.58008016032064125"/>
    <n v="289.45999999999998"/>
    <n v="0.21484450382245973"/>
  </r>
  <r>
    <n v="3564"/>
    <x v="3425"/>
    <d v="2024-06-09T00:00:00"/>
    <x v="1"/>
    <x v="0"/>
    <x v="2"/>
    <s v="Unkown"/>
    <x v="0"/>
    <x v="2"/>
    <x v="5"/>
    <n v="9"/>
    <x v="0"/>
    <n v="999"/>
    <x v="2"/>
    <x v="265"/>
    <n v="899.09999999999991"/>
    <n v="2.1599899899899899"/>
    <n v="2157.83"/>
    <n v="0.26666543086296174"/>
  </r>
  <r>
    <n v="3566"/>
    <x v="3426"/>
    <d v="2025-09-16T00:00:00"/>
    <x v="0"/>
    <x v="3"/>
    <x v="2"/>
    <s v="Unkown"/>
    <x v="2"/>
    <x v="0"/>
    <x v="3"/>
    <n v="3"/>
    <x v="2"/>
    <n v="799"/>
    <x v="3"/>
    <x v="21"/>
    <n v="679.15"/>
    <n v="0.74277847309136424"/>
    <n v="593.48"/>
    <n v="0.29128567572210362"/>
  </r>
  <r>
    <n v="3567"/>
    <x v="3427"/>
    <d v="2024-10-25T00:00:00"/>
    <x v="1"/>
    <x v="11"/>
    <x v="3"/>
    <s v="Unkown"/>
    <x v="2"/>
    <x v="2"/>
    <x v="0"/>
    <n v="8"/>
    <x v="0"/>
    <n v="499"/>
    <x v="1"/>
    <x v="30"/>
    <n v="499"/>
    <n v="2.3594789579158317"/>
    <n v="1177.3800000000001"/>
    <n v="0.29493486973947897"/>
  </r>
  <r>
    <n v="3568"/>
    <x v="3428"/>
    <d v="2024-09-06T00:00:00"/>
    <x v="1"/>
    <x v="3"/>
    <x v="1"/>
    <s v="Unkown"/>
    <x v="1"/>
    <x v="2"/>
    <x v="2"/>
    <n v="2"/>
    <x v="2"/>
    <n v="99"/>
    <x v="2"/>
    <x v="105"/>
    <n v="89.1"/>
    <n v="0.44888888888888889"/>
    <n v="44.44"/>
    <n v="0.24938271604938272"/>
  </r>
  <r>
    <n v="3569"/>
    <x v="3429"/>
    <d v="2024-06-30T00:00:00"/>
    <x v="1"/>
    <x v="0"/>
    <x v="1"/>
    <s v="CUST1535"/>
    <x v="1"/>
    <x v="1"/>
    <x v="2"/>
    <n v="7"/>
    <x v="0"/>
    <n v="299"/>
    <x v="1"/>
    <x v="198"/>
    <n v="299"/>
    <n v="1.5091304347826087"/>
    <n v="451.23"/>
    <n v="0.21559006211180126"/>
  </r>
  <r>
    <n v="3570"/>
    <x v="3430"/>
    <d v="2024-05-06T00:00:00"/>
    <x v="1"/>
    <x v="7"/>
    <x v="0"/>
    <s v="Unkown"/>
    <x v="2"/>
    <x v="0"/>
    <x v="2"/>
    <n v="7"/>
    <x v="0"/>
    <n v="799"/>
    <x v="0"/>
    <x v="42"/>
    <n v="759.05000000000007"/>
    <n v="1.6787108886107633"/>
    <n v="1341.29"/>
    <n v="0.25243772761064109"/>
  </r>
  <r>
    <n v="3571"/>
    <x v="3431"/>
    <d v="2024-11-11T00:00:00"/>
    <x v="1"/>
    <x v="10"/>
    <x v="3"/>
    <s v="Unkown"/>
    <x v="2"/>
    <x v="1"/>
    <x v="4"/>
    <n v="10"/>
    <x v="0"/>
    <n v="499"/>
    <x v="3"/>
    <x v="269"/>
    <n v="424.15"/>
    <n v="0.60354709418837682"/>
    <n v="301.17"/>
    <n v="7.1005540492750208E-2"/>
  </r>
  <r>
    <n v="3572"/>
    <x v="3432"/>
    <d v="2024-01-21T00:00:00"/>
    <x v="1"/>
    <x v="9"/>
    <x v="2"/>
    <s v="Unkown"/>
    <x v="0"/>
    <x v="2"/>
    <x v="4"/>
    <n v="2"/>
    <x v="2"/>
    <n v="299"/>
    <x v="1"/>
    <x v="133"/>
    <n v="299"/>
    <n v="0.44749163879598663"/>
    <n v="133.80000000000001"/>
    <n v="0.22374581939799332"/>
  </r>
  <r>
    <n v="3573"/>
    <x v="3433"/>
    <d v="2025-12-13T00:00:00"/>
    <x v="0"/>
    <x v="6"/>
    <x v="2"/>
    <s v="CUST1331"/>
    <x v="2"/>
    <x v="1"/>
    <x v="5"/>
    <n v="1"/>
    <x v="2"/>
    <n v="99"/>
    <x v="2"/>
    <x v="4"/>
    <n v="89.1"/>
    <n v="6.9898989898989905E-2"/>
    <n v="6.92"/>
    <n v="7.7665544332210998E-2"/>
  </r>
  <r>
    <n v="3574"/>
    <x v="3434"/>
    <d v="2024-04-29T00:00:00"/>
    <x v="1"/>
    <x v="2"/>
    <x v="2"/>
    <s v="CUST1197"/>
    <x v="2"/>
    <x v="0"/>
    <x v="0"/>
    <n v="3"/>
    <x v="2"/>
    <n v="299"/>
    <x v="3"/>
    <x v="5"/>
    <n v="254.15"/>
    <n v="0.75795986622073575"/>
    <n v="226.63"/>
    <n v="0.29723916322381794"/>
  </r>
  <r>
    <n v="3575"/>
    <x v="3435"/>
    <d v="2024-01-28T00:00:00"/>
    <x v="1"/>
    <x v="9"/>
    <x v="3"/>
    <s v="Unkown"/>
    <x v="1"/>
    <x v="0"/>
    <x v="0"/>
    <n v="9"/>
    <x v="0"/>
    <n v="799"/>
    <x v="1"/>
    <x v="24"/>
    <n v="799"/>
    <n v="0.48764705882352943"/>
    <n v="389.63"/>
    <n v="5.4183006535947709E-2"/>
  </r>
  <r>
    <n v="3576"/>
    <x v="3436"/>
    <d v="2025-03-01T00:00:00"/>
    <x v="0"/>
    <x v="8"/>
    <x v="0"/>
    <s v="CUST2067"/>
    <x v="2"/>
    <x v="0"/>
    <x v="6"/>
    <n v="8"/>
    <x v="0"/>
    <n v="99"/>
    <x v="2"/>
    <x v="149"/>
    <n v="89.1"/>
    <n v="1.3540404040404042"/>
    <n v="134.05000000000001"/>
    <n v="0.18806116722783392"/>
  </r>
  <r>
    <n v="3577"/>
    <x v="3437"/>
    <d v="2024-05-16T00:00:00"/>
    <x v="1"/>
    <x v="7"/>
    <x v="3"/>
    <s v="Unkown"/>
    <x v="1"/>
    <x v="0"/>
    <x v="0"/>
    <n v="8"/>
    <x v="0"/>
    <n v="299"/>
    <x v="0"/>
    <x v="231"/>
    <n v="284.05"/>
    <n v="0.96812709030100341"/>
    <n v="289.47000000000003"/>
    <n v="0.12738514346065835"/>
  </r>
  <r>
    <n v="3578"/>
    <x v="3438"/>
    <d v="2024-05-13T00:00:00"/>
    <x v="1"/>
    <x v="7"/>
    <x v="2"/>
    <s v="Unkown"/>
    <x v="0"/>
    <x v="0"/>
    <x v="1"/>
    <n v="5"/>
    <x v="1"/>
    <n v="199"/>
    <x v="2"/>
    <x v="50"/>
    <n v="179.1"/>
    <n v="1.0957788944723619"/>
    <n v="218.06"/>
    <n v="0.24350642099385819"/>
  </r>
  <r>
    <n v="3579"/>
    <x v="3439"/>
    <d v="2024-10-01T00:00:00"/>
    <x v="1"/>
    <x v="11"/>
    <x v="0"/>
    <s v="Unkown"/>
    <x v="0"/>
    <x v="1"/>
    <x v="4"/>
    <n v="4"/>
    <x v="1"/>
    <n v="999"/>
    <x v="0"/>
    <x v="260"/>
    <n v="949.05"/>
    <n v="0.85876876876876873"/>
    <n v="857.91"/>
    <n v="0.22599178125493916"/>
  </r>
  <r>
    <n v="3580"/>
    <x v="3440"/>
    <d v="2025-01-17T00:00:00"/>
    <x v="0"/>
    <x v="9"/>
    <x v="0"/>
    <s v="Unkown"/>
    <x v="0"/>
    <x v="1"/>
    <x v="6"/>
    <n v="8"/>
    <x v="0"/>
    <n v="99"/>
    <x v="2"/>
    <x v="149"/>
    <n v="89.1"/>
    <n v="0.57848484848484849"/>
    <n v="57.27"/>
    <n v="8.0345117845117858E-2"/>
  </r>
  <r>
    <n v="3581"/>
    <x v="3441"/>
    <d v="2024-09-28T00:00:00"/>
    <x v="1"/>
    <x v="3"/>
    <x v="3"/>
    <s v="Unkown"/>
    <x v="0"/>
    <x v="1"/>
    <x v="4"/>
    <n v="8"/>
    <x v="0"/>
    <n v="799"/>
    <x v="2"/>
    <x v="219"/>
    <n v="719.1"/>
    <n v="1.3633541927409261"/>
    <n v="1089.32"/>
    <n v="0.18935474899179527"/>
  </r>
  <r>
    <n v="3582"/>
    <x v="3442"/>
    <d v="2024-12-26T00:00:00"/>
    <x v="1"/>
    <x v="6"/>
    <x v="3"/>
    <s v="Unkown"/>
    <x v="0"/>
    <x v="2"/>
    <x v="7"/>
    <n v="1"/>
    <x v="2"/>
    <n v="149"/>
    <x v="3"/>
    <x v="156"/>
    <n v="126.65"/>
    <n v="4.6510067114093959E-2"/>
    <n v="6.93"/>
    <n v="5.4717726016581127E-2"/>
  </r>
  <r>
    <n v="3583"/>
    <x v="3443"/>
    <d v="2024-05-12T00:00:00"/>
    <x v="1"/>
    <x v="7"/>
    <x v="3"/>
    <s v="Unkown"/>
    <x v="1"/>
    <x v="0"/>
    <x v="2"/>
    <n v="10"/>
    <x v="0"/>
    <n v="149"/>
    <x v="3"/>
    <x v="43"/>
    <n v="126.65"/>
    <n v="1.7083221476510067"/>
    <n v="254.54"/>
    <n v="0.20097907619423608"/>
  </r>
  <r>
    <n v="3584"/>
    <x v="3444"/>
    <d v="2025-05-24T00:00:00"/>
    <x v="0"/>
    <x v="7"/>
    <x v="3"/>
    <s v="CUST2034"/>
    <x v="0"/>
    <x v="0"/>
    <x v="4"/>
    <n v="5"/>
    <x v="1"/>
    <n v="999"/>
    <x v="1"/>
    <x v="136"/>
    <n v="999"/>
    <n v="0.43282282282282281"/>
    <n v="432.39"/>
    <n v="8.6564564564564558E-2"/>
  </r>
  <r>
    <n v="3585"/>
    <x v="3445"/>
    <d v="2025-07-16T00:00:00"/>
    <x v="0"/>
    <x v="4"/>
    <x v="3"/>
    <s v="Unkown"/>
    <x v="1"/>
    <x v="0"/>
    <x v="1"/>
    <n v="9"/>
    <x v="0"/>
    <n v="99"/>
    <x v="2"/>
    <x v="228"/>
    <n v="89.1"/>
    <n v="1.1876767676767677"/>
    <n v="117.58"/>
    <n v="0.14662676144157627"/>
  </r>
  <r>
    <n v="3586"/>
    <x v="3446"/>
    <d v="2025-08-04T00:00:00"/>
    <x v="0"/>
    <x v="5"/>
    <x v="3"/>
    <s v="Unkown"/>
    <x v="2"/>
    <x v="2"/>
    <x v="6"/>
    <n v="4"/>
    <x v="1"/>
    <n v="499"/>
    <x v="2"/>
    <x v="142"/>
    <n v="449.1"/>
    <n v="0.84767535070140287"/>
    <n v="422.99"/>
    <n v="0.2354653751948341"/>
  </r>
  <r>
    <n v="3587"/>
    <x v="3447"/>
    <d v="2024-06-21T00:00:00"/>
    <x v="1"/>
    <x v="0"/>
    <x v="0"/>
    <s v="Unkown"/>
    <x v="2"/>
    <x v="0"/>
    <x v="1"/>
    <n v="2"/>
    <x v="2"/>
    <n v="299"/>
    <x v="1"/>
    <x v="133"/>
    <n v="299"/>
    <n v="0.29103678929765886"/>
    <n v="87.02"/>
    <n v="0.14551839464882943"/>
  </r>
  <r>
    <n v="3588"/>
    <x v="3448"/>
    <d v="2025-09-18T00:00:00"/>
    <x v="0"/>
    <x v="3"/>
    <x v="3"/>
    <s v="CUST1997"/>
    <x v="2"/>
    <x v="2"/>
    <x v="4"/>
    <n v="1"/>
    <x v="2"/>
    <n v="799"/>
    <x v="3"/>
    <x v="8"/>
    <n v="679.15"/>
    <n v="0.25392991239048807"/>
    <n v="202.89"/>
    <n v="0.29874107340057426"/>
  </r>
  <r>
    <n v="3589"/>
    <x v="3449"/>
    <d v="2025-01-01T00:00:00"/>
    <x v="0"/>
    <x v="9"/>
    <x v="3"/>
    <s v="Unkown"/>
    <x v="2"/>
    <x v="2"/>
    <x v="5"/>
    <n v="10"/>
    <x v="0"/>
    <n v="299"/>
    <x v="1"/>
    <x v="256"/>
    <n v="299"/>
    <n v="1.1587959866220736"/>
    <n v="346.48"/>
    <n v="0.11587959866220736"/>
  </r>
  <r>
    <n v="3590"/>
    <x v="3450"/>
    <d v="2024-05-19T00:00:00"/>
    <x v="1"/>
    <x v="7"/>
    <x v="3"/>
    <s v="Unkown"/>
    <x v="1"/>
    <x v="2"/>
    <x v="6"/>
    <n v="8"/>
    <x v="0"/>
    <n v="799"/>
    <x v="0"/>
    <x v="96"/>
    <n v="759.05"/>
    <n v="0.70982478097622026"/>
    <n v="567.15"/>
    <n v="9.3397997496871096E-2"/>
  </r>
  <r>
    <n v="3591"/>
    <x v="3451"/>
    <d v="2024-12-22T00:00:00"/>
    <x v="1"/>
    <x v="6"/>
    <x v="0"/>
    <s v="Unkown"/>
    <x v="1"/>
    <x v="1"/>
    <x v="6"/>
    <n v="7"/>
    <x v="0"/>
    <n v="999"/>
    <x v="3"/>
    <x v="90"/>
    <n v="849.15"/>
    <n v="1.7007307307307307"/>
    <n v="1699.03"/>
    <n v="0.28583709760180348"/>
  </r>
  <r>
    <n v="3592"/>
    <x v="3452"/>
    <d v="2025-05-02T00:00:00"/>
    <x v="0"/>
    <x v="7"/>
    <x v="3"/>
    <s v="CUST1385"/>
    <x v="0"/>
    <x v="1"/>
    <x v="0"/>
    <n v="3"/>
    <x v="2"/>
    <n v="299"/>
    <x v="1"/>
    <x v="25"/>
    <n v="299"/>
    <n v="0.59167224080267555"/>
    <n v="176.91"/>
    <n v="0.19722408026755853"/>
  </r>
  <r>
    <n v="3593"/>
    <x v="3453"/>
    <d v="2024-01-13T00:00:00"/>
    <x v="1"/>
    <x v="9"/>
    <x v="1"/>
    <s v="CUST2936"/>
    <x v="2"/>
    <x v="1"/>
    <x v="0"/>
    <n v="8"/>
    <x v="0"/>
    <n v="299"/>
    <x v="3"/>
    <x v="144"/>
    <n v="254.15"/>
    <n v="1.9403010033444816"/>
    <n v="580.15"/>
    <n v="0.28533838284477669"/>
  </r>
  <r>
    <n v="3594"/>
    <x v="3454"/>
    <d v="2025-02-17T00:00:00"/>
    <x v="0"/>
    <x v="1"/>
    <x v="0"/>
    <s v="Unkown"/>
    <x v="0"/>
    <x v="1"/>
    <x v="5"/>
    <n v="7"/>
    <x v="0"/>
    <n v="499"/>
    <x v="1"/>
    <x v="69"/>
    <n v="499"/>
    <n v="1.5488577154308618"/>
    <n v="772.88"/>
    <n v="0.22126538791869452"/>
  </r>
  <r>
    <n v="3595"/>
    <x v="3455"/>
    <d v="2025-12-30T00:00:00"/>
    <x v="0"/>
    <x v="6"/>
    <x v="3"/>
    <s v="Unkown"/>
    <x v="2"/>
    <x v="0"/>
    <x v="7"/>
    <n v="3"/>
    <x v="2"/>
    <n v="799"/>
    <x v="1"/>
    <x v="54"/>
    <n v="799"/>
    <n v="0.40615769712140171"/>
    <n v="324.52"/>
    <n v="0.13538589904046724"/>
  </r>
  <r>
    <n v="3596"/>
    <x v="3456"/>
    <d v="2025-08-24T00:00:00"/>
    <x v="0"/>
    <x v="5"/>
    <x v="1"/>
    <s v="Unkown"/>
    <x v="0"/>
    <x v="1"/>
    <x v="7"/>
    <n v="9"/>
    <x v="0"/>
    <n v="299"/>
    <x v="1"/>
    <x v="27"/>
    <n v="299"/>
    <n v="2.2187290969899665"/>
    <n v="663.4"/>
    <n v="0.24652545522110739"/>
  </r>
  <r>
    <n v="3598"/>
    <x v="3457"/>
    <d v="2025-11-23T00:00:00"/>
    <x v="0"/>
    <x v="10"/>
    <x v="1"/>
    <s v="Unkown"/>
    <x v="2"/>
    <x v="1"/>
    <x v="2"/>
    <n v="9"/>
    <x v="0"/>
    <n v="499"/>
    <x v="2"/>
    <x v="176"/>
    <n v="449.1"/>
    <n v="1.7414629258517034"/>
    <n v="868.99"/>
    <n v="0.21499542294465473"/>
  </r>
  <r>
    <n v="3599"/>
    <x v="3458"/>
    <d v="2024-07-09T00:00:00"/>
    <x v="1"/>
    <x v="4"/>
    <x v="2"/>
    <s v="CUST2915"/>
    <x v="0"/>
    <x v="0"/>
    <x v="6"/>
    <n v="1"/>
    <x v="2"/>
    <n v="199"/>
    <x v="2"/>
    <x v="242"/>
    <n v="179.1"/>
    <n v="0.20241206030150755"/>
    <n v="40.28"/>
    <n v="0.22490228922389727"/>
  </r>
  <r>
    <n v="3600"/>
    <x v="3459"/>
    <d v="2024-07-22T00:00:00"/>
    <x v="1"/>
    <x v="4"/>
    <x v="2"/>
    <s v="CUST2234"/>
    <x v="0"/>
    <x v="0"/>
    <x v="5"/>
    <n v="5"/>
    <x v="1"/>
    <n v="299"/>
    <x v="1"/>
    <x v="77"/>
    <n v="299"/>
    <n v="1.3933444816053513"/>
    <n v="416.61"/>
    <n v="0.27866889632107023"/>
  </r>
  <r>
    <n v="3601"/>
    <x v="3460"/>
    <d v="2024-03-05T00:00:00"/>
    <x v="1"/>
    <x v="8"/>
    <x v="0"/>
    <s v="Unkown"/>
    <x v="2"/>
    <x v="0"/>
    <x v="5"/>
    <n v="8"/>
    <x v="0"/>
    <n v="149"/>
    <x v="0"/>
    <x v="203"/>
    <n v="141.55000000000001"/>
    <n v="1.8620134228187919"/>
    <n v="277.44"/>
    <n v="0.24500176616036734"/>
  </r>
  <r>
    <n v="3602"/>
    <x v="3461"/>
    <d v="2025-05-19T00:00:00"/>
    <x v="0"/>
    <x v="7"/>
    <x v="1"/>
    <s v="Unkown"/>
    <x v="2"/>
    <x v="0"/>
    <x v="4"/>
    <n v="4"/>
    <x v="1"/>
    <n v="149"/>
    <x v="3"/>
    <x v="220"/>
    <n v="126.65"/>
    <n v="0.35093959731543622"/>
    <n v="52.29"/>
    <n v="0.10321752862218712"/>
  </r>
  <r>
    <n v="3603"/>
    <x v="3462"/>
    <d v="2025-08-04T00:00:00"/>
    <x v="0"/>
    <x v="5"/>
    <x v="3"/>
    <s v="CUST1992"/>
    <x v="2"/>
    <x v="0"/>
    <x v="6"/>
    <n v="10"/>
    <x v="0"/>
    <n v="199"/>
    <x v="1"/>
    <x v="12"/>
    <n v="199"/>
    <n v="1.4222613065326632"/>
    <n v="283.02999999999997"/>
    <n v="0.14222613065326631"/>
  </r>
  <r>
    <n v="3604"/>
    <x v="3463"/>
    <d v="2025-09-24T00:00:00"/>
    <x v="0"/>
    <x v="3"/>
    <x v="3"/>
    <s v="Unkown"/>
    <x v="1"/>
    <x v="1"/>
    <x v="0"/>
    <n v="6"/>
    <x v="1"/>
    <n v="299"/>
    <x v="1"/>
    <x v="26"/>
    <n v="299"/>
    <n v="0.6705351170568562"/>
    <n v="200.49"/>
    <n v="0.11175585284280937"/>
  </r>
  <r>
    <n v="3605"/>
    <x v="3464"/>
    <d v="2024-11-08T00:00:00"/>
    <x v="1"/>
    <x v="10"/>
    <x v="0"/>
    <s v="Unkown"/>
    <x v="0"/>
    <x v="1"/>
    <x v="2"/>
    <n v="9"/>
    <x v="0"/>
    <n v="199"/>
    <x v="3"/>
    <x v="145"/>
    <n v="169.14999999999998"/>
    <n v="1.2391457286432161"/>
    <n v="246.59"/>
    <n v="0.16197983380957073"/>
  </r>
  <r>
    <n v="3606"/>
    <x v="3465"/>
    <d v="2025-03-05T00:00:00"/>
    <x v="0"/>
    <x v="8"/>
    <x v="2"/>
    <s v="Unkown"/>
    <x v="0"/>
    <x v="0"/>
    <x v="5"/>
    <n v="6"/>
    <x v="1"/>
    <n v="149"/>
    <x v="0"/>
    <x v="170"/>
    <n v="141.54999999999998"/>
    <n v="1.3465771812080536"/>
    <n v="200.64"/>
    <n v="0.23624161073825503"/>
  </r>
  <r>
    <n v="3607"/>
    <x v="3466"/>
    <d v="2024-02-19T00:00:00"/>
    <x v="1"/>
    <x v="1"/>
    <x v="0"/>
    <s v="Unkown"/>
    <x v="2"/>
    <x v="1"/>
    <x v="3"/>
    <n v="6"/>
    <x v="1"/>
    <n v="99"/>
    <x v="1"/>
    <x v="155"/>
    <n v="99"/>
    <n v="0.74020202020202019"/>
    <n v="73.28"/>
    <n v="0.12336700336700337"/>
  </r>
  <r>
    <n v="3608"/>
    <x v="3467"/>
    <d v="2024-06-22T00:00:00"/>
    <x v="1"/>
    <x v="0"/>
    <x v="3"/>
    <s v="CUST1281"/>
    <x v="1"/>
    <x v="0"/>
    <x v="3"/>
    <n v="7"/>
    <x v="0"/>
    <n v="149"/>
    <x v="1"/>
    <x v="174"/>
    <n v="149"/>
    <n v="1.6338255033557048"/>
    <n v="243.44"/>
    <n v="0.23340364333652924"/>
  </r>
  <r>
    <n v="3609"/>
    <x v="3468"/>
    <d v="2024-09-13T00:00:00"/>
    <x v="1"/>
    <x v="3"/>
    <x v="2"/>
    <s v="Unkown"/>
    <x v="2"/>
    <x v="0"/>
    <x v="0"/>
    <n v="9"/>
    <x v="0"/>
    <n v="299"/>
    <x v="1"/>
    <x v="27"/>
    <n v="299"/>
    <n v="0.45444816053511705"/>
    <n v="135.88"/>
    <n v="5.0494240059457449E-2"/>
  </r>
  <r>
    <n v="3610"/>
    <x v="3469"/>
    <d v="2024-01-19T00:00:00"/>
    <x v="1"/>
    <x v="9"/>
    <x v="0"/>
    <s v="Unkown"/>
    <x v="1"/>
    <x v="0"/>
    <x v="0"/>
    <n v="10"/>
    <x v="0"/>
    <n v="499"/>
    <x v="3"/>
    <x v="269"/>
    <n v="424.15"/>
    <n v="1.1496593186372746"/>
    <n v="573.67999999999995"/>
    <n v="0.13525403748673817"/>
  </r>
  <r>
    <n v="3611"/>
    <x v="3470"/>
    <d v="2024-10-30T00:00:00"/>
    <x v="1"/>
    <x v="11"/>
    <x v="2"/>
    <s v="CUST1506"/>
    <x v="2"/>
    <x v="0"/>
    <x v="4"/>
    <n v="3"/>
    <x v="2"/>
    <n v="799"/>
    <x v="0"/>
    <x v="65"/>
    <n v="759.05000000000007"/>
    <n v="0.19506883604505634"/>
    <n v="155.86000000000001"/>
    <n v="6.8445205629844325E-2"/>
  </r>
  <r>
    <n v="3613"/>
    <x v="3471"/>
    <d v="2025-03-04T00:00:00"/>
    <x v="0"/>
    <x v="8"/>
    <x v="0"/>
    <s v="Unkown"/>
    <x v="0"/>
    <x v="0"/>
    <x v="4"/>
    <n v="5"/>
    <x v="1"/>
    <n v="299"/>
    <x v="1"/>
    <x v="77"/>
    <n v="299"/>
    <n v="0.72347826086956524"/>
    <n v="216.32"/>
    <n v="0.14469565217391303"/>
  </r>
  <r>
    <n v="3614"/>
    <x v="3472"/>
    <d v="2025-04-03T00:00:00"/>
    <x v="0"/>
    <x v="2"/>
    <x v="3"/>
    <s v="Unkown"/>
    <x v="2"/>
    <x v="0"/>
    <x v="7"/>
    <n v="1"/>
    <x v="2"/>
    <n v="99"/>
    <x v="3"/>
    <x v="250"/>
    <n v="84.15"/>
    <n v="0.11050505050505049"/>
    <n v="10.94"/>
    <n v="0.13000594177064764"/>
  </r>
  <r>
    <n v="3615"/>
    <x v="3473"/>
    <d v="2024-09-26T00:00:00"/>
    <x v="1"/>
    <x v="3"/>
    <x v="3"/>
    <s v="Unkown"/>
    <x v="2"/>
    <x v="1"/>
    <x v="6"/>
    <n v="3"/>
    <x v="2"/>
    <n v="199"/>
    <x v="3"/>
    <x v="20"/>
    <n v="169.15"/>
    <n v="0.26331658291457288"/>
    <n v="52.4"/>
    <n v="0.10326140506453838"/>
  </r>
  <r>
    <n v="3616"/>
    <x v="3474"/>
    <d v="2025-09-03T00:00:00"/>
    <x v="0"/>
    <x v="3"/>
    <x v="3"/>
    <s v="Unkown"/>
    <x v="0"/>
    <x v="1"/>
    <x v="7"/>
    <n v="10"/>
    <x v="0"/>
    <n v="199"/>
    <x v="3"/>
    <x v="247"/>
    <n v="169.15"/>
    <n v="1.2876884422110553"/>
    <n v="256.25"/>
    <n v="0.15149275790718297"/>
  </r>
  <r>
    <n v="3617"/>
    <x v="3475"/>
    <d v="2025-03-26T00:00:00"/>
    <x v="0"/>
    <x v="8"/>
    <x v="0"/>
    <s v="CUST1515"/>
    <x v="2"/>
    <x v="1"/>
    <x v="3"/>
    <n v="7"/>
    <x v="0"/>
    <n v="799"/>
    <x v="2"/>
    <x v="202"/>
    <n v="719.1"/>
    <n v="0.77578222778473094"/>
    <n v="619.85"/>
    <n v="0.1231400361563065"/>
  </r>
  <r>
    <n v="3618"/>
    <x v="3476"/>
    <d v="2024-06-05T00:00:00"/>
    <x v="1"/>
    <x v="0"/>
    <x v="0"/>
    <s v="CUST1505"/>
    <x v="0"/>
    <x v="2"/>
    <x v="1"/>
    <n v="1"/>
    <x v="2"/>
    <n v="299"/>
    <x v="0"/>
    <x v="164"/>
    <n v="284.05"/>
    <n v="0.22618729096989965"/>
    <n v="67.63"/>
    <n v="0.23809188523147332"/>
  </r>
  <r>
    <n v="3619"/>
    <x v="3477"/>
    <d v="2024-12-15T00:00:00"/>
    <x v="1"/>
    <x v="6"/>
    <x v="3"/>
    <s v="CUST1361"/>
    <x v="2"/>
    <x v="2"/>
    <x v="5"/>
    <n v="4"/>
    <x v="1"/>
    <n v="149"/>
    <x v="1"/>
    <x v="41"/>
    <n v="149"/>
    <n v="0.85140939597315435"/>
    <n v="126.86"/>
    <n v="0.21285234899328859"/>
  </r>
  <r>
    <n v="3620"/>
    <x v="3478"/>
    <d v="2024-06-11T00:00:00"/>
    <x v="1"/>
    <x v="0"/>
    <x v="2"/>
    <s v="Unkown"/>
    <x v="1"/>
    <x v="0"/>
    <x v="7"/>
    <n v="9"/>
    <x v="0"/>
    <n v="499"/>
    <x v="1"/>
    <x v="15"/>
    <n v="499"/>
    <n v="2.6202004008016031"/>
    <n v="1307.48"/>
    <n v="0.29113337786684479"/>
  </r>
  <r>
    <n v="3621"/>
    <x v="3479"/>
    <d v="2025-03-15T00:00:00"/>
    <x v="0"/>
    <x v="8"/>
    <x v="0"/>
    <s v="CUST1420"/>
    <x v="1"/>
    <x v="0"/>
    <x v="0"/>
    <n v="7"/>
    <x v="0"/>
    <n v="499"/>
    <x v="3"/>
    <x v="37"/>
    <n v="424.15000000000003"/>
    <n v="0.38621242484969942"/>
    <n v="192.72"/>
    <n v="6.4909651235243587E-2"/>
  </r>
  <r>
    <n v="3622"/>
    <x v="3480"/>
    <d v="2024-12-11T00:00:00"/>
    <x v="1"/>
    <x v="6"/>
    <x v="3"/>
    <s v="CUST1418"/>
    <x v="2"/>
    <x v="1"/>
    <x v="3"/>
    <n v="9"/>
    <x v="0"/>
    <n v="299"/>
    <x v="1"/>
    <x v="27"/>
    <n v="299"/>
    <n v="0.70441471571906356"/>
    <n v="210.62"/>
    <n v="7.8268301746562616E-2"/>
  </r>
  <r>
    <n v="3623"/>
    <x v="3481"/>
    <d v="2024-03-25T00:00:00"/>
    <x v="1"/>
    <x v="8"/>
    <x v="0"/>
    <s v="CUST1322"/>
    <x v="1"/>
    <x v="0"/>
    <x v="1"/>
    <n v="5"/>
    <x v="1"/>
    <n v="499"/>
    <x v="0"/>
    <x v="129"/>
    <n v="474.05"/>
    <n v="0.60915831663326658"/>
    <n v="303.97000000000003"/>
    <n v="0.12824385613331929"/>
  </r>
  <r>
    <n v="3624"/>
    <x v="3482"/>
    <d v="2025-06-13T00:00:00"/>
    <x v="0"/>
    <x v="0"/>
    <x v="1"/>
    <s v="Unkown"/>
    <x v="1"/>
    <x v="1"/>
    <x v="4"/>
    <n v="3"/>
    <x v="2"/>
    <n v="149"/>
    <x v="1"/>
    <x v="11"/>
    <n v="149"/>
    <n v="0.78449664429530197"/>
    <n v="116.89"/>
    <n v="0.26149888143176736"/>
  </r>
  <r>
    <n v="3625"/>
    <x v="3483"/>
    <d v="2025-05-23T00:00:00"/>
    <x v="0"/>
    <x v="7"/>
    <x v="1"/>
    <s v="Unkown"/>
    <x v="1"/>
    <x v="1"/>
    <x v="0"/>
    <n v="1"/>
    <x v="2"/>
    <n v="999"/>
    <x v="1"/>
    <x v="227"/>
    <n v="999"/>
    <n v="6.2282282282282282E-2"/>
    <n v="62.22"/>
    <n v="6.2282282282282282E-2"/>
  </r>
  <r>
    <n v="3626"/>
    <x v="3484"/>
    <d v="2024-10-20T00:00:00"/>
    <x v="1"/>
    <x v="11"/>
    <x v="0"/>
    <s v="Unkown"/>
    <x v="2"/>
    <x v="0"/>
    <x v="1"/>
    <n v="3"/>
    <x v="2"/>
    <n v="199"/>
    <x v="2"/>
    <x v="168"/>
    <n v="179.1"/>
    <n v="0.41190954773869348"/>
    <n v="81.97"/>
    <n v="0.15255909175507165"/>
  </r>
  <r>
    <n v="3627"/>
    <x v="3485"/>
    <d v="2025-07-15T00:00:00"/>
    <x v="0"/>
    <x v="4"/>
    <x v="0"/>
    <s v="CUST2746"/>
    <x v="2"/>
    <x v="2"/>
    <x v="0"/>
    <n v="5"/>
    <x v="1"/>
    <n v="99"/>
    <x v="1"/>
    <x v="80"/>
    <n v="99"/>
    <n v="0.76222222222222213"/>
    <n v="75.459999999999994"/>
    <n v="0.15244444444444444"/>
  </r>
  <r>
    <n v="3628"/>
    <x v="3486"/>
    <d v="2025-09-30T00:00:00"/>
    <x v="0"/>
    <x v="3"/>
    <x v="3"/>
    <s v="Unkown"/>
    <x v="2"/>
    <x v="1"/>
    <x v="4"/>
    <n v="2"/>
    <x v="2"/>
    <n v="99"/>
    <x v="1"/>
    <x v="99"/>
    <n v="99"/>
    <n v="0.30232323232323233"/>
    <n v="29.93"/>
    <n v="0.15116161616161616"/>
  </r>
  <r>
    <n v="3629"/>
    <x v="3487"/>
    <d v="2025-01-01T00:00:00"/>
    <x v="0"/>
    <x v="9"/>
    <x v="2"/>
    <s v="CUST2133"/>
    <x v="0"/>
    <x v="1"/>
    <x v="5"/>
    <n v="10"/>
    <x v="0"/>
    <n v="999"/>
    <x v="1"/>
    <x v="58"/>
    <n v="999"/>
    <n v="0.67060060060060056"/>
    <n v="669.93"/>
    <n v="6.7060060060060059E-2"/>
  </r>
  <r>
    <n v="3630"/>
    <x v="3488"/>
    <d v="2024-03-07T00:00:00"/>
    <x v="1"/>
    <x v="8"/>
    <x v="0"/>
    <s v="CUST2308"/>
    <x v="1"/>
    <x v="1"/>
    <x v="4"/>
    <n v="5"/>
    <x v="1"/>
    <n v="499"/>
    <x v="1"/>
    <x v="175"/>
    <n v="499"/>
    <n v="1.0909218436873747"/>
    <n v="544.37"/>
    <n v="0.21818436873747496"/>
  </r>
  <r>
    <n v="3631"/>
    <x v="3489"/>
    <d v="2025-12-13T00:00:00"/>
    <x v="0"/>
    <x v="6"/>
    <x v="3"/>
    <s v="Unkown"/>
    <x v="1"/>
    <x v="1"/>
    <x v="6"/>
    <n v="7"/>
    <x v="0"/>
    <n v="499"/>
    <x v="2"/>
    <x v="121"/>
    <n v="449.09999999999997"/>
    <n v="1.1105611222444889"/>
    <n v="554.16999999999996"/>
    <n v="0.17627954321341094"/>
  </r>
  <r>
    <n v="3632"/>
    <x v="3490"/>
    <d v="2024-07-28T00:00:00"/>
    <x v="1"/>
    <x v="4"/>
    <x v="1"/>
    <s v="Unkown"/>
    <x v="2"/>
    <x v="0"/>
    <x v="3"/>
    <n v="7"/>
    <x v="0"/>
    <n v="299"/>
    <x v="2"/>
    <x v="193"/>
    <n v="269.10000000000002"/>
    <n v="1.5110367892976588"/>
    <n v="451.8"/>
    <n v="0.23984710941232681"/>
  </r>
  <r>
    <n v="3633"/>
    <x v="3491"/>
    <d v="2024-09-04T00:00:00"/>
    <x v="1"/>
    <x v="3"/>
    <x v="0"/>
    <s v="Unkown"/>
    <x v="0"/>
    <x v="1"/>
    <x v="4"/>
    <n v="4"/>
    <x v="1"/>
    <n v="299"/>
    <x v="1"/>
    <x v="49"/>
    <n v="299"/>
    <n v="0.29040133779264216"/>
    <n v="86.83"/>
    <n v="7.2600334448160539E-2"/>
  </r>
  <r>
    <n v="3634"/>
    <x v="3492"/>
    <d v="2024-02-08T00:00:00"/>
    <x v="1"/>
    <x v="1"/>
    <x v="1"/>
    <s v="Unkown"/>
    <x v="2"/>
    <x v="0"/>
    <x v="2"/>
    <n v="5"/>
    <x v="1"/>
    <n v="299"/>
    <x v="1"/>
    <x v="77"/>
    <n v="299"/>
    <n v="0.98725752508361209"/>
    <n v="295.19"/>
    <n v="0.1974515050167224"/>
  </r>
  <r>
    <n v="3635"/>
    <x v="3493"/>
    <d v="2025-03-24T00:00:00"/>
    <x v="0"/>
    <x v="8"/>
    <x v="1"/>
    <s v="Unkown"/>
    <x v="1"/>
    <x v="1"/>
    <x v="1"/>
    <n v="2"/>
    <x v="2"/>
    <n v="499"/>
    <x v="1"/>
    <x v="72"/>
    <n v="499"/>
    <n v="0.5137875751503006"/>
    <n v="256.38"/>
    <n v="0.2568937875751503"/>
  </r>
  <r>
    <n v="3636"/>
    <x v="3494"/>
    <d v="2025-08-31T00:00:00"/>
    <x v="0"/>
    <x v="5"/>
    <x v="2"/>
    <s v="Unkown"/>
    <x v="0"/>
    <x v="0"/>
    <x v="1"/>
    <n v="1"/>
    <x v="2"/>
    <n v="199"/>
    <x v="3"/>
    <x v="236"/>
    <n v="169.15"/>
    <n v="0.20557788944723615"/>
    <n v="40.909999999999997"/>
    <n v="0.24185634052616017"/>
  </r>
  <r>
    <n v="3637"/>
    <x v="3495"/>
    <d v="2024-02-26T00:00:00"/>
    <x v="1"/>
    <x v="1"/>
    <x v="2"/>
    <s v="Unkown"/>
    <x v="0"/>
    <x v="1"/>
    <x v="1"/>
    <n v="8"/>
    <x v="0"/>
    <n v="999"/>
    <x v="1"/>
    <x v="200"/>
    <n v="999"/>
    <n v="1.5829329329329329"/>
    <n v="1581.35"/>
    <n v="0.19786661661661661"/>
  </r>
  <r>
    <n v="3638"/>
    <x v="3496"/>
    <d v="2025-08-12T00:00:00"/>
    <x v="0"/>
    <x v="5"/>
    <x v="0"/>
    <s v="CUST2701"/>
    <x v="2"/>
    <x v="1"/>
    <x v="4"/>
    <n v="3"/>
    <x v="2"/>
    <n v="99"/>
    <x v="0"/>
    <x v="101"/>
    <n v="94.05"/>
    <n v="0.39939393939393941"/>
    <n v="39.54"/>
    <n v="0.14013822434875067"/>
  </r>
  <r>
    <n v="3639"/>
    <x v="3497"/>
    <d v="2025-10-10T00:00:00"/>
    <x v="0"/>
    <x v="11"/>
    <x v="3"/>
    <s v="CUST2440"/>
    <x v="0"/>
    <x v="0"/>
    <x v="7"/>
    <n v="6"/>
    <x v="1"/>
    <n v="799"/>
    <x v="1"/>
    <x v="63"/>
    <n v="799"/>
    <n v="0.41186483103879845"/>
    <n v="329.08"/>
    <n v="6.8644138506466418E-2"/>
  </r>
  <r>
    <n v="3640"/>
    <x v="3498"/>
    <d v="2024-04-30T00:00:00"/>
    <x v="1"/>
    <x v="2"/>
    <x v="0"/>
    <s v="CUST1041"/>
    <x v="1"/>
    <x v="0"/>
    <x v="5"/>
    <n v="4"/>
    <x v="1"/>
    <n v="999"/>
    <x v="3"/>
    <x v="239"/>
    <n v="849.15"/>
    <n v="0.27041041041041042"/>
    <n v="270.14"/>
    <n v="7.9532473650120714E-2"/>
  </r>
  <r>
    <n v="3641"/>
    <x v="3499"/>
    <d v="2025-03-31T00:00:00"/>
    <x v="0"/>
    <x v="8"/>
    <x v="3"/>
    <s v="CUST2952"/>
    <x v="0"/>
    <x v="1"/>
    <x v="7"/>
    <n v="10"/>
    <x v="0"/>
    <n v="499"/>
    <x v="1"/>
    <x v="61"/>
    <n v="499"/>
    <n v="2.9798997995991985"/>
    <n v="1486.97"/>
    <n v="0.29798997995991983"/>
  </r>
  <r>
    <n v="3642"/>
    <x v="3500"/>
    <d v="2024-07-04T00:00:00"/>
    <x v="1"/>
    <x v="4"/>
    <x v="2"/>
    <s v="CUST2074"/>
    <x v="2"/>
    <x v="1"/>
    <x v="7"/>
    <n v="10"/>
    <x v="0"/>
    <n v="149"/>
    <x v="1"/>
    <x v="246"/>
    <n v="149"/>
    <n v="1.9761073825503355"/>
    <n v="294.44"/>
    <n v="0.19761073825503356"/>
  </r>
  <r>
    <n v="3644"/>
    <x v="3501"/>
    <d v="2024-07-01T00:00:00"/>
    <x v="1"/>
    <x v="4"/>
    <x v="0"/>
    <s v="Unkown"/>
    <x v="2"/>
    <x v="1"/>
    <x v="7"/>
    <n v="8"/>
    <x v="0"/>
    <n v="799"/>
    <x v="1"/>
    <x v="162"/>
    <n v="799"/>
    <n v="1.8630287859824781"/>
    <n v="1488.56"/>
    <n v="0.23287859824780976"/>
  </r>
  <r>
    <n v="3648"/>
    <x v="3502"/>
    <d v="2025-10-10T00:00:00"/>
    <x v="0"/>
    <x v="11"/>
    <x v="3"/>
    <s v="Unkown"/>
    <x v="2"/>
    <x v="1"/>
    <x v="5"/>
    <n v="4"/>
    <x v="1"/>
    <n v="799"/>
    <x v="3"/>
    <x v="130"/>
    <n v="679.15"/>
    <n v="0.45240300375469339"/>
    <n v="361.47"/>
    <n v="0.13305970698667455"/>
  </r>
  <r>
    <n v="3649"/>
    <x v="3503"/>
    <d v="2024-11-24T00:00:00"/>
    <x v="1"/>
    <x v="10"/>
    <x v="3"/>
    <s v="CUST2931"/>
    <x v="1"/>
    <x v="2"/>
    <x v="1"/>
    <n v="5"/>
    <x v="1"/>
    <n v="199"/>
    <x v="1"/>
    <x v="86"/>
    <n v="199"/>
    <n v="0.59100502512562814"/>
    <n v="117.61"/>
    <n v="0.11820100502512562"/>
  </r>
  <r>
    <n v="3650"/>
    <x v="3504"/>
    <d v="2025-04-28T00:00:00"/>
    <x v="0"/>
    <x v="2"/>
    <x v="3"/>
    <s v="Unkown"/>
    <x v="0"/>
    <x v="1"/>
    <x v="2"/>
    <n v="7"/>
    <x v="0"/>
    <n v="799"/>
    <x v="2"/>
    <x v="202"/>
    <n v="719.1"/>
    <n v="0.62137672090112639"/>
    <n v="496.48"/>
    <n v="9.8631225539861339E-2"/>
  </r>
  <r>
    <n v="3651"/>
    <x v="3505"/>
    <d v="2025-04-03T00:00:00"/>
    <x v="0"/>
    <x v="2"/>
    <x v="0"/>
    <s v="CUST2816"/>
    <x v="0"/>
    <x v="2"/>
    <x v="3"/>
    <n v="10"/>
    <x v="0"/>
    <n v="799"/>
    <x v="2"/>
    <x v="24"/>
    <n v="719.1"/>
    <n v="1.7356570713391739"/>
    <n v="1386.79"/>
    <n v="0.19285078570435266"/>
  </r>
  <r>
    <n v="3652"/>
    <x v="3506"/>
    <d v="2024-07-02T00:00:00"/>
    <x v="1"/>
    <x v="4"/>
    <x v="0"/>
    <s v="Unkown"/>
    <x v="1"/>
    <x v="1"/>
    <x v="0"/>
    <n v="2"/>
    <x v="2"/>
    <n v="799"/>
    <x v="2"/>
    <x v="71"/>
    <n v="719.1"/>
    <n v="0.34847309136420529"/>
    <n v="278.43"/>
    <n v="0.19359616186900291"/>
  </r>
  <r>
    <n v="3653"/>
    <x v="3507"/>
    <d v="2025-05-24T00:00:00"/>
    <x v="0"/>
    <x v="7"/>
    <x v="3"/>
    <s v="Unkown"/>
    <x v="2"/>
    <x v="2"/>
    <x v="6"/>
    <n v="4"/>
    <x v="1"/>
    <n v="149"/>
    <x v="1"/>
    <x v="41"/>
    <n v="149"/>
    <n v="0.23"/>
    <n v="34.270000000000003"/>
    <n v="5.7500000000000002E-2"/>
  </r>
  <r>
    <n v="3654"/>
    <x v="3508"/>
    <d v="2024-08-30T00:00:00"/>
    <x v="1"/>
    <x v="5"/>
    <x v="1"/>
    <s v="CUST2392"/>
    <x v="2"/>
    <x v="0"/>
    <x v="4"/>
    <n v="6"/>
    <x v="1"/>
    <n v="499"/>
    <x v="1"/>
    <x v="140"/>
    <n v="499"/>
    <n v="0.57927855711422849"/>
    <n v="289.06"/>
    <n v="9.6546426185704748E-2"/>
  </r>
  <r>
    <n v="3655"/>
    <x v="3509"/>
    <d v="2025-09-09T00:00:00"/>
    <x v="0"/>
    <x v="3"/>
    <x v="1"/>
    <s v="CUST2817"/>
    <x v="0"/>
    <x v="0"/>
    <x v="6"/>
    <n v="1"/>
    <x v="2"/>
    <n v="999"/>
    <x v="0"/>
    <x v="188"/>
    <n v="949.05"/>
    <n v="6.7407407407407416E-2"/>
    <n v="67.34"/>
    <n v="7.0955165692007799E-2"/>
  </r>
  <r>
    <n v="3656"/>
    <x v="3510"/>
    <d v="2025-11-14T00:00:00"/>
    <x v="0"/>
    <x v="10"/>
    <x v="0"/>
    <s v="CUST2396"/>
    <x v="2"/>
    <x v="2"/>
    <x v="1"/>
    <n v="8"/>
    <x v="0"/>
    <n v="99"/>
    <x v="3"/>
    <x v="207"/>
    <n v="84.15"/>
    <n v="0.62454545454545451"/>
    <n v="61.83"/>
    <n v="9.1844919786096255E-2"/>
  </r>
  <r>
    <n v="3657"/>
    <x v="3511"/>
    <d v="2025-05-04T00:00:00"/>
    <x v="0"/>
    <x v="7"/>
    <x v="2"/>
    <s v="Unkown"/>
    <x v="1"/>
    <x v="1"/>
    <x v="2"/>
    <n v="4"/>
    <x v="1"/>
    <n v="799"/>
    <x v="0"/>
    <x v="167"/>
    <n v="759.05"/>
    <n v="0.51480600750938676"/>
    <n v="411.33"/>
    <n v="0.13547526513404914"/>
  </r>
  <r>
    <n v="3658"/>
    <x v="3512"/>
    <d v="2025-07-25T00:00:00"/>
    <x v="0"/>
    <x v="4"/>
    <x v="1"/>
    <s v="Unkown"/>
    <x v="0"/>
    <x v="0"/>
    <x v="5"/>
    <n v="10"/>
    <x v="0"/>
    <n v="499"/>
    <x v="1"/>
    <x v="61"/>
    <n v="499"/>
    <n v="0.62563126252505008"/>
    <n v="312.19"/>
    <n v="6.2563126252505014E-2"/>
  </r>
  <r>
    <n v="3659"/>
    <x v="3513"/>
    <d v="2025-03-09T00:00:00"/>
    <x v="0"/>
    <x v="8"/>
    <x v="0"/>
    <s v="Unkown"/>
    <x v="0"/>
    <x v="1"/>
    <x v="1"/>
    <n v="3"/>
    <x v="2"/>
    <n v="299"/>
    <x v="1"/>
    <x v="25"/>
    <n v="299"/>
    <n v="0.6950836120401338"/>
    <n v="207.83"/>
    <n v="0.23169453734671128"/>
  </r>
  <r>
    <n v="3660"/>
    <x v="3514"/>
    <d v="2025-07-08T00:00:00"/>
    <x v="0"/>
    <x v="4"/>
    <x v="1"/>
    <s v="Unkown"/>
    <x v="2"/>
    <x v="2"/>
    <x v="7"/>
    <n v="5"/>
    <x v="1"/>
    <n v="299"/>
    <x v="3"/>
    <x v="95"/>
    <n v="254.15"/>
    <n v="0.36130434782608695"/>
    <n v="108.03"/>
    <n v="8.5012787723785163E-2"/>
  </r>
  <r>
    <n v="3661"/>
    <x v="3515"/>
    <d v="2024-03-21T00:00:00"/>
    <x v="1"/>
    <x v="8"/>
    <x v="3"/>
    <s v="CUST1822"/>
    <x v="0"/>
    <x v="1"/>
    <x v="7"/>
    <n v="6"/>
    <x v="1"/>
    <n v="299"/>
    <x v="1"/>
    <x v="26"/>
    <n v="299"/>
    <n v="1.201371237458194"/>
    <n v="359.21"/>
    <n v="0.20022853957636566"/>
  </r>
  <r>
    <n v="3662"/>
    <x v="3516"/>
    <d v="2025-09-13T00:00:00"/>
    <x v="0"/>
    <x v="3"/>
    <x v="3"/>
    <s v="Unkown"/>
    <x v="0"/>
    <x v="2"/>
    <x v="6"/>
    <n v="2"/>
    <x v="2"/>
    <n v="799"/>
    <x v="1"/>
    <x v="38"/>
    <n v="799"/>
    <n v="0.19798498122653316"/>
    <n v="158.19"/>
    <n v="9.8992490613266579E-2"/>
  </r>
  <r>
    <n v="3663"/>
    <x v="3517"/>
    <d v="2025-02-21T00:00:00"/>
    <x v="0"/>
    <x v="1"/>
    <x v="3"/>
    <s v="Unkown"/>
    <x v="0"/>
    <x v="0"/>
    <x v="6"/>
    <n v="6"/>
    <x v="1"/>
    <n v="99"/>
    <x v="3"/>
    <x v="109"/>
    <n v="84.149999999999991"/>
    <n v="1.0354545454545454"/>
    <n v="102.51"/>
    <n v="0.20303030303030306"/>
  </r>
  <r>
    <n v="3664"/>
    <x v="3518"/>
    <d v="2024-11-08T00:00:00"/>
    <x v="1"/>
    <x v="10"/>
    <x v="3"/>
    <s v="Unkown"/>
    <x v="2"/>
    <x v="1"/>
    <x v="1"/>
    <n v="5"/>
    <x v="1"/>
    <n v="999"/>
    <x v="0"/>
    <x v="60"/>
    <n v="949.05"/>
    <n v="0.98342342342342348"/>
    <n v="982.44"/>
    <n v="0.20703651019440494"/>
  </r>
  <r>
    <n v="3665"/>
    <x v="3519"/>
    <d v="2025-06-10T00:00:00"/>
    <x v="0"/>
    <x v="0"/>
    <x v="3"/>
    <s v="Unkown"/>
    <x v="0"/>
    <x v="0"/>
    <x v="6"/>
    <n v="7"/>
    <x v="0"/>
    <n v="149"/>
    <x v="0"/>
    <x v="189"/>
    <n v="141.55000000000001"/>
    <n v="1.7848322147651006"/>
    <n v="265.94"/>
    <n v="0.26839582176918808"/>
  </r>
  <r>
    <n v="3666"/>
    <x v="3520"/>
    <d v="2024-03-08T00:00:00"/>
    <x v="1"/>
    <x v="8"/>
    <x v="1"/>
    <s v="CUST2064"/>
    <x v="2"/>
    <x v="1"/>
    <x v="4"/>
    <n v="1"/>
    <x v="2"/>
    <n v="799"/>
    <x v="1"/>
    <x v="14"/>
    <n v="799"/>
    <n v="0.15022528160200249"/>
    <n v="120.03"/>
    <n v="0.15022528160200249"/>
  </r>
  <r>
    <n v="3667"/>
    <x v="3521"/>
    <d v="2025-04-23T00:00:00"/>
    <x v="0"/>
    <x v="2"/>
    <x v="2"/>
    <s v="CUST2751"/>
    <x v="1"/>
    <x v="0"/>
    <x v="1"/>
    <n v="1"/>
    <x v="2"/>
    <n v="799"/>
    <x v="1"/>
    <x v="14"/>
    <n v="799"/>
    <n v="0.29734668335419273"/>
    <n v="237.58"/>
    <n v="0.29734668335419273"/>
  </r>
  <r>
    <n v="3668"/>
    <x v="3522"/>
    <d v="2024-09-13T00:00:00"/>
    <x v="1"/>
    <x v="3"/>
    <x v="3"/>
    <s v="CUST1779"/>
    <x v="2"/>
    <x v="2"/>
    <x v="4"/>
    <n v="7"/>
    <x v="0"/>
    <n v="199"/>
    <x v="3"/>
    <x v="94"/>
    <n v="169.15"/>
    <n v="0.79497487437185921"/>
    <n v="158.19999999999999"/>
    <n v="0.13360922258350577"/>
  </r>
  <r>
    <n v="3669"/>
    <x v="3523"/>
    <d v="2024-08-23T00:00:00"/>
    <x v="1"/>
    <x v="5"/>
    <x v="0"/>
    <s v="Unkown"/>
    <x v="0"/>
    <x v="2"/>
    <x v="2"/>
    <n v="2"/>
    <x v="2"/>
    <n v="799"/>
    <x v="1"/>
    <x v="38"/>
    <n v="799"/>
    <n v="0.29959949937421776"/>
    <n v="239.38"/>
    <n v="0.14979974968710888"/>
  </r>
  <r>
    <n v="3670"/>
    <x v="3524"/>
    <d v="2025-03-04T00:00:00"/>
    <x v="0"/>
    <x v="8"/>
    <x v="0"/>
    <s v="Unkown"/>
    <x v="0"/>
    <x v="2"/>
    <x v="1"/>
    <n v="4"/>
    <x v="1"/>
    <n v="199"/>
    <x v="1"/>
    <x v="1"/>
    <n v="199"/>
    <n v="0.70763819095477387"/>
    <n v="140.82"/>
    <n v="0.17690954773869347"/>
  </r>
  <r>
    <n v="3671"/>
    <x v="3525"/>
    <d v="2025-11-18T00:00:00"/>
    <x v="0"/>
    <x v="10"/>
    <x v="3"/>
    <s v="Unkown"/>
    <x v="0"/>
    <x v="2"/>
    <x v="5"/>
    <n v="3"/>
    <x v="2"/>
    <n v="999"/>
    <x v="1"/>
    <x v="143"/>
    <n v="999"/>
    <n v="0.75385385385385384"/>
    <n v="753.1"/>
    <n v="0.25128461795128465"/>
  </r>
  <r>
    <n v="3672"/>
    <x v="3526"/>
    <d v="2025-09-21T00:00:00"/>
    <x v="0"/>
    <x v="3"/>
    <x v="1"/>
    <s v="CUST1075"/>
    <x v="0"/>
    <x v="2"/>
    <x v="4"/>
    <n v="1"/>
    <x v="2"/>
    <n v="199"/>
    <x v="1"/>
    <x v="148"/>
    <n v="199"/>
    <n v="0.14180904522613064"/>
    <n v="28.22"/>
    <n v="0.14180904522613064"/>
  </r>
  <r>
    <n v="3673"/>
    <x v="3527"/>
    <d v="2024-08-17T00:00:00"/>
    <x v="1"/>
    <x v="5"/>
    <x v="0"/>
    <s v="CUST1063"/>
    <x v="2"/>
    <x v="0"/>
    <x v="5"/>
    <n v="2"/>
    <x v="2"/>
    <n v="199"/>
    <x v="2"/>
    <x v="40"/>
    <n v="179.1"/>
    <n v="0.41959798994974873"/>
    <n v="83.5"/>
    <n v="0.23310999441652708"/>
  </r>
  <r>
    <n v="3674"/>
    <x v="3528"/>
    <d v="2024-06-02T00:00:00"/>
    <x v="1"/>
    <x v="0"/>
    <x v="1"/>
    <s v="Unkown"/>
    <x v="2"/>
    <x v="1"/>
    <x v="1"/>
    <n v="2"/>
    <x v="2"/>
    <n v="799"/>
    <x v="1"/>
    <x v="38"/>
    <n v="799"/>
    <n v="0.11222778473091365"/>
    <n v="89.67"/>
    <n v="5.6113892365456823E-2"/>
  </r>
  <r>
    <n v="3675"/>
    <x v="3529"/>
    <d v="2025-11-19T00:00:00"/>
    <x v="0"/>
    <x v="10"/>
    <x v="2"/>
    <s v="Unkown"/>
    <x v="0"/>
    <x v="0"/>
    <x v="7"/>
    <n v="9"/>
    <x v="0"/>
    <n v="799"/>
    <x v="0"/>
    <x v="66"/>
    <n v="759.05"/>
    <n v="2.406683354192741"/>
    <n v="1922.94"/>
    <n v="0.28148343323891706"/>
  </r>
  <r>
    <n v="3676"/>
    <x v="3530"/>
    <d v="2024-07-31T00:00:00"/>
    <x v="1"/>
    <x v="4"/>
    <x v="1"/>
    <s v="CUST2610"/>
    <x v="2"/>
    <x v="1"/>
    <x v="5"/>
    <n v="5"/>
    <x v="1"/>
    <n v="299"/>
    <x v="2"/>
    <x v="225"/>
    <n v="269.10000000000002"/>
    <n v="0.7326086956521739"/>
    <n v="219.05"/>
    <n v="0.16280193236714977"/>
  </r>
  <r>
    <n v="3677"/>
    <x v="3531"/>
    <d v="2024-10-05T00:00:00"/>
    <x v="1"/>
    <x v="11"/>
    <x v="3"/>
    <s v="CUST2878"/>
    <x v="2"/>
    <x v="2"/>
    <x v="4"/>
    <n v="10"/>
    <x v="0"/>
    <n v="299"/>
    <x v="2"/>
    <x v="27"/>
    <n v="269.10000000000002"/>
    <n v="1.023076923076923"/>
    <n v="305.89999999999998"/>
    <n v="0.11367521367521366"/>
  </r>
  <r>
    <n v="3678"/>
    <x v="3532"/>
    <d v="2024-10-10T00:00:00"/>
    <x v="1"/>
    <x v="11"/>
    <x v="0"/>
    <s v="Unkown"/>
    <x v="2"/>
    <x v="1"/>
    <x v="0"/>
    <n v="6"/>
    <x v="1"/>
    <n v="149"/>
    <x v="2"/>
    <x v="185"/>
    <n v="134.1"/>
    <n v="0.28288590604026842"/>
    <n v="42.15"/>
    <n v="5.2386278896346006E-2"/>
  </r>
  <r>
    <n v="3679"/>
    <x v="3533"/>
    <d v="2024-08-28T00:00:00"/>
    <x v="1"/>
    <x v="5"/>
    <x v="0"/>
    <s v="Unkown"/>
    <x v="2"/>
    <x v="0"/>
    <x v="4"/>
    <n v="6"/>
    <x v="1"/>
    <n v="999"/>
    <x v="3"/>
    <x v="126"/>
    <n v="849.15"/>
    <n v="1.5232932932932932"/>
    <n v="1521.77"/>
    <n v="0.2986849594692732"/>
  </r>
  <r>
    <n v="3680"/>
    <x v="3534"/>
    <d v="2025-12-14T00:00:00"/>
    <x v="0"/>
    <x v="6"/>
    <x v="0"/>
    <s v="Unkown"/>
    <x v="0"/>
    <x v="1"/>
    <x v="2"/>
    <n v="5"/>
    <x v="1"/>
    <n v="499"/>
    <x v="0"/>
    <x v="129"/>
    <n v="474.05"/>
    <n v="0.26332665330661326"/>
    <n v="131.4"/>
    <n v="5.5437190169813313E-2"/>
  </r>
  <r>
    <n v="3681"/>
    <x v="3535"/>
    <d v="2025-11-22T00:00:00"/>
    <x v="0"/>
    <x v="10"/>
    <x v="2"/>
    <s v="CUST2374"/>
    <x v="1"/>
    <x v="0"/>
    <x v="2"/>
    <n v="3"/>
    <x v="2"/>
    <n v="999"/>
    <x v="1"/>
    <x v="143"/>
    <n v="999"/>
    <n v="0.65929929929929931"/>
    <n v="658.64"/>
    <n v="0.21976643309976643"/>
  </r>
  <r>
    <n v="3682"/>
    <x v="3536"/>
    <d v="2025-06-21T00:00:00"/>
    <x v="0"/>
    <x v="0"/>
    <x v="1"/>
    <s v="Unkown"/>
    <x v="1"/>
    <x v="2"/>
    <x v="6"/>
    <n v="8"/>
    <x v="0"/>
    <n v="499"/>
    <x v="2"/>
    <x v="104"/>
    <n v="449.1"/>
    <n v="1.1643687374749498"/>
    <n v="581.02"/>
    <n v="0.16171788020485414"/>
  </r>
  <r>
    <n v="3683"/>
    <x v="3537"/>
    <d v="2025-08-09T00:00:00"/>
    <x v="0"/>
    <x v="5"/>
    <x v="0"/>
    <s v="CUST1689"/>
    <x v="2"/>
    <x v="2"/>
    <x v="0"/>
    <n v="8"/>
    <x v="0"/>
    <n v="499"/>
    <x v="0"/>
    <x v="192"/>
    <n v="474.05"/>
    <n v="0.78675350701402802"/>
    <n v="392.59"/>
    <n v="0.10352019829131948"/>
  </r>
  <r>
    <n v="3684"/>
    <x v="3538"/>
    <d v="2025-06-18T00:00:00"/>
    <x v="0"/>
    <x v="0"/>
    <x v="1"/>
    <s v="Unkown"/>
    <x v="1"/>
    <x v="0"/>
    <x v="5"/>
    <n v="3"/>
    <x v="2"/>
    <n v="999"/>
    <x v="1"/>
    <x v="143"/>
    <n v="999"/>
    <n v="0.8608208208208209"/>
    <n v="859.96"/>
    <n v="0.2869402736069403"/>
  </r>
  <r>
    <n v="3685"/>
    <x v="3539"/>
    <d v="2024-02-27T00:00:00"/>
    <x v="1"/>
    <x v="1"/>
    <x v="0"/>
    <s v="Unkown"/>
    <x v="2"/>
    <x v="2"/>
    <x v="2"/>
    <n v="6"/>
    <x v="1"/>
    <n v="799"/>
    <x v="1"/>
    <x v="63"/>
    <n v="799"/>
    <n v="0.38062578222778476"/>
    <n v="304.12"/>
    <n v="6.343763037129746E-2"/>
  </r>
  <r>
    <n v="3686"/>
    <x v="3540"/>
    <d v="2025-04-13T00:00:00"/>
    <x v="0"/>
    <x v="2"/>
    <x v="2"/>
    <s v="CUST1746"/>
    <x v="2"/>
    <x v="0"/>
    <x v="1"/>
    <n v="8"/>
    <x v="0"/>
    <n v="299"/>
    <x v="2"/>
    <x v="211"/>
    <n v="269.10000000000002"/>
    <n v="1.36190635451505"/>
    <n v="407.21"/>
    <n v="0.1891536603493125"/>
  </r>
  <r>
    <n v="3688"/>
    <x v="3541"/>
    <d v="2024-11-04T00:00:00"/>
    <x v="1"/>
    <x v="10"/>
    <x v="0"/>
    <s v="Unkown"/>
    <x v="0"/>
    <x v="2"/>
    <x v="0"/>
    <n v="5"/>
    <x v="1"/>
    <n v="299"/>
    <x v="2"/>
    <x v="225"/>
    <n v="269.10000000000002"/>
    <n v="0.99702341137123751"/>
    <n v="298.11"/>
    <n v="0.22156075808249723"/>
  </r>
  <r>
    <n v="3689"/>
    <x v="3542"/>
    <d v="2024-07-16T00:00:00"/>
    <x v="1"/>
    <x v="4"/>
    <x v="1"/>
    <s v="Unkown"/>
    <x v="2"/>
    <x v="0"/>
    <x v="6"/>
    <n v="4"/>
    <x v="1"/>
    <n v="149"/>
    <x v="1"/>
    <x v="41"/>
    <n v="149"/>
    <n v="1.0302684563758389"/>
    <n v="153.51"/>
    <n v="0.25756711409395971"/>
  </r>
  <r>
    <n v="3690"/>
    <x v="3543"/>
    <d v="2024-05-03T00:00:00"/>
    <x v="1"/>
    <x v="7"/>
    <x v="3"/>
    <s v="Unkown"/>
    <x v="1"/>
    <x v="1"/>
    <x v="1"/>
    <n v="4"/>
    <x v="1"/>
    <n v="199"/>
    <x v="1"/>
    <x v="1"/>
    <n v="199"/>
    <n v="0.78291457286432165"/>
    <n v="155.80000000000001"/>
    <n v="0.19572864321608041"/>
  </r>
  <r>
    <n v="3691"/>
    <x v="3544"/>
    <d v="2025-05-26T00:00:00"/>
    <x v="0"/>
    <x v="7"/>
    <x v="0"/>
    <s v="CUST2109"/>
    <x v="0"/>
    <x v="2"/>
    <x v="6"/>
    <n v="8"/>
    <x v="0"/>
    <n v="149"/>
    <x v="2"/>
    <x v="6"/>
    <n v="134.1"/>
    <n v="0.75785234899328857"/>
    <n v="112.92"/>
    <n v="0.10525727069351232"/>
  </r>
  <r>
    <n v="3692"/>
    <x v="3545"/>
    <d v="2025-01-10T00:00:00"/>
    <x v="0"/>
    <x v="9"/>
    <x v="3"/>
    <s v="CUST2394"/>
    <x v="1"/>
    <x v="1"/>
    <x v="1"/>
    <n v="2"/>
    <x v="2"/>
    <n v="799"/>
    <x v="1"/>
    <x v="38"/>
    <n v="799"/>
    <n v="0.45411764705882351"/>
    <n v="362.84"/>
    <n v="0.22705882352941176"/>
  </r>
  <r>
    <n v="3693"/>
    <x v="3546"/>
    <d v="2024-05-03T00:00:00"/>
    <x v="1"/>
    <x v="7"/>
    <x v="2"/>
    <s v="Unkown"/>
    <x v="0"/>
    <x v="0"/>
    <x v="1"/>
    <n v="2"/>
    <x v="2"/>
    <n v="149"/>
    <x v="3"/>
    <x v="234"/>
    <n v="126.65"/>
    <n v="0.44275167785234898"/>
    <n v="65.97"/>
    <n v="0.26044216344255822"/>
  </r>
  <r>
    <n v="3694"/>
    <x v="3547"/>
    <d v="2025-05-23T00:00:00"/>
    <x v="0"/>
    <x v="7"/>
    <x v="1"/>
    <s v="Unkown"/>
    <x v="2"/>
    <x v="0"/>
    <x v="6"/>
    <n v="9"/>
    <x v="0"/>
    <n v="99"/>
    <x v="0"/>
    <x v="244"/>
    <n v="94.050000000000011"/>
    <n v="1.8524242424242423"/>
    <n v="183.39"/>
    <n v="0.21665780613149033"/>
  </r>
  <r>
    <n v="3695"/>
    <x v="3548"/>
    <d v="2024-02-10T00:00:00"/>
    <x v="1"/>
    <x v="1"/>
    <x v="0"/>
    <s v="CUST1181"/>
    <x v="1"/>
    <x v="1"/>
    <x v="6"/>
    <n v="4"/>
    <x v="1"/>
    <n v="149"/>
    <x v="0"/>
    <x v="233"/>
    <n v="141.55000000000001"/>
    <n v="0.93516778523489941"/>
    <n v="139.34"/>
    <n v="0.24609678558813139"/>
  </r>
  <r>
    <n v="3696"/>
    <x v="3549"/>
    <d v="2024-07-23T00:00:00"/>
    <x v="1"/>
    <x v="4"/>
    <x v="0"/>
    <s v="Unkown"/>
    <x v="2"/>
    <x v="1"/>
    <x v="2"/>
    <n v="5"/>
    <x v="1"/>
    <n v="299"/>
    <x v="0"/>
    <x v="208"/>
    <n v="284.05"/>
    <n v="0.55692307692307697"/>
    <n v="166.52"/>
    <n v="0.11724696356275305"/>
  </r>
  <r>
    <n v="3697"/>
    <x v="3550"/>
    <d v="2024-03-05T00:00:00"/>
    <x v="1"/>
    <x v="8"/>
    <x v="0"/>
    <s v="Unkown"/>
    <x v="2"/>
    <x v="1"/>
    <x v="1"/>
    <n v="8"/>
    <x v="0"/>
    <n v="499"/>
    <x v="2"/>
    <x v="104"/>
    <n v="449.1"/>
    <n v="0.43831663326653308"/>
    <n v="218.72"/>
    <n v="6.0877310175907369E-2"/>
  </r>
  <r>
    <n v="3698"/>
    <x v="3551"/>
    <d v="2024-01-02T00:00:00"/>
    <x v="1"/>
    <x v="9"/>
    <x v="2"/>
    <s v="CUST1251"/>
    <x v="1"/>
    <x v="0"/>
    <x v="2"/>
    <n v="7"/>
    <x v="0"/>
    <n v="99"/>
    <x v="2"/>
    <x v="195"/>
    <n v="89.100000000000009"/>
    <n v="1.2928282828282829"/>
    <n v="127.99"/>
    <n v="0.20521083854417185"/>
  </r>
  <r>
    <n v="3699"/>
    <x v="3552"/>
    <d v="2025-03-12T00:00:00"/>
    <x v="0"/>
    <x v="8"/>
    <x v="1"/>
    <s v="Unkown"/>
    <x v="2"/>
    <x v="0"/>
    <x v="7"/>
    <n v="7"/>
    <x v="0"/>
    <n v="149"/>
    <x v="2"/>
    <x v="146"/>
    <n v="134.1"/>
    <n v="1.7135570469798658"/>
    <n v="255.32"/>
    <n v="0.27199318206029616"/>
  </r>
  <r>
    <n v="3700"/>
    <x v="3553"/>
    <d v="2025-10-02T00:00:00"/>
    <x v="0"/>
    <x v="11"/>
    <x v="3"/>
    <s v="Unkown"/>
    <x v="0"/>
    <x v="2"/>
    <x v="6"/>
    <n v="5"/>
    <x v="1"/>
    <n v="799"/>
    <x v="1"/>
    <x v="100"/>
    <n v="799"/>
    <n v="1.1175093867334167"/>
    <n v="892.89"/>
    <n v="0.22350187734668336"/>
  </r>
  <r>
    <n v="3701"/>
    <x v="3554"/>
    <d v="2025-08-08T00:00:00"/>
    <x v="0"/>
    <x v="5"/>
    <x v="0"/>
    <s v="Unkown"/>
    <x v="0"/>
    <x v="1"/>
    <x v="5"/>
    <n v="10"/>
    <x v="0"/>
    <n v="499"/>
    <x v="1"/>
    <x v="61"/>
    <n v="499"/>
    <n v="2.1158717434869736"/>
    <n v="1055.82"/>
    <n v="0.21158717434869739"/>
  </r>
  <r>
    <n v="3702"/>
    <x v="3555"/>
    <d v="2024-06-04T00:00:00"/>
    <x v="1"/>
    <x v="0"/>
    <x v="3"/>
    <s v="Unkown"/>
    <x v="2"/>
    <x v="2"/>
    <x v="4"/>
    <n v="2"/>
    <x v="2"/>
    <n v="799"/>
    <x v="0"/>
    <x v="238"/>
    <n v="759.05"/>
    <n v="0.4951314142678348"/>
    <n v="395.61"/>
    <n v="0.26059548119359727"/>
  </r>
  <r>
    <n v="3703"/>
    <x v="3556"/>
    <d v="2024-03-11T00:00:00"/>
    <x v="1"/>
    <x v="8"/>
    <x v="3"/>
    <s v="CUST1053"/>
    <x v="0"/>
    <x v="0"/>
    <x v="0"/>
    <n v="10"/>
    <x v="0"/>
    <n v="149"/>
    <x v="2"/>
    <x v="34"/>
    <n v="134.1"/>
    <n v="1.3113422818791944"/>
    <n v="195.39"/>
    <n v="0.14570469798657718"/>
  </r>
  <r>
    <n v="3704"/>
    <x v="3557"/>
    <d v="2024-06-16T00:00:00"/>
    <x v="1"/>
    <x v="0"/>
    <x v="0"/>
    <s v="CUST2929"/>
    <x v="2"/>
    <x v="2"/>
    <x v="0"/>
    <n v="3"/>
    <x v="2"/>
    <n v="999"/>
    <x v="3"/>
    <x v="252"/>
    <n v="849.15"/>
    <n v="0.32115115115115112"/>
    <n v="320.83"/>
    <n v="0.12594162790241223"/>
  </r>
  <r>
    <n v="3705"/>
    <x v="3558"/>
    <d v="2025-12-12T00:00:00"/>
    <x v="0"/>
    <x v="6"/>
    <x v="1"/>
    <s v="CUST1159"/>
    <x v="1"/>
    <x v="2"/>
    <x v="4"/>
    <n v="8"/>
    <x v="0"/>
    <n v="199"/>
    <x v="2"/>
    <x v="251"/>
    <n v="179.1"/>
    <n v="2.1424120603015075"/>
    <n v="426.34"/>
    <n v="0.29755723059743161"/>
  </r>
  <r>
    <n v="3706"/>
    <x v="3559"/>
    <d v="2024-11-26T00:00:00"/>
    <x v="1"/>
    <x v="10"/>
    <x v="2"/>
    <s v="CUST2925"/>
    <x v="1"/>
    <x v="2"/>
    <x v="4"/>
    <n v="10"/>
    <x v="0"/>
    <n v="149"/>
    <x v="3"/>
    <x v="43"/>
    <n v="126.65"/>
    <n v="1.2731543624161072"/>
    <n v="189.7"/>
    <n v="0.14978286616660086"/>
  </r>
  <r>
    <n v="3707"/>
    <x v="3560"/>
    <d v="2024-06-04T00:00:00"/>
    <x v="1"/>
    <x v="0"/>
    <x v="3"/>
    <s v="CUST1258"/>
    <x v="0"/>
    <x v="2"/>
    <x v="0"/>
    <n v="8"/>
    <x v="0"/>
    <n v="799"/>
    <x v="2"/>
    <x v="219"/>
    <n v="719.1"/>
    <n v="1.2337546933667083"/>
    <n v="985.77"/>
    <n v="0.17135481852315393"/>
  </r>
  <r>
    <n v="3708"/>
    <x v="3561"/>
    <d v="2025-03-06T00:00:00"/>
    <x v="0"/>
    <x v="8"/>
    <x v="3"/>
    <s v="Unkown"/>
    <x v="0"/>
    <x v="1"/>
    <x v="0"/>
    <n v="7"/>
    <x v="0"/>
    <n v="299"/>
    <x v="2"/>
    <x v="193"/>
    <n v="269.10000000000002"/>
    <n v="1.4329096989966554"/>
    <n v="428.44"/>
    <n v="0.22744598396772309"/>
  </r>
  <r>
    <n v="3709"/>
    <x v="3562"/>
    <d v="2024-05-17T00:00:00"/>
    <x v="1"/>
    <x v="7"/>
    <x v="1"/>
    <s v="Unkown"/>
    <x v="2"/>
    <x v="0"/>
    <x v="4"/>
    <n v="3"/>
    <x v="2"/>
    <n v="499"/>
    <x v="0"/>
    <x v="165"/>
    <n v="474.05"/>
    <n v="0.29703406813627253"/>
    <n v="148.22"/>
    <n v="0.10422248004781492"/>
  </r>
  <r>
    <n v="3710"/>
    <x v="3563"/>
    <d v="2024-11-16T00:00:00"/>
    <x v="1"/>
    <x v="10"/>
    <x v="0"/>
    <s v="Unkown"/>
    <x v="1"/>
    <x v="0"/>
    <x v="2"/>
    <n v="10"/>
    <x v="0"/>
    <n v="199"/>
    <x v="2"/>
    <x v="110"/>
    <n v="179.1"/>
    <n v="1.7540201005025127"/>
    <n v="349.05"/>
    <n v="0.19489112227805697"/>
  </r>
  <r>
    <n v="3711"/>
    <x v="3564"/>
    <d v="2024-03-25T00:00:00"/>
    <x v="1"/>
    <x v="8"/>
    <x v="0"/>
    <s v="Unkown"/>
    <x v="2"/>
    <x v="1"/>
    <x v="7"/>
    <n v="5"/>
    <x v="1"/>
    <n v="149"/>
    <x v="0"/>
    <x v="97"/>
    <n v="141.55000000000001"/>
    <n v="0.33107382550335568"/>
    <n v="49.33"/>
    <n v="6.9699752737548568E-2"/>
  </r>
  <r>
    <n v="3712"/>
    <x v="3565"/>
    <d v="2024-03-04T00:00:00"/>
    <x v="1"/>
    <x v="8"/>
    <x v="2"/>
    <s v="Unkown"/>
    <x v="0"/>
    <x v="2"/>
    <x v="7"/>
    <n v="2"/>
    <x v="2"/>
    <n v="99"/>
    <x v="1"/>
    <x v="99"/>
    <n v="99"/>
    <n v="0.28434343434343434"/>
    <n v="28.15"/>
    <n v="0.14217171717171717"/>
  </r>
  <r>
    <n v="3713"/>
    <x v="3566"/>
    <d v="2024-04-11T00:00:00"/>
    <x v="1"/>
    <x v="2"/>
    <x v="1"/>
    <s v="CUST1408"/>
    <x v="2"/>
    <x v="2"/>
    <x v="3"/>
    <n v="6"/>
    <x v="1"/>
    <n v="99"/>
    <x v="3"/>
    <x v="109"/>
    <n v="84.149999999999991"/>
    <n v="0.33595959595959596"/>
    <n v="33.26"/>
    <n v="6.5874430580312934E-2"/>
  </r>
  <r>
    <n v="3714"/>
    <x v="3567"/>
    <d v="2024-12-09T00:00:00"/>
    <x v="1"/>
    <x v="6"/>
    <x v="3"/>
    <s v="Unkown"/>
    <x v="2"/>
    <x v="1"/>
    <x v="4"/>
    <n v="7"/>
    <x v="0"/>
    <n v="799"/>
    <x v="2"/>
    <x v="202"/>
    <n v="719.1"/>
    <n v="0.55914893617021277"/>
    <n v="446.76"/>
    <n v="8.8753799392097266E-2"/>
  </r>
  <r>
    <n v="3715"/>
    <x v="3568"/>
    <d v="2025-02-17T00:00:00"/>
    <x v="0"/>
    <x v="1"/>
    <x v="1"/>
    <s v="Unkown"/>
    <x v="0"/>
    <x v="2"/>
    <x v="0"/>
    <n v="10"/>
    <x v="0"/>
    <n v="499"/>
    <x v="0"/>
    <x v="46"/>
    <n v="474.05"/>
    <n v="1.3790981963927855"/>
    <n v="688.17"/>
    <n v="0.14516823119924058"/>
  </r>
  <r>
    <n v="3716"/>
    <x v="3569"/>
    <d v="2024-01-02T00:00:00"/>
    <x v="1"/>
    <x v="9"/>
    <x v="3"/>
    <s v="CUST2355"/>
    <x v="1"/>
    <x v="0"/>
    <x v="0"/>
    <n v="3"/>
    <x v="2"/>
    <n v="299"/>
    <x v="3"/>
    <x v="5"/>
    <n v="254.15"/>
    <n v="0.50023411371237458"/>
    <n v="149.57"/>
    <n v="0.19617024067151942"/>
  </r>
  <r>
    <n v="3717"/>
    <x v="3570"/>
    <d v="2025-08-04T00:00:00"/>
    <x v="0"/>
    <x v="5"/>
    <x v="0"/>
    <s v="Unkown"/>
    <x v="1"/>
    <x v="0"/>
    <x v="7"/>
    <n v="4"/>
    <x v="1"/>
    <n v="149"/>
    <x v="2"/>
    <x v="255"/>
    <n v="134.1"/>
    <n v="0.76624161073825503"/>
    <n v="114.17"/>
    <n v="0.21284489187173752"/>
  </r>
  <r>
    <n v="3718"/>
    <x v="3571"/>
    <d v="2025-08-07T00:00:00"/>
    <x v="0"/>
    <x v="5"/>
    <x v="2"/>
    <s v="CUST2271"/>
    <x v="0"/>
    <x v="1"/>
    <x v="4"/>
    <n v="7"/>
    <x v="0"/>
    <n v="499"/>
    <x v="2"/>
    <x v="121"/>
    <n v="449.09999999999997"/>
    <n v="0.33032064128256516"/>
    <n v="164.83"/>
    <n v="5.2431847822629392E-2"/>
  </r>
  <r>
    <n v="3719"/>
    <x v="3572"/>
    <d v="2024-01-17T00:00:00"/>
    <x v="1"/>
    <x v="9"/>
    <x v="0"/>
    <s v="Unkown"/>
    <x v="0"/>
    <x v="0"/>
    <x v="2"/>
    <n v="10"/>
    <x v="0"/>
    <n v="299"/>
    <x v="2"/>
    <x v="27"/>
    <n v="269.10000000000002"/>
    <n v="1.3565886287625417"/>
    <n v="405.62"/>
    <n v="0.15073206986250465"/>
  </r>
  <r>
    <n v="3720"/>
    <x v="3573"/>
    <d v="2025-08-05T00:00:00"/>
    <x v="0"/>
    <x v="5"/>
    <x v="2"/>
    <s v="CUST1692"/>
    <x v="1"/>
    <x v="1"/>
    <x v="5"/>
    <n v="6"/>
    <x v="1"/>
    <n v="149"/>
    <x v="1"/>
    <x v="81"/>
    <n v="149"/>
    <n v="1.6160402684563757"/>
    <n v="240.79"/>
    <n v="0.26934004474272932"/>
  </r>
  <r>
    <n v="3721"/>
    <x v="3574"/>
    <d v="2025-05-10T00:00:00"/>
    <x v="0"/>
    <x v="7"/>
    <x v="2"/>
    <s v="Unkown"/>
    <x v="1"/>
    <x v="1"/>
    <x v="6"/>
    <n v="3"/>
    <x v="2"/>
    <n v="199"/>
    <x v="2"/>
    <x v="168"/>
    <n v="179.1"/>
    <n v="0.36407035175879399"/>
    <n v="72.45"/>
    <n v="0.13484087102177555"/>
  </r>
  <r>
    <n v="3722"/>
    <x v="3575"/>
    <d v="2025-10-29T00:00:00"/>
    <x v="0"/>
    <x v="11"/>
    <x v="0"/>
    <s v="Unkown"/>
    <x v="0"/>
    <x v="0"/>
    <x v="5"/>
    <n v="7"/>
    <x v="0"/>
    <n v="999"/>
    <x v="2"/>
    <x v="154"/>
    <n v="899.1"/>
    <n v="0.43877877877877874"/>
    <n v="438.34"/>
    <n v="6.9647425202980756E-2"/>
  </r>
  <r>
    <n v="3723"/>
    <x v="3576"/>
    <d v="2025-04-27T00:00:00"/>
    <x v="0"/>
    <x v="2"/>
    <x v="3"/>
    <s v="Unkown"/>
    <x v="2"/>
    <x v="2"/>
    <x v="5"/>
    <n v="4"/>
    <x v="1"/>
    <n v="299"/>
    <x v="2"/>
    <x v="33"/>
    <n v="269.10000000000002"/>
    <n v="0.89384615384615385"/>
    <n v="267.26"/>
    <n v="0.24829059829059827"/>
  </r>
  <r>
    <n v="3724"/>
    <x v="3577"/>
    <d v="2025-10-24T00:00:00"/>
    <x v="0"/>
    <x v="11"/>
    <x v="0"/>
    <s v="Unkown"/>
    <x v="1"/>
    <x v="0"/>
    <x v="0"/>
    <n v="6"/>
    <x v="1"/>
    <n v="499"/>
    <x v="1"/>
    <x v="140"/>
    <n v="499"/>
    <n v="0.91122244488977955"/>
    <n v="454.7"/>
    <n v="0.15187040748162992"/>
  </r>
  <r>
    <n v="3725"/>
    <x v="3578"/>
    <d v="2024-09-16T00:00:00"/>
    <x v="1"/>
    <x v="3"/>
    <x v="0"/>
    <s v="CUST1877"/>
    <x v="2"/>
    <x v="0"/>
    <x v="7"/>
    <n v="3"/>
    <x v="2"/>
    <n v="799"/>
    <x v="1"/>
    <x v="54"/>
    <n v="799"/>
    <n v="0.25797246558197745"/>
    <n v="206.12"/>
    <n v="8.5990821860659164E-2"/>
  </r>
  <r>
    <n v="3726"/>
    <x v="3579"/>
    <d v="2024-06-09T00:00:00"/>
    <x v="1"/>
    <x v="0"/>
    <x v="0"/>
    <s v="Unkown"/>
    <x v="0"/>
    <x v="0"/>
    <x v="5"/>
    <n v="2"/>
    <x v="2"/>
    <n v="99"/>
    <x v="1"/>
    <x v="99"/>
    <n v="99"/>
    <n v="0.37393939393939396"/>
    <n v="37.020000000000003"/>
    <n v="0.18696969696969698"/>
  </r>
  <r>
    <n v="3727"/>
    <x v="3580"/>
    <d v="2024-08-19T00:00:00"/>
    <x v="1"/>
    <x v="5"/>
    <x v="0"/>
    <s v="CUST1498"/>
    <x v="1"/>
    <x v="0"/>
    <x v="0"/>
    <n v="4"/>
    <x v="1"/>
    <n v="799"/>
    <x v="1"/>
    <x v="45"/>
    <n v="799"/>
    <n v="0.22923654568210261"/>
    <n v="183.16"/>
    <n v="5.7309136420525653E-2"/>
  </r>
  <r>
    <n v="3728"/>
    <x v="3581"/>
    <d v="2025-02-27T00:00:00"/>
    <x v="0"/>
    <x v="1"/>
    <x v="3"/>
    <s v="Unkown"/>
    <x v="0"/>
    <x v="0"/>
    <x v="1"/>
    <n v="8"/>
    <x v="0"/>
    <n v="799"/>
    <x v="1"/>
    <x v="162"/>
    <n v="799"/>
    <n v="1.345907384230288"/>
    <n v="1075.3800000000001"/>
    <n v="0.168238423028786"/>
  </r>
  <r>
    <n v="3729"/>
    <x v="3582"/>
    <d v="2024-11-21T00:00:00"/>
    <x v="1"/>
    <x v="10"/>
    <x v="3"/>
    <s v="Unkown"/>
    <x v="2"/>
    <x v="2"/>
    <x v="3"/>
    <n v="3"/>
    <x v="2"/>
    <n v="299"/>
    <x v="1"/>
    <x v="25"/>
    <n v="299"/>
    <n v="0.3648829431438127"/>
    <n v="109.1"/>
    <n v="0.12162764771460423"/>
  </r>
  <r>
    <n v="3730"/>
    <x v="3583"/>
    <d v="2024-12-26T00:00:00"/>
    <x v="1"/>
    <x v="6"/>
    <x v="3"/>
    <s v="CUST1241"/>
    <x v="1"/>
    <x v="0"/>
    <x v="5"/>
    <n v="9"/>
    <x v="0"/>
    <n v="99"/>
    <x v="0"/>
    <x v="244"/>
    <n v="94.050000000000011"/>
    <n v="2.2357575757575758"/>
    <n v="221.34"/>
    <n v="0.26149211412369305"/>
  </r>
  <r>
    <n v="3731"/>
    <x v="3584"/>
    <d v="2025-03-09T00:00:00"/>
    <x v="0"/>
    <x v="8"/>
    <x v="1"/>
    <s v="Unkown"/>
    <x v="0"/>
    <x v="0"/>
    <x v="5"/>
    <n v="8"/>
    <x v="0"/>
    <n v="149"/>
    <x v="1"/>
    <x v="237"/>
    <n v="149"/>
    <n v="1.7928187919463088"/>
    <n v="267.13"/>
    <n v="0.2241023489932886"/>
  </r>
  <r>
    <n v="3732"/>
    <x v="3585"/>
    <d v="2025-10-23T00:00:00"/>
    <x v="0"/>
    <x v="11"/>
    <x v="0"/>
    <s v="CUST1902"/>
    <x v="0"/>
    <x v="0"/>
    <x v="2"/>
    <n v="1"/>
    <x v="2"/>
    <n v="999"/>
    <x v="0"/>
    <x v="188"/>
    <n v="949.05"/>
    <n v="0.1514114114114114"/>
    <n v="151.26"/>
    <n v="0.15938043306464358"/>
  </r>
  <r>
    <n v="3733"/>
    <x v="3586"/>
    <d v="2024-12-01T00:00:00"/>
    <x v="1"/>
    <x v="6"/>
    <x v="3"/>
    <s v="Unkown"/>
    <x v="0"/>
    <x v="2"/>
    <x v="1"/>
    <n v="9"/>
    <x v="0"/>
    <n v="199"/>
    <x v="1"/>
    <x v="110"/>
    <n v="199"/>
    <n v="0.83125628140703511"/>
    <n v="165.42"/>
    <n v="9.2361809045226118E-2"/>
  </r>
  <r>
    <n v="3734"/>
    <x v="3587"/>
    <d v="2024-12-20T00:00:00"/>
    <x v="1"/>
    <x v="6"/>
    <x v="0"/>
    <s v="Unkown"/>
    <x v="1"/>
    <x v="1"/>
    <x v="5"/>
    <n v="10"/>
    <x v="0"/>
    <n v="299"/>
    <x v="2"/>
    <x v="27"/>
    <n v="269.10000000000002"/>
    <n v="1.5941137123745819"/>
    <n v="476.64"/>
    <n v="0.17712374581939799"/>
  </r>
  <r>
    <n v="3736"/>
    <x v="3588"/>
    <d v="2025-06-23T00:00:00"/>
    <x v="0"/>
    <x v="0"/>
    <x v="1"/>
    <s v="Unkown"/>
    <x v="0"/>
    <x v="0"/>
    <x v="4"/>
    <n v="5"/>
    <x v="1"/>
    <n v="199"/>
    <x v="3"/>
    <x v="44"/>
    <n v="169.15"/>
    <n v="0.59180904522613065"/>
    <n v="117.77"/>
    <n v="0.13924918711203074"/>
  </r>
  <r>
    <n v="3737"/>
    <x v="3589"/>
    <d v="2025-11-15T00:00:00"/>
    <x v="0"/>
    <x v="10"/>
    <x v="0"/>
    <s v="Unkown"/>
    <x v="0"/>
    <x v="2"/>
    <x v="0"/>
    <n v="5"/>
    <x v="1"/>
    <n v="199"/>
    <x v="2"/>
    <x v="50"/>
    <n v="179.1"/>
    <n v="0.52271356783919598"/>
    <n v="104.02"/>
    <n v="0.11615857063093243"/>
  </r>
  <r>
    <n v="3738"/>
    <x v="3590"/>
    <d v="2025-07-30T00:00:00"/>
    <x v="0"/>
    <x v="4"/>
    <x v="2"/>
    <s v="Unkown"/>
    <x v="0"/>
    <x v="0"/>
    <x v="2"/>
    <n v="8"/>
    <x v="0"/>
    <n v="299"/>
    <x v="1"/>
    <x v="35"/>
    <n v="299"/>
    <n v="1.7449498327759199"/>
    <n v="521.74"/>
    <n v="0.21811872909698998"/>
  </r>
  <r>
    <n v="3739"/>
    <x v="3591"/>
    <d v="2024-04-06T00:00:00"/>
    <x v="1"/>
    <x v="2"/>
    <x v="0"/>
    <s v="CUST1336"/>
    <x v="0"/>
    <x v="2"/>
    <x v="3"/>
    <n v="9"/>
    <x v="0"/>
    <n v="199"/>
    <x v="1"/>
    <x v="110"/>
    <n v="199"/>
    <n v="1.7765326633165828"/>
    <n v="353.53"/>
    <n v="0.19739251814628697"/>
  </r>
  <r>
    <n v="3740"/>
    <x v="3592"/>
    <d v="2024-09-06T00:00:00"/>
    <x v="1"/>
    <x v="3"/>
    <x v="0"/>
    <s v="Unkown"/>
    <x v="1"/>
    <x v="2"/>
    <x v="3"/>
    <n v="9"/>
    <x v="0"/>
    <n v="199"/>
    <x v="0"/>
    <x v="191"/>
    <n v="189.05"/>
    <n v="0.86804020100502521"/>
    <n v="172.74"/>
    <n v="0.10152516970819007"/>
  </r>
  <r>
    <n v="3741"/>
    <x v="3593"/>
    <d v="2025-02-17T00:00:00"/>
    <x v="0"/>
    <x v="1"/>
    <x v="1"/>
    <s v="CUST2779"/>
    <x v="2"/>
    <x v="1"/>
    <x v="4"/>
    <n v="2"/>
    <x v="2"/>
    <n v="299"/>
    <x v="2"/>
    <x v="159"/>
    <n v="269.10000000000002"/>
    <n v="0.39956521739130435"/>
    <n v="119.47"/>
    <n v="0.22198067632850241"/>
  </r>
  <r>
    <n v="3742"/>
    <x v="3594"/>
    <d v="2024-11-16T00:00:00"/>
    <x v="1"/>
    <x v="10"/>
    <x v="1"/>
    <s v="CUST2823"/>
    <x v="1"/>
    <x v="1"/>
    <x v="3"/>
    <n v="9"/>
    <x v="0"/>
    <n v="499"/>
    <x v="1"/>
    <x v="15"/>
    <n v="499"/>
    <n v="2.0155911823647292"/>
    <n v="1005.78"/>
    <n v="0.22395457581830328"/>
  </r>
  <r>
    <n v="3743"/>
    <x v="3595"/>
    <d v="2024-01-31T00:00:00"/>
    <x v="1"/>
    <x v="9"/>
    <x v="3"/>
    <s v="Unkown"/>
    <x v="1"/>
    <x v="2"/>
    <x v="0"/>
    <n v="4"/>
    <x v="1"/>
    <n v="149"/>
    <x v="3"/>
    <x v="220"/>
    <n v="126.65"/>
    <n v="0.59174496644295305"/>
    <n v="88.17"/>
    <n v="0.17404263718910382"/>
  </r>
  <r>
    <n v="3744"/>
    <x v="3596"/>
    <d v="2024-06-30T00:00:00"/>
    <x v="1"/>
    <x v="0"/>
    <x v="2"/>
    <s v="CUST2880"/>
    <x v="0"/>
    <x v="1"/>
    <x v="5"/>
    <n v="10"/>
    <x v="0"/>
    <n v="299"/>
    <x v="1"/>
    <x v="256"/>
    <n v="299"/>
    <n v="0.80816053511705677"/>
    <n v="241.64"/>
    <n v="8.0816053511705677E-2"/>
  </r>
  <r>
    <n v="3745"/>
    <x v="3597"/>
    <d v="2024-01-10T00:00:00"/>
    <x v="1"/>
    <x v="9"/>
    <x v="1"/>
    <s v="Unkown"/>
    <x v="0"/>
    <x v="2"/>
    <x v="6"/>
    <n v="5"/>
    <x v="1"/>
    <n v="199"/>
    <x v="1"/>
    <x v="86"/>
    <n v="199"/>
    <n v="1.0019095477386935"/>
    <n v="199.38"/>
    <n v="0.20038190954773868"/>
  </r>
  <r>
    <n v="3746"/>
    <x v="3598"/>
    <d v="2025-05-30T00:00:00"/>
    <x v="0"/>
    <x v="7"/>
    <x v="3"/>
    <s v="Unkown"/>
    <x v="1"/>
    <x v="1"/>
    <x v="6"/>
    <n v="10"/>
    <x v="0"/>
    <n v="499"/>
    <x v="2"/>
    <x v="15"/>
    <n v="449.1"/>
    <n v="2.209138276553106"/>
    <n v="1102.3599999999999"/>
    <n v="0.24545980850590066"/>
  </r>
  <r>
    <n v="3747"/>
    <x v="3599"/>
    <d v="2024-04-22T00:00:00"/>
    <x v="1"/>
    <x v="2"/>
    <x v="1"/>
    <s v="Unkown"/>
    <x v="1"/>
    <x v="0"/>
    <x v="4"/>
    <n v="6"/>
    <x v="1"/>
    <n v="299"/>
    <x v="2"/>
    <x v="261"/>
    <n v="269.09999999999997"/>
    <n v="1.1377257525083613"/>
    <n v="340.18"/>
    <n v="0.21068995416821507"/>
  </r>
  <r>
    <n v="3748"/>
    <x v="3600"/>
    <d v="2025-05-11T00:00:00"/>
    <x v="0"/>
    <x v="7"/>
    <x v="2"/>
    <s v="Unkown"/>
    <x v="1"/>
    <x v="1"/>
    <x v="3"/>
    <n v="5"/>
    <x v="1"/>
    <n v="199"/>
    <x v="2"/>
    <x v="50"/>
    <n v="179.1"/>
    <n v="1.0168844221105529"/>
    <n v="202.36"/>
    <n v="0.2259743160245673"/>
  </r>
  <r>
    <n v="3749"/>
    <x v="3601"/>
    <d v="2024-09-20T00:00:00"/>
    <x v="1"/>
    <x v="3"/>
    <x v="0"/>
    <s v="Unkown"/>
    <x v="1"/>
    <x v="1"/>
    <x v="2"/>
    <n v="6"/>
    <x v="1"/>
    <n v="999"/>
    <x v="1"/>
    <x v="166"/>
    <n v="999"/>
    <n v="1.3455555555555556"/>
    <n v="1344.21"/>
    <n v="0.22425925925925927"/>
  </r>
  <r>
    <n v="3750"/>
    <x v="3602"/>
    <d v="2024-02-19T00:00:00"/>
    <x v="1"/>
    <x v="1"/>
    <x v="1"/>
    <s v="Unkown"/>
    <x v="1"/>
    <x v="0"/>
    <x v="0"/>
    <n v="2"/>
    <x v="2"/>
    <n v="499"/>
    <x v="1"/>
    <x v="72"/>
    <n v="499"/>
    <n v="0.11328657314629259"/>
    <n v="56.53"/>
    <n v="5.6643286573146295E-2"/>
  </r>
  <r>
    <n v="3751"/>
    <x v="3603"/>
    <d v="2024-08-30T00:00:00"/>
    <x v="1"/>
    <x v="5"/>
    <x v="3"/>
    <s v="Unkown"/>
    <x v="2"/>
    <x v="1"/>
    <x v="6"/>
    <n v="7"/>
    <x v="0"/>
    <n v="199"/>
    <x v="2"/>
    <x v="169"/>
    <n v="179.1"/>
    <n v="1.3560804020100503"/>
    <n v="269.86"/>
    <n v="0.21525085746191275"/>
  </r>
  <r>
    <n v="3752"/>
    <x v="3604"/>
    <d v="2024-03-27T00:00:00"/>
    <x v="1"/>
    <x v="8"/>
    <x v="3"/>
    <s v="CUST2155"/>
    <x v="0"/>
    <x v="0"/>
    <x v="4"/>
    <n v="2"/>
    <x v="2"/>
    <n v="199"/>
    <x v="1"/>
    <x v="123"/>
    <n v="199"/>
    <n v="0.42758793969849246"/>
    <n v="85.09"/>
    <n v="0.21379396984924623"/>
  </r>
  <r>
    <n v="3753"/>
    <x v="3605"/>
    <d v="2024-06-24T00:00:00"/>
    <x v="1"/>
    <x v="0"/>
    <x v="2"/>
    <s v="Unkown"/>
    <x v="2"/>
    <x v="2"/>
    <x v="0"/>
    <n v="5"/>
    <x v="1"/>
    <n v="799"/>
    <x v="0"/>
    <x v="194"/>
    <n v="759.05"/>
    <n v="1.1696620775969961"/>
    <n v="934.56"/>
    <n v="0.2462446479151571"/>
  </r>
  <r>
    <n v="3754"/>
    <x v="3606"/>
    <d v="2025-04-14T00:00:00"/>
    <x v="0"/>
    <x v="2"/>
    <x v="2"/>
    <s v="Unkown"/>
    <x v="2"/>
    <x v="2"/>
    <x v="7"/>
    <n v="10"/>
    <x v="0"/>
    <n v="299"/>
    <x v="3"/>
    <x v="263"/>
    <n v="254.15"/>
    <n v="0.72705685618729088"/>
    <n v="217.39"/>
    <n v="8.5536100727916578E-2"/>
  </r>
  <r>
    <n v="3755"/>
    <x v="3607"/>
    <d v="2024-02-14T00:00:00"/>
    <x v="1"/>
    <x v="1"/>
    <x v="0"/>
    <s v="Unkown"/>
    <x v="2"/>
    <x v="2"/>
    <x v="2"/>
    <n v="10"/>
    <x v="0"/>
    <n v="799"/>
    <x v="2"/>
    <x v="24"/>
    <n v="719.1"/>
    <n v="0.75157697121401756"/>
    <n v="600.51"/>
    <n v="8.3508552357113061E-2"/>
  </r>
  <r>
    <n v="3756"/>
    <x v="3608"/>
    <d v="2025-12-07T00:00:00"/>
    <x v="0"/>
    <x v="6"/>
    <x v="2"/>
    <s v="Unkown"/>
    <x v="0"/>
    <x v="2"/>
    <x v="2"/>
    <n v="5"/>
    <x v="1"/>
    <n v="99"/>
    <x v="0"/>
    <x v="98"/>
    <n v="94.05"/>
    <n v="1.0525252525252526"/>
    <n v="104.2"/>
    <n v="0.22158426368952686"/>
  </r>
  <r>
    <n v="3757"/>
    <x v="3609"/>
    <d v="2025-03-28T00:00:00"/>
    <x v="0"/>
    <x v="8"/>
    <x v="0"/>
    <s v="CUST2939"/>
    <x v="2"/>
    <x v="2"/>
    <x v="7"/>
    <n v="6"/>
    <x v="1"/>
    <n v="199"/>
    <x v="1"/>
    <x v="127"/>
    <n v="199"/>
    <n v="1.2592462311557788"/>
    <n v="250.59"/>
    <n v="0.2098743718592965"/>
  </r>
  <r>
    <n v="3758"/>
    <x v="3610"/>
    <d v="2024-11-07T00:00:00"/>
    <x v="1"/>
    <x v="10"/>
    <x v="2"/>
    <s v="Unkown"/>
    <x v="0"/>
    <x v="2"/>
    <x v="5"/>
    <n v="10"/>
    <x v="0"/>
    <n v="99"/>
    <x v="0"/>
    <x v="262"/>
    <n v="94.05"/>
    <n v="2.0100000000000002"/>
    <n v="198.99"/>
    <n v="0.21157894736842106"/>
  </r>
  <r>
    <n v="3759"/>
    <x v="3611"/>
    <d v="2025-01-14T00:00:00"/>
    <x v="0"/>
    <x v="9"/>
    <x v="3"/>
    <s v="CUST2536"/>
    <x v="0"/>
    <x v="1"/>
    <x v="4"/>
    <n v="1"/>
    <x v="2"/>
    <n v="999"/>
    <x v="0"/>
    <x v="188"/>
    <n v="949.05"/>
    <n v="0.23246246246246247"/>
    <n v="232.23"/>
    <n v="0.24469732890785523"/>
  </r>
  <r>
    <n v="3760"/>
    <x v="3612"/>
    <d v="2024-12-09T00:00:00"/>
    <x v="1"/>
    <x v="6"/>
    <x v="3"/>
    <s v="Unkown"/>
    <x v="2"/>
    <x v="1"/>
    <x v="1"/>
    <n v="5"/>
    <x v="1"/>
    <n v="99"/>
    <x v="0"/>
    <x v="98"/>
    <n v="94.05"/>
    <n v="0.8670707070707071"/>
    <n v="85.84"/>
    <n v="0.18254120148856992"/>
  </r>
  <r>
    <n v="3761"/>
    <x v="3613"/>
    <d v="2024-04-02T00:00:00"/>
    <x v="1"/>
    <x v="2"/>
    <x v="3"/>
    <s v="CUST2275"/>
    <x v="1"/>
    <x v="2"/>
    <x v="5"/>
    <n v="9"/>
    <x v="0"/>
    <n v="99"/>
    <x v="1"/>
    <x v="117"/>
    <n v="99"/>
    <n v="2.5071717171717172"/>
    <n v="248.21"/>
    <n v="0.27857463524130194"/>
  </r>
  <r>
    <n v="3762"/>
    <x v="3614"/>
    <d v="2024-04-27T00:00:00"/>
    <x v="1"/>
    <x v="2"/>
    <x v="0"/>
    <s v="Unkown"/>
    <x v="0"/>
    <x v="0"/>
    <x v="7"/>
    <n v="10"/>
    <x v="0"/>
    <n v="999"/>
    <x v="1"/>
    <x v="58"/>
    <n v="999"/>
    <n v="2.338988988988989"/>
    <n v="2336.65"/>
    <n v="0.23389889889889892"/>
  </r>
  <r>
    <n v="3763"/>
    <x v="3615"/>
    <d v="2024-04-01T00:00:00"/>
    <x v="1"/>
    <x v="2"/>
    <x v="0"/>
    <s v="CUST2472"/>
    <x v="0"/>
    <x v="1"/>
    <x v="5"/>
    <n v="6"/>
    <x v="1"/>
    <n v="299"/>
    <x v="0"/>
    <x v="56"/>
    <n v="284.05"/>
    <n v="1.231705685618729"/>
    <n v="368.28"/>
    <n v="0.21608871677521563"/>
  </r>
  <r>
    <n v="3764"/>
    <x v="3616"/>
    <d v="2024-08-09T00:00:00"/>
    <x v="1"/>
    <x v="5"/>
    <x v="2"/>
    <s v="CUST1990"/>
    <x v="0"/>
    <x v="1"/>
    <x v="4"/>
    <n v="1"/>
    <x v="2"/>
    <n v="499"/>
    <x v="3"/>
    <x v="116"/>
    <n v="424.15"/>
    <n v="6.2805611222444893E-2"/>
    <n v="31.34"/>
    <n v="7.3888954379346936E-2"/>
  </r>
  <r>
    <n v="3765"/>
    <x v="3617"/>
    <d v="2024-09-04T00:00:00"/>
    <x v="1"/>
    <x v="3"/>
    <x v="0"/>
    <s v="Unkown"/>
    <x v="1"/>
    <x v="0"/>
    <x v="0"/>
    <n v="5"/>
    <x v="1"/>
    <n v="99"/>
    <x v="1"/>
    <x v="80"/>
    <n v="99"/>
    <n v="1.2294949494949494"/>
    <n v="121.72"/>
    <n v="0.24589898989898989"/>
  </r>
  <r>
    <n v="3766"/>
    <x v="3618"/>
    <d v="2024-02-14T00:00:00"/>
    <x v="1"/>
    <x v="1"/>
    <x v="3"/>
    <s v="Unkown"/>
    <x v="2"/>
    <x v="1"/>
    <x v="5"/>
    <n v="10"/>
    <x v="0"/>
    <n v="199"/>
    <x v="3"/>
    <x v="247"/>
    <n v="169.15"/>
    <n v="1.4256281407035176"/>
    <n v="283.7"/>
    <n v="0.16772095772982559"/>
  </r>
  <r>
    <n v="3767"/>
    <x v="3619"/>
    <d v="2024-10-25T00:00:00"/>
    <x v="1"/>
    <x v="11"/>
    <x v="0"/>
    <s v="Unkown"/>
    <x v="0"/>
    <x v="1"/>
    <x v="5"/>
    <n v="8"/>
    <x v="0"/>
    <n v="149"/>
    <x v="3"/>
    <x v="19"/>
    <n v="126.65"/>
    <n v="1.4280536912751678"/>
    <n v="212.78"/>
    <n v="0.21000789577575996"/>
  </r>
  <r>
    <n v="3768"/>
    <x v="3620"/>
    <d v="2025-09-05T00:00:00"/>
    <x v="0"/>
    <x v="3"/>
    <x v="0"/>
    <s v="Unkown"/>
    <x v="2"/>
    <x v="2"/>
    <x v="0"/>
    <n v="10"/>
    <x v="0"/>
    <n v="299"/>
    <x v="0"/>
    <x v="120"/>
    <n v="284.05"/>
    <n v="0.87237458193979922"/>
    <n v="260.83999999999997"/>
    <n v="9.182890336208413E-2"/>
  </r>
  <r>
    <n v="3769"/>
    <x v="3621"/>
    <d v="2024-10-14T00:00:00"/>
    <x v="1"/>
    <x v="11"/>
    <x v="0"/>
    <s v="Unkown"/>
    <x v="2"/>
    <x v="2"/>
    <x v="5"/>
    <n v="1"/>
    <x v="2"/>
    <n v="199"/>
    <x v="0"/>
    <x v="205"/>
    <n v="189.05"/>
    <n v="0.25954773869346731"/>
    <n v="51.65"/>
    <n v="0.27320814599312349"/>
  </r>
  <r>
    <n v="3770"/>
    <x v="3622"/>
    <d v="2024-12-08T00:00:00"/>
    <x v="1"/>
    <x v="6"/>
    <x v="3"/>
    <s v="Unkown"/>
    <x v="2"/>
    <x v="2"/>
    <x v="3"/>
    <n v="3"/>
    <x v="2"/>
    <n v="499"/>
    <x v="1"/>
    <x v="103"/>
    <n v="499"/>
    <n v="0.60745490981963923"/>
    <n v="303.12"/>
    <n v="0.20248496993987977"/>
  </r>
  <r>
    <n v="3771"/>
    <x v="3623"/>
    <d v="2025-06-27T00:00:00"/>
    <x v="0"/>
    <x v="0"/>
    <x v="0"/>
    <s v="Unkown"/>
    <x v="1"/>
    <x v="0"/>
    <x v="7"/>
    <n v="3"/>
    <x v="2"/>
    <n v="99"/>
    <x v="1"/>
    <x v="132"/>
    <n v="99"/>
    <n v="0.19222222222222224"/>
    <n v="19.03"/>
    <n v="6.4074074074074075E-2"/>
  </r>
  <r>
    <n v="3772"/>
    <x v="3624"/>
    <d v="2025-09-30T00:00:00"/>
    <x v="0"/>
    <x v="3"/>
    <x v="3"/>
    <s v="Unkown"/>
    <x v="2"/>
    <x v="0"/>
    <x v="6"/>
    <n v="1"/>
    <x v="2"/>
    <n v="799"/>
    <x v="2"/>
    <x v="9"/>
    <n v="719.1"/>
    <n v="9.6020025031289105E-2"/>
    <n v="76.72"/>
    <n v="0.10668891670143234"/>
  </r>
  <r>
    <n v="3773"/>
    <x v="3625"/>
    <d v="2025-04-17T00:00:00"/>
    <x v="0"/>
    <x v="2"/>
    <x v="3"/>
    <s v="CUST2526"/>
    <x v="0"/>
    <x v="1"/>
    <x v="6"/>
    <n v="6"/>
    <x v="1"/>
    <n v="799"/>
    <x v="1"/>
    <x v="63"/>
    <n v="799"/>
    <n v="0.66689612015018773"/>
    <n v="532.85"/>
    <n v="0.11114935335836462"/>
  </r>
  <r>
    <n v="3774"/>
    <x v="3626"/>
    <d v="2025-10-05T00:00:00"/>
    <x v="0"/>
    <x v="11"/>
    <x v="2"/>
    <s v="Unkown"/>
    <x v="1"/>
    <x v="2"/>
    <x v="0"/>
    <n v="10"/>
    <x v="0"/>
    <n v="299"/>
    <x v="2"/>
    <x v="27"/>
    <n v="269.10000000000002"/>
    <n v="2.5464548494983279"/>
    <n v="761.39"/>
    <n v="0.2829394277220364"/>
  </r>
  <r>
    <n v="3775"/>
    <x v="3627"/>
    <d v="2025-02-14T00:00:00"/>
    <x v="0"/>
    <x v="1"/>
    <x v="0"/>
    <s v="Unkown"/>
    <x v="0"/>
    <x v="2"/>
    <x v="6"/>
    <n v="7"/>
    <x v="0"/>
    <n v="499"/>
    <x v="3"/>
    <x v="37"/>
    <n v="424.15000000000003"/>
    <n v="1.2822044088176354"/>
    <n v="639.82000000000005"/>
    <n v="0.21549653929708157"/>
  </r>
  <r>
    <n v="3776"/>
    <x v="3628"/>
    <d v="2024-05-09T00:00:00"/>
    <x v="1"/>
    <x v="7"/>
    <x v="2"/>
    <s v="Unkown"/>
    <x v="2"/>
    <x v="1"/>
    <x v="7"/>
    <n v="2"/>
    <x v="2"/>
    <n v="99"/>
    <x v="1"/>
    <x v="99"/>
    <n v="99"/>
    <n v="0.21868686868686868"/>
    <n v="21.65"/>
    <n v="0.10934343434343434"/>
  </r>
  <r>
    <n v="3777"/>
    <x v="3629"/>
    <d v="2024-02-23T00:00:00"/>
    <x v="1"/>
    <x v="1"/>
    <x v="2"/>
    <s v="Unkown"/>
    <x v="1"/>
    <x v="2"/>
    <x v="6"/>
    <n v="6"/>
    <x v="1"/>
    <n v="199"/>
    <x v="0"/>
    <x v="235"/>
    <n v="189.04999999999998"/>
    <n v="0.6535175879396985"/>
    <n v="130.05000000000001"/>
    <n v="0.11465220841047344"/>
  </r>
  <r>
    <n v="3778"/>
    <x v="3630"/>
    <d v="2025-08-19T00:00:00"/>
    <x v="0"/>
    <x v="5"/>
    <x v="0"/>
    <s v="CUST1441"/>
    <x v="1"/>
    <x v="1"/>
    <x v="4"/>
    <n v="1"/>
    <x v="2"/>
    <n v="99"/>
    <x v="3"/>
    <x v="250"/>
    <n v="84.15"/>
    <n v="0.19676767676767679"/>
    <n v="19.48"/>
    <n v="0.2314913844325609"/>
  </r>
  <r>
    <n v="3779"/>
    <x v="3631"/>
    <d v="2025-04-06T00:00:00"/>
    <x v="0"/>
    <x v="2"/>
    <x v="3"/>
    <s v="Unkown"/>
    <x v="0"/>
    <x v="1"/>
    <x v="1"/>
    <n v="5"/>
    <x v="1"/>
    <n v="199"/>
    <x v="1"/>
    <x v="86"/>
    <n v="199"/>
    <n v="1.0212060301507537"/>
    <n v="203.22"/>
    <n v="0.20424120603015075"/>
  </r>
  <r>
    <n v="3780"/>
    <x v="3632"/>
    <d v="2024-01-09T00:00:00"/>
    <x v="1"/>
    <x v="9"/>
    <x v="0"/>
    <s v="Unkown"/>
    <x v="1"/>
    <x v="2"/>
    <x v="0"/>
    <n v="1"/>
    <x v="2"/>
    <n v="299"/>
    <x v="3"/>
    <x v="74"/>
    <n v="254.15"/>
    <n v="0.20678929765886286"/>
    <n v="61.83"/>
    <n v="0.24328152665748573"/>
  </r>
  <r>
    <n v="3781"/>
    <x v="3633"/>
    <d v="2024-07-18T00:00:00"/>
    <x v="1"/>
    <x v="4"/>
    <x v="0"/>
    <s v="CUST2264"/>
    <x v="1"/>
    <x v="1"/>
    <x v="0"/>
    <n v="5"/>
    <x v="1"/>
    <n v="149"/>
    <x v="2"/>
    <x v="258"/>
    <n v="134.1"/>
    <n v="0.56362416107382551"/>
    <n v="83.98"/>
    <n v="0.12524981357196122"/>
  </r>
  <r>
    <n v="3782"/>
    <x v="3634"/>
    <d v="2025-06-24T00:00:00"/>
    <x v="0"/>
    <x v="0"/>
    <x v="0"/>
    <s v="Unkown"/>
    <x v="0"/>
    <x v="1"/>
    <x v="3"/>
    <n v="9"/>
    <x v="0"/>
    <n v="799"/>
    <x v="1"/>
    <x v="24"/>
    <n v="799"/>
    <n v="2.0337797246558198"/>
    <n v="1624.99"/>
    <n v="0.22597552496175777"/>
  </r>
  <r>
    <n v="3783"/>
    <x v="3635"/>
    <d v="2024-04-21T00:00:00"/>
    <x v="1"/>
    <x v="2"/>
    <x v="3"/>
    <s v="Unkown"/>
    <x v="2"/>
    <x v="1"/>
    <x v="0"/>
    <n v="1"/>
    <x v="2"/>
    <n v="199"/>
    <x v="3"/>
    <x v="236"/>
    <n v="169.15"/>
    <n v="0.18603015075376886"/>
    <n v="37.020000000000003"/>
    <n v="0.21885900088678689"/>
  </r>
  <r>
    <n v="3784"/>
    <x v="3636"/>
    <d v="2024-12-25T00:00:00"/>
    <x v="1"/>
    <x v="6"/>
    <x v="1"/>
    <s v="Unkown"/>
    <x v="0"/>
    <x v="0"/>
    <x v="3"/>
    <n v="2"/>
    <x v="2"/>
    <n v="999"/>
    <x v="2"/>
    <x v="161"/>
    <n v="899.1"/>
    <n v="0.20343343343343342"/>
    <n v="203.23"/>
    <n v="0.11301857412968523"/>
  </r>
  <r>
    <n v="3785"/>
    <x v="3637"/>
    <d v="2024-05-26T00:00:00"/>
    <x v="1"/>
    <x v="7"/>
    <x v="1"/>
    <s v="Unkown"/>
    <x v="1"/>
    <x v="1"/>
    <x v="4"/>
    <n v="2"/>
    <x v="2"/>
    <n v="999"/>
    <x v="3"/>
    <x v="92"/>
    <n v="849.15"/>
    <n v="0.21739739739739741"/>
    <n v="217.18"/>
    <n v="0.12788082199846906"/>
  </r>
  <r>
    <n v="3786"/>
    <x v="3638"/>
    <d v="2025-12-03T00:00:00"/>
    <x v="0"/>
    <x v="6"/>
    <x v="3"/>
    <s v="Unkown"/>
    <x v="0"/>
    <x v="0"/>
    <x v="6"/>
    <n v="1"/>
    <x v="2"/>
    <n v="99"/>
    <x v="0"/>
    <x v="150"/>
    <n v="94.05"/>
    <n v="8.1919191919191919E-2"/>
    <n v="8.11"/>
    <n v="8.6230728335991491E-2"/>
  </r>
  <r>
    <n v="3787"/>
    <x v="3639"/>
    <d v="2025-02-07T00:00:00"/>
    <x v="0"/>
    <x v="1"/>
    <x v="2"/>
    <s v="CUST1265"/>
    <x v="1"/>
    <x v="1"/>
    <x v="3"/>
    <n v="4"/>
    <x v="1"/>
    <n v="199"/>
    <x v="2"/>
    <x v="173"/>
    <n v="179.1"/>
    <n v="0.98035175879396985"/>
    <n v="195.09"/>
    <n v="0.27231993299832497"/>
  </r>
  <r>
    <n v="3788"/>
    <x v="3640"/>
    <d v="2024-02-16T00:00:00"/>
    <x v="1"/>
    <x v="1"/>
    <x v="3"/>
    <s v="Unkown"/>
    <x v="2"/>
    <x v="1"/>
    <x v="3"/>
    <n v="2"/>
    <x v="2"/>
    <n v="149"/>
    <x v="2"/>
    <x v="52"/>
    <n v="134.1"/>
    <n v="0.26926174496644295"/>
    <n v="40.119999999999997"/>
    <n v="0.14958985831469052"/>
  </r>
  <r>
    <n v="3789"/>
    <x v="3641"/>
    <d v="2024-01-30T00:00:00"/>
    <x v="1"/>
    <x v="9"/>
    <x v="0"/>
    <s v="Unkown"/>
    <x v="2"/>
    <x v="0"/>
    <x v="7"/>
    <n v="2"/>
    <x v="2"/>
    <n v="199"/>
    <x v="1"/>
    <x v="123"/>
    <n v="199"/>
    <n v="0.50412060301507533"/>
    <n v="100.32"/>
    <n v="0.25206030150753767"/>
  </r>
  <r>
    <n v="3790"/>
    <x v="3642"/>
    <d v="2025-07-19T00:00:00"/>
    <x v="0"/>
    <x v="4"/>
    <x v="0"/>
    <s v="Unkown"/>
    <x v="1"/>
    <x v="2"/>
    <x v="4"/>
    <n v="7"/>
    <x v="0"/>
    <n v="499"/>
    <x v="3"/>
    <x v="37"/>
    <n v="424.15000000000003"/>
    <n v="1.1379158316633267"/>
    <n v="567.82000000000005"/>
    <n v="0.19124635826274397"/>
  </r>
  <r>
    <n v="3791"/>
    <x v="3643"/>
    <d v="2025-03-20T00:00:00"/>
    <x v="0"/>
    <x v="8"/>
    <x v="2"/>
    <s v="Unkown"/>
    <x v="0"/>
    <x v="1"/>
    <x v="1"/>
    <n v="10"/>
    <x v="0"/>
    <n v="199"/>
    <x v="1"/>
    <x v="12"/>
    <n v="199"/>
    <n v="2.9951256281407033"/>
    <n v="596.03"/>
    <n v="0.29951256281407035"/>
  </r>
  <r>
    <n v="3792"/>
    <x v="3644"/>
    <d v="2024-12-20T00:00:00"/>
    <x v="1"/>
    <x v="6"/>
    <x v="3"/>
    <s v="CUST1007"/>
    <x v="2"/>
    <x v="1"/>
    <x v="4"/>
    <n v="4"/>
    <x v="1"/>
    <n v="299"/>
    <x v="1"/>
    <x v="49"/>
    <n v="299"/>
    <n v="1.1598662207357859"/>
    <n v="346.8"/>
    <n v="0.28996655518394648"/>
  </r>
  <r>
    <n v="3794"/>
    <x v="3645"/>
    <d v="2024-12-23T00:00:00"/>
    <x v="1"/>
    <x v="6"/>
    <x v="1"/>
    <s v="Unkown"/>
    <x v="1"/>
    <x v="1"/>
    <x v="4"/>
    <n v="2"/>
    <x v="2"/>
    <n v="299"/>
    <x v="3"/>
    <x v="232"/>
    <n v="254.15"/>
    <n v="0.19551839464882945"/>
    <n v="58.46"/>
    <n v="0.11501082038166437"/>
  </r>
  <r>
    <n v="3795"/>
    <x v="3646"/>
    <d v="2025-09-21T00:00:00"/>
    <x v="0"/>
    <x v="3"/>
    <x v="3"/>
    <s v="CUST2133"/>
    <x v="0"/>
    <x v="2"/>
    <x v="4"/>
    <n v="9"/>
    <x v="0"/>
    <n v="199"/>
    <x v="0"/>
    <x v="191"/>
    <n v="189.05"/>
    <n v="1.2396984924623116"/>
    <n v="246.7"/>
    <n v="0.14499397572658615"/>
  </r>
  <r>
    <n v="3796"/>
    <x v="3647"/>
    <d v="2024-05-08T00:00:00"/>
    <x v="1"/>
    <x v="7"/>
    <x v="3"/>
    <s v="CUST2936"/>
    <x v="1"/>
    <x v="2"/>
    <x v="2"/>
    <n v="1"/>
    <x v="2"/>
    <n v="499"/>
    <x v="3"/>
    <x v="116"/>
    <n v="424.15"/>
    <n v="0.10749498997995992"/>
    <n v="53.64"/>
    <n v="0.12646469409407049"/>
  </r>
  <r>
    <n v="3797"/>
    <x v="3648"/>
    <d v="2024-07-30T00:00:00"/>
    <x v="1"/>
    <x v="4"/>
    <x v="3"/>
    <s v="CUST1318"/>
    <x v="1"/>
    <x v="2"/>
    <x v="1"/>
    <n v="3"/>
    <x v="2"/>
    <n v="299"/>
    <x v="0"/>
    <x v="3"/>
    <n v="284.05"/>
    <n v="0.53498327759197328"/>
    <n v="159.96"/>
    <n v="0.18771343073402572"/>
  </r>
  <r>
    <n v="3798"/>
    <x v="3649"/>
    <d v="2024-01-15T00:00:00"/>
    <x v="1"/>
    <x v="9"/>
    <x v="2"/>
    <s v="CUST2811"/>
    <x v="0"/>
    <x v="0"/>
    <x v="5"/>
    <n v="6"/>
    <x v="1"/>
    <n v="799"/>
    <x v="2"/>
    <x v="57"/>
    <n v="719.1"/>
    <n v="1.3549061326658323"/>
    <n v="1082.57"/>
    <n v="0.2509085430862652"/>
  </r>
  <r>
    <n v="3799"/>
    <x v="3650"/>
    <d v="2024-09-19T00:00:00"/>
    <x v="1"/>
    <x v="3"/>
    <x v="2"/>
    <s v="Unkown"/>
    <x v="1"/>
    <x v="0"/>
    <x v="0"/>
    <n v="10"/>
    <x v="0"/>
    <n v="149"/>
    <x v="2"/>
    <x v="34"/>
    <n v="134.1"/>
    <n v="2.254228187919463"/>
    <n v="335.88"/>
    <n v="0.25046979865771812"/>
  </r>
  <r>
    <n v="3800"/>
    <x v="3651"/>
    <d v="2024-02-26T00:00:00"/>
    <x v="1"/>
    <x v="1"/>
    <x v="3"/>
    <s v="Unkown"/>
    <x v="1"/>
    <x v="2"/>
    <x v="3"/>
    <n v="1"/>
    <x v="2"/>
    <n v="799"/>
    <x v="1"/>
    <x v="14"/>
    <n v="799"/>
    <n v="8.2478097622027541E-2"/>
    <n v="65.900000000000006"/>
    <n v="8.2478097622027541E-2"/>
  </r>
  <r>
    <n v="3802"/>
    <x v="3652"/>
    <d v="2024-11-14T00:00:00"/>
    <x v="1"/>
    <x v="10"/>
    <x v="3"/>
    <s v="Unkown"/>
    <x v="1"/>
    <x v="2"/>
    <x v="1"/>
    <n v="2"/>
    <x v="2"/>
    <n v="799"/>
    <x v="1"/>
    <x v="38"/>
    <n v="799"/>
    <n v="0.54863579474342927"/>
    <n v="438.36"/>
    <n v="0.27431789737171464"/>
  </r>
  <r>
    <n v="3803"/>
    <x v="3653"/>
    <d v="2024-12-16T00:00:00"/>
    <x v="1"/>
    <x v="6"/>
    <x v="0"/>
    <s v="Unkown"/>
    <x v="2"/>
    <x v="0"/>
    <x v="1"/>
    <n v="5"/>
    <x v="1"/>
    <n v="99"/>
    <x v="0"/>
    <x v="98"/>
    <n v="94.05"/>
    <n v="0.67363636363636359"/>
    <n v="66.69"/>
    <n v="0.14181818181818182"/>
  </r>
  <r>
    <n v="3804"/>
    <x v="3654"/>
    <d v="2024-03-19T00:00:00"/>
    <x v="1"/>
    <x v="8"/>
    <x v="1"/>
    <s v="Unkown"/>
    <x v="0"/>
    <x v="1"/>
    <x v="3"/>
    <n v="8"/>
    <x v="0"/>
    <n v="149"/>
    <x v="1"/>
    <x v="237"/>
    <n v="149"/>
    <n v="1.6473154362416107"/>
    <n v="245.45"/>
    <n v="0.20591442953020134"/>
  </r>
  <r>
    <n v="3805"/>
    <x v="3655"/>
    <d v="2025-03-31T00:00:00"/>
    <x v="0"/>
    <x v="8"/>
    <x v="1"/>
    <s v="Unkown"/>
    <x v="2"/>
    <x v="1"/>
    <x v="3"/>
    <n v="8"/>
    <x v="0"/>
    <n v="299"/>
    <x v="1"/>
    <x v="35"/>
    <n v="299"/>
    <n v="0.59224080267558532"/>
    <n v="177.08"/>
    <n v="7.4030100334448165E-2"/>
  </r>
  <r>
    <n v="3806"/>
    <x v="3656"/>
    <d v="2025-09-17T00:00:00"/>
    <x v="0"/>
    <x v="3"/>
    <x v="3"/>
    <s v="Unkown"/>
    <x v="1"/>
    <x v="1"/>
    <x v="3"/>
    <n v="5"/>
    <x v="1"/>
    <n v="799"/>
    <x v="3"/>
    <x v="222"/>
    <n v="679.15"/>
    <n v="0.48774718397997496"/>
    <n v="389.71"/>
    <n v="0.11476404328940587"/>
  </r>
  <r>
    <n v="3807"/>
    <x v="3657"/>
    <d v="2025-01-21T00:00:00"/>
    <x v="0"/>
    <x v="9"/>
    <x v="0"/>
    <s v="CUST2685"/>
    <x v="2"/>
    <x v="0"/>
    <x v="2"/>
    <n v="7"/>
    <x v="0"/>
    <n v="799"/>
    <x v="3"/>
    <x v="53"/>
    <n v="679.15"/>
    <n v="1.1676595744680851"/>
    <n v="932.96"/>
    <n v="0.19624530663329162"/>
  </r>
  <r>
    <n v="3809"/>
    <x v="3658"/>
    <d v="2024-06-01T00:00:00"/>
    <x v="1"/>
    <x v="0"/>
    <x v="1"/>
    <s v="Unkown"/>
    <x v="0"/>
    <x v="1"/>
    <x v="6"/>
    <n v="9"/>
    <x v="0"/>
    <n v="799"/>
    <x v="2"/>
    <x v="118"/>
    <n v="719.09999999999991"/>
    <n v="2.3804755944931162"/>
    <n v="1902"/>
    <n v="0.29388587586334775"/>
  </r>
  <r>
    <n v="3810"/>
    <x v="3659"/>
    <d v="2024-10-25T00:00:00"/>
    <x v="1"/>
    <x v="11"/>
    <x v="2"/>
    <s v="Unkown"/>
    <x v="0"/>
    <x v="0"/>
    <x v="2"/>
    <n v="5"/>
    <x v="1"/>
    <n v="199"/>
    <x v="2"/>
    <x v="50"/>
    <n v="179.1"/>
    <n v="0.91557788944723617"/>
    <n v="182.2"/>
    <n v="0.20346175321049692"/>
  </r>
  <r>
    <n v="3811"/>
    <x v="3660"/>
    <d v="2024-05-24T00:00:00"/>
    <x v="1"/>
    <x v="7"/>
    <x v="3"/>
    <s v="Unkown"/>
    <x v="2"/>
    <x v="0"/>
    <x v="0"/>
    <n v="1"/>
    <x v="2"/>
    <n v="999"/>
    <x v="2"/>
    <x v="204"/>
    <n v="899.1"/>
    <n v="0.25552552552552554"/>
    <n v="255.27"/>
    <n v="0.28391725058391726"/>
  </r>
  <r>
    <n v="3812"/>
    <x v="3661"/>
    <d v="2025-03-26T00:00:00"/>
    <x v="0"/>
    <x v="8"/>
    <x v="1"/>
    <s v="CUST1000"/>
    <x v="2"/>
    <x v="2"/>
    <x v="5"/>
    <n v="7"/>
    <x v="0"/>
    <n v="799"/>
    <x v="1"/>
    <x v="199"/>
    <n v="799"/>
    <n v="1.5389236545682101"/>
    <n v="1229.5999999999999"/>
    <n v="0.21984623636688716"/>
  </r>
  <r>
    <n v="3813"/>
    <x v="3662"/>
    <d v="2024-07-09T00:00:00"/>
    <x v="1"/>
    <x v="4"/>
    <x v="1"/>
    <s v="Unkown"/>
    <x v="1"/>
    <x v="2"/>
    <x v="4"/>
    <n v="2"/>
    <x v="2"/>
    <n v="799"/>
    <x v="1"/>
    <x v="38"/>
    <n v="799"/>
    <n v="0.54430538172715892"/>
    <n v="434.9"/>
    <n v="0.27215269086357946"/>
  </r>
  <r>
    <n v="3814"/>
    <x v="3663"/>
    <d v="2025-07-14T00:00:00"/>
    <x v="0"/>
    <x v="4"/>
    <x v="3"/>
    <s v="Unkown"/>
    <x v="0"/>
    <x v="1"/>
    <x v="7"/>
    <n v="4"/>
    <x v="1"/>
    <n v="299"/>
    <x v="3"/>
    <x v="257"/>
    <n v="254.15"/>
    <n v="0.70127090301003348"/>
    <n v="209.68"/>
    <n v="0.2062561479441275"/>
  </r>
  <r>
    <n v="3815"/>
    <x v="3664"/>
    <d v="2024-09-06T00:00:00"/>
    <x v="1"/>
    <x v="3"/>
    <x v="0"/>
    <s v="CUST2993"/>
    <x v="1"/>
    <x v="2"/>
    <x v="0"/>
    <n v="3"/>
    <x v="2"/>
    <n v="499"/>
    <x v="1"/>
    <x v="103"/>
    <n v="499"/>
    <n v="0.73623246492985972"/>
    <n v="367.38"/>
    <n v="0.24541082164328656"/>
  </r>
  <r>
    <n v="3816"/>
    <x v="3665"/>
    <d v="2025-05-01T00:00:00"/>
    <x v="0"/>
    <x v="7"/>
    <x v="1"/>
    <s v="Unkown"/>
    <x v="1"/>
    <x v="1"/>
    <x v="3"/>
    <n v="3"/>
    <x v="2"/>
    <n v="799"/>
    <x v="1"/>
    <x v="54"/>
    <n v="799"/>
    <n v="0.50031289111389232"/>
    <n v="399.75"/>
    <n v="0.16677096370463079"/>
  </r>
  <r>
    <n v="3817"/>
    <x v="3666"/>
    <d v="2024-02-03T00:00:00"/>
    <x v="1"/>
    <x v="1"/>
    <x v="2"/>
    <s v="Unkown"/>
    <x v="2"/>
    <x v="0"/>
    <x v="6"/>
    <n v="3"/>
    <x v="2"/>
    <n v="299"/>
    <x v="1"/>
    <x v="25"/>
    <n v="299"/>
    <n v="0.85491638795986624"/>
    <n v="255.62"/>
    <n v="0.28497212931995541"/>
  </r>
  <r>
    <n v="3818"/>
    <x v="3667"/>
    <d v="2024-07-16T00:00:00"/>
    <x v="1"/>
    <x v="4"/>
    <x v="1"/>
    <s v="Unkown"/>
    <x v="1"/>
    <x v="1"/>
    <x v="5"/>
    <n v="8"/>
    <x v="0"/>
    <n v="799"/>
    <x v="1"/>
    <x v="162"/>
    <n v="799"/>
    <n v="1.5417521902377971"/>
    <n v="1231.8599999999999"/>
    <n v="0.19271902377972464"/>
  </r>
  <r>
    <n v="3819"/>
    <x v="3668"/>
    <d v="2024-03-01T00:00:00"/>
    <x v="1"/>
    <x v="8"/>
    <x v="0"/>
    <s v="Unkown"/>
    <x v="2"/>
    <x v="1"/>
    <x v="7"/>
    <n v="10"/>
    <x v="0"/>
    <n v="199"/>
    <x v="1"/>
    <x v="12"/>
    <n v="199"/>
    <n v="1.3117085427135677"/>
    <n v="261.02999999999997"/>
    <n v="0.13117085427135677"/>
  </r>
  <r>
    <n v="3821"/>
    <x v="3669"/>
    <d v="2025-12-14T00:00:00"/>
    <x v="0"/>
    <x v="6"/>
    <x v="0"/>
    <s v="Unkown"/>
    <x v="0"/>
    <x v="1"/>
    <x v="3"/>
    <n v="3"/>
    <x v="2"/>
    <n v="999"/>
    <x v="0"/>
    <x v="89"/>
    <n v="949.05000000000007"/>
    <n v="0.48328328328328329"/>
    <n v="482.8"/>
    <n v="0.16957308185378361"/>
  </r>
  <r>
    <n v="3822"/>
    <x v="3670"/>
    <d v="2025-11-20T00:00:00"/>
    <x v="0"/>
    <x v="10"/>
    <x v="0"/>
    <s v="Unkown"/>
    <x v="1"/>
    <x v="0"/>
    <x v="2"/>
    <n v="8"/>
    <x v="0"/>
    <n v="799"/>
    <x v="0"/>
    <x v="96"/>
    <n v="759.05"/>
    <n v="0.64877346683354198"/>
    <n v="518.37"/>
    <n v="8.5364929846518681E-2"/>
  </r>
  <r>
    <n v="3823"/>
    <x v="3671"/>
    <d v="2025-05-10T00:00:00"/>
    <x v="0"/>
    <x v="7"/>
    <x v="3"/>
    <s v="Unkown"/>
    <x v="0"/>
    <x v="2"/>
    <x v="2"/>
    <n v="2"/>
    <x v="2"/>
    <n v="99"/>
    <x v="0"/>
    <x v="186"/>
    <n v="94.05"/>
    <n v="0.171010101010101"/>
    <n v="16.93"/>
    <n v="9.0005316321105797E-2"/>
  </r>
  <r>
    <n v="3824"/>
    <x v="3672"/>
    <d v="2024-04-13T00:00:00"/>
    <x v="1"/>
    <x v="2"/>
    <x v="0"/>
    <s v="Unkown"/>
    <x v="2"/>
    <x v="1"/>
    <x v="3"/>
    <n v="2"/>
    <x v="2"/>
    <n v="999"/>
    <x v="2"/>
    <x v="161"/>
    <n v="899.1"/>
    <n v="0.41103103103103106"/>
    <n v="410.62"/>
    <n v="0.22835057279501725"/>
  </r>
  <r>
    <n v="3825"/>
    <x v="3673"/>
    <d v="2024-07-21T00:00:00"/>
    <x v="1"/>
    <x v="4"/>
    <x v="1"/>
    <s v="Unkown"/>
    <x v="1"/>
    <x v="0"/>
    <x v="0"/>
    <n v="1"/>
    <x v="2"/>
    <n v="149"/>
    <x v="2"/>
    <x v="206"/>
    <n v="134.1"/>
    <n v="0.1161744966442953"/>
    <n v="17.309999999999999"/>
    <n v="0.129082774049217"/>
  </r>
  <r>
    <n v="3826"/>
    <x v="3674"/>
    <d v="2025-09-12T00:00:00"/>
    <x v="0"/>
    <x v="3"/>
    <x v="3"/>
    <s v="Unkown"/>
    <x v="2"/>
    <x v="0"/>
    <x v="5"/>
    <n v="6"/>
    <x v="1"/>
    <n v="299"/>
    <x v="1"/>
    <x v="26"/>
    <n v="299"/>
    <n v="1.077324414715719"/>
    <n v="322.12"/>
    <n v="0.17955406911928651"/>
  </r>
  <r>
    <n v="3827"/>
    <x v="3675"/>
    <d v="2024-06-23T00:00:00"/>
    <x v="1"/>
    <x v="0"/>
    <x v="3"/>
    <s v="Unkown"/>
    <x v="2"/>
    <x v="2"/>
    <x v="4"/>
    <n v="1"/>
    <x v="2"/>
    <n v="999"/>
    <x v="0"/>
    <x v="188"/>
    <n v="949.05"/>
    <n v="0.1837037037037037"/>
    <n v="183.52"/>
    <n v="0.1933723196881092"/>
  </r>
  <r>
    <n v="3828"/>
    <x v="3676"/>
    <d v="2024-12-24T00:00:00"/>
    <x v="1"/>
    <x v="6"/>
    <x v="2"/>
    <s v="CUST2924"/>
    <x v="1"/>
    <x v="2"/>
    <x v="0"/>
    <n v="7"/>
    <x v="0"/>
    <n v="199"/>
    <x v="0"/>
    <x v="0"/>
    <n v="189.04999999999998"/>
    <n v="0.36894472361809044"/>
    <n v="73.42"/>
    <n v="5.5480409566630147E-2"/>
  </r>
  <r>
    <n v="3829"/>
    <x v="3677"/>
    <d v="2025-08-21T00:00:00"/>
    <x v="0"/>
    <x v="5"/>
    <x v="0"/>
    <s v="Unkown"/>
    <x v="0"/>
    <x v="0"/>
    <x v="7"/>
    <n v="3"/>
    <x v="2"/>
    <n v="99"/>
    <x v="2"/>
    <x v="158"/>
    <n v="89.100000000000009"/>
    <n v="0.68929292929292929"/>
    <n v="68.239999999999995"/>
    <n v="0.25529367751589971"/>
  </r>
  <r>
    <n v="3830"/>
    <x v="3678"/>
    <d v="2025-01-30T00:00:00"/>
    <x v="0"/>
    <x v="9"/>
    <x v="1"/>
    <s v="Unkown"/>
    <x v="2"/>
    <x v="2"/>
    <x v="2"/>
    <n v="1"/>
    <x v="2"/>
    <n v="199"/>
    <x v="2"/>
    <x v="242"/>
    <n v="179.1"/>
    <n v="0.16964824120603014"/>
    <n v="33.76"/>
    <n v="0.18849804578447793"/>
  </r>
  <r>
    <n v="3831"/>
    <x v="3679"/>
    <d v="2025-06-01T00:00:00"/>
    <x v="0"/>
    <x v="0"/>
    <x v="3"/>
    <s v="Unkown"/>
    <x v="2"/>
    <x v="2"/>
    <x v="0"/>
    <n v="6"/>
    <x v="1"/>
    <n v="799"/>
    <x v="0"/>
    <x v="241"/>
    <n v="759.05000000000007"/>
    <n v="1.5101501877346681"/>
    <n v="1206.6099999999999"/>
    <n v="0.26493862942713475"/>
  </r>
  <r>
    <n v="3832"/>
    <x v="3680"/>
    <d v="2024-03-03T00:00:00"/>
    <x v="1"/>
    <x v="8"/>
    <x v="0"/>
    <s v="CUST1891"/>
    <x v="2"/>
    <x v="0"/>
    <x v="5"/>
    <n v="2"/>
    <x v="2"/>
    <n v="999"/>
    <x v="0"/>
    <x v="172"/>
    <n v="949.05"/>
    <n v="0.18037037037037038"/>
    <n v="180.19"/>
    <n v="9.4931773879142298E-2"/>
  </r>
  <r>
    <n v="3833"/>
    <x v="3681"/>
    <d v="2025-08-28T00:00:00"/>
    <x v="0"/>
    <x v="5"/>
    <x v="3"/>
    <s v="Unkown"/>
    <x v="0"/>
    <x v="2"/>
    <x v="7"/>
    <n v="5"/>
    <x v="1"/>
    <n v="999"/>
    <x v="1"/>
    <x v="136"/>
    <n v="999"/>
    <n v="1.1704104104104105"/>
    <n v="1169.24"/>
    <n v="0.23408208208208209"/>
  </r>
  <r>
    <n v="3834"/>
    <x v="3682"/>
    <d v="2024-09-24T00:00:00"/>
    <x v="1"/>
    <x v="3"/>
    <x v="3"/>
    <s v="CUST1688"/>
    <x v="1"/>
    <x v="1"/>
    <x v="0"/>
    <n v="5"/>
    <x v="1"/>
    <n v="799"/>
    <x v="2"/>
    <x v="218"/>
    <n v="719.1"/>
    <n v="0.81576971214017513"/>
    <n v="651.79999999999995"/>
    <n v="0.18128215825337227"/>
  </r>
  <r>
    <n v="3835"/>
    <x v="3683"/>
    <d v="2024-05-10T00:00:00"/>
    <x v="1"/>
    <x v="7"/>
    <x v="2"/>
    <s v="CUST2931"/>
    <x v="0"/>
    <x v="2"/>
    <x v="2"/>
    <n v="10"/>
    <x v="0"/>
    <n v="199"/>
    <x v="2"/>
    <x v="110"/>
    <n v="179.1"/>
    <n v="0.60587939698492455"/>
    <n v="120.57"/>
    <n v="6.7319932998324949E-2"/>
  </r>
  <r>
    <n v="3836"/>
    <x v="3684"/>
    <d v="2024-03-13T00:00:00"/>
    <x v="1"/>
    <x v="8"/>
    <x v="1"/>
    <s v="CUST2444"/>
    <x v="2"/>
    <x v="2"/>
    <x v="1"/>
    <n v="2"/>
    <x v="2"/>
    <n v="149"/>
    <x v="1"/>
    <x v="151"/>
    <n v="149"/>
    <n v="0.32711409395973157"/>
    <n v="48.74"/>
    <n v="0.16355704697986578"/>
  </r>
  <r>
    <n v="3837"/>
    <x v="3685"/>
    <d v="2025-05-03T00:00:00"/>
    <x v="0"/>
    <x v="7"/>
    <x v="0"/>
    <s v="Unkown"/>
    <x v="0"/>
    <x v="0"/>
    <x v="1"/>
    <n v="6"/>
    <x v="1"/>
    <n v="99"/>
    <x v="3"/>
    <x v="109"/>
    <n v="84.149999999999991"/>
    <n v="1.2438383838383837"/>
    <n v="123.14"/>
    <n v="0.24388987918399685"/>
  </r>
  <r>
    <n v="3838"/>
    <x v="3686"/>
    <d v="2025-12-27T00:00:00"/>
    <x v="0"/>
    <x v="6"/>
    <x v="0"/>
    <s v="CUST2000"/>
    <x v="0"/>
    <x v="1"/>
    <x v="4"/>
    <n v="5"/>
    <x v="1"/>
    <n v="499"/>
    <x v="3"/>
    <x v="10"/>
    <n v="424.15"/>
    <n v="0.28657314629258518"/>
    <n v="143"/>
    <n v="6.7428975598255336E-2"/>
  </r>
  <r>
    <n v="3839"/>
    <x v="3687"/>
    <d v="2024-07-21T00:00:00"/>
    <x v="1"/>
    <x v="4"/>
    <x v="1"/>
    <s v="Unkown"/>
    <x v="1"/>
    <x v="0"/>
    <x v="1"/>
    <n v="10"/>
    <x v="0"/>
    <n v="799"/>
    <x v="3"/>
    <x v="254"/>
    <n v="679.15"/>
    <n v="0.76360450563204008"/>
    <n v="610.12"/>
    <n v="8.9835824192004712E-2"/>
  </r>
  <r>
    <n v="3840"/>
    <x v="3688"/>
    <d v="2025-12-29T00:00:00"/>
    <x v="0"/>
    <x v="6"/>
    <x v="0"/>
    <s v="Unkown"/>
    <x v="1"/>
    <x v="1"/>
    <x v="1"/>
    <n v="7"/>
    <x v="0"/>
    <n v="99"/>
    <x v="3"/>
    <x v="79"/>
    <n v="84.149999999999991"/>
    <n v="0.74727272727272731"/>
    <n v="73.98"/>
    <n v="0.12559205500381973"/>
  </r>
  <r>
    <n v="3841"/>
    <x v="3689"/>
    <d v="2025-10-26T00:00:00"/>
    <x v="0"/>
    <x v="11"/>
    <x v="2"/>
    <s v="CUST2696"/>
    <x v="0"/>
    <x v="1"/>
    <x v="2"/>
    <n v="7"/>
    <x v="0"/>
    <n v="99"/>
    <x v="2"/>
    <x v="195"/>
    <n v="89.100000000000009"/>
    <n v="1.8349494949494949"/>
    <n v="181.66"/>
    <n v="0.29126182459515793"/>
  </r>
  <r>
    <n v="3842"/>
    <x v="3690"/>
    <d v="2025-04-20T00:00:00"/>
    <x v="0"/>
    <x v="2"/>
    <x v="2"/>
    <s v="Unkown"/>
    <x v="0"/>
    <x v="0"/>
    <x v="2"/>
    <n v="4"/>
    <x v="1"/>
    <n v="99"/>
    <x v="0"/>
    <x v="131"/>
    <n v="94.05"/>
    <n v="0.33909090909090911"/>
    <n v="33.57"/>
    <n v="8.9234449760765555E-2"/>
  </r>
  <r>
    <n v="3843"/>
    <x v="3691"/>
    <d v="2024-08-31T00:00:00"/>
    <x v="1"/>
    <x v="5"/>
    <x v="3"/>
    <s v="Unkown"/>
    <x v="1"/>
    <x v="0"/>
    <x v="6"/>
    <n v="5"/>
    <x v="1"/>
    <n v="999"/>
    <x v="1"/>
    <x v="136"/>
    <n v="999"/>
    <n v="0.66986986986986996"/>
    <n v="669.2"/>
    <n v="0.13397397397397398"/>
  </r>
  <r>
    <n v="3844"/>
    <x v="3692"/>
    <d v="2025-12-02T00:00:00"/>
    <x v="0"/>
    <x v="6"/>
    <x v="3"/>
    <s v="Unkown"/>
    <x v="2"/>
    <x v="0"/>
    <x v="7"/>
    <n v="9"/>
    <x v="0"/>
    <n v="999"/>
    <x v="1"/>
    <x v="83"/>
    <n v="999"/>
    <n v="1.3735335335335337"/>
    <n v="1372.16"/>
    <n v="0.1526148370592815"/>
  </r>
  <r>
    <n v="3845"/>
    <x v="3693"/>
    <d v="2024-03-13T00:00:00"/>
    <x v="1"/>
    <x v="8"/>
    <x v="0"/>
    <s v="Unkown"/>
    <x v="1"/>
    <x v="2"/>
    <x v="7"/>
    <n v="6"/>
    <x v="1"/>
    <n v="299"/>
    <x v="3"/>
    <x v="106"/>
    <n v="254.15"/>
    <n v="1.3856856187290969"/>
    <n v="414.32"/>
    <n v="0.27170306249590137"/>
  </r>
  <r>
    <n v="3846"/>
    <x v="3694"/>
    <d v="2025-06-16T00:00:00"/>
    <x v="0"/>
    <x v="0"/>
    <x v="1"/>
    <s v="Unkown"/>
    <x v="0"/>
    <x v="1"/>
    <x v="2"/>
    <n v="7"/>
    <x v="0"/>
    <n v="999"/>
    <x v="2"/>
    <x v="154"/>
    <n v="899.1"/>
    <n v="1.8327527527527527"/>
    <n v="1830.92"/>
    <n v="0.29091313535757984"/>
  </r>
  <r>
    <n v="3847"/>
    <x v="3695"/>
    <d v="2024-10-27T00:00:00"/>
    <x v="1"/>
    <x v="11"/>
    <x v="3"/>
    <s v="Unkown"/>
    <x v="0"/>
    <x v="2"/>
    <x v="6"/>
    <n v="8"/>
    <x v="0"/>
    <n v="99"/>
    <x v="3"/>
    <x v="207"/>
    <n v="84.15"/>
    <n v="1.7145454545454546"/>
    <n v="169.74"/>
    <n v="0.25213903743315508"/>
  </r>
  <r>
    <n v="3848"/>
    <x v="3696"/>
    <d v="2025-03-23T00:00:00"/>
    <x v="0"/>
    <x v="8"/>
    <x v="1"/>
    <s v="Unkown"/>
    <x v="0"/>
    <x v="2"/>
    <x v="3"/>
    <n v="1"/>
    <x v="2"/>
    <n v="999"/>
    <x v="0"/>
    <x v="188"/>
    <n v="949.05"/>
    <n v="5.6586586586586586E-2"/>
    <n v="56.53"/>
    <n v="5.9564827985880621E-2"/>
  </r>
  <r>
    <n v="3849"/>
    <x v="3697"/>
    <d v="2024-12-13T00:00:00"/>
    <x v="1"/>
    <x v="6"/>
    <x v="0"/>
    <s v="Unkown"/>
    <x v="0"/>
    <x v="0"/>
    <x v="7"/>
    <n v="7"/>
    <x v="0"/>
    <n v="199"/>
    <x v="1"/>
    <x v="39"/>
    <n v="199"/>
    <n v="2.0352763819095476"/>
    <n v="405.02"/>
    <n v="0.29075376884422111"/>
  </r>
  <r>
    <n v="3850"/>
    <x v="3698"/>
    <d v="2024-12-23T00:00:00"/>
    <x v="1"/>
    <x v="6"/>
    <x v="0"/>
    <s v="CUST2744"/>
    <x v="0"/>
    <x v="2"/>
    <x v="2"/>
    <n v="8"/>
    <x v="0"/>
    <n v="149"/>
    <x v="1"/>
    <x v="237"/>
    <n v="149"/>
    <n v="0.67067114093959734"/>
    <n v="99.93"/>
    <n v="8.3833892617449668E-2"/>
  </r>
  <r>
    <n v="3851"/>
    <x v="3699"/>
    <d v="2025-06-24T00:00:00"/>
    <x v="0"/>
    <x v="0"/>
    <x v="3"/>
    <s v="Unkown"/>
    <x v="1"/>
    <x v="0"/>
    <x v="7"/>
    <n v="5"/>
    <x v="1"/>
    <n v="999"/>
    <x v="3"/>
    <x v="271"/>
    <n v="849.15"/>
    <n v="0.68849849849849842"/>
    <n v="687.81"/>
    <n v="0.16199964670552905"/>
  </r>
  <r>
    <n v="3853"/>
    <x v="3700"/>
    <d v="2024-03-21T00:00:00"/>
    <x v="1"/>
    <x v="8"/>
    <x v="0"/>
    <s v="Unkown"/>
    <x v="2"/>
    <x v="0"/>
    <x v="1"/>
    <n v="3"/>
    <x v="2"/>
    <n v="149"/>
    <x v="3"/>
    <x v="253"/>
    <n v="126.64999999999999"/>
    <n v="0.49228187919463084"/>
    <n v="73.349999999999994"/>
    <n v="0.19305171733122778"/>
  </r>
  <r>
    <n v="3854"/>
    <x v="3701"/>
    <d v="2025-07-31T00:00:00"/>
    <x v="0"/>
    <x v="4"/>
    <x v="2"/>
    <s v="CUST1897"/>
    <x v="1"/>
    <x v="0"/>
    <x v="3"/>
    <n v="5"/>
    <x v="1"/>
    <n v="199"/>
    <x v="0"/>
    <x v="82"/>
    <n v="189.05"/>
    <n v="0.58623115577889451"/>
    <n v="116.66"/>
    <n v="0.12341708542713567"/>
  </r>
  <r>
    <n v="3855"/>
    <x v="3702"/>
    <d v="2025-09-21T00:00:00"/>
    <x v="0"/>
    <x v="3"/>
    <x v="0"/>
    <s v="Unkown"/>
    <x v="0"/>
    <x v="0"/>
    <x v="4"/>
    <n v="4"/>
    <x v="1"/>
    <n v="999"/>
    <x v="2"/>
    <x v="16"/>
    <n v="899.1"/>
    <n v="0.6477277277277278"/>
    <n v="647.08000000000004"/>
    <n v="0.17992436881325771"/>
  </r>
  <r>
    <n v="3856"/>
    <x v="3703"/>
    <d v="2024-04-23T00:00:00"/>
    <x v="1"/>
    <x v="2"/>
    <x v="3"/>
    <s v="Unkown"/>
    <x v="0"/>
    <x v="0"/>
    <x v="7"/>
    <n v="3"/>
    <x v="2"/>
    <n v="799"/>
    <x v="3"/>
    <x v="21"/>
    <n v="679.15"/>
    <n v="0.23976220275344179"/>
    <n v="191.57"/>
    <n v="9.4024393236643841E-2"/>
  </r>
  <r>
    <n v="3857"/>
    <x v="3704"/>
    <d v="2024-06-03T00:00:00"/>
    <x v="1"/>
    <x v="0"/>
    <x v="0"/>
    <s v="Unkown"/>
    <x v="2"/>
    <x v="2"/>
    <x v="0"/>
    <n v="9"/>
    <x v="0"/>
    <n v="149"/>
    <x v="0"/>
    <x v="68"/>
    <n v="141.55000000000001"/>
    <n v="1.8085234899328861"/>
    <n v="269.47000000000003"/>
    <n v="0.21152321519682876"/>
  </r>
  <r>
    <n v="3858"/>
    <x v="3705"/>
    <d v="2024-07-20T00:00:00"/>
    <x v="1"/>
    <x v="4"/>
    <x v="1"/>
    <s v="Unkown"/>
    <x v="0"/>
    <x v="0"/>
    <x v="3"/>
    <n v="2"/>
    <x v="2"/>
    <n v="999"/>
    <x v="2"/>
    <x v="161"/>
    <n v="899.1"/>
    <n v="0.47759759759759762"/>
    <n v="477.12"/>
    <n v="0.26533199866533197"/>
  </r>
  <r>
    <n v="3859"/>
    <x v="3706"/>
    <d v="2024-08-14T00:00:00"/>
    <x v="1"/>
    <x v="5"/>
    <x v="3"/>
    <s v="CUST2060"/>
    <x v="0"/>
    <x v="2"/>
    <x v="2"/>
    <n v="4"/>
    <x v="1"/>
    <n v="299"/>
    <x v="2"/>
    <x v="33"/>
    <n v="269.10000000000002"/>
    <n v="0.84896321070234115"/>
    <n v="253.84"/>
    <n v="0.23582311408398363"/>
  </r>
  <r>
    <n v="3860"/>
    <x v="3707"/>
    <d v="2025-03-01T00:00:00"/>
    <x v="0"/>
    <x v="8"/>
    <x v="0"/>
    <s v="Unkown"/>
    <x v="0"/>
    <x v="2"/>
    <x v="6"/>
    <n v="1"/>
    <x v="2"/>
    <n v="999"/>
    <x v="0"/>
    <x v="188"/>
    <n v="949.05"/>
    <n v="0.17008008008008008"/>
    <n v="169.91"/>
    <n v="0.17903166324218955"/>
  </r>
  <r>
    <n v="3861"/>
    <x v="3708"/>
    <d v="2025-02-25T00:00:00"/>
    <x v="0"/>
    <x v="1"/>
    <x v="3"/>
    <s v="Unkown"/>
    <x v="2"/>
    <x v="2"/>
    <x v="2"/>
    <n v="9"/>
    <x v="0"/>
    <n v="999"/>
    <x v="1"/>
    <x v="83"/>
    <n v="999"/>
    <n v="2.6155855855855852"/>
    <n v="2612.9699999999998"/>
    <n v="0.29062062062062061"/>
  </r>
  <r>
    <n v="3862"/>
    <x v="3709"/>
    <d v="2024-10-06T00:00:00"/>
    <x v="1"/>
    <x v="11"/>
    <x v="3"/>
    <s v="CUST1019"/>
    <x v="2"/>
    <x v="0"/>
    <x v="7"/>
    <n v="7"/>
    <x v="0"/>
    <n v="799"/>
    <x v="0"/>
    <x v="42"/>
    <n v="759.05000000000007"/>
    <n v="0.93727158948685851"/>
    <n v="748.88"/>
    <n v="0.14094309616343736"/>
  </r>
  <r>
    <n v="3863"/>
    <x v="3710"/>
    <d v="2025-07-18T00:00:00"/>
    <x v="0"/>
    <x v="4"/>
    <x v="1"/>
    <s v="Unkown"/>
    <x v="2"/>
    <x v="0"/>
    <x v="0"/>
    <n v="6"/>
    <x v="1"/>
    <n v="299"/>
    <x v="1"/>
    <x v="26"/>
    <n v="299"/>
    <n v="0.73458193979933106"/>
    <n v="219.64"/>
    <n v="0.12243032329988851"/>
  </r>
  <r>
    <n v="3864"/>
    <x v="3711"/>
    <d v="2024-02-04T00:00:00"/>
    <x v="1"/>
    <x v="1"/>
    <x v="3"/>
    <s v="Unkown"/>
    <x v="1"/>
    <x v="0"/>
    <x v="6"/>
    <n v="8"/>
    <x v="0"/>
    <n v="799"/>
    <x v="2"/>
    <x v="219"/>
    <n v="719.1"/>
    <n v="1.8006257822277847"/>
    <n v="1438.7"/>
    <n v="0.25008691419830342"/>
  </r>
  <r>
    <n v="3865"/>
    <x v="3712"/>
    <d v="2024-03-25T00:00:00"/>
    <x v="1"/>
    <x v="8"/>
    <x v="0"/>
    <s v="Unkown"/>
    <x v="1"/>
    <x v="0"/>
    <x v="4"/>
    <n v="9"/>
    <x v="0"/>
    <n v="799"/>
    <x v="1"/>
    <x v="24"/>
    <n v="799"/>
    <n v="2.6957071339173968"/>
    <n v="2153.87"/>
    <n v="0.29952301487971073"/>
  </r>
  <r>
    <n v="3866"/>
    <x v="3713"/>
    <d v="2025-11-23T00:00:00"/>
    <x v="0"/>
    <x v="10"/>
    <x v="2"/>
    <s v="Unkown"/>
    <x v="2"/>
    <x v="1"/>
    <x v="1"/>
    <n v="9"/>
    <x v="0"/>
    <n v="799"/>
    <x v="3"/>
    <x v="221"/>
    <n v="679.15000000000009"/>
    <n v="0.66969962453066334"/>
    <n v="535.09"/>
    <n v="8.7542434579171671E-2"/>
  </r>
  <r>
    <n v="3867"/>
    <x v="3714"/>
    <d v="2025-06-27T00:00:00"/>
    <x v="0"/>
    <x v="0"/>
    <x v="3"/>
    <s v="CUST2655"/>
    <x v="0"/>
    <x v="1"/>
    <x v="4"/>
    <n v="1"/>
    <x v="2"/>
    <n v="149"/>
    <x v="3"/>
    <x v="156"/>
    <n v="126.65"/>
    <n v="0.17436241610738254"/>
    <n v="25.98"/>
    <n v="0.20513225424397946"/>
  </r>
  <r>
    <n v="3868"/>
    <x v="3715"/>
    <d v="2024-08-26T00:00:00"/>
    <x v="1"/>
    <x v="5"/>
    <x v="0"/>
    <s v="Unkown"/>
    <x v="0"/>
    <x v="2"/>
    <x v="7"/>
    <n v="3"/>
    <x v="2"/>
    <n v="299"/>
    <x v="1"/>
    <x v="25"/>
    <n v="299"/>
    <n v="0.82394648829431438"/>
    <n v="246.36"/>
    <n v="0.27464882943143815"/>
  </r>
  <r>
    <n v="3869"/>
    <x v="3716"/>
    <d v="2024-08-10T00:00:00"/>
    <x v="1"/>
    <x v="5"/>
    <x v="3"/>
    <s v="Unkown"/>
    <x v="0"/>
    <x v="1"/>
    <x v="3"/>
    <n v="8"/>
    <x v="0"/>
    <n v="299"/>
    <x v="2"/>
    <x v="211"/>
    <n v="269.10000000000002"/>
    <n v="1.0121404682274247"/>
    <n v="302.63"/>
    <n v="0.14057506503158676"/>
  </r>
  <r>
    <n v="3870"/>
    <x v="3717"/>
    <d v="2025-11-09T00:00:00"/>
    <x v="0"/>
    <x v="10"/>
    <x v="2"/>
    <s v="Unkown"/>
    <x v="2"/>
    <x v="1"/>
    <x v="1"/>
    <n v="2"/>
    <x v="2"/>
    <n v="499"/>
    <x v="3"/>
    <x v="137"/>
    <n v="424.15"/>
    <n v="0.24859719438877756"/>
    <n v="124.05"/>
    <n v="0.14623364375810444"/>
  </r>
  <r>
    <n v="3871"/>
    <x v="3718"/>
    <d v="2025-01-26T00:00:00"/>
    <x v="0"/>
    <x v="9"/>
    <x v="3"/>
    <s v="Unkown"/>
    <x v="1"/>
    <x v="1"/>
    <x v="5"/>
    <n v="7"/>
    <x v="0"/>
    <n v="149"/>
    <x v="3"/>
    <x v="245"/>
    <n v="126.64999999999999"/>
    <n v="0.75624161073825513"/>
    <n v="112.68"/>
    <n v="0.12709943037617732"/>
  </r>
  <r>
    <n v="3872"/>
    <x v="3719"/>
    <d v="2024-04-15T00:00:00"/>
    <x v="1"/>
    <x v="2"/>
    <x v="1"/>
    <s v="Unkown"/>
    <x v="1"/>
    <x v="1"/>
    <x v="1"/>
    <n v="3"/>
    <x v="2"/>
    <n v="149"/>
    <x v="1"/>
    <x v="11"/>
    <n v="149"/>
    <n v="0.78040268456375839"/>
    <n v="116.28"/>
    <n v="0.26013422818791948"/>
  </r>
  <r>
    <n v="3873"/>
    <x v="3720"/>
    <d v="2024-07-21T00:00:00"/>
    <x v="1"/>
    <x v="4"/>
    <x v="0"/>
    <s v="Unkown"/>
    <x v="0"/>
    <x v="0"/>
    <x v="1"/>
    <n v="8"/>
    <x v="0"/>
    <n v="499"/>
    <x v="1"/>
    <x v="30"/>
    <n v="499"/>
    <n v="1.8518637274549099"/>
    <n v="924.08"/>
    <n v="0.23148296593186374"/>
  </r>
  <r>
    <n v="3874"/>
    <x v="3721"/>
    <d v="2024-10-28T00:00:00"/>
    <x v="1"/>
    <x v="11"/>
    <x v="0"/>
    <s v="Unkown"/>
    <x v="1"/>
    <x v="0"/>
    <x v="3"/>
    <n v="5"/>
    <x v="1"/>
    <n v="99"/>
    <x v="1"/>
    <x v="80"/>
    <n v="99"/>
    <n v="1.2987878787878788"/>
    <n v="128.58000000000001"/>
    <n v="0.2597575757575758"/>
  </r>
  <r>
    <n v="3875"/>
    <x v="3722"/>
    <d v="2025-10-20T00:00:00"/>
    <x v="0"/>
    <x v="11"/>
    <x v="0"/>
    <s v="Unkown"/>
    <x v="1"/>
    <x v="0"/>
    <x v="2"/>
    <n v="10"/>
    <x v="0"/>
    <n v="299"/>
    <x v="0"/>
    <x v="120"/>
    <n v="284.05"/>
    <n v="2.2630100334448162"/>
    <n v="676.64"/>
    <n v="0.23821158246787538"/>
  </r>
  <r>
    <n v="3876"/>
    <x v="3723"/>
    <d v="2024-09-25T00:00:00"/>
    <x v="1"/>
    <x v="3"/>
    <x v="3"/>
    <s v="CUST1620"/>
    <x v="1"/>
    <x v="0"/>
    <x v="1"/>
    <n v="4"/>
    <x v="1"/>
    <n v="999"/>
    <x v="1"/>
    <x v="119"/>
    <n v="999"/>
    <n v="0.69184184184184183"/>
    <n v="691.15"/>
    <n v="0.17296046046046046"/>
  </r>
  <r>
    <n v="3877"/>
    <x v="3724"/>
    <d v="2025-10-03T00:00:00"/>
    <x v="0"/>
    <x v="11"/>
    <x v="2"/>
    <s v="Unkown"/>
    <x v="2"/>
    <x v="0"/>
    <x v="7"/>
    <n v="8"/>
    <x v="0"/>
    <n v="299"/>
    <x v="1"/>
    <x v="35"/>
    <n v="299"/>
    <n v="1.2256521739130435"/>
    <n v="366.47"/>
    <n v="0.15320652173913044"/>
  </r>
  <r>
    <n v="3878"/>
    <x v="3725"/>
    <d v="2024-12-20T00:00:00"/>
    <x v="1"/>
    <x v="6"/>
    <x v="2"/>
    <s v="Unkown"/>
    <x v="2"/>
    <x v="2"/>
    <x v="2"/>
    <n v="10"/>
    <x v="0"/>
    <n v="799"/>
    <x v="0"/>
    <x v="217"/>
    <n v="759.05"/>
    <n v="1.7934668335419275"/>
    <n v="1432.98"/>
    <n v="0.18878598247809764"/>
  </r>
  <r>
    <n v="3879"/>
    <x v="3726"/>
    <d v="2024-07-30T00:00:00"/>
    <x v="1"/>
    <x v="4"/>
    <x v="0"/>
    <s v="Unkown"/>
    <x v="1"/>
    <x v="2"/>
    <x v="0"/>
    <n v="7"/>
    <x v="0"/>
    <n v="999"/>
    <x v="0"/>
    <x v="125"/>
    <n v="949.05000000000007"/>
    <n v="1.6430730730730732"/>
    <n v="1641.43"/>
    <n v="0.24707865760497338"/>
  </r>
  <r>
    <n v="3880"/>
    <x v="3727"/>
    <d v="2025-06-11T00:00:00"/>
    <x v="0"/>
    <x v="0"/>
    <x v="0"/>
    <s v="Unkown"/>
    <x v="1"/>
    <x v="0"/>
    <x v="6"/>
    <n v="6"/>
    <x v="1"/>
    <n v="799"/>
    <x v="1"/>
    <x v="63"/>
    <n v="799"/>
    <n v="0.60389236545682101"/>
    <n v="482.51"/>
    <n v="0.10064872757613684"/>
  </r>
  <r>
    <n v="3881"/>
    <x v="3728"/>
    <d v="2025-05-22T00:00:00"/>
    <x v="0"/>
    <x v="7"/>
    <x v="3"/>
    <s v="Unkown"/>
    <x v="2"/>
    <x v="1"/>
    <x v="3"/>
    <n v="8"/>
    <x v="0"/>
    <n v="199"/>
    <x v="1"/>
    <x v="128"/>
    <n v="199"/>
    <n v="1.6263819095477385"/>
    <n v="323.64999999999998"/>
    <n v="0.20329773869346732"/>
  </r>
  <r>
    <n v="3882"/>
    <x v="3729"/>
    <d v="2024-01-10T00:00:00"/>
    <x v="1"/>
    <x v="9"/>
    <x v="0"/>
    <s v="Unkown"/>
    <x v="0"/>
    <x v="0"/>
    <x v="3"/>
    <n v="1"/>
    <x v="2"/>
    <n v="149"/>
    <x v="0"/>
    <x v="112"/>
    <n v="141.55000000000001"/>
    <n v="0.18409395973154363"/>
    <n v="27.43"/>
    <n v="0.19378311550688801"/>
  </r>
  <r>
    <n v="3883"/>
    <x v="3730"/>
    <d v="2025-04-09T00:00:00"/>
    <x v="0"/>
    <x v="2"/>
    <x v="1"/>
    <s v="Unkown"/>
    <x v="1"/>
    <x v="1"/>
    <x v="5"/>
    <n v="2"/>
    <x v="2"/>
    <n v="999"/>
    <x v="3"/>
    <x v="92"/>
    <n v="849.15"/>
    <n v="0.40118118118118118"/>
    <n v="400.78"/>
    <n v="0.23598893010657715"/>
  </r>
  <r>
    <n v="3884"/>
    <x v="3731"/>
    <d v="2024-11-13T00:00:00"/>
    <x v="1"/>
    <x v="10"/>
    <x v="0"/>
    <s v="Unkown"/>
    <x v="2"/>
    <x v="0"/>
    <x v="7"/>
    <n v="5"/>
    <x v="1"/>
    <n v="149"/>
    <x v="1"/>
    <x v="73"/>
    <n v="149"/>
    <n v="0.88073825503355696"/>
    <n v="131.22999999999999"/>
    <n v="0.1761476510067114"/>
  </r>
  <r>
    <n v="3885"/>
    <x v="3732"/>
    <d v="2025-06-26T00:00:00"/>
    <x v="0"/>
    <x v="0"/>
    <x v="1"/>
    <s v="Unkown"/>
    <x v="1"/>
    <x v="0"/>
    <x v="1"/>
    <n v="5"/>
    <x v="1"/>
    <n v="199"/>
    <x v="1"/>
    <x v="86"/>
    <n v="199"/>
    <n v="0.892211055276382"/>
    <n v="177.55"/>
    <n v="0.17844221105527638"/>
  </r>
  <r>
    <n v="3886"/>
    <x v="3733"/>
    <d v="2025-01-28T00:00:00"/>
    <x v="0"/>
    <x v="9"/>
    <x v="0"/>
    <s v="Unkown"/>
    <x v="1"/>
    <x v="2"/>
    <x v="2"/>
    <n v="8"/>
    <x v="0"/>
    <n v="799"/>
    <x v="3"/>
    <x v="230"/>
    <n v="679.15"/>
    <n v="1.1413516896120151"/>
    <n v="911.94"/>
    <n v="0.16784583670764927"/>
  </r>
  <r>
    <n v="3887"/>
    <x v="3734"/>
    <d v="2025-06-12T00:00:00"/>
    <x v="0"/>
    <x v="0"/>
    <x v="3"/>
    <s v="Unkown"/>
    <x v="2"/>
    <x v="1"/>
    <x v="6"/>
    <n v="7"/>
    <x v="0"/>
    <n v="999"/>
    <x v="2"/>
    <x v="154"/>
    <n v="899.1"/>
    <n v="0.52606606606606598"/>
    <n v="525.54"/>
    <n v="8.350255016921683E-2"/>
  </r>
  <r>
    <n v="3888"/>
    <x v="3735"/>
    <d v="2024-11-28T00:00:00"/>
    <x v="1"/>
    <x v="10"/>
    <x v="1"/>
    <s v="Unkown"/>
    <x v="2"/>
    <x v="0"/>
    <x v="3"/>
    <n v="2"/>
    <x v="2"/>
    <n v="999"/>
    <x v="0"/>
    <x v="172"/>
    <n v="949.05"/>
    <n v="0.43890890890890893"/>
    <n v="438.47"/>
    <n v="0.23100468889942577"/>
  </r>
  <r>
    <n v="3889"/>
    <x v="3736"/>
    <d v="2024-06-28T00:00:00"/>
    <x v="1"/>
    <x v="0"/>
    <x v="0"/>
    <s v="CUST1630"/>
    <x v="2"/>
    <x v="0"/>
    <x v="1"/>
    <n v="10"/>
    <x v="0"/>
    <n v="499"/>
    <x v="0"/>
    <x v="46"/>
    <n v="474.05"/>
    <n v="2.7908416833667338"/>
    <n v="1392.63"/>
    <n v="0.29377280877544565"/>
  </r>
  <r>
    <n v="3890"/>
    <x v="3737"/>
    <d v="2024-08-17T00:00:00"/>
    <x v="1"/>
    <x v="5"/>
    <x v="0"/>
    <s v="CUST1756"/>
    <x v="2"/>
    <x v="0"/>
    <x v="0"/>
    <n v="3"/>
    <x v="2"/>
    <n v="499"/>
    <x v="3"/>
    <x v="22"/>
    <n v="424.15000000000003"/>
    <n v="0.62002004008016032"/>
    <n v="309.39"/>
    <n v="0.2431451137569256"/>
  </r>
  <r>
    <n v="3891"/>
    <x v="3738"/>
    <d v="2025-03-17T00:00:00"/>
    <x v="0"/>
    <x v="8"/>
    <x v="3"/>
    <s v="CUST2854"/>
    <x v="0"/>
    <x v="2"/>
    <x v="6"/>
    <n v="3"/>
    <x v="2"/>
    <n v="799"/>
    <x v="0"/>
    <x v="65"/>
    <n v="759.05000000000007"/>
    <n v="0.2909762202753442"/>
    <n v="232.49"/>
    <n v="0.10209691939485761"/>
  </r>
  <r>
    <n v="3892"/>
    <x v="3739"/>
    <d v="2024-02-01T00:00:00"/>
    <x v="1"/>
    <x v="1"/>
    <x v="2"/>
    <s v="CUST2412"/>
    <x v="1"/>
    <x v="0"/>
    <x v="1"/>
    <n v="10"/>
    <x v="0"/>
    <n v="299"/>
    <x v="1"/>
    <x v="256"/>
    <n v="299"/>
    <n v="2.3024414715719064"/>
    <n v="688.43"/>
    <n v="0.23024414715719063"/>
  </r>
  <r>
    <n v="3893"/>
    <x v="3740"/>
    <d v="2024-06-17T00:00:00"/>
    <x v="1"/>
    <x v="0"/>
    <x v="3"/>
    <s v="Unkown"/>
    <x v="2"/>
    <x v="2"/>
    <x v="6"/>
    <n v="8"/>
    <x v="0"/>
    <n v="999"/>
    <x v="1"/>
    <x v="200"/>
    <n v="999"/>
    <n v="0.74960960960960965"/>
    <n v="748.86"/>
    <n v="9.3701201201201206E-2"/>
  </r>
  <r>
    <n v="3894"/>
    <x v="3741"/>
    <d v="2024-12-22T00:00:00"/>
    <x v="1"/>
    <x v="6"/>
    <x v="3"/>
    <s v="Unkown"/>
    <x v="1"/>
    <x v="1"/>
    <x v="4"/>
    <n v="7"/>
    <x v="0"/>
    <n v="99"/>
    <x v="1"/>
    <x v="36"/>
    <n v="99"/>
    <n v="1.9471717171717173"/>
    <n v="192.77"/>
    <n v="0.27816738816738817"/>
  </r>
  <r>
    <n v="3895"/>
    <x v="3742"/>
    <d v="2024-06-30T00:00:00"/>
    <x v="1"/>
    <x v="0"/>
    <x v="3"/>
    <s v="Unkown"/>
    <x v="1"/>
    <x v="0"/>
    <x v="3"/>
    <n v="10"/>
    <x v="0"/>
    <n v="199"/>
    <x v="2"/>
    <x v="110"/>
    <n v="179.1"/>
    <n v="1.9615075376884421"/>
    <n v="390.34"/>
    <n v="0.21794528196538246"/>
  </r>
  <r>
    <n v="3896"/>
    <x v="3743"/>
    <d v="2025-11-15T00:00:00"/>
    <x v="0"/>
    <x v="10"/>
    <x v="0"/>
    <s v="CUST1383"/>
    <x v="0"/>
    <x v="2"/>
    <x v="4"/>
    <n v="10"/>
    <x v="0"/>
    <n v="999"/>
    <x v="2"/>
    <x v="83"/>
    <n v="899.1"/>
    <n v="0.9421221221221221"/>
    <n v="941.18"/>
    <n v="0.1046802357913469"/>
  </r>
  <r>
    <n v="3897"/>
    <x v="3744"/>
    <d v="2025-10-20T00:00:00"/>
    <x v="0"/>
    <x v="11"/>
    <x v="0"/>
    <s v="CUST2863"/>
    <x v="2"/>
    <x v="1"/>
    <x v="7"/>
    <n v="6"/>
    <x v="1"/>
    <n v="799"/>
    <x v="0"/>
    <x v="241"/>
    <n v="759.05000000000007"/>
    <n v="1.1081226533166457"/>
    <n v="885.39"/>
    <n v="0.19440748303800803"/>
  </r>
  <r>
    <n v="3898"/>
    <x v="3745"/>
    <d v="2025-02-02T00:00:00"/>
    <x v="0"/>
    <x v="1"/>
    <x v="1"/>
    <s v="CUST2249"/>
    <x v="1"/>
    <x v="0"/>
    <x v="3"/>
    <n v="5"/>
    <x v="1"/>
    <n v="299"/>
    <x v="3"/>
    <x v="95"/>
    <n v="254.15"/>
    <n v="0.79096989966555187"/>
    <n v="236.5"/>
    <n v="0.18611056462718867"/>
  </r>
  <r>
    <n v="3899"/>
    <x v="3746"/>
    <d v="2025-07-08T00:00:00"/>
    <x v="0"/>
    <x v="4"/>
    <x v="3"/>
    <s v="Unkown"/>
    <x v="0"/>
    <x v="2"/>
    <x v="0"/>
    <n v="2"/>
    <x v="2"/>
    <n v="999"/>
    <x v="2"/>
    <x v="161"/>
    <n v="899.1"/>
    <n v="0.5074674674674674"/>
    <n v="506.96"/>
    <n v="0.28192637081525967"/>
  </r>
  <r>
    <n v="3901"/>
    <x v="3747"/>
    <d v="2024-04-01T00:00:00"/>
    <x v="1"/>
    <x v="2"/>
    <x v="0"/>
    <s v="Unkown"/>
    <x v="2"/>
    <x v="2"/>
    <x v="0"/>
    <n v="3"/>
    <x v="2"/>
    <n v="199"/>
    <x v="1"/>
    <x v="85"/>
    <n v="199"/>
    <n v="0.81472361809045224"/>
    <n v="162.13"/>
    <n v="0.27157453936348408"/>
  </r>
  <r>
    <n v="3902"/>
    <x v="3748"/>
    <d v="2024-01-26T00:00:00"/>
    <x v="1"/>
    <x v="9"/>
    <x v="0"/>
    <s v="Unkown"/>
    <x v="1"/>
    <x v="0"/>
    <x v="2"/>
    <n v="1"/>
    <x v="2"/>
    <n v="999"/>
    <x v="1"/>
    <x v="227"/>
    <n v="999"/>
    <n v="0.10828828828828829"/>
    <n v="108.18"/>
    <n v="0.10828828828828829"/>
  </r>
  <r>
    <n v="3903"/>
    <x v="3749"/>
    <d v="2025-07-12T00:00:00"/>
    <x v="0"/>
    <x v="4"/>
    <x v="3"/>
    <s v="Unkown"/>
    <x v="1"/>
    <x v="2"/>
    <x v="5"/>
    <n v="3"/>
    <x v="2"/>
    <n v="199"/>
    <x v="3"/>
    <x v="20"/>
    <n v="169.15"/>
    <n v="0.41723618090452264"/>
    <n v="83.03"/>
    <n v="0.16362203172726378"/>
  </r>
  <r>
    <n v="3904"/>
    <x v="3750"/>
    <d v="2025-10-19T00:00:00"/>
    <x v="0"/>
    <x v="11"/>
    <x v="0"/>
    <s v="Unkown"/>
    <x v="0"/>
    <x v="1"/>
    <x v="0"/>
    <n v="1"/>
    <x v="2"/>
    <n v="149"/>
    <x v="1"/>
    <x v="7"/>
    <n v="149"/>
    <n v="0.25657718120805367"/>
    <n v="38.229999999999997"/>
    <n v="0.25657718120805367"/>
  </r>
  <r>
    <n v="3905"/>
    <x v="3751"/>
    <d v="2024-06-28T00:00:00"/>
    <x v="1"/>
    <x v="0"/>
    <x v="0"/>
    <s v="Unkown"/>
    <x v="2"/>
    <x v="1"/>
    <x v="1"/>
    <n v="6"/>
    <x v="1"/>
    <n v="799"/>
    <x v="1"/>
    <x v="63"/>
    <n v="799"/>
    <n v="0.51444305381727162"/>
    <n v="411.04"/>
    <n v="8.574050896954527E-2"/>
  </r>
  <r>
    <n v="3906"/>
    <x v="3752"/>
    <d v="2024-07-04T00:00:00"/>
    <x v="1"/>
    <x v="4"/>
    <x v="0"/>
    <s v="Unkown"/>
    <x v="1"/>
    <x v="2"/>
    <x v="5"/>
    <n v="9"/>
    <x v="0"/>
    <n v="149"/>
    <x v="3"/>
    <x v="47"/>
    <n v="126.64999999999999"/>
    <n v="1.8277852348993286"/>
    <n v="272.33999999999997"/>
    <n v="0.2389261744966443"/>
  </r>
  <r>
    <n v="3907"/>
    <x v="3753"/>
    <d v="2024-08-03T00:00:00"/>
    <x v="1"/>
    <x v="5"/>
    <x v="2"/>
    <s v="CUST1065"/>
    <x v="0"/>
    <x v="0"/>
    <x v="5"/>
    <n v="2"/>
    <x v="2"/>
    <n v="999"/>
    <x v="1"/>
    <x v="160"/>
    <n v="999"/>
    <n v="0.53171171171171161"/>
    <n v="531.17999999999995"/>
    <n v="0.2658558558558558"/>
  </r>
  <r>
    <n v="3908"/>
    <x v="3754"/>
    <d v="2025-12-26T00:00:00"/>
    <x v="0"/>
    <x v="6"/>
    <x v="3"/>
    <s v="Unkown"/>
    <x v="1"/>
    <x v="1"/>
    <x v="2"/>
    <n v="5"/>
    <x v="1"/>
    <n v="999"/>
    <x v="0"/>
    <x v="60"/>
    <n v="949.05"/>
    <n v="1.0847147147147149"/>
    <n v="1083.6300000000001"/>
    <n v="0.2283609925715189"/>
  </r>
  <r>
    <n v="3909"/>
    <x v="3755"/>
    <d v="2024-08-15T00:00:00"/>
    <x v="1"/>
    <x v="5"/>
    <x v="1"/>
    <s v="CUST2489"/>
    <x v="0"/>
    <x v="2"/>
    <x v="5"/>
    <n v="4"/>
    <x v="1"/>
    <n v="299"/>
    <x v="2"/>
    <x v="33"/>
    <n v="269.10000000000002"/>
    <n v="0.37946488294314379"/>
    <n v="113.46"/>
    <n v="0.10540691192865105"/>
  </r>
  <r>
    <n v="3910"/>
    <x v="3756"/>
    <d v="2024-05-28T00:00:00"/>
    <x v="1"/>
    <x v="7"/>
    <x v="2"/>
    <s v="CUST2257"/>
    <x v="2"/>
    <x v="1"/>
    <x v="6"/>
    <n v="6"/>
    <x v="1"/>
    <n v="299"/>
    <x v="3"/>
    <x v="106"/>
    <n v="254.15"/>
    <n v="1.0591973244147157"/>
    <n v="316.7"/>
    <n v="0.20768574988523836"/>
  </r>
  <r>
    <n v="3911"/>
    <x v="3757"/>
    <d v="2024-04-03T00:00:00"/>
    <x v="1"/>
    <x v="2"/>
    <x v="2"/>
    <s v="Unkown"/>
    <x v="2"/>
    <x v="0"/>
    <x v="7"/>
    <n v="9"/>
    <x v="0"/>
    <n v="199"/>
    <x v="1"/>
    <x v="110"/>
    <n v="199"/>
    <n v="1.7569346733668341"/>
    <n v="349.63"/>
    <n v="0.19521496370742603"/>
  </r>
  <r>
    <n v="3912"/>
    <x v="3758"/>
    <d v="2024-06-27T00:00:00"/>
    <x v="1"/>
    <x v="0"/>
    <x v="0"/>
    <s v="Unkown"/>
    <x v="0"/>
    <x v="0"/>
    <x v="0"/>
    <n v="3"/>
    <x v="2"/>
    <n v="299"/>
    <x v="3"/>
    <x v="5"/>
    <n v="254.15"/>
    <n v="0.41541806020066885"/>
    <n v="124.21"/>
    <n v="0.16290904321594857"/>
  </r>
  <r>
    <n v="3913"/>
    <x v="3759"/>
    <d v="2025-11-04T00:00:00"/>
    <x v="0"/>
    <x v="10"/>
    <x v="2"/>
    <s v="Unkown"/>
    <x v="2"/>
    <x v="2"/>
    <x v="2"/>
    <n v="2"/>
    <x v="2"/>
    <n v="149"/>
    <x v="0"/>
    <x v="243"/>
    <n v="141.55000000000001"/>
    <n v="0.42469798657718122"/>
    <n v="63.28"/>
    <n v="0.22352525609325324"/>
  </r>
  <r>
    <n v="3914"/>
    <x v="3760"/>
    <d v="2025-12-17T00:00:00"/>
    <x v="0"/>
    <x v="6"/>
    <x v="0"/>
    <s v="CUST1872"/>
    <x v="2"/>
    <x v="1"/>
    <x v="6"/>
    <n v="9"/>
    <x v="0"/>
    <n v="799"/>
    <x v="1"/>
    <x v="24"/>
    <n v="799"/>
    <n v="0.89622027534418025"/>
    <n v="716.08"/>
    <n v="9.9580030593797803E-2"/>
  </r>
  <r>
    <n v="3915"/>
    <x v="3761"/>
    <d v="2024-01-03T00:00:00"/>
    <x v="1"/>
    <x v="9"/>
    <x v="2"/>
    <s v="CUST2246"/>
    <x v="0"/>
    <x v="0"/>
    <x v="7"/>
    <n v="4"/>
    <x v="1"/>
    <n v="99"/>
    <x v="2"/>
    <x v="17"/>
    <n v="89.1"/>
    <n v="0.78595959595959597"/>
    <n v="77.81"/>
    <n v="0.21832210998877669"/>
  </r>
  <r>
    <n v="3916"/>
    <x v="3762"/>
    <d v="2025-03-16T00:00:00"/>
    <x v="0"/>
    <x v="8"/>
    <x v="0"/>
    <s v="Unkown"/>
    <x v="1"/>
    <x v="0"/>
    <x v="0"/>
    <n v="1"/>
    <x v="2"/>
    <n v="499"/>
    <x v="1"/>
    <x v="102"/>
    <n v="499"/>
    <n v="0.26857715430861723"/>
    <n v="134.02000000000001"/>
    <n v="0.26857715430861723"/>
  </r>
  <r>
    <n v="3917"/>
    <x v="3763"/>
    <d v="2024-10-19T00:00:00"/>
    <x v="1"/>
    <x v="11"/>
    <x v="2"/>
    <s v="Unkown"/>
    <x v="1"/>
    <x v="1"/>
    <x v="0"/>
    <n v="9"/>
    <x v="0"/>
    <n v="149"/>
    <x v="2"/>
    <x v="267"/>
    <n v="134.10000000000002"/>
    <n v="2.1326845637583891"/>
    <n v="317.77"/>
    <n v="0.26329439058745541"/>
  </r>
  <r>
    <n v="3918"/>
    <x v="3764"/>
    <d v="2024-01-30T00:00:00"/>
    <x v="1"/>
    <x v="9"/>
    <x v="1"/>
    <s v="Unkown"/>
    <x v="1"/>
    <x v="2"/>
    <x v="4"/>
    <n v="9"/>
    <x v="0"/>
    <n v="499"/>
    <x v="2"/>
    <x v="176"/>
    <n v="449.1"/>
    <n v="1.0274348697394791"/>
    <n v="512.69000000000005"/>
    <n v="0.12684381107894804"/>
  </r>
  <r>
    <n v="3919"/>
    <x v="3765"/>
    <d v="2024-05-03T00:00:00"/>
    <x v="1"/>
    <x v="7"/>
    <x v="3"/>
    <s v="CUST2735"/>
    <x v="1"/>
    <x v="1"/>
    <x v="2"/>
    <n v="1"/>
    <x v="2"/>
    <n v="149"/>
    <x v="0"/>
    <x v="112"/>
    <n v="141.55000000000001"/>
    <n v="0.22335570469798657"/>
    <n v="33.28"/>
    <n v="0.23511126810314376"/>
  </r>
  <r>
    <n v="3920"/>
    <x v="3766"/>
    <d v="2025-09-19T00:00:00"/>
    <x v="0"/>
    <x v="3"/>
    <x v="0"/>
    <s v="Unkown"/>
    <x v="1"/>
    <x v="2"/>
    <x v="7"/>
    <n v="10"/>
    <x v="0"/>
    <n v="99"/>
    <x v="2"/>
    <x v="117"/>
    <n v="89.1"/>
    <n v="1.0732323232323233"/>
    <n v="106.25"/>
    <n v="0.11924803591470258"/>
  </r>
  <r>
    <n v="3921"/>
    <x v="3767"/>
    <d v="2024-03-11T00:00:00"/>
    <x v="1"/>
    <x v="8"/>
    <x v="3"/>
    <s v="Unkown"/>
    <x v="1"/>
    <x v="2"/>
    <x v="7"/>
    <n v="10"/>
    <x v="0"/>
    <n v="999"/>
    <x v="1"/>
    <x v="58"/>
    <n v="999"/>
    <n v="1.7973173173173174"/>
    <n v="1795.52"/>
    <n v="0.17973173173173174"/>
  </r>
  <r>
    <n v="3923"/>
    <x v="3768"/>
    <d v="2024-05-07T00:00:00"/>
    <x v="1"/>
    <x v="7"/>
    <x v="0"/>
    <s v="Unkown"/>
    <x v="2"/>
    <x v="1"/>
    <x v="7"/>
    <n v="9"/>
    <x v="0"/>
    <n v="149"/>
    <x v="3"/>
    <x v="47"/>
    <n v="126.64999999999999"/>
    <n v="2.1218120805369125"/>
    <n v="316.14999999999998"/>
    <n v="0.27736105627933499"/>
  </r>
  <r>
    <n v="3924"/>
    <x v="3769"/>
    <d v="2024-02-08T00:00:00"/>
    <x v="1"/>
    <x v="1"/>
    <x v="0"/>
    <s v="Unkown"/>
    <x v="0"/>
    <x v="1"/>
    <x v="3"/>
    <n v="6"/>
    <x v="1"/>
    <n v="149"/>
    <x v="3"/>
    <x v="259"/>
    <n v="126.64999999999999"/>
    <n v="0.3944295302013423"/>
    <n v="58.77"/>
    <n v="7.7339123568890653E-2"/>
  </r>
  <r>
    <n v="3925"/>
    <x v="3770"/>
    <d v="2025-09-21T00:00:00"/>
    <x v="0"/>
    <x v="3"/>
    <x v="2"/>
    <s v="Unkown"/>
    <x v="2"/>
    <x v="2"/>
    <x v="6"/>
    <n v="9"/>
    <x v="0"/>
    <n v="149"/>
    <x v="1"/>
    <x v="34"/>
    <n v="149"/>
    <n v="2.2567114093959733"/>
    <n v="336.25"/>
    <n v="0.2507457121551081"/>
  </r>
  <r>
    <n v="3926"/>
    <x v="3771"/>
    <d v="2024-06-23T00:00:00"/>
    <x v="1"/>
    <x v="0"/>
    <x v="3"/>
    <s v="CUST2223"/>
    <x v="1"/>
    <x v="2"/>
    <x v="3"/>
    <n v="5"/>
    <x v="1"/>
    <n v="499"/>
    <x v="3"/>
    <x v="10"/>
    <n v="424.15"/>
    <n v="0.47160320641282566"/>
    <n v="235.33"/>
    <n v="0.11096546033242957"/>
  </r>
  <r>
    <n v="3927"/>
    <x v="3772"/>
    <d v="2025-08-21T00:00:00"/>
    <x v="0"/>
    <x v="5"/>
    <x v="1"/>
    <s v="Unkown"/>
    <x v="1"/>
    <x v="2"/>
    <x v="7"/>
    <n v="2"/>
    <x v="2"/>
    <n v="99"/>
    <x v="1"/>
    <x v="99"/>
    <n v="99"/>
    <n v="0.29484848484848486"/>
    <n v="29.19"/>
    <n v="0.14742424242424243"/>
  </r>
  <r>
    <n v="3928"/>
    <x v="3773"/>
    <d v="2024-02-17T00:00:00"/>
    <x v="1"/>
    <x v="1"/>
    <x v="0"/>
    <s v="Unkown"/>
    <x v="2"/>
    <x v="1"/>
    <x v="3"/>
    <n v="1"/>
    <x v="2"/>
    <n v="999"/>
    <x v="1"/>
    <x v="227"/>
    <n v="999"/>
    <n v="0.17432432432432432"/>
    <n v="174.15"/>
    <n v="0.17432432432432432"/>
  </r>
  <r>
    <n v="3929"/>
    <x v="3774"/>
    <d v="2024-08-08T00:00:00"/>
    <x v="1"/>
    <x v="5"/>
    <x v="3"/>
    <s v="CUST2387"/>
    <x v="1"/>
    <x v="1"/>
    <x v="4"/>
    <n v="3"/>
    <x v="2"/>
    <n v="799"/>
    <x v="1"/>
    <x v="54"/>
    <n v="799"/>
    <n v="0.48108886107634541"/>
    <n v="384.39"/>
    <n v="0.16036295369211515"/>
  </r>
  <r>
    <n v="3930"/>
    <x v="3775"/>
    <d v="2024-12-21T00:00:00"/>
    <x v="1"/>
    <x v="6"/>
    <x v="1"/>
    <s v="CUST1587"/>
    <x v="0"/>
    <x v="1"/>
    <x v="0"/>
    <n v="8"/>
    <x v="0"/>
    <n v="199"/>
    <x v="0"/>
    <x v="249"/>
    <n v="189.05"/>
    <n v="1.2188944723618091"/>
    <n v="242.56"/>
    <n v="0.1603808516265538"/>
  </r>
  <r>
    <n v="3931"/>
    <x v="3776"/>
    <d v="2024-07-18T00:00:00"/>
    <x v="1"/>
    <x v="4"/>
    <x v="0"/>
    <s v="CUST2510"/>
    <x v="1"/>
    <x v="1"/>
    <x v="2"/>
    <n v="5"/>
    <x v="1"/>
    <n v="99"/>
    <x v="0"/>
    <x v="98"/>
    <n v="94.05"/>
    <n v="0.72010101010101013"/>
    <n v="71.290000000000006"/>
    <n v="0.15160021265284424"/>
  </r>
  <r>
    <n v="3932"/>
    <x v="3777"/>
    <d v="2025-03-28T00:00:00"/>
    <x v="0"/>
    <x v="8"/>
    <x v="2"/>
    <s v="CUST1766"/>
    <x v="2"/>
    <x v="0"/>
    <x v="5"/>
    <n v="7"/>
    <x v="0"/>
    <n v="299"/>
    <x v="1"/>
    <x v="198"/>
    <n v="299"/>
    <n v="2.0326755852842808"/>
    <n v="607.77"/>
    <n v="0.29038222646918299"/>
  </r>
  <r>
    <n v="3933"/>
    <x v="3778"/>
    <d v="2024-03-04T00:00:00"/>
    <x v="1"/>
    <x v="8"/>
    <x v="1"/>
    <s v="Unkown"/>
    <x v="1"/>
    <x v="2"/>
    <x v="5"/>
    <n v="5"/>
    <x v="1"/>
    <n v="499"/>
    <x v="1"/>
    <x v="175"/>
    <n v="499"/>
    <n v="1.1080561122244488"/>
    <n v="552.91999999999996"/>
    <n v="0.22161122244488976"/>
  </r>
  <r>
    <n v="3935"/>
    <x v="3779"/>
    <d v="2025-12-08T00:00:00"/>
    <x v="0"/>
    <x v="6"/>
    <x v="0"/>
    <s v="CUST2730"/>
    <x v="2"/>
    <x v="1"/>
    <x v="3"/>
    <n v="7"/>
    <x v="0"/>
    <n v="99"/>
    <x v="0"/>
    <x v="157"/>
    <n v="94.05"/>
    <n v="1.7635353535353535"/>
    <n v="174.59"/>
    <n v="0.26519328624591781"/>
  </r>
  <r>
    <n v="3936"/>
    <x v="3780"/>
    <d v="2025-09-27T00:00:00"/>
    <x v="0"/>
    <x v="3"/>
    <x v="0"/>
    <s v="Unkown"/>
    <x v="1"/>
    <x v="1"/>
    <x v="4"/>
    <n v="6"/>
    <x v="1"/>
    <n v="149"/>
    <x v="1"/>
    <x v="81"/>
    <n v="149"/>
    <n v="0.96288590604026847"/>
    <n v="143.47"/>
    <n v="0.16048098434004474"/>
  </r>
  <r>
    <n v="3937"/>
    <x v="3781"/>
    <d v="2025-04-24T00:00:00"/>
    <x v="0"/>
    <x v="2"/>
    <x v="1"/>
    <s v="Unkown"/>
    <x v="0"/>
    <x v="0"/>
    <x v="7"/>
    <n v="10"/>
    <x v="0"/>
    <n v="499"/>
    <x v="1"/>
    <x v="61"/>
    <n v="499"/>
    <n v="2.5423046092184367"/>
    <n v="1268.6099999999999"/>
    <n v="0.25423046092184365"/>
  </r>
  <r>
    <n v="3939"/>
    <x v="3782"/>
    <d v="2024-03-05T00:00:00"/>
    <x v="1"/>
    <x v="8"/>
    <x v="1"/>
    <s v="Unkown"/>
    <x v="0"/>
    <x v="1"/>
    <x v="3"/>
    <n v="6"/>
    <x v="1"/>
    <n v="99"/>
    <x v="2"/>
    <x v="197"/>
    <n v="89.100000000000009"/>
    <n v="1.4318181818181819"/>
    <n v="141.75"/>
    <n v="0.26515151515151514"/>
  </r>
  <r>
    <n v="3940"/>
    <x v="3783"/>
    <d v="2025-03-20T00:00:00"/>
    <x v="0"/>
    <x v="8"/>
    <x v="3"/>
    <s v="CUST1926"/>
    <x v="0"/>
    <x v="0"/>
    <x v="7"/>
    <n v="1"/>
    <x v="2"/>
    <n v="99"/>
    <x v="3"/>
    <x v="250"/>
    <n v="84.15"/>
    <n v="0.1804040404040404"/>
    <n v="17.86"/>
    <n v="0.21224004753416517"/>
  </r>
  <r>
    <n v="3941"/>
    <x v="3784"/>
    <d v="2025-04-25T00:00:00"/>
    <x v="0"/>
    <x v="2"/>
    <x v="3"/>
    <s v="Unkown"/>
    <x v="1"/>
    <x v="1"/>
    <x v="2"/>
    <n v="3"/>
    <x v="2"/>
    <n v="99"/>
    <x v="0"/>
    <x v="101"/>
    <n v="94.05"/>
    <n v="0.75898989898989899"/>
    <n v="75.14"/>
    <n v="0.26631224525961372"/>
  </r>
  <r>
    <n v="3943"/>
    <x v="3785"/>
    <d v="2024-05-14T00:00:00"/>
    <x v="1"/>
    <x v="7"/>
    <x v="2"/>
    <s v="Unkown"/>
    <x v="1"/>
    <x v="2"/>
    <x v="1"/>
    <n v="7"/>
    <x v="0"/>
    <n v="499"/>
    <x v="3"/>
    <x v="37"/>
    <n v="424.15000000000003"/>
    <n v="0.83815631262525048"/>
    <n v="418.24"/>
    <n v="0.14086660716390764"/>
  </r>
  <r>
    <n v="3944"/>
    <x v="3786"/>
    <d v="2024-10-12T00:00:00"/>
    <x v="1"/>
    <x v="11"/>
    <x v="2"/>
    <s v="CUST2102"/>
    <x v="1"/>
    <x v="2"/>
    <x v="4"/>
    <n v="10"/>
    <x v="0"/>
    <n v="199"/>
    <x v="2"/>
    <x v="110"/>
    <n v="179.1"/>
    <n v="2.2445728643216083"/>
    <n v="446.67"/>
    <n v="0.24939698492462312"/>
  </r>
  <r>
    <n v="3945"/>
    <x v="3787"/>
    <d v="2025-12-20T00:00:00"/>
    <x v="0"/>
    <x v="6"/>
    <x v="3"/>
    <s v="Unkown"/>
    <x v="1"/>
    <x v="2"/>
    <x v="4"/>
    <n v="8"/>
    <x v="0"/>
    <n v="149"/>
    <x v="2"/>
    <x v="6"/>
    <n v="134.1"/>
    <n v="0.93375838926174493"/>
    <n v="139.13"/>
    <n v="0.12968866517524236"/>
  </r>
  <r>
    <n v="3946"/>
    <x v="3788"/>
    <d v="2024-07-10T00:00:00"/>
    <x v="1"/>
    <x v="4"/>
    <x v="1"/>
    <s v="CUST1871"/>
    <x v="2"/>
    <x v="2"/>
    <x v="5"/>
    <n v="8"/>
    <x v="0"/>
    <n v="199"/>
    <x v="1"/>
    <x v="128"/>
    <n v="199"/>
    <n v="2.0011557788944723"/>
    <n v="398.23"/>
    <n v="0.25014447236180903"/>
  </r>
  <r>
    <n v="3947"/>
    <x v="3789"/>
    <d v="2025-12-23T00:00:00"/>
    <x v="0"/>
    <x v="6"/>
    <x v="3"/>
    <s v="CUST2147"/>
    <x v="2"/>
    <x v="2"/>
    <x v="0"/>
    <n v="3"/>
    <x v="2"/>
    <n v="499"/>
    <x v="1"/>
    <x v="103"/>
    <n v="499"/>
    <n v="0.78220440881763531"/>
    <n v="390.32"/>
    <n v="0.26073480293921175"/>
  </r>
  <r>
    <n v="3948"/>
    <x v="3790"/>
    <d v="2024-12-18T00:00:00"/>
    <x v="1"/>
    <x v="6"/>
    <x v="0"/>
    <s v="CUST1280"/>
    <x v="1"/>
    <x v="1"/>
    <x v="6"/>
    <n v="3"/>
    <x v="2"/>
    <n v="149"/>
    <x v="2"/>
    <x v="141"/>
    <n v="134.1"/>
    <n v="0.67322147651006714"/>
    <n v="100.31"/>
    <n v="0.24934128759632115"/>
  </r>
  <r>
    <n v="3949"/>
    <x v="3791"/>
    <d v="2025-10-19T00:00:00"/>
    <x v="0"/>
    <x v="11"/>
    <x v="1"/>
    <s v="Unkown"/>
    <x v="1"/>
    <x v="2"/>
    <x v="3"/>
    <n v="10"/>
    <x v="0"/>
    <n v="299"/>
    <x v="1"/>
    <x v="256"/>
    <n v="299"/>
    <n v="0.70749163879598664"/>
    <n v="211.54"/>
    <n v="7.0749163879598662E-2"/>
  </r>
  <r>
    <n v="3950"/>
    <x v="3792"/>
    <d v="2024-08-02T00:00:00"/>
    <x v="1"/>
    <x v="5"/>
    <x v="0"/>
    <s v="Unkown"/>
    <x v="2"/>
    <x v="2"/>
    <x v="3"/>
    <n v="5"/>
    <x v="1"/>
    <n v="299"/>
    <x v="2"/>
    <x v="225"/>
    <n v="269.10000000000002"/>
    <n v="1.2988628762541807"/>
    <n v="388.36"/>
    <n v="0.28863619472315127"/>
  </r>
  <r>
    <n v="3951"/>
    <x v="3793"/>
    <d v="2025-10-31T00:00:00"/>
    <x v="0"/>
    <x v="11"/>
    <x v="2"/>
    <s v="Unkown"/>
    <x v="0"/>
    <x v="1"/>
    <x v="3"/>
    <n v="9"/>
    <x v="0"/>
    <n v="149"/>
    <x v="1"/>
    <x v="34"/>
    <n v="149"/>
    <n v="2.5124161073825504"/>
    <n v="374.35"/>
    <n v="0.27915734526472785"/>
  </r>
  <r>
    <n v="3952"/>
    <x v="3794"/>
    <d v="2025-09-19T00:00:00"/>
    <x v="0"/>
    <x v="3"/>
    <x v="3"/>
    <s v="Unkown"/>
    <x v="1"/>
    <x v="2"/>
    <x v="4"/>
    <n v="4"/>
    <x v="1"/>
    <n v="199"/>
    <x v="1"/>
    <x v="1"/>
    <n v="199"/>
    <n v="0.54567839195979906"/>
    <n v="108.59"/>
    <n v="0.13641959798994976"/>
  </r>
  <r>
    <n v="3953"/>
    <x v="3795"/>
    <d v="2024-04-14T00:00:00"/>
    <x v="1"/>
    <x v="2"/>
    <x v="0"/>
    <s v="CUST1555"/>
    <x v="0"/>
    <x v="1"/>
    <x v="6"/>
    <n v="6"/>
    <x v="1"/>
    <n v="799"/>
    <x v="1"/>
    <x v="63"/>
    <n v="799"/>
    <n v="1.283329161451815"/>
    <n v="1025.3800000000001"/>
    <n v="0.21388819357530248"/>
  </r>
  <r>
    <n v="3954"/>
    <x v="3796"/>
    <d v="2024-02-18T00:00:00"/>
    <x v="1"/>
    <x v="1"/>
    <x v="1"/>
    <s v="Unkown"/>
    <x v="0"/>
    <x v="2"/>
    <x v="3"/>
    <n v="8"/>
    <x v="0"/>
    <n v="499"/>
    <x v="0"/>
    <x v="192"/>
    <n v="474.05"/>
    <n v="1.2022244488977956"/>
    <n v="599.91"/>
    <n v="0.15818742748655204"/>
  </r>
  <r>
    <n v="3956"/>
    <x v="3797"/>
    <d v="2025-10-15T00:00:00"/>
    <x v="0"/>
    <x v="11"/>
    <x v="2"/>
    <s v="Unkown"/>
    <x v="1"/>
    <x v="0"/>
    <x v="5"/>
    <n v="8"/>
    <x v="0"/>
    <n v="149"/>
    <x v="2"/>
    <x v="6"/>
    <n v="134.1"/>
    <n v="1.2799328859060404"/>
    <n v="190.71"/>
    <n v="0.17776845637583893"/>
  </r>
  <r>
    <n v="3957"/>
    <x v="3798"/>
    <d v="2024-01-24T00:00:00"/>
    <x v="1"/>
    <x v="9"/>
    <x v="0"/>
    <s v="CUST1189"/>
    <x v="0"/>
    <x v="0"/>
    <x v="1"/>
    <n v="5"/>
    <x v="1"/>
    <n v="99"/>
    <x v="1"/>
    <x v="80"/>
    <n v="99"/>
    <n v="0.44838383838383838"/>
    <n v="44.39"/>
    <n v="8.9676767676767674E-2"/>
  </r>
  <r>
    <n v="3958"/>
    <x v="3799"/>
    <d v="2025-05-09T00:00:00"/>
    <x v="0"/>
    <x v="7"/>
    <x v="3"/>
    <s v="Unkown"/>
    <x v="1"/>
    <x v="0"/>
    <x v="2"/>
    <n v="9"/>
    <x v="0"/>
    <n v="299"/>
    <x v="0"/>
    <x v="32"/>
    <n v="284.04999999999995"/>
    <n v="1.6876588628762543"/>
    <n v="504.61"/>
    <n v="0.19738700150599467"/>
  </r>
  <r>
    <n v="3959"/>
    <x v="3800"/>
    <d v="2025-09-26T00:00:00"/>
    <x v="0"/>
    <x v="3"/>
    <x v="2"/>
    <s v="Unkown"/>
    <x v="2"/>
    <x v="1"/>
    <x v="1"/>
    <n v="2"/>
    <x v="2"/>
    <n v="999"/>
    <x v="0"/>
    <x v="172"/>
    <n v="949.05"/>
    <n v="0.16296296296296298"/>
    <n v="162.80000000000001"/>
    <n v="8.5769980506822621E-2"/>
  </r>
  <r>
    <n v="3960"/>
    <x v="3801"/>
    <d v="2025-10-02T00:00:00"/>
    <x v="0"/>
    <x v="11"/>
    <x v="0"/>
    <s v="CUST2672"/>
    <x v="2"/>
    <x v="0"/>
    <x v="6"/>
    <n v="4"/>
    <x v="1"/>
    <n v="199"/>
    <x v="0"/>
    <x v="135"/>
    <n v="189.05"/>
    <n v="0.37055276381909547"/>
    <n v="73.739999999999995"/>
    <n v="9.7513885215551432E-2"/>
  </r>
  <r>
    <n v="3961"/>
    <x v="3802"/>
    <d v="2025-07-12T00:00:00"/>
    <x v="0"/>
    <x v="4"/>
    <x v="1"/>
    <s v="Unkown"/>
    <x v="0"/>
    <x v="1"/>
    <x v="2"/>
    <n v="4"/>
    <x v="1"/>
    <n v="999"/>
    <x v="3"/>
    <x v="239"/>
    <n v="849.15"/>
    <n v="0.84069069069069069"/>
    <n v="839.85"/>
    <n v="0.24726196785020316"/>
  </r>
  <r>
    <n v="3962"/>
    <x v="3803"/>
    <d v="2025-05-17T00:00:00"/>
    <x v="0"/>
    <x v="7"/>
    <x v="2"/>
    <s v="Unkown"/>
    <x v="2"/>
    <x v="0"/>
    <x v="6"/>
    <n v="6"/>
    <x v="1"/>
    <n v="299"/>
    <x v="0"/>
    <x v="56"/>
    <n v="284.05"/>
    <n v="0.36"/>
    <n v="107.64"/>
    <n v="6.3157894736842107E-2"/>
  </r>
  <r>
    <n v="3963"/>
    <x v="3804"/>
    <d v="2025-04-13T00:00:00"/>
    <x v="0"/>
    <x v="2"/>
    <x v="1"/>
    <s v="Unkown"/>
    <x v="2"/>
    <x v="1"/>
    <x v="2"/>
    <n v="10"/>
    <x v="0"/>
    <n v="99"/>
    <x v="1"/>
    <x v="93"/>
    <n v="99"/>
    <n v="1.641919191919192"/>
    <n v="162.55000000000001"/>
    <n v="0.16419191919191919"/>
  </r>
  <r>
    <n v="3964"/>
    <x v="3805"/>
    <d v="2024-07-04T00:00:00"/>
    <x v="1"/>
    <x v="4"/>
    <x v="0"/>
    <s v="Unkown"/>
    <x v="0"/>
    <x v="0"/>
    <x v="3"/>
    <n v="10"/>
    <x v="0"/>
    <n v="199"/>
    <x v="3"/>
    <x v="247"/>
    <n v="169.15"/>
    <n v="1.607286432160804"/>
    <n v="319.85000000000002"/>
    <n v="0.18909252143068284"/>
  </r>
  <r>
    <n v="3965"/>
    <x v="3806"/>
    <d v="2024-05-24T00:00:00"/>
    <x v="1"/>
    <x v="7"/>
    <x v="3"/>
    <s v="CUST2339"/>
    <x v="0"/>
    <x v="1"/>
    <x v="7"/>
    <n v="1"/>
    <x v="2"/>
    <n v="99"/>
    <x v="3"/>
    <x v="250"/>
    <n v="84.15"/>
    <n v="0.21646464646464647"/>
    <n v="21.43"/>
    <n v="0.25466428995840756"/>
  </r>
  <r>
    <n v="3966"/>
    <x v="3807"/>
    <d v="2024-08-21T00:00:00"/>
    <x v="1"/>
    <x v="5"/>
    <x v="2"/>
    <s v="Unkown"/>
    <x v="2"/>
    <x v="1"/>
    <x v="0"/>
    <n v="6"/>
    <x v="1"/>
    <n v="999"/>
    <x v="1"/>
    <x v="166"/>
    <n v="999"/>
    <n v="0.36850850850850847"/>
    <n v="368.14"/>
    <n v="6.1418084751418085E-2"/>
  </r>
  <r>
    <n v="3967"/>
    <x v="3808"/>
    <d v="2024-01-11T00:00:00"/>
    <x v="1"/>
    <x v="9"/>
    <x v="3"/>
    <s v="Unkown"/>
    <x v="2"/>
    <x v="1"/>
    <x v="5"/>
    <n v="10"/>
    <x v="0"/>
    <n v="99"/>
    <x v="3"/>
    <x v="226"/>
    <n v="84.15"/>
    <n v="1.181919191919192"/>
    <n v="117.01"/>
    <n v="0.13904931669637552"/>
  </r>
  <r>
    <n v="3968"/>
    <x v="3809"/>
    <d v="2024-11-20T00:00:00"/>
    <x v="1"/>
    <x v="10"/>
    <x v="2"/>
    <s v="Unkown"/>
    <x v="0"/>
    <x v="0"/>
    <x v="7"/>
    <n v="6"/>
    <x v="1"/>
    <n v="299"/>
    <x v="3"/>
    <x v="106"/>
    <n v="254.15"/>
    <n v="0.43846153846153846"/>
    <n v="131.1"/>
    <n v="8.5972850678733018E-2"/>
  </r>
  <r>
    <n v="3969"/>
    <x v="3810"/>
    <d v="2025-10-08T00:00:00"/>
    <x v="0"/>
    <x v="11"/>
    <x v="3"/>
    <s v="Unkown"/>
    <x v="1"/>
    <x v="2"/>
    <x v="1"/>
    <n v="9"/>
    <x v="0"/>
    <n v="499"/>
    <x v="0"/>
    <x v="178"/>
    <n v="474.04999999999995"/>
    <n v="1.9334869739478957"/>
    <n v="964.81"/>
    <n v="0.22613882736232699"/>
  </r>
  <r>
    <n v="3970"/>
    <x v="3811"/>
    <d v="2025-03-02T00:00:00"/>
    <x v="0"/>
    <x v="8"/>
    <x v="2"/>
    <s v="Unkown"/>
    <x v="1"/>
    <x v="0"/>
    <x v="7"/>
    <n v="5"/>
    <x v="1"/>
    <n v="99"/>
    <x v="3"/>
    <x v="216"/>
    <n v="84.15"/>
    <n v="0.97131313131313124"/>
    <n v="96.16"/>
    <n v="0.22854426619132501"/>
  </r>
  <r>
    <n v="3971"/>
    <x v="3812"/>
    <d v="2025-09-12T00:00:00"/>
    <x v="0"/>
    <x v="3"/>
    <x v="1"/>
    <s v="Unkown"/>
    <x v="0"/>
    <x v="1"/>
    <x v="6"/>
    <n v="5"/>
    <x v="1"/>
    <n v="999"/>
    <x v="2"/>
    <x v="183"/>
    <n v="899.1"/>
    <n v="0.79822822822822814"/>
    <n v="797.43"/>
    <n v="0.17738405071738403"/>
  </r>
  <r>
    <n v="3972"/>
    <x v="3813"/>
    <d v="2025-07-09T00:00:00"/>
    <x v="0"/>
    <x v="4"/>
    <x v="3"/>
    <s v="Unkown"/>
    <x v="0"/>
    <x v="0"/>
    <x v="2"/>
    <n v="4"/>
    <x v="1"/>
    <n v="199"/>
    <x v="1"/>
    <x v="1"/>
    <n v="199"/>
    <n v="0.61648241206030152"/>
    <n v="122.68"/>
    <n v="0.15412060301507538"/>
  </r>
  <r>
    <n v="3973"/>
    <x v="3814"/>
    <d v="2025-02-04T00:00:00"/>
    <x v="0"/>
    <x v="1"/>
    <x v="0"/>
    <s v="CUST2004"/>
    <x v="1"/>
    <x v="2"/>
    <x v="5"/>
    <n v="9"/>
    <x v="0"/>
    <n v="499"/>
    <x v="0"/>
    <x v="178"/>
    <n v="474.04999999999995"/>
    <n v="2.0362925851703406"/>
    <n v="1016.11"/>
    <n v="0.23816287545851939"/>
  </r>
  <r>
    <n v="3974"/>
    <x v="3815"/>
    <d v="2025-06-09T00:00:00"/>
    <x v="0"/>
    <x v="0"/>
    <x v="0"/>
    <s v="Unkown"/>
    <x v="1"/>
    <x v="1"/>
    <x v="0"/>
    <n v="1"/>
    <x v="2"/>
    <n v="299"/>
    <x v="0"/>
    <x v="164"/>
    <n v="284.05"/>
    <n v="6.7324414715719066E-2"/>
    <n v="20.13"/>
    <n v="7.0867804963914802E-2"/>
  </r>
  <r>
    <n v="3975"/>
    <x v="3816"/>
    <d v="2024-07-15T00:00:00"/>
    <x v="1"/>
    <x v="4"/>
    <x v="3"/>
    <s v="CUST1033"/>
    <x v="2"/>
    <x v="2"/>
    <x v="2"/>
    <n v="5"/>
    <x v="1"/>
    <n v="99"/>
    <x v="2"/>
    <x v="182"/>
    <n v="89.1"/>
    <n v="1.2955555555555556"/>
    <n v="128.26"/>
    <n v="0.28790123456790123"/>
  </r>
  <r>
    <n v="3976"/>
    <x v="3817"/>
    <d v="2025-04-01T00:00:00"/>
    <x v="0"/>
    <x v="2"/>
    <x v="1"/>
    <s v="Unkown"/>
    <x v="0"/>
    <x v="0"/>
    <x v="1"/>
    <n v="5"/>
    <x v="1"/>
    <n v="999"/>
    <x v="2"/>
    <x v="183"/>
    <n v="899.1"/>
    <n v="1.3160660660660661"/>
    <n v="1314.75"/>
    <n v="0.29245912579245914"/>
  </r>
  <r>
    <n v="3977"/>
    <x v="3818"/>
    <d v="2025-08-24T00:00:00"/>
    <x v="0"/>
    <x v="5"/>
    <x v="3"/>
    <s v="Unkown"/>
    <x v="1"/>
    <x v="2"/>
    <x v="7"/>
    <n v="7"/>
    <x v="0"/>
    <n v="799"/>
    <x v="1"/>
    <x v="199"/>
    <n v="799"/>
    <n v="2.0728535669586985"/>
    <n v="1656.21"/>
    <n v="0.29612193813695692"/>
  </r>
  <r>
    <n v="3978"/>
    <x v="3819"/>
    <d v="2024-06-25T00:00:00"/>
    <x v="1"/>
    <x v="0"/>
    <x v="3"/>
    <s v="Unkown"/>
    <x v="2"/>
    <x v="2"/>
    <x v="7"/>
    <n v="8"/>
    <x v="0"/>
    <n v="199"/>
    <x v="2"/>
    <x v="251"/>
    <n v="179.1"/>
    <n v="1.9808542713567838"/>
    <n v="394.19"/>
    <n v="0.27511864879955333"/>
  </r>
  <r>
    <n v="3979"/>
    <x v="3820"/>
    <d v="2024-08-28T00:00:00"/>
    <x v="1"/>
    <x v="5"/>
    <x v="0"/>
    <s v="Unkown"/>
    <x v="1"/>
    <x v="0"/>
    <x v="2"/>
    <n v="9"/>
    <x v="0"/>
    <n v="799"/>
    <x v="0"/>
    <x v="66"/>
    <n v="759.05"/>
    <n v="1.4837797246558198"/>
    <n v="1185.54"/>
    <n v="0.17354148826383856"/>
  </r>
  <r>
    <n v="3980"/>
    <x v="3821"/>
    <d v="2025-07-11T00:00:00"/>
    <x v="0"/>
    <x v="4"/>
    <x v="3"/>
    <s v="Unkown"/>
    <x v="1"/>
    <x v="0"/>
    <x v="1"/>
    <n v="10"/>
    <x v="0"/>
    <n v="999"/>
    <x v="2"/>
    <x v="83"/>
    <n v="899.1"/>
    <n v="2.335735735735736"/>
    <n v="2333.4"/>
    <n v="0.25952619285952622"/>
  </r>
  <r>
    <n v="3981"/>
    <x v="3822"/>
    <d v="2025-09-03T00:00:00"/>
    <x v="0"/>
    <x v="3"/>
    <x v="3"/>
    <s v="Unkown"/>
    <x v="0"/>
    <x v="0"/>
    <x v="1"/>
    <n v="1"/>
    <x v="2"/>
    <n v="199"/>
    <x v="2"/>
    <x v="242"/>
    <n v="179.1"/>
    <n v="0.12482412060301508"/>
    <n v="24.84"/>
    <n v="0.13869346733668342"/>
  </r>
  <r>
    <n v="3983"/>
    <x v="3823"/>
    <d v="2025-01-08T00:00:00"/>
    <x v="0"/>
    <x v="9"/>
    <x v="2"/>
    <s v="Unkown"/>
    <x v="1"/>
    <x v="2"/>
    <x v="6"/>
    <n v="3"/>
    <x v="2"/>
    <n v="799"/>
    <x v="0"/>
    <x v="65"/>
    <n v="759.05000000000007"/>
    <n v="0.46498122653316643"/>
    <n v="371.52"/>
    <n v="0.16315130755549698"/>
  </r>
  <r>
    <n v="3984"/>
    <x v="3824"/>
    <d v="2025-10-14T00:00:00"/>
    <x v="0"/>
    <x v="11"/>
    <x v="0"/>
    <s v="Unkown"/>
    <x v="2"/>
    <x v="0"/>
    <x v="7"/>
    <n v="3"/>
    <x v="2"/>
    <n v="299"/>
    <x v="0"/>
    <x v="3"/>
    <n v="284.05"/>
    <n v="0.18953177257525083"/>
    <n v="56.67"/>
    <n v="6.6502376342193276E-2"/>
  </r>
  <r>
    <n v="3985"/>
    <x v="3825"/>
    <d v="2025-04-24T00:00:00"/>
    <x v="0"/>
    <x v="2"/>
    <x v="3"/>
    <s v="Unkown"/>
    <x v="0"/>
    <x v="0"/>
    <x v="4"/>
    <n v="10"/>
    <x v="0"/>
    <n v="799"/>
    <x v="0"/>
    <x v="217"/>
    <n v="759.05"/>
    <n v="0.77789737171464324"/>
    <n v="621.54"/>
    <n v="8.188393386469929E-2"/>
  </r>
  <r>
    <n v="3986"/>
    <x v="3826"/>
    <d v="2025-03-14T00:00:00"/>
    <x v="0"/>
    <x v="8"/>
    <x v="0"/>
    <s v="Unkown"/>
    <x v="0"/>
    <x v="1"/>
    <x v="5"/>
    <n v="7"/>
    <x v="0"/>
    <n v="199"/>
    <x v="1"/>
    <x v="39"/>
    <n v="199"/>
    <n v="1.5304020100502513"/>
    <n v="304.55"/>
    <n v="0.21862885857860734"/>
  </r>
  <r>
    <n v="3987"/>
    <x v="3827"/>
    <d v="2024-01-24T00:00:00"/>
    <x v="1"/>
    <x v="9"/>
    <x v="1"/>
    <s v="Unkown"/>
    <x v="1"/>
    <x v="0"/>
    <x v="2"/>
    <n v="7"/>
    <x v="0"/>
    <n v="199"/>
    <x v="2"/>
    <x v="169"/>
    <n v="179.1"/>
    <n v="1.1128140703517588"/>
    <n v="221.45"/>
    <n v="0.17663715402408869"/>
  </r>
  <r>
    <n v="3988"/>
    <x v="3828"/>
    <d v="2024-03-08T00:00:00"/>
    <x v="1"/>
    <x v="8"/>
    <x v="3"/>
    <s v="Unkown"/>
    <x v="0"/>
    <x v="2"/>
    <x v="2"/>
    <n v="9"/>
    <x v="0"/>
    <n v="999"/>
    <x v="1"/>
    <x v="83"/>
    <n v="999"/>
    <n v="2.1808108108108111"/>
    <n v="2178.63"/>
    <n v="0.24231231231231232"/>
  </r>
  <r>
    <n v="3989"/>
    <x v="3829"/>
    <d v="2025-01-04T00:00:00"/>
    <x v="0"/>
    <x v="9"/>
    <x v="2"/>
    <s v="Unkown"/>
    <x v="2"/>
    <x v="1"/>
    <x v="3"/>
    <n v="5"/>
    <x v="1"/>
    <n v="299"/>
    <x v="1"/>
    <x v="77"/>
    <n v="299"/>
    <n v="0.75016722408026759"/>
    <n v="224.3"/>
    <n v="0.15003344481605352"/>
  </r>
  <r>
    <n v="3990"/>
    <x v="3830"/>
    <d v="2024-09-15T00:00:00"/>
    <x v="1"/>
    <x v="3"/>
    <x v="0"/>
    <s v="Unkown"/>
    <x v="1"/>
    <x v="1"/>
    <x v="2"/>
    <n v="4"/>
    <x v="1"/>
    <n v="149"/>
    <x v="1"/>
    <x v="41"/>
    <n v="149"/>
    <n v="0.27040268456375838"/>
    <n v="40.29"/>
    <n v="6.7600671140939594E-2"/>
  </r>
  <r>
    <n v="3991"/>
    <x v="3831"/>
    <d v="2024-01-13T00:00:00"/>
    <x v="1"/>
    <x v="9"/>
    <x v="2"/>
    <s v="Unkown"/>
    <x v="1"/>
    <x v="0"/>
    <x v="0"/>
    <n v="2"/>
    <x v="2"/>
    <n v="799"/>
    <x v="0"/>
    <x v="238"/>
    <n v="759.05"/>
    <n v="0.22916145181476846"/>
    <n v="183.1"/>
    <n v="0.12061129042882551"/>
  </r>
  <r>
    <n v="3992"/>
    <x v="3832"/>
    <d v="2024-04-18T00:00:00"/>
    <x v="1"/>
    <x v="2"/>
    <x v="1"/>
    <s v="Unkown"/>
    <x v="0"/>
    <x v="0"/>
    <x v="2"/>
    <n v="3"/>
    <x v="2"/>
    <n v="499"/>
    <x v="0"/>
    <x v="165"/>
    <n v="474.05"/>
    <n v="0.77815631262525053"/>
    <n v="388.3"/>
    <n v="0.27303730267552651"/>
  </r>
  <r>
    <n v="3993"/>
    <x v="3833"/>
    <d v="2024-09-08T00:00:00"/>
    <x v="1"/>
    <x v="3"/>
    <x v="0"/>
    <s v="Unkown"/>
    <x v="2"/>
    <x v="0"/>
    <x v="7"/>
    <n v="6"/>
    <x v="1"/>
    <n v="499"/>
    <x v="3"/>
    <x v="59"/>
    <n v="424.15000000000003"/>
    <n v="1.4956713426853707"/>
    <n v="746.34"/>
    <n v="0.29326889072262169"/>
  </r>
  <r>
    <n v="3994"/>
    <x v="3834"/>
    <d v="2024-08-21T00:00:00"/>
    <x v="1"/>
    <x v="5"/>
    <x v="1"/>
    <s v="CUST2623"/>
    <x v="1"/>
    <x v="1"/>
    <x v="4"/>
    <n v="7"/>
    <x v="0"/>
    <n v="299"/>
    <x v="2"/>
    <x v="193"/>
    <n v="269.10000000000002"/>
    <n v="1.20685618729097"/>
    <n v="360.85"/>
    <n v="0.19156447417316982"/>
  </r>
  <r>
    <n v="3995"/>
    <x v="3835"/>
    <d v="2024-09-12T00:00:00"/>
    <x v="1"/>
    <x v="3"/>
    <x v="0"/>
    <s v="Unkown"/>
    <x v="1"/>
    <x v="1"/>
    <x v="1"/>
    <n v="7"/>
    <x v="0"/>
    <n v="499"/>
    <x v="1"/>
    <x v="69"/>
    <n v="499"/>
    <n v="1.6421042084168336"/>
    <n v="819.41"/>
    <n v="0.23458631548811909"/>
  </r>
  <r>
    <n v="3996"/>
    <x v="3836"/>
    <d v="2025-08-01T00:00:00"/>
    <x v="0"/>
    <x v="5"/>
    <x v="3"/>
    <s v="Unkown"/>
    <x v="0"/>
    <x v="1"/>
    <x v="7"/>
    <n v="6"/>
    <x v="1"/>
    <n v="799"/>
    <x v="1"/>
    <x v="63"/>
    <n v="799"/>
    <n v="0.86580725907384226"/>
    <n v="691.78"/>
    <n v="0.14430120984564038"/>
  </r>
  <r>
    <n v="3997"/>
    <x v="3837"/>
    <d v="2024-12-05T00:00:00"/>
    <x v="1"/>
    <x v="6"/>
    <x v="3"/>
    <s v="Unkown"/>
    <x v="0"/>
    <x v="0"/>
    <x v="2"/>
    <n v="9"/>
    <x v="0"/>
    <n v="149"/>
    <x v="0"/>
    <x v="68"/>
    <n v="141.55000000000001"/>
    <n v="1.1315436241610737"/>
    <n v="168.6"/>
    <n v="0.13234428352761096"/>
  </r>
  <r>
    <n v="3998"/>
    <x v="3838"/>
    <d v="2025-03-04T00:00:00"/>
    <x v="0"/>
    <x v="8"/>
    <x v="3"/>
    <s v="CUST1413"/>
    <x v="0"/>
    <x v="1"/>
    <x v="5"/>
    <n v="7"/>
    <x v="0"/>
    <n v="499"/>
    <x v="0"/>
    <x v="268"/>
    <n v="474.05"/>
    <n v="0.61182364729458916"/>
    <n v="305.3"/>
    <n v="9.2003555984148749E-2"/>
  </r>
  <r>
    <n v="3999"/>
    <x v="3839"/>
    <d v="2024-07-24T00:00:00"/>
    <x v="1"/>
    <x v="4"/>
    <x v="3"/>
    <s v="Unkown"/>
    <x v="1"/>
    <x v="0"/>
    <x v="4"/>
    <n v="2"/>
    <x v="2"/>
    <n v="999"/>
    <x v="1"/>
    <x v="160"/>
    <n v="999"/>
    <n v="0.40727727727727731"/>
    <n v="406.87"/>
    <n v="0.20363863863863865"/>
  </r>
  <r>
    <n v="4000"/>
    <x v="3840"/>
    <d v="2025-03-16T00:00:00"/>
    <x v="0"/>
    <x v="8"/>
    <x v="0"/>
    <s v="Unkown"/>
    <x v="0"/>
    <x v="2"/>
    <x v="0"/>
    <n v="1"/>
    <x v="2"/>
    <n v="799"/>
    <x v="2"/>
    <x v="9"/>
    <n v="719.1"/>
    <n v="0.26529411764705885"/>
    <n v="211.97"/>
    <n v="0.29477124183006537"/>
  </r>
  <r>
    <n v="4001"/>
    <x v="3841"/>
    <d v="2024-03-18T00:00:00"/>
    <x v="1"/>
    <x v="8"/>
    <x v="2"/>
    <s v="Unkown"/>
    <x v="0"/>
    <x v="0"/>
    <x v="5"/>
    <n v="3"/>
    <x v="2"/>
    <n v="799"/>
    <x v="1"/>
    <x v="54"/>
    <n v="799"/>
    <n v="0.52166458072590738"/>
    <n v="416.81"/>
    <n v="0.17388819357530247"/>
  </r>
  <r>
    <n v="4002"/>
    <x v="3842"/>
    <d v="2024-01-10T00:00:00"/>
    <x v="1"/>
    <x v="9"/>
    <x v="3"/>
    <s v="Unkown"/>
    <x v="0"/>
    <x v="1"/>
    <x v="2"/>
    <n v="1"/>
    <x v="2"/>
    <n v="799"/>
    <x v="1"/>
    <x v="14"/>
    <n v="799"/>
    <n v="9.6783479349186477E-2"/>
    <n v="77.33"/>
    <n v="9.6783479349186477E-2"/>
  </r>
  <r>
    <n v="4003"/>
    <x v="3843"/>
    <d v="2024-05-23T00:00:00"/>
    <x v="1"/>
    <x v="7"/>
    <x v="0"/>
    <s v="Unkown"/>
    <x v="1"/>
    <x v="0"/>
    <x v="6"/>
    <n v="4"/>
    <x v="1"/>
    <n v="99"/>
    <x v="1"/>
    <x v="29"/>
    <n v="99"/>
    <n v="0.34191919191919196"/>
    <n v="33.85"/>
    <n v="8.5479797979797989E-2"/>
  </r>
  <r>
    <n v="4004"/>
    <x v="3844"/>
    <d v="2025-05-14T00:00:00"/>
    <x v="0"/>
    <x v="7"/>
    <x v="0"/>
    <s v="Unkown"/>
    <x v="0"/>
    <x v="2"/>
    <x v="6"/>
    <n v="4"/>
    <x v="1"/>
    <n v="99"/>
    <x v="1"/>
    <x v="29"/>
    <n v="99"/>
    <n v="0.49555555555555558"/>
    <n v="49.06"/>
    <n v="0.1238888888888889"/>
  </r>
  <r>
    <n v="4005"/>
    <x v="3845"/>
    <d v="2024-05-05T00:00:00"/>
    <x v="1"/>
    <x v="7"/>
    <x v="0"/>
    <s v="CUST1278"/>
    <x v="2"/>
    <x v="0"/>
    <x v="2"/>
    <n v="2"/>
    <x v="2"/>
    <n v="799"/>
    <x v="2"/>
    <x v="71"/>
    <n v="719.1"/>
    <n v="0.41438047559449309"/>
    <n v="331.09"/>
    <n v="0.23021137533027392"/>
  </r>
  <r>
    <n v="4006"/>
    <x v="3846"/>
    <d v="2025-08-17T00:00:00"/>
    <x v="0"/>
    <x v="5"/>
    <x v="0"/>
    <s v="CUST2056"/>
    <x v="0"/>
    <x v="2"/>
    <x v="2"/>
    <n v="10"/>
    <x v="0"/>
    <n v="799"/>
    <x v="1"/>
    <x v="223"/>
    <n v="799"/>
    <n v="0.63424280350438045"/>
    <n v="506.76"/>
    <n v="6.3424280350438053E-2"/>
  </r>
  <r>
    <n v="4007"/>
    <x v="3847"/>
    <d v="2025-07-18T00:00:00"/>
    <x v="0"/>
    <x v="4"/>
    <x v="0"/>
    <s v="Unkown"/>
    <x v="1"/>
    <x v="1"/>
    <x v="1"/>
    <n v="9"/>
    <x v="0"/>
    <n v="999"/>
    <x v="0"/>
    <x v="187"/>
    <n v="949.05000000000007"/>
    <n v="1.5545145145145145"/>
    <n v="1552.96"/>
    <n v="0.1818145631011128"/>
  </r>
  <r>
    <n v="4008"/>
    <x v="3848"/>
    <d v="2025-02-13T00:00:00"/>
    <x v="0"/>
    <x v="1"/>
    <x v="1"/>
    <s v="Unkown"/>
    <x v="2"/>
    <x v="0"/>
    <x v="5"/>
    <n v="1"/>
    <x v="2"/>
    <n v="499"/>
    <x v="2"/>
    <x v="179"/>
    <n v="449.1"/>
    <n v="0.17442885771543087"/>
    <n v="87.04"/>
    <n v="0.19380984190603429"/>
  </r>
  <r>
    <n v="4009"/>
    <x v="3849"/>
    <d v="2025-01-31T00:00:00"/>
    <x v="0"/>
    <x v="9"/>
    <x v="0"/>
    <s v="Unkown"/>
    <x v="1"/>
    <x v="1"/>
    <x v="3"/>
    <n v="1"/>
    <x v="2"/>
    <n v="499"/>
    <x v="1"/>
    <x v="102"/>
    <n v="499"/>
    <n v="0.2962124248496994"/>
    <n v="147.81"/>
    <n v="0.2962124248496994"/>
  </r>
  <r>
    <n v="4010"/>
    <x v="3850"/>
    <d v="2024-08-30T00:00:00"/>
    <x v="1"/>
    <x v="5"/>
    <x v="2"/>
    <s v="CUST2275"/>
    <x v="0"/>
    <x v="2"/>
    <x v="6"/>
    <n v="9"/>
    <x v="0"/>
    <n v="99"/>
    <x v="3"/>
    <x v="147"/>
    <n v="84.15"/>
    <n v="0.83606060606060606"/>
    <n v="82.77"/>
    <n v="0.10928896811249751"/>
  </r>
  <r>
    <n v="4011"/>
    <x v="3851"/>
    <d v="2025-05-12T00:00:00"/>
    <x v="0"/>
    <x v="7"/>
    <x v="0"/>
    <s v="CUST2764"/>
    <x v="2"/>
    <x v="2"/>
    <x v="1"/>
    <n v="4"/>
    <x v="1"/>
    <n v="499"/>
    <x v="3"/>
    <x v="139"/>
    <n v="424.15"/>
    <n v="0.40208416833667332"/>
    <n v="200.64"/>
    <n v="0.11826004951078628"/>
  </r>
  <r>
    <n v="4012"/>
    <x v="3852"/>
    <d v="2024-02-03T00:00:00"/>
    <x v="1"/>
    <x v="1"/>
    <x v="1"/>
    <s v="CUST1547"/>
    <x v="1"/>
    <x v="2"/>
    <x v="7"/>
    <n v="4"/>
    <x v="1"/>
    <n v="499"/>
    <x v="1"/>
    <x v="224"/>
    <n v="499"/>
    <n v="0.55234468937875747"/>
    <n v="275.62"/>
    <n v="0.13808617234468937"/>
  </r>
  <r>
    <n v="4013"/>
    <x v="3853"/>
    <d v="2024-08-15T00:00:00"/>
    <x v="1"/>
    <x v="5"/>
    <x v="1"/>
    <s v="Unkown"/>
    <x v="1"/>
    <x v="1"/>
    <x v="0"/>
    <n v="10"/>
    <x v="0"/>
    <n v="149"/>
    <x v="2"/>
    <x v="34"/>
    <n v="134.1"/>
    <n v="1.6805369127516778"/>
    <n v="250.4"/>
    <n v="0.18672632363907532"/>
  </r>
  <r>
    <n v="4014"/>
    <x v="3854"/>
    <d v="2024-01-22T00:00:00"/>
    <x v="1"/>
    <x v="9"/>
    <x v="1"/>
    <s v="Unkown"/>
    <x v="1"/>
    <x v="2"/>
    <x v="6"/>
    <n v="2"/>
    <x v="2"/>
    <n v="499"/>
    <x v="1"/>
    <x v="72"/>
    <n v="499"/>
    <n v="0.40605210420841686"/>
    <n v="202.62"/>
    <n v="0.20302605210420843"/>
  </r>
  <r>
    <n v="4015"/>
    <x v="3855"/>
    <d v="2025-10-06T00:00:00"/>
    <x v="0"/>
    <x v="11"/>
    <x v="3"/>
    <s v="Unkown"/>
    <x v="0"/>
    <x v="1"/>
    <x v="6"/>
    <n v="4"/>
    <x v="1"/>
    <n v="999"/>
    <x v="2"/>
    <x v="16"/>
    <n v="899.1"/>
    <n v="0.4697397397397397"/>
    <n v="469.27"/>
    <n v="0.13048326103881658"/>
  </r>
  <r>
    <n v="4016"/>
    <x v="3856"/>
    <d v="2025-06-29T00:00:00"/>
    <x v="0"/>
    <x v="0"/>
    <x v="0"/>
    <s v="CUST2367"/>
    <x v="1"/>
    <x v="0"/>
    <x v="0"/>
    <n v="3"/>
    <x v="2"/>
    <n v="299"/>
    <x v="0"/>
    <x v="3"/>
    <n v="284.05"/>
    <n v="0.43204013377926426"/>
    <n v="129.18"/>
    <n v="0.15159302939623306"/>
  </r>
  <r>
    <n v="4018"/>
    <x v="3857"/>
    <d v="2025-12-15T00:00:00"/>
    <x v="0"/>
    <x v="6"/>
    <x v="0"/>
    <s v="CUST1115"/>
    <x v="2"/>
    <x v="2"/>
    <x v="6"/>
    <n v="9"/>
    <x v="0"/>
    <n v="199"/>
    <x v="1"/>
    <x v="110"/>
    <n v="199"/>
    <n v="1.901105527638191"/>
    <n v="378.32"/>
    <n v="0.21123394751535454"/>
  </r>
  <r>
    <n v="4020"/>
    <x v="3858"/>
    <d v="2024-01-09T00:00:00"/>
    <x v="1"/>
    <x v="9"/>
    <x v="0"/>
    <s v="Unkown"/>
    <x v="0"/>
    <x v="1"/>
    <x v="3"/>
    <n v="3"/>
    <x v="2"/>
    <n v="99"/>
    <x v="3"/>
    <x v="177"/>
    <n v="84.149999999999991"/>
    <n v="0.2784848484848485"/>
    <n v="27.57"/>
    <n v="0.10920974450386216"/>
  </r>
  <r>
    <n v="4021"/>
    <x v="3859"/>
    <d v="2024-12-24T00:00:00"/>
    <x v="1"/>
    <x v="6"/>
    <x v="2"/>
    <s v="Unkown"/>
    <x v="0"/>
    <x v="2"/>
    <x v="5"/>
    <n v="7"/>
    <x v="0"/>
    <n v="99"/>
    <x v="2"/>
    <x v="195"/>
    <n v="89.100000000000009"/>
    <n v="1.7428282828282828"/>
    <n v="172.54"/>
    <n v="0.27663940997274328"/>
  </r>
  <r>
    <n v="4022"/>
    <x v="3860"/>
    <d v="2025-06-28T00:00:00"/>
    <x v="0"/>
    <x v="0"/>
    <x v="0"/>
    <s v="Unkown"/>
    <x v="2"/>
    <x v="2"/>
    <x v="3"/>
    <n v="1"/>
    <x v="2"/>
    <n v="99"/>
    <x v="3"/>
    <x v="250"/>
    <n v="84.15"/>
    <n v="0.1784848484848485"/>
    <n v="17.670000000000002"/>
    <n v="0.20998217468805705"/>
  </r>
  <r>
    <n v="4023"/>
    <x v="3861"/>
    <d v="2024-03-16T00:00:00"/>
    <x v="1"/>
    <x v="8"/>
    <x v="3"/>
    <s v="Unkown"/>
    <x v="2"/>
    <x v="1"/>
    <x v="0"/>
    <n v="1"/>
    <x v="2"/>
    <n v="499"/>
    <x v="1"/>
    <x v="102"/>
    <n v="499"/>
    <n v="0.10583166332665331"/>
    <n v="52.81"/>
    <n v="0.10583166332665331"/>
  </r>
  <r>
    <n v="4024"/>
    <x v="3862"/>
    <d v="2024-02-04T00:00:00"/>
    <x v="1"/>
    <x v="1"/>
    <x v="0"/>
    <s v="Unkown"/>
    <x v="2"/>
    <x v="1"/>
    <x v="5"/>
    <n v="4"/>
    <x v="1"/>
    <n v="999"/>
    <x v="3"/>
    <x v="239"/>
    <n v="849.15"/>
    <n v="1.0018318318318318"/>
    <n v="1000.83"/>
    <n v="0.2946564211270094"/>
  </r>
  <r>
    <n v="4025"/>
    <x v="3863"/>
    <d v="2025-10-01T00:00:00"/>
    <x v="0"/>
    <x v="11"/>
    <x v="0"/>
    <s v="Unkown"/>
    <x v="1"/>
    <x v="2"/>
    <x v="3"/>
    <n v="5"/>
    <x v="1"/>
    <n v="199"/>
    <x v="3"/>
    <x v="44"/>
    <n v="169.15"/>
    <n v="0.52407035175879402"/>
    <n v="104.29"/>
    <n v="0.12331067100206917"/>
  </r>
  <r>
    <n v="4026"/>
    <x v="3864"/>
    <d v="2025-05-29T00:00:00"/>
    <x v="0"/>
    <x v="7"/>
    <x v="3"/>
    <s v="Unkown"/>
    <x v="2"/>
    <x v="0"/>
    <x v="7"/>
    <n v="9"/>
    <x v="0"/>
    <n v="99"/>
    <x v="1"/>
    <x v="117"/>
    <n v="99"/>
    <n v="1.8841414141414141"/>
    <n v="186.53"/>
    <n v="0.20934904601571269"/>
  </r>
  <r>
    <n v="4027"/>
    <x v="3865"/>
    <d v="2024-08-01T00:00:00"/>
    <x v="1"/>
    <x v="5"/>
    <x v="2"/>
    <s v="CUST2652"/>
    <x v="1"/>
    <x v="1"/>
    <x v="3"/>
    <n v="9"/>
    <x v="0"/>
    <n v="149"/>
    <x v="2"/>
    <x v="267"/>
    <n v="134.10000000000002"/>
    <n v="2.1068456375838926"/>
    <n v="313.92"/>
    <n v="0.26010439970171512"/>
  </r>
  <r>
    <n v="4028"/>
    <x v="3866"/>
    <d v="2024-09-07T00:00:00"/>
    <x v="1"/>
    <x v="3"/>
    <x v="0"/>
    <s v="Unkown"/>
    <x v="1"/>
    <x v="0"/>
    <x v="6"/>
    <n v="9"/>
    <x v="0"/>
    <n v="199"/>
    <x v="1"/>
    <x v="110"/>
    <n v="199"/>
    <n v="1.9367336683417087"/>
    <n v="385.41"/>
    <n v="0.21519262981574541"/>
  </r>
  <r>
    <n v="4030"/>
    <x v="3867"/>
    <d v="2025-12-13T00:00:00"/>
    <x v="0"/>
    <x v="6"/>
    <x v="2"/>
    <s v="Unkown"/>
    <x v="1"/>
    <x v="1"/>
    <x v="4"/>
    <n v="10"/>
    <x v="0"/>
    <n v="999"/>
    <x v="3"/>
    <x v="62"/>
    <n v="849.15"/>
    <n v="2.0616016016016014"/>
    <n v="2059.54"/>
    <n v="0.24254136489430606"/>
  </r>
  <r>
    <n v="4031"/>
    <x v="3868"/>
    <d v="2024-12-18T00:00:00"/>
    <x v="1"/>
    <x v="6"/>
    <x v="0"/>
    <s v="CUST2700"/>
    <x v="1"/>
    <x v="2"/>
    <x v="2"/>
    <n v="6"/>
    <x v="1"/>
    <n v="149"/>
    <x v="0"/>
    <x v="170"/>
    <n v="141.54999999999998"/>
    <n v="0.94489932885906036"/>
    <n v="140.79"/>
    <n v="0.1657718120805369"/>
  </r>
  <r>
    <n v="4032"/>
    <x v="3869"/>
    <d v="2024-08-08T00:00:00"/>
    <x v="1"/>
    <x v="5"/>
    <x v="1"/>
    <s v="Unkown"/>
    <x v="2"/>
    <x v="2"/>
    <x v="2"/>
    <n v="6"/>
    <x v="1"/>
    <n v="499"/>
    <x v="1"/>
    <x v="140"/>
    <n v="499"/>
    <n v="1.4727454909819639"/>
    <n v="734.9"/>
    <n v="0.24545758183032731"/>
  </r>
  <r>
    <n v="4033"/>
    <x v="3870"/>
    <d v="2025-11-27T00:00:00"/>
    <x v="0"/>
    <x v="10"/>
    <x v="2"/>
    <s v="Unkown"/>
    <x v="1"/>
    <x v="0"/>
    <x v="0"/>
    <n v="9"/>
    <x v="0"/>
    <n v="99"/>
    <x v="3"/>
    <x v="147"/>
    <n v="84.15"/>
    <n v="1.2618181818181817"/>
    <n v="124.92"/>
    <n v="0.16494355317884729"/>
  </r>
  <r>
    <n v="4034"/>
    <x v="3871"/>
    <d v="2025-12-22T00:00:00"/>
    <x v="0"/>
    <x v="6"/>
    <x v="3"/>
    <s v="Unkown"/>
    <x v="1"/>
    <x v="1"/>
    <x v="4"/>
    <n v="7"/>
    <x v="0"/>
    <n v="299"/>
    <x v="2"/>
    <x v="193"/>
    <n v="269.10000000000002"/>
    <n v="0.39739130434782605"/>
    <n v="118.82"/>
    <n v="6.307798481711524E-2"/>
  </r>
  <r>
    <n v="4035"/>
    <x v="3872"/>
    <d v="2024-10-09T00:00:00"/>
    <x v="1"/>
    <x v="11"/>
    <x v="3"/>
    <s v="CUST2086"/>
    <x v="1"/>
    <x v="0"/>
    <x v="7"/>
    <n v="1"/>
    <x v="2"/>
    <n v="799"/>
    <x v="1"/>
    <x v="14"/>
    <n v="799"/>
    <n v="0.17379224030037549"/>
    <n v="138.86000000000001"/>
    <n v="0.17379224030037549"/>
  </r>
  <r>
    <n v="4036"/>
    <x v="3873"/>
    <d v="2024-01-29T00:00:00"/>
    <x v="1"/>
    <x v="9"/>
    <x v="0"/>
    <s v="Unkown"/>
    <x v="0"/>
    <x v="2"/>
    <x v="7"/>
    <n v="4"/>
    <x v="1"/>
    <n v="499"/>
    <x v="1"/>
    <x v="224"/>
    <n v="499"/>
    <n v="1.0645691382765532"/>
    <n v="531.22"/>
    <n v="0.2661422845691383"/>
  </r>
  <r>
    <n v="4037"/>
    <x v="3874"/>
    <d v="2024-10-03T00:00:00"/>
    <x v="1"/>
    <x v="11"/>
    <x v="0"/>
    <s v="CUST2642"/>
    <x v="0"/>
    <x v="2"/>
    <x v="7"/>
    <n v="9"/>
    <x v="0"/>
    <n v="799"/>
    <x v="3"/>
    <x v="221"/>
    <n v="679.15000000000009"/>
    <n v="1.0750312891113893"/>
    <n v="858.95"/>
    <n v="0.14052696589691363"/>
  </r>
  <r>
    <n v="4038"/>
    <x v="3875"/>
    <d v="2025-07-13T00:00:00"/>
    <x v="0"/>
    <x v="4"/>
    <x v="0"/>
    <s v="Unkown"/>
    <x v="2"/>
    <x v="1"/>
    <x v="5"/>
    <n v="8"/>
    <x v="0"/>
    <n v="999"/>
    <x v="1"/>
    <x v="200"/>
    <n v="999"/>
    <n v="1.5792192192192194"/>
    <n v="1577.64"/>
    <n v="0.19740240240240242"/>
  </r>
  <r>
    <n v="4039"/>
    <x v="3876"/>
    <d v="2024-11-02T00:00:00"/>
    <x v="1"/>
    <x v="10"/>
    <x v="0"/>
    <s v="Unkown"/>
    <x v="0"/>
    <x v="1"/>
    <x v="5"/>
    <n v="3"/>
    <x v="2"/>
    <n v="199"/>
    <x v="1"/>
    <x v="85"/>
    <n v="199"/>
    <n v="0.35195979899497493"/>
    <n v="70.040000000000006"/>
    <n v="0.11731993299832497"/>
  </r>
  <r>
    <n v="4040"/>
    <x v="3877"/>
    <d v="2025-06-07T00:00:00"/>
    <x v="0"/>
    <x v="0"/>
    <x v="3"/>
    <s v="CUST1402"/>
    <x v="1"/>
    <x v="0"/>
    <x v="7"/>
    <n v="2"/>
    <x v="2"/>
    <n v="299"/>
    <x v="3"/>
    <x v="232"/>
    <n v="254.15"/>
    <n v="0.20167224080267557"/>
    <n v="60.3"/>
    <n v="0.11863072988392681"/>
  </r>
  <r>
    <n v="4041"/>
    <x v="3878"/>
    <d v="2024-11-09T00:00:00"/>
    <x v="1"/>
    <x v="10"/>
    <x v="1"/>
    <s v="Unkown"/>
    <x v="2"/>
    <x v="1"/>
    <x v="1"/>
    <n v="4"/>
    <x v="1"/>
    <n v="499"/>
    <x v="0"/>
    <x v="214"/>
    <n v="474.05"/>
    <n v="0.71681362725450903"/>
    <n v="357.69"/>
    <n v="0.18863516506697606"/>
  </r>
  <r>
    <n v="4042"/>
    <x v="3879"/>
    <d v="2024-11-20T00:00:00"/>
    <x v="1"/>
    <x v="10"/>
    <x v="3"/>
    <s v="Unkown"/>
    <x v="1"/>
    <x v="2"/>
    <x v="2"/>
    <n v="8"/>
    <x v="0"/>
    <n v="99"/>
    <x v="1"/>
    <x v="84"/>
    <n v="99"/>
    <n v="1.810909090909091"/>
    <n v="179.28"/>
    <n v="0.22636363636363638"/>
  </r>
  <r>
    <n v="4043"/>
    <x v="3880"/>
    <d v="2025-12-01T00:00:00"/>
    <x v="0"/>
    <x v="6"/>
    <x v="0"/>
    <s v="Unkown"/>
    <x v="0"/>
    <x v="1"/>
    <x v="6"/>
    <n v="6"/>
    <x v="1"/>
    <n v="499"/>
    <x v="2"/>
    <x v="107"/>
    <n v="449.09999999999997"/>
    <n v="1.4999599198396794"/>
    <n v="748.48"/>
    <n v="0.27777035552586654"/>
  </r>
  <r>
    <n v="4044"/>
    <x v="3881"/>
    <d v="2025-09-01T00:00:00"/>
    <x v="0"/>
    <x v="3"/>
    <x v="0"/>
    <s v="CUST1061"/>
    <x v="0"/>
    <x v="2"/>
    <x v="7"/>
    <n v="2"/>
    <x v="2"/>
    <n v="999"/>
    <x v="1"/>
    <x v="160"/>
    <n v="999"/>
    <n v="0.18487487487487486"/>
    <n v="184.69"/>
    <n v="9.2437437437437431E-2"/>
  </r>
  <r>
    <n v="4045"/>
    <x v="3882"/>
    <d v="2025-10-19T00:00:00"/>
    <x v="0"/>
    <x v="11"/>
    <x v="0"/>
    <s v="Unkown"/>
    <x v="2"/>
    <x v="0"/>
    <x v="1"/>
    <n v="8"/>
    <x v="0"/>
    <n v="499"/>
    <x v="2"/>
    <x v="104"/>
    <n v="449.1"/>
    <n v="1.1969539078156313"/>
    <n v="597.28"/>
    <n v="0.16624359830772656"/>
  </r>
  <r>
    <n v="4046"/>
    <x v="3883"/>
    <d v="2024-03-01T00:00:00"/>
    <x v="1"/>
    <x v="8"/>
    <x v="0"/>
    <s v="Unkown"/>
    <x v="2"/>
    <x v="1"/>
    <x v="7"/>
    <n v="8"/>
    <x v="0"/>
    <n v="499"/>
    <x v="1"/>
    <x v="30"/>
    <n v="499"/>
    <n v="1.0437474949899801"/>
    <n v="520.83000000000004"/>
    <n v="0.13046843687374751"/>
  </r>
  <r>
    <n v="4047"/>
    <x v="3884"/>
    <d v="2024-01-08T00:00:00"/>
    <x v="1"/>
    <x v="9"/>
    <x v="0"/>
    <s v="CUST2892"/>
    <x v="0"/>
    <x v="1"/>
    <x v="2"/>
    <n v="2"/>
    <x v="2"/>
    <n v="199"/>
    <x v="1"/>
    <x v="123"/>
    <n v="199"/>
    <n v="0.37432160804020098"/>
    <n v="74.489999999999995"/>
    <n v="0.18716080402010049"/>
  </r>
  <r>
    <n v="4048"/>
    <x v="3885"/>
    <d v="2025-12-08T00:00:00"/>
    <x v="0"/>
    <x v="6"/>
    <x v="3"/>
    <s v="Unkown"/>
    <x v="2"/>
    <x v="0"/>
    <x v="1"/>
    <n v="10"/>
    <x v="0"/>
    <n v="99"/>
    <x v="1"/>
    <x v="93"/>
    <n v="99"/>
    <n v="1.4627272727272727"/>
    <n v="144.81"/>
    <n v="0.14627272727272728"/>
  </r>
  <r>
    <n v="4049"/>
    <x v="3886"/>
    <d v="2024-05-21T00:00:00"/>
    <x v="1"/>
    <x v="7"/>
    <x v="0"/>
    <s v="Unkown"/>
    <x v="1"/>
    <x v="1"/>
    <x v="2"/>
    <n v="8"/>
    <x v="0"/>
    <n v="999"/>
    <x v="1"/>
    <x v="200"/>
    <n v="999"/>
    <n v="1.7473573573573573"/>
    <n v="1745.61"/>
    <n v="0.21841966966966966"/>
  </r>
  <r>
    <n v="4050"/>
    <x v="3887"/>
    <d v="2025-11-26T00:00:00"/>
    <x v="0"/>
    <x v="10"/>
    <x v="3"/>
    <s v="Unkown"/>
    <x v="1"/>
    <x v="0"/>
    <x v="1"/>
    <n v="6"/>
    <x v="1"/>
    <n v="799"/>
    <x v="1"/>
    <x v="63"/>
    <n v="799"/>
    <n v="1.1878973717146433"/>
    <n v="949.13"/>
    <n v="0.1979828952857739"/>
  </r>
  <r>
    <n v="4051"/>
    <x v="3888"/>
    <d v="2024-04-14T00:00:00"/>
    <x v="1"/>
    <x v="2"/>
    <x v="3"/>
    <s v="Unkown"/>
    <x v="0"/>
    <x v="2"/>
    <x v="5"/>
    <n v="2"/>
    <x v="2"/>
    <n v="99"/>
    <x v="1"/>
    <x v="99"/>
    <n v="99"/>
    <n v="0.40949494949494947"/>
    <n v="40.54"/>
    <n v="0.20474747474747473"/>
  </r>
  <r>
    <n v="4052"/>
    <x v="3889"/>
    <d v="2025-01-21T00:00:00"/>
    <x v="0"/>
    <x v="9"/>
    <x v="3"/>
    <s v="Unkown"/>
    <x v="2"/>
    <x v="0"/>
    <x v="6"/>
    <n v="6"/>
    <x v="1"/>
    <n v="299"/>
    <x v="1"/>
    <x v="26"/>
    <n v="299"/>
    <n v="1.0493311036789297"/>
    <n v="313.75"/>
    <n v="0.17488851727982163"/>
  </r>
  <r>
    <n v="4053"/>
    <x v="3890"/>
    <d v="2025-10-15T00:00:00"/>
    <x v="0"/>
    <x v="11"/>
    <x v="0"/>
    <s v="Unkown"/>
    <x v="0"/>
    <x v="1"/>
    <x v="6"/>
    <n v="9"/>
    <x v="0"/>
    <n v="149"/>
    <x v="1"/>
    <x v="34"/>
    <n v="149"/>
    <n v="2.2294630872483223"/>
    <n v="332.19"/>
    <n v="0.24771812080536912"/>
  </r>
  <r>
    <n v="4054"/>
    <x v="3891"/>
    <d v="2024-05-22T00:00:00"/>
    <x v="1"/>
    <x v="7"/>
    <x v="3"/>
    <s v="Unkown"/>
    <x v="1"/>
    <x v="2"/>
    <x v="3"/>
    <n v="9"/>
    <x v="0"/>
    <n v="499"/>
    <x v="1"/>
    <x v="15"/>
    <n v="499"/>
    <n v="1.591182364729459"/>
    <n v="794"/>
    <n v="0.17679804052549544"/>
  </r>
  <r>
    <n v="4055"/>
    <x v="3892"/>
    <d v="2025-06-06T00:00:00"/>
    <x v="0"/>
    <x v="0"/>
    <x v="0"/>
    <s v="CUST2462"/>
    <x v="1"/>
    <x v="1"/>
    <x v="1"/>
    <n v="3"/>
    <x v="2"/>
    <n v="999"/>
    <x v="3"/>
    <x v="252"/>
    <n v="849.15"/>
    <n v="0.56730730730730727"/>
    <n v="566.74"/>
    <n v="0.22247345384600289"/>
  </r>
  <r>
    <n v="4056"/>
    <x v="3893"/>
    <d v="2025-11-01T00:00:00"/>
    <x v="0"/>
    <x v="10"/>
    <x v="1"/>
    <s v="Unkown"/>
    <x v="2"/>
    <x v="2"/>
    <x v="7"/>
    <n v="5"/>
    <x v="1"/>
    <n v="799"/>
    <x v="1"/>
    <x v="100"/>
    <n v="799"/>
    <n v="0.93863579474342929"/>
    <n v="749.97"/>
    <n v="0.18772715894868586"/>
  </r>
  <r>
    <n v="4057"/>
    <x v="3894"/>
    <d v="2025-12-12T00:00:00"/>
    <x v="0"/>
    <x v="6"/>
    <x v="2"/>
    <s v="Unkown"/>
    <x v="0"/>
    <x v="2"/>
    <x v="0"/>
    <n v="8"/>
    <x v="0"/>
    <n v="199"/>
    <x v="1"/>
    <x v="128"/>
    <n v="199"/>
    <n v="1.9677386934673367"/>
    <n v="391.58"/>
    <n v="0.24596733668341708"/>
  </r>
  <r>
    <n v="4058"/>
    <x v="3895"/>
    <d v="2025-12-05T00:00:00"/>
    <x v="0"/>
    <x v="6"/>
    <x v="0"/>
    <s v="Unkown"/>
    <x v="2"/>
    <x v="1"/>
    <x v="5"/>
    <n v="7"/>
    <x v="0"/>
    <n v="499"/>
    <x v="1"/>
    <x v="69"/>
    <n v="499"/>
    <n v="0.4668336673346693"/>
    <n v="232.95"/>
    <n v="6.6690523904952753E-2"/>
  </r>
  <r>
    <n v="4059"/>
    <x v="3896"/>
    <d v="2024-09-15T00:00:00"/>
    <x v="1"/>
    <x v="3"/>
    <x v="2"/>
    <s v="Unkown"/>
    <x v="2"/>
    <x v="0"/>
    <x v="3"/>
    <n v="2"/>
    <x v="2"/>
    <n v="999"/>
    <x v="1"/>
    <x v="160"/>
    <n v="999"/>
    <n v="0.36365365365365365"/>
    <n v="363.29"/>
    <n v="0.18182682682682683"/>
  </r>
  <r>
    <n v="4060"/>
    <x v="3897"/>
    <d v="2024-04-15T00:00:00"/>
    <x v="1"/>
    <x v="2"/>
    <x v="3"/>
    <s v="CUST2339"/>
    <x v="0"/>
    <x v="1"/>
    <x v="3"/>
    <n v="4"/>
    <x v="1"/>
    <n v="149"/>
    <x v="1"/>
    <x v="41"/>
    <n v="149"/>
    <n v="0.27610738255033557"/>
    <n v="41.14"/>
    <n v="6.9026845637583892E-2"/>
  </r>
  <r>
    <n v="4061"/>
    <x v="3898"/>
    <d v="2024-08-26T00:00:00"/>
    <x v="1"/>
    <x v="5"/>
    <x v="0"/>
    <s v="Unkown"/>
    <x v="1"/>
    <x v="0"/>
    <x v="5"/>
    <n v="6"/>
    <x v="1"/>
    <n v="799"/>
    <x v="1"/>
    <x v="63"/>
    <n v="799"/>
    <n v="1.2677221526908635"/>
    <n v="1012.91"/>
    <n v="0.21128702544847724"/>
  </r>
  <r>
    <n v="4062"/>
    <x v="3899"/>
    <d v="2024-06-29T00:00:00"/>
    <x v="1"/>
    <x v="0"/>
    <x v="3"/>
    <s v="Unkown"/>
    <x v="2"/>
    <x v="1"/>
    <x v="2"/>
    <n v="5"/>
    <x v="1"/>
    <n v="499"/>
    <x v="3"/>
    <x v="10"/>
    <n v="424.15"/>
    <n v="0.61198396793587173"/>
    <n v="305.38"/>
    <n v="0.14399622774961687"/>
  </r>
  <r>
    <n v="4063"/>
    <x v="3900"/>
    <d v="2025-06-06T00:00:00"/>
    <x v="0"/>
    <x v="0"/>
    <x v="3"/>
    <s v="Unkown"/>
    <x v="2"/>
    <x v="0"/>
    <x v="6"/>
    <n v="10"/>
    <x v="0"/>
    <n v="99"/>
    <x v="0"/>
    <x v="262"/>
    <n v="94.05"/>
    <n v="2.2824242424242427"/>
    <n v="225.96"/>
    <n v="0.24025518341307817"/>
  </r>
  <r>
    <n v="4064"/>
    <x v="3901"/>
    <d v="2024-10-09T00:00:00"/>
    <x v="1"/>
    <x v="11"/>
    <x v="3"/>
    <s v="Unkown"/>
    <x v="2"/>
    <x v="1"/>
    <x v="1"/>
    <n v="8"/>
    <x v="0"/>
    <n v="299"/>
    <x v="3"/>
    <x v="144"/>
    <n v="254.15"/>
    <n v="1.4122073578595318"/>
    <n v="422.25"/>
    <n v="0.20767755262640172"/>
  </r>
  <r>
    <n v="4065"/>
    <x v="3902"/>
    <d v="2025-07-16T00:00:00"/>
    <x v="0"/>
    <x v="4"/>
    <x v="3"/>
    <s v="Unkown"/>
    <x v="1"/>
    <x v="0"/>
    <x v="6"/>
    <n v="7"/>
    <x v="0"/>
    <n v="199"/>
    <x v="2"/>
    <x v="169"/>
    <n v="179.1"/>
    <n v="1.1129648241206029"/>
    <n v="221.48"/>
    <n v="0.17666108319374649"/>
  </r>
  <r>
    <n v="4066"/>
    <x v="3903"/>
    <d v="2025-09-20T00:00:00"/>
    <x v="0"/>
    <x v="3"/>
    <x v="3"/>
    <s v="Unkown"/>
    <x v="2"/>
    <x v="0"/>
    <x v="1"/>
    <n v="2"/>
    <x v="2"/>
    <n v="199"/>
    <x v="0"/>
    <x v="264"/>
    <n v="189.05"/>
    <n v="0.4914572864321608"/>
    <n v="97.8"/>
    <n v="0.25866172970113727"/>
  </r>
  <r>
    <n v="4067"/>
    <x v="3904"/>
    <d v="2025-05-05T00:00:00"/>
    <x v="0"/>
    <x v="7"/>
    <x v="1"/>
    <s v="Unkown"/>
    <x v="2"/>
    <x v="1"/>
    <x v="7"/>
    <n v="7"/>
    <x v="0"/>
    <n v="199"/>
    <x v="0"/>
    <x v="0"/>
    <n v="189.04999999999998"/>
    <n v="0.96105527638190957"/>
    <n v="191.25"/>
    <n v="0.14451959043336987"/>
  </r>
  <r>
    <n v="4068"/>
    <x v="3905"/>
    <d v="2024-03-22T00:00:00"/>
    <x v="1"/>
    <x v="8"/>
    <x v="2"/>
    <s v="Unkown"/>
    <x v="2"/>
    <x v="2"/>
    <x v="2"/>
    <n v="5"/>
    <x v="1"/>
    <n v="99"/>
    <x v="3"/>
    <x v="216"/>
    <n v="84.15"/>
    <n v="0.82747474747474747"/>
    <n v="81.92"/>
    <n v="0.19469994058229353"/>
  </r>
  <r>
    <n v="4069"/>
    <x v="3906"/>
    <d v="2025-06-14T00:00:00"/>
    <x v="0"/>
    <x v="0"/>
    <x v="3"/>
    <s v="CUST1399"/>
    <x v="0"/>
    <x v="0"/>
    <x v="0"/>
    <n v="10"/>
    <x v="0"/>
    <n v="499"/>
    <x v="2"/>
    <x v="15"/>
    <n v="449.1"/>
    <n v="0.54188376753507006"/>
    <n v="270.39999999999998"/>
    <n v="6.0209307503896678E-2"/>
  </r>
  <r>
    <n v="4070"/>
    <x v="3907"/>
    <d v="2025-12-06T00:00:00"/>
    <x v="0"/>
    <x v="6"/>
    <x v="3"/>
    <s v="Unkown"/>
    <x v="0"/>
    <x v="0"/>
    <x v="6"/>
    <n v="2"/>
    <x v="2"/>
    <n v="499"/>
    <x v="1"/>
    <x v="72"/>
    <n v="499"/>
    <n v="0.22859719438877754"/>
    <n v="114.07"/>
    <n v="0.11429859719438877"/>
  </r>
  <r>
    <n v="4071"/>
    <x v="3908"/>
    <d v="2025-09-11T00:00:00"/>
    <x v="0"/>
    <x v="3"/>
    <x v="1"/>
    <s v="CUST1159"/>
    <x v="0"/>
    <x v="2"/>
    <x v="3"/>
    <n v="4"/>
    <x v="1"/>
    <n v="499"/>
    <x v="2"/>
    <x v="142"/>
    <n v="449.1"/>
    <n v="0.98204408817635269"/>
    <n v="490.04"/>
    <n v="0.27279002449343132"/>
  </r>
  <r>
    <n v="4072"/>
    <x v="3909"/>
    <d v="2024-09-13T00:00:00"/>
    <x v="1"/>
    <x v="3"/>
    <x v="3"/>
    <s v="Unkown"/>
    <x v="0"/>
    <x v="1"/>
    <x v="6"/>
    <n v="3"/>
    <x v="2"/>
    <n v="99"/>
    <x v="1"/>
    <x v="132"/>
    <n v="99"/>
    <n v="0.86303030303030304"/>
    <n v="85.44"/>
    <n v="0.28767676767676764"/>
  </r>
  <r>
    <n v="4073"/>
    <x v="3910"/>
    <d v="2025-07-28T00:00:00"/>
    <x v="0"/>
    <x v="4"/>
    <x v="3"/>
    <s v="Unkown"/>
    <x v="2"/>
    <x v="2"/>
    <x v="1"/>
    <n v="3"/>
    <x v="2"/>
    <n v="149"/>
    <x v="3"/>
    <x v="253"/>
    <n v="126.64999999999999"/>
    <n v="0.4913422818791946"/>
    <n v="73.209999999999994"/>
    <n v="0.1926832477957626"/>
  </r>
  <r>
    <n v="4074"/>
    <x v="3911"/>
    <d v="2025-06-06T00:00:00"/>
    <x v="0"/>
    <x v="0"/>
    <x v="2"/>
    <s v="CUST1903"/>
    <x v="1"/>
    <x v="2"/>
    <x v="2"/>
    <n v="6"/>
    <x v="1"/>
    <n v="299"/>
    <x v="2"/>
    <x v="261"/>
    <n v="269.09999999999997"/>
    <n v="1.2939464882943144"/>
    <n v="386.89"/>
    <n v="0.23961972005450266"/>
  </r>
  <r>
    <n v="4075"/>
    <x v="3912"/>
    <d v="2024-12-20T00:00:00"/>
    <x v="1"/>
    <x v="6"/>
    <x v="2"/>
    <s v="CUST2814"/>
    <x v="0"/>
    <x v="0"/>
    <x v="0"/>
    <n v="1"/>
    <x v="2"/>
    <n v="149"/>
    <x v="1"/>
    <x v="7"/>
    <n v="149"/>
    <n v="0.24503355704697985"/>
    <n v="36.51"/>
    <n v="0.24503355704697985"/>
  </r>
  <r>
    <n v="4076"/>
    <x v="3913"/>
    <d v="2025-07-30T00:00:00"/>
    <x v="0"/>
    <x v="4"/>
    <x v="3"/>
    <s v="Unkown"/>
    <x v="1"/>
    <x v="2"/>
    <x v="0"/>
    <n v="4"/>
    <x v="1"/>
    <n v="149"/>
    <x v="1"/>
    <x v="41"/>
    <n v="149"/>
    <n v="0.93845637583892627"/>
    <n v="139.83000000000001"/>
    <n v="0.23461409395973157"/>
  </r>
  <r>
    <n v="4077"/>
    <x v="3914"/>
    <d v="2024-04-08T00:00:00"/>
    <x v="1"/>
    <x v="2"/>
    <x v="1"/>
    <s v="Unkown"/>
    <x v="0"/>
    <x v="2"/>
    <x v="7"/>
    <n v="4"/>
    <x v="1"/>
    <n v="299"/>
    <x v="0"/>
    <x v="51"/>
    <n v="284.05"/>
    <n v="0.65364548494983277"/>
    <n v="195.44"/>
    <n v="0.17201196972364019"/>
  </r>
  <r>
    <n v="4078"/>
    <x v="3915"/>
    <d v="2024-12-02T00:00:00"/>
    <x v="1"/>
    <x v="6"/>
    <x v="1"/>
    <s v="Unkown"/>
    <x v="0"/>
    <x v="0"/>
    <x v="3"/>
    <n v="7"/>
    <x v="0"/>
    <n v="499"/>
    <x v="2"/>
    <x v="121"/>
    <n v="449.09999999999997"/>
    <n v="0.60819639278557114"/>
    <n v="303.49"/>
    <n v="9.6539109965963682E-2"/>
  </r>
  <r>
    <n v="4079"/>
    <x v="3916"/>
    <d v="2025-10-01T00:00:00"/>
    <x v="0"/>
    <x v="11"/>
    <x v="1"/>
    <s v="Unkown"/>
    <x v="2"/>
    <x v="1"/>
    <x v="0"/>
    <n v="5"/>
    <x v="1"/>
    <n v="999"/>
    <x v="1"/>
    <x v="136"/>
    <n v="999"/>
    <n v="1.3288988988988988"/>
    <n v="1327.57"/>
    <n v="0.26577977977977979"/>
  </r>
  <r>
    <n v="4080"/>
    <x v="3917"/>
    <d v="2024-02-02T00:00:00"/>
    <x v="1"/>
    <x v="1"/>
    <x v="3"/>
    <s v="Unkown"/>
    <x v="1"/>
    <x v="2"/>
    <x v="7"/>
    <n v="7"/>
    <x v="0"/>
    <n v="799"/>
    <x v="0"/>
    <x v="42"/>
    <n v="759.05000000000007"/>
    <n v="1.683566958698373"/>
    <n v="1345.17"/>
    <n v="0.25316796371404104"/>
  </r>
  <r>
    <n v="4081"/>
    <x v="3918"/>
    <d v="2024-06-05T00:00:00"/>
    <x v="1"/>
    <x v="0"/>
    <x v="3"/>
    <s v="Unkown"/>
    <x v="0"/>
    <x v="1"/>
    <x v="6"/>
    <n v="9"/>
    <x v="0"/>
    <n v="799"/>
    <x v="2"/>
    <x v="118"/>
    <n v="719.09999999999991"/>
    <n v="0.87449311639549443"/>
    <n v="698.72"/>
    <n v="0.10796211313524623"/>
  </r>
  <r>
    <n v="4082"/>
    <x v="3919"/>
    <d v="2025-08-12T00:00:00"/>
    <x v="0"/>
    <x v="5"/>
    <x v="0"/>
    <s v="Unkown"/>
    <x v="0"/>
    <x v="2"/>
    <x v="7"/>
    <n v="5"/>
    <x v="1"/>
    <n v="199"/>
    <x v="1"/>
    <x v="86"/>
    <n v="199"/>
    <n v="0.27834170854271356"/>
    <n v="55.39"/>
    <n v="5.5668341708542714E-2"/>
  </r>
  <r>
    <n v="4083"/>
    <x v="3920"/>
    <d v="2024-03-14T00:00:00"/>
    <x v="1"/>
    <x v="8"/>
    <x v="1"/>
    <s v="Unkown"/>
    <x v="0"/>
    <x v="0"/>
    <x v="1"/>
    <n v="4"/>
    <x v="1"/>
    <n v="149"/>
    <x v="1"/>
    <x v="41"/>
    <n v="149"/>
    <n v="0.39382550335570471"/>
    <n v="58.68"/>
    <n v="9.8456375838926177E-2"/>
  </r>
  <r>
    <n v="4084"/>
    <x v="3921"/>
    <d v="2024-09-01T00:00:00"/>
    <x v="1"/>
    <x v="3"/>
    <x v="0"/>
    <s v="CUST2074"/>
    <x v="2"/>
    <x v="0"/>
    <x v="2"/>
    <n v="6"/>
    <x v="1"/>
    <n v="149"/>
    <x v="0"/>
    <x v="170"/>
    <n v="141.54999999999998"/>
    <n v="1.1451006711409397"/>
    <n v="170.62"/>
    <n v="0.20089485458612977"/>
  </r>
  <r>
    <n v="4085"/>
    <x v="3922"/>
    <d v="2024-04-15T00:00:00"/>
    <x v="1"/>
    <x v="2"/>
    <x v="2"/>
    <s v="Unkown"/>
    <x v="0"/>
    <x v="0"/>
    <x v="7"/>
    <n v="7"/>
    <x v="0"/>
    <n v="199"/>
    <x v="2"/>
    <x v="169"/>
    <n v="179.1"/>
    <n v="1.3185427135678391"/>
    <n v="262.39"/>
    <n v="0.20929249421711732"/>
  </r>
  <r>
    <n v="4086"/>
    <x v="3923"/>
    <d v="2025-12-23T00:00:00"/>
    <x v="0"/>
    <x v="6"/>
    <x v="0"/>
    <s v="Unkown"/>
    <x v="2"/>
    <x v="2"/>
    <x v="6"/>
    <n v="6"/>
    <x v="1"/>
    <n v="499"/>
    <x v="1"/>
    <x v="140"/>
    <n v="499"/>
    <n v="0.73390781563126262"/>
    <n v="366.22"/>
    <n v="0.1223179692718771"/>
  </r>
  <r>
    <n v="4087"/>
    <x v="3924"/>
    <d v="2025-12-22T00:00:00"/>
    <x v="0"/>
    <x v="6"/>
    <x v="3"/>
    <s v="CUST1900"/>
    <x v="2"/>
    <x v="1"/>
    <x v="1"/>
    <n v="9"/>
    <x v="0"/>
    <n v="199"/>
    <x v="1"/>
    <x v="110"/>
    <n v="199"/>
    <n v="0.89020100502512567"/>
    <n v="177.15"/>
    <n v="9.8911222780569519E-2"/>
  </r>
  <r>
    <n v="4088"/>
    <x v="3925"/>
    <d v="2024-08-24T00:00:00"/>
    <x v="1"/>
    <x v="5"/>
    <x v="3"/>
    <s v="Unkown"/>
    <x v="0"/>
    <x v="0"/>
    <x v="6"/>
    <n v="3"/>
    <x v="2"/>
    <n v="199"/>
    <x v="1"/>
    <x v="85"/>
    <n v="199"/>
    <n v="0.68412060301507527"/>
    <n v="136.13999999999999"/>
    <n v="0.22804020100502509"/>
  </r>
  <r>
    <n v="4089"/>
    <x v="3926"/>
    <d v="2025-01-05T00:00:00"/>
    <x v="0"/>
    <x v="9"/>
    <x v="0"/>
    <s v="Unkown"/>
    <x v="2"/>
    <x v="2"/>
    <x v="7"/>
    <n v="1"/>
    <x v="2"/>
    <n v="799"/>
    <x v="0"/>
    <x v="212"/>
    <n v="759.05"/>
    <n v="0.22780976220275345"/>
    <n v="182.02"/>
    <n v="0.2397997496871089"/>
  </r>
  <r>
    <n v="4090"/>
    <x v="3927"/>
    <d v="2025-04-27T00:00:00"/>
    <x v="0"/>
    <x v="2"/>
    <x v="1"/>
    <s v="Unkown"/>
    <x v="1"/>
    <x v="1"/>
    <x v="3"/>
    <n v="9"/>
    <x v="0"/>
    <n v="299"/>
    <x v="0"/>
    <x v="32"/>
    <n v="284.04999999999995"/>
    <n v="1.623411371237458"/>
    <n v="485.4"/>
    <n v="0.18987267499853314"/>
  </r>
  <r>
    <n v="4091"/>
    <x v="3928"/>
    <d v="2024-01-04T00:00:00"/>
    <x v="1"/>
    <x v="9"/>
    <x v="3"/>
    <s v="Unkown"/>
    <x v="1"/>
    <x v="2"/>
    <x v="2"/>
    <n v="6"/>
    <x v="1"/>
    <n v="999"/>
    <x v="3"/>
    <x v="126"/>
    <n v="849.15"/>
    <n v="1.1692592592592592"/>
    <n v="1168.0899999999999"/>
    <n v="0.22926652142338416"/>
  </r>
  <r>
    <n v="4092"/>
    <x v="3929"/>
    <d v="2024-08-05T00:00:00"/>
    <x v="1"/>
    <x v="5"/>
    <x v="3"/>
    <s v="CUST1925"/>
    <x v="2"/>
    <x v="1"/>
    <x v="4"/>
    <n v="6"/>
    <x v="1"/>
    <n v="499"/>
    <x v="0"/>
    <x v="209"/>
    <n v="474.05"/>
    <n v="0.33392785571142286"/>
    <n v="166.63"/>
    <n v="5.8583834335337336E-2"/>
  </r>
  <r>
    <n v="4093"/>
    <x v="3930"/>
    <d v="2025-07-14T00:00:00"/>
    <x v="0"/>
    <x v="4"/>
    <x v="0"/>
    <s v="Unkown"/>
    <x v="2"/>
    <x v="2"/>
    <x v="1"/>
    <n v="5"/>
    <x v="1"/>
    <n v="99"/>
    <x v="1"/>
    <x v="80"/>
    <n v="99"/>
    <n v="1.3145454545454545"/>
    <n v="130.13999999999999"/>
    <n v="0.26290909090909087"/>
  </r>
  <r>
    <n v="4094"/>
    <x v="3931"/>
    <d v="2025-04-20T00:00:00"/>
    <x v="0"/>
    <x v="2"/>
    <x v="0"/>
    <s v="Unkown"/>
    <x v="0"/>
    <x v="1"/>
    <x v="6"/>
    <n v="1"/>
    <x v="2"/>
    <n v="299"/>
    <x v="1"/>
    <x v="124"/>
    <n v="299"/>
    <n v="9.909698996655518E-2"/>
    <n v="29.63"/>
    <n v="9.909698996655518E-2"/>
  </r>
  <r>
    <n v="4095"/>
    <x v="3932"/>
    <d v="2025-11-03T00:00:00"/>
    <x v="0"/>
    <x v="10"/>
    <x v="3"/>
    <s v="CUST2555"/>
    <x v="0"/>
    <x v="2"/>
    <x v="7"/>
    <n v="10"/>
    <x v="0"/>
    <n v="99"/>
    <x v="0"/>
    <x v="262"/>
    <n v="94.05"/>
    <n v="1.1295959595959595"/>
    <n v="111.83"/>
    <n v="0.11890483785220628"/>
  </r>
  <r>
    <n v="4096"/>
    <x v="3933"/>
    <d v="2025-08-15T00:00:00"/>
    <x v="0"/>
    <x v="5"/>
    <x v="2"/>
    <s v="Unkown"/>
    <x v="1"/>
    <x v="1"/>
    <x v="7"/>
    <n v="9"/>
    <x v="0"/>
    <n v="99"/>
    <x v="1"/>
    <x v="117"/>
    <n v="99"/>
    <n v="1.8449494949494951"/>
    <n v="182.65"/>
    <n v="0.20499438832772165"/>
  </r>
  <r>
    <n v="4097"/>
    <x v="3934"/>
    <d v="2025-07-26T00:00:00"/>
    <x v="0"/>
    <x v="4"/>
    <x v="0"/>
    <s v="Unkown"/>
    <x v="0"/>
    <x v="0"/>
    <x v="0"/>
    <n v="7"/>
    <x v="0"/>
    <n v="299"/>
    <x v="1"/>
    <x v="198"/>
    <n v="299"/>
    <n v="0.60775919732441475"/>
    <n v="181.72"/>
    <n v="8.6822742474916392E-2"/>
  </r>
  <r>
    <n v="4098"/>
    <x v="3935"/>
    <d v="2024-07-16T00:00:00"/>
    <x v="1"/>
    <x v="4"/>
    <x v="2"/>
    <s v="Unkown"/>
    <x v="2"/>
    <x v="1"/>
    <x v="0"/>
    <n v="3"/>
    <x v="2"/>
    <n v="299"/>
    <x v="1"/>
    <x v="25"/>
    <n v="299"/>
    <n v="0.76408026755852843"/>
    <n v="228.46"/>
    <n v="0.25469342251950949"/>
  </r>
  <r>
    <n v="4099"/>
    <x v="3936"/>
    <d v="2024-06-11T00:00:00"/>
    <x v="1"/>
    <x v="0"/>
    <x v="3"/>
    <s v="Unkown"/>
    <x v="0"/>
    <x v="0"/>
    <x v="5"/>
    <n v="1"/>
    <x v="2"/>
    <n v="99"/>
    <x v="1"/>
    <x v="111"/>
    <n v="99"/>
    <n v="0.11727272727272726"/>
    <n v="11.61"/>
    <n v="0.11727272727272726"/>
  </r>
  <r>
    <n v="4100"/>
    <x v="3937"/>
    <d v="2025-11-12T00:00:00"/>
    <x v="0"/>
    <x v="10"/>
    <x v="3"/>
    <s v="Unkown"/>
    <x v="0"/>
    <x v="2"/>
    <x v="6"/>
    <n v="7"/>
    <x v="0"/>
    <n v="299"/>
    <x v="1"/>
    <x v="198"/>
    <n v="299"/>
    <n v="1.8622073578595317"/>
    <n v="556.79999999999995"/>
    <n v="0.26602962255136164"/>
  </r>
  <r>
    <n v="4101"/>
    <x v="3938"/>
    <d v="2025-02-18T00:00:00"/>
    <x v="0"/>
    <x v="1"/>
    <x v="3"/>
    <s v="CUST1742"/>
    <x v="1"/>
    <x v="0"/>
    <x v="5"/>
    <n v="9"/>
    <x v="0"/>
    <n v="999"/>
    <x v="0"/>
    <x v="187"/>
    <n v="949.05000000000007"/>
    <n v="0.60854854854854856"/>
    <n v="607.94000000000005"/>
    <n v="7.1175268836087546E-2"/>
  </r>
  <r>
    <n v="4102"/>
    <x v="3939"/>
    <d v="2025-04-07T00:00:00"/>
    <x v="0"/>
    <x v="2"/>
    <x v="1"/>
    <s v="CUST2580"/>
    <x v="0"/>
    <x v="1"/>
    <x v="2"/>
    <n v="10"/>
    <x v="0"/>
    <n v="199"/>
    <x v="2"/>
    <x v="110"/>
    <n v="179.1"/>
    <n v="2.422713567839196"/>
    <n v="482.12"/>
    <n v="0.26919039642657733"/>
  </r>
  <r>
    <n v="4103"/>
    <x v="3940"/>
    <d v="2025-03-08T00:00:00"/>
    <x v="0"/>
    <x v="8"/>
    <x v="1"/>
    <s v="CUST1454"/>
    <x v="2"/>
    <x v="2"/>
    <x v="7"/>
    <n v="5"/>
    <x v="1"/>
    <n v="99"/>
    <x v="1"/>
    <x v="80"/>
    <n v="99"/>
    <n v="0.89656565656565657"/>
    <n v="88.76"/>
    <n v="0.17931313131313131"/>
  </r>
  <r>
    <n v="4104"/>
    <x v="3941"/>
    <d v="2025-04-04T00:00:00"/>
    <x v="0"/>
    <x v="2"/>
    <x v="1"/>
    <s v="Unkown"/>
    <x v="0"/>
    <x v="1"/>
    <x v="6"/>
    <n v="7"/>
    <x v="0"/>
    <n v="99"/>
    <x v="0"/>
    <x v="157"/>
    <n v="94.05"/>
    <n v="1.8086868686868687"/>
    <n v="179.06"/>
    <n v="0.27198298777246144"/>
  </r>
  <r>
    <n v="4105"/>
    <x v="3942"/>
    <d v="2025-05-02T00:00:00"/>
    <x v="0"/>
    <x v="7"/>
    <x v="0"/>
    <s v="Unkown"/>
    <x v="2"/>
    <x v="0"/>
    <x v="1"/>
    <n v="9"/>
    <x v="0"/>
    <n v="299"/>
    <x v="3"/>
    <x v="152"/>
    <n v="254.14999999999998"/>
    <n v="1.6051505016722407"/>
    <n v="479.94"/>
    <n v="0.20982359498983541"/>
  </r>
  <r>
    <n v="4106"/>
    <x v="3943"/>
    <d v="2025-03-18T00:00:00"/>
    <x v="0"/>
    <x v="8"/>
    <x v="1"/>
    <s v="Unkown"/>
    <x v="0"/>
    <x v="0"/>
    <x v="4"/>
    <n v="10"/>
    <x v="0"/>
    <n v="799"/>
    <x v="1"/>
    <x v="223"/>
    <n v="799"/>
    <n v="2.1293742177722152"/>
    <n v="1701.37"/>
    <n v="0.21293742177722152"/>
  </r>
  <r>
    <n v="4107"/>
    <x v="3944"/>
    <d v="2024-12-09T00:00:00"/>
    <x v="1"/>
    <x v="6"/>
    <x v="3"/>
    <s v="Unkown"/>
    <x v="0"/>
    <x v="0"/>
    <x v="1"/>
    <n v="10"/>
    <x v="0"/>
    <n v="199"/>
    <x v="3"/>
    <x v="247"/>
    <n v="169.15"/>
    <n v="1.7904522613065328"/>
    <n v="356.3"/>
    <n v="0.2106414425066509"/>
  </r>
  <r>
    <n v="4108"/>
    <x v="3945"/>
    <d v="2024-10-13T00:00:00"/>
    <x v="1"/>
    <x v="11"/>
    <x v="2"/>
    <s v="Unkown"/>
    <x v="2"/>
    <x v="2"/>
    <x v="3"/>
    <n v="9"/>
    <x v="0"/>
    <n v="149"/>
    <x v="3"/>
    <x v="47"/>
    <n v="126.64999999999999"/>
    <n v="1.6534899328859061"/>
    <n v="246.37"/>
    <n v="0.21614247488704658"/>
  </r>
  <r>
    <n v="4109"/>
    <x v="3946"/>
    <d v="2024-07-22T00:00:00"/>
    <x v="1"/>
    <x v="4"/>
    <x v="3"/>
    <s v="Unkown"/>
    <x v="2"/>
    <x v="1"/>
    <x v="7"/>
    <n v="6"/>
    <x v="1"/>
    <n v="299"/>
    <x v="1"/>
    <x v="26"/>
    <n v="299"/>
    <n v="1.0979598662207359"/>
    <n v="328.29"/>
    <n v="0.18299331103678931"/>
  </r>
  <r>
    <n v="4110"/>
    <x v="3947"/>
    <d v="2025-06-26T00:00:00"/>
    <x v="0"/>
    <x v="0"/>
    <x v="1"/>
    <s v="CUST2960"/>
    <x v="1"/>
    <x v="1"/>
    <x v="6"/>
    <n v="8"/>
    <x v="0"/>
    <n v="499"/>
    <x v="2"/>
    <x v="104"/>
    <n v="449.1"/>
    <n v="2.0639879759519038"/>
    <n v="1029.93"/>
    <n v="0.28666499665998663"/>
  </r>
  <r>
    <n v="4111"/>
    <x v="3948"/>
    <d v="2025-01-18T00:00:00"/>
    <x v="0"/>
    <x v="9"/>
    <x v="2"/>
    <s v="Unkown"/>
    <x v="2"/>
    <x v="1"/>
    <x v="0"/>
    <n v="6"/>
    <x v="1"/>
    <n v="99"/>
    <x v="2"/>
    <x v="197"/>
    <n v="89.100000000000009"/>
    <n v="0.88232323232323229"/>
    <n v="87.35"/>
    <n v="0.16339319117096893"/>
  </r>
  <r>
    <n v="4112"/>
    <x v="3949"/>
    <d v="2024-11-24T00:00:00"/>
    <x v="1"/>
    <x v="10"/>
    <x v="3"/>
    <s v="Unkown"/>
    <x v="2"/>
    <x v="0"/>
    <x v="4"/>
    <n v="7"/>
    <x v="0"/>
    <n v="299"/>
    <x v="1"/>
    <x v="198"/>
    <n v="299"/>
    <n v="0.46568561872909703"/>
    <n v="139.24"/>
    <n v="6.6526516961299575E-2"/>
  </r>
  <r>
    <n v="4113"/>
    <x v="3950"/>
    <d v="2025-05-06T00:00:00"/>
    <x v="0"/>
    <x v="7"/>
    <x v="3"/>
    <s v="Unkown"/>
    <x v="2"/>
    <x v="1"/>
    <x v="5"/>
    <n v="10"/>
    <x v="0"/>
    <n v="499"/>
    <x v="1"/>
    <x v="61"/>
    <n v="499"/>
    <n v="0.65999999999999992"/>
    <n v="329.34"/>
    <n v="6.5999999999999989E-2"/>
  </r>
  <r>
    <n v="4114"/>
    <x v="3951"/>
    <d v="2024-03-06T00:00:00"/>
    <x v="1"/>
    <x v="8"/>
    <x v="1"/>
    <s v="CUST2601"/>
    <x v="2"/>
    <x v="1"/>
    <x v="7"/>
    <n v="10"/>
    <x v="0"/>
    <n v="199"/>
    <x v="3"/>
    <x v="247"/>
    <n v="169.15"/>
    <n v="1.797537688442211"/>
    <n v="357.71"/>
    <n v="0.21147502216967187"/>
  </r>
  <r>
    <n v="4115"/>
    <x v="3952"/>
    <d v="2025-01-27T00:00:00"/>
    <x v="0"/>
    <x v="9"/>
    <x v="3"/>
    <s v="Unkown"/>
    <x v="1"/>
    <x v="1"/>
    <x v="2"/>
    <n v="8"/>
    <x v="0"/>
    <n v="499"/>
    <x v="2"/>
    <x v="104"/>
    <n v="449.1"/>
    <n v="0.45935871743486972"/>
    <n v="229.22"/>
    <n v="6.3799821865954121E-2"/>
  </r>
  <r>
    <n v="4117"/>
    <x v="3953"/>
    <d v="2024-08-03T00:00:00"/>
    <x v="1"/>
    <x v="5"/>
    <x v="2"/>
    <s v="Unkown"/>
    <x v="1"/>
    <x v="0"/>
    <x v="4"/>
    <n v="5"/>
    <x v="1"/>
    <n v="149"/>
    <x v="0"/>
    <x v="97"/>
    <n v="141.55000000000001"/>
    <n v="1.1719463087248323"/>
    <n v="174.62"/>
    <n v="0.24672553867891206"/>
  </r>
  <r>
    <n v="4118"/>
    <x v="3954"/>
    <d v="2024-03-18T00:00:00"/>
    <x v="1"/>
    <x v="8"/>
    <x v="0"/>
    <s v="CUST2778"/>
    <x v="0"/>
    <x v="1"/>
    <x v="6"/>
    <n v="4"/>
    <x v="1"/>
    <n v="299"/>
    <x v="1"/>
    <x v="49"/>
    <n v="299"/>
    <n v="0.73257525083612041"/>
    <n v="219.04"/>
    <n v="0.1831438127090301"/>
  </r>
  <r>
    <n v="4119"/>
    <x v="3955"/>
    <d v="2025-01-08T00:00:00"/>
    <x v="0"/>
    <x v="9"/>
    <x v="3"/>
    <s v="Unkown"/>
    <x v="2"/>
    <x v="2"/>
    <x v="5"/>
    <n v="10"/>
    <x v="0"/>
    <n v="999"/>
    <x v="2"/>
    <x v="83"/>
    <n v="899.1"/>
    <n v="1.6194694694694693"/>
    <n v="1617.85"/>
    <n v="0.17994105216327438"/>
  </r>
  <r>
    <n v="4120"/>
    <x v="3956"/>
    <d v="2025-01-21T00:00:00"/>
    <x v="0"/>
    <x v="9"/>
    <x v="3"/>
    <s v="Unkown"/>
    <x v="2"/>
    <x v="2"/>
    <x v="7"/>
    <n v="1"/>
    <x v="2"/>
    <n v="799"/>
    <x v="1"/>
    <x v="14"/>
    <n v="799"/>
    <n v="9.6345431789737174E-2"/>
    <n v="76.98"/>
    <n v="9.6345431789737174E-2"/>
  </r>
  <r>
    <n v="4121"/>
    <x v="3957"/>
    <d v="2024-04-14T00:00:00"/>
    <x v="1"/>
    <x v="2"/>
    <x v="0"/>
    <s v="Unkown"/>
    <x v="1"/>
    <x v="2"/>
    <x v="2"/>
    <n v="3"/>
    <x v="2"/>
    <n v="999"/>
    <x v="3"/>
    <x v="252"/>
    <n v="849.15"/>
    <n v="0.53591591591591592"/>
    <n v="535.38"/>
    <n v="0.21016310428075136"/>
  </r>
  <r>
    <n v="4122"/>
    <x v="3958"/>
    <d v="2025-11-27T00:00:00"/>
    <x v="0"/>
    <x v="10"/>
    <x v="0"/>
    <s v="Unkown"/>
    <x v="0"/>
    <x v="1"/>
    <x v="7"/>
    <n v="6"/>
    <x v="1"/>
    <n v="299"/>
    <x v="1"/>
    <x v="26"/>
    <n v="299"/>
    <n v="1.5209698996655518"/>
    <n v="454.77"/>
    <n v="0.25349498327759196"/>
  </r>
  <r>
    <n v="4123"/>
    <x v="3959"/>
    <d v="2024-11-30T00:00:00"/>
    <x v="1"/>
    <x v="10"/>
    <x v="3"/>
    <s v="Unkown"/>
    <x v="0"/>
    <x v="0"/>
    <x v="0"/>
    <n v="8"/>
    <x v="0"/>
    <n v="499"/>
    <x v="0"/>
    <x v="192"/>
    <n v="474.05"/>
    <n v="1.9047695390781563"/>
    <n v="950.48"/>
    <n v="0.25062757093133636"/>
  </r>
  <r>
    <n v="4124"/>
    <x v="3960"/>
    <d v="2024-04-22T00:00:00"/>
    <x v="1"/>
    <x v="2"/>
    <x v="0"/>
    <s v="Unkown"/>
    <x v="1"/>
    <x v="1"/>
    <x v="4"/>
    <n v="10"/>
    <x v="0"/>
    <n v="99"/>
    <x v="1"/>
    <x v="93"/>
    <n v="99"/>
    <n v="2.1014141414141414"/>
    <n v="208.04"/>
    <n v="0.21014141414141413"/>
  </r>
  <r>
    <n v="4125"/>
    <x v="3961"/>
    <d v="2024-10-28T00:00:00"/>
    <x v="1"/>
    <x v="11"/>
    <x v="3"/>
    <s v="CUST1920"/>
    <x v="0"/>
    <x v="0"/>
    <x v="5"/>
    <n v="5"/>
    <x v="1"/>
    <n v="99"/>
    <x v="2"/>
    <x v="182"/>
    <n v="89.1"/>
    <n v="0.78262626262626267"/>
    <n v="77.48"/>
    <n v="0.17391694725028059"/>
  </r>
  <r>
    <n v="4126"/>
    <x v="3962"/>
    <d v="2024-07-24T00:00:00"/>
    <x v="1"/>
    <x v="4"/>
    <x v="3"/>
    <s v="Unkown"/>
    <x v="0"/>
    <x v="0"/>
    <x v="3"/>
    <n v="8"/>
    <x v="0"/>
    <n v="199"/>
    <x v="3"/>
    <x v="213"/>
    <n v="169.15"/>
    <n v="1.780502512562814"/>
    <n v="354.32"/>
    <n v="0.26183860478864912"/>
  </r>
  <r>
    <n v="4127"/>
    <x v="3963"/>
    <d v="2024-03-28T00:00:00"/>
    <x v="1"/>
    <x v="8"/>
    <x v="3"/>
    <s v="Unkown"/>
    <x v="0"/>
    <x v="1"/>
    <x v="3"/>
    <n v="6"/>
    <x v="1"/>
    <n v="199"/>
    <x v="2"/>
    <x v="240"/>
    <n v="179.1"/>
    <n v="0.28723618090452258"/>
    <n v="57.16"/>
    <n v="5.3191885352689372E-2"/>
  </r>
  <r>
    <n v="4129"/>
    <x v="3964"/>
    <d v="2024-05-30T00:00:00"/>
    <x v="1"/>
    <x v="7"/>
    <x v="0"/>
    <s v="Unkown"/>
    <x v="2"/>
    <x v="2"/>
    <x v="1"/>
    <n v="4"/>
    <x v="1"/>
    <n v="99"/>
    <x v="3"/>
    <x v="190"/>
    <n v="84.15"/>
    <n v="0.18898989898989899"/>
    <n v="18.71"/>
    <n v="5.5585264408793821E-2"/>
  </r>
  <r>
    <n v="4130"/>
    <x v="3965"/>
    <d v="2025-09-26T00:00:00"/>
    <x v="0"/>
    <x v="3"/>
    <x v="1"/>
    <s v="Unkown"/>
    <x v="1"/>
    <x v="0"/>
    <x v="2"/>
    <n v="8"/>
    <x v="0"/>
    <n v="99"/>
    <x v="1"/>
    <x v="84"/>
    <n v="99"/>
    <n v="0.6646464646464646"/>
    <n v="65.8"/>
    <n v="8.3080808080808075E-2"/>
  </r>
  <r>
    <n v="4131"/>
    <x v="3966"/>
    <d v="2025-12-20T00:00:00"/>
    <x v="0"/>
    <x v="6"/>
    <x v="3"/>
    <s v="Unkown"/>
    <x v="1"/>
    <x v="0"/>
    <x v="2"/>
    <n v="4"/>
    <x v="1"/>
    <n v="99"/>
    <x v="3"/>
    <x v="190"/>
    <n v="84.15"/>
    <n v="0.17242424242424242"/>
    <n v="17.07"/>
    <n v="5.071301247771836E-2"/>
  </r>
  <r>
    <n v="4132"/>
    <x v="3967"/>
    <d v="2025-01-27T00:00:00"/>
    <x v="0"/>
    <x v="9"/>
    <x v="0"/>
    <s v="CUST1820"/>
    <x v="0"/>
    <x v="1"/>
    <x v="5"/>
    <n v="8"/>
    <x v="0"/>
    <n v="149"/>
    <x v="2"/>
    <x v="6"/>
    <n v="134.1"/>
    <n v="0.47926174496644292"/>
    <n v="71.41"/>
    <n v="6.6564131245339303E-2"/>
  </r>
  <r>
    <n v="4133"/>
    <x v="3968"/>
    <d v="2024-03-13T00:00:00"/>
    <x v="1"/>
    <x v="8"/>
    <x v="1"/>
    <s v="Unkown"/>
    <x v="0"/>
    <x v="2"/>
    <x v="3"/>
    <n v="3"/>
    <x v="2"/>
    <n v="199"/>
    <x v="0"/>
    <x v="114"/>
    <n v="189.04999999999998"/>
    <n v="0.62628140703517587"/>
    <n v="124.63"/>
    <n v="0.21974786211760558"/>
  </r>
  <r>
    <n v="4134"/>
    <x v="3969"/>
    <d v="2025-05-13T00:00:00"/>
    <x v="0"/>
    <x v="7"/>
    <x v="0"/>
    <s v="Unkown"/>
    <x v="2"/>
    <x v="0"/>
    <x v="2"/>
    <n v="8"/>
    <x v="0"/>
    <n v="999"/>
    <x v="3"/>
    <x v="248"/>
    <n v="849.15"/>
    <n v="0.71718718718718721"/>
    <n v="716.47"/>
    <n v="0.10546870399811577"/>
  </r>
  <r>
    <n v="4135"/>
    <x v="3970"/>
    <d v="2024-09-28T00:00:00"/>
    <x v="1"/>
    <x v="3"/>
    <x v="3"/>
    <s v="Unkown"/>
    <x v="1"/>
    <x v="1"/>
    <x v="4"/>
    <n v="7"/>
    <x v="0"/>
    <n v="299"/>
    <x v="0"/>
    <x v="215"/>
    <n v="284.05"/>
    <n v="1.5777591973244147"/>
    <n v="471.75"/>
    <n v="0.23725702215404734"/>
  </r>
  <r>
    <n v="4136"/>
    <x v="3971"/>
    <d v="2024-07-15T00:00:00"/>
    <x v="1"/>
    <x v="4"/>
    <x v="1"/>
    <s v="Unkown"/>
    <x v="0"/>
    <x v="0"/>
    <x v="1"/>
    <n v="6"/>
    <x v="1"/>
    <n v="999"/>
    <x v="1"/>
    <x v="166"/>
    <n v="999"/>
    <n v="0.6291591591591591"/>
    <n v="628.53"/>
    <n v="0.10485985985985985"/>
  </r>
  <r>
    <n v="4137"/>
    <x v="3972"/>
    <d v="2024-09-11T00:00:00"/>
    <x v="1"/>
    <x v="3"/>
    <x v="0"/>
    <s v="Unkown"/>
    <x v="1"/>
    <x v="1"/>
    <x v="5"/>
    <n v="2"/>
    <x v="2"/>
    <n v="99"/>
    <x v="1"/>
    <x v="99"/>
    <n v="99"/>
    <n v="0.3798989898989899"/>
    <n v="37.61"/>
    <n v="0.18994949494949495"/>
  </r>
  <r>
    <n v="4138"/>
    <x v="3973"/>
    <d v="2025-05-29T00:00:00"/>
    <x v="0"/>
    <x v="7"/>
    <x v="3"/>
    <s v="Unkown"/>
    <x v="0"/>
    <x v="0"/>
    <x v="4"/>
    <n v="8"/>
    <x v="0"/>
    <n v="799"/>
    <x v="1"/>
    <x v="162"/>
    <n v="799"/>
    <n v="1.6958698372966208"/>
    <n v="1355"/>
    <n v="0.2119837296620776"/>
  </r>
  <r>
    <n v="4139"/>
    <x v="3974"/>
    <d v="2025-03-19T00:00:00"/>
    <x v="0"/>
    <x v="8"/>
    <x v="1"/>
    <s v="CUST1810"/>
    <x v="1"/>
    <x v="1"/>
    <x v="7"/>
    <n v="1"/>
    <x v="2"/>
    <n v="299"/>
    <x v="3"/>
    <x v="74"/>
    <n v="254.15"/>
    <n v="0.13826086956521741"/>
    <n v="41.34"/>
    <n v="0.16265984654731458"/>
  </r>
  <r>
    <n v="4140"/>
    <x v="3975"/>
    <d v="2025-06-15T00:00:00"/>
    <x v="0"/>
    <x v="0"/>
    <x v="0"/>
    <s v="Unkown"/>
    <x v="2"/>
    <x v="0"/>
    <x v="4"/>
    <n v="7"/>
    <x v="0"/>
    <n v="799"/>
    <x v="3"/>
    <x v="53"/>
    <n v="679.15"/>
    <n v="1.2577722152690864"/>
    <n v="1004.96"/>
    <n v="0.21139028828051873"/>
  </r>
  <r>
    <n v="4141"/>
    <x v="3976"/>
    <d v="2025-01-11T00:00:00"/>
    <x v="0"/>
    <x v="9"/>
    <x v="0"/>
    <s v="Unkown"/>
    <x v="0"/>
    <x v="1"/>
    <x v="3"/>
    <n v="6"/>
    <x v="1"/>
    <n v="199"/>
    <x v="3"/>
    <x v="181"/>
    <n v="169.15"/>
    <n v="0.63809045226130656"/>
    <n v="126.98"/>
    <n v="0.12511577495319737"/>
  </r>
  <r>
    <n v="4142"/>
    <x v="3977"/>
    <d v="2025-03-02T00:00:00"/>
    <x v="0"/>
    <x v="8"/>
    <x v="0"/>
    <s v="Unkown"/>
    <x v="1"/>
    <x v="1"/>
    <x v="3"/>
    <n v="9"/>
    <x v="0"/>
    <n v="149"/>
    <x v="2"/>
    <x v="267"/>
    <n v="134.10000000000002"/>
    <n v="2.1787919463087246"/>
    <n v="324.64"/>
    <n v="0.26898666003811417"/>
  </r>
  <r>
    <n v="4143"/>
    <x v="3978"/>
    <d v="2025-12-21T00:00:00"/>
    <x v="0"/>
    <x v="6"/>
    <x v="1"/>
    <s v="CUST2029"/>
    <x v="0"/>
    <x v="0"/>
    <x v="0"/>
    <n v="3"/>
    <x v="2"/>
    <n v="149"/>
    <x v="0"/>
    <x v="108"/>
    <n v="141.54999999999998"/>
    <n v="0.70550335570469802"/>
    <n v="105.12"/>
    <n v="0.24754503708936773"/>
  </r>
  <r>
    <n v="4144"/>
    <x v="3979"/>
    <d v="2025-03-06T00:00:00"/>
    <x v="0"/>
    <x v="8"/>
    <x v="0"/>
    <s v="Unkown"/>
    <x v="2"/>
    <x v="1"/>
    <x v="0"/>
    <n v="6"/>
    <x v="1"/>
    <n v="149"/>
    <x v="0"/>
    <x v="170"/>
    <n v="141.54999999999998"/>
    <n v="1.0230872483221476"/>
    <n v="152.44"/>
    <n v="0.17948899093371012"/>
  </r>
  <r>
    <n v="4145"/>
    <x v="3980"/>
    <d v="2024-09-19T00:00:00"/>
    <x v="1"/>
    <x v="3"/>
    <x v="1"/>
    <s v="Unkown"/>
    <x v="0"/>
    <x v="0"/>
    <x v="6"/>
    <n v="3"/>
    <x v="2"/>
    <n v="799"/>
    <x v="0"/>
    <x v="65"/>
    <n v="759.05000000000007"/>
    <n v="0.14774718397997497"/>
    <n v="118.05"/>
    <n v="5.1841117185956125E-2"/>
  </r>
  <r>
    <n v="4146"/>
    <x v="3981"/>
    <d v="2025-04-25T00:00:00"/>
    <x v="0"/>
    <x v="2"/>
    <x v="2"/>
    <s v="Unkown"/>
    <x v="0"/>
    <x v="0"/>
    <x v="2"/>
    <n v="10"/>
    <x v="0"/>
    <n v="499"/>
    <x v="3"/>
    <x v="269"/>
    <n v="424.15"/>
    <n v="1.0487975951903807"/>
    <n v="523.35"/>
    <n v="0.12338795237533892"/>
  </r>
  <r>
    <n v="4148"/>
    <x v="3982"/>
    <d v="2024-11-02T00:00:00"/>
    <x v="1"/>
    <x v="10"/>
    <x v="3"/>
    <s v="Unkown"/>
    <x v="2"/>
    <x v="2"/>
    <x v="4"/>
    <n v="3"/>
    <x v="2"/>
    <n v="199"/>
    <x v="3"/>
    <x v="20"/>
    <n v="169.15"/>
    <n v="0.3862311557788945"/>
    <n v="76.86"/>
    <n v="0.15146319834466451"/>
  </r>
  <r>
    <n v="4149"/>
    <x v="3983"/>
    <d v="2024-08-08T00:00:00"/>
    <x v="1"/>
    <x v="5"/>
    <x v="2"/>
    <s v="Unkown"/>
    <x v="1"/>
    <x v="0"/>
    <x v="4"/>
    <n v="9"/>
    <x v="0"/>
    <n v="299"/>
    <x v="2"/>
    <x v="138"/>
    <n v="269.10000000000002"/>
    <n v="0.70705685618729097"/>
    <n v="211.41"/>
    <n v="8.7290969899665546E-2"/>
  </r>
  <r>
    <n v="4150"/>
    <x v="3984"/>
    <d v="2024-03-21T00:00:00"/>
    <x v="1"/>
    <x v="8"/>
    <x v="0"/>
    <s v="CUST2892"/>
    <x v="1"/>
    <x v="2"/>
    <x v="0"/>
    <n v="9"/>
    <x v="0"/>
    <n v="99"/>
    <x v="2"/>
    <x v="228"/>
    <n v="89.1"/>
    <n v="1.3217171717171716"/>
    <n v="130.85"/>
    <n v="0.16317495947125576"/>
  </r>
  <r>
    <n v="4151"/>
    <x v="3985"/>
    <d v="2024-02-29T00:00:00"/>
    <x v="1"/>
    <x v="1"/>
    <x v="2"/>
    <s v="Unkown"/>
    <x v="2"/>
    <x v="0"/>
    <x v="1"/>
    <n v="4"/>
    <x v="1"/>
    <n v="149"/>
    <x v="3"/>
    <x v="220"/>
    <n v="126.65"/>
    <n v="0.64348993288590606"/>
    <n v="95.88"/>
    <n v="0.18926174496644294"/>
  </r>
  <r>
    <n v="4152"/>
    <x v="3986"/>
    <d v="2025-07-28T00:00:00"/>
    <x v="0"/>
    <x v="4"/>
    <x v="0"/>
    <s v="CUST1460"/>
    <x v="1"/>
    <x v="0"/>
    <x v="4"/>
    <n v="10"/>
    <x v="0"/>
    <n v="99"/>
    <x v="1"/>
    <x v="93"/>
    <n v="99"/>
    <n v="2.89"/>
    <n v="286.11"/>
    <n v="0.28900000000000003"/>
  </r>
  <r>
    <n v="4153"/>
    <x v="3987"/>
    <d v="2024-08-14T00:00:00"/>
    <x v="1"/>
    <x v="5"/>
    <x v="1"/>
    <s v="Unkown"/>
    <x v="0"/>
    <x v="0"/>
    <x v="4"/>
    <n v="9"/>
    <x v="0"/>
    <n v="99"/>
    <x v="1"/>
    <x v="117"/>
    <n v="99"/>
    <n v="0.71111111111111114"/>
    <n v="70.400000000000006"/>
    <n v="7.9012345679012358E-2"/>
  </r>
  <r>
    <n v="4155"/>
    <x v="3988"/>
    <d v="2025-02-11T00:00:00"/>
    <x v="0"/>
    <x v="1"/>
    <x v="3"/>
    <s v="Unkown"/>
    <x v="0"/>
    <x v="2"/>
    <x v="7"/>
    <n v="3"/>
    <x v="2"/>
    <n v="299"/>
    <x v="0"/>
    <x v="3"/>
    <n v="284.05"/>
    <n v="0.44240802675585283"/>
    <n v="132.28"/>
    <n v="0.15523088658100101"/>
  </r>
  <r>
    <n v="4156"/>
    <x v="3989"/>
    <d v="2024-11-05T00:00:00"/>
    <x v="1"/>
    <x v="10"/>
    <x v="2"/>
    <s v="CUST1366"/>
    <x v="1"/>
    <x v="2"/>
    <x v="1"/>
    <n v="7"/>
    <x v="0"/>
    <n v="299"/>
    <x v="3"/>
    <x v="78"/>
    <n v="254.15"/>
    <n v="1.5311371237458193"/>
    <n v="457.81"/>
    <n v="0.25733397037744865"/>
  </r>
  <r>
    <n v="4158"/>
    <x v="3990"/>
    <d v="2025-12-03T00:00:00"/>
    <x v="0"/>
    <x v="6"/>
    <x v="1"/>
    <s v="Unkown"/>
    <x v="0"/>
    <x v="2"/>
    <x v="1"/>
    <n v="4"/>
    <x v="1"/>
    <n v="99"/>
    <x v="1"/>
    <x v="29"/>
    <n v="99"/>
    <n v="0.25090909090909091"/>
    <n v="24.84"/>
    <n v="6.2727272727272729E-2"/>
  </r>
  <r>
    <n v="4159"/>
    <x v="3991"/>
    <d v="2024-03-09T00:00:00"/>
    <x v="1"/>
    <x v="8"/>
    <x v="3"/>
    <s v="Unkown"/>
    <x v="1"/>
    <x v="0"/>
    <x v="0"/>
    <n v="3"/>
    <x v="2"/>
    <n v="149"/>
    <x v="2"/>
    <x v="141"/>
    <n v="134.1"/>
    <n v="0.30543624161073823"/>
    <n v="45.51"/>
    <n v="0.11312453392990304"/>
  </r>
  <r>
    <n v="4160"/>
    <x v="3992"/>
    <d v="2025-09-06T00:00:00"/>
    <x v="0"/>
    <x v="3"/>
    <x v="3"/>
    <s v="Unkown"/>
    <x v="2"/>
    <x v="1"/>
    <x v="6"/>
    <n v="9"/>
    <x v="0"/>
    <n v="149"/>
    <x v="3"/>
    <x v="47"/>
    <n v="126.64999999999999"/>
    <n v="1.2531543624161074"/>
    <n v="186.72"/>
    <n v="0.16381102776681145"/>
  </r>
  <r>
    <n v="4161"/>
    <x v="3993"/>
    <d v="2024-11-23T00:00:00"/>
    <x v="1"/>
    <x v="10"/>
    <x v="0"/>
    <s v="Unkown"/>
    <x v="0"/>
    <x v="1"/>
    <x v="5"/>
    <n v="7"/>
    <x v="0"/>
    <n v="499"/>
    <x v="2"/>
    <x v="121"/>
    <n v="449.09999999999997"/>
    <n v="0.53338677354709418"/>
    <n v="266.16000000000003"/>
    <n v="8.4664567229697507E-2"/>
  </r>
  <r>
    <n v="4162"/>
    <x v="3994"/>
    <d v="2025-11-21T00:00:00"/>
    <x v="0"/>
    <x v="10"/>
    <x v="0"/>
    <s v="Unkown"/>
    <x v="1"/>
    <x v="1"/>
    <x v="1"/>
    <n v="7"/>
    <x v="0"/>
    <n v="999"/>
    <x v="2"/>
    <x v="154"/>
    <n v="899.1"/>
    <n v="1.7482082082082082"/>
    <n v="1746.46"/>
    <n v="0.2774933663822553"/>
  </r>
  <r>
    <n v="4163"/>
    <x v="3995"/>
    <d v="2025-09-11T00:00:00"/>
    <x v="0"/>
    <x v="3"/>
    <x v="1"/>
    <s v="Unkown"/>
    <x v="0"/>
    <x v="0"/>
    <x v="4"/>
    <n v="3"/>
    <x v="2"/>
    <n v="499"/>
    <x v="3"/>
    <x v="22"/>
    <n v="424.15000000000003"/>
    <n v="0.35334669338677355"/>
    <n v="176.32"/>
    <n v="0.13856733073991118"/>
  </r>
  <r>
    <n v="4164"/>
    <x v="3996"/>
    <d v="2024-08-22T00:00:00"/>
    <x v="1"/>
    <x v="5"/>
    <x v="3"/>
    <s v="Unkown"/>
    <x v="0"/>
    <x v="0"/>
    <x v="3"/>
    <n v="2"/>
    <x v="2"/>
    <n v="149"/>
    <x v="3"/>
    <x v="234"/>
    <n v="126.65"/>
    <n v="0.29677852348993289"/>
    <n v="44.22"/>
    <n v="0.17457560205290168"/>
  </r>
  <r>
    <n v="4165"/>
    <x v="3997"/>
    <d v="2024-04-20T00:00:00"/>
    <x v="1"/>
    <x v="2"/>
    <x v="1"/>
    <s v="Unkown"/>
    <x v="0"/>
    <x v="1"/>
    <x v="0"/>
    <n v="10"/>
    <x v="0"/>
    <n v="999"/>
    <x v="2"/>
    <x v="83"/>
    <n v="899.1"/>
    <n v="2.6419819819819823"/>
    <n v="2639.34"/>
    <n v="0.29355355355355356"/>
  </r>
  <r>
    <n v="4166"/>
    <x v="3998"/>
    <d v="2024-07-15T00:00:00"/>
    <x v="1"/>
    <x v="4"/>
    <x v="0"/>
    <s v="CUST1424"/>
    <x v="0"/>
    <x v="0"/>
    <x v="7"/>
    <n v="7"/>
    <x v="0"/>
    <n v="999"/>
    <x v="2"/>
    <x v="154"/>
    <n v="899.1"/>
    <n v="0.98293293293293293"/>
    <n v="981.95"/>
    <n v="0.15602110046554493"/>
  </r>
  <r>
    <n v="4167"/>
    <x v="3999"/>
    <d v="2025-06-27T00:00:00"/>
    <x v="0"/>
    <x v="0"/>
    <x v="3"/>
    <s v="CUST2862"/>
    <x v="1"/>
    <x v="1"/>
    <x v="5"/>
    <n v="6"/>
    <x v="1"/>
    <n v="99"/>
    <x v="2"/>
    <x v="197"/>
    <n v="89.100000000000009"/>
    <n v="1.0372727272727273"/>
    <n v="102.69"/>
    <n v="0.19208754208754208"/>
  </r>
  <r>
    <n v="4168"/>
    <x v="4000"/>
    <d v="2024-01-23T00:00:00"/>
    <x v="1"/>
    <x v="9"/>
    <x v="0"/>
    <s v="Unkown"/>
    <x v="2"/>
    <x v="1"/>
    <x v="7"/>
    <n v="8"/>
    <x v="0"/>
    <n v="99"/>
    <x v="1"/>
    <x v="84"/>
    <n v="99"/>
    <n v="1.9839393939393939"/>
    <n v="196.41"/>
    <n v="0.24799242424242424"/>
  </r>
  <r>
    <n v="4169"/>
    <x v="4001"/>
    <d v="2024-08-20T00:00:00"/>
    <x v="1"/>
    <x v="5"/>
    <x v="3"/>
    <s v="CUST2934"/>
    <x v="0"/>
    <x v="2"/>
    <x v="5"/>
    <n v="10"/>
    <x v="0"/>
    <n v="799"/>
    <x v="0"/>
    <x v="217"/>
    <n v="759.05"/>
    <n v="2.7588360450563205"/>
    <n v="2204.31"/>
    <n v="0.29040379421645479"/>
  </r>
  <r>
    <n v="4170"/>
    <x v="4002"/>
    <d v="2024-06-28T00:00:00"/>
    <x v="1"/>
    <x v="0"/>
    <x v="3"/>
    <s v="Unkown"/>
    <x v="0"/>
    <x v="1"/>
    <x v="3"/>
    <n v="2"/>
    <x v="2"/>
    <n v="999"/>
    <x v="0"/>
    <x v="172"/>
    <n v="949.05"/>
    <n v="0.19630630630630633"/>
    <n v="196.11"/>
    <n v="0.10331910858226649"/>
  </r>
  <r>
    <n v="4171"/>
    <x v="4003"/>
    <d v="2024-03-16T00:00:00"/>
    <x v="1"/>
    <x v="8"/>
    <x v="0"/>
    <s v="Unkown"/>
    <x v="0"/>
    <x v="2"/>
    <x v="0"/>
    <n v="7"/>
    <x v="0"/>
    <n v="799"/>
    <x v="1"/>
    <x v="199"/>
    <n v="799"/>
    <n v="0.40485607008760954"/>
    <n v="323.48"/>
    <n v="5.7836581441087075E-2"/>
  </r>
  <r>
    <n v="4172"/>
    <x v="4004"/>
    <d v="2025-08-29T00:00:00"/>
    <x v="0"/>
    <x v="5"/>
    <x v="1"/>
    <s v="Unkown"/>
    <x v="1"/>
    <x v="0"/>
    <x v="0"/>
    <n v="3"/>
    <x v="2"/>
    <n v="99"/>
    <x v="3"/>
    <x v="177"/>
    <n v="84.149999999999991"/>
    <n v="0.43858585858585858"/>
    <n v="43.42"/>
    <n v="0.17199445434739555"/>
  </r>
  <r>
    <n v="4173"/>
    <x v="4005"/>
    <d v="2025-10-05T00:00:00"/>
    <x v="0"/>
    <x v="11"/>
    <x v="0"/>
    <s v="CUST2495"/>
    <x v="1"/>
    <x v="2"/>
    <x v="0"/>
    <n v="7"/>
    <x v="0"/>
    <n v="999"/>
    <x v="0"/>
    <x v="125"/>
    <n v="949.05000000000007"/>
    <n v="0.97335335335335338"/>
    <n v="972.38"/>
    <n v="0.14636892531629372"/>
  </r>
  <r>
    <n v="4174"/>
    <x v="4006"/>
    <d v="2024-09-10T00:00:00"/>
    <x v="1"/>
    <x v="3"/>
    <x v="0"/>
    <s v="Unkown"/>
    <x v="1"/>
    <x v="2"/>
    <x v="0"/>
    <n v="8"/>
    <x v="0"/>
    <n v="499"/>
    <x v="0"/>
    <x v="192"/>
    <n v="474.05"/>
    <n v="0.63142284569138274"/>
    <n v="315.08"/>
    <n v="8.3081953380445092E-2"/>
  </r>
  <r>
    <n v="4175"/>
    <x v="4007"/>
    <d v="2024-10-01T00:00:00"/>
    <x v="1"/>
    <x v="11"/>
    <x v="0"/>
    <s v="Unkown"/>
    <x v="0"/>
    <x v="0"/>
    <x v="2"/>
    <n v="7"/>
    <x v="0"/>
    <n v="199"/>
    <x v="1"/>
    <x v="39"/>
    <n v="199"/>
    <n v="1.6025125628140702"/>
    <n v="318.89999999999998"/>
    <n v="0.22893036611629575"/>
  </r>
  <r>
    <n v="4176"/>
    <x v="4008"/>
    <d v="2025-12-13T00:00:00"/>
    <x v="0"/>
    <x v="6"/>
    <x v="0"/>
    <s v="Unkown"/>
    <x v="0"/>
    <x v="1"/>
    <x v="7"/>
    <n v="2"/>
    <x v="2"/>
    <n v="999"/>
    <x v="2"/>
    <x v="161"/>
    <n v="899.1"/>
    <n v="0.11573573573573574"/>
    <n v="115.62"/>
    <n v="6.4297630964297636E-2"/>
  </r>
  <r>
    <n v="4177"/>
    <x v="4009"/>
    <d v="2025-03-19T00:00:00"/>
    <x v="0"/>
    <x v="8"/>
    <x v="1"/>
    <s v="Unkown"/>
    <x v="1"/>
    <x v="2"/>
    <x v="6"/>
    <n v="4"/>
    <x v="1"/>
    <n v="499"/>
    <x v="3"/>
    <x v="139"/>
    <n v="424.15"/>
    <n v="0.86452905811623237"/>
    <n v="431.4"/>
    <n v="0.25427325238712717"/>
  </r>
  <r>
    <n v="4178"/>
    <x v="4010"/>
    <d v="2024-10-02T00:00:00"/>
    <x v="1"/>
    <x v="11"/>
    <x v="0"/>
    <s v="Unkown"/>
    <x v="1"/>
    <x v="1"/>
    <x v="0"/>
    <n v="5"/>
    <x v="1"/>
    <n v="999"/>
    <x v="3"/>
    <x v="271"/>
    <n v="849.15"/>
    <n v="0.40398398398398394"/>
    <n v="403.58"/>
    <n v="9.5055055055055057E-2"/>
  </r>
  <r>
    <n v="4179"/>
    <x v="4011"/>
    <d v="2025-12-23T00:00:00"/>
    <x v="0"/>
    <x v="6"/>
    <x v="0"/>
    <s v="CUST2534"/>
    <x v="1"/>
    <x v="0"/>
    <x v="7"/>
    <n v="4"/>
    <x v="1"/>
    <n v="149"/>
    <x v="1"/>
    <x v="41"/>
    <n v="149"/>
    <n v="0.77899328859060402"/>
    <n v="116.07"/>
    <n v="0.194748322147651"/>
  </r>
  <r>
    <n v="4181"/>
    <x v="4012"/>
    <d v="2025-06-27T00:00:00"/>
    <x v="0"/>
    <x v="0"/>
    <x v="0"/>
    <s v="Unkown"/>
    <x v="0"/>
    <x v="1"/>
    <x v="4"/>
    <n v="10"/>
    <x v="0"/>
    <n v="999"/>
    <x v="2"/>
    <x v="83"/>
    <n v="899.1"/>
    <n v="1.2296496496496496"/>
    <n v="1228.42"/>
    <n v="0.13662773884996107"/>
  </r>
  <r>
    <n v="4182"/>
    <x v="4013"/>
    <d v="2025-03-22T00:00:00"/>
    <x v="0"/>
    <x v="8"/>
    <x v="3"/>
    <s v="Unkown"/>
    <x v="1"/>
    <x v="2"/>
    <x v="4"/>
    <n v="4"/>
    <x v="1"/>
    <n v="299"/>
    <x v="1"/>
    <x v="49"/>
    <n v="299"/>
    <n v="0.28070234113712378"/>
    <n v="83.93"/>
    <n v="7.0175585284280945E-2"/>
  </r>
  <r>
    <n v="4183"/>
    <x v="4014"/>
    <d v="2025-05-13T00:00:00"/>
    <x v="0"/>
    <x v="7"/>
    <x v="2"/>
    <s v="CUST2482"/>
    <x v="1"/>
    <x v="1"/>
    <x v="4"/>
    <n v="10"/>
    <x v="0"/>
    <n v="499"/>
    <x v="3"/>
    <x v="269"/>
    <n v="424.15"/>
    <n v="1.6449699398797595"/>
    <n v="820.84"/>
    <n v="0.19352587527997173"/>
  </r>
  <r>
    <n v="4184"/>
    <x v="4015"/>
    <d v="2024-08-31T00:00:00"/>
    <x v="1"/>
    <x v="5"/>
    <x v="3"/>
    <s v="CUST2945"/>
    <x v="1"/>
    <x v="1"/>
    <x v="0"/>
    <n v="3"/>
    <x v="2"/>
    <n v="99"/>
    <x v="3"/>
    <x v="177"/>
    <n v="84.149999999999991"/>
    <n v="0.21949494949494949"/>
    <n v="21.73"/>
    <n v="8.6076450782333142E-2"/>
  </r>
  <r>
    <n v="4185"/>
    <x v="4016"/>
    <d v="2025-12-13T00:00:00"/>
    <x v="0"/>
    <x v="6"/>
    <x v="1"/>
    <s v="Unkown"/>
    <x v="2"/>
    <x v="2"/>
    <x v="0"/>
    <n v="9"/>
    <x v="0"/>
    <n v="499"/>
    <x v="1"/>
    <x v="15"/>
    <n v="499"/>
    <n v="0.47871743486973944"/>
    <n v="238.88"/>
    <n v="5.3190826096637722E-2"/>
  </r>
  <r>
    <n v="4186"/>
    <x v="4017"/>
    <d v="2024-12-24T00:00:00"/>
    <x v="1"/>
    <x v="6"/>
    <x v="3"/>
    <s v="Unkown"/>
    <x v="1"/>
    <x v="0"/>
    <x v="6"/>
    <n v="9"/>
    <x v="0"/>
    <n v="799"/>
    <x v="1"/>
    <x v="24"/>
    <n v="799"/>
    <n v="2.6089111389236543"/>
    <n v="2084.52"/>
    <n v="0.28987901543596162"/>
  </r>
  <r>
    <n v="4187"/>
    <x v="4018"/>
    <d v="2025-11-19T00:00:00"/>
    <x v="0"/>
    <x v="10"/>
    <x v="1"/>
    <s v="Unkown"/>
    <x v="1"/>
    <x v="2"/>
    <x v="3"/>
    <n v="5"/>
    <x v="1"/>
    <n v="199"/>
    <x v="1"/>
    <x v="86"/>
    <n v="199"/>
    <n v="0.27025125628140706"/>
    <n v="53.78"/>
    <n v="5.4050251256281406E-2"/>
  </r>
  <r>
    <n v="4188"/>
    <x v="4019"/>
    <d v="2025-08-23T00:00:00"/>
    <x v="0"/>
    <x v="5"/>
    <x v="0"/>
    <s v="Unkown"/>
    <x v="2"/>
    <x v="0"/>
    <x v="7"/>
    <n v="7"/>
    <x v="0"/>
    <n v="499"/>
    <x v="2"/>
    <x v="121"/>
    <n v="449.09999999999997"/>
    <n v="0.73917835671342691"/>
    <n v="368.85"/>
    <n v="0.11732989789102015"/>
  </r>
  <r>
    <n v="4189"/>
    <x v="4020"/>
    <d v="2025-12-10T00:00:00"/>
    <x v="0"/>
    <x v="6"/>
    <x v="0"/>
    <s v="Unkown"/>
    <x v="2"/>
    <x v="2"/>
    <x v="2"/>
    <n v="10"/>
    <x v="0"/>
    <n v="499"/>
    <x v="1"/>
    <x v="61"/>
    <n v="499"/>
    <n v="2.5554909819639278"/>
    <n v="1275.19"/>
    <n v="0.25554909819639282"/>
  </r>
  <r>
    <n v="4190"/>
    <x v="4021"/>
    <d v="2024-04-19T00:00:00"/>
    <x v="1"/>
    <x v="2"/>
    <x v="0"/>
    <s v="Unkown"/>
    <x v="1"/>
    <x v="1"/>
    <x v="5"/>
    <n v="4"/>
    <x v="1"/>
    <n v="999"/>
    <x v="1"/>
    <x v="119"/>
    <n v="999"/>
    <n v="1.1150350350350351"/>
    <n v="1113.92"/>
    <n v="0.27875875875875877"/>
  </r>
  <r>
    <n v="4191"/>
    <x v="4022"/>
    <d v="2025-06-11T00:00:00"/>
    <x v="0"/>
    <x v="0"/>
    <x v="3"/>
    <s v="Unkown"/>
    <x v="1"/>
    <x v="2"/>
    <x v="1"/>
    <n v="4"/>
    <x v="1"/>
    <n v="799"/>
    <x v="2"/>
    <x v="31"/>
    <n v="719.1"/>
    <n v="0.98551939924906129"/>
    <n v="787.43"/>
    <n v="0.27375538868029481"/>
  </r>
  <r>
    <n v="4192"/>
    <x v="4023"/>
    <d v="2025-12-24T00:00:00"/>
    <x v="0"/>
    <x v="6"/>
    <x v="1"/>
    <s v="Unkown"/>
    <x v="0"/>
    <x v="0"/>
    <x v="2"/>
    <n v="8"/>
    <x v="0"/>
    <n v="199"/>
    <x v="0"/>
    <x v="249"/>
    <n v="189.05"/>
    <n v="1.4759296482412059"/>
    <n v="293.70999999999998"/>
    <n v="0.19420126950542183"/>
  </r>
  <r>
    <n v="4193"/>
    <x v="4024"/>
    <d v="2024-11-16T00:00:00"/>
    <x v="1"/>
    <x v="10"/>
    <x v="1"/>
    <s v="Unkown"/>
    <x v="1"/>
    <x v="1"/>
    <x v="1"/>
    <n v="6"/>
    <x v="1"/>
    <n v="799"/>
    <x v="0"/>
    <x v="241"/>
    <n v="759.05000000000007"/>
    <n v="1.2070713391739676"/>
    <n v="964.45"/>
    <n v="0.21176690160946798"/>
  </r>
  <r>
    <n v="4194"/>
    <x v="4025"/>
    <d v="2025-04-12T00:00:00"/>
    <x v="0"/>
    <x v="2"/>
    <x v="1"/>
    <s v="CUST2718"/>
    <x v="1"/>
    <x v="1"/>
    <x v="6"/>
    <n v="8"/>
    <x v="0"/>
    <n v="999"/>
    <x v="1"/>
    <x v="200"/>
    <n v="999"/>
    <n v="2.2138238238238239"/>
    <n v="2211.61"/>
    <n v="0.27672797797797799"/>
  </r>
  <r>
    <n v="4195"/>
    <x v="4026"/>
    <d v="2025-04-05T00:00:00"/>
    <x v="0"/>
    <x v="2"/>
    <x v="1"/>
    <s v="CUST2647"/>
    <x v="2"/>
    <x v="1"/>
    <x v="7"/>
    <n v="9"/>
    <x v="0"/>
    <n v="999"/>
    <x v="2"/>
    <x v="265"/>
    <n v="899.09999999999991"/>
    <n v="0.44313313313313313"/>
    <n v="442.69"/>
    <n v="5.4707794213967056E-2"/>
  </r>
  <r>
    <n v="4196"/>
    <x v="4027"/>
    <d v="2024-06-14T00:00:00"/>
    <x v="1"/>
    <x v="0"/>
    <x v="0"/>
    <s v="Unkown"/>
    <x v="2"/>
    <x v="1"/>
    <x v="1"/>
    <n v="7"/>
    <x v="0"/>
    <n v="149"/>
    <x v="1"/>
    <x v="174"/>
    <n v="149"/>
    <n v="1.6529530201342282"/>
    <n v="246.29"/>
    <n v="0.23613614573346117"/>
  </r>
  <r>
    <n v="4198"/>
    <x v="4028"/>
    <d v="2024-11-17T00:00:00"/>
    <x v="1"/>
    <x v="10"/>
    <x v="1"/>
    <s v="Unkown"/>
    <x v="2"/>
    <x v="0"/>
    <x v="5"/>
    <n v="3"/>
    <x v="2"/>
    <n v="499"/>
    <x v="3"/>
    <x v="22"/>
    <n v="424.15000000000003"/>
    <n v="0.49090180360721447"/>
    <n v="244.96"/>
    <n v="0.19251051121851545"/>
  </r>
  <r>
    <n v="4200"/>
    <x v="4029"/>
    <d v="2024-10-03T00:00:00"/>
    <x v="1"/>
    <x v="11"/>
    <x v="3"/>
    <s v="Unkown"/>
    <x v="0"/>
    <x v="1"/>
    <x v="4"/>
    <n v="4"/>
    <x v="1"/>
    <n v="99"/>
    <x v="3"/>
    <x v="190"/>
    <n v="84.15"/>
    <n v="0.2819191919191919"/>
    <n v="27.91"/>
    <n v="8.2917409387997618E-2"/>
  </r>
  <r>
    <n v="4201"/>
    <x v="4030"/>
    <d v="2024-03-20T00:00:00"/>
    <x v="1"/>
    <x v="8"/>
    <x v="3"/>
    <s v="Unkown"/>
    <x v="1"/>
    <x v="0"/>
    <x v="2"/>
    <n v="9"/>
    <x v="0"/>
    <n v="149"/>
    <x v="1"/>
    <x v="34"/>
    <n v="149"/>
    <n v="1.6906711409395974"/>
    <n v="251.91"/>
    <n v="0.18785234899328859"/>
  </r>
  <r>
    <n v="4202"/>
    <x v="4031"/>
    <d v="2025-12-03T00:00:00"/>
    <x v="0"/>
    <x v="6"/>
    <x v="3"/>
    <s v="Unkown"/>
    <x v="1"/>
    <x v="0"/>
    <x v="1"/>
    <n v="9"/>
    <x v="0"/>
    <n v="99"/>
    <x v="3"/>
    <x v="147"/>
    <n v="84.15"/>
    <n v="0.73575757575757583"/>
    <n v="72.84"/>
    <n v="9.6177460883343238E-2"/>
  </r>
  <r>
    <n v="4203"/>
    <x v="4032"/>
    <d v="2025-07-25T00:00:00"/>
    <x v="0"/>
    <x v="4"/>
    <x v="0"/>
    <s v="Unkown"/>
    <x v="1"/>
    <x v="1"/>
    <x v="0"/>
    <n v="5"/>
    <x v="1"/>
    <n v="499"/>
    <x v="1"/>
    <x v="175"/>
    <n v="499"/>
    <n v="0.57382765531062119"/>
    <n v="286.33999999999997"/>
    <n v="0.11476553106212424"/>
  </r>
  <r>
    <n v="4204"/>
    <x v="4033"/>
    <d v="2025-04-28T00:00:00"/>
    <x v="0"/>
    <x v="2"/>
    <x v="0"/>
    <s v="Unkown"/>
    <x v="2"/>
    <x v="1"/>
    <x v="3"/>
    <n v="4"/>
    <x v="1"/>
    <n v="199"/>
    <x v="2"/>
    <x v="173"/>
    <n v="179.1"/>
    <n v="0.72557788944723611"/>
    <n v="144.38999999999999"/>
    <n v="0.20154941373534338"/>
  </r>
  <r>
    <n v="4205"/>
    <x v="4034"/>
    <d v="2024-06-13T00:00:00"/>
    <x v="1"/>
    <x v="0"/>
    <x v="3"/>
    <s v="Unkown"/>
    <x v="2"/>
    <x v="1"/>
    <x v="7"/>
    <n v="5"/>
    <x v="1"/>
    <n v="199"/>
    <x v="3"/>
    <x v="44"/>
    <n v="169.15"/>
    <n v="0.74663316582914574"/>
    <n v="148.58000000000001"/>
    <n v="0.17567839195979901"/>
  </r>
  <r>
    <n v="4206"/>
    <x v="4035"/>
    <d v="2025-08-08T00:00:00"/>
    <x v="0"/>
    <x v="5"/>
    <x v="2"/>
    <s v="CUST1990"/>
    <x v="1"/>
    <x v="2"/>
    <x v="0"/>
    <n v="5"/>
    <x v="1"/>
    <n v="799"/>
    <x v="0"/>
    <x v="194"/>
    <n v="759.05"/>
    <n v="0.37409261576971209"/>
    <n v="298.89999999999998"/>
    <n v="7.875634016204465E-2"/>
  </r>
  <r>
    <n v="4207"/>
    <x v="4036"/>
    <d v="2024-11-18T00:00:00"/>
    <x v="1"/>
    <x v="10"/>
    <x v="0"/>
    <s v="CUST2687"/>
    <x v="0"/>
    <x v="2"/>
    <x v="6"/>
    <n v="1"/>
    <x v="2"/>
    <n v="799"/>
    <x v="2"/>
    <x v="9"/>
    <n v="719.1"/>
    <n v="0.10360450563204004"/>
    <n v="82.78"/>
    <n v="0.11511611736893339"/>
  </r>
  <r>
    <n v="4208"/>
    <x v="4037"/>
    <d v="2025-03-30T00:00:00"/>
    <x v="0"/>
    <x v="8"/>
    <x v="1"/>
    <s v="CUST1894"/>
    <x v="1"/>
    <x v="0"/>
    <x v="7"/>
    <n v="3"/>
    <x v="2"/>
    <n v="299"/>
    <x v="1"/>
    <x v="25"/>
    <n v="299"/>
    <n v="0.66444816053511702"/>
    <n v="198.67"/>
    <n v="0.22148272017837234"/>
  </r>
  <r>
    <n v="4209"/>
    <x v="4038"/>
    <d v="2025-06-29T00:00:00"/>
    <x v="0"/>
    <x v="0"/>
    <x v="3"/>
    <s v="CUST1060"/>
    <x v="1"/>
    <x v="0"/>
    <x v="7"/>
    <n v="4"/>
    <x v="1"/>
    <n v="499"/>
    <x v="2"/>
    <x v="142"/>
    <n v="449.1"/>
    <n v="1.0473947895791582"/>
    <n v="522.65"/>
    <n v="0.29094299710532173"/>
  </r>
  <r>
    <n v="4210"/>
    <x v="4039"/>
    <d v="2025-09-09T00:00:00"/>
    <x v="0"/>
    <x v="3"/>
    <x v="0"/>
    <s v="Unkown"/>
    <x v="1"/>
    <x v="2"/>
    <x v="4"/>
    <n v="5"/>
    <x v="1"/>
    <n v="99"/>
    <x v="3"/>
    <x v="216"/>
    <n v="84.15"/>
    <n v="0.66737373737373729"/>
    <n v="66.069999999999993"/>
    <n v="0.15702911467617348"/>
  </r>
  <r>
    <n v="4211"/>
    <x v="4040"/>
    <d v="2025-08-22T00:00:00"/>
    <x v="0"/>
    <x v="5"/>
    <x v="3"/>
    <s v="Unkown"/>
    <x v="0"/>
    <x v="0"/>
    <x v="7"/>
    <n v="8"/>
    <x v="0"/>
    <n v="99"/>
    <x v="1"/>
    <x v="84"/>
    <n v="99"/>
    <n v="1.2015151515151516"/>
    <n v="118.95"/>
    <n v="0.15018939393939396"/>
  </r>
  <r>
    <n v="4213"/>
    <x v="4041"/>
    <d v="2024-03-20T00:00:00"/>
    <x v="1"/>
    <x v="8"/>
    <x v="0"/>
    <s v="CUST1164"/>
    <x v="2"/>
    <x v="0"/>
    <x v="7"/>
    <n v="6"/>
    <x v="1"/>
    <n v="149"/>
    <x v="0"/>
    <x v="170"/>
    <n v="141.54999999999998"/>
    <n v="1.0414765100671142"/>
    <n v="155.18"/>
    <n v="0.18271517720475688"/>
  </r>
  <r>
    <n v="4214"/>
    <x v="4042"/>
    <d v="2024-02-04T00:00:00"/>
    <x v="1"/>
    <x v="1"/>
    <x v="3"/>
    <s v="Unkown"/>
    <x v="1"/>
    <x v="1"/>
    <x v="6"/>
    <n v="8"/>
    <x v="0"/>
    <n v="299"/>
    <x v="1"/>
    <x v="35"/>
    <n v="299"/>
    <n v="2.307658862876254"/>
    <n v="689.99"/>
    <n v="0.28845735785953175"/>
  </r>
  <r>
    <n v="4215"/>
    <x v="4043"/>
    <d v="2025-12-12T00:00:00"/>
    <x v="0"/>
    <x v="6"/>
    <x v="1"/>
    <s v="CUST1581"/>
    <x v="0"/>
    <x v="2"/>
    <x v="5"/>
    <n v="9"/>
    <x v="0"/>
    <n v="499"/>
    <x v="3"/>
    <x v="270"/>
    <n v="424.15"/>
    <n v="1.6377955911823647"/>
    <n v="817.26"/>
    <n v="0.21409092695194309"/>
  </r>
  <r>
    <n v="4217"/>
    <x v="4044"/>
    <d v="2025-05-03T00:00:00"/>
    <x v="0"/>
    <x v="7"/>
    <x v="0"/>
    <s v="Unkown"/>
    <x v="2"/>
    <x v="0"/>
    <x v="7"/>
    <n v="6"/>
    <x v="1"/>
    <n v="199"/>
    <x v="0"/>
    <x v="235"/>
    <n v="189.04999999999998"/>
    <n v="0.50608040201005022"/>
    <n v="100.71"/>
    <n v="8.8786035440359692E-2"/>
  </r>
  <r>
    <n v="4218"/>
    <x v="4045"/>
    <d v="2024-11-13T00:00:00"/>
    <x v="1"/>
    <x v="10"/>
    <x v="3"/>
    <s v="CUST2394"/>
    <x v="0"/>
    <x v="2"/>
    <x v="6"/>
    <n v="9"/>
    <x v="0"/>
    <n v="299"/>
    <x v="1"/>
    <x v="27"/>
    <n v="299"/>
    <n v="2.057725752508361"/>
    <n v="615.26"/>
    <n v="0.22863619472315125"/>
  </r>
  <r>
    <n v="4219"/>
    <x v="4046"/>
    <d v="2024-08-09T00:00:00"/>
    <x v="1"/>
    <x v="5"/>
    <x v="0"/>
    <s v="Unkown"/>
    <x v="0"/>
    <x v="1"/>
    <x v="2"/>
    <n v="8"/>
    <x v="0"/>
    <n v="999"/>
    <x v="1"/>
    <x v="200"/>
    <n v="999"/>
    <n v="2.0813813813813815"/>
    <n v="2079.3000000000002"/>
    <n v="0.26017267267267269"/>
  </r>
  <r>
    <n v="4220"/>
    <x v="4047"/>
    <d v="2025-08-31T00:00:00"/>
    <x v="0"/>
    <x v="5"/>
    <x v="3"/>
    <s v="Unkown"/>
    <x v="2"/>
    <x v="0"/>
    <x v="4"/>
    <n v="2"/>
    <x v="2"/>
    <n v="999"/>
    <x v="2"/>
    <x v="161"/>
    <n v="899.1"/>
    <n v="0.19773773773773773"/>
    <n v="197.54"/>
    <n v="0.10985429874318763"/>
  </r>
  <r>
    <n v="4221"/>
    <x v="4048"/>
    <d v="2024-01-04T00:00:00"/>
    <x v="1"/>
    <x v="9"/>
    <x v="3"/>
    <s v="Unkown"/>
    <x v="0"/>
    <x v="1"/>
    <x v="4"/>
    <n v="8"/>
    <x v="0"/>
    <n v="199"/>
    <x v="0"/>
    <x v="249"/>
    <n v="189.05"/>
    <n v="2.2129648241206028"/>
    <n v="440.38"/>
    <n v="0.29117958212113193"/>
  </r>
  <r>
    <n v="4222"/>
    <x v="4049"/>
    <d v="2024-05-01T00:00:00"/>
    <x v="1"/>
    <x v="7"/>
    <x v="0"/>
    <s v="CUST2691"/>
    <x v="0"/>
    <x v="1"/>
    <x v="6"/>
    <n v="7"/>
    <x v="0"/>
    <n v="99"/>
    <x v="3"/>
    <x v="79"/>
    <n v="84.149999999999991"/>
    <n v="0.91262626262626256"/>
    <n v="90.35"/>
    <n v="0.15338256514727103"/>
  </r>
  <r>
    <n v="4223"/>
    <x v="4050"/>
    <d v="2024-04-12T00:00:00"/>
    <x v="1"/>
    <x v="2"/>
    <x v="3"/>
    <s v="Unkown"/>
    <x v="2"/>
    <x v="0"/>
    <x v="4"/>
    <n v="5"/>
    <x v="1"/>
    <n v="499"/>
    <x v="0"/>
    <x v="129"/>
    <n v="474.05"/>
    <n v="0.79655310621242492"/>
    <n v="397.48"/>
    <n v="0.16769539078156315"/>
  </r>
  <r>
    <n v="4224"/>
    <x v="4051"/>
    <d v="2024-08-16T00:00:00"/>
    <x v="1"/>
    <x v="5"/>
    <x v="3"/>
    <s v="Unkown"/>
    <x v="1"/>
    <x v="2"/>
    <x v="2"/>
    <n v="5"/>
    <x v="1"/>
    <n v="99"/>
    <x v="1"/>
    <x v="80"/>
    <n v="99"/>
    <n v="1.1956565656565656"/>
    <n v="118.37"/>
    <n v="0.23913131313131314"/>
  </r>
  <r>
    <n v="4225"/>
    <x v="4052"/>
    <d v="2024-06-18T00:00:00"/>
    <x v="1"/>
    <x v="0"/>
    <x v="1"/>
    <s v="Unkown"/>
    <x v="2"/>
    <x v="0"/>
    <x v="5"/>
    <n v="4"/>
    <x v="1"/>
    <n v="149"/>
    <x v="1"/>
    <x v="41"/>
    <n v="149"/>
    <n v="1.1887919463087249"/>
    <n v="177.13"/>
    <n v="0.29719798657718122"/>
  </r>
  <r>
    <n v="4226"/>
    <x v="4053"/>
    <d v="2024-09-14T00:00:00"/>
    <x v="1"/>
    <x v="3"/>
    <x v="3"/>
    <s v="Unkown"/>
    <x v="1"/>
    <x v="0"/>
    <x v="0"/>
    <n v="1"/>
    <x v="2"/>
    <n v="799"/>
    <x v="1"/>
    <x v="14"/>
    <n v="799"/>
    <n v="0.25002503128911141"/>
    <n v="199.77"/>
    <n v="0.25002503128911141"/>
  </r>
  <r>
    <n v="4227"/>
    <x v="4054"/>
    <d v="2025-08-02T00:00:00"/>
    <x v="0"/>
    <x v="5"/>
    <x v="1"/>
    <s v="CUST2554"/>
    <x v="0"/>
    <x v="2"/>
    <x v="3"/>
    <n v="10"/>
    <x v="0"/>
    <n v="999"/>
    <x v="3"/>
    <x v="62"/>
    <n v="849.15"/>
    <n v="1.994904904904905"/>
    <n v="1992.91"/>
    <n v="0.2346946946946947"/>
  </r>
  <r>
    <n v="4228"/>
    <x v="4055"/>
    <d v="2024-11-09T00:00:00"/>
    <x v="1"/>
    <x v="10"/>
    <x v="3"/>
    <s v="CUST1590"/>
    <x v="0"/>
    <x v="0"/>
    <x v="1"/>
    <n v="6"/>
    <x v="1"/>
    <n v="199"/>
    <x v="1"/>
    <x v="127"/>
    <n v="199"/>
    <n v="0.58954773869346733"/>
    <n v="117.32"/>
    <n v="9.8257956448911221E-2"/>
  </r>
  <r>
    <n v="4229"/>
    <x v="4056"/>
    <d v="2024-06-24T00:00:00"/>
    <x v="1"/>
    <x v="0"/>
    <x v="0"/>
    <s v="Unkown"/>
    <x v="2"/>
    <x v="1"/>
    <x v="6"/>
    <n v="1"/>
    <x v="2"/>
    <n v="299"/>
    <x v="3"/>
    <x v="74"/>
    <n v="254.15"/>
    <n v="9.7090301003344481E-2"/>
    <n v="29.03"/>
    <n v="0.11422388353334645"/>
  </r>
  <r>
    <n v="4231"/>
    <x v="4057"/>
    <d v="2024-10-25T00:00:00"/>
    <x v="1"/>
    <x v="11"/>
    <x v="3"/>
    <s v="CUST1865"/>
    <x v="0"/>
    <x v="1"/>
    <x v="3"/>
    <n v="1"/>
    <x v="2"/>
    <n v="799"/>
    <x v="3"/>
    <x v="8"/>
    <n v="679.15"/>
    <n v="0.2315894868585732"/>
    <n v="185.04"/>
    <n v="0.27245821983361557"/>
  </r>
  <r>
    <n v="4232"/>
    <x v="4058"/>
    <d v="2024-06-09T00:00:00"/>
    <x v="1"/>
    <x v="0"/>
    <x v="0"/>
    <s v="CUST1304"/>
    <x v="2"/>
    <x v="1"/>
    <x v="0"/>
    <n v="9"/>
    <x v="0"/>
    <n v="499"/>
    <x v="1"/>
    <x v="15"/>
    <n v="499"/>
    <n v="1.1694789579158318"/>
    <n v="583.57000000000005"/>
    <n v="0.12994210643509241"/>
  </r>
  <r>
    <n v="4233"/>
    <x v="4059"/>
    <d v="2025-02-12T00:00:00"/>
    <x v="0"/>
    <x v="1"/>
    <x v="0"/>
    <s v="Unkown"/>
    <x v="1"/>
    <x v="2"/>
    <x v="1"/>
    <n v="7"/>
    <x v="0"/>
    <n v="199"/>
    <x v="0"/>
    <x v="0"/>
    <n v="189.04999999999998"/>
    <n v="0.64753768844221116"/>
    <n v="128.86000000000001"/>
    <n v="9.7374088487550553E-2"/>
  </r>
  <r>
    <n v="4234"/>
    <x v="4060"/>
    <d v="2025-01-20T00:00:00"/>
    <x v="0"/>
    <x v="9"/>
    <x v="1"/>
    <s v="Unkown"/>
    <x v="0"/>
    <x v="1"/>
    <x v="6"/>
    <n v="8"/>
    <x v="0"/>
    <n v="99"/>
    <x v="1"/>
    <x v="84"/>
    <n v="99"/>
    <n v="1.0590909090909091"/>
    <n v="104.85"/>
    <n v="0.13238636363636364"/>
  </r>
  <r>
    <n v="4235"/>
    <x v="4061"/>
    <d v="2025-05-27T00:00:00"/>
    <x v="0"/>
    <x v="7"/>
    <x v="1"/>
    <s v="Unkown"/>
    <x v="1"/>
    <x v="1"/>
    <x v="6"/>
    <n v="1"/>
    <x v="2"/>
    <n v="799"/>
    <x v="2"/>
    <x v="9"/>
    <n v="719.1"/>
    <n v="6.0913642052565713E-2"/>
    <n v="48.67"/>
    <n v="6.768182450285079E-2"/>
  </r>
  <r>
    <n v="4236"/>
    <x v="4062"/>
    <d v="2025-07-19T00:00:00"/>
    <x v="0"/>
    <x v="4"/>
    <x v="0"/>
    <s v="CUST1996"/>
    <x v="1"/>
    <x v="0"/>
    <x v="3"/>
    <n v="10"/>
    <x v="0"/>
    <n v="499"/>
    <x v="1"/>
    <x v="61"/>
    <n v="499"/>
    <n v="1.6982565130260521"/>
    <n v="847.43"/>
    <n v="0.16982565130260521"/>
  </r>
  <r>
    <n v="4237"/>
    <x v="4063"/>
    <d v="2025-07-07T00:00:00"/>
    <x v="0"/>
    <x v="4"/>
    <x v="2"/>
    <s v="Unkown"/>
    <x v="0"/>
    <x v="1"/>
    <x v="1"/>
    <n v="5"/>
    <x v="1"/>
    <n v="299"/>
    <x v="1"/>
    <x v="77"/>
    <n v="299"/>
    <n v="0.77806020066889625"/>
    <n v="232.64"/>
    <n v="0.15561204013377924"/>
  </r>
  <r>
    <n v="4238"/>
    <x v="4064"/>
    <d v="2025-12-21T00:00:00"/>
    <x v="0"/>
    <x v="6"/>
    <x v="1"/>
    <s v="Unkown"/>
    <x v="2"/>
    <x v="1"/>
    <x v="2"/>
    <n v="9"/>
    <x v="0"/>
    <n v="99"/>
    <x v="0"/>
    <x v="244"/>
    <n v="94.050000000000011"/>
    <n v="1.6836363636363636"/>
    <n v="166.68"/>
    <n v="0.19691653375863902"/>
  </r>
  <r>
    <n v="4240"/>
    <x v="4065"/>
    <d v="2024-03-19T00:00:00"/>
    <x v="1"/>
    <x v="8"/>
    <x v="3"/>
    <s v="CUST2163"/>
    <x v="0"/>
    <x v="2"/>
    <x v="7"/>
    <n v="6"/>
    <x v="1"/>
    <n v="999"/>
    <x v="2"/>
    <x v="201"/>
    <n v="899.1"/>
    <n v="0.54414414414414414"/>
    <n v="543.6"/>
    <n v="0.10076743410076743"/>
  </r>
  <r>
    <n v="4241"/>
    <x v="4066"/>
    <d v="2024-02-22T00:00:00"/>
    <x v="1"/>
    <x v="1"/>
    <x v="0"/>
    <s v="CUST2564"/>
    <x v="1"/>
    <x v="0"/>
    <x v="6"/>
    <n v="8"/>
    <x v="0"/>
    <n v="799"/>
    <x v="1"/>
    <x v="162"/>
    <n v="799"/>
    <n v="1.0452816020025031"/>
    <n v="835.18"/>
    <n v="0.13066020025031289"/>
  </r>
  <r>
    <n v="4242"/>
    <x v="4067"/>
    <d v="2024-06-07T00:00:00"/>
    <x v="1"/>
    <x v="0"/>
    <x v="1"/>
    <s v="Unkown"/>
    <x v="1"/>
    <x v="1"/>
    <x v="7"/>
    <n v="5"/>
    <x v="1"/>
    <n v="799"/>
    <x v="1"/>
    <x v="100"/>
    <n v="799"/>
    <n v="0.53713391739674599"/>
    <n v="429.17"/>
    <n v="0.1074267834793492"/>
  </r>
  <r>
    <n v="4243"/>
    <x v="4068"/>
    <d v="2025-02-22T00:00:00"/>
    <x v="0"/>
    <x v="1"/>
    <x v="3"/>
    <s v="Unkown"/>
    <x v="0"/>
    <x v="2"/>
    <x v="7"/>
    <n v="3"/>
    <x v="2"/>
    <n v="799"/>
    <x v="1"/>
    <x v="54"/>
    <n v="799"/>
    <n v="0.19037546933667085"/>
    <n v="152.11000000000001"/>
    <n v="6.3458489778890279E-2"/>
  </r>
  <r>
    <n v="4244"/>
    <x v="4069"/>
    <d v="2025-03-22T00:00:00"/>
    <x v="0"/>
    <x v="8"/>
    <x v="1"/>
    <s v="CUST2445"/>
    <x v="2"/>
    <x v="0"/>
    <x v="1"/>
    <n v="8"/>
    <x v="0"/>
    <n v="199"/>
    <x v="1"/>
    <x v="128"/>
    <n v="199"/>
    <n v="0.70693467336683424"/>
    <n v="140.68"/>
    <n v="8.836683417085428E-2"/>
  </r>
  <r>
    <n v="4245"/>
    <x v="4070"/>
    <d v="2025-07-18T00:00:00"/>
    <x v="0"/>
    <x v="4"/>
    <x v="1"/>
    <s v="Unkown"/>
    <x v="2"/>
    <x v="1"/>
    <x v="3"/>
    <n v="6"/>
    <x v="1"/>
    <n v="149"/>
    <x v="1"/>
    <x v="81"/>
    <n v="149"/>
    <n v="0.71926174496644302"/>
    <n v="107.17"/>
    <n v="0.11987695749440716"/>
  </r>
  <r>
    <n v="4246"/>
    <x v="4071"/>
    <d v="2025-05-19T00:00:00"/>
    <x v="0"/>
    <x v="7"/>
    <x v="0"/>
    <s v="CUST2889"/>
    <x v="1"/>
    <x v="0"/>
    <x v="5"/>
    <n v="4"/>
    <x v="1"/>
    <n v="799"/>
    <x v="1"/>
    <x v="45"/>
    <n v="799"/>
    <n v="1.0831539424280352"/>
    <n v="865.44"/>
    <n v="0.2707884856070088"/>
  </r>
  <r>
    <n v="4247"/>
    <x v="4072"/>
    <d v="2025-08-14T00:00:00"/>
    <x v="0"/>
    <x v="5"/>
    <x v="2"/>
    <s v="CUST2205"/>
    <x v="1"/>
    <x v="2"/>
    <x v="4"/>
    <n v="5"/>
    <x v="1"/>
    <n v="199"/>
    <x v="1"/>
    <x v="86"/>
    <n v="199"/>
    <n v="1.0286934673366834"/>
    <n v="204.71"/>
    <n v="0.2057386934673367"/>
  </r>
  <r>
    <n v="4248"/>
    <x v="4073"/>
    <d v="2025-09-03T00:00:00"/>
    <x v="0"/>
    <x v="3"/>
    <x v="1"/>
    <s v="Unkown"/>
    <x v="0"/>
    <x v="2"/>
    <x v="4"/>
    <n v="9"/>
    <x v="0"/>
    <n v="299"/>
    <x v="1"/>
    <x v="27"/>
    <n v="299"/>
    <n v="1.0022073578595319"/>
    <n v="299.66000000000003"/>
    <n v="0.11135637309550354"/>
  </r>
  <r>
    <n v="4249"/>
    <x v="4074"/>
    <d v="2024-01-02T00:00:00"/>
    <x v="1"/>
    <x v="9"/>
    <x v="3"/>
    <s v="Unkown"/>
    <x v="2"/>
    <x v="2"/>
    <x v="5"/>
    <n v="3"/>
    <x v="2"/>
    <n v="799"/>
    <x v="2"/>
    <x v="122"/>
    <n v="719.1"/>
    <n v="0.32138923654568213"/>
    <n v="256.79000000000002"/>
    <n v="0.11903305057247485"/>
  </r>
  <r>
    <n v="4250"/>
    <x v="4075"/>
    <d v="2024-10-25T00:00:00"/>
    <x v="1"/>
    <x v="11"/>
    <x v="3"/>
    <s v="CUST2596"/>
    <x v="0"/>
    <x v="2"/>
    <x v="4"/>
    <n v="1"/>
    <x v="2"/>
    <n v="199"/>
    <x v="1"/>
    <x v="148"/>
    <n v="199"/>
    <n v="0.14658291457286432"/>
    <n v="29.17"/>
    <n v="0.14658291457286432"/>
  </r>
  <r>
    <n v="4251"/>
    <x v="4076"/>
    <d v="2025-04-18T00:00:00"/>
    <x v="0"/>
    <x v="2"/>
    <x v="3"/>
    <s v="CUST2654"/>
    <x v="2"/>
    <x v="2"/>
    <x v="4"/>
    <n v="2"/>
    <x v="2"/>
    <n v="799"/>
    <x v="1"/>
    <x v="38"/>
    <n v="799"/>
    <n v="0.59480600750938672"/>
    <n v="475.25"/>
    <n v="0.29740300375469336"/>
  </r>
  <r>
    <n v="4252"/>
    <x v="4077"/>
    <d v="2024-03-27T00:00:00"/>
    <x v="1"/>
    <x v="8"/>
    <x v="3"/>
    <s v="Unkown"/>
    <x v="1"/>
    <x v="1"/>
    <x v="7"/>
    <n v="10"/>
    <x v="0"/>
    <n v="99"/>
    <x v="3"/>
    <x v="226"/>
    <n v="84.15"/>
    <n v="0.6796969696969698"/>
    <n v="67.290000000000006"/>
    <n v="7.9964349376114088E-2"/>
  </r>
  <r>
    <n v="4253"/>
    <x v="4078"/>
    <d v="2025-08-18T00:00:00"/>
    <x v="0"/>
    <x v="5"/>
    <x v="0"/>
    <s v="CUST2934"/>
    <x v="0"/>
    <x v="1"/>
    <x v="7"/>
    <n v="5"/>
    <x v="1"/>
    <n v="149"/>
    <x v="1"/>
    <x v="73"/>
    <n v="149"/>
    <n v="1.0047651006711409"/>
    <n v="149.71"/>
    <n v="0.20095302013422819"/>
  </r>
  <r>
    <n v="4254"/>
    <x v="4079"/>
    <d v="2025-08-02T00:00:00"/>
    <x v="0"/>
    <x v="5"/>
    <x v="1"/>
    <s v="Unkown"/>
    <x v="1"/>
    <x v="0"/>
    <x v="4"/>
    <n v="1"/>
    <x v="2"/>
    <n v="199"/>
    <x v="2"/>
    <x v="242"/>
    <n v="179.1"/>
    <n v="6.4924623115577895E-2"/>
    <n v="12.92"/>
    <n v="7.2138470128419882E-2"/>
  </r>
  <r>
    <n v="4255"/>
    <x v="4080"/>
    <d v="2025-06-24T00:00:00"/>
    <x v="0"/>
    <x v="0"/>
    <x v="2"/>
    <s v="Unkown"/>
    <x v="0"/>
    <x v="1"/>
    <x v="5"/>
    <n v="6"/>
    <x v="1"/>
    <n v="799"/>
    <x v="1"/>
    <x v="63"/>
    <n v="799"/>
    <n v="0.33817271589486858"/>
    <n v="270.2"/>
    <n v="5.6362119315811428E-2"/>
  </r>
  <r>
    <n v="4256"/>
    <x v="4081"/>
    <d v="2024-09-12T00:00:00"/>
    <x v="1"/>
    <x v="3"/>
    <x v="0"/>
    <s v="CUST1591"/>
    <x v="0"/>
    <x v="2"/>
    <x v="1"/>
    <n v="4"/>
    <x v="1"/>
    <n v="999"/>
    <x v="1"/>
    <x v="119"/>
    <n v="999"/>
    <n v="0.28831831831831828"/>
    <n v="288.02999999999997"/>
    <n v="7.207957957957957E-2"/>
  </r>
  <r>
    <n v="4257"/>
    <x v="4082"/>
    <d v="2024-08-13T00:00:00"/>
    <x v="1"/>
    <x v="5"/>
    <x v="0"/>
    <s v="Unkown"/>
    <x v="0"/>
    <x v="2"/>
    <x v="6"/>
    <n v="4"/>
    <x v="1"/>
    <n v="799"/>
    <x v="0"/>
    <x v="167"/>
    <n v="759.05"/>
    <n v="0.91692115143929909"/>
    <n v="732.62"/>
    <n v="0.24129503985244716"/>
  </r>
  <r>
    <n v="4258"/>
    <x v="4083"/>
    <d v="2024-12-16T00:00:00"/>
    <x v="1"/>
    <x v="6"/>
    <x v="0"/>
    <s v="CUST2182"/>
    <x v="0"/>
    <x v="0"/>
    <x v="4"/>
    <n v="4"/>
    <x v="1"/>
    <n v="999"/>
    <x v="0"/>
    <x v="260"/>
    <n v="949.05"/>
    <n v="0.21136136136136136"/>
    <n v="211.15"/>
    <n v="5.5621410884568782E-2"/>
  </r>
  <r>
    <n v="4259"/>
    <x v="4084"/>
    <d v="2025-03-25T00:00:00"/>
    <x v="0"/>
    <x v="8"/>
    <x v="0"/>
    <s v="Unkown"/>
    <x v="1"/>
    <x v="1"/>
    <x v="6"/>
    <n v="4"/>
    <x v="1"/>
    <n v="149"/>
    <x v="3"/>
    <x v="220"/>
    <n v="126.65"/>
    <n v="0.99208053691275166"/>
    <n v="147.82"/>
    <n v="0.29178839320963285"/>
  </r>
  <r>
    <n v="4260"/>
    <x v="4085"/>
    <d v="2024-06-04T00:00:00"/>
    <x v="1"/>
    <x v="0"/>
    <x v="2"/>
    <s v="Unkown"/>
    <x v="0"/>
    <x v="0"/>
    <x v="1"/>
    <n v="5"/>
    <x v="1"/>
    <n v="199"/>
    <x v="1"/>
    <x v="86"/>
    <n v="199"/>
    <n v="1.1837185929648242"/>
    <n v="235.56"/>
    <n v="0.23674371859296484"/>
  </r>
  <r>
    <n v="4261"/>
    <x v="4086"/>
    <d v="2024-09-03T00:00:00"/>
    <x v="1"/>
    <x v="3"/>
    <x v="3"/>
    <s v="Unkown"/>
    <x v="0"/>
    <x v="1"/>
    <x v="7"/>
    <n v="6"/>
    <x v="1"/>
    <n v="99"/>
    <x v="1"/>
    <x v="155"/>
    <n v="99"/>
    <n v="0.39323232323232321"/>
    <n v="38.93"/>
    <n v="6.5538720538720535E-2"/>
  </r>
  <r>
    <n v="4262"/>
    <x v="4087"/>
    <d v="2025-07-27T00:00:00"/>
    <x v="0"/>
    <x v="4"/>
    <x v="0"/>
    <s v="CUST1666"/>
    <x v="2"/>
    <x v="1"/>
    <x v="6"/>
    <n v="7"/>
    <x v="0"/>
    <n v="999"/>
    <x v="2"/>
    <x v="154"/>
    <n v="899.1"/>
    <n v="0.7088988988988989"/>
    <n v="708.19"/>
    <n v="0.11252363474585698"/>
  </r>
  <r>
    <n v="4263"/>
    <x v="4088"/>
    <d v="2025-04-11T00:00:00"/>
    <x v="0"/>
    <x v="2"/>
    <x v="3"/>
    <s v="Unkown"/>
    <x v="2"/>
    <x v="1"/>
    <x v="3"/>
    <n v="9"/>
    <x v="0"/>
    <n v="999"/>
    <x v="2"/>
    <x v="265"/>
    <n v="899.09999999999991"/>
    <n v="0.52274274274274279"/>
    <n v="522.22"/>
    <n v="6.4536141079350962E-2"/>
  </r>
  <r>
    <n v="4264"/>
    <x v="4089"/>
    <d v="2025-01-29T00:00:00"/>
    <x v="0"/>
    <x v="9"/>
    <x v="3"/>
    <s v="CUST1895"/>
    <x v="2"/>
    <x v="1"/>
    <x v="6"/>
    <n v="4"/>
    <x v="1"/>
    <n v="199"/>
    <x v="1"/>
    <x v="1"/>
    <n v="199"/>
    <n v="0.82010050251256272"/>
    <n v="163.19999999999999"/>
    <n v="0.20502512562814068"/>
  </r>
  <r>
    <n v="4265"/>
    <x v="4090"/>
    <d v="2024-09-29T00:00:00"/>
    <x v="1"/>
    <x v="3"/>
    <x v="3"/>
    <s v="Unkown"/>
    <x v="1"/>
    <x v="0"/>
    <x v="5"/>
    <n v="10"/>
    <x v="0"/>
    <n v="299"/>
    <x v="0"/>
    <x v="120"/>
    <n v="284.05"/>
    <n v="2.5415050167224078"/>
    <n v="759.91"/>
    <n v="0.26752684386551662"/>
  </r>
  <r>
    <n v="4267"/>
    <x v="4091"/>
    <d v="2025-09-07T00:00:00"/>
    <x v="0"/>
    <x v="3"/>
    <x v="3"/>
    <s v="Unkown"/>
    <x v="2"/>
    <x v="0"/>
    <x v="3"/>
    <n v="10"/>
    <x v="0"/>
    <n v="799"/>
    <x v="2"/>
    <x v="24"/>
    <n v="719.1"/>
    <n v="1.1314017521902378"/>
    <n v="903.99"/>
    <n v="0.12571130579891532"/>
  </r>
  <r>
    <n v="4268"/>
    <x v="4092"/>
    <d v="2024-05-19T00:00:00"/>
    <x v="1"/>
    <x v="7"/>
    <x v="0"/>
    <s v="Unkown"/>
    <x v="2"/>
    <x v="1"/>
    <x v="6"/>
    <n v="5"/>
    <x v="1"/>
    <n v="149"/>
    <x v="1"/>
    <x v="73"/>
    <n v="149"/>
    <n v="0.89362416107382558"/>
    <n v="133.15"/>
    <n v="0.17872483221476509"/>
  </r>
  <r>
    <n v="4269"/>
    <x v="4093"/>
    <d v="2024-08-30T00:00:00"/>
    <x v="1"/>
    <x v="5"/>
    <x v="2"/>
    <s v="Unkown"/>
    <x v="2"/>
    <x v="1"/>
    <x v="0"/>
    <n v="4"/>
    <x v="1"/>
    <n v="199"/>
    <x v="2"/>
    <x v="173"/>
    <n v="179.1"/>
    <n v="0.64989949748743725"/>
    <n v="129.33000000000001"/>
    <n v="0.1805276381909548"/>
  </r>
  <r>
    <n v="4271"/>
    <x v="4094"/>
    <d v="2024-10-27T00:00:00"/>
    <x v="1"/>
    <x v="11"/>
    <x v="1"/>
    <s v="Unkown"/>
    <x v="0"/>
    <x v="0"/>
    <x v="4"/>
    <n v="5"/>
    <x v="1"/>
    <n v="799"/>
    <x v="0"/>
    <x v="194"/>
    <n v="759.05"/>
    <n v="1.1717897371714643"/>
    <n v="936.26"/>
    <n v="0.24669257624662408"/>
  </r>
  <r>
    <n v="4272"/>
    <x v="4095"/>
    <d v="2024-08-04T00:00:00"/>
    <x v="1"/>
    <x v="5"/>
    <x v="0"/>
    <s v="CUST2469"/>
    <x v="1"/>
    <x v="2"/>
    <x v="7"/>
    <n v="9"/>
    <x v="0"/>
    <n v="199"/>
    <x v="3"/>
    <x v="145"/>
    <n v="169.14999999999998"/>
    <n v="0.48899497487437188"/>
    <n v="97.31"/>
    <n v="6.3920911748283904E-2"/>
  </r>
  <r>
    <n v="4273"/>
    <x v="4096"/>
    <d v="2024-02-07T00:00:00"/>
    <x v="1"/>
    <x v="1"/>
    <x v="3"/>
    <s v="CUST2383"/>
    <x v="2"/>
    <x v="2"/>
    <x v="0"/>
    <n v="3"/>
    <x v="2"/>
    <n v="499"/>
    <x v="1"/>
    <x v="103"/>
    <n v="499"/>
    <n v="0.88438877755511025"/>
    <n v="441.31"/>
    <n v="0.29479625918503677"/>
  </r>
  <r>
    <n v="4274"/>
    <x v="4097"/>
    <d v="2025-11-30T00:00:00"/>
    <x v="0"/>
    <x v="10"/>
    <x v="0"/>
    <s v="Unkown"/>
    <x v="2"/>
    <x v="2"/>
    <x v="0"/>
    <n v="5"/>
    <x v="1"/>
    <n v="299"/>
    <x v="1"/>
    <x v="77"/>
    <n v="299"/>
    <n v="0.91227424749163877"/>
    <n v="272.77"/>
    <n v="0.18245484949832774"/>
  </r>
  <r>
    <n v="4275"/>
    <x v="4098"/>
    <d v="2024-05-30T00:00:00"/>
    <x v="1"/>
    <x v="7"/>
    <x v="3"/>
    <s v="Unkown"/>
    <x v="0"/>
    <x v="0"/>
    <x v="1"/>
    <n v="2"/>
    <x v="2"/>
    <n v="799"/>
    <x v="3"/>
    <x v="210"/>
    <n v="679.15"/>
    <n v="0.2762202753441802"/>
    <n v="220.7"/>
    <n v="0.16248251490834131"/>
  </r>
  <r>
    <n v="4276"/>
    <x v="4099"/>
    <d v="2025-08-14T00:00:00"/>
    <x v="0"/>
    <x v="5"/>
    <x v="2"/>
    <s v="Unkown"/>
    <x v="2"/>
    <x v="2"/>
    <x v="7"/>
    <n v="10"/>
    <x v="0"/>
    <n v="999"/>
    <x v="3"/>
    <x v="62"/>
    <n v="849.15"/>
    <n v="1.313983983983984"/>
    <n v="1312.67"/>
    <n v="0.1545863510569393"/>
  </r>
  <r>
    <n v="4277"/>
    <x v="4100"/>
    <d v="2025-05-08T00:00:00"/>
    <x v="0"/>
    <x v="7"/>
    <x v="1"/>
    <s v="Unkown"/>
    <x v="1"/>
    <x v="1"/>
    <x v="0"/>
    <n v="7"/>
    <x v="0"/>
    <n v="99"/>
    <x v="1"/>
    <x v="36"/>
    <n v="99"/>
    <n v="2.0817171717171719"/>
    <n v="206.09"/>
    <n v="0.29738816738816737"/>
  </r>
  <r>
    <n v="4279"/>
    <x v="4101"/>
    <d v="2025-08-10T00:00:00"/>
    <x v="0"/>
    <x v="5"/>
    <x v="0"/>
    <s v="Unkown"/>
    <x v="0"/>
    <x v="2"/>
    <x v="6"/>
    <n v="5"/>
    <x v="1"/>
    <n v="149"/>
    <x v="3"/>
    <x v="196"/>
    <n v="126.65"/>
    <n v="0.60167785234899329"/>
    <n v="89.65"/>
    <n v="0.14157125937623372"/>
  </r>
  <r>
    <n v="4280"/>
    <x v="4102"/>
    <d v="2025-06-04T00:00:00"/>
    <x v="0"/>
    <x v="0"/>
    <x v="2"/>
    <s v="Unkown"/>
    <x v="2"/>
    <x v="1"/>
    <x v="4"/>
    <n v="3"/>
    <x v="2"/>
    <n v="149"/>
    <x v="1"/>
    <x v="11"/>
    <n v="149"/>
    <n v="0.80557046979865776"/>
    <n v="120.03"/>
    <n v="0.26852348993288588"/>
  </r>
  <r>
    <n v="4281"/>
    <x v="4103"/>
    <d v="2025-09-14T00:00:00"/>
    <x v="0"/>
    <x v="3"/>
    <x v="0"/>
    <s v="CUST2963"/>
    <x v="1"/>
    <x v="2"/>
    <x v="3"/>
    <n v="4"/>
    <x v="1"/>
    <n v="99"/>
    <x v="2"/>
    <x v="17"/>
    <n v="89.1"/>
    <n v="0.94111111111111112"/>
    <n v="93.17"/>
    <n v="0.26141975308641979"/>
  </r>
  <r>
    <n v="4282"/>
    <x v="4104"/>
    <d v="2025-05-09T00:00:00"/>
    <x v="0"/>
    <x v="7"/>
    <x v="1"/>
    <s v="Unkown"/>
    <x v="1"/>
    <x v="2"/>
    <x v="0"/>
    <n v="1"/>
    <x v="2"/>
    <n v="299"/>
    <x v="0"/>
    <x v="164"/>
    <n v="284.05"/>
    <n v="0.10377926421404683"/>
    <n v="31.03"/>
    <n v="0.10924133075162823"/>
  </r>
  <r>
    <n v="4283"/>
    <x v="4105"/>
    <d v="2025-07-22T00:00:00"/>
    <x v="0"/>
    <x v="4"/>
    <x v="2"/>
    <s v="Unkown"/>
    <x v="2"/>
    <x v="0"/>
    <x v="0"/>
    <n v="1"/>
    <x v="2"/>
    <n v="799"/>
    <x v="3"/>
    <x v="8"/>
    <n v="679.15"/>
    <n v="0.19908635794743429"/>
    <n v="159.07"/>
    <n v="0.23421924464404034"/>
  </r>
  <r>
    <n v="4284"/>
    <x v="4106"/>
    <d v="2025-12-20T00:00:00"/>
    <x v="0"/>
    <x v="6"/>
    <x v="3"/>
    <s v="CUST2146"/>
    <x v="1"/>
    <x v="0"/>
    <x v="4"/>
    <n v="1"/>
    <x v="2"/>
    <n v="799"/>
    <x v="0"/>
    <x v="212"/>
    <n v="759.05"/>
    <n v="0.24058823529411763"/>
    <n v="192.23"/>
    <n v="0.25325077399380808"/>
  </r>
  <r>
    <n v="4285"/>
    <x v="4107"/>
    <d v="2024-04-04T00:00:00"/>
    <x v="1"/>
    <x v="2"/>
    <x v="3"/>
    <s v="Unkown"/>
    <x v="2"/>
    <x v="0"/>
    <x v="3"/>
    <n v="5"/>
    <x v="1"/>
    <n v="99"/>
    <x v="1"/>
    <x v="80"/>
    <n v="99"/>
    <n v="0.4457575757575758"/>
    <n v="44.13"/>
    <n v="8.9151515151515162E-2"/>
  </r>
  <r>
    <n v="4286"/>
    <x v="4108"/>
    <d v="2025-06-10T00:00:00"/>
    <x v="0"/>
    <x v="0"/>
    <x v="1"/>
    <s v="Unkown"/>
    <x v="0"/>
    <x v="0"/>
    <x v="3"/>
    <n v="4"/>
    <x v="1"/>
    <n v="149"/>
    <x v="1"/>
    <x v="41"/>
    <n v="149"/>
    <n v="0.92973154362416111"/>
    <n v="138.53"/>
    <n v="0.23243288590604028"/>
  </r>
  <r>
    <n v="4287"/>
    <x v="4109"/>
    <d v="2024-06-05T00:00:00"/>
    <x v="1"/>
    <x v="0"/>
    <x v="1"/>
    <s v="Unkown"/>
    <x v="2"/>
    <x v="0"/>
    <x v="7"/>
    <n v="8"/>
    <x v="0"/>
    <n v="499"/>
    <x v="0"/>
    <x v="192"/>
    <n v="474.05"/>
    <n v="1.3818036072144289"/>
    <n v="689.52"/>
    <n v="0.18181626410716167"/>
  </r>
  <r>
    <n v="4288"/>
    <x v="4110"/>
    <d v="2025-01-23T00:00:00"/>
    <x v="0"/>
    <x v="9"/>
    <x v="3"/>
    <s v="Unkown"/>
    <x v="0"/>
    <x v="0"/>
    <x v="0"/>
    <n v="1"/>
    <x v="2"/>
    <n v="499"/>
    <x v="1"/>
    <x v="102"/>
    <n v="499"/>
    <n v="0.22649298597194387"/>
    <n v="113.02"/>
    <n v="0.22649298597194387"/>
  </r>
  <r>
    <n v="4289"/>
    <x v="4111"/>
    <d v="2024-08-22T00:00:00"/>
    <x v="1"/>
    <x v="5"/>
    <x v="0"/>
    <s v="CUST1957"/>
    <x v="1"/>
    <x v="0"/>
    <x v="0"/>
    <n v="9"/>
    <x v="0"/>
    <n v="199"/>
    <x v="0"/>
    <x v="191"/>
    <n v="189.05"/>
    <n v="1.0778894472361809"/>
    <n v="214.5"/>
    <n v="0.12606894119721412"/>
  </r>
  <r>
    <n v="4290"/>
    <x v="4112"/>
    <d v="2025-07-05T00:00:00"/>
    <x v="0"/>
    <x v="4"/>
    <x v="1"/>
    <s v="CUST2365"/>
    <x v="2"/>
    <x v="2"/>
    <x v="2"/>
    <n v="2"/>
    <x v="2"/>
    <n v="999"/>
    <x v="3"/>
    <x v="92"/>
    <n v="849.15"/>
    <n v="0.41760760760760762"/>
    <n v="417.19"/>
    <n v="0.24565153388682801"/>
  </r>
  <r>
    <n v="4291"/>
    <x v="4113"/>
    <d v="2024-08-31T00:00:00"/>
    <x v="1"/>
    <x v="5"/>
    <x v="3"/>
    <s v="CUST1720"/>
    <x v="1"/>
    <x v="0"/>
    <x v="7"/>
    <n v="9"/>
    <x v="0"/>
    <n v="299"/>
    <x v="1"/>
    <x v="27"/>
    <n v="299"/>
    <n v="1.2113377926421405"/>
    <n v="362.19"/>
    <n v="0.13459308807134893"/>
  </r>
  <r>
    <n v="4292"/>
    <x v="4114"/>
    <d v="2025-04-23T00:00:00"/>
    <x v="0"/>
    <x v="2"/>
    <x v="3"/>
    <s v="Unkown"/>
    <x v="1"/>
    <x v="1"/>
    <x v="2"/>
    <n v="9"/>
    <x v="0"/>
    <n v="199"/>
    <x v="1"/>
    <x v="110"/>
    <n v="199"/>
    <n v="1.1515075376884423"/>
    <n v="229.15"/>
    <n v="0.12794528196538246"/>
  </r>
  <r>
    <n v="4293"/>
    <x v="4115"/>
    <d v="2025-02-26T00:00:00"/>
    <x v="0"/>
    <x v="1"/>
    <x v="0"/>
    <s v="Unkown"/>
    <x v="0"/>
    <x v="2"/>
    <x v="4"/>
    <n v="5"/>
    <x v="1"/>
    <n v="199"/>
    <x v="1"/>
    <x v="86"/>
    <n v="199"/>
    <n v="1.0042713567839197"/>
    <n v="199.85"/>
    <n v="0.20085427135678391"/>
  </r>
  <r>
    <n v="4294"/>
    <x v="4116"/>
    <d v="2024-07-28T00:00:00"/>
    <x v="1"/>
    <x v="4"/>
    <x v="2"/>
    <s v="Unkown"/>
    <x v="2"/>
    <x v="0"/>
    <x v="1"/>
    <n v="10"/>
    <x v="0"/>
    <n v="299"/>
    <x v="2"/>
    <x v="27"/>
    <n v="269.10000000000002"/>
    <n v="2.1195986622073577"/>
    <n v="633.76"/>
    <n v="0.23551096246748421"/>
  </r>
  <r>
    <n v="4295"/>
    <x v="4117"/>
    <d v="2025-07-28T00:00:00"/>
    <x v="0"/>
    <x v="4"/>
    <x v="3"/>
    <s v="Unkown"/>
    <x v="0"/>
    <x v="2"/>
    <x v="5"/>
    <n v="6"/>
    <x v="1"/>
    <n v="299"/>
    <x v="1"/>
    <x v="26"/>
    <n v="299"/>
    <n v="0.62772575250836116"/>
    <n v="187.69"/>
    <n v="0.10462095875139353"/>
  </r>
  <r>
    <n v="4296"/>
    <x v="4118"/>
    <d v="2025-03-22T00:00:00"/>
    <x v="0"/>
    <x v="8"/>
    <x v="1"/>
    <s v="CUST1876"/>
    <x v="1"/>
    <x v="2"/>
    <x v="0"/>
    <n v="1"/>
    <x v="2"/>
    <n v="99"/>
    <x v="1"/>
    <x v="111"/>
    <n v="99"/>
    <n v="0.21959595959595957"/>
    <n v="21.74"/>
    <n v="0.21959595959595957"/>
  </r>
  <r>
    <n v="4297"/>
    <x v="4119"/>
    <d v="2025-12-05T00:00:00"/>
    <x v="0"/>
    <x v="6"/>
    <x v="2"/>
    <s v="CUST2346"/>
    <x v="0"/>
    <x v="0"/>
    <x v="4"/>
    <n v="8"/>
    <x v="0"/>
    <n v="999"/>
    <x v="1"/>
    <x v="200"/>
    <n v="999"/>
    <n v="2.2140740740740741"/>
    <n v="2211.86"/>
    <n v="0.27675925925925926"/>
  </r>
  <r>
    <n v="4298"/>
    <x v="4120"/>
    <d v="2025-03-30T00:00:00"/>
    <x v="0"/>
    <x v="8"/>
    <x v="0"/>
    <s v="Unkown"/>
    <x v="0"/>
    <x v="0"/>
    <x v="7"/>
    <n v="7"/>
    <x v="0"/>
    <n v="99"/>
    <x v="2"/>
    <x v="195"/>
    <n v="89.100000000000009"/>
    <n v="1.8876767676767676"/>
    <n v="186.88"/>
    <n v="0.29963123296456629"/>
  </r>
  <r>
    <n v="4299"/>
    <x v="4121"/>
    <d v="2024-05-27T00:00:00"/>
    <x v="1"/>
    <x v="7"/>
    <x v="3"/>
    <s v="CUST1837"/>
    <x v="0"/>
    <x v="1"/>
    <x v="4"/>
    <n v="9"/>
    <x v="0"/>
    <n v="99"/>
    <x v="1"/>
    <x v="117"/>
    <n v="99"/>
    <n v="1.566868686868687"/>
    <n v="155.12"/>
    <n v="0.17409652076318743"/>
  </r>
  <r>
    <n v="4300"/>
    <x v="4122"/>
    <d v="2024-08-17T00:00:00"/>
    <x v="1"/>
    <x v="5"/>
    <x v="2"/>
    <s v="Unkown"/>
    <x v="0"/>
    <x v="0"/>
    <x v="3"/>
    <n v="8"/>
    <x v="0"/>
    <n v="799"/>
    <x v="1"/>
    <x v="162"/>
    <n v="799"/>
    <n v="1.2087234042553192"/>
    <n v="965.77"/>
    <n v="0.1510904255319149"/>
  </r>
  <r>
    <n v="4301"/>
    <x v="4123"/>
    <d v="2025-11-06T00:00:00"/>
    <x v="0"/>
    <x v="10"/>
    <x v="0"/>
    <s v="CUST1352"/>
    <x v="0"/>
    <x v="0"/>
    <x v="0"/>
    <n v="4"/>
    <x v="1"/>
    <n v="499"/>
    <x v="3"/>
    <x v="139"/>
    <n v="424.15"/>
    <n v="0.75400801603206413"/>
    <n v="376.25"/>
    <n v="0.2217670635388424"/>
  </r>
  <r>
    <n v="4302"/>
    <x v="4124"/>
    <d v="2024-11-22T00:00:00"/>
    <x v="1"/>
    <x v="10"/>
    <x v="1"/>
    <s v="CUST1686"/>
    <x v="2"/>
    <x v="0"/>
    <x v="5"/>
    <n v="2"/>
    <x v="2"/>
    <n v="999"/>
    <x v="2"/>
    <x v="161"/>
    <n v="899.1"/>
    <n v="0.48598598598598597"/>
    <n v="485.5"/>
    <n v="0.26999221443665888"/>
  </r>
  <r>
    <n v="4303"/>
    <x v="4125"/>
    <d v="2024-10-02T00:00:00"/>
    <x v="1"/>
    <x v="11"/>
    <x v="0"/>
    <s v="Unkown"/>
    <x v="0"/>
    <x v="2"/>
    <x v="1"/>
    <n v="1"/>
    <x v="2"/>
    <n v="199"/>
    <x v="1"/>
    <x v="148"/>
    <n v="199"/>
    <n v="0.26256281407035176"/>
    <n v="52.25"/>
    <n v="0.26256281407035176"/>
  </r>
  <r>
    <n v="4304"/>
    <x v="4126"/>
    <d v="2024-02-17T00:00:00"/>
    <x v="1"/>
    <x v="1"/>
    <x v="3"/>
    <s v="Unkown"/>
    <x v="1"/>
    <x v="0"/>
    <x v="1"/>
    <n v="2"/>
    <x v="2"/>
    <n v="999"/>
    <x v="0"/>
    <x v="172"/>
    <n v="949.05"/>
    <n v="0.20475475475475477"/>
    <n v="204.55"/>
    <n v="0.10776566039723935"/>
  </r>
  <r>
    <n v="4305"/>
    <x v="4127"/>
    <d v="2024-03-13T00:00:00"/>
    <x v="1"/>
    <x v="8"/>
    <x v="3"/>
    <s v="Unkown"/>
    <x v="0"/>
    <x v="1"/>
    <x v="1"/>
    <n v="9"/>
    <x v="0"/>
    <n v="499"/>
    <x v="1"/>
    <x v="15"/>
    <n v="499"/>
    <n v="1.6427454909819639"/>
    <n v="819.73"/>
    <n v="0.18252727677577377"/>
  </r>
  <r>
    <n v="4306"/>
    <x v="4128"/>
    <d v="2025-12-01T00:00:00"/>
    <x v="0"/>
    <x v="6"/>
    <x v="1"/>
    <s v="CUST2069"/>
    <x v="2"/>
    <x v="0"/>
    <x v="1"/>
    <n v="9"/>
    <x v="0"/>
    <n v="149"/>
    <x v="2"/>
    <x v="267"/>
    <n v="134.10000000000002"/>
    <n v="0.92832214765100662"/>
    <n v="138.32"/>
    <n v="0.11460767254950699"/>
  </r>
  <r>
    <n v="4307"/>
    <x v="4129"/>
    <d v="2025-09-30T00:00:00"/>
    <x v="0"/>
    <x v="3"/>
    <x v="1"/>
    <s v="CUST2664"/>
    <x v="2"/>
    <x v="2"/>
    <x v="1"/>
    <n v="9"/>
    <x v="0"/>
    <n v="199"/>
    <x v="0"/>
    <x v="191"/>
    <n v="189.05"/>
    <n v="1.6187437185929647"/>
    <n v="322.13"/>
    <n v="0.18932675071262745"/>
  </r>
  <r>
    <n v="4308"/>
    <x v="4130"/>
    <d v="2024-07-31T00:00:00"/>
    <x v="1"/>
    <x v="4"/>
    <x v="2"/>
    <s v="Unkown"/>
    <x v="2"/>
    <x v="2"/>
    <x v="1"/>
    <n v="8"/>
    <x v="0"/>
    <n v="299"/>
    <x v="2"/>
    <x v="211"/>
    <n v="269.10000000000002"/>
    <n v="1.9349163879598661"/>
    <n v="578.54"/>
    <n v="0.26873838721664806"/>
  </r>
  <r>
    <n v="4309"/>
    <x v="4131"/>
    <d v="2025-02-05T00:00:00"/>
    <x v="0"/>
    <x v="1"/>
    <x v="3"/>
    <s v="CUST2553"/>
    <x v="2"/>
    <x v="0"/>
    <x v="7"/>
    <n v="10"/>
    <x v="0"/>
    <n v="149"/>
    <x v="2"/>
    <x v="34"/>
    <n v="134.1"/>
    <n v="0.49563758389261742"/>
    <n v="73.849999999999994"/>
    <n v="5.5070842654735268E-2"/>
  </r>
  <r>
    <n v="4310"/>
    <x v="4132"/>
    <d v="2024-11-23T00:00:00"/>
    <x v="1"/>
    <x v="10"/>
    <x v="1"/>
    <s v="Unkown"/>
    <x v="0"/>
    <x v="2"/>
    <x v="5"/>
    <n v="7"/>
    <x v="0"/>
    <n v="499"/>
    <x v="0"/>
    <x v="268"/>
    <n v="474.05"/>
    <n v="0.33811623246492983"/>
    <n v="168.72"/>
    <n v="5.0844546235327796E-2"/>
  </r>
  <r>
    <n v="4311"/>
    <x v="4133"/>
    <d v="2025-10-01T00:00:00"/>
    <x v="0"/>
    <x v="11"/>
    <x v="2"/>
    <s v="Unkown"/>
    <x v="2"/>
    <x v="2"/>
    <x v="1"/>
    <n v="4"/>
    <x v="1"/>
    <n v="149"/>
    <x v="0"/>
    <x v="233"/>
    <n v="141.55000000000001"/>
    <n v="0.96261744966442953"/>
    <n v="143.43"/>
    <n v="0.25332038149063935"/>
  </r>
  <r>
    <n v="4312"/>
    <x v="4134"/>
    <d v="2025-01-03T00:00:00"/>
    <x v="0"/>
    <x v="9"/>
    <x v="3"/>
    <s v="CUST1770"/>
    <x v="2"/>
    <x v="1"/>
    <x v="1"/>
    <n v="3"/>
    <x v="2"/>
    <n v="799"/>
    <x v="0"/>
    <x v="65"/>
    <n v="759.05000000000007"/>
    <n v="0.73352941176470587"/>
    <n v="586.09"/>
    <n v="0.25737874097007224"/>
  </r>
  <r>
    <n v="4313"/>
    <x v="4135"/>
    <d v="2025-06-22T00:00:00"/>
    <x v="0"/>
    <x v="0"/>
    <x v="2"/>
    <s v="CUST1857"/>
    <x v="2"/>
    <x v="0"/>
    <x v="5"/>
    <n v="4"/>
    <x v="1"/>
    <n v="149"/>
    <x v="1"/>
    <x v="41"/>
    <n v="149"/>
    <n v="0.23838926174496647"/>
    <n v="35.520000000000003"/>
    <n v="5.9597315436241617E-2"/>
  </r>
  <r>
    <n v="4314"/>
    <x v="4136"/>
    <d v="2024-08-11T00:00:00"/>
    <x v="1"/>
    <x v="5"/>
    <x v="3"/>
    <s v="CUST2239"/>
    <x v="0"/>
    <x v="0"/>
    <x v="4"/>
    <n v="2"/>
    <x v="2"/>
    <n v="499"/>
    <x v="1"/>
    <x v="72"/>
    <n v="499"/>
    <n v="0.25026052104208418"/>
    <n v="124.88"/>
    <n v="0.12513026052104209"/>
  </r>
  <r>
    <n v="4315"/>
    <x v="4137"/>
    <d v="2025-04-18T00:00:00"/>
    <x v="0"/>
    <x v="2"/>
    <x v="2"/>
    <s v="Unkown"/>
    <x v="2"/>
    <x v="1"/>
    <x v="2"/>
    <n v="4"/>
    <x v="1"/>
    <n v="799"/>
    <x v="1"/>
    <x v="45"/>
    <n v="799"/>
    <n v="0.2779224030037547"/>
    <n v="222.06"/>
    <n v="6.9480600750938676E-2"/>
  </r>
  <r>
    <n v="4316"/>
    <x v="4138"/>
    <d v="2024-09-24T00:00:00"/>
    <x v="1"/>
    <x v="3"/>
    <x v="0"/>
    <s v="CUST1561"/>
    <x v="0"/>
    <x v="0"/>
    <x v="4"/>
    <n v="1"/>
    <x v="2"/>
    <n v="99"/>
    <x v="1"/>
    <x v="111"/>
    <n v="99"/>
    <n v="0.12707070707070708"/>
    <n v="12.58"/>
    <n v="0.12707070707070708"/>
  </r>
  <r>
    <n v="4317"/>
    <x v="4139"/>
    <d v="2024-05-20T00:00:00"/>
    <x v="1"/>
    <x v="7"/>
    <x v="1"/>
    <s v="Unkown"/>
    <x v="0"/>
    <x v="2"/>
    <x v="2"/>
    <n v="4"/>
    <x v="1"/>
    <n v="299"/>
    <x v="1"/>
    <x v="49"/>
    <n v="299"/>
    <n v="0.55301003344481603"/>
    <n v="165.35"/>
    <n v="0.13825250836120401"/>
  </r>
  <r>
    <n v="4318"/>
    <x v="4140"/>
    <d v="2025-03-30T00:00:00"/>
    <x v="0"/>
    <x v="8"/>
    <x v="3"/>
    <s v="CUST1542"/>
    <x v="0"/>
    <x v="1"/>
    <x v="7"/>
    <n v="5"/>
    <x v="1"/>
    <n v="799"/>
    <x v="3"/>
    <x v="222"/>
    <n v="679.15"/>
    <n v="0.4305381727158949"/>
    <n v="344"/>
    <n v="0.1013030994625635"/>
  </r>
  <r>
    <n v="4319"/>
    <x v="4141"/>
    <d v="2024-11-17T00:00:00"/>
    <x v="1"/>
    <x v="10"/>
    <x v="3"/>
    <s v="Unkown"/>
    <x v="1"/>
    <x v="0"/>
    <x v="2"/>
    <n v="9"/>
    <x v="0"/>
    <n v="799"/>
    <x v="3"/>
    <x v="221"/>
    <n v="679.15000000000009"/>
    <n v="0.90062578222778478"/>
    <n v="719.6"/>
    <n v="0.11772886042193265"/>
  </r>
  <r>
    <n v="4320"/>
    <x v="4142"/>
    <d v="2025-03-16T00:00:00"/>
    <x v="0"/>
    <x v="8"/>
    <x v="3"/>
    <s v="CUST2842"/>
    <x v="1"/>
    <x v="0"/>
    <x v="4"/>
    <n v="10"/>
    <x v="0"/>
    <n v="999"/>
    <x v="3"/>
    <x v="62"/>
    <n v="849.15"/>
    <n v="1.7913513513513513"/>
    <n v="1789.56"/>
    <n v="0.21074721780604133"/>
  </r>
  <r>
    <n v="4321"/>
    <x v="4143"/>
    <d v="2024-11-20T00:00:00"/>
    <x v="1"/>
    <x v="10"/>
    <x v="0"/>
    <s v="Unkown"/>
    <x v="1"/>
    <x v="1"/>
    <x v="1"/>
    <n v="1"/>
    <x v="2"/>
    <n v="299"/>
    <x v="1"/>
    <x v="124"/>
    <n v="299"/>
    <n v="0.26013377926421405"/>
    <n v="77.78"/>
    <n v="0.26013377926421405"/>
  </r>
  <r>
    <n v="4322"/>
    <x v="4144"/>
    <d v="2025-02-02T00:00:00"/>
    <x v="0"/>
    <x v="1"/>
    <x v="1"/>
    <s v="Unkown"/>
    <x v="0"/>
    <x v="0"/>
    <x v="6"/>
    <n v="10"/>
    <x v="0"/>
    <n v="999"/>
    <x v="1"/>
    <x v="58"/>
    <n v="999"/>
    <n v="2.3624324324324326"/>
    <n v="2360.0700000000002"/>
    <n v="0.23624324324324325"/>
  </r>
  <r>
    <n v="4323"/>
    <x v="4145"/>
    <d v="2025-07-19T00:00:00"/>
    <x v="0"/>
    <x v="4"/>
    <x v="0"/>
    <s v="Unkown"/>
    <x v="1"/>
    <x v="2"/>
    <x v="5"/>
    <n v="3"/>
    <x v="2"/>
    <n v="149"/>
    <x v="0"/>
    <x v="108"/>
    <n v="141.54999999999998"/>
    <n v="0.14395973154362415"/>
    <n v="21.45"/>
    <n v="5.0512186506534794E-2"/>
  </r>
  <r>
    <n v="4324"/>
    <x v="4146"/>
    <d v="2024-10-03T00:00:00"/>
    <x v="1"/>
    <x v="11"/>
    <x v="0"/>
    <s v="CUST1406"/>
    <x v="2"/>
    <x v="1"/>
    <x v="6"/>
    <n v="3"/>
    <x v="2"/>
    <n v="299"/>
    <x v="1"/>
    <x v="25"/>
    <n v="299"/>
    <n v="0.47899665551839465"/>
    <n v="143.22"/>
    <n v="0.15966555183946488"/>
  </r>
  <r>
    <n v="4325"/>
    <x v="4147"/>
    <d v="2024-12-18T00:00:00"/>
    <x v="1"/>
    <x v="6"/>
    <x v="0"/>
    <s v="Unkown"/>
    <x v="2"/>
    <x v="1"/>
    <x v="6"/>
    <n v="7"/>
    <x v="0"/>
    <n v="299"/>
    <x v="1"/>
    <x v="198"/>
    <n v="299"/>
    <n v="1.155217391304348"/>
    <n v="345.41"/>
    <n v="0.16503105590062114"/>
  </r>
  <r>
    <n v="4326"/>
    <x v="4148"/>
    <d v="2024-11-02T00:00:00"/>
    <x v="1"/>
    <x v="10"/>
    <x v="3"/>
    <s v="Unkown"/>
    <x v="1"/>
    <x v="0"/>
    <x v="6"/>
    <n v="1"/>
    <x v="2"/>
    <n v="499"/>
    <x v="2"/>
    <x v="179"/>
    <n v="449.1"/>
    <n v="0.1398997995991984"/>
    <n v="69.81"/>
    <n v="0.1554442217768871"/>
  </r>
  <r>
    <n v="4327"/>
    <x v="4149"/>
    <d v="2025-04-27T00:00:00"/>
    <x v="0"/>
    <x v="2"/>
    <x v="0"/>
    <s v="CUST1434"/>
    <x v="1"/>
    <x v="1"/>
    <x v="7"/>
    <n v="6"/>
    <x v="1"/>
    <n v="299"/>
    <x v="1"/>
    <x v="26"/>
    <n v="299"/>
    <n v="0.90036789297658859"/>
    <n v="269.20999999999998"/>
    <n v="0.15006131549609808"/>
  </r>
  <r>
    <n v="4328"/>
    <x v="4150"/>
    <d v="2024-08-11T00:00:00"/>
    <x v="1"/>
    <x v="5"/>
    <x v="0"/>
    <s v="Unkown"/>
    <x v="2"/>
    <x v="0"/>
    <x v="1"/>
    <n v="4"/>
    <x v="1"/>
    <n v="999"/>
    <x v="1"/>
    <x v="119"/>
    <n v="999"/>
    <n v="0.5671571571571572"/>
    <n v="566.59"/>
    <n v="0.1417892892892893"/>
  </r>
  <r>
    <n v="4330"/>
    <x v="4151"/>
    <d v="2025-09-22T00:00:00"/>
    <x v="0"/>
    <x v="3"/>
    <x v="2"/>
    <s v="Unkown"/>
    <x v="0"/>
    <x v="0"/>
    <x v="4"/>
    <n v="9"/>
    <x v="0"/>
    <n v="799"/>
    <x v="1"/>
    <x v="24"/>
    <n v="799"/>
    <n v="1.2384355444305382"/>
    <n v="989.51"/>
    <n v="0.1376039493811709"/>
  </r>
  <r>
    <n v="4331"/>
    <x v="4152"/>
    <d v="2024-05-01T00:00:00"/>
    <x v="1"/>
    <x v="7"/>
    <x v="1"/>
    <s v="Unkown"/>
    <x v="1"/>
    <x v="1"/>
    <x v="0"/>
    <n v="10"/>
    <x v="0"/>
    <n v="149"/>
    <x v="0"/>
    <x v="87"/>
    <n v="141.55000000000001"/>
    <n v="1.1137583892617449"/>
    <n v="165.95"/>
    <n v="0.11723772518544683"/>
  </r>
  <r>
    <n v="4332"/>
    <x v="4153"/>
    <d v="2024-02-05T00:00:00"/>
    <x v="1"/>
    <x v="1"/>
    <x v="3"/>
    <s v="CUST2335"/>
    <x v="1"/>
    <x v="0"/>
    <x v="2"/>
    <n v="5"/>
    <x v="1"/>
    <n v="299"/>
    <x v="0"/>
    <x v="208"/>
    <n v="284.05"/>
    <n v="0.28531772575250836"/>
    <n v="85.31"/>
    <n v="6.0066889632107025E-2"/>
  </r>
  <r>
    <n v="4333"/>
    <x v="4154"/>
    <d v="2025-09-07T00:00:00"/>
    <x v="0"/>
    <x v="3"/>
    <x v="3"/>
    <s v="CUST2365"/>
    <x v="1"/>
    <x v="1"/>
    <x v="6"/>
    <n v="4"/>
    <x v="1"/>
    <n v="499"/>
    <x v="1"/>
    <x v="224"/>
    <n v="499"/>
    <n v="0.57366733466933861"/>
    <n v="286.26"/>
    <n v="0.14341683366733465"/>
  </r>
  <r>
    <n v="4334"/>
    <x v="4155"/>
    <d v="2025-03-06T00:00:00"/>
    <x v="0"/>
    <x v="8"/>
    <x v="2"/>
    <s v="Unkown"/>
    <x v="0"/>
    <x v="1"/>
    <x v="1"/>
    <n v="4"/>
    <x v="1"/>
    <n v="299"/>
    <x v="3"/>
    <x v="257"/>
    <n v="254.15"/>
    <n v="0.44802675585284285"/>
    <n v="133.96"/>
    <n v="0.13177257525083613"/>
  </r>
  <r>
    <n v="4335"/>
    <x v="4156"/>
    <d v="2025-07-11T00:00:00"/>
    <x v="0"/>
    <x v="4"/>
    <x v="0"/>
    <s v="CUST1770"/>
    <x v="1"/>
    <x v="0"/>
    <x v="3"/>
    <n v="8"/>
    <x v="0"/>
    <n v="999"/>
    <x v="2"/>
    <x v="229"/>
    <n v="899.1"/>
    <n v="0.9748648648648649"/>
    <n v="973.89"/>
    <n v="0.13539789789789788"/>
  </r>
  <r>
    <n v="4336"/>
    <x v="4157"/>
    <d v="2024-07-19T00:00:00"/>
    <x v="1"/>
    <x v="4"/>
    <x v="0"/>
    <s v="Unkown"/>
    <x v="0"/>
    <x v="0"/>
    <x v="2"/>
    <n v="6"/>
    <x v="1"/>
    <n v="499"/>
    <x v="1"/>
    <x v="140"/>
    <n v="499"/>
    <n v="0.47344689378757515"/>
    <n v="236.25"/>
    <n v="7.8907815631262521E-2"/>
  </r>
  <r>
    <n v="4337"/>
    <x v="4158"/>
    <d v="2025-06-14T00:00:00"/>
    <x v="0"/>
    <x v="0"/>
    <x v="1"/>
    <s v="Unkown"/>
    <x v="2"/>
    <x v="2"/>
    <x v="5"/>
    <n v="2"/>
    <x v="2"/>
    <n v="199"/>
    <x v="0"/>
    <x v="264"/>
    <n v="189.05"/>
    <n v="0.47884422110552766"/>
    <n v="95.29"/>
    <n v="0.25202327426606719"/>
  </r>
  <r>
    <n v="4338"/>
    <x v="4159"/>
    <d v="2025-11-10T00:00:00"/>
    <x v="0"/>
    <x v="10"/>
    <x v="3"/>
    <s v="Unkown"/>
    <x v="2"/>
    <x v="2"/>
    <x v="4"/>
    <n v="8"/>
    <x v="0"/>
    <n v="999"/>
    <x v="0"/>
    <x v="115"/>
    <n v="949.05"/>
    <n v="1.6193093093093094"/>
    <n v="1617.69"/>
    <n v="0.21306701438280387"/>
  </r>
  <r>
    <n v="4339"/>
    <x v="4160"/>
    <d v="2025-09-23T00:00:00"/>
    <x v="0"/>
    <x v="3"/>
    <x v="2"/>
    <s v="Unkown"/>
    <x v="1"/>
    <x v="0"/>
    <x v="7"/>
    <n v="10"/>
    <x v="0"/>
    <n v="799"/>
    <x v="1"/>
    <x v="223"/>
    <n v="799"/>
    <n v="1.8798122653316647"/>
    <n v="1501.97"/>
    <n v="0.18798122653316646"/>
  </r>
  <r>
    <n v="4340"/>
    <x v="4161"/>
    <d v="2024-09-16T00:00:00"/>
    <x v="1"/>
    <x v="3"/>
    <x v="2"/>
    <s v="CUST2109"/>
    <x v="2"/>
    <x v="2"/>
    <x v="5"/>
    <n v="6"/>
    <x v="1"/>
    <n v="999"/>
    <x v="1"/>
    <x v="166"/>
    <n v="999"/>
    <n v="0.53844844844844841"/>
    <n v="537.91"/>
    <n v="8.9741408074741402E-2"/>
  </r>
  <r>
    <n v="4341"/>
    <x v="4162"/>
    <d v="2024-12-28T00:00:00"/>
    <x v="1"/>
    <x v="6"/>
    <x v="0"/>
    <s v="CUST2136"/>
    <x v="2"/>
    <x v="2"/>
    <x v="0"/>
    <n v="6"/>
    <x v="1"/>
    <n v="99"/>
    <x v="0"/>
    <x v="23"/>
    <n v="94.05"/>
    <n v="1.5551515151515152"/>
    <n v="153.96"/>
    <n v="0.27283359914938865"/>
  </r>
  <r>
    <n v="4342"/>
    <x v="4163"/>
    <d v="2024-10-06T00:00:00"/>
    <x v="1"/>
    <x v="11"/>
    <x v="3"/>
    <s v="CUST1394"/>
    <x v="0"/>
    <x v="2"/>
    <x v="6"/>
    <n v="8"/>
    <x v="0"/>
    <n v="99"/>
    <x v="3"/>
    <x v="207"/>
    <n v="84.15"/>
    <n v="1.2328282828282828"/>
    <n v="122.05"/>
    <n v="0.18129827688651218"/>
  </r>
  <r>
    <n v="4344"/>
    <x v="4164"/>
    <d v="2024-08-14T00:00:00"/>
    <x v="1"/>
    <x v="5"/>
    <x v="3"/>
    <s v="Unkown"/>
    <x v="2"/>
    <x v="1"/>
    <x v="6"/>
    <n v="5"/>
    <x v="1"/>
    <n v="99"/>
    <x v="3"/>
    <x v="216"/>
    <n v="84.15"/>
    <n v="0.63727272727272732"/>
    <n v="63.09"/>
    <n v="0.14994652406417114"/>
  </r>
  <r>
    <n v="4345"/>
    <x v="4165"/>
    <d v="2024-04-10T00:00:00"/>
    <x v="1"/>
    <x v="2"/>
    <x v="0"/>
    <s v="Unkown"/>
    <x v="1"/>
    <x v="1"/>
    <x v="6"/>
    <n v="10"/>
    <x v="0"/>
    <n v="299"/>
    <x v="0"/>
    <x v="120"/>
    <n v="284.05"/>
    <n v="0.81832775919732448"/>
    <n v="244.68"/>
    <n v="8.6139764126034149E-2"/>
  </r>
  <r>
    <n v="4347"/>
    <x v="4166"/>
    <d v="2024-05-10T00:00:00"/>
    <x v="1"/>
    <x v="7"/>
    <x v="0"/>
    <s v="Unkown"/>
    <x v="2"/>
    <x v="1"/>
    <x v="7"/>
    <n v="1"/>
    <x v="2"/>
    <n v="149"/>
    <x v="2"/>
    <x v="206"/>
    <n v="134.1"/>
    <n v="0.2596644295302013"/>
    <n v="38.69"/>
    <n v="0.28851603281133481"/>
  </r>
  <r>
    <n v="4348"/>
    <x v="4167"/>
    <d v="2024-08-22T00:00:00"/>
    <x v="1"/>
    <x v="5"/>
    <x v="3"/>
    <s v="Unkown"/>
    <x v="1"/>
    <x v="1"/>
    <x v="0"/>
    <n v="9"/>
    <x v="0"/>
    <n v="199"/>
    <x v="1"/>
    <x v="110"/>
    <n v="199"/>
    <n v="0.80276381909547734"/>
    <n v="159.75"/>
    <n v="8.9195979899497485E-2"/>
  </r>
  <r>
    <n v="4349"/>
    <x v="4168"/>
    <d v="2024-03-18T00:00:00"/>
    <x v="1"/>
    <x v="8"/>
    <x v="0"/>
    <s v="Unkown"/>
    <x v="2"/>
    <x v="0"/>
    <x v="7"/>
    <n v="4"/>
    <x v="1"/>
    <n v="799"/>
    <x v="1"/>
    <x v="45"/>
    <n v="799"/>
    <n v="1.0764080100125155"/>
    <n v="860.05"/>
    <n v="0.26910200250312888"/>
  </r>
  <r>
    <n v="4350"/>
    <x v="4169"/>
    <d v="2024-04-11T00:00:00"/>
    <x v="1"/>
    <x v="2"/>
    <x v="0"/>
    <s v="Unkown"/>
    <x v="2"/>
    <x v="2"/>
    <x v="3"/>
    <n v="6"/>
    <x v="1"/>
    <n v="299"/>
    <x v="2"/>
    <x v="261"/>
    <n v="269.09999999999997"/>
    <n v="0.62635451505016726"/>
    <n v="187.28"/>
    <n v="0.11599157686114209"/>
  </r>
  <r>
    <n v="4351"/>
    <x v="4170"/>
    <d v="2025-06-07T00:00:00"/>
    <x v="0"/>
    <x v="0"/>
    <x v="0"/>
    <s v="CUST1225"/>
    <x v="0"/>
    <x v="1"/>
    <x v="4"/>
    <n v="3"/>
    <x v="2"/>
    <n v="299"/>
    <x v="1"/>
    <x v="25"/>
    <n v="299"/>
    <n v="0.35294314381270903"/>
    <n v="105.53"/>
    <n v="0.11764771460423634"/>
  </r>
  <r>
    <n v="4352"/>
    <x v="4171"/>
    <d v="2025-02-05T00:00:00"/>
    <x v="0"/>
    <x v="1"/>
    <x v="2"/>
    <s v="Unkown"/>
    <x v="2"/>
    <x v="2"/>
    <x v="6"/>
    <n v="6"/>
    <x v="1"/>
    <n v="199"/>
    <x v="3"/>
    <x v="181"/>
    <n v="169.15"/>
    <n v="0.3142713567839196"/>
    <n v="62.54"/>
    <n v="6.1621834663513647E-2"/>
  </r>
  <r>
    <n v="4353"/>
    <x v="4172"/>
    <d v="2025-12-18T00:00:00"/>
    <x v="0"/>
    <x v="6"/>
    <x v="3"/>
    <s v="Unkown"/>
    <x v="0"/>
    <x v="0"/>
    <x v="1"/>
    <n v="5"/>
    <x v="1"/>
    <n v="999"/>
    <x v="1"/>
    <x v="136"/>
    <n v="999"/>
    <n v="0.87219219219219224"/>
    <n v="871.32"/>
    <n v="0.17443843843843845"/>
  </r>
  <r>
    <n v="4354"/>
    <x v="4173"/>
    <d v="2025-12-16T00:00:00"/>
    <x v="0"/>
    <x v="6"/>
    <x v="0"/>
    <s v="Unkown"/>
    <x v="0"/>
    <x v="0"/>
    <x v="1"/>
    <n v="8"/>
    <x v="0"/>
    <n v="199"/>
    <x v="2"/>
    <x v="251"/>
    <n v="179.1"/>
    <n v="1.774673366834171"/>
    <n v="353.16"/>
    <n v="0.24648241206030153"/>
  </r>
  <r>
    <n v="4355"/>
    <x v="4174"/>
    <d v="2025-04-16T00:00:00"/>
    <x v="0"/>
    <x v="2"/>
    <x v="2"/>
    <s v="Unkown"/>
    <x v="0"/>
    <x v="2"/>
    <x v="7"/>
    <n v="9"/>
    <x v="0"/>
    <n v="149"/>
    <x v="1"/>
    <x v="34"/>
    <n v="149"/>
    <n v="1.848523489932886"/>
    <n v="275.43"/>
    <n v="0.20539149888143177"/>
  </r>
  <r>
    <n v="4356"/>
    <x v="4175"/>
    <d v="2025-05-05T00:00:00"/>
    <x v="0"/>
    <x v="7"/>
    <x v="0"/>
    <s v="Unkown"/>
    <x v="2"/>
    <x v="1"/>
    <x v="5"/>
    <n v="3"/>
    <x v="2"/>
    <n v="149"/>
    <x v="1"/>
    <x v="11"/>
    <n v="149"/>
    <n v="0.55187919463087254"/>
    <n v="82.23"/>
    <n v="0.18395973154362416"/>
  </r>
  <r>
    <n v="4358"/>
    <x v="4176"/>
    <d v="2025-08-29T00:00:00"/>
    <x v="0"/>
    <x v="5"/>
    <x v="2"/>
    <s v="CUST1271"/>
    <x v="1"/>
    <x v="1"/>
    <x v="1"/>
    <n v="7"/>
    <x v="0"/>
    <n v="149"/>
    <x v="1"/>
    <x v="174"/>
    <n v="149"/>
    <n v="1.1116778523489932"/>
    <n v="165.64"/>
    <n v="0.15881112176414189"/>
  </r>
  <r>
    <n v="4359"/>
    <x v="4177"/>
    <d v="2025-07-06T00:00:00"/>
    <x v="0"/>
    <x v="4"/>
    <x v="0"/>
    <s v="Unkown"/>
    <x v="0"/>
    <x v="2"/>
    <x v="0"/>
    <n v="9"/>
    <x v="0"/>
    <n v="799"/>
    <x v="0"/>
    <x v="66"/>
    <n v="759.05"/>
    <n v="1.4194993742177724"/>
    <n v="1134.18"/>
    <n v="0.16602331862196168"/>
  </r>
  <r>
    <n v="4360"/>
    <x v="4178"/>
    <d v="2025-03-28T00:00:00"/>
    <x v="0"/>
    <x v="8"/>
    <x v="1"/>
    <s v="Unkown"/>
    <x v="0"/>
    <x v="0"/>
    <x v="6"/>
    <n v="10"/>
    <x v="0"/>
    <n v="99"/>
    <x v="2"/>
    <x v="117"/>
    <n v="89.1"/>
    <n v="0.95292929292929296"/>
    <n v="94.34"/>
    <n v="0.10588103254769922"/>
  </r>
  <r>
    <n v="4361"/>
    <x v="4179"/>
    <d v="2024-07-28T00:00:00"/>
    <x v="1"/>
    <x v="4"/>
    <x v="0"/>
    <s v="CUST2708"/>
    <x v="0"/>
    <x v="2"/>
    <x v="7"/>
    <n v="2"/>
    <x v="2"/>
    <n v="199"/>
    <x v="1"/>
    <x v="123"/>
    <n v="199"/>
    <n v="0.58663316582914571"/>
    <n v="116.74"/>
    <n v="0.29331658291457285"/>
  </r>
  <r>
    <n v="4364"/>
    <x v="4180"/>
    <d v="2025-06-18T00:00:00"/>
    <x v="0"/>
    <x v="0"/>
    <x v="2"/>
    <s v="Unkown"/>
    <x v="1"/>
    <x v="0"/>
    <x v="6"/>
    <n v="5"/>
    <x v="1"/>
    <n v="999"/>
    <x v="0"/>
    <x v="60"/>
    <n v="949.05"/>
    <n v="1.2878678678678679"/>
    <n v="1286.58"/>
    <n v="0.27113007744586692"/>
  </r>
  <r>
    <n v="4365"/>
    <x v="4181"/>
    <d v="2024-09-12T00:00:00"/>
    <x v="1"/>
    <x v="3"/>
    <x v="0"/>
    <s v="Unkown"/>
    <x v="2"/>
    <x v="0"/>
    <x v="2"/>
    <n v="8"/>
    <x v="0"/>
    <n v="149"/>
    <x v="1"/>
    <x v="237"/>
    <n v="149"/>
    <n v="1.7006711409395974"/>
    <n v="253.4"/>
    <n v="0.21258389261744967"/>
  </r>
  <r>
    <n v="4366"/>
    <x v="4182"/>
    <d v="2025-07-04T00:00:00"/>
    <x v="0"/>
    <x v="4"/>
    <x v="2"/>
    <s v="Unkown"/>
    <x v="2"/>
    <x v="0"/>
    <x v="3"/>
    <n v="1"/>
    <x v="2"/>
    <n v="99"/>
    <x v="1"/>
    <x v="111"/>
    <n v="99"/>
    <n v="0.12414141414141414"/>
    <n v="12.29"/>
    <n v="0.12414141414141414"/>
  </r>
  <r>
    <n v="4367"/>
    <x v="4183"/>
    <d v="2025-12-02T00:00:00"/>
    <x v="0"/>
    <x v="6"/>
    <x v="0"/>
    <s v="Unkown"/>
    <x v="1"/>
    <x v="2"/>
    <x v="7"/>
    <n v="10"/>
    <x v="0"/>
    <n v="199"/>
    <x v="2"/>
    <x v="110"/>
    <n v="179.1"/>
    <n v="0.61783919597989956"/>
    <n v="122.95"/>
    <n v="6.8648799553322162E-2"/>
  </r>
  <r>
    <n v="4368"/>
    <x v="4184"/>
    <d v="2025-08-28T00:00:00"/>
    <x v="0"/>
    <x v="5"/>
    <x v="3"/>
    <s v="CUST2149"/>
    <x v="0"/>
    <x v="2"/>
    <x v="1"/>
    <n v="10"/>
    <x v="0"/>
    <n v="99"/>
    <x v="3"/>
    <x v="226"/>
    <n v="84.15"/>
    <n v="0.45898989898989895"/>
    <n v="45.44"/>
    <n v="5.3998811645870469E-2"/>
  </r>
  <r>
    <n v="4369"/>
    <x v="4185"/>
    <d v="2024-04-15T00:00:00"/>
    <x v="1"/>
    <x v="2"/>
    <x v="0"/>
    <s v="CUST1705"/>
    <x v="0"/>
    <x v="2"/>
    <x v="0"/>
    <n v="3"/>
    <x v="2"/>
    <n v="199"/>
    <x v="1"/>
    <x v="85"/>
    <n v="199"/>
    <n v="0.52527638190954773"/>
    <n v="104.53"/>
    <n v="0.17509212730318258"/>
  </r>
  <r>
    <n v="4370"/>
    <x v="4186"/>
    <d v="2025-09-20T00:00:00"/>
    <x v="0"/>
    <x v="3"/>
    <x v="1"/>
    <s v="CUST1521"/>
    <x v="2"/>
    <x v="1"/>
    <x v="7"/>
    <n v="9"/>
    <x v="0"/>
    <n v="299"/>
    <x v="1"/>
    <x v="27"/>
    <n v="299"/>
    <n v="0.46632107023411373"/>
    <n v="139.43"/>
    <n v="5.1813452248234859E-2"/>
  </r>
  <r>
    <n v="4371"/>
    <x v="4187"/>
    <d v="2025-04-14T00:00:00"/>
    <x v="0"/>
    <x v="2"/>
    <x v="3"/>
    <s v="Unkown"/>
    <x v="1"/>
    <x v="1"/>
    <x v="7"/>
    <n v="2"/>
    <x v="2"/>
    <n v="99"/>
    <x v="2"/>
    <x v="105"/>
    <n v="89.1"/>
    <n v="0.15767676767676767"/>
    <n v="15.61"/>
    <n v="8.759820426487093E-2"/>
  </r>
  <r>
    <n v="4372"/>
    <x v="4188"/>
    <d v="2025-06-08T00:00:00"/>
    <x v="0"/>
    <x v="0"/>
    <x v="0"/>
    <s v="Unkown"/>
    <x v="2"/>
    <x v="0"/>
    <x v="5"/>
    <n v="4"/>
    <x v="1"/>
    <n v="99"/>
    <x v="2"/>
    <x v="17"/>
    <n v="89.1"/>
    <n v="0.19232323232323231"/>
    <n v="19.04"/>
    <n v="5.3423120089786759E-2"/>
  </r>
  <r>
    <n v="4373"/>
    <x v="4189"/>
    <d v="2024-05-08T00:00:00"/>
    <x v="1"/>
    <x v="7"/>
    <x v="2"/>
    <s v="Unkown"/>
    <x v="0"/>
    <x v="2"/>
    <x v="7"/>
    <n v="7"/>
    <x v="0"/>
    <n v="799"/>
    <x v="0"/>
    <x v="42"/>
    <n v="759.05000000000007"/>
    <n v="0.68242803504380478"/>
    <n v="545.26"/>
    <n v="0.10262075714944431"/>
  </r>
  <r>
    <n v="4374"/>
    <x v="4190"/>
    <d v="2025-04-01T00:00:00"/>
    <x v="0"/>
    <x v="2"/>
    <x v="3"/>
    <s v="Unkown"/>
    <x v="0"/>
    <x v="2"/>
    <x v="5"/>
    <n v="10"/>
    <x v="0"/>
    <n v="149"/>
    <x v="0"/>
    <x v="87"/>
    <n v="141.55000000000001"/>
    <n v="1.6083892617449664"/>
    <n v="239.65"/>
    <n v="0.16930413281525963"/>
  </r>
  <r>
    <n v="4375"/>
    <x v="4191"/>
    <d v="2025-10-28T00:00:00"/>
    <x v="0"/>
    <x v="11"/>
    <x v="2"/>
    <s v="Unkown"/>
    <x v="2"/>
    <x v="1"/>
    <x v="2"/>
    <n v="1"/>
    <x v="2"/>
    <n v="149"/>
    <x v="3"/>
    <x v="156"/>
    <n v="126.65"/>
    <n v="0.15268456375838926"/>
    <n v="22.75"/>
    <n v="0.17962889853928149"/>
  </r>
  <r>
    <n v="4376"/>
    <x v="4192"/>
    <d v="2025-04-11T00:00:00"/>
    <x v="0"/>
    <x v="2"/>
    <x v="1"/>
    <s v="CUST2266"/>
    <x v="0"/>
    <x v="1"/>
    <x v="2"/>
    <n v="8"/>
    <x v="0"/>
    <n v="99"/>
    <x v="3"/>
    <x v="207"/>
    <n v="84.15"/>
    <n v="0.59151515151515155"/>
    <n v="58.56"/>
    <n v="8.6987522281639931E-2"/>
  </r>
  <r>
    <n v="4377"/>
    <x v="4193"/>
    <d v="2024-03-02T00:00:00"/>
    <x v="1"/>
    <x v="8"/>
    <x v="2"/>
    <s v="Unkown"/>
    <x v="0"/>
    <x v="1"/>
    <x v="7"/>
    <n v="4"/>
    <x v="1"/>
    <n v="299"/>
    <x v="3"/>
    <x v="257"/>
    <n v="254.15"/>
    <n v="0.57080267558528419"/>
    <n v="170.67"/>
    <n v="0.16788313987802478"/>
  </r>
  <r>
    <n v="4378"/>
    <x v="4194"/>
    <d v="2025-06-09T00:00:00"/>
    <x v="0"/>
    <x v="0"/>
    <x v="1"/>
    <s v="CUST2498"/>
    <x v="1"/>
    <x v="1"/>
    <x v="3"/>
    <n v="5"/>
    <x v="1"/>
    <n v="199"/>
    <x v="1"/>
    <x v="86"/>
    <n v="199"/>
    <n v="0.68743718592964831"/>
    <n v="136.80000000000001"/>
    <n v="0.13748743718592965"/>
  </r>
  <r>
    <n v="4379"/>
    <x v="4195"/>
    <d v="2024-08-02T00:00:00"/>
    <x v="1"/>
    <x v="5"/>
    <x v="0"/>
    <s v="CUST1914"/>
    <x v="0"/>
    <x v="0"/>
    <x v="2"/>
    <n v="1"/>
    <x v="2"/>
    <n v="999"/>
    <x v="0"/>
    <x v="188"/>
    <n v="949.05"/>
    <n v="0.28252252252252252"/>
    <n v="282.24"/>
    <n v="0.29739212897107636"/>
  </r>
  <r>
    <n v="4380"/>
    <x v="4196"/>
    <d v="2025-10-16T00:00:00"/>
    <x v="0"/>
    <x v="11"/>
    <x v="3"/>
    <s v="Unkown"/>
    <x v="1"/>
    <x v="0"/>
    <x v="6"/>
    <n v="9"/>
    <x v="0"/>
    <n v="99"/>
    <x v="1"/>
    <x v="117"/>
    <n v="99"/>
    <n v="1.4306060606060607"/>
    <n v="141.63"/>
    <n v="0.15895622895622896"/>
  </r>
  <r>
    <n v="4381"/>
    <x v="4197"/>
    <d v="2025-05-26T00:00:00"/>
    <x v="0"/>
    <x v="7"/>
    <x v="0"/>
    <s v="Unkown"/>
    <x v="2"/>
    <x v="1"/>
    <x v="1"/>
    <n v="10"/>
    <x v="0"/>
    <n v="799"/>
    <x v="2"/>
    <x v="24"/>
    <n v="719.1"/>
    <n v="1.5920775969962453"/>
    <n v="1272.07"/>
    <n v="0.17689751077736057"/>
  </r>
  <r>
    <n v="4382"/>
    <x v="4198"/>
    <d v="2024-12-23T00:00:00"/>
    <x v="1"/>
    <x v="6"/>
    <x v="3"/>
    <s v="Unkown"/>
    <x v="1"/>
    <x v="0"/>
    <x v="2"/>
    <n v="6"/>
    <x v="1"/>
    <n v="99"/>
    <x v="1"/>
    <x v="155"/>
    <n v="99"/>
    <n v="1.3155555555555556"/>
    <n v="130.24"/>
    <n v="0.21925925925925926"/>
  </r>
  <r>
    <n v="4383"/>
    <x v="4199"/>
    <d v="2025-05-19T00:00:00"/>
    <x v="0"/>
    <x v="7"/>
    <x v="2"/>
    <s v="CUST2942"/>
    <x v="0"/>
    <x v="2"/>
    <x v="7"/>
    <n v="9"/>
    <x v="0"/>
    <n v="799"/>
    <x v="0"/>
    <x v="66"/>
    <n v="759.05"/>
    <n v="1.8008510638297874"/>
    <n v="1438.88"/>
    <n v="0.21062585541868858"/>
  </r>
  <r>
    <n v="4384"/>
    <x v="4200"/>
    <d v="2025-03-30T00:00:00"/>
    <x v="0"/>
    <x v="8"/>
    <x v="0"/>
    <s v="Unkown"/>
    <x v="2"/>
    <x v="0"/>
    <x v="0"/>
    <n v="8"/>
    <x v="0"/>
    <n v="999"/>
    <x v="0"/>
    <x v="115"/>
    <n v="949.05"/>
    <n v="0.46383383383383386"/>
    <n v="463.37"/>
    <n v="6.103076760971498E-2"/>
  </r>
  <r>
    <n v="4385"/>
    <x v="4201"/>
    <d v="2025-08-18T00:00:00"/>
    <x v="0"/>
    <x v="5"/>
    <x v="0"/>
    <s v="Unkown"/>
    <x v="1"/>
    <x v="2"/>
    <x v="0"/>
    <n v="8"/>
    <x v="0"/>
    <n v="199"/>
    <x v="3"/>
    <x v="213"/>
    <n v="169.15"/>
    <n v="1.5282914572864321"/>
    <n v="304.13"/>
    <n v="0.22474874371859296"/>
  </r>
  <r>
    <n v="4386"/>
    <x v="4202"/>
    <d v="2025-03-31T00:00:00"/>
    <x v="0"/>
    <x v="8"/>
    <x v="3"/>
    <s v="CUST1778"/>
    <x v="2"/>
    <x v="1"/>
    <x v="5"/>
    <n v="6"/>
    <x v="1"/>
    <n v="199"/>
    <x v="1"/>
    <x v="127"/>
    <n v="199"/>
    <n v="1.5323115577889448"/>
    <n v="304.93"/>
    <n v="0.25538525963149078"/>
  </r>
  <r>
    <n v="4387"/>
    <x v="4203"/>
    <d v="2024-08-21T00:00:00"/>
    <x v="1"/>
    <x v="5"/>
    <x v="0"/>
    <s v="CUST1425"/>
    <x v="1"/>
    <x v="2"/>
    <x v="5"/>
    <n v="8"/>
    <x v="0"/>
    <n v="149"/>
    <x v="1"/>
    <x v="237"/>
    <n v="149"/>
    <n v="1.2827516778523489"/>
    <n v="191.13"/>
    <n v="0.16034395973154361"/>
  </r>
  <r>
    <n v="4388"/>
    <x v="4204"/>
    <d v="2025-10-17T00:00:00"/>
    <x v="0"/>
    <x v="11"/>
    <x v="3"/>
    <s v="Unkown"/>
    <x v="2"/>
    <x v="2"/>
    <x v="1"/>
    <n v="1"/>
    <x v="2"/>
    <n v="799"/>
    <x v="3"/>
    <x v="8"/>
    <n v="679.15"/>
    <n v="7.8448060075093862E-2"/>
    <n v="62.68"/>
    <n v="9.2291835382463369E-2"/>
  </r>
  <r>
    <n v="4389"/>
    <x v="4205"/>
    <d v="2024-06-03T00:00:00"/>
    <x v="1"/>
    <x v="0"/>
    <x v="0"/>
    <s v="Unkown"/>
    <x v="0"/>
    <x v="0"/>
    <x v="3"/>
    <n v="4"/>
    <x v="1"/>
    <n v="99"/>
    <x v="3"/>
    <x v="190"/>
    <n v="84.15"/>
    <n v="0.361010101010101"/>
    <n v="35.74"/>
    <n v="0.10617944147355912"/>
  </r>
  <r>
    <n v="4390"/>
    <x v="4206"/>
    <d v="2025-01-09T00:00:00"/>
    <x v="0"/>
    <x v="9"/>
    <x v="3"/>
    <s v="Unkown"/>
    <x v="2"/>
    <x v="2"/>
    <x v="3"/>
    <n v="3"/>
    <x v="2"/>
    <n v="299"/>
    <x v="2"/>
    <x v="13"/>
    <n v="269.09999999999997"/>
    <n v="0.7515719063545151"/>
    <n v="224.72"/>
    <n v="0.27835996531648705"/>
  </r>
  <r>
    <n v="4391"/>
    <x v="4207"/>
    <d v="2024-02-03T00:00:00"/>
    <x v="1"/>
    <x v="1"/>
    <x v="0"/>
    <s v="Unkown"/>
    <x v="2"/>
    <x v="0"/>
    <x v="5"/>
    <n v="10"/>
    <x v="0"/>
    <n v="499"/>
    <x v="1"/>
    <x v="61"/>
    <n v="499"/>
    <n v="2.1455911823647296"/>
    <n v="1070.6500000000001"/>
    <n v="0.21455911823647297"/>
  </r>
  <r>
    <n v="4392"/>
    <x v="4208"/>
    <d v="2025-02-04T00:00:00"/>
    <x v="0"/>
    <x v="1"/>
    <x v="3"/>
    <s v="Unkown"/>
    <x v="0"/>
    <x v="0"/>
    <x v="3"/>
    <n v="10"/>
    <x v="0"/>
    <n v="799"/>
    <x v="0"/>
    <x v="217"/>
    <n v="759.05"/>
    <n v="2.3679974968710886"/>
    <n v="1892.03"/>
    <n v="0.24926289440748303"/>
  </r>
  <r>
    <n v="4393"/>
    <x v="4209"/>
    <d v="2025-07-04T00:00:00"/>
    <x v="0"/>
    <x v="4"/>
    <x v="0"/>
    <s v="CUST1062"/>
    <x v="1"/>
    <x v="0"/>
    <x v="2"/>
    <n v="10"/>
    <x v="0"/>
    <n v="799"/>
    <x v="1"/>
    <x v="223"/>
    <n v="799"/>
    <n v="1.2754818523153943"/>
    <n v="1019.11"/>
    <n v="0.12754818523153943"/>
  </r>
  <r>
    <n v="4394"/>
    <x v="4210"/>
    <d v="2024-02-28T00:00:00"/>
    <x v="1"/>
    <x v="1"/>
    <x v="0"/>
    <s v="Unkown"/>
    <x v="1"/>
    <x v="1"/>
    <x v="2"/>
    <n v="10"/>
    <x v="0"/>
    <n v="199"/>
    <x v="2"/>
    <x v="110"/>
    <n v="179.1"/>
    <n v="2.4497989949748744"/>
    <n v="487.51"/>
    <n v="0.2721998883305416"/>
  </r>
  <r>
    <n v="4395"/>
    <x v="4211"/>
    <d v="2024-10-24T00:00:00"/>
    <x v="1"/>
    <x v="11"/>
    <x v="2"/>
    <s v="CUST2070"/>
    <x v="1"/>
    <x v="2"/>
    <x v="6"/>
    <n v="9"/>
    <x v="0"/>
    <n v="99"/>
    <x v="3"/>
    <x v="147"/>
    <n v="84.15"/>
    <n v="2.2933333333333334"/>
    <n v="227.04"/>
    <n v="0.29978213507625273"/>
  </r>
  <r>
    <n v="4396"/>
    <x v="4212"/>
    <d v="2024-05-12T00:00:00"/>
    <x v="1"/>
    <x v="7"/>
    <x v="0"/>
    <s v="Unkown"/>
    <x v="0"/>
    <x v="0"/>
    <x v="7"/>
    <n v="6"/>
    <x v="1"/>
    <n v="99"/>
    <x v="1"/>
    <x v="155"/>
    <n v="99"/>
    <n v="1.7325252525252526"/>
    <n v="171.52"/>
    <n v="0.28875420875420876"/>
  </r>
  <r>
    <n v="4397"/>
    <x v="4213"/>
    <d v="2025-09-10T00:00:00"/>
    <x v="0"/>
    <x v="3"/>
    <x v="0"/>
    <s v="Unkown"/>
    <x v="0"/>
    <x v="0"/>
    <x v="3"/>
    <n v="5"/>
    <x v="1"/>
    <n v="999"/>
    <x v="2"/>
    <x v="183"/>
    <n v="899.1"/>
    <n v="0.77130130130130126"/>
    <n v="770.53"/>
    <n v="0.17140028917806696"/>
  </r>
  <r>
    <n v="4398"/>
    <x v="4214"/>
    <d v="2025-02-28T00:00:00"/>
    <x v="0"/>
    <x v="1"/>
    <x v="2"/>
    <s v="Unkown"/>
    <x v="0"/>
    <x v="0"/>
    <x v="7"/>
    <n v="5"/>
    <x v="1"/>
    <n v="999"/>
    <x v="0"/>
    <x v="60"/>
    <n v="949.05"/>
    <n v="0.74974974974974973"/>
    <n v="749"/>
    <n v="0.15784205257889469"/>
  </r>
  <r>
    <n v="4399"/>
    <x v="4215"/>
    <d v="2025-09-21T00:00:00"/>
    <x v="0"/>
    <x v="3"/>
    <x v="3"/>
    <s v="Unkown"/>
    <x v="1"/>
    <x v="0"/>
    <x v="5"/>
    <n v="3"/>
    <x v="2"/>
    <n v="499"/>
    <x v="3"/>
    <x v="22"/>
    <n v="424.15000000000003"/>
    <n v="0.26144288577154312"/>
    <n v="130.46"/>
    <n v="0.10252662187119337"/>
  </r>
  <r>
    <n v="4400"/>
    <x v="4216"/>
    <d v="2025-01-23T00:00:00"/>
    <x v="0"/>
    <x v="9"/>
    <x v="3"/>
    <s v="Unkown"/>
    <x v="1"/>
    <x v="2"/>
    <x v="5"/>
    <n v="8"/>
    <x v="0"/>
    <n v="199"/>
    <x v="0"/>
    <x v="249"/>
    <n v="189.05"/>
    <n v="1.3827638190954774"/>
    <n v="275.17"/>
    <n v="0.18194260777572072"/>
  </r>
  <r>
    <n v="4401"/>
    <x v="4217"/>
    <d v="2025-01-04T00:00:00"/>
    <x v="0"/>
    <x v="9"/>
    <x v="0"/>
    <s v="Unkown"/>
    <x v="2"/>
    <x v="2"/>
    <x v="7"/>
    <n v="1"/>
    <x v="2"/>
    <n v="999"/>
    <x v="3"/>
    <x v="88"/>
    <n v="849.15"/>
    <n v="0.10041041041041042"/>
    <n v="100.31"/>
    <n v="0.11812989460048284"/>
  </r>
  <r>
    <n v="4402"/>
    <x v="4218"/>
    <d v="2024-01-01T00:00:00"/>
    <x v="1"/>
    <x v="9"/>
    <x v="3"/>
    <s v="CUST2692"/>
    <x v="2"/>
    <x v="1"/>
    <x v="2"/>
    <n v="3"/>
    <x v="2"/>
    <n v="99"/>
    <x v="1"/>
    <x v="132"/>
    <n v="99"/>
    <n v="0.41676767676767673"/>
    <n v="41.26"/>
    <n v="0.13892255892255892"/>
  </r>
  <r>
    <n v="4403"/>
    <x v="4219"/>
    <d v="2024-07-17T00:00:00"/>
    <x v="1"/>
    <x v="4"/>
    <x v="0"/>
    <s v="CUST1599"/>
    <x v="1"/>
    <x v="0"/>
    <x v="7"/>
    <n v="5"/>
    <x v="1"/>
    <n v="799"/>
    <x v="3"/>
    <x v="222"/>
    <n v="679.15"/>
    <n v="0.76604505632040054"/>
    <n v="612.07000000000005"/>
    <n v="0.18024589560480014"/>
  </r>
  <r>
    <n v="4404"/>
    <x v="4220"/>
    <d v="2025-07-14T00:00:00"/>
    <x v="0"/>
    <x v="4"/>
    <x v="3"/>
    <s v="CUST1159"/>
    <x v="2"/>
    <x v="2"/>
    <x v="4"/>
    <n v="10"/>
    <x v="0"/>
    <n v="799"/>
    <x v="0"/>
    <x v="217"/>
    <n v="759.05"/>
    <n v="1.65531914893617"/>
    <n v="1322.6"/>
    <n v="0.17424412094064948"/>
  </r>
  <r>
    <n v="4405"/>
    <x v="4221"/>
    <d v="2024-02-25T00:00:00"/>
    <x v="1"/>
    <x v="1"/>
    <x v="3"/>
    <s v="CUST2778"/>
    <x v="0"/>
    <x v="2"/>
    <x v="4"/>
    <n v="8"/>
    <x v="0"/>
    <n v="299"/>
    <x v="3"/>
    <x v="144"/>
    <n v="254.15"/>
    <n v="0.90692307692307694"/>
    <n v="271.17"/>
    <n v="0.1333710407239819"/>
  </r>
  <r>
    <n v="4406"/>
    <x v="4222"/>
    <d v="2025-01-25T00:00:00"/>
    <x v="0"/>
    <x v="9"/>
    <x v="1"/>
    <s v="Unkown"/>
    <x v="0"/>
    <x v="1"/>
    <x v="0"/>
    <n v="4"/>
    <x v="1"/>
    <n v="799"/>
    <x v="0"/>
    <x v="167"/>
    <n v="759.05"/>
    <n v="0.2430287859824781"/>
    <n v="194.18"/>
    <n v="6.3954943679599502E-2"/>
  </r>
  <r>
    <n v="4407"/>
    <x v="4223"/>
    <d v="2025-12-07T00:00:00"/>
    <x v="0"/>
    <x v="6"/>
    <x v="3"/>
    <s v="Unkown"/>
    <x v="2"/>
    <x v="2"/>
    <x v="4"/>
    <n v="6"/>
    <x v="1"/>
    <n v="799"/>
    <x v="1"/>
    <x v="63"/>
    <n v="799"/>
    <n v="0.53575719649561948"/>
    <n v="428.07"/>
    <n v="8.9292866082603256E-2"/>
  </r>
  <r>
    <n v="4408"/>
    <x v="4224"/>
    <d v="2024-07-27T00:00:00"/>
    <x v="1"/>
    <x v="4"/>
    <x v="1"/>
    <s v="Unkown"/>
    <x v="2"/>
    <x v="2"/>
    <x v="4"/>
    <n v="4"/>
    <x v="1"/>
    <n v="299"/>
    <x v="1"/>
    <x v="49"/>
    <n v="299"/>
    <n v="1.1245484949832776"/>
    <n v="336.24"/>
    <n v="0.2811371237458194"/>
  </r>
  <r>
    <n v="4409"/>
    <x v="4225"/>
    <d v="2024-08-30T00:00:00"/>
    <x v="1"/>
    <x v="5"/>
    <x v="3"/>
    <s v="Unkown"/>
    <x v="2"/>
    <x v="1"/>
    <x v="3"/>
    <n v="7"/>
    <x v="0"/>
    <n v="199"/>
    <x v="0"/>
    <x v="0"/>
    <n v="189.04999999999998"/>
    <n v="1.5416080402010048"/>
    <n v="306.77999999999997"/>
    <n v="0.23182075792496315"/>
  </r>
  <r>
    <n v="4410"/>
    <x v="4226"/>
    <d v="2024-06-16T00:00:00"/>
    <x v="1"/>
    <x v="0"/>
    <x v="0"/>
    <s v="Unkown"/>
    <x v="1"/>
    <x v="2"/>
    <x v="5"/>
    <n v="3"/>
    <x v="2"/>
    <n v="199"/>
    <x v="3"/>
    <x v="20"/>
    <n v="169.15"/>
    <n v="0.37120603015075382"/>
    <n v="73.87"/>
    <n v="0.14557099221598188"/>
  </r>
  <r>
    <n v="4411"/>
    <x v="4227"/>
    <d v="2025-09-19T00:00:00"/>
    <x v="0"/>
    <x v="3"/>
    <x v="3"/>
    <s v="CUST1823"/>
    <x v="0"/>
    <x v="0"/>
    <x v="4"/>
    <n v="4"/>
    <x v="1"/>
    <n v="299"/>
    <x v="3"/>
    <x v="257"/>
    <n v="254.15"/>
    <n v="0.46237458193979936"/>
    <n v="138.25"/>
    <n v="0.13599252409994098"/>
  </r>
  <r>
    <n v="4412"/>
    <x v="4228"/>
    <d v="2024-03-29T00:00:00"/>
    <x v="1"/>
    <x v="8"/>
    <x v="2"/>
    <s v="CUST1257"/>
    <x v="0"/>
    <x v="0"/>
    <x v="7"/>
    <n v="1"/>
    <x v="2"/>
    <n v="799"/>
    <x v="1"/>
    <x v="14"/>
    <n v="799"/>
    <n v="0.21262828535669584"/>
    <n v="169.89"/>
    <n v="0.21262828535669584"/>
  </r>
  <r>
    <n v="4413"/>
    <x v="4229"/>
    <d v="2024-09-14T00:00:00"/>
    <x v="1"/>
    <x v="3"/>
    <x v="3"/>
    <s v="CUST1121"/>
    <x v="2"/>
    <x v="2"/>
    <x v="7"/>
    <n v="10"/>
    <x v="0"/>
    <n v="499"/>
    <x v="2"/>
    <x v="15"/>
    <n v="449.1"/>
    <n v="2.6766533066132268"/>
    <n v="1335.65"/>
    <n v="0.29740592295702517"/>
  </r>
  <r>
    <n v="4414"/>
    <x v="4230"/>
    <d v="2024-10-08T00:00:00"/>
    <x v="1"/>
    <x v="11"/>
    <x v="1"/>
    <s v="Unkown"/>
    <x v="0"/>
    <x v="2"/>
    <x v="2"/>
    <n v="7"/>
    <x v="0"/>
    <n v="99"/>
    <x v="0"/>
    <x v="157"/>
    <n v="94.05"/>
    <n v="1.684848484848485"/>
    <n v="166.8"/>
    <n v="0.25336067441330601"/>
  </r>
  <r>
    <n v="4415"/>
    <x v="4231"/>
    <d v="2025-08-02T00:00:00"/>
    <x v="0"/>
    <x v="5"/>
    <x v="3"/>
    <s v="Unkown"/>
    <x v="2"/>
    <x v="1"/>
    <x v="3"/>
    <n v="10"/>
    <x v="0"/>
    <n v="499"/>
    <x v="2"/>
    <x v="15"/>
    <n v="449.1"/>
    <n v="2.009619238476954"/>
    <n v="1002.8"/>
    <n v="0.22329102649743932"/>
  </r>
  <r>
    <n v="4416"/>
    <x v="4232"/>
    <d v="2025-10-04T00:00:00"/>
    <x v="0"/>
    <x v="11"/>
    <x v="0"/>
    <s v="Unkown"/>
    <x v="2"/>
    <x v="2"/>
    <x v="4"/>
    <n v="1"/>
    <x v="2"/>
    <n v="99"/>
    <x v="3"/>
    <x v="250"/>
    <n v="84.15"/>
    <n v="0.20373737373737374"/>
    <n v="20.170000000000002"/>
    <n v="0.23969102792632205"/>
  </r>
  <r>
    <n v="4417"/>
    <x v="4233"/>
    <d v="2025-10-15T00:00:00"/>
    <x v="0"/>
    <x v="11"/>
    <x v="1"/>
    <s v="Unkown"/>
    <x v="2"/>
    <x v="0"/>
    <x v="3"/>
    <n v="6"/>
    <x v="1"/>
    <n v="149"/>
    <x v="2"/>
    <x v="185"/>
    <n v="134.1"/>
    <n v="1.0051677852348995"/>
    <n v="149.77000000000001"/>
    <n v="0.1861421824509073"/>
  </r>
  <r>
    <n v="4418"/>
    <x v="4234"/>
    <d v="2025-10-01T00:00:00"/>
    <x v="0"/>
    <x v="11"/>
    <x v="1"/>
    <s v="CUST2259"/>
    <x v="1"/>
    <x v="1"/>
    <x v="5"/>
    <n v="6"/>
    <x v="1"/>
    <n v="99"/>
    <x v="0"/>
    <x v="23"/>
    <n v="94.05"/>
    <n v="0.9908080808080808"/>
    <n v="98.09"/>
    <n v="0.17382597908913699"/>
  </r>
  <r>
    <n v="4419"/>
    <x v="4235"/>
    <d v="2024-04-11T00:00:00"/>
    <x v="1"/>
    <x v="2"/>
    <x v="3"/>
    <s v="CUST2055"/>
    <x v="0"/>
    <x v="1"/>
    <x v="0"/>
    <n v="4"/>
    <x v="1"/>
    <n v="999"/>
    <x v="0"/>
    <x v="260"/>
    <n v="949.05"/>
    <n v="0.27515515515515515"/>
    <n v="274.88"/>
    <n v="7.2409251356619783E-2"/>
  </r>
  <r>
    <n v="4420"/>
    <x v="4236"/>
    <d v="2025-02-04T00:00:00"/>
    <x v="0"/>
    <x v="1"/>
    <x v="1"/>
    <s v="CUST2048"/>
    <x v="0"/>
    <x v="0"/>
    <x v="5"/>
    <n v="6"/>
    <x v="1"/>
    <n v="149"/>
    <x v="1"/>
    <x v="81"/>
    <n v="149"/>
    <n v="0.91067114093959733"/>
    <n v="135.69"/>
    <n v="0.15177852348993287"/>
  </r>
  <r>
    <n v="4421"/>
    <x v="4237"/>
    <d v="2024-03-30T00:00:00"/>
    <x v="1"/>
    <x v="8"/>
    <x v="0"/>
    <s v="Unkown"/>
    <x v="2"/>
    <x v="1"/>
    <x v="4"/>
    <n v="9"/>
    <x v="0"/>
    <n v="999"/>
    <x v="3"/>
    <x v="70"/>
    <n v="849.15000000000009"/>
    <n v="1.8802302302302301"/>
    <n v="1878.35"/>
    <n v="0.24578172944186014"/>
  </r>
  <r>
    <n v="4422"/>
    <x v="4238"/>
    <d v="2025-08-26T00:00:00"/>
    <x v="0"/>
    <x v="5"/>
    <x v="3"/>
    <s v="CUST2724"/>
    <x v="1"/>
    <x v="0"/>
    <x v="5"/>
    <n v="2"/>
    <x v="2"/>
    <n v="499"/>
    <x v="1"/>
    <x v="72"/>
    <n v="499"/>
    <n v="0.43158316633266536"/>
    <n v="215.36"/>
    <n v="0.21579158316633268"/>
  </r>
  <r>
    <n v="4423"/>
    <x v="4239"/>
    <d v="2024-11-06T00:00:00"/>
    <x v="1"/>
    <x v="10"/>
    <x v="2"/>
    <s v="Unkown"/>
    <x v="0"/>
    <x v="1"/>
    <x v="4"/>
    <n v="8"/>
    <x v="0"/>
    <n v="799"/>
    <x v="3"/>
    <x v="230"/>
    <n v="679.15"/>
    <n v="0.54171464330413011"/>
    <n v="432.83"/>
    <n v="7.9663918132960324E-2"/>
  </r>
  <r>
    <n v="4424"/>
    <x v="4240"/>
    <d v="2025-09-26T00:00:00"/>
    <x v="0"/>
    <x v="3"/>
    <x v="2"/>
    <s v="Unkown"/>
    <x v="0"/>
    <x v="1"/>
    <x v="5"/>
    <n v="2"/>
    <x v="2"/>
    <n v="799"/>
    <x v="2"/>
    <x v="71"/>
    <n v="719.1"/>
    <n v="0.22569461827284107"/>
    <n v="180.33"/>
    <n v="0.12538589904046726"/>
  </r>
  <r>
    <n v="4426"/>
    <x v="4241"/>
    <d v="2025-04-06T00:00:00"/>
    <x v="0"/>
    <x v="2"/>
    <x v="0"/>
    <s v="Unkown"/>
    <x v="1"/>
    <x v="0"/>
    <x v="6"/>
    <n v="9"/>
    <x v="0"/>
    <n v="799"/>
    <x v="1"/>
    <x v="24"/>
    <n v="799"/>
    <n v="2.6739048811013766"/>
    <n v="2136.4499999999998"/>
    <n v="0.29710054234459737"/>
  </r>
  <r>
    <n v="4427"/>
    <x v="4242"/>
    <d v="2025-12-07T00:00:00"/>
    <x v="0"/>
    <x v="6"/>
    <x v="3"/>
    <s v="Unkown"/>
    <x v="0"/>
    <x v="1"/>
    <x v="7"/>
    <n v="1"/>
    <x v="2"/>
    <n v="499"/>
    <x v="3"/>
    <x v="116"/>
    <n v="424.15"/>
    <n v="6.6352705410821639E-2"/>
    <n v="33.11"/>
    <n v="7.8062006365672523E-2"/>
  </r>
  <r>
    <n v="4428"/>
    <x v="4243"/>
    <d v="2025-07-16T00:00:00"/>
    <x v="0"/>
    <x v="4"/>
    <x v="0"/>
    <s v="CUST2012"/>
    <x v="0"/>
    <x v="0"/>
    <x v="4"/>
    <n v="3"/>
    <x v="2"/>
    <n v="99"/>
    <x v="1"/>
    <x v="132"/>
    <n v="99"/>
    <n v="0.34686868686868688"/>
    <n v="34.340000000000003"/>
    <n v="0.11562289562289564"/>
  </r>
  <r>
    <n v="4429"/>
    <x v="4244"/>
    <d v="2025-09-01T00:00:00"/>
    <x v="0"/>
    <x v="3"/>
    <x v="0"/>
    <s v="CUST1337"/>
    <x v="1"/>
    <x v="0"/>
    <x v="6"/>
    <n v="3"/>
    <x v="2"/>
    <n v="99"/>
    <x v="0"/>
    <x v="101"/>
    <n v="94.05"/>
    <n v="0.74151515151515146"/>
    <n v="73.41"/>
    <n v="0.26018075491759701"/>
  </r>
  <r>
    <n v="4430"/>
    <x v="4245"/>
    <d v="2024-08-10T00:00:00"/>
    <x v="1"/>
    <x v="5"/>
    <x v="3"/>
    <s v="CUST1549"/>
    <x v="0"/>
    <x v="0"/>
    <x v="5"/>
    <n v="4"/>
    <x v="1"/>
    <n v="499"/>
    <x v="1"/>
    <x v="224"/>
    <n v="499"/>
    <n v="0.2609218436873747"/>
    <n v="130.19999999999999"/>
    <n v="6.5230460921843675E-2"/>
  </r>
  <r>
    <n v="4431"/>
    <x v="4246"/>
    <d v="2024-08-21T00:00:00"/>
    <x v="1"/>
    <x v="5"/>
    <x v="3"/>
    <s v="Unkown"/>
    <x v="2"/>
    <x v="2"/>
    <x v="7"/>
    <n v="8"/>
    <x v="0"/>
    <n v="299"/>
    <x v="2"/>
    <x v="211"/>
    <n v="269.10000000000002"/>
    <n v="1.2320401337792641"/>
    <n v="368.38"/>
    <n v="0.17111668524712001"/>
  </r>
  <r>
    <n v="4432"/>
    <x v="4247"/>
    <d v="2024-11-26T00:00:00"/>
    <x v="1"/>
    <x v="10"/>
    <x v="1"/>
    <s v="Unkown"/>
    <x v="0"/>
    <x v="0"/>
    <x v="6"/>
    <n v="5"/>
    <x v="1"/>
    <n v="199"/>
    <x v="1"/>
    <x v="86"/>
    <n v="199"/>
    <n v="0.8245226130653267"/>
    <n v="164.08"/>
    <n v="0.16490452261306535"/>
  </r>
  <r>
    <n v="4433"/>
    <x v="4248"/>
    <d v="2025-06-09T00:00:00"/>
    <x v="0"/>
    <x v="0"/>
    <x v="0"/>
    <s v="Unkown"/>
    <x v="1"/>
    <x v="1"/>
    <x v="1"/>
    <n v="2"/>
    <x v="2"/>
    <n v="299"/>
    <x v="1"/>
    <x v="133"/>
    <n v="299"/>
    <n v="0.2431772575250836"/>
    <n v="72.709999999999994"/>
    <n v="0.1215886287625418"/>
  </r>
  <r>
    <n v="4434"/>
    <x v="4249"/>
    <d v="2024-12-28T00:00:00"/>
    <x v="1"/>
    <x v="6"/>
    <x v="3"/>
    <s v="Unkown"/>
    <x v="1"/>
    <x v="1"/>
    <x v="3"/>
    <n v="4"/>
    <x v="1"/>
    <n v="299"/>
    <x v="0"/>
    <x v="51"/>
    <n v="284.05"/>
    <n v="0.55956521739130438"/>
    <n v="167.31"/>
    <n v="0.14725400457665905"/>
  </r>
  <r>
    <n v="4435"/>
    <x v="4250"/>
    <d v="2024-04-23T00:00:00"/>
    <x v="1"/>
    <x v="2"/>
    <x v="3"/>
    <s v="CUST2266"/>
    <x v="0"/>
    <x v="1"/>
    <x v="2"/>
    <n v="3"/>
    <x v="2"/>
    <n v="149"/>
    <x v="1"/>
    <x v="11"/>
    <n v="149"/>
    <n v="0.38966442953020136"/>
    <n v="58.06"/>
    <n v="0.12988814317673378"/>
  </r>
  <r>
    <n v="4436"/>
    <x v="4251"/>
    <d v="2025-02-02T00:00:00"/>
    <x v="0"/>
    <x v="1"/>
    <x v="1"/>
    <s v="Unkown"/>
    <x v="0"/>
    <x v="2"/>
    <x v="7"/>
    <n v="1"/>
    <x v="2"/>
    <n v="499"/>
    <x v="2"/>
    <x v="179"/>
    <n v="449.1"/>
    <n v="8.0661322645290578E-2"/>
    <n v="40.25"/>
    <n v="8.9623691828100635E-2"/>
  </r>
  <r>
    <n v="4437"/>
    <x v="4252"/>
    <d v="2024-12-20T00:00:00"/>
    <x v="1"/>
    <x v="6"/>
    <x v="3"/>
    <s v="CUST1297"/>
    <x v="1"/>
    <x v="0"/>
    <x v="0"/>
    <n v="8"/>
    <x v="0"/>
    <n v="149"/>
    <x v="1"/>
    <x v="237"/>
    <n v="149"/>
    <n v="2.3962416107382554"/>
    <n v="357.04"/>
    <n v="0.29953020134228192"/>
  </r>
  <r>
    <n v="4438"/>
    <x v="4253"/>
    <d v="2024-07-03T00:00:00"/>
    <x v="1"/>
    <x v="4"/>
    <x v="1"/>
    <s v="CUST1403"/>
    <x v="2"/>
    <x v="1"/>
    <x v="7"/>
    <n v="10"/>
    <x v="0"/>
    <n v="299"/>
    <x v="3"/>
    <x v="263"/>
    <n v="254.15"/>
    <n v="1.6215384615384614"/>
    <n v="484.84"/>
    <n v="0.19076923076923075"/>
  </r>
  <r>
    <n v="4439"/>
    <x v="4254"/>
    <d v="2024-05-22T00:00:00"/>
    <x v="1"/>
    <x v="7"/>
    <x v="3"/>
    <s v="Unkown"/>
    <x v="2"/>
    <x v="1"/>
    <x v="3"/>
    <n v="6"/>
    <x v="1"/>
    <n v="499"/>
    <x v="0"/>
    <x v="209"/>
    <n v="474.05"/>
    <n v="0.77763527054108217"/>
    <n v="388.04"/>
    <n v="0.1364272404458039"/>
  </r>
  <r>
    <n v="4440"/>
    <x v="4255"/>
    <d v="2025-01-06T00:00:00"/>
    <x v="0"/>
    <x v="9"/>
    <x v="0"/>
    <s v="CUST2006"/>
    <x v="2"/>
    <x v="2"/>
    <x v="4"/>
    <n v="4"/>
    <x v="1"/>
    <n v="99"/>
    <x v="0"/>
    <x v="131"/>
    <n v="94.05"/>
    <n v="0.60525252525252526"/>
    <n v="59.92"/>
    <n v="0.15927698032961191"/>
  </r>
  <r>
    <n v="4441"/>
    <x v="4256"/>
    <d v="2025-08-28T00:00:00"/>
    <x v="0"/>
    <x v="5"/>
    <x v="1"/>
    <s v="Unkown"/>
    <x v="1"/>
    <x v="0"/>
    <x v="6"/>
    <n v="1"/>
    <x v="2"/>
    <n v="499"/>
    <x v="3"/>
    <x v="116"/>
    <n v="424.15"/>
    <n v="5.9418837675350701E-2"/>
    <n v="29.65"/>
    <n v="6.9904514912177293E-2"/>
  </r>
  <r>
    <n v="4442"/>
    <x v="4257"/>
    <d v="2024-05-19T00:00:00"/>
    <x v="1"/>
    <x v="7"/>
    <x v="3"/>
    <s v="Unkown"/>
    <x v="0"/>
    <x v="0"/>
    <x v="5"/>
    <n v="6"/>
    <x v="1"/>
    <n v="199"/>
    <x v="3"/>
    <x v="181"/>
    <n v="169.15"/>
    <n v="0.69989949748743718"/>
    <n v="139.28"/>
    <n v="0.13723519558577199"/>
  </r>
  <r>
    <n v="4443"/>
    <x v="4258"/>
    <d v="2025-12-11T00:00:00"/>
    <x v="0"/>
    <x v="6"/>
    <x v="0"/>
    <s v="Unkown"/>
    <x v="2"/>
    <x v="2"/>
    <x v="4"/>
    <n v="9"/>
    <x v="0"/>
    <n v="799"/>
    <x v="3"/>
    <x v="221"/>
    <n v="679.15000000000009"/>
    <n v="1.7393366708385483"/>
    <n v="1389.73"/>
    <n v="0.22736427069784942"/>
  </r>
  <r>
    <n v="4444"/>
    <x v="4259"/>
    <d v="2024-07-31T00:00:00"/>
    <x v="1"/>
    <x v="4"/>
    <x v="0"/>
    <s v="CUST2663"/>
    <x v="1"/>
    <x v="2"/>
    <x v="4"/>
    <n v="5"/>
    <x v="1"/>
    <n v="199"/>
    <x v="3"/>
    <x v="44"/>
    <n v="169.15"/>
    <n v="0.77311557788944718"/>
    <n v="153.85"/>
    <n v="0.18190954773869347"/>
  </r>
  <r>
    <n v="4445"/>
    <x v="4260"/>
    <d v="2025-06-18T00:00:00"/>
    <x v="0"/>
    <x v="0"/>
    <x v="0"/>
    <s v="CUST1219"/>
    <x v="2"/>
    <x v="2"/>
    <x v="5"/>
    <n v="6"/>
    <x v="1"/>
    <n v="199"/>
    <x v="1"/>
    <x v="127"/>
    <n v="199"/>
    <n v="1.5680904522613066"/>
    <n v="312.05"/>
    <n v="0.26134840871021775"/>
  </r>
  <r>
    <n v="4446"/>
    <x v="4261"/>
    <d v="2025-10-23T00:00:00"/>
    <x v="0"/>
    <x v="11"/>
    <x v="3"/>
    <s v="Unkown"/>
    <x v="1"/>
    <x v="1"/>
    <x v="5"/>
    <n v="10"/>
    <x v="0"/>
    <n v="799"/>
    <x v="0"/>
    <x v="217"/>
    <n v="759.05"/>
    <n v="2.4815018773466835"/>
    <n v="1982.72"/>
    <n v="0.26121072393122985"/>
  </r>
  <r>
    <n v="4447"/>
    <x v="4262"/>
    <d v="2024-05-08T00:00:00"/>
    <x v="1"/>
    <x v="7"/>
    <x v="3"/>
    <s v="CUST2015"/>
    <x v="0"/>
    <x v="1"/>
    <x v="1"/>
    <n v="8"/>
    <x v="0"/>
    <n v="499"/>
    <x v="3"/>
    <x v="48"/>
    <n v="424.15"/>
    <n v="0.44324649298597196"/>
    <n v="221.18"/>
    <n v="6.5183307792054709E-2"/>
  </r>
  <r>
    <n v="4448"/>
    <x v="4263"/>
    <d v="2024-08-17T00:00:00"/>
    <x v="1"/>
    <x v="5"/>
    <x v="3"/>
    <s v="Unkown"/>
    <x v="0"/>
    <x v="2"/>
    <x v="0"/>
    <n v="8"/>
    <x v="0"/>
    <n v="199"/>
    <x v="2"/>
    <x v="251"/>
    <n v="179.1"/>
    <n v="0.73748743718592957"/>
    <n v="146.76"/>
    <n v="0.10242881072026801"/>
  </r>
  <r>
    <n v="4449"/>
    <x v="4264"/>
    <d v="2025-06-22T00:00:00"/>
    <x v="0"/>
    <x v="0"/>
    <x v="2"/>
    <s v="Unkown"/>
    <x v="0"/>
    <x v="1"/>
    <x v="7"/>
    <n v="10"/>
    <x v="0"/>
    <n v="149"/>
    <x v="2"/>
    <x v="34"/>
    <n v="134.1"/>
    <n v="0.71114093959731539"/>
    <n v="105.96"/>
    <n v="7.9015659955257264E-2"/>
  </r>
  <r>
    <n v="4450"/>
    <x v="4265"/>
    <d v="2025-12-26T00:00:00"/>
    <x v="0"/>
    <x v="6"/>
    <x v="3"/>
    <s v="CUST1177"/>
    <x v="2"/>
    <x v="0"/>
    <x v="7"/>
    <n v="9"/>
    <x v="0"/>
    <n v="149"/>
    <x v="2"/>
    <x v="267"/>
    <n v="134.10000000000002"/>
    <n v="1.7008053691275167"/>
    <n v="253.42"/>
    <n v="0.20997597149722427"/>
  </r>
  <r>
    <n v="4452"/>
    <x v="4266"/>
    <d v="2024-05-04T00:00:00"/>
    <x v="1"/>
    <x v="7"/>
    <x v="2"/>
    <s v="Unkown"/>
    <x v="0"/>
    <x v="0"/>
    <x v="4"/>
    <n v="1"/>
    <x v="2"/>
    <n v="799"/>
    <x v="0"/>
    <x v="212"/>
    <n v="759.05"/>
    <n v="0.13048811013767209"/>
    <n v="104.26"/>
    <n v="0.13735590540807591"/>
  </r>
  <r>
    <n v="4453"/>
    <x v="4267"/>
    <d v="2024-05-09T00:00:00"/>
    <x v="1"/>
    <x v="7"/>
    <x v="0"/>
    <s v="Unkown"/>
    <x v="2"/>
    <x v="1"/>
    <x v="6"/>
    <n v="9"/>
    <x v="0"/>
    <n v="299"/>
    <x v="1"/>
    <x v="27"/>
    <n v="299"/>
    <n v="1.3978929765886288"/>
    <n v="417.97"/>
    <n v="0.15532144184318097"/>
  </r>
  <r>
    <n v="4454"/>
    <x v="4268"/>
    <d v="2025-03-17T00:00:00"/>
    <x v="0"/>
    <x v="8"/>
    <x v="1"/>
    <s v="CUST1664"/>
    <x v="0"/>
    <x v="0"/>
    <x v="1"/>
    <n v="4"/>
    <x v="1"/>
    <n v="99"/>
    <x v="1"/>
    <x v="29"/>
    <n v="99"/>
    <n v="0.42767676767676771"/>
    <n v="42.34"/>
    <n v="0.10691919191919193"/>
  </r>
  <r>
    <n v="4455"/>
    <x v="4269"/>
    <d v="2024-09-26T00:00:00"/>
    <x v="1"/>
    <x v="3"/>
    <x v="1"/>
    <s v="Unkown"/>
    <x v="0"/>
    <x v="0"/>
    <x v="3"/>
    <n v="5"/>
    <x v="1"/>
    <n v="499"/>
    <x v="1"/>
    <x v="175"/>
    <n v="499"/>
    <n v="1.1835070140280561"/>
    <n v="590.57000000000005"/>
    <n v="0.23670140280561125"/>
  </r>
  <r>
    <n v="4456"/>
    <x v="4270"/>
    <d v="2024-07-11T00:00:00"/>
    <x v="1"/>
    <x v="4"/>
    <x v="0"/>
    <s v="Unkown"/>
    <x v="2"/>
    <x v="0"/>
    <x v="1"/>
    <n v="9"/>
    <x v="0"/>
    <n v="149"/>
    <x v="0"/>
    <x v="68"/>
    <n v="141.55000000000001"/>
    <n v="0.51651006711409386"/>
    <n v="76.959999999999994"/>
    <n v="6.0410534165391098E-2"/>
  </r>
  <r>
    <n v="4457"/>
    <x v="4271"/>
    <d v="2024-08-13T00:00:00"/>
    <x v="1"/>
    <x v="5"/>
    <x v="3"/>
    <s v="Unkown"/>
    <x v="0"/>
    <x v="2"/>
    <x v="4"/>
    <n v="9"/>
    <x v="0"/>
    <n v="999"/>
    <x v="1"/>
    <x v="83"/>
    <n v="999"/>
    <n v="2.5975075075075074"/>
    <n v="2594.91"/>
    <n v="0.28861194527861195"/>
  </r>
  <r>
    <n v="4458"/>
    <x v="4272"/>
    <d v="2024-06-26T00:00:00"/>
    <x v="1"/>
    <x v="0"/>
    <x v="1"/>
    <s v="Unkown"/>
    <x v="2"/>
    <x v="2"/>
    <x v="2"/>
    <n v="5"/>
    <x v="1"/>
    <n v="199"/>
    <x v="2"/>
    <x v="50"/>
    <n v="179.1"/>
    <n v="0.78221105527638191"/>
    <n v="155.66"/>
    <n v="0.17382467895030709"/>
  </r>
  <r>
    <n v="4459"/>
    <x v="4273"/>
    <d v="2024-11-21T00:00:00"/>
    <x v="1"/>
    <x v="10"/>
    <x v="2"/>
    <s v="CUST1822"/>
    <x v="0"/>
    <x v="2"/>
    <x v="6"/>
    <n v="2"/>
    <x v="2"/>
    <n v="999"/>
    <x v="3"/>
    <x v="92"/>
    <n v="849.15"/>
    <n v="0.3711511511511511"/>
    <n v="370.78"/>
    <n v="0.21832420655950066"/>
  </r>
  <r>
    <n v="4460"/>
    <x v="4274"/>
    <d v="2024-11-04T00:00:00"/>
    <x v="1"/>
    <x v="10"/>
    <x v="0"/>
    <s v="CUST1096"/>
    <x v="2"/>
    <x v="0"/>
    <x v="5"/>
    <n v="9"/>
    <x v="0"/>
    <n v="199"/>
    <x v="3"/>
    <x v="145"/>
    <n v="169.14999999999998"/>
    <n v="0.53336683417085429"/>
    <n v="106.14"/>
    <n v="6.9721154793575726E-2"/>
  </r>
  <r>
    <n v="4461"/>
    <x v="4275"/>
    <d v="2024-08-01T00:00:00"/>
    <x v="1"/>
    <x v="5"/>
    <x v="0"/>
    <s v="Unkown"/>
    <x v="2"/>
    <x v="1"/>
    <x v="4"/>
    <n v="6"/>
    <x v="1"/>
    <n v="499"/>
    <x v="2"/>
    <x v="107"/>
    <n v="449.09999999999997"/>
    <n v="1.3693587174348696"/>
    <n v="683.31"/>
    <n v="0.25358494767312401"/>
  </r>
  <r>
    <n v="4462"/>
    <x v="4276"/>
    <d v="2025-05-19T00:00:00"/>
    <x v="0"/>
    <x v="7"/>
    <x v="3"/>
    <s v="CUST1576"/>
    <x v="1"/>
    <x v="1"/>
    <x v="2"/>
    <n v="2"/>
    <x v="2"/>
    <n v="99"/>
    <x v="1"/>
    <x v="99"/>
    <n v="99"/>
    <n v="0.28505050505050505"/>
    <n v="28.22"/>
    <n v="0.14252525252525253"/>
  </r>
  <r>
    <n v="4463"/>
    <x v="4277"/>
    <d v="2025-04-07T00:00:00"/>
    <x v="0"/>
    <x v="2"/>
    <x v="2"/>
    <s v="Unkown"/>
    <x v="1"/>
    <x v="2"/>
    <x v="4"/>
    <n v="10"/>
    <x v="0"/>
    <n v="999"/>
    <x v="3"/>
    <x v="62"/>
    <n v="849.15"/>
    <n v="1.8060760760760761"/>
    <n v="1804.27"/>
    <n v="0.21247953836189129"/>
  </r>
  <r>
    <n v="4464"/>
    <x v="4278"/>
    <d v="2025-07-12T00:00:00"/>
    <x v="0"/>
    <x v="4"/>
    <x v="0"/>
    <s v="Unkown"/>
    <x v="1"/>
    <x v="2"/>
    <x v="5"/>
    <n v="3"/>
    <x v="2"/>
    <n v="799"/>
    <x v="0"/>
    <x v="65"/>
    <n v="759.05000000000007"/>
    <n v="0.2751188986232791"/>
    <n v="219.82"/>
    <n v="9.6532946885361084E-2"/>
  </r>
  <r>
    <n v="4465"/>
    <x v="4279"/>
    <d v="2025-01-15T00:00:00"/>
    <x v="0"/>
    <x v="9"/>
    <x v="2"/>
    <s v="Unkown"/>
    <x v="0"/>
    <x v="1"/>
    <x v="4"/>
    <n v="7"/>
    <x v="0"/>
    <n v="999"/>
    <x v="3"/>
    <x v="90"/>
    <n v="849.15"/>
    <n v="0.74807807807807813"/>
    <n v="747.33"/>
    <n v="0.12572740808034927"/>
  </r>
  <r>
    <n v="4466"/>
    <x v="4280"/>
    <d v="2025-04-10T00:00:00"/>
    <x v="0"/>
    <x v="2"/>
    <x v="3"/>
    <s v="Unkown"/>
    <x v="0"/>
    <x v="2"/>
    <x v="5"/>
    <n v="2"/>
    <x v="2"/>
    <n v="149"/>
    <x v="1"/>
    <x v="151"/>
    <n v="149"/>
    <n v="0.22677852348993288"/>
    <n v="33.79"/>
    <n v="0.11338926174496644"/>
  </r>
  <r>
    <n v="4467"/>
    <x v="4281"/>
    <d v="2025-09-09T00:00:00"/>
    <x v="0"/>
    <x v="3"/>
    <x v="0"/>
    <s v="Unkown"/>
    <x v="1"/>
    <x v="2"/>
    <x v="1"/>
    <n v="8"/>
    <x v="0"/>
    <n v="199"/>
    <x v="3"/>
    <x v="213"/>
    <n v="169.15"/>
    <n v="1.7435175879396985"/>
    <n v="346.96"/>
    <n v="0.25639964528524978"/>
  </r>
  <r>
    <n v="4469"/>
    <x v="4282"/>
    <d v="2024-06-29T00:00:00"/>
    <x v="1"/>
    <x v="0"/>
    <x v="0"/>
    <s v="Unkown"/>
    <x v="1"/>
    <x v="0"/>
    <x v="6"/>
    <n v="10"/>
    <x v="0"/>
    <n v="199"/>
    <x v="2"/>
    <x v="110"/>
    <n v="179.1"/>
    <n v="1.89643216080402"/>
    <n v="377.39"/>
    <n v="0.21071468453378001"/>
  </r>
  <r>
    <n v="4470"/>
    <x v="4283"/>
    <d v="2024-10-21T00:00:00"/>
    <x v="1"/>
    <x v="11"/>
    <x v="2"/>
    <s v="Unkown"/>
    <x v="2"/>
    <x v="2"/>
    <x v="2"/>
    <n v="8"/>
    <x v="0"/>
    <n v="99"/>
    <x v="2"/>
    <x v="149"/>
    <n v="89.1"/>
    <n v="1.3351515151515152"/>
    <n v="132.18"/>
    <n v="0.18543771043771046"/>
  </r>
  <r>
    <n v="4471"/>
    <x v="4284"/>
    <d v="2024-04-04T00:00:00"/>
    <x v="1"/>
    <x v="2"/>
    <x v="3"/>
    <s v="Unkown"/>
    <x v="2"/>
    <x v="2"/>
    <x v="1"/>
    <n v="10"/>
    <x v="0"/>
    <n v="999"/>
    <x v="3"/>
    <x v="62"/>
    <n v="849.15"/>
    <n v="0.87473473473473473"/>
    <n v="873.86"/>
    <n v="0.10290996879232174"/>
  </r>
  <r>
    <n v="4472"/>
    <x v="4285"/>
    <d v="2025-07-28T00:00:00"/>
    <x v="0"/>
    <x v="4"/>
    <x v="0"/>
    <s v="CUST1097"/>
    <x v="2"/>
    <x v="2"/>
    <x v="1"/>
    <n v="3"/>
    <x v="2"/>
    <n v="99"/>
    <x v="1"/>
    <x v="132"/>
    <n v="99"/>
    <n v="0.80242424242424237"/>
    <n v="79.44"/>
    <n v="0.26747474747474748"/>
  </r>
  <r>
    <n v="4473"/>
    <x v="4286"/>
    <d v="2025-05-20T00:00:00"/>
    <x v="0"/>
    <x v="7"/>
    <x v="1"/>
    <s v="Unkown"/>
    <x v="1"/>
    <x v="1"/>
    <x v="0"/>
    <n v="8"/>
    <x v="0"/>
    <n v="99"/>
    <x v="0"/>
    <x v="184"/>
    <n v="94.05"/>
    <n v="0.66585858585858593"/>
    <n v="65.92"/>
    <n v="8.7612971823498142E-2"/>
  </r>
  <r>
    <n v="4474"/>
    <x v="4287"/>
    <d v="2024-05-21T00:00:00"/>
    <x v="1"/>
    <x v="7"/>
    <x v="0"/>
    <s v="Unkown"/>
    <x v="2"/>
    <x v="2"/>
    <x v="5"/>
    <n v="2"/>
    <x v="2"/>
    <n v="149"/>
    <x v="0"/>
    <x v="243"/>
    <n v="141.55000000000001"/>
    <n v="0.56543624161073824"/>
    <n v="84.25"/>
    <n v="0.29759802190038853"/>
  </r>
  <r>
    <n v="4476"/>
    <x v="4288"/>
    <d v="2024-05-28T00:00:00"/>
    <x v="1"/>
    <x v="7"/>
    <x v="0"/>
    <s v="Unkown"/>
    <x v="2"/>
    <x v="1"/>
    <x v="6"/>
    <n v="7"/>
    <x v="0"/>
    <n v="499"/>
    <x v="2"/>
    <x v="121"/>
    <n v="449.09999999999997"/>
    <n v="0.67925851703406814"/>
    <n v="338.95"/>
    <n v="0.10781881222762986"/>
  </r>
  <r>
    <n v="4477"/>
    <x v="4289"/>
    <d v="2025-07-17T00:00:00"/>
    <x v="0"/>
    <x v="4"/>
    <x v="1"/>
    <s v="Unkown"/>
    <x v="2"/>
    <x v="2"/>
    <x v="2"/>
    <n v="8"/>
    <x v="0"/>
    <n v="999"/>
    <x v="3"/>
    <x v="248"/>
    <n v="849.15"/>
    <n v="1.4004704704704705"/>
    <n v="1399.07"/>
    <n v="0.20595153977506919"/>
  </r>
  <r>
    <n v="4478"/>
    <x v="4290"/>
    <d v="2024-01-23T00:00:00"/>
    <x v="1"/>
    <x v="9"/>
    <x v="2"/>
    <s v="Unkown"/>
    <x v="2"/>
    <x v="0"/>
    <x v="7"/>
    <n v="1"/>
    <x v="2"/>
    <n v="149"/>
    <x v="1"/>
    <x v="7"/>
    <n v="149"/>
    <n v="0.16671140939597315"/>
    <n v="24.84"/>
    <n v="0.16671140939597315"/>
  </r>
  <r>
    <n v="4479"/>
    <x v="4291"/>
    <d v="2024-06-12T00:00:00"/>
    <x v="1"/>
    <x v="0"/>
    <x v="0"/>
    <s v="Unkown"/>
    <x v="0"/>
    <x v="1"/>
    <x v="5"/>
    <n v="1"/>
    <x v="2"/>
    <n v="999"/>
    <x v="0"/>
    <x v="188"/>
    <n v="949.05"/>
    <n v="0.21392392392392393"/>
    <n v="213.71"/>
    <n v="0.22518307781465677"/>
  </r>
  <r>
    <n v="4480"/>
    <x v="4292"/>
    <d v="2024-02-05T00:00:00"/>
    <x v="1"/>
    <x v="1"/>
    <x v="1"/>
    <s v="Unkown"/>
    <x v="2"/>
    <x v="1"/>
    <x v="7"/>
    <n v="4"/>
    <x v="1"/>
    <n v="199"/>
    <x v="0"/>
    <x v="135"/>
    <n v="189.05"/>
    <n v="0.62849246231155775"/>
    <n v="125.07"/>
    <n v="0.16539275323988362"/>
  </r>
  <r>
    <n v="4481"/>
    <x v="4293"/>
    <d v="2025-12-23T00:00:00"/>
    <x v="0"/>
    <x v="6"/>
    <x v="3"/>
    <s v="Unkown"/>
    <x v="1"/>
    <x v="1"/>
    <x v="4"/>
    <n v="10"/>
    <x v="0"/>
    <n v="799"/>
    <x v="2"/>
    <x v="24"/>
    <n v="719.1"/>
    <n v="1.5753942428035044"/>
    <n v="1258.74"/>
    <n v="0.17504380475594494"/>
  </r>
  <r>
    <n v="4482"/>
    <x v="4294"/>
    <d v="2024-08-04T00:00:00"/>
    <x v="1"/>
    <x v="5"/>
    <x v="0"/>
    <s v="Unkown"/>
    <x v="2"/>
    <x v="1"/>
    <x v="4"/>
    <n v="2"/>
    <x v="2"/>
    <n v="299"/>
    <x v="3"/>
    <x v="232"/>
    <n v="254.15"/>
    <n v="0.48133779264214044"/>
    <n v="143.91999999999999"/>
    <n v="0.28313987802478846"/>
  </r>
  <r>
    <n v="4483"/>
    <x v="4295"/>
    <d v="2024-12-16T00:00:00"/>
    <x v="1"/>
    <x v="6"/>
    <x v="2"/>
    <s v="Unkown"/>
    <x v="0"/>
    <x v="0"/>
    <x v="3"/>
    <n v="2"/>
    <x v="2"/>
    <n v="299"/>
    <x v="1"/>
    <x v="133"/>
    <n v="299"/>
    <n v="0.47043478260869565"/>
    <n v="140.66"/>
    <n v="0.23521739130434782"/>
  </r>
  <r>
    <n v="4484"/>
    <x v="4296"/>
    <d v="2024-06-16T00:00:00"/>
    <x v="1"/>
    <x v="0"/>
    <x v="1"/>
    <s v="Unkown"/>
    <x v="0"/>
    <x v="2"/>
    <x v="3"/>
    <n v="6"/>
    <x v="1"/>
    <n v="149"/>
    <x v="3"/>
    <x v="259"/>
    <n v="126.64999999999999"/>
    <n v="0.86765100671140938"/>
    <n v="129.28"/>
    <n v="0.17012764837478617"/>
  </r>
  <r>
    <n v="4485"/>
    <x v="4297"/>
    <d v="2024-04-13T00:00:00"/>
    <x v="1"/>
    <x v="2"/>
    <x v="0"/>
    <s v="Unkown"/>
    <x v="0"/>
    <x v="2"/>
    <x v="6"/>
    <n v="8"/>
    <x v="0"/>
    <n v="999"/>
    <x v="0"/>
    <x v="115"/>
    <n v="949.05"/>
    <n v="1.9031431431431431"/>
    <n v="1901.24"/>
    <n v="0.25041357146620308"/>
  </r>
  <r>
    <n v="4487"/>
    <x v="4298"/>
    <d v="2024-08-05T00:00:00"/>
    <x v="1"/>
    <x v="5"/>
    <x v="0"/>
    <s v="CUST2436"/>
    <x v="1"/>
    <x v="0"/>
    <x v="7"/>
    <n v="2"/>
    <x v="2"/>
    <n v="999"/>
    <x v="3"/>
    <x v="92"/>
    <n v="849.15"/>
    <n v="0.10986986986986988"/>
    <n v="109.76"/>
    <n v="6.4629335217570513E-2"/>
  </r>
  <r>
    <n v="4488"/>
    <x v="4299"/>
    <d v="2025-06-08T00:00:00"/>
    <x v="0"/>
    <x v="0"/>
    <x v="2"/>
    <s v="Unkown"/>
    <x v="2"/>
    <x v="0"/>
    <x v="0"/>
    <n v="2"/>
    <x v="2"/>
    <n v="199"/>
    <x v="1"/>
    <x v="123"/>
    <n v="199"/>
    <n v="0.45165829145728642"/>
    <n v="89.88"/>
    <n v="0.22582914572864321"/>
  </r>
  <r>
    <n v="4489"/>
    <x v="4300"/>
    <d v="2024-06-28T00:00:00"/>
    <x v="1"/>
    <x v="0"/>
    <x v="3"/>
    <s v="Unkown"/>
    <x v="2"/>
    <x v="1"/>
    <x v="3"/>
    <n v="8"/>
    <x v="0"/>
    <n v="99"/>
    <x v="3"/>
    <x v="207"/>
    <n v="84.15"/>
    <n v="1.1309090909090909"/>
    <n v="111.96"/>
    <n v="0.16631016042780747"/>
  </r>
  <r>
    <n v="4490"/>
    <x v="4301"/>
    <d v="2025-02-07T00:00:00"/>
    <x v="0"/>
    <x v="1"/>
    <x v="3"/>
    <s v="Unkown"/>
    <x v="1"/>
    <x v="2"/>
    <x v="2"/>
    <n v="3"/>
    <x v="2"/>
    <n v="199"/>
    <x v="1"/>
    <x v="85"/>
    <n v="199"/>
    <n v="0.44080402010050251"/>
    <n v="87.72"/>
    <n v="0.14693467336683416"/>
  </r>
  <r>
    <n v="4491"/>
    <x v="4302"/>
    <d v="2024-08-12T00:00:00"/>
    <x v="1"/>
    <x v="5"/>
    <x v="3"/>
    <s v="CUST2034"/>
    <x v="1"/>
    <x v="2"/>
    <x v="7"/>
    <n v="8"/>
    <x v="0"/>
    <n v="149"/>
    <x v="1"/>
    <x v="237"/>
    <n v="149"/>
    <n v="1.8150335570469798"/>
    <n v="270.44"/>
    <n v="0.22687919463087247"/>
  </r>
  <r>
    <n v="4492"/>
    <x v="4303"/>
    <d v="2025-11-29T00:00:00"/>
    <x v="0"/>
    <x v="10"/>
    <x v="2"/>
    <s v="CUST2735"/>
    <x v="1"/>
    <x v="2"/>
    <x v="0"/>
    <n v="4"/>
    <x v="1"/>
    <n v="999"/>
    <x v="1"/>
    <x v="119"/>
    <n v="999"/>
    <n v="0.92480480480480476"/>
    <n v="923.88"/>
    <n v="0.23120120120120119"/>
  </r>
  <r>
    <n v="4493"/>
    <x v="4304"/>
    <d v="2025-04-06T00:00:00"/>
    <x v="0"/>
    <x v="2"/>
    <x v="0"/>
    <s v="Unkown"/>
    <x v="1"/>
    <x v="1"/>
    <x v="6"/>
    <n v="6"/>
    <x v="1"/>
    <n v="99"/>
    <x v="0"/>
    <x v="23"/>
    <n v="94.05"/>
    <n v="1.3356565656565655"/>
    <n v="132.22999999999999"/>
    <n v="0.23432571327308169"/>
  </r>
  <r>
    <n v="4495"/>
    <x v="4305"/>
    <d v="2025-03-05T00:00:00"/>
    <x v="0"/>
    <x v="8"/>
    <x v="1"/>
    <s v="Unkown"/>
    <x v="1"/>
    <x v="1"/>
    <x v="3"/>
    <n v="2"/>
    <x v="2"/>
    <n v="99"/>
    <x v="2"/>
    <x v="105"/>
    <n v="89.1"/>
    <n v="0.10101010101010101"/>
    <n v="10"/>
    <n v="5.6116722783389451E-2"/>
  </r>
  <r>
    <n v="4496"/>
    <x v="4306"/>
    <d v="2024-08-31T00:00:00"/>
    <x v="1"/>
    <x v="5"/>
    <x v="0"/>
    <s v="Unkown"/>
    <x v="0"/>
    <x v="2"/>
    <x v="3"/>
    <n v="5"/>
    <x v="1"/>
    <n v="199"/>
    <x v="0"/>
    <x v="82"/>
    <n v="189.05"/>
    <n v="1.2569346733668341"/>
    <n v="250.13"/>
    <n v="0.26461782597196509"/>
  </r>
  <r>
    <n v="4497"/>
    <x v="4307"/>
    <d v="2024-12-25T00:00:00"/>
    <x v="1"/>
    <x v="6"/>
    <x v="2"/>
    <s v="Unkown"/>
    <x v="2"/>
    <x v="1"/>
    <x v="3"/>
    <n v="6"/>
    <x v="1"/>
    <n v="499"/>
    <x v="0"/>
    <x v="209"/>
    <n v="474.05"/>
    <n v="0.41128256513026051"/>
    <n v="205.23"/>
    <n v="7.2154835987764995E-2"/>
  </r>
  <r>
    <n v="4498"/>
    <x v="4308"/>
    <d v="2025-01-31T00:00:00"/>
    <x v="0"/>
    <x v="9"/>
    <x v="2"/>
    <s v="Unkown"/>
    <x v="0"/>
    <x v="2"/>
    <x v="0"/>
    <n v="3"/>
    <x v="2"/>
    <n v="499"/>
    <x v="2"/>
    <x v="55"/>
    <n v="449.09999999999997"/>
    <n v="0.22482965931863727"/>
    <n v="112.19"/>
    <n v="8.3270244192087881E-2"/>
  </r>
  <r>
    <n v="4499"/>
    <x v="4309"/>
    <d v="2024-04-14T00:00:00"/>
    <x v="1"/>
    <x v="2"/>
    <x v="0"/>
    <s v="Unkown"/>
    <x v="0"/>
    <x v="1"/>
    <x v="7"/>
    <n v="5"/>
    <x v="1"/>
    <n v="99"/>
    <x v="1"/>
    <x v="80"/>
    <n v="99"/>
    <n v="1.0958585858585859"/>
    <n v="108.49"/>
    <n v="0.21917171717171716"/>
  </r>
  <r>
    <n v="4500"/>
    <x v="4310"/>
    <d v="2025-01-23T00:00:00"/>
    <x v="0"/>
    <x v="9"/>
    <x v="0"/>
    <s v="Unkown"/>
    <x v="0"/>
    <x v="2"/>
    <x v="0"/>
    <n v="1"/>
    <x v="2"/>
    <n v="199"/>
    <x v="1"/>
    <x v="148"/>
    <n v="199"/>
    <n v="0.20261306532663317"/>
    <n v="40.32"/>
    <n v="0.20261306532663317"/>
  </r>
  <r>
    <n v="4501"/>
    <x v="4311"/>
    <d v="2025-05-07T00:00:00"/>
    <x v="0"/>
    <x v="7"/>
    <x v="2"/>
    <s v="Unkown"/>
    <x v="0"/>
    <x v="2"/>
    <x v="0"/>
    <n v="5"/>
    <x v="1"/>
    <n v="299"/>
    <x v="2"/>
    <x v="225"/>
    <n v="269.10000000000002"/>
    <n v="1.1276923076923078"/>
    <n v="337.18"/>
    <n v="0.25059829059829059"/>
  </r>
  <r>
    <n v="4502"/>
    <x v="4312"/>
    <d v="2025-12-26T00:00:00"/>
    <x v="0"/>
    <x v="6"/>
    <x v="0"/>
    <s v="Unkown"/>
    <x v="0"/>
    <x v="0"/>
    <x v="0"/>
    <n v="2"/>
    <x v="2"/>
    <n v="299"/>
    <x v="3"/>
    <x v="232"/>
    <n v="254.15"/>
    <n v="0.23508361204013381"/>
    <n v="70.290000000000006"/>
    <n v="0.13828447767066693"/>
  </r>
  <r>
    <n v="4503"/>
    <x v="4313"/>
    <d v="2025-12-23T00:00:00"/>
    <x v="0"/>
    <x v="6"/>
    <x v="1"/>
    <s v="Unkown"/>
    <x v="2"/>
    <x v="1"/>
    <x v="5"/>
    <n v="10"/>
    <x v="0"/>
    <n v="299"/>
    <x v="2"/>
    <x v="27"/>
    <n v="269.10000000000002"/>
    <n v="1.7770903010033445"/>
    <n v="531.35"/>
    <n v="0.19745447788926052"/>
  </r>
  <r>
    <n v="4504"/>
    <x v="4314"/>
    <d v="2025-09-14T00:00:00"/>
    <x v="0"/>
    <x v="3"/>
    <x v="0"/>
    <s v="CUST2675"/>
    <x v="0"/>
    <x v="2"/>
    <x v="3"/>
    <n v="4"/>
    <x v="1"/>
    <n v="149"/>
    <x v="0"/>
    <x v="233"/>
    <n v="141.55000000000001"/>
    <n v="0.63953020134228189"/>
    <n v="95.29"/>
    <n v="0.16829742140586365"/>
  </r>
  <r>
    <n v="4505"/>
    <x v="4315"/>
    <d v="2025-03-01T00:00:00"/>
    <x v="0"/>
    <x v="8"/>
    <x v="1"/>
    <s v="CUST2976"/>
    <x v="1"/>
    <x v="0"/>
    <x v="0"/>
    <n v="8"/>
    <x v="0"/>
    <n v="499"/>
    <x v="0"/>
    <x v="192"/>
    <n v="474.05"/>
    <n v="1.1168136272545091"/>
    <n v="557.29"/>
    <n v="0.14694916148085643"/>
  </r>
  <r>
    <n v="4506"/>
    <x v="4316"/>
    <d v="2025-01-07T00:00:00"/>
    <x v="0"/>
    <x v="9"/>
    <x v="3"/>
    <s v="Unkown"/>
    <x v="1"/>
    <x v="0"/>
    <x v="5"/>
    <n v="6"/>
    <x v="1"/>
    <n v="149"/>
    <x v="3"/>
    <x v="259"/>
    <n v="126.64999999999999"/>
    <n v="1.4109395973154362"/>
    <n v="210.23"/>
    <n v="0.27665482300302668"/>
  </r>
  <r>
    <n v="4507"/>
    <x v="4317"/>
    <d v="2025-09-11T00:00:00"/>
    <x v="0"/>
    <x v="3"/>
    <x v="1"/>
    <s v="Unkown"/>
    <x v="2"/>
    <x v="0"/>
    <x v="2"/>
    <n v="6"/>
    <x v="1"/>
    <n v="199"/>
    <x v="0"/>
    <x v="235"/>
    <n v="189.04999999999998"/>
    <n v="1.0510050251256282"/>
    <n v="209.15"/>
    <n v="0.18438684651326812"/>
  </r>
  <r>
    <n v="4508"/>
    <x v="4318"/>
    <d v="2025-06-19T00:00:00"/>
    <x v="0"/>
    <x v="0"/>
    <x v="3"/>
    <s v="Unkown"/>
    <x v="1"/>
    <x v="0"/>
    <x v="4"/>
    <n v="2"/>
    <x v="2"/>
    <n v="499"/>
    <x v="3"/>
    <x v="137"/>
    <n v="424.15"/>
    <n v="0.35941883767535071"/>
    <n v="179.35"/>
    <n v="0.21142284569138278"/>
  </r>
  <r>
    <n v="4509"/>
    <x v="4319"/>
    <d v="2025-06-04T00:00:00"/>
    <x v="0"/>
    <x v="0"/>
    <x v="0"/>
    <s v="Unkown"/>
    <x v="0"/>
    <x v="2"/>
    <x v="5"/>
    <n v="4"/>
    <x v="1"/>
    <n v="99"/>
    <x v="1"/>
    <x v="29"/>
    <n v="99"/>
    <n v="0.2292929292929293"/>
    <n v="22.7"/>
    <n v="5.7323232323232325E-2"/>
  </r>
  <r>
    <n v="4510"/>
    <x v="4320"/>
    <d v="2025-01-08T00:00:00"/>
    <x v="0"/>
    <x v="9"/>
    <x v="0"/>
    <s v="Unkown"/>
    <x v="0"/>
    <x v="0"/>
    <x v="4"/>
    <n v="3"/>
    <x v="2"/>
    <n v="999"/>
    <x v="0"/>
    <x v="89"/>
    <n v="949.05000000000007"/>
    <n v="0.7768568568568569"/>
    <n v="776.08"/>
    <n v="0.27258135328310767"/>
  </r>
  <r>
    <n v="4511"/>
    <x v="4321"/>
    <d v="2025-09-14T00:00:00"/>
    <x v="0"/>
    <x v="3"/>
    <x v="3"/>
    <s v="Unkown"/>
    <x v="1"/>
    <x v="1"/>
    <x v="7"/>
    <n v="4"/>
    <x v="1"/>
    <n v="149"/>
    <x v="3"/>
    <x v="220"/>
    <n v="126.65"/>
    <n v="0.8119463087248322"/>
    <n v="120.98"/>
    <n v="0.23880773786024476"/>
  </r>
  <r>
    <n v="4512"/>
    <x v="4322"/>
    <d v="2025-09-10T00:00:00"/>
    <x v="0"/>
    <x v="3"/>
    <x v="3"/>
    <s v="CUST2568"/>
    <x v="2"/>
    <x v="0"/>
    <x v="5"/>
    <n v="6"/>
    <x v="1"/>
    <n v="199"/>
    <x v="0"/>
    <x v="235"/>
    <n v="189.04999999999998"/>
    <n v="1.0680904522613066"/>
    <n v="212.55"/>
    <n v="0.18738428987040467"/>
  </r>
  <r>
    <n v="4513"/>
    <x v="4323"/>
    <d v="2024-08-10T00:00:00"/>
    <x v="1"/>
    <x v="5"/>
    <x v="3"/>
    <s v="Unkown"/>
    <x v="2"/>
    <x v="1"/>
    <x v="5"/>
    <n v="2"/>
    <x v="2"/>
    <n v="149"/>
    <x v="0"/>
    <x v="243"/>
    <n v="141.55000000000001"/>
    <n v="0.12510067114093959"/>
    <n v="18.64"/>
    <n v="6.5842458495231362E-2"/>
  </r>
  <r>
    <n v="4514"/>
    <x v="4324"/>
    <d v="2025-06-25T00:00:00"/>
    <x v="0"/>
    <x v="0"/>
    <x v="0"/>
    <s v="Unkown"/>
    <x v="2"/>
    <x v="0"/>
    <x v="5"/>
    <n v="10"/>
    <x v="0"/>
    <n v="299"/>
    <x v="0"/>
    <x v="120"/>
    <n v="284.05"/>
    <n v="1.7492976588628761"/>
    <n v="523.04"/>
    <n v="0.18413659566977644"/>
  </r>
  <r>
    <n v="4515"/>
    <x v="4325"/>
    <d v="2024-08-05T00:00:00"/>
    <x v="1"/>
    <x v="5"/>
    <x v="0"/>
    <s v="Unkown"/>
    <x v="0"/>
    <x v="2"/>
    <x v="6"/>
    <n v="10"/>
    <x v="0"/>
    <n v="499"/>
    <x v="1"/>
    <x v="61"/>
    <n v="499"/>
    <n v="2.1305611222444893"/>
    <n v="1063.1500000000001"/>
    <n v="0.21305611222444892"/>
  </r>
  <r>
    <n v="4516"/>
    <x v="4326"/>
    <d v="2024-01-20T00:00:00"/>
    <x v="1"/>
    <x v="9"/>
    <x v="3"/>
    <s v="Unkown"/>
    <x v="1"/>
    <x v="1"/>
    <x v="2"/>
    <n v="10"/>
    <x v="0"/>
    <n v="99"/>
    <x v="0"/>
    <x v="262"/>
    <n v="94.05"/>
    <n v="1.2861616161616161"/>
    <n v="127.33"/>
    <n v="0.13538543328017011"/>
  </r>
  <r>
    <n v="4517"/>
    <x v="4327"/>
    <d v="2025-04-19T00:00:00"/>
    <x v="0"/>
    <x v="2"/>
    <x v="1"/>
    <s v="CUST1925"/>
    <x v="2"/>
    <x v="2"/>
    <x v="6"/>
    <n v="2"/>
    <x v="2"/>
    <n v="999"/>
    <x v="1"/>
    <x v="160"/>
    <n v="999"/>
    <n v="0.28931931931931931"/>
    <n v="289.02999999999997"/>
    <n v="0.14465965965965966"/>
  </r>
  <r>
    <n v="4518"/>
    <x v="4328"/>
    <d v="2024-01-22T00:00:00"/>
    <x v="1"/>
    <x v="9"/>
    <x v="0"/>
    <s v="Unkown"/>
    <x v="2"/>
    <x v="2"/>
    <x v="0"/>
    <n v="9"/>
    <x v="0"/>
    <n v="199"/>
    <x v="1"/>
    <x v="110"/>
    <n v="199"/>
    <n v="0.77889447236180909"/>
    <n v="155"/>
    <n v="8.6543830262423224E-2"/>
  </r>
  <r>
    <n v="4519"/>
    <x v="4329"/>
    <d v="2025-09-01T00:00:00"/>
    <x v="0"/>
    <x v="3"/>
    <x v="2"/>
    <s v="CUST1311"/>
    <x v="1"/>
    <x v="2"/>
    <x v="4"/>
    <n v="7"/>
    <x v="0"/>
    <n v="299"/>
    <x v="1"/>
    <x v="198"/>
    <n v="299"/>
    <n v="1.7856521739130433"/>
    <n v="533.91"/>
    <n v="0.25509316770186335"/>
  </r>
  <r>
    <n v="4520"/>
    <x v="4330"/>
    <d v="2025-02-23T00:00:00"/>
    <x v="0"/>
    <x v="1"/>
    <x v="0"/>
    <s v="CUST2839"/>
    <x v="1"/>
    <x v="1"/>
    <x v="1"/>
    <n v="2"/>
    <x v="2"/>
    <n v="499"/>
    <x v="2"/>
    <x v="180"/>
    <n v="449.1"/>
    <n v="0.14971943887775549"/>
    <n v="74.709999999999994"/>
    <n v="8.3177466043197493E-2"/>
  </r>
  <r>
    <n v="4521"/>
    <x v="4331"/>
    <d v="2024-03-21T00:00:00"/>
    <x v="1"/>
    <x v="8"/>
    <x v="1"/>
    <s v="Unkown"/>
    <x v="2"/>
    <x v="2"/>
    <x v="1"/>
    <n v="10"/>
    <x v="0"/>
    <n v="99"/>
    <x v="1"/>
    <x v="93"/>
    <n v="99"/>
    <n v="1.2764646464646465"/>
    <n v="126.37"/>
    <n v="0.12764646464646465"/>
  </r>
  <r>
    <n v="4522"/>
    <x v="4332"/>
    <d v="2024-04-08T00:00:00"/>
    <x v="1"/>
    <x v="2"/>
    <x v="1"/>
    <s v="Unkown"/>
    <x v="2"/>
    <x v="1"/>
    <x v="2"/>
    <n v="5"/>
    <x v="1"/>
    <n v="799"/>
    <x v="3"/>
    <x v="222"/>
    <n v="679.15"/>
    <n v="0.87118898623279106"/>
    <n v="696.08"/>
    <n v="0.20498564381948026"/>
  </r>
  <r>
    <n v="4523"/>
    <x v="4333"/>
    <d v="2025-03-05T00:00:00"/>
    <x v="0"/>
    <x v="8"/>
    <x v="3"/>
    <s v="Unkown"/>
    <x v="2"/>
    <x v="0"/>
    <x v="2"/>
    <n v="6"/>
    <x v="1"/>
    <n v="99"/>
    <x v="3"/>
    <x v="109"/>
    <n v="84.149999999999991"/>
    <n v="1.5015151515151515"/>
    <n v="148.65"/>
    <n v="0.29441473559120618"/>
  </r>
  <r>
    <n v="4524"/>
    <x v="4334"/>
    <d v="2024-08-21T00:00:00"/>
    <x v="1"/>
    <x v="5"/>
    <x v="2"/>
    <s v="Unkown"/>
    <x v="2"/>
    <x v="2"/>
    <x v="2"/>
    <n v="2"/>
    <x v="2"/>
    <n v="149"/>
    <x v="2"/>
    <x v="52"/>
    <n v="134.1"/>
    <n v="0.42503355704697987"/>
    <n v="63.33"/>
    <n v="0.2361297539149888"/>
  </r>
  <r>
    <n v="4525"/>
    <x v="4335"/>
    <d v="2024-07-20T00:00:00"/>
    <x v="1"/>
    <x v="4"/>
    <x v="2"/>
    <s v="Unkown"/>
    <x v="1"/>
    <x v="2"/>
    <x v="7"/>
    <n v="9"/>
    <x v="0"/>
    <n v="299"/>
    <x v="2"/>
    <x v="138"/>
    <n v="269.10000000000002"/>
    <n v="0.62107023411371232"/>
    <n v="185.7"/>
    <n v="7.6675337544902758E-2"/>
  </r>
  <r>
    <n v="4526"/>
    <x v="4336"/>
    <d v="2024-06-14T00:00:00"/>
    <x v="1"/>
    <x v="0"/>
    <x v="0"/>
    <s v="Unkown"/>
    <x v="0"/>
    <x v="2"/>
    <x v="4"/>
    <n v="5"/>
    <x v="1"/>
    <n v="499"/>
    <x v="2"/>
    <x v="153"/>
    <n v="449.1"/>
    <n v="0.94827655310621239"/>
    <n v="473.19"/>
    <n v="0.21072812291249166"/>
  </r>
  <r>
    <n v="4528"/>
    <x v="4337"/>
    <d v="2024-06-05T00:00:00"/>
    <x v="1"/>
    <x v="0"/>
    <x v="0"/>
    <s v="CUST1369"/>
    <x v="2"/>
    <x v="0"/>
    <x v="0"/>
    <n v="5"/>
    <x v="1"/>
    <n v="799"/>
    <x v="1"/>
    <x v="100"/>
    <n v="799"/>
    <n v="0.40058823529411763"/>
    <n v="320.07"/>
    <n v="8.011764705882353E-2"/>
  </r>
  <r>
    <n v="4529"/>
    <x v="4338"/>
    <d v="2024-01-26T00:00:00"/>
    <x v="1"/>
    <x v="9"/>
    <x v="0"/>
    <s v="CUST1307"/>
    <x v="2"/>
    <x v="2"/>
    <x v="3"/>
    <n v="6"/>
    <x v="1"/>
    <n v="299"/>
    <x v="1"/>
    <x v="26"/>
    <n v="299"/>
    <n v="0.61886287625418057"/>
    <n v="185.04"/>
    <n v="0.1031438127090301"/>
  </r>
  <r>
    <n v="4530"/>
    <x v="4339"/>
    <d v="2025-04-13T00:00:00"/>
    <x v="0"/>
    <x v="2"/>
    <x v="1"/>
    <s v="Unkown"/>
    <x v="2"/>
    <x v="1"/>
    <x v="7"/>
    <n v="2"/>
    <x v="2"/>
    <n v="199"/>
    <x v="0"/>
    <x v="264"/>
    <n v="189.05"/>
    <n v="0.27477386934673365"/>
    <n v="54.68"/>
    <n v="0.14461782597196507"/>
  </r>
  <r>
    <n v="4531"/>
    <x v="4340"/>
    <d v="2024-06-25T00:00:00"/>
    <x v="1"/>
    <x v="0"/>
    <x v="3"/>
    <s v="CUST1491"/>
    <x v="2"/>
    <x v="1"/>
    <x v="3"/>
    <n v="7"/>
    <x v="0"/>
    <n v="199"/>
    <x v="1"/>
    <x v="39"/>
    <n v="199"/>
    <n v="1.9014070351758794"/>
    <n v="378.38"/>
    <n v="0.27162957645369706"/>
  </r>
  <r>
    <n v="4532"/>
    <x v="4341"/>
    <d v="2024-05-27T00:00:00"/>
    <x v="1"/>
    <x v="7"/>
    <x v="0"/>
    <s v="CUST1813"/>
    <x v="2"/>
    <x v="1"/>
    <x v="6"/>
    <n v="6"/>
    <x v="1"/>
    <n v="999"/>
    <x v="3"/>
    <x v="126"/>
    <n v="849.15"/>
    <n v="0.82956956956956962"/>
    <n v="828.74"/>
    <n v="0.16266069991560189"/>
  </r>
  <r>
    <n v="4533"/>
    <x v="4342"/>
    <d v="2025-09-12T00:00:00"/>
    <x v="0"/>
    <x v="3"/>
    <x v="1"/>
    <s v="Unkown"/>
    <x v="1"/>
    <x v="1"/>
    <x v="3"/>
    <n v="8"/>
    <x v="0"/>
    <n v="299"/>
    <x v="1"/>
    <x v="35"/>
    <n v="299"/>
    <n v="0.93812709030100339"/>
    <n v="280.5"/>
    <n v="0.11726588628762542"/>
  </r>
  <r>
    <n v="4534"/>
    <x v="4343"/>
    <d v="2024-12-28T00:00:00"/>
    <x v="1"/>
    <x v="6"/>
    <x v="1"/>
    <s v="Unkown"/>
    <x v="0"/>
    <x v="1"/>
    <x v="1"/>
    <n v="7"/>
    <x v="0"/>
    <n v="299"/>
    <x v="3"/>
    <x v="78"/>
    <n v="254.15"/>
    <n v="0.51896321070234108"/>
    <n v="155.16999999999999"/>
    <n v="8.7220707681065726E-2"/>
  </r>
  <r>
    <n v="4535"/>
    <x v="4344"/>
    <d v="2025-12-18T00:00:00"/>
    <x v="0"/>
    <x v="6"/>
    <x v="0"/>
    <s v="Unkown"/>
    <x v="2"/>
    <x v="0"/>
    <x v="0"/>
    <n v="2"/>
    <x v="2"/>
    <n v="999"/>
    <x v="0"/>
    <x v="172"/>
    <n v="949.05"/>
    <n v="0.5209309309309309"/>
    <n v="520.41"/>
    <n v="0.27417417417417417"/>
  </r>
  <r>
    <n v="4536"/>
    <x v="4345"/>
    <d v="2025-02-07T00:00:00"/>
    <x v="0"/>
    <x v="1"/>
    <x v="2"/>
    <s v="CUST1631"/>
    <x v="2"/>
    <x v="2"/>
    <x v="3"/>
    <n v="3"/>
    <x v="2"/>
    <n v="199"/>
    <x v="1"/>
    <x v="85"/>
    <n v="199"/>
    <n v="0.81341708542713576"/>
    <n v="161.87"/>
    <n v="0.27113902847571192"/>
  </r>
  <r>
    <n v="4537"/>
    <x v="4346"/>
    <d v="2024-06-02T00:00:00"/>
    <x v="1"/>
    <x v="0"/>
    <x v="0"/>
    <s v="Unkown"/>
    <x v="2"/>
    <x v="2"/>
    <x v="5"/>
    <n v="8"/>
    <x v="0"/>
    <n v="299"/>
    <x v="1"/>
    <x v="35"/>
    <n v="299"/>
    <n v="1.5358528428093647"/>
    <n v="459.22"/>
    <n v="0.19198160535117059"/>
  </r>
  <r>
    <n v="4538"/>
    <x v="4347"/>
    <d v="2025-10-01T00:00:00"/>
    <x v="0"/>
    <x v="11"/>
    <x v="2"/>
    <s v="CUST2993"/>
    <x v="2"/>
    <x v="0"/>
    <x v="7"/>
    <n v="7"/>
    <x v="0"/>
    <n v="299"/>
    <x v="0"/>
    <x v="215"/>
    <n v="284.05"/>
    <n v="0.35966555183946491"/>
    <n v="107.54"/>
    <n v="5.4085045389393224E-2"/>
  </r>
  <r>
    <n v="4539"/>
    <x v="4348"/>
    <d v="2025-08-07T00:00:00"/>
    <x v="0"/>
    <x v="5"/>
    <x v="2"/>
    <s v="CUST1414"/>
    <x v="2"/>
    <x v="2"/>
    <x v="0"/>
    <n v="2"/>
    <x v="2"/>
    <n v="199"/>
    <x v="0"/>
    <x v="264"/>
    <n v="189.05"/>
    <n v="0.56105527638190955"/>
    <n v="111.65"/>
    <n v="0.29529225072732079"/>
  </r>
  <r>
    <n v="4540"/>
    <x v="4349"/>
    <d v="2024-05-17T00:00:00"/>
    <x v="1"/>
    <x v="7"/>
    <x v="3"/>
    <s v="Unkown"/>
    <x v="2"/>
    <x v="2"/>
    <x v="7"/>
    <n v="5"/>
    <x v="1"/>
    <n v="499"/>
    <x v="2"/>
    <x v="153"/>
    <n v="449.1"/>
    <n v="1.1174549098196394"/>
    <n v="557.61"/>
    <n v="0.24832331329325319"/>
  </r>
  <r>
    <n v="4541"/>
    <x v="4350"/>
    <d v="2024-01-19T00:00:00"/>
    <x v="1"/>
    <x v="9"/>
    <x v="3"/>
    <s v="Unkown"/>
    <x v="2"/>
    <x v="2"/>
    <x v="0"/>
    <n v="10"/>
    <x v="0"/>
    <n v="799"/>
    <x v="1"/>
    <x v="223"/>
    <n v="799"/>
    <n v="1.763854818523154"/>
    <n v="1409.32"/>
    <n v="0.1763854818523154"/>
  </r>
  <r>
    <n v="4542"/>
    <x v="4351"/>
    <d v="2024-04-16T00:00:00"/>
    <x v="1"/>
    <x v="2"/>
    <x v="0"/>
    <s v="Unkown"/>
    <x v="2"/>
    <x v="1"/>
    <x v="2"/>
    <n v="7"/>
    <x v="0"/>
    <n v="999"/>
    <x v="1"/>
    <x v="75"/>
    <n v="999"/>
    <n v="2.0677677677677675"/>
    <n v="2065.6999999999998"/>
    <n v="0.29539539539539539"/>
  </r>
  <r>
    <n v="4543"/>
    <x v="4352"/>
    <d v="2025-11-05T00:00:00"/>
    <x v="0"/>
    <x v="10"/>
    <x v="2"/>
    <s v="CUST2305"/>
    <x v="2"/>
    <x v="2"/>
    <x v="0"/>
    <n v="6"/>
    <x v="1"/>
    <n v="149"/>
    <x v="0"/>
    <x v="170"/>
    <n v="141.54999999999998"/>
    <n v="0.97724832214765112"/>
    <n v="145.61000000000001"/>
    <n v="0.17144707406099144"/>
  </r>
  <r>
    <n v="4544"/>
    <x v="4353"/>
    <d v="2024-09-21T00:00:00"/>
    <x v="1"/>
    <x v="3"/>
    <x v="3"/>
    <s v="CUST2965"/>
    <x v="2"/>
    <x v="0"/>
    <x v="5"/>
    <n v="7"/>
    <x v="0"/>
    <n v="199"/>
    <x v="3"/>
    <x v="94"/>
    <n v="169.15"/>
    <n v="0.62497487437185928"/>
    <n v="124.37"/>
    <n v="0.1050377940120772"/>
  </r>
  <r>
    <n v="4545"/>
    <x v="4354"/>
    <d v="2025-03-13T00:00:00"/>
    <x v="0"/>
    <x v="8"/>
    <x v="3"/>
    <s v="Unkown"/>
    <x v="1"/>
    <x v="1"/>
    <x v="0"/>
    <n v="6"/>
    <x v="1"/>
    <n v="499"/>
    <x v="1"/>
    <x v="140"/>
    <n v="499"/>
    <n v="0.65298597194388774"/>
    <n v="325.83999999999997"/>
    <n v="0.10883099532398129"/>
  </r>
  <r>
    <n v="4546"/>
    <x v="4355"/>
    <d v="2024-09-19T00:00:00"/>
    <x v="1"/>
    <x v="3"/>
    <x v="0"/>
    <s v="Unkown"/>
    <x v="0"/>
    <x v="0"/>
    <x v="4"/>
    <n v="1"/>
    <x v="2"/>
    <n v="799"/>
    <x v="3"/>
    <x v="8"/>
    <n v="679.15"/>
    <n v="0.24541927409261577"/>
    <n v="196.09"/>
    <n v="0.28872855775601858"/>
  </r>
  <r>
    <n v="4547"/>
    <x v="4356"/>
    <d v="2025-03-22T00:00:00"/>
    <x v="0"/>
    <x v="8"/>
    <x v="2"/>
    <s v="Unkown"/>
    <x v="0"/>
    <x v="0"/>
    <x v="6"/>
    <n v="8"/>
    <x v="0"/>
    <n v="299"/>
    <x v="1"/>
    <x v="35"/>
    <n v="299"/>
    <n v="0.4284615384615385"/>
    <n v="128.11000000000001"/>
    <n v="5.3557692307692313E-2"/>
  </r>
  <r>
    <n v="4548"/>
    <x v="4357"/>
    <d v="2025-08-26T00:00:00"/>
    <x v="0"/>
    <x v="5"/>
    <x v="2"/>
    <s v="CUST2091"/>
    <x v="2"/>
    <x v="2"/>
    <x v="2"/>
    <n v="4"/>
    <x v="1"/>
    <n v="149"/>
    <x v="1"/>
    <x v="41"/>
    <n v="149"/>
    <n v="0.29838926174496644"/>
    <n v="44.46"/>
    <n v="7.459731543624161E-2"/>
  </r>
  <r>
    <n v="4549"/>
    <x v="4358"/>
    <d v="2025-10-31T00:00:00"/>
    <x v="0"/>
    <x v="11"/>
    <x v="2"/>
    <s v="CUST1960"/>
    <x v="1"/>
    <x v="1"/>
    <x v="6"/>
    <n v="3"/>
    <x v="2"/>
    <n v="799"/>
    <x v="3"/>
    <x v="21"/>
    <n v="679.15"/>
    <n v="0.47753441802252816"/>
    <n v="381.55"/>
    <n v="0.18726839922452085"/>
  </r>
  <r>
    <n v="4550"/>
    <x v="4359"/>
    <d v="2024-11-14T00:00:00"/>
    <x v="1"/>
    <x v="10"/>
    <x v="2"/>
    <s v="Unkown"/>
    <x v="1"/>
    <x v="2"/>
    <x v="2"/>
    <n v="5"/>
    <x v="1"/>
    <n v="99"/>
    <x v="1"/>
    <x v="80"/>
    <n v="99"/>
    <n v="1.0195959595959596"/>
    <n v="100.94"/>
    <n v="0.20391919191919192"/>
  </r>
  <r>
    <n v="4551"/>
    <x v="4360"/>
    <d v="2025-06-27T00:00:00"/>
    <x v="0"/>
    <x v="0"/>
    <x v="3"/>
    <s v="CUST2512"/>
    <x v="2"/>
    <x v="1"/>
    <x v="1"/>
    <n v="5"/>
    <x v="1"/>
    <n v="149"/>
    <x v="0"/>
    <x v="97"/>
    <n v="141.55000000000001"/>
    <n v="1.0359060402684563"/>
    <n v="154.35"/>
    <n v="0.21808548216178028"/>
  </r>
  <r>
    <n v="4552"/>
    <x v="4361"/>
    <d v="2025-03-30T00:00:00"/>
    <x v="0"/>
    <x v="8"/>
    <x v="1"/>
    <s v="CUST2924"/>
    <x v="2"/>
    <x v="0"/>
    <x v="1"/>
    <n v="10"/>
    <x v="0"/>
    <n v="149"/>
    <x v="0"/>
    <x v="87"/>
    <n v="141.55000000000001"/>
    <n v="2.0873825503355703"/>
    <n v="311.02"/>
    <n v="0.21972447898269162"/>
  </r>
  <r>
    <n v="4553"/>
    <x v="4362"/>
    <d v="2024-12-10T00:00:00"/>
    <x v="1"/>
    <x v="6"/>
    <x v="3"/>
    <s v="Unkown"/>
    <x v="2"/>
    <x v="2"/>
    <x v="7"/>
    <n v="5"/>
    <x v="1"/>
    <n v="299"/>
    <x v="0"/>
    <x v="208"/>
    <n v="284.05"/>
    <n v="1.0381605351170569"/>
    <n v="310.41000000000003"/>
    <n v="0.21856011265622252"/>
  </r>
  <r>
    <n v="4554"/>
    <x v="4363"/>
    <d v="2025-10-30T00:00:00"/>
    <x v="0"/>
    <x v="11"/>
    <x v="2"/>
    <s v="Unkown"/>
    <x v="0"/>
    <x v="1"/>
    <x v="3"/>
    <n v="4"/>
    <x v="1"/>
    <n v="199"/>
    <x v="2"/>
    <x v="173"/>
    <n v="179.1"/>
    <n v="0.86020100502512564"/>
    <n v="171.18"/>
    <n v="0.23894472361809047"/>
  </r>
  <r>
    <n v="4555"/>
    <x v="4364"/>
    <d v="2024-01-19T00:00:00"/>
    <x v="1"/>
    <x v="9"/>
    <x v="2"/>
    <s v="Unkown"/>
    <x v="1"/>
    <x v="1"/>
    <x v="1"/>
    <n v="5"/>
    <x v="1"/>
    <n v="149"/>
    <x v="1"/>
    <x v="73"/>
    <n v="149"/>
    <n v="1.3841610738255035"/>
    <n v="206.24"/>
    <n v="0.27683221476510067"/>
  </r>
  <r>
    <n v="4556"/>
    <x v="4365"/>
    <d v="2024-04-06T00:00:00"/>
    <x v="1"/>
    <x v="2"/>
    <x v="3"/>
    <s v="CUST2849"/>
    <x v="1"/>
    <x v="1"/>
    <x v="0"/>
    <n v="1"/>
    <x v="2"/>
    <n v="199"/>
    <x v="1"/>
    <x v="148"/>
    <n v="199"/>
    <n v="7.6834170854271355E-2"/>
    <n v="15.29"/>
    <n v="7.6834170854271355E-2"/>
  </r>
  <r>
    <n v="4557"/>
    <x v="4366"/>
    <d v="2025-08-24T00:00:00"/>
    <x v="0"/>
    <x v="5"/>
    <x v="3"/>
    <s v="CUST1474"/>
    <x v="0"/>
    <x v="1"/>
    <x v="0"/>
    <n v="4"/>
    <x v="1"/>
    <n v="99"/>
    <x v="3"/>
    <x v="190"/>
    <n v="84.15"/>
    <n v="0.26515151515151514"/>
    <n v="26.25"/>
    <n v="7.7985739750445621E-2"/>
  </r>
  <r>
    <n v="4558"/>
    <x v="4367"/>
    <d v="2024-01-13T00:00:00"/>
    <x v="1"/>
    <x v="9"/>
    <x v="0"/>
    <s v="Unkown"/>
    <x v="0"/>
    <x v="1"/>
    <x v="2"/>
    <n v="1"/>
    <x v="2"/>
    <n v="149"/>
    <x v="2"/>
    <x v="206"/>
    <n v="134.1"/>
    <n v="0.18570469798657718"/>
    <n v="27.67"/>
    <n v="0.2063385533184191"/>
  </r>
  <r>
    <n v="4560"/>
    <x v="4368"/>
    <d v="2025-11-26T00:00:00"/>
    <x v="0"/>
    <x v="10"/>
    <x v="2"/>
    <s v="Unkown"/>
    <x v="2"/>
    <x v="0"/>
    <x v="3"/>
    <n v="10"/>
    <x v="0"/>
    <n v="299"/>
    <x v="3"/>
    <x v="263"/>
    <n v="254.15"/>
    <n v="1.048963210702341"/>
    <n v="313.64"/>
    <n v="0.12340743655321659"/>
  </r>
  <r>
    <n v="4561"/>
    <x v="4369"/>
    <d v="2024-01-16T00:00:00"/>
    <x v="1"/>
    <x v="9"/>
    <x v="3"/>
    <s v="Unkown"/>
    <x v="1"/>
    <x v="1"/>
    <x v="7"/>
    <n v="2"/>
    <x v="2"/>
    <n v="299"/>
    <x v="0"/>
    <x v="91"/>
    <n v="284.05"/>
    <n v="0.21862876254180605"/>
    <n v="65.37"/>
    <n v="0.11506776975884528"/>
  </r>
  <r>
    <n v="4562"/>
    <x v="4370"/>
    <d v="2024-11-29T00:00:00"/>
    <x v="1"/>
    <x v="10"/>
    <x v="3"/>
    <s v="CUST2548"/>
    <x v="2"/>
    <x v="0"/>
    <x v="3"/>
    <n v="9"/>
    <x v="0"/>
    <n v="799"/>
    <x v="1"/>
    <x v="24"/>
    <n v="799"/>
    <n v="1.5612640801001252"/>
    <n v="1247.45"/>
    <n v="0.1734737866777917"/>
  </r>
  <r>
    <n v="4563"/>
    <x v="4371"/>
    <d v="2024-03-09T00:00:00"/>
    <x v="1"/>
    <x v="8"/>
    <x v="0"/>
    <s v="Unkown"/>
    <x v="2"/>
    <x v="2"/>
    <x v="1"/>
    <n v="5"/>
    <x v="1"/>
    <n v="799"/>
    <x v="0"/>
    <x v="194"/>
    <n v="759.05"/>
    <n v="0.86257822277847318"/>
    <n v="689.2"/>
    <n v="0.18159541532178383"/>
  </r>
  <r>
    <n v="4564"/>
    <x v="4372"/>
    <d v="2025-06-18T00:00:00"/>
    <x v="0"/>
    <x v="0"/>
    <x v="0"/>
    <s v="Unkown"/>
    <x v="1"/>
    <x v="2"/>
    <x v="7"/>
    <n v="2"/>
    <x v="2"/>
    <n v="799"/>
    <x v="1"/>
    <x v="38"/>
    <n v="799"/>
    <n v="0.18485607008760949"/>
    <n v="147.69999999999999"/>
    <n v="9.2428035043804743E-2"/>
  </r>
  <r>
    <n v="4565"/>
    <x v="4373"/>
    <d v="2025-11-08T00:00:00"/>
    <x v="0"/>
    <x v="10"/>
    <x v="3"/>
    <s v="Unkown"/>
    <x v="0"/>
    <x v="0"/>
    <x v="0"/>
    <n v="2"/>
    <x v="2"/>
    <n v="149"/>
    <x v="2"/>
    <x v="52"/>
    <n v="134.1"/>
    <n v="0.53409395973154361"/>
    <n v="79.58"/>
    <n v="0.29671886651752422"/>
  </r>
  <r>
    <n v="4566"/>
    <x v="4374"/>
    <d v="2025-05-25T00:00:00"/>
    <x v="0"/>
    <x v="7"/>
    <x v="2"/>
    <s v="CUST2117"/>
    <x v="0"/>
    <x v="1"/>
    <x v="1"/>
    <n v="3"/>
    <x v="2"/>
    <n v="499"/>
    <x v="1"/>
    <x v="103"/>
    <n v="499"/>
    <n v="0.54256513026052111"/>
    <n v="270.74"/>
    <n v="0.18085504342017369"/>
  </r>
  <r>
    <n v="4567"/>
    <x v="4375"/>
    <d v="2024-04-13T00:00:00"/>
    <x v="1"/>
    <x v="2"/>
    <x v="1"/>
    <s v="CUST2445"/>
    <x v="0"/>
    <x v="0"/>
    <x v="5"/>
    <n v="4"/>
    <x v="1"/>
    <n v="799"/>
    <x v="0"/>
    <x v="167"/>
    <n v="759.05"/>
    <n v="0.86809762202753449"/>
    <n v="693.61"/>
    <n v="0.22844674263882486"/>
  </r>
  <r>
    <n v="4568"/>
    <x v="4376"/>
    <d v="2024-12-29T00:00:00"/>
    <x v="1"/>
    <x v="6"/>
    <x v="0"/>
    <s v="Unkown"/>
    <x v="1"/>
    <x v="1"/>
    <x v="3"/>
    <n v="5"/>
    <x v="1"/>
    <n v="799"/>
    <x v="3"/>
    <x v="222"/>
    <n v="679.15"/>
    <n v="1.1038673341677097"/>
    <n v="881.99"/>
    <n v="0.25973349039240229"/>
  </r>
  <r>
    <n v="4569"/>
    <x v="4377"/>
    <d v="2024-10-17T00:00:00"/>
    <x v="1"/>
    <x v="11"/>
    <x v="3"/>
    <s v="CUST2463"/>
    <x v="1"/>
    <x v="2"/>
    <x v="7"/>
    <n v="7"/>
    <x v="0"/>
    <n v="799"/>
    <x v="1"/>
    <x v="199"/>
    <n v="799"/>
    <n v="1.9451439299123905"/>
    <n v="1554.17"/>
    <n v="0.27787770427319863"/>
  </r>
  <r>
    <n v="4570"/>
    <x v="4378"/>
    <d v="2025-09-30T00:00:00"/>
    <x v="0"/>
    <x v="3"/>
    <x v="1"/>
    <s v="CUST2986"/>
    <x v="2"/>
    <x v="0"/>
    <x v="0"/>
    <n v="1"/>
    <x v="2"/>
    <n v="299"/>
    <x v="1"/>
    <x v="124"/>
    <n v="299"/>
    <n v="6.0367892976588629E-2"/>
    <n v="18.05"/>
    <n v="6.0367892976588629E-2"/>
  </r>
  <r>
    <n v="4571"/>
    <x v="4379"/>
    <d v="2024-01-02T00:00:00"/>
    <x v="1"/>
    <x v="9"/>
    <x v="0"/>
    <s v="Unkown"/>
    <x v="0"/>
    <x v="2"/>
    <x v="2"/>
    <n v="10"/>
    <x v="0"/>
    <n v="299"/>
    <x v="1"/>
    <x v="256"/>
    <n v="299"/>
    <n v="2.9148160535117058"/>
    <n v="871.53"/>
    <n v="0.29148160535117057"/>
  </r>
  <r>
    <n v="4572"/>
    <x v="4380"/>
    <d v="2025-07-25T00:00:00"/>
    <x v="0"/>
    <x v="4"/>
    <x v="3"/>
    <s v="Unkown"/>
    <x v="1"/>
    <x v="0"/>
    <x v="4"/>
    <n v="2"/>
    <x v="2"/>
    <n v="99"/>
    <x v="1"/>
    <x v="99"/>
    <n v="99"/>
    <n v="0.42858585858585857"/>
    <n v="42.43"/>
    <n v="0.21429292929292929"/>
  </r>
  <r>
    <n v="4573"/>
    <x v="4381"/>
    <d v="2024-08-05T00:00:00"/>
    <x v="1"/>
    <x v="5"/>
    <x v="2"/>
    <s v="Unkown"/>
    <x v="1"/>
    <x v="2"/>
    <x v="7"/>
    <n v="6"/>
    <x v="1"/>
    <n v="999"/>
    <x v="2"/>
    <x v="201"/>
    <n v="899.1"/>
    <n v="1.4011411411411412"/>
    <n v="1399.74"/>
    <n v="0.2594705816928039"/>
  </r>
  <r>
    <n v="4574"/>
    <x v="4382"/>
    <d v="2024-01-25T00:00:00"/>
    <x v="1"/>
    <x v="9"/>
    <x v="3"/>
    <s v="Unkown"/>
    <x v="1"/>
    <x v="1"/>
    <x v="2"/>
    <n v="6"/>
    <x v="1"/>
    <n v="999"/>
    <x v="1"/>
    <x v="166"/>
    <n v="999"/>
    <n v="0.97465465465465462"/>
    <n v="973.68"/>
    <n v="0.16244244244244244"/>
  </r>
  <r>
    <n v="4575"/>
    <x v="4383"/>
    <d v="2024-05-31T00:00:00"/>
    <x v="1"/>
    <x v="7"/>
    <x v="2"/>
    <s v="CUST1313"/>
    <x v="1"/>
    <x v="0"/>
    <x v="5"/>
    <n v="7"/>
    <x v="0"/>
    <n v="499"/>
    <x v="1"/>
    <x v="69"/>
    <n v="499"/>
    <n v="0.75743486973947893"/>
    <n v="377.96"/>
    <n v="0.10820498139135414"/>
  </r>
  <r>
    <n v="4576"/>
    <x v="4384"/>
    <d v="2024-04-02T00:00:00"/>
    <x v="1"/>
    <x v="2"/>
    <x v="2"/>
    <s v="CUST1695"/>
    <x v="2"/>
    <x v="0"/>
    <x v="2"/>
    <n v="5"/>
    <x v="1"/>
    <n v="499"/>
    <x v="0"/>
    <x v="129"/>
    <n v="474.05"/>
    <n v="0.77565130260521042"/>
    <n v="387.05"/>
    <n v="0.16329501107478114"/>
  </r>
  <r>
    <n v="4577"/>
    <x v="4385"/>
    <d v="2024-10-28T00:00:00"/>
    <x v="1"/>
    <x v="11"/>
    <x v="1"/>
    <s v="Unkown"/>
    <x v="1"/>
    <x v="1"/>
    <x v="2"/>
    <n v="7"/>
    <x v="0"/>
    <n v="299"/>
    <x v="3"/>
    <x v="78"/>
    <n v="254.15"/>
    <n v="1.6424414715719062"/>
    <n v="491.09"/>
    <n v="0.27604058345746324"/>
  </r>
  <r>
    <n v="4578"/>
    <x v="4386"/>
    <d v="2025-02-05T00:00:00"/>
    <x v="0"/>
    <x v="1"/>
    <x v="0"/>
    <s v="Unkown"/>
    <x v="1"/>
    <x v="2"/>
    <x v="7"/>
    <n v="6"/>
    <x v="1"/>
    <n v="499"/>
    <x v="1"/>
    <x v="140"/>
    <n v="499"/>
    <n v="1.3544689378757515"/>
    <n v="675.88"/>
    <n v="0.22574482297929191"/>
  </r>
  <r>
    <n v="4579"/>
    <x v="4387"/>
    <d v="2024-09-20T00:00:00"/>
    <x v="1"/>
    <x v="3"/>
    <x v="2"/>
    <s v="Unkown"/>
    <x v="2"/>
    <x v="0"/>
    <x v="0"/>
    <n v="1"/>
    <x v="2"/>
    <n v="199"/>
    <x v="3"/>
    <x v="236"/>
    <n v="169.15"/>
    <n v="0.1879899497487437"/>
    <n v="37.409999999999997"/>
    <n v="0.22116464676322789"/>
  </r>
  <r>
    <n v="4580"/>
    <x v="4388"/>
    <d v="2025-02-01T00:00:00"/>
    <x v="0"/>
    <x v="1"/>
    <x v="2"/>
    <s v="Unkown"/>
    <x v="2"/>
    <x v="1"/>
    <x v="3"/>
    <n v="6"/>
    <x v="1"/>
    <n v="999"/>
    <x v="3"/>
    <x v="126"/>
    <n v="849.15"/>
    <n v="0.42601601601601596"/>
    <n v="425.59"/>
    <n v="8.3532552160003146E-2"/>
  </r>
  <r>
    <n v="4581"/>
    <x v="4389"/>
    <d v="2025-03-25T00:00:00"/>
    <x v="0"/>
    <x v="8"/>
    <x v="1"/>
    <s v="Unkown"/>
    <x v="1"/>
    <x v="0"/>
    <x v="0"/>
    <n v="3"/>
    <x v="2"/>
    <n v="799"/>
    <x v="1"/>
    <x v="54"/>
    <n v="799"/>
    <n v="0.55078848560700877"/>
    <n v="440.08"/>
    <n v="0.18359616186900291"/>
  </r>
  <r>
    <n v="4582"/>
    <x v="4390"/>
    <d v="2025-08-06T00:00:00"/>
    <x v="0"/>
    <x v="5"/>
    <x v="0"/>
    <s v="Unkown"/>
    <x v="0"/>
    <x v="0"/>
    <x v="5"/>
    <n v="2"/>
    <x v="2"/>
    <n v="999"/>
    <x v="2"/>
    <x v="161"/>
    <n v="899.1"/>
    <n v="0.52167167167167161"/>
    <n v="521.15"/>
    <n v="0.28981759537315088"/>
  </r>
  <r>
    <n v="4583"/>
    <x v="4391"/>
    <d v="2024-06-27T00:00:00"/>
    <x v="1"/>
    <x v="0"/>
    <x v="3"/>
    <s v="Unkown"/>
    <x v="1"/>
    <x v="0"/>
    <x v="7"/>
    <n v="2"/>
    <x v="2"/>
    <n v="99"/>
    <x v="1"/>
    <x v="99"/>
    <n v="99"/>
    <n v="0.17535353535353534"/>
    <n v="17.36"/>
    <n v="8.7676767676767672E-2"/>
  </r>
  <r>
    <n v="4584"/>
    <x v="4392"/>
    <d v="2025-08-09T00:00:00"/>
    <x v="0"/>
    <x v="5"/>
    <x v="1"/>
    <s v="CUST1591"/>
    <x v="0"/>
    <x v="0"/>
    <x v="7"/>
    <n v="1"/>
    <x v="2"/>
    <n v="99"/>
    <x v="3"/>
    <x v="250"/>
    <n v="84.15"/>
    <n v="0.24000000000000002"/>
    <n v="23.76"/>
    <n v="0.28235294117647058"/>
  </r>
  <r>
    <n v="4585"/>
    <x v="4393"/>
    <d v="2024-10-07T00:00:00"/>
    <x v="1"/>
    <x v="11"/>
    <x v="2"/>
    <s v="Unkown"/>
    <x v="1"/>
    <x v="0"/>
    <x v="0"/>
    <n v="10"/>
    <x v="0"/>
    <n v="149"/>
    <x v="2"/>
    <x v="34"/>
    <n v="134.1"/>
    <n v="1.7766442953020136"/>
    <n v="264.72000000000003"/>
    <n v="0.19740492170022372"/>
  </r>
  <r>
    <n v="4586"/>
    <x v="4394"/>
    <d v="2024-11-28T00:00:00"/>
    <x v="1"/>
    <x v="10"/>
    <x v="1"/>
    <s v="Unkown"/>
    <x v="0"/>
    <x v="2"/>
    <x v="3"/>
    <n v="1"/>
    <x v="2"/>
    <n v="299"/>
    <x v="1"/>
    <x v="124"/>
    <n v="299"/>
    <n v="0.14969899665551839"/>
    <n v="44.76"/>
    <n v="0.14969899665551839"/>
  </r>
  <r>
    <n v="4587"/>
    <x v="4395"/>
    <d v="2024-10-19T00:00:00"/>
    <x v="1"/>
    <x v="11"/>
    <x v="1"/>
    <s v="Unkown"/>
    <x v="2"/>
    <x v="0"/>
    <x v="2"/>
    <n v="9"/>
    <x v="0"/>
    <n v="499"/>
    <x v="3"/>
    <x v="270"/>
    <n v="424.15"/>
    <n v="1.3750300601202405"/>
    <n v="686.14"/>
    <n v="0.17974249151898569"/>
  </r>
  <r>
    <n v="4588"/>
    <x v="4396"/>
    <d v="2025-12-11T00:00:00"/>
    <x v="0"/>
    <x v="6"/>
    <x v="1"/>
    <s v="CUST1320"/>
    <x v="2"/>
    <x v="0"/>
    <x v="5"/>
    <n v="6"/>
    <x v="1"/>
    <n v="999"/>
    <x v="1"/>
    <x v="166"/>
    <n v="999"/>
    <n v="1.6600600600600601"/>
    <n v="1658.4"/>
    <n v="0.27667667667667667"/>
  </r>
  <r>
    <n v="4589"/>
    <x v="4397"/>
    <d v="2024-01-01T00:00:00"/>
    <x v="1"/>
    <x v="9"/>
    <x v="0"/>
    <s v="CUST1151"/>
    <x v="2"/>
    <x v="2"/>
    <x v="1"/>
    <n v="9"/>
    <x v="0"/>
    <n v="99"/>
    <x v="1"/>
    <x v="117"/>
    <n v="99"/>
    <n v="1.1516161616161618"/>
    <n v="114.01"/>
    <n v="0.12795735129068464"/>
  </r>
  <r>
    <n v="4590"/>
    <x v="4398"/>
    <d v="2024-06-14T00:00:00"/>
    <x v="1"/>
    <x v="0"/>
    <x v="0"/>
    <s v="Unkown"/>
    <x v="0"/>
    <x v="0"/>
    <x v="2"/>
    <n v="9"/>
    <x v="0"/>
    <n v="499"/>
    <x v="3"/>
    <x v="270"/>
    <n v="424.15"/>
    <n v="1.6438677354709419"/>
    <n v="820.29"/>
    <n v="0.21488467130339109"/>
  </r>
  <r>
    <n v="4591"/>
    <x v="4399"/>
    <d v="2024-07-28T00:00:00"/>
    <x v="1"/>
    <x v="4"/>
    <x v="2"/>
    <s v="Unkown"/>
    <x v="1"/>
    <x v="0"/>
    <x v="1"/>
    <n v="7"/>
    <x v="0"/>
    <n v="299"/>
    <x v="1"/>
    <x v="198"/>
    <n v="299"/>
    <n v="0.51602006688963209"/>
    <n v="154.29"/>
    <n v="7.3717152412804576E-2"/>
  </r>
  <r>
    <n v="4592"/>
    <x v="4400"/>
    <d v="2024-07-23T00:00:00"/>
    <x v="1"/>
    <x v="4"/>
    <x v="0"/>
    <s v="Unkown"/>
    <x v="0"/>
    <x v="2"/>
    <x v="2"/>
    <n v="6"/>
    <x v="1"/>
    <n v="499"/>
    <x v="1"/>
    <x v="140"/>
    <n v="499"/>
    <n v="0.97823647294589178"/>
    <n v="488.14"/>
    <n v="0.16303941215764864"/>
  </r>
  <r>
    <n v="4593"/>
    <x v="4401"/>
    <d v="2024-08-28T00:00:00"/>
    <x v="1"/>
    <x v="5"/>
    <x v="2"/>
    <s v="Unkown"/>
    <x v="0"/>
    <x v="0"/>
    <x v="7"/>
    <n v="9"/>
    <x v="0"/>
    <n v="149"/>
    <x v="3"/>
    <x v="47"/>
    <n v="126.64999999999999"/>
    <n v="1.9711409395973154"/>
    <n v="293.7"/>
    <n v="0.25766548230030267"/>
  </r>
  <r>
    <n v="4594"/>
    <x v="4402"/>
    <d v="2025-02-15T00:00:00"/>
    <x v="0"/>
    <x v="1"/>
    <x v="3"/>
    <s v="Unkown"/>
    <x v="2"/>
    <x v="0"/>
    <x v="1"/>
    <n v="7"/>
    <x v="0"/>
    <n v="799"/>
    <x v="3"/>
    <x v="53"/>
    <n v="679.15"/>
    <n v="1.1161702127659574"/>
    <n v="891.82"/>
    <n v="0.1875916323976399"/>
  </r>
  <r>
    <n v="4595"/>
    <x v="4403"/>
    <d v="2024-07-16T00:00:00"/>
    <x v="1"/>
    <x v="4"/>
    <x v="0"/>
    <s v="Unkown"/>
    <x v="0"/>
    <x v="0"/>
    <x v="2"/>
    <n v="2"/>
    <x v="2"/>
    <n v="999"/>
    <x v="1"/>
    <x v="160"/>
    <n v="999"/>
    <n v="0.54052052052052058"/>
    <n v="539.98"/>
    <n v="0.27026026026026029"/>
  </r>
  <r>
    <n v="4596"/>
    <x v="4404"/>
    <d v="2024-06-29T00:00:00"/>
    <x v="1"/>
    <x v="0"/>
    <x v="3"/>
    <s v="CUST1782"/>
    <x v="1"/>
    <x v="2"/>
    <x v="0"/>
    <n v="7"/>
    <x v="0"/>
    <n v="799"/>
    <x v="2"/>
    <x v="202"/>
    <n v="719.1"/>
    <n v="1.2892115143929912"/>
    <n v="1030.08"/>
    <n v="0.20463674831634782"/>
  </r>
  <r>
    <n v="4597"/>
    <x v="4405"/>
    <d v="2024-03-01T00:00:00"/>
    <x v="1"/>
    <x v="8"/>
    <x v="3"/>
    <s v="Unkown"/>
    <x v="0"/>
    <x v="0"/>
    <x v="3"/>
    <n v="8"/>
    <x v="0"/>
    <n v="99"/>
    <x v="3"/>
    <x v="207"/>
    <n v="84.15"/>
    <n v="1.7719191919191919"/>
    <n v="175.42"/>
    <n v="0.26057635175282229"/>
  </r>
  <r>
    <n v="4598"/>
    <x v="4406"/>
    <d v="2024-01-22T00:00:00"/>
    <x v="1"/>
    <x v="9"/>
    <x v="0"/>
    <s v="CUST1459"/>
    <x v="1"/>
    <x v="1"/>
    <x v="7"/>
    <n v="4"/>
    <x v="1"/>
    <n v="299"/>
    <x v="0"/>
    <x v="51"/>
    <n v="284.05"/>
    <n v="0.59675585284280941"/>
    <n v="178.43"/>
    <n v="0.15704101390600247"/>
  </r>
  <r>
    <n v="4599"/>
    <x v="4407"/>
    <d v="2025-09-27T00:00:00"/>
    <x v="0"/>
    <x v="3"/>
    <x v="3"/>
    <s v="CUST2612"/>
    <x v="0"/>
    <x v="2"/>
    <x v="5"/>
    <n v="5"/>
    <x v="1"/>
    <n v="149"/>
    <x v="1"/>
    <x v="73"/>
    <n v="149"/>
    <n v="1.1651677852348994"/>
    <n v="173.61"/>
    <n v="0.23303355704697989"/>
  </r>
  <r>
    <n v="4600"/>
    <x v="4408"/>
    <d v="2024-12-03T00:00:00"/>
    <x v="1"/>
    <x v="6"/>
    <x v="0"/>
    <s v="Unkown"/>
    <x v="0"/>
    <x v="1"/>
    <x v="0"/>
    <n v="2"/>
    <x v="2"/>
    <n v="199"/>
    <x v="0"/>
    <x v="264"/>
    <n v="189.05"/>
    <n v="0.14582914572864322"/>
    <n v="29.02"/>
    <n v="7.6752181962443794E-2"/>
  </r>
  <r>
    <n v="4601"/>
    <x v="4409"/>
    <d v="2025-06-28T00:00:00"/>
    <x v="0"/>
    <x v="0"/>
    <x v="3"/>
    <s v="CUST1337"/>
    <x v="2"/>
    <x v="1"/>
    <x v="2"/>
    <n v="3"/>
    <x v="2"/>
    <n v="499"/>
    <x v="0"/>
    <x v="165"/>
    <n v="474.05"/>
    <n v="0.64737474949899809"/>
    <n v="323.04000000000002"/>
    <n v="0.22714903491192912"/>
  </r>
  <r>
    <n v="4602"/>
    <x v="4410"/>
    <d v="2024-02-04T00:00:00"/>
    <x v="1"/>
    <x v="1"/>
    <x v="0"/>
    <s v="CUST1130"/>
    <x v="0"/>
    <x v="0"/>
    <x v="0"/>
    <n v="3"/>
    <x v="2"/>
    <n v="999"/>
    <x v="0"/>
    <x v="89"/>
    <n v="949.05000000000007"/>
    <n v="0.43338338338338339"/>
    <n v="432.95"/>
    <n v="0.15206434504680119"/>
  </r>
  <r>
    <n v="4603"/>
    <x v="4411"/>
    <d v="2025-04-05T00:00:00"/>
    <x v="0"/>
    <x v="2"/>
    <x v="2"/>
    <s v="CUST2733"/>
    <x v="2"/>
    <x v="2"/>
    <x v="0"/>
    <n v="10"/>
    <x v="0"/>
    <n v="299"/>
    <x v="1"/>
    <x v="256"/>
    <n v="299"/>
    <n v="1.5088963210702342"/>
    <n v="451.16"/>
    <n v="0.15088963210702341"/>
  </r>
  <r>
    <n v="4604"/>
    <x v="4412"/>
    <d v="2024-04-14T00:00:00"/>
    <x v="1"/>
    <x v="2"/>
    <x v="1"/>
    <s v="Unkown"/>
    <x v="1"/>
    <x v="1"/>
    <x v="3"/>
    <n v="6"/>
    <x v="1"/>
    <n v="199"/>
    <x v="3"/>
    <x v="181"/>
    <n v="169.15"/>
    <n v="0.85884422110552761"/>
    <n v="170.91"/>
    <n v="0.16840082766775052"/>
  </r>
  <r>
    <n v="4605"/>
    <x v="4413"/>
    <d v="2024-08-16T00:00:00"/>
    <x v="1"/>
    <x v="5"/>
    <x v="0"/>
    <s v="CUST2294"/>
    <x v="0"/>
    <x v="0"/>
    <x v="5"/>
    <n v="9"/>
    <x v="0"/>
    <n v="199"/>
    <x v="2"/>
    <x v="2"/>
    <n v="179.10000000000002"/>
    <n v="0.99693467336683406"/>
    <n v="198.39"/>
    <n v="0.12307835473664618"/>
  </r>
  <r>
    <n v="4606"/>
    <x v="4414"/>
    <d v="2025-04-11T00:00:00"/>
    <x v="0"/>
    <x v="2"/>
    <x v="0"/>
    <s v="CUST2925"/>
    <x v="1"/>
    <x v="2"/>
    <x v="3"/>
    <n v="1"/>
    <x v="2"/>
    <n v="499"/>
    <x v="3"/>
    <x v="116"/>
    <n v="424.15"/>
    <n v="0.18404809619238477"/>
    <n v="91.84"/>
    <n v="0.21652717199104093"/>
  </r>
  <r>
    <n v="4607"/>
    <x v="4415"/>
    <d v="2025-08-08T00:00:00"/>
    <x v="0"/>
    <x v="5"/>
    <x v="3"/>
    <s v="CUST2509"/>
    <x v="2"/>
    <x v="0"/>
    <x v="2"/>
    <n v="9"/>
    <x v="0"/>
    <n v="499"/>
    <x v="2"/>
    <x v="176"/>
    <n v="449.1"/>
    <n v="1.7702805611222445"/>
    <n v="883.37"/>
    <n v="0.21855315569410425"/>
  </r>
  <r>
    <n v="4608"/>
    <x v="4416"/>
    <d v="2025-07-31T00:00:00"/>
    <x v="0"/>
    <x v="4"/>
    <x v="3"/>
    <s v="Unkown"/>
    <x v="2"/>
    <x v="2"/>
    <x v="5"/>
    <n v="8"/>
    <x v="0"/>
    <n v="999"/>
    <x v="1"/>
    <x v="200"/>
    <n v="999"/>
    <n v="2.3648048048048049"/>
    <n v="2362.44"/>
    <n v="0.29560060060060062"/>
  </r>
  <r>
    <n v="4609"/>
    <x v="4417"/>
    <d v="2025-12-25T00:00:00"/>
    <x v="0"/>
    <x v="6"/>
    <x v="0"/>
    <s v="Unkown"/>
    <x v="1"/>
    <x v="1"/>
    <x v="1"/>
    <n v="3"/>
    <x v="2"/>
    <n v="499"/>
    <x v="1"/>
    <x v="103"/>
    <n v="499"/>
    <n v="0.85406813627254508"/>
    <n v="426.18"/>
    <n v="0.28468937875751504"/>
  </r>
  <r>
    <n v="4610"/>
    <x v="4418"/>
    <d v="2024-10-19T00:00:00"/>
    <x v="1"/>
    <x v="11"/>
    <x v="0"/>
    <s v="Unkown"/>
    <x v="0"/>
    <x v="2"/>
    <x v="1"/>
    <n v="8"/>
    <x v="0"/>
    <n v="199"/>
    <x v="1"/>
    <x v="128"/>
    <n v="199"/>
    <n v="1.0127638190954773"/>
    <n v="201.54"/>
    <n v="0.12659547738693466"/>
  </r>
  <r>
    <n v="4611"/>
    <x v="4419"/>
    <d v="2024-12-19T00:00:00"/>
    <x v="1"/>
    <x v="6"/>
    <x v="0"/>
    <s v="CUST1596"/>
    <x v="2"/>
    <x v="1"/>
    <x v="1"/>
    <n v="2"/>
    <x v="2"/>
    <n v="149"/>
    <x v="0"/>
    <x v="243"/>
    <n v="141.55000000000001"/>
    <n v="0.29530201342281881"/>
    <n v="44"/>
    <n v="0.15542211232779934"/>
  </r>
  <r>
    <n v="4612"/>
    <x v="4420"/>
    <d v="2024-12-07T00:00:00"/>
    <x v="1"/>
    <x v="6"/>
    <x v="1"/>
    <s v="Unkown"/>
    <x v="2"/>
    <x v="1"/>
    <x v="3"/>
    <n v="5"/>
    <x v="1"/>
    <n v="99"/>
    <x v="1"/>
    <x v="80"/>
    <n v="99"/>
    <n v="0.29595959595959598"/>
    <n v="29.3"/>
    <n v="5.9191919191919191E-2"/>
  </r>
  <r>
    <n v="4613"/>
    <x v="4421"/>
    <d v="2024-10-18T00:00:00"/>
    <x v="1"/>
    <x v="11"/>
    <x v="1"/>
    <s v="Unkown"/>
    <x v="2"/>
    <x v="2"/>
    <x v="7"/>
    <n v="7"/>
    <x v="0"/>
    <n v="99"/>
    <x v="2"/>
    <x v="195"/>
    <n v="89.100000000000009"/>
    <n v="0.33727272727272728"/>
    <n v="33.39"/>
    <n v="5.3535353535353533E-2"/>
  </r>
  <r>
    <n v="4614"/>
    <x v="4422"/>
    <d v="2025-05-15T00:00:00"/>
    <x v="0"/>
    <x v="7"/>
    <x v="1"/>
    <s v="CUST1729"/>
    <x v="2"/>
    <x v="0"/>
    <x v="7"/>
    <n v="3"/>
    <x v="2"/>
    <n v="999"/>
    <x v="1"/>
    <x v="143"/>
    <n v="999"/>
    <n v="0.81457457457457461"/>
    <n v="813.76"/>
    <n v="0.27152485819152483"/>
  </r>
  <r>
    <n v="4615"/>
    <x v="4423"/>
    <d v="2025-03-13T00:00:00"/>
    <x v="0"/>
    <x v="8"/>
    <x v="3"/>
    <s v="CUST2156"/>
    <x v="0"/>
    <x v="2"/>
    <x v="6"/>
    <n v="4"/>
    <x v="1"/>
    <n v="999"/>
    <x v="1"/>
    <x v="119"/>
    <n v="999"/>
    <n v="1.1733833833833833"/>
    <n v="1172.21"/>
    <n v="0.29334584584584583"/>
  </r>
  <r>
    <n v="4616"/>
    <x v="4424"/>
    <d v="2025-08-24T00:00:00"/>
    <x v="0"/>
    <x v="5"/>
    <x v="0"/>
    <s v="Unkown"/>
    <x v="1"/>
    <x v="0"/>
    <x v="4"/>
    <n v="6"/>
    <x v="1"/>
    <n v="99"/>
    <x v="3"/>
    <x v="109"/>
    <n v="84.149999999999991"/>
    <n v="0.91868686868686866"/>
    <n v="90.95"/>
    <n v="0.18013468013468015"/>
  </r>
  <r>
    <n v="4617"/>
    <x v="4425"/>
    <d v="2024-08-13T00:00:00"/>
    <x v="1"/>
    <x v="5"/>
    <x v="1"/>
    <s v="CUST1117"/>
    <x v="0"/>
    <x v="0"/>
    <x v="6"/>
    <n v="9"/>
    <x v="0"/>
    <n v="799"/>
    <x v="3"/>
    <x v="221"/>
    <n v="679.15000000000009"/>
    <n v="1.8605632040050062"/>
    <n v="1486.59"/>
    <n v="0.24321087634052366"/>
  </r>
  <r>
    <n v="4618"/>
    <x v="4426"/>
    <d v="2024-01-25T00:00:00"/>
    <x v="1"/>
    <x v="9"/>
    <x v="3"/>
    <s v="Unkown"/>
    <x v="0"/>
    <x v="1"/>
    <x v="3"/>
    <n v="7"/>
    <x v="0"/>
    <n v="199"/>
    <x v="1"/>
    <x v="39"/>
    <n v="199"/>
    <n v="1.0836683417085426"/>
    <n v="215.65"/>
    <n v="0.15480976310122038"/>
  </r>
  <r>
    <n v="4619"/>
    <x v="4427"/>
    <d v="2024-08-05T00:00:00"/>
    <x v="1"/>
    <x v="5"/>
    <x v="3"/>
    <s v="Unkown"/>
    <x v="0"/>
    <x v="1"/>
    <x v="4"/>
    <n v="1"/>
    <x v="2"/>
    <n v="199"/>
    <x v="1"/>
    <x v="148"/>
    <n v="199"/>
    <n v="0.24954773869346733"/>
    <n v="49.66"/>
    <n v="0.24954773869346733"/>
  </r>
  <r>
    <n v="4620"/>
    <x v="4428"/>
    <d v="2024-04-09T00:00:00"/>
    <x v="1"/>
    <x v="2"/>
    <x v="3"/>
    <s v="CUST1707"/>
    <x v="1"/>
    <x v="2"/>
    <x v="5"/>
    <n v="6"/>
    <x v="1"/>
    <n v="199"/>
    <x v="3"/>
    <x v="181"/>
    <n v="169.15"/>
    <n v="1.1202512562814071"/>
    <n v="222.93"/>
    <n v="0.21965710907478569"/>
  </r>
  <r>
    <n v="4621"/>
    <x v="4429"/>
    <d v="2024-01-07T00:00:00"/>
    <x v="1"/>
    <x v="9"/>
    <x v="1"/>
    <s v="Unkown"/>
    <x v="1"/>
    <x v="0"/>
    <x v="1"/>
    <n v="2"/>
    <x v="2"/>
    <n v="799"/>
    <x v="1"/>
    <x v="38"/>
    <n v="799"/>
    <n v="0.59927409261576969"/>
    <n v="478.82"/>
    <n v="0.29963704630788485"/>
  </r>
  <r>
    <n v="4622"/>
    <x v="4430"/>
    <d v="2025-07-08T00:00:00"/>
    <x v="0"/>
    <x v="4"/>
    <x v="1"/>
    <s v="Unkown"/>
    <x v="0"/>
    <x v="1"/>
    <x v="7"/>
    <n v="9"/>
    <x v="0"/>
    <n v="499"/>
    <x v="1"/>
    <x v="15"/>
    <n v="499"/>
    <n v="1.1658517034068137"/>
    <n v="581.76"/>
    <n v="0.12953907815631263"/>
  </r>
  <r>
    <n v="4623"/>
    <x v="4431"/>
    <d v="2025-05-28T00:00:00"/>
    <x v="0"/>
    <x v="7"/>
    <x v="3"/>
    <s v="Unkown"/>
    <x v="0"/>
    <x v="1"/>
    <x v="4"/>
    <n v="4"/>
    <x v="1"/>
    <n v="299"/>
    <x v="3"/>
    <x v="257"/>
    <n v="254.15"/>
    <n v="0.90046822742474919"/>
    <n v="269.24"/>
    <n v="0.26484359630139681"/>
  </r>
  <r>
    <n v="4624"/>
    <x v="4432"/>
    <d v="2024-11-28T00:00:00"/>
    <x v="1"/>
    <x v="10"/>
    <x v="0"/>
    <s v="CUST1101"/>
    <x v="2"/>
    <x v="2"/>
    <x v="3"/>
    <n v="9"/>
    <x v="0"/>
    <n v="499"/>
    <x v="0"/>
    <x v="178"/>
    <n v="474.04999999999995"/>
    <n v="1.0990380761523044"/>
    <n v="548.41999999999996"/>
    <n v="0.12854246504705316"/>
  </r>
  <r>
    <n v="4625"/>
    <x v="4433"/>
    <d v="2024-05-28T00:00:00"/>
    <x v="1"/>
    <x v="7"/>
    <x v="0"/>
    <s v="Unkown"/>
    <x v="2"/>
    <x v="1"/>
    <x v="4"/>
    <n v="3"/>
    <x v="2"/>
    <n v="299"/>
    <x v="0"/>
    <x v="3"/>
    <n v="284.05"/>
    <n v="0.81986622073578586"/>
    <n v="245.14"/>
    <n v="0.28767235815290737"/>
  </r>
  <r>
    <n v="4626"/>
    <x v="4434"/>
    <d v="2024-04-29T00:00:00"/>
    <x v="1"/>
    <x v="2"/>
    <x v="1"/>
    <s v="Unkown"/>
    <x v="2"/>
    <x v="2"/>
    <x v="2"/>
    <n v="1"/>
    <x v="2"/>
    <n v="999"/>
    <x v="1"/>
    <x v="227"/>
    <n v="999"/>
    <n v="0.12951951951951951"/>
    <n v="129.38999999999999"/>
    <n v="0.12951951951951951"/>
  </r>
  <r>
    <n v="4627"/>
    <x v="4435"/>
    <d v="2024-10-22T00:00:00"/>
    <x v="1"/>
    <x v="11"/>
    <x v="3"/>
    <s v="Unkown"/>
    <x v="0"/>
    <x v="1"/>
    <x v="3"/>
    <n v="1"/>
    <x v="2"/>
    <n v="199"/>
    <x v="3"/>
    <x v="236"/>
    <n v="169.15"/>
    <n v="0.10296482412060301"/>
    <n v="20.49"/>
    <n v="0.12113508720070941"/>
  </r>
  <r>
    <n v="4628"/>
    <x v="4436"/>
    <d v="2025-12-25T00:00:00"/>
    <x v="0"/>
    <x v="6"/>
    <x v="1"/>
    <s v="Unkown"/>
    <x v="1"/>
    <x v="2"/>
    <x v="7"/>
    <n v="3"/>
    <x v="2"/>
    <n v="149"/>
    <x v="2"/>
    <x v="141"/>
    <n v="134.1"/>
    <n v="0.14812080536912753"/>
    <n v="22.07"/>
    <n v="5.48595575441213E-2"/>
  </r>
  <r>
    <n v="4629"/>
    <x v="4437"/>
    <d v="2025-05-25T00:00:00"/>
    <x v="0"/>
    <x v="7"/>
    <x v="0"/>
    <s v="Unkown"/>
    <x v="0"/>
    <x v="2"/>
    <x v="1"/>
    <n v="4"/>
    <x v="1"/>
    <n v="999"/>
    <x v="0"/>
    <x v="260"/>
    <n v="949.05"/>
    <n v="1.0013413413413415"/>
    <n v="1000.34"/>
    <n v="0.263510879300353"/>
  </r>
  <r>
    <n v="4630"/>
    <x v="4438"/>
    <d v="2024-03-30T00:00:00"/>
    <x v="1"/>
    <x v="8"/>
    <x v="3"/>
    <s v="Unkown"/>
    <x v="2"/>
    <x v="0"/>
    <x v="0"/>
    <n v="5"/>
    <x v="1"/>
    <n v="299"/>
    <x v="3"/>
    <x v="95"/>
    <n v="254.15"/>
    <n v="0.41267558528428094"/>
    <n v="123.39"/>
    <n v="9.7100137713948459E-2"/>
  </r>
  <r>
    <n v="4631"/>
    <x v="4439"/>
    <d v="2024-03-06T00:00:00"/>
    <x v="1"/>
    <x v="8"/>
    <x v="2"/>
    <s v="Unkown"/>
    <x v="0"/>
    <x v="0"/>
    <x v="5"/>
    <n v="5"/>
    <x v="1"/>
    <n v="149"/>
    <x v="3"/>
    <x v="196"/>
    <n v="126.65"/>
    <n v="0.90557046979865774"/>
    <n v="134.93"/>
    <n v="0.21307540465850772"/>
  </r>
  <r>
    <n v="4632"/>
    <x v="4440"/>
    <d v="2024-12-05T00:00:00"/>
    <x v="1"/>
    <x v="6"/>
    <x v="2"/>
    <s v="CUST2523"/>
    <x v="2"/>
    <x v="0"/>
    <x v="6"/>
    <n v="10"/>
    <x v="0"/>
    <n v="199"/>
    <x v="1"/>
    <x v="12"/>
    <n v="199"/>
    <n v="1.6801507537688443"/>
    <n v="334.35"/>
    <n v="0.16801507537688443"/>
  </r>
  <r>
    <n v="4633"/>
    <x v="4441"/>
    <d v="2025-02-04T00:00:00"/>
    <x v="0"/>
    <x v="1"/>
    <x v="0"/>
    <s v="CUST2795"/>
    <x v="2"/>
    <x v="2"/>
    <x v="0"/>
    <n v="1"/>
    <x v="2"/>
    <n v="99"/>
    <x v="2"/>
    <x v="4"/>
    <n v="89.1"/>
    <n v="9.818181818181819E-2"/>
    <n v="9.7200000000000006"/>
    <n v="0.1090909090909091"/>
  </r>
  <r>
    <n v="4634"/>
    <x v="4442"/>
    <d v="2025-12-28T00:00:00"/>
    <x v="0"/>
    <x v="6"/>
    <x v="3"/>
    <s v="CUST1578"/>
    <x v="0"/>
    <x v="0"/>
    <x v="6"/>
    <n v="3"/>
    <x v="2"/>
    <n v="99"/>
    <x v="1"/>
    <x v="132"/>
    <n v="99"/>
    <n v="0.70353535353535357"/>
    <n v="69.650000000000006"/>
    <n v="0.23451178451178453"/>
  </r>
  <r>
    <n v="4635"/>
    <x v="4443"/>
    <d v="2024-09-03T00:00:00"/>
    <x v="1"/>
    <x v="3"/>
    <x v="1"/>
    <s v="Unkown"/>
    <x v="2"/>
    <x v="0"/>
    <x v="1"/>
    <n v="10"/>
    <x v="0"/>
    <n v="999"/>
    <x v="0"/>
    <x v="134"/>
    <n v="949.05"/>
    <n v="0.51541541541541536"/>
    <n v="514.9"/>
    <n v="5.4254254254254251E-2"/>
  </r>
  <r>
    <n v="4636"/>
    <x v="4444"/>
    <d v="2025-10-07T00:00:00"/>
    <x v="0"/>
    <x v="11"/>
    <x v="3"/>
    <s v="Unkown"/>
    <x v="1"/>
    <x v="0"/>
    <x v="4"/>
    <n v="2"/>
    <x v="2"/>
    <n v="999"/>
    <x v="0"/>
    <x v="172"/>
    <n v="949.05"/>
    <n v="0.43131131131131129"/>
    <n v="430.88"/>
    <n v="0.22700595332174281"/>
  </r>
  <r>
    <n v="4637"/>
    <x v="4445"/>
    <d v="2025-03-16T00:00:00"/>
    <x v="0"/>
    <x v="8"/>
    <x v="3"/>
    <s v="CUST2483"/>
    <x v="1"/>
    <x v="1"/>
    <x v="1"/>
    <n v="1"/>
    <x v="2"/>
    <n v="99"/>
    <x v="3"/>
    <x v="250"/>
    <n v="84.15"/>
    <n v="0.14373737373737375"/>
    <n v="14.23"/>
    <n v="0.1691027926322044"/>
  </r>
  <r>
    <n v="4638"/>
    <x v="4446"/>
    <d v="2025-04-06T00:00:00"/>
    <x v="0"/>
    <x v="2"/>
    <x v="2"/>
    <s v="Unkown"/>
    <x v="0"/>
    <x v="1"/>
    <x v="4"/>
    <n v="7"/>
    <x v="0"/>
    <n v="999"/>
    <x v="1"/>
    <x v="75"/>
    <n v="999"/>
    <n v="1.7623523523523523"/>
    <n v="1760.59"/>
    <n v="0.25176462176462178"/>
  </r>
  <r>
    <n v="4639"/>
    <x v="4447"/>
    <d v="2025-10-30T00:00:00"/>
    <x v="0"/>
    <x v="11"/>
    <x v="2"/>
    <s v="Unkown"/>
    <x v="1"/>
    <x v="2"/>
    <x v="2"/>
    <n v="9"/>
    <x v="0"/>
    <n v="99"/>
    <x v="0"/>
    <x v="244"/>
    <n v="94.050000000000011"/>
    <n v="0.53898989898989902"/>
    <n v="53.36"/>
    <n v="6.3039754267824433E-2"/>
  </r>
  <r>
    <n v="4640"/>
    <x v="4448"/>
    <d v="2024-02-08T00:00:00"/>
    <x v="1"/>
    <x v="1"/>
    <x v="3"/>
    <s v="Unkown"/>
    <x v="0"/>
    <x v="0"/>
    <x v="7"/>
    <n v="2"/>
    <x v="2"/>
    <n v="99"/>
    <x v="0"/>
    <x v="186"/>
    <n v="94.05"/>
    <n v="0.35717171717171714"/>
    <n v="35.36"/>
    <n v="0.18798511430090378"/>
  </r>
  <r>
    <n v="4641"/>
    <x v="4449"/>
    <d v="2025-10-14T00:00:00"/>
    <x v="0"/>
    <x v="11"/>
    <x v="0"/>
    <s v="Unkown"/>
    <x v="0"/>
    <x v="0"/>
    <x v="4"/>
    <n v="4"/>
    <x v="1"/>
    <n v="299"/>
    <x v="3"/>
    <x v="257"/>
    <n v="254.15"/>
    <n v="0.7889297658862876"/>
    <n v="235.89"/>
    <n v="0.23203816643714339"/>
  </r>
  <r>
    <n v="4642"/>
    <x v="4450"/>
    <d v="2024-07-03T00:00:00"/>
    <x v="1"/>
    <x v="4"/>
    <x v="3"/>
    <s v="CUST1721"/>
    <x v="0"/>
    <x v="2"/>
    <x v="3"/>
    <n v="1"/>
    <x v="2"/>
    <n v="199"/>
    <x v="1"/>
    <x v="148"/>
    <n v="199"/>
    <n v="5.8391959798994968E-2"/>
    <n v="11.62"/>
    <n v="5.8391959798994968E-2"/>
  </r>
  <r>
    <n v="4643"/>
    <x v="4451"/>
    <d v="2025-12-11T00:00:00"/>
    <x v="0"/>
    <x v="6"/>
    <x v="3"/>
    <s v="CUST2687"/>
    <x v="1"/>
    <x v="1"/>
    <x v="6"/>
    <n v="2"/>
    <x v="2"/>
    <n v="99"/>
    <x v="2"/>
    <x v="105"/>
    <n v="89.1"/>
    <n v="0.33383838383838382"/>
    <n v="33.049999999999997"/>
    <n v="0.18546576879910212"/>
  </r>
  <r>
    <n v="4644"/>
    <x v="4452"/>
    <d v="2025-06-18T00:00:00"/>
    <x v="0"/>
    <x v="0"/>
    <x v="2"/>
    <s v="CUST1796"/>
    <x v="2"/>
    <x v="2"/>
    <x v="0"/>
    <n v="5"/>
    <x v="1"/>
    <n v="149"/>
    <x v="0"/>
    <x v="97"/>
    <n v="141.55000000000001"/>
    <n v="0.60449664429530192"/>
    <n v="90.07"/>
    <n v="0.1272624514305899"/>
  </r>
  <r>
    <n v="4645"/>
    <x v="4453"/>
    <d v="2024-06-04T00:00:00"/>
    <x v="1"/>
    <x v="0"/>
    <x v="3"/>
    <s v="Unkown"/>
    <x v="2"/>
    <x v="0"/>
    <x v="2"/>
    <n v="8"/>
    <x v="0"/>
    <n v="99"/>
    <x v="1"/>
    <x v="84"/>
    <n v="99"/>
    <n v="1.0757575757575757"/>
    <n v="106.5"/>
    <n v="0.13446969696969696"/>
  </r>
  <r>
    <n v="4646"/>
    <x v="4454"/>
    <d v="2025-09-25T00:00:00"/>
    <x v="0"/>
    <x v="3"/>
    <x v="2"/>
    <s v="Unkown"/>
    <x v="0"/>
    <x v="1"/>
    <x v="6"/>
    <n v="6"/>
    <x v="1"/>
    <n v="199"/>
    <x v="3"/>
    <x v="181"/>
    <n v="169.15"/>
    <n v="0.66743718592964818"/>
    <n v="132.82"/>
    <n v="0.13087003645679376"/>
  </r>
  <r>
    <n v="4647"/>
    <x v="4455"/>
    <d v="2024-05-09T00:00:00"/>
    <x v="1"/>
    <x v="7"/>
    <x v="3"/>
    <s v="CUST1067"/>
    <x v="2"/>
    <x v="0"/>
    <x v="1"/>
    <n v="6"/>
    <x v="1"/>
    <n v="499"/>
    <x v="1"/>
    <x v="140"/>
    <n v="499"/>
    <n v="0.86320641282565136"/>
    <n v="430.74"/>
    <n v="0.14386773547094189"/>
  </r>
  <r>
    <n v="4648"/>
    <x v="4456"/>
    <d v="2024-12-24T00:00:00"/>
    <x v="1"/>
    <x v="6"/>
    <x v="0"/>
    <s v="Unkown"/>
    <x v="1"/>
    <x v="0"/>
    <x v="6"/>
    <n v="2"/>
    <x v="2"/>
    <n v="799"/>
    <x v="1"/>
    <x v="38"/>
    <n v="799"/>
    <n v="0.19125156445556946"/>
    <n v="152.81"/>
    <n v="9.5625782227784728E-2"/>
  </r>
  <r>
    <n v="4649"/>
    <x v="4457"/>
    <d v="2025-10-03T00:00:00"/>
    <x v="0"/>
    <x v="11"/>
    <x v="2"/>
    <s v="CUST1821"/>
    <x v="0"/>
    <x v="1"/>
    <x v="7"/>
    <n v="1"/>
    <x v="2"/>
    <n v="499"/>
    <x v="2"/>
    <x v="179"/>
    <n v="449.1"/>
    <n v="5.577154308617234E-2"/>
    <n v="27.83"/>
    <n v="6.1968381206858152E-2"/>
  </r>
  <r>
    <n v="4650"/>
    <x v="4458"/>
    <d v="2025-09-01T00:00:00"/>
    <x v="0"/>
    <x v="3"/>
    <x v="3"/>
    <s v="Unkown"/>
    <x v="0"/>
    <x v="1"/>
    <x v="7"/>
    <n v="10"/>
    <x v="0"/>
    <n v="99"/>
    <x v="0"/>
    <x v="262"/>
    <n v="94.05"/>
    <n v="0.50090909090909097"/>
    <n v="49.59"/>
    <n v="5.2727272727272734E-2"/>
  </r>
  <r>
    <n v="4651"/>
    <x v="4459"/>
    <d v="2024-05-15T00:00:00"/>
    <x v="1"/>
    <x v="7"/>
    <x v="3"/>
    <s v="CUST2875"/>
    <x v="1"/>
    <x v="0"/>
    <x v="4"/>
    <n v="6"/>
    <x v="1"/>
    <n v="199"/>
    <x v="3"/>
    <x v="181"/>
    <n v="169.15"/>
    <n v="0.39447236180904521"/>
    <n v="78.5"/>
    <n v="7.7347521923342197E-2"/>
  </r>
  <r>
    <n v="4652"/>
    <x v="4460"/>
    <d v="2025-10-26T00:00:00"/>
    <x v="0"/>
    <x v="11"/>
    <x v="1"/>
    <s v="CUST1146"/>
    <x v="0"/>
    <x v="0"/>
    <x v="3"/>
    <n v="2"/>
    <x v="2"/>
    <n v="799"/>
    <x v="3"/>
    <x v="210"/>
    <n v="679.15"/>
    <n v="0.36036295369211513"/>
    <n v="287.93"/>
    <n v="0.21197820805418538"/>
  </r>
  <r>
    <n v="4653"/>
    <x v="4461"/>
    <d v="2025-07-03T00:00:00"/>
    <x v="0"/>
    <x v="4"/>
    <x v="3"/>
    <s v="Unkown"/>
    <x v="2"/>
    <x v="1"/>
    <x v="7"/>
    <n v="4"/>
    <x v="1"/>
    <n v="99"/>
    <x v="1"/>
    <x v="29"/>
    <n v="99"/>
    <n v="0.36171717171717171"/>
    <n v="35.81"/>
    <n v="9.0429292929292929E-2"/>
  </r>
  <r>
    <n v="4654"/>
    <x v="4462"/>
    <d v="2025-01-20T00:00:00"/>
    <x v="0"/>
    <x v="9"/>
    <x v="0"/>
    <s v="Unkown"/>
    <x v="1"/>
    <x v="2"/>
    <x v="3"/>
    <n v="2"/>
    <x v="2"/>
    <n v="799"/>
    <x v="3"/>
    <x v="210"/>
    <n v="679.15"/>
    <n v="0.14824780976220275"/>
    <n v="118.45"/>
    <n v="8.7204593977766337E-2"/>
  </r>
  <r>
    <n v="4655"/>
    <x v="4463"/>
    <d v="2024-05-24T00:00:00"/>
    <x v="1"/>
    <x v="7"/>
    <x v="2"/>
    <s v="Unkown"/>
    <x v="0"/>
    <x v="1"/>
    <x v="6"/>
    <n v="4"/>
    <x v="1"/>
    <n v="799"/>
    <x v="3"/>
    <x v="130"/>
    <n v="679.15"/>
    <n v="0.76992490613266573"/>
    <n v="615.16999999999996"/>
    <n v="0.22644850180372525"/>
  </r>
  <r>
    <n v="4656"/>
    <x v="4464"/>
    <d v="2024-08-03T00:00:00"/>
    <x v="1"/>
    <x v="5"/>
    <x v="0"/>
    <s v="CUST2778"/>
    <x v="2"/>
    <x v="2"/>
    <x v="0"/>
    <n v="4"/>
    <x v="1"/>
    <n v="499"/>
    <x v="3"/>
    <x v="139"/>
    <n v="424.15"/>
    <n v="0.82068136272545089"/>
    <n v="409.52"/>
    <n v="0.24137687138983852"/>
  </r>
  <r>
    <n v="4657"/>
    <x v="4465"/>
    <d v="2025-07-30T00:00:00"/>
    <x v="0"/>
    <x v="4"/>
    <x v="2"/>
    <s v="Unkown"/>
    <x v="0"/>
    <x v="0"/>
    <x v="2"/>
    <n v="1"/>
    <x v="2"/>
    <n v="299"/>
    <x v="1"/>
    <x v="124"/>
    <n v="299"/>
    <n v="0.15508361204013377"/>
    <n v="46.37"/>
    <n v="0.15508361204013377"/>
  </r>
  <r>
    <n v="4658"/>
    <x v="4466"/>
    <d v="2024-09-28T00:00:00"/>
    <x v="1"/>
    <x v="3"/>
    <x v="3"/>
    <s v="Unkown"/>
    <x v="1"/>
    <x v="0"/>
    <x v="5"/>
    <n v="2"/>
    <x v="2"/>
    <n v="199"/>
    <x v="3"/>
    <x v="64"/>
    <n v="169.15"/>
    <n v="0.24603015075376886"/>
    <n v="48.96"/>
    <n v="0.14472361809045226"/>
  </r>
  <r>
    <n v="4659"/>
    <x v="4467"/>
    <d v="2025-09-22T00:00:00"/>
    <x v="0"/>
    <x v="3"/>
    <x v="3"/>
    <s v="Unkown"/>
    <x v="2"/>
    <x v="1"/>
    <x v="1"/>
    <n v="8"/>
    <x v="0"/>
    <n v="99"/>
    <x v="0"/>
    <x v="184"/>
    <n v="94.05"/>
    <n v="0.44111111111111112"/>
    <n v="43.67"/>
    <n v="5.8040935672514622E-2"/>
  </r>
  <r>
    <n v="4661"/>
    <x v="4468"/>
    <d v="2025-11-11T00:00:00"/>
    <x v="0"/>
    <x v="10"/>
    <x v="2"/>
    <s v="Unkown"/>
    <x v="0"/>
    <x v="1"/>
    <x v="6"/>
    <n v="7"/>
    <x v="0"/>
    <n v="199"/>
    <x v="1"/>
    <x v="39"/>
    <n v="199"/>
    <n v="0.63884422110552763"/>
    <n v="127.13"/>
    <n v="9.1263460157932519E-2"/>
  </r>
  <r>
    <n v="4663"/>
    <x v="4469"/>
    <d v="2024-08-21T00:00:00"/>
    <x v="1"/>
    <x v="5"/>
    <x v="1"/>
    <s v="Unkown"/>
    <x v="2"/>
    <x v="0"/>
    <x v="3"/>
    <n v="3"/>
    <x v="2"/>
    <n v="799"/>
    <x v="2"/>
    <x v="122"/>
    <n v="719.1"/>
    <n v="0.35355444305381728"/>
    <n v="282.49"/>
    <n v="0.13094609001993232"/>
  </r>
  <r>
    <n v="4664"/>
    <x v="4470"/>
    <d v="2024-11-16T00:00:00"/>
    <x v="1"/>
    <x v="10"/>
    <x v="0"/>
    <s v="Unkown"/>
    <x v="2"/>
    <x v="2"/>
    <x v="3"/>
    <n v="8"/>
    <x v="0"/>
    <n v="299"/>
    <x v="1"/>
    <x v="35"/>
    <n v="299"/>
    <n v="1.999933110367893"/>
    <n v="597.98"/>
    <n v="0.24999163879598663"/>
  </r>
  <r>
    <n v="4665"/>
    <x v="4471"/>
    <d v="2025-02-22T00:00:00"/>
    <x v="0"/>
    <x v="1"/>
    <x v="3"/>
    <s v="CUST1235"/>
    <x v="2"/>
    <x v="0"/>
    <x v="4"/>
    <n v="2"/>
    <x v="2"/>
    <n v="499"/>
    <x v="2"/>
    <x v="180"/>
    <n v="449.1"/>
    <n v="0.17412825651302605"/>
    <n v="86.89"/>
    <n v="9.6737920285014475E-2"/>
  </r>
  <r>
    <n v="4666"/>
    <x v="4472"/>
    <d v="2024-07-04T00:00:00"/>
    <x v="1"/>
    <x v="4"/>
    <x v="3"/>
    <s v="Unkown"/>
    <x v="0"/>
    <x v="2"/>
    <x v="4"/>
    <n v="7"/>
    <x v="0"/>
    <n v="999"/>
    <x v="1"/>
    <x v="75"/>
    <n v="999"/>
    <n v="0.61593593593593599"/>
    <n v="615.32000000000005"/>
    <n v="8.7990847990847998E-2"/>
  </r>
  <r>
    <n v="4667"/>
    <x v="4473"/>
    <d v="2025-08-31T00:00:00"/>
    <x v="0"/>
    <x v="5"/>
    <x v="3"/>
    <s v="Unkown"/>
    <x v="2"/>
    <x v="0"/>
    <x v="1"/>
    <n v="8"/>
    <x v="0"/>
    <n v="799"/>
    <x v="3"/>
    <x v="230"/>
    <n v="679.15"/>
    <n v="0.37604505632040047"/>
    <n v="300.45999999999998"/>
    <n v="5.5300743576529483E-2"/>
  </r>
  <r>
    <n v="4669"/>
    <x v="4474"/>
    <d v="2025-12-27T00:00:00"/>
    <x v="0"/>
    <x v="6"/>
    <x v="3"/>
    <s v="Unkown"/>
    <x v="2"/>
    <x v="0"/>
    <x v="7"/>
    <n v="8"/>
    <x v="0"/>
    <n v="299"/>
    <x v="1"/>
    <x v="35"/>
    <n v="299"/>
    <n v="2.0168896321070231"/>
    <n v="603.04999999999995"/>
    <n v="0.25211120401337789"/>
  </r>
  <r>
    <n v="4670"/>
    <x v="4475"/>
    <d v="2025-09-13T00:00:00"/>
    <x v="0"/>
    <x v="3"/>
    <x v="0"/>
    <s v="Unkown"/>
    <x v="2"/>
    <x v="1"/>
    <x v="4"/>
    <n v="7"/>
    <x v="0"/>
    <n v="799"/>
    <x v="0"/>
    <x v="42"/>
    <n v="759.05000000000007"/>
    <n v="0.79197747183979972"/>
    <n v="632.79"/>
    <n v="0.11909435666763904"/>
  </r>
  <r>
    <n v="4671"/>
    <x v="4476"/>
    <d v="2024-04-21T00:00:00"/>
    <x v="1"/>
    <x v="2"/>
    <x v="2"/>
    <s v="CUST2863"/>
    <x v="0"/>
    <x v="1"/>
    <x v="6"/>
    <n v="5"/>
    <x v="1"/>
    <n v="799"/>
    <x v="0"/>
    <x v="194"/>
    <n v="759.05"/>
    <n v="0.65182728410513135"/>
    <n v="520.80999999999995"/>
    <n v="0.13722679665371187"/>
  </r>
  <r>
    <n v="4672"/>
    <x v="4477"/>
    <d v="2024-11-03T00:00:00"/>
    <x v="1"/>
    <x v="10"/>
    <x v="0"/>
    <s v="Unkown"/>
    <x v="2"/>
    <x v="2"/>
    <x v="6"/>
    <n v="5"/>
    <x v="1"/>
    <n v="499"/>
    <x v="2"/>
    <x v="153"/>
    <n v="449.1"/>
    <n v="0.83002004008016028"/>
    <n v="414.18"/>
    <n v="0.18444889779559118"/>
  </r>
  <r>
    <n v="4673"/>
    <x v="4478"/>
    <d v="2025-12-15T00:00:00"/>
    <x v="0"/>
    <x v="6"/>
    <x v="3"/>
    <s v="Unkown"/>
    <x v="0"/>
    <x v="2"/>
    <x v="2"/>
    <n v="8"/>
    <x v="0"/>
    <n v="99"/>
    <x v="3"/>
    <x v="207"/>
    <n v="84.15"/>
    <n v="0.61202020202020202"/>
    <n v="60.59"/>
    <n v="9.000297088532383E-2"/>
  </r>
  <r>
    <n v="4674"/>
    <x v="4479"/>
    <d v="2025-03-14T00:00:00"/>
    <x v="0"/>
    <x v="8"/>
    <x v="3"/>
    <s v="CUST2280"/>
    <x v="1"/>
    <x v="0"/>
    <x v="7"/>
    <n v="4"/>
    <x v="1"/>
    <n v="499"/>
    <x v="3"/>
    <x v="139"/>
    <n v="424.15"/>
    <n v="0.78454909819639285"/>
    <n v="391.49"/>
    <n v="0.23074973476364496"/>
  </r>
  <r>
    <n v="4675"/>
    <x v="4480"/>
    <d v="2024-01-30T00:00:00"/>
    <x v="1"/>
    <x v="9"/>
    <x v="3"/>
    <s v="Unkown"/>
    <x v="0"/>
    <x v="1"/>
    <x v="1"/>
    <n v="3"/>
    <x v="2"/>
    <n v="499"/>
    <x v="0"/>
    <x v="165"/>
    <n v="474.05"/>
    <n v="0.44114228456913829"/>
    <n v="220.13"/>
    <n v="0.15478676651548709"/>
  </r>
  <r>
    <n v="4676"/>
    <x v="4481"/>
    <d v="2025-03-10T00:00:00"/>
    <x v="0"/>
    <x v="8"/>
    <x v="3"/>
    <s v="CUST2736"/>
    <x v="1"/>
    <x v="0"/>
    <x v="6"/>
    <n v="8"/>
    <x v="0"/>
    <n v="149"/>
    <x v="1"/>
    <x v="237"/>
    <n v="149"/>
    <n v="1.8072483221476507"/>
    <n v="269.27999999999997"/>
    <n v="0.22590604026845634"/>
  </r>
  <r>
    <n v="4677"/>
    <x v="4482"/>
    <d v="2024-01-09T00:00:00"/>
    <x v="1"/>
    <x v="9"/>
    <x v="2"/>
    <s v="CUST1847"/>
    <x v="0"/>
    <x v="1"/>
    <x v="2"/>
    <n v="10"/>
    <x v="0"/>
    <n v="999"/>
    <x v="1"/>
    <x v="58"/>
    <n v="999"/>
    <n v="0.81219219219219219"/>
    <n v="811.38"/>
    <n v="8.1219219219219221E-2"/>
  </r>
  <r>
    <n v="4678"/>
    <x v="4483"/>
    <d v="2025-09-20T00:00:00"/>
    <x v="0"/>
    <x v="3"/>
    <x v="0"/>
    <s v="Unkown"/>
    <x v="2"/>
    <x v="1"/>
    <x v="6"/>
    <n v="1"/>
    <x v="2"/>
    <n v="499"/>
    <x v="1"/>
    <x v="102"/>
    <n v="499"/>
    <n v="0.10168336673346694"/>
    <n v="50.74"/>
    <n v="0.10168336673346694"/>
  </r>
  <r>
    <n v="4679"/>
    <x v="4484"/>
    <d v="2025-04-10T00:00:00"/>
    <x v="0"/>
    <x v="2"/>
    <x v="2"/>
    <s v="Unkown"/>
    <x v="0"/>
    <x v="1"/>
    <x v="6"/>
    <n v="9"/>
    <x v="0"/>
    <n v="99"/>
    <x v="3"/>
    <x v="147"/>
    <n v="84.15"/>
    <n v="0.81484848484848482"/>
    <n v="80.67"/>
    <n v="0.10651614181025945"/>
  </r>
  <r>
    <n v="4680"/>
    <x v="4485"/>
    <d v="2024-11-15T00:00:00"/>
    <x v="1"/>
    <x v="10"/>
    <x v="0"/>
    <s v="Unkown"/>
    <x v="0"/>
    <x v="0"/>
    <x v="7"/>
    <n v="2"/>
    <x v="2"/>
    <n v="99"/>
    <x v="2"/>
    <x v="105"/>
    <n v="89.1"/>
    <n v="0.30737373737373735"/>
    <n v="30.43"/>
    <n v="0.17076318742985411"/>
  </r>
  <r>
    <n v="4681"/>
    <x v="4486"/>
    <d v="2025-07-21T00:00:00"/>
    <x v="0"/>
    <x v="4"/>
    <x v="3"/>
    <s v="Unkown"/>
    <x v="1"/>
    <x v="2"/>
    <x v="4"/>
    <n v="3"/>
    <x v="2"/>
    <n v="99"/>
    <x v="1"/>
    <x v="132"/>
    <n v="99"/>
    <n v="0.51020202020202021"/>
    <n v="50.51"/>
    <n v="0.17006734006734006"/>
  </r>
  <r>
    <n v="4682"/>
    <x v="4487"/>
    <d v="2025-07-23T00:00:00"/>
    <x v="0"/>
    <x v="4"/>
    <x v="2"/>
    <s v="CUST2633"/>
    <x v="0"/>
    <x v="1"/>
    <x v="2"/>
    <n v="6"/>
    <x v="1"/>
    <n v="299"/>
    <x v="3"/>
    <x v="106"/>
    <n v="254.15"/>
    <n v="0.30849498327759195"/>
    <n v="92.24"/>
    <n v="6.0489212407370971E-2"/>
  </r>
  <r>
    <n v="4684"/>
    <x v="4488"/>
    <d v="2025-11-17T00:00:00"/>
    <x v="0"/>
    <x v="10"/>
    <x v="3"/>
    <s v="Unkown"/>
    <x v="1"/>
    <x v="1"/>
    <x v="7"/>
    <n v="4"/>
    <x v="1"/>
    <n v="799"/>
    <x v="0"/>
    <x v="167"/>
    <n v="759.05"/>
    <n v="0.88637046307884859"/>
    <n v="708.21"/>
    <n v="0.23325538502074963"/>
  </r>
  <r>
    <n v="4685"/>
    <x v="4489"/>
    <d v="2025-09-23T00:00:00"/>
    <x v="0"/>
    <x v="3"/>
    <x v="0"/>
    <s v="Unkown"/>
    <x v="0"/>
    <x v="2"/>
    <x v="3"/>
    <n v="5"/>
    <x v="1"/>
    <n v="499"/>
    <x v="0"/>
    <x v="129"/>
    <n v="474.05"/>
    <n v="1.161943887775551"/>
    <n v="579.80999999999995"/>
    <n v="0.24461976584748443"/>
  </r>
  <r>
    <n v="4686"/>
    <x v="4490"/>
    <d v="2024-08-31T00:00:00"/>
    <x v="1"/>
    <x v="5"/>
    <x v="3"/>
    <s v="CUST2192"/>
    <x v="1"/>
    <x v="1"/>
    <x v="6"/>
    <n v="9"/>
    <x v="0"/>
    <n v="299"/>
    <x v="3"/>
    <x v="152"/>
    <n v="254.14999999999998"/>
    <n v="1.8496989966555182"/>
    <n v="553.05999999999995"/>
    <n v="0.24179071851706121"/>
  </r>
  <r>
    <n v="4687"/>
    <x v="4491"/>
    <d v="2025-07-25T00:00:00"/>
    <x v="0"/>
    <x v="4"/>
    <x v="3"/>
    <s v="Unkown"/>
    <x v="2"/>
    <x v="2"/>
    <x v="7"/>
    <n v="9"/>
    <x v="0"/>
    <n v="199"/>
    <x v="1"/>
    <x v="110"/>
    <n v="199"/>
    <n v="1.7778391959798996"/>
    <n v="353.79"/>
    <n v="0.19753768844221106"/>
  </r>
  <r>
    <n v="4688"/>
    <x v="4492"/>
    <d v="2025-11-10T00:00:00"/>
    <x v="0"/>
    <x v="10"/>
    <x v="0"/>
    <s v="CUST2783"/>
    <x v="1"/>
    <x v="2"/>
    <x v="2"/>
    <n v="4"/>
    <x v="1"/>
    <n v="149"/>
    <x v="3"/>
    <x v="220"/>
    <n v="126.65"/>
    <n v="0.73946308724832222"/>
    <n v="110.18"/>
    <n v="0.21748914330833005"/>
  </r>
  <r>
    <n v="4689"/>
    <x v="4493"/>
    <d v="2024-12-01T00:00:00"/>
    <x v="1"/>
    <x v="6"/>
    <x v="3"/>
    <s v="Unkown"/>
    <x v="1"/>
    <x v="1"/>
    <x v="3"/>
    <n v="2"/>
    <x v="2"/>
    <n v="199"/>
    <x v="0"/>
    <x v="264"/>
    <n v="189.05"/>
    <n v="0.30386934673366833"/>
    <n v="60.47"/>
    <n v="0.15993123512298332"/>
  </r>
  <r>
    <n v="4690"/>
    <x v="4494"/>
    <d v="2025-08-31T00:00:00"/>
    <x v="0"/>
    <x v="5"/>
    <x v="3"/>
    <s v="Unkown"/>
    <x v="2"/>
    <x v="2"/>
    <x v="2"/>
    <n v="5"/>
    <x v="1"/>
    <n v="499"/>
    <x v="3"/>
    <x v="10"/>
    <n v="424.15"/>
    <n v="1.1533466933867735"/>
    <n v="575.52"/>
    <n v="0.27137569256159377"/>
  </r>
  <r>
    <n v="4691"/>
    <x v="4495"/>
    <d v="2025-03-08T00:00:00"/>
    <x v="0"/>
    <x v="8"/>
    <x v="3"/>
    <s v="CUST2948"/>
    <x v="1"/>
    <x v="1"/>
    <x v="0"/>
    <n v="7"/>
    <x v="0"/>
    <n v="99"/>
    <x v="1"/>
    <x v="36"/>
    <n v="99"/>
    <n v="1.37010101010101"/>
    <n v="135.63999999999999"/>
    <n v="0.1957287157287157"/>
  </r>
  <r>
    <n v="4693"/>
    <x v="4496"/>
    <d v="2025-06-17T00:00:00"/>
    <x v="0"/>
    <x v="0"/>
    <x v="3"/>
    <s v="Unkown"/>
    <x v="0"/>
    <x v="2"/>
    <x v="5"/>
    <n v="8"/>
    <x v="0"/>
    <n v="149"/>
    <x v="2"/>
    <x v="6"/>
    <n v="134.1"/>
    <n v="1.9328187919463087"/>
    <n v="287.99"/>
    <n v="0.26844705443698735"/>
  </r>
  <r>
    <n v="4694"/>
    <x v="4497"/>
    <d v="2024-10-02T00:00:00"/>
    <x v="1"/>
    <x v="11"/>
    <x v="2"/>
    <s v="Unkown"/>
    <x v="2"/>
    <x v="0"/>
    <x v="6"/>
    <n v="7"/>
    <x v="0"/>
    <n v="199"/>
    <x v="3"/>
    <x v="94"/>
    <n v="169.15"/>
    <n v="0.63648241206030154"/>
    <n v="126.66"/>
    <n v="0.10697183395971455"/>
  </r>
  <r>
    <n v="4695"/>
    <x v="4498"/>
    <d v="2025-04-18T00:00:00"/>
    <x v="0"/>
    <x v="2"/>
    <x v="0"/>
    <s v="Unkown"/>
    <x v="1"/>
    <x v="2"/>
    <x v="1"/>
    <n v="8"/>
    <x v="0"/>
    <n v="299"/>
    <x v="3"/>
    <x v="144"/>
    <n v="254.15"/>
    <n v="2.037725752508361"/>
    <n v="609.28"/>
    <n v="0.29966555183946486"/>
  </r>
  <r>
    <n v="4696"/>
    <x v="4499"/>
    <d v="2024-04-11T00:00:00"/>
    <x v="1"/>
    <x v="2"/>
    <x v="0"/>
    <s v="Unkown"/>
    <x v="2"/>
    <x v="1"/>
    <x v="1"/>
    <n v="9"/>
    <x v="0"/>
    <n v="99"/>
    <x v="2"/>
    <x v="228"/>
    <n v="89.1"/>
    <n v="1.0432323232323233"/>
    <n v="103.28"/>
    <n v="0.12879411397929916"/>
  </r>
  <r>
    <n v="4697"/>
    <x v="4500"/>
    <d v="2024-06-20T00:00:00"/>
    <x v="1"/>
    <x v="0"/>
    <x v="2"/>
    <s v="Unkown"/>
    <x v="1"/>
    <x v="2"/>
    <x v="2"/>
    <n v="9"/>
    <x v="0"/>
    <n v="99"/>
    <x v="1"/>
    <x v="117"/>
    <n v="99"/>
    <n v="1.0088888888888889"/>
    <n v="99.88"/>
    <n v="0.11209876543209876"/>
  </r>
  <r>
    <n v="4698"/>
    <x v="4501"/>
    <d v="2024-05-23T00:00:00"/>
    <x v="1"/>
    <x v="7"/>
    <x v="0"/>
    <s v="CUST2624"/>
    <x v="1"/>
    <x v="0"/>
    <x v="4"/>
    <n v="6"/>
    <x v="1"/>
    <n v="199"/>
    <x v="1"/>
    <x v="127"/>
    <n v="199"/>
    <n v="1.2015577889447238"/>
    <n v="239.11"/>
    <n v="0.20025963149078729"/>
  </r>
  <r>
    <n v="4699"/>
    <x v="4502"/>
    <d v="2024-06-27T00:00:00"/>
    <x v="1"/>
    <x v="0"/>
    <x v="3"/>
    <s v="CUST2801"/>
    <x v="1"/>
    <x v="0"/>
    <x v="2"/>
    <n v="3"/>
    <x v="2"/>
    <n v="999"/>
    <x v="0"/>
    <x v="89"/>
    <n v="949.05000000000007"/>
    <n v="0.15733733733733735"/>
    <n v="157.18"/>
    <n v="5.5206083276258713E-2"/>
  </r>
  <r>
    <n v="4701"/>
    <x v="4503"/>
    <d v="2025-05-20T00:00:00"/>
    <x v="0"/>
    <x v="7"/>
    <x v="2"/>
    <s v="Unkown"/>
    <x v="0"/>
    <x v="2"/>
    <x v="5"/>
    <n v="10"/>
    <x v="0"/>
    <n v="999"/>
    <x v="1"/>
    <x v="58"/>
    <n v="999"/>
    <n v="0.89236236236236244"/>
    <n v="891.47"/>
    <n v="8.9236236236236235E-2"/>
  </r>
  <r>
    <n v="4702"/>
    <x v="4504"/>
    <d v="2025-07-27T00:00:00"/>
    <x v="0"/>
    <x v="4"/>
    <x v="0"/>
    <s v="Unkown"/>
    <x v="1"/>
    <x v="0"/>
    <x v="1"/>
    <n v="2"/>
    <x v="2"/>
    <n v="999"/>
    <x v="3"/>
    <x v="92"/>
    <n v="849.15"/>
    <n v="0.3686986986986987"/>
    <n v="368.33"/>
    <n v="0.21688158746982275"/>
  </r>
  <r>
    <n v="4703"/>
    <x v="4505"/>
    <d v="2024-04-11T00:00:00"/>
    <x v="1"/>
    <x v="2"/>
    <x v="3"/>
    <s v="Unkown"/>
    <x v="1"/>
    <x v="0"/>
    <x v="0"/>
    <n v="9"/>
    <x v="0"/>
    <n v="299"/>
    <x v="3"/>
    <x v="152"/>
    <n v="254.14999999999998"/>
    <n v="1.399598662207358"/>
    <n v="418.48"/>
    <n v="0.18295407349115791"/>
  </r>
  <r>
    <n v="4704"/>
    <x v="4506"/>
    <d v="2024-04-02T00:00:00"/>
    <x v="1"/>
    <x v="2"/>
    <x v="0"/>
    <s v="Unkown"/>
    <x v="2"/>
    <x v="0"/>
    <x v="3"/>
    <n v="3"/>
    <x v="2"/>
    <n v="799"/>
    <x v="3"/>
    <x v="21"/>
    <n v="679.15"/>
    <n v="0.5907008760951189"/>
    <n v="471.97"/>
    <n v="0.2316474023902427"/>
  </r>
  <r>
    <n v="4705"/>
    <x v="4507"/>
    <d v="2024-06-02T00:00:00"/>
    <x v="1"/>
    <x v="0"/>
    <x v="0"/>
    <s v="Unkown"/>
    <x v="0"/>
    <x v="0"/>
    <x v="6"/>
    <n v="6"/>
    <x v="1"/>
    <n v="99"/>
    <x v="0"/>
    <x v="23"/>
    <n v="94.05"/>
    <n v="1.6257575757575757"/>
    <n v="160.94999999999999"/>
    <n v="0.28522062732589049"/>
  </r>
  <r>
    <n v="4706"/>
    <x v="4508"/>
    <d v="2025-01-04T00:00:00"/>
    <x v="0"/>
    <x v="9"/>
    <x v="0"/>
    <s v="Unkown"/>
    <x v="0"/>
    <x v="0"/>
    <x v="4"/>
    <n v="10"/>
    <x v="0"/>
    <n v="999"/>
    <x v="2"/>
    <x v="83"/>
    <n v="899.1"/>
    <n v="1.3661261261261262"/>
    <n v="1364.76"/>
    <n v="0.15179179179179178"/>
  </r>
  <r>
    <n v="4707"/>
    <x v="4509"/>
    <d v="2024-08-01T00:00:00"/>
    <x v="1"/>
    <x v="5"/>
    <x v="3"/>
    <s v="Unkown"/>
    <x v="2"/>
    <x v="0"/>
    <x v="4"/>
    <n v="1"/>
    <x v="2"/>
    <n v="99"/>
    <x v="3"/>
    <x v="250"/>
    <n v="84.15"/>
    <n v="0.11505050505050506"/>
    <n v="11.39"/>
    <n v="0.13535353535353536"/>
  </r>
  <r>
    <n v="4708"/>
    <x v="4510"/>
    <d v="2024-07-04T00:00:00"/>
    <x v="1"/>
    <x v="4"/>
    <x v="1"/>
    <s v="CUST2458"/>
    <x v="0"/>
    <x v="0"/>
    <x v="5"/>
    <n v="6"/>
    <x v="1"/>
    <n v="499"/>
    <x v="3"/>
    <x v="59"/>
    <n v="424.15000000000003"/>
    <n v="0.6706212424849699"/>
    <n v="334.64"/>
    <n v="0.13149436127156272"/>
  </r>
  <r>
    <n v="4710"/>
    <x v="4511"/>
    <d v="2025-11-30T00:00:00"/>
    <x v="0"/>
    <x v="10"/>
    <x v="3"/>
    <s v="Unkown"/>
    <x v="0"/>
    <x v="2"/>
    <x v="0"/>
    <n v="3"/>
    <x v="2"/>
    <n v="299"/>
    <x v="3"/>
    <x v="5"/>
    <n v="254.15"/>
    <n v="0.192876254180602"/>
    <n v="57.67"/>
    <n v="7.5637746737490977E-2"/>
  </r>
  <r>
    <n v="4711"/>
    <x v="4512"/>
    <d v="2025-01-08T00:00:00"/>
    <x v="0"/>
    <x v="9"/>
    <x v="3"/>
    <s v="Unkown"/>
    <x v="1"/>
    <x v="0"/>
    <x v="6"/>
    <n v="5"/>
    <x v="1"/>
    <n v="199"/>
    <x v="2"/>
    <x v="50"/>
    <n v="179.1"/>
    <n v="0.63648241206030154"/>
    <n v="126.66"/>
    <n v="0.14144053601340034"/>
  </r>
  <r>
    <n v="4712"/>
    <x v="4513"/>
    <d v="2025-01-02T00:00:00"/>
    <x v="0"/>
    <x v="9"/>
    <x v="1"/>
    <s v="Unkown"/>
    <x v="0"/>
    <x v="2"/>
    <x v="3"/>
    <n v="2"/>
    <x v="2"/>
    <n v="149"/>
    <x v="0"/>
    <x v="243"/>
    <n v="141.55000000000001"/>
    <n v="0.11120805369127516"/>
    <n v="16.57"/>
    <n v="5.8530554574355347E-2"/>
  </r>
  <r>
    <n v="4714"/>
    <x v="4514"/>
    <d v="2024-10-10T00:00:00"/>
    <x v="1"/>
    <x v="11"/>
    <x v="1"/>
    <s v="Unkown"/>
    <x v="2"/>
    <x v="0"/>
    <x v="3"/>
    <n v="3"/>
    <x v="2"/>
    <n v="799"/>
    <x v="1"/>
    <x v="54"/>
    <n v="799"/>
    <n v="0.55156445556946176"/>
    <n v="440.7"/>
    <n v="0.18385481852315394"/>
  </r>
  <r>
    <n v="4715"/>
    <x v="4515"/>
    <d v="2025-03-20T00:00:00"/>
    <x v="0"/>
    <x v="8"/>
    <x v="1"/>
    <s v="Unkown"/>
    <x v="0"/>
    <x v="1"/>
    <x v="1"/>
    <n v="8"/>
    <x v="0"/>
    <n v="999"/>
    <x v="2"/>
    <x v="229"/>
    <n v="899.1"/>
    <n v="0.81948948948948941"/>
    <n v="818.67"/>
    <n v="0.11381798465131798"/>
  </r>
  <r>
    <n v="4716"/>
    <x v="4516"/>
    <d v="2025-03-18T00:00:00"/>
    <x v="0"/>
    <x v="8"/>
    <x v="0"/>
    <s v="Unkown"/>
    <x v="0"/>
    <x v="2"/>
    <x v="6"/>
    <n v="6"/>
    <x v="1"/>
    <n v="149"/>
    <x v="2"/>
    <x v="185"/>
    <n v="134.1"/>
    <n v="0.44181208053691273"/>
    <n v="65.83"/>
    <n v="8.181705195128014E-2"/>
  </r>
  <r>
    <n v="4717"/>
    <x v="4517"/>
    <d v="2025-05-30T00:00:00"/>
    <x v="0"/>
    <x v="7"/>
    <x v="3"/>
    <s v="CUST2118"/>
    <x v="0"/>
    <x v="2"/>
    <x v="6"/>
    <n v="5"/>
    <x v="1"/>
    <n v="499"/>
    <x v="1"/>
    <x v="175"/>
    <n v="499"/>
    <n v="0.7495390781563126"/>
    <n v="374.02"/>
    <n v="0.14990781563126251"/>
  </r>
  <r>
    <n v="4718"/>
    <x v="4518"/>
    <d v="2024-11-03T00:00:00"/>
    <x v="1"/>
    <x v="10"/>
    <x v="3"/>
    <s v="CUST2154"/>
    <x v="0"/>
    <x v="0"/>
    <x v="3"/>
    <n v="4"/>
    <x v="1"/>
    <n v="149"/>
    <x v="0"/>
    <x v="233"/>
    <n v="141.55000000000001"/>
    <n v="1.1338926174496644"/>
    <n v="168.95"/>
    <n v="0.29839279406570113"/>
  </r>
  <r>
    <n v="4719"/>
    <x v="4519"/>
    <d v="2025-06-26T00:00:00"/>
    <x v="0"/>
    <x v="0"/>
    <x v="3"/>
    <s v="Unkown"/>
    <x v="1"/>
    <x v="1"/>
    <x v="4"/>
    <n v="7"/>
    <x v="0"/>
    <n v="799"/>
    <x v="0"/>
    <x v="42"/>
    <n v="759.05000000000007"/>
    <n v="1.9397121401752189"/>
    <n v="1549.83"/>
    <n v="0.29168603611657423"/>
  </r>
  <r>
    <n v="4721"/>
    <x v="4520"/>
    <d v="2025-10-21T00:00:00"/>
    <x v="0"/>
    <x v="11"/>
    <x v="1"/>
    <s v="Unkown"/>
    <x v="0"/>
    <x v="2"/>
    <x v="1"/>
    <n v="1"/>
    <x v="2"/>
    <n v="99"/>
    <x v="1"/>
    <x v="111"/>
    <n v="99"/>
    <n v="0.11666666666666667"/>
    <n v="11.55"/>
    <n v="0.11666666666666667"/>
  </r>
  <r>
    <n v="4722"/>
    <x v="4521"/>
    <d v="2024-07-31T00:00:00"/>
    <x v="1"/>
    <x v="4"/>
    <x v="3"/>
    <s v="CUST2740"/>
    <x v="0"/>
    <x v="0"/>
    <x v="3"/>
    <n v="5"/>
    <x v="1"/>
    <n v="99"/>
    <x v="1"/>
    <x v="80"/>
    <n v="99"/>
    <n v="0.31636363636363635"/>
    <n v="31.32"/>
    <n v="6.3272727272727272E-2"/>
  </r>
  <r>
    <n v="4723"/>
    <x v="4522"/>
    <d v="2025-06-25T00:00:00"/>
    <x v="0"/>
    <x v="0"/>
    <x v="1"/>
    <s v="Unkown"/>
    <x v="0"/>
    <x v="0"/>
    <x v="0"/>
    <n v="9"/>
    <x v="0"/>
    <n v="299"/>
    <x v="1"/>
    <x v="27"/>
    <n v="299"/>
    <n v="2.6771571906354517"/>
    <n v="800.47"/>
    <n v="0.29746191007060574"/>
  </r>
  <r>
    <n v="4724"/>
    <x v="4523"/>
    <d v="2024-01-17T00:00:00"/>
    <x v="1"/>
    <x v="9"/>
    <x v="0"/>
    <s v="CUST2026"/>
    <x v="2"/>
    <x v="0"/>
    <x v="6"/>
    <n v="7"/>
    <x v="0"/>
    <n v="499"/>
    <x v="1"/>
    <x v="69"/>
    <n v="499"/>
    <n v="0.48294589178356717"/>
    <n v="240.99"/>
    <n v="6.8992270254795304E-2"/>
  </r>
  <r>
    <n v="4725"/>
    <x v="4524"/>
    <d v="2024-04-26T00:00:00"/>
    <x v="1"/>
    <x v="2"/>
    <x v="0"/>
    <s v="CUST2008"/>
    <x v="2"/>
    <x v="0"/>
    <x v="4"/>
    <n v="10"/>
    <x v="0"/>
    <n v="99"/>
    <x v="3"/>
    <x v="226"/>
    <n v="84.15"/>
    <n v="1.4652525252525253"/>
    <n v="145.06"/>
    <n v="0.17238265002970884"/>
  </r>
  <r>
    <n v="4726"/>
    <x v="4525"/>
    <d v="2024-11-29T00:00:00"/>
    <x v="1"/>
    <x v="10"/>
    <x v="2"/>
    <s v="CUST1350"/>
    <x v="2"/>
    <x v="0"/>
    <x v="6"/>
    <n v="7"/>
    <x v="0"/>
    <n v="499"/>
    <x v="3"/>
    <x v="37"/>
    <n v="424.15000000000003"/>
    <n v="0.94074148296593185"/>
    <n v="469.43"/>
    <n v="0.15810781226318182"/>
  </r>
  <r>
    <n v="4727"/>
    <x v="4526"/>
    <d v="2025-01-15T00:00:00"/>
    <x v="0"/>
    <x v="9"/>
    <x v="2"/>
    <s v="Unkown"/>
    <x v="0"/>
    <x v="2"/>
    <x v="0"/>
    <n v="3"/>
    <x v="2"/>
    <n v="199"/>
    <x v="1"/>
    <x v="85"/>
    <n v="199"/>
    <n v="0.37884422110552762"/>
    <n v="75.39"/>
    <n v="0.12628140703517587"/>
  </r>
  <r>
    <n v="4729"/>
    <x v="4527"/>
    <d v="2024-03-04T00:00:00"/>
    <x v="1"/>
    <x v="8"/>
    <x v="0"/>
    <s v="CUST2961"/>
    <x v="0"/>
    <x v="0"/>
    <x v="1"/>
    <n v="10"/>
    <x v="0"/>
    <n v="299"/>
    <x v="0"/>
    <x v="120"/>
    <n v="284.05"/>
    <n v="1.770200668896321"/>
    <n v="529.29"/>
    <n v="0.18633691251540221"/>
  </r>
  <r>
    <n v="4730"/>
    <x v="4528"/>
    <d v="2025-02-21T00:00:00"/>
    <x v="0"/>
    <x v="1"/>
    <x v="1"/>
    <s v="Unkown"/>
    <x v="2"/>
    <x v="1"/>
    <x v="3"/>
    <n v="2"/>
    <x v="2"/>
    <n v="99"/>
    <x v="2"/>
    <x v="105"/>
    <n v="89.1"/>
    <n v="0.16404040404040401"/>
    <n v="16.239999999999998"/>
    <n v="9.113355780022446E-2"/>
  </r>
  <r>
    <n v="4731"/>
    <x v="4529"/>
    <d v="2025-07-05T00:00:00"/>
    <x v="0"/>
    <x v="4"/>
    <x v="3"/>
    <s v="Unkown"/>
    <x v="2"/>
    <x v="0"/>
    <x v="3"/>
    <n v="6"/>
    <x v="1"/>
    <n v="199"/>
    <x v="2"/>
    <x v="240"/>
    <n v="179.1"/>
    <n v="0.92422110552763814"/>
    <n v="183.92"/>
    <n v="0.17115205657919225"/>
  </r>
  <r>
    <n v="4732"/>
    <x v="4530"/>
    <d v="2024-12-27T00:00:00"/>
    <x v="1"/>
    <x v="6"/>
    <x v="1"/>
    <s v="Unkown"/>
    <x v="0"/>
    <x v="1"/>
    <x v="1"/>
    <n v="10"/>
    <x v="0"/>
    <n v="499"/>
    <x v="2"/>
    <x v="15"/>
    <n v="449.1"/>
    <n v="0.5707815631262525"/>
    <n v="284.82"/>
    <n v="6.3420173680694719E-2"/>
  </r>
  <r>
    <n v="4733"/>
    <x v="4531"/>
    <d v="2025-01-26T00:00:00"/>
    <x v="0"/>
    <x v="9"/>
    <x v="3"/>
    <s v="CUST1738"/>
    <x v="1"/>
    <x v="0"/>
    <x v="5"/>
    <n v="3"/>
    <x v="2"/>
    <n v="299"/>
    <x v="0"/>
    <x v="3"/>
    <n v="284.05"/>
    <n v="0.42163879598662207"/>
    <n v="126.07"/>
    <n v="0.14794343718828845"/>
  </r>
  <r>
    <n v="4735"/>
    <x v="4532"/>
    <d v="2024-10-17T00:00:00"/>
    <x v="1"/>
    <x v="11"/>
    <x v="1"/>
    <s v="Unkown"/>
    <x v="2"/>
    <x v="0"/>
    <x v="5"/>
    <n v="9"/>
    <x v="0"/>
    <n v="199"/>
    <x v="1"/>
    <x v="110"/>
    <n v="199"/>
    <n v="1.405678391959799"/>
    <n v="279.73"/>
    <n v="0.15618648799553322"/>
  </r>
  <r>
    <n v="4736"/>
    <x v="4533"/>
    <d v="2024-04-08T00:00:00"/>
    <x v="1"/>
    <x v="2"/>
    <x v="0"/>
    <s v="CUST1742"/>
    <x v="1"/>
    <x v="2"/>
    <x v="6"/>
    <n v="9"/>
    <x v="0"/>
    <n v="999"/>
    <x v="1"/>
    <x v="83"/>
    <n v="999"/>
    <n v="2.3520220220220223"/>
    <n v="2349.67"/>
    <n v="0.26133578022466913"/>
  </r>
  <r>
    <n v="4737"/>
    <x v="4534"/>
    <d v="2024-03-04T00:00:00"/>
    <x v="1"/>
    <x v="8"/>
    <x v="0"/>
    <s v="Unkown"/>
    <x v="1"/>
    <x v="1"/>
    <x v="6"/>
    <n v="9"/>
    <x v="0"/>
    <n v="999"/>
    <x v="2"/>
    <x v="265"/>
    <n v="899.09999999999991"/>
    <n v="1.6187887887887888"/>
    <n v="1617.17"/>
    <n v="0.19985046775170234"/>
  </r>
  <r>
    <n v="4738"/>
    <x v="4535"/>
    <d v="2025-08-29T00:00:00"/>
    <x v="0"/>
    <x v="5"/>
    <x v="1"/>
    <s v="CUST1955"/>
    <x v="2"/>
    <x v="1"/>
    <x v="2"/>
    <n v="7"/>
    <x v="0"/>
    <n v="199"/>
    <x v="0"/>
    <x v="0"/>
    <n v="189.04999999999998"/>
    <n v="0.41221105527638191"/>
    <n v="82.03"/>
    <n v="6.1986624853591271E-2"/>
  </r>
  <r>
    <n v="4739"/>
    <x v="4536"/>
    <d v="2025-09-07T00:00:00"/>
    <x v="0"/>
    <x v="3"/>
    <x v="3"/>
    <s v="Unkown"/>
    <x v="0"/>
    <x v="1"/>
    <x v="7"/>
    <n v="9"/>
    <x v="0"/>
    <n v="999"/>
    <x v="1"/>
    <x v="83"/>
    <n v="999"/>
    <n v="1.71986986986987"/>
    <n v="1718.15"/>
    <n v="0.19109665220776334"/>
  </r>
  <r>
    <n v="4740"/>
    <x v="4537"/>
    <d v="2025-11-06T00:00:00"/>
    <x v="0"/>
    <x v="10"/>
    <x v="2"/>
    <s v="CUST1294"/>
    <x v="0"/>
    <x v="1"/>
    <x v="7"/>
    <n v="2"/>
    <x v="2"/>
    <n v="999"/>
    <x v="1"/>
    <x v="160"/>
    <n v="999"/>
    <n v="0.1457157157157157"/>
    <n v="145.57"/>
    <n v="7.2857857857857852E-2"/>
  </r>
  <r>
    <n v="4741"/>
    <x v="4538"/>
    <d v="2024-09-15T00:00:00"/>
    <x v="1"/>
    <x v="3"/>
    <x v="1"/>
    <s v="Unkown"/>
    <x v="1"/>
    <x v="2"/>
    <x v="1"/>
    <n v="7"/>
    <x v="0"/>
    <n v="199"/>
    <x v="2"/>
    <x v="169"/>
    <n v="179.1"/>
    <n v="0.31728643216080404"/>
    <n v="63.14"/>
    <n v="5.036292573981016E-2"/>
  </r>
  <r>
    <n v="4743"/>
    <x v="4539"/>
    <d v="2025-06-15T00:00:00"/>
    <x v="0"/>
    <x v="0"/>
    <x v="3"/>
    <s v="Unkown"/>
    <x v="2"/>
    <x v="0"/>
    <x v="0"/>
    <n v="8"/>
    <x v="0"/>
    <n v="799"/>
    <x v="1"/>
    <x v="162"/>
    <n v="799"/>
    <n v="1.4335043804755943"/>
    <n v="1145.3699999999999"/>
    <n v="0.17918804755944928"/>
  </r>
  <r>
    <n v="4744"/>
    <x v="4540"/>
    <d v="2024-04-10T00:00:00"/>
    <x v="1"/>
    <x v="2"/>
    <x v="2"/>
    <s v="Unkown"/>
    <x v="0"/>
    <x v="2"/>
    <x v="3"/>
    <n v="1"/>
    <x v="2"/>
    <n v="999"/>
    <x v="0"/>
    <x v="188"/>
    <n v="949.05"/>
    <n v="0.17344344344344345"/>
    <n v="173.27"/>
    <n v="0.18257204572994049"/>
  </r>
  <r>
    <n v="4745"/>
    <x v="4541"/>
    <d v="2025-01-22T00:00:00"/>
    <x v="0"/>
    <x v="9"/>
    <x v="0"/>
    <s v="CUST2791"/>
    <x v="0"/>
    <x v="1"/>
    <x v="7"/>
    <n v="2"/>
    <x v="2"/>
    <n v="499"/>
    <x v="0"/>
    <x v="272"/>
    <n v="474.05"/>
    <n v="9.9058116232464924E-2"/>
    <n v="49.43"/>
    <n v="5.2135850648665751E-2"/>
  </r>
  <r>
    <n v="4746"/>
    <x v="4542"/>
    <d v="2025-09-27T00:00:00"/>
    <x v="0"/>
    <x v="3"/>
    <x v="1"/>
    <s v="Unkown"/>
    <x v="0"/>
    <x v="0"/>
    <x v="6"/>
    <n v="5"/>
    <x v="1"/>
    <n v="499"/>
    <x v="3"/>
    <x v="10"/>
    <n v="424.15"/>
    <n v="0.68158316633266536"/>
    <n v="340.11"/>
    <n v="0.16037250972533301"/>
  </r>
  <r>
    <n v="4747"/>
    <x v="4543"/>
    <d v="2025-07-23T00:00:00"/>
    <x v="0"/>
    <x v="4"/>
    <x v="0"/>
    <s v="CUST1353"/>
    <x v="0"/>
    <x v="2"/>
    <x v="6"/>
    <n v="10"/>
    <x v="0"/>
    <n v="199"/>
    <x v="1"/>
    <x v="12"/>
    <n v="199"/>
    <n v="2.3355276381909547"/>
    <n v="464.77"/>
    <n v="0.23355276381909545"/>
  </r>
  <r>
    <n v="4748"/>
    <x v="4544"/>
    <d v="2025-05-24T00:00:00"/>
    <x v="0"/>
    <x v="7"/>
    <x v="1"/>
    <s v="CUST1147"/>
    <x v="0"/>
    <x v="1"/>
    <x v="7"/>
    <n v="6"/>
    <x v="1"/>
    <n v="199"/>
    <x v="1"/>
    <x v="127"/>
    <n v="199"/>
    <n v="0.57417085427135683"/>
    <n v="114.26"/>
    <n v="9.5695142378559472E-2"/>
  </r>
  <r>
    <n v="4749"/>
    <x v="4545"/>
    <d v="2025-05-19T00:00:00"/>
    <x v="0"/>
    <x v="7"/>
    <x v="0"/>
    <s v="Unkown"/>
    <x v="2"/>
    <x v="1"/>
    <x v="4"/>
    <n v="8"/>
    <x v="0"/>
    <n v="999"/>
    <x v="2"/>
    <x v="229"/>
    <n v="899.1"/>
    <n v="0.60270270270270276"/>
    <n v="602.1"/>
    <n v="8.370870870870871E-2"/>
  </r>
  <r>
    <n v="4750"/>
    <x v="4546"/>
    <d v="2024-09-11T00:00:00"/>
    <x v="1"/>
    <x v="3"/>
    <x v="3"/>
    <s v="Unkown"/>
    <x v="0"/>
    <x v="2"/>
    <x v="7"/>
    <n v="1"/>
    <x v="2"/>
    <n v="999"/>
    <x v="3"/>
    <x v="88"/>
    <n v="849.15"/>
    <n v="0.14725725725725727"/>
    <n v="147.11000000000001"/>
    <n v="0.17324383206736149"/>
  </r>
  <r>
    <n v="4751"/>
    <x v="4547"/>
    <d v="2025-06-07T00:00:00"/>
    <x v="0"/>
    <x v="0"/>
    <x v="3"/>
    <s v="CUST2215"/>
    <x v="0"/>
    <x v="1"/>
    <x v="6"/>
    <n v="5"/>
    <x v="1"/>
    <n v="199"/>
    <x v="1"/>
    <x v="86"/>
    <n v="199"/>
    <n v="0.61718592964824115"/>
    <n v="122.82"/>
    <n v="0.12343718592964824"/>
  </r>
  <r>
    <n v="4752"/>
    <x v="4548"/>
    <d v="2025-02-09T00:00:00"/>
    <x v="0"/>
    <x v="1"/>
    <x v="1"/>
    <s v="Unkown"/>
    <x v="2"/>
    <x v="0"/>
    <x v="4"/>
    <n v="3"/>
    <x v="2"/>
    <n v="299"/>
    <x v="2"/>
    <x v="13"/>
    <n v="269.09999999999997"/>
    <n v="0.76541806020066894"/>
    <n v="228.86"/>
    <n v="0.28348817044469221"/>
  </r>
  <r>
    <n v="4753"/>
    <x v="4549"/>
    <d v="2024-02-03T00:00:00"/>
    <x v="1"/>
    <x v="1"/>
    <x v="1"/>
    <s v="CUST2709"/>
    <x v="1"/>
    <x v="2"/>
    <x v="4"/>
    <n v="2"/>
    <x v="2"/>
    <n v="149"/>
    <x v="1"/>
    <x v="151"/>
    <n v="149"/>
    <n v="0.50489932885906041"/>
    <n v="75.23"/>
    <n v="0.25244966442953021"/>
  </r>
  <r>
    <n v="4754"/>
    <x v="4550"/>
    <d v="2024-07-28T00:00:00"/>
    <x v="1"/>
    <x v="4"/>
    <x v="3"/>
    <s v="Unkown"/>
    <x v="0"/>
    <x v="2"/>
    <x v="5"/>
    <n v="5"/>
    <x v="1"/>
    <n v="199"/>
    <x v="3"/>
    <x v="44"/>
    <n v="169.15"/>
    <n v="0.84668341708542716"/>
    <n v="168.49"/>
    <n v="0.19921962754951228"/>
  </r>
  <r>
    <n v="4755"/>
    <x v="4551"/>
    <d v="2024-01-04T00:00:00"/>
    <x v="1"/>
    <x v="9"/>
    <x v="1"/>
    <s v="Unkown"/>
    <x v="0"/>
    <x v="2"/>
    <x v="0"/>
    <n v="9"/>
    <x v="0"/>
    <n v="199"/>
    <x v="1"/>
    <x v="110"/>
    <n v="199"/>
    <n v="2.4176381909547739"/>
    <n v="481.11"/>
    <n v="0.26862646566164156"/>
  </r>
  <r>
    <n v="4756"/>
    <x v="4552"/>
    <d v="2024-12-21T00:00:00"/>
    <x v="1"/>
    <x v="6"/>
    <x v="0"/>
    <s v="Unkown"/>
    <x v="1"/>
    <x v="0"/>
    <x v="5"/>
    <n v="1"/>
    <x v="2"/>
    <n v="199"/>
    <x v="0"/>
    <x v="205"/>
    <n v="189.05"/>
    <n v="0.19653266331658292"/>
    <n v="39.11"/>
    <n v="0.20687648770166622"/>
  </r>
  <r>
    <n v="4757"/>
    <x v="4553"/>
    <d v="2025-05-27T00:00:00"/>
    <x v="0"/>
    <x v="7"/>
    <x v="3"/>
    <s v="Unkown"/>
    <x v="0"/>
    <x v="0"/>
    <x v="2"/>
    <n v="9"/>
    <x v="0"/>
    <n v="199"/>
    <x v="3"/>
    <x v="145"/>
    <n v="169.14999999999998"/>
    <n v="2.164824120603015"/>
    <n v="430.8"/>
    <n v="0.28298354517686475"/>
  </r>
  <r>
    <n v="4758"/>
    <x v="4554"/>
    <d v="2024-01-19T00:00:00"/>
    <x v="1"/>
    <x v="9"/>
    <x v="3"/>
    <s v="CUST1793"/>
    <x v="2"/>
    <x v="1"/>
    <x v="2"/>
    <n v="8"/>
    <x v="0"/>
    <n v="199"/>
    <x v="2"/>
    <x v="251"/>
    <n v="179.1"/>
    <n v="1.5307537688442212"/>
    <n v="304.62"/>
    <n v="0.21260469011725294"/>
  </r>
  <r>
    <n v="4759"/>
    <x v="4555"/>
    <d v="2024-07-08T00:00:00"/>
    <x v="1"/>
    <x v="4"/>
    <x v="3"/>
    <s v="Unkown"/>
    <x v="1"/>
    <x v="2"/>
    <x v="6"/>
    <n v="8"/>
    <x v="0"/>
    <n v="149"/>
    <x v="0"/>
    <x v="203"/>
    <n v="141.55000000000001"/>
    <n v="1.5846308724832217"/>
    <n v="236.11"/>
    <n v="0.20850406216884493"/>
  </r>
  <r>
    <n v="4760"/>
    <x v="4556"/>
    <d v="2024-10-01T00:00:00"/>
    <x v="1"/>
    <x v="11"/>
    <x v="0"/>
    <s v="Unkown"/>
    <x v="0"/>
    <x v="0"/>
    <x v="3"/>
    <n v="1"/>
    <x v="2"/>
    <n v="999"/>
    <x v="1"/>
    <x v="227"/>
    <n v="999"/>
    <n v="0.13456456456456456"/>
    <n v="134.43"/>
    <n v="0.13456456456456456"/>
  </r>
  <r>
    <n v="4761"/>
    <x v="4557"/>
    <d v="2024-09-09T00:00:00"/>
    <x v="1"/>
    <x v="3"/>
    <x v="2"/>
    <s v="CUST2406"/>
    <x v="2"/>
    <x v="2"/>
    <x v="1"/>
    <n v="8"/>
    <x v="0"/>
    <n v="499"/>
    <x v="1"/>
    <x v="30"/>
    <n v="499"/>
    <n v="1.9248096192384769"/>
    <n v="960.48"/>
    <n v="0.24060120240480962"/>
  </r>
  <r>
    <n v="4762"/>
    <x v="4558"/>
    <d v="2025-03-03T00:00:00"/>
    <x v="0"/>
    <x v="8"/>
    <x v="0"/>
    <s v="Unkown"/>
    <x v="2"/>
    <x v="2"/>
    <x v="0"/>
    <n v="10"/>
    <x v="0"/>
    <n v="799"/>
    <x v="2"/>
    <x v="24"/>
    <n v="719.1"/>
    <n v="1.7011264080100126"/>
    <n v="1359.2"/>
    <n v="0.18901404533444585"/>
  </r>
  <r>
    <n v="4763"/>
    <x v="4559"/>
    <d v="2024-02-10T00:00:00"/>
    <x v="1"/>
    <x v="1"/>
    <x v="0"/>
    <s v="Unkown"/>
    <x v="2"/>
    <x v="2"/>
    <x v="4"/>
    <n v="1"/>
    <x v="2"/>
    <n v="499"/>
    <x v="1"/>
    <x v="102"/>
    <n v="499"/>
    <n v="7.8136272545090188E-2"/>
    <n v="38.99"/>
    <n v="7.8136272545090188E-2"/>
  </r>
  <r>
    <n v="4764"/>
    <x v="4560"/>
    <d v="2025-08-20T00:00:00"/>
    <x v="0"/>
    <x v="5"/>
    <x v="1"/>
    <s v="Unkown"/>
    <x v="0"/>
    <x v="1"/>
    <x v="3"/>
    <n v="5"/>
    <x v="1"/>
    <n v="199"/>
    <x v="0"/>
    <x v="82"/>
    <n v="189.05"/>
    <n v="0.92341708542713563"/>
    <n v="183.76"/>
    <n v="0.19440359693202855"/>
  </r>
  <r>
    <n v="4765"/>
    <x v="4561"/>
    <d v="2025-10-28T00:00:00"/>
    <x v="0"/>
    <x v="11"/>
    <x v="0"/>
    <s v="Unkown"/>
    <x v="1"/>
    <x v="2"/>
    <x v="2"/>
    <n v="1"/>
    <x v="2"/>
    <n v="499"/>
    <x v="1"/>
    <x v="102"/>
    <n v="499"/>
    <n v="0.27837675350701402"/>
    <n v="138.91"/>
    <n v="0.27837675350701402"/>
  </r>
  <r>
    <n v="4766"/>
    <x v="4562"/>
    <d v="2024-04-03T00:00:00"/>
    <x v="1"/>
    <x v="2"/>
    <x v="0"/>
    <s v="CUST2538"/>
    <x v="0"/>
    <x v="1"/>
    <x v="3"/>
    <n v="1"/>
    <x v="2"/>
    <n v="149"/>
    <x v="0"/>
    <x v="112"/>
    <n v="141.55000000000001"/>
    <n v="0.14966442953020134"/>
    <n v="22.3"/>
    <n v="0.15754150476863299"/>
  </r>
  <r>
    <n v="4767"/>
    <x v="4563"/>
    <d v="2025-11-04T00:00:00"/>
    <x v="0"/>
    <x v="10"/>
    <x v="1"/>
    <s v="Unkown"/>
    <x v="1"/>
    <x v="0"/>
    <x v="5"/>
    <n v="9"/>
    <x v="0"/>
    <n v="149"/>
    <x v="0"/>
    <x v="68"/>
    <n v="141.55000000000001"/>
    <n v="1.2914765100671142"/>
    <n v="192.43"/>
    <n v="0.15104988421837592"/>
  </r>
  <r>
    <n v="4768"/>
    <x v="4564"/>
    <d v="2024-01-06T00:00:00"/>
    <x v="1"/>
    <x v="9"/>
    <x v="3"/>
    <s v="Unkown"/>
    <x v="0"/>
    <x v="2"/>
    <x v="0"/>
    <n v="1"/>
    <x v="2"/>
    <n v="999"/>
    <x v="2"/>
    <x v="204"/>
    <n v="899.1"/>
    <n v="0.11697697697697698"/>
    <n v="116.86"/>
    <n v="0.12997441886330774"/>
  </r>
  <r>
    <n v="4769"/>
    <x v="4565"/>
    <d v="2024-02-02T00:00:00"/>
    <x v="1"/>
    <x v="1"/>
    <x v="3"/>
    <s v="Unkown"/>
    <x v="0"/>
    <x v="0"/>
    <x v="5"/>
    <n v="3"/>
    <x v="2"/>
    <n v="199"/>
    <x v="1"/>
    <x v="85"/>
    <n v="199"/>
    <n v="0.80422110552763815"/>
    <n v="160.04"/>
    <n v="0.26807370184254603"/>
  </r>
  <r>
    <n v="4770"/>
    <x v="4566"/>
    <d v="2024-08-26T00:00:00"/>
    <x v="1"/>
    <x v="5"/>
    <x v="3"/>
    <s v="Unkown"/>
    <x v="0"/>
    <x v="2"/>
    <x v="5"/>
    <n v="7"/>
    <x v="0"/>
    <n v="299"/>
    <x v="3"/>
    <x v="78"/>
    <n v="254.15"/>
    <n v="0.73501672240802673"/>
    <n v="219.77"/>
    <n v="0.12353222225344988"/>
  </r>
  <r>
    <n v="4771"/>
    <x v="4567"/>
    <d v="2024-12-20T00:00:00"/>
    <x v="1"/>
    <x v="6"/>
    <x v="3"/>
    <s v="Unkown"/>
    <x v="0"/>
    <x v="1"/>
    <x v="3"/>
    <n v="3"/>
    <x v="2"/>
    <n v="499"/>
    <x v="3"/>
    <x v="22"/>
    <n v="424.15000000000003"/>
    <n v="0.45172344689378757"/>
    <n v="225.41"/>
    <n v="0.17714644976226962"/>
  </r>
  <r>
    <n v="4772"/>
    <x v="4568"/>
    <d v="2024-11-01T00:00:00"/>
    <x v="1"/>
    <x v="10"/>
    <x v="3"/>
    <s v="CUST1294"/>
    <x v="2"/>
    <x v="1"/>
    <x v="1"/>
    <n v="3"/>
    <x v="2"/>
    <n v="799"/>
    <x v="1"/>
    <x v="54"/>
    <n v="799"/>
    <n v="0.52435544430538172"/>
    <n v="418.96"/>
    <n v="0.17478514810179391"/>
  </r>
  <r>
    <n v="4773"/>
    <x v="4569"/>
    <d v="2025-04-23T00:00:00"/>
    <x v="0"/>
    <x v="2"/>
    <x v="0"/>
    <s v="Unkown"/>
    <x v="0"/>
    <x v="0"/>
    <x v="3"/>
    <n v="4"/>
    <x v="1"/>
    <n v="99"/>
    <x v="1"/>
    <x v="29"/>
    <n v="99"/>
    <n v="0.76373737373737371"/>
    <n v="75.61"/>
    <n v="0.19093434343434343"/>
  </r>
  <r>
    <n v="4774"/>
    <x v="4570"/>
    <d v="2025-10-21T00:00:00"/>
    <x v="0"/>
    <x v="11"/>
    <x v="1"/>
    <s v="Unkown"/>
    <x v="2"/>
    <x v="2"/>
    <x v="3"/>
    <n v="10"/>
    <x v="0"/>
    <n v="799"/>
    <x v="1"/>
    <x v="223"/>
    <n v="799"/>
    <n v="2.3311514392991239"/>
    <n v="1862.59"/>
    <n v="0.23311514392991239"/>
  </r>
  <r>
    <n v="4775"/>
    <x v="4571"/>
    <d v="2025-10-30T00:00:00"/>
    <x v="0"/>
    <x v="11"/>
    <x v="0"/>
    <s v="CUST2105"/>
    <x v="1"/>
    <x v="1"/>
    <x v="4"/>
    <n v="1"/>
    <x v="2"/>
    <n v="799"/>
    <x v="1"/>
    <x v="14"/>
    <n v="799"/>
    <n v="0.29210262828535666"/>
    <n v="233.39"/>
    <n v="0.29210262828535666"/>
  </r>
  <r>
    <n v="4776"/>
    <x v="4572"/>
    <d v="2024-02-02T00:00:00"/>
    <x v="1"/>
    <x v="1"/>
    <x v="1"/>
    <s v="Unkown"/>
    <x v="2"/>
    <x v="0"/>
    <x v="7"/>
    <n v="1"/>
    <x v="2"/>
    <n v="299"/>
    <x v="2"/>
    <x v="266"/>
    <n v="269.10000000000002"/>
    <n v="0.24337792642140466"/>
    <n v="72.77"/>
    <n v="0.27041991824600514"/>
  </r>
  <r>
    <n v="4777"/>
    <x v="4573"/>
    <d v="2025-08-14T00:00:00"/>
    <x v="0"/>
    <x v="5"/>
    <x v="3"/>
    <s v="Unkown"/>
    <x v="1"/>
    <x v="2"/>
    <x v="5"/>
    <n v="10"/>
    <x v="0"/>
    <n v="299"/>
    <x v="0"/>
    <x v="120"/>
    <n v="284.05"/>
    <n v="1.2592976588628761"/>
    <n v="376.53"/>
    <n v="0.13255764830135539"/>
  </r>
  <r>
    <n v="4778"/>
    <x v="4574"/>
    <d v="2025-12-14T00:00:00"/>
    <x v="0"/>
    <x v="6"/>
    <x v="2"/>
    <s v="Unkown"/>
    <x v="1"/>
    <x v="1"/>
    <x v="5"/>
    <n v="9"/>
    <x v="0"/>
    <n v="99"/>
    <x v="0"/>
    <x v="244"/>
    <n v="94.050000000000011"/>
    <n v="0.85787878787878791"/>
    <n v="84.93"/>
    <n v="0.10033670033670034"/>
  </r>
  <r>
    <n v="4779"/>
    <x v="4575"/>
    <d v="2024-11-26T00:00:00"/>
    <x v="1"/>
    <x v="10"/>
    <x v="0"/>
    <s v="Unkown"/>
    <x v="0"/>
    <x v="1"/>
    <x v="7"/>
    <n v="2"/>
    <x v="2"/>
    <n v="999"/>
    <x v="1"/>
    <x v="160"/>
    <n v="999"/>
    <n v="0.46779779779779779"/>
    <n v="467.33"/>
    <n v="0.23389889889889889"/>
  </r>
  <r>
    <n v="4780"/>
    <x v="4576"/>
    <d v="2025-06-20T00:00:00"/>
    <x v="0"/>
    <x v="0"/>
    <x v="2"/>
    <s v="CUST2485"/>
    <x v="0"/>
    <x v="0"/>
    <x v="1"/>
    <n v="8"/>
    <x v="0"/>
    <n v="799"/>
    <x v="2"/>
    <x v="219"/>
    <n v="719.1"/>
    <n v="1.4747934918648309"/>
    <n v="1178.3599999999999"/>
    <n v="0.20483242942567095"/>
  </r>
  <r>
    <n v="4781"/>
    <x v="4577"/>
    <d v="2025-03-22T00:00:00"/>
    <x v="0"/>
    <x v="8"/>
    <x v="3"/>
    <s v="Unkown"/>
    <x v="0"/>
    <x v="0"/>
    <x v="7"/>
    <n v="6"/>
    <x v="1"/>
    <n v="199"/>
    <x v="1"/>
    <x v="127"/>
    <n v="199"/>
    <n v="0.83251256281407027"/>
    <n v="165.67"/>
    <n v="0.13875209380234504"/>
  </r>
  <r>
    <n v="4782"/>
    <x v="4578"/>
    <d v="2025-06-16T00:00:00"/>
    <x v="0"/>
    <x v="0"/>
    <x v="0"/>
    <s v="CUST2023"/>
    <x v="1"/>
    <x v="2"/>
    <x v="2"/>
    <n v="9"/>
    <x v="0"/>
    <n v="999"/>
    <x v="0"/>
    <x v="187"/>
    <n v="949.05000000000007"/>
    <n v="0.98693693693693696"/>
    <n v="985.95"/>
    <n v="0.11543122069437858"/>
  </r>
  <r>
    <n v="4783"/>
    <x v="4579"/>
    <d v="2025-06-17T00:00:00"/>
    <x v="0"/>
    <x v="0"/>
    <x v="0"/>
    <s v="Unkown"/>
    <x v="1"/>
    <x v="2"/>
    <x v="1"/>
    <n v="9"/>
    <x v="0"/>
    <n v="799"/>
    <x v="1"/>
    <x v="24"/>
    <n v="799"/>
    <n v="2.2327534418022528"/>
    <n v="1783.97"/>
    <n v="0.24808371575580587"/>
  </r>
  <r>
    <n v="4784"/>
    <x v="4580"/>
    <d v="2025-05-31T00:00:00"/>
    <x v="0"/>
    <x v="7"/>
    <x v="2"/>
    <s v="CUST2243"/>
    <x v="2"/>
    <x v="2"/>
    <x v="5"/>
    <n v="7"/>
    <x v="0"/>
    <n v="99"/>
    <x v="0"/>
    <x v="157"/>
    <n v="94.05"/>
    <n v="0.4209090909090909"/>
    <n v="41.67"/>
    <n v="6.3294600136705403E-2"/>
  </r>
  <r>
    <n v="4785"/>
    <x v="4581"/>
    <d v="2024-09-04T00:00:00"/>
    <x v="1"/>
    <x v="3"/>
    <x v="0"/>
    <s v="Unkown"/>
    <x v="2"/>
    <x v="1"/>
    <x v="4"/>
    <n v="1"/>
    <x v="2"/>
    <n v="199"/>
    <x v="2"/>
    <x v="242"/>
    <n v="179.1"/>
    <n v="0.13793969849246232"/>
    <n v="27.45"/>
    <n v="0.15326633165829145"/>
  </r>
  <r>
    <n v="4786"/>
    <x v="4582"/>
    <d v="2025-09-19T00:00:00"/>
    <x v="0"/>
    <x v="3"/>
    <x v="3"/>
    <s v="CUST2923"/>
    <x v="1"/>
    <x v="2"/>
    <x v="3"/>
    <n v="9"/>
    <x v="0"/>
    <n v="99"/>
    <x v="0"/>
    <x v="244"/>
    <n v="94.050000000000011"/>
    <n v="2.5343434343434343"/>
    <n v="250.9"/>
    <n v="0.29641443676531393"/>
  </r>
  <r>
    <n v="4788"/>
    <x v="4583"/>
    <d v="2024-03-05T00:00:00"/>
    <x v="1"/>
    <x v="8"/>
    <x v="1"/>
    <s v="Unkown"/>
    <x v="1"/>
    <x v="0"/>
    <x v="0"/>
    <n v="8"/>
    <x v="0"/>
    <n v="799"/>
    <x v="1"/>
    <x v="162"/>
    <n v="799"/>
    <n v="1.6469086357947436"/>
    <n v="1315.88"/>
    <n v="0.20586357947434294"/>
  </r>
  <r>
    <n v="4789"/>
    <x v="4584"/>
    <d v="2025-08-21T00:00:00"/>
    <x v="0"/>
    <x v="5"/>
    <x v="3"/>
    <s v="CUST1055"/>
    <x v="2"/>
    <x v="2"/>
    <x v="2"/>
    <n v="4"/>
    <x v="1"/>
    <n v="799"/>
    <x v="1"/>
    <x v="45"/>
    <n v="799"/>
    <n v="0.89444305381727152"/>
    <n v="714.66"/>
    <n v="0.22361076345431788"/>
  </r>
  <r>
    <n v="4790"/>
    <x v="4585"/>
    <d v="2025-01-30T00:00:00"/>
    <x v="0"/>
    <x v="9"/>
    <x v="3"/>
    <s v="CUST2992"/>
    <x v="1"/>
    <x v="2"/>
    <x v="3"/>
    <n v="2"/>
    <x v="2"/>
    <n v="999"/>
    <x v="0"/>
    <x v="172"/>
    <n v="949.05"/>
    <n v="0.42177177177177178"/>
    <n v="421.35"/>
    <n v="0.22198514303777464"/>
  </r>
  <r>
    <n v="4791"/>
    <x v="4586"/>
    <d v="2024-10-17T00:00:00"/>
    <x v="1"/>
    <x v="11"/>
    <x v="0"/>
    <s v="Unkown"/>
    <x v="1"/>
    <x v="0"/>
    <x v="7"/>
    <n v="2"/>
    <x v="2"/>
    <n v="149"/>
    <x v="1"/>
    <x v="151"/>
    <n v="149"/>
    <n v="0.20946308724832216"/>
    <n v="31.21"/>
    <n v="0.10473154362416108"/>
  </r>
  <r>
    <n v="4792"/>
    <x v="4587"/>
    <d v="2025-05-24T00:00:00"/>
    <x v="0"/>
    <x v="7"/>
    <x v="0"/>
    <s v="Unkown"/>
    <x v="2"/>
    <x v="2"/>
    <x v="2"/>
    <n v="5"/>
    <x v="1"/>
    <n v="999"/>
    <x v="0"/>
    <x v="60"/>
    <n v="949.05"/>
    <n v="0.71334334334334337"/>
    <n v="712.63"/>
    <n v="0.15017754596701965"/>
  </r>
  <r>
    <n v="4793"/>
    <x v="4588"/>
    <d v="2024-07-21T00:00:00"/>
    <x v="1"/>
    <x v="4"/>
    <x v="3"/>
    <s v="Unkown"/>
    <x v="2"/>
    <x v="2"/>
    <x v="6"/>
    <n v="2"/>
    <x v="2"/>
    <n v="149"/>
    <x v="2"/>
    <x v="52"/>
    <n v="134.1"/>
    <n v="0.48073825503355699"/>
    <n v="71.63"/>
    <n v="0.26707680835197611"/>
  </r>
  <r>
    <n v="4794"/>
    <x v="4589"/>
    <d v="2024-01-02T00:00:00"/>
    <x v="1"/>
    <x v="9"/>
    <x v="0"/>
    <s v="CUST1209"/>
    <x v="2"/>
    <x v="0"/>
    <x v="7"/>
    <n v="5"/>
    <x v="1"/>
    <n v="999"/>
    <x v="1"/>
    <x v="136"/>
    <n v="999"/>
    <n v="1.0315815815815816"/>
    <n v="1030.55"/>
    <n v="0.20631631631631631"/>
  </r>
  <r>
    <n v="4795"/>
    <x v="4590"/>
    <d v="2025-01-12T00:00:00"/>
    <x v="0"/>
    <x v="9"/>
    <x v="1"/>
    <s v="CUST2141"/>
    <x v="0"/>
    <x v="0"/>
    <x v="7"/>
    <n v="2"/>
    <x v="2"/>
    <n v="499"/>
    <x v="3"/>
    <x v="137"/>
    <n v="424.15"/>
    <n v="0.35454909819639274"/>
    <n v="176.92"/>
    <n v="0.20855829305670162"/>
  </r>
  <r>
    <n v="4796"/>
    <x v="4591"/>
    <d v="2025-01-25T00:00:00"/>
    <x v="0"/>
    <x v="9"/>
    <x v="3"/>
    <s v="CUST2756"/>
    <x v="1"/>
    <x v="1"/>
    <x v="0"/>
    <n v="1"/>
    <x v="2"/>
    <n v="999"/>
    <x v="2"/>
    <x v="204"/>
    <n v="899.1"/>
    <n v="7.5105105105105111E-2"/>
    <n v="75.03"/>
    <n v="8.3450116783450115E-2"/>
  </r>
  <r>
    <n v="4797"/>
    <x v="4592"/>
    <d v="2025-09-05T00:00:00"/>
    <x v="0"/>
    <x v="3"/>
    <x v="3"/>
    <s v="Unkown"/>
    <x v="0"/>
    <x v="2"/>
    <x v="6"/>
    <n v="3"/>
    <x v="2"/>
    <n v="999"/>
    <x v="3"/>
    <x v="252"/>
    <n v="849.15"/>
    <n v="0.57156156156156157"/>
    <n v="570.99"/>
    <n v="0.22414178884767122"/>
  </r>
  <r>
    <n v="4798"/>
    <x v="4593"/>
    <d v="2024-07-21T00:00:00"/>
    <x v="1"/>
    <x v="4"/>
    <x v="3"/>
    <s v="CUST1224"/>
    <x v="1"/>
    <x v="0"/>
    <x v="3"/>
    <n v="3"/>
    <x v="2"/>
    <n v="99"/>
    <x v="1"/>
    <x v="132"/>
    <n v="99"/>
    <n v="0.3383838383838384"/>
    <n v="33.5"/>
    <n v="0.11279461279461279"/>
  </r>
  <r>
    <n v="4799"/>
    <x v="4594"/>
    <d v="2024-07-21T00:00:00"/>
    <x v="1"/>
    <x v="4"/>
    <x v="1"/>
    <s v="Unkown"/>
    <x v="2"/>
    <x v="0"/>
    <x v="5"/>
    <n v="1"/>
    <x v="2"/>
    <n v="149"/>
    <x v="1"/>
    <x v="7"/>
    <n v="149"/>
    <n v="0.2525503355704698"/>
    <n v="37.630000000000003"/>
    <n v="0.2525503355704698"/>
  </r>
  <r>
    <n v="4800"/>
    <x v="4595"/>
    <d v="2024-02-02T00:00:00"/>
    <x v="1"/>
    <x v="1"/>
    <x v="3"/>
    <s v="Unkown"/>
    <x v="2"/>
    <x v="0"/>
    <x v="1"/>
    <n v="5"/>
    <x v="1"/>
    <n v="149"/>
    <x v="0"/>
    <x v="97"/>
    <n v="141.55000000000001"/>
    <n v="1.1988590604026845"/>
    <n v="178.63"/>
    <n v="0.25239138113740728"/>
  </r>
  <r>
    <n v="4801"/>
    <x v="4596"/>
    <d v="2024-12-14T00:00:00"/>
    <x v="1"/>
    <x v="6"/>
    <x v="1"/>
    <s v="CUST2338"/>
    <x v="1"/>
    <x v="0"/>
    <x v="1"/>
    <n v="5"/>
    <x v="1"/>
    <n v="149"/>
    <x v="3"/>
    <x v="196"/>
    <n v="126.65"/>
    <n v="0.34308724832214765"/>
    <n v="51.12"/>
    <n v="8.0726411369917095E-2"/>
  </r>
  <r>
    <n v="4802"/>
    <x v="4597"/>
    <d v="2024-09-18T00:00:00"/>
    <x v="1"/>
    <x v="3"/>
    <x v="1"/>
    <s v="Unkown"/>
    <x v="2"/>
    <x v="0"/>
    <x v="1"/>
    <n v="4"/>
    <x v="1"/>
    <n v="99"/>
    <x v="1"/>
    <x v="29"/>
    <n v="99"/>
    <n v="0.57737373737373732"/>
    <n v="57.16"/>
    <n v="0.14434343434343433"/>
  </r>
  <r>
    <n v="4803"/>
    <x v="4598"/>
    <d v="2025-09-09T00:00:00"/>
    <x v="0"/>
    <x v="3"/>
    <x v="1"/>
    <s v="CUST2549"/>
    <x v="1"/>
    <x v="0"/>
    <x v="0"/>
    <n v="1"/>
    <x v="2"/>
    <n v="199"/>
    <x v="3"/>
    <x v="236"/>
    <n v="169.15"/>
    <n v="0.21381909547738692"/>
    <n v="42.55"/>
    <n v="0.25155187703221987"/>
  </r>
  <r>
    <n v="4804"/>
    <x v="4599"/>
    <d v="2025-06-20T00:00:00"/>
    <x v="0"/>
    <x v="0"/>
    <x v="2"/>
    <s v="CUST1688"/>
    <x v="0"/>
    <x v="1"/>
    <x v="7"/>
    <n v="4"/>
    <x v="1"/>
    <n v="799"/>
    <x v="1"/>
    <x v="45"/>
    <n v="799"/>
    <n v="0.58818523153942426"/>
    <n v="469.96"/>
    <n v="0.14704630788485606"/>
  </r>
  <r>
    <n v="4805"/>
    <x v="4600"/>
    <d v="2025-07-30T00:00:00"/>
    <x v="0"/>
    <x v="4"/>
    <x v="3"/>
    <s v="Unkown"/>
    <x v="1"/>
    <x v="2"/>
    <x v="3"/>
    <n v="8"/>
    <x v="0"/>
    <n v="499"/>
    <x v="1"/>
    <x v="30"/>
    <n v="499"/>
    <n v="1.0411222444889778"/>
    <n v="519.52"/>
    <n v="0.13014028056112223"/>
  </r>
  <r>
    <n v="4807"/>
    <x v="4601"/>
    <d v="2024-07-31T00:00:00"/>
    <x v="1"/>
    <x v="4"/>
    <x v="0"/>
    <s v="Unkown"/>
    <x v="2"/>
    <x v="0"/>
    <x v="1"/>
    <n v="4"/>
    <x v="1"/>
    <n v="99"/>
    <x v="1"/>
    <x v="29"/>
    <n v="99"/>
    <n v="0.46505050505050505"/>
    <n v="46.04"/>
    <n v="0.11626262626262626"/>
  </r>
  <r>
    <n v="4808"/>
    <x v="4602"/>
    <d v="2025-02-21T00:00:00"/>
    <x v="0"/>
    <x v="1"/>
    <x v="3"/>
    <s v="CUST1965"/>
    <x v="2"/>
    <x v="1"/>
    <x v="1"/>
    <n v="1"/>
    <x v="2"/>
    <n v="299"/>
    <x v="3"/>
    <x v="74"/>
    <n v="254.15"/>
    <n v="0.24963210702341138"/>
    <n v="74.64"/>
    <n v="0.29368483179224869"/>
  </r>
  <r>
    <n v="4809"/>
    <x v="4603"/>
    <d v="2025-01-04T00:00:00"/>
    <x v="0"/>
    <x v="9"/>
    <x v="3"/>
    <s v="CUST2769"/>
    <x v="1"/>
    <x v="0"/>
    <x v="0"/>
    <n v="10"/>
    <x v="0"/>
    <n v="199"/>
    <x v="1"/>
    <x v="12"/>
    <n v="199"/>
    <n v="2.4236180904522615"/>
    <n v="482.3"/>
    <n v="0.24236180904522614"/>
  </r>
  <r>
    <n v="4810"/>
    <x v="4604"/>
    <d v="2024-10-19T00:00:00"/>
    <x v="1"/>
    <x v="11"/>
    <x v="0"/>
    <s v="CUST2603"/>
    <x v="1"/>
    <x v="2"/>
    <x v="4"/>
    <n v="1"/>
    <x v="2"/>
    <n v="99"/>
    <x v="1"/>
    <x v="111"/>
    <n v="99"/>
    <n v="0.21767676767676769"/>
    <n v="21.55"/>
    <n v="0.21767676767676769"/>
  </r>
  <r>
    <n v="4811"/>
    <x v="4605"/>
    <d v="2024-10-02T00:00:00"/>
    <x v="1"/>
    <x v="11"/>
    <x v="3"/>
    <s v="CUST1124"/>
    <x v="2"/>
    <x v="2"/>
    <x v="3"/>
    <n v="2"/>
    <x v="2"/>
    <n v="499"/>
    <x v="1"/>
    <x v="72"/>
    <n v="499"/>
    <n v="0.36222444889779559"/>
    <n v="180.75"/>
    <n v="0.1811122244488978"/>
  </r>
  <r>
    <n v="4812"/>
    <x v="4606"/>
    <d v="2024-11-05T00:00:00"/>
    <x v="1"/>
    <x v="10"/>
    <x v="0"/>
    <s v="CUST2438"/>
    <x v="1"/>
    <x v="2"/>
    <x v="3"/>
    <n v="3"/>
    <x v="2"/>
    <n v="299"/>
    <x v="2"/>
    <x v="13"/>
    <n v="269.09999999999997"/>
    <n v="0.40832775919732445"/>
    <n v="122.09"/>
    <n v="0.15123250340641647"/>
  </r>
  <r>
    <n v="4813"/>
    <x v="4607"/>
    <d v="2024-04-03T00:00:00"/>
    <x v="1"/>
    <x v="2"/>
    <x v="0"/>
    <s v="Unkown"/>
    <x v="0"/>
    <x v="0"/>
    <x v="5"/>
    <n v="5"/>
    <x v="1"/>
    <n v="199"/>
    <x v="2"/>
    <x v="50"/>
    <n v="179.1"/>
    <n v="0.73522613065326636"/>
    <n v="146.31"/>
    <n v="0.16338358458961474"/>
  </r>
  <r>
    <n v="4814"/>
    <x v="4608"/>
    <d v="2024-01-14T00:00:00"/>
    <x v="1"/>
    <x v="9"/>
    <x v="3"/>
    <s v="Unkown"/>
    <x v="2"/>
    <x v="0"/>
    <x v="6"/>
    <n v="10"/>
    <x v="0"/>
    <n v="499"/>
    <x v="1"/>
    <x v="61"/>
    <n v="499"/>
    <n v="1.4734068136272545"/>
    <n v="735.23"/>
    <n v="0.14734068136272546"/>
  </r>
  <r>
    <n v="4815"/>
    <x v="4609"/>
    <d v="2024-02-02T00:00:00"/>
    <x v="1"/>
    <x v="1"/>
    <x v="2"/>
    <s v="Unkown"/>
    <x v="1"/>
    <x v="0"/>
    <x v="5"/>
    <n v="1"/>
    <x v="2"/>
    <n v="99"/>
    <x v="0"/>
    <x v="150"/>
    <n v="94.05"/>
    <n v="5.2020202020202022E-2"/>
    <n v="5.15"/>
    <n v="5.4758107389686339E-2"/>
  </r>
  <r>
    <n v="4816"/>
    <x v="4610"/>
    <d v="2025-03-08T00:00:00"/>
    <x v="0"/>
    <x v="8"/>
    <x v="2"/>
    <s v="CUST1948"/>
    <x v="1"/>
    <x v="2"/>
    <x v="6"/>
    <n v="4"/>
    <x v="1"/>
    <n v="799"/>
    <x v="3"/>
    <x v="130"/>
    <n v="679.15"/>
    <n v="0.20869837296620777"/>
    <n v="166.75"/>
    <n v="6.1381874401825812E-2"/>
  </r>
  <r>
    <n v="4817"/>
    <x v="4611"/>
    <d v="2024-04-09T00:00:00"/>
    <x v="1"/>
    <x v="2"/>
    <x v="2"/>
    <s v="Unkown"/>
    <x v="2"/>
    <x v="1"/>
    <x v="6"/>
    <n v="1"/>
    <x v="2"/>
    <n v="199"/>
    <x v="3"/>
    <x v="236"/>
    <n v="169.15"/>
    <n v="0.17502512562814068"/>
    <n v="34.83"/>
    <n v="0.20591191250369492"/>
  </r>
  <r>
    <n v="4818"/>
    <x v="4612"/>
    <d v="2025-12-13T00:00:00"/>
    <x v="0"/>
    <x v="6"/>
    <x v="0"/>
    <s v="Unkown"/>
    <x v="2"/>
    <x v="0"/>
    <x v="4"/>
    <n v="10"/>
    <x v="0"/>
    <n v="999"/>
    <x v="1"/>
    <x v="58"/>
    <n v="999"/>
    <n v="1.8865065065065063"/>
    <n v="1884.62"/>
    <n v="0.18865065065065065"/>
  </r>
  <r>
    <n v="4819"/>
    <x v="4613"/>
    <d v="2024-04-04T00:00:00"/>
    <x v="1"/>
    <x v="2"/>
    <x v="0"/>
    <s v="CUST2655"/>
    <x v="1"/>
    <x v="2"/>
    <x v="2"/>
    <n v="1"/>
    <x v="2"/>
    <n v="99"/>
    <x v="1"/>
    <x v="111"/>
    <n v="99"/>
    <n v="0.15282828282828284"/>
    <n v="15.13"/>
    <n v="0.15282828282828284"/>
  </r>
  <r>
    <n v="4820"/>
    <x v="4614"/>
    <d v="2024-07-01T00:00:00"/>
    <x v="1"/>
    <x v="4"/>
    <x v="0"/>
    <s v="Unkown"/>
    <x v="2"/>
    <x v="1"/>
    <x v="5"/>
    <n v="3"/>
    <x v="2"/>
    <n v="149"/>
    <x v="2"/>
    <x v="141"/>
    <n v="134.1"/>
    <n v="0.59677852348993288"/>
    <n v="88.92"/>
    <n v="0.2210290827740492"/>
  </r>
  <r>
    <n v="4821"/>
    <x v="4615"/>
    <d v="2025-04-30T00:00:00"/>
    <x v="0"/>
    <x v="2"/>
    <x v="3"/>
    <s v="Unkown"/>
    <x v="2"/>
    <x v="0"/>
    <x v="3"/>
    <n v="5"/>
    <x v="1"/>
    <n v="99"/>
    <x v="0"/>
    <x v="98"/>
    <n v="94.05"/>
    <n v="0.32414141414141417"/>
    <n v="32.090000000000003"/>
    <n v="6.8240297713981934E-2"/>
  </r>
  <r>
    <n v="4822"/>
    <x v="4616"/>
    <d v="2025-05-20T00:00:00"/>
    <x v="0"/>
    <x v="7"/>
    <x v="3"/>
    <s v="CUST2397"/>
    <x v="2"/>
    <x v="2"/>
    <x v="1"/>
    <n v="9"/>
    <x v="0"/>
    <n v="99"/>
    <x v="0"/>
    <x v="244"/>
    <n v="94.050000000000011"/>
    <n v="1.7698989898989899"/>
    <n v="175.22"/>
    <n v="0.20700572981274734"/>
  </r>
  <r>
    <n v="4823"/>
    <x v="4617"/>
    <d v="2025-12-10T00:00:00"/>
    <x v="0"/>
    <x v="6"/>
    <x v="0"/>
    <s v="Unkown"/>
    <x v="0"/>
    <x v="1"/>
    <x v="6"/>
    <n v="4"/>
    <x v="1"/>
    <n v="99"/>
    <x v="1"/>
    <x v="29"/>
    <n v="99"/>
    <n v="0.30898989898989898"/>
    <n v="30.59"/>
    <n v="7.7247474747474745E-2"/>
  </r>
  <r>
    <n v="4824"/>
    <x v="4618"/>
    <d v="2025-12-12T00:00:00"/>
    <x v="0"/>
    <x v="6"/>
    <x v="0"/>
    <s v="Unkown"/>
    <x v="0"/>
    <x v="0"/>
    <x v="5"/>
    <n v="6"/>
    <x v="1"/>
    <n v="999"/>
    <x v="2"/>
    <x v="201"/>
    <n v="899.1"/>
    <n v="0.43020020020020017"/>
    <n v="429.77"/>
    <n v="7.9666703740777806E-2"/>
  </r>
  <r>
    <n v="4825"/>
    <x v="4619"/>
    <d v="2025-12-10T00:00:00"/>
    <x v="0"/>
    <x v="6"/>
    <x v="0"/>
    <s v="Unkown"/>
    <x v="0"/>
    <x v="0"/>
    <x v="7"/>
    <n v="5"/>
    <x v="1"/>
    <n v="199"/>
    <x v="3"/>
    <x v="44"/>
    <n v="169.15"/>
    <n v="1.1394472361809045"/>
    <n v="226.75"/>
    <n v="0.26810523204256576"/>
  </r>
  <r>
    <n v="4826"/>
    <x v="4620"/>
    <d v="2024-12-19T00:00:00"/>
    <x v="1"/>
    <x v="6"/>
    <x v="3"/>
    <s v="Unkown"/>
    <x v="0"/>
    <x v="1"/>
    <x v="6"/>
    <n v="5"/>
    <x v="1"/>
    <n v="799"/>
    <x v="1"/>
    <x v="100"/>
    <n v="799"/>
    <n v="1.0829286608260325"/>
    <n v="865.26"/>
    <n v="0.21658573216520652"/>
  </r>
  <r>
    <n v="4827"/>
    <x v="4621"/>
    <d v="2024-12-24T00:00:00"/>
    <x v="1"/>
    <x v="6"/>
    <x v="0"/>
    <s v="Unkown"/>
    <x v="1"/>
    <x v="0"/>
    <x v="7"/>
    <n v="3"/>
    <x v="2"/>
    <n v="99"/>
    <x v="0"/>
    <x v="101"/>
    <n v="94.05"/>
    <n v="0.58171717171717174"/>
    <n v="57.59"/>
    <n v="0.20411128832181466"/>
  </r>
  <r>
    <n v="4828"/>
    <x v="4622"/>
    <d v="2024-10-11T00:00:00"/>
    <x v="1"/>
    <x v="11"/>
    <x v="1"/>
    <s v="Unkown"/>
    <x v="2"/>
    <x v="2"/>
    <x v="7"/>
    <n v="5"/>
    <x v="1"/>
    <n v="149"/>
    <x v="3"/>
    <x v="196"/>
    <n v="126.65"/>
    <n v="0.63201342281879191"/>
    <n v="94.17"/>
    <n v="0.14870904066324517"/>
  </r>
  <r>
    <n v="4829"/>
    <x v="4623"/>
    <d v="2025-05-20T00:00:00"/>
    <x v="0"/>
    <x v="7"/>
    <x v="0"/>
    <s v="Unkown"/>
    <x v="1"/>
    <x v="0"/>
    <x v="5"/>
    <n v="10"/>
    <x v="0"/>
    <n v="499"/>
    <x v="2"/>
    <x v="15"/>
    <n v="449.1"/>
    <n v="1.7038877755511022"/>
    <n v="850.24"/>
    <n v="0.18932086395012246"/>
  </r>
  <r>
    <n v="4830"/>
    <x v="4624"/>
    <d v="2024-03-20T00:00:00"/>
    <x v="1"/>
    <x v="8"/>
    <x v="3"/>
    <s v="Unkown"/>
    <x v="0"/>
    <x v="2"/>
    <x v="7"/>
    <n v="6"/>
    <x v="1"/>
    <n v="799"/>
    <x v="1"/>
    <x v="63"/>
    <n v="799"/>
    <n v="0.72474342928660829"/>
    <n v="579.07000000000005"/>
    <n v="0.12079057154776805"/>
  </r>
  <r>
    <n v="4831"/>
    <x v="4625"/>
    <d v="2024-02-02T00:00:00"/>
    <x v="1"/>
    <x v="1"/>
    <x v="0"/>
    <s v="CUST1066"/>
    <x v="2"/>
    <x v="0"/>
    <x v="7"/>
    <n v="6"/>
    <x v="1"/>
    <n v="149"/>
    <x v="1"/>
    <x v="81"/>
    <n v="149"/>
    <n v="1.1944295302013423"/>
    <n v="177.97"/>
    <n v="0.19907158836689037"/>
  </r>
  <r>
    <n v="4832"/>
    <x v="4626"/>
    <d v="2024-11-08T00:00:00"/>
    <x v="1"/>
    <x v="10"/>
    <x v="1"/>
    <s v="Unkown"/>
    <x v="2"/>
    <x v="1"/>
    <x v="2"/>
    <n v="8"/>
    <x v="0"/>
    <n v="499"/>
    <x v="1"/>
    <x v="30"/>
    <n v="499"/>
    <n v="2.3541683366733466"/>
    <n v="1174.73"/>
    <n v="0.29427104208416832"/>
  </r>
  <r>
    <n v="4833"/>
    <x v="4627"/>
    <d v="2024-12-06T00:00:00"/>
    <x v="1"/>
    <x v="6"/>
    <x v="3"/>
    <s v="CUST2510"/>
    <x v="0"/>
    <x v="0"/>
    <x v="3"/>
    <n v="3"/>
    <x v="2"/>
    <n v="299"/>
    <x v="3"/>
    <x v="5"/>
    <n v="254.15"/>
    <n v="0.59297658862876257"/>
    <n v="177.3"/>
    <n v="0.23253983867794609"/>
  </r>
  <r>
    <n v="4834"/>
    <x v="4628"/>
    <d v="2024-01-23T00:00:00"/>
    <x v="1"/>
    <x v="9"/>
    <x v="1"/>
    <s v="CUST2837"/>
    <x v="1"/>
    <x v="2"/>
    <x v="4"/>
    <n v="10"/>
    <x v="0"/>
    <n v="299"/>
    <x v="2"/>
    <x v="27"/>
    <n v="269.10000000000002"/>
    <n v="1.0908695652173914"/>
    <n v="326.17"/>
    <n v="0.12120772946859903"/>
  </r>
  <r>
    <n v="4835"/>
    <x v="4629"/>
    <d v="2025-01-21T00:00:00"/>
    <x v="0"/>
    <x v="9"/>
    <x v="3"/>
    <s v="Unkown"/>
    <x v="1"/>
    <x v="0"/>
    <x v="6"/>
    <n v="3"/>
    <x v="2"/>
    <n v="799"/>
    <x v="3"/>
    <x v="21"/>
    <n v="679.15"/>
    <n v="0.38792240300375469"/>
    <n v="309.95"/>
    <n v="0.15212643255049202"/>
  </r>
  <r>
    <n v="4836"/>
    <x v="4630"/>
    <d v="2025-07-28T00:00:00"/>
    <x v="0"/>
    <x v="4"/>
    <x v="3"/>
    <s v="CUST2602"/>
    <x v="2"/>
    <x v="2"/>
    <x v="5"/>
    <n v="7"/>
    <x v="0"/>
    <n v="299"/>
    <x v="2"/>
    <x v="193"/>
    <n v="269.10000000000002"/>
    <n v="0.57588628762541805"/>
    <n v="172.19"/>
    <n v="9.1410521845304446E-2"/>
  </r>
  <r>
    <n v="4838"/>
    <x v="4631"/>
    <d v="2024-06-10T00:00:00"/>
    <x v="1"/>
    <x v="0"/>
    <x v="3"/>
    <s v="Unkown"/>
    <x v="1"/>
    <x v="2"/>
    <x v="2"/>
    <n v="5"/>
    <x v="1"/>
    <n v="199"/>
    <x v="2"/>
    <x v="50"/>
    <n v="179.1"/>
    <n v="0.95698492462311557"/>
    <n v="190.44"/>
    <n v="0.21266331658291457"/>
  </r>
  <r>
    <n v="4839"/>
    <x v="4632"/>
    <d v="2024-06-27T00:00:00"/>
    <x v="1"/>
    <x v="0"/>
    <x v="0"/>
    <s v="CUST1033"/>
    <x v="0"/>
    <x v="0"/>
    <x v="3"/>
    <n v="7"/>
    <x v="0"/>
    <n v="99"/>
    <x v="2"/>
    <x v="195"/>
    <n v="89.100000000000009"/>
    <n v="0.9211111111111111"/>
    <n v="91.19"/>
    <n v="0.14620811287477953"/>
  </r>
  <r>
    <n v="4840"/>
    <x v="4633"/>
    <d v="2025-12-10T00:00:00"/>
    <x v="0"/>
    <x v="6"/>
    <x v="3"/>
    <s v="Unkown"/>
    <x v="1"/>
    <x v="0"/>
    <x v="7"/>
    <n v="7"/>
    <x v="0"/>
    <n v="499"/>
    <x v="2"/>
    <x v="121"/>
    <n v="449.09999999999997"/>
    <n v="1.8523647294589178"/>
    <n v="924.33"/>
    <n v="0.29402614753316159"/>
  </r>
  <r>
    <n v="4841"/>
    <x v="4634"/>
    <d v="2024-03-14T00:00:00"/>
    <x v="1"/>
    <x v="8"/>
    <x v="0"/>
    <s v="Unkown"/>
    <x v="1"/>
    <x v="1"/>
    <x v="5"/>
    <n v="1"/>
    <x v="2"/>
    <n v="799"/>
    <x v="0"/>
    <x v="212"/>
    <n v="759.05"/>
    <n v="0.25032540675844805"/>
    <n v="200.01"/>
    <n v="0.26350042816678743"/>
  </r>
  <r>
    <n v="4842"/>
    <x v="4635"/>
    <d v="2024-02-05T00:00:00"/>
    <x v="1"/>
    <x v="1"/>
    <x v="3"/>
    <s v="Unkown"/>
    <x v="0"/>
    <x v="1"/>
    <x v="6"/>
    <n v="4"/>
    <x v="1"/>
    <n v="99"/>
    <x v="0"/>
    <x v="131"/>
    <n v="94.05"/>
    <n v="0.24878787878787878"/>
    <n v="24.63"/>
    <n v="6.5470494417862832E-2"/>
  </r>
  <r>
    <n v="4843"/>
    <x v="4636"/>
    <d v="2024-01-22T00:00:00"/>
    <x v="1"/>
    <x v="9"/>
    <x v="2"/>
    <s v="CUST2898"/>
    <x v="2"/>
    <x v="1"/>
    <x v="7"/>
    <n v="3"/>
    <x v="2"/>
    <n v="299"/>
    <x v="3"/>
    <x v="5"/>
    <n v="254.15"/>
    <n v="0.5925418060200669"/>
    <n v="177.17"/>
    <n v="0.23236933569414384"/>
  </r>
  <r>
    <n v="4844"/>
    <x v="4637"/>
    <d v="2024-05-23T00:00:00"/>
    <x v="1"/>
    <x v="7"/>
    <x v="0"/>
    <s v="Unkown"/>
    <x v="0"/>
    <x v="0"/>
    <x v="1"/>
    <n v="8"/>
    <x v="0"/>
    <n v="799"/>
    <x v="1"/>
    <x v="162"/>
    <n v="799"/>
    <n v="1.2768335419274093"/>
    <n v="1020.19"/>
    <n v="0.15960419274092616"/>
  </r>
  <r>
    <n v="4845"/>
    <x v="4638"/>
    <d v="2024-05-03T00:00:00"/>
    <x v="1"/>
    <x v="7"/>
    <x v="1"/>
    <s v="CUST2114"/>
    <x v="1"/>
    <x v="1"/>
    <x v="1"/>
    <n v="4"/>
    <x v="1"/>
    <n v="499"/>
    <x v="0"/>
    <x v="214"/>
    <n v="474.05"/>
    <n v="0.81789579158316628"/>
    <n v="408.13"/>
    <n v="0.21523573462714904"/>
  </r>
  <r>
    <n v="4846"/>
    <x v="4639"/>
    <d v="2024-07-14T00:00:00"/>
    <x v="1"/>
    <x v="4"/>
    <x v="2"/>
    <s v="CUST2403"/>
    <x v="2"/>
    <x v="2"/>
    <x v="4"/>
    <n v="4"/>
    <x v="1"/>
    <n v="299"/>
    <x v="1"/>
    <x v="49"/>
    <n v="299"/>
    <n v="0.47100334448160541"/>
    <n v="140.83000000000001"/>
    <n v="0.11775083612040135"/>
  </r>
  <r>
    <n v="4847"/>
    <x v="4640"/>
    <d v="2025-06-13T00:00:00"/>
    <x v="0"/>
    <x v="0"/>
    <x v="3"/>
    <s v="Unkown"/>
    <x v="1"/>
    <x v="2"/>
    <x v="3"/>
    <n v="6"/>
    <x v="1"/>
    <n v="199"/>
    <x v="0"/>
    <x v="235"/>
    <n v="189.04999999999998"/>
    <n v="1.6882412060301506"/>
    <n v="335.96"/>
    <n v="0.29618266772458784"/>
  </r>
  <r>
    <n v="4848"/>
    <x v="4641"/>
    <d v="2024-09-08T00:00:00"/>
    <x v="1"/>
    <x v="3"/>
    <x v="2"/>
    <s v="CUST2456"/>
    <x v="2"/>
    <x v="1"/>
    <x v="0"/>
    <n v="2"/>
    <x v="2"/>
    <n v="299"/>
    <x v="1"/>
    <x v="133"/>
    <n v="299"/>
    <n v="0.25481605351170566"/>
    <n v="76.19"/>
    <n v="0.12740802675585283"/>
  </r>
  <r>
    <n v="4849"/>
    <x v="4642"/>
    <d v="2025-07-07T00:00:00"/>
    <x v="0"/>
    <x v="4"/>
    <x v="2"/>
    <s v="Unkown"/>
    <x v="0"/>
    <x v="1"/>
    <x v="1"/>
    <n v="9"/>
    <x v="0"/>
    <n v="499"/>
    <x v="0"/>
    <x v="178"/>
    <n v="474.04999999999995"/>
    <n v="1.195190380761523"/>
    <n v="596.4"/>
    <n v="0.13978834862707873"/>
  </r>
  <r>
    <n v="4850"/>
    <x v="4643"/>
    <d v="2024-09-13T00:00:00"/>
    <x v="1"/>
    <x v="3"/>
    <x v="0"/>
    <s v="Unkown"/>
    <x v="0"/>
    <x v="2"/>
    <x v="7"/>
    <n v="10"/>
    <x v="0"/>
    <n v="149"/>
    <x v="1"/>
    <x v="246"/>
    <n v="149"/>
    <n v="2.821275167785235"/>
    <n v="420.37"/>
    <n v="0.28212751677852349"/>
  </r>
  <r>
    <n v="4851"/>
    <x v="4644"/>
    <d v="2025-10-14T00:00:00"/>
    <x v="0"/>
    <x v="11"/>
    <x v="0"/>
    <s v="CUST1686"/>
    <x v="2"/>
    <x v="0"/>
    <x v="0"/>
    <n v="8"/>
    <x v="0"/>
    <n v="799"/>
    <x v="3"/>
    <x v="230"/>
    <n v="679.15"/>
    <n v="0.35799749687108889"/>
    <n v="286.04000000000002"/>
    <n v="5.2646690716336604E-2"/>
  </r>
  <r>
    <n v="4852"/>
    <x v="4645"/>
    <d v="2025-06-19T00:00:00"/>
    <x v="0"/>
    <x v="0"/>
    <x v="0"/>
    <s v="CUST1245"/>
    <x v="2"/>
    <x v="2"/>
    <x v="5"/>
    <n v="8"/>
    <x v="0"/>
    <n v="99"/>
    <x v="1"/>
    <x v="84"/>
    <n v="99"/>
    <n v="0.44565656565656564"/>
    <n v="44.12"/>
    <n v="5.5707070707070705E-2"/>
  </r>
  <r>
    <n v="4853"/>
    <x v="4646"/>
    <d v="2024-03-03T00:00:00"/>
    <x v="1"/>
    <x v="8"/>
    <x v="1"/>
    <s v="Unkown"/>
    <x v="0"/>
    <x v="0"/>
    <x v="4"/>
    <n v="9"/>
    <x v="0"/>
    <n v="299"/>
    <x v="2"/>
    <x v="138"/>
    <n v="269.10000000000002"/>
    <n v="0.72451505016722406"/>
    <n v="216.63"/>
    <n v="8.9446302489780749E-2"/>
  </r>
  <r>
    <n v="4854"/>
    <x v="4647"/>
    <d v="2025-09-22T00:00:00"/>
    <x v="0"/>
    <x v="3"/>
    <x v="3"/>
    <s v="CUST2728"/>
    <x v="2"/>
    <x v="0"/>
    <x v="0"/>
    <n v="1"/>
    <x v="2"/>
    <n v="199"/>
    <x v="1"/>
    <x v="148"/>
    <n v="199"/>
    <n v="0.24185929648241208"/>
    <n v="48.13"/>
    <n v="0.24185929648241208"/>
  </r>
  <r>
    <n v="4855"/>
    <x v="4648"/>
    <d v="2024-05-21T00:00:00"/>
    <x v="1"/>
    <x v="7"/>
    <x v="0"/>
    <s v="Unkown"/>
    <x v="1"/>
    <x v="2"/>
    <x v="3"/>
    <n v="8"/>
    <x v="0"/>
    <n v="99"/>
    <x v="2"/>
    <x v="149"/>
    <n v="89.1"/>
    <n v="1.267979797979798"/>
    <n v="125.53"/>
    <n v="0.17610830527497195"/>
  </r>
  <r>
    <n v="4856"/>
    <x v="4649"/>
    <d v="2024-12-31T00:00:00"/>
    <x v="1"/>
    <x v="6"/>
    <x v="0"/>
    <s v="Unkown"/>
    <x v="1"/>
    <x v="2"/>
    <x v="3"/>
    <n v="6"/>
    <x v="1"/>
    <n v="299"/>
    <x v="3"/>
    <x v="106"/>
    <n v="254.15"/>
    <n v="0.72515050167224082"/>
    <n v="216.82"/>
    <n v="0.14218637287690994"/>
  </r>
  <r>
    <n v="4857"/>
    <x v="4650"/>
    <d v="2024-07-04T00:00:00"/>
    <x v="1"/>
    <x v="4"/>
    <x v="0"/>
    <s v="Unkown"/>
    <x v="2"/>
    <x v="0"/>
    <x v="7"/>
    <n v="6"/>
    <x v="1"/>
    <n v="99"/>
    <x v="1"/>
    <x v="155"/>
    <n v="99"/>
    <n v="1.180808080808081"/>
    <n v="116.9"/>
    <n v="0.19680134680134681"/>
  </r>
  <r>
    <n v="4858"/>
    <x v="4651"/>
    <d v="2025-11-23T00:00:00"/>
    <x v="0"/>
    <x v="10"/>
    <x v="3"/>
    <s v="CUST1242"/>
    <x v="0"/>
    <x v="0"/>
    <x v="5"/>
    <n v="8"/>
    <x v="0"/>
    <n v="199"/>
    <x v="3"/>
    <x v="213"/>
    <n v="169.15"/>
    <n v="1.7780904522613064"/>
    <n v="353.84"/>
    <n v="0.26148389003842742"/>
  </r>
  <r>
    <n v="4859"/>
    <x v="4652"/>
    <d v="2024-01-25T00:00:00"/>
    <x v="1"/>
    <x v="9"/>
    <x v="0"/>
    <s v="CUST1999"/>
    <x v="0"/>
    <x v="0"/>
    <x v="1"/>
    <n v="3"/>
    <x v="2"/>
    <n v="299"/>
    <x v="3"/>
    <x v="5"/>
    <n v="254.15"/>
    <n v="0.58939799331103671"/>
    <n v="176.23"/>
    <n v="0.23113646796511245"/>
  </r>
  <r>
    <n v="4860"/>
    <x v="4653"/>
    <d v="2024-04-19T00:00:00"/>
    <x v="1"/>
    <x v="2"/>
    <x v="3"/>
    <s v="Unkown"/>
    <x v="2"/>
    <x v="2"/>
    <x v="4"/>
    <n v="5"/>
    <x v="1"/>
    <n v="499"/>
    <x v="3"/>
    <x v="10"/>
    <n v="424.15"/>
    <n v="0.35533066132264529"/>
    <n v="177.31"/>
    <n v="8.3607214428857712E-2"/>
  </r>
  <r>
    <n v="4861"/>
    <x v="4654"/>
    <d v="2025-09-06T00:00:00"/>
    <x v="0"/>
    <x v="3"/>
    <x v="3"/>
    <s v="Unkown"/>
    <x v="2"/>
    <x v="1"/>
    <x v="6"/>
    <n v="5"/>
    <x v="1"/>
    <n v="799"/>
    <x v="0"/>
    <x v="194"/>
    <n v="759.05"/>
    <n v="1.2516520650813519"/>
    <n v="1000.07"/>
    <n v="0.26350569791186351"/>
  </r>
  <r>
    <n v="4862"/>
    <x v="4655"/>
    <d v="2024-01-05T00:00:00"/>
    <x v="1"/>
    <x v="9"/>
    <x v="3"/>
    <s v="Unkown"/>
    <x v="2"/>
    <x v="0"/>
    <x v="5"/>
    <n v="4"/>
    <x v="1"/>
    <n v="499"/>
    <x v="3"/>
    <x v="139"/>
    <n v="424.15"/>
    <n v="0.29142284569138271"/>
    <n v="145.41999999999999"/>
    <n v="8.5712601673936101E-2"/>
  </r>
  <r>
    <n v="4863"/>
    <x v="4656"/>
    <d v="2024-11-25T00:00:00"/>
    <x v="1"/>
    <x v="10"/>
    <x v="2"/>
    <s v="CUST1208"/>
    <x v="2"/>
    <x v="1"/>
    <x v="6"/>
    <n v="4"/>
    <x v="1"/>
    <n v="799"/>
    <x v="1"/>
    <x v="45"/>
    <n v="799"/>
    <n v="1.0457947434292867"/>
    <n v="835.59"/>
    <n v="0.26144868585732167"/>
  </r>
  <r>
    <n v="4864"/>
    <x v="4657"/>
    <d v="2025-10-10T00:00:00"/>
    <x v="0"/>
    <x v="11"/>
    <x v="1"/>
    <s v="Unkown"/>
    <x v="1"/>
    <x v="1"/>
    <x v="1"/>
    <n v="6"/>
    <x v="1"/>
    <n v="149"/>
    <x v="3"/>
    <x v="259"/>
    <n v="126.64999999999999"/>
    <n v="0.27838926174496642"/>
    <n v="41.48"/>
    <n v="5.4586129753914983E-2"/>
  </r>
  <r>
    <n v="4865"/>
    <x v="4658"/>
    <d v="2025-03-27T00:00:00"/>
    <x v="0"/>
    <x v="8"/>
    <x v="3"/>
    <s v="Unkown"/>
    <x v="0"/>
    <x v="2"/>
    <x v="4"/>
    <n v="5"/>
    <x v="1"/>
    <n v="999"/>
    <x v="0"/>
    <x v="60"/>
    <n v="949.05"/>
    <n v="0.71644644644644651"/>
    <n v="715.73"/>
    <n v="0.15083083083083085"/>
  </r>
  <r>
    <n v="4866"/>
    <x v="4659"/>
    <d v="2024-03-23T00:00:00"/>
    <x v="1"/>
    <x v="8"/>
    <x v="0"/>
    <s v="Unkown"/>
    <x v="2"/>
    <x v="0"/>
    <x v="6"/>
    <n v="5"/>
    <x v="1"/>
    <n v="799"/>
    <x v="3"/>
    <x v="222"/>
    <n v="679.15"/>
    <n v="0.87658322903629537"/>
    <n v="700.39"/>
    <n v="0.20625487742030479"/>
  </r>
  <r>
    <n v="4867"/>
    <x v="4660"/>
    <d v="2024-02-16T00:00:00"/>
    <x v="1"/>
    <x v="1"/>
    <x v="3"/>
    <s v="Unkown"/>
    <x v="2"/>
    <x v="1"/>
    <x v="4"/>
    <n v="8"/>
    <x v="0"/>
    <n v="299"/>
    <x v="1"/>
    <x v="35"/>
    <n v="299"/>
    <n v="1.4864548494983276"/>
    <n v="444.45"/>
    <n v="0.18580685618729095"/>
  </r>
  <r>
    <n v="4868"/>
    <x v="4661"/>
    <d v="2024-03-07T00:00:00"/>
    <x v="1"/>
    <x v="8"/>
    <x v="0"/>
    <s v="Unkown"/>
    <x v="1"/>
    <x v="1"/>
    <x v="7"/>
    <n v="7"/>
    <x v="0"/>
    <n v="149"/>
    <x v="1"/>
    <x v="174"/>
    <n v="149"/>
    <n v="2.0027516778523493"/>
    <n v="298.41000000000003"/>
    <n v="0.28610738255033558"/>
  </r>
  <r>
    <n v="4869"/>
    <x v="4662"/>
    <d v="2024-11-16T00:00:00"/>
    <x v="1"/>
    <x v="10"/>
    <x v="2"/>
    <s v="Unkown"/>
    <x v="0"/>
    <x v="1"/>
    <x v="0"/>
    <n v="4"/>
    <x v="1"/>
    <n v="299"/>
    <x v="1"/>
    <x v="49"/>
    <n v="299"/>
    <n v="0.70729096989966556"/>
    <n v="211.48"/>
    <n v="0.17682274247491639"/>
  </r>
  <r>
    <n v="4870"/>
    <x v="4663"/>
    <d v="2025-07-19T00:00:00"/>
    <x v="0"/>
    <x v="4"/>
    <x v="3"/>
    <s v="Unkown"/>
    <x v="0"/>
    <x v="1"/>
    <x v="6"/>
    <n v="3"/>
    <x v="2"/>
    <n v="149"/>
    <x v="1"/>
    <x v="11"/>
    <n v="149"/>
    <n v="0.2076510067114094"/>
    <n v="30.94"/>
    <n v="6.9217002237136463E-2"/>
  </r>
  <r>
    <n v="4871"/>
    <x v="4664"/>
    <d v="2025-07-20T00:00:00"/>
    <x v="0"/>
    <x v="4"/>
    <x v="3"/>
    <s v="Unkown"/>
    <x v="1"/>
    <x v="2"/>
    <x v="3"/>
    <n v="3"/>
    <x v="2"/>
    <n v="149"/>
    <x v="1"/>
    <x v="11"/>
    <n v="149"/>
    <n v="0.31885906040268452"/>
    <n v="47.51"/>
    <n v="0.10628635346756152"/>
  </r>
  <r>
    <n v="4872"/>
    <x v="4665"/>
    <d v="2024-04-13T00:00:00"/>
    <x v="1"/>
    <x v="2"/>
    <x v="3"/>
    <s v="Unkown"/>
    <x v="1"/>
    <x v="0"/>
    <x v="6"/>
    <n v="10"/>
    <x v="0"/>
    <n v="799"/>
    <x v="3"/>
    <x v="254"/>
    <n v="679.15"/>
    <n v="2.3060951188986234"/>
    <n v="1842.57"/>
    <n v="0.2713053081057204"/>
  </r>
  <r>
    <n v="4873"/>
    <x v="4666"/>
    <d v="2025-02-02T00:00:00"/>
    <x v="0"/>
    <x v="1"/>
    <x v="2"/>
    <s v="Unkown"/>
    <x v="1"/>
    <x v="1"/>
    <x v="1"/>
    <n v="10"/>
    <x v="0"/>
    <n v="299"/>
    <x v="2"/>
    <x v="27"/>
    <n v="269.10000000000002"/>
    <n v="0.83836120401337788"/>
    <n v="250.67"/>
    <n v="9.3151244890375323E-2"/>
  </r>
  <r>
    <n v="4874"/>
    <x v="4667"/>
    <d v="2025-02-15T00:00:00"/>
    <x v="0"/>
    <x v="1"/>
    <x v="3"/>
    <s v="Unkown"/>
    <x v="0"/>
    <x v="1"/>
    <x v="6"/>
    <n v="7"/>
    <x v="0"/>
    <n v="99"/>
    <x v="0"/>
    <x v="157"/>
    <n v="94.05"/>
    <n v="1.0537373737373736"/>
    <n v="104.32"/>
    <n v="0.15845674793043213"/>
  </r>
  <r>
    <n v="4875"/>
    <x v="4668"/>
    <d v="2024-03-19T00:00:00"/>
    <x v="1"/>
    <x v="8"/>
    <x v="2"/>
    <s v="CUST2349"/>
    <x v="1"/>
    <x v="1"/>
    <x v="7"/>
    <n v="10"/>
    <x v="0"/>
    <n v="999"/>
    <x v="3"/>
    <x v="62"/>
    <n v="849.15"/>
    <n v="2.5146446446446449"/>
    <n v="2512.13"/>
    <n v="0.29584054642878171"/>
  </r>
  <r>
    <n v="4876"/>
    <x v="4669"/>
    <d v="2025-01-24T00:00:00"/>
    <x v="0"/>
    <x v="9"/>
    <x v="3"/>
    <s v="CUST1872"/>
    <x v="2"/>
    <x v="0"/>
    <x v="6"/>
    <n v="5"/>
    <x v="1"/>
    <n v="99"/>
    <x v="2"/>
    <x v="182"/>
    <n v="89.1"/>
    <n v="0.79181818181818187"/>
    <n v="78.39"/>
    <n v="0.17595959595959595"/>
  </r>
  <r>
    <n v="4877"/>
    <x v="4670"/>
    <d v="2024-12-25T00:00:00"/>
    <x v="1"/>
    <x v="6"/>
    <x v="0"/>
    <s v="Unkown"/>
    <x v="1"/>
    <x v="0"/>
    <x v="5"/>
    <n v="1"/>
    <x v="2"/>
    <n v="149"/>
    <x v="3"/>
    <x v="156"/>
    <n v="126.65"/>
    <n v="0.15328859060402683"/>
    <n v="22.84"/>
    <n v="0.18033951835767864"/>
  </r>
  <r>
    <n v="4878"/>
    <x v="4671"/>
    <d v="2024-10-03T00:00:00"/>
    <x v="1"/>
    <x v="11"/>
    <x v="3"/>
    <s v="Unkown"/>
    <x v="1"/>
    <x v="2"/>
    <x v="0"/>
    <n v="10"/>
    <x v="0"/>
    <n v="499"/>
    <x v="3"/>
    <x v="269"/>
    <n v="424.15"/>
    <n v="1.6174549098196394"/>
    <n v="807.11"/>
    <n v="0.19028881291995756"/>
  </r>
  <r>
    <n v="4879"/>
    <x v="4672"/>
    <d v="2024-08-07T00:00:00"/>
    <x v="1"/>
    <x v="5"/>
    <x v="2"/>
    <s v="CUST2089"/>
    <x v="0"/>
    <x v="2"/>
    <x v="6"/>
    <n v="3"/>
    <x v="2"/>
    <n v="499"/>
    <x v="0"/>
    <x v="165"/>
    <n v="474.05"/>
    <n v="0.39597194388777557"/>
    <n v="197.59"/>
    <n v="0.1389375241711493"/>
  </r>
  <r>
    <n v="4880"/>
    <x v="4673"/>
    <d v="2024-07-15T00:00:00"/>
    <x v="1"/>
    <x v="4"/>
    <x v="3"/>
    <s v="CUST2395"/>
    <x v="1"/>
    <x v="0"/>
    <x v="5"/>
    <n v="9"/>
    <x v="0"/>
    <n v="149"/>
    <x v="0"/>
    <x v="68"/>
    <n v="141.55000000000001"/>
    <n v="1.995973154362416"/>
    <n v="297.39999999999998"/>
    <n v="0.23344715255700771"/>
  </r>
  <r>
    <n v="4881"/>
    <x v="4674"/>
    <d v="2025-05-29T00:00:00"/>
    <x v="0"/>
    <x v="7"/>
    <x v="0"/>
    <s v="Unkown"/>
    <x v="2"/>
    <x v="1"/>
    <x v="5"/>
    <n v="7"/>
    <x v="0"/>
    <n v="799"/>
    <x v="3"/>
    <x v="53"/>
    <n v="679.15"/>
    <n v="0.69548185231539428"/>
    <n v="555.69000000000005"/>
    <n v="0.11688770627149483"/>
  </r>
  <r>
    <n v="4882"/>
    <x v="4675"/>
    <d v="2024-05-22T00:00:00"/>
    <x v="1"/>
    <x v="7"/>
    <x v="3"/>
    <s v="CUST2544"/>
    <x v="0"/>
    <x v="0"/>
    <x v="2"/>
    <n v="10"/>
    <x v="0"/>
    <n v="499"/>
    <x v="3"/>
    <x v="269"/>
    <n v="424.15"/>
    <n v="2.4124849699398796"/>
    <n v="1203.83"/>
    <n v="0.28382176116939761"/>
  </r>
  <r>
    <n v="4883"/>
    <x v="4676"/>
    <d v="2024-01-24T00:00:00"/>
    <x v="1"/>
    <x v="9"/>
    <x v="0"/>
    <s v="Unkown"/>
    <x v="0"/>
    <x v="2"/>
    <x v="1"/>
    <n v="7"/>
    <x v="0"/>
    <n v="199"/>
    <x v="3"/>
    <x v="94"/>
    <n v="169.15"/>
    <n v="0.58728643216080401"/>
    <n v="116.87"/>
    <n v="9.8703602043832619E-2"/>
  </r>
  <r>
    <n v="4884"/>
    <x v="4677"/>
    <d v="2024-06-01T00:00:00"/>
    <x v="1"/>
    <x v="0"/>
    <x v="3"/>
    <s v="Unkown"/>
    <x v="1"/>
    <x v="1"/>
    <x v="5"/>
    <n v="2"/>
    <x v="2"/>
    <n v="299"/>
    <x v="3"/>
    <x v="232"/>
    <n v="254.15"/>
    <n v="0.31525083612040133"/>
    <n v="94.26"/>
    <n v="0.18544166830611844"/>
  </r>
  <r>
    <n v="4885"/>
    <x v="4678"/>
    <d v="2025-10-04T00:00:00"/>
    <x v="0"/>
    <x v="11"/>
    <x v="3"/>
    <s v="Unkown"/>
    <x v="2"/>
    <x v="1"/>
    <x v="5"/>
    <n v="8"/>
    <x v="0"/>
    <n v="999"/>
    <x v="2"/>
    <x v="229"/>
    <n v="899.1"/>
    <n v="0.74737737737737742"/>
    <n v="746.63"/>
    <n v="0.10380241352463575"/>
  </r>
  <r>
    <n v="4886"/>
    <x v="4679"/>
    <d v="2024-09-10T00:00:00"/>
    <x v="1"/>
    <x v="3"/>
    <x v="1"/>
    <s v="Unkown"/>
    <x v="1"/>
    <x v="2"/>
    <x v="7"/>
    <n v="5"/>
    <x v="1"/>
    <n v="149"/>
    <x v="2"/>
    <x v="258"/>
    <n v="134.1"/>
    <n v="0.4624161073825504"/>
    <n v="68.900000000000006"/>
    <n v="0.10275913497390009"/>
  </r>
  <r>
    <n v="4887"/>
    <x v="4680"/>
    <d v="2024-05-05T00:00:00"/>
    <x v="1"/>
    <x v="7"/>
    <x v="2"/>
    <s v="Unkown"/>
    <x v="2"/>
    <x v="0"/>
    <x v="1"/>
    <n v="1"/>
    <x v="2"/>
    <n v="799"/>
    <x v="1"/>
    <x v="14"/>
    <n v="799"/>
    <n v="0.22063829787234041"/>
    <n v="176.29"/>
    <n v="0.22063829787234041"/>
  </r>
  <r>
    <n v="4888"/>
    <x v="4681"/>
    <d v="2025-04-08T00:00:00"/>
    <x v="0"/>
    <x v="2"/>
    <x v="3"/>
    <s v="CUST1763"/>
    <x v="0"/>
    <x v="1"/>
    <x v="6"/>
    <n v="3"/>
    <x v="2"/>
    <n v="199"/>
    <x v="0"/>
    <x v="114"/>
    <n v="189.04999999999998"/>
    <n v="0.62587939698492456"/>
    <n v="124.55"/>
    <n v="0.21960680595962268"/>
  </r>
  <r>
    <n v="4889"/>
    <x v="4682"/>
    <d v="2025-09-12T00:00:00"/>
    <x v="0"/>
    <x v="3"/>
    <x v="2"/>
    <s v="Unkown"/>
    <x v="1"/>
    <x v="0"/>
    <x v="6"/>
    <n v="8"/>
    <x v="0"/>
    <n v="499"/>
    <x v="1"/>
    <x v="30"/>
    <n v="499"/>
    <n v="2.2427655310621244"/>
    <n v="1119.1400000000001"/>
    <n v="0.28034569138276555"/>
  </r>
  <r>
    <n v="4890"/>
    <x v="4683"/>
    <d v="2024-05-01T00:00:00"/>
    <x v="1"/>
    <x v="7"/>
    <x v="0"/>
    <s v="Unkown"/>
    <x v="0"/>
    <x v="1"/>
    <x v="4"/>
    <n v="7"/>
    <x v="0"/>
    <n v="499"/>
    <x v="3"/>
    <x v="37"/>
    <n v="424.15000000000003"/>
    <n v="1.0229458917835672"/>
    <n v="510.45"/>
    <n v="0.1719236792913558"/>
  </r>
  <r>
    <n v="4891"/>
    <x v="4684"/>
    <d v="2024-09-09T00:00:00"/>
    <x v="1"/>
    <x v="3"/>
    <x v="0"/>
    <s v="CUST1164"/>
    <x v="2"/>
    <x v="0"/>
    <x v="5"/>
    <n v="6"/>
    <x v="1"/>
    <n v="99"/>
    <x v="1"/>
    <x v="155"/>
    <n v="99"/>
    <n v="1.5582828282828285"/>
    <n v="154.27000000000001"/>
    <n v="0.25971380471380473"/>
  </r>
  <r>
    <n v="4892"/>
    <x v="4685"/>
    <d v="2025-09-06T00:00:00"/>
    <x v="0"/>
    <x v="3"/>
    <x v="3"/>
    <s v="CUST1940"/>
    <x v="2"/>
    <x v="1"/>
    <x v="7"/>
    <n v="10"/>
    <x v="0"/>
    <n v="299"/>
    <x v="2"/>
    <x v="27"/>
    <n v="269.10000000000002"/>
    <n v="0.85648829431438123"/>
    <n v="256.08999999999997"/>
    <n v="9.516536603493124E-2"/>
  </r>
  <r>
    <n v="4893"/>
    <x v="4686"/>
    <d v="2025-02-19T00:00:00"/>
    <x v="0"/>
    <x v="1"/>
    <x v="0"/>
    <s v="CUST1853"/>
    <x v="2"/>
    <x v="2"/>
    <x v="1"/>
    <n v="3"/>
    <x v="2"/>
    <n v="199"/>
    <x v="1"/>
    <x v="85"/>
    <n v="199"/>
    <n v="0.26994974874371858"/>
    <n v="53.72"/>
    <n v="8.998324958123953E-2"/>
  </r>
  <r>
    <n v="4894"/>
    <x v="4687"/>
    <d v="2025-06-27T00:00:00"/>
    <x v="0"/>
    <x v="0"/>
    <x v="3"/>
    <s v="Unkown"/>
    <x v="2"/>
    <x v="1"/>
    <x v="6"/>
    <n v="7"/>
    <x v="0"/>
    <n v="999"/>
    <x v="3"/>
    <x v="90"/>
    <n v="849.15"/>
    <n v="1.4571671671671671"/>
    <n v="1455.71"/>
    <n v="0.2449020449020449"/>
  </r>
  <r>
    <n v="4895"/>
    <x v="4688"/>
    <d v="2025-08-10T00:00:00"/>
    <x v="0"/>
    <x v="5"/>
    <x v="1"/>
    <s v="Unkown"/>
    <x v="1"/>
    <x v="0"/>
    <x v="6"/>
    <n v="7"/>
    <x v="0"/>
    <n v="99"/>
    <x v="1"/>
    <x v="36"/>
    <n v="99"/>
    <n v="1.3084848484848484"/>
    <n v="129.54"/>
    <n v="0.18692640692640691"/>
  </r>
  <r>
    <n v="4896"/>
    <x v="4689"/>
    <d v="2025-04-30T00:00:00"/>
    <x v="0"/>
    <x v="2"/>
    <x v="2"/>
    <s v="Unkown"/>
    <x v="2"/>
    <x v="1"/>
    <x v="7"/>
    <n v="2"/>
    <x v="2"/>
    <n v="99"/>
    <x v="1"/>
    <x v="99"/>
    <n v="99"/>
    <n v="0.1204040404040404"/>
    <n v="11.92"/>
    <n v="6.0202020202020201E-2"/>
  </r>
  <r>
    <n v="4897"/>
    <x v="4690"/>
    <d v="2025-05-28T00:00:00"/>
    <x v="0"/>
    <x v="7"/>
    <x v="3"/>
    <s v="Unkown"/>
    <x v="0"/>
    <x v="2"/>
    <x v="3"/>
    <n v="3"/>
    <x v="2"/>
    <n v="499"/>
    <x v="3"/>
    <x v="22"/>
    <n v="424.15000000000003"/>
    <n v="0.65"/>
    <n v="324.35000000000002"/>
    <n v="0.25490196078431371"/>
  </r>
  <r>
    <n v="4898"/>
    <x v="4691"/>
    <d v="2024-11-27T00:00:00"/>
    <x v="1"/>
    <x v="10"/>
    <x v="3"/>
    <s v="Unkown"/>
    <x v="0"/>
    <x v="2"/>
    <x v="4"/>
    <n v="10"/>
    <x v="0"/>
    <n v="999"/>
    <x v="1"/>
    <x v="58"/>
    <n v="999"/>
    <n v="2.7639439439439437"/>
    <n v="2761.18"/>
    <n v="0.27639439439439439"/>
  </r>
  <r>
    <n v="4899"/>
    <x v="4692"/>
    <d v="2025-01-27T00:00:00"/>
    <x v="0"/>
    <x v="9"/>
    <x v="0"/>
    <s v="Unkown"/>
    <x v="0"/>
    <x v="1"/>
    <x v="5"/>
    <n v="10"/>
    <x v="0"/>
    <n v="799"/>
    <x v="1"/>
    <x v="223"/>
    <n v="799"/>
    <n v="1.9875344180225281"/>
    <n v="1588.04"/>
    <n v="0.19875344180225282"/>
  </r>
  <r>
    <n v="4900"/>
    <x v="4693"/>
    <d v="2024-01-27T00:00:00"/>
    <x v="1"/>
    <x v="9"/>
    <x v="3"/>
    <s v="Unkown"/>
    <x v="2"/>
    <x v="1"/>
    <x v="4"/>
    <n v="8"/>
    <x v="0"/>
    <n v="499"/>
    <x v="1"/>
    <x v="30"/>
    <n v="499"/>
    <n v="0.6809819639278557"/>
    <n v="339.81"/>
    <n v="8.5122745490981963E-2"/>
  </r>
  <r>
    <n v="4901"/>
    <x v="4694"/>
    <d v="2024-08-12T00:00:00"/>
    <x v="1"/>
    <x v="5"/>
    <x v="3"/>
    <s v="Unkown"/>
    <x v="0"/>
    <x v="0"/>
    <x v="1"/>
    <n v="3"/>
    <x v="2"/>
    <n v="799"/>
    <x v="2"/>
    <x v="122"/>
    <n v="719.1"/>
    <n v="0.78516896120150192"/>
    <n v="627.35"/>
    <n v="0.29080331896351919"/>
  </r>
  <r>
    <n v="4902"/>
    <x v="4695"/>
    <d v="2024-05-31T00:00:00"/>
    <x v="1"/>
    <x v="7"/>
    <x v="0"/>
    <s v="Unkown"/>
    <x v="2"/>
    <x v="2"/>
    <x v="6"/>
    <n v="9"/>
    <x v="0"/>
    <n v="799"/>
    <x v="1"/>
    <x v="24"/>
    <n v="799"/>
    <n v="1.4912140175219024"/>
    <n v="1191.48"/>
    <n v="0.16569044639132249"/>
  </r>
  <r>
    <n v="4903"/>
    <x v="4696"/>
    <d v="2025-08-09T00:00:00"/>
    <x v="0"/>
    <x v="5"/>
    <x v="1"/>
    <s v="Unkown"/>
    <x v="0"/>
    <x v="2"/>
    <x v="1"/>
    <n v="8"/>
    <x v="0"/>
    <n v="799"/>
    <x v="3"/>
    <x v="230"/>
    <n v="679.15"/>
    <n v="1.5361702127659576"/>
    <n v="1227.4000000000001"/>
    <n v="0.22590738423028789"/>
  </r>
  <r>
    <n v="4904"/>
    <x v="4697"/>
    <d v="2025-01-14T00:00:00"/>
    <x v="0"/>
    <x v="9"/>
    <x v="2"/>
    <s v="Unkown"/>
    <x v="0"/>
    <x v="1"/>
    <x v="4"/>
    <n v="7"/>
    <x v="0"/>
    <n v="199"/>
    <x v="3"/>
    <x v="94"/>
    <n v="169.15"/>
    <n v="0.83437185929648239"/>
    <n v="166.04"/>
    <n v="0.1402305645876441"/>
  </r>
  <r>
    <n v="4905"/>
    <x v="4698"/>
    <d v="2025-08-22T00:00:00"/>
    <x v="0"/>
    <x v="5"/>
    <x v="0"/>
    <s v="Unkown"/>
    <x v="2"/>
    <x v="0"/>
    <x v="5"/>
    <n v="8"/>
    <x v="0"/>
    <n v="299"/>
    <x v="3"/>
    <x v="144"/>
    <n v="254.15"/>
    <n v="1.6602341137123746"/>
    <n v="496.41"/>
    <n v="0.24415207554593746"/>
  </r>
  <r>
    <n v="4906"/>
    <x v="4699"/>
    <d v="2025-08-04T00:00:00"/>
    <x v="0"/>
    <x v="5"/>
    <x v="2"/>
    <s v="CUST2131"/>
    <x v="0"/>
    <x v="0"/>
    <x v="5"/>
    <n v="3"/>
    <x v="2"/>
    <n v="99"/>
    <x v="0"/>
    <x v="101"/>
    <n v="94.05"/>
    <n v="0.4209090909090909"/>
    <n v="41.67"/>
    <n v="0.14768740031897928"/>
  </r>
  <r>
    <n v="4907"/>
    <x v="4700"/>
    <d v="2024-10-14T00:00:00"/>
    <x v="1"/>
    <x v="11"/>
    <x v="2"/>
    <s v="Unkown"/>
    <x v="0"/>
    <x v="1"/>
    <x v="2"/>
    <n v="5"/>
    <x v="1"/>
    <n v="199"/>
    <x v="3"/>
    <x v="44"/>
    <n v="169.15"/>
    <n v="0.95221105527638195"/>
    <n v="189.49"/>
    <n v="0.22404966006503105"/>
  </r>
  <r>
    <n v="4908"/>
    <x v="4701"/>
    <d v="2025-10-01T00:00:00"/>
    <x v="0"/>
    <x v="11"/>
    <x v="3"/>
    <s v="Unkown"/>
    <x v="2"/>
    <x v="2"/>
    <x v="1"/>
    <n v="10"/>
    <x v="0"/>
    <n v="299"/>
    <x v="1"/>
    <x v="256"/>
    <n v="299"/>
    <n v="2.7217725752508359"/>
    <n v="813.81"/>
    <n v="0.27217725752508359"/>
  </r>
  <r>
    <n v="4909"/>
    <x v="4702"/>
    <d v="2025-10-21T00:00:00"/>
    <x v="0"/>
    <x v="11"/>
    <x v="0"/>
    <s v="CUST1872"/>
    <x v="0"/>
    <x v="0"/>
    <x v="1"/>
    <n v="5"/>
    <x v="1"/>
    <n v="199"/>
    <x v="1"/>
    <x v="86"/>
    <n v="199"/>
    <n v="0.78301507537688442"/>
    <n v="155.82"/>
    <n v="0.15660301507537688"/>
  </r>
  <r>
    <n v="4910"/>
    <x v="4703"/>
    <d v="2024-07-14T00:00:00"/>
    <x v="1"/>
    <x v="4"/>
    <x v="0"/>
    <s v="CUST1170"/>
    <x v="0"/>
    <x v="1"/>
    <x v="1"/>
    <n v="6"/>
    <x v="1"/>
    <n v="149"/>
    <x v="1"/>
    <x v="81"/>
    <n v="149"/>
    <n v="1.2740268456375841"/>
    <n v="189.83"/>
    <n v="0.212337807606264"/>
  </r>
  <r>
    <n v="4911"/>
    <x v="4704"/>
    <d v="2024-10-18T00:00:00"/>
    <x v="1"/>
    <x v="11"/>
    <x v="2"/>
    <s v="Unkown"/>
    <x v="2"/>
    <x v="0"/>
    <x v="3"/>
    <n v="1"/>
    <x v="2"/>
    <n v="149"/>
    <x v="1"/>
    <x v="7"/>
    <n v="149"/>
    <n v="0.13181208053691276"/>
    <n v="19.64"/>
    <n v="0.13181208053691276"/>
  </r>
  <r>
    <n v="4912"/>
    <x v="4705"/>
    <d v="2024-12-27T00:00:00"/>
    <x v="1"/>
    <x v="6"/>
    <x v="0"/>
    <s v="Unkown"/>
    <x v="1"/>
    <x v="2"/>
    <x v="7"/>
    <n v="6"/>
    <x v="1"/>
    <n v="799"/>
    <x v="1"/>
    <x v="63"/>
    <n v="799"/>
    <n v="1.5089486858573218"/>
    <n v="1205.6500000000001"/>
    <n v="0.25149144764288694"/>
  </r>
  <r>
    <n v="4913"/>
    <x v="4706"/>
    <d v="2024-02-06T00:00:00"/>
    <x v="1"/>
    <x v="1"/>
    <x v="0"/>
    <s v="Unkown"/>
    <x v="2"/>
    <x v="0"/>
    <x v="1"/>
    <n v="5"/>
    <x v="1"/>
    <n v="499"/>
    <x v="3"/>
    <x v="10"/>
    <n v="424.15"/>
    <n v="0.31749498997995995"/>
    <n v="158.43"/>
    <n v="7.470470352469645E-2"/>
  </r>
  <r>
    <n v="4914"/>
    <x v="4707"/>
    <d v="2024-11-14T00:00:00"/>
    <x v="1"/>
    <x v="10"/>
    <x v="1"/>
    <s v="Unkown"/>
    <x v="0"/>
    <x v="2"/>
    <x v="3"/>
    <n v="2"/>
    <x v="2"/>
    <n v="799"/>
    <x v="1"/>
    <x v="38"/>
    <n v="799"/>
    <n v="0.46319148936170207"/>
    <n v="370.09"/>
    <n v="0.23159574468085103"/>
  </r>
  <r>
    <n v="4915"/>
    <x v="4708"/>
    <d v="2025-07-30T00:00:00"/>
    <x v="0"/>
    <x v="4"/>
    <x v="2"/>
    <s v="Unkown"/>
    <x v="0"/>
    <x v="2"/>
    <x v="4"/>
    <n v="4"/>
    <x v="1"/>
    <n v="199"/>
    <x v="1"/>
    <x v="1"/>
    <n v="199"/>
    <n v="0.6063316582914573"/>
    <n v="120.66"/>
    <n v="0.15158291457286432"/>
  </r>
  <r>
    <n v="4916"/>
    <x v="4709"/>
    <d v="2025-08-31T00:00:00"/>
    <x v="0"/>
    <x v="5"/>
    <x v="3"/>
    <s v="Unkown"/>
    <x v="1"/>
    <x v="1"/>
    <x v="3"/>
    <n v="4"/>
    <x v="1"/>
    <n v="149"/>
    <x v="2"/>
    <x v="255"/>
    <n v="134.1"/>
    <n v="0.83416107382550342"/>
    <n v="124.29"/>
    <n v="0.23171140939597318"/>
  </r>
  <r>
    <n v="4917"/>
    <x v="4710"/>
    <d v="2025-09-22T00:00:00"/>
    <x v="0"/>
    <x v="3"/>
    <x v="3"/>
    <s v="Unkown"/>
    <x v="1"/>
    <x v="2"/>
    <x v="4"/>
    <n v="5"/>
    <x v="1"/>
    <n v="799"/>
    <x v="1"/>
    <x v="100"/>
    <n v="799"/>
    <n v="1.0780600750938674"/>
    <n v="861.37"/>
    <n v="0.21561201501877347"/>
  </r>
  <r>
    <n v="4918"/>
    <x v="4711"/>
    <d v="2024-08-18T00:00:00"/>
    <x v="1"/>
    <x v="5"/>
    <x v="3"/>
    <s v="Unkown"/>
    <x v="2"/>
    <x v="0"/>
    <x v="7"/>
    <n v="6"/>
    <x v="1"/>
    <n v="999"/>
    <x v="1"/>
    <x v="166"/>
    <n v="999"/>
    <n v="1.1765965965965968"/>
    <n v="1175.42"/>
    <n v="0.19609943276609945"/>
  </r>
  <r>
    <n v="4919"/>
    <x v="4712"/>
    <d v="2025-10-09T00:00:00"/>
    <x v="0"/>
    <x v="11"/>
    <x v="0"/>
    <s v="Unkown"/>
    <x v="1"/>
    <x v="2"/>
    <x v="4"/>
    <n v="8"/>
    <x v="0"/>
    <n v="299"/>
    <x v="0"/>
    <x v="231"/>
    <n v="284.05"/>
    <n v="1.5442809364548495"/>
    <n v="461.74"/>
    <n v="0.2031948600598486"/>
  </r>
  <r>
    <n v="4920"/>
    <x v="4713"/>
    <d v="2025-10-30T00:00:00"/>
    <x v="0"/>
    <x v="11"/>
    <x v="2"/>
    <s v="Unkown"/>
    <x v="2"/>
    <x v="0"/>
    <x v="2"/>
    <n v="5"/>
    <x v="1"/>
    <n v="199"/>
    <x v="3"/>
    <x v="44"/>
    <n v="169.15"/>
    <n v="1.2252261306532664"/>
    <n v="243.82"/>
    <n v="0.2882885013301803"/>
  </r>
  <r>
    <n v="4921"/>
    <x v="4714"/>
    <d v="2024-01-01T00:00:00"/>
    <x v="1"/>
    <x v="9"/>
    <x v="0"/>
    <s v="CUST1194"/>
    <x v="1"/>
    <x v="0"/>
    <x v="7"/>
    <n v="9"/>
    <x v="0"/>
    <n v="199"/>
    <x v="2"/>
    <x v="2"/>
    <n v="179.10000000000002"/>
    <n v="0.44291457286432162"/>
    <n v="88.14"/>
    <n v="5.4680811464731062E-2"/>
  </r>
  <r>
    <n v="4922"/>
    <x v="4715"/>
    <d v="2025-11-28T00:00:00"/>
    <x v="0"/>
    <x v="10"/>
    <x v="2"/>
    <s v="Unkown"/>
    <x v="2"/>
    <x v="1"/>
    <x v="7"/>
    <n v="7"/>
    <x v="0"/>
    <n v="999"/>
    <x v="1"/>
    <x v="75"/>
    <n v="999"/>
    <n v="2.0198098098098098"/>
    <n v="2017.79"/>
    <n v="0.28854425854425853"/>
  </r>
  <r>
    <n v="4923"/>
    <x v="4716"/>
    <d v="2024-06-07T00:00:00"/>
    <x v="1"/>
    <x v="0"/>
    <x v="3"/>
    <s v="Unkown"/>
    <x v="1"/>
    <x v="2"/>
    <x v="4"/>
    <n v="1"/>
    <x v="2"/>
    <n v="499"/>
    <x v="0"/>
    <x v="171"/>
    <n v="474.05"/>
    <n v="0.24422845691382766"/>
    <n v="121.87"/>
    <n v="0.25708258622508173"/>
  </r>
  <r>
    <n v="4924"/>
    <x v="4717"/>
    <d v="2025-04-29T00:00:00"/>
    <x v="0"/>
    <x v="2"/>
    <x v="2"/>
    <s v="Unkown"/>
    <x v="0"/>
    <x v="0"/>
    <x v="6"/>
    <n v="4"/>
    <x v="1"/>
    <n v="799"/>
    <x v="2"/>
    <x v="31"/>
    <n v="719.1"/>
    <n v="1.0047559449311638"/>
    <n v="802.8"/>
    <n v="0.27909887359198998"/>
  </r>
  <r>
    <n v="4925"/>
    <x v="4718"/>
    <d v="2024-09-17T00:00:00"/>
    <x v="1"/>
    <x v="3"/>
    <x v="1"/>
    <s v="Unkown"/>
    <x v="0"/>
    <x v="2"/>
    <x v="4"/>
    <n v="4"/>
    <x v="1"/>
    <n v="199"/>
    <x v="2"/>
    <x v="173"/>
    <n v="179.1"/>
    <n v="0.66276381909547732"/>
    <n v="131.88999999999999"/>
    <n v="0.18410106085985481"/>
  </r>
  <r>
    <n v="4926"/>
    <x v="4719"/>
    <d v="2025-06-14T00:00:00"/>
    <x v="0"/>
    <x v="0"/>
    <x v="3"/>
    <s v="Unkown"/>
    <x v="1"/>
    <x v="2"/>
    <x v="6"/>
    <n v="4"/>
    <x v="1"/>
    <n v="799"/>
    <x v="0"/>
    <x v="167"/>
    <n v="759.05"/>
    <n v="1.051026282853567"/>
    <n v="839.77"/>
    <n v="0.27658586390883344"/>
  </r>
  <r>
    <n v="4927"/>
    <x v="4720"/>
    <d v="2024-11-16T00:00:00"/>
    <x v="1"/>
    <x v="10"/>
    <x v="1"/>
    <s v="CUST2305"/>
    <x v="2"/>
    <x v="2"/>
    <x v="2"/>
    <n v="9"/>
    <x v="0"/>
    <n v="499"/>
    <x v="1"/>
    <x v="15"/>
    <n v="499"/>
    <n v="1.3468737474949901"/>
    <n v="672.09"/>
    <n v="0.14965263861055444"/>
  </r>
  <r>
    <n v="4928"/>
    <x v="4721"/>
    <d v="2024-04-07T00:00:00"/>
    <x v="1"/>
    <x v="2"/>
    <x v="3"/>
    <s v="Unkown"/>
    <x v="0"/>
    <x v="1"/>
    <x v="1"/>
    <n v="8"/>
    <x v="0"/>
    <n v="499"/>
    <x v="0"/>
    <x v="192"/>
    <n v="474.05"/>
    <n v="1.4682565130260521"/>
    <n v="732.66"/>
    <n v="0.19319164645079631"/>
  </r>
  <r>
    <n v="4929"/>
    <x v="4722"/>
    <d v="2025-06-06T00:00:00"/>
    <x v="0"/>
    <x v="0"/>
    <x v="0"/>
    <s v="Unkown"/>
    <x v="0"/>
    <x v="0"/>
    <x v="3"/>
    <n v="6"/>
    <x v="1"/>
    <n v="99"/>
    <x v="2"/>
    <x v="197"/>
    <n v="89.100000000000009"/>
    <n v="0.58373737373737378"/>
    <n v="57.79"/>
    <n v="0.1080995136550692"/>
  </r>
  <r>
    <n v="4930"/>
    <x v="4723"/>
    <d v="2024-08-05T00:00:00"/>
    <x v="1"/>
    <x v="5"/>
    <x v="1"/>
    <s v="Unkown"/>
    <x v="1"/>
    <x v="1"/>
    <x v="1"/>
    <n v="5"/>
    <x v="1"/>
    <n v="499"/>
    <x v="1"/>
    <x v="175"/>
    <n v="499"/>
    <n v="1.057374749498998"/>
    <n v="527.63"/>
    <n v="0.21147494989979959"/>
  </r>
  <r>
    <n v="4931"/>
    <x v="4724"/>
    <d v="2025-05-22T00:00:00"/>
    <x v="0"/>
    <x v="7"/>
    <x v="0"/>
    <s v="CUST2129"/>
    <x v="0"/>
    <x v="1"/>
    <x v="1"/>
    <n v="8"/>
    <x v="0"/>
    <n v="299"/>
    <x v="2"/>
    <x v="211"/>
    <n v="269.10000000000002"/>
    <n v="1.1079933110367894"/>
    <n v="331.29"/>
    <n v="0.15388795986622072"/>
  </r>
  <r>
    <n v="4932"/>
    <x v="4725"/>
    <d v="2024-09-08T00:00:00"/>
    <x v="1"/>
    <x v="3"/>
    <x v="0"/>
    <s v="Unkown"/>
    <x v="0"/>
    <x v="1"/>
    <x v="0"/>
    <n v="4"/>
    <x v="1"/>
    <n v="499"/>
    <x v="1"/>
    <x v="224"/>
    <n v="499"/>
    <n v="0.70793587174348693"/>
    <n v="353.26"/>
    <n v="0.17698396793587173"/>
  </r>
  <r>
    <n v="4933"/>
    <x v="4726"/>
    <d v="2024-03-08T00:00:00"/>
    <x v="1"/>
    <x v="8"/>
    <x v="1"/>
    <s v="Unkown"/>
    <x v="0"/>
    <x v="2"/>
    <x v="0"/>
    <n v="4"/>
    <x v="1"/>
    <n v="499"/>
    <x v="2"/>
    <x v="142"/>
    <n v="449.1"/>
    <n v="0.21623246492985973"/>
    <n v="107.9"/>
    <n v="6.0064573591627701E-2"/>
  </r>
  <r>
    <n v="4934"/>
    <x v="4727"/>
    <d v="2024-06-02T00:00:00"/>
    <x v="1"/>
    <x v="0"/>
    <x v="0"/>
    <s v="Unkown"/>
    <x v="2"/>
    <x v="0"/>
    <x v="3"/>
    <n v="10"/>
    <x v="0"/>
    <n v="99"/>
    <x v="3"/>
    <x v="226"/>
    <n v="84.15"/>
    <n v="0.85262626262626262"/>
    <n v="84.41"/>
    <n v="0.10030897207367795"/>
  </r>
  <r>
    <n v="4935"/>
    <x v="4728"/>
    <d v="2024-02-09T00:00:00"/>
    <x v="1"/>
    <x v="1"/>
    <x v="0"/>
    <s v="CUST1370"/>
    <x v="2"/>
    <x v="2"/>
    <x v="2"/>
    <n v="7"/>
    <x v="0"/>
    <n v="149"/>
    <x v="2"/>
    <x v="146"/>
    <n v="134.1"/>
    <n v="1.1710067114093958"/>
    <n v="174.48"/>
    <n v="0.18587408117609458"/>
  </r>
  <r>
    <n v="4936"/>
    <x v="4729"/>
    <d v="2024-09-30T00:00:00"/>
    <x v="1"/>
    <x v="3"/>
    <x v="3"/>
    <s v="Unkown"/>
    <x v="0"/>
    <x v="1"/>
    <x v="7"/>
    <n v="5"/>
    <x v="1"/>
    <n v="799"/>
    <x v="3"/>
    <x v="222"/>
    <n v="679.15"/>
    <n v="1.1138297872340426"/>
    <n v="889.95"/>
    <n v="0.26207759699624533"/>
  </r>
  <r>
    <n v="4937"/>
    <x v="4730"/>
    <d v="2024-04-14T00:00:00"/>
    <x v="1"/>
    <x v="2"/>
    <x v="3"/>
    <s v="Unkown"/>
    <x v="1"/>
    <x v="1"/>
    <x v="1"/>
    <n v="1"/>
    <x v="2"/>
    <n v="149"/>
    <x v="1"/>
    <x v="7"/>
    <n v="149"/>
    <n v="0.27335570469798653"/>
    <n v="40.729999999999997"/>
    <n v="0.27335570469798653"/>
  </r>
  <r>
    <n v="4938"/>
    <x v="4731"/>
    <d v="2024-11-30T00:00:00"/>
    <x v="1"/>
    <x v="10"/>
    <x v="0"/>
    <s v="Unkown"/>
    <x v="1"/>
    <x v="1"/>
    <x v="2"/>
    <n v="5"/>
    <x v="1"/>
    <n v="499"/>
    <x v="1"/>
    <x v="175"/>
    <n v="499"/>
    <n v="0.92106212424849698"/>
    <n v="459.61"/>
    <n v="0.18421242484969941"/>
  </r>
  <r>
    <n v="4939"/>
    <x v="4732"/>
    <d v="2025-08-09T00:00:00"/>
    <x v="0"/>
    <x v="5"/>
    <x v="3"/>
    <s v="Unkown"/>
    <x v="0"/>
    <x v="1"/>
    <x v="7"/>
    <n v="8"/>
    <x v="0"/>
    <n v="499"/>
    <x v="0"/>
    <x v="192"/>
    <n v="474.05"/>
    <n v="0.75779559118236473"/>
    <n v="378.14"/>
    <n v="9.9709946208205877E-2"/>
  </r>
  <r>
    <n v="4940"/>
    <x v="4733"/>
    <d v="2024-06-04T00:00:00"/>
    <x v="1"/>
    <x v="0"/>
    <x v="0"/>
    <s v="Unkown"/>
    <x v="0"/>
    <x v="2"/>
    <x v="6"/>
    <n v="1"/>
    <x v="2"/>
    <n v="199"/>
    <x v="2"/>
    <x v="242"/>
    <n v="179.1"/>
    <n v="0.19884422110552763"/>
    <n v="39.57"/>
    <n v="0.22093802345058627"/>
  </r>
  <r>
    <n v="4942"/>
    <x v="4734"/>
    <d v="2024-02-15T00:00:00"/>
    <x v="1"/>
    <x v="1"/>
    <x v="3"/>
    <s v="Unkown"/>
    <x v="0"/>
    <x v="2"/>
    <x v="4"/>
    <n v="2"/>
    <x v="2"/>
    <n v="149"/>
    <x v="0"/>
    <x v="243"/>
    <n v="141.55000000000001"/>
    <n v="0.33999999999999997"/>
    <n v="50.66"/>
    <n v="0.1789473684210526"/>
  </r>
  <r>
    <n v="4943"/>
    <x v="4735"/>
    <d v="2025-03-10T00:00:00"/>
    <x v="0"/>
    <x v="8"/>
    <x v="3"/>
    <s v="Unkown"/>
    <x v="0"/>
    <x v="1"/>
    <x v="5"/>
    <n v="7"/>
    <x v="0"/>
    <n v="799"/>
    <x v="1"/>
    <x v="199"/>
    <n v="799"/>
    <n v="0.72057571964956202"/>
    <n v="575.74"/>
    <n v="0.102939388521366"/>
  </r>
  <r>
    <n v="4944"/>
    <x v="4736"/>
    <d v="2024-10-11T00:00:00"/>
    <x v="1"/>
    <x v="11"/>
    <x v="3"/>
    <s v="Unkown"/>
    <x v="0"/>
    <x v="0"/>
    <x v="5"/>
    <n v="4"/>
    <x v="1"/>
    <n v="299"/>
    <x v="1"/>
    <x v="49"/>
    <n v="299"/>
    <n v="0.21153846153846154"/>
    <n v="63.25"/>
    <n v="5.2884615384615384E-2"/>
  </r>
  <r>
    <n v="4945"/>
    <x v="4737"/>
    <d v="2024-04-26T00:00:00"/>
    <x v="1"/>
    <x v="2"/>
    <x v="0"/>
    <s v="Unkown"/>
    <x v="2"/>
    <x v="2"/>
    <x v="2"/>
    <n v="9"/>
    <x v="0"/>
    <n v="99"/>
    <x v="1"/>
    <x v="117"/>
    <n v="99"/>
    <n v="0.94111111111111112"/>
    <n v="93.17"/>
    <n v="0.1045679012345679"/>
  </r>
  <r>
    <n v="4946"/>
    <x v="4738"/>
    <d v="2025-05-06T00:00:00"/>
    <x v="0"/>
    <x v="7"/>
    <x v="3"/>
    <s v="Unkown"/>
    <x v="0"/>
    <x v="1"/>
    <x v="5"/>
    <n v="6"/>
    <x v="1"/>
    <n v="199"/>
    <x v="0"/>
    <x v="235"/>
    <n v="189.04999999999998"/>
    <n v="1.6129648241206032"/>
    <n v="320.98"/>
    <n v="0.28297628493343913"/>
  </r>
  <r>
    <n v="4947"/>
    <x v="4739"/>
    <d v="2025-11-02T00:00:00"/>
    <x v="0"/>
    <x v="10"/>
    <x v="3"/>
    <s v="Unkown"/>
    <x v="1"/>
    <x v="1"/>
    <x v="1"/>
    <n v="9"/>
    <x v="0"/>
    <n v="999"/>
    <x v="2"/>
    <x v="265"/>
    <n v="899.09999999999991"/>
    <n v="1.038968968968969"/>
    <n v="1037.93"/>
    <n v="0.12826777394678632"/>
  </r>
  <r>
    <n v="4948"/>
    <x v="4740"/>
    <d v="2025-08-31T00:00:00"/>
    <x v="0"/>
    <x v="5"/>
    <x v="0"/>
    <s v="Unkown"/>
    <x v="1"/>
    <x v="0"/>
    <x v="5"/>
    <n v="7"/>
    <x v="0"/>
    <n v="199"/>
    <x v="2"/>
    <x v="169"/>
    <n v="179.1"/>
    <n v="1.5227135678391959"/>
    <n v="303.02"/>
    <n v="0.24170056632368186"/>
  </r>
  <r>
    <n v="4949"/>
    <x v="4741"/>
    <d v="2025-11-11T00:00:00"/>
    <x v="0"/>
    <x v="10"/>
    <x v="0"/>
    <s v="Unkown"/>
    <x v="1"/>
    <x v="1"/>
    <x v="1"/>
    <n v="5"/>
    <x v="1"/>
    <n v="299"/>
    <x v="0"/>
    <x v="208"/>
    <n v="284.05"/>
    <n v="0.68183946488294311"/>
    <n v="203.87"/>
    <n v="0.14354515050167224"/>
  </r>
  <r>
    <n v="4950"/>
    <x v="4742"/>
    <d v="2025-06-22T00:00:00"/>
    <x v="0"/>
    <x v="0"/>
    <x v="0"/>
    <s v="Unkown"/>
    <x v="2"/>
    <x v="2"/>
    <x v="6"/>
    <n v="7"/>
    <x v="0"/>
    <n v="799"/>
    <x v="2"/>
    <x v="202"/>
    <n v="719.1"/>
    <n v="0.37762202753441804"/>
    <n v="301.72000000000003"/>
    <n v="5.9940004370542553E-2"/>
  </r>
  <r>
    <n v="4951"/>
    <x v="4743"/>
    <d v="2025-10-11T00:00:00"/>
    <x v="0"/>
    <x v="11"/>
    <x v="3"/>
    <s v="CUST2630"/>
    <x v="2"/>
    <x v="2"/>
    <x v="3"/>
    <n v="1"/>
    <x v="2"/>
    <n v="149"/>
    <x v="2"/>
    <x v="206"/>
    <n v="134.1"/>
    <n v="8.5436241610738262E-2"/>
    <n v="12.73"/>
    <n v="9.4929157345264734E-2"/>
  </r>
  <r>
    <n v="4952"/>
    <x v="4744"/>
    <d v="2025-10-21T00:00:00"/>
    <x v="0"/>
    <x v="11"/>
    <x v="1"/>
    <s v="Unkown"/>
    <x v="1"/>
    <x v="0"/>
    <x v="7"/>
    <n v="8"/>
    <x v="0"/>
    <n v="199"/>
    <x v="1"/>
    <x v="128"/>
    <n v="199"/>
    <n v="0.44819095477386933"/>
    <n v="89.19"/>
    <n v="5.6023869346733667E-2"/>
  </r>
  <r>
    <n v="4953"/>
    <x v="4745"/>
    <d v="2025-07-31T00:00:00"/>
    <x v="0"/>
    <x v="4"/>
    <x v="3"/>
    <s v="CUST1614"/>
    <x v="2"/>
    <x v="2"/>
    <x v="6"/>
    <n v="10"/>
    <x v="0"/>
    <n v="99"/>
    <x v="2"/>
    <x v="117"/>
    <n v="89.1"/>
    <n v="2.2868686868686869"/>
    <n v="226.4"/>
    <n v="0.25409652076318745"/>
  </r>
  <r>
    <n v="4954"/>
    <x v="4746"/>
    <d v="2024-04-13T00:00:00"/>
    <x v="1"/>
    <x v="2"/>
    <x v="0"/>
    <s v="CUST1815"/>
    <x v="2"/>
    <x v="0"/>
    <x v="4"/>
    <n v="6"/>
    <x v="1"/>
    <n v="149"/>
    <x v="1"/>
    <x v="81"/>
    <n v="149"/>
    <n v="1.2153691275167786"/>
    <n v="181.09"/>
    <n v="0.20256152125279642"/>
  </r>
  <r>
    <n v="4955"/>
    <x v="4747"/>
    <d v="2025-06-24T00:00:00"/>
    <x v="0"/>
    <x v="0"/>
    <x v="0"/>
    <s v="Unkown"/>
    <x v="0"/>
    <x v="0"/>
    <x v="4"/>
    <n v="8"/>
    <x v="0"/>
    <n v="499"/>
    <x v="0"/>
    <x v="192"/>
    <n v="474.05"/>
    <n v="1.8633867735470944"/>
    <n v="929.83"/>
    <n v="0.24518247020356504"/>
  </r>
  <r>
    <n v="4956"/>
    <x v="4748"/>
    <d v="2024-10-04T00:00:00"/>
    <x v="1"/>
    <x v="11"/>
    <x v="1"/>
    <s v="CUST1711"/>
    <x v="2"/>
    <x v="1"/>
    <x v="6"/>
    <n v="8"/>
    <x v="0"/>
    <n v="299"/>
    <x v="3"/>
    <x v="144"/>
    <n v="254.15"/>
    <n v="1.0528428093645485"/>
    <n v="314.8"/>
    <n v="0.15482982490655126"/>
  </r>
  <r>
    <n v="4957"/>
    <x v="4749"/>
    <d v="2024-07-10T00:00:00"/>
    <x v="1"/>
    <x v="4"/>
    <x v="3"/>
    <s v="CUST2338"/>
    <x v="0"/>
    <x v="1"/>
    <x v="5"/>
    <n v="10"/>
    <x v="0"/>
    <n v="149"/>
    <x v="3"/>
    <x v="43"/>
    <n v="126.65"/>
    <n v="2.4078523489932886"/>
    <n v="358.77"/>
    <n v="0.2832767469403869"/>
  </r>
  <r>
    <n v="4958"/>
    <x v="4750"/>
    <d v="2025-12-09T00:00:00"/>
    <x v="0"/>
    <x v="6"/>
    <x v="3"/>
    <s v="Unkown"/>
    <x v="1"/>
    <x v="2"/>
    <x v="6"/>
    <n v="7"/>
    <x v="0"/>
    <n v="99"/>
    <x v="1"/>
    <x v="36"/>
    <n v="99"/>
    <n v="0.36878787878787878"/>
    <n v="36.51"/>
    <n v="5.268398268398268E-2"/>
  </r>
  <r>
    <n v="4959"/>
    <x v="4751"/>
    <d v="2024-12-08T00:00:00"/>
    <x v="1"/>
    <x v="6"/>
    <x v="0"/>
    <s v="Unkown"/>
    <x v="0"/>
    <x v="0"/>
    <x v="6"/>
    <n v="8"/>
    <x v="0"/>
    <n v="799"/>
    <x v="2"/>
    <x v="219"/>
    <n v="719.1"/>
    <n v="1.873316645807259"/>
    <n v="1496.78"/>
    <n v="0.26018286747323044"/>
  </r>
  <r>
    <n v="4960"/>
    <x v="4752"/>
    <d v="2024-11-17T00:00:00"/>
    <x v="1"/>
    <x v="10"/>
    <x v="0"/>
    <s v="Unkown"/>
    <x v="2"/>
    <x v="1"/>
    <x v="4"/>
    <n v="7"/>
    <x v="0"/>
    <n v="799"/>
    <x v="2"/>
    <x v="202"/>
    <n v="719.1"/>
    <n v="1.8774468085106382"/>
    <n v="1500.08"/>
    <n v="0.29800742992232354"/>
  </r>
  <r>
    <n v="4961"/>
    <x v="4753"/>
    <d v="2024-02-09T00:00:00"/>
    <x v="1"/>
    <x v="1"/>
    <x v="0"/>
    <s v="Unkown"/>
    <x v="2"/>
    <x v="1"/>
    <x v="0"/>
    <n v="4"/>
    <x v="1"/>
    <n v="499"/>
    <x v="3"/>
    <x v="139"/>
    <n v="424.15"/>
    <n v="0.90857715430861719"/>
    <n v="453.38"/>
    <n v="0.26722857479665213"/>
  </r>
  <r>
    <n v="4962"/>
    <x v="4754"/>
    <d v="2024-04-26T00:00:00"/>
    <x v="1"/>
    <x v="2"/>
    <x v="3"/>
    <s v="Unkown"/>
    <x v="2"/>
    <x v="2"/>
    <x v="1"/>
    <n v="5"/>
    <x v="1"/>
    <n v="499"/>
    <x v="3"/>
    <x v="10"/>
    <n v="424.15"/>
    <n v="1.1507815631262526"/>
    <n v="574.24"/>
    <n v="0.27077213250029469"/>
  </r>
  <r>
    <n v="4963"/>
    <x v="4755"/>
    <d v="2025-08-27T00:00:00"/>
    <x v="0"/>
    <x v="5"/>
    <x v="1"/>
    <s v="CUST1113"/>
    <x v="2"/>
    <x v="0"/>
    <x v="5"/>
    <n v="9"/>
    <x v="0"/>
    <n v="199"/>
    <x v="2"/>
    <x v="2"/>
    <n v="179.10000000000002"/>
    <n v="0.58944723618090455"/>
    <n v="117.3"/>
    <n v="7.2771263726037594E-2"/>
  </r>
  <r>
    <n v="4964"/>
    <x v="4756"/>
    <d v="2024-05-07T00:00:00"/>
    <x v="1"/>
    <x v="7"/>
    <x v="3"/>
    <s v="Unkown"/>
    <x v="0"/>
    <x v="0"/>
    <x v="7"/>
    <n v="10"/>
    <x v="0"/>
    <n v="199"/>
    <x v="2"/>
    <x v="110"/>
    <n v="179.1"/>
    <n v="2.109849246231156"/>
    <n v="419.86"/>
    <n v="0.23442769402568397"/>
  </r>
  <r>
    <n v="4965"/>
    <x v="4757"/>
    <d v="2024-04-12T00:00:00"/>
    <x v="1"/>
    <x v="2"/>
    <x v="0"/>
    <s v="Unkown"/>
    <x v="1"/>
    <x v="1"/>
    <x v="5"/>
    <n v="1"/>
    <x v="2"/>
    <n v="149"/>
    <x v="0"/>
    <x v="112"/>
    <n v="141.55000000000001"/>
    <n v="0.15489932885906038"/>
    <n v="23.08"/>
    <n v="0.16305192511480041"/>
  </r>
  <r>
    <n v="4966"/>
    <x v="4758"/>
    <d v="2025-01-31T00:00:00"/>
    <x v="0"/>
    <x v="9"/>
    <x v="3"/>
    <s v="Unkown"/>
    <x v="0"/>
    <x v="0"/>
    <x v="4"/>
    <n v="2"/>
    <x v="2"/>
    <n v="799"/>
    <x v="3"/>
    <x v="210"/>
    <n v="679.15"/>
    <n v="0.11600750938673342"/>
    <n v="92.69"/>
    <n v="6.8239711403960832E-2"/>
  </r>
  <r>
    <n v="4967"/>
    <x v="4759"/>
    <d v="2024-10-25T00:00:00"/>
    <x v="1"/>
    <x v="11"/>
    <x v="2"/>
    <s v="Unkown"/>
    <x v="1"/>
    <x v="0"/>
    <x v="1"/>
    <n v="3"/>
    <x v="2"/>
    <n v="99"/>
    <x v="0"/>
    <x v="101"/>
    <n v="94.05"/>
    <n v="0.25373737373737376"/>
    <n v="25.12"/>
    <n v="8.9030657451710099E-2"/>
  </r>
  <r>
    <n v="4968"/>
    <x v="4760"/>
    <d v="2025-09-25T00:00:00"/>
    <x v="0"/>
    <x v="3"/>
    <x v="0"/>
    <s v="CUST2274"/>
    <x v="2"/>
    <x v="1"/>
    <x v="7"/>
    <n v="8"/>
    <x v="0"/>
    <n v="499"/>
    <x v="2"/>
    <x v="104"/>
    <n v="449.1"/>
    <n v="0.99927855711422842"/>
    <n v="498.64"/>
    <n v="0.13878868848808729"/>
  </r>
  <r>
    <n v="4969"/>
    <x v="4761"/>
    <d v="2025-09-08T00:00:00"/>
    <x v="0"/>
    <x v="3"/>
    <x v="1"/>
    <s v="Unkown"/>
    <x v="0"/>
    <x v="1"/>
    <x v="5"/>
    <n v="9"/>
    <x v="0"/>
    <n v="999"/>
    <x v="2"/>
    <x v="265"/>
    <n v="899.09999999999991"/>
    <n v="2.0183683683683684"/>
    <n v="2016.35"/>
    <n v="0.24918128004547757"/>
  </r>
  <r>
    <n v="4970"/>
    <x v="4762"/>
    <d v="2024-05-02T00:00:00"/>
    <x v="1"/>
    <x v="7"/>
    <x v="3"/>
    <s v="Unkown"/>
    <x v="0"/>
    <x v="2"/>
    <x v="3"/>
    <n v="6"/>
    <x v="1"/>
    <n v="99"/>
    <x v="1"/>
    <x v="155"/>
    <n v="99"/>
    <n v="0.7182828282828283"/>
    <n v="71.11"/>
    <n v="0.11971380471380472"/>
  </r>
  <r>
    <n v="4971"/>
    <x v="4763"/>
    <d v="2024-02-14T00:00:00"/>
    <x v="1"/>
    <x v="1"/>
    <x v="3"/>
    <s v="CUST2383"/>
    <x v="1"/>
    <x v="2"/>
    <x v="7"/>
    <n v="1"/>
    <x v="2"/>
    <n v="499"/>
    <x v="2"/>
    <x v="179"/>
    <n v="449.1"/>
    <n v="4.9579158316633266E-2"/>
    <n v="24.74"/>
    <n v="5.5087953685148065E-2"/>
  </r>
  <r>
    <n v="4972"/>
    <x v="4764"/>
    <d v="2025-06-21T00:00:00"/>
    <x v="0"/>
    <x v="0"/>
    <x v="3"/>
    <s v="Unkown"/>
    <x v="0"/>
    <x v="2"/>
    <x v="0"/>
    <n v="3"/>
    <x v="2"/>
    <n v="149"/>
    <x v="3"/>
    <x v="253"/>
    <n v="126.64999999999999"/>
    <n v="0.20832214765100671"/>
    <n v="31.04"/>
    <n v="8.169495986313989E-2"/>
  </r>
  <r>
    <n v="4973"/>
    <x v="4765"/>
    <d v="2024-03-17T00:00:00"/>
    <x v="1"/>
    <x v="8"/>
    <x v="3"/>
    <s v="Unkown"/>
    <x v="0"/>
    <x v="1"/>
    <x v="0"/>
    <n v="7"/>
    <x v="0"/>
    <n v="999"/>
    <x v="0"/>
    <x v="125"/>
    <n v="949.05000000000007"/>
    <n v="1.1746046046046046"/>
    <n v="1173.43"/>
    <n v="0.17663227136911347"/>
  </r>
  <r>
    <n v="4974"/>
    <x v="4766"/>
    <d v="2025-03-08T00:00:00"/>
    <x v="0"/>
    <x v="8"/>
    <x v="3"/>
    <s v="Unkown"/>
    <x v="1"/>
    <x v="1"/>
    <x v="3"/>
    <n v="8"/>
    <x v="0"/>
    <n v="199"/>
    <x v="2"/>
    <x v="251"/>
    <n v="179.1"/>
    <n v="0.53618090452261313"/>
    <n v="106.7"/>
    <n v="7.4469570072585159E-2"/>
  </r>
  <r>
    <n v="4975"/>
    <x v="4767"/>
    <d v="2025-11-09T00:00:00"/>
    <x v="0"/>
    <x v="10"/>
    <x v="2"/>
    <s v="Unkown"/>
    <x v="2"/>
    <x v="1"/>
    <x v="7"/>
    <n v="4"/>
    <x v="1"/>
    <n v="149"/>
    <x v="1"/>
    <x v="41"/>
    <n v="149"/>
    <n v="0.59127516778523481"/>
    <n v="88.1"/>
    <n v="0.1478187919463087"/>
  </r>
  <r>
    <n v="4976"/>
    <x v="4768"/>
    <d v="2025-06-24T00:00:00"/>
    <x v="0"/>
    <x v="0"/>
    <x v="0"/>
    <s v="Unkown"/>
    <x v="0"/>
    <x v="2"/>
    <x v="4"/>
    <n v="2"/>
    <x v="2"/>
    <n v="999"/>
    <x v="1"/>
    <x v="160"/>
    <n v="999"/>
    <n v="0.50908908908908912"/>
    <n v="508.58"/>
    <n v="0.25454454454454456"/>
  </r>
  <r>
    <n v="4978"/>
    <x v="4769"/>
    <d v="2025-03-07T00:00:00"/>
    <x v="0"/>
    <x v="8"/>
    <x v="3"/>
    <s v="CUST1310"/>
    <x v="1"/>
    <x v="2"/>
    <x v="6"/>
    <n v="3"/>
    <x v="2"/>
    <n v="199"/>
    <x v="1"/>
    <x v="85"/>
    <n v="199"/>
    <n v="0.33889447236180903"/>
    <n v="67.44"/>
    <n v="0.11296482412060301"/>
  </r>
  <r>
    <n v="4979"/>
    <x v="4770"/>
    <d v="2025-11-11T00:00:00"/>
    <x v="0"/>
    <x v="10"/>
    <x v="0"/>
    <s v="Unkown"/>
    <x v="1"/>
    <x v="1"/>
    <x v="3"/>
    <n v="10"/>
    <x v="0"/>
    <n v="149"/>
    <x v="3"/>
    <x v="43"/>
    <n v="126.65"/>
    <n v="1.2159731543624162"/>
    <n v="181.18"/>
    <n v="0.14305566521910779"/>
  </r>
  <r>
    <n v="4980"/>
    <x v="4771"/>
    <d v="2025-07-14T00:00:00"/>
    <x v="0"/>
    <x v="4"/>
    <x v="2"/>
    <s v="CUST1919"/>
    <x v="2"/>
    <x v="1"/>
    <x v="7"/>
    <n v="1"/>
    <x v="2"/>
    <n v="99"/>
    <x v="2"/>
    <x v="4"/>
    <n v="89.1"/>
    <n v="7.7878787878787881E-2"/>
    <n v="7.71"/>
    <n v="8.6531986531986543E-2"/>
  </r>
  <r>
    <n v="4981"/>
    <x v="4772"/>
    <d v="2024-12-29T00:00:00"/>
    <x v="1"/>
    <x v="6"/>
    <x v="1"/>
    <s v="Unkown"/>
    <x v="1"/>
    <x v="0"/>
    <x v="1"/>
    <n v="5"/>
    <x v="1"/>
    <n v="799"/>
    <x v="3"/>
    <x v="222"/>
    <n v="679.15"/>
    <n v="1.262302878598248"/>
    <n v="1008.58"/>
    <n v="0.29701244202311716"/>
  </r>
  <r>
    <n v="4982"/>
    <x v="4773"/>
    <d v="2024-01-17T00:00:00"/>
    <x v="1"/>
    <x v="9"/>
    <x v="3"/>
    <s v="CUST2289"/>
    <x v="1"/>
    <x v="0"/>
    <x v="6"/>
    <n v="10"/>
    <x v="0"/>
    <n v="199"/>
    <x v="1"/>
    <x v="12"/>
    <n v="199"/>
    <n v="1.3762311557788944"/>
    <n v="273.87"/>
    <n v="0.13762311557788945"/>
  </r>
  <r>
    <n v="4983"/>
    <x v="4774"/>
    <d v="2025-10-06T00:00:00"/>
    <x v="0"/>
    <x v="11"/>
    <x v="3"/>
    <s v="Unkown"/>
    <x v="0"/>
    <x v="1"/>
    <x v="4"/>
    <n v="7"/>
    <x v="0"/>
    <n v="299"/>
    <x v="1"/>
    <x v="198"/>
    <n v="299"/>
    <n v="1.8582943143812709"/>
    <n v="555.63"/>
    <n v="0.26547061634018154"/>
  </r>
  <r>
    <n v="4984"/>
    <x v="4775"/>
    <d v="2024-01-09T00:00:00"/>
    <x v="1"/>
    <x v="9"/>
    <x v="3"/>
    <s v="Unkown"/>
    <x v="1"/>
    <x v="1"/>
    <x v="3"/>
    <n v="4"/>
    <x v="1"/>
    <n v="499"/>
    <x v="2"/>
    <x v="142"/>
    <n v="449.1"/>
    <n v="0.25186372745490981"/>
    <n v="125.68"/>
    <n v="6.9962146515252732E-2"/>
  </r>
  <r>
    <n v="4985"/>
    <x v="4776"/>
    <d v="2025-01-30T00:00:00"/>
    <x v="0"/>
    <x v="9"/>
    <x v="0"/>
    <s v="CUST1586"/>
    <x v="2"/>
    <x v="1"/>
    <x v="6"/>
    <n v="2"/>
    <x v="2"/>
    <n v="299"/>
    <x v="2"/>
    <x v="159"/>
    <n v="269.10000000000002"/>
    <n v="0.33488294314381267"/>
    <n v="100.13"/>
    <n v="0.18604607952434038"/>
  </r>
  <r>
    <n v="4986"/>
    <x v="4777"/>
    <d v="2024-09-11T00:00:00"/>
    <x v="1"/>
    <x v="3"/>
    <x v="1"/>
    <s v="Unkown"/>
    <x v="0"/>
    <x v="0"/>
    <x v="5"/>
    <n v="7"/>
    <x v="0"/>
    <n v="199"/>
    <x v="1"/>
    <x v="39"/>
    <n v="199"/>
    <n v="2.0199497487437186"/>
    <n v="401.97"/>
    <n v="0.28856424982053125"/>
  </r>
  <r>
    <n v="4988"/>
    <x v="4778"/>
    <d v="2025-06-08T00:00:00"/>
    <x v="0"/>
    <x v="0"/>
    <x v="1"/>
    <s v="CUST2887"/>
    <x v="0"/>
    <x v="1"/>
    <x v="0"/>
    <n v="1"/>
    <x v="2"/>
    <n v="799"/>
    <x v="3"/>
    <x v="8"/>
    <n v="679.15"/>
    <n v="0.18996245306633291"/>
    <n v="151.78"/>
    <n v="0.22348523890156816"/>
  </r>
  <r>
    <n v="4989"/>
    <x v="4779"/>
    <d v="2024-11-15T00:00:00"/>
    <x v="1"/>
    <x v="10"/>
    <x v="3"/>
    <s v="CUST1417"/>
    <x v="2"/>
    <x v="2"/>
    <x v="1"/>
    <n v="3"/>
    <x v="2"/>
    <n v="999"/>
    <x v="2"/>
    <x v="67"/>
    <n v="899.1"/>
    <n v="0.49595595595595593"/>
    <n v="495.46"/>
    <n v="0.18368739109479848"/>
  </r>
  <r>
    <n v="4990"/>
    <x v="4780"/>
    <d v="2025-04-30T00:00:00"/>
    <x v="0"/>
    <x v="2"/>
    <x v="2"/>
    <s v="Unkown"/>
    <x v="1"/>
    <x v="0"/>
    <x v="6"/>
    <n v="4"/>
    <x v="1"/>
    <n v="999"/>
    <x v="1"/>
    <x v="119"/>
    <n v="999"/>
    <n v="0.46547547547547546"/>
    <n v="465.01"/>
    <n v="0.11636886886886887"/>
  </r>
  <r>
    <n v="4991"/>
    <x v="4781"/>
    <d v="2024-07-22T00:00:00"/>
    <x v="1"/>
    <x v="4"/>
    <x v="3"/>
    <s v="Unkown"/>
    <x v="2"/>
    <x v="1"/>
    <x v="0"/>
    <n v="2"/>
    <x v="2"/>
    <n v="199"/>
    <x v="0"/>
    <x v="264"/>
    <n v="189.05"/>
    <n v="0.25608040201005028"/>
    <n v="50.96"/>
    <n v="0.13477915895265802"/>
  </r>
  <r>
    <n v="4992"/>
    <x v="4782"/>
    <d v="2025-12-16T00:00:00"/>
    <x v="0"/>
    <x v="6"/>
    <x v="1"/>
    <s v="Unkown"/>
    <x v="1"/>
    <x v="0"/>
    <x v="5"/>
    <n v="5"/>
    <x v="1"/>
    <n v="199"/>
    <x v="1"/>
    <x v="86"/>
    <n v="199"/>
    <n v="1.2914572864321607"/>
    <n v="257"/>
    <n v="0.25829145728643216"/>
  </r>
  <r>
    <n v="4993"/>
    <x v="4783"/>
    <d v="2025-09-24T00:00:00"/>
    <x v="0"/>
    <x v="3"/>
    <x v="0"/>
    <s v="Unkown"/>
    <x v="2"/>
    <x v="0"/>
    <x v="0"/>
    <n v="3"/>
    <x v="2"/>
    <n v="99"/>
    <x v="2"/>
    <x v="158"/>
    <n v="89.100000000000009"/>
    <n v="0.74636363636363634"/>
    <n v="73.89"/>
    <n v="0.27643097643097642"/>
  </r>
  <r>
    <n v="4994"/>
    <x v="4784"/>
    <d v="2024-07-04T00:00:00"/>
    <x v="1"/>
    <x v="4"/>
    <x v="1"/>
    <s v="CUST2308"/>
    <x v="1"/>
    <x v="1"/>
    <x v="7"/>
    <n v="5"/>
    <x v="1"/>
    <n v="99"/>
    <x v="2"/>
    <x v="182"/>
    <n v="89.1"/>
    <n v="1.265050505050505"/>
    <n v="125.24"/>
    <n v="0.28112233445566776"/>
  </r>
  <r>
    <n v="4995"/>
    <x v="4785"/>
    <d v="2025-05-17T00:00:00"/>
    <x v="0"/>
    <x v="7"/>
    <x v="0"/>
    <s v="CUST2216"/>
    <x v="2"/>
    <x v="1"/>
    <x v="4"/>
    <n v="6"/>
    <x v="1"/>
    <n v="799"/>
    <x v="2"/>
    <x v="57"/>
    <n v="719.1"/>
    <n v="0.36310387984981229"/>
    <n v="290.12"/>
    <n v="6.7241459231446712E-2"/>
  </r>
  <r>
    <n v="4996"/>
    <x v="4786"/>
    <d v="2025-11-10T00:00:00"/>
    <x v="0"/>
    <x v="10"/>
    <x v="3"/>
    <s v="Unkown"/>
    <x v="1"/>
    <x v="1"/>
    <x v="1"/>
    <n v="4"/>
    <x v="1"/>
    <n v="999"/>
    <x v="1"/>
    <x v="119"/>
    <n v="999"/>
    <n v="0.99227227227227222"/>
    <n v="991.28"/>
    <n v="0.24806806806806805"/>
  </r>
  <r>
    <n v="4997"/>
    <x v="4787"/>
    <d v="2025-03-23T00:00:00"/>
    <x v="0"/>
    <x v="8"/>
    <x v="3"/>
    <s v="Unkown"/>
    <x v="1"/>
    <x v="2"/>
    <x v="4"/>
    <n v="6"/>
    <x v="1"/>
    <n v="299"/>
    <x v="1"/>
    <x v="26"/>
    <n v="299"/>
    <n v="1.6416722408026756"/>
    <n v="490.86"/>
    <n v="0.27361204013377927"/>
  </r>
  <r>
    <n v="4998"/>
    <x v="4788"/>
    <d v="2024-03-06T00:00:00"/>
    <x v="1"/>
    <x v="8"/>
    <x v="3"/>
    <s v="Unkown"/>
    <x v="1"/>
    <x v="2"/>
    <x v="3"/>
    <n v="8"/>
    <x v="0"/>
    <n v="199"/>
    <x v="2"/>
    <x v="251"/>
    <n v="179.1"/>
    <n v="1.7484422110552764"/>
    <n v="347.94"/>
    <n v="0.2428391959798995"/>
  </r>
  <r>
    <n v="4999"/>
    <x v="4789"/>
    <d v="2025-02-27T00:00:00"/>
    <x v="0"/>
    <x v="1"/>
    <x v="0"/>
    <s v="Unkown"/>
    <x v="2"/>
    <x v="1"/>
    <x v="7"/>
    <n v="1"/>
    <x v="2"/>
    <n v="299"/>
    <x v="2"/>
    <x v="266"/>
    <n v="269.10000000000002"/>
    <n v="0.1983277591973244"/>
    <n v="59.3"/>
    <n v="0.22036417688591597"/>
  </r>
  <r>
    <n v="5000"/>
    <x v="4790"/>
    <d v="2025-12-26T00:00:00"/>
    <x v="0"/>
    <x v="6"/>
    <x v="0"/>
    <s v="CUST1491"/>
    <x v="1"/>
    <x v="2"/>
    <x v="4"/>
    <n v="7"/>
    <x v="0"/>
    <n v="299"/>
    <x v="0"/>
    <x v="215"/>
    <n v="284.05"/>
    <n v="1.1544481605351171"/>
    <n v="345.18"/>
    <n v="0.17360122714813792"/>
  </r>
  <r>
    <n v="5001"/>
    <x v="4791"/>
    <d v="2024-10-07T00:00:00"/>
    <x v="1"/>
    <x v="11"/>
    <x v="0"/>
    <s v="Unkown"/>
    <x v="2"/>
    <x v="2"/>
    <x v="7"/>
    <n v="2"/>
    <x v="2"/>
    <n v="499"/>
    <x v="0"/>
    <x v="272"/>
    <n v="474.05"/>
    <n v="0.50254509018036075"/>
    <n v="250.77"/>
    <n v="0.2644974158844004"/>
  </r>
  <r>
    <n v="5002"/>
    <x v="4792"/>
    <d v="2025-05-09T00:00:00"/>
    <x v="0"/>
    <x v="7"/>
    <x v="2"/>
    <s v="Unkown"/>
    <x v="0"/>
    <x v="2"/>
    <x v="2"/>
    <n v="7"/>
    <x v="0"/>
    <n v="999"/>
    <x v="2"/>
    <x v="154"/>
    <n v="899.1"/>
    <n v="0.32545545545545546"/>
    <n v="325.13"/>
    <n v="5.1659596104040549E-2"/>
  </r>
  <r>
    <n v="5003"/>
    <x v="4793"/>
    <d v="2025-01-08T00:00:00"/>
    <x v="0"/>
    <x v="9"/>
    <x v="0"/>
    <s v="CUST2685"/>
    <x v="1"/>
    <x v="1"/>
    <x v="0"/>
    <n v="6"/>
    <x v="1"/>
    <n v="99"/>
    <x v="3"/>
    <x v="109"/>
    <n v="84.149999999999991"/>
    <n v="0.58232323232323235"/>
    <n v="57.65"/>
    <n v="0.11418102594573183"/>
  </r>
  <r>
    <n v="5004"/>
    <x v="4794"/>
    <d v="2024-09-07T00:00:00"/>
    <x v="1"/>
    <x v="3"/>
    <x v="0"/>
    <s v="CUST2936"/>
    <x v="0"/>
    <x v="0"/>
    <x v="2"/>
    <n v="2"/>
    <x v="2"/>
    <n v="149"/>
    <x v="0"/>
    <x v="243"/>
    <n v="141.55000000000001"/>
    <n v="0.55657718120805377"/>
    <n v="82.93"/>
    <n v="0.29293535853055458"/>
  </r>
  <r>
    <n v="5005"/>
    <x v="4795"/>
    <d v="2025-10-17T00:00:00"/>
    <x v="0"/>
    <x v="11"/>
    <x v="1"/>
    <s v="CUST2372"/>
    <x v="1"/>
    <x v="2"/>
    <x v="1"/>
    <n v="8"/>
    <x v="0"/>
    <n v="199"/>
    <x v="2"/>
    <x v="251"/>
    <n v="179.1"/>
    <n v="1.2263316582914572"/>
    <n v="244.04"/>
    <n v="0.17032384142936907"/>
  </r>
  <r>
    <n v="5006"/>
    <x v="4796"/>
    <d v="2025-11-02T00:00:00"/>
    <x v="0"/>
    <x v="10"/>
    <x v="3"/>
    <s v="CUST2155"/>
    <x v="0"/>
    <x v="1"/>
    <x v="3"/>
    <n v="10"/>
    <x v="0"/>
    <n v="149"/>
    <x v="2"/>
    <x v="34"/>
    <n v="134.1"/>
    <n v="1.4114093959731544"/>
    <n v="210.3"/>
    <n v="0.15682326621923939"/>
  </r>
  <r>
    <n v="5007"/>
    <x v="4797"/>
    <d v="2025-01-27T00:00:00"/>
    <x v="0"/>
    <x v="9"/>
    <x v="2"/>
    <s v="Unkown"/>
    <x v="0"/>
    <x v="0"/>
    <x v="0"/>
    <n v="1"/>
    <x v="2"/>
    <n v="799"/>
    <x v="3"/>
    <x v="8"/>
    <n v="679.15"/>
    <n v="0.1473967459324155"/>
    <n v="117.77"/>
    <n v="0.17340793639107707"/>
  </r>
  <r>
    <n v="5008"/>
    <x v="4798"/>
    <d v="2024-08-15T00:00:00"/>
    <x v="1"/>
    <x v="5"/>
    <x v="1"/>
    <s v="Unkown"/>
    <x v="1"/>
    <x v="1"/>
    <x v="4"/>
    <n v="5"/>
    <x v="1"/>
    <n v="199"/>
    <x v="1"/>
    <x v="86"/>
    <n v="199"/>
    <n v="0.93331658291457287"/>
    <n v="185.73"/>
    <n v="0.18666331658291457"/>
  </r>
  <r>
    <n v="5009"/>
    <x v="4799"/>
    <d v="2024-01-31T00:00:00"/>
    <x v="1"/>
    <x v="9"/>
    <x v="2"/>
    <s v="CUST2478"/>
    <x v="2"/>
    <x v="0"/>
    <x v="6"/>
    <n v="4"/>
    <x v="1"/>
    <n v="199"/>
    <x v="3"/>
    <x v="28"/>
    <n v="169.15"/>
    <n v="0.78512562814070352"/>
    <n v="156.24"/>
    <n v="0.23091930239432457"/>
  </r>
  <r>
    <n v="5010"/>
    <x v="4800"/>
    <d v="2024-05-21T00:00:00"/>
    <x v="1"/>
    <x v="7"/>
    <x v="3"/>
    <s v="Unkown"/>
    <x v="1"/>
    <x v="0"/>
    <x v="3"/>
    <n v="3"/>
    <x v="2"/>
    <n v="799"/>
    <x v="0"/>
    <x v="65"/>
    <n v="759.05000000000007"/>
    <n v="0.61887359198998748"/>
    <n v="494.48"/>
    <n v="0.21714862876841667"/>
  </r>
  <r>
    <n v="5011"/>
    <x v="4801"/>
    <d v="2025-01-30T00:00:00"/>
    <x v="0"/>
    <x v="9"/>
    <x v="0"/>
    <s v="Unkown"/>
    <x v="1"/>
    <x v="0"/>
    <x v="5"/>
    <n v="5"/>
    <x v="1"/>
    <n v="149"/>
    <x v="1"/>
    <x v="73"/>
    <n v="149"/>
    <n v="0.85409395973154367"/>
    <n v="127.26"/>
    <n v="0.17081879194630872"/>
  </r>
  <r>
    <n v="5012"/>
    <x v="4802"/>
    <d v="2025-01-07T00:00:00"/>
    <x v="0"/>
    <x v="9"/>
    <x v="1"/>
    <s v="CUST1690"/>
    <x v="1"/>
    <x v="1"/>
    <x v="4"/>
    <n v="10"/>
    <x v="0"/>
    <n v="149"/>
    <x v="0"/>
    <x v="87"/>
    <n v="141.55000000000001"/>
    <n v="2.722281879194631"/>
    <n v="405.62"/>
    <n v="0.28655598728364534"/>
  </r>
  <r>
    <n v="5013"/>
    <x v="4803"/>
    <d v="2024-10-24T00:00:00"/>
    <x v="1"/>
    <x v="11"/>
    <x v="1"/>
    <s v="CUST2812"/>
    <x v="0"/>
    <x v="0"/>
    <x v="3"/>
    <n v="10"/>
    <x v="0"/>
    <n v="99"/>
    <x v="3"/>
    <x v="226"/>
    <n v="84.15"/>
    <n v="0.86737373737373746"/>
    <n v="85.87"/>
    <n v="0.10204396910279263"/>
  </r>
  <r>
    <n v="5014"/>
    <x v="4804"/>
    <d v="2025-07-05T00:00:00"/>
    <x v="0"/>
    <x v="4"/>
    <x v="3"/>
    <s v="Unkown"/>
    <x v="2"/>
    <x v="0"/>
    <x v="2"/>
    <n v="6"/>
    <x v="1"/>
    <n v="199"/>
    <x v="3"/>
    <x v="181"/>
    <n v="169.15"/>
    <n v="0.65366834170854282"/>
    <n v="130.08000000000001"/>
    <n v="0.12817026308010643"/>
  </r>
  <r>
    <n v="5015"/>
    <x v="4805"/>
    <d v="2025-02-25T00:00:00"/>
    <x v="0"/>
    <x v="1"/>
    <x v="3"/>
    <s v="Unkown"/>
    <x v="0"/>
    <x v="2"/>
    <x v="3"/>
    <n v="8"/>
    <x v="0"/>
    <n v="299"/>
    <x v="3"/>
    <x v="144"/>
    <n v="254.15"/>
    <n v="1.8970903010033446"/>
    <n v="567.23"/>
    <n v="0.27898386779460949"/>
  </r>
  <r>
    <n v="5016"/>
    <x v="4806"/>
    <d v="2025-05-26T00:00:00"/>
    <x v="0"/>
    <x v="7"/>
    <x v="0"/>
    <s v="CUST2457"/>
    <x v="1"/>
    <x v="2"/>
    <x v="5"/>
    <n v="4"/>
    <x v="1"/>
    <n v="199"/>
    <x v="1"/>
    <x v="1"/>
    <n v="199"/>
    <n v="0.40527638190954779"/>
    <n v="80.650000000000006"/>
    <n v="0.10131909547738695"/>
  </r>
  <r>
    <n v="5017"/>
    <x v="4807"/>
    <d v="2025-01-02T00:00:00"/>
    <x v="0"/>
    <x v="9"/>
    <x v="1"/>
    <s v="Unkown"/>
    <x v="1"/>
    <x v="1"/>
    <x v="2"/>
    <n v="8"/>
    <x v="0"/>
    <n v="299"/>
    <x v="3"/>
    <x v="144"/>
    <n v="254.15"/>
    <n v="0.87006688963210699"/>
    <n v="260.14999999999998"/>
    <n v="0.1279510131811922"/>
  </r>
  <r>
    <n v="5018"/>
    <x v="4808"/>
    <d v="2025-04-06T00:00:00"/>
    <x v="0"/>
    <x v="2"/>
    <x v="1"/>
    <s v="Unkown"/>
    <x v="0"/>
    <x v="0"/>
    <x v="3"/>
    <n v="4"/>
    <x v="1"/>
    <n v="999"/>
    <x v="1"/>
    <x v="119"/>
    <n v="999"/>
    <n v="0.76423423423423431"/>
    <n v="763.47"/>
    <n v="0.19105855855855858"/>
  </r>
  <r>
    <n v="5019"/>
    <x v="4809"/>
    <d v="2024-01-29T00:00:00"/>
    <x v="1"/>
    <x v="9"/>
    <x v="0"/>
    <s v="CUST2754"/>
    <x v="1"/>
    <x v="0"/>
    <x v="0"/>
    <n v="2"/>
    <x v="2"/>
    <n v="99"/>
    <x v="1"/>
    <x v="99"/>
    <n v="99"/>
    <n v="0.14161616161616161"/>
    <n v="14.02"/>
    <n v="7.0808080808080806E-2"/>
  </r>
  <r>
    <n v="5020"/>
    <x v="4810"/>
    <d v="2024-06-05T00:00:00"/>
    <x v="1"/>
    <x v="0"/>
    <x v="0"/>
    <s v="CUST1450"/>
    <x v="2"/>
    <x v="2"/>
    <x v="7"/>
    <n v="4"/>
    <x v="1"/>
    <n v="149"/>
    <x v="3"/>
    <x v="220"/>
    <n v="126.65"/>
    <n v="0.90805369127516788"/>
    <n v="135.30000000000001"/>
    <n v="0.26707461508093172"/>
  </r>
  <r>
    <n v="5021"/>
    <x v="4811"/>
    <d v="2025-10-24T00:00:00"/>
    <x v="0"/>
    <x v="11"/>
    <x v="2"/>
    <s v="Unkown"/>
    <x v="0"/>
    <x v="0"/>
    <x v="5"/>
    <n v="4"/>
    <x v="1"/>
    <n v="99"/>
    <x v="1"/>
    <x v="29"/>
    <n v="99"/>
    <n v="0.71404040404040403"/>
    <n v="70.69"/>
    <n v="0.17851010101010101"/>
  </r>
  <r>
    <n v="5022"/>
    <x v="4812"/>
    <d v="2025-01-01T00:00:00"/>
    <x v="0"/>
    <x v="9"/>
    <x v="0"/>
    <s v="Unkown"/>
    <x v="2"/>
    <x v="2"/>
    <x v="6"/>
    <n v="4"/>
    <x v="1"/>
    <n v="999"/>
    <x v="1"/>
    <x v="119"/>
    <n v="999"/>
    <n v="0.58498498498498497"/>
    <n v="584.4"/>
    <n v="0.14624624624624624"/>
  </r>
  <r>
    <n v="5023"/>
    <x v="4813"/>
    <d v="2025-01-31T00:00:00"/>
    <x v="0"/>
    <x v="9"/>
    <x v="1"/>
    <s v="Unkown"/>
    <x v="1"/>
    <x v="0"/>
    <x v="5"/>
    <n v="9"/>
    <x v="0"/>
    <n v="999"/>
    <x v="2"/>
    <x v="265"/>
    <n v="899.09999999999991"/>
    <n v="1.787117117117117"/>
    <n v="1785.33"/>
    <n v="0.22063174285396508"/>
  </r>
  <r>
    <n v="5024"/>
    <x v="4814"/>
    <d v="2025-03-19T00:00:00"/>
    <x v="0"/>
    <x v="8"/>
    <x v="3"/>
    <s v="Unkown"/>
    <x v="0"/>
    <x v="1"/>
    <x v="4"/>
    <n v="7"/>
    <x v="0"/>
    <n v="499"/>
    <x v="2"/>
    <x v="121"/>
    <n v="449.09999999999997"/>
    <n v="1.2845691382765532"/>
    <n v="641"/>
    <n v="0.20389986321850051"/>
  </r>
  <r>
    <n v="5025"/>
    <x v="4815"/>
    <d v="2024-09-20T00:00:00"/>
    <x v="1"/>
    <x v="3"/>
    <x v="3"/>
    <s v="Unkown"/>
    <x v="1"/>
    <x v="1"/>
    <x v="0"/>
    <n v="2"/>
    <x v="2"/>
    <n v="999"/>
    <x v="3"/>
    <x v="92"/>
    <n v="849.15"/>
    <n v="0.11406406406406407"/>
    <n v="113.95"/>
    <n v="6.7096508272978861E-2"/>
  </r>
  <r>
    <n v="5026"/>
    <x v="4816"/>
    <d v="2024-03-02T00:00:00"/>
    <x v="1"/>
    <x v="8"/>
    <x v="0"/>
    <s v="Unkown"/>
    <x v="1"/>
    <x v="0"/>
    <x v="6"/>
    <n v="9"/>
    <x v="0"/>
    <n v="99"/>
    <x v="1"/>
    <x v="117"/>
    <n v="99"/>
    <n v="1.9743434343434345"/>
    <n v="195.46"/>
    <n v="0.21937149270482606"/>
  </r>
  <r>
    <n v="5027"/>
    <x v="4817"/>
    <d v="2024-11-02T00:00:00"/>
    <x v="1"/>
    <x v="10"/>
    <x v="0"/>
    <s v="Unkown"/>
    <x v="1"/>
    <x v="2"/>
    <x v="6"/>
    <n v="6"/>
    <x v="1"/>
    <n v="499"/>
    <x v="1"/>
    <x v="140"/>
    <n v="499"/>
    <n v="1.3252104208416833"/>
    <n v="661.28"/>
    <n v="0.22086840347361389"/>
  </r>
  <r>
    <n v="5028"/>
    <x v="4818"/>
    <d v="2025-06-19T00:00:00"/>
    <x v="0"/>
    <x v="0"/>
    <x v="3"/>
    <s v="Unkown"/>
    <x v="2"/>
    <x v="0"/>
    <x v="5"/>
    <n v="1"/>
    <x v="2"/>
    <n v="499"/>
    <x v="1"/>
    <x v="102"/>
    <n v="499"/>
    <n v="0.21585170340681362"/>
    <n v="107.71"/>
    <n v="0.21585170340681362"/>
  </r>
  <r>
    <n v="5029"/>
    <x v="4819"/>
    <d v="2024-05-16T00:00:00"/>
    <x v="1"/>
    <x v="7"/>
    <x v="2"/>
    <s v="Unkown"/>
    <x v="2"/>
    <x v="2"/>
    <x v="4"/>
    <n v="4"/>
    <x v="1"/>
    <n v="199"/>
    <x v="1"/>
    <x v="1"/>
    <n v="199"/>
    <n v="0.73402010050251254"/>
    <n v="146.07"/>
    <n v="0.18350502512562814"/>
  </r>
  <r>
    <n v="5030"/>
    <x v="4820"/>
    <d v="2025-01-01T00:00:00"/>
    <x v="0"/>
    <x v="9"/>
    <x v="1"/>
    <s v="CUST2852"/>
    <x v="0"/>
    <x v="1"/>
    <x v="7"/>
    <n v="8"/>
    <x v="0"/>
    <n v="799"/>
    <x v="2"/>
    <x v="219"/>
    <n v="719.1"/>
    <n v="1.5005131414267836"/>
    <n v="1198.9100000000001"/>
    <n v="0.20840460297594215"/>
  </r>
  <r>
    <n v="5031"/>
    <x v="4821"/>
    <d v="2024-07-04T00:00:00"/>
    <x v="1"/>
    <x v="4"/>
    <x v="3"/>
    <s v="Unkown"/>
    <x v="1"/>
    <x v="2"/>
    <x v="6"/>
    <n v="5"/>
    <x v="1"/>
    <n v="299"/>
    <x v="0"/>
    <x v="208"/>
    <n v="284.05"/>
    <n v="0.84792642140468233"/>
    <n v="253.53"/>
    <n v="0.17851082555888048"/>
  </r>
  <r>
    <n v="5032"/>
    <x v="4822"/>
    <d v="2024-06-11T00:00:00"/>
    <x v="1"/>
    <x v="0"/>
    <x v="0"/>
    <s v="Unkown"/>
    <x v="0"/>
    <x v="1"/>
    <x v="6"/>
    <n v="8"/>
    <x v="0"/>
    <n v="799"/>
    <x v="1"/>
    <x v="162"/>
    <n v="799"/>
    <n v="1.0343554443053817"/>
    <n v="826.45"/>
    <n v="0.12929443053817272"/>
  </r>
  <r>
    <n v="5033"/>
    <x v="4823"/>
    <d v="2024-07-06T00:00:00"/>
    <x v="1"/>
    <x v="4"/>
    <x v="1"/>
    <s v="CUST2214"/>
    <x v="2"/>
    <x v="0"/>
    <x v="4"/>
    <n v="5"/>
    <x v="1"/>
    <n v="299"/>
    <x v="3"/>
    <x v="95"/>
    <n v="254.15"/>
    <n v="0.68357859531772569"/>
    <n v="204.39"/>
    <n v="0.16084202242770015"/>
  </r>
  <r>
    <n v="5034"/>
    <x v="4824"/>
    <d v="2024-03-12T00:00:00"/>
    <x v="1"/>
    <x v="8"/>
    <x v="3"/>
    <s v="Unkown"/>
    <x v="1"/>
    <x v="2"/>
    <x v="2"/>
    <n v="9"/>
    <x v="0"/>
    <n v="149"/>
    <x v="1"/>
    <x v="34"/>
    <n v="149"/>
    <n v="1.7772483221476509"/>
    <n v="264.81"/>
    <n v="0.19747203579418346"/>
  </r>
  <r>
    <n v="5035"/>
    <x v="4825"/>
    <d v="2024-10-23T00:00:00"/>
    <x v="1"/>
    <x v="11"/>
    <x v="0"/>
    <s v="Unkown"/>
    <x v="1"/>
    <x v="2"/>
    <x v="5"/>
    <n v="6"/>
    <x v="1"/>
    <n v="799"/>
    <x v="1"/>
    <x v="63"/>
    <n v="799"/>
    <n v="0.95575719649561952"/>
    <n v="763.65"/>
    <n v="0.15929286608260326"/>
  </r>
  <r>
    <n v="5036"/>
    <x v="4826"/>
    <d v="2025-08-22T00:00:00"/>
    <x v="0"/>
    <x v="5"/>
    <x v="1"/>
    <s v="Unkown"/>
    <x v="2"/>
    <x v="2"/>
    <x v="5"/>
    <n v="7"/>
    <x v="0"/>
    <n v="149"/>
    <x v="1"/>
    <x v="174"/>
    <n v="149"/>
    <n v="0.95120805369127515"/>
    <n v="141.72999999999999"/>
    <n v="0.1358868648130393"/>
  </r>
  <r>
    <n v="5037"/>
    <x v="4827"/>
    <d v="2024-01-05T00:00:00"/>
    <x v="1"/>
    <x v="9"/>
    <x v="1"/>
    <s v="Unkown"/>
    <x v="0"/>
    <x v="0"/>
    <x v="4"/>
    <n v="8"/>
    <x v="0"/>
    <n v="799"/>
    <x v="1"/>
    <x v="162"/>
    <n v="799"/>
    <n v="1.9593867334167709"/>
    <n v="1565.55"/>
    <n v="0.24492334167709637"/>
  </r>
  <r>
    <n v="5038"/>
    <x v="4828"/>
    <d v="2024-03-14T00:00:00"/>
    <x v="1"/>
    <x v="8"/>
    <x v="0"/>
    <s v="Unkown"/>
    <x v="2"/>
    <x v="0"/>
    <x v="1"/>
    <n v="4"/>
    <x v="1"/>
    <n v="999"/>
    <x v="3"/>
    <x v="239"/>
    <n v="849.15"/>
    <n v="0.88074074074074071"/>
    <n v="879.86"/>
    <n v="0.25904139433551199"/>
  </r>
  <r>
    <n v="5039"/>
    <x v="4829"/>
    <d v="2024-05-02T00:00:00"/>
    <x v="1"/>
    <x v="7"/>
    <x v="2"/>
    <s v="CUST2418"/>
    <x v="1"/>
    <x v="0"/>
    <x v="1"/>
    <n v="9"/>
    <x v="0"/>
    <n v="799"/>
    <x v="3"/>
    <x v="221"/>
    <n v="679.15000000000009"/>
    <n v="2.1410513141426786"/>
    <n v="1710.7"/>
    <n v="0.27987598877682068"/>
  </r>
  <r>
    <n v="5040"/>
    <x v="4830"/>
    <d v="2024-02-29T00:00:00"/>
    <x v="1"/>
    <x v="1"/>
    <x v="1"/>
    <s v="Unkown"/>
    <x v="0"/>
    <x v="0"/>
    <x v="7"/>
    <n v="5"/>
    <x v="1"/>
    <n v="199"/>
    <x v="1"/>
    <x v="86"/>
    <n v="199"/>
    <n v="0.5834673366834171"/>
    <n v="116.11"/>
    <n v="0.11669346733668341"/>
  </r>
  <r>
    <n v="5041"/>
    <x v="4831"/>
    <d v="2025-11-09T00:00:00"/>
    <x v="0"/>
    <x v="10"/>
    <x v="3"/>
    <s v="CUST2999"/>
    <x v="2"/>
    <x v="2"/>
    <x v="6"/>
    <n v="4"/>
    <x v="1"/>
    <n v="499"/>
    <x v="3"/>
    <x v="139"/>
    <n v="424.15"/>
    <n v="0.2828456913827655"/>
    <n v="141.13999999999999"/>
    <n v="8.3189909230225151E-2"/>
  </r>
  <r>
    <n v="5042"/>
    <x v="4832"/>
    <d v="2025-08-19T00:00:00"/>
    <x v="0"/>
    <x v="5"/>
    <x v="1"/>
    <s v="CUST1331"/>
    <x v="1"/>
    <x v="2"/>
    <x v="4"/>
    <n v="1"/>
    <x v="2"/>
    <n v="499"/>
    <x v="0"/>
    <x v="171"/>
    <n v="474.05"/>
    <n v="0.11448897795591183"/>
    <n v="57.13"/>
    <n v="0.12051471363780192"/>
  </r>
  <r>
    <n v="5043"/>
    <x v="4833"/>
    <d v="2025-03-25T00:00:00"/>
    <x v="0"/>
    <x v="8"/>
    <x v="2"/>
    <s v="Unkown"/>
    <x v="2"/>
    <x v="1"/>
    <x v="0"/>
    <n v="5"/>
    <x v="1"/>
    <n v="99"/>
    <x v="1"/>
    <x v="80"/>
    <n v="99"/>
    <n v="0.74272727272727279"/>
    <n v="73.53"/>
    <n v="0.14854545454545454"/>
  </r>
  <r>
    <n v="5044"/>
    <x v="4834"/>
    <d v="2025-12-23T00:00:00"/>
    <x v="0"/>
    <x v="6"/>
    <x v="2"/>
    <s v="Unkown"/>
    <x v="2"/>
    <x v="2"/>
    <x v="7"/>
    <n v="4"/>
    <x v="1"/>
    <n v="299"/>
    <x v="3"/>
    <x v="257"/>
    <n v="254.15"/>
    <n v="0.24207357859531772"/>
    <n v="72.38"/>
    <n v="7.1198111351564036E-2"/>
  </r>
  <r>
    <n v="5045"/>
    <x v="4835"/>
    <d v="2024-10-29T00:00:00"/>
    <x v="1"/>
    <x v="11"/>
    <x v="0"/>
    <s v="Unkown"/>
    <x v="2"/>
    <x v="0"/>
    <x v="5"/>
    <n v="9"/>
    <x v="0"/>
    <n v="149"/>
    <x v="0"/>
    <x v="68"/>
    <n v="141.55000000000001"/>
    <n v="1.8975167785234901"/>
    <n v="282.73"/>
    <n v="0.22193178696181171"/>
  </r>
  <r>
    <n v="5046"/>
    <x v="4836"/>
    <d v="2025-09-16T00:00:00"/>
    <x v="0"/>
    <x v="3"/>
    <x v="3"/>
    <s v="Unkown"/>
    <x v="2"/>
    <x v="2"/>
    <x v="5"/>
    <n v="9"/>
    <x v="0"/>
    <n v="149"/>
    <x v="0"/>
    <x v="68"/>
    <n v="141.55000000000001"/>
    <n v="0.61214765100671131"/>
    <n v="91.21"/>
    <n v="7.1596216492013018E-2"/>
  </r>
  <r>
    <n v="5047"/>
    <x v="4837"/>
    <d v="2025-05-30T00:00:00"/>
    <x v="0"/>
    <x v="7"/>
    <x v="0"/>
    <s v="Unkown"/>
    <x v="1"/>
    <x v="0"/>
    <x v="2"/>
    <n v="8"/>
    <x v="0"/>
    <n v="799"/>
    <x v="2"/>
    <x v="219"/>
    <n v="719.1"/>
    <n v="0.46435544430538173"/>
    <n v="371.02"/>
    <n v="6.4493811709080792E-2"/>
  </r>
  <r>
    <n v="5048"/>
    <x v="4838"/>
    <d v="2024-04-09T00:00:00"/>
    <x v="1"/>
    <x v="2"/>
    <x v="0"/>
    <s v="Unkown"/>
    <x v="2"/>
    <x v="0"/>
    <x v="1"/>
    <n v="7"/>
    <x v="0"/>
    <n v="799"/>
    <x v="1"/>
    <x v="199"/>
    <n v="799"/>
    <n v="2.0602753441802255"/>
    <n v="1646.16"/>
    <n v="0.29432504916860364"/>
  </r>
  <r>
    <n v="5049"/>
    <x v="4839"/>
    <d v="2025-06-10T00:00:00"/>
    <x v="0"/>
    <x v="0"/>
    <x v="3"/>
    <s v="CUST2929"/>
    <x v="0"/>
    <x v="2"/>
    <x v="4"/>
    <n v="9"/>
    <x v="0"/>
    <n v="99"/>
    <x v="0"/>
    <x v="244"/>
    <n v="94.050000000000011"/>
    <n v="0.8739393939393939"/>
    <n v="86.52"/>
    <n v="0.10221513379408115"/>
  </r>
  <r>
    <n v="5050"/>
    <x v="4840"/>
    <d v="2024-12-29T00:00:00"/>
    <x v="1"/>
    <x v="6"/>
    <x v="0"/>
    <s v="Unkown"/>
    <x v="2"/>
    <x v="2"/>
    <x v="5"/>
    <n v="10"/>
    <x v="0"/>
    <n v="799"/>
    <x v="1"/>
    <x v="223"/>
    <n v="799"/>
    <n v="1.4998247809762202"/>
    <n v="1198.3599999999999"/>
    <n v="0.14998247809762202"/>
  </r>
  <r>
    <n v="5051"/>
    <x v="4841"/>
    <d v="2025-05-12T00:00:00"/>
    <x v="0"/>
    <x v="7"/>
    <x v="3"/>
    <s v="CUST2885"/>
    <x v="2"/>
    <x v="2"/>
    <x v="4"/>
    <n v="2"/>
    <x v="2"/>
    <n v="299"/>
    <x v="1"/>
    <x v="133"/>
    <n v="299"/>
    <n v="0.13220735785953178"/>
    <n v="39.53"/>
    <n v="6.6103678929765888E-2"/>
  </r>
  <r>
    <n v="5052"/>
    <x v="4842"/>
    <d v="2024-08-07T00:00:00"/>
    <x v="1"/>
    <x v="5"/>
    <x v="1"/>
    <s v="Unkown"/>
    <x v="1"/>
    <x v="0"/>
    <x v="3"/>
    <n v="7"/>
    <x v="0"/>
    <n v="199"/>
    <x v="1"/>
    <x v="39"/>
    <n v="199"/>
    <n v="1.7131658291457288"/>
    <n v="340.92"/>
    <n v="0.24473797559224697"/>
  </r>
  <r>
    <n v="5053"/>
    <x v="4843"/>
    <d v="2025-04-02T00:00:00"/>
    <x v="0"/>
    <x v="2"/>
    <x v="0"/>
    <s v="Unkown"/>
    <x v="1"/>
    <x v="2"/>
    <x v="1"/>
    <n v="9"/>
    <x v="0"/>
    <n v="99"/>
    <x v="1"/>
    <x v="117"/>
    <n v="99"/>
    <n v="1.662020202020202"/>
    <n v="164.54"/>
    <n v="0.184668911335578"/>
  </r>
  <r>
    <n v="5054"/>
    <x v="4844"/>
    <d v="2024-05-23T00:00:00"/>
    <x v="1"/>
    <x v="7"/>
    <x v="3"/>
    <s v="CUST2218"/>
    <x v="2"/>
    <x v="0"/>
    <x v="1"/>
    <n v="6"/>
    <x v="1"/>
    <n v="149"/>
    <x v="1"/>
    <x v="81"/>
    <n v="149"/>
    <n v="0.31442953020134229"/>
    <n v="46.85"/>
    <n v="5.2404921700223712E-2"/>
  </r>
  <r>
    <n v="5055"/>
    <x v="4845"/>
    <d v="2024-12-13T00:00:00"/>
    <x v="1"/>
    <x v="6"/>
    <x v="1"/>
    <s v="Unkown"/>
    <x v="0"/>
    <x v="0"/>
    <x v="3"/>
    <n v="6"/>
    <x v="1"/>
    <n v="149"/>
    <x v="2"/>
    <x v="185"/>
    <n v="134.1"/>
    <n v="1.0907382550335571"/>
    <n v="162.52000000000001"/>
    <n v="0.20198856574695501"/>
  </r>
  <r>
    <n v="5056"/>
    <x v="4846"/>
    <d v="2024-06-08T00:00:00"/>
    <x v="1"/>
    <x v="0"/>
    <x v="3"/>
    <s v="Unkown"/>
    <x v="0"/>
    <x v="1"/>
    <x v="6"/>
    <n v="1"/>
    <x v="2"/>
    <n v="799"/>
    <x v="0"/>
    <x v="212"/>
    <n v="759.05"/>
    <n v="0.16529411764705881"/>
    <n v="132.07"/>
    <n v="0.1739938080495356"/>
  </r>
  <r>
    <n v="5057"/>
    <x v="4847"/>
    <d v="2025-11-25T00:00:00"/>
    <x v="0"/>
    <x v="10"/>
    <x v="0"/>
    <s v="CUST2144"/>
    <x v="1"/>
    <x v="0"/>
    <x v="0"/>
    <n v="6"/>
    <x v="1"/>
    <n v="99"/>
    <x v="1"/>
    <x v="155"/>
    <n v="99"/>
    <n v="0.66595959595959597"/>
    <n v="65.930000000000007"/>
    <n v="0.110993265993266"/>
  </r>
  <r>
    <n v="5058"/>
    <x v="4848"/>
    <d v="2024-09-30T00:00:00"/>
    <x v="1"/>
    <x v="3"/>
    <x v="1"/>
    <s v="Unkown"/>
    <x v="1"/>
    <x v="0"/>
    <x v="7"/>
    <n v="3"/>
    <x v="2"/>
    <n v="199"/>
    <x v="0"/>
    <x v="114"/>
    <n v="189.04999999999998"/>
    <n v="0.83768844221105521"/>
    <n v="166.7"/>
    <n v="0.29392576919686147"/>
  </r>
  <r>
    <n v="5059"/>
    <x v="4849"/>
    <d v="2024-07-30T00:00:00"/>
    <x v="1"/>
    <x v="4"/>
    <x v="3"/>
    <s v="CUST1768"/>
    <x v="1"/>
    <x v="2"/>
    <x v="6"/>
    <n v="6"/>
    <x v="1"/>
    <n v="99"/>
    <x v="2"/>
    <x v="197"/>
    <n v="89.100000000000009"/>
    <n v="1.0231313131313131"/>
    <n v="101.29"/>
    <n v="0.18946876169098392"/>
  </r>
  <r>
    <n v="5060"/>
    <x v="4850"/>
    <d v="2025-01-24T00:00:00"/>
    <x v="0"/>
    <x v="9"/>
    <x v="3"/>
    <s v="Unkown"/>
    <x v="0"/>
    <x v="0"/>
    <x v="1"/>
    <n v="9"/>
    <x v="0"/>
    <n v="199"/>
    <x v="1"/>
    <x v="110"/>
    <n v="199"/>
    <n v="1.2557788944723618"/>
    <n v="249.9"/>
    <n v="0.13953098827470686"/>
  </r>
  <r>
    <n v="5061"/>
    <x v="4851"/>
    <d v="2024-03-25T00:00:00"/>
    <x v="1"/>
    <x v="8"/>
    <x v="3"/>
    <s v="Unkown"/>
    <x v="0"/>
    <x v="2"/>
    <x v="0"/>
    <n v="5"/>
    <x v="1"/>
    <n v="99"/>
    <x v="0"/>
    <x v="98"/>
    <n v="94.05"/>
    <n v="0.34262626262626267"/>
    <n v="33.92"/>
    <n v="7.2131844763423714E-2"/>
  </r>
  <r>
    <n v="5062"/>
    <x v="4852"/>
    <d v="2025-11-28T00:00:00"/>
    <x v="0"/>
    <x v="10"/>
    <x v="2"/>
    <s v="Unkown"/>
    <x v="2"/>
    <x v="2"/>
    <x v="7"/>
    <n v="3"/>
    <x v="2"/>
    <n v="149"/>
    <x v="3"/>
    <x v="253"/>
    <n v="126.64999999999999"/>
    <n v="0.61543624161073829"/>
    <n v="91.7"/>
    <n v="0.2413475457297013"/>
  </r>
  <r>
    <n v="5063"/>
    <x v="4853"/>
    <d v="2025-10-20T00:00:00"/>
    <x v="0"/>
    <x v="11"/>
    <x v="3"/>
    <s v="CUST2548"/>
    <x v="2"/>
    <x v="2"/>
    <x v="4"/>
    <n v="10"/>
    <x v="0"/>
    <n v="999"/>
    <x v="3"/>
    <x v="62"/>
    <n v="849.15"/>
    <n v="1.2725925925925925"/>
    <n v="1271.32"/>
    <n v="0.14971677559912852"/>
  </r>
  <r>
    <n v="5064"/>
    <x v="4854"/>
    <d v="2024-06-28T00:00:00"/>
    <x v="1"/>
    <x v="0"/>
    <x v="3"/>
    <s v="Unkown"/>
    <x v="1"/>
    <x v="0"/>
    <x v="6"/>
    <n v="7"/>
    <x v="0"/>
    <n v="199"/>
    <x v="1"/>
    <x v="39"/>
    <n v="199"/>
    <n v="0.97628140703517585"/>
    <n v="194.28"/>
    <n v="0.13946877243359657"/>
  </r>
  <r>
    <n v="5065"/>
    <x v="4855"/>
    <d v="2025-08-04T00:00:00"/>
    <x v="0"/>
    <x v="5"/>
    <x v="3"/>
    <s v="Unkown"/>
    <x v="2"/>
    <x v="0"/>
    <x v="0"/>
    <n v="2"/>
    <x v="2"/>
    <n v="199"/>
    <x v="1"/>
    <x v="123"/>
    <n v="199"/>
    <n v="0.1257286432160804"/>
    <n v="25.02"/>
    <n v="6.2864321608040202E-2"/>
  </r>
  <r>
    <n v="5066"/>
    <x v="4856"/>
    <d v="2025-12-23T00:00:00"/>
    <x v="0"/>
    <x v="6"/>
    <x v="0"/>
    <s v="CUST2386"/>
    <x v="1"/>
    <x v="0"/>
    <x v="4"/>
    <n v="3"/>
    <x v="2"/>
    <n v="99"/>
    <x v="1"/>
    <x v="132"/>
    <n v="99"/>
    <n v="0.34343434343434343"/>
    <n v="34"/>
    <n v="0.11447811447811448"/>
  </r>
  <r>
    <n v="5067"/>
    <x v="4857"/>
    <d v="2025-02-20T00:00:00"/>
    <x v="0"/>
    <x v="1"/>
    <x v="3"/>
    <s v="Unkown"/>
    <x v="1"/>
    <x v="2"/>
    <x v="4"/>
    <n v="2"/>
    <x v="2"/>
    <n v="299"/>
    <x v="0"/>
    <x v="91"/>
    <n v="284.05"/>
    <n v="0.38541806020066888"/>
    <n v="115.24"/>
    <n v="0.20285161063193097"/>
  </r>
  <r>
    <n v="5068"/>
    <x v="4858"/>
    <d v="2024-07-18T00:00:00"/>
    <x v="1"/>
    <x v="4"/>
    <x v="2"/>
    <s v="CUST1451"/>
    <x v="0"/>
    <x v="1"/>
    <x v="0"/>
    <n v="5"/>
    <x v="1"/>
    <n v="99"/>
    <x v="1"/>
    <x v="80"/>
    <n v="99"/>
    <n v="0.51040404040404042"/>
    <n v="50.53"/>
    <n v="0.10208080808080808"/>
  </r>
  <r>
    <n v="5069"/>
    <x v="4859"/>
    <d v="2025-08-21T00:00:00"/>
    <x v="0"/>
    <x v="5"/>
    <x v="3"/>
    <s v="Unkown"/>
    <x v="0"/>
    <x v="2"/>
    <x v="4"/>
    <n v="8"/>
    <x v="0"/>
    <n v="999"/>
    <x v="3"/>
    <x v="248"/>
    <n v="849.15"/>
    <n v="1.8803603603603605"/>
    <n v="1878.48"/>
    <n v="0.27652358240593533"/>
  </r>
  <r>
    <n v="5070"/>
    <x v="4860"/>
    <d v="2025-05-31T00:00:00"/>
    <x v="0"/>
    <x v="7"/>
    <x v="0"/>
    <s v="Unkown"/>
    <x v="1"/>
    <x v="2"/>
    <x v="7"/>
    <n v="2"/>
    <x v="2"/>
    <n v="199"/>
    <x v="1"/>
    <x v="123"/>
    <n v="199"/>
    <n v="0.27748743718592966"/>
    <n v="55.22"/>
    <n v="0.13874371859296483"/>
  </r>
  <r>
    <n v="5071"/>
    <x v="4861"/>
    <d v="2025-02-19T00:00:00"/>
    <x v="0"/>
    <x v="1"/>
    <x v="2"/>
    <s v="Unkown"/>
    <x v="0"/>
    <x v="1"/>
    <x v="5"/>
    <n v="3"/>
    <x v="2"/>
    <n v="149"/>
    <x v="3"/>
    <x v="253"/>
    <n v="126.64999999999999"/>
    <n v="0.38469798657718118"/>
    <n v="57.32"/>
    <n v="0.15086195552046322"/>
  </r>
  <r>
    <n v="5072"/>
    <x v="4862"/>
    <d v="2025-03-09T00:00:00"/>
    <x v="0"/>
    <x v="8"/>
    <x v="3"/>
    <s v="Unkown"/>
    <x v="1"/>
    <x v="0"/>
    <x v="1"/>
    <n v="7"/>
    <x v="0"/>
    <n v="299"/>
    <x v="3"/>
    <x v="78"/>
    <n v="254.15"/>
    <n v="1.1407692307692308"/>
    <n v="341.09"/>
    <n v="0.19172592113768583"/>
  </r>
  <r>
    <n v="5073"/>
    <x v="4863"/>
    <d v="2025-12-19T00:00:00"/>
    <x v="0"/>
    <x v="6"/>
    <x v="3"/>
    <s v="CUST2878"/>
    <x v="1"/>
    <x v="1"/>
    <x v="1"/>
    <n v="6"/>
    <x v="1"/>
    <n v="999"/>
    <x v="2"/>
    <x v="201"/>
    <n v="899.1"/>
    <n v="0.35363363363363359"/>
    <n v="353.28"/>
    <n v="6.5487709932154373E-2"/>
  </r>
  <r>
    <n v="5074"/>
    <x v="4864"/>
    <d v="2025-04-12T00:00:00"/>
    <x v="0"/>
    <x v="2"/>
    <x v="2"/>
    <s v="Unkown"/>
    <x v="0"/>
    <x v="1"/>
    <x v="0"/>
    <n v="9"/>
    <x v="0"/>
    <n v="799"/>
    <x v="3"/>
    <x v="221"/>
    <n v="679.15000000000009"/>
    <n v="1.5146057571964957"/>
    <n v="1210.17"/>
    <n v="0.19798768067928046"/>
  </r>
  <r>
    <n v="5075"/>
    <x v="4865"/>
    <d v="2025-05-18T00:00:00"/>
    <x v="0"/>
    <x v="7"/>
    <x v="3"/>
    <s v="CUST1168"/>
    <x v="2"/>
    <x v="1"/>
    <x v="4"/>
    <n v="3"/>
    <x v="2"/>
    <n v="299"/>
    <x v="1"/>
    <x v="25"/>
    <n v="299"/>
    <n v="0.70591973244147155"/>
    <n v="211.07"/>
    <n v="0.23530657748049053"/>
  </r>
  <r>
    <n v="5076"/>
    <x v="4866"/>
    <d v="2025-12-06T00:00:00"/>
    <x v="0"/>
    <x v="6"/>
    <x v="0"/>
    <s v="Unkown"/>
    <x v="1"/>
    <x v="2"/>
    <x v="0"/>
    <n v="10"/>
    <x v="0"/>
    <n v="299"/>
    <x v="1"/>
    <x v="256"/>
    <n v="299"/>
    <n v="1.3715384615384614"/>
    <n v="410.09"/>
    <n v="0.13715384615384615"/>
  </r>
  <r>
    <n v="5077"/>
    <x v="4867"/>
    <d v="2025-11-26T00:00:00"/>
    <x v="0"/>
    <x v="10"/>
    <x v="0"/>
    <s v="Unkown"/>
    <x v="1"/>
    <x v="2"/>
    <x v="3"/>
    <n v="2"/>
    <x v="2"/>
    <n v="999"/>
    <x v="1"/>
    <x v="160"/>
    <n v="999"/>
    <n v="0.4555155155155155"/>
    <n v="455.06"/>
    <n v="0.22775775775775775"/>
  </r>
  <r>
    <n v="5078"/>
    <x v="4868"/>
    <d v="2024-11-02T00:00:00"/>
    <x v="1"/>
    <x v="10"/>
    <x v="0"/>
    <s v="CUST2667"/>
    <x v="2"/>
    <x v="2"/>
    <x v="5"/>
    <n v="10"/>
    <x v="0"/>
    <n v="299"/>
    <x v="2"/>
    <x v="27"/>
    <n v="269.10000000000002"/>
    <n v="2.0318729096989965"/>
    <n v="607.53"/>
    <n v="0.22576365663322184"/>
  </r>
  <r>
    <n v="5080"/>
    <x v="4869"/>
    <d v="2024-08-07T00:00:00"/>
    <x v="1"/>
    <x v="5"/>
    <x v="3"/>
    <s v="Unkown"/>
    <x v="1"/>
    <x v="1"/>
    <x v="5"/>
    <n v="9"/>
    <x v="0"/>
    <n v="799"/>
    <x v="1"/>
    <x v="24"/>
    <n v="799"/>
    <n v="1.838773466833542"/>
    <n v="1469.18"/>
    <n v="0.20430816298150467"/>
  </r>
  <r>
    <n v="5081"/>
    <x v="4870"/>
    <d v="2025-02-16T00:00:00"/>
    <x v="0"/>
    <x v="1"/>
    <x v="1"/>
    <s v="CUST1905"/>
    <x v="0"/>
    <x v="0"/>
    <x v="1"/>
    <n v="1"/>
    <x v="2"/>
    <n v="999"/>
    <x v="1"/>
    <x v="227"/>
    <n v="999"/>
    <n v="0.19414414414414413"/>
    <n v="193.95"/>
    <n v="0.19414414414414413"/>
  </r>
  <r>
    <n v="5082"/>
    <x v="4871"/>
    <d v="2025-08-17T00:00:00"/>
    <x v="0"/>
    <x v="5"/>
    <x v="3"/>
    <s v="Unkown"/>
    <x v="1"/>
    <x v="0"/>
    <x v="1"/>
    <n v="8"/>
    <x v="0"/>
    <n v="299"/>
    <x v="3"/>
    <x v="144"/>
    <n v="254.15"/>
    <n v="1.5708695652173914"/>
    <n v="469.69"/>
    <n v="0.23101023017902814"/>
  </r>
  <r>
    <n v="5083"/>
    <x v="4872"/>
    <d v="2025-12-01T00:00:00"/>
    <x v="0"/>
    <x v="6"/>
    <x v="0"/>
    <s v="CUST1221"/>
    <x v="0"/>
    <x v="1"/>
    <x v="6"/>
    <n v="10"/>
    <x v="0"/>
    <n v="499"/>
    <x v="3"/>
    <x v="269"/>
    <n v="424.15"/>
    <n v="2.3369939879759523"/>
    <n v="1166.1600000000001"/>
    <n v="0.2749404691736414"/>
  </r>
  <r>
    <n v="5084"/>
    <x v="4873"/>
    <d v="2025-08-31T00:00:00"/>
    <x v="0"/>
    <x v="5"/>
    <x v="3"/>
    <s v="Unkown"/>
    <x v="2"/>
    <x v="1"/>
    <x v="1"/>
    <n v="4"/>
    <x v="1"/>
    <n v="499"/>
    <x v="1"/>
    <x v="224"/>
    <n v="499"/>
    <n v="0.55561122244488981"/>
    <n v="277.25"/>
    <n v="0.13890280561122245"/>
  </r>
  <r>
    <n v="5085"/>
    <x v="4874"/>
    <d v="2025-08-19T00:00:00"/>
    <x v="0"/>
    <x v="5"/>
    <x v="3"/>
    <s v="CUST1765"/>
    <x v="1"/>
    <x v="0"/>
    <x v="5"/>
    <n v="2"/>
    <x v="2"/>
    <n v="199"/>
    <x v="1"/>
    <x v="123"/>
    <n v="199"/>
    <n v="0.58844221105527639"/>
    <n v="117.1"/>
    <n v="0.29422110552763819"/>
  </r>
  <r>
    <n v="5086"/>
    <x v="4875"/>
    <d v="2024-11-25T00:00:00"/>
    <x v="1"/>
    <x v="10"/>
    <x v="2"/>
    <s v="Unkown"/>
    <x v="2"/>
    <x v="2"/>
    <x v="0"/>
    <n v="5"/>
    <x v="1"/>
    <n v="99"/>
    <x v="0"/>
    <x v="98"/>
    <n v="94.05"/>
    <n v="0.88757575757575757"/>
    <n v="87.87"/>
    <n v="0.18685805422647528"/>
  </r>
  <r>
    <n v="5087"/>
    <x v="4876"/>
    <d v="2025-08-14T00:00:00"/>
    <x v="0"/>
    <x v="5"/>
    <x v="1"/>
    <s v="Unkown"/>
    <x v="2"/>
    <x v="2"/>
    <x v="3"/>
    <n v="10"/>
    <x v="0"/>
    <n v="499"/>
    <x v="1"/>
    <x v="61"/>
    <n v="499"/>
    <n v="2.6945691382765529"/>
    <n v="1344.59"/>
    <n v="0.2694569138276553"/>
  </r>
  <r>
    <n v="5088"/>
    <x v="4877"/>
    <d v="2024-07-01T00:00:00"/>
    <x v="1"/>
    <x v="4"/>
    <x v="0"/>
    <s v="Unkown"/>
    <x v="1"/>
    <x v="0"/>
    <x v="6"/>
    <n v="1"/>
    <x v="2"/>
    <n v="799"/>
    <x v="3"/>
    <x v="8"/>
    <n v="679.15"/>
    <n v="0.11375469336670839"/>
    <n v="90.89"/>
    <n v="0.13382905101965692"/>
  </r>
  <r>
    <n v="5089"/>
    <x v="4878"/>
    <d v="2025-03-18T00:00:00"/>
    <x v="0"/>
    <x v="8"/>
    <x v="3"/>
    <s v="Unkown"/>
    <x v="2"/>
    <x v="1"/>
    <x v="2"/>
    <n v="8"/>
    <x v="0"/>
    <n v="299"/>
    <x v="3"/>
    <x v="144"/>
    <n v="254.15"/>
    <n v="0.52234113712374586"/>
    <n v="156.18"/>
    <n v="7.6814873106433215E-2"/>
  </r>
  <r>
    <n v="5090"/>
    <x v="4879"/>
    <d v="2024-08-19T00:00:00"/>
    <x v="1"/>
    <x v="5"/>
    <x v="3"/>
    <s v="Unkown"/>
    <x v="1"/>
    <x v="0"/>
    <x v="0"/>
    <n v="2"/>
    <x v="2"/>
    <n v="199"/>
    <x v="2"/>
    <x v="40"/>
    <n v="179.1"/>
    <n v="0.25175879396984924"/>
    <n v="50.1"/>
    <n v="0.13986599664991625"/>
  </r>
  <r>
    <n v="5091"/>
    <x v="4880"/>
    <d v="2024-03-12T00:00:00"/>
    <x v="1"/>
    <x v="8"/>
    <x v="3"/>
    <s v="Unkown"/>
    <x v="2"/>
    <x v="1"/>
    <x v="7"/>
    <n v="3"/>
    <x v="2"/>
    <n v="499"/>
    <x v="2"/>
    <x v="55"/>
    <n v="449.09999999999997"/>
    <n v="0.64454909819639272"/>
    <n v="321.63"/>
    <n v="0.23872188822088622"/>
  </r>
  <r>
    <n v="5092"/>
    <x v="4881"/>
    <d v="2024-09-24T00:00:00"/>
    <x v="1"/>
    <x v="3"/>
    <x v="0"/>
    <s v="Unkown"/>
    <x v="0"/>
    <x v="2"/>
    <x v="2"/>
    <n v="3"/>
    <x v="2"/>
    <n v="999"/>
    <x v="3"/>
    <x v="252"/>
    <n v="849.15"/>
    <n v="0.69695695695695692"/>
    <n v="696.26"/>
    <n v="0.27331645370861057"/>
  </r>
  <r>
    <n v="5093"/>
    <x v="4882"/>
    <d v="2025-01-22T00:00:00"/>
    <x v="0"/>
    <x v="9"/>
    <x v="3"/>
    <s v="Unkown"/>
    <x v="2"/>
    <x v="1"/>
    <x v="2"/>
    <n v="1"/>
    <x v="2"/>
    <n v="499"/>
    <x v="0"/>
    <x v="171"/>
    <n v="474.05"/>
    <n v="0.19817635270541081"/>
    <n v="98.89"/>
    <n v="0.20860668705832719"/>
  </r>
  <r>
    <n v="5094"/>
    <x v="4883"/>
    <d v="2025-06-03T00:00:00"/>
    <x v="0"/>
    <x v="0"/>
    <x v="1"/>
    <s v="Unkown"/>
    <x v="0"/>
    <x v="2"/>
    <x v="0"/>
    <n v="6"/>
    <x v="1"/>
    <n v="999"/>
    <x v="2"/>
    <x v="201"/>
    <n v="899.1"/>
    <n v="0.27815815815815814"/>
    <n v="277.88"/>
    <n v="5.1510770029288541E-2"/>
  </r>
  <r>
    <n v="5095"/>
    <x v="4884"/>
    <d v="2025-05-23T00:00:00"/>
    <x v="0"/>
    <x v="7"/>
    <x v="3"/>
    <s v="Unkown"/>
    <x v="2"/>
    <x v="1"/>
    <x v="7"/>
    <n v="2"/>
    <x v="2"/>
    <n v="299"/>
    <x v="3"/>
    <x v="232"/>
    <n v="254.15"/>
    <n v="0.20732441471571908"/>
    <n v="61.99"/>
    <n v="0.12195553806807004"/>
  </r>
  <r>
    <n v="5096"/>
    <x v="4885"/>
    <d v="2025-06-13T00:00:00"/>
    <x v="0"/>
    <x v="0"/>
    <x v="2"/>
    <s v="Unkown"/>
    <x v="1"/>
    <x v="0"/>
    <x v="4"/>
    <n v="8"/>
    <x v="0"/>
    <n v="199"/>
    <x v="0"/>
    <x v="249"/>
    <n v="189.05"/>
    <n v="1.690150753768844"/>
    <n v="336.34"/>
    <n v="0.22238825707484788"/>
  </r>
  <r>
    <n v="5097"/>
    <x v="4886"/>
    <d v="2024-02-05T00:00:00"/>
    <x v="1"/>
    <x v="1"/>
    <x v="2"/>
    <s v="Unkown"/>
    <x v="0"/>
    <x v="2"/>
    <x v="5"/>
    <n v="9"/>
    <x v="0"/>
    <n v="499"/>
    <x v="2"/>
    <x v="176"/>
    <n v="449.1"/>
    <n v="1.9228456913827656"/>
    <n v="959.5"/>
    <n v="0.23738835696083524"/>
  </r>
  <r>
    <n v="5098"/>
    <x v="4887"/>
    <d v="2024-09-20T00:00:00"/>
    <x v="1"/>
    <x v="3"/>
    <x v="3"/>
    <s v="Unkown"/>
    <x v="2"/>
    <x v="1"/>
    <x v="3"/>
    <n v="5"/>
    <x v="1"/>
    <n v="999"/>
    <x v="0"/>
    <x v="60"/>
    <n v="949.05"/>
    <n v="0.24467467467467469"/>
    <n v="244.43"/>
    <n v="5.1510457826247302E-2"/>
  </r>
  <r>
    <n v="5099"/>
    <x v="4888"/>
    <d v="2025-01-02T00:00:00"/>
    <x v="0"/>
    <x v="9"/>
    <x v="0"/>
    <s v="Unkown"/>
    <x v="0"/>
    <x v="2"/>
    <x v="1"/>
    <n v="5"/>
    <x v="1"/>
    <n v="999"/>
    <x v="1"/>
    <x v="136"/>
    <n v="999"/>
    <n v="0.70365365365365373"/>
    <n v="702.95"/>
    <n v="0.14073073073073075"/>
  </r>
  <r>
    <n v="5100"/>
    <x v="4889"/>
    <d v="2025-05-20T00:00:00"/>
    <x v="0"/>
    <x v="7"/>
    <x v="0"/>
    <s v="Unkown"/>
    <x v="2"/>
    <x v="0"/>
    <x v="5"/>
    <n v="9"/>
    <x v="0"/>
    <n v="499"/>
    <x v="2"/>
    <x v="176"/>
    <n v="449.1"/>
    <n v="1.6960921843687375"/>
    <n v="846.35"/>
    <n v="0.20939409683564661"/>
  </r>
  <r>
    <n v="5101"/>
    <x v="4890"/>
    <d v="2025-04-17T00:00:00"/>
    <x v="0"/>
    <x v="2"/>
    <x v="0"/>
    <s v="Unkown"/>
    <x v="2"/>
    <x v="2"/>
    <x v="2"/>
    <n v="4"/>
    <x v="1"/>
    <n v="499"/>
    <x v="1"/>
    <x v="224"/>
    <n v="499"/>
    <n v="0.85929859719438884"/>
    <n v="428.79"/>
    <n v="0.21482464929859721"/>
  </r>
  <r>
    <n v="5102"/>
    <x v="4891"/>
    <d v="2025-12-26T00:00:00"/>
    <x v="0"/>
    <x v="6"/>
    <x v="3"/>
    <s v="Unkown"/>
    <x v="2"/>
    <x v="0"/>
    <x v="6"/>
    <n v="10"/>
    <x v="0"/>
    <n v="999"/>
    <x v="1"/>
    <x v="58"/>
    <n v="999"/>
    <n v="2.6588388388388386"/>
    <n v="2656.18"/>
    <n v="0.26588388388388384"/>
  </r>
  <r>
    <n v="5103"/>
    <x v="4892"/>
    <d v="2024-07-21T00:00:00"/>
    <x v="1"/>
    <x v="4"/>
    <x v="2"/>
    <s v="Unkown"/>
    <x v="0"/>
    <x v="0"/>
    <x v="0"/>
    <n v="7"/>
    <x v="0"/>
    <n v="199"/>
    <x v="2"/>
    <x v="169"/>
    <n v="179.1"/>
    <n v="0.62753768844221103"/>
    <n v="124.88"/>
    <n v="9.9609156895589052E-2"/>
  </r>
  <r>
    <n v="5104"/>
    <x v="4893"/>
    <d v="2025-01-27T00:00:00"/>
    <x v="0"/>
    <x v="9"/>
    <x v="0"/>
    <s v="Unkown"/>
    <x v="1"/>
    <x v="2"/>
    <x v="3"/>
    <n v="3"/>
    <x v="2"/>
    <n v="499"/>
    <x v="2"/>
    <x v="55"/>
    <n v="449.09999999999997"/>
    <n v="0.79761523046092186"/>
    <n v="398.01"/>
    <n v="0.29541304831885995"/>
  </r>
  <r>
    <n v="5105"/>
    <x v="4894"/>
    <d v="2025-08-04T00:00:00"/>
    <x v="0"/>
    <x v="5"/>
    <x v="3"/>
    <s v="Unkown"/>
    <x v="1"/>
    <x v="0"/>
    <x v="2"/>
    <n v="10"/>
    <x v="0"/>
    <n v="149"/>
    <x v="1"/>
    <x v="246"/>
    <n v="149"/>
    <n v="2.1291275167785235"/>
    <n v="317.24"/>
    <n v="0.21291275167785237"/>
  </r>
  <r>
    <n v="5106"/>
    <x v="4895"/>
    <d v="2024-04-13T00:00:00"/>
    <x v="1"/>
    <x v="2"/>
    <x v="1"/>
    <s v="Unkown"/>
    <x v="2"/>
    <x v="0"/>
    <x v="4"/>
    <n v="6"/>
    <x v="1"/>
    <n v="149"/>
    <x v="2"/>
    <x v="185"/>
    <n v="134.1"/>
    <n v="1.2367114093959732"/>
    <n v="184.27"/>
    <n v="0.22902063136962467"/>
  </r>
  <r>
    <n v="5107"/>
    <x v="4896"/>
    <d v="2025-02-03T00:00:00"/>
    <x v="0"/>
    <x v="1"/>
    <x v="1"/>
    <s v="Unkown"/>
    <x v="2"/>
    <x v="2"/>
    <x v="0"/>
    <n v="9"/>
    <x v="0"/>
    <n v="99"/>
    <x v="1"/>
    <x v="117"/>
    <n v="99"/>
    <n v="0.72575757575757571"/>
    <n v="71.849999999999994"/>
    <n v="8.0639730639730636E-2"/>
  </r>
  <r>
    <n v="5108"/>
    <x v="4897"/>
    <d v="2024-04-05T00:00:00"/>
    <x v="1"/>
    <x v="2"/>
    <x v="3"/>
    <s v="Unkown"/>
    <x v="0"/>
    <x v="2"/>
    <x v="3"/>
    <n v="3"/>
    <x v="2"/>
    <n v="799"/>
    <x v="3"/>
    <x v="21"/>
    <n v="679.15"/>
    <n v="0.75070087609511882"/>
    <n v="599.80999999999995"/>
    <n v="0.29439250042945836"/>
  </r>
  <r>
    <n v="5109"/>
    <x v="4898"/>
    <d v="2025-01-13T00:00:00"/>
    <x v="0"/>
    <x v="9"/>
    <x v="1"/>
    <s v="Unkown"/>
    <x v="2"/>
    <x v="2"/>
    <x v="4"/>
    <n v="2"/>
    <x v="2"/>
    <n v="149"/>
    <x v="1"/>
    <x v="151"/>
    <n v="149"/>
    <n v="0.42248322147651007"/>
    <n v="62.95"/>
    <n v="0.21124161073825504"/>
  </r>
  <r>
    <n v="5110"/>
    <x v="4899"/>
    <d v="2025-04-24T00:00:00"/>
    <x v="0"/>
    <x v="2"/>
    <x v="3"/>
    <s v="CUST1979"/>
    <x v="1"/>
    <x v="1"/>
    <x v="1"/>
    <n v="6"/>
    <x v="1"/>
    <n v="199"/>
    <x v="3"/>
    <x v="181"/>
    <n v="169.15"/>
    <n v="0.63638190954773866"/>
    <n v="126.64"/>
    <n v="0.12478076657798798"/>
  </r>
  <r>
    <n v="5111"/>
    <x v="4900"/>
    <d v="2025-02-21T00:00:00"/>
    <x v="0"/>
    <x v="1"/>
    <x v="3"/>
    <s v="Unkown"/>
    <x v="2"/>
    <x v="1"/>
    <x v="2"/>
    <n v="9"/>
    <x v="0"/>
    <n v="99"/>
    <x v="1"/>
    <x v="117"/>
    <n v="99"/>
    <n v="2.032929292929293"/>
    <n v="201.26"/>
    <n v="0.2258810325476992"/>
  </r>
  <r>
    <n v="5112"/>
    <x v="4901"/>
    <d v="2025-01-17T00:00:00"/>
    <x v="0"/>
    <x v="9"/>
    <x v="2"/>
    <s v="Unkown"/>
    <x v="2"/>
    <x v="2"/>
    <x v="5"/>
    <n v="6"/>
    <x v="1"/>
    <n v="999"/>
    <x v="1"/>
    <x v="166"/>
    <n v="999"/>
    <n v="0.97621621621621624"/>
    <n v="975.24"/>
    <n v="0.16270270270270271"/>
  </r>
  <r>
    <n v="5113"/>
    <x v="4902"/>
    <d v="2025-05-11T00:00:00"/>
    <x v="0"/>
    <x v="7"/>
    <x v="0"/>
    <s v="CUST1069"/>
    <x v="1"/>
    <x v="1"/>
    <x v="7"/>
    <n v="9"/>
    <x v="0"/>
    <n v="999"/>
    <x v="3"/>
    <x v="70"/>
    <n v="849.15000000000009"/>
    <n v="1.8856956956956956"/>
    <n v="1883.81"/>
    <n v="0.24649616937198635"/>
  </r>
  <r>
    <n v="5114"/>
    <x v="4903"/>
    <d v="2025-07-11T00:00:00"/>
    <x v="0"/>
    <x v="4"/>
    <x v="3"/>
    <s v="Unkown"/>
    <x v="0"/>
    <x v="1"/>
    <x v="2"/>
    <n v="3"/>
    <x v="2"/>
    <n v="999"/>
    <x v="1"/>
    <x v="143"/>
    <n v="999"/>
    <n v="0.57903903903903908"/>
    <n v="578.46"/>
    <n v="0.19301301301301302"/>
  </r>
  <r>
    <n v="5115"/>
    <x v="4904"/>
    <d v="2025-08-27T00:00:00"/>
    <x v="0"/>
    <x v="5"/>
    <x v="2"/>
    <s v="Unkown"/>
    <x v="2"/>
    <x v="1"/>
    <x v="7"/>
    <n v="2"/>
    <x v="2"/>
    <n v="299"/>
    <x v="3"/>
    <x v="232"/>
    <n v="254.15"/>
    <n v="0.15100334448160535"/>
    <n v="45.15"/>
    <n v="8.8825496753885499E-2"/>
  </r>
  <r>
    <n v="5116"/>
    <x v="4905"/>
    <d v="2024-07-15T00:00:00"/>
    <x v="1"/>
    <x v="4"/>
    <x v="3"/>
    <s v="Unkown"/>
    <x v="0"/>
    <x v="1"/>
    <x v="5"/>
    <n v="10"/>
    <x v="0"/>
    <n v="799"/>
    <x v="2"/>
    <x v="24"/>
    <n v="719.1"/>
    <n v="1.0368961201501878"/>
    <n v="828.48"/>
    <n v="0.11521068001668752"/>
  </r>
  <r>
    <n v="5117"/>
    <x v="4906"/>
    <d v="2024-02-11T00:00:00"/>
    <x v="1"/>
    <x v="1"/>
    <x v="1"/>
    <s v="Unkown"/>
    <x v="0"/>
    <x v="0"/>
    <x v="0"/>
    <n v="8"/>
    <x v="0"/>
    <n v="149"/>
    <x v="3"/>
    <x v="19"/>
    <n v="126.65"/>
    <n v="1.99248322147651"/>
    <n v="296.88"/>
    <n v="0.29301223845242791"/>
  </r>
  <r>
    <n v="5119"/>
    <x v="4907"/>
    <d v="2025-03-09T00:00:00"/>
    <x v="0"/>
    <x v="8"/>
    <x v="3"/>
    <s v="Unkown"/>
    <x v="1"/>
    <x v="1"/>
    <x v="3"/>
    <n v="2"/>
    <x v="2"/>
    <n v="799"/>
    <x v="3"/>
    <x v="210"/>
    <n v="679.15"/>
    <n v="0.30225281602002502"/>
    <n v="241.5"/>
    <n v="0.17779577412942649"/>
  </r>
  <r>
    <n v="5120"/>
    <x v="4908"/>
    <d v="2024-07-21T00:00:00"/>
    <x v="1"/>
    <x v="4"/>
    <x v="2"/>
    <s v="Unkown"/>
    <x v="0"/>
    <x v="0"/>
    <x v="0"/>
    <n v="1"/>
    <x v="2"/>
    <n v="999"/>
    <x v="1"/>
    <x v="227"/>
    <n v="999"/>
    <n v="0.29205205205205204"/>
    <n v="291.76"/>
    <n v="0.29205205205205204"/>
  </r>
  <r>
    <n v="5121"/>
    <x v="4909"/>
    <d v="2024-12-13T00:00:00"/>
    <x v="1"/>
    <x v="6"/>
    <x v="0"/>
    <s v="CUST2786"/>
    <x v="1"/>
    <x v="0"/>
    <x v="5"/>
    <n v="8"/>
    <x v="0"/>
    <n v="999"/>
    <x v="1"/>
    <x v="200"/>
    <n v="999"/>
    <n v="0.80682682682682683"/>
    <n v="806.02"/>
    <n v="0.10085335335335335"/>
  </r>
  <r>
    <n v="5122"/>
    <x v="4910"/>
    <d v="2024-11-05T00:00:00"/>
    <x v="1"/>
    <x v="10"/>
    <x v="2"/>
    <s v="Unkown"/>
    <x v="0"/>
    <x v="1"/>
    <x v="3"/>
    <n v="9"/>
    <x v="0"/>
    <n v="149"/>
    <x v="1"/>
    <x v="34"/>
    <n v="149"/>
    <n v="1.2463087248322147"/>
    <n v="185.7"/>
    <n v="0.13847874720357942"/>
  </r>
  <r>
    <n v="5123"/>
    <x v="4911"/>
    <d v="2025-10-17T00:00:00"/>
    <x v="0"/>
    <x v="11"/>
    <x v="0"/>
    <s v="Unkown"/>
    <x v="0"/>
    <x v="2"/>
    <x v="0"/>
    <n v="1"/>
    <x v="2"/>
    <n v="99"/>
    <x v="3"/>
    <x v="250"/>
    <n v="84.15"/>
    <n v="0.14535353535353535"/>
    <n v="14.39"/>
    <n v="0.17100415923945336"/>
  </r>
  <r>
    <n v="5124"/>
    <x v="4912"/>
    <d v="2024-12-12T00:00:00"/>
    <x v="1"/>
    <x v="6"/>
    <x v="3"/>
    <s v="Unkown"/>
    <x v="2"/>
    <x v="1"/>
    <x v="3"/>
    <n v="8"/>
    <x v="0"/>
    <n v="299"/>
    <x v="1"/>
    <x v="35"/>
    <n v="299"/>
    <n v="0.8786956521739131"/>
    <n v="262.73"/>
    <n v="0.10983695652173914"/>
  </r>
  <r>
    <n v="5125"/>
    <x v="4913"/>
    <d v="2025-02-17T00:00:00"/>
    <x v="0"/>
    <x v="1"/>
    <x v="2"/>
    <s v="Unkown"/>
    <x v="0"/>
    <x v="2"/>
    <x v="2"/>
    <n v="1"/>
    <x v="2"/>
    <n v="299"/>
    <x v="3"/>
    <x v="74"/>
    <n v="254.15"/>
    <n v="8.1137123745819398E-2"/>
    <n v="24.26"/>
    <n v="9.5455439700963998E-2"/>
  </r>
  <r>
    <n v="5126"/>
    <x v="4914"/>
    <d v="2024-10-21T00:00:00"/>
    <x v="1"/>
    <x v="11"/>
    <x v="3"/>
    <s v="Unkown"/>
    <x v="1"/>
    <x v="1"/>
    <x v="3"/>
    <n v="2"/>
    <x v="2"/>
    <n v="149"/>
    <x v="1"/>
    <x v="151"/>
    <n v="149"/>
    <n v="0.57510067114093955"/>
    <n v="85.69"/>
    <n v="0.28755033557046977"/>
  </r>
  <r>
    <n v="5128"/>
    <x v="4915"/>
    <d v="2025-05-19T00:00:00"/>
    <x v="0"/>
    <x v="7"/>
    <x v="0"/>
    <s v="CUST1025"/>
    <x v="1"/>
    <x v="1"/>
    <x v="2"/>
    <n v="5"/>
    <x v="1"/>
    <n v="799"/>
    <x v="1"/>
    <x v="100"/>
    <n v="799"/>
    <n v="1.3124780976220276"/>
    <n v="1048.67"/>
    <n v="0.26249561952440553"/>
  </r>
  <r>
    <n v="5129"/>
    <x v="4916"/>
    <d v="2025-05-02T00:00:00"/>
    <x v="0"/>
    <x v="7"/>
    <x v="0"/>
    <s v="Unkown"/>
    <x v="2"/>
    <x v="1"/>
    <x v="5"/>
    <n v="10"/>
    <x v="0"/>
    <n v="299"/>
    <x v="0"/>
    <x v="120"/>
    <n v="284.05"/>
    <n v="2.4604347826086954"/>
    <n v="735.67"/>
    <n v="0.25899313501144161"/>
  </r>
  <r>
    <n v="5130"/>
    <x v="4917"/>
    <d v="2024-08-18T00:00:00"/>
    <x v="1"/>
    <x v="5"/>
    <x v="3"/>
    <s v="Unkown"/>
    <x v="2"/>
    <x v="0"/>
    <x v="3"/>
    <n v="4"/>
    <x v="1"/>
    <n v="299"/>
    <x v="0"/>
    <x v="51"/>
    <n v="284.05"/>
    <n v="0.315752508361204"/>
    <n v="94.41"/>
    <n v="8.3092765358211571E-2"/>
  </r>
  <r>
    <n v="5132"/>
    <x v="4918"/>
    <d v="2024-11-02T00:00:00"/>
    <x v="1"/>
    <x v="10"/>
    <x v="2"/>
    <s v="CUST2628"/>
    <x v="2"/>
    <x v="0"/>
    <x v="7"/>
    <n v="3"/>
    <x v="2"/>
    <n v="99"/>
    <x v="2"/>
    <x v="158"/>
    <n v="89.100000000000009"/>
    <n v="0.75"/>
    <n v="74.25"/>
    <n v="0.27777777777777779"/>
  </r>
  <r>
    <n v="5134"/>
    <x v="4919"/>
    <d v="2024-04-05T00:00:00"/>
    <x v="1"/>
    <x v="2"/>
    <x v="1"/>
    <s v="Unkown"/>
    <x v="2"/>
    <x v="1"/>
    <x v="6"/>
    <n v="3"/>
    <x v="2"/>
    <n v="299"/>
    <x v="2"/>
    <x v="13"/>
    <n v="269.09999999999997"/>
    <n v="0.29030100334448161"/>
    <n v="86.8"/>
    <n v="0.10751889012758578"/>
  </r>
  <r>
    <n v="5135"/>
    <x v="4920"/>
    <d v="2024-05-03T00:00:00"/>
    <x v="1"/>
    <x v="7"/>
    <x v="2"/>
    <s v="CUST1696"/>
    <x v="0"/>
    <x v="2"/>
    <x v="3"/>
    <n v="4"/>
    <x v="1"/>
    <n v="499"/>
    <x v="3"/>
    <x v="139"/>
    <n v="424.15"/>
    <n v="0.71422845691382764"/>
    <n v="356.4"/>
    <n v="0.21006719320994932"/>
  </r>
  <r>
    <n v="5136"/>
    <x v="4921"/>
    <d v="2024-06-27T00:00:00"/>
    <x v="1"/>
    <x v="0"/>
    <x v="2"/>
    <s v="Unkown"/>
    <x v="1"/>
    <x v="2"/>
    <x v="7"/>
    <n v="7"/>
    <x v="0"/>
    <n v="199"/>
    <x v="0"/>
    <x v="0"/>
    <n v="189.04999999999998"/>
    <n v="0.78175879396984926"/>
    <n v="155.57"/>
    <n v="0.11755771337892471"/>
  </r>
  <r>
    <n v="5137"/>
    <x v="4922"/>
    <d v="2025-01-10T00:00:00"/>
    <x v="0"/>
    <x v="9"/>
    <x v="3"/>
    <s v="Unkown"/>
    <x v="0"/>
    <x v="1"/>
    <x v="7"/>
    <n v="1"/>
    <x v="2"/>
    <n v="499"/>
    <x v="2"/>
    <x v="179"/>
    <n v="449.1"/>
    <n v="0.23793587174348699"/>
    <n v="118.73"/>
    <n v="0.26437319082609662"/>
  </r>
  <r>
    <n v="5138"/>
    <x v="4923"/>
    <d v="2024-11-30T00:00:00"/>
    <x v="1"/>
    <x v="10"/>
    <x v="0"/>
    <s v="Unkown"/>
    <x v="0"/>
    <x v="2"/>
    <x v="5"/>
    <n v="3"/>
    <x v="2"/>
    <n v="499"/>
    <x v="1"/>
    <x v="103"/>
    <n v="499"/>
    <n v="0.49290581162324648"/>
    <n v="245.96"/>
    <n v="0.16430193720774883"/>
  </r>
  <r>
    <n v="5139"/>
    <x v="4924"/>
    <d v="2025-11-14T00:00:00"/>
    <x v="0"/>
    <x v="10"/>
    <x v="3"/>
    <s v="Unkown"/>
    <x v="2"/>
    <x v="1"/>
    <x v="4"/>
    <n v="9"/>
    <x v="0"/>
    <n v="499"/>
    <x v="1"/>
    <x v="15"/>
    <n v="499"/>
    <n v="0.51386773547094189"/>
    <n v="256.42"/>
    <n v="5.7096415052326877E-2"/>
  </r>
  <r>
    <n v="5141"/>
    <x v="4925"/>
    <d v="2025-09-01T00:00:00"/>
    <x v="0"/>
    <x v="3"/>
    <x v="0"/>
    <s v="Unkown"/>
    <x v="0"/>
    <x v="1"/>
    <x v="3"/>
    <n v="8"/>
    <x v="0"/>
    <n v="299"/>
    <x v="3"/>
    <x v="144"/>
    <n v="254.15"/>
    <n v="0.39645484949832777"/>
    <n v="118.54"/>
    <n v="5.8302183749754086E-2"/>
  </r>
  <r>
    <n v="5142"/>
    <x v="4926"/>
    <d v="2024-08-29T00:00:00"/>
    <x v="1"/>
    <x v="5"/>
    <x v="0"/>
    <s v="Unkown"/>
    <x v="1"/>
    <x v="0"/>
    <x v="1"/>
    <n v="9"/>
    <x v="0"/>
    <n v="199"/>
    <x v="0"/>
    <x v="191"/>
    <n v="189.05"/>
    <n v="2.2592964824120605"/>
    <n v="449.6"/>
    <n v="0.26424520262129358"/>
  </r>
  <r>
    <n v="5143"/>
    <x v="4927"/>
    <d v="2024-11-27T00:00:00"/>
    <x v="1"/>
    <x v="10"/>
    <x v="0"/>
    <s v="CUST1151"/>
    <x v="1"/>
    <x v="2"/>
    <x v="4"/>
    <n v="7"/>
    <x v="0"/>
    <n v="799"/>
    <x v="1"/>
    <x v="199"/>
    <n v="799"/>
    <n v="0.4542803504380476"/>
    <n v="362.97"/>
    <n v="6.4897192919721083E-2"/>
  </r>
  <r>
    <n v="5144"/>
    <x v="4928"/>
    <d v="2025-11-07T00:00:00"/>
    <x v="0"/>
    <x v="10"/>
    <x v="0"/>
    <s v="Unkown"/>
    <x v="2"/>
    <x v="0"/>
    <x v="1"/>
    <n v="5"/>
    <x v="1"/>
    <n v="99"/>
    <x v="1"/>
    <x v="80"/>
    <n v="99"/>
    <n v="1.3287878787878789"/>
    <n v="131.55000000000001"/>
    <n v="0.2657575757575758"/>
  </r>
  <r>
    <n v="5145"/>
    <x v="4929"/>
    <d v="2024-04-01T00:00:00"/>
    <x v="1"/>
    <x v="2"/>
    <x v="0"/>
    <s v="CUST1835"/>
    <x v="2"/>
    <x v="2"/>
    <x v="6"/>
    <n v="1"/>
    <x v="2"/>
    <n v="999"/>
    <x v="1"/>
    <x v="227"/>
    <n v="999"/>
    <n v="0.23885885885885885"/>
    <n v="238.62"/>
    <n v="0.23885885885885885"/>
  </r>
  <r>
    <n v="5146"/>
    <x v="4930"/>
    <d v="2024-01-10T00:00:00"/>
    <x v="1"/>
    <x v="9"/>
    <x v="3"/>
    <s v="Unkown"/>
    <x v="1"/>
    <x v="0"/>
    <x v="7"/>
    <n v="6"/>
    <x v="1"/>
    <n v="199"/>
    <x v="0"/>
    <x v="235"/>
    <n v="189.04999999999998"/>
    <n v="1.1157788944723617"/>
    <n v="222.04"/>
    <n v="0.19575068324076522"/>
  </r>
  <r>
    <n v="5147"/>
    <x v="4931"/>
    <d v="2025-10-03T00:00:00"/>
    <x v="0"/>
    <x v="11"/>
    <x v="3"/>
    <s v="Unkown"/>
    <x v="0"/>
    <x v="2"/>
    <x v="2"/>
    <n v="6"/>
    <x v="1"/>
    <n v="799"/>
    <x v="1"/>
    <x v="63"/>
    <n v="799"/>
    <n v="0.78713391739674587"/>
    <n v="628.91999999999996"/>
    <n v="0.13118898623279099"/>
  </r>
  <r>
    <n v="5148"/>
    <x v="4932"/>
    <d v="2024-06-01T00:00:00"/>
    <x v="1"/>
    <x v="0"/>
    <x v="0"/>
    <s v="Unkown"/>
    <x v="0"/>
    <x v="1"/>
    <x v="4"/>
    <n v="4"/>
    <x v="1"/>
    <n v="799"/>
    <x v="3"/>
    <x v="130"/>
    <n v="679.15"/>
    <n v="0.59316645807259072"/>
    <n v="473.94"/>
    <n v="0.17446072296252668"/>
  </r>
  <r>
    <n v="5149"/>
    <x v="4933"/>
    <d v="2024-05-18T00:00:00"/>
    <x v="1"/>
    <x v="7"/>
    <x v="3"/>
    <s v="Unkown"/>
    <x v="2"/>
    <x v="2"/>
    <x v="7"/>
    <n v="7"/>
    <x v="0"/>
    <n v="799"/>
    <x v="1"/>
    <x v="199"/>
    <n v="799"/>
    <n v="0.40921151439299119"/>
    <n v="326.95999999999998"/>
    <n v="5.8458787770427317E-2"/>
  </r>
  <r>
    <n v="5150"/>
    <x v="4934"/>
    <d v="2024-11-09T00:00:00"/>
    <x v="1"/>
    <x v="10"/>
    <x v="0"/>
    <s v="Unkown"/>
    <x v="1"/>
    <x v="0"/>
    <x v="2"/>
    <n v="4"/>
    <x v="1"/>
    <n v="299"/>
    <x v="2"/>
    <x v="33"/>
    <n v="269.10000000000002"/>
    <n v="0.8524749163879598"/>
    <n v="254.89"/>
    <n v="0.23679858788554436"/>
  </r>
  <r>
    <n v="5151"/>
    <x v="4935"/>
    <d v="2025-11-05T00:00:00"/>
    <x v="0"/>
    <x v="10"/>
    <x v="3"/>
    <s v="Unkown"/>
    <x v="1"/>
    <x v="1"/>
    <x v="0"/>
    <n v="7"/>
    <x v="0"/>
    <n v="799"/>
    <x v="1"/>
    <x v="199"/>
    <n v="799"/>
    <n v="2.0833917396745933"/>
    <n v="1664.63"/>
    <n v="0.29762739138208477"/>
  </r>
  <r>
    <n v="5152"/>
    <x v="4936"/>
    <d v="2024-01-30T00:00:00"/>
    <x v="1"/>
    <x v="9"/>
    <x v="3"/>
    <s v="Unkown"/>
    <x v="2"/>
    <x v="2"/>
    <x v="2"/>
    <n v="9"/>
    <x v="0"/>
    <n v="799"/>
    <x v="3"/>
    <x v="221"/>
    <n v="679.15000000000009"/>
    <n v="0.50637046307884848"/>
    <n v="404.59"/>
    <n v="6.6192217395927913E-2"/>
  </r>
  <r>
    <n v="5153"/>
    <x v="4937"/>
    <d v="2024-03-20T00:00:00"/>
    <x v="1"/>
    <x v="8"/>
    <x v="0"/>
    <s v="CUST1402"/>
    <x v="2"/>
    <x v="1"/>
    <x v="4"/>
    <n v="5"/>
    <x v="1"/>
    <n v="999"/>
    <x v="0"/>
    <x v="60"/>
    <n v="949.05"/>
    <n v="0.54440440440440441"/>
    <n v="543.86"/>
    <n v="0.11461145355882198"/>
  </r>
  <r>
    <n v="5154"/>
    <x v="4938"/>
    <d v="2025-02-07T00:00:00"/>
    <x v="0"/>
    <x v="1"/>
    <x v="3"/>
    <s v="CUST2607"/>
    <x v="2"/>
    <x v="1"/>
    <x v="2"/>
    <n v="9"/>
    <x v="0"/>
    <n v="149"/>
    <x v="2"/>
    <x v="267"/>
    <n v="134.10000000000002"/>
    <n v="0.42999999999999994"/>
    <n v="64.069999999999993"/>
    <n v="5.3086419753086408E-2"/>
  </r>
  <r>
    <n v="5155"/>
    <x v="4939"/>
    <d v="2025-04-09T00:00:00"/>
    <x v="0"/>
    <x v="2"/>
    <x v="0"/>
    <s v="Unkown"/>
    <x v="2"/>
    <x v="0"/>
    <x v="7"/>
    <n v="5"/>
    <x v="1"/>
    <n v="99"/>
    <x v="0"/>
    <x v="98"/>
    <n v="94.05"/>
    <n v="0.47989898989898988"/>
    <n v="47.51"/>
    <n v="0.10103136629452418"/>
  </r>
  <r>
    <n v="5156"/>
    <x v="4940"/>
    <d v="2025-04-01T00:00:00"/>
    <x v="0"/>
    <x v="2"/>
    <x v="1"/>
    <s v="CUST1470"/>
    <x v="2"/>
    <x v="2"/>
    <x v="1"/>
    <n v="10"/>
    <x v="0"/>
    <n v="499"/>
    <x v="1"/>
    <x v="61"/>
    <n v="499"/>
    <n v="0.98284569138276556"/>
    <n v="490.44"/>
    <n v="9.8284569138276559E-2"/>
  </r>
  <r>
    <n v="5157"/>
    <x v="4941"/>
    <d v="2024-04-10T00:00:00"/>
    <x v="1"/>
    <x v="2"/>
    <x v="3"/>
    <s v="CUST1841"/>
    <x v="2"/>
    <x v="2"/>
    <x v="3"/>
    <n v="10"/>
    <x v="0"/>
    <n v="499"/>
    <x v="0"/>
    <x v="46"/>
    <n v="474.05"/>
    <n v="0.9266332665330661"/>
    <n v="462.39"/>
    <n v="9.7540343845585908E-2"/>
  </r>
  <r>
    <n v="5158"/>
    <x v="4942"/>
    <d v="2025-05-31T00:00:00"/>
    <x v="0"/>
    <x v="7"/>
    <x v="0"/>
    <s v="CUST2453"/>
    <x v="2"/>
    <x v="0"/>
    <x v="1"/>
    <n v="3"/>
    <x v="2"/>
    <n v="999"/>
    <x v="2"/>
    <x v="67"/>
    <n v="899.1"/>
    <n v="0.61750750750750749"/>
    <n v="616.89"/>
    <n v="0.22870648426203979"/>
  </r>
  <r>
    <n v="5159"/>
    <x v="4943"/>
    <d v="2024-06-10T00:00:00"/>
    <x v="1"/>
    <x v="0"/>
    <x v="1"/>
    <s v="Unkown"/>
    <x v="1"/>
    <x v="2"/>
    <x v="3"/>
    <n v="5"/>
    <x v="1"/>
    <n v="149"/>
    <x v="1"/>
    <x v="73"/>
    <n v="149"/>
    <n v="0.42449664429530204"/>
    <n v="63.25"/>
    <n v="8.4899328859060402E-2"/>
  </r>
  <r>
    <n v="5160"/>
    <x v="4944"/>
    <d v="2025-07-11T00:00:00"/>
    <x v="0"/>
    <x v="4"/>
    <x v="2"/>
    <s v="CUST2953"/>
    <x v="0"/>
    <x v="1"/>
    <x v="1"/>
    <n v="5"/>
    <x v="1"/>
    <n v="99"/>
    <x v="1"/>
    <x v="80"/>
    <n v="99"/>
    <n v="0.99464646464646467"/>
    <n v="98.47"/>
    <n v="0.19892929292929293"/>
  </r>
  <r>
    <n v="5161"/>
    <x v="4945"/>
    <d v="2025-07-11T00:00:00"/>
    <x v="0"/>
    <x v="4"/>
    <x v="0"/>
    <s v="Unkown"/>
    <x v="0"/>
    <x v="2"/>
    <x v="6"/>
    <n v="8"/>
    <x v="0"/>
    <n v="999"/>
    <x v="3"/>
    <x v="248"/>
    <n v="849.15"/>
    <n v="1.0239839839839839"/>
    <n v="1022.96"/>
    <n v="0.15058587999764472"/>
  </r>
  <r>
    <n v="5162"/>
    <x v="4946"/>
    <d v="2025-04-08T00:00:00"/>
    <x v="0"/>
    <x v="2"/>
    <x v="1"/>
    <s v="Unkown"/>
    <x v="2"/>
    <x v="2"/>
    <x v="0"/>
    <n v="3"/>
    <x v="2"/>
    <n v="499"/>
    <x v="3"/>
    <x v="22"/>
    <n v="424.15000000000003"/>
    <n v="0.26264529058116232"/>
    <n v="131.06"/>
    <n v="0.10299815316908326"/>
  </r>
  <r>
    <n v="5163"/>
    <x v="4947"/>
    <d v="2025-03-24T00:00:00"/>
    <x v="0"/>
    <x v="8"/>
    <x v="3"/>
    <s v="CUST1115"/>
    <x v="1"/>
    <x v="1"/>
    <x v="7"/>
    <n v="7"/>
    <x v="0"/>
    <n v="199"/>
    <x v="1"/>
    <x v="39"/>
    <n v="199"/>
    <n v="2.0649246231155778"/>
    <n v="410.92"/>
    <n v="0.294989231873654"/>
  </r>
  <r>
    <n v="5164"/>
    <x v="4948"/>
    <d v="2024-12-27T00:00:00"/>
    <x v="1"/>
    <x v="6"/>
    <x v="0"/>
    <s v="Unkown"/>
    <x v="0"/>
    <x v="0"/>
    <x v="6"/>
    <n v="10"/>
    <x v="0"/>
    <n v="499"/>
    <x v="0"/>
    <x v="46"/>
    <n v="474.05"/>
    <n v="2.2423246492985975"/>
    <n v="1118.92"/>
    <n v="0.23603417361037868"/>
  </r>
  <r>
    <n v="5165"/>
    <x v="4949"/>
    <d v="2024-03-07T00:00:00"/>
    <x v="1"/>
    <x v="8"/>
    <x v="2"/>
    <s v="CUST1179"/>
    <x v="0"/>
    <x v="2"/>
    <x v="4"/>
    <n v="8"/>
    <x v="0"/>
    <n v="999"/>
    <x v="1"/>
    <x v="200"/>
    <n v="999"/>
    <n v="0.83688688688688684"/>
    <n v="836.05"/>
    <n v="0.10461086086086085"/>
  </r>
  <r>
    <n v="5166"/>
    <x v="4950"/>
    <d v="2024-08-12T00:00:00"/>
    <x v="1"/>
    <x v="5"/>
    <x v="0"/>
    <s v="Unkown"/>
    <x v="2"/>
    <x v="2"/>
    <x v="0"/>
    <n v="9"/>
    <x v="0"/>
    <n v="499"/>
    <x v="1"/>
    <x v="15"/>
    <n v="499"/>
    <n v="2.5720240480961927"/>
    <n v="1283.44"/>
    <n v="0.28578044978846584"/>
  </r>
  <r>
    <n v="5167"/>
    <x v="4951"/>
    <d v="2024-11-08T00:00:00"/>
    <x v="1"/>
    <x v="10"/>
    <x v="3"/>
    <s v="Unkown"/>
    <x v="1"/>
    <x v="0"/>
    <x v="3"/>
    <n v="2"/>
    <x v="2"/>
    <n v="99"/>
    <x v="1"/>
    <x v="99"/>
    <n v="99"/>
    <n v="0.34515151515151515"/>
    <n v="34.17"/>
    <n v="0.17257575757575758"/>
  </r>
  <r>
    <n v="5169"/>
    <x v="4952"/>
    <d v="2024-10-12T00:00:00"/>
    <x v="1"/>
    <x v="11"/>
    <x v="0"/>
    <s v="Unkown"/>
    <x v="0"/>
    <x v="1"/>
    <x v="1"/>
    <n v="5"/>
    <x v="1"/>
    <n v="149"/>
    <x v="2"/>
    <x v="258"/>
    <n v="134.1"/>
    <n v="0.66328859060402678"/>
    <n v="98.83"/>
    <n v="0.14739746457867264"/>
  </r>
  <r>
    <n v="5170"/>
    <x v="4953"/>
    <d v="2024-01-19T00:00:00"/>
    <x v="1"/>
    <x v="9"/>
    <x v="3"/>
    <s v="Unkown"/>
    <x v="2"/>
    <x v="0"/>
    <x v="6"/>
    <n v="1"/>
    <x v="2"/>
    <n v="299"/>
    <x v="1"/>
    <x v="124"/>
    <n v="299"/>
    <n v="0.14080267558528428"/>
    <n v="42.1"/>
    <n v="0.14080267558528428"/>
  </r>
  <r>
    <n v="5171"/>
    <x v="4954"/>
    <d v="2024-08-25T00:00:00"/>
    <x v="1"/>
    <x v="5"/>
    <x v="1"/>
    <s v="CUST1332"/>
    <x v="1"/>
    <x v="2"/>
    <x v="5"/>
    <n v="10"/>
    <x v="0"/>
    <n v="99"/>
    <x v="0"/>
    <x v="262"/>
    <n v="94.05"/>
    <n v="2.0277777777777777"/>
    <n v="200.75"/>
    <n v="0.21345029239766081"/>
  </r>
  <r>
    <n v="5172"/>
    <x v="4955"/>
    <d v="2025-10-03T00:00:00"/>
    <x v="0"/>
    <x v="11"/>
    <x v="0"/>
    <s v="Unkown"/>
    <x v="0"/>
    <x v="1"/>
    <x v="5"/>
    <n v="1"/>
    <x v="2"/>
    <n v="199"/>
    <x v="1"/>
    <x v="148"/>
    <n v="199"/>
    <n v="9.9748743718592978E-2"/>
    <n v="19.850000000000001"/>
    <n v="9.9748743718592978E-2"/>
  </r>
  <r>
    <n v="5173"/>
    <x v="4956"/>
    <d v="2025-01-02T00:00:00"/>
    <x v="0"/>
    <x v="9"/>
    <x v="3"/>
    <s v="CUST1234"/>
    <x v="1"/>
    <x v="0"/>
    <x v="0"/>
    <n v="10"/>
    <x v="0"/>
    <n v="999"/>
    <x v="2"/>
    <x v="83"/>
    <n v="899.1"/>
    <n v="1.2913513513513513"/>
    <n v="1290.06"/>
    <n v="0.14348348348348347"/>
  </r>
  <r>
    <n v="5174"/>
    <x v="4957"/>
    <d v="2025-11-29T00:00:00"/>
    <x v="0"/>
    <x v="10"/>
    <x v="1"/>
    <s v="Unkown"/>
    <x v="0"/>
    <x v="0"/>
    <x v="5"/>
    <n v="8"/>
    <x v="0"/>
    <n v="99"/>
    <x v="1"/>
    <x v="84"/>
    <n v="99"/>
    <n v="2.1657575757575755"/>
    <n v="214.41"/>
    <n v="0.27071969696969694"/>
  </r>
  <r>
    <n v="5175"/>
    <x v="4958"/>
    <d v="2024-11-16T00:00:00"/>
    <x v="1"/>
    <x v="10"/>
    <x v="3"/>
    <s v="Unkown"/>
    <x v="1"/>
    <x v="2"/>
    <x v="1"/>
    <n v="4"/>
    <x v="1"/>
    <n v="149"/>
    <x v="3"/>
    <x v="220"/>
    <n v="126.65"/>
    <n v="0.30731543624161073"/>
    <n v="45.79"/>
    <n v="9.0386893012238442E-2"/>
  </r>
  <r>
    <n v="5176"/>
    <x v="4959"/>
    <d v="2025-07-04T00:00:00"/>
    <x v="0"/>
    <x v="4"/>
    <x v="0"/>
    <s v="CUST1496"/>
    <x v="0"/>
    <x v="1"/>
    <x v="1"/>
    <n v="1"/>
    <x v="2"/>
    <n v="199"/>
    <x v="1"/>
    <x v="148"/>
    <n v="199"/>
    <n v="9.1005025125628136E-2"/>
    <n v="18.11"/>
    <n v="9.1005025125628136E-2"/>
  </r>
  <r>
    <n v="5177"/>
    <x v="4960"/>
    <d v="2024-12-02T00:00:00"/>
    <x v="1"/>
    <x v="6"/>
    <x v="0"/>
    <s v="CUST1770"/>
    <x v="1"/>
    <x v="2"/>
    <x v="0"/>
    <n v="1"/>
    <x v="2"/>
    <n v="299"/>
    <x v="1"/>
    <x v="124"/>
    <n v="299"/>
    <n v="0.28424749163879598"/>
    <n v="84.99"/>
    <n v="0.28424749163879598"/>
  </r>
  <r>
    <n v="5178"/>
    <x v="4961"/>
    <d v="2024-03-27T00:00:00"/>
    <x v="1"/>
    <x v="8"/>
    <x v="0"/>
    <s v="Unkown"/>
    <x v="1"/>
    <x v="2"/>
    <x v="1"/>
    <n v="4"/>
    <x v="1"/>
    <n v="799"/>
    <x v="1"/>
    <x v="45"/>
    <n v="799"/>
    <n v="0.27956195244055071"/>
    <n v="223.37"/>
    <n v="6.9890488110137677E-2"/>
  </r>
  <r>
    <n v="5179"/>
    <x v="4962"/>
    <d v="2025-06-02T00:00:00"/>
    <x v="0"/>
    <x v="0"/>
    <x v="0"/>
    <s v="Unkown"/>
    <x v="1"/>
    <x v="0"/>
    <x v="1"/>
    <n v="4"/>
    <x v="1"/>
    <n v="149"/>
    <x v="3"/>
    <x v="220"/>
    <n v="126.65"/>
    <n v="0.20536912751677852"/>
    <n v="30.6"/>
    <n v="6.0402684563758392E-2"/>
  </r>
  <r>
    <n v="5180"/>
    <x v="4963"/>
    <d v="2024-02-28T00:00:00"/>
    <x v="1"/>
    <x v="1"/>
    <x v="2"/>
    <s v="Unkown"/>
    <x v="1"/>
    <x v="2"/>
    <x v="7"/>
    <n v="10"/>
    <x v="0"/>
    <n v="799"/>
    <x v="3"/>
    <x v="254"/>
    <n v="679.15"/>
    <n v="2.0912390488110137"/>
    <n v="1670.9"/>
    <n v="0.24602812338953103"/>
  </r>
  <r>
    <n v="5181"/>
    <x v="4964"/>
    <d v="2024-03-03T00:00:00"/>
    <x v="1"/>
    <x v="8"/>
    <x v="2"/>
    <s v="Unkown"/>
    <x v="1"/>
    <x v="0"/>
    <x v="5"/>
    <n v="2"/>
    <x v="2"/>
    <n v="999"/>
    <x v="1"/>
    <x v="160"/>
    <n v="999"/>
    <n v="0.29903903903903906"/>
    <n v="298.74"/>
    <n v="0.14951951951951953"/>
  </r>
  <r>
    <n v="5182"/>
    <x v="4965"/>
    <d v="2024-07-19T00:00:00"/>
    <x v="1"/>
    <x v="4"/>
    <x v="0"/>
    <s v="Unkown"/>
    <x v="2"/>
    <x v="0"/>
    <x v="1"/>
    <n v="5"/>
    <x v="1"/>
    <n v="499"/>
    <x v="1"/>
    <x v="175"/>
    <n v="499"/>
    <n v="0.52869739478957911"/>
    <n v="263.82"/>
    <n v="0.10573947895791583"/>
  </r>
  <r>
    <n v="5183"/>
    <x v="4966"/>
    <d v="2024-11-27T00:00:00"/>
    <x v="1"/>
    <x v="10"/>
    <x v="3"/>
    <s v="CUST2589"/>
    <x v="2"/>
    <x v="2"/>
    <x v="4"/>
    <n v="8"/>
    <x v="0"/>
    <n v="99"/>
    <x v="0"/>
    <x v="184"/>
    <n v="94.05"/>
    <n v="2.0456565656565657"/>
    <n v="202.52"/>
    <n v="0.26916533758639022"/>
  </r>
  <r>
    <n v="5184"/>
    <x v="4967"/>
    <d v="2025-10-17T00:00:00"/>
    <x v="0"/>
    <x v="11"/>
    <x v="0"/>
    <s v="CUST2623"/>
    <x v="1"/>
    <x v="1"/>
    <x v="5"/>
    <n v="4"/>
    <x v="1"/>
    <n v="99"/>
    <x v="0"/>
    <x v="131"/>
    <n v="94.05"/>
    <n v="0.5824242424242424"/>
    <n v="57.66"/>
    <n v="0.15326953748006378"/>
  </r>
  <r>
    <n v="5185"/>
    <x v="4968"/>
    <d v="2024-11-25T00:00:00"/>
    <x v="1"/>
    <x v="10"/>
    <x v="3"/>
    <s v="Unkown"/>
    <x v="0"/>
    <x v="1"/>
    <x v="0"/>
    <n v="7"/>
    <x v="0"/>
    <n v="99"/>
    <x v="3"/>
    <x v="79"/>
    <n v="84.149999999999991"/>
    <n v="1.4071717171717173"/>
    <n v="139.31"/>
    <n v="0.23649944826415417"/>
  </r>
  <r>
    <n v="5186"/>
    <x v="4969"/>
    <d v="2024-04-03T00:00:00"/>
    <x v="1"/>
    <x v="2"/>
    <x v="3"/>
    <s v="CUST1372"/>
    <x v="2"/>
    <x v="2"/>
    <x v="2"/>
    <n v="9"/>
    <x v="0"/>
    <n v="149"/>
    <x v="1"/>
    <x v="34"/>
    <n v="149"/>
    <n v="2.4110738255033559"/>
    <n v="359.25"/>
    <n v="0.26789709172259507"/>
  </r>
  <r>
    <n v="5187"/>
    <x v="4970"/>
    <d v="2025-09-12T00:00:00"/>
    <x v="0"/>
    <x v="3"/>
    <x v="2"/>
    <s v="Unkown"/>
    <x v="0"/>
    <x v="1"/>
    <x v="3"/>
    <n v="4"/>
    <x v="1"/>
    <n v="999"/>
    <x v="3"/>
    <x v="239"/>
    <n v="849.15"/>
    <n v="0.66987987987987996"/>
    <n v="669.21"/>
    <n v="0.19702349408231762"/>
  </r>
  <r>
    <n v="5188"/>
    <x v="4971"/>
    <d v="2024-05-21T00:00:00"/>
    <x v="1"/>
    <x v="7"/>
    <x v="3"/>
    <s v="CUST1079"/>
    <x v="1"/>
    <x v="0"/>
    <x v="5"/>
    <n v="8"/>
    <x v="0"/>
    <n v="99"/>
    <x v="1"/>
    <x v="84"/>
    <n v="99"/>
    <n v="1.2080808080808081"/>
    <n v="119.6"/>
    <n v="0.15101010101010101"/>
  </r>
  <r>
    <n v="5189"/>
    <x v="4972"/>
    <d v="2024-02-22T00:00:00"/>
    <x v="1"/>
    <x v="1"/>
    <x v="2"/>
    <s v="Unkown"/>
    <x v="0"/>
    <x v="0"/>
    <x v="0"/>
    <n v="5"/>
    <x v="1"/>
    <n v="199"/>
    <x v="2"/>
    <x v="50"/>
    <n v="179.1"/>
    <n v="0.54150753768844229"/>
    <n v="107.76"/>
    <n v="0.12033500837520938"/>
  </r>
  <r>
    <n v="5190"/>
    <x v="4973"/>
    <d v="2025-01-01T00:00:00"/>
    <x v="0"/>
    <x v="9"/>
    <x v="3"/>
    <s v="Unkown"/>
    <x v="2"/>
    <x v="2"/>
    <x v="4"/>
    <n v="8"/>
    <x v="0"/>
    <n v="299"/>
    <x v="1"/>
    <x v="35"/>
    <n v="299"/>
    <n v="2.2978929765886291"/>
    <n v="687.07"/>
    <n v="0.28723662207357864"/>
  </r>
  <r>
    <n v="5191"/>
    <x v="4974"/>
    <d v="2025-05-04T00:00:00"/>
    <x v="0"/>
    <x v="7"/>
    <x v="0"/>
    <s v="Unkown"/>
    <x v="2"/>
    <x v="2"/>
    <x v="3"/>
    <n v="10"/>
    <x v="0"/>
    <n v="499"/>
    <x v="1"/>
    <x v="61"/>
    <n v="499"/>
    <n v="2.0750100200400805"/>
    <n v="1035.43"/>
    <n v="0.20750100200400803"/>
  </r>
  <r>
    <n v="5192"/>
    <x v="4975"/>
    <d v="2024-02-01T00:00:00"/>
    <x v="1"/>
    <x v="1"/>
    <x v="0"/>
    <s v="CUST1659"/>
    <x v="0"/>
    <x v="0"/>
    <x v="2"/>
    <n v="10"/>
    <x v="0"/>
    <n v="499"/>
    <x v="1"/>
    <x v="61"/>
    <n v="499"/>
    <n v="2.1705410821643283"/>
    <n v="1083.0999999999999"/>
    <n v="0.21705410821643284"/>
  </r>
  <r>
    <n v="5193"/>
    <x v="4976"/>
    <d v="2025-07-21T00:00:00"/>
    <x v="0"/>
    <x v="4"/>
    <x v="0"/>
    <s v="Unkown"/>
    <x v="0"/>
    <x v="1"/>
    <x v="1"/>
    <n v="7"/>
    <x v="0"/>
    <n v="99"/>
    <x v="2"/>
    <x v="195"/>
    <n v="89.100000000000009"/>
    <n v="0.63242424242424244"/>
    <n v="62.61"/>
    <n v="0.10038480038480038"/>
  </r>
  <r>
    <n v="5195"/>
    <x v="4977"/>
    <d v="2025-08-14T00:00:00"/>
    <x v="0"/>
    <x v="5"/>
    <x v="0"/>
    <s v="Unkown"/>
    <x v="2"/>
    <x v="2"/>
    <x v="4"/>
    <n v="5"/>
    <x v="1"/>
    <n v="199"/>
    <x v="0"/>
    <x v="82"/>
    <n v="189.05"/>
    <n v="0.42050251256281412"/>
    <n v="83.68"/>
    <n v="8.8526844750066128E-2"/>
  </r>
  <r>
    <n v="5196"/>
    <x v="4978"/>
    <d v="2024-03-26T00:00:00"/>
    <x v="1"/>
    <x v="8"/>
    <x v="2"/>
    <s v="Unkown"/>
    <x v="2"/>
    <x v="0"/>
    <x v="3"/>
    <n v="9"/>
    <x v="0"/>
    <n v="199"/>
    <x v="0"/>
    <x v="191"/>
    <n v="189.05"/>
    <n v="0.98572864321608034"/>
    <n v="196.16"/>
    <n v="0.11528989979135443"/>
  </r>
  <r>
    <n v="5197"/>
    <x v="4979"/>
    <d v="2025-07-24T00:00:00"/>
    <x v="0"/>
    <x v="4"/>
    <x v="3"/>
    <s v="CUST1087"/>
    <x v="1"/>
    <x v="1"/>
    <x v="3"/>
    <n v="6"/>
    <x v="1"/>
    <n v="299"/>
    <x v="1"/>
    <x v="26"/>
    <n v="299"/>
    <n v="1.7559197324414715"/>
    <n v="525.02"/>
    <n v="0.29265328874024527"/>
  </r>
  <r>
    <n v="5198"/>
    <x v="4980"/>
    <d v="2024-08-02T00:00:00"/>
    <x v="1"/>
    <x v="5"/>
    <x v="0"/>
    <s v="CUST1274"/>
    <x v="2"/>
    <x v="2"/>
    <x v="5"/>
    <n v="7"/>
    <x v="0"/>
    <n v="99"/>
    <x v="2"/>
    <x v="195"/>
    <n v="89.100000000000009"/>
    <n v="1.1596969696969697"/>
    <n v="114.81"/>
    <n v="0.18407888407888406"/>
  </r>
  <r>
    <n v="5199"/>
    <x v="4981"/>
    <d v="2025-07-23T00:00:00"/>
    <x v="0"/>
    <x v="4"/>
    <x v="2"/>
    <s v="Unkown"/>
    <x v="0"/>
    <x v="2"/>
    <x v="2"/>
    <n v="3"/>
    <x v="2"/>
    <n v="199"/>
    <x v="1"/>
    <x v="85"/>
    <n v="199"/>
    <n v="0.32758793969849243"/>
    <n v="65.19"/>
    <n v="0.10919597989949749"/>
  </r>
  <r>
    <n v="5200"/>
    <x v="4982"/>
    <d v="2024-10-15T00:00:00"/>
    <x v="1"/>
    <x v="11"/>
    <x v="0"/>
    <s v="Unkown"/>
    <x v="2"/>
    <x v="1"/>
    <x v="5"/>
    <n v="6"/>
    <x v="1"/>
    <n v="199"/>
    <x v="3"/>
    <x v="181"/>
    <n v="169.15"/>
    <n v="1.4896482412060301"/>
    <n v="296.44"/>
    <n v="0.29208789043255495"/>
  </r>
  <r>
    <n v="5201"/>
    <x v="4983"/>
    <d v="2024-12-28T00:00:00"/>
    <x v="1"/>
    <x v="6"/>
    <x v="3"/>
    <s v="Unkown"/>
    <x v="2"/>
    <x v="2"/>
    <x v="5"/>
    <n v="9"/>
    <x v="0"/>
    <n v="199"/>
    <x v="1"/>
    <x v="110"/>
    <n v="199"/>
    <n v="1.9849748743718592"/>
    <n v="395.01"/>
    <n v="0.22055276381909547"/>
  </r>
  <r>
    <n v="5202"/>
    <x v="4984"/>
    <d v="2024-08-03T00:00:00"/>
    <x v="1"/>
    <x v="5"/>
    <x v="0"/>
    <s v="Unkown"/>
    <x v="1"/>
    <x v="0"/>
    <x v="4"/>
    <n v="7"/>
    <x v="0"/>
    <n v="799"/>
    <x v="2"/>
    <x v="202"/>
    <n v="719.1"/>
    <n v="1.1793491864831038"/>
    <n v="942.3"/>
    <n v="0.18719828356874665"/>
  </r>
  <r>
    <n v="5204"/>
    <x v="4985"/>
    <d v="2025-04-20T00:00:00"/>
    <x v="0"/>
    <x v="2"/>
    <x v="2"/>
    <s v="CUST1915"/>
    <x v="0"/>
    <x v="2"/>
    <x v="1"/>
    <n v="4"/>
    <x v="1"/>
    <n v="199"/>
    <x v="2"/>
    <x v="173"/>
    <n v="179.1"/>
    <n v="0.69321608040200999"/>
    <n v="137.94999999999999"/>
    <n v="0.19256002233389166"/>
  </r>
  <r>
    <n v="5205"/>
    <x v="4986"/>
    <d v="2025-11-18T00:00:00"/>
    <x v="0"/>
    <x v="10"/>
    <x v="2"/>
    <s v="CUST1141"/>
    <x v="1"/>
    <x v="1"/>
    <x v="7"/>
    <n v="3"/>
    <x v="2"/>
    <n v="499"/>
    <x v="1"/>
    <x v="103"/>
    <n v="499"/>
    <n v="0.45142284569138275"/>
    <n v="225.26"/>
    <n v="0.15047428189712758"/>
  </r>
  <r>
    <n v="5206"/>
    <x v="4987"/>
    <d v="2024-06-05T00:00:00"/>
    <x v="1"/>
    <x v="0"/>
    <x v="0"/>
    <s v="Unkown"/>
    <x v="0"/>
    <x v="1"/>
    <x v="3"/>
    <n v="9"/>
    <x v="0"/>
    <n v="799"/>
    <x v="0"/>
    <x v="66"/>
    <n v="759.05"/>
    <n v="1.586683354192741"/>
    <n v="1267.76"/>
    <n v="0.18557700049037906"/>
  </r>
  <r>
    <n v="5208"/>
    <x v="4988"/>
    <d v="2024-04-04T00:00:00"/>
    <x v="1"/>
    <x v="2"/>
    <x v="0"/>
    <s v="Unkown"/>
    <x v="0"/>
    <x v="2"/>
    <x v="4"/>
    <n v="10"/>
    <x v="0"/>
    <n v="99"/>
    <x v="3"/>
    <x v="226"/>
    <n v="84.15"/>
    <n v="1.6161616161616161"/>
    <n v="160"/>
    <n v="0.19013666072489602"/>
  </r>
  <r>
    <n v="5209"/>
    <x v="4989"/>
    <d v="2024-02-01T00:00:00"/>
    <x v="1"/>
    <x v="1"/>
    <x v="3"/>
    <s v="Unkown"/>
    <x v="1"/>
    <x v="0"/>
    <x v="1"/>
    <n v="7"/>
    <x v="0"/>
    <n v="999"/>
    <x v="2"/>
    <x v="154"/>
    <n v="899.1"/>
    <n v="1.2625825825825825"/>
    <n v="1261.32"/>
    <n v="0.20040993374326707"/>
  </r>
  <r>
    <n v="5210"/>
    <x v="4990"/>
    <d v="2025-12-06T00:00:00"/>
    <x v="0"/>
    <x v="6"/>
    <x v="1"/>
    <s v="CUST1691"/>
    <x v="0"/>
    <x v="2"/>
    <x v="5"/>
    <n v="6"/>
    <x v="1"/>
    <n v="499"/>
    <x v="1"/>
    <x v="140"/>
    <n v="499"/>
    <n v="0.85739478957915827"/>
    <n v="427.84"/>
    <n v="0.14289913159652637"/>
  </r>
  <r>
    <n v="5211"/>
    <x v="4991"/>
    <d v="2025-02-20T00:00:00"/>
    <x v="0"/>
    <x v="1"/>
    <x v="1"/>
    <s v="CUST1355"/>
    <x v="1"/>
    <x v="2"/>
    <x v="1"/>
    <n v="8"/>
    <x v="0"/>
    <n v="299"/>
    <x v="1"/>
    <x v="35"/>
    <n v="299"/>
    <n v="0.46856187290969897"/>
    <n v="140.1"/>
    <n v="5.8570234113712372E-2"/>
  </r>
  <r>
    <n v="5212"/>
    <x v="4992"/>
    <d v="2024-02-19T00:00:00"/>
    <x v="1"/>
    <x v="1"/>
    <x v="0"/>
    <s v="CUST2784"/>
    <x v="1"/>
    <x v="0"/>
    <x v="7"/>
    <n v="8"/>
    <x v="0"/>
    <n v="499"/>
    <x v="1"/>
    <x v="30"/>
    <n v="499"/>
    <n v="0.81356713426853711"/>
    <n v="405.97"/>
    <n v="0.10169589178356714"/>
  </r>
  <r>
    <n v="5213"/>
    <x v="4993"/>
    <d v="2025-10-23T00:00:00"/>
    <x v="0"/>
    <x v="11"/>
    <x v="3"/>
    <s v="Unkown"/>
    <x v="2"/>
    <x v="1"/>
    <x v="4"/>
    <n v="8"/>
    <x v="0"/>
    <n v="799"/>
    <x v="2"/>
    <x v="219"/>
    <n v="719.1"/>
    <n v="1.5470838548185231"/>
    <n v="1236.1199999999999"/>
    <n v="0.21487275761368374"/>
  </r>
  <r>
    <n v="5214"/>
    <x v="4994"/>
    <d v="2024-11-13T00:00:00"/>
    <x v="1"/>
    <x v="10"/>
    <x v="3"/>
    <s v="CUST2584"/>
    <x v="0"/>
    <x v="2"/>
    <x v="7"/>
    <n v="6"/>
    <x v="1"/>
    <n v="499"/>
    <x v="2"/>
    <x v="107"/>
    <n v="449.09999999999997"/>
    <n v="1.2373947895791584"/>
    <n v="617.46"/>
    <n v="0.22914718325539971"/>
  </r>
  <r>
    <n v="5215"/>
    <x v="4995"/>
    <d v="2025-01-26T00:00:00"/>
    <x v="0"/>
    <x v="9"/>
    <x v="2"/>
    <s v="CUST1416"/>
    <x v="1"/>
    <x v="1"/>
    <x v="1"/>
    <n v="7"/>
    <x v="0"/>
    <n v="149"/>
    <x v="0"/>
    <x v="189"/>
    <n v="141.55000000000001"/>
    <n v="0.82442953020134235"/>
    <n v="122.84"/>
    <n v="0.12397436544381087"/>
  </r>
  <r>
    <n v="5216"/>
    <x v="4996"/>
    <d v="2025-12-10T00:00:00"/>
    <x v="0"/>
    <x v="6"/>
    <x v="3"/>
    <s v="CUST2019"/>
    <x v="2"/>
    <x v="0"/>
    <x v="0"/>
    <n v="3"/>
    <x v="2"/>
    <n v="199"/>
    <x v="0"/>
    <x v="114"/>
    <n v="189.04999999999998"/>
    <n v="0.47346733668341706"/>
    <n v="94.22"/>
    <n v="0.16612889006435688"/>
  </r>
  <r>
    <n v="5217"/>
    <x v="4997"/>
    <d v="2025-11-17T00:00:00"/>
    <x v="0"/>
    <x v="10"/>
    <x v="0"/>
    <s v="CUST2281"/>
    <x v="1"/>
    <x v="2"/>
    <x v="5"/>
    <n v="8"/>
    <x v="0"/>
    <n v="149"/>
    <x v="3"/>
    <x v="19"/>
    <n v="126.65"/>
    <n v="1.7519463087248324"/>
    <n v="261.04000000000002"/>
    <n v="0.25763916304776946"/>
  </r>
  <r>
    <n v="5218"/>
    <x v="4998"/>
    <d v="2025-05-12T00:00:00"/>
    <x v="0"/>
    <x v="7"/>
    <x v="0"/>
    <s v="CUST2906"/>
    <x v="1"/>
    <x v="0"/>
    <x v="7"/>
    <n v="5"/>
    <x v="1"/>
    <n v="999"/>
    <x v="2"/>
    <x v="183"/>
    <n v="899.1"/>
    <n v="0.70836836836836836"/>
    <n v="707.66"/>
    <n v="0.15741519297074852"/>
  </r>
  <r>
    <n v="5219"/>
    <x v="4999"/>
    <d v="2025-08-27T00:00:00"/>
    <x v="0"/>
    <x v="5"/>
    <x v="2"/>
    <s v="Unkown"/>
    <x v="1"/>
    <x v="2"/>
    <x v="2"/>
    <n v="6"/>
    <x v="1"/>
    <n v="799"/>
    <x v="1"/>
    <x v="63"/>
    <n v="799"/>
    <n v="0.95998748435544423"/>
    <n v="767.03"/>
    <n v="0.15999791405924071"/>
  </r>
  <r>
    <n v="5220"/>
    <x v="5000"/>
    <d v="2024-02-27T00:00:00"/>
    <x v="1"/>
    <x v="1"/>
    <x v="3"/>
    <s v="CUST1471"/>
    <x v="0"/>
    <x v="0"/>
    <x v="3"/>
    <n v="2"/>
    <x v="2"/>
    <n v="499"/>
    <x v="1"/>
    <x v="72"/>
    <n v="499"/>
    <n v="0.37464929859719437"/>
    <n v="186.95"/>
    <n v="0.18732464929859718"/>
  </r>
  <r>
    <n v="5221"/>
    <x v="5001"/>
    <d v="2025-10-23T00:00:00"/>
    <x v="0"/>
    <x v="11"/>
    <x v="1"/>
    <s v="Unkown"/>
    <x v="2"/>
    <x v="0"/>
    <x v="3"/>
    <n v="8"/>
    <x v="0"/>
    <n v="149"/>
    <x v="0"/>
    <x v="203"/>
    <n v="141.55000000000001"/>
    <n v="1.9340939597315436"/>
    <n v="288.18"/>
    <n v="0.25448604733309782"/>
  </r>
  <r>
    <n v="5222"/>
    <x v="5002"/>
    <d v="2025-01-13T00:00:00"/>
    <x v="0"/>
    <x v="9"/>
    <x v="1"/>
    <s v="CUST1201"/>
    <x v="1"/>
    <x v="2"/>
    <x v="1"/>
    <n v="1"/>
    <x v="2"/>
    <n v="99"/>
    <x v="2"/>
    <x v="4"/>
    <n v="89.1"/>
    <n v="0.22424242424242424"/>
    <n v="22.2"/>
    <n v="0.24915824915824916"/>
  </r>
  <r>
    <n v="5223"/>
    <x v="5003"/>
    <d v="2025-04-10T00:00:00"/>
    <x v="0"/>
    <x v="2"/>
    <x v="0"/>
    <s v="Unkown"/>
    <x v="2"/>
    <x v="2"/>
    <x v="1"/>
    <n v="2"/>
    <x v="2"/>
    <n v="99"/>
    <x v="0"/>
    <x v="186"/>
    <n v="94.05"/>
    <n v="0.47969696969696973"/>
    <n v="47.49"/>
    <n v="0.25247208931419457"/>
  </r>
  <r>
    <n v="5224"/>
    <x v="5004"/>
    <d v="2024-10-03T00:00:00"/>
    <x v="1"/>
    <x v="11"/>
    <x v="3"/>
    <s v="CUST1677"/>
    <x v="2"/>
    <x v="0"/>
    <x v="1"/>
    <n v="7"/>
    <x v="0"/>
    <n v="299"/>
    <x v="1"/>
    <x v="198"/>
    <n v="299"/>
    <n v="1.1053177257525084"/>
    <n v="330.49"/>
    <n v="0.15790253225035833"/>
  </r>
  <r>
    <n v="5225"/>
    <x v="5005"/>
    <d v="2025-09-06T00:00:00"/>
    <x v="0"/>
    <x v="3"/>
    <x v="3"/>
    <s v="Unkown"/>
    <x v="0"/>
    <x v="0"/>
    <x v="3"/>
    <n v="4"/>
    <x v="1"/>
    <n v="799"/>
    <x v="0"/>
    <x v="167"/>
    <n v="759.05"/>
    <n v="1.0284230287859826"/>
    <n v="821.71"/>
    <n v="0.27063763915420597"/>
  </r>
  <r>
    <n v="5226"/>
    <x v="5006"/>
    <d v="2025-05-28T00:00:00"/>
    <x v="0"/>
    <x v="7"/>
    <x v="1"/>
    <s v="Unkown"/>
    <x v="2"/>
    <x v="0"/>
    <x v="6"/>
    <n v="8"/>
    <x v="0"/>
    <n v="149"/>
    <x v="0"/>
    <x v="203"/>
    <n v="141.55000000000001"/>
    <n v="2.1602013422818791"/>
    <n v="321.87"/>
    <n v="0.28423701872129986"/>
  </r>
  <r>
    <n v="5227"/>
    <x v="5007"/>
    <d v="2025-01-28T00:00:00"/>
    <x v="0"/>
    <x v="9"/>
    <x v="0"/>
    <s v="CUST1888"/>
    <x v="1"/>
    <x v="2"/>
    <x v="7"/>
    <n v="7"/>
    <x v="0"/>
    <n v="499"/>
    <x v="3"/>
    <x v="37"/>
    <n v="424.15000000000003"/>
    <n v="0.59478957915831665"/>
    <n v="296.8"/>
    <n v="9.9964635152658257E-2"/>
  </r>
  <r>
    <n v="5228"/>
    <x v="5008"/>
    <d v="2025-09-22T00:00:00"/>
    <x v="0"/>
    <x v="3"/>
    <x v="3"/>
    <s v="Unkown"/>
    <x v="2"/>
    <x v="2"/>
    <x v="4"/>
    <n v="2"/>
    <x v="2"/>
    <n v="149"/>
    <x v="2"/>
    <x v="52"/>
    <n v="134.1"/>
    <n v="0.30765100671140944"/>
    <n v="45.84"/>
    <n v="0.17091722595078301"/>
  </r>
  <r>
    <n v="5230"/>
    <x v="5009"/>
    <d v="2025-05-12T00:00:00"/>
    <x v="0"/>
    <x v="7"/>
    <x v="1"/>
    <s v="CUST2808"/>
    <x v="1"/>
    <x v="2"/>
    <x v="7"/>
    <n v="2"/>
    <x v="2"/>
    <n v="299"/>
    <x v="0"/>
    <x v="91"/>
    <n v="284.05"/>
    <n v="0.22628762541806019"/>
    <n v="67.66"/>
    <n v="0.11909875022003168"/>
  </r>
  <r>
    <n v="5231"/>
    <x v="5010"/>
    <d v="2024-08-20T00:00:00"/>
    <x v="1"/>
    <x v="5"/>
    <x v="1"/>
    <s v="Unkown"/>
    <x v="2"/>
    <x v="0"/>
    <x v="3"/>
    <n v="9"/>
    <x v="0"/>
    <n v="99"/>
    <x v="2"/>
    <x v="228"/>
    <n v="89.1"/>
    <n v="0.81464646464646473"/>
    <n v="80.650000000000006"/>
    <n v="0.10057363761067466"/>
  </r>
  <r>
    <n v="5232"/>
    <x v="5011"/>
    <d v="2024-11-19T00:00:00"/>
    <x v="1"/>
    <x v="10"/>
    <x v="1"/>
    <s v="Unkown"/>
    <x v="2"/>
    <x v="0"/>
    <x v="6"/>
    <n v="1"/>
    <x v="2"/>
    <n v="299"/>
    <x v="2"/>
    <x v="266"/>
    <n v="269.10000000000002"/>
    <n v="0.22337792642140469"/>
    <n v="66.790000000000006"/>
    <n v="0.24819769602378297"/>
  </r>
  <r>
    <n v="5233"/>
    <x v="5012"/>
    <d v="2025-12-03T00:00:00"/>
    <x v="0"/>
    <x v="6"/>
    <x v="1"/>
    <s v="Unkown"/>
    <x v="1"/>
    <x v="1"/>
    <x v="5"/>
    <n v="9"/>
    <x v="0"/>
    <n v="299"/>
    <x v="2"/>
    <x v="138"/>
    <n v="269.10000000000002"/>
    <n v="0.94548494983277587"/>
    <n v="282.7"/>
    <n v="0.11672653701639207"/>
  </r>
  <r>
    <n v="5234"/>
    <x v="5013"/>
    <d v="2024-09-18T00:00:00"/>
    <x v="1"/>
    <x v="3"/>
    <x v="1"/>
    <s v="Unkown"/>
    <x v="2"/>
    <x v="2"/>
    <x v="2"/>
    <n v="9"/>
    <x v="0"/>
    <n v="799"/>
    <x v="1"/>
    <x v="24"/>
    <n v="799"/>
    <n v="1.7141301627033791"/>
    <n v="1369.59"/>
    <n v="0.19045890696704212"/>
  </r>
  <r>
    <n v="5235"/>
    <x v="5014"/>
    <d v="2024-05-16T00:00:00"/>
    <x v="1"/>
    <x v="7"/>
    <x v="0"/>
    <s v="Unkown"/>
    <x v="1"/>
    <x v="1"/>
    <x v="6"/>
    <n v="9"/>
    <x v="0"/>
    <n v="799"/>
    <x v="0"/>
    <x v="66"/>
    <n v="759.05"/>
    <n v="2.0768335419274093"/>
    <n v="1659.39"/>
    <n v="0.24290450782776718"/>
  </r>
  <r>
    <n v="5236"/>
    <x v="5015"/>
    <d v="2025-05-03T00:00:00"/>
    <x v="0"/>
    <x v="7"/>
    <x v="3"/>
    <s v="Unkown"/>
    <x v="0"/>
    <x v="2"/>
    <x v="3"/>
    <n v="3"/>
    <x v="2"/>
    <n v="299"/>
    <x v="0"/>
    <x v="3"/>
    <n v="284.05"/>
    <n v="0.66374581939799338"/>
    <n v="198.46"/>
    <n v="0.2328932699642082"/>
  </r>
  <r>
    <n v="5237"/>
    <x v="5016"/>
    <d v="2025-05-19T00:00:00"/>
    <x v="0"/>
    <x v="7"/>
    <x v="1"/>
    <s v="Unkown"/>
    <x v="0"/>
    <x v="0"/>
    <x v="4"/>
    <n v="9"/>
    <x v="0"/>
    <n v="199"/>
    <x v="1"/>
    <x v="110"/>
    <n v="199"/>
    <n v="1.3714070351758796"/>
    <n v="272.91000000000003"/>
    <n v="0.15237855946398662"/>
  </r>
  <r>
    <n v="5238"/>
    <x v="5017"/>
    <d v="2024-02-26T00:00:00"/>
    <x v="1"/>
    <x v="1"/>
    <x v="1"/>
    <s v="Unkown"/>
    <x v="2"/>
    <x v="1"/>
    <x v="0"/>
    <n v="9"/>
    <x v="0"/>
    <n v="999"/>
    <x v="1"/>
    <x v="83"/>
    <n v="999"/>
    <n v="2.6867967967967967"/>
    <n v="2684.11"/>
    <n v="0.29853297742186635"/>
  </r>
  <r>
    <n v="5239"/>
    <x v="5018"/>
    <d v="2025-06-09T00:00:00"/>
    <x v="0"/>
    <x v="0"/>
    <x v="0"/>
    <s v="CUST1019"/>
    <x v="1"/>
    <x v="0"/>
    <x v="2"/>
    <n v="2"/>
    <x v="2"/>
    <n v="499"/>
    <x v="0"/>
    <x v="272"/>
    <n v="474.05"/>
    <n v="0.10148296593186373"/>
    <n v="50.64"/>
    <n v="5.3412087332559859E-2"/>
  </r>
  <r>
    <n v="5240"/>
    <x v="5019"/>
    <d v="2024-04-09T00:00:00"/>
    <x v="1"/>
    <x v="2"/>
    <x v="0"/>
    <s v="Unkown"/>
    <x v="2"/>
    <x v="0"/>
    <x v="6"/>
    <n v="1"/>
    <x v="2"/>
    <n v="99"/>
    <x v="0"/>
    <x v="150"/>
    <n v="94.05"/>
    <n v="0.20777777777777778"/>
    <n v="20.57"/>
    <n v="0.21871345029239767"/>
  </r>
  <r>
    <n v="5241"/>
    <x v="5020"/>
    <d v="2024-03-07T00:00:00"/>
    <x v="1"/>
    <x v="8"/>
    <x v="1"/>
    <s v="Unkown"/>
    <x v="1"/>
    <x v="1"/>
    <x v="2"/>
    <n v="1"/>
    <x v="2"/>
    <n v="799"/>
    <x v="1"/>
    <x v="14"/>
    <n v="799"/>
    <n v="0.15359198998748436"/>
    <n v="122.72"/>
    <n v="0.15359198998748436"/>
  </r>
  <r>
    <n v="5242"/>
    <x v="5021"/>
    <d v="2024-07-27T00:00:00"/>
    <x v="1"/>
    <x v="4"/>
    <x v="3"/>
    <s v="CUST2050"/>
    <x v="1"/>
    <x v="1"/>
    <x v="4"/>
    <n v="7"/>
    <x v="0"/>
    <n v="999"/>
    <x v="1"/>
    <x v="75"/>
    <n v="999"/>
    <n v="0.81397397397397397"/>
    <n v="813.16"/>
    <n v="0.11628199628199627"/>
  </r>
  <r>
    <n v="5243"/>
    <x v="5022"/>
    <d v="2024-12-15T00:00:00"/>
    <x v="1"/>
    <x v="6"/>
    <x v="0"/>
    <s v="Unkown"/>
    <x v="0"/>
    <x v="0"/>
    <x v="5"/>
    <n v="7"/>
    <x v="0"/>
    <n v="149"/>
    <x v="2"/>
    <x v="146"/>
    <n v="134.1"/>
    <n v="1.46"/>
    <n v="217.54"/>
    <n v="0.23174603174603173"/>
  </r>
  <r>
    <n v="5244"/>
    <x v="5023"/>
    <d v="2024-07-18T00:00:00"/>
    <x v="1"/>
    <x v="4"/>
    <x v="3"/>
    <s v="Unkown"/>
    <x v="2"/>
    <x v="0"/>
    <x v="4"/>
    <n v="7"/>
    <x v="0"/>
    <n v="999"/>
    <x v="1"/>
    <x v="75"/>
    <n v="999"/>
    <n v="1.1078978978978979"/>
    <n v="1106.79"/>
    <n v="0.15827112827112827"/>
  </r>
  <r>
    <n v="5245"/>
    <x v="5024"/>
    <d v="2025-03-24T00:00:00"/>
    <x v="0"/>
    <x v="8"/>
    <x v="2"/>
    <s v="CUST2530"/>
    <x v="1"/>
    <x v="2"/>
    <x v="7"/>
    <n v="1"/>
    <x v="2"/>
    <n v="199"/>
    <x v="3"/>
    <x v="236"/>
    <n v="169.15"/>
    <n v="0.16668341708542714"/>
    <n v="33.17"/>
    <n v="0.19609813774756135"/>
  </r>
  <r>
    <n v="5246"/>
    <x v="5025"/>
    <d v="2025-07-27T00:00:00"/>
    <x v="0"/>
    <x v="4"/>
    <x v="0"/>
    <s v="Unkown"/>
    <x v="0"/>
    <x v="1"/>
    <x v="2"/>
    <n v="1"/>
    <x v="2"/>
    <n v="299"/>
    <x v="1"/>
    <x v="124"/>
    <n v="299"/>
    <n v="0.19267558528428094"/>
    <n v="57.61"/>
    <n v="0.19267558528428094"/>
  </r>
  <r>
    <n v="5247"/>
    <x v="5026"/>
    <d v="2025-11-24T00:00:00"/>
    <x v="0"/>
    <x v="10"/>
    <x v="1"/>
    <s v="CUST1494"/>
    <x v="1"/>
    <x v="1"/>
    <x v="2"/>
    <n v="3"/>
    <x v="2"/>
    <n v="999"/>
    <x v="1"/>
    <x v="143"/>
    <n v="999"/>
    <n v="0.5486786786786787"/>
    <n v="548.13"/>
    <n v="0.1828928928928929"/>
  </r>
  <r>
    <n v="5248"/>
    <x v="5027"/>
    <d v="2025-10-09T00:00:00"/>
    <x v="0"/>
    <x v="11"/>
    <x v="0"/>
    <s v="CUST1132"/>
    <x v="0"/>
    <x v="2"/>
    <x v="3"/>
    <n v="10"/>
    <x v="0"/>
    <n v="99"/>
    <x v="2"/>
    <x v="117"/>
    <n v="89.1"/>
    <n v="1.5561616161616161"/>
    <n v="154.06"/>
    <n v="0.17290684624017957"/>
  </r>
  <r>
    <n v="5249"/>
    <x v="5028"/>
    <d v="2025-12-01T00:00:00"/>
    <x v="0"/>
    <x v="6"/>
    <x v="0"/>
    <s v="CUST2845"/>
    <x v="2"/>
    <x v="2"/>
    <x v="1"/>
    <n v="5"/>
    <x v="1"/>
    <n v="799"/>
    <x v="1"/>
    <x v="100"/>
    <n v="799"/>
    <n v="1.4499249061326658"/>
    <n v="1158.49"/>
    <n v="0.28998498122653316"/>
  </r>
  <r>
    <n v="5250"/>
    <x v="5029"/>
    <d v="2024-07-02T00:00:00"/>
    <x v="1"/>
    <x v="4"/>
    <x v="3"/>
    <s v="Unkown"/>
    <x v="1"/>
    <x v="0"/>
    <x v="6"/>
    <n v="7"/>
    <x v="0"/>
    <n v="99"/>
    <x v="3"/>
    <x v="79"/>
    <n v="84.149999999999991"/>
    <n v="0.77828282828282824"/>
    <n v="77.05"/>
    <n v="0.13080383668618964"/>
  </r>
  <r>
    <n v="5251"/>
    <x v="5030"/>
    <d v="2025-09-12T00:00:00"/>
    <x v="0"/>
    <x v="3"/>
    <x v="2"/>
    <s v="CUST2898"/>
    <x v="2"/>
    <x v="2"/>
    <x v="1"/>
    <n v="10"/>
    <x v="0"/>
    <n v="99"/>
    <x v="0"/>
    <x v="262"/>
    <n v="94.05"/>
    <n v="0.88353535353535351"/>
    <n v="87.47"/>
    <n v="9.3003721424774061E-2"/>
  </r>
  <r>
    <n v="5252"/>
    <x v="5031"/>
    <d v="2024-05-02T00:00:00"/>
    <x v="1"/>
    <x v="7"/>
    <x v="2"/>
    <s v="CUST2102"/>
    <x v="2"/>
    <x v="2"/>
    <x v="3"/>
    <n v="8"/>
    <x v="0"/>
    <n v="299"/>
    <x v="3"/>
    <x v="144"/>
    <n v="254.15"/>
    <n v="0.86792642140468224"/>
    <n v="259.51"/>
    <n v="0.12763623844186503"/>
  </r>
  <r>
    <n v="5254"/>
    <x v="5032"/>
    <d v="2025-08-05T00:00:00"/>
    <x v="0"/>
    <x v="5"/>
    <x v="3"/>
    <s v="Unkown"/>
    <x v="0"/>
    <x v="1"/>
    <x v="0"/>
    <n v="2"/>
    <x v="2"/>
    <n v="299"/>
    <x v="1"/>
    <x v="133"/>
    <n v="299"/>
    <n v="0.30157190635451503"/>
    <n v="90.17"/>
    <n v="0.15078595317725751"/>
  </r>
  <r>
    <n v="5255"/>
    <x v="5033"/>
    <d v="2024-11-13T00:00:00"/>
    <x v="1"/>
    <x v="10"/>
    <x v="0"/>
    <s v="CUST1130"/>
    <x v="1"/>
    <x v="0"/>
    <x v="4"/>
    <n v="2"/>
    <x v="2"/>
    <n v="199"/>
    <x v="1"/>
    <x v="123"/>
    <n v="199"/>
    <n v="0.39100502512562813"/>
    <n v="77.81"/>
    <n v="0.19550251256281406"/>
  </r>
  <r>
    <n v="5256"/>
    <x v="5034"/>
    <d v="2025-12-15T00:00:00"/>
    <x v="0"/>
    <x v="6"/>
    <x v="3"/>
    <s v="CUST2602"/>
    <x v="1"/>
    <x v="1"/>
    <x v="1"/>
    <n v="3"/>
    <x v="2"/>
    <n v="199"/>
    <x v="0"/>
    <x v="114"/>
    <n v="189.04999999999998"/>
    <n v="0.52386934673366836"/>
    <n v="104.25"/>
    <n v="0.18381380587146259"/>
  </r>
  <r>
    <n v="5257"/>
    <x v="5035"/>
    <d v="2024-10-21T00:00:00"/>
    <x v="1"/>
    <x v="11"/>
    <x v="1"/>
    <s v="CUST1459"/>
    <x v="1"/>
    <x v="0"/>
    <x v="4"/>
    <n v="4"/>
    <x v="1"/>
    <n v="799"/>
    <x v="1"/>
    <x v="45"/>
    <n v="799"/>
    <n v="0.89933667083854829"/>
    <n v="718.57"/>
    <n v="0.22483416770963707"/>
  </r>
  <r>
    <n v="5258"/>
    <x v="5036"/>
    <d v="2025-11-19T00:00:00"/>
    <x v="0"/>
    <x v="10"/>
    <x v="2"/>
    <s v="Unkown"/>
    <x v="2"/>
    <x v="0"/>
    <x v="0"/>
    <n v="6"/>
    <x v="1"/>
    <n v="999"/>
    <x v="1"/>
    <x v="166"/>
    <n v="999"/>
    <n v="1.657847847847848"/>
    <n v="1656.19"/>
    <n v="0.27630797464130796"/>
  </r>
  <r>
    <n v="5259"/>
    <x v="5037"/>
    <d v="2025-06-03T00:00:00"/>
    <x v="0"/>
    <x v="0"/>
    <x v="2"/>
    <s v="Unkown"/>
    <x v="1"/>
    <x v="1"/>
    <x v="6"/>
    <n v="2"/>
    <x v="2"/>
    <n v="799"/>
    <x v="1"/>
    <x v="38"/>
    <n v="799"/>
    <n v="0.1525657071339174"/>
    <n v="121.9"/>
    <n v="7.62828535669587E-2"/>
  </r>
  <r>
    <n v="5260"/>
    <x v="5038"/>
    <d v="2024-12-07T00:00:00"/>
    <x v="1"/>
    <x v="6"/>
    <x v="3"/>
    <s v="Unkown"/>
    <x v="2"/>
    <x v="1"/>
    <x v="3"/>
    <n v="4"/>
    <x v="1"/>
    <n v="799"/>
    <x v="1"/>
    <x v="45"/>
    <n v="799"/>
    <n v="0.8165331664580725"/>
    <n v="652.41"/>
    <n v="0.20413329161451813"/>
  </r>
  <r>
    <n v="5261"/>
    <x v="5039"/>
    <d v="2025-06-21T00:00:00"/>
    <x v="0"/>
    <x v="0"/>
    <x v="0"/>
    <s v="Unkown"/>
    <x v="2"/>
    <x v="2"/>
    <x v="7"/>
    <n v="8"/>
    <x v="0"/>
    <n v="199"/>
    <x v="3"/>
    <x v="213"/>
    <n v="169.15"/>
    <n v="1.6403015075376886"/>
    <n v="326.42"/>
    <n v="0.241220809932013"/>
  </r>
  <r>
    <n v="5262"/>
    <x v="5040"/>
    <d v="2024-03-07T00:00:00"/>
    <x v="1"/>
    <x v="8"/>
    <x v="3"/>
    <s v="Unkown"/>
    <x v="1"/>
    <x v="2"/>
    <x v="2"/>
    <n v="8"/>
    <x v="0"/>
    <n v="799"/>
    <x v="0"/>
    <x v="96"/>
    <n v="759.05"/>
    <n v="1.3251314142678348"/>
    <n v="1058.78"/>
    <n v="0.17435939661418878"/>
  </r>
  <r>
    <n v="5263"/>
    <x v="5041"/>
    <d v="2024-08-16T00:00:00"/>
    <x v="1"/>
    <x v="5"/>
    <x v="0"/>
    <s v="Unkown"/>
    <x v="0"/>
    <x v="2"/>
    <x v="1"/>
    <n v="3"/>
    <x v="2"/>
    <n v="799"/>
    <x v="3"/>
    <x v="21"/>
    <n v="679.15"/>
    <n v="0.26799749687108887"/>
    <n v="214.13"/>
    <n v="0.10509705759650544"/>
  </r>
  <r>
    <n v="5264"/>
    <x v="5042"/>
    <d v="2025-05-05T00:00:00"/>
    <x v="0"/>
    <x v="7"/>
    <x v="0"/>
    <s v="Unkown"/>
    <x v="1"/>
    <x v="2"/>
    <x v="7"/>
    <n v="10"/>
    <x v="0"/>
    <n v="99"/>
    <x v="1"/>
    <x v="93"/>
    <n v="99"/>
    <n v="1.0002020202020201"/>
    <n v="99.02"/>
    <n v="0.10002020202020202"/>
  </r>
  <r>
    <n v="5265"/>
    <x v="5043"/>
    <d v="2024-07-10T00:00:00"/>
    <x v="1"/>
    <x v="4"/>
    <x v="2"/>
    <s v="CUST2405"/>
    <x v="0"/>
    <x v="0"/>
    <x v="3"/>
    <n v="8"/>
    <x v="0"/>
    <n v="299"/>
    <x v="1"/>
    <x v="35"/>
    <n v="299"/>
    <n v="1.7492976588628761"/>
    <n v="523.04"/>
    <n v="0.21866220735785952"/>
  </r>
  <r>
    <n v="5266"/>
    <x v="5044"/>
    <d v="2025-01-10T00:00:00"/>
    <x v="0"/>
    <x v="9"/>
    <x v="0"/>
    <s v="CUST1576"/>
    <x v="1"/>
    <x v="2"/>
    <x v="7"/>
    <n v="3"/>
    <x v="2"/>
    <n v="499"/>
    <x v="1"/>
    <x v="103"/>
    <n v="499"/>
    <n v="0.61689378757515023"/>
    <n v="307.83"/>
    <n v="0.2056312625250501"/>
  </r>
  <r>
    <n v="5267"/>
    <x v="5045"/>
    <d v="2025-01-29T00:00:00"/>
    <x v="0"/>
    <x v="9"/>
    <x v="2"/>
    <s v="CUST1826"/>
    <x v="1"/>
    <x v="2"/>
    <x v="4"/>
    <n v="5"/>
    <x v="1"/>
    <n v="199"/>
    <x v="2"/>
    <x v="50"/>
    <n v="179.1"/>
    <n v="0.99005025125628143"/>
    <n v="197.02"/>
    <n v="0.22001116694584033"/>
  </r>
  <r>
    <n v="5268"/>
    <x v="5046"/>
    <d v="2025-07-31T00:00:00"/>
    <x v="0"/>
    <x v="4"/>
    <x v="3"/>
    <s v="Unkown"/>
    <x v="0"/>
    <x v="0"/>
    <x v="0"/>
    <n v="4"/>
    <x v="1"/>
    <n v="199"/>
    <x v="3"/>
    <x v="28"/>
    <n v="169.15"/>
    <n v="0.60035175879396985"/>
    <n v="119.47"/>
    <n v="0.17657404670410878"/>
  </r>
  <r>
    <n v="5269"/>
    <x v="5047"/>
    <d v="2025-12-05T00:00:00"/>
    <x v="0"/>
    <x v="6"/>
    <x v="0"/>
    <s v="Unkown"/>
    <x v="2"/>
    <x v="2"/>
    <x v="6"/>
    <n v="9"/>
    <x v="0"/>
    <n v="499"/>
    <x v="3"/>
    <x v="270"/>
    <n v="424.15"/>
    <n v="2.1889579158316632"/>
    <n v="1092.29"/>
    <n v="0.28613828965119781"/>
  </r>
  <r>
    <n v="5270"/>
    <x v="5048"/>
    <d v="2024-07-20T00:00:00"/>
    <x v="1"/>
    <x v="4"/>
    <x v="0"/>
    <s v="Unkown"/>
    <x v="1"/>
    <x v="2"/>
    <x v="2"/>
    <n v="7"/>
    <x v="0"/>
    <n v="299"/>
    <x v="0"/>
    <x v="215"/>
    <n v="284.05"/>
    <n v="1.4099331103678929"/>
    <n v="421.57"/>
    <n v="0.21202001659667563"/>
  </r>
  <r>
    <n v="5271"/>
    <x v="5049"/>
    <d v="2025-01-31T00:00:00"/>
    <x v="0"/>
    <x v="9"/>
    <x v="3"/>
    <s v="CUST2284"/>
    <x v="2"/>
    <x v="1"/>
    <x v="0"/>
    <n v="3"/>
    <x v="2"/>
    <n v="999"/>
    <x v="2"/>
    <x v="67"/>
    <n v="899.1"/>
    <n v="0.80678678678678684"/>
    <n v="805.98"/>
    <n v="0.29880992103214327"/>
  </r>
  <r>
    <n v="5272"/>
    <x v="5050"/>
    <d v="2024-12-07T00:00:00"/>
    <x v="1"/>
    <x v="6"/>
    <x v="3"/>
    <s v="Unkown"/>
    <x v="2"/>
    <x v="0"/>
    <x v="7"/>
    <n v="4"/>
    <x v="1"/>
    <n v="149"/>
    <x v="1"/>
    <x v="41"/>
    <n v="149"/>
    <n v="0.80234899328859055"/>
    <n v="119.55"/>
    <n v="0.20058724832214764"/>
  </r>
  <r>
    <n v="5273"/>
    <x v="5051"/>
    <d v="2025-04-24T00:00:00"/>
    <x v="0"/>
    <x v="2"/>
    <x v="3"/>
    <s v="Unkown"/>
    <x v="0"/>
    <x v="2"/>
    <x v="2"/>
    <n v="7"/>
    <x v="0"/>
    <n v="199"/>
    <x v="1"/>
    <x v="39"/>
    <n v="199"/>
    <n v="1.4172361809045224"/>
    <n v="282.02999999999997"/>
    <n v="0.20246231155778893"/>
  </r>
  <r>
    <n v="5274"/>
    <x v="5052"/>
    <d v="2025-09-25T00:00:00"/>
    <x v="0"/>
    <x v="3"/>
    <x v="0"/>
    <s v="CUST1924"/>
    <x v="0"/>
    <x v="1"/>
    <x v="3"/>
    <n v="1"/>
    <x v="2"/>
    <n v="799"/>
    <x v="1"/>
    <x v="14"/>
    <n v="799"/>
    <n v="8.7209011264080108E-2"/>
    <n v="69.680000000000007"/>
    <n v="8.7209011264080108E-2"/>
  </r>
  <r>
    <n v="5275"/>
    <x v="5053"/>
    <d v="2024-07-19T00:00:00"/>
    <x v="1"/>
    <x v="4"/>
    <x v="1"/>
    <s v="Unkown"/>
    <x v="0"/>
    <x v="1"/>
    <x v="5"/>
    <n v="2"/>
    <x v="2"/>
    <n v="199"/>
    <x v="1"/>
    <x v="123"/>
    <n v="199"/>
    <n v="0.34572864321608038"/>
    <n v="68.8"/>
    <n v="0.17286432160804019"/>
  </r>
  <r>
    <n v="5276"/>
    <x v="5054"/>
    <d v="2025-11-18T00:00:00"/>
    <x v="0"/>
    <x v="10"/>
    <x v="3"/>
    <s v="CUST1283"/>
    <x v="0"/>
    <x v="1"/>
    <x v="0"/>
    <n v="9"/>
    <x v="0"/>
    <n v="199"/>
    <x v="2"/>
    <x v="2"/>
    <n v="179.10000000000002"/>
    <n v="1.8084924623115577"/>
    <n v="359.89"/>
    <n v="0.22327067435945155"/>
  </r>
  <r>
    <n v="5277"/>
    <x v="5055"/>
    <d v="2025-07-10T00:00:00"/>
    <x v="0"/>
    <x v="4"/>
    <x v="0"/>
    <s v="Unkown"/>
    <x v="2"/>
    <x v="2"/>
    <x v="1"/>
    <n v="4"/>
    <x v="1"/>
    <n v="199"/>
    <x v="1"/>
    <x v="1"/>
    <n v="199"/>
    <n v="0.47613065326633164"/>
    <n v="94.75"/>
    <n v="0.11903266331658291"/>
  </r>
  <r>
    <n v="5278"/>
    <x v="5056"/>
    <d v="2024-05-30T00:00:00"/>
    <x v="1"/>
    <x v="7"/>
    <x v="2"/>
    <s v="Unkown"/>
    <x v="2"/>
    <x v="1"/>
    <x v="4"/>
    <n v="6"/>
    <x v="1"/>
    <n v="149"/>
    <x v="2"/>
    <x v="185"/>
    <n v="134.1"/>
    <n v="1.5278523489932887"/>
    <n v="227.65"/>
    <n v="0.2829356201839423"/>
  </r>
  <r>
    <n v="5279"/>
    <x v="5057"/>
    <d v="2025-08-20T00:00:00"/>
    <x v="0"/>
    <x v="5"/>
    <x v="0"/>
    <s v="Unkown"/>
    <x v="2"/>
    <x v="1"/>
    <x v="6"/>
    <n v="8"/>
    <x v="0"/>
    <n v="199"/>
    <x v="1"/>
    <x v="128"/>
    <n v="199"/>
    <n v="1.7095477386934672"/>
    <n v="340.2"/>
    <n v="0.2136934673366834"/>
  </r>
  <r>
    <n v="5280"/>
    <x v="5058"/>
    <d v="2025-02-07T00:00:00"/>
    <x v="0"/>
    <x v="1"/>
    <x v="3"/>
    <s v="Unkown"/>
    <x v="0"/>
    <x v="0"/>
    <x v="5"/>
    <n v="7"/>
    <x v="0"/>
    <n v="799"/>
    <x v="1"/>
    <x v="199"/>
    <n v="799"/>
    <n v="1.2832916145181477"/>
    <n v="1025.3499999999999"/>
    <n v="0.18332737350259251"/>
  </r>
  <r>
    <n v="5282"/>
    <x v="5059"/>
    <d v="2025-04-16T00:00:00"/>
    <x v="0"/>
    <x v="2"/>
    <x v="3"/>
    <s v="CUST1277"/>
    <x v="0"/>
    <x v="2"/>
    <x v="1"/>
    <n v="1"/>
    <x v="2"/>
    <n v="149"/>
    <x v="1"/>
    <x v="7"/>
    <n v="149"/>
    <n v="0.13221476510067115"/>
    <n v="19.7"/>
    <n v="0.13221476510067115"/>
  </r>
  <r>
    <n v="5284"/>
    <x v="5060"/>
    <d v="2025-12-17T00:00:00"/>
    <x v="0"/>
    <x v="6"/>
    <x v="0"/>
    <s v="CUST1980"/>
    <x v="2"/>
    <x v="1"/>
    <x v="2"/>
    <n v="2"/>
    <x v="2"/>
    <n v="149"/>
    <x v="1"/>
    <x v="151"/>
    <n v="149"/>
    <n v="0.57791946308724829"/>
    <n v="86.11"/>
    <n v="0.28895973154362414"/>
  </r>
  <r>
    <n v="5285"/>
    <x v="5061"/>
    <d v="2024-04-08T00:00:00"/>
    <x v="1"/>
    <x v="2"/>
    <x v="3"/>
    <s v="Unkown"/>
    <x v="2"/>
    <x v="2"/>
    <x v="3"/>
    <n v="7"/>
    <x v="0"/>
    <n v="499"/>
    <x v="3"/>
    <x v="37"/>
    <n v="424.15000000000003"/>
    <n v="0.90835671342685365"/>
    <n v="453.27"/>
    <n v="0.15266499385325272"/>
  </r>
  <r>
    <n v="5286"/>
    <x v="5062"/>
    <d v="2024-06-15T00:00:00"/>
    <x v="1"/>
    <x v="0"/>
    <x v="0"/>
    <s v="Unkown"/>
    <x v="0"/>
    <x v="1"/>
    <x v="4"/>
    <n v="10"/>
    <x v="0"/>
    <n v="999"/>
    <x v="0"/>
    <x v="134"/>
    <n v="949.05"/>
    <n v="1.2244844844844844"/>
    <n v="1223.26"/>
    <n v="0.12889310362994574"/>
  </r>
  <r>
    <n v="5287"/>
    <x v="5063"/>
    <d v="2024-04-27T00:00:00"/>
    <x v="1"/>
    <x v="2"/>
    <x v="3"/>
    <s v="CUST2069"/>
    <x v="2"/>
    <x v="0"/>
    <x v="2"/>
    <n v="7"/>
    <x v="0"/>
    <n v="299"/>
    <x v="0"/>
    <x v="215"/>
    <n v="284.05"/>
    <n v="0.5405351170568562"/>
    <n v="161.62"/>
    <n v="8.1283476249151318E-2"/>
  </r>
  <r>
    <n v="5288"/>
    <x v="5064"/>
    <d v="2025-09-09T00:00:00"/>
    <x v="0"/>
    <x v="3"/>
    <x v="3"/>
    <s v="Unkown"/>
    <x v="2"/>
    <x v="2"/>
    <x v="6"/>
    <n v="5"/>
    <x v="1"/>
    <n v="99"/>
    <x v="1"/>
    <x v="80"/>
    <n v="99"/>
    <n v="0.40757575757575759"/>
    <n v="40.35"/>
    <n v="8.1515151515151513E-2"/>
  </r>
  <r>
    <n v="5289"/>
    <x v="5065"/>
    <d v="2024-02-03T00:00:00"/>
    <x v="1"/>
    <x v="1"/>
    <x v="3"/>
    <s v="Unkown"/>
    <x v="1"/>
    <x v="0"/>
    <x v="5"/>
    <n v="5"/>
    <x v="1"/>
    <n v="299"/>
    <x v="0"/>
    <x v="208"/>
    <n v="284.05"/>
    <n v="0.30581939799331104"/>
    <n v="91.44"/>
    <n v="6.4383031156486539E-2"/>
  </r>
  <r>
    <n v="5290"/>
    <x v="5066"/>
    <d v="2025-08-10T00:00:00"/>
    <x v="0"/>
    <x v="5"/>
    <x v="0"/>
    <s v="Unkown"/>
    <x v="1"/>
    <x v="0"/>
    <x v="6"/>
    <n v="7"/>
    <x v="0"/>
    <n v="499"/>
    <x v="0"/>
    <x v="268"/>
    <n v="474.05"/>
    <n v="1.4460721442885771"/>
    <n v="721.59"/>
    <n v="0.21745445778775599"/>
  </r>
  <r>
    <n v="5291"/>
    <x v="5067"/>
    <d v="2025-12-05T00:00:00"/>
    <x v="0"/>
    <x v="6"/>
    <x v="2"/>
    <s v="Unkown"/>
    <x v="2"/>
    <x v="2"/>
    <x v="2"/>
    <n v="3"/>
    <x v="2"/>
    <n v="799"/>
    <x v="3"/>
    <x v="21"/>
    <n v="679.15"/>
    <n v="0.50639549436795994"/>
    <n v="404.61"/>
    <n v="0.19858646837959215"/>
  </r>
  <r>
    <n v="5292"/>
    <x v="5068"/>
    <d v="2025-12-05T00:00:00"/>
    <x v="0"/>
    <x v="6"/>
    <x v="1"/>
    <s v="Unkown"/>
    <x v="0"/>
    <x v="0"/>
    <x v="6"/>
    <n v="4"/>
    <x v="1"/>
    <n v="799"/>
    <x v="1"/>
    <x v="45"/>
    <n v="799"/>
    <n v="1.1622778473091364"/>
    <n v="928.66"/>
    <n v="0.2905694618272841"/>
  </r>
  <r>
    <n v="5293"/>
    <x v="5069"/>
    <d v="2024-06-06T00:00:00"/>
    <x v="1"/>
    <x v="0"/>
    <x v="1"/>
    <s v="Unkown"/>
    <x v="2"/>
    <x v="1"/>
    <x v="4"/>
    <n v="7"/>
    <x v="0"/>
    <n v="999"/>
    <x v="2"/>
    <x v="154"/>
    <n v="899.1"/>
    <n v="0.9379279279279279"/>
    <n v="936.99"/>
    <n v="0.14887744887744889"/>
  </r>
  <r>
    <n v="5294"/>
    <x v="5070"/>
    <d v="2024-08-07T00:00:00"/>
    <x v="1"/>
    <x v="5"/>
    <x v="3"/>
    <s v="Unkown"/>
    <x v="0"/>
    <x v="2"/>
    <x v="2"/>
    <n v="2"/>
    <x v="2"/>
    <n v="799"/>
    <x v="1"/>
    <x v="38"/>
    <n v="799"/>
    <n v="0.1442052565707134"/>
    <n v="115.22"/>
    <n v="7.2102628285356699E-2"/>
  </r>
  <r>
    <n v="5296"/>
    <x v="5071"/>
    <d v="2025-04-29T00:00:00"/>
    <x v="0"/>
    <x v="2"/>
    <x v="2"/>
    <s v="CUST1925"/>
    <x v="2"/>
    <x v="1"/>
    <x v="3"/>
    <n v="3"/>
    <x v="2"/>
    <n v="799"/>
    <x v="2"/>
    <x v="122"/>
    <n v="719.1"/>
    <n v="0.16107634543178972"/>
    <n v="128.69999999999999"/>
    <n v="5.9657905715477667E-2"/>
  </r>
  <r>
    <n v="5297"/>
    <x v="5072"/>
    <d v="2025-04-14T00:00:00"/>
    <x v="0"/>
    <x v="2"/>
    <x v="0"/>
    <s v="Unkown"/>
    <x v="0"/>
    <x v="2"/>
    <x v="5"/>
    <n v="2"/>
    <x v="2"/>
    <n v="499"/>
    <x v="1"/>
    <x v="72"/>
    <n v="499"/>
    <n v="0.13559118236472945"/>
    <n v="67.66"/>
    <n v="6.7795591182364723E-2"/>
  </r>
  <r>
    <n v="5298"/>
    <x v="5073"/>
    <d v="2025-03-03T00:00:00"/>
    <x v="0"/>
    <x v="8"/>
    <x v="2"/>
    <s v="Unkown"/>
    <x v="0"/>
    <x v="1"/>
    <x v="0"/>
    <n v="7"/>
    <x v="0"/>
    <n v="149"/>
    <x v="2"/>
    <x v="146"/>
    <n v="134.1"/>
    <n v="1.8116778523489934"/>
    <n v="269.94"/>
    <n v="0.28756791307126878"/>
  </r>
  <r>
    <n v="5299"/>
    <x v="5074"/>
    <d v="2024-06-30T00:00:00"/>
    <x v="1"/>
    <x v="0"/>
    <x v="3"/>
    <s v="CUST1025"/>
    <x v="0"/>
    <x v="0"/>
    <x v="4"/>
    <n v="3"/>
    <x v="2"/>
    <n v="149"/>
    <x v="2"/>
    <x v="141"/>
    <n v="134.1"/>
    <n v="0.46449664429530196"/>
    <n v="69.209999999999994"/>
    <n v="0.17203579418344517"/>
  </r>
  <r>
    <n v="5300"/>
    <x v="5075"/>
    <d v="2024-06-04T00:00:00"/>
    <x v="1"/>
    <x v="0"/>
    <x v="3"/>
    <s v="CUST1917"/>
    <x v="1"/>
    <x v="1"/>
    <x v="6"/>
    <n v="2"/>
    <x v="2"/>
    <n v="299"/>
    <x v="0"/>
    <x v="91"/>
    <n v="284.05"/>
    <n v="0.29254180602006691"/>
    <n v="87.47"/>
    <n v="0.15396937158950888"/>
  </r>
  <r>
    <n v="5301"/>
    <x v="5076"/>
    <d v="2024-02-25T00:00:00"/>
    <x v="1"/>
    <x v="1"/>
    <x v="3"/>
    <s v="Unkown"/>
    <x v="1"/>
    <x v="0"/>
    <x v="6"/>
    <n v="8"/>
    <x v="0"/>
    <n v="799"/>
    <x v="0"/>
    <x v="96"/>
    <n v="759.05"/>
    <n v="1.5221026282853567"/>
    <n v="1216.1600000000001"/>
    <n v="0.20027666161649432"/>
  </r>
  <r>
    <n v="5302"/>
    <x v="5077"/>
    <d v="2024-03-08T00:00:00"/>
    <x v="1"/>
    <x v="8"/>
    <x v="0"/>
    <s v="Unkown"/>
    <x v="0"/>
    <x v="0"/>
    <x v="6"/>
    <n v="7"/>
    <x v="0"/>
    <n v="499"/>
    <x v="1"/>
    <x v="69"/>
    <n v="499"/>
    <n v="1.2859919839679359"/>
    <n v="641.71"/>
    <n v="0.18371314056684798"/>
  </r>
  <r>
    <n v="5303"/>
    <x v="5078"/>
    <d v="2025-11-30T00:00:00"/>
    <x v="0"/>
    <x v="10"/>
    <x v="2"/>
    <s v="CUST1599"/>
    <x v="0"/>
    <x v="2"/>
    <x v="1"/>
    <n v="4"/>
    <x v="1"/>
    <n v="199"/>
    <x v="0"/>
    <x v="135"/>
    <n v="189.05"/>
    <n v="0.88271356783919597"/>
    <n v="175.66"/>
    <n v="0.23229304416820945"/>
  </r>
  <r>
    <n v="5304"/>
    <x v="5079"/>
    <d v="2024-07-22T00:00:00"/>
    <x v="1"/>
    <x v="4"/>
    <x v="3"/>
    <s v="Unkown"/>
    <x v="1"/>
    <x v="2"/>
    <x v="1"/>
    <n v="9"/>
    <x v="0"/>
    <n v="499"/>
    <x v="1"/>
    <x v="15"/>
    <n v="499"/>
    <n v="1.1927254509018035"/>
    <n v="595.16999999999996"/>
    <n v="0.13252505010020038"/>
  </r>
  <r>
    <n v="5305"/>
    <x v="5080"/>
    <d v="2025-05-06T00:00:00"/>
    <x v="0"/>
    <x v="7"/>
    <x v="0"/>
    <s v="Unkown"/>
    <x v="0"/>
    <x v="0"/>
    <x v="0"/>
    <n v="5"/>
    <x v="1"/>
    <n v="149"/>
    <x v="1"/>
    <x v="73"/>
    <n v="149"/>
    <n v="0.60798657718120808"/>
    <n v="90.59"/>
    <n v="0.12159731543624161"/>
  </r>
  <r>
    <n v="5306"/>
    <x v="5081"/>
    <d v="2024-09-01T00:00:00"/>
    <x v="1"/>
    <x v="3"/>
    <x v="3"/>
    <s v="CUST1634"/>
    <x v="0"/>
    <x v="1"/>
    <x v="3"/>
    <n v="7"/>
    <x v="0"/>
    <n v="199"/>
    <x v="0"/>
    <x v="0"/>
    <n v="189.04999999999998"/>
    <n v="0.83969849246231154"/>
    <n v="167.1"/>
    <n v="0.12627044999433257"/>
  </r>
  <r>
    <n v="5308"/>
    <x v="5082"/>
    <d v="2024-05-31T00:00:00"/>
    <x v="1"/>
    <x v="7"/>
    <x v="3"/>
    <s v="Unkown"/>
    <x v="0"/>
    <x v="2"/>
    <x v="3"/>
    <n v="4"/>
    <x v="1"/>
    <n v="199"/>
    <x v="1"/>
    <x v="1"/>
    <n v="199"/>
    <n v="0.96939698492462312"/>
    <n v="192.91"/>
    <n v="0.24234924623115578"/>
  </r>
  <r>
    <n v="5309"/>
    <x v="5083"/>
    <d v="2025-05-27T00:00:00"/>
    <x v="0"/>
    <x v="7"/>
    <x v="1"/>
    <s v="Unkown"/>
    <x v="1"/>
    <x v="2"/>
    <x v="6"/>
    <n v="3"/>
    <x v="2"/>
    <n v="99"/>
    <x v="1"/>
    <x v="132"/>
    <n v="99"/>
    <n v="0.7497979797979798"/>
    <n v="74.23"/>
    <n v="0.24993265993265995"/>
  </r>
  <r>
    <n v="5310"/>
    <x v="5084"/>
    <d v="2024-06-12T00:00:00"/>
    <x v="1"/>
    <x v="0"/>
    <x v="0"/>
    <s v="Unkown"/>
    <x v="2"/>
    <x v="0"/>
    <x v="6"/>
    <n v="10"/>
    <x v="0"/>
    <n v="149"/>
    <x v="3"/>
    <x v="43"/>
    <n v="126.65"/>
    <n v="1.5283892617449664"/>
    <n v="227.73"/>
    <n v="0.17981050138176075"/>
  </r>
  <r>
    <n v="5311"/>
    <x v="5085"/>
    <d v="2024-04-11T00:00:00"/>
    <x v="1"/>
    <x v="2"/>
    <x v="0"/>
    <s v="Unkown"/>
    <x v="2"/>
    <x v="0"/>
    <x v="4"/>
    <n v="8"/>
    <x v="0"/>
    <n v="99"/>
    <x v="2"/>
    <x v="149"/>
    <n v="89.1"/>
    <n v="1.7005050505050505"/>
    <n v="168.35"/>
    <n v="0.23618125701459036"/>
  </r>
  <r>
    <n v="5312"/>
    <x v="5086"/>
    <d v="2024-02-17T00:00:00"/>
    <x v="1"/>
    <x v="1"/>
    <x v="2"/>
    <s v="Unkown"/>
    <x v="2"/>
    <x v="0"/>
    <x v="3"/>
    <n v="1"/>
    <x v="2"/>
    <n v="149"/>
    <x v="1"/>
    <x v="7"/>
    <n v="149"/>
    <n v="0.14718120805369128"/>
    <n v="21.93"/>
    <n v="0.14718120805369128"/>
  </r>
  <r>
    <n v="5313"/>
    <x v="5087"/>
    <d v="2024-03-23T00:00:00"/>
    <x v="1"/>
    <x v="8"/>
    <x v="1"/>
    <s v="CUST1446"/>
    <x v="2"/>
    <x v="2"/>
    <x v="4"/>
    <n v="9"/>
    <x v="0"/>
    <n v="299"/>
    <x v="1"/>
    <x v="27"/>
    <n v="299"/>
    <n v="0.81143812709030105"/>
    <n v="242.62"/>
    <n v="9.0159791898922328E-2"/>
  </r>
  <r>
    <n v="5314"/>
    <x v="5088"/>
    <d v="2025-05-06T00:00:00"/>
    <x v="0"/>
    <x v="7"/>
    <x v="3"/>
    <s v="CUST1661"/>
    <x v="1"/>
    <x v="0"/>
    <x v="2"/>
    <n v="10"/>
    <x v="0"/>
    <n v="499"/>
    <x v="1"/>
    <x v="61"/>
    <n v="499"/>
    <n v="2.0652505010020037"/>
    <n v="1030.56"/>
    <n v="0.20652505010020039"/>
  </r>
  <r>
    <n v="5315"/>
    <x v="5089"/>
    <d v="2025-12-16T00:00:00"/>
    <x v="0"/>
    <x v="6"/>
    <x v="1"/>
    <s v="Unkown"/>
    <x v="0"/>
    <x v="0"/>
    <x v="3"/>
    <n v="4"/>
    <x v="1"/>
    <n v="149"/>
    <x v="3"/>
    <x v="220"/>
    <n v="126.65"/>
    <n v="0.62221476510067109"/>
    <n v="92.71"/>
    <n v="0.18300434267666796"/>
  </r>
  <r>
    <n v="5316"/>
    <x v="5090"/>
    <d v="2024-05-04T00:00:00"/>
    <x v="1"/>
    <x v="7"/>
    <x v="1"/>
    <s v="Unkown"/>
    <x v="1"/>
    <x v="0"/>
    <x v="5"/>
    <n v="10"/>
    <x v="0"/>
    <n v="499"/>
    <x v="1"/>
    <x v="61"/>
    <n v="499"/>
    <n v="0.907935871743487"/>
    <n v="453.06"/>
    <n v="9.0793587174348697E-2"/>
  </r>
  <r>
    <n v="5317"/>
    <x v="5091"/>
    <d v="2025-07-13T00:00:00"/>
    <x v="0"/>
    <x v="4"/>
    <x v="3"/>
    <s v="Unkown"/>
    <x v="1"/>
    <x v="1"/>
    <x v="0"/>
    <n v="8"/>
    <x v="0"/>
    <n v="499"/>
    <x v="1"/>
    <x v="30"/>
    <n v="499"/>
    <n v="1.1291382765531064"/>
    <n v="563.44000000000005"/>
    <n v="0.1411422845691383"/>
  </r>
  <r>
    <n v="5318"/>
    <x v="5092"/>
    <d v="2025-11-28T00:00:00"/>
    <x v="0"/>
    <x v="10"/>
    <x v="0"/>
    <s v="Unkown"/>
    <x v="2"/>
    <x v="2"/>
    <x v="3"/>
    <n v="5"/>
    <x v="1"/>
    <n v="299"/>
    <x v="3"/>
    <x v="95"/>
    <n v="254.15"/>
    <n v="0.3092307692307692"/>
    <n v="92.46"/>
    <n v="7.2760180995475113E-2"/>
  </r>
  <r>
    <n v="5319"/>
    <x v="5093"/>
    <d v="2024-09-01T00:00:00"/>
    <x v="1"/>
    <x v="3"/>
    <x v="3"/>
    <s v="CUST1482"/>
    <x v="0"/>
    <x v="1"/>
    <x v="6"/>
    <n v="4"/>
    <x v="1"/>
    <n v="199"/>
    <x v="1"/>
    <x v="1"/>
    <n v="199"/>
    <n v="0.88904522613065318"/>
    <n v="176.92"/>
    <n v="0.22226130653266329"/>
  </r>
  <r>
    <n v="5320"/>
    <x v="5094"/>
    <d v="2025-01-08T00:00:00"/>
    <x v="0"/>
    <x v="9"/>
    <x v="0"/>
    <s v="Unkown"/>
    <x v="1"/>
    <x v="1"/>
    <x v="4"/>
    <n v="10"/>
    <x v="0"/>
    <n v="99"/>
    <x v="1"/>
    <x v="93"/>
    <n v="99"/>
    <n v="1.3244444444444445"/>
    <n v="131.12"/>
    <n v="0.13244444444444445"/>
  </r>
  <r>
    <n v="5321"/>
    <x v="5095"/>
    <d v="2025-02-14T00:00:00"/>
    <x v="0"/>
    <x v="1"/>
    <x v="3"/>
    <s v="Unkown"/>
    <x v="1"/>
    <x v="0"/>
    <x v="6"/>
    <n v="3"/>
    <x v="2"/>
    <n v="999"/>
    <x v="2"/>
    <x v="67"/>
    <n v="899.1"/>
    <n v="0.50297297297297305"/>
    <n v="502.47"/>
    <n v="0.1862862862862863"/>
  </r>
  <r>
    <n v="5322"/>
    <x v="5096"/>
    <d v="2024-10-30T00:00:00"/>
    <x v="1"/>
    <x v="11"/>
    <x v="3"/>
    <s v="Unkown"/>
    <x v="0"/>
    <x v="0"/>
    <x v="5"/>
    <n v="6"/>
    <x v="1"/>
    <n v="999"/>
    <x v="1"/>
    <x v="166"/>
    <n v="999"/>
    <n v="0.57428428428428435"/>
    <n v="573.71"/>
    <n v="9.5714047380714054E-2"/>
  </r>
  <r>
    <n v="5323"/>
    <x v="5097"/>
    <d v="2024-02-06T00:00:00"/>
    <x v="1"/>
    <x v="1"/>
    <x v="1"/>
    <s v="CUST1123"/>
    <x v="1"/>
    <x v="1"/>
    <x v="5"/>
    <n v="3"/>
    <x v="2"/>
    <n v="799"/>
    <x v="1"/>
    <x v="54"/>
    <n v="799"/>
    <n v="0.44635794743429286"/>
    <n v="356.64"/>
    <n v="0.14878598247809763"/>
  </r>
  <r>
    <n v="5324"/>
    <x v="5098"/>
    <d v="2024-05-06T00:00:00"/>
    <x v="1"/>
    <x v="7"/>
    <x v="0"/>
    <s v="CUST1792"/>
    <x v="0"/>
    <x v="1"/>
    <x v="0"/>
    <n v="6"/>
    <x v="1"/>
    <n v="99"/>
    <x v="1"/>
    <x v="155"/>
    <n v="99"/>
    <n v="0.34959595959595957"/>
    <n v="34.61"/>
    <n v="5.8265993265993264E-2"/>
  </r>
  <r>
    <n v="5325"/>
    <x v="5099"/>
    <d v="2024-07-22T00:00:00"/>
    <x v="1"/>
    <x v="4"/>
    <x v="0"/>
    <s v="Unkown"/>
    <x v="2"/>
    <x v="1"/>
    <x v="2"/>
    <n v="3"/>
    <x v="2"/>
    <n v="799"/>
    <x v="2"/>
    <x v="122"/>
    <n v="719.1"/>
    <n v="0.52342928660826038"/>
    <n v="418.22"/>
    <n v="0.1938626987438001"/>
  </r>
  <r>
    <n v="5326"/>
    <x v="5100"/>
    <d v="2025-10-09T00:00:00"/>
    <x v="0"/>
    <x v="11"/>
    <x v="3"/>
    <s v="CUST1862"/>
    <x v="0"/>
    <x v="1"/>
    <x v="4"/>
    <n v="6"/>
    <x v="1"/>
    <n v="199"/>
    <x v="3"/>
    <x v="181"/>
    <n v="169.15"/>
    <n v="0.92130653266331664"/>
    <n v="183.34"/>
    <n v="0.18064833973790523"/>
  </r>
  <r>
    <n v="5327"/>
    <x v="5101"/>
    <d v="2024-11-29T00:00:00"/>
    <x v="1"/>
    <x v="10"/>
    <x v="1"/>
    <s v="Unkown"/>
    <x v="2"/>
    <x v="1"/>
    <x v="0"/>
    <n v="2"/>
    <x v="2"/>
    <n v="299"/>
    <x v="2"/>
    <x v="159"/>
    <n v="269.10000000000002"/>
    <n v="0.41053511705685619"/>
    <n v="122.75"/>
    <n v="0.22807506503158675"/>
  </r>
  <r>
    <n v="5328"/>
    <x v="5102"/>
    <d v="2024-05-07T00:00:00"/>
    <x v="1"/>
    <x v="7"/>
    <x v="3"/>
    <s v="CUST1297"/>
    <x v="0"/>
    <x v="2"/>
    <x v="6"/>
    <n v="2"/>
    <x v="2"/>
    <n v="149"/>
    <x v="1"/>
    <x v="151"/>
    <n v="149"/>
    <n v="0.4948322147651007"/>
    <n v="73.73"/>
    <n v="0.24741610738255035"/>
  </r>
  <r>
    <n v="5329"/>
    <x v="5103"/>
    <d v="2025-05-05T00:00:00"/>
    <x v="0"/>
    <x v="7"/>
    <x v="1"/>
    <s v="CUST1193"/>
    <x v="2"/>
    <x v="0"/>
    <x v="6"/>
    <n v="9"/>
    <x v="0"/>
    <n v="799"/>
    <x v="0"/>
    <x v="66"/>
    <n v="759.05"/>
    <n v="0.95959949937421785"/>
    <n v="766.72"/>
    <n v="0.1122338595759319"/>
  </r>
  <r>
    <n v="5330"/>
    <x v="5104"/>
    <d v="2025-05-28T00:00:00"/>
    <x v="0"/>
    <x v="7"/>
    <x v="0"/>
    <s v="Unkown"/>
    <x v="0"/>
    <x v="1"/>
    <x v="5"/>
    <n v="6"/>
    <x v="1"/>
    <n v="199"/>
    <x v="2"/>
    <x v="240"/>
    <n v="179.1"/>
    <n v="0.37457286432160808"/>
    <n v="74.540000000000006"/>
    <n v="6.9365345244742235E-2"/>
  </r>
  <r>
    <n v="5331"/>
    <x v="5105"/>
    <d v="2024-08-02T00:00:00"/>
    <x v="1"/>
    <x v="5"/>
    <x v="0"/>
    <s v="CUST1062"/>
    <x v="0"/>
    <x v="0"/>
    <x v="4"/>
    <n v="1"/>
    <x v="2"/>
    <n v="199"/>
    <x v="1"/>
    <x v="148"/>
    <n v="199"/>
    <n v="0.10482412060301508"/>
    <n v="20.86"/>
    <n v="0.10482412060301508"/>
  </r>
  <r>
    <n v="5332"/>
    <x v="5106"/>
    <d v="2024-04-02T00:00:00"/>
    <x v="1"/>
    <x v="2"/>
    <x v="0"/>
    <s v="Unkown"/>
    <x v="2"/>
    <x v="1"/>
    <x v="1"/>
    <n v="1"/>
    <x v="2"/>
    <n v="149"/>
    <x v="0"/>
    <x v="112"/>
    <n v="141.55000000000001"/>
    <n v="9.9530201342281882E-2"/>
    <n v="14.83"/>
    <n v="0.10476863299187565"/>
  </r>
  <r>
    <n v="5334"/>
    <x v="5107"/>
    <d v="2024-10-21T00:00:00"/>
    <x v="1"/>
    <x v="11"/>
    <x v="3"/>
    <s v="Unkown"/>
    <x v="0"/>
    <x v="1"/>
    <x v="2"/>
    <n v="5"/>
    <x v="1"/>
    <n v="499"/>
    <x v="1"/>
    <x v="175"/>
    <n v="499"/>
    <n v="0.52486973947895799"/>
    <n v="261.91000000000003"/>
    <n v="0.10497394789579159"/>
  </r>
  <r>
    <n v="5335"/>
    <x v="5108"/>
    <d v="2025-11-20T00:00:00"/>
    <x v="0"/>
    <x v="10"/>
    <x v="3"/>
    <s v="Unkown"/>
    <x v="0"/>
    <x v="2"/>
    <x v="7"/>
    <n v="3"/>
    <x v="2"/>
    <n v="199"/>
    <x v="1"/>
    <x v="85"/>
    <n v="199"/>
    <n v="0.50934673366834171"/>
    <n v="101.36"/>
    <n v="0.1697822445561139"/>
  </r>
  <r>
    <n v="5336"/>
    <x v="5109"/>
    <d v="2025-09-15T00:00:00"/>
    <x v="0"/>
    <x v="3"/>
    <x v="1"/>
    <s v="Unkown"/>
    <x v="2"/>
    <x v="1"/>
    <x v="5"/>
    <n v="4"/>
    <x v="1"/>
    <n v="99"/>
    <x v="2"/>
    <x v="17"/>
    <n v="89.1"/>
    <n v="0.19444444444444445"/>
    <n v="19.25"/>
    <n v="5.401234567901235E-2"/>
  </r>
  <r>
    <n v="5337"/>
    <x v="5110"/>
    <d v="2024-06-26T00:00:00"/>
    <x v="1"/>
    <x v="0"/>
    <x v="0"/>
    <s v="Unkown"/>
    <x v="2"/>
    <x v="2"/>
    <x v="2"/>
    <n v="4"/>
    <x v="1"/>
    <n v="99"/>
    <x v="3"/>
    <x v="190"/>
    <n v="84.15"/>
    <n v="0.8324242424242424"/>
    <n v="82.41"/>
    <n v="0.24483065953654187"/>
  </r>
  <r>
    <n v="5338"/>
    <x v="5111"/>
    <d v="2025-10-05T00:00:00"/>
    <x v="0"/>
    <x v="11"/>
    <x v="2"/>
    <s v="CUST2441"/>
    <x v="0"/>
    <x v="1"/>
    <x v="0"/>
    <n v="6"/>
    <x v="1"/>
    <n v="149"/>
    <x v="3"/>
    <x v="259"/>
    <n v="126.64999999999999"/>
    <n v="1.422013422818792"/>
    <n v="211.88"/>
    <n v="0.27882616133701804"/>
  </r>
  <r>
    <n v="5339"/>
    <x v="5112"/>
    <d v="2024-03-10T00:00:00"/>
    <x v="1"/>
    <x v="8"/>
    <x v="0"/>
    <s v="CUST1913"/>
    <x v="1"/>
    <x v="0"/>
    <x v="1"/>
    <n v="1"/>
    <x v="2"/>
    <n v="149"/>
    <x v="2"/>
    <x v="206"/>
    <n v="134.1"/>
    <n v="0.19617449664429532"/>
    <n v="29.23"/>
    <n v="0.21797166293810591"/>
  </r>
  <r>
    <n v="5340"/>
    <x v="5113"/>
    <d v="2024-12-20T00:00:00"/>
    <x v="1"/>
    <x v="6"/>
    <x v="0"/>
    <s v="Unkown"/>
    <x v="1"/>
    <x v="2"/>
    <x v="0"/>
    <n v="2"/>
    <x v="2"/>
    <n v="199"/>
    <x v="1"/>
    <x v="123"/>
    <n v="199"/>
    <n v="0.23884422110552764"/>
    <n v="47.53"/>
    <n v="0.11942211055276382"/>
  </r>
  <r>
    <n v="5341"/>
    <x v="5114"/>
    <d v="2025-08-26T00:00:00"/>
    <x v="0"/>
    <x v="5"/>
    <x v="0"/>
    <s v="Unkown"/>
    <x v="2"/>
    <x v="2"/>
    <x v="4"/>
    <n v="10"/>
    <x v="0"/>
    <n v="99"/>
    <x v="1"/>
    <x v="93"/>
    <n v="99"/>
    <n v="2.0176767676767677"/>
    <n v="199.75"/>
    <n v="0.20176767676767676"/>
  </r>
  <r>
    <n v="5342"/>
    <x v="5115"/>
    <d v="2024-07-25T00:00:00"/>
    <x v="1"/>
    <x v="4"/>
    <x v="2"/>
    <s v="Unkown"/>
    <x v="2"/>
    <x v="2"/>
    <x v="0"/>
    <n v="4"/>
    <x v="1"/>
    <n v="299"/>
    <x v="1"/>
    <x v="49"/>
    <n v="299"/>
    <n v="1.1856856187290969"/>
    <n v="354.52"/>
    <n v="0.29642140468227424"/>
  </r>
  <r>
    <n v="5343"/>
    <x v="5116"/>
    <d v="2024-03-29T00:00:00"/>
    <x v="1"/>
    <x v="8"/>
    <x v="3"/>
    <s v="CUST1917"/>
    <x v="1"/>
    <x v="2"/>
    <x v="1"/>
    <n v="1"/>
    <x v="2"/>
    <n v="99"/>
    <x v="0"/>
    <x v="150"/>
    <n v="94.05"/>
    <n v="0.12616161616161617"/>
    <n v="12.49"/>
    <n v="0.13280170122275387"/>
  </r>
  <r>
    <n v="5344"/>
    <x v="5117"/>
    <d v="2024-07-08T00:00:00"/>
    <x v="1"/>
    <x v="4"/>
    <x v="0"/>
    <s v="CUST2758"/>
    <x v="0"/>
    <x v="1"/>
    <x v="5"/>
    <n v="3"/>
    <x v="2"/>
    <n v="999"/>
    <x v="1"/>
    <x v="143"/>
    <n v="999"/>
    <n v="0.37237237237237236"/>
    <n v="372"/>
    <n v="0.12412412412412413"/>
  </r>
  <r>
    <n v="5345"/>
    <x v="5118"/>
    <d v="2025-12-19T00:00:00"/>
    <x v="0"/>
    <x v="6"/>
    <x v="0"/>
    <s v="CUST2212"/>
    <x v="0"/>
    <x v="0"/>
    <x v="3"/>
    <n v="6"/>
    <x v="1"/>
    <n v="999"/>
    <x v="1"/>
    <x v="166"/>
    <n v="999"/>
    <n v="1.4911311311311313"/>
    <n v="1489.64"/>
    <n v="0.24852185518852188"/>
  </r>
  <r>
    <n v="5346"/>
    <x v="5119"/>
    <d v="2025-05-06T00:00:00"/>
    <x v="0"/>
    <x v="7"/>
    <x v="0"/>
    <s v="Unkown"/>
    <x v="1"/>
    <x v="1"/>
    <x v="1"/>
    <n v="5"/>
    <x v="1"/>
    <n v="999"/>
    <x v="2"/>
    <x v="183"/>
    <n v="899.1"/>
    <n v="0.56591591591591595"/>
    <n v="565.35"/>
    <n v="0.12575909242575908"/>
  </r>
  <r>
    <n v="5348"/>
    <x v="5120"/>
    <d v="2025-07-18T00:00:00"/>
    <x v="0"/>
    <x v="4"/>
    <x v="0"/>
    <s v="Unkown"/>
    <x v="1"/>
    <x v="1"/>
    <x v="4"/>
    <n v="5"/>
    <x v="1"/>
    <n v="499"/>
    <x v="3"/>
    <x v="10"/>
    <n v="424.15"/>
    <n v="1.2497795591182363"/>
    <n v="623.64"/>
    <n v="0.29406577861605565"/>
  </r>
  <r>
    <n v="5349"/>
    <x v="5121"/>
    <d v="2024-06-17T00:00:00"/>
    <x v="1"/>
    <x v="0"/>
    <x v="0"/>
    <s v="Unkown"/>
    <x v="0"/>
    <x v="0"/>
    <x v="5"/>
    <n v="10"/>
    <x v="0"/>
    <n v="499"/>
    <x v="2"/>
    <x v="15"/>
    <n v="449.1"/>
    <n v="2.1534268537074146"/>
    <n v="1074.56"/>
    <n v="0.23926965041193496"/>
  </r>
  <r>
    <n v="5351"/>
    <x v="5122"/>
    <d v="2024-11-22T00:00:00"/>
    <x v="1"/>
    <x v="10"/>
    <x v="3"/>
    <s v="Unkown"/>
    <x v="0"/>
    <x v="1"/>
    <x v="2"/>
    <n v="4"/>
    <x v="1"/>
    <n v="199"/>
    <x v="0"/>
    <x v="135"/>
    <n v="189.05"/>
    <n v="0.38562814070351759"/>
    <n v="76.739999999999995"/>
    <n v="0.10148108965882041"/>
  </r>
  <r>
    <n v="5352"/>
    <x v="5123"/>
    <d v="2024-07-29T00:00:00"/>
    <x v="1"/>
    <x v="4"/>
    <x v="0"/>
    <s v="Unkown"/>
    <x v="2"/>
    <x v="2"/>
    <x v="4"/>
    <n v="1"/>
    <x v="2"/>
    <n v="199"/>
    <x v="2"/>
    <x v="242"/>
    <n v="179.1"/>
    <n v="5.5628140703517591E-2"/>
    <n v="11.07"/>
    <n v="6.1809045226130656E-2"/>
  </r>
  <r>
    <n v="5353"/>
    <x v="5124"/>
    <d v="2025-04-28T00:00:00"/>
    <x v="0"/>
    <x v="2"/>
    <x v="3"/>
    <s v="CUST2600"/>
    <x v="1"/>
    <x v="1"/>
    <x v="3"/>
    <n v="5"/>
    <x v="1"/>
    <n v="149"/>
    <x v="2"/>
    <x v="258"/>
    <n v="134.1"/>
    <n v="1.2148322147651005"/>
    <n v="181.01"/>
    <n v="0.26996271439224456"/>
  </r>
  <r>
    <n v="5354"/>
    <x v="5125"/>
    <d v="2025-05-18T00:00:00"/>
    <x v="0"/>
    <x v="7"/>
    <x v="3"/>
    <s v="CUST1073"/>
    <x v="1"/>
    <x v="0"/>
    <x v="7"/>
    <n v="6"/>
    <x v="1"/>
    <n v="149"/>
    <x v="1"/>
    <x v="81"/>
    <n v="149"/>
    <n v="1.4908053691275167"/>
    <n v="222.13"/>
    <n v="0.24846756152125279"/>
  </r>
  <r>
    <n v="5355"/>
    <x v="5126"/>
    <d v="2025-08-26T00:00:00"/>
    <x v="0"/>
    <x v="5"/>
    <x v="1"/>
    <s v="CUST1994"/>
    <x v="0"/>
    <x v="1"/>
    <x v="0"/>
    <n v="4"/>
    <x v="1"/>
    <n v="299"/>
    <x v="3"/>
    <x v="257"/>
    <n v="254.15"/>
    <n v="0.88237458193979923"/>
    <n v="263.83"/>
    <n v="0.25952193586464684"/>
  </r>
  <r>
    <n v="5356"/>
    <x v="5127"/>
    <d v="2024-01-31T00:00:00"/>
    <x v="1"/>
    <x v="9"/>
    <x v="3"/>
    <s v="CUST2073"/>
    <x v="1"/>
    <x v="2"/>
    <x v="7"/>
    <n v="4"/>
    <x v="1"/>
    <n v="299"/>
    <x v="3"/>
    <x v="257"/>
    <n v="254.15"/>
    <n v="0.74969899665551842"/>
    <n v="224.16"/>
    <n v="0.22049970489868187"/>
  </r>
  <r>
    <n v="5357"/>
    <x v="5128"/>
    <d v="2025-04-13T00:00:00"/>
    <x v="0"/>
    <x v="2"/>
    <x v="2"/>
    <s v="Unkown"/>
    <x v="1"/>
    <x v="0"/>
    <x v="1"/>
    <n v="6"/>
    <x v="1"/>
    <n v="149"/>
    <x v="2"/>
    <x v="185"/>
    <n v="134.1"/>
    <n v="0.92879194630872475"/>
    <n v="138.38999999999999"/>
    <n v="0.17199850857568977"/>
  </r>
  <r>
    <n v="5358"/>
    <x v="5129"/>
    <d v="2025-04-14T00:00:00"/>
    <x v="0"/>
    <x v="2"/>
    <x v="3"/>
    <s v="Unkown"/>
    <x v="0"/>
    <x v="1"/>
    <x v="6"/>
    <n v="9"/>
    <x v="0"/>
    <n v="499"/>
    <x v="1"/>
    <x v="15"/>
    <n v="499"/>
    <n v="0.63729458917835669"/>
    <n v="318.01"/>
    <n v="7.0810509908706298E-2"/>
  </r>
  <r>
    <n v="5359"/>
    <x v="5130"/>
    <d v="2025-10-19T00:00:00"/>
    <x v="0"/>
    <x v="11"/>
    <x v="0"/>
    <s v="Unkown"/>
    <x v="0"/>
    <x v="2"/>
    <x v="5"/>
    <n v="8"/>
    <x v="0"/>
    <n v="999"/>
    <x v="1"/>
    <x v="200"/>
    <n v="999"/>
    <n v="1.6549449449449449"/>
    <n v="1653.29"/>
    <n v="0.20686811811811812"/>
  </r>
  <r>
    <n v="5360"/>
    <x v="5131"/>
    <d v="2024-11-30T00:00:00"/>
    <x v="1"/>
    <x v="10"/>
    <x v="3"/>
    <s v="CUST2411"/>
    <x v="0"/>
    <x v="0"/>
    <x v="2"/>
    <n v="7"/>
    <x v="0"/>
    <n v="799"/>
    <x v="0"/>
    <x v="42"/>
    <n v="759.05000000000007"/>
    <n v="1.2727659574468086"/>
    <n v="1016.94"/>
    <n v="0.19139337705967044"/>
  </r>
  <r>
    <n v="5361"/>
    <x v="5132"/>
    <d v="2025-02-06T00:00:00"/>
    <x v="0"/>
    <x v="1"/>
    <x v="2"/>
    <s v="CUST2935"/>
    <x v="2"/>
    <x v="1"/>
    <x v="2"/>
    <n v="9"/>
    <x v="0"/>
    <n v="999"/>
    <x v="1"/>
    <x v="83"/>
    <n v="999"/>
    <n v="1.7479479479479481"/>
    <n v="1746.2"/>
    <n v="0.19421643866088312"/>
  </r>
  <r>
    <n v="5362"/>
    <x v="5133"/>
    <d v="2025-11-17T00:00:00"/>
    <x v="0"/>
    <x v="10"/>
    <x v="1"/>
    <s v="Unkown"/>
    <x v="2"/>
    <x v="2"/>
    <x v="6"/>
    <n v="7"/>
    <x v="0"/>
    <n v="199"/>
    <x v="3"/>
    <x v="94"/>
    <n v="169.15"/>
    <n v="0.62185929648241201"/>
    <n v="123.75"/>
    <n v="0.10451416747603565"/>
  </r>
  <r>
    <n v="5363"/>
    <x v="5134"/>
    <d v="2025-01-29T00:00:00"/>
    <x v="0"/>
    <x v="9"/>
    <x v="3"/>
    <s v="Unkown"/>
    <x v="1"/>
    <x v="1"/>
    <x v="2"/>
    <n v="4"/>
    <x v="1"/>
    <n v="299"/>
    <x v="0"/>
    <x v="51"/>
    <n v="284.05"/>
    <n v="0.36913043478260871"/>
    <n v="110.37"/>
    <n v="9.71395881006865E-2"/>
  </r>
  <r>
    <n v="5364"/>
    <x v="5135"/>
    <d v="2024-01-14T00:00:00"/>
    <x v="1"/>
    <x v="9"/>
    <x v="2"/>
    <s v="CUST1572"/>
    <x v="1"/>
    <x v="1"/>
    <x v="5"/>
    <n v="8"/>
    <x v="0"/>
    <n v="299"/>
    <x v="1"/>
    <x v="35"/>
    <n v="299"/>
    <n v="0.86625418060200665"/>
    <n v="259.01"/>
    <n v="0.10828177257525083"/>
  </r>
  <r>
    <n v="5365"/>
    <x v="5136"/>
    <d v="2024-05-07T00:00:00"/>
    <x v="1"/>
    <x v="7"/>
    <x v="1"/>
    <s v="Unkown"/>
    <x v="0"/>
    <x v="0"/>
    <x v="2"/>
    <n v="4"/>
    <x v="1"/>
    <n v="199"/>
    <x v="1"/>
    <x v="1"/>
    <n v="199"/>
    <n v="0.32266331658291453"/>
    <n v="64.209999999999994"/>
    <n v="8.0665829145728632E-2"/>
  </r>
  <r>
    <n v="5366"/>
    <x v="5137"/>
    <d v="2024-04-26T00:00:00"/>
    <x v="1"/>
    <x v="2"/>
    <x v="1"/>
    <s v="Unkown"/>
    <x v="2"/>
    <x v="2"/>
    <x v="2"/>
    <n v="8"/>
    <x v="0"/>
    <n v="499"/>
    <x v="3"/>
    <x v="48"/>
    <n v="424.15"/>
    <n v="1.956012024048096"/>
    <n v="976.05"/>
    <n v="0.28764882706589651"/>
  </r>
  <r>
    <n v="5367"/>
    <x v="5138"/>
    <d v="2025-03-04T00:00:00"/>
    <x v="0"/>
    <x v="8"/>
    <x v="1"/>
    <s v="CUST2898"/>
    <x v="2"/>
    <x v="1"/>
    <x v="4"/>
    <n v="10"/>
    <x v="0"/>
    <n v="149"/>
    <x v="1"/>
    <x v="246"/>
    <n v="149"/>
    <n v="0.57718120805369133"/>
    <n v="86"/>
    <n v="5.771812080536913E-2"/>
  </r>
  <r>
    <n v="5368"/>
    <x v="5139"/>
    <d v="2024-08-04T00:00:00"/>
    <x v="1"/>
    <x v="5"/>
    <x v="3"/>
    <s v="Unkown"/>
    <x v="1"/>
    <x v="0"/>
    <x v="4"/>
    <n v="5"/>
    <x v="1"/>
    <n v="799"/>
    <x v="1"/>
    <x v="100"/>
    <n v="799"/>
    <n v="0.34309136420525654"/>
    <n v="274.13"/>
    <n v="6.861827284105132E-2"/>
  </r>
  <r>
    <n v="5370"/>
    <x v="5140"/>
    <d v="2025-08-01T00:00:00"/>
    <x v="0"/>
    <x v="5"/>
    <x v="3"/>
    <s v="CUST2743"/>
    <x v="1"/>
    <x v="2"/>
    <x v="0"/>
    <n v="9"/>
    <x v="0"/>
    <n v="799"/>
    <x v="1"/>
    <x v="24"/>
    <n v="799"/>
    <n v="1.9935419274092614"/>
    <n v="1592.84"/>
    <n v="0.22150465860102905"/>
  </r>
  <r>
    <n v="5371"/>
    <x v="5141"/>
    <d v="2025-04-18T00:00:00"/>
    <x v="0"/>
    <x v="2"/>
    <x v="3"/>
    <s v="CUST2914"/>
    <x v="0"/>
    <x v="2"/>
    <x v="1"/>
    <n v="8"/>
    <x v="0"/>
    <n v="199"/>
    <x v="2"/>
    <x v="251"/>
    <n v="179.1"/>
    <n v="0.37170854271356785"/>
    <n v="73.97"/>
    <n v="5.1626186487995537E-2"/>
  </r>
  <r>
    <n v="5372"/>
    <x v="5142"/>
    <d v="2024-01-01T00:00:00"/>
    <x v="1"/>
    <x v="9"/>
    <x v="1"/>
    <s v="Unkown"/>
    <x v="2"/>
    <x v="1"/>
    <x v="3"/>
    <n v="2"/>
    <x v="2"/>
    <n v="499"/>
    <x v="0"/>
    <x v="272"/>
    <n v="474.05"/>
    <n v="0.14112224448897795"/>
    <n v="70.42"/>
    <n v="7.427486552051471E-2"/>
  </r>
  <r>
    <n v="5373"/>
    <x v="5143"/>
    <d v="2024-08-12T00:00:00"/>
    <x v="1"/>
    <x v="5"/>
    <x v="0"/>
    <s v="Unkown"/>
    <x v="1"/>
    <x v="0"/>
    <x v="5"/>
    <n v="8"/>
    <x v="0"/>
    <n v="799"/>
    <x v="1"/>
    <x v="162"/>
    <n v="799"/>
    <n v="0.75"/>
    <n v="599.25"/>
    <n v="9.375E-2"/>
  </r>
  <r>
    <n v="5374"/>
    <x v="5144"/>
    <d v="2025-10-05T00:00:00"/>
    <x v="0"/>
    <x v="11"/>
    <x v="0"/>
    <s v="Unkown"/>
    <x v="0"/>
    <x v="1"/>
    <x v="3"/>
    <n v="8"/>
    <x v="0"/>
    <n v="499"/>
    <x v="3"/>
    <x v="48"/>
    <n v="424.15"/>
    <n v="1.6735470941883768"/>
    <n v="835.1"/>
    <n v="0.24610986679240837"/>
  </r>
  <r>
    <n v="5375"/>
    <x v="5145"/>
    <d v="2024-07-25T00:00:00"/>
    <x v="1"/>
    <x v="4"/>
    <x v="0"/>
    <s v="Unkown"/>
    <x v="0"/>
    <x v="2"/>
    <x v="5"/>
    <n v="9"/>
    <x v="0"/>
    <n v="99"/>
    <x v="1"/>
    <x v="117"/>
    <n v="99"/>
    <n v="2.5144444444444445"/>
    <n v="248.93"/>
    <n v="0.27938271604938275"/>
  </r>
  <r>
    <n v="5376"/>
    <x v="5146"/>
    <d v="2025-04-12T00:00:00"/>
    <x v="0"/>
    <x v="2"/>
    <x v="2"/>
    <s v="Unkown"/>
    <x v="0"/>
    <x v="1"/>
    <x v="7"/>
    <n v="7"/>
    <x v="0"/>
    <n v="499"/>
    <x v="3"/>
    <x v="37"/>
    <n v="424.15000000000003"/>
    <n v="0.64777555110220442"/>
    <n v="323.24"/>
    <n v="0.10886984052137889"/>
  </r>
  <r>
    <n v="5377"/>
    <x v="5147"/>
    <d v="2025-09-18T00:00:00"/>
    <x v="0"/>
    <x v="3"/>
    <x v="0"/>
    <s v="Unkown"/>
    <x v="1"/>
    <x v="2"/>
    <x v="5"/>
    <n v="8"/>
    <x v="0"/>
    <n v="999"/>
    <x v="3"/>
    <x v="248"/>
    <n v="849.15"/>
    <n v="1.0691191191191192"/>
    <n v="1068.05"/>
    <n v="0.15722339987045869"/>
  </r>
  <r>
    <n v="5378"/>
    <x v="5148"/>
    <d v="2024-01-12T00:00:00"/>
    <x v="1"/>
    <x v="9"/>
    <x v="3"/>
    <s v="CUST1746"/>
    <x v="0"/>
    <x v="2"/>
    <x v="7"/>
    <n v="6"/>
    <x v="1"/>
    <n v="299"/>
    <x v="2"/>
    <x v="261"/>
    <n v="269.09999999999997"/>
    <n v="1.2851839464882941"/>
    <n v="384.27"/>
    <n v="0.2379970271274619"/>
  </r>
  <r>
    <n v="5379"/>
    <x v="5149"/>
    <d v="2025-10-30T00:00:00"/>
    <x v="0"/>
    <x v="11"/>
    <x v="0"/>
    <s v="Unkown"/>
    <x v="0"/>
    <x v="1"/>
    <x v="5"/>
    <n v="5"/>
    <x v="1"/>
    <n v="799"/>
    <x v="0"/>
    <x v="194"/>
    <n v="759.05"/>
    <n v="0.44946182728410516"/>
    <n v="359.12"/>
    <n v="9.4623542586127402E-2"/>
  </r>
  <r>
    <n v="5380"/>
    <x v="5150"/>
    <d v="2025-10-11T00:00:00"/>
    <x v="0"/>
    <x v="11"/>
    <x v="1"/>
    <s v="Unkown"/>
    <x v="1"/>
    <x v="1"/>
    <x v="2"/>
    <n v="3"/>
    <x v="2"/>
    <n v="199"/>
    <x v="1"/>
    <x v="85"/>
    <n v="199"/>
    <n v="0.64195979899497491"/>
    <n v="127.75"/>
    <n v="0.21398659966499162"/>
  </r>
  <r>
    <n v="5382"/>
    <x v="5151"/>
    <d v="2024-11-09T00:00:00"/>
    <x v="1"/>
    <x v="10"/>
    <x v="0"/>
    <s v="CUST2622"/>
    <x v="2"/>
    <x v="1"/>
    <x v="7"/>
    <n v="3"/>
    <x v="2"/>
    <n v="299"/>
    <x v="3"/>
    <x v="5"/>
    <n v="254.15"/>
    <n v="0.33414715719063542"/>
    <n v="99.91"/>
    <n v="0.13103810085907272"/>
  </r>
  <r>
    <n v="5383"/>
    <x v="5152"/>
    <d v="2025-09-22T00:00:00"/>
    <x v="0"/>
    <x v="3"/>
    <x v="2"/>
    <s v="CUST1083"/>
    <x v="2"/>
    <x v="0"/>
    <x v="5"/>
    <n v="5"/>
    <x v="1"/>
    <n v="299"/>
    <x v="2"/>
    <x v="225"/>
    <n v="269.10000000000002"/>
    <n v="0.80127090301003345"/>
    <n v="239.58"/>
    <n v="0.17806020066889633"/>
  </r>
  <r>
    <n v="5384"/>
    <x v="5153"/>
    <d v="2024-10-19T00:00:00"/>
    <x v="1"/>
    <x v="11"/>
    <x v="2"/>
    <s v="Unkown"/>
    <x v="1"/>
    <x v="1"/>
    <x v="5"/>
    <n v="8"/>
    <x v="0"/>
    <n v="149"/>
    <x v="1"/>
    <x v="237"/>
    <n v="149"/>
    <n v="2.1073825503355703"/>
    <n v="314"/>
    <n v="0.26342281879194629"/>
  </r>
  <r>
    <n v="5385"/>
    <x v="5154"/>
    <d v="2025-09-16T00:00:00"/>
    <x v="0"/>
    <x v="3"/>
    <x v="0"/>
    <s v="Unkown"/>
    <x v="2"/>
    <x v="1"/>
    <x v="2"/>
    <n v="7"/>
    <x v="0"/>
    <n v="299"/>
    <x v="0"/>
    <x v="215"/>
    <n v="284.05"/>
    <n v="1.5489966555183945"/>
    <n v="463.15"/>
    <n v="0.23293182789750294"/>
  </r>
  <r>
    <n v="5386"/>
    <x v="5155"/>
    <d v="2025-08-20T00:00:00"/>
    <x v="0"/>
    <x v="5"/>
    <x v="0"/>
    <s v="Unkown"/>
    <x v="1"/>
    <x v="0"/>
    <x v="0"/>
    <n v="10"/>
    <x v="0"/>
    <n v="299"/>
    <x v="3"/>
    <x v="263"/>
    <n v="254.15"/>
    <n v="2.4431103678929764"/>
    <n v="730.49"/>
    <n v="0.28742474916387961"/>
  </r>
  <r>
    <n v="5387"/>
    <x v="5156"/>
    <d v="2025-03-29T00:00:00"/>
    <x v="0"/>
    <x v="8"/>
    <x v="3"/>
    <s v="Unkown"/>
    <x v="1"/>
    <x v="1"/>
    <x v="5"/>
    <n v="4"/>
    <x v="1"/>
    <n v="199"/>
    <x v="1"/>
    <x v="1"/>
    <n v="199"/>
    <n v="0.76020100502512566"/>
    <n v="151.28"/>
    <n v="0.19005025125628142"/>
  </r>
  <r>
    <n v="5388"/>
    <x v="5157"/>
    <d v="2025-11-28T00:00:00"/>
    <x v="0"/>
    <x v="10"/>
    <x v="1"/>
    <s v="Unkown"/>
    <x v="1"/>
    <x v="2"/>
    <x v="1"/>
    <n v="2"/>
    <x v="2"/>
    <n v="199"/>
    <x v="1"/>
    <x v="123"/>
    <n v="199"/>
    <n v="0.44432160804020099"/>
    <n v="88.42"/>
    <n v="0.22216080402010049"/>
  </r>
  <r>
    <n v="5389"/>
    <x v="5158"/>
    <d v="2024-08-14T00:00:00"/>
    <x v="1"/>
    <x v="5"/>
    <x v="3"/>
    <s v="Unkown"/>
    <x v="2"/>
    <x v="1"/>
    <x v="2"/>
    <n v="10"/>
    <x v="0"/>
    <n v="999"/>
    <x v="1"/>
    <x v="58"/>
    <n v="999"/>
    <n v="2.4791891891891891"/>
    <n v="2476.71"/>
    <n v="0.24791891891891893"/>
  </r>
  <r>
    <n v="5390"/>
    <x v="5159"/>
    <d v="2024-10-25T00:00:00"/>
    <x v="1"/>
    <x v="11"/>
    <x v="2"/>
    <s v="CUST2027"/>
    <x v="2"/>
    <x v="2"/>
    <x v="1"/>
    <n v="2"/>
    <x v="2"/>
    <n v="799"/>
    <x v="3"/>
    <x v="210"/>
    <n v="679.15"/>
    <n v="0.44669586983729664"/>
    <n v="356.91"/>
    <n v="0.26276227637488037"/>
  </r>
  <r>
    <n v="5391"/>
    <x v="5160"/>
    <d v="2024-01-22T00:00:00"/>
    <x v="1"/>
    <x v="9"/>
    <x v="3"/>
    <s v="CUST1436"/>
    <x v="2"/>
    <x v="1"/>
    <x v="7"/>
    <n v="10"/>
    <x v="0"/>
    <n v="999"/>
    <x v="1"/>
    <x v="58"/>
    <n v="999"/>
    <n v="1.3601901901901901"/>
    <n v="1358.83"/>
    <n v="0.136019019019019"/>
  </r>
  <r>
    <n v="5392"/>
    <x v="5161"/>
    <d v="2024-07-14T00:00:00"/>
    <x v="1"/>
    <x v="4"/>
    <x v="0"/>
    <s v="Unkown"/>
    <x v="1"/>
    <x v="2"/>
    <x v="7"/>
    <n v="2"/>
    <x v="2"/>
    <n v="499"/>
    <x v="1"/>
    <x v="72"/>
    <n v="499"/>
    <n v="0.51034068136272548"/>
    <n v="254.66"/>
    <n v="0.25517034068136274"/>
  </r>
  <r>
    <n v="5393"/>
    <x v="5162"/>
    <d v="2024-02-16T00:00:00"/>
    <x v="1"/>
    <x v="1"/>
    <x v="0"/>
    <s v="Unkown"/>
    <x v="2"/>
    <x v="0"/>
    <x v="2"/>
    <n v="3"/>
    <x v="2"/>
    <n v="149"/>
    <x v="1"/>
    <x v="11"/>
    <n v="149"/>
    <n v="0.31557046979865772"/>
    <n v="47.02"/>
    <n v="0.10519015659955258"/>
  </r>
  <r>
    <n v="5394"/>
    <x v="5163"/>
    <d v="2025-07-22T00:00:00"/>
    <x v="0"/>
    <x v="4"/>
    <x v="1"/>
    <s v="Unkown"/>
    <x v="0"/>
    <x v="1"/>
    <x v="6"/>
    <n v="9"/>
    <x v="0"/>
    <n v="99"/>
    <x v="2"/>
    <x v="228"/>
    <n v="89.1"/>
    <n v="1.0852525252525251"/>
    <n v="107.44"/>
    <n v="0.1339817932410525"/>
  </r>
  <r>
    <n v="5395"/>
    <x v="5164"/>
    <d v="2024-08-01T00:00:00"/>
    <x v="1"/>
    <x v="5"/>
    <x v="0"/>
    <s v="CUST1143"/>
    <x v="1"/>
    <x v="0"/>
    <x v="6"/>
    <n v="1"/>
    <x v="2"/>
    <n v="99"/>
    <x v="1"/>
    <x v="111"/>
    <n v="99"/>
    <n v="0.13848484848484849"/>
    <n v="13.71"/>
    <n v="0.13848484848484849"/>
  </r>
  <r>
    <n v="5396"/>
    <x v="5165"/>
    <d v="2024-02-19T00:00:00"/>
    <x v="1"/>
    <x v="1"/>
    <x v="0"/>
    <s v="Unkown"/>
    <x v="1"/>
    <x v="0"/>
    <x v="1"/>
    <n v="5"/>
    <x v="1"/>
    <n v="299"/>
    <x v="3"/>
    <x v="95"/>
    <n v="254.15"/>
    <n v="1.2410033444816053"/>
    <n v="371.06"/>
    <n v="0.29200078693684833"/>
  </r>
  <r>
    <n v="5398"/>
    <x v="5166"/>
    <d v="2024-09-19T00:00:00"/>
    <x v="1"/>
    <x v="3"/>
    <x v="3"/>
    <s v="Unkown"/>
    <x v="1"/>
    <x v="0"/>
    <x v="6"/>
    <n v="8"/>
    <x v="0"/>
    <n v="799"/>
    <x v="0"/>
    <x v="96"/>
    <n v="759.05"/>
    <n v="1.9422903629536923"/>
    <n v="1551.89"/>
    <n v="0.25556452144127528"/>
  </r>
  <r>
    <n v="5399"/>
    <x v="5167"/>
    <d v="2024-11-06T00:00:00"/>
    <x v="1"/>
    <x v="10"/>
    <x v="3"/>
    <s v="CUST2790"/>
    <x v="2"/>
    <x v="2"/>
    <x v="6"/>
    <n v="2"/>
    <x v="2"/>
    <n v="999"/>
    <x v="3"/>
    <x v="92"/>
    <n v="849.15"/>
    <n v="0.31334334334334329"/>
    <n v="313.02999999999997"/>
    <n v="0.18431961373137842"/>
  </r>
  <r>
    <n v="5400"/>
    <x v="5168"/>
    <d v="2025-12-14T00:00:00"/>
    <x v="0"/>
    <x v="6"/>
    <x v="1"/>
    <s v="Unkown"/>
    <x v="2"/>
    <x v="1"/>
    <x v="7"/>
    <n v="3"/>
    <x v="2"/>
    <n v="99"/>
    <x v="0"/>
    <x v="101"/>
    <n v="94.05"/>
    <n v="0.68909090909090909"/>
    <n v="68.22"/>
    <n v="0.24178628389154708"/>
  </r>
  <r>
    <n v="5402"/>
    <x v="5169"/>
    <d v="2025-06-24T00:00:00"/>
    <x v="0"/>
    <x v="0"/>
    <x v="0"/>
    <s v="Unkown"/>
    <x v="2"/>
    <x v="0"/>
    <x v="6"/>
    <n v="10"/>
    <x v="0"/>
    <n v="799"/>
    <x v="1"/>
    <x v="223"/>
    <n v="799"/>
    <n v="1.1499249061326657"/>
    <n v="918.79"/>
    <n v="0.11499249061326658"/>
  </r>
  <r>
    <n v="5403"/>
    <x v="5170"/>
    <d v="2024-03-21T00:00:00"/>
    <x v="1"/>
    <x v="8"/>
    <x v="3"/>
    <s v="Unkown"/>
    <x v="1"/>
    <x v="0"/>
    <x v="1"/>
    <n v="10"/>
    <x v="0"/>
    <n v="999"/>
    <x v="0"/>
    <x v="134"/>
    <n v="949.05"/>
    <n v="0.70587587587587586"/>
    <n v="705.17"/>
    <n v="7.4302723776407981E-2"/>
  </r>
  <r>
    <n v="5404"/>
    <x v="5171"/>
    <d v="2025-08-08T00:00:00"/>
    <x v="0"/>
    <x v="5"/>
    <x v="3"/>
    <s v="CUST1294"/>
    <x v="1"/>
    <x v="2"/>
    <x v="7"/>
    <n v="2"/>
    <x v="2"/>
    <n v="999"/>
    <x v="0"/>
    <x v="172"/>
    <n v="949.05"/>
    <n v="0.30325325325325325"/>
    <n v="302.95"/>
    <n v="0.15960697539644908"/>
  </r>
  <r>
    <n v="5405"/>
    <x v="5172"/>
    <d v="2024-09-22T00:00:00"/>
    <x v="1"/>
    <x v="3"/>
    <x v="2"/>
    <s v="CUST1996"/>
    <x v="2"/>
    <x v="1"/>
    <x v="3"/>
    <n v="8"/>
    <x v="0"/>
    <n v="499"/>
    <x v="1"/>
    <x v="30"/>
    <n v="499"/>
    <n v="1.3543887775551102"/>
    <n v="675.84"/>
    <n v="0.16929859719438878"/>
  </r>
  <r>
    <n v="5406"/>
    <x v="5173"/>
    <d v="2024-07-03T00:00:00"/>
    <x v="1"/>
    <x v="4"/>
    <x v="0"/>
    <s v="Unkown"/>
    <x v="2"/>
    <x v="2"/>
    <x v="5"/>
    <n v="2"/>
    <x v="2"/>
    <n v="299"/>
    <x v="3"/>
    <x v="232"/>
    <n v="254.15"/>
    <n v="0.15501672240802675"/>
    <n v="46.35"/>
    <n v="9.1186307298839267E-2"/>
  </r>
  <r>
    <n v="5408"/>
    <x v="5174"/>
    <d v="2024-11-21T00:00:00"/>
    <x v="1"/>
    <x v="10"/>
    <x v="1"/>
    <s v="CUST2285"/>
    <x v="1"/>
    <x v="1"/>
    <x v="0"/>
    <n v="2"/>
    <x v="2"/>
    <n v="299"/>
    <x v="1"/>
    <x v="133"/>
    <n v="299"/>
    <n v="0.49023411371237463"/>
    <n v="146.58000000000001"/>
    <n v="0.24511705685618732"/>
  </r>
  <r>
    <n v="5409"/>
    <x v="5175"/>
    <d v="2024-08-04T00:00:00"/>
    <x v="1"/>
    <x v="5"/>
    <x v="0"/>
    <s v="CUST1546"/>
    <x v="1"/>
    <x v="2"/>
    <x v="0"/>
    <n v="5"/>
    <x v="1"/>
    <n v="499"/>
    <x v="1"/>
    <x v="175"/>
    <n v="499"/>
    <n v="0.41180360721442888"/>
    <n v="205.49"/>
    <n v="8.2360721442885781E-2"/>
  </r>
  <r>
    <n v="5410"/>
    <x v="5176"/>
    <d v="2025-12-21T00:00:00"/>
    <x v="0"/>
    <x v="6"/>
    <x v="0"/>
    <s v="CUST1750"/>
    <x v="1"/>
    <x v="1"/>
    <x v="2"/>
    <n v="8"/>
    <x v="0"/>
    <n v="999"/>
    <x v="1"/>
    <x v="200"/>
    <n v="999"/>
    <n v="1.8072372372372374"/>
    <n v="1805.43"/>
    <n v="0.22590465465465467"/>
  </r>
  <r>
    <n v="5411"/>
    <x v="5177"/>
    <d v="2025-05-05T00:00:00"/>
    <x v="0"/>
    <x v="7"/>
    <x v="0"/>
    <s v="Unkown"/>
    <x v="0"/>
    <x v="2"/>
    <x v="2"/>
    <n v="5"/>
    <x v="1"/>
    <n v="499"/>
    <x v="0"/>
    <x v="129"/>
    <n v="474.05"/>
    <n v="0.30248496993987978"/>
    <n v="150.94"/>
    <n v="6.368104630313258E-2"/>
  </r>
  <r>
    <n v="5413"/>
    <x v="5178"/>
    <d v="2024-08-10T00:00:00"/>
    <x v="1"/>
    <x v="5"/>
    <x v="0"/>
    <s v="Unkown"/>
    <x v="0"/>
    <x v="0"/>
    <x v="3"/>
    <n v="4"/>
    <x v="1"/>
    <n v="799"/>
    <x v="2"/>
    <x v="31"/>
    <n v="719.1"/>
    <n v="0.81302878598247807"/>
    <n v="649.61"/>
    <n v="0.22584132943957724"/>
  </r>
  <r>
    <n v="5414"/>
    <x v="5179"/>
    <d v="2024-06-19T00:00:00"/>
    <x v="1"/>
    <x v="0"/>
    <x v="2"/>
    <s v="Unkown"/>
    <x v="0"/>
    <x v="2"/>
    <x v="6"/>
    <n v="8"/>
    <x v="0"/>
    <n v="299"/>
    <x v="1"/>
    <x v="35"/>
    <n v="299"/>
    <n v="0.91334448160535109"/>
    <n v="273.08999999999997"/>
    <n v="0.11416806020066889"/>
  </r>
  <r>
    <n v="5415"/>
    <x v="5180"/>
    <d v="2025-08-17T00:00:00"/>
    <x v="0"/>
    <x v="5"/>
    <x v="0"/>
    <s v="Unkown"/>
    <x v="1"/>
    <x v="2"/>
    <x v="3"/>
    <n v="8"/>
    <x v="0"/>
    <n v="799"/>
    <x v="1"/>
    <x v="162"/>
    <n v="799"/>
    <n v="0.58041301627033792"/>
    <n v="463.75"/>
    <n v="7.255162703379224E-2"/>
  </r>
  <r>
    <n v="5416"/>
    <x v="5181"/>
    <d v="2025-05-01T00:00:00"/>
    <x v="0"/>
    <x v="7"/>
    <x v="0"/>
    <s v="Unkown"/>
    <x v="0"/>
    <x v="2"/>
    <x v="3"/>
    <n v="10"/>
    <x v="0"/>
    <n v="499"/>
    <x v="1"/>
    <x v="61"/>
    <n v="499"/>
    <n v="2.4377555110220444"/>
    <n v="1216.44"/>
    <n v="0.24377555110220442"/>
  </r>
  <r>
    <n v="5417"/>
    <x v="5182"/>
    <d v="2024-10-28T00:00:00"/>
    <x v="1"/>
    <x v="11"/>
    <x v="0"/>
    <s v="CUST1075"/>
    <x v="2"/>
    <x v="0"/>
    <x v="6"/>
    <n v="6"/>
    <x v="1"/>
    <n v="299"/>
    <x v="3"/>
    <x v="106"/>
    <n v="254.15"/>
    <n v="1.2941137123745818"/>
    <n v="386.94"/>
    <n v="0.25374778674011411"/>
  </r>
  <r>
    <n v="5418"/>
    <x v="5183"/>
    <d v="2024-06-11T00:00:00"/>
    <x v="1"/>
    <x v="0"/>
    <x v="3"/>
    <s v="CUST1164"/>
    <x v="0"/>
    <x v="1"/>
    <x v="4"/>
    <n v="10"/>
    <x v="0"/>
    <n v="299"/>
    <x v="3"/>
    <x v="263"/>
    <n v="254.15"/>
    <n v="2.1300668896321069"/>
    <n v="636.89"/>
    <n v="0.25059610466260079"/>
  </r>
  <r>
    <n v="5419"/>
    <x v="5184"/>
    <d v="2025-07-03T00:00:00"/>
    <x v="0"/>
    <x v="4"/>
    <x v="3"/>
    <s v="Unkown"/>
    <x v="1"/>
    <x v="2"/>
    <x v="1"/>
    <n v="8"/>
    <x v="0"/>
    <n v="299"/>
    <x v="1"/>
    <x v="35"/>
    <n v="299"/>
    <n v="1.2891304347826087"/>
    <n v="385.45"/>
    <n v="0.16114130434782609"/>
  </r>
  <r>
    <n v="5420"/>
    <x v="5185"/>
    <d v="2024-12-22T00:00:00"/>
    <x v="1"/>
    <x v="6"/>
    <x v="2"/>
    <s v="Unkown"/>
    <x v="2"/>
    <x v="0"/>
    <x v="1"/>
    <n v="6"/>
    <x v="1"/>
    <n v="499"/>
    <x v="2"/>
    <x v="107"/>
    <n v="449.09999999999997"/>
    <n v="1.0296192384769538"/>
    <n v="513.78"/>
    <n v="0.19067022934758404"/>
  </r>
  <r>
    <n v="5421"/>
    <x v="5186"/>
    <d v="2025-06-29T00:00:00"/>
    <x v="0"/>
    <x v="0"/>
    <x v="2"/>
    <s v="Unkown"/>
    <x v="1"/>
    <x v="0"/>
    <x v="1"/>
    <n v="10"/>
    <x v="0"/>
    <n v="199"/>
    <x v="2"/>
    <x v="110"/>
    <n v="179.1"/>
    <n v="1.2834673366834171"/>
    <n v="255.41"/>
    <n v="0.142607481853713"/>
  </r>
  <r>
    <n v="5422"/>
    <x v="5187"/>
    <d v="2025-04-10T00:00:00"/>
    <x v="0"/>
    <x v="2"/>
    <x v="1"/>
    <s v="Unkown"/>
    <x v="2"/>
    <x v="1"/>
    <x v="7"/>
    <n v="4"/>
    <x v="1"/>
    <n v="499"/>
    <x v="2"/>
    <x v="142"/>
    <n v="449.1"/>
    <n v="0.39601202404809621"/>
    <n v="197.61"/>
    <n v="0.11000334001336005"/>
  </r>
  <r>
    <n v="5423"/>
    <x v="5188"/>
    <d v="2024-07-28T00:00:00"/>
    <x v="1"/>
    <x v="4"/>
    <x v="0"/>
    <s v="Unkown"/>
    <x v="0"/>
    <x v="0"/>
    <x v="4"/>
    <n v="2"/>
    <x v="2"/>
    <n v="199"/>
    <x v="1"/>
    <x v="123"/>
    <n v="199"/>
    <n v="0.1264824120603015"/>
    <n v="25.17"/>
    <n v="6.3241206030150751E-2"/>
  </r>
  <r>
    <n v="5424"/>
    <x v="5189"/>
    <d v="2024-01-30T00:00:00"/>
    <x v="1"/>
    <x v="9"/>
    <x v="3"/>
    <s v="Unkown"/>
    <x v="1"/>
    <x v="0"/>
    <x v="6"/>
    <n v="9"/>
    <x v="0"/>
    <n v="149"/>
    <x v="2"/>
    <x v="267"/>
    <n v="134.10000000000002"/>
    <n v="1.3102684563758389"/>
    <n v="195.23"/>
    <n v="0.16176153782417763"/>
  </r>
  <r>
    <n v="5425"/>
    <x v="5190"/>
    <d v="2024-05-06T00:00:00"/>
    <x v="1"/>
    <x v="7"/>
    <x v="2"/>
    <s v="Unkown"/>
    <x v="2"/>
    <x v="2"/>
    <x v="1"/>
    <n v="9"/>
    <x v="0"/>
    <n v="99"/>
    <x v="3"/>
    <x v="147"/>
    <n v="84.15"/>
    <n v="1.7637373737373738"/>
    <n v="174.61"/>
    <n v="0.23055390506370899"/>
  </r>
  <r>
    <n v="5426"/>
    <x v="5191"/>
    <d v="2025-05-09T00:00:00"/>
    <x v="0"/>
    <x v="7"/>
    <x v="2"/>
    <s v="CUST1993"/>
    <x v="1"/>
    <x v="1"/>
    <x v="1"/>
    <n v="2"/>
    <x v="2"/>
    <n v="799"/>
    <x v="2"/>
    <x v="71"/>
    <n v="719.1"/>
    <n v="0.21138923654568212"/>
    <n v="168.9"/>
    <n v="0.11743846474760117"/>
  </r>
  <r>
    <n v="5427"/>
    <x v="5192"/>
    <d v="2024-03-15T00:00:00"/>
    <x v="1"/>
    <x v="8"/>
    <x v="0"/>
    <s v="CUST1307"/>
    <x v="0"/>
    <x v="0"/>
    <x v="2"/>
    <n v="9"/>
    <x v="0"/>
    <n v="149"/>
    <x v="3"/>
    <x v="47"/>
    <n v="126.64999999999999"/>
    <n v="1.2844966442953019"/>
    <n v="191.39"/>
    <n v="0.16790805807781725"/>
  </r>
  <r>
    <n v="5428"/>
    <x v="5193"/>
    <d v="2024-07-26T00:00:00"/>
    <x v="1"/>
    <x v="4"/>
    <x v="3"/>
    <s v="CUST2331"/>
    <x v="1"/>
    <x v="1"/>
    <x v="7"/>
    <n v="10"/>
    <x v="0"/>
    <n v="149"/>
    <x v="2"/>
    <x v="34"/>
    <n v="134.1"/>
    <n v="1.4727516778523491"/>
    <n v="219.44"/>
    <n v="0.16363907531692767"/>
  </r>
  <r>
    <n v="5429"/>
    <x v="5194"/>
    <d v="2024-10-27T00:00:00"/>
    <x v="1"/>
    <x v="11"/>
    <x v="2"/>
    <s v="CUST2586"/>
    <x v="2"/>
    <x v="0"/>
    <x v="0"/>
    <n v="3"/>
    <x v="2"/>
    <n v="499"/>
    <x v="3"/>
    <x v="22"/>
    <n v="424.15000000000003"/>
    <n v="0.36771543086172348"/>
    <n v="183.49"/>
    <n v="0.14420212974969548"/>
  </r>
  <r>
    <n v="5430"/>
    <x v="5195"/>
    <d v="2024-06-22T00:00:00"/>
    <x v="1"/>
    <x v="0"/>
    <x v="0"/>
    <s v="CUST2932"/>
    <x v="1"/>
    <x v="0"/>
    <x v="1"/>
    <n v="2"/>
    <x v="2"/>
    <n v="199"/>
    <x v="1"/>
    <x v="123"/>
    <n v="199"/>
    <n v="0.27763819095477388"/>
    <n v="55.25"/>
    <n v="0.13881909547738694"/>
  </r>
  <r>
    <n v="5431"/>
    <x v="5196"/>
    <d v="2024-10-31T00:00:00"/>
    <x v="1"/>
    <x v="11"/>
    <x v="2"/>
    <s v="Unkown"/>
    <x v="2"/>
    <x v="1"/>
    <x v="6"/>
    <n v="6"/>
    <x v="1"/>
    <n v="999"/>
    <x v="2"/>
    <x v="201"/>
    <n v="899.1"/>
    <n v="1.1991891891891893"/>
    <n v="1197.99"/>
    <n v="0.22207207207207205"/>
  </r>
  <r>
    <n v="5432"/>
    <x v="5197"/>
    <d v="2024-01-19T00:00:00"/>
    <x v="1"/>
    <x v="9"/>
    <x v="3"/>
    <s v="Unkown"/>
    <x v="0"/>
    <x v="2"/>
    <x v="2"/>
    <n v="3"/>
    <x v="2"/>
    <n v="299"/>
    <x v="1"/>
    <x v="25"/>
    <n v="299"/>
    <n v="0.66695652173913045"/>
    <n v="199.42"/>
    <n v="0.22231884057971013"/>
  </r>
  <r>
    <n v="5433"/>
    <x v="5198"/>
    <d v="2024-12-28T00:00:00"/>
    <x v="1"/>
    <x v="6"/>
    <x v="0"/>
    <s v="Unkown"/>
    <x v="1"/>
    <x v="2"/>
    <x v="0"/>
    <n v="8"/>
    <x v="0"/>
    <n v="499"/>
    <x v="3"/>
    <x v="48"/>
    <n v="424.15"/>
    <n v="1.7390380761523045"/>
    <n v="867.78"/>
    <n v="0.25574089355180951"/>
  </r>
  <r>
    <n v="5434"/>
    <x v="5199"/>
    <d v="2025-03-26T00:00:00"/>
    <x v="0"/>
    <x v="8"/>
    <x v="3"/>
    <s v="CUST2101"/>
    <x v="2"/>
    <x v="0"/>
    <x v="1"/>
    <n v="2"/>
    <x v="2"/>
    <n v="299"/>
    <x v="3"/>
    <x v="232"/>
    <n v="254.15"/>
    <n v="0.26826086956521739"/>
    <n v="80.209999999999994"/>
    <n v="0.15780051150895139"/>
  </r>
  <r>
    <n v="5435"/>
    <x v="5200"/>
    <d v="2024-07-19T00:00:00"/>
    <x v="1"/>
    <x v="4"/>
    <x v="3"/>
    <s v="CUST1425"/>
    <x v="0"/>
    <x v="1"/>
    <x v="5"/>
    <n v="1"/>
    <x v="2"/>
    <n v="99"/>
    <x v="0"/>
    <x v="150"/>
    <n v="94.05"/>
    <n v="0.23929292929292931"/>
    <n v="23.69"/>
    <n v="0.25188729399255716"/>
  </r>
  <r>
    <n v="5436"/>
    <x v="5201"/>
    <d v="2025-10-18T00:00:00"/>
    <x v="0"/>
    <x v="11"/>
    <x v="3"/>
    <s v="Unkown"/>
    <x v="2"/>
    <x v="1"/>
    <x v="2"/>
    <n v="2"/>
    <x v="2"/>
    <n v="149"/>
    <x v="2"/>
    <x v="52"/>
    <n v="134.1"/>
    <n v="0.10134228187919463"/>
    <n v="15.1"/>
    <n v="5.6301267710663683E-2"/>
  </r>
  <r>
    <n v="5437"/>
    <x v="5202"/>
    <d v="2024-08-31T00:00:00"/>
    <x v="1"/>
    <x v="5"/>
    <x v="2"/>
    <s v="Unkown"/>
    <x v="2"/>
    <x v="1"/>
    <x v="2"/>
    <n v="2"/>
    <x v="2"/>
    <n v="149"/>
    <x v="0"/>
    <x v="243"/>
    <n v="141.55000000000001"/>
    <n v="0.25429530201342282"/>
    <n v="37.89"/>
    <n v="0.13383963263864357"/>
  </r>
  <r>
    <n v="5438"/>
    <x v="5203"/>
    <d v="2025-02-01T00:00:00"/>
    <x v="0"/>
    <x v="1"/>
    <x v="2"/>
    <s v="Unkown"/>
    <x v="0"/>
    <x v="1"/>
    <x v="1"/>
    <n v="4"/>
    <x v="1"/>
    <n v="199"/>
    <x v="0"/>
    <x v="135"/>
    <n v="189.05"/>
    <n v="1.0066834170854273"/>
    <n v="200.33"/>
    <n v="0.26491668870669133"/>
  </r>
  <r>
    <n v="5439"/>
    <x v="5204"/>
    <d v="2024-06-18T00:00:00"/>
    <x v="1"/>
    <x v="0"/>
    <x v="3"/>
    <s v="Unkown"/>
    <x v="0"/>
    <x v="1"/>
    <x v="4"/>
    <n v="7"/>
    <x v="0"/>
    <n v="199"/>
    <x v="1"/>
    <x v="39"/>
    <n v="199"/>
    <n v="1.820251256281407"/>
    <n v="362.23"/>
    <n v="0.26003589375448671"/>
  </r>
  <r>
    <n v="5440"/>
    <x v="5205"/>
    <d v="2025-07-18T00:00:00"/>
    <x v="0"/>
    <x v="4"/>
    <x v="0"/>
    <s v="Unkown"/>
    <x v="0"/>
    <x v="2"/>
    <x v="5"/>
    <n v="6"/>
    <x v="1"/>
    <n v="99"/>
    <x v="3"/>
    <x v="109"/>
    <n v="84.149999999999991"/>
    <n v="1.1082828282828283"/>
    <n v="109.72"/>
    <n v="0.21731035848682909"/>
  </r>
  <r>
    <n v="5441"/>
    <x v="5206"/>
    <d v="2024-03-15T00:00:00"/>
    <x v="1"/>
    <x v="8"/>
    <x v="1"/>
    <s v="Unkown"/>
    <x v="0"/>
    <x v="0"/>
    <x v="6"/>
    <n v="4"/>
    <x v="1"/>
    <n v="499"/>
    <x v="0"/>
    <x v="214"/>
    <n v="474.05"/>
    <n v="0.42148296593186374"/>
    <n v="210.32"/>
    <n v="0.11091656998206939"/>
  </r>
  <r>
    <n v="5442"/>
    <x v="5207"/>
    <d v="2025-11-09T00:00:00"/>
    <x v="0"/>
    <x v="10"/>
    <x v="2"/>
    <s v="CUST1825"/>
    <x v="2"/>
    <x v="1"/>
    <x v="5"/>
    <n v="7"/>
    <x v="0"/>
    <n v="149"/>
    <x v="3"/>
    <x v="245"/>
    <n v="126.64999999999999"/>
    <n v="1.1646979865771812"/>
    <n v="173.54"/>
    <n v="0.19574756076927416"/>
  </r>
  <r>
    <n v="5443"/>
    <x v="5208"/>
    <d v="2025-09-06T00:00:00"/>
    <x v="0"/>
    <x v="3"/>
    <x v="0"/>
    <s v="CUST1688"/>
    <x v="2"/>
    <x v="0"/>
    <x v="4"/>
    <n v="9"/>
    <x v="0"/>
    <n v="199"/>
    <x v="2"/>
    <x v="2"/>
    <n v="179.10000000000002"/>
    <n v="1.073819095477387"/>
    <n v="213.69"/>
    <n v="0.13257025870091196"/>
  </r>
  <r>
    <n v="5444"/>
    <x v="5209"/>
    <d v="2024-01-26T00:00:00"/>
    <x v="1"/>
    <x v="9"/>
    <x v="1"/>
    <s v="CUST1568"/>
    <x v="0"/>
    <x v="2"/>
    <x v="3"/>
    <n v="3"/>
    <x v="2"/>
    <n v="499"/>
    <x v="1"/>
    <x v="103"/>
    <n v="499"/>
    <n v="0.58665330661322646"/>
    <n v="292.74"/>
    <n v="0.19555110220440883"/>
  </r>
  <r>
    <n v="5445"/>
    <x v="5210"/>
    <d v="2025-08-15T00:00:00"/>
    <x v="0"/>
    <x v="5"/>
    <x v="3"/>
    <s v="Unkown"/>
    <x v="0"/>
    <x v="0"/>
    <x v="5"/>
    <n v="9"/>
    <x v="0"/>
    <n v="999"/>
    <x v="1"/>
    <x v="83"/>
    <n v="999"/>
    <n v="1.1683383383383383"/>
    <n v="1167.17"/>
    <n v="0.12981537092648204"/>
  </r>
  <r>
    <n v="5446"/>
    <x v="5211"/>
    <d v="2025-06-27T00:00:00"/>
    <x v="0"/>
    <x v="0"/>
    <x v="3"/>
    <s v="Unkown"/>
    <x v="2"/>
    <x v="1"/>
    <x v="3"/>
    <n v="8"/>
    <x v="0"/>
    <n v="799"/>
    <x v="0"/>
    <x v="96"/>
    <n v="759.05"/>
    <n v="1.9297121401752189"/>
    <n v="1541.84"/>
    <n v="0.25390949212831831"/>
  </r>
  <r>
    <n v="5447"/>
    <x v="5212"/>
    <d v="2024-02-13T00:00:00"/>
    <x v="1"/>
    <x v="1"/>
    <x v="3"/>
    <s v="Unkown"/>
    <x v="1"/>
    <x v="0"/>
    <x v="2"/>
    <n v="8"/>
    <x v="0"/>
    <n v="199"/>
    <x v="3"/>
    <x v="213"/>
    <n v="169.15"/>
    <n v="1.9835678391959799"/>
    <n v="394.73"/>
    <n v="0.29170115282293824"/>
  </r>
  <r>
    <n v="5448"/>
    <x v="5213"/>
    <d v="2025-03-31T00:00:00"/>
    <x v="0"/>
    <x v="8"/>
    <x v="2"/>
    <s v="CUST1466"/>
    <x v="1"/>
    <x v="1"/>
    <x v="1"/>
    <n v="6"/>
    <x v="1"/>
    <n v="999"/>
    <x v="0"/>
    <x v="163"/>
    <n v="949.05000000000007"/>
    <n v="1.0593393393393393"/>
    <n v="1058.28"/>
    <n v="0.18584900690163847"/>
  </r>
  <r>
    <n v="5449"/>
    <x v="5214"/>
    <d v="2024-01-13T00:00:00"/>
    <x v="1"/>
    <x v="9"/>
    <x v="1"/>
    <s v="CUST2247"/>
    <x v="0"/>
    <x v="1"/>
    <x v="3"/>
    <n v="6"/>
    <x v="1"/>
    <n v="999"/>
    <x v="1"/>
    <x v="166"/>
    <n v="999"/>
    <n v="1.3067267267267269"/>
    <n v="1305.42"/>
    <n v="0.21778778778778779"/>
  </r>
  <r>
    <n v="5450"/>
    <x v="5215"/>
    <d v="2025-10-04T00:00:00"/>
    <x v="0"/>
    <x v="11"/>
    <x v="3"/>
    <s v="Unkown"/>
    <x v="2"/>
    <x v="1"/>
    <x v="3"/>
    <n v="3"/>
    <x v="2"/>
    <n v="199"/>
    <x v="0"/>
    <x v="114"/>
    <n v="189.04999999999998"/>
    <n v="0.57105527638190956"/>
    <n v="113.64"/>
    <n v="0.20037027241470512"/>
  </r>
  <r>
    <n v="5451"/>
    <x v="5216"/>
    <d v="2025-10-13T00:00:00"/>
    <x v="0"/>
    <x v="11"/>
    <x v="3"/>
    <s v="Unkown"/>
    <x v="2"/>
    <x v="1"/>
    <x v="6"/>
    <n v="8"/>
    <x v="0"/>
    <n v="99"/>
    <x v="2"/>
    <x v="149"/>
    <n v="89.1"/>
    <n v="0.39181818181818179"/>
    <n v="38.79"/>
    <n v="5.4419191919191923E-2"/>
  </r>
  <r>
    <n v="5452"/>
    <x v="5217"/>
    <d v="2024-05-16T00:00:00"/>
    <x v="1"/>
    <x v="7"/>
    <x v="1"/>
    <s v="Unkown"/>
    <x v="2"/>
    <x v="1"/>
    <x v="3"/>
    <n v="2"/>
    <x v="2"/>
    <n v="199"/>
    <x v="1"/>
    <x v="123"/>
    <n v="199"/>
    <n v="0.5290452261306533"/>
    <n v="105.28"/>
    <n v="0.26452261306532665"/>
  </r>
  <r>
    <n v="5453"/>
    <x v="5218"/>
    <d v="2025-12-16T00:00:00"/>
    <x v="0"/>
    <x v="6"/>
    <x v="2"/>
    <s v="CUST1232"/>
    <x v="1"/>
    <x v="2"/>
    <x v="2"/>
    <n v="7"/>
    <x v="0"/>
    <n v="799"/>
    <x v="1"/>
    <x v="199"/>
    <n v="799"/>
    <n v="1.5104255319148936"/>
    <n v="1206.83"/>
    <n v="0.21577507598784193"/>
  </r>
  <r>
    <n v="5454"/>
    <x v="5219"/>
    <d v="2024-10-15T00:00:00"/>
    <x v="1"/>
    <x v="11"/>
    <x v="3"/>
    <s v="CUST2015"/>
    <x v="1"/>
    <x v="1"/>
    <x v="0"/>
    <n v="8"/>
    <x v="0"/>
    <n v="999"/>
    <x v="3"/>
    <x v="248"/>
    <n v="849.15"/>
    <n v="1.1596096096096096"/>
    <n v="1158.45"/>
    <n v="0.17053082494258967"/>
  </r>
  <r>
    <n v="5455"/>
    <x v="5220"/>
    <d v="2024-06-04T00:00:00"/>
    <x v="1"/>
    <x v="0"/>
    <x v="1"/>
    <s v="Unkown"/>
    <x v="1"/>
    <x v="1"/>
    <x v="7"/>
    <n v="6"/>
    <x v="1"/>
    <n v="199"/>
    <x v="3"/>
    <x v="181"/>
    <n v="169.15"/>
    <n v="1.1855778894472362"/>
    <n v="235.93"/>
    <n v="0.23246625283279143"/>
  </r>
  <r>
    <n v="5456"/>
    <x v="5221"/>
    <d v="2025-12-28T00:00:00"/>
    <x v="0"/>
    <x v="6"/>
    <x v="3"/>
    <s v="CUST1188"/>
    <x v="0"/>
    <x v="2"/>
    <x v="2"/>
    <n v="9"/>
    <x v="0"/>
    <n v="499"/>
    <x v="1"/>
    <x v="15"/>
    <n v="499"/>
    <n v="2.3256513026052104"/>
    <n v="1160.5"/>
    <n v="0.2584057002894678"/>
  </r>
  <r>
    <n v="5457"/>
    <x v="5222"/>
    <d v="2024-09-16T00:00:00"/>
    <x v="1"/>
    <x v="3"/>
    <x v="1"/>
    <s v="CUST2348"/>
    <x v="2"/>
    <x v="0"/>
    <x v="4"/>
    <n v="9"/>
    <x v="0"/>
    <n v="99"/>
    <x v="3"/>
    <x v="147"/>
    <n v="84.15"/>
    <n v="1.2180808080808081"/>
    <n v="120.59"/>
    <n v="0.15922624942232785"/>
  </r>
  <r>
    <n v="5458"/>
    <x v="5223"/>
    <d v="2025-01-10T00:00:00"/>
    <x v="0"/>
    <x v="9"/>
    <x v="2"/>
    <s v="Unkown"/>
    <x v="2"/>
    <x v="2"/>
    <x v="3"/>
    <n v="8"/>
    <x v="0"/>
    <n v="99"/>
    <x v="1"/>
    <x v="84"/>
    <n v="99"/>
    <n v="0.45656565656565662"/>
    <n v="45.2"/>
    <n v="5.7070707070707077E-2"/>
  </r>
  <r>
    <n v="5459"/>
    <x v="5224"/>
    <d v="2024-01-18T00:00:00"/>
    <x v="1"/>
    <x v="9"/>
    <x v="3"/>
    <s v="CUST2308"/>
    <x v="0"/>
    <x v="0"/>
    <x v="2"/>
    <n v="8"/>
    <x v="0"/>
    <n v="99"/>
    <x v="0"/>
    <x v="184"/>
    <n v="94.05"/>
    <n v="1.5431313131313131"/>
    <n v="152.77000000000001"/>
    <n v="0.20304359383306753"/>
  </r>
  <r>
    <n v="5460"/>
    <x v="5225"/>
    <d v="2025-02-20T00:00:00"/>
    <x v="0"/>
    <x v="1"/>
    <x v="1"/>
    <s v="Unkown"/>
    <x v="1"/>
    <x v="0"/>
    <x v="1"/>
    <n v="8"/>
    <x v="0"/>
    <n v="99"/>
    <x v="0"/>
    <x v="184"/>
    <n v="94.05"/>
    <n v="1.1730303030303031"/>
    <n v="116.13"/>
    <n v="0.15434609250398723"/>
  </r>
  <r>
    <n v="5461"/>
    <x v="5226"/>
    <d v="2025-09-04T00:00:00"/>
    <x v="0"/>
    <x v="3"/>
    <x v="0"/>
    <s v="Unkown"/>
    <x v="2"/>
    <x v="0"/>
    <x v="0"/>
    <n v="6"/>
    <x v="1"/>
    <n v="299"/>
    <x v="1"/>
    <x v="26"/>
    <n v="299"/>
    <n v="0.57478260869565223"/>
    <n v="171.86"/>
    <n v="9.5797101449275376E-2"/>
  </r>
  <r>
    <n v="5462"/>
    <x v="5227"/>
    <d v="2025-11-12T00:00:00"/>
    <x v="0"/>
    <x v="10"/>
    <x v="3"/>
    <s v="Unkown"/>
    <x v="1"/>
    <x v="0"/>
    <x v="5"/>
    <n v="9"/>
    <x v="0"/>
    <n v="299"/>
    <x v="2"/>
    <x v="138"/>
    <n v="269.10000000000002"/>
    <n v="2.1729431438127094"/>
    <n v="649.71"/>
    <n v="0.26826458565589001"/>
  </r>
  <r>
    <n v="5463"/>
    <x v="5228"/>
    <d v="2025-04-03T00:00:00"/>
    <x v="0"/>
    <x v="2"/>
    <x v="1"/>
    <s v="Unkown"/>
    <x v="1"/>
    <x v="2"/>
    <x v="7"/>
    <n v="8"/>
    <x v="0"/>
    <n v="199"/>
    <x v="1"/>
    <x v="128"/>
    <n v="199"/>
    <n v="1.5467336683417086"/>
    <n v="307.8"/>
    <n v="0.19334170854271357"/>
  </r>
  <r>
    <n v="5464"/>
    <x v="5229"/>
    <d v="2025-06-19T00:00:00"/>
    <x v="0"/>
    <x v="0"/>
    <x v="0"/>
    <s v="Unkown"/>
    <x v="2"/>
    <x v="1"/>
    <x v="7"/>
    <n v="2"/>
    <x v="2"/>
    <n v="99"/>
    <x v="3"/>
    <x v="113"/>
    <n v="84.15"/>
    <n v="0.11818181818181818"/>
    <n v="11.7"/>
    <n v="6.9518716577540093E-2"/>
  </r>
  <r>
    <n v="5465"/>
    <x v="5230"/>
    <d v="2024-11-04T00:00:00"/>
    <x v="1"/>
    <x v="10"/>
    <x v="3"/>
    <s v="CUST2768"/>
    <x v="2"/>
    <x v="0"/>
    <x v="2"/>
    <n v="10"/>
    <x v="0"/>
    <n v="799"/>
    <x v="1"/>
    <x v="223"/>
    <n v="799"/>
    <n v="0.80559449311639542"/>
    <n v="643.66999999999996"/>
    <n v="8.0559449311639539E-2"/>
  </r>
  <r>
    <n v="5466"/>
    <x v="5231"/>
    <d v="2024-06-22T00:00:00"/>
    <x v="1"/>
    <x v="0"/>
    <x v="1"/>
    <s v="Unkown"/>
    <x v="2"/>
    <x v="2"/>
    <x v="3"/>
    <n v="10"/>
    <x v="0"/>
    <n v="799"/>
    <x v="1"/>
    <x v="223"/>
    <n v="799"/>
    <n v="0.60072590738423026"/>
    <n v="479.98"/>
    <n v="6.0072590738423033E-2"/>
  </r>
  <r>
    <n v="5467"/>
    <x v="5232"/>
    <d v="2025-12-21T00:00:00"/>
    <x v="0"/>
    <x v="6"/>
    <x v="1"/>
    <s v="CUST1771"/>
    <x v="1"/>
    <x v="0"/>
    <x v="2"/>
    <n v="9"/>
    <x v="0"/>
    <n v="499"/>
    <x v="2"/>
    <x v="176"/>
    <n v="449.1"/>
    <n v="1.7110420841683365"/>
    <n v="853.81"/>
    <n v="0.21123976347757242"/>
  </r>
  <r>
    <n v="5468"/>
    <x v="5233"/>
    <d v="2025-07-13T00:00:00"/>
    <x v="0"/>
    <x v="4"/>
    <x v="2"/>
    <s v="Unkown"/>
    <x v="2"/>
    <x v="2"/>
    <x v="4"/>
    <n v="6"/>
    <x v="1"/>
    <n v="199"/>
    <x v="0"/>
    <x v="235"/>
    <n v="189.04999999999998"/>
    <n v="1.6501507537688442"/>
    <n v="328.38"/>
    <n v="0.28950013224014809"/>
  </r>
  <r>
    <n v="5469"/>
    <x v="5234"/>
    <d v="2025-04-25T00:00:00"/>
    <x v="0"/>
    <x v="2"/>
    <x v="3"/>
    <s v="Unkown"/>
    <x v="1"/>
    <x v="2"/>
    <x v="1"/>
    <n v="4"/>
    <x v="1"/>
    <n v="999"/>
    <x v="3"/>
    <x v="239"/>
    <n v="849.15"/>
    <n v="0.32928928928928924"/>
    <n v="328.96"/>
    <n v="9.6849790967438024E-2"/>
  </r>
  <r>
    <n v="5470"/>
    <x v="5235"/>
    <d v="2024-12-11T00:00:00"/>
    <x v="1"/>
    <x v="6"/>
    <x v="3"/>
    <s v="CUST2318"/>
    <x v="1"/>
    <x v="0"/>
    <x v="0"/>
    <n v="3"/>
    <x v="2"/>
    <n v="99"/>
    <x v="3"/>
    <x v="177"/>
    <n v="84.149999999999991"/>
    <n v="0.68252525252525242"/>
    <n v="67.569999999999993"/>
    <n v="0.26765696177460879"/>
  </r>
  <r>
    <n v="5471"/>
    <x v="5236"/>
    <d v="2025-11-03T00:00:00"/>
    <x v="0"/>
    <x v="10"/>
    <x v="0"/>
    <s v="Unkown"/>
    <x v="0"/>
    <x v="2"/>
    <x v="7"/>
    <n v="8"/>
    <x v="0"/>
    <n v="999"/>
    <x v="1"/>
    <x v="200"/>
    <n v="999"/>
    <n v="2.2297897897897898"/>
    <n v="2227.56"/>
    <n v="0.27872372372372373"/>
  </r>
  <r>
    <n v="5472"/>
    <x v="5237"/>
    <d v="2025-03-28T00:00:00"/>
    <x v="0"/>
    <x v="8"/>
    <x v="3"/>
    <s v="Unkown"/>
    <x v="0"/>
    <x v="1"/>
    <x v="1"/>
    <n v="5"/>
    <x v="1"/>
    <n v="149"/>
    <x v="2"/>
    <x v="258"/>
    <n v="134.1"/>
    <n v="0.93959731543624159"/>
    <n v="140"/>
    <n v="0.20879940343027592"/>
  </r>
  <r>
    <n v="5473"/>
    <x v="5238"/>
    <d v="2024-07-27T00:00:00"/>
    <x v="1"/>
    <x v="4"/>
    <x v="3"/>
    <s v="Unkown"/>
    <x v="2"/>
    <x v="2"/>
    <x v="7"/>
    <n v="6"/>
    <x v="1"/>
    <n v="149"/>
    <x v="2"/>
    <x v="185"/>
    <n v="134.1"/>
    <n v="1.022013422818792"/>
    <n v="152.28"/>
    <n v="0.18926174496644294"/>
  </r>
  <r>
    <n v="5474"/>
    <x v="5239"/>
    <d v="2025-03-07T00:00:00"/>
    <x v="0"/>
    <x v="8"/>
    <x v="0"/>
    <s v="CUST2519"/>
    <x v="0"/>
    <x v="2"/>
    <x v="4"/>
    <n v="8"/>
    <x v="0"/>
    <n v="99"/>
    <x v="1"/>
    <x v="84"/>
    <n v="99"/>
    <n v="2.2175757575757573"/>
    <n v="219.54"/>
    <n v="0.27719696969696966"/>
  </r>
  <r>
    <n v="5475"/>
    <x v="5240"/>
    <d v="2024-02-08T00:00:00"/>
    <x v="1"/>
    <x v="1"/>
    <x v="2"/>
    <s v="CUST1776"/>
    <x v="0"/>
    <x v="2"/>
    <x v="4"/>
    <n v="1"/>
    <x v="2"/>
    <n v="99"/>
    <x v="1"/>
    <x v="111"/>
    <n v="99"/>
    <n v="0.10464646464646464"/>
    <n v="10.36"/>
    <n v="0.10464646464646464"/>
  </r>
  <r>
    <n v="5477"/>
    <x v="5241"/>
    <d v="2025-03-28T00:00:00"/>
    <x v="0"/>
    <x v="8"/>
    <x v="3"/>
    <s v="Unkown"/>
    <x v="0"/>
    <x v="2"/>
    <x v="3"/>
    <n v="8"/>
    <x v="0"/>
    <n v="149"/>
    <x v="3"/>
    <x v="19"/>
    <n v="126.65"/>
    <n v="1.8781208053691274"/>
    <n v="279.83999999999997"/>
    <n v="0.2761942360836952"/>
  </r>
  <r>
    <n v="5478"/>
    <x v="5242"/>
    <d v="2024-02-03T00:00:00"/>
    <x v="1"/>
    <x v="1"/>
    <x v="0"/>
    <s v="Unkown"/>
    <x v="0"/>
    <x v="0"/>
    <x v="7"/>
    <n v="8"/>
    <x v="0"/>
    <n v="199"/>
    <x v="2"/>
    <x v="251"/>
    <n v="179.1"/>
    <n v="1.9615577889447238"/>
    <n v="390.35"/>
    <n v="0.27243858179787833"/>
  </r>
  <r>
    <n v="5479"/>
    <x v="5243"/>
    <d v="2024-01-11T00:00:00"/>
    <x v="1"/>
    <x v="9"/>
    <x v="3"/>
    <s v="Unkown"/>
    <x v="2"/>
    <x v="0"/>
    <x v="0"/>
    <n v="7"/>
    <x v="0"/>
    <n v="149"/>
    <x v="3"/>
    <x v="245"/>
    <n v="126.64999999999999"/>
    <n v="1.5612751677852348"/>
    <n v="232.63"/>
    <n v="0.26239918786306471"/>
  </r>
  <r>
    <n v="5480"/>
    <x v="5244"/>
    <d v="2024-12-21T00:00:00"/>
    <x v="1"/>
    <x v="6"/>
    <x v="1"/>
    <s v="CUST2688"/>
    <x v="2"/>
    <x v="0"/>
    <x v="5"/>
    <n v="4"/>
    <x v="1"/>
    <n v="499"/>
    <x v="2"/>
    <x v="142"/>
    <n v="449.1"/>
    <n v="0.3332264529058116"/>
    <n v="166.28"/>
    <n v="9.2562903584947676E-2"/>
  </r>
  <r>
    <n v="5481"/>
    <x v="5245"/>
    <d v="2024-10-17T00:00:00"/>
    <x v="1"/>
    <x v="11"/>
    <x v="0"/>
    <s v="Unkown"/>
    <x v="2"/>
    <x v="1"/>
    <x v="1"/>
    <n v="5"/>
    <x v="1"/>
    <n v="199"/>
    <x v="3"/>
    <x v="44"/>
    <n v="169.15"/>
    <n v="0.94788944723618085"/>
    <n v="188.63"/>
    <n v="0.22303281111439549"/>
  </r>
  <r>
    <n v="5482"/>
    <x v="5246"/>
    <d v="2025-11-19T00:00:00"/>
    <x v="0"/>
    <x v="10"/>
    <x v="3"/>
    <s v="Unkown"/>
    <x v="2"/>
    <x v="0"/>
    <x v="0"/>
    <n v="4"/>
    <x v="1"/>
    <n v="499"/>
    <x v="2"/>
    <x v="142"/>
    <n v="449.1"/>
    <n v="0.56753507014028048"/>
    <n v="283.2"/>
    <n v="0.15764863059452236"/>
  </r>
  <r>
    <n v="5483"/>
    <x v="5247"/>
    <d v="2025-07-15T00:00:00"/>
    <x v="0"/>
    <x v="4"/>
    <x v="3"/>
    <s v="Unkown"/>
    <x v="0"/>
    <x v="0"/>
    <x v="4"/>
    <n v="4"/>
    <x v="1"/>
    <n v="999"/>
    <x v="3"/>
    <x v="239"/>
    <n v="849.15"/>
    <n v="1.0066966966966968"/>
    <n v="1005.69"/>
    <n v="0.29608726373432259"/>
  </r>
  <r>
    <n v="5484"/>
    <x v="5248"/>
    <d v="2024-08-26T00:00:00"/>
    <x v="1"/>
    <x v="5"/>
    <x v="1"/>
    <s v="Unkown"/>
    <x v="1"/>
    <x v="1"/>
    <x v="1"/>
    <n v="9"/>
    <x v="0"/>
    <n v="199"/>
    <x v="0"/>
    <x v="191"/>
    <n v="189.05"/>
    <n v="2.0155778894472363"/>
    <n v="401.1"/>
    <n v="0.23574010402891651"/>
  </r>
  <r>
    <n v="5485"/>
    <x v="5249"/>
    <d v="2025-11-09T00:00:00"/>
    <x v="0"/>
    <x v="10"/>
    <x v="3"/>
    <s v="CUST2878"/>
    <x v="1"/>
    <x v="1"/>
    <x v="6"/>
    <n v="4"/>
    <x v="1"/>
    <n v="499"/>
    <x v="2"/>
    <x v="142"/>
    <n v="449.1"/>
    <n v="0.83324649298597198"/>
    <n v="415.79"/>
    <n v="0.23145735916276999"/>
  </r>
  <r>
    <n v="5486"/>
    <x v="5250"/>
    <d v="2024-01-18T00:00:00"/>
    <x v="1"/>
    <x v="9"/>
    <x v="3"/>
    <s v="Unkown"/>
    <x v="0"/>
    <x v="0"/>
    <x v="2"/>
    <n v="9"/>
    <x v="0"/>
    <n v="149"/>
    <x v="1"/>
    <x v="34"/>
    <n v="149"/>
    <n v="1.6714765100671141"/>
    <n v="249.05"/>
    <n v="0.18571961222967937"/>
  </r>
  <r>
    <n v="5487"/>
    <x v="5251"/>
    <d v="2025-06-09T00:00:00"/>
    <x v="0"/>
    <x v="0"/>
    <x v="0"/>
    <s v="CUST2005"/>
    <x v="2"/>
    <x v="2"/>
    <x v="2"/>
    <n v="1"/>
    <x v="2"/>
    <n v="799"/>
    <x v="1"/>
    <x v="14"/>
    <n v="799"/>
    <n v="0.26797246558197751"/>
    <n v="214.11"/>
    <n v="0.26797246558197751"/>
  </r>
  <r>
    <n v="5488"/>
    <x v="5252"/>
    <d v="2024-04-01T00:00:00"/>
    <x v="1"/>
    <x v="2"/>
    <x v="0"/>
    <s v="Unkown"/>
    <x v="2"/>
    <x v="0"/>
    <x v="2"/>
    <n v="1"/>
    <x v="2"/>
    <n v="999"/>
    <x v="0"/>
    <x v="188"/>
    <n v="949.05"/>
    <n v="0.27399399399399404"/>
    <n v="273.72000000000003"/>
    <n v="0.28841473051999372"/>
  </r>
  <r>
    <n v="5489"/>
    <x v="5253"/>
    <d v="2025-01-27T00:00:00"/>
    <x v="0"/>
    <x v="9"/>
    <x v="2"/>
    <s v="CUST1866"/>
    <x v="2"/>
    <x v="1"/>
    <x v="6"/>
    <n v="6"/>
    <x v="1"/>
    <n v="799"/>
    <x v="1"/>
    <x v="63"/>
    <n v="799"/>
    <n v="0.51344180225281599"/>
    <n v="410.24"/>
    <n v="8.5573633708802666E-2"/>
  </r>
  <r>
    <n v="5490"/>
    <x v="5254"/>
    <d v="2025-02-13T00:00:00"/>
    <x v="0"/>
    <x v="1"/>
    <x v="0"/>
    <s v="Unkown"/>
    <x v="0"/>
    <x v="2"/>
    <x v="5"/>
    <n v="4"/>
    <x v="1"/>
    <n v="199"/>
    <x v="1"/>
    <x v="1"/>
    <n v="199"/>
    <n v="0.95733668341708533"/>
    <n v="190.51"/>
    <n v="0.23933417085427133"/>
  </r>
  <r>
    <n v="5491"/>
    <x v="5255"/>
    <d v="2025-06-05T00:00:00"/>
    <x v="0"/>
    <x v="0"/>
    <x v="2"/>
    <s v="Unkown"/>
    <x v="0"/>
    <x v="1"/>
    <x v="5"/>
    <n v="4"/>
    <x v="1"/>
    <n v="499"/>
    <x v="3"/>
    <x v="139"/>
    <n v="424.15"/>
    <n v="0.76695390781563122"/>
    <n v="382.71"/>
    <n v="0.22557467876930332"/>
  </r>
  <r>
    <n v="5492"/>
    <x v="5256"/>
    <d v="2024-09-21T00:00:00"/>
    <x v="1"/>
    <x v="3"/>
    <x v="0"/>
    <s v="Unkown"/>
    <x v="0"/>
    <x v="2"/>
    <x v="6"/>
    <n v="10"/>
    <x v="0"/>
    <n v="299"/>
    <x v="3"/>
    <x v="263"/>
    <n v="254.15"/>
    <n v="1.215551839464883"/>
    <n v="363.45"/>
    <n v="0.14300609876057446"/>
  </r>
  <r>
    <n v="5493"/>
    <x v="5257"/>
    <d v="2025-10-10T00:00:00"/>
    <x v="0"/>
    <x v="11"/>
    <x v="0"/>
    <s v="Unkown"/>
    <x v="2"/>
    <x v="0"/>
    <x v="7"/>
    <n v="2"/>
    <x v="2"/>
    <n v="299"/>
    <x v="2"/>
    <x v="159"/>
    <n v="269.10000000000002"/>
    <n v="0.10852842809364549"/>
    <n v="32.450000000000003"/>
    <n v="6.0293571163136384E-2"/>
  </r>
  <r>
    <n v="5494"/>
    <x v="5258"/>
    <d v="2024-08-25T00:00:00"/>
    <x v="1"/>
    <x v="5"/>
    <x v="1"/>
    <s v="Unkown"/>
    <x v="1"/>
    <x v="2"/>
    <x v="0"/>
    <n v="1"/>
    <x v="2"/>
    <n v="999"/>
    <x v="2"/>
    <x v="204"/>
    <n v="899.1"/>
    <n v="0.21387387387387388"/>
    <n v="213.66"/>
    <n v="0.23763763763763762"/>
  </r>
  <r>
    <n v="5495"/>
    <x v="5259"/>
    <d v="2025-01-15T00:00:00"/>
    <x v="0"/>
    <x v="9"/>
    <x v="1"/>
    <s v="Unkown"/>
    <x v="0"/>
    <x v="2"/>
    <x v="0"/>
    <n v="5"/>
    <x v="1"/>
    <n v="799"/>
    <x v="2"/>
    <x v="218"/>
    <n v="719.1"/>
    <n v="1.0138297872340425"/>
    <n v="810.05"/>
    <n v="0.22529550827423167"/>
  </r>
  <r>
    <n v="5496"/>
    <x v="5260"/>
    <d v="2024-10-07T00:00:00"/>
    <x v="1"/>
    <x v="11"/>
    <x v="1"/>
    <s v="Unkown"/>
    <x v="0"/>
    <x v="2"/>
    <x v="4"/>
    <n v="9"/>
    <x v="0"/>
    <n v="199"/>
    <x v="1"/>
    <x v="110"/>
    <n v="199"/>
    <n v="0.5170854271356784"/>
    <n v="102.9"/>
    <n v="5.7453936348408716E-2"/>
  </r>
  <r>
    <n v="5497"/>
    <x v="5261"/>
    <d v="2024-01-16T00:00:00"/>
    <x v="1"/>
    <x v="9"/>
    <x v="0"/>
    <s v="Unkown"/>
    <x v="2"/>
    <x v="1"/>
    <x v="4"/>
    <n v="8"/>
    <x v="0"/>
    <n v="499"/>
    <x v="3"/>
    <x v="48"/>
    <n v="424.15"/>
    <n v="2.01312625250501"/>
    <n v="1004.55"/>
    <n v="0.29604797830956031"/>
  </r>
  <r>
    <n v="5498"/>
    <x v="5262"/>
    <d v="2024-05-07T00:00:00"/>
    <x v="1"/>
    <x v="7"/>
    <x v="0"/>
    <s v="CUST2902"/>
    <x v="0"/>
    <x v="0"/>
    <x v="3"/>
    <n v="1"/>
    <x v="2"/>
    <n v="299"/>
    <x v="1"/>
    <x v="124"/>
    <n v="299"/>
    <n v="0.19836120401337792"/>
    <n v="59.31"/>
    <n v="0.19836120401337792"/>
  </r>
  <r>
    <n v="5499"/>
    <x v="5263"/>
    <d v="2024-02-23T00:00:00"/>
    <x v="1"/>
    <x v="1"/>
    <x v="3"/>
    <s v="Unkown"/>
    <x v="2"/>
    <x v="1"/>
    <x v="5"/>
    <n v="6"/>
    <x v="1"/>
    <n v="799"/>
    <x v="1"/>
    <x v="63"/>
    <n v="799"/>
    <n v="0.92594493116395504"/>
    <n v="739.83"/>
    <n v="0.15432415519399251"/>
  </r>
  <r>
    <n v="5500"/>
    <x v="5264"/>
    <d v="2024-12-22T00:00:00"/>
    <x v="1"/>
    <x v="6"/>
    <x v="2"/>
    <s v="Unkown"/>
    <x v="2"/>
    <x v="1"/>
    <x v="4"/>
    <n v="7"/>
    <x v="0"/>
    <n v="199"/>
    <x v="3"/>
    <x v="94"/>
    <n v="169.15"/>
    <n v="1.3826130653266331"/>
    <n v="275.14"/>
    <n v="0.23237194375237533"/>
  </r>
  <r>
    <n v="5501"/>
    <x v="5265"/>
    <d v="2024-06-23T00:00:00"/>
    <x v="1"/>
    <x v="0"/>
    <x v="2"/>
    <s v="Unkown"/>
    <x v="2"/>
    <x v="1"/>
    <x v="3"/>
    <n v="6"/>
    <x v="1"/>
    <n v="199"/>
    <x v="1"/>
    <x v="127"/>
    <n v="199"/>
    <n v="0.48211055276381909"/>
    <n v="95.94"/>
    <n v="8.0351758793969844E-2"/>
  </r>
  <r>
    <n v="5503"/>
    <x v="5266"/>
    <d v="2024-04-25T00:00:00"/>
    <x v="1"/>
    <x v="2"/>
    <x v="0"/>
    <s v="Unkown"/>
    <x v="0"/>
    <x v="2"/>
    <x v="4"/>
    <n v="6"/>
    <x v="1"/>
    <n v="799"/>
    <x v="0"/>
    <x v="241"/>
    <n v="759.05000000000007"/>
    <n v="1.5113141426783478"/>
    <n v="1207.54"/>
    <n v="0.26514283204883293"/>
  </r>
  <r>
    <n v="5504"/>
    <x v="5267"/>
    <d v="2024-03-18T00:00:00"/>
    <x v="1"/>
    <x v="8"/>
    <x v="2"/>
    <s v="Unkown"/>
    <x v="1"/>
    <x v="0"/>
    <x v="6"/>
    <n v="9"/>
    <x v="0"/>
    <n v="999"/>
    <x v="2"/>
    <x v="265"/>
    <n v="899.09999999999991"/>
    <n v="0.98706706706706715"/>
    <n v="986.08"/>
    <n v="0.12186013173667495"/>
  </r>
  <r>
    <n v="5505"/>
    <x v="5268"/>
    <d v="2025-06-10T00:00:00"/>
    <x v="0"/>
    <x v="0"/>
    <x v="3"/>
    <s v="Unkown"/>
    <x v="1"/>
    <x v="0"/>
    <x v="0"/>
    <n v="9"/>
    <x v="0"/>
    <n v="999"/>
    <x v="3"/>
    <x v="70"/>
    <n v="849.15000000000009"/>
    <n v="1.2792392392392393"/>
    <n v="1277.96"/>
    <n v="0.16722081558682866"/>
  </r>
  <r>
    <n v="5506"/>
    <x v="5269"/>
    <d v="2025-12-23T00:00:00"/>
    <x v="0"/>
    <x v="6"/>
    <x v="0"/>
    <s v="CUST2290"/>
    <x v="1"/>
    <x v="1"/>
    <x v="0"/>
    <n v="9"/>
    <x v="0"/>
    <n v="99"/>
    <x v="0"/>
    <x v="244"/>
    <n v="94.050000000000011"/>
    <n v="2.0343434343434343"/>
    <n v="201.4"/>
    <n v="0.23793490460157127"/>
  </r>
  <r>
    <n v="5507"/>
    <x v="5270"/>
    <d v="2024-08-27T00:00:00"/>
    <x v="1"/>
    <x v="5"/>
    <x v="0"/>
    <s v="Unkown"/>
    <x v="1"/>
    <x v="0"/>
    <x v="3"/>
    <n v="3"/>
    <x v="2"/>
    <n v="999"/>
    <x v="1"/>
    <x v="143"/>
    <n v="999"/>
    <n v="0.73101101101101096"/>
    <n v="730.28"/>
    <n v="0.24367033700367033"/>
  </r>
  <r>
    <n v="5508"/>
    <x v="5271"/>
    <d v="2025-08-07T00:00:00"/>
    <x v="0"/>
    <x v="5"/>
    <x v="3"/>
    <s v="Unkown"/>
    <x v="2"/>
    <x v="0"/>
    <x v="0"/>
    <n v="8"/>
    <x v="0"/>
    <n v="499"/>
    <x v="2"/>
    <x v="104"/>
    <n v="449.1"/>
    <n v="1.3482965931863726"/>
    <n v="672.8"/>
    <n v="0.18726341572032953"/>
  </r>
  <r>
    <n v="5509"/>
    <x v="5272"/>
    <d v="2024-10-14T00:00:00"/>
    <x v="1"/>
    <x v="11"/>
    <x v="0"/>
    <s v="CUST1530"/>
    <x v="1"/>
    <x v="1"/>
    <x v="1"/>
    <n v="10"/>
    <x v="0"/>
    <n v="99"/>
    <x v="1"/>
    <x v="93"/>
    <n v="99"/>
    <n v="2.9536363636363641"/>
    <n v="292.41000000000003"/>
    <n v="0.29536363636363638"/>
  </r>
  <r>
    <n v="5510"/>
    <x v="5273"/>
    <d v="2024-10-04T00:00:00"/>
    <x v="1"/>
    <x v="11"/>
    <x v="0"/>
    <s v="Unkown"/>
    <x v="1"/>
    <x v="0"/>
    <x v="2"/>
    <n v="8"/>
    <x v="0"/>
    <n v="999"/>
    <x v="1"/>
    <x v="200"/>
    <n v="999"/>
    <n v="0.78698698698698699"/>
    <n v="786.2"/>
    <n v="9.8373373373373374E-2"/>
  </r>
  <r>
    <n v="5511"/>
    <x v="5274"/>
    <d v="2025-04-10T00:00:00"/>
    <x v="0"/>
    <x v="2"/>
    <x v="2"/>
    <s v="CUST1902"/>
    <x v="2"/>
    <x v="0"/>
    <x v="6"/>
    <n v="9"/>
    <x v="0"/>
    <n v="299"/>
    <x v="3"/>
    <x v="152"/>
    <n v="254.14999999999998"/>
    <n v="1.9279264214046825"/>
    <n v="576.45000000000005"/>
    <n v="0.25201652567381472"/>
  </r>
  <r>
    <n v="5512"/>
    <x v="5275"/>
    <d v="2025-03-22T00:00:00"/>
    <x v="0"/>
    <x v="8"/>
    <x v="0"/>
    <s v="CUST2976"/>
    <x v="1"/>
    <x v="2"/>
    <x v="7"/>
    <n v="8"/>
    <x v="0"/>
    <n v="299"/>
    <x v="1"/>
    <x v="35"/>
    <n v="299"/>
    <n v="2.0282943143812711"/>
    <n v="606.46"/>
    <n v="0.25353678929765888"/>
  </r>
  <r>
    <n v="5513"/>
    <x v="5276"/>
    <d v="2024-07-16T00:00:00"/>
    <x v="1"/>
    <x v="4"/>
    <x v="2"/>
    <s v="Unkown"/>
    <x v="0"/>
    <x v="1"/>
    <x v="7"/>
    <n v="2"/>
    <x v="2"/>
    <n v="999"/>
    <x v="2"/>
    <x v="161"/>
    <n v="899.1"/>
    <n v="0.3796696696696697"/>
    <n v="379.29"/>
    <n v="0.21092759426092761"/>
  </r>
  <r>
    <n v="5514"/>
    <x v="5277"/>
    <d v="2025-12-26T00:00:00"/>
    <x v="0"/>
    <x v="6"/>
    <x v="1"/>
    <s v="Unkown"/>
    <x v="2"/>
    <x v="0"/>
    <x v="1"/>
    <n v="7"/>
    <x v="0"/>
    <n v="799"/>
    <x v="2"/>
    <x v="202"/>
    <n v="719.1"/>
    <n v="0.44967459324155196"/>
    <n v="359.29"/>
    <n v="7.1376919562151114E-2"/>
  </r>
  <r>
    <n v="5515"/>
    <x v="5278"/>
    <d v="2024-12-04T00:00:00"/>
    <x v="1"/>
    <x v="6"/>
    <x v="0"/>
    <s v="Unkown"/>
    <x v="1"/>
    <x v="0"/>
    <x v="5"/>
    <n v="3"/>
    <x v="2"/>
    <n v="999"/>
    <x v="3"/>
    <x v="252"/>
    <n v="849.15"/>
    <n v="0.25897897897897898"/>
    <n v="258.72000000000003"/>
    <n v="0.10156038391332511"/>
  </r>
  <r>
    <n v="5516"/>
    <x v="5279"/>
    <d v="2025-09-15T00:00:00"/>
    <x v="0"/>
    <x v="3"/>
    <x v="0"/>
    <s v="CUST1742"/>
    <x v="0"/>
    <x v="1"/>
    <x v="0"/>
    <n v="10"/>
    <x v="0"/>
    <n v="149"/>
    <x v="1"/>
    <x v="246"/>
    <n v="149"/>
    <n v="1.744026845637584"/>
    <n v="259.86"/>
    <n v="0.1744026845637584"/>
  </r>
  <r>
    <n v="5517"/>
    <x v="5280"/>
    <d v="2024-01-09T00:00:00"/>
    <x v="1"/>
    <x v="9"/>
    <x v="0"/>
    <s v="Unkown"/>
    <x v="0"/>
    <x v="0"/>
    <x v="4"/>
    <n v="2"/>
    <x v="2"/>
    <n v="799"/>
    <x v="1"/>
    <x v="38"/>
    <n v="799"/>
    <n v="0.35465581977471838"/>
    <n v="283.37"/>
    <n v="0.17732790988735919"/>
  </r>
  <r>
    <n v="5518"/>
    <x v="5281"/>
    <d v="2024-07-06T00:00:00"/>
    <x v="1"/>
    <x v="4"/>
    <x v="3"/>
    <s v="Unkown"/>
    <x v="2"/>
    <x v="2"/>
    <x v="6"/>
    <n v="9"/>
    <x v="0"/>
    <n v="199"/>
    <x v="0"/>
    <x v="191"/>
    <n v="189.05"/>
    <n v="1.6328140703517589"/>
    <n v="324.93"/>
    <n v="0.19097240588909459"/>
  </r>
  <r>
    <n v="5519"/>
    <x v="5282"/>
    <d v="2025-04-07T00:00:00"/>
    <x v="0"/>
    <x v="2"/>
    <x v="3"/>
    <s v="CUST2673"/>
    <x v="1"/>
    <x v="1"/>
    <x v="7"/>
    <n v="6"/>
    <x v="1"/>
    <n v="799"/>
    <x v="3"/>
    <x v="76"/>
    <n v="679.15"/>
    <n v="0.37466833541927413"/>
    <n v="299.36"/>
    <n v="7.3464379493975315E-2"/>
  </r>
  <r>
    <n v="5520"/>
    <x v="5283"/>
    <d v="2025-09-20T00:00:00"/>
    <x v="0"/>
    <x v="3"/>
    <x v="1"/>
    <s v="Unkown"/>
    <x v="0"/>
    <x v="1"/>
    <x v="7"/>
    <n v="9"/>
    <x v="0"/>
    <n v="149"/>
    <x v="1"/>
    <x v="34"/>
    <n v="149"/>
    <n v="2.2239597315436241"/>
    <n v="331.37"/>
    <n v="0.24710663683818046"/>
  </r>
  <r>
    <n v="5521"/>
    <x v="5284"/>
    <d v="2024-10-03T00:00:00"/>
    <x v="1"/>
    <x v="11"/>
    <x v="3"/>
    <s v="CUST1087"/>
    <x v="1"/>
    <x v="2"/>
    <x v="3"/>
    <n v="1"/>
    <x v="2"/>
    <n v="99"/>
    <x v="1"/>
    <x v="111"/>
    <n v="99"/>
    <n v="9.6666666666666665E-2"/>
    <n v="9.57"/>
    <n v="9.6666666666666665E-2"/>
  </r>
  <r>
    <n v="5522"/>
    <x v="5285"/>
    <d v="2025-09-28T00:00:00"/>
    <x v="0"/>
    <x v="3"/>
    <x v="1"/>
    <s v="Unkown"/>
    <x v="0"/>
    <x v="0"/>
    <x v="1"/>
    <n v="10"/>
    <x v="0"/>
    <n v="499"/>
    <x v="1"/>
    <x v="61"/>
    <n v="499"/>
    <n v="0.64200400801603208"/>
    <n v="320.36"/>
    <n v="6.4200400801603205E-2"/>
  </r>
  <r>
    <n v="5523"/>
    <x v="5286"/>
    <d v="2024-10-06T00:00:00"/>
    <x v="1"/>
    <x v="11"/>
    <x v="0"/>
    <s v="Unkown"/>
    <x v="2"/>
    <x v="1"/>
    <x v="2"/>
    <n v="8"/>
    <x v="0"/>
    <n v="499"/>
    <x v="1"/>
    <x v="30"/>
    <n v="499"/>
    <n v="0.67513026052104208"/>
    <n v="336.89"/>
    <n v="8.439128256513026E-2"/>
  </r>
  <r>
    <n v="5524"/>
    <x v="5287"/>
    <d v="2024-10-07T00:00:00"/>
    <x v="1"/>
    <x v="11"/>
    <x v="3"/>
    <s v="Unkown"/>
    <x v="0"/>
    <x v="2"/>
    <x v="3"/>
    <n v="10"/>
    <x v="0"/>
    <n v="499"/>
    <x v="1"/>
    <x v="61"/>
    <n v="499"/>
    <n v="2.6876753507014031"/>
    <n v="1341.15"/>
    <n v="0.26876753507014028"/>
  </r>
  <r>
    <n v="5525"/>
    <x v="5288"/>
    <d v="2025-12-16T00:00:00"/>
    <x v="0"/>
    <x v="6"/>
    <x v="2"/>
    <s v="Unkown"/>
    <x v="0"/>
    <x v="2"/>
    <x v="6"/>
    <n v="5"/>
    <x v="1"/>
    <n v="199"/>
    <x v="1"/>
    <x v="86"/>
    <n v="199"/>
    <n v="0.90793969849246237"/>
    <n v="180.68"/>
    <n v="0.18158793969849246"/>
  </r>
  <r>
    <n v="5526"/>
    <x v="5289"/>
    <d v="2025-07-28T00:00:00"/>
    <x v="0"/>
    <x v="4"/>
    <x v="3"/>
    <s v="CUST1003"/>
    <x v="0"/>
    <x v="1"/>
    <x v="1"/>
    <n v="4"/>
    <x v="1"/>
    <n v="999"/>
    <x v="1"/>
    <x v="119"/>
    <n v="999"/>
    <n v="0.78549549549549558"/>
    <n v="784.71"/>
    <n v="0.19637387387387389"/>
  </r>
  <r>
    <n v="5528"/>
    <x v="5290"/>
    <d v="2025-02-07T00:00:00"/>
    <x v="0"/>
    <x v="1"/>
    <x v="3"/>
    <s v="CUST2722"/>
    <x v="2"/>
    <x v="0"/>
    <x v="7"/>
    <n v="4"/>
    <x v="1"/>
    <n v="199"/>
    <x v="2"/>
    <x v="173"/>
    <n v="179.1"/>
    <n v="1.0311055276381909"/>
    <n v="205.19"/>
    <n v="0.2864182021217197"/>
  </r>
  <r>
    <n v="5529"/>
    <x v="5291"/>
    <d v="2024-01-21T00:00:00"/>
    <x v="1"/>
    <x v="9"/>
    <x v="1"/>
    <s v="CUST1024"/>
    <x v="1"/>
    <x v="0"/>
    <x v="2"/>
    <n v="2"/>
    <x v="2"/>
    <n v="799"/>
    <x v="1"/>
    <x v="38"/>
    <n v="799"/>
    <n v="0.26192740926157698"/>
    <n v="209.28"/>
    <n v="0.13096370463078849"/>
  </r>
  <r>
    <n v="5530"/>
    <x v="5292"/>
    <d v="2024-05-21T00:00:00"/>
    <x v="1"/>
    <x v="7"/>
    <x v="2"/>
    <s v="CUST1914"/>
    <x v="1"/>
    <x v="2"/>
    <x v="0"/>
    <n v="5"/>
    <x v="1"/>
    <n v="999"/>
    <x v="3"/>
    <x v="271"/>
    <n v="849.15"/>
    <n v="0.9076976976976977"/>
    <n v="906.79"/>
    <n v="0.21357592887004651"/>
  </r>
  <r>
    <n v="5532"/>
    <x v="5293"/>
    <d v="2025-05-20T00:00:00"/>
    <x v="0"/>
    <x v="7"/>
    <x v="3"/>
    <s v="Unkown"/>
    <x v="0"/>
    <x v="1"/>
    <x v="1"/>
    <n v="10"/>
    <x v="0"/>
    <n v="299"/>
    <x v="2"/>
    <x v="27"/>
    <n v="269.10000000000002"/>
    <n v="0.7990301003344481"/>
    <n v="238.91"/>
    <n v="8.878112225938313E-2"/>
  </r>
  <r>
    <n v="5534"/>
    <x v="5294"/>
    <d v="2025-12-23T00:00:00"/>
    <x v="0"/>
    <x v="6"/>
    <x v="3"/>
    <s v="Unkown"/>
    <x v="1"/>
    <x v="1"/>
    <x v="5"/>
    <n v="6"/>
    <x v="1"/>
    <n v="799"/>
    <x v="1"/>
    <x v="63"/>
    <n v="799"/>
    <n v="1.0225406758448059"/>
    <n v="817.01"/>
    <n v="0.17042344597413434"/>
  </r>
  <r>
    <n v="5535"/>
    <x v="5295"/>
    <d v="2025-06-11T00:00:00"/>
    <x v="0"/>
    <x v="0"/>
    <x v="0"/>
    <s v="Unkown"/>
    <x v="0"/>
    <x v="2"/>
    <x v="5"/>
    <n v="6"/>
    <x v="1"/>
    <n v="799"/>
    <x v="1"/>
    <x v="63"/>
    <n v="799"/>
    <n v="0.36627033792240299"/>
    <n v="292.64999999999998"/>
    <n v="6.1045056320400498E-2"/>
  </r>
  <r>
    <n v="5536"/>
    <x v="5296"/>
    <d v="2024-02-11T00:00:00"/>
    <x v="1"/>
    <x v="1"/>
    <x v="3"/>
    <s v="Unkown"/>
    <x v="1"/>
    <x v="0"/>
    <x v="2"/>
    <n v="7"/>
    <x v="0"/>
    <n v="149"/>
    <x v="0"/>
    <x v="189"/>
    <n v="141.55000000000001"/>
    <n v="1.5412080536912751"/>
    <n v="229.64"/>
    <n v="0.23176060957763533"/>
  </r>
  <r>
    <n v="5537"/>
    <x v="5297"/>
    <d v="2024-07-10T00:00:00"/>
    <x v="1"/>
    <x v="4"/>
    <x v="3"/>
    <s v="Unkown"/>
    <x v="2"/>
    <x v="0"/>
    <x v="2"/>
    <n v="7"/>
    <x v="0"/>
    <n v="999"/>
    <x v="1"/>
    <x v="75"/>
    <n v="999"/>
    <n v="1.4840840840840841"/>
    <n v="1482.6"/>
    <n v="0.212012012012012"/>
  </r>
  <r>
    <n v="5538"/>
    <x v="5298"/>
    <d v="2025-10-14T00:00:00"/>
    <x v="0"/>
    <x v="11"/>
    <x v="0"/>
    <s v="Unkown"/>
    <x v="0"/>
    <x v="0"/>
    <x v="3"/>
    <n v="1"/>
    <x v="2"/>
    <n v="99"/>
    <x v="2"/>
    <x v="4"/>
    <n v="89.1"/>
    <n v="0.16272727272727272"/>
    <n v="16.11"/>
    <n v="0.18080808080808081"/>
  </r>
  <r>
    <n v="5539"/>
    <x v="5299"/>
    <d v="2025-04-08T00:00:00"/>
    <x v="0"/>
    <x v="2"/>
    <x v="1"/>
    <s v="CUST1106"/>
    <x v="0"/>
    <x v="0"/>
    <x v="0"/>
    <n v="10"/>
    <x v="0"/>
    <n v="199"/>
    <x v="1"/>
    <x v="12"/>
    <n v="199"/>
    <n v="1.2588944723618092"/>
    <n v="250.52"/>
    <n v="0.1258894472361809"/>
  </r>
  <r>
    <n v="5540"/>
    <x v="5300"/>
    <d v="2024-08-25T00:00:00"/>
    <x v="1"/>
    <x v="5"/>
    <x v="1"/>
    <s v="Unkown"/>
    <x v="1"/>
    <x v="1"/>
    <x v="3"/>
    <n v="4"/>
    <x v="1"/>
    <n v="299"/>
    <x v="0"/>
    <x v="51"/>
    <n v="284.05"/>
    <n v="0.63321070234113719"/>
    <n v="189.33"/>
    <n v="0.16663439535293081"/>
  </r>
  <r>
    <n v="5541"/>
    <x v="5301"/>
    <d v="2024-05-02T00:00:00"/>
    <x v="1"/>
    <x v="7"/>
    <x v="3"/>
    <s v="Unkown"/>
    <x v="0"/>
    <x v="1"/>
    <x v="6"/>
    <n v="9"/>
    <x v="0"/>
    <n v="499"/>
    <x v="2"/>
    <x v="176"/>
    <n v="449.1"/>
    <n v="0.4059919839679359"/>
    <n v="202.59"/>
    <n v="5.0122467156535296E-2"/>
  </r>
  <r>
    <n v="5543"/>
    <x v="5302"/>
    <d v="2024-03-25T00:00:00"/>
    <x v="1"/>
    <x v="8"/>
    <x v="3"/>
    <s v="CUST2555"/>
    <x v="2"/>
    <x v="2"/>
    <x v="1"/>
    <n v="10"/>
    <x v="0"/>
    <n v="299"/>
    <x v="3"/>
    <x v="263"/>
    <n v="254.15"/>
    <n v="2.0585284280936453"/>
    <n v="615.5"/>
    <n v="0.24217981506984065"/>
  </r>
  <r>
    <n v="5544"/>
    <x v="5303"/>
    <d v="2024-12-22T00:00:00"/>
    <x v="1"/>
    <x v="6"/>
    <x v="1"/>
    <s v="CUST1836"/>
    <x v="1"/>
    <x v="0"/>
    <x v="0"/>
    <n v="5"/>
    <x v="1"/>
    <n v="499"/>
    <x v="2"/>
    <x v="153"/>
    <n v="449.1"/>
    <n v="1.3233266533066133"/>
    <n v="660.34"/>
    <n v="0.29407258962369182"/>
  </r>
  <r>
    <n v="5545"/>
    <x v="5304"/>
    <d v="2025-09-07T00:00:00"/>
    <x v="0"/>
    <x v="3"/>
    <x v="2"/>
    <s v="Unkown"/>
    <x v="0"/>
    <x v="2"/>
    <x v="0"/>
    <n v="1"/>
    <x v="2"/>
    <n v="299"/>
    <x v="3"/>
    <x v="74"/>
    <n v="254.15"/>
    <n v="0.23859531772575251"/>
    <n v="71.34"/>
    <n v="0.28070037379500296"/>
  </r>
  <r>
    <n v="5546"/>
    <x v="5305"/>
    <d v="2024-01-30T00:00:00"/>
    <x v="1"/>
    <x v="9"/>
    <x v="0"/>
    <s v="Unkown"/>
    <x v="0"/>
    <x v="1"/>
    <x v="7"/>
    <n v="4"/>
    <x v="1"/>
    <n v="799"/>
    <x v="0"/>
    <x v="167"/>
    <n v="759.05"/>
    <n v="0.99928660826032534"/>
    <n v="798.43"/>
    <n v="0.26297016006850671"/>
  </r>
  <r>
    <n v="5548"/>
    <x v="5306"/>
    <d v="2025-05-26T00:00:00"/>
    <x v="0"/>
    <x v="7"/>
    <x v="1"/>
    <s v="CUST1198"/>
    <x v="0"/>
    <x v="2"/>
    <x v="6"/>
    <n v="6"/>
    <x v="1"/>
    <n v="99"/>
    <x v="1"/>
    <x v="155"/>
    <n v="99"/>
    <n v="1.6750505050505051"/>
    <n v="165.83"/>
    <n v="0.27917508417508419"/>
  </r>
  <r>
    <n v="5549"/>
    <x v="5307"/>
    <d v="2025-05-29T00:00:00"/>
    <x v="0"/>
    <x v="7"/>
    <x v="2"/>
    <s v="Unkown"/>
    <x v="0"/>
    <x v="1"/>
    <x v="2"/>
    <n v="6"/>
    <x v="1"/>
    <n v="199"/>
    <x v="1"/>
    <x v="127"/>
    <n v="199"/>
    <n v="1.5233668341708542"/>
    <n v="303.14999999999998"/>
    <n v="0.25389447236180901"/>
  </r>
  <r>
    <n v="5550"/>
    <x v="5308"/>
    <d v="2024-02-21T00:00:00"/>
    <x v="1"/>
    <x v="1"/>
    <x v="2"/>
    <s v="Unkown"/>
    <x v="0"/>
    <x v="2"/>
    <x v="0"/>
    <n v="4"/>
    <x v="1"/>
    <n v="999"/>
    <x v="1"/>
    <x v="119"/>
    <n v="999"/>
    <n v="0.20141141141141142"/>
    <n v="201.21"/>
    <n v="5.0352852852852854E-2"/>
  </r>
  <r>
    <n v="5551"/>
    <x v="5309"/>
    <d v="2024-04-24T00:00:00"/>
    <x v="1"/>
    <x v="2"/>
    <x v="1"/>
    <s v="Unkown"/>
    <x v="0"/>
    <x v="2"/>
    <x v="3"/>
    <n v="4"/>
    <x v="1"/>
    <n v="799"/>
    <x v="2"/>
    <x v="31"/>
    <n v="719.1"/>
    <n v="0.3241551939924906"/>
    <n v="259"/>
    <n v="9.0043109442358507E-2"/>
  </r>
  <r>
    <n v="5552"/>
    <x v="5310"/>
    <d v="2024-11-16T00:00:00"/>
    <x v="1"/>
    <x v="10"/>
    <x v="3"/>
    <s v="CUST1198"/>
    <x v="2"/>
    <x v="0"/>
    <x v="7"/>
    <n v="6"/>
    <x v="1"/>
    <n v="99"/>
    <x v="1"/>
    <x v="155"/>
    <n v="99"/>
    <n v="0.86676767676767674"/>
    <n v="85.81"/>
    <n v="0.14446127946127946"/>
  </r>
  <r>
    <n v="5553"/>
    <x v="5311"/>
    <d v="2024-05-01T00:00:00"/>
    <x v="1"/>
    <x v="7"/>
    <x v="0"/>
    <s v="Unkown"/>
    <x v="0"/>
    <x v="2"/>
    <x v="4"/>
    <n v="9"/>
    <x v="0"/>
    <n v="199"/>
    <x v="1"/>
    <x v="110"/>
    <n v="199"/>
    <n v="2.4034170854271357"/>
    <n v="478.28"/>
    <n v="0.26704634282523726"/>
  </r>
  <r>
    <n v="5554"/>
    <x v="5312"/>
    <d v="2025-09-05T00:00:00"/>
    <x v="0"/>
    <x v="3"/>
    <x v="3"/>
    <s v="Unkown"/>
    <x v="2"/>
    <x v="0"/>
    <x v="3"/>
    <n v="10"/>
    <x v="0"/>
    <n v="799"/>
    <x v="2"/>
    <x v="24"/>
    <n v="719.1"/>
    <n v="2.0926658322903631"/>
    <n v="1672.04"/>
    <n v="0.23251842581004031"/>
  </r>
  <r>
    <n v="5555"/>
    <x v="5313"/>
    <d v="2024-04-06T00:00:00"/>
    <x v="1"/>
    <x v="2"/>
    <x v="0"/>
    <s v="Unkown"/>
    <x v="0"/>
    <x v="0"/>
    <x v="2"/>
    <n v="10"/>
    <x v="0"/>
    <n v="299"/>
    <x v="3"/>
    <x v="263"/>
    <n v="254.15"/>
    <n v="1.1899665551839465"/>
    <n v="355.8"/>
    <n v="0.13999606531575842"/>
  </r>
  <r>
    <n v="5556"/>
    <x v="5314"/>
    <d v="2024-01-24T00:00:00"/>
    <x v="1"/>
    <x v="9"/>
    <x v="0"/>
    <s v="Unkown"/>
    <x v="2"/>
    <x v="1"/>
    <x v="7"/>
    <n v="4"/>
    <x v="1"/>
    <n v="99"/>
    <x v="2"/>
    <x v="17"/>
    <n v="89.1"/>
    <n v="1.0574747474747475"/>
    <n v="104.69"/>
    <n v="0.2937429854096521"/>
  </r>
  <r>
    <n v="5557"/>
    <x v="5315"/>
    <d v="2025-11-05T00:00:00"/>
    <x v="0"/>
    <x v="10"/>
    <x v="3"/>
    <s v="Unkown"/>
    <x v="0"/>
    <x v="2"/>
    <x v="0"/>
    <n v="1"/>
    <x v="2"/>
    <n v="299"/>
    <x v="1"/>
    <x v="124"/>
    <n v="299"/>
    <n v="0.12866220735785952"/>
    <n v="38.47"/>
    <n v="0.12866220735785952"/>
  </r>
  <r>
    <n v="5558"/>
    <x v="5316"/>
    <d v="2025-04-14T00:00:00"/>
    <x v="0"/>
    <x v="2"/>
    <x v="3"/>
    <s v="CUST2326"/>
    <x v="2"/>
    <x v="0"/>
    <x v="3"/>
    <n v="7"/>
    <x v="0"/>
    <n v="99"/>
    <x v="2"/>
    <x v="195"/>
    <n v="89.100000000000009"/>
    <n v="1.0403030303030303"/>
    <n v="102.99"/>
    <n v="0.1651274651274651"/>
  </r>
  <r>
    <n v="5559"/>
    <x v="5317"/>
    <d v="2025-06-18T00:00:00"/>
    <x v="0"/>
    <x v="0"/>
    <x v="0"/>
    <s v="Unkown"/>
    <x v="1"/>
    <x v="0"/>
    <x v="0"/>
    <n v="4"/>
    <x v="1"/>
    <n v="799"/>
    <x v="1"/>
    <x v="45"/>
    <n v="799"/>
    <n v="0.45605757196495617"/>
    <n v="364.39"/>
    <n v="0.11401439299123904"/>
  </r>
  <r>
    <n v="5560"/>
    <x v="5318"/>
    <d v="2024-08-17T00:00:00"/>
    <x v="1"/>
    <x v="5"/>
    <x v="3"/>
    <s v="Unkown"/>
    <x v="0"/>
    <x v="2"/>
    <x v="4"/>
    <n v="6"/>
    <x v="1"/>
    <n v="499"/>
    <x v="3"/>
    <x v="59"/>
    <n v="424.15000000000003"/>
    <n v="0.41152304609218437"/>
    <n v="205.35"/>
    <n v="8.0690793351408691E-2"/>
  </r>
  <r>
    <n v="5561"/>
    <x v="5319"/>
    <d v="2024-01-17T00:00:00"/>
    <x v="1"/>
    <x v="9"/>
    <x v="3"/>
    <s v="Unkown"/>
    <x v="2"/>
    <x v="0"/>
    <x v="2"/>
    <n v="7"/>
    <x v="0"/>
    <n v="99"/>
    <x v="1"/>
    <x v="36"/>
    <n v="99"/>
    <n v="0.9714141414141414"/>
    <n v="96.17"/>
    <n v="0.13877344877344877"/>
  </r>
  <r>
    <n v="5562"/>
    <x v="5320"/>
    <d v="2024-02-12T00:00:00"/>
    <x v="1"/>
    <x v="1"/>
    <x v="0"/>
    <s v="Unkown"/>
    <x v="1"/>
    <x v="0"/>
    <x v="3"/>
    <n v="7"/>
    <x v="0"/>
    <n v="299"/>
    <x v="1"/>
    <x v="198"/>
    <n v="299"/>
    <n v="1.0407023411371239"/>
    <n v="311.17"/>
    <n v="0.14867176301958912"/>
  </r>
  <r>
    <n v="5563"/>
    <x v="5321"/>
    <d v="2025-03-18T00:00:00"/>
    <x v="0"/>
    <x v="8"/>
    <x v="3"/>
    <s v="CUST1519"/>
    <x v="2"/>
    <x v="1"/>
    <x v="6"/>
    <n v="10"/>
    <x v="0"/>
    <n v="499"/>
    <x v="1"/>
    <x v="61"/>
    <n v="499"/>
    <n v="1.3537675350701401"/>
    <n v="675.53"/>
    <n v="0.13537675350701403"/>
  </r>
  <r>
    <n v="5564"/>
    <x v="5322"/>
    <d v="2025-09-24T00:00:00"/>
    <x v="0"/>
    <x v="3"/>
    <x v="3"/>
    <s v="Unkown"/>
    <x v="0"/>
    <x v="0"/>
    <x v="7"/>
    <n v="10"/>
    <x v="0"/>
    <n v="149"/>
    <x v="3"/>
    <x v="43"/>
    <n v="126.65"/>
    <n v="2.1942953020134226"/>
    <n v="326.95"/>
    <n v="0.25815238847216737"/>
  </r>
  <r>
    <n v="5565"/>
    <x v="5323"/>
    <d v="2025-10-07T00:00:00"/>
    <x v="0"/>
    <x v="11"/>
    <x v="3"/>
    <s v="Unkown"/>
    <x v="1"/>
    <x v="2"/>
    <x v="4"/>
    <n v="10"/>
    <x v="0"/>
    <n v="799"/>
    <x v="2"/>
    <x v="24"/>
    <n v="719.1"/>
    <n v="0.56201501877346682"/>
    <n v="449.05"/>
    <n v="6.2446113197051872E-2"/>
  </r>
  <r>
    <n v="5566"/>
    <x v="5324"/>
    <d v="2025-02-21T00:00:00"/>
    <x v="0"/>
    <x v="1"/>
    <x v="1"/>
    <s v="Unkown"/>
    <x v="1"/>
    <x v="0"/>
    <x v="7"/>
    <n v="10"/>
    <x v="0"/>
    <n v="799"/>
    <x v="3"/>
    <x v="254"/>
    <n v="679.15"/>
    <n v="0.58841051314142678"/>
    <n v="470.14"/>
    <n v="6.9224766251932565E-2"/>
  </r>
  <r>
    <n v="5567"/>
    <x v="5325"/>
    <d v="2025-05-14T00:00:00"/>
    <x v="0"/>
    <x v="7"/>
    <x v="3"/>
    <s v="Unkown"/>
    <x v="0"/>
    <x v="1"/>
    <x v="4"/>
    <n v="7"/>
    <x v="0"/>
    <n v="99"/>
    <x v="2"/>
    <x v="195"/>
    <n v="89.100000000000009"/>
    <n v="0.69484848484848494"/>
    <n v="68.790000000000006"/>
    <n v="0.11029341029341029"/>
  </r>
  <r>
    <n v="5568"/>
    <x v="5326"/>
    <d v="2025-10-24T00:00:00"/>
    <x v="0"/>
    <x v="11"/>
    <x v="0"/>
    <s v="Unkown"/>
    <x v="1"/>
    <x v="1"/>
    <x v="0"/>
    <n v="7"/>
    <x v="0"/>
    <n v="199"/>
    <x v="1"/>
    <x v="39"/>
    <n v="199"/>
    <n v="0.44944723618090449"/>
    <n v="89.44"/>
    <n v="6.4206748025843502E-2"/>
  </r>
  <r>
    <n v="5569"/>
    <x v="5327"/>
    <d v="2024-09-19T00:00:00"/>
    <x v="1"/>
    <x v="3"/>
    <x v="1"/>
    <s v="Unkown"/>
    <x v="0"/>
    <x v="1"/>
    <x v="7"/>
    <n v="4"/>
    <x v="1"/>
    <n v="499"/>
    <x v="3"/>
    <x v="139"/>
    <n v="424.15"/>
    <n v="0.75505010020040075"/>
    <n v="376.77"/>
    <n v="0.22207355888247082"/>
  </r>
  <r>
    <n v="5570"/>
    <x v="5328"/>
    <d v="2025-11-26T00:00:00"/>
    <x v="0"/>
    <x v="10"/>
    <x v="0"/>
    <s v="CUST1656"/>
    <x v="0"/>
    <x v="2"/>
    <x v="5"/>
    <n v="5"/>
    <x v="1"/>
    <n v="199"/>
    <x v="1"/>
    <x v="86"/>
    <n v="199"/>
    <n v="1.196683417085427"/>
    <n v="238.14"/>
    <n v="0.23933668341708542"/>
  </r>
  <r>
    <n v="5571"/>
    <x v="5329"/>
    <d v="2024-03-25T00:00:00"/>
    <x v="1"/>
    <x v="8"/>
    <x v="0"/>
    <s v="CUST2421"/>
    <x v="2"/>
    <x v="1"/>
    <x v="6"/>
    <n v="6"/>
    <x v="1"/>
    <n v="299"/>
    <x v="1"/>
    <x v="26"/>
    <n v="299"/>
    <n v="0.40234113712374581"/>
    <n v="120.3"/>
    <n v="6.7056856187290972E-2"/>
  </r>
  <r>
    <n v="5572"/>
    <x v="5330"/>
    <d v="2024-05-08T00:00:00"/>
    <x v="1"/>
    <x v="7"/>
    <x v="3"/>
    <s v="Unkown"/>
    <x v="0"/>
    <x v="1"/>
    <x v="3"/>
    <n v="3"/>
    <x v="2"/>
    <n v="199"/>
    <x v="2"/>
    <x v="168"/>
    <n v="179.1"/>
    <n v="0.44763819095477386"/>
    <n v="89.08"/>
    <n v="0.16579192257584219"/>
  </r>
  <r>
    <n v="5573"/>
    <x v="5331"/>
    <d v="2025-06-28T00:00:00"/>
    <x v="0"/>
    <x v="0"/>
    <x v="2"/>
    <s v="Unkown"/>
    <x v="1"/>
    <x v="2"/>
    <x v="3"/>
    <n v="2"/>
    <x v="2"/>
    <n v="149"/>
    <x v="2"/>
    <x v="52"/>
    <n v="134.1"/>
    <n v="0.24067114093959732"/>
    <n v="35.86"/>
    <n v="0.13370618941088741"/>
  </r>
  <r>
    <n v="5574"/>
    <x v="5332"/>
    <d v="2024-08-12T00:00:00"/>
    <x v="1"/>
    <x v="5"/>
    <x v="0"/>
    <s v="CUST1533"/>
    <x v="0"/>
    <x v="2"/>
    <x v="5"/>
    <n v="2"/>
    <x v="2"/>
    <n v="499"/>
    <x v="1"/>
    <x v="72"/>
    <n v="499"/>
    <n v="0.32827655310621245"/>
    <n v="163.81"/>
    <n v="0.16413827655310623"/>
  </r>
  <r>
    <n v="5575"/>
    <x v="5333"/>
    <d v="2024-05-08T00:00:00"/>
    <x v="1"/>
    <x v="7"/>
    <x v="1"/>
    <s v="CUST2569"/>
    <x v="0"/>
    <x v="2"/>
    <x v="7"/>
    <n v="7"/>
    <x v="0"/>
    <n v="499"/>
    <x v="3"/>
    <x v="37"/>
    <n v="424.15000000000003"/>
    <n v="1.0752905811623248"/>
    <n v="536.57000000000005"/>
    <n v="0.18072110607770162"/>
  </r>
  <r>
    <n v="5576"/>
    <x v="5334"/>
    <d v="2025-05-31T00:00:00"/>
    <x v="0"/>
    <x v="7"/>
    <x v="3"/>
    <s v="CUST1556"/>
    <x v="0"/>
    <x v="2"/>
    <x v="0"/>
    <n v="1"/>
    <x v="2"/>
    <n v="299"/>
    <x v="0"/>
    <x v="164"/>
    <n v="284.05"/>
    <n v="0.10468227424749164"/>
    <n v="31.3"/>
    <n v="0.11019186762893857"/>
  </r>
  <r>
    <n v="5577"/>
    <x v="5335"/>
    <d v="2024-05-17T00:00:00"/>
    <x v="1"/>
    <x v="7"/>
    <x v="2"/>
    <s v="Unkown"/>
    <x v="2"/>
    <x v="2"/>
    <x v="3"/>
    <n v="6"/>
    <x v="1"/>
    <n v="999"/>
    <x v="3"/>
    <x v="126"/>
    <n v="849.15"/>
    <n v="1.4137137137137137"/>
    <n v="1412.3"/>
    <n v="0.27719876739484584"/>
  </r>
  <r>
    <n v="5578"/>
    <x v="5336"/>
    <d v="2024-08-10T00:00:00"/>
    <x v="1"/>
    <x v="5"/>
    <x v="1"/>
    <s v="CUST1025"/>
    <x v="0"/>
    <x v="2"/>
    <x v="2"/>
    <n v="6"/>
    <x v="1"/>
    <n v="199"/>
    <x v="0"/>
    <x v="235"/>
    <n v="189.04999999999998"/>
    <n v="1.4657286432160805"/>
    <n v="291.68"/>
    <n v="0.25714537600282111"/>
  </r>
  <r>
    <n v="5579"/>
    <x v="5337"/>
    <d v="2024-12-14T00:00:00"/>
    <x v="1"/>
    <x v="6"/>
    <x v="1"/>
    <s v="CUST1145"/>
    <x v="0"/>
    <x v="0"/>
    <x v="2"/>
    <n v="10"/>
    <x v="0"/>
    <n v="199"/>
    <x v="1"/>
    <x v="12"/>
    <n v="199"/>
    <n v="2.7740703517587937"/>
    <n v="552.04"/>
    <n v="0.27740703517587939"/>
  </r>
  <r>
    <n v="5580"/>
    <x v="5338"/>
    <d v="2025-11-15T00:00:00"/>
    <x v="0"/>
    <x v="10"/>
    <x v="3"/>
    <s v="Unkown"/>
    <x v="2"/>
    <x v="2"/>
    <x v="6"/>
    <n v="7"/>
    <x v="0"/>
    <n v="299"/>
    <x v="0"/>
    <x v="215"/>
    <n v="284.05"/>
    <n v="0.46123745819397993"/>
    <n v="137.91"/>
    <n v="6.9359016269771423E-2"/>
  </r>
  <r>
    <n v="5581"/>
    <x v="5339"/>
    <d v="2025-07-30T00:00:00"/>
    <x v="0"/>
    <x v="4"/>
    <x v="0"/>
    <s v="Unkown"/>
    <x v="2"/>
    <x v="0"/>
    <x v="6"/>
    <n v="1"/>
    <x v="2"/>
    <n v="149"/>
    <x v="2"/>
    <x v="206"/>
    <n v="134.1"/>
    <n v="0.24234899328859061"/>
    <n v="36.11"/>
    <n v="0.26927665920954513"/>
  </r>
  <r>
    <n v="5582"/>
    <x v="5340"/>
    <d v="2024-01-23T00:00:00"/>
    <x v="1"/>
    <x v="9"/>
    <x v="3"/>
    <s v="Unkown"/>
    <x v="0"/>
    <x v="2"/>
    <x v="4"/>
    <n v="1"/>
    <x v="2"/>
    <n v="999"/>
    <x v="3"/>
    <x v="88"/>
    <n v="849.15"/>
    <n v="4.7447447447447444E-2"/>
    <n v="47.4"/>
    <n v="5.58205264087617E-2"/>
  </r>
  <r>
    <n v="5583"/>
    <x v="5341"/>
    <d v="2024-06-18T00:00:00"/>
    <x v="1"/>
    <x v="0"/>
    <x v="1"/>
    <s v="CUST2573"/>
    <x v="0"/>
    <x v="2"/>
    <x v="6"/>
    <n v="6"/>
    <x v="1"/>
    <n v="299"/>
    <x v="0"/>
    <x v="56"/>
    <n v="284.05"/>
    <n v="0.39735785953177261"/>
    <n v="118.81"/>
    <n v="6.9711905181012737E-2"/>
  </r>
  <r>
    <n v="5584"/>
    <x v="5342"/>
    <d v="2025-04-23T00:00:00"/>
    <x v="0"/>
    <x v="2"/>
    <x v="2"/>
    <s v="Unkown"/>
    <x v="0"/>
    <x v="1"/>
    <x v="3"/>
    <n v="10"/>
    <x v="0"/>
    <n v="999"/>
    <x v="3"/>
    <x v="62"/>
    <n v="849.15"/>
    <n v="2.4719719719719722"/>
    <n v="2469.5"/>
    <n v="0.29082023199670259"/>
  </r>
  <r>
    <n v="5585"/>
    <x v="5343"/>
    <d v="2025-08-25T00:00:00"/>
    <x v="0"/>
    <x v="5"/>
    <x v="0"/>
    <s v="CUST1778"/>
    <x v="0"/>
    <x v="2"/>
    <x v="0"/>
    <n v="5"/>
    <x v="1"/>
    <n v="199"/>
    <x v="1"/>
    <x v="86"/>
    <n v="199"/>
    <n v="0.60904522613065326"/>
    <n v="121.2"/>
    <n v="0.12180904522613066"/>
  </r>
  <r>
    <n v="5586"/>
    <x v="5344"/>
    <d v="2024-05-20T00:00:00"/>
    <x v="1"/>
    <x v="7"/>
    <x v="3"/>
    <s v="Unkown"/>
    <x v="0"/>
    <x v="0"/>
    <x v="2"/>
    <n v="1"/>
    <x v="2"/>
    <n v="799"/>
    <x v="1"/>
    <x v="14"/>
    <n v="799"/>
    <n v="0.20419274092615772"/>
    <n v="163.15"/>
    <n v="0.20419274092615772"/>
  </r>
  <r>
    <n v="5587"/>
    <x v="5345"/>
    <d v="2025-05-12T00:00:00"/>
    <x v="0"/>
    <x v="7"/>
    <x v="1"/>
    <s v="Unkown"/>
    <x v="0"/>
    <x v="2"/>
    <x v="5"/>
    <n v="5"/>
    <x v="1"/>
    <n v="499"/>
    <x v="0"/>
    <x v="129"/>
    <n v="474.05"/>
    <n v="0.93384769539078161"/>
    <n v="465.99"/>
    <n v="0.19659951481911192"/>
  </r>
  <r>
    <n v="5588"/>
    <x v="5346"/>
    <d v="2025-11-20T00:00:00"/>
    <x v="0"/>
    <x v="10"/>
    <x v="0"/>
    <s v="Unkown"/>
    <x v="0"/>
    <x v="2"/>
    <x v="7"/>
    <n v="6"/>
    <x v="1"/>
    <n v="999"/>
    <x v="3"/>
    <x v="126"/>
    <n v="849.15"/>
    <n v="0.64889889889889885"/>
    <n v="648.25"/>
    <n v="0.12723507821547039"/>
  </r>
  <r>
    <n v="5589"/>
    <x v="5347"/>
    <d v="2024-08-21T00:00:00"/>
    <x v="1"/>
    <x v="5"/>
    <x v="3"/>
    <s v="Unkown"/>
    <x v="0"/>
    <x v="0"/>
    <x v="4"/>
    <n v="10"/>
    <x v="0"/>
    <n v="149"/>
    <x v="2"/>
    <x v="34"/>
    <n v="134.1"/>
    <n v="2.5789932885906039"/>
    <n v="384.27"/>
    <n v="0.28655480984340043"/>
  </r>
  <r>
    <n v="5590"/>
    <x v="5348"/>
    <d v="2025-05-17T00:00:00"/>
    <x v="0"/>
    <x v="7"/>
    <x v="3"/>
    <s v="Unkown"/>
    <x v="0"/>
    <x v="0"/>
    <x v="6"/>
    <n v="5"/>
    <x v="1"/>
    <n v="799"/>
    <x v="3"/>
    <x v="222"/>
    <n v="679.15"/>
    <n v="0.99346683354192733"/>
    <n v="793.78"/>
    <n v="0.23375690200986526"/>
  </r>
  <r>
    <n v="5591"/>
    <x v="5349"/>
    <d v="2024-10-27T00:00:00"/>
    <x v="1"/>
    <x v="11"/>
    <x v="2"/>
    <s v="Unkown"/>
    <x v="2"/>
    <x v="1"/>
    <x v="7"/>
    <n v="3"/>
    <x v="2"/>
    <n v="199"/>
    <x v="2"/>
    <x v="168"/>
    <n v="179.1"/>
    <n v="0.66381909547738693"/>
    <n v="132.1"/>
    <n v="0.24585892425088407"/>
  </r>
  <r>
    <n v="5592"/>
    <x v="5350"/>
    <d v="2025-10-07T00:00:00"/>
    <x v="0"/>
    <x v="11"/>
    <x v="2"/>
    <s v="CUST2494"/>
    <x v="0"/>
    <x v="0"/>
    <x v="6"/>
    <n v="4"/>
    <x v="1"/>
    <n v="999"/>
    <x v="1"/>
    <x v="119"/>
    <n v="999"/>
    <n v="1.1610710710710712"/>
    <n v="1159.9100000000001"/>
    <n v="0.2902677677677678"/>
  </r>
  <r>
    <n v="5593"/>
    <x v="5351"/>
    <d v="2024-02-12T00:00:00"/>
    <x v="1"/>
    <x v="1"/>
    <x v="3"/>
    <s v="Unkown"/>
    <x v="0"/>
    <x v="2"/>
    <x v="0"/>
    <n v="6"/>
    <x v="1"/>
    <n v="199"/>
    <x v="0"/>
    <x v="235"/>
    <n v="189.04999999999998"/>
    <n v="0.53562814070351761"/>
    <n v="106.59"/>
    <n v="9.3969849246231169E-2"/>
  </r>
  <r>
    <n v="5594"/>
    <x v="5352"/>
    <d v="2025-04-02T00:00:00"/>
    <x v="0"/>
    <x v="2"/>
    <x v="3"/>
    <s v="CUST1526"/>
    <x v="2"/>
    <x v="0"/>
    <x v="1"/>
    <n v="5"/>
    <x v="1"/>
    <n v="199"/>
    <x v="2"/>
    <x v="50"/>
    <n v="179.1"/>
    <n v="1.0241206030150753"/>
    <n v="203.8"/>
    <n v="0.22758235622557232"/>
  </r>
  <r>
    <n v="5595"/>
    <x v="5353"/>
    <d v="2025-07-18T00:00:00"/>
    <x v="0"/>
    <x v="4"/>
    <x v="0"/>
    <s v="CUST1180"/>
    <x v="2"/>
    <x v="2"/>
    <x v="2"/>
    <n v="6"/>
    <x v="1"/>
    <n v="499"/>
    <x v="3"/>
    <x v="59"/>
    <n v="424.15000000000003"/>
    <n v="0.31004008016032064"/>
    <n v="154.71"/>
    <n v="6.079217258045503E-2"/>
  </r>
  <r>
    <n v="5596"/>
    <x v="5354"/>
    <d v="2025-01-06T00:00:00"/>
    <x v="0"/>
    <x v="9"/>
    <x v="0"/>
    <s v="CUST1638"/>
    <x v="2"/>
    <x v="2"/>
    <x v="0"/>
    <n v="6"/>
    <x v="1"/>
    <n v="499"/>
    <x v="0"/>
    <x v="209"/>
    <n v="474.05"/>
    <n v="0.58849699398797595"/>
    <n v="293.66000000000003"/>
    <n v="0.10324508666455719"/>
  </r>
  <r>
    <n v="5598"/>
    <x v="5355"/>
    <d v="2024-06-26T00:00:00"/>
    <x v="1"/>
    <x v="0"/>
    <x v="2"/>
    <s v="Unkown"/>
    <x v="1"/>
    <x v="2"/>
    <x v="1"/>
    <n v="7"/>
    <x v="0"/>
    <n v="199"/>
    <x v="1"/>
    <x v="39"/>
    <n v="199"/>
    <n v="1.6802512562814071"/>
    <n v="334.37"/>
    <n v="0.24003589375448672"/>
  </r>
  <r>
    <n v="5600"/>
    <x v="5356"/>
    <d v="2025-06-27T00:00:00"/>
    <x v="0"/>
    <x v="0"/>
    <x v="1"/>
    <s v="Unkown"/>
    <x v="0"/>
    <x v="2"/>
    <x v="0"/>
    <n v="7"/>
    <x v="0"/>
    <n v="199"/>
    <x v="3"/>
    <x v="94"/>
    <n v="169.15"/>
    <n v="1.3436683417085427"/>
    <n v="267.39"/>
    <n v="0.22582661205185592"/>
  </r>
  <r>
    <n v="5602"/>
    <x v="5357"/>
    <d v="2025-03-22T00:00:00"/>
    <x v="0"/>
    <x v="8"/>
    <x v="2"/>
    <s v="Unkown"/>
    <x v="1"/>
    <x v="2"/>
    <x v="1"/>
    <n v="2"/>
    <x v="2"/>
    <n v="799"/>
    <x v="2"/>
    <x v="71"/>
    <n v="719.1"/>
    <n v="0.25421777221526909"/>
    <n v="203.12"/>
    <n v="0.14123209567514949"/>
  </r>
  <r>
    <n v="5603"/>
    <x v="5358"/>
    <d v="2025-08-09T00:00:00"/>
    <x v="0"/>
    <x v="5"/>
    <x v="0"/>
    <s v="Unkown"/>
    <x v="2"/>
    <x v="2"/>
    <x v="4"/>
    <n v="7"/>
    <x v="0"/>
    <n v="799"/>
    <x v="1"/>
    <x v="199"/>
    <n v="799"/>
    <n v="1.8177722152690865"/>
    <n v="1452.4"/>
    <n v="0.25968174503844094"/>
  </r>
  <r>
    <n v="5604"/>
    <x v="5359"/>
    <d v="2025-11-01T00:00:00"/>
    <x v="0"/>
    <x v="10"/>
    <x v="0"/>
    <s v="Unkown"/>
    <x v="2"/>
    <x v="1"/>
    <x v="5"/>
    <n v="4"/>
    <x v="1"/>
    <n v="799"/>
    <x v="1"/>
    <x v="45"/>
    <n v="799"/>
    <n v="1.0952565707133917"/>
    <n v="875.11"/>
    <n v="0.27381414267834792"/>
  </r>
  <r>
    <n v="5605"/>
    <x v="5360"/>
    <d v="2025-06-20T00:00:00"/>
    <x v="0"/>
    <x v="0"/>
    <x v="0"/>
    <s v="CUST1723"/>
    <x v="0"/>
    <x v="0"/>
    <x v="4"/>
    <n v="4"/>
    <x v="1"/>
    <n v="199"/>
    <x v="2"/>
    <x v="173"/>
    <n v="179.1"/>
    <n v="0.28547738693467339"/>
    <n v="56.81"/>
    <n v="7.9299274148520379E-2"/>
  </r>
  <r>
    <n v="5606"/>
    <x v="5361"/>
    <d v="2024-02-24T00:00:00"/>
    <x v="1"/>
    <x v="1"/>
    <x v="1"/>
    <s v="Unkown"/>
    <x v="0"/>
    <x v="1"/>
    <x v="4"/>
    <n v="3"/>
    <x v="2"/>
    <n v="99"/>
    <x v="2"/>
    <x v="158"/>
    <n v="89.100000000000009"/>
    <n v="0.26252525252525249"/>
    <n v="25.99"/>
    <n v="9.7231575009352783E-2"/>
  </r>
  <r>
    <n v="5607"/>
    <x v="5362"/>
    <d v="2025-11-18T00:00:00"/>
    <x v="0"/>
    <x v="10"/>
    <x v="0"/>
    <s v="Unkown"/>
    <x v="1"/>
    <x v="1"/>
    <x v="4"/>
    <n v="3"/>
    <x v="2"/>
    <n v="499"/>
    <x v="2"/>
    <x v="55"/>
    <n v="449.09999999999997"/>
    <n v="0.35198396793587172"/>
    <n v="175.64"/>
    <n v="0.13036443256884139"/>
  </r>
  <r>
    <n v="5608"/>
    <x v="5363"/>
    <d v="2025-02-12T00:00:00"/>
    <x v="0"/>
    <x v="1"/>
    <x v="2"/>
    <s v="Unkown"/>
    <x v="1"/>
    <x v="2"/>
    <x v="6"/>
    <n v="1"/>
    <x v="2"/>
    <n v="99"/>
    <x v="1"/>
    <x v="111"/>
    <n v="99"/>
    <n v="0.11666666666666667"/>
    <n v="11.55"/>
    <n v="0.11666666666666667"/>
  </r>
  <r>
    <n v="5609"/>
    <x v="5364"/>
    <d v="2025-09-21T00:00:00"/>
    <x v="0"/>
    <x v="3"/>
    <x v="2"/>
    <s v="Unkown"/>
    <x v="1"/>
    <x v="0"/>
    <x v="2"/>
    <n v="7"/>
    <x v="0"/>
    <n v="499"/>
    <x v="1"/>
    <x v="69"/>
    <n v="499"/>
    <n v="0.60661322645290583"/>
    <n v="302.7"/>
    <n v="8.6659032350415111E-2"/>
  </r>
  <r>
    <n v="5610"/>
    <x v="5365"/>
    <d v="2025-05-15T00:00:00"/>
    <x v="0"/>
    <x v="7"/>
    <x v="1"/>
    <s v="CUST1064"/>
    <x v="0"/>
    <x v="1"/>
    <x v="4"/>
    <n v="8"/>
    <x v="0"/>
    <n v="99"/>
    <x v="2"/>
    <x v="149"/>
    <n v="89.1"/>
    <n v="1.0905050505050504"/>
    <n v="107.96"/>
    <n v="0.15145903479236814"/>
  </r>
  <r>
    <n v="5611"/>
    <x v="5366"/>
    <d v="2025-10-22T00:00:00"/>
    <x v="0"/>
    <x v="11"/>
    <x v="0"/>
    <s v="CUST1989"/>
    <x v="0"/>
    <x v="1"/>
    <x v="2"/>
    <n v="6"/>
    <x v="1"/>
    <n v="999"/>
    <x v="2"/>
    <x v="201"/>
    <n v="899.1"/>
    <n v="0.87782782782782787"/>
    <n v="876.95"/>
    <n v="0.16256070885700516"/>
  </r>
  <r>
    <n v="5612"/>
    <x v="5367"/>
    <d v="2025-07-06T00:00:00"/>
    <x v="0"/>
    <x v="4"/>
    <x v="3"/>
    <s v="Unkown"/>
    <x v="2"/>
    <x v="1"/>
    <x v="7"/>
    <n v="2"/>
    <x v="2"/>
    <n v="299"/>
    <x v="2"/>
    <x v="159"/>
    <n v="269.10000000000002"/>
    <n v="0.33658862876254181"/>
    <n v="100.64"/>
    <n v="0.18699368264585656"/>
  </r>
  <r>
    <n v="5613"/>
    <x v="5368"/>
    <d v="2025-10-21T00:00:00"/>
    <x v="0"/>
    <x v="11"/>
    <x v="0"/>
    <s v="CUST2031"/>
    <x v="1"/>
    <x v="1"/>
    <x v="6"/>
    <n v="8"/>
    <x v="0"/>
    <n v="299"/>
    <x v="1"/>
    <x v="35"/>
    <n v="299"/>
    <n v="2.0181270903010033"/>
    <n v="603.41999999999996"/>
    <n v="0.25226588628762542"/>
  </r>
  <r>
    <n v="5614"/>
    <x v="5369"/>
    <d v="2024-06-19T00:00:00"/>
    <x v="1"/>
    <x v="0"/>
    <x v="1"/>
    <s v="CUST2417"/>
    <x v="2"/>
    <x v="0"/>
    <x v="1"/>
    <n v="7"/>
    <x v="0"/>
    <n v="799"/>
    <x v="3"/>
    <x v="53"/>
    <n v="679.15"/>
    <n v="1.2929286608260324"/>
    <n v="1033.05"/>
    <n v="0.21729893459261049"/>
  </r>
  <r>
    <n v="5615"/>
    <x v="5370"/>
    <d v="2024-07-26T00:00:00"/>
    <x v="1"/>
    <x v="4"/>
    <x v="3"/>
    <s v="Unkown"/>
    <x v="0"/>
    <x v="2"/>
    <x v="2"/>
    <n v="4"/>
    <x v="1"/>
    <n v="999"/>
    <x v="1"/>
    <x v="119"/>
    <n v="999"/>
    <n v="0.48813813813813811"/>
    <n v="487.65"/>
    <n v="0.12203453453453453"/>
  </r>
  <r>
    <n v="5616"/>
    <x v="5371"/>
    <d v="2024-10-20T00:00:00"/>
    <x v="1"/>
    <x v="11"/>
    <x v="3"/>
    <s v="Unkown"/>
    <x v="1"/>
    <x v="0"/>
    <x v="0"/>
    <n v="5"/>
    <x v="1"/>
    <n v="299"/>
    <x v="3"/>
    <x v="95"/>
    <n v="254.15"/>
    <n v="0.44321070234113713"/>
    <n v="132.52000000000001"/>
    <n v="0.1042848711390911"/>
  </r>
  <r>
    <n v="5617"/>
    <x v="5372"/>
    <d v="2024-03-19T00:00:00"/>
    <x v="1"/>
    <x v="8"/>
    <x v="0"/>
    <s v="Unkown"/>
    <x v="0"/>
    <x v="2"/>
    <x v="5"/>
    <n v="8"/>
    <x v="0"/>
    <n v="299"/>
    <x v="3"/>
    <x v="144"/>
    <n v="254.15"/>
    <n v="0.71341137123745824"/>
    <n v="213.31"/>
    <n v="0.10491343694668502"/>
  </r>
  <r>
    <n v="5618"/>
    <x v="5373"/>
    <d v="2024-03-22T00:00:00"/>
    <x v="1"/>
    <x v="8"/>
    <x v="0"/>
    <s v="Unkown"/>
    <x v="2"/>
    <x v="0"/>
    <x v="7"/>
    <n v="9"/>
    <x v="0"/>
    <n v="199"/>
    <x v="3"/>
    <x v="145"/>
    <n v="169.14999999999998"/>
    <n v="1.1682412060301508"/>
    <n v="232.48"/>
    <n v="0.15271126876211122"/>
  </r>
  <r>
    <n v="5619"/>
    <x v="5374"/>
    <d v="2024-12-19T00:00:00"/>
    <x v="1"/>
    <x v="6"/>
    <x v="0"/>
    <s v="Unkown"/>
    <x v="0"/>
    <x v="0"/>
    <x v="6"/>
    <n v="4"/>
    <x v="1"/>
    <n v="199"/>
    <x v="1"/>
    <x v="1"/>
    <n v="199"/>
    <n v="0.42969849246231157"/>
    <n v="85.51"/>
    <n v="0.10742462311557789"/>
  </r>
  <r>
    <n v="5620"/>
    <x v="5375"/>
    <d v="2025-02-08T00:00:00"/>
    <x v="0"/>
    <x v="1"/>
    <x v="0"/>
    <s v="CUST1154"/>
    <x v="0"/>
    <x v="2"/>
    <x v="5"/>
    <n v="9"/>
    <x v="0"/>
    <n v="799"/>
    <x v="3"/>
    <x v="221"/>
    <n v="679.15000000000009"/>
    <n v="0.5862202753441802"/>
    <n v="468.39"/>
    <n v="7.6630101352180416E-2"/>
  </r>
  <r>
    <n v="5621"/>
    <x v="5376"/>
    <d v="2024-11-30T00:00:00"/>
    <x v="1"/>
    <x v="10"/>
    <x v="3"/>
    <s v="Unkown"/>
    <x v="2"/>
    <x v="2"/>
    <x v="3"/>
    <n v="2"/>
    <x v="2"/>
    <n v="99"/>
    <x v="1"/>
    <x v="99"/>
    <n v="99"/>
    <n v="0.52181818181818174"/>
    <n v="51.66"/>
    <n v="0.26090909090909087"/>
  </r>
  <r>
    <n v="5622"/>
    <x v="5377"/>
    <d v="2024-11-20T00:00:00"/>
    <x v="1"/>
    <x v="10"/>
    <x v="1"/>
    <s v="Unkown"/>
    <x v="0"/>
    <x v="0"/>
    <x v="7"/>
    <n v="8"/>
    <x v="0"/>
    <n v="99"/>
    <x v="2"/>
    <x v="149"/>
    <n v="89.1"/>
    <n v="2.1004040404040403"/>
    <n v="207.94"/>
    <n v="0.29172278338945007"/>
  </r>
  <r>
    <n v="5623"/>
    <x v="5378"/>
    <d v="2025-10-21T00:00:00"/>
    <x v="0"/>
    <x v="11"/>
    <x v="3"/>
    <s v="CUST2086"/>
    <x v="2"/>
    <x v="1"/>
    <x v="7"/>
    <n v="7"/>
    <x v="0"/>
    <n v="299"/>
    <x v="1"/>
    <x v="198"/>
    <n v="299"/>
    <n v="1.8368227424749166"/>
    <n v="549.21"/>
    <n v="0.26240324892498806"/>
  </r>
  <r>
    <n v="5624"/>
    <x v="5379"/>
    <d v="2024-10-28T00:00:00"/>
    <x v="1"/>
    <x v="11"/>
    <x v="0"/>
    <s v="Unkown"/>
    <x v="0"/>
    <x v="2"/>
    <x v="1"/>
    <n v="3"/>
    <x v="2"/>
    <n v="199"/>
    <x v="0"/>
    <x v="114"/>
    <n v="189.04999999999998"/>
    <n v="0.23025125628140702"/>
    <n v="45.82"/>
    <n v="8.0789914484704226E-2"/>
  </r>
  <r>
    <n v="5625"/>
    <x v="5380"/>
    <d v="2024-09-22T00:00:00"/>
    <x v="1"/>
    <x v="3"/>
    <x v="3"/>
    <s v="Unkown"/>
    <x v="2"/>
    <x v="0"/>
    <x v="5"/>
    <n v="8"/>
    <x v="0"/>
    <n v="199"/>
    <x v="1"/>
    <x v="128"/>
    <n v="199"/>
    <n v="1.1339698492462311"/>
    <n v="225.66"/>
    <n v="0.14174623115577889"/>
  </r>
  <r>
    <n v="5626"/>
    <x v="5381"/>
    <d v="2024-01-12T00:00:00"/>
    <x v="1"/>
    <x v="9"/>
    <x v="0"/>
    <s v="Unkown"/>
    <x v="0"/>
    <x v="1"/>
    <x v="2"/>
    <n v="4"/>
    <x v="1"/>
    <n v="149"/>
    <x v="2"/>
    <x v="255"/>
    <n v="134.1"/>
    <n v="0.46671140939597322"/>
    <n v="69.540000000000006"/>
    <n v="0.12964205816554811"/>
  </r>
  <r>
    <n v="5627"/>
    <x v="5382"/>
    <d v="2025-08-21T00:00:00"/>
    <x v="0"/>
    <x v="5"/>
    <x v="1"/>
    <s v="CUST1632"/>
    <x v="1"/>
    <x v="2"/>
    <x v="7"/>
    <n v="2"/>
    <x v="2"/>
    <n v="149"/>
    <x v="0"/>
    <x v="243"/>
    <n v="141.55000000000001"/>
    <n v="0.44335570469798657"/>
    <n v="66.06"/>
    <n v="0.2333451077357824"/>
  </r>
  <r>
    <n v="5628"/>
    <x v="5383"/>
    <d v="2024-05-13T00:00:00"/>
    <x v="1"/>
    <x v="7"/>
    <x v="0"/>
    <s v="CUST1565"/>
    <x v="1"/>
    <x v="0"/>
    <x v="3"/>
    <n v="1"/>
    <x v="2"/>
    <n v="99"/>
    <x v="0"/>
    <x v="150"/>
    <n v="94.05"/>
    <n v="0.24828282828282827"/>
    <n v="24.58"/>
    <n v="0.26135034556087189"/>
  </r>
  <r>
    <n v="5629"/>
    <x v="5384"/>
    <d v="2024-12-04T00:00:00"/>
    <x v="1"/>
    <x v="6"/>
    <x v="2"/>
    <s v="Unkown"/>
    <x v="1"/>
    <x v="1"/>
    <x v="7"/>
    <n v="3"/>
    <x v="2"/>
    <n v="199"/>
    <x v="0"/>
    <x v="114"/>
    <n v="189.04999999999998"/>
    <n v="0.67050251256281412"/>
    <n v="133.43"/>
    <n v="0.23526403949572425"/>
  </r>
  <r>
    <n v="5630"/>
    <x v="5385"/>
    <d v="2024-01-05T00:00:00"/>
    <x v="1"/>
    <x v="9"/>
    <x v="0"/>
    <s v="CUST2037"/>
    <x v="2"/>
    <x v="0"/>
    <x v="4"/>
    <n v="8"/>
    <x v="0"/>
    <n v="149"/>
    <x v="1"/>
    <x v="237"/>
    <n v="149"/>
    <n v="1.4892617449664429"/>
    <n v="221.9"/>
    <n v="0.18615771812080537"/>
  </r>
  <r>
    <n v="5631"/>
    <x v="5386"/>
    <d v="2024-08-05T00:00:00"/>
    <x v="1"/>
    <x v="5"/>
    <x v="3"/>
    <s v="Unkown"/>
    <x v="1"/>
    <x v="2"/>
    <x v="6"/>
    <n v="4"/>
    <x v="1"/>
    <n v="499"/>
    <x v="1"/>
    <x v="224"/>
    <n v="499"/>
    <n v="1.1532865731462927"/>
    <n v="575.49"/>
    <n v="0.28832164328657317"/>
  </r>
  <r>
    <n v="5632"/>
    <x v="5387"/>
    <d v="2025-11-06T00:00:00"/>
    <x v="0"/>
    <x v="10"/>
    <x v="2"/>
    <s v="CUST2215"/>
    <x v="0"/>
    <x v="2"/>
    <x v="4"/>
    <n v="5"/>
    <x v="1"/>
    <n v="799"/>
    <x v="1"/>
    <x v="100"/>
    <n v="799"/>
    <n v="1.0349061326658322"/>
    <n v="826.89"/>
    <n v="0.20698122653316645"/>
  </r>
  <r>
    <n v="5634"/>
    <x v="5388"/>
    <d v="2025-02-01T00:00:00"/>
    <x v="0"/>
    <x v="1"/>
    <x v="2"/>
    <s v="CUST1588"/>
    <x v="0"/>
    <x v="0"/>
    <x v="3"/>
    <n v="9"/>
    <x v="0"/>
    <n v="299"/>
    <x v="3"/>
    <x v="152"/>
    <n v="254.14999999999998"/>
    <n v="0.62043478260869567"/>
    <n v="185.51"/>
    <n v="8.1102585961921006E-2"/>
  </r>
  <r>
    <n v="5635"/>
    <x v="5389"/>
    <d v="2024-11-10T00:00:00"/>
    <x v="1"/>
    <x v="10"/>
    <x v="2"/>
    <s v="Unkown"/>
    <x v="2"/>
    <x v="0"/>
    <x v="3"/>
    <n v="2"/>
    <x v="2"/>
    <n v="99"/>
    <x v="3"/>
    <x v="113"/>
    <n v="84.15"/>
    <n v="0.17444444444444443"/>
    <n v="17.27"/>
    <n v="0.10261437908496732"/>
  </r>
  <r>
    <n v="5636"/>
    <x v="5390"/>
    <d v="2025-04-07T00:00:00"/>
    <x v="0"/>
    <x v="2"/>
    <x v="0"/>
    <s v="Unkown"/>
    <x v="2"/>
    <x v="2"/>
    <x v="6"/>
    <n v="8"/>
    <x v="0"/>
    <n v="149"/>
    <x v="1"/>
    <x v="237"/>
    <n v="149"/>
    <n v="1.5180536912751679"/>
    <n v="226.19"/>
    <n v="0.18975671140939598"/>
  </r>
  <r>
    <n v="5637"/>
    <x v="5391"/>
    <d v="2024-04-27T00:00:00"/>
    <x v="1"/>
    <x v="2"/>
    <x v="3"/>
    <s v="CUST2182"/>
    <x v="1"/>
    <x v="2"/>
    <x v="6"/>
    <n v="7"/>
    <x v="0"/>
    <n v="99"/>
    <x v="3"/>
    <x v="79"/>
    <n v="84.149999999999991"/>
    <n v="0.74555555555555553"/>
    <n v="73.81"/>
    <n v="0.12530345471521945"/>
  </r>
  <r>
    <n v="5638"/>
    <x v="5392"/>
    <d v="2025-05-22T00:00:00"/>
    <x v="0"/>
    <x v="7"/>
    <x v="0"/>
    <s v="CUST1504"/>
    <x v="2"/>
    <x v="1"/>
    <x v="3"/>
    <n v="9"/>
    <x v="0"/>
    <n v="99"/>
    <x v="3"/>
    <x v="147"/>
    <n v="84.15"/>
    <n v="2.1695959595959593"/>
    <n v="214.79"/>
    <n v="0.28360731497986397"/>
  </r>
  <r>
    <n v="5639"/>
    <x v="5393"/>
    <d v="2024-12-31T00:00:00"/>
    <x v="1"/>
    <x v="6"/>
    <x v="1"/>
    <s v="Unkown"/>
    <x v="0"/>
    <x v="0"/>
    <x v="0"/>
    <n v="6"/>
    <x v="1"/>
    <n v="199"/>
    <x v="2"/>
    <x v="240"/>
    <n v="179.1"/>
    <n v="0.28150753768844222"/>
    <n v="56.02"/>
    <n v="5.2131025497859675E-2"/>
  </r>
  <r>
    <n v="5640"/>
    <x v="5394"/>
    <d v="2025-09-21T00:00:00"/>
    <x v="0"/>
    <x v="3"/>
    <x v="2"/>
    <s v="CUST2120"/>
    <x v="2"/>
    <x v="2"/>
    <x v="2"/>
    <n v="9"/>
    <x v="0"/>
    <n v="199"/>
    <x v="1"/>
    <x v="110"/>
    <n v="199"/>
    <n v="0.60241206030150751"/>
    <n v="119.88"/>
    <n v="6.6934673366834174E-2"/>
  </r>
  <r>
    <n v="5641"/>
    <x v="5395"/>
    <d v="2025-02-20T00:00:00"/>
    <x v="0"/>
    <x v="1"/>
    <x v="1"/>
    <s v="Unkown"/>
    <x v="1"/>
    <x v="1"/>
    <x v="7"/>
    <n v="7"/>
    <x v="0"/>
    <n v="799"/>
    <x v="0"/>
    <x v="42"/>
    <n v="759.05000000000007"/>
    <n v="0.85152690863579472"/>
    <n v="680.37"/>
    <n v="0.12804915919335258"/>
  </r>
  <r>
    <n v="5642"/>
    <x v="5396"/>
    <d v="2025-04-12T00:00:00"/>
    <x v="0"/>
    <x v="2"/>
    <x v="0"/>
    <s v="Unkown"/>
    <x v="0"/>
    <x v="2"/>
    <x v="4"/>
    <n v="8"/>
    <x v="0"/>
    <n v="199"/>
    <x v="1"/>
    <x v="128"/>
    <n v="199"/>
    <n v="0.74386934673366834"/>
    <n v="148.03"/>
    <n v="9.2983668341708542E-2"/>
  </r>
  <r>
    <n v="5643"/>
    <x v="5397"/>
    <d v="2024-08-10T00:00:00"/>
    <x v="1"/>
    <x v="5"/>
    <x v="0"/>
    <s v="CUST2287"/>
    <x v="1"/>
    <x v="2"/>
    <x v="6"/>
    <n v="6"/>
    <x v="1"/>
    <n v="299"/>
    <x v="1"/>
    <x v="26"/>
    <n v="299"/>
    <n v="1.3257190635451506"/>
    <n v="396.39"/>
    <n v="0.22095317725752509"/>
  </r>
  <r>
    <n v="5644"/>
    <x v="5398"/>
    <d v="2025-02-11T00:00:00"/>
    <x v="0"/>
    <x v="1"/>
    <x v="0"/>
    <s v="CUST1237"/>
    <x v="2"/>
    <x v="2"/>
    <x v="0"/>
    <n v="7"/>
    <x v="0"/>
    <n v="149"/>
    <x v="0"/>
    <x v="189"/>
    <n v="141.55000000000001"/>
    <n v="0.62926174496644294"/>
    <n v="93.76"/>
    <n v="9.4625826310743302E-2"/>
  </r>
  <r>
    <n v="5645"/>
    <x v="5399"/>
    <d v="2024-02-29T00:00:00"/>
    <x v="1"/>
    <x v="1"/>
    <x v="0"/>
    <s v="Unkown"/>
    <x v="1"/>
    <x v="0"/>
    <x v="2"/>
    <n v="2"/>
    <x v="2"/>
    <n v="799"/>
    <x v="2"/>
    <x v="71"/>
    <n v="719.1"/>
    <n v="0.24434292866082602"/>
    <n v="195.23"/>
    <n v="0.13574607147823667"/>
  </r>
  <r>
    <n v="5647"/>
    <x v="5400"/>
    <d v="2024-12-20T00:00:00"/>
    <x v="1"/>
    <x v="6"/>
    <x v="3"/>
    <s v="CUST2484"/>
    <x v="2"/>
    <x v="0"/>
    <x v="2"/>
    <n v="3"/>
    <x v="2"/>
    <n v="149"/>
    <x v="1"/>
    <x v="11"/>
    <n v="149"/>
    <n v="0.20785234899328858"/>
    <n v="30.97"/>
    <n v="6.9284116331096199E-2"/>
  </r>
  <r>
    <n v="5648"/>
    <x v="5401"/>
    <d v="2025-11-12T00:00:00"/>
    <x v="0"/>
    <x v="10"/>
    <x v="0"/>
    <s v="Unkown"/>
    <x v="1"/>
    <x v="0"/>
    <x v="1"/>
    <n v="5"/>
    <x v="1"/>
    <n v="149"/>
    <x v="0"/>
    <x v="97"/>
    <n v="141.55000000000001"/>
    <n v="0.5057718120805369"/>
    <n v="75.36"/>
    <n v="0.10647827622748146"/>
  </r>
  <r>
    <n v="5649"/>
    <x v="5402"/>
    <d v="2024-03-16T00:00:00"/>
    <x v="1"/>
    <x v="8"/>
    <x v="1"/>
    <s v="Unkown"/>
    <x v="1"/>
    <x v="1"/>
    <x v="4"/>
    <n v="5"/>
    <x v="1"/>
    <n v="99"/>
    <x v="1"/>
    <x v="80"/>
    <n v="99"/>
    <n v="0.95666666666666655"/>
    <n v="94.71"/>
    <n v="0.19133333333333333"/>
  </r>
  <r>
    <n v="5650"/>
    <x v="5403"/>
    <d v="2024-09-12T00:00:00"/>
    <x v="1"/>
    <x v="3"/>
    <x v="1"/>
    <s v="Unkown"/>
    <x v="1"/>
    <x v="2"/>
    <x v="1"/>
    <n v="8"/>
    <x v="0"/>
    <n v="499"/>
    <x v="1"/>
    <x v="30"/>
    <n v="499"/>
    <n v="1.6237074148296593"/>
    <n v="810.23"/>
    <n v="0.20296342685370741"/>
  </r>
  <r>
    <n v="5651"/>
    <x v="5404"/>
    <d v="2025-11-14T00:00:00"/>
    <x v="0"/>
    <x v="10"/>
    <x v="2"/>
    <s v="CUST1249"/>
    <x v="0"/>
    <x v="2"/>
    <x v="3"/>
    <n v="8"/>
    <x v="0"/>
    <n v="99"/>
    <x v="3"/>
    <x v="207"/>
    <n v="84.15"/>
    <n v="0.64080808080808083"/>
    <n v="63.44"/>
    <n v="9.4236482471776586E-2"/>
  </r>
  <r>
    <n v="5652"/>
    <x v="5405"/>
    <d v="2025-02-17T00:00:00"/>
    <x v="0"/>
    <x v="1"/>
    <x v="0"/>
    <s v="Unkown"/>
    <x v="1"/>
    <x v="1"/>
    <x v="7"/>
    <n v="5"/>
    <x v="1"/>
    <n v="299"/>
    <x v="1"/>
    <x v="77"/>
    <n v="299"/>
    <n v="1.07"/>
    <n v="319.93"/>
    <n v="0.214"/>
  </r>
  <r>
    <n v="5653"/>
    <x v="5406"/>
    <d v="2025-01-30T00:00:00"/>
    <x v="0"/>
    <x v="9"/>
    <x v="0"/>
    <s v="Unkown"/>
    <x v="1"/>
    <x v="1"/>
    <x v="3"/>
    <n v="1"/>
    <x v="2"/>
    <n v="99"/>
    <x v="1"/>
    <x v="111"/>
    <n v="99"/>
    <n v="0.28949494949494947"/>
    <n v="28.66"/>
    <n v="0.28949494949494947"/>
  </r>
  <r>
    <n v="5654"/>
    <x v="5407"/>
    <d v="2025-07-10T00:00:00"/>
    <x v="0"/>
    <x v="4"/>
    <x v="1"/>
    <s v="Unkown"/>
    <x v="0"/>
    <x v="1"/>
    <x v="7"/>
    <n v="1"/>
    <x v="2"/>
    <n v="149"/>
    <x v="2"/>
    <x v="206"/>
    <n v="134.1"/>
    <n v="8.3221476510067116E-2"/>
    <n v="12.4"/>
    <n v="9.2468307233407918E-2"/>
  </r>
  <r>
    <n v="5655"/>
    <x v="5408"/>
    <d v="2024-08-05T00:00:00"/>
    <x v="1"/>
    <x v="5"/>
    <x v="0"/>
    <s v="CUST1608"/>
    <x v="0"/>
    <x v="0"/>
    <x v="7"/>
    <n v="4"/>
    <x v="1"/>
    <n v="999"/>
    <x v="2"/>
    <x v="16"/>
    <n v="899.1"/>
    <n v="0.36366366366366365"/>
    <n v="363.3"/>
    <n v="0.10101768435101768"/>
  </r>
  <r>
    <n v="5656"/>
    <x v="5409"/>
    <d v="2024-01-16T00:00:00"/>
    <x v="1"/>
    <x v="9"/>
    <x v="0"/>
    <s v="CUST1482"/>
    <x v="1"/>
    <x v="0"/>
    <x v="5"/>
    <n v="1"/>
    <x v="2"/>
    <n v="299"/>
    <x v="1"/>
    <x v="124"/>
    <n v="299"/>
    <n v="5.2207357859531768E-2"/>
    <n v="15.61"/>
    <n v="5.2207357859531768E-2"/>
  </r>
  <r>
    <n v="5657"/>
    <x v="5410"/>
    <d v="2024-12-17T00:00:00"/>
    <x v="1"/>
    <x v="6"/>
    <x v="1"/>
    <s v="Unkown"/>
    <x v="0"/>
    <x v="2"/>
    <x v="5"/>
    <n v="8"/>
    <x v="0"/>
    <n v="149"/>
    <x v="1"/>
    <x v="237"/>
    <n v="149"/>
    <n v="1.0321476510067114"/>
    <n v="153.79"/>
    <n v="0.12901845637583892"/>
  </r>
  <r>
    <n v="5658"/>
    <x v="5411"/>
    <d v="2024-03-12T00:00:00"/>
    <x v="1"/>
    <x v="8"/>
    <x v="2"/>
    <s v="Unkown"/>
    <x v="1"/>
    <x v="0"/>
    <x v="7"/>
    <n v="6"/>
    <x v="1"/>
    <n v="999"/>
    <x v="2"/>
    <x v="201"/>
    <n v="899.1"/>
    <n v="1.1863063063063062"/>
    <n v="1185.1199999999999"/>
    <n v="0.21968635301968631"/>
  </r>
  <r>
    <n v="5659"/>
    <x v="5412"/>
    <d v="2024-04-09T00:00:00"/>
    <x v="1"/>
    <x v="2"/>
    <x v="0"/>
    <s v="Unkown"/>
    <x v="1"/>
    <x v="2"/>
    <x v="3"/>
    <n v="9"/>
    <x v="0"/>
    <n v="799"/>
    <x v="2"/>
    <x v="118"/>
    <n v="719.09999999999991"/>
    <n v="0.79449311639549436"/>
    <n v="634.79999999999995"/>
    <n v="9.8085569925369667E-2"/>
  </r>
  <r>
    <n v="5660"/>
    <x v="5413"/>
    <d v="2024-03-21T00:00:00"/>
    <x v="1"/>
    <x v="8"/>
    <x v="3"/>
    <s v="CUST1451"/>
    <x v="0"/>
    <x v="1"/>
    <x v="6"/>
    <n v="9"/>
    <x v="0"/>
    <n v="299"/>
    <x v="3"/>
    <x v="152"/>
    <n v="254.14999999999998"/>
    <n v="1.3207023411371237"/>
    <n v="394.89"/>
    <n v="0.17264082890681356"/>
  </r>
  <r>
    <n v="5661"/>
    <x v="5414"/>
    <d v="2024-02-24T00:00:00"/>
    <x v="1"/>
    <x v="1"/>
    <x v="1"/>
    <s v="CUST1753"/>
    <x v="1"/>
    <x v="0"/>
    <x v="3"/>
    <n v="9"/>
    <x v="0"/>
    <n v="99"/>
    <x v="0"/>
    <x v="244"/>
    <n v="94.050000000000011"/>
    <n v="0.51929292929292925"/>
    <n v="51.41"/>
    <n v="6.0736015121980028E-2"/>
  </r>
  <r>
    <n v="5662"/>
    <x v="5415"/>
    <d v="2025-02-13T00:00:00"/>
    <x v="0"/>
    <x v="1"/>
    <x v="0"/>
    <s v="CUST2671"/>
    <x v="1"/>
    <x v="2"/>
    <x v="2"/>
    <n v="4"/>
    <x v="1"/>
    <n v="99"/>
    <x v="3"/>
    <x v="190"/>
    <n v="84.15"/>
    <n v="0.59101010101010099"/>
    <n v="58.51"/>
    <n v="0.17382650029708852"/>
  </r>
  <r>
    <n v="5663"/>
    <x v="5416"/>
    <d v="2024-07-16T00:00:00"/>
    <x v="1"/>
    <x v="4"/>
    <x v="3"/>
    <s v="CUST1338"/>
    <x v="2"/>
    <x v="1"/>
    <x v="5"/>
    <n v="1"/>
    <x v="2"/>
    <n v="299"/>
    <x v="1"/>
    <x v="124"/>
    <n v="299"/>
    <n v="0.18933110367892977"/>
    <n v="56.61"/>
    <n v="0.18933110367892977"/>
  </r>
  <r>
    <n v="5664"/>
    <x v="5417"/>
    <d v="2025-01-08T00:00:00"/>
    <x v="0"/>
    <x v="9"/>
    <x v="0"/>
    <s v="Unkown"/>
    <x v="0"/>
    <x v="1"/>
    <x v="7"/>
    <n v="10"/>
    <x v="0"/>
    <n v="799"/>
    <x v="0"/>
    <x v="217"/>
    <n v="759.05"/>
    <n v="2.1282853566958697"/>
    <n v="1700.5"/>
    <n v="0.22403003754693368"/>
  </r>
  <r>
    <n v="5665"/>
    <x v="5418"/>
    <d v="2024-06-15T00:00:00"/>
    <x v="1"/>
    <x v="0"/>
    <x v="0"/>
    <s v="Unkown"/>
    <x v="2"/>
    <x v="1"/>
    <x v="3"/>
    <n v="4"/>
    <x v="1"/>
    <n v="299"/>
    <x v="1"/>
    <x v="49"/>
    <n v="299"/>
    <n v="0.31006688963210699"/>
    <n v="92.71"/>
    <n v="7.7516722408026748E-2"/>
  </r>
  <r>
    <n v="5666"/>
    <x v="5419"/>
    <d v="2025-10-29T00:00:00"/>
    <x v="0"/>
    <x v="11"/>
    <x v="0"/>
    <s v="CUST1370"/>
    <x v="2"/>
    <x v="1"/>
    <x v="5"/>
    <n v="9"/>
    <x v="0"/>
    <n v="299"/>
    <x v="1"/>
    <x v="27"/>
    <n v="299"/>
    <n v="2.594648829431438"/>
    <n v="775.8"/>
    <n v="0.2882943143812709"/>
  </r>
  <r>
    <n v="5667"/>
    <x v="5420"/>
    <d v="2024-03-06T00:00:00"/>
    <x v="1"/>
    <x v="8"/>
    <x v="3"/>
    <s v="Unkown"/>
    <x v="2"/>
    <x v="0"/>
    <x v="0"/>
    <n v="4"/>
    <x v="1"/>
    <n v="299"/>
    <x v="1"/>
    <x v="49"/>
    <n v="299"/>
    <n v="0.98481605351170565"/>
    <n v="294.45999999999998"/>
    <n v="0.24620401337792641"/>
  </r>
  <r>
    <n v="5668"/>
    <x v="5421"/>
    <d v="2024-10-27T00:00:00"/>
    <x v="1"/>
    <x v="11"/>
    <x v="3"/>
    <s v="Unkown"/>
    <x v="0"/>
    <x v="1"/>
    <x v="5"/>
    <n v="8"/>
    <x v="0"/>
    <n v="99"/>
    <x v="1"/>
    <x v="84"/>
    <n v="99"/>
    <n v="0.6427272727272727"/>
    <n v="63.63"/>
    <n v="8.0340909090909088E-2"/>
  </r>
  <r>
    <n v="5669"/>
    <x v="5422"/>
    <d v="2024-04-28T00:00:00"/>
    <x v="1"/>
    <x v="2"/>
    <x v="1"/>
    <s v="Unkown"/>
    <x v="1"/>
    <x v="0"/>
    <x v="6"/>
    <n v="9"/>
    <x v="0"/>
    <n v="99"/>
    <x v="1"/>
    <x v="117"/>
    <n v="99"/>
    <n v="0.75252525252525249"/>
    <n v="74.5"/>
    <n v="8.3613916947250275E-2"/>
  </r>
  <r>
    <n v="5670"/>
    <x v="5423"/>
    <d v="2024-07-30T00:00:00"/>
    <x v="1"/>
    <x v="4"/>
    <x v="1"/>
    <s v="Unkown"/>
    <x v="0"/>
    <x v="2"/>
    <x v="5"/>
    <n v="7"/>
    <x v="0"/>
    <n v="99"/>
    <x v="3"/>
    <x v="79"/>
    <n v="84.149999999999991"/>
    <n v="0.85838383838383847"/>
    <n v="84.98"/>
    <n v="0.14426619132501486"/>
  </r>
  <r>
    <n v="5671"/>
    <x v="5424"/>
    <d v="2024-08-03T00:00:00"/>
    <x v="1"/>
    <x v="5"/>
    <x v="0"/>
    <s v="Unkown"/>
    <x v="0"/>
    <x v="1"/>
    <x v="6"/>
    <n v="1"/>
    <x v="2"/>
    <n v="199"/>
    <x v="2"/>
    <x v="242"/>
    <n v="179.1"/>
    <n v="9.3417085427135671E-2"/>
    <n v="18.59"/>
    <n v="0.10379676158570632"/>
  </r>
  <r>
    <n v="5672"/>
    <x v="5425"/>
    <d v="2024-12-11T00:00:00"/>
    <x v="1"/>
    <x v="6"/>
    <x v="0"/>
    <s v="Unkown"/>
    <x v="2"/>
    <x v="2"/>
    <x v="6"/>
    <n v="10"/>
    <x v="0"/>
    <n v="99"/>
    <x v="3"/>
    <x v="226"/>
    <n v="84.15"/>
    <n v="1.393939393939394"/>
    <n v="138"/>
    <n v="0.16399286987522282"/>
  </r>
  <r>
    <n v="5673"/>
    <x v="5426"/>
    <d v="2024-02-14T00:00:00"/>
    <x v="1"/>
    <x v="1"/>
    <x v="1"/>
    <s v="Unkown"/>
    <x v="2"/>
    <x v="0"/>
    <x v="7"/>
    <n v="10"/>
    <x v="0"/>
    <n v="299"/>
    <x v="1"/>
    <x v="256"/>
    <n v="299"/>
    <n v="2.0444816053511703"/>
    <n v="611.29999999999995"/>
    <n v="0.20444816053511705"/>
  </r>
  <r>
    <n v="5674"/>
    <x v="5427"/>
    <d v="2024-01-02T00:00:00"/>
    <x v="1"/>
    <x v="9"/>
    <x v="3"/>
    <s v="Unkown"/>
    <x v="1"/>
    <x v="1"/>
    <x v="7"/>
    <n v="4"/>
    <x v="1"/>
    <n v="499"/>
    <x v="1"/>
    <x v="224"/>
    <n v="499"/>
    <n v="0.71422845691382764"/>
    <n v="356.4"/>
    <n v="0.17855711422845691"/>
  </r>
  <r>
    <n v="5675"/>
    <x v="5428"/>
    <d v="2024-11-22T00:00:00"/>
    <x v="1"/>
    <x v="10"/>
    <x v="1"/>
    <s v="Unkown"/>
    <x v="0"/>
    <x v="0"/>
    <x v="3"/>
    <n v="10"/>
    <x v="0"/>
    <n v="149"/>
    <x v="0"/>
    <x v="87"/>
    <n v="141.55000000000001"/>
    <n v="2.8340939597315433"/>
    <n v="422.28"/>
    <n v="0.29832567997174142"/>
  </r>
  <r>
    <n v="5676"/>
    <x v="5429"/>
    <d v="2024-07-17T00:00:00"/>
    <x v="1"/>
    <x v="4"/>
    <x v="1"/>
    <s v="Unkown"/>
    <x v="1"/>
    <x v="2"/>
    <x v="0"/>
    <n v="10"/>
    <x v="0"/>
    <n v="999"/>
    <x v="2"/>
    <x v="83"/>
    <n v="899.1"/>
    <n v="1.6784784784784785"/>
    <n v="1676.8"/>
    <n v="0.18649760871983093"/>
  </r>
  <r>
    <n v="5677"/>
    <x v="5430"/>
    <d v="2025-06-28T00:00:00"/>
    <x v="0"/>
    <x v="0"/>
    <x v="0"/>
    <s v="CUST1005"/>
    <x v="0"/>
    <x v="2"/>
    <x v="3"/>
    <n v="10"/>
    <x v="0"/>
    <n v="149"/>
    <x v="1"/>
    <x v="246"/>
    <n v="149"/>
    <n v="2.7731543624161072"/>
    <n v="413.2"/>
    <n v="0.27731543624161076"/>
  </r>
  <r>
    <n v="5678"/>
    <x v="5431"/>
    <d v="2025-05-12T00:00:00"/>
    <x v="0"/>
    <x v="7"/>
    <x v="0"/>
    <s v="Unkown"/>
    <x v="0"/>
    <x v="2"/>
    <x v="6"/>
    <n v="8"/>
    <x v="0"/>
    <n v="199"/>
    <x v="0"/>
    <x v="249"/>
    <n v="189.05"/>
    <n v="1.6801005025125626"/>
    <n v="334.34"/>
    <n v="0.22106585559375824"/>
  </r>
  <r>
    <n v="5679"/>
    <x v="5432"/>
    <d v="2025-01-26T00:00:00"/>
    <x v="0"/>
    <x v="9"/>
    <x v="0"/>
    <s v="CUST2950"/>
    <x v="1"/>
    <x v="0"/>
    <x v="3"/>
    <n v="9"/>
    <x v="0"/>
    <n v="999"/>
    <x v="2"/>
    <x v="265"/>
    <n v="899.09999999999991"/>
    <n v="1.201061061061061"/>
    <n v="1199.8599999999999"/>
    <n v="0.14827914334087172"/>
  </r>
  <r>
    <n v="5680"/>
    <x v="5433"/>
    <d v="2024-12-23T00:00:00"/>
    <x v="1"/>
    <x v="6"/>
    <x v="2"/>
    <s v="Unkown"/>
    <x v="1"/>
    <x v="2"/>
    <x v="6"/>
    <n v="6"/>
    <x v="1"/>
    <n v="299"/>
    <x v="3"/>
    <x v="106"/>
    <n v="254.15"/>
    <n v="1.3767224080267557"/>
    <n v="411.64"/>
    <n v="0.26994557020132465"/>
  </r>
  <r>
    <n v="5681"/>
    <x v="5434"/>
    <d v="2025-06-16T00:00:00"/>
    <x v="0"/>
    <x v="0"/>
    <x v="0"/>
    <s v="Unkown"/>
    <x v="0"/>
    <x v="1"/>
    <x v="7"/>
    <n v="9"/>
    <x v="0"/>
    <n v="999"/>
    <x v="1"/>
    <x v="83"/>
    <n v="999"/>
    <n v="2.4930730730730728"/>
    <n v="2490.58"/>
    <n v="0.27700811923034147"/>
  </r>
  <r>
    <n v="5682"/>
    <x v="5435"/>
    <d v="2024-03-24T00:00:00"/>
    <x v="1"/>
    <x v="8"/>
    <x v="3"/>
    <s v="Unkown"/>
    <x v="2"/>
    <x v="1"/>
    <x v="1"/>
    <n v="4"/>
    <x v="1"/>
    <n v="499"/>
    <x v="3"/>
    <x v="139"/>
    <n v="424.15"/>
    <n v="0.23605210420841685"/>
    <n v="117.79"/>
    <n v="6.942708947306378E-2"/>
  </r>
  <r>
    <n v="5683"/>
    <x v="5436"/>
    <d v="2024-10-21T00:00:00"/>
    <x v="1"/>
    <x v="11"/>
    <x v="2"/>
    <s v="Unkown"/>
    <x v="2"/>
    <x v="2"/>
    <x v="2"/>
    <n v="10"/>
    <x v="0"/>
    <n v="999"/>
    <x v="1"/>
    <x v="58"/>
    <n v="999"/>
    <n v="0.51851851851851849"/>
    <n v="518"/>
    <n v="5.185185185185185E-2"/>
  </r>
  <r>
    <n v="5684"/>
    <x v="5437"/>
    <d v="2024-03-05T00:00:00"/>
    <x v="1"/>
    <x v="8"/>
    <x v="3"/>
    <s v="Unkown"/>
    <x v="1"/>
    <x v="2"/>
    <x v="1"/>
    <n v="9"/>
    <x v="0"/>
    <n v="499"/>
    <x v="2"/>
    <x v="176"/>
    <n v="449.1"/>
    <n v="2.1188777555110221"/>
    <n v="1057.32"/>
    <n v="0.26158984635938543"/>
  </r>
  <r>
    <n v="5685"/>
    <x v="5438"/>
    <d v="2024-07-09T00:00:00"/>
    <x v="1"/>
    <x v="4"/>
    <x v="3"/>
    <s v="Unkown"/>
    <x v="1"/>
    <x v="2"/>
    <x v="5"/>
    <n v="1"/>
    <x v="2"/>
    <n v="149"/>
    <x v="1"/>
    <x v="7"/>
    <n v="149"/>
    <n v="6.8389261744966443E-2"/>
    <n v="10.19"/>
    <n v="6.8389261744966443E-2"/>
  </r>
  <r>
    <n v="5686"/>
    <x v="5439"/>
    <d v="2024-11-19T00:00:00"/>
    <x v="1"/>
    <x v="10"/>
    <x v="1"/>
    <s v="Unkown"/>
    <x v="1"/>
    <x v="2"/>
    <x v="6"/>
    <n v="7"/>
    <x v="0"/>
    <n v="499"/>
    <x v="2"/>
    <x v="121"/>
    <n v="449.09999999999997"/>
    <n v="0.70066132264529057"/>
    <n v="349.63"/>
    <n v="0.11121608295956995"/>
  </r>
  <r>
    <n v="5687"/>
    <x v="5440"/>
    <d v="2024-06-06T00:00:00"/>
    <x v="1"/>
    <x v="0"/>
    <x v="3"/>
    <s v="CUST1988"/>
    <x v="2"/>
    <x v="1"/>
    <x v="7"/>
    <n v="2"/>
    <x v="2"/>
    <n v="149"/>
    <x v="2"/>
    <x v="52"/>
    <n v="134.1"/>
    <n v="0.4130872483221476"/>
    <n v="61.55"/>
    <n v="0.22949291573452646"/>
  </r>
  <r>
    <n v="5688"/>
    <x v="5441"/>
    <d v="2025-03-29T00:00:00"/>
    <x v="0"/>
    <x v="8"/>
    <x v="0"/>
    <s v="CUST1876"/>
    <x v="2"/>
    <x v="2"/>
    <x v="2"/>
    <n v="3"/>
    <x v="2"/>
    <n v="199"/>
    <x v="2"/>
    <x v="168"/>
    <n v="179.1"/>
    <n v="0.36396984924623121"/>
    <n v="72.430000000000007"/>
    <n v="0.13480364786897453"/>
  </r>
  <r>
    <n v="5689"/>
    <x v="5442"/>
    <d v="2025-10-09T00:00:00"/>
    <x v="0"/>
    <x v="11"/>
    <x v="2"/>
    <s v="Unkown"/>
    <x v="1"/>
    <x v="2"/>
    <x v="3"/>
    <n v="6"/>
    <x v="1"/>
    <n v="999"/>
    <x v="1"/>
    <x v="166"/>
    <n v="999"/>
    <n v="0.52233233233233223"/>
    <n v="521.80999999999995"/>
    <n v="8.7055388722055385E-2"/>
  </r>
  <r>
    <n v="5690"/>
    <x v="5443"/>
    <d v="2025-01-03T00:00:00"/>
    <x v="0"/>
    <x v="9"/>
    <x v="3"/>
    <s v="CUST1474"/>
    <x v="0"/>
    <x v="2"/>
    <x v="6"/>
    <n v="8"/>
    <x v="0"/>
    <n v="99"/>
    <x v="1"/>
    <x v="84"/>
    <n v="99"/>
    <n v="1.0486868686868687"/>
    <n v="103.82"/>
    <n v="0.13108585858585858"/>
  </r>
  <r>
    <n v="5691"/>
    <x v="5444"/>
    <d v="2024-10-30T00:00:00"/>
    <x v="1"/>
    <x v="11"/>
    <x v="0"/>
    <s v="Unkown"/>
    <x v="0"/>
    <x v="2"/>
    <x v="1"/>
    <n v="8"/>
    <x v="0"/>
    <n v="999"/>
    <x v="3"/>
    <x v="248"/>
    <n v="849.15"/>
    <n v="1.3231931931931931"/>
    <n v="1321.87"/>
    <n v="0.19458723429311664"/>
  </r>
  <r>
    <n v="5692"/>
    <x v="5445"/>
    <d v="2025-05-22T00:00:00"/>
    <x v="0"/>
    <x v="7"/>
    <x v="0"/>
    <s v="Unkown"/>
    <x v="2"/>
    <x v="2"/>
    <x v="5"/>
    <n v="7"/>
    <x v="0"/>
    <n v="299"/>
    <x v="0"/>
    <x v="215"/>
    <n v="284.05"/>
    <n v="0.5160535117056857"/>
    <n v="154.30000000000001"/>
    <n v="7.7602031835441454E-2"/>
  </r>
  <r>
    <n v="5693"/>
    <x v="5446"/>
    <d v="2025-06-12T00:00:00"/>
    <x v="0"/>
    <x v="0"/>
    <x v="0"/>
    <s v="Unkown"/>
    <x v="2"/>
    <x v="1"/>
    <x v="2"/>
    <n v="6"/>
    <x v="1"/>
    <n v="799"/>
    <x v="3"/>
    <x v="76"/>
    <n v="679.15"/>
    <n v="0.89082603254067583"/>
    <n v="711.77"/>
    <n v="0.17467177108640702"/>
  </r>
  <r>
    <n v="5694"/>
    <x v="5447"/>
    <d v="2025-03-19T00:00:00"/>
    <x v="0"/>
    <x v="8"/>
    <x v="1"/>
    <s v="Unkown"/>
    <x v="0"/>
    <x v="2"/>
    <x v="0"/>
    <n v="10"/>
    <x v="0"/>
    <n v="199"/>
    <x v="0"/>
    <x v="18"/>
    <n v="189.05"/>
    <n v="0.71231155778894473"/>
    <n v="141.75"/>
    <n v="7.4980163977783662E-2"/>
  </r>
  <r>
    <n v="5695"/>
    <x v="5448"/>
    <d v="2025-06-21T00:00:00"/>
    <x v="0"/>
    <x v="0"/>
    <x v="0"/>
    <s v="Unkown"/>
    <x v="2"/>
    <x v="0"/>
    <x v="5"/>
    <n v="10"/>
    <x v="0"/>
    <n v="799"/>
    <x v="0"/>
    <x v="217"/>
    <n v="759.05"/>
    <n v="2.4632165206508132"/>
    <n v="1968.11"/>
    <n v="0.25928594954219086"/>
  </r>
  <r>
    <n v="5696"/>
    <x v="5449"/>
    <d v="2024-08-02T00:00:00"/>
    <x v="1"/>
    <x v="5"/>
    <x v="3"/>
    <s v="Unkown"/>
    <x v="1"/>
    <x v="0"/>
    <x v="6"/>
    <n v="7"/>
    <x v="0"/>
    <n v="199"/>
    <x v="1"/>
    <x v="39"/>
    <n v="199"/>
    <n v="1.2691457286432162"/>
    <n v="252.56"/>
    <n v="0.18130653266331659"/>
  </r>
  <r>
    <n v="5697"/>
    <x v="5450"/>
    <d v="2025-05-13T00:00:00"/>
    <x v="0"/>
    <x v="7"/>
    <x v="2"/>
    <s v="CUST2032"/>
    <x v="1"/>
    <x v="2"/>
    <x v="6"/>
    <n v="1"/>
    <x v="2"/>
    <n v="149"/>
    <x v="0"/>
    <x v="112"/>
    <n v="141.55000000000001"/>
    <n v="0.27979865771812079"/>
    <n v="41.69"/>
    <n v="0.29452490286117977"/>
  </r>
  <r>
    <n v="5698"/>
    <x v="5451"/>
    <d v="2025-01-05T00:00:00"/>
    <x v="0"/>
    <x v="9"/>
    <x v="1"/>
    <s v="CUST1000"/>
    <x v="1"/>
    <x v="2"/>
    <x v="5"/>
    <n v="1"/>
    <x v="2"/>
    <n v="999"/>
    <x v="3"/>
    <x v="88"/>
    <n v="849.15"/>
    <n v="0.21413413413413412"/>
    <n v="213.92"/>
    <n v="0.25192251074604016"/>
  </r>
  <r>
    <n v="5699"/>
    <x v="5452"/>
    <d v="2025-10-19T00:00:00"/>
    <x v="0"/>
    <x v="11"/>
    <x v="0"/>
    <s v="Unkown"/>
    <x v="1"/>
    <x v="0"/>
    <x v="3"/>
    <n v="4"/>
    <x v="1"/>
    <n v="499"/>
    <x v="1"/>
    <x v="224"/>
    <n v="499"/>
    <n v="1.1975951903807616"/>
    <n v="597.6"/>
    <n v="0.29939879759519039"/>
  </r>
  <r>
    <n v="5700"/>
    <x v="5453"/>
    <d v="2025-06-16T00:00:00"/>
    <x v="0"/>
    <x v="0"/>
    <x v="1"/>
    <s v="CUST2215"/>
    <x v="2"/>
    <x v="2"/>
    <x v="1"/>
    <n v="2"/>
    <x v="2"/>
    <n v="149"/>
    <x v="1"/>
    <x v="151"/>
    <n v="149"/>
    <n v="0.19798657718120805"/>
    <n v="29.5"/>
    <n v="9.8993288590604023E-2"/>
  </r>
  <r>
    <n v="5701"/>
    <x v="5454"/>
    <d v="2025-11-28T00:00:00"/>
    <x v="0"/>
    <x v="10"/>
    <x v="1"/>
    <s v="Unkown"/>
    <x v="2"/>
    <x v="1"/>
    <x v="5"/>
    <n v="5"/>
    <x v="1"/>
    <n v="299"/>
    <x v="3"/>
    <x v="95"/>
    <n v="254.15"/>
    <n v="0.66461538461538461"/>
    <n v="198.72"/>
    <n v="0.15638009049773754"/>
  </r>
  <r>
    <n v="5702"/>
    <x v="5455"/>
    <d v="2025-07-22T00:00:00"/>
    <x v="0"/>
    <x v="4"/>
    <x v="2"/>
    <s v="Unkown"/>
    <x v="0"/>
    <x v="1"/>
    <x v="7"/>
    <n v="1"/>
    <x v="2"/>
    <n v="299"/>
    <x v="2"/>
    <x v="266"/>
    <n v="269.10000000000002"/>
    <n v="0.17652173913043478"/>
    <n v="52.78"/>
    <n v="0.19613526570048309"/>
  </r>
  <r>
    <n v="5703"/>
    <x v="5456"/>
    <d v="2024-05-16T00:00:00"/>
    <x v="1"/>
    <x v="7"/>
    <x v="2"/>
    <s v="CUST1501"/>
    <x v="2"/>
    <x v="1"/>
    <x v="5"/>
    <n v="1"/>
    <x v="2"/>
    <n v="199"/>
    <x v="3"/>
    <x v="236"/>
    <n v="169.15"/>
    <n v="4.3567839195979896E-2"/>
    <n v="8.67"/>
    <n v="5.1256281407035177E-2"/>
  </r>
  <r>
    <n v="5704"/>
    <x v="5457"/>
    <d v="2024-04-14T00:00:00"/>
    <x v="1"/>
    <x v="2"/>
    <x v="0"/>
    <s v="Unkown"/>
    <x v="2"/>
    <x v="2"/>
    <x v="3"/>
    <n v="5"/>
    <x v="1"/>
    <n v="799"/>
    <x v="2"/>
    <x v="218"/>
    <n v="719.1"/>
    <n v="0.67202753441802254"/>
    <n v="536.95000000000005"/>
    <n v="0.1493394520928939"/>
  </r>
  <r>
    <n v="5705"/>
    <x v="5458"/>
    <d v="2024-12-22T00:00:00"/>
    <x v="1"/>
    <x v="6"/>
    <x v="3"/>
    <s v="CUST1472"/>
    <x v="2"/>
    <x v="0"/>
    <x v="4"/>
    <n v="4"/>
    <x v="1"/>
    <n v="999"/>
    <x v="3"/>
    <x v="239"/>
    <n v="849.15"/>
    <n v="0.62461461461461465"/>
    <n v="623.99"/>
    <n v="0.18371018076900431"/>
  </r>
  <r>
    <n v="5706"/>
    <x v="5459"/>
    <d v="2025-11-25T00:00:00"/>
    <x v="0"/>
    <x v="10"/>
    <x v="0"/>
    <s v="CUST1219"/>
    <x v="0"/>
    <x v="1"/>
    <x v="4"/>
    <n v="2"/>
    <x v="2"/>
    <n v="499"/>
    <x v="1"/>
    <x v="72"/>
    <n v="499"/>
    <n v="0.50284569138276547"/>
    <n v="250.92"/>
    <n v="0.25142284569138273"/>
  </r>
  <r>
    <n v="5707"/>
    <x v="5460"/>
    <d v="2024-04-02T00:00:00"/>
    <x v="1"/>
    <x v="2"/>
    <x v="3"/>
    <s v="Unkown"/>
    <x v="0"/>
    <x v="2"/>
    <x v="0"/>
    <n v="1"/>
    <x v="2"/>
    <n v="199"/>
    <x v="2"/>
    <x v="242"/>
    <n v="179.1"/>
    <n v="6.1608040201005021E-2"/>
    <n v="12.26"/>
    <n v="6.8453378001116699E-2"/>
  </r>
  <r>
    <n v="5708"/>
    <x v="5461"/>
    <d v="2025-07-10T00:00:00"/>
    <x v="0"/>
    <x v="4"/>
    <x v="0"/>
    <s v="Unkown"/>
    <x v="1"/>
    <x v="0"/>
    <x v="5"/>
    <n v="8"/>
    <x v="0"/>
    <n v="199"/>
    <x v="1"/>
    <x v="128"/>
    <n v="199"/>
    <n v="2.2475879396984926"/>
    <n v="447.27"/>
    <n v="0.28094849246231157"/>
  </r>
  <r>
    <n v="5709"/>
    <x v="5462"/>
    <d v="2024-05-18T00:00:00"/>
    <x v="1"/>
    <x v="7"/>
    <x v="2"/>
    <s v="CUST2663"/>
    <x v="0"/>
    <x v="0"/>
    <x v="2"/>
    <n v="4"/>
    <x v="1"/>
    <n v="149"/>
    <x v="3"/>
    <x v="220"/>
    <n v="126.65"/>
    <n v="0.60248322147651001"/>
    <n v="89.77"/>
    <n v="0.17720094749309118"/>
  </r>
  <r>
    <n v="5710"/>
    <x v="5463"/>
    <d v="2025-05-17T00:00:00"/>
    <x v="0"/>
    <x v="7"/>
    <x v="0"/>
    <s v="CUST1179"/>
    <x v="0"/>
    <x v="1"/>
    <x v="1"/>
    <n v="10"/>
    <x v="0"/>
    <n v="299"/>
    <x v="3"/>
    <x v="263"/>
    <n v="254.15"/>
    <n v="1.3836120401337793"/>
    <n v="413.7"/>
    <n v="0.16277788707456226"/>
  </r>
  <r>
    <n v="5711"/>
    <x v="5464"/>
    <d v="2024-12-23T00:00:00"/>
    <x v="1"/>
    <x v="6"/>
    <x v="2"/>
    <s v="CUST2053"/>
    <x v="2"/>
    <x v="2"/>
    <x v="0"/>
    <n v="4"/>
    <x v="1"/>
    <n v="999"/>
    <x v="2"/>
    <x v="16"/>
    <n v="899.1"/>
    <n v="0.91722722722722716"/>
    <n v="916.31"/>
    <n v="0.254785340896452"/>
  </r>
  <r>
    <n v="5712"/>
    <x v="5465"/>
    <d v="2025-01-17T00:00:00"/>
    <x v="0"/>
    <x v="9"/>
    <x v="0"/>
    <s v="CUST2798"/>
    <x v="2"/>
    <x v="2"/>
    <x v="5"/>
    <n v="2"/>
    <x v="2"/>
    <n v="299"/>
    <x v="3"/>
    <x v="232"/>
    <n v="254.15"/>
    <n v="0.45678929765886289"/>
    <n v="136.58000000000001"/>
    <n v="0.26869958685815465"/>
  </r>
  <r>
    <n v="5713"/>
    <x v="5466"/>
    <d v="2025-03-07T00:00:00"/>
    <x v="0"/>
    <x v="8"/>
    <x v="0"/>
    <s v="Unkown"/>
    <x v="2"/>
    <x v="0"/>
    <x v="5"/>
    <n v="1"/>
    <x v="2"/>
    <n v="299"/>
    <x v="1"/>
    <x v="124"/>
    <n v="299"/>
    <n v="0.14652173913043479"/>
    <n v="43.81"/>
    <n v="0.14652173913043479"/>
  </r>
  <r>
    <n v="5714"/>
    <x v="5467"/>
    <d v="2025-01-17T00:00:00"/>
    <x v="0"/>
    <x v="9"/>
    <x v="3"/>
    <s v="Unkown"/>
    <x v="1"/>
    <x v="1"/>
    <x v="5"/>
    <n v="8"/>
    <x v="0"/>
    <n v="149"/>
    <x v="1"/>
    <x v="237"/>
    <n v="149"/>
    <n v="1.536241610738255"/>
    <n v="228.9"/>
    <n v="0.19203020134228188"/>
  </r>
  <r>
    <n v="5715"/>
    <x v="5468"/>
    <d v="2025-07-01T00:00:00"/>
    <x v="0"/>
    <x v="4"/>
    <x v="3"/>
    <s v="CUST1845"/>
    <x v="0"/>
    <x v="1"/>
    <x v="0"/>
    <n v="1"/>
    <x v="2"/>
    <n v="99"/>
    <x v="3"/>
    <x v="250"/>
    <n v="84.15"/>
    <n v="0.11222222222222222"/>
    <n v="11.11"/>
    <n v="0.13202614379084965"/>
  </r>
  <r>
    <n v="5716"/>
    <x v="5469"/>
    <d v="2025-11-09T00:00:00"/>
    <x v="0"/>
    <x v="10"/>
    <x v="0"/>
    <s v="Unkown"/>
    <x v="2"/>
    <x v="1"/>
    <x v="5"/>
    <n v="8"/>
    <x v="0"/>
    <n v="299"/>
    <x v="0"/>
    <x v="231"/>
    <n v="284.05"/>
    <n v="0.57414715719063536"/>
    <n v="171.67"/>
    <n v="7.5545678577715186E-2"/>
  </r>
  <r>
    <n v="5717"/>
    <x v="5470"/>
    <d v="2024-02-10T00:00:00"/>
    <x v="1"/>
    <x v="1"/>
    <x v="0"/>
    <s v="Unkown"/>
    <x v="0"/>
    <x v="2"/>
    <x v="1"/>
    <n v="9"/>
    <x v="0"/>
    <n v="299"/>
    <x v="0"/>
    <x v="32"/>
    <n v="284.04999999999995"/>
    <n v="1.1430769230769229"/>
    <n v="341.78"/>
    <n v="0.13369320737741791"/>
  </r>
  <r>
    <n v="5718"/>
    <x v="5471"/>
    <d v="2024-04-25T00:00:00"/>
    <x v="1"/>
    <x v="2"/>
    <x v="3"/>
    <s v="CUST2251"/>
    <x v="2"/>
    <x v="0"/>
    <x v="1"/>
    <n v="5"/>
    <x v="1"/>
    <n v="999"/>
    <x v="2"/>
    <x v="183"/>
    <n v="899.1"/>
    <n v="1.2730230230230231"/>
    <n v="1271.75"/>
    <n v="0.28289400511622737"/>
  </r>
  <r>
    <n v="5719"/>
    <x v="5472"/>
    <d v="2024-02-15T00:00:00"/>
    <x v="1"/>
    <x v="1"/>
    <x v="1"/>
    <s v="Unkown"/>
    <x v="1"/>
    <x v="0"/>
    <x v="0"/>
    <n v="1"/>
    <x v="2"/>
    <n v="149"/>
    <x v="1"/>
    <x v="7"/>
    <n v="149"/>
    <n v="0.11892617449664429"/>
    <n v="17.72"/>
    <n v="0.11892617449664429"/>
  </r>
  <r>
    <n v="5720"/>
    <x v="5473"/>
    <d v="2025-01-20T00:00:00"/>
    <x v="0"/>
    <x v="9"/>
    <x v="0"/>
    <s v="Unkown"/>
    <x v="2"/>
    <x v="0"/>
    <x v="1"/>
    <n v="10"/>
    <x v="0"/>
    <n v="99"/>
    <x v="1"/>
    <x v="93"/>
    <n v="99"/>
    <n v="2.271818181818182"/>
    <n v="224.91"/>
    <n v="0.22718181818181818"/>
  </r>
  <r>
    <n v="5721"/>
    <x v="5474"/>
    <d v="2024-11-14T00:00:00"/>
    <x v="1"/>
    <x v="10"/>
    <x v="0"/>
    <s v="Unkown"/>
    <x v="1"/>
    <x v="1"/>
    <x v="4"/>
    <n v="4"/>
    <x v="1"/>
    <n v="999"/>
    <x v="2"/>
    <x v="16"/>
    <n v="899.1"/>
    <n v="0.74853853853853847"/>
    <n v="747.79"/>
    <n v="0.2079273718162607"/>
  </r>
  <r>
    <n v="5722"/>
    <x v="5475"/>
    <d v="2025-11-04T00:00:00"/>
    <x v="0"/>
    <x v="10"/>
    <x v="0"/>
    <s v="Unkown"/>
    <x v="2"/>
    <x v="1"/>
    <x v="2"/>
    <n v="10"/>
    <x v="0"/>
    <n v="799"/>
    <x v="1"/>
    <x v="223"/>
    <n v="799"/>
    <n v="2.6634543178973717"/>
    <n v="2128.1"/>
    <n v="0.26634543178973719"/>
  </r>
  <r>
    <n v="5723"/>
    <x v="5476"/>
    <d v="2024-08-08T00:00:00"/>
    <x v="1"/>
    <x v="5"/>
    <x v="3"/>
    <s v="Unkown"/>
    <x v="2"/>
    <x v="0"/>
    <x v="7"/>
    <n v="9"/>
    <x v="0"/>
    <n v="199"/>
    <x v="0"/>
    <x v="191"/>
    <n v="189.05"/>
    <n v="1.3308040201005025"/>
    <n v="264.83"/>
    <n v="0.1556495929942108"/>
  </r>
  <r>
    <n v="5724"/>
    <x v="5477"/>
    <d v="2024-04-13T00:00:00"/>
    <x v="1"/>
    <x v="2"/>
    <x v="3"/>
    <s v="Unkown"/>
    <x v="2"/>
    <x v="1"/>
    <x v="6"/>
    <n v="9"/>
    <x v="0"/>
    <n v="999"/>
    <x v="1"/>
    <x v="83"/>
    <n v="999"/>
    <n v="1.3468368368368369"/>
    <n v="1345.49"/>
    <n v="0.1496485374263152"/>
  </r>
  <r>
    <n v="5725"/>
    <x v="5478"/>
    <d v="2025-07-09T00:00:00"/>
    <x v="0"/>
    <x v="4"/>
    <x v="0"/>
    <s v="Unkown"/>
    <x v="1"/>
    <x v="0"/>
    <x v="1"/>
    <n v="7"/>
    <x v="0"/>
    <n v="299"/>
    <x v="0"/>
    <x v="215"/>
    <n v="284.05"/>
    <n v="1.6128762541806021"/>
    <n v="482.25"/>
    <n v="0.24253778258354919"/>
  </r>
  <r>
    <n v="5726"/>
    <x v="5479"/>
    <d v="2024-02-29T00:00:00"/>
    <x v="1"/>
    <x v="1"/>
    <x v="0"/>
    <s v="Unkown"/>
    <x v="2"/>
    <x v="0"/>
    <x v="2"/>
    <n v="2"/>
    <x v="2"/>
    <n v="499"/>
    <x v="2"/>
    <x v="180"/>
    <n v="449.1"/>
    <n v="0.4238076152304609"/>
    <n v="211.48"/>
    <n v="0.23544867512803383"/>
  </r>
  <r>
    <n v="5727"/>
    <x v="5480"/>
    <d v="2024-10-06T00:00:00"/>
    <x v="1"/>
    <x v="11"/>
    <x v="1"/>
    <s v="Unkown"/>
    <x v="1"/>
    <x v="0"/>
    <x v="3"/>
    <n v="4"/>
    <x v="1"/>
    <n v="799"/>
    <x v="3"/>
    <x v="130"/>
    <n v="679.15"/>
    <n v="0.60214017521902374"/>
    <n v="481.11"/>
    <n v="0.17710005153500699"/>
  </r>
  <r>
    <n v="5728"/>
    <x v="5481"/>
    <d v="2025-11-04T00:00:00"/>
    <x v="0"/>
    <x v="10"/>
    <x v="0"/>
    <s v="Unkown"/>
    <x v="0"/>
    <x v="0"/>
    <x v="3"/>
    <n v="8"/>
    <x v="0"/>
    <n v="799"/>
    <x v="2"/>
    <x v="219"/>
    <n v="719.1"/>
    <n v="0.38586983729662078"/>
    <n v="308.31"/>
    <n v="5.3593032957863995E-2"/>
  </r>
  <r>
    <n v="5729"/>
    <x v="5482"/>
    <d v="2025-12-14T00:00:00"/>
    <x v="0"/>
    <x v="6"/>
    <x v="2"/>
    <s v="Unkown"/>
    <x v="0"/>
    <x v="0"/>
    <x v="6"/>
    <n v="8"/>
    <x v="0"/>
    <n v="299"/>
    <x v="1"/>
    <x v="35"/>
    <n v="299"/>
    <n v="0.56374581939799329"/>
    <n v="168.56"/>
    <n v="7.0468227424749161E-2"/>
  </r>
  <r>
    <n v="5730"/>
    <x v="5483"/>
    <d v="2024-06-03T00:00:00"/>
    <x v="1"/>
    <x v="0"/>
    <x v="0"/>
    <s v="Unkown"/>
    <x v="0"/>
    <x v="1"/>
    <x v="0"/>
    <n v="10"/>
    <x v="0"/>
    <n v="149"/>
    <x v="3"/>
    <x v="43"/>
    <n v="126.65"/>
    <n v="0.68080536912751677"/>
    <n v="101.44"/>
    <n v="8.0094749309119626E-2"/>
  </r>
  <r>
    <n v="5731"/>
    <x v="5484"/>
    <d v="2024-02-25T00:00:00"/>
    <x v="1"/>
    <x v="1"/>
    <x v="2"/>
    <s v="Unkown"/>
    <x v="1"/>
    <x v="1"/>
    <x v="1"/>
    <n v="8"/>
    <x v="0"/>
    <n v="499"/>
    <x v="2"/>
    <x v="104"/>
    <n v="449.1"/>
    <n v="1.5445090180360723"/>
    <n v="770.71"/>
    <n v="0.21451514139389891"/>
  </r>
  <r>
    <n v="5732"/>
    <x v="5485"/>
    <d v="2024-02-19T00:00:00"/>
    <x v="1"/>
    <x v="1"/>
    <x v="3"/>
    <s v="CUST1464"/>
    <x v="0"/>
    <x v="2"/>
    <x v="0"/>
    <n v="3"/>
    <x v="2"/>
    <n v="149"/>
    <x v="1"/>
    <x v="11"/>
    <n v="149"/>
    <n v="0.8867785234899328"/>
    <n v="132.13"/>
    <n v="0.29559284116331097"/>
  </r>
  <r>
    <n v="5733"/>
    <x v="5486"/>
    <d v="2025-12-23T00:00:00"/>
    <x v="0"/>
    <x v="6"/>
    <x v="2"/>
    <s v="Unkown"/>
    <x v="2"/>
    <x v="0"/>
    <x v="5"/>
    <n v="6"/>
    <x v="1"/>
    <n v="999"/>
    <x v="0"/>
    <x v="163"/>
    <n v="949.05000000000007"/>
    <n v="1.7051851851851851"/>
    <n v="1703.48"/>
    <n v="0.29915529564652371"/>
  </r>
  <r>
    <n v="5734"/>
    <x v="5487"/>
    <d v="2024-04-24T00:00:00"/>
    <x v="1"/>
    <x v="2"/>
    <x v="3"/>
    <s v="Unkown"/>
    <x v="2"/>
    <x v="0"/>
    <x v="1"/>
    <n v="1"/>
    <x v="2"/>
    <n v="199"/>
    <x v="2"/>
    <x v="242"/>
    <n v="179.1"/>
    <n v="0.21095477386934672"/>
    <n v="41.98"/>
    <n v="0.23439419318816301"/>
  </r>
  <r>
    <n v="5735"/>
    <x v="5488"/>
    <d v="2024-10-01T00:00:00"/>
    <x v="1"/>
    <x v="11"/>
    <x v="3"/>
    <s v="Unkown"/>
    <x v="0"/>
    <x v="2"/>
    <x v="2"/>
    <n v="3"/>
    <x v="2"/>
    <n v="499"/>
    <x v="3"/>
    <x v="22"/>
    <n v="424.15000000000003"/>
    <n v="0.54304609218436872"/>
    <n v="270.98"/>
    <n v="0.21295925183700737"/>
  </r>
  <r>
    <n v="5736"/>
    <x v="5489"/>
    <d v="2024-06-19T00:00:00"/>
    <x v="1"/>
    <x v="0"/>
    <x v="3"/>
    <s v="Unkown"/>
    <x v="1"/>
    <x v="1"/>
    <x v="7"/>
    <n v="4"/>
    <x v="1"/>
    <n v="999"/>
    <x v="1"/>
    <x v="119"/>
    <n v="999"/>
    <n v="0.37619619619619621"/>
    <n v="375.82"/>
    <n v="9.4049049049049052E-2"/>
  </r>
  <r>
    <n v="5737"/>
    <x v="5490"/>
    <d v="2025-06-04T00:00:00"/>
    <x v="0"/>
    <x v="0"/>
    <x v="3"/>
    <s v="Unkown"/>
    <x v="2"/>
    <x v="0"/>
    <x v="2"/>
    <n v="3"/>
    <x v="2"/>
    <n v="99"/>
    <x v="3"/>
    <x v="177"/>
    <n v="84.149999999999991"/>
    <n v="0.18030303030303033"/>
    <n v="17.850000000000001"/>
    <n v="7.0707070707070718E-2"/>
  </r>
  <r>
    <n v="5738"/>
    <x v="5491"/>
    <d v="2025-10-04T00:00:00"/>
    <x v="0"/>
    <x v="11"/>
    <x v="0"/>
    <s v="Unkown"/>
    <x v="2"/>
    <x v="2"/>
    <x v="3"/>
    <n v="5"/>
    <x v="1"/>
    <n v="299"/>
    <x v="1"/>
    <x v="77"/>
    <n v="299"/>
    <n v="1.005953177257525"/>
    <n v="300.77999999999997"/>
    <n v="0.20119063545150501"/>
  </r>
  <r>
    <n v="5739"/>
    <x v="5492"/>
    <d v="2025-09-17T00:00:00"/>
    <x v="0"/>
    <x v="3"/>
    <x v="0"/>
    <s v="Unkown"/>
    <x v="2"/>
    <x v="0"/>
    <x v="1"/>
    <n v="10"/>
    <x v="0"/>
    <n v="99"/>
    <x v="0"/>
    <x v="262"/>
    <n v="94.05"/>
    <n v="0.47737373737373734"/>
    <n v="47.26"/>
    <n v="5.024986709197235E-2"/>
  </r>
  <r>
    <n v="5740"/>
    <x v="5493"/>
    <d v="2025-07-13T00:00:00"/>
    <x v="0"/>
    <x v="4"/>
    <x v="0"/>
    <s v="CUST1898"/>
    <x v="1"/>
    <x v="2"/>
    <x v="1"/>
    <n v="6"/>
    <x v="1"/>
    <n v="299"/>
    <x v="1"/>
    <x v="26"/>
    <n v="299"/>
    <n v="1.0277257525083612"/>
    <n v="307.29000000000002"/>
    <n v="0.17128762541806022"/>
  </r>
  <r>
    <n v="5741"/>
    <x v="5494"/>
    <d v="2025-09-23T00:00:00"/>
    <x v="0"/>
    <x v="3"/>
    <x v="3"/>
    <s v="Unkown"/>
    <x v="1"/>
    <x v="2"/>
    <x v="5"/>
    <n v="2"/>
    <x v="2"/>
    <n v="999"/>
    <x v="1"/>
    <x v="160"/>
    <n v="999"/>
    <n v="0.54565565565565566"/>
    <n v="545.11"/>
    <n v="0.27282782782782783"/>
  </r>
  <r>
    <n v="5743"/>
    <x v="5495"/>
    <d v="2024-05-21T00:00:00"/>
    <x v="1"/>
    <x v="7"/>
    <x v="0"/>
    <s v="CUST1686"/>
    <x v="0"/>
    <x v="2"/>
    <x v="2"/>
    <n v="10"/>
    <x v="0"/>
    <n v="999"/>
    <x v="1"/>
    <x v="58"/>
    <n v="999"/>
    <n v="2.7554254254254253"/>
    <n v="2752.67"/>
    <n v="0.27554254254254257"/>
  </r>
  <r>
    <n v="5744"/>
    <x v="5496"/>
    <d v="2025-09-26T00:00:00"/>
    <x v="0"/>
    <x v="3"/>
    <x v="0"/>
    <s v="CUST2354"/>
    <x v="2"/>
    <x v="2"/>
    <x v="5"/>
    <n v="10"/>
    <x v="0"/>
    <n v="99"/>
    <x v="2"/>
    <x v="117"/>
    <n v="89.1"/>
    <n v="1.777979797979798"/>
    <n v="176.02"/>
    <n v="0.19755331088664424"/>
  </r>
  <r>
    <n v="5745"/>
    <x v="5497"/>
    <d v="2025-01-24T00:00:00"/>
    <x v="0"/>
    <x v="9"/>
    <x v="3"/>
    <s v="Unkown"/>
    <x v="1"/>
    <x v="1"/>
    <x v="5"/>
    <n v="9"/>
    <x v="0"/>
    <n v="799"/>
    <x v="0"/>
    <x v="66"/>
    <n v="759.05"/>
    <n v="1.9418648310387985"/>
    <n v="1551.55"/>
    <n v="0.22711869368874837"/>
  </r>
  <r>
    <n v="5746"/>
    <x v="5498"/>
    <d v="2024-07-07T00:00:00"/>
    <x v="1"/>
    <x v="4"/>
    <x v="3"/>
    <s v="Unkown"/>
    <x v="1"/>
    <x v="2"/>
    <x v="7"/>
    <n v="1"/>
    <x v="2"/>
    <n v="299"/>
    <x v="1"/>
    <x v="124"/>
    <n v="299"/>
    <n v="0.14494983277591975"/>
    <n v="43.34"/>
    <n v="0.14494983277591975"/>
  </r>
  <r>
    <n v="5747"/>
    <x v="5499"/>
    <d v="2025-02-14T00:00:00"/>
    <x v="0"/>
    <x v="1"/>
    <x v="3"/>
    <s v="CUST1488"/>
    <x v="1"/>
    <x v="1"/>
    <x v="6"/>
    <n v="7"/>
    <x v="0"/>
    <n v="199"/>
    <x v="1"/>
    <x v="39"/>
    <n v="199"/>
    <n v="0.93301507537688433"/>
    <n v="185.67"/>
    <n v="0.13328786791098349"/>
  </r>
  <r>
    <n v="5748"/>
    <x v="5500"/>
    <d v="2025-04-30T00:00:00"/>
    <x v="0"/>
    <x v="2"/>
    <x v="1"/>
    <s v="Unkown"/>
    <x v="2"/>
    <x v="2"/>
    <x v="6"/>
    <n v="5"/>
    <x v="1"/>
    <n v="199"/>
    <x v="2"/>
    <x v="50"/>
    <n v="179.1"/>
    <n v="0.71035175879396995"/>
    <n v="141.36000000000001"/>
    <n v="0.15785594639865999"/>
  </r>
  <r>
    <n v="5749"/>
    <x v="5501"/>
    <d v="2024-09-12T00:00:00"/>
    <x v="1"/>
    <x v="3"/>
    <x v="2"/>
    <s v="Unkown"/>
    <x v="2"/>
    <x v="2"/>
    <x v="7"/>
    <n v="6"/>
    <x v="1"/>
    <n v="199"/>
    <x v="0"/>
    <x v="235"/>
    <n v="189.04999999999998"/>
    <n v="0.81809045226130661"/>
    <n v="162.80000000000001"/>
    <n v="0.14352464074759766"/>
  </r>
  <r>
    <n v="5750"/>
    <x v="5502"/>
    <d v="2024-03-13T00:00:00"/>
    <x v="1"/>
    <x v="8"/>
    <x v="0"/>
    <s v="Unkown"/>
    <x v="1"/>
    <x v="1"/>
    <x v="4"/>
    <n v="9"/>
    <x v="0"/>
    <n v="799"/>
    <x v="2"/>
    <x v="118"/>
    <n v="719.09999999999991"/>
    <n v="2.2957822277847306"/>
    <n v="1834.33"/>
    <n v="0.28342990466478157"/>
  </r>
  <r>
    <n v="5751"/>
    <x v="5503"/>
    <d v="2025-08-25T00:00:00"/>
    <x v="0"/>
    <x v="5"/>
    <x v="3"/>
    <s v="Unkown"/>
    <x v="0"/>
    <x v="2"/>
    <x v="1"/>
    <n v="1"/>
    <x v="2"/>
    <n v="499"/>
    <x v="2"/>
    <x v="179"/>
    <n v="449.1"/>
    <n v="8.9899799599198402E-2"/>
    <n v="44.86"/>
    <n v="9.9888666221331551E-2"/>
  </r>
  <r>
    <n v="5752"/>
    <x v="5504"/>
    <d v="2024-09-11T00:00:00"/>
    <x v="1"/>
    <x v="3"/>
    <x v="0"/>
    <s v="CUST2095"/>
    <x v="2"/>
    <x v="2"/>
    <x v="7"/>
    <n v="10"/>
    <x v="0"/>
    <n v="199"/>
    <x v="0"/>
    <x v="18"/>
    <n v="189.05"/>
    <n v="0.95110552763819101"/>
    <n v="189.27"/>
    <n v="0.10011637133033589"/>
  </r>
  <r>
    <n v="5753"/>
    <x v="5505"/>
    <d v="2024-10-26T00:00:00"/>
    <x v="1"/>
    <x v="11"/>
    <x v="1"/>
    <s v="CUST1410"/>
    <x v="2"/>
    <x v="0"/>
    <x v="7"/>
    <n v="10"/>
    <x v="0"/>
    <n v="149"/>
    <x v="1"/>
    <x v="246"/>
    <n v="149"/>
    <n v="1.2289932885906041"/>
    <n v="183.12"/>
    <n v="0.12289932885906041"/>
  </r>
  <r>
    <n v="5754"/>
    <x v="5506"/>
    <d v="2025-10-11T00:00:00"/>
    <x v="0"/>
    <x v="11"/>
    <x v="3"/>
    <s v="CUST2776"/>
    <x v="0"/>
    <x v="1"/>
    <x v="1"/>
    <n v="4"/>
    <x v="1"/>
    <n v="299"/>
    <x v="2"/>
    <x v="33"/>
    <n v="269.10000000000002"/>
    <n v="0.46698996655518393"/>
    <n v="139.63"/>
    <n v="0.12971943515421774"/>
  </r>
  <r>
    <n v="5755"/>
    <x v="5507"/>
    <d v="2025-10-04T00:00:00"/>
    <x v="0"/>
    <x v="11"/>
    <x v="0"/>
    <s v="CUST1635"/>
    <x v="2"/>
    <x v="2"/>
    <x v="0"/>
    <n v="2"/>
    <x v="2"/>
    <n v="199"/>
    <x v="3"/>
    <x v="64"/>
    <n v="169.15"/>
    <n v="0.33783919597989953"/>
    <n v="67.23"/>
    <n v="0.19872893881170559"/>
  </r>
  <r>
    <n v="5756"/>
    <x v="5508"/>
    <d v="2024-06-12T00:00:00"/>
    <x v="1"/>
    <x v="0"/>
    <x v="3"/>
    <s v="CUST1350"/>
    <x v="0"/>
    <x v="2"/>
    <x v="6"/>
    <n v="1"/>
    <x v="2"/>
    <n v="99"/>
    <x v="0"/>
    <x v="150"/>
    <n v="94.05"/>
    <n v="0.13555555555555557"/>
    <n v="13.42"/>
    <n v="0.14269005847953217"/>
  </r>
  <r>
    <n v="5757"/>
    <x v="5509"/>
    <d v="2025-03-26T00:00:00"/>
    <x v="0"/>
    <x v="8"/>
    <x v="3"/>
    <s v="CUST2444"/>
    <x v="2"/>
    <x v="0"/>
    <x v="5"/>
    <n v="2"/>
    <x v="2"/>
    <n v="799"/>
    <x v="1"/>
    <x v="38"/>
    <n v="799"/>
    <n v="0.49309136420525657"/>
    <n v="393.98"/>
    <n v="0.24654568210262828"/>
  </r>
  <r>
    <n v="5758"/>
    <x v="5510"/>
    <d v="2024-12-22T00:00:00"/>
    <x v="1"/>
    <x v="6"/>
    <x v="3"/>
    <s v="Unkown"/>
    <x v="2"/>
    <x v="2"/>
    <x v="2"/>
    <n v="1"/>
    <x v="2"/>
    <n v="999"/>
    <x v="1"/>
    <x v="227"/>
    <n v="999"/>
    <n v="0.20041041041041041"/>
    <n v="200.21"/>
    <n v="0.20041041041041041"/>
  </r>
  <r>
    <n v="5759"/>
    <x v="5511"/>
    <d v="2025-09-14T00:00:00"/>
    <x v="0"/>
    <x v="3"/>
    <x v="3"/>
    <s v="CUST2876"/>
    <x v="2"/>
    <x v="2"/>
    <x v="6"/>
    <n v="4"/>
    <x v="1"/>
    <n v="799"/>
    <x v="0"/>
    <x v="167"/>
    <n v="759.05"/>
    <n v="1.1172841051314144"/>
    <n v="892.71"/>
    <n v="0.29402213292931956"/>
  </r>
  <r>
    <n v="5760"/>
    <x v="5512"/>
    <d v="2025-09-25T00:00:00"/>
    <x v="0"/>
    <x v="3"/>
    <x v="2"/>
    <s v="Unkown"/>
    <x v="1"/>
    <x v="2"/>
    <x v="5"/>
    <n v="8"/>
    <x v="0"/>
    <n v="799"/>
    <x v="1"/>
    <x v="162"/>
    <n v="799"/>
    <n v="2.3260325406758446"/>
    <n v="1858.5"/>
    <n v="0.29075406758448058"/>
  </r>
  <r>
    <n v="5761"/>
    <x v="5513"/>
    <d v="2025-05-03T00:00:00"/>
    <x v="0"/>
    <x v="7"/>
    <x v="3"/>
    <s v="Unkown"/>
    <x v="1"/>
    <x v="1"/>
    <x v="1"/>
    <n v="4"/>
    <x v="1"/>
    <n v="99"/>
    <x v="1"/>
    <x v="29"/>
    <n v="99"/>
    <n v="1.091010101010101"/>
    <n v="108.01"/>
    <n v="0.27275252525252525"/>
  </r>
  <r>
    <n v="5762"/>
    <x v="5514"/>
    <d v="2025-09-13T00:00:00"/>
    <x v="0"/>
    <x v="3"/>
    <x v="0"/>
    <s v="CUST2320"/>
    <x v="2"/>
    <x v="2"/>
    <x v="2"/>
    <n v="7"/>
    <x v="0"/>
    <n v="499"/>
    <x v="2"/>
    <x v="121"/>
    <n v="449.09999999999997"/>
    <n v="0.3930861723446894"/>
    <n v="196.15"/>
    <n v="6.2394630530903078E-2"/>
  </r>
  <r>
    <n v="5763"/>
    <x v="5515"/>
    <d v="2024-05-01T00:00:00"/>
    <x v="1"/>
    <x v="7"/>
    <x v="3"/>
    <s v="Unkown"/>
    <x v="0"/>
    <x v="1"/>
    <x v="0"/>
    <n v="9"/>
    <x v="0"/>
    <n v="799"/>
    <x v="3"/>
    <x v="221"/>
    <n v="679.15000000000009"/>
    <n v="1.0422653316645807"/>
    <n v="832.77"/>
    <n v="0.13624383420452035"/>
  </r>
  <r>
    <n v="5765"/>
    <x v="5516"/>
    <d v="2025-08-09T00:00:00"/>
    <x v="0"/>
    <x v="5"/>
    <x v="0"/>
    <s v="CUST2613"/>
    <x v="0"/>
    <x v="0"/>
    <x v="3"/>
    <n v="6"/>
    <x v="1"/>
    <n v="99"/>
    <x v="3"/>
    <x v="109"/>
    <n v="84.149999999999991"/>
    <n v="0.83282828282828281"/>
    <n v="82.45"/>
    <n v="0.16329966329966331"/>
  </r>
  <r>
    <n v="5766"/>
    <x v="5517"/>
    <d v="2025-04-26T00:00:00"/>
    <x v="0"/>
    <x v="2"/>
    <x v="0"/>
    <s v="CUST2113"/>
    <x v="0"/>
    <x v="1"/>
    <x v="3"/>
    <n v="6"/>
    <x v="1"/>
    <n v="199"/>
    <x v="0"/>
    <x v="235"/>
    <n v="189.04999999999998"/>
    <n v="1.6525125628140704"/>
    <n v="328.85"/>
    <n v="0.28991448470422287"/>
  </r>
  <r>
    <n v="5767"/>
    <x v="5518"/>
    <d v="2025-03-10T00:00:00"/>
    <x v="0"/>
    <x v="8"/>
    <x v="1"/>
    <s v="Unkown"/>
    <x v="2"/>
    <x v="0"/>
    <x v="7"/>
    <n v="7"/>
    <x v="0"/>
    <n v="499"/>
    <x v="0"/>
    <x v="268"/>
    <n v="474.05"/>
    <n v="0.75747494989979969"/>
    <n v="377.98"/>
    <n v="0.11390600750372927"/>
  </r>
  <r>
    <n v="5768"/>
    <x v="5519"/>
    <d v="2025-02-26T00:00:00"/>
    <x v="0"/>
    <x v="1"/>
    <x v="3"/>
    <s v="Unkown"/>
    <x v="1"/>
    <x v="2"/>
    <x v="6"/>
    <n v="5"/>
    <x v="1"/>
    <n v="799"/>
    <x v="1"/>
    <x v="100"/>
    <n v="799"/>
    <n v="0.27896120150187731"/>
    <n v="222.89"/>
    <n v="5.5792240300375467E-2"/>
  </r>
  <r>
    <n v="5769"/>
    <x v="5520"/>
    <d v="2024-10-28T00:00:00"/>
    <x v="1"/>
    <x v="11"/>
    <x v="3"/>
    <s v="Unkown"/>
    <x v="0"/>
    <x v="1"/>
    <x v="5"/>
    <n v="4"/>
    <x v="1"/>
    <n v="149"/>
    <x v="1"/>
    <x v="41"/>
    <n v="149"/>
    <n v="0.77429530201342289"/>
    <n v="115.37"/>
    <n v="0.19357382550335572"/>
  </r>
  <r>
    <n v="5770"/>
    <x v="5521"/>
    <d v="2025-08-16T00:00:00"/>
    <x v="0"/>
    <x v="5"/>
    <x v="3"/>
    <s v="Unkown"/>
    <x v="2"/>
    <x v="0"/>
    <x v="4"/>
    <n v="7"/>
    <x v="0"/>
    <n v="799"/>
    <x v="2"/>
    <x v="202"/>
    <n v="719.1"/>
    <n v="0.85227784730913647"/>
    <n v="680.97"/>
    <n v="0.13528219798557722"/>
  </r>
  <r>
    <n v="5771"/>
    <x v="5522"/>
    <d v="2024-03-29T00:00:00"/>
    <x v="1"/>
    <x v="8"/>
    <x v="0"/>
    <s v="Unkown"/>
    <x v="2"/>
    <x v="0"/>
    <x v="3"/>
    <n v="7"/>
    <x v="0"/>
    <n v="799"/>
    <x v="0"/>
    <x v="42"/>
    <n v="759.05000000000007"/>
    <n v="1.3074718397997498"/>
    <n v="1044.67"/>
    <n v="0.19661230673680447"/>
  </r>
  <r>
    <n v="5772"/>
    <x v="5523"/>
    <d v="2025-08-16T00:00:00"/>
    <x v="0"/>
    <x v="5"/>
    <x v="1"/>
    <s v="Unkown"/>
    <x v="0"/>
    <x v="1"/>
    <x v="5"/>
    <n v="5"/>
    <x v="1"/>
    <n v="999"/>
    <x v="1"/>
    <x v="136"/>
    <n v="999"/>
    <n v="1.3577577577577578"/>
    <n v="1356.4"/>
    <n v="0.27155155155155158"/>
  </r>
  <r>
    <n v="5773"/>
    <x v="5524"/>
    <d v="2025-07-18T00:00:00"/>
    <x v="0"/>
    <x v="4"/>
    <x v="3"/>
    <s v="Unkown"/>
    <x v="2"/>
    <x v="2"/>
    <x v="1"/>
    <n v="6"/>
    <x v="1"/>
    <n v="199"/>
    <x v="1"/>
    <x v="127"/>
    <n v="199"/>
    <n v="1.7831155778894472"/>
    <n v="354.84"/>
    <n v="0.2971859296482412"/>
  </r>
  <r>
    <n v="5774"/>
    <x v="5525"/>
    <d v="2025-04-10T00:00:00"/>
    <x v="0"/>
    <x v="2"/>
    <x v="3"/>
    <s v="CUST2870"/>
    <x v="0"/>
    <x v="2"/>
    <x v="7"/>
    <n v="2"/>
    <x v="2"/>
    <n v="149"/>
    <x v="1"/>
    <x v="151"/>
    <n v="149"/>
    <n v="0.1265771812080537"/>
    <n v="18.86"/>
    <n v="6.3288590604026848E-2"/>
  </r>
  <r>
    <n v="5775"/>
    <x v="5526"/>
    <d v="2025-10-04T00:00:00"/>
    <x v="0"/>
    <x v="11"/>
    <x v="0"/>
    <s v="Unkown"/>
    <x v="1"/>
    <x v="2"/>
    <x v="3"/>
    <n v="4"/>
    <x v="1"/>
    <n v="199"/>
    <x v="3"/>
    <x v="28"/>
    <n v="169.15"/>
    <n v="0.26608040201005029"/>
    <n v="52.95"/>
    <n v="7.8258941767661835E-2"/>
  </r>
  <r>
    <n v="5776"/>
    <x v="5527"/>
    <d v="2025-05-18T00:00:00"/>
    <x v="0"/>
    <x v="7"/>
    <x v="3"/>
    <s v="Unkown"/>
    <x v="0"/>
    <x v="1"/>
    <x v="4"/>
    <n v="10"/>
    <x v="0"/>
    <n v="99"/>
    <x v="2"/>
    <x v="117"/>
    <n v="89.1"/>
    <n v="2.4623232323232322"/>
    <n v="243.77"/>
    <n v="0.27359147025813696"/>
  </r>
  <r>
    <n v="5777"/>
    <x v="5528"/>
    <d v="2025-06-27T00:00:00"/>
    <x v="0"/>
    <x v="0"/>
    <x v="3"/>
    <s v="CUST1853"/>
    <x v="0"/>
    <x v="2"/>
    <x v="0"/>
    <n v="8"/>
    <x v="0"/>
    <n v="149"/>
    <x v="1"/>
    <x v="237"/>
    <n v="149"/>
    <n v="0.55677852348993284"/>
    <n v="82.96"/>
    <n v="6.9597315436241605E-2"/>
  </r>
  <r>
    <n v="5778"/>
    <x v="5529"/>
    <d v="2025-12-02T00:00:00"/>
    <x v="0"/>
    <x v="6"/>
    <x v="3"/>
    <s v="CUST1639"/>
    <x v="0"/>
    <x v="2"/>
    <x v="7"/>
    <n v="1"/>
    <x v="2"/>
    <n v="299"/>
    <x v="0"/>
    <x v="164"/>
    <n v="284.05"/>
    <n v="0.27989966555183948"/>
    <n v="83.69"/>
    <n v="0.29463122689667309"/>
  </r>
  <r>
    <n v="5779"/>
    <x v="5530"/>
    <d v="2025-08-31T00:00:00"/>
    <x v="0"/>
    <x v="5"/>
    <x v="3"/>
    <s v="Unkown"/>
    <x v="2"/>
    <x v="2"/>
    <x v="3"/>
    <n v="9"/>
    <x v="0"/>
    <n v="499"/>
    <x v="2"/>
    <x v="176"/>
    <n v="449.1"/>
    <n v="2.4279358717434869"/>
    <n v="1211.54"/>
    <n v="0.29974516935104778"/>
  </r>
  <r>
    <n v="5780"/>
    <x v="5531"/>
    <d v="2024-08-03T00:00:00"/>
    <x v="1"/>
    <x v="5"/>
    <x v="0"/>
    <s v="Unkown"/>
    <x v="2"/>
    <x v="2"/>
    <x v="5"/>
    <n v="9"/>
    <x v="0"/>
    <n v="199"/>
    <x v="2"/>
    <x v="2"/>
    <n v="179.10000000000002"/>
    <n v="2.3511557788944724"/>
    <n v="467.88"/>
    <n v="0.29026614554252744"/>
  </r>
  <r>
    <n v="5781"/>
    <x v="5532"/>
    <d v="2025-09-16T00:00:00"/>
    <x v="0"/>
    <x v="3"/>
    <x v="1"/>
    <s v="Unkown"/>
    <x v="0"/>
    <x v="2"/>
    <x v="7"/>
    <n v="1"/>
    <x v="2"/>
    <n v="99"/>
    <x v="1"/>
    <x v="111"/>
    <n v="99"/>
    <n v="0.22636363636363638"/>
    <n v="22.41"/>
    <n v="0.22636363636363638"/>
  </r>
  <r>
    <n v="5782"/>
    <x v="5533"/>
    <d v="2025-12-29T00:00:00"/>
    <x v="0"/>
    <x v="6"/>
    <x v="1"/>
    <s v="Unkown"/>
    <x v="2"/>
    <x v="1"/>
    <x v="4"/>
    <n v="1"/>
    <x v="2"/>
    <n v="299"/>
    <x v="2"/>
    <x v="266"/>
    <n v="269.10000000000002"/>
    <n v="0.26779264214046822"/>
    <n v="80.069999999999993"/>
    <n v="0.29754738015607574"/>
  </r>
  <r>
    <n v="5783"/>
    <x v="5534"/>
    <d v="2024-01-31T00:00:00"/>
    <x v="1"/>
    <x v="9"/>
    <x v="0"/>
    <s v="CUST2933"/>
    <x v="0"/>
    <x v="1"/>
    <x v="1"/>
    <n v="1"/>
    <x v="2"/>
    <n v="799"/>
    <x v="2"/>
    <x v="9"/>
    <n v="719.1"/>
    <n v="0.17749687108886106"/>
    <n v="141.82"/>
    <n v="0.19721874565429007"/>
  </r>
  <r>
    <n v="5784"/>
    <x v="5535"/>
    <d v="2025-08-18T00:00:00"/>
    <x v="0"/>
    <x v="5"/>
    <x v="0"/>
    <s v="Unkown"/>
    <x v="2"/>
    <x v="1"/>
    <x v="1"/>
    <n v="8"/>
    <x v="0"/>
    <n v="499"/>
    <x v="1"/>
    <x v="30"/>
    <n v="499"/>
    <n v="2.0320240480961926"/>
    <n v="1013.98"/>
    <n v="0.25400300601202408"/>
  </r>
  <r>
    <n v="5785"/>
    <x v="5536"/>
    <d v="2025-09-09T00:00:00"/>
    <x v="0"/>
    <x v="3"/>
    <x v="2"/>
    <s v="Unkown"/>
    <x v="1"/>
    <x v="2"/>
    <x v="5"/>
    <n v="7"/>
    <x v="0"/>
    <n v="799"/>
    <x v="1"/>
    <x v="199"/>
    <n v="799"/>
    <n v="0.72692115143929903"/>
    <n v="580.80999999999995"/>
    <n v="0.10384587877704272"/>
  </r>
  <r>
    <n v="5786"/>
    <x v="5537"/>
    <d v="2025-09-24T00:00:00"/>
    <x v="0"/>
    <x v="3"/>
    <x v="0"/>
    <s v="CUST2906"/>
    <x v="1"/>
    <x v="2"/>
    <x v="0"/>
    <n v="9"/>
    <x v="0"/>
    <n v="149"/>
    <x v="1"/>
    <x v="34"/>
    <n v="149"/>
    <n v="1.165234899328859"/>
    <n v="173.62"/>
    <n v="0.12947054436987324"/>
  </r>
  <r>
    <n v="5787"/>
    <x v="5538"/>
    <d v="2025-11-15T00:00:00"/>
    <x v="0"/>
    <x v="10"/>
    <x v="3"/>
    <s v="Unkown"/>
    <x v="2"/>
    <x v="0"/>
    <x v="0"/>
    <n v="8"/>
    <x v="0"/>
    <n v="999"/>
    <x v="1"/>
    <x v="200"/>
    <n v="999"/>
    <n v="0.52338338338338342"/>
    <n v="522.86"/>
    <n v="6.5422922922922927E-2"/>
  </r>
  <r>
    <n v="5788"/>
    <x v="5539"/>
    <d v="2024-01-26T00:00:00"/>
    <x v="1"/>
    <x v="9"/>
    <x v="3"/>
    <s v="Unkown"/>
    <x v="2"/>
    <x v="0"/>
    <x v="5"/>
    <n v="9"/>
    <x v="0"/>
    <n v="299"/>
    <x v="2"/>
    <x v="138"/>
    <n v="269.10000000000002"/>
    <n v="0.84511705685618732"/>
    <n v="252.69"/>
    <n v="0.10433543911804781"/>
  </r>
  <r>
    <n v="5789"/>
    <x v="5540"/>
    <d v="2025-05-16T00:00:00"/>
    <x v="0"/>
    <x v="7"/>
    <x v="3"/>
    <s v="CUST2832"/>
    <x v="0"/>
    <x v="0"/>
    <x v="3"/>
    <n v="1"/>
    <x v="2"/>
    <n v="799"/>
    <x v="2"/>
    <x v="9"/>
    <n v="719.1"/>
    <n v="0.11604505632040051"/>
    <n v="92.72"/>
    <n v="0.12893895146711165"/>
  </r>
  <r>
    <n v="5790"/>
    <x v="5541"/>
    <d v="2025-09-06T00:00:00"/>
    <x v="0"/>
    <x v="3"/>
    <x v="2"/>
    <s v="CUST1014"/>
    <x v="2"/>
    <x v="0"/>
    <x v="6"/>
    <n v="7"/>
    <x v="0"/>
    <n v="199"/>
    <x v="1"/>
    <x v="39"/>
    <n v="199"/>
    <n v="1.3829145728643215"/>
    <n v="275.2"/>
    <n v="0.19755922469490309"/>
  </r>
  <r>
    <n v="5791"/>
    <x v="5542"/>
    <d v="2024-04-01T00:00:00"/>
    <x v="1"/>
    <x v="2"/>
    <x v="0"/>
    <s v="CUST2549"/>
    <x v="0"/>
    <x v="1"/>
    <x v="7"/>
    <n v="1"/>
    <x v="2"/>
    <n v="499"/>
    <x v="1"/>
    <x v="102"/>
    <n v="499"/>
    <n v="7.8336673346693392E-2"/>
    <n v="39.090000000000003"/>
    <n v="7.8336673346693392E-2"/>
  </r>
  <r>
    <n v="5792"/>
    <x v="5543"/>
    <d v="2025-09-14T00:00:00"/>
    <x v="0"/>
    <x v="3"/>
    <x v="3"/>
    <s v="Unkown"/>
    <x v="2"/>
    <x v="2"/>
    <x v="2"/>
    <n v="5"/>
    <x v="1"/>
    <n v="499"/>
    <x v="1"/>
    <x v="175"/>
    <n v="499"/>
    <n v="1.1880761523046093"/>
    <n v="592.85"/>
    <n v="0.23761523046092184"/>
  </r>
  <r>
    <n v="5793"/>
    <x v="5544"/>
    <d v="2024-07-02T00:00:00"/>
    <x v="1"/>
    <x v="4"/>
    <x v="2"/>
    <s v="CUST1906"/>
    <x v="2"/>
    <x v="1"/>
    <x v="2"/>
    <n v="8"/>
    <x v="0"/>
    <n v="149"/>
    <x v="3"/>
    <x v="19"/>
    <n v="126.65"/>
    <n v="0.77174496644295298"/>
    <n v="114.99"/>
    <n v="0.11349190682984603"/>
  </r>
  <r>
    <n v="5794"/>
    <x v="5545"/>
    <d v="2024-09-12T00:00:00"/>
    <x v="1"/>
    <x v="3"/>
    <x v="2"/>
    <s v="Unkown"/>
    <x v="1"/>
    <x v="1"/>
    <x v="6"/>
    <n v="4"/>
    <x v="1"/>
    <n v="199"/>
    <x v="0"/>
    <x v="135"/>
    <n v="189.05"/>
    <n v="0.5157788944723618"/>
    <n v="102.64"/>
    <n v="0.13573128801904258"/>
  </r>
  <r>
    <n v="5795"/>
    <x v="5546"/>
    <d v="2024-10-05T00:00:00"/>
    <x v="1"/>
    <x v="11"/>
    <x v="2"/>
    <s v="Unkown"/>
    <x v="2"/>
    <x v="1"/>
    <x v="6"/>
    <n v="7"/>
    <x v="0"/>
    <n v="799"/>
    <x v="2"/>
    <x v="202"/>
    <n v="719.1"/>
    <n v="1.2088735919899876"/>
    <n v="965.89"/>
    <n v="0.19188469714126785"/>
  </r>
  <r>
    <n v="5796"/>
    <x v="5547"/>
    <d v="2024-10-25T00:00:00"/>
    <x v="1"/>
    <x v="11"/>
    <x v="3"/>
    <s v="CUST2521"/>
    <x v="1"/>
    <x v="1"/>
    <x v="3"/>
    <n v="5"/>
    <x v="1"/>
    <n v="149"/>
    <x v="3"/>
    <x v="196"/>
    <n v="126.65"/>
    <n v="0.31959731543624159"/>
    <n v="47.62"/>
    <n v="7.5199368337939193E-2"/>
  </r>
  <r>
    <n v="5797"/>
    <x v="5548"/>
    <d v="2024-09-08T00:00:00"/>
    <x v="1"/>
    <x v="3"/>
    <x v="0"/>
    <s v="Unkown"/>
    <x v="1"/>
    <x v="2"/>
    <x v="3"/>
    <n v="1"/>
    <x v="2"/>
    <n v="299"/>
    <x v="2"/>
    <x v="266"/>
    <n v="269.10000000000002"/>
    <n v="0.15498327759197325"/>
    <n v="46.34"/>
    <n v="0.17220364176885916"/>
  </r>
  <r>
    <n v="5798"/>
    <x v="5549"/>
    <d v="2024-06-19T00:00:00"/>
    <x v="1"/>
    <x v="0"/>
    <x v="3"/>
    <s v="CUST1265"/>
    <x v="1"/>
    <x v="0"/>
    <x v="3"/>
    <n v="7"/>
    <x v="0"/>
    <n v="499"/>
    <x v="0"/>
    <x v="268"/>
    <n v="474.05"/>
    <n v="1.959058116232465"/>
    <n v="977.57"/>
    <n v="0.29459520544849099"/>
  </r>
  <r>
    <n v="5799"/>
    <x v="5550"/>
    <d v="2025-04-10T00:00:00"/>
    <x v="0"/>
    <x v="2"/>
    <x v="1"/>
    <s v="Unkown"/>
    <x v="1"/>
    <x v="0"/>
    <x v="7"/>
    <n v="7"/>
    <x v="0"/>
    <n v="149"/>
    <x v="1"/>
    <x v="174"/>
    <n v="149"/>
    <n v="1.0097986577181208"/>
    <n v="150.46"/>
    <n v="0.14425695110258868"/>
  </r>
  <r>
    <n v="5800"/>
    <x v="5551"/>
    <d v="2025-04-08T00:00:00"/>
    <x v="0"/>
    <x v="2"/>
    <x v="0"/>
    <s v="Unkown"/>
    <x v="1"/>
    <x v="0"/>
    <x v="0"/>
    <n v="8"/>
    <x v="0"/>
    <n v="499"/>
    <x v="3"/>
    <x v="48"/>
    <n v="424.15"/>
    <n v="0.76825651302605213"/>
    <n v="383.36"/>
    <n v="0.11297889897441944"/>
  </r>
  <r>
    <n v="5801"/>
    <x v="5552"/>
    <d v="2024-06-28T00:00:00"/>
    <x v="1"/>
    <x v="0"/>
    <x v="1"/>
    <s v="CUST1511"/>
    <x v="1"/>
    <x v="1"/>
    <x v="6"/>
    <n v="4"/>
    <x v="1"/>
    <n v="299"/>
    <x v="0"/>
    <x v="51"/>
    <n v="284.05"/>
    <n v="0.6069230769230769"/>
    <n v="181.47"/>
    <n v="0.15971659919028339"/>
  </r>
  <r>
    <n v="5802"/>
    <x v="5553"/>
    <d v="2025-03-15T00:00:00"/>
    <x v="0"/>
    <x v="8"/>
    <x v="0"/>
    <s v="CUST2057"/>
    <x v="0"/>
    <x v="2"/>
    <x v="3"/>
    <n v="3"/>
    <x v="2"/>
    <n v="999"/>
    <x v="2"/>
    <x v="67"/>
    <n v="899.1"/>
    <n v="0.194014014014014"/>
    <n v="193.82"/>
    <n v="7.1857042227412585E-2"/>
  </r>
  <r>
    <n v="5803"/>
    <x v="5554"/>
    <d v="2025-08-28T00:00:00"/>
    <x v="0"/>
    <x v="5"/>
    <x v="1"/>
    <s v="Unkown"/>
    <x v="2"/>
    <x v="1"/>
    <x v="0"/>
    <n v="1"/>
    <x v="2"/>
    <n v="799"/>
    <x v="1"/>
    <x v="14"/>
    <n v="799"/>
    <n v="0.28259073842302879"/>
    <n v="225.79"/>
    <n v="0.28259073842302879"/>
  </r>
  <r>
    <n v="5804"/>
    <x v="5555"/>
    <d v="2024-11-17T00:00:00"/>
    <x v="1"/>
    <x v="10"/>
    <x v="1"/>
    <s v="Unkown"/>
    <x v="2"/>
    <x v="0"/>
    <x v="2"/>
    <n v="1"/>
    <x v="2"/>
    <n v="99"/>
    <x v="0"/>
    <x v="150"/>
    <n v="94.05"/>
    <n v="0.19292929292929295"/>
    <n v="19.100000000000001"/>
    <n v="0.203083466241361"/>
  </r>
  <r>
    <n v="5805"/>
    <x v="5556"/>
    <d v="2025-03-20T00:00:00"/>
    <x v="0"/>
    <x v="8"/>
    <x v="2"/>
    <s v="Unkown"/>
    <x v="0"/>
    <x v="0"/>
    <x v="4"/>
    <n v="3"/>
    <x v="2"/>
    <n v="499"/>
    <x v="1"/>
    <x v="103"/>
    <n v="499"/>
    <n v="0.49793587174348697"/>
    <n v="248.47"/>
    <n v="0.16597862391449567"/>
  </r>
  <r>
    <n v="5806"/>
    <x v="5557"/>
    <d v="2024-01-03T00:00:00"/>
    <x v="1"/>
    <x v="9"/>
    <x v="3"/>
    <s v="Unkown"/>
    <x v="0"/>
    <x v="0"/>
    <x v="2"/>
    <n v="4"/>
    <x v="1"/>
    <n v="199"/>
    <x v="0"/>
    <x v="135"/>
    <n v="189.05"/>
    <n v="0.6904522613065327"/>
    <n v="137.4"/>
    <n v="0.18169796350171913"/>
  </r>
  <r>
    <n v="5807"/>
    <x v="5558"/>
    <d v="2025-09-13T00:00:00"/>
    <x v="0"/>
    <x v="3"/>
    <x v="0"/>
    <s v="Unkown"/>
    <x v="1"/>
    <x v="1"/>
    <x v="0"/>
    <n v="2"/>
    <x v="2"/>
    <n v="149"/>
    <x v="1"/>
    <x v="151"/>
    <n v="149"/>
    <n v="0.36885906040268457"/>
    <n v="54.96"/>
    <n v="0.18442953020134228"/>
  </r>
  <r>
    <n v="5808"/>
    <x v="5559"/>
    <d v="2024-07-06T00:00:00"/>
    <x v="1"/>
    <x v="4"/>
    <x v="3"/>
    <s v="CUST1066"/>
    <x v="0"/>
    <x v="0"/>
    <x v="4"/>
    <n v="6"/>
    <x v="1"/>
    <n v="499"/>
    <x v="3"/>
    <x v="59"/>
    <n v="424.15000000000003"/>
    <n v="0.94100200400801604"/>
    <n v="469.56"/>
    <n v="0.18451019686431686"/>
  </r>
  <r>
    <n v="5809"/>
    <x v="5560"/>
    <d v="2025-05-16T00:00:00"/>
    <x v="0"/>
    <x v="7"/>
    <x v="0"/>
    <s v="Unkown"/>
    <x v="0"/>
    <x v="1"/>
    <x v="2"/>
    <n v="9"/>
    <x v="0"/>
    <n v="499"/>
    <x v="1"/>
    <x v="15"/>
    <n v="499"/>
    <n v="2.2574749498997995"/>
    <n v="1126.48"/>
    <n v="0.25083054998886661"/>
  </r>
  <r>
    <n v="5810"/>
    <x v="5561"/>
    <d v="2024-01-09T00:00:00"/>
    <x v="1"/>
    <x v="9"/>
    <x v="0"/>
    <s v="Unkown"/>
    <x v="0"/>
    <x v="2"/>
    <x v="6"/>
    <n v="8"/>
    <x v="0"/>
    <n v="99"/>
    <x v="2"/>
    <x v="149"/>
    <n v="89.1"/>
    <n v="2.0703030303030303"/>
    <n v="204.96"/>
    <n v="0.2875420875420876"/>
  </r>
  <r>
    <n v="5811"/>
    <x v="5562"/>
    <d v="2025-09-26T00:00:00"/>
    <x v="0"/>
    <x v="3"/>
    <x v="3"/>
    <s v="CUST2782"/>
    <x v="0"/>
    <x v="0"/>
    <x v="1"/>
    <n v="4"/>
    <x v="1"/>
    <n v="799"/>
    <x v="0"/>
    <x v="167"/>
    <n v="759.05"/>
    <n v="0.61778473091364206"/>
    <n v="493.61"/>
    <n v="0.16257492918780056"/>
  </r>
  <r>
    <n v="5812"/>
    <x v="5563"/>
    <d v="2025-08-02T00:00:00"/>
    <x v="0"/>
    <x v="5"/>
    <x v="3"/>
    <s v="Unkown"/>
    <x v="1"/>
    <x v="2"/>
    <x v="0"/>
    <n v="3"/>
    <x v="2"/>
    <n v="99"/>
    <x v="0"/>
    <x v="101"/>
    <n v="94.05"/>
    <n v="0.52747474747474743"/>
    <n v="52.22"/>
    <n v="0.18507885876306929"/>
  </r>
  <r>
    <n v="5813"/>
    <x v="5564"/>
    <d v="2025-04-28T00:00:00"/>
    <x v="0"/>
    <x v="2"/>
    <x v="3"/>
    <s v="CUST2762"/>
    <x v="1"/>
    <x v="0"/>
    <x v="7"/>
    <n v="4"/>
    <x v="1"/>
    <n v="299"/>
    <x v="3"/>
    <x v="257"/>
    <n v="254.15"/>
    <n v="0.28789297658862878"/>
    <n v="86.08"/>
    <n v="8.4674404879008458E-2"/>
  </r>
  <r>
    <n v="5814"/>
    <x v="5565"/>
    <d v="2024-06-19T00:00:00"/>
    <x v="1"/>
    <x v="0"/>
    <x v="0"/>
    <s v="Unkown"/>
    <x v="0"/>
    <x v="2"/>
    <x v="5"/>
    <n v="5"/>
    <x v="1"/>
    <n v="299"/>
    <x v="1"/>
    <x v="77"/>
    <n v="299"/>
    <n v="0.72886287625418067"/>
    <n v="217.93"/>
    <n v="0.14577257525083612"/>
  </r>
  <r>
    <n v="5815"/>
    <x v="5566"/>
    <d v="2025-12-05T00:00:00"/>
    <x v="0"/>
    <x v="6"/>
    <x v="1"/>
    <s v="CUST2637"/>
    <x v="0"/>
    <x v="0"/>
    <x v="3"/>
    <n v="5"/>
    <x v="1"/>
    <n v="799"/>
    <x v="3"/>
    <x v="222"/>
    <n v="679.15"/>
    <n v="0.51692115143929906"/>
    <n v="413.02"/>
    <n v="0.12162850622101155"/>
  </r>
  <r>
    <n v="5816"/>
    <x v="5567"/>
    <d v="2025-07-30T00:00:00"/>
    <x v="0"/>
    <x v="4"/>
    <x v="0"/>
    <s v="CUST2764"/>
    <x v="2"/>
    <x v="1"/>
    <x v="3"/>
    <n v="1"/>
    <x v="2"/>
    <n v="99"/>
    <x v="3"/>
    <x v="250"/>
    <n v="84.15"/>
    <n v="0.18494949494949495"/>
    <n v="18.309999999999999"/>
    <n v="0.21758764111705287"/>
  </r>
  <r>
    <n v="5817"/>
    <x v="5568"/>
    <d v="2024-10-10T00:00:00"/>
    <x v="1"/>
    <x v="11"/>
    <x v="0"/>
    <s v="Unkown"/>
    <x v="0"/>
    <x v="0"/>
    <x v="6"/>
    <n v="8"/>
    <x v="0"/>
    <n v="999"/>
    <x v="0"/>
    <x v="115"/>
    <n v="949.05"/>
    <n v="1.4858958958958959"/>
    <n v="1484.41"/>
    <n v="0.19551261788103896"/>
  </r>
  <r>
    <n v="5818"/>
    <x v="5569"/>
    <d v="2025-08-28T00:00:00"/>
    <x v="0"/>
    <x v="5"/>
    <x v="3"/>
    <s v="Unkown"/>
    <x v="1"/>
    <x v="2"/>
    <x v="5"/>
    <n v="8"/>
    <x v="0"/>
    <n v="99"/>
    <x v="3"/>
    <x v="207"/>
    <n v="84.15"/>
    <n v="1.0573737373737375"/>
    <n v="104.68"/>
    <n v="0.15549613784907904"/>
  </r>
  <r>
    <n v="5819"/>
    <x v="5570"/>
    <d v="2024-05-20T00:00:00"/>
    <x v="1"/>
    <x v="7"/>
    <x v="1"/>
    <s v="Unkown"/>
    <x v="1"/>
    <x v="0"/>
    <x v="7"/>
    <n v="2"/>
    <x v="2"/>
    <n v="799"/>
    <x v="1"/>
    <x v="38"/>
    <n v="799"/>
    <n v="0.49137672090112644"/>
    <n v="392.61"/>
    <n v="0.24568836045056322"/>
  </r>
  <r>
    <n v="5820"/>
    <x v="5571"/>
    <d v="2024-01-18T00:00:00"/>
    <x v="1"/>
    <x v="9"/>
    <x v="3"/>
    <s v="Unkown"/>
    <x v="1"/>
    <x v="2"/>
    <x v="3"/>
    <n v="7"/>
    <x v="0"/>
    <n v="299"/>
    <x v="1"/>
    <x v="198"/>
    <n v="299"/>
    <n v="0.5447491638795986"/>
    <n v="162.88"/>
    <n v="7.7821309125656948E-2"/>
  </r>
  <r>
    <n v="5821"/>
    <x v="5572"/>
    <d v="2024-06-14T00:00:00"/>
    <x v="1"/>
    <x v="0"/>
    <x v="0"/>
    <s v="Unkown"/>
    <x v="0"/>
    <x v="2"/>
    <x v="4"/>
    <n v="10"/>
    <x v="0"/>
    <n v="99"/>
    <x v="0"/>
    <x v="262"/>
    <n v="94.05"/>
    <n v="1.1526262626262627"/>
    <n v="114.11"/>
    <n v="0.1213290802764487"/>
  </r>
  <r>
    <n v="5822"/>
    <x v="5573"/>
    <d v="2024-10-31T00:00:00"/>
    <x v="1"/>
    <x v="11"/>
    <x v="3"/>
    <s v="Unkown"/>
    <x v="2"/>
    <x v="0"/>
    <x v="2"/>
    <n v="9"/>
    <x v="0"/>
    <n v="999"/>
    <x v="0"/>
    <x v="187"/>
    <n v="949.05000000000007"/>
    <n v="2.2198398398398398"/>
    <n v="2217.62"/>
    <n v="0.25963039062454263"/>
  </r>
  <r>
    <n v="5823"/>
    <x v="5574"/>
    <d v="2025-12-08T00:00:00"/>
    <x v="0"/>
    <x v="6"/>
    <x v="3"/>
    <s v="Unkown"/>
    <x v="0"/>
    <x v="2"/>
    <x v="3"/>
    <n v="8"/>
    <x v="0"/>
    <n v="199"/>
    <x v="2"/>
    <x v="251"/>
    <n v="179.1"/>
    <n v="2.0946733668341708"/>
    <n v="416.84"/>
    <n v="0.29092685650474592"/>
  </r>
  <r>
    <n v="5824"/>
    <x v="5575"/>
    <d v="2025-11-17T00:00:00"/>
    <x v="0"/>
    <x v="10"/>
    <x v="3"/>
    <s v="Unkown"/>
    <x v="0"/>
    <x v="0"/>
    <x v="5"/>
    <n v="2"/>
    <x v="2"/>
    <n v="799"/>
    <x v="2"/>
    <x v="71"/>
    <n v="719.1"/>
    <n v="0.37964956195244054"/>
    <n v="303.33999999999997"/>
    <n v="0.2109164233069114"/>
  </r>
  <r>
    <n v="5825"/>
    <x v="5576"/>
    <d v="2025-06-02T00:00:00"/>
    <x v="0"/>
    <x v="0"/>
    <x v="1"/>
    <s v="Unkown"/>
    <x v="1"/>
    <x v="1"/>
    <x v="0"/>
    <n v="7"/>
    <x v="0"/>
    <n v="999"/>
    <x v="1"/>
    <x v="75"/>
    <n v="999"/>
    <n v="0.84038038038038032"/>
    <n v="839.54"/>
    <n v="0.12005434005434006"/>
  </r>
  <r>
    <n v="5826"/>
    <x v="5577"/>
    <d v="2025-07-11T00:00:00"/>
    <x v="0"/>
    <x v="4"/>
    <x v="3"/>
    <s v="CUST2120"/>
    <x v="2"/>
    <x v="2"/>
    <x v="7"/>
    <n v="5"/>
    <x v="1"/>
    <n v="99"/>
    <x v="0"/>
    <x v="98"/>
    <n v="94.05"/>
    <n v="0.87646464646464639"/>
    <n v="86.77"/>
    <n v="0.18451887293992555"/>
  </r>
  <r>
    <n v="5827"/>
    <x v="5578"/>
    <d v="2024-08-07T00:00:00"/>
    <x v="1"/>
    <x v="5"/>
    <x v="3"/>
    <s v="Unkown"/>
    <x v="0"/>
    <x v="2"/>
    <x v="3"/>
    <n v="3"/>
    <x v="2"/>
    <n v="149"/>
    <x v="2"/>
    <x v="141"/>
    <n v="134.1"/>
    <n v="0.55899328859060404"/>
    <n v="83.29"/>
    <n v="0.20703455132985335"/>
  </r>
  <r>
    <n v="5828"/>
    <x v="5579"/>
    <d v="2025-03-26T00:00:00"/>
    <x v="0"/>
    <x v="8"/>
    <x v="0"/>
    <s v="Unkown"/>
    <x v="2"/>
    <x v="0"/>
    <x v="0"/>
    <n v="5"/>
    <x v="1"/>
    <n v="99"/>
    <x v="0"/>
    <x v="98"/>
    <n v="94.05"/>
    <n v="0.9267676767676768"/>
    <n v="91.75"/>
    <n v="0.19510898458266879"/>
  </r>
  <r>
    <n v="5829"/>
    <x v="5580"/>
    <d v="2024-06-04T00:00:00"/>
    <x v="1"/>
    <x v="0"/>
    <x v="3"/>
    <s v="Unkown"/>
    <x v="2"/>
    <x v="2"/>
    <x v="1"/>
    <n v="2"/>
    <x v="2"/>
    <n v="999"/>
    <x v="2"/>
    <x v="161"/>
    <n v="899.1"/>
    <n v="0.44530530530530532"/>
    <n v="444.86"/>
    <n v="0.24739183628072517"/>
  </r>
  <r>
    <n v="5830"/>
    <x v="5581"/>
    <d v="2025-08-29T00:00:00"/>
    <x v="0"/>
    <x v="5"/>
    <x v="1"/>
    <s v="CUST2197"/>
    <x v="1"/>
    <x v="0"/>
    <x v="0"/>
    <n v="8"/>
    <x v="0"/>
    <n v="149"/>
    <x v="0"/>
    <x v="203"/>
    <n v="141.55000000000001"/>
    <n v="0.93402684563758376"/>
    <n v="139.16999999999999"/>
    <n v="0.12289826916283997"/>
  </r>
  <r>
    <n v="5831"/>
    <x v="5582"/>
    <d v="2025-07-15T00:00:00"/>
    <x v="0"/>
    <x v="4"/>
    <x v="1"/>
    <s v="CUST1784"/>
    <x v="0"/>
    <x v="2"/>
    <x v="7"/>
    <n v="8"/>
    <x v="0"/>
    <n v="799"/>
    <x v="1"/>
    <x v="162"/>
    <n v="799"/>
    <n v="2.1159574468085109"/>
    <n v="1690.65"/>
    <n v="0.26449468085106387"/>
  </r>
  <r>
    <n v="5832"/>
    <x v="5583"/>
    <d v="2024-05-09T00:00:00"/>
    <x v="1"/>
    <x v="7"/>
    <x v="0"/>
    <s v="Unkown"/>
    <x v="1"/>
    <x v="0"/>
    <x v="3"/>
    <n v="5"/>
    <x v="1"/>
    <n v="499"/>
    <x v="1"/>
    <x v="175"/>
    <n v="499"/>
    <n v="0.54022044088176346"/>
    <n v="269.57"/>
    <n v="0.10804408817635271"/>
  </r>
  <r>
    <n v="5833"/>
    <x v="5584"/>
    <d v="2024-05-02T00:00:00"/>
    <x v="1"/>
    <x v="7"/>
    <x v="3"/>
    <s v="Unkown"/>
    <x v="0"/>
    <x v="2"/>
    <x v="7"/>
    <n v="8"/>
    <x v="0"/>
    <n v="99"/>
    <x v="0"/>
    <x v="184"/>
    <n v="94.05"/>
    <n v="1.0743434343434344"/>
    <n v="106.36"/>
    <n v="0.14136097820308346"/>
  </r>
  <r>
    <n v="5834"/>
    <x v="5585"/>
    <d v="2024-01-23T00:00:00"/>
    <x v="1"/>
    <x v="9"/>
    <x v="1"/>
    <s v="Unkown"/>
    <x v="0"/>
    <x v="0"/>
    <x v="1"/>
    <n v="9"/>
    <x v="0"/>
    <n v="499"/>
    <x v="3"/>
    <x v="270"/>
    <n v="424.15"/>
    <n v="1.9386372745490983"/>
    <n v="967.38"/>
    <n v="0.25341663719596053"/>
  </r>
  <r>
    <n v="5835"/>
    <x v="5586"/>
    <d v="2024-12-13T00:00:00"/>
    <x v="1"/>
    <x v="6"/>
    <x v="1"/>
    <s v="Unkown"/>
    <x v="1"/>
    <x v="2"/>
    <x v="2"/>
    <n v="5"/>
    <x v="1"/>
    <n v="199"/>
    <x v="1"/>
    <x v="86"/>
    <n v="199"/>
    <n v="1.2061306532663316"/>
    <n v="240.02"/>
    <n v="0.24122613065326634"/>
  </r>
  <r>
    <n v="5836"/>
    <x v="5587"/>
    <d v="2025-03-03T00:00:00"/>
    <x v="0"/>
    <x v="8"/>
    <x v="0"/>
    <s v="CUST1023"/>
    <x v="1"/>
    <x v="1"/>
    <x v="3"/>
    <n v="6"/>
    <x v="1"/>
    <n v="999"/>
    <x v="1"/>
    <x v="166"/>
    <n v="999"/>
    <n v="1.23005005005005"/>
    <n v="1228.82"/>
    <n v="0.20500834167500834"/>
  </r>
  <r>
    <n v="5837"/>
    <x v="5588"/>
    <d v="2024-01-03T00:00:00"/>
    <x v="1"/>
    <x v="9"/>
    <x v="0"/>
    <s v="Unkown"/>
    <x v="0"/>
    <x v="2"/>
    <x v="1"/>
    <n v="1"/>
    <x v="2"/>
    <n v="99"/>
    <x v="1"/>
    <x v="111"/>
    <n v="99"/>
    <n v="0.16454545454545455"/>
    <n v="16.29"/>
    <n v="0.16454545454545455"/>
  </r>
  <r>
    <n v="5838"/>
    <x v="5589"/>
    <d v="2025-03-12T00:00:00"/>
    <x v="0"/>
    <x v="8"/>
    <x v="0"/>
    <s v="Unkown"/>
    <x v="0"/>
    <x v="2"/>
    <x v="1"/>
    <n v="5"/>
    <x v="1"/>
    <n v="799"/>
    <x v="1"/>
    <x v="100"/>
    <n v="799"/>
    <n v="1.4219274092615768"/>
    <n v="1136.1199999999999"/>
    <n v="0.28438548185231538"/>
  </r>
  <r>
    <n v="5839"/>
    <x v="5590"/>
    <d v="2024-05-07T00:00:00"/>
    <x v="1"/>
    <x v="7"/>
    <x v="3"/>
    <s v="Unkown"/>
    <x v="2"/>
    <x v="2"/>
    <x v="6"/>
    <n v="9"/>
    <x v="0"/>
    <n v="199"/>
    <x v="3"/>
    <x v="145"/>
    <n v="169.14999999999998"/>
    <n v="0.89100502512562818"/>
    <n v="177.31"/>
    <n v="0.11647124511446121"/>
  </r>
  <r>
    <n v="5840"/>
    <x v="5591"/>
    <d v="2024-11-18T00:00:00"/>
    <x v="1"/>
    <x v="10"/>
    <x v="0"/>
    <s v="CUST1723"/>
    <x v="2"/>
    <x v="2"/>
    <x v="3"/>
    <n v="8"/>
    <x v="0"/>
    <n v="999"/>
    <x v="0"/>
    <x v="115"/>
    <n v="949.05"/>
    <n v="0.93525525525525532"/>
    <n v="934.32"/>
    <n v="0.12305990200727045"/>
  </r>
  <r>
    <n v="5841"/>
    <x v="5592"/>
    <d v="2025-07-18T00:00:00"/>
    <x v="0"/>
    <x v="4"/>
    <x v="0"/>
    <s v="Unkown"/>
    <x v="2"/>
    <x v="0"/>
    <x v="1"/>
    <n v="4"/>
    <x v="1"/>
    <n v="99"/>
    <x v="0"/>
    <x v="131"/>
    <n v="94.05"/>
    <n v="0.93131313131313131"/>
    <n v="92.2"/>
    <n v="0.24508240297713985"/>
  </r>
  <r>
    <n v="5842"/>
    <x v="5593"/>
    <d v="2024-07-18T00:00:00"/>
    <x v="1"/>
    <x v="4"/>
    <x v="3"/>
    <s v="CUST2975"/>
    <x v="2"/>
    <x v="0"/>
    <x v="3"/>
    <n v="7"/>
    <x v="0"/>
    <n v="499"/>
    <x v="2"/>
    <x v="121"/>
    <n v="449.09999999999997"/>
    <n v="1.3980160320641284"/>
    <n v="697.61"/>
    <n v="0.22190730667684577"/>
  </r>
  <r>
    <n v="5843"/>
    <x v="5594"/>
    <d v="2025-03-16T00:00:00"/>
    <x v="0"/>
    <x v="8"/>
    <x v="3"/>
    <s v="CUST2423"/>
    <x v="2"/>
    <x v="0"/>
    <x v="1"/>
    <n v="4"/>
    <x v="1"/>
    <n v="999"/>
    <x v="0"/>
    <x v="260"/>
    <n v="949.05"/>
    <n v="0.88477477477477473"/>
    <n v="883.89"/>
    <n v="0.23283546704599337"/>
  </r>
  <r>
    <n v="5844"/>
    <x v="5595"/>
    <d v="2025-12-23T00:00:00"/>
    <x v="0"/>
    <x v="6"/>
    <x v="3"/>
    <s v="Unkown"/>
    <x v="0"/>
    <x v="1"/>
    <x v="2"/>
    <n v="10"/>
    <x v="0"/>
    <n v="149"/>
    <x v="3"/>
    <x v="43"/>
    <n v="126.65"/>
    <n v="2.4583221476510069"/>
    <n v="366.29"/>
    <n v="0.28921437031188318"/>
  </r>
  <r>
    <n v="5845"/>
    <x v="5596"/>
    <d v="2024-06-02T00:00:00"/>
    <x v="1"/>
    <x v="0"/>
    <x v="2"/>
    <s v="CUST2618"/>
    <x v="2"/>
    <x v="2"/>
    <x v="0"/>
    <n v="4"/>
    <x v="1"/>
    <n v="199"/>
    <x v="0"/>
    <x v="135"/>
    <n v="189.05"/>
    <n v="0.2201005025125628"/>
    <n v="43.8"/>
    <n v="5.7921184871727052E-2"/>
  </r>
  <r>
    <n v="5846"/>
    <x v="5597"/>
    <d v="2024-03-21T00:00:00"/>
    <x v="1"/>
    <x v="8"/>
    <x v="3"/>
    <s v="Unkown"/>
    <x v="1"/>
    <x v="1"/>
    <x v="1"/>
    <n v="4"/>
    <x v="1"/>
    <n v="999"/>
    <x v="1"/>
    <x v="119"/>
    <n v="999"/>
    <n v="0.38598598598598599"/>
    <n v="385.6"/>
    <n v="9.6496496496496498E-2"/>
  </r>
  <r>
    <n v="5847"/>
    <x v="5598"/>
    <d v="2024-01-20T00:00:00"/>
    <x v="1"/>
    <x v="9"/>
    <x v="2"/>
    <s v="Unkown"/>
    <x v="0"/>
    <x v="2"/>
    <x v="1"/>
    <n v="10"/>
    <x v="0"/>
    <n v="499"/>
    <x v="3"/>
    <x v="269"/>
    <n v="424.15"/>
    <n v="0.49713426853707415"/>
    <n v="248.07"/>
    <n v="5.8486384533773431E-2"/>
  </r>
  <r>
    <n v="5848"/>
    <x v="5599"/>
    <d v="2025-04-10T00:00:00"/>
    <x v="0"/>
    <x v="2"/>
    <x v="1"/>
    <s v="CUST2496"/>
    <x v="2"/>
    <x v="0"/>
    <x v="4"/>
    <n v="1"/>
    <x v="2"/>
    <n v="499"/>
    <x v="3"/>
    <x v="116"/>
    <n v="424.15"/>
    <n v="0.11166332665330661"/>
    <n v="55.72"/>
    <n v="0.13136861959212542"/>
  </r>
  <r>
    <n v="5849"/>
    <x v="5600"/>
    <d v="2024-02-06T00:00:00"/>
    <x v="1"/>
    <x v="1"/>
    <x v="3"/>
    <s v="CUST1614"/>
    <x v="1"/>
    <x v="0"/>
    <x v="4"/>
    <n v="9"/>
    <x v="0"/>
    <n v="299"/>
    <x v="0"/>
    <x v="32"/>
    <n v="284.04999999999995"/>
    <n v="1.6785618729096989"/>
    <n v="501.89"/>
    <n v="0.19632302607130983"/>
  </r>
  <r>
    <n v="5850"/>
    <x v="5601"/>
    <d v="2024-05-16T00:00:00"/>
    <x v="1"/>
    <x v="7"/>
    <x v="3"/>
    <s v="Unkown"/>
    <x v="2"/>
    <x v="2"/>
    <x v="3"/>
    <n v="10"/>
    <x v="0"/>
    <n v="299"/>
    <x v="3"/>
    <x v="263"/>
    <n v="254.15"/>
    <n v="0.5245484949832776"/>
    <n v="156.84"/>
    <n v="6.1711587645091485E-2"/>
  </r>
  <r>
    <n v="5851"/>
    <x v="5602"/>
    <d v="2024-05-15T00:00:00"/>
    <x v="1"/>
    <x v="7"/>
    <x v="3"/>
    <s v="Unkown"/>
    <x v="0"/>
    <x v="2"/>
    <x v="5"/>
    <n v="3"/>
    <x v="2"/>
    <n v="199"/>
    <x v="2"/>
    <x v="168"/>
    <n v="179.1"/>
    <n v="0.46291457286432164"/>
    <n v="92.12"/>
    <n v="0.17144984180160061"/>
  </r>
  <r>
    <n v="5852"/>
    <x v="5603"/>
    <d v="2025-06-25T00:00:00"/>
    <x v="0"/>
    <x v="0"/>
    <x v="3"/>
    <s v="Unkown"/>
    <x v="0"/>
    <x v="1"/>
    <x v="1"/>
    <n v="4"/>
    <x v="1"/>
    <n v="999"/>
    <x v="1"/>
    <x v="119"/>
    <n v="999"/>
    <n v="0.28169169169169173"/>
    <n v="281.41000000000003"/>
    <n v="7.0422922922922931E-2"/>
  </r>
  <r>
    <n v="5853"/>
    <x v="5604"/>
    <d v="2025-07-18T00:00:00"/>
    <x v="0"/>
    <x v="4"/>
    <x v="3"/>
    <s v="Unkown"/>
    <x v="1"/>
    <x v="0"/>
    <x v="6"/>
    <n v="2"/>
    <x v="2"/>
    <n v="499"/>
    <x v="1"/>
    <x v="72"/>
    <n v="499"/>
    <n v="0.21108216432865731"/>
    <n v="105.33"/>
    <n v="0.10554108216432866"/>
  </r>
  <r>
    <n v="5854"/>
    <x v="5605"/>
    <d v="2024-03-16T00:00:00"/>
    <x v="1"/>
    <x v="8"/>
    <x v="3"/>
    <s v="Unkown"/>
    <x v="1"/>
    <x v="2"/>
    <x v="0"/>
    <n v="5"/>
    <x v="1"/>
    <n v="299"/>
    <x v="0"/>
    <x v="208"/>
    <n v="284.05"/>
    <n v="0.24143812709030099"/>
    <n v="72.19"/>
    <n v="5.0829079387431787E-2"/>
  </r>
  <r>
    <n v="5855"/>
    <x v="5606"/>
    <d v="2025-02-12T00:00:00"/>
    <x v="0"/>
    <x v="1"/>
    <x v="1"/>
    <s v="Unkown"/>
    <x v="0"/>
    <x v="1"/>
    <x v="7"/>
    <n v="1"/>
    <x v="2"/>
    <n v="799"/>
    <x v="3"/>
    <x v="8"/>
    <n v="679.15"/>
    <n v="0.25082603254067581"/>
    <n v="200.41"/>
    <n v="0.29508945004785392"/>
  </r>
  <r>
    <n v="5856"/>
    <x v="5607"/>
    <d v="2025-06-14T00:00:00"/>
    <x v="0"/>
    <x v="0"/>
    <x v="0"/>
    <s v="Unkown"/>
    <x v="0"/>
    <x v="1"/>
    <x v="2"/>
    <n v="2"/>
    <x v="2"/>
    <n v="499"/>
    <x v="1"/>
    <x v="72"/>
    <n v="499"/>
    <n v="0.36118236472945892"/>
    <n v="180.23"/>
    <n v="0.18059118236472946"/>
  </r>
  <r>
    <n v="5858"/>
    <x v="5608"/>
    <d v="2024-02-19T00:00:00"/>
    <x v="1"/>
    <x v="1"/>
    <x v="0"/>
    <s v="CUST2235"/>
    <x v="0"/>
    <x v="0"/>
    <x v="4"/>
    <n v="7"/>
    <x v="0"/>
    <n v="99"/>
    <x v="3"/>
    <x v="79"/>
    <n v="84.149999999999991"/>
    <n v="1.3364646464646466"/>
    <n v="132.31"/>
    <n v="0.22461590696884817"/>
  </r>
  <r>
    <n v="5859"/>
    <x v="5609"/>
    <d v="2025-11-06T00:00:00"/>
    <x v="0"/>
    <x v="10"/>
    <x v="1"/>
    <s v="Unkown"/>
    <x v="0"/>
    <x v="1"/>
    <x v="7"/>
    <n v="5"/>
    <x v="1"/>
    <n v="199"/>
    <x v="3"/>
    <x v="44"/>
    <n v="169.15"/>
    <n v="0.93487437185929645"/>
    <n v="186.04"/>
    <n v="0.21997044043748151"/>
  </r>
  <r>
    <n v="5860"/>
    <x v="5610"/>
    <d v="2024-12-12T00:00:00"/>
    <x v="1"/>
    <x v="6"/>
    <x v="3"/>
    <s v="CUST1445"/>
    <x v="0"/>
    <x v="1"/>
    <x v="7"/>
    <n v="7"/>
    <x v="0"/>
    <n v="499"/>
    <x v="1"/>
    <x v="69"/>
    <n v="499"/>
    <n v="1.2499599198396794"/>
    <n v="623.73"/>
    <n v="0.17856570283423992"/>
  </r>
  <r>
    <n v="5861"/>
    <x v="5611"/>
    <d v="2024-01-31T00:00:00"/>
    <x v="1"/>
    <x v="9"/>
    <x v="3"/>
    <s v="CUST2324"/>
    <x v="0"/>
    <x v="2"/>
    <x v="3"/>
    <n v="3"/>
    <x v="2"/>
    <n v="999"/>
    <x v="1"/>
    <x v="143"/>
    <n v="999"/>
    <n v="0.27570570570570574"/>
    <n v="275.43"/>
    <n v="9.1901901901901908E-2"/>
  </r>
  <r>
    <n v="5862"/>
    <x v="5612"/>
    <d v="2025-04-06T00:00:00"/>
    <x v="0"/>
    <x v="2"/>
    <x v="3"/>
    <s v="Unkown"/>
    <x v="2"/>
    <x v="0"/>
    <x v="0"/>
    <n v="1"/>
    <x v="2"/>
    <n v="199"/>
    <x v="0"/>
    <x v="205"/>
    <n v="189.05"/>
    <n v="0.15673366834170854"/>
    <n v="31.19"/>
    <n v="0.16498280878074584"/>
  </r>
  <r>
    <n v="5863"/>
    <x v="5613"/>
    <d v="2025-02-09T00:00:00"/>
    <x v="0"/>
    <x v="1"/>
    <x v="1"/>
    <s v="Unkown"/>
    <x v="1"/>
    <x v="2"/>
    <x v="2"/>
    <n v="3"/>
    <x v="2"/>
    <n v="799"/>
    <x v="2"/>
    <x v="122"/>
    <n v="719.1"/>
    <n v="0.35204005006257821"/>
    <n v="281.27999999999997"/>
    <n v="0.13038520372688081"/>
  </r>
  <r>
    <n v="5864"/>
    <x v="5614"/>
    <d v="2025-06-02T00:00:00"/>
    <x v="0"/>
    <x v="0"/>
    <x v="0"/>
    <s v="Unkown"/>
    <x v="1"/>
    <x v="0"/>
    <x v="4"/>
    <n v="2"/>
    <x v="2"/>
    <n v="999"/>
    <x v="0"/>
    <x v="172"/>
    <n v="949.05"/>
    <n v="0.34731731731731735"/>
    <n v="346.97"/>
    <n v="0.18279858806174598"/>
  </r>
  <r>
    <n v="5865"/>
    <x v="5615"/>
    <d v="2024-11-14T00:00:00"/>
    <x v="1"/>
    <x v="10"/>
    <x v="3"/>
    <s v="Unkown"/>
    <x v="0"/>
    <x v="0"/>
    <x v="4"/>
    <n v="5"/>
    <x v="1"/>
    <n v="999"/>
    <x v="2"/>
    <x v="183"/>
    <n v="899.1"/>
    <n v="1.3315515515515515"/>
    <n v="1330.22"/>
    <n v="0.29590034478923366"/>
  </r>
  <r>
    <n v="5866"/>
    <x v="5616"/>
    <d v="2024-04-24T00:00:00"/>
    <x v="1"/>
    <x v="2"/>
    <x v="3"/>
    <s v="Unkown"/>
    <x v="1"/>
    <x v="0"/>
    <x v="4"/>
    <n v="9"/>
    <x v="0"/>
    <n v="799"/>
    <x v="1"/>
    <x v="24"/>
    <n v="799"/>
    <n v="0.86006257822277854"/>
    <n v="687.19"/>
    <n v="9.5562508691419842E-2"/>
  </r>
  <r>
    <n v="5867"/>
    <x v="5617"/>
    <d v="2025-06-11T00:00:00"/>
    <x v="0"/>
    <x v="0"/>
    <x v="0"/>
    <s v="CUST1575"/>
    <x v="0"/>
    <x v="1"/>
    <x v="3"/>
    <n v="8"/>
    <x v="0"/>
    <n v="99"/>
    <x v="2"/>
    <x v="149"/>
    <n v="89.1"/>
    <n v="0.36626262626262623"/>
    <n v="36.26"/>
    <n v="5.0869809203142539E-2"/>
  </r>
  <r>
    <n v="5868"/>
    <x v="5618"/>
    <d v="2024-09-04T00:00:00"/>
    <x v="1"/>
    <x v="3"/>
    <x v="0"/>
    <s v="Unkown"/>
    <x v="2"/>
    <x v="0"/>
    <x v="2"/>
    <n v="7"/>
    <x v="0"/>
    <n v="99"/>
    <x v="3"/>
    <x v="79"/>
    <n v="84.149999999999991"/>
    <n v="0.63717171717171717"/>
    <n v="63.08"/>
    <n v="0.10708768355827179"/>
  </r>
  <r>
    <n v="5869"/>
    <x v="5619"/>
    <d v="2025-09-02T00:00:00"/>
    <x v="0"/>
    <x v="3"/>
    <x v="1"/>
    <s v="Unkown"/>
    <x v="0"/>
    <x v="2"/>
    <x v="7"/>
    <n v="1"/>
    <x v="2"/>
    <n v="299"/>
    <x v="2"/>
    <x v="266"/>
    <n v="269.10000000000002"/>
    <n v="0.25759197324414712"/>
    <n v="77.02"/>
    <n v="0.28621330360460789"/>
  </r>
  <r>
    <n v="5870"/>
    <x v="5620"/>
    <d v="2025-04-07T00:00:00"/>
    <x v="0"/>
    <x v="2"/>
    <x v="0"/>
    <s v="CUST2875"/>
    <x v="0"/>
    <x v="2"/>
    <x v="2"/>
    <n v="4"/>
    <x v="1"/>
    <n v="99"/>
    <x v="1"/>
    <x v="29"/>
    <n v="99"/>
    <n v="1.0544444444444445"/>
    <n v="104.39"/>
    <n v="0.26361111111111113"/>
  </r>
  <r>
    <n v="5871"/>
    <x v="5621"/>
    <d v="2025-09-04T00:00:00"/>
    <x v="0"/>
    <x v="3"/>
    <x v="3"/>
    <s v="Unkown"/>
    <x v="1"/>
    <x v="0"/>
    <x v="1"/>
    <n v="1"/>
    <x v="2"/>
    <n v="299"/>
    <x v="1"/>
    <x v="124"/>
    <n v="299"/>
    <n v="0.16274247491638794"/>
    <n v="48.66"/>
    <n v="0.16274247491638794"/>
  </r>
  <r>
    <n v="5872"/>
    <x v="5622"/>
    <d v="2025-12-07T00:00:00"/>
    <x v="0"/>
    <x v="6"/>
    <x v="0"/>
    <s v="CUST2962"/>
    <x v="0"/>
    <x v="1"/>
    <x v="5"/>
    <n v="6"/>
    <x v="1"/>
    <n v="199"/>
    <x v="0"/>
    <x v="235"/>
    <n v="189.04999999999998"/>
    <n v="1.0888442211055276"/>
    <n v="216.68"/>
    <n v="0.19102530194833819"/>
  </r>
  <r>
    <n v="5873"/>
    <x v="5623"/>
    <d v="2025-12-17T00:00:00"/>
    <x v="0"/>
    <x v="6"/>
    <x v="3"/>
    <s v="Unkown"/>
    <x v="2"/>
    <x v="2"/>
    <x v="7"/>
    <n v="2"/>
    <x v="2"/>
    <n v="99"/>
    <x v="2"/>
    <x v="105"/>
    <n v="89.1"/>
    <n v="0.27626262626262627"/>
    <n v="27.35"/>
    <n v="0.15347923681257017"/>
  </r>
  <r>
    <n v="5874"/>
    <x v="5624"/>
    <d v="2025-03-22T00:00:00"/>
    <x v="0"/>
    <x v="8"/>
    <x v="2"/>
    <s v="CUST2859"/>
    <x v="1"/>
    <x v="1"/>
    <x v="1"/>
    <n v="7"/>
    <x v="0"/>
    <n v="499"/>
    <x v="2"/>
    <x v="121"/>
    <n v="449.09999999999997"/>
    <n v="1.0188376753507014"/>
    <n v="508.4"/>
    <n v="0.16172026592868277"/>
  </r>
  <r>
    <n v="5875"/>
    <x v="5625"/>
    <d v="2025-10-15T00:00:00"/>
    <x v="0"/>
    <x v="11"/>
    <x v="3"/>
    <s v="Unkown"/>
    <x v="2"/>
    <x v="2"/>
    <x v="6"/>
    <n v="6"/>
    <x v="1"/>
    <n v="999"/>
    <x v="3"/>
    <x v="126"/>
    <n v="849.15"/>
    <n v="1.5003303303303304"/>
    <n v="1498.83"/>
    <n v="0.29418241771182946"/>
  </r>
  <r>
    <n v="5876"/>
    <x v="5626"/>
    <d v="2025-04-15T00:00:00"/>
    <x v="0"/>
    <x v="2"/>
    <x v="0"/>
    <s v="Unkown"/>
    <x v="0"/>
    <x v="2"/>
    <x v="0"/>
    <n v="5"/>
    <x v="1"/>
    <n v="199"/>
    <x v="1"/>
    <x v="86"/>
    <n v="199"/>
    <n v="0.47407035175879397"/>
    <n v="94.34"/>
    <n v="9.4814070351758803E-2"/>
  </r>
  <r>
    <n v="5877"/>
    <x v="5627"/>
    <d v="2025-07-01T00:00:00"/>
    <x v="0"/>
    <x v="4"/>
    <x v="0"/>
    <s v="CUST1358"/>
    <x v="1"/>
    <x v="1"/>
    <x v="1"/>
    <n v="7"/>
    <x v="0"/>
    <n v="999"/>
    <x v="0"/>
    <x v="125"/>
    <n v="949.05000000000007"/>
    <n v="0.90737737737737745"/>
    <n v="906.47"/>
    <n v="0.13644772592141013"/>
  </r>
  <r>
    <n v="5878"/>
    <x v="5628"/>
    <d v="2024-10-01T00:00:00"/>
    <x v="1"/>
    <x v="11"/>
    <x v="2"/>
    <s v="CUST2844"/>
    <x v="2"/>
    <x v="1"/>
    <x v="7"/>
    <n v="3"/>
    <x v="2"/>
    <n v="99"/>
    <x v="1"/>
    <x v="132"/>
    <n v="99"/>
    <n v="0.79555555555555557"/>
    <n v="78.760000000000005"/>
    <n v="0.26518518518518519"/>
  </r>
  <r>
    <n v="5879"/>
    <x v="5629"/>
    <d v="2024-12-14T00:00:00"/>
    <x v="1"/>
    <x v="6"/>
    <x v="1"/>
    <s v="Unkown"/>
    <x v="1"/>
    <x v="0"/>
    <x v="0"/>
    <n v="6"/>
    <x v="1"/>
    <n v="499"/>
    <x v="3"/>
    <x v="59"/>
    <n v="424.15000000000003"/>
    <n v="1.3312024048096192"/>
    <n v="664.27"/>
    <n v="0.26102007937443511"/>
  </r>
  <r>
    <n v="5880"/>
    <x v="5630"/>
    <d v="2025-07-20T00:00:00"/>
    <x v="0"/>
    <x v="4"/>
    <x v="2"/>
    <s v="Unkown"/>
    <x v="1"/>
    <x v="0"/>
    <x v="5"/>
    <n v="3"/>
    <x v="2"/>
    <n v="499"/>
    <x v="1"/>
    <x v="103"/>
    <n v="499"/>
    <n v="0.22328657314629258"/>
    <n v="111.42"/>
    <n v="7.4428857715430868E-2"/>
  </r>
  <r>
    <n v="5881"/>
    <x v="5631"/>
    <d v="2024-11-15T00:00:00"/>
    <x v="1"/>
    <x v="10"/>
    <x v="0"/>
    <s v="CUST1975"/>
    <x v="0"/>
    <x v="0"/>
    <x v="7"/>
    <n v="9"/>
    <x v="0"/>
    <n v="299"/>
    <x v="2"/>
    <x v="138"/>
    <n v="269.10000000000002"/>
    <n v="1.639531772575251"/>
    <n v="490.22"/>
    <n v="0.20241132994756184"/>
  </r>
  <r>
    <n v="5882"/>
    <x v="5632"/>
    <d v="2024-01-26T00:00:00"/>
    <x v="1"/>
    <x v="9"/>
    <x v="3"/>
    <s v="CUST1484"/>
    <x v="0"/>
    <x v="1"/>
    <x v="0"/>
    <n v="8"/>
    <x v="0"/>
    <n v="149"/>
    <x v="2"/>
    <x v="6"/>
    <n v="134.1"/>
    <n v="0.43335570469798651"/>
    <n v="64.569999999999993"/>
    <n v="6.0188292319164796E-2"/>
  </r>
  <r>
    <n v="5883"/>
    <x v="5633"/>
    <d v="2025-09-25T00:00:00"/>
    <x v="0"/>
    <x v="3"/>
    <x v="0"/>
    <s v="Unkown"/>
    <x v="2"/>
    <x v="1"/>
    <x v="3"/>
    <n v="10"/>
    <x v="0"/>
    <n v="199"/>
    <x v="3"/>
    <x v="247"/>
    <n v="169.15"/>
    <n v="1.9519597989949748"/>
    <n v="388.44"/>
    <n v="0.22964232929352646"/>
  </r>
  <r>
    <n v="5884"/>
    <x v="5634"/>
    <d v="2024-03-27T00:00:00"/>
    <x v="1"/>
    <x v="8"/>
    <x v="3"/>
    <s v="Unkown"/>
    <x v="0"/>
    <x v="0"/>
    <x v="0"/>
    <n v="1"/>
    <x v="2"/>
    <n v="99"/>
    <x v="1"/>
    <x v="111"/>
    <n v="99"/>
    <n v="6.6363636363636361E-2"/>
    <n v="6.57"/>
    <n v="6.6363636363636361E-2"/>
  </r>
  <r>
    <n v="5885"/>
    <x v="5635"/>
    <d v="2025-09-29T00:00:00"/>
    <x v="0"/>
    <x v="3"/>
    <x v="0"/>
    <s v="Unkown"/>
    <x v="2"/>
    <x v="0"/>
    <x v="1"/>
    <n v="8"/>
    <x v="0"/>
    <n v="999"/>
    <x v="1"/>
    <x v="200"/>
    <n v="999"/>
    <n v="1.477897897897898"/>
    <n v="1476.42"/>
    <n v="0.18473723723723726"/>
  </r>
  <r>
    <n v="5886"/>
    <x v="5636"/>
    <d v="2024-06-16T00:00:00"/>
    <x v="1"/>
    <x v="0"/>
    <x v="1"/>
    <s v="CUST2667"/>
    <x v="0"/>
    <x v="1"/>
    <x v="5"/>
    <n v="9"/>
    <x v="0"/>
    <n v="999"/>
    <x v="0"/>
    <x v="187"/>
    <n v="949.05000000000007"/>
    <n v="1.0231331331331333"/>
    <n v="1022.11"/>
    <n v="0.11966469393369977"/>
  </r>
  <r>
    <n v="5887"/>
    <x v="5637"/>
    <d v="2025-08-13T00:00:00"/>
    <x v="0"/>
    <x v="5"/>
    <x v="3"/>
    <s v="Unkown"/>
    <x v="1"/>
    <x v="2"/>
    <x v="4"/>
    <n v="4"/>
    <x v="1"/>
    <n v="499"/>
    <x v="0"/>
    <x v="214"/>
    <n v="474.05"/>
    <n v="0.44965931863727454"/>
    <n v="224.38"/>
    <n v="0.11833139964138803"/>
  </r>
  <r>
    <n v="5888"/>
    <x v="5638"/>
    <d v="2024-03-08T00:00:00"/>
    <x v="1"/>
    <x v="8"/>
    <x v="0"/>
    <s v="Unkown"/>
    <x v="1"/>
    <x v="1"/>
    <x v="7"/>
    <n v="2"/>
    <x v="2"/>
    <n v="199"/>
    <x v="3"/>
    <x v="64"/>
    <n v="169.15"/>
    <n v="0.44422110552763822"/>
    <n v="88.4"/>
    <n v="0.2613065326633166"/>
  </r>
  <r>
    <n v="5889"/>
    <x v="5639"/>
    <d v="2024-01-13T00:00:00"/>
    <x v="1"/>
    <x v="9"/>
    <x v="3"/>
    <s v="Unkown"/>
    <x v="0"/>
    <x v="1"/>
    <x v="6"/>
    <n v="10"/>
    <x v="0"/>
    <n v="499"/>
    <x v="2"/>
    <x v="15"/>
    <n v="449.1"/>
    <n v="1.9789579158316633"/>
    <n v="987.5"/>
    <n v="0.21988421287018481"/>
  </r>
  <r>
    <n v="5890"/>
    <x v="5640"/>
    <d v="2025-09-18T00:00:00"/>
    <x v="0"/>
    <x v="3"/>
    <x v="0"/>
    <s v="Unkown"/>
    <x v="0"/>
    <x v="0"/>
    <x v="3"/>
    <n v="8"/>
    <x v="0"/>
    <n v="299"/>
    <x v="0"/>
    <x v="231"/>
    <n v="284.05"/>
    <n v="1.2309364548494983"/>
    <n v="368.05"/>
    <n v="0.16196532300651292"/>
  </r>
  <r>
    <n v="5891"/>
    <x v="5641"/>
    <d v="2024-10-20T00:00:00"/>
    <x v="1"/>
    <x v="11"/>
    <x v="1"/>
    <s v="CUST2356"/>
    <x v="2"/>
    <x v="1"/>
    <x v="3"/>
    <n v="7"/>
    <x v="0"/>
    <n v="299"/>
    <x v="1"/>
    <x v="198"/>
    <n v="299"/>
    <n v="1.4218060200668896"/>
    <n v="425.12"/>
    <n v="0.20311514572384137"/>
  </r>
  <r>
    <n v="5892"/>
    <x v="5642"/>
    <d v="2024-03-11T00:00:00"/>
    <x v="1"/>
    <x v="8"/>
    <x v="0"/>
    <s v="CUST1606"/>
    <x v="1"/>
    <x v="1"/>
    <x v="6"/>
    <n v="10"/>
    <x v="0"/>
    <n v="149"/>
    <x v="0"/>
    <x v="87"/>
    <n v="141.55000000000001"/>
    <n v="0.56731543624161074"/>
    <n v="84.53"/>
    <n v="5.9717414341222186E-2"/>
  </r>
  <r>
    <n v="5893"/>
    <x v="5643"/>
    <d v="2025-02-23T00:00:00"/>
    <x v="0"/>
    <x v="1"/>
    <x v="0"/>
    <s v="CUST2395"/>
    <x v="1"/>
    <x v="2"/>
    <x v="2"/>
    <n v="6"/>
    <x v="1"/>
    <n v="499"/>
    <x v="3"/>
    <x v="59"/>
    <n v="424.15000000000003"/>
    <n v="1.1655711422845692"/>
    <n v="581.62"/>
    <n v="0.22854336123226845"/>
  </r>
  <r>
    <n v="5894"/>
    <x v="5644"/>
    <d v="2024-03-02T00:00:00"/>
    <x v="1"/>
    <x v="8"/>
    <x v="3"/>
    <s v="CUST1497"/>
    <x v="0"/>
    <x v="2"/>
    <x v="0"/>
    <n v="1"/>
    <x v="2"/>
    <n v="999"/>
    <x v="1"/>
    <x v="227"/>
    <n v="999"/>
    <n v="0.23206206206206206"/>
    <n v="231.83"/>
    <n v="0.23206206206206206"/>
  </r>
  <r>
    <n v="5895"/>
    <x v="5645"/>
    <d v="2024-09-03T00:00:00"/>
    <x v="1"/>
    <x v="3"/>
    <x v="3"/>
    <s v="Unkown"/>
    <x v="1"/>
    <x v="1"/>
    <x v="6"/>
    <n v="4"/>
    <x v="1"/>
    <n v="149"/>
    <x v="2"/>
    <x v="255"/>
    <n v="134.1"/>
    <n v="0.7724161073825504"/>
    <n v="115.09"/>
    <n v="0.21456002982848621"/>
  </r>
  <r>
    <n v="5896"/>
    <x v="5646"/>
    <d v="2024-04-25T00:00:00"/>
    <x v="1"/>
    <x v="2"/>
    <x v="3"/>
    <s v="Unkown"/>
    <x v="2"/>
    <x v="0"/>
    <x v="0"/>
    <n v="2"/>
    <x v="2"/>
    <n v="999"/>
    <x v="1"/>
    <x v="160"/>
    <n v="999"/>
    <n v="0.49946946946946952"/>
    <n v="498.97"/>
    <n v="0.24973473473473476"/>
  </r>
  <r>
    <n v="5897"/>
    <x v="5647"/>
    <d v="2024-05-11T00:00:00"/>
    <x v="1"/>
    <x v="7"/>
    <x v="2"/>
    <s v="Unkown"/>
    <x v="0"/>
    <x v="1"/>
    <x v="7"/>
    <n v="4"/>
    <x v="1"/>
    <n v="499"/>
    <x v="3"/>
    <x v="139"/>
    <n v="424.15"/>
    <n v="0.72555110220440888"/>
    <n v="362.05"/>
    <n v="0.21339738300129674"/>
  </r>
  <r>
    <n v="5898"/>
    <x v="5648"/>
    <d v="2025-04-18T00:00:00"/>
    <x v="0"/>
    <x v="2"/>
    <x v="3"/>
    <s v="Unkown"/>
    <x v="2"/>
    <x v="2"/>
    <x v="0"/>
    <n v="4"/>
    <x v="1"/>
    <n v="999"/>
    <x v="1"/>
    <x v="119"/>
    <n v="999"/>
    <n v="0.23305305305305304"/>
    <n v="232.82"/>
    <n v="5.8263263263263261E-2"/>
  </r>
  <r>
    <n v="5900"/>
    <x v="5649"/>
    <d v="2024-05-09T00:00:00"/>
    <x v="1"/>
    <x v="7"/>
    <x v="0"/>
    <s v="CUST1904"/>
    <x v="1"/>
    <x v="0"/>
    <x v="0"/>
    <n v="4"/>
    <x v="1"/>
    <n v="99"/>
    <x v="1"/>
    <x v="29"/>
    <n v="99"/>
    <n v="0.41060606060606059"/>
    <n v="40.65"/>
    <n v="0.10265151515151515"/>
  </r>
  <r>
    <n v="5901"/>
    <x v="5650"/>
    <d v="2024-06-08T00:00:00"/>
    <x v="1"/>
    <x v="0"/>
    <x v="3"/>
    <s v="Unkown"/>
    <x v="2"/>
    <x v="1"/>
    <x v="0"/>
    <n v="1"/>
    <x v="2"/>
    <n v="99"/>
    <x v="1"/>
    <x v="111"/>
    <n v="99"/>
    <n v="0.24111111111111111"/>
    <n v="23.87"/>
    <n v="0.24111111111111111"/>
  </r>
  <r>
    <n v="5902"/>
    <x v="5651"/>
    <d v="2024-10-15T00:00:00"/>
    <x v="1"/>
    <x v="11"/>
    <x v="2"/>
    <s v="Unkown"/>
    <x v="0"/>
    <x v="1"/>
    <x v="5"/>
    <n v="7"/>
    <x v="0"/>
    <n v="999"/>
    <x v="1"/>
    <x v="75"/>
    <n v="999"/>
    <n v="0.54127127127127128"/>
    <n v="540.73"/>
    <n v="7.7324467324467322E-2"/>
  </r>
  <r>
    <n v="5903"/>
    <x v="5652"/>
    <d v="2024-07-08T00:00:00"/>
    <x v="1"/>
    <x v="4"/>
    <x v="3"/>
    <s v="CUST2121"/>
    <x v="1"/>
    <x v="2"/>
    <x v="5"/>
    <n v="8"/>
    <x v="0"/>
    <n v="299"/>
    <x v="2"/>
    <x v="211"/>
    <n v="269.10000000000002"/>
    <n v="0.72729096989966557"/>
    <n v="217.46"/>
    <n v="0.10101263470828688"/>
  </r>
  <r>
    <n v="5904"/>
    <x v="5653"/>
    <d v="2024-03-24T00:00:00"/>
    <x v="1"/>
    <x v="8"/>
    <x v="3"/>
    <s v="Unkown"/>
    <x v="1"/>
    <x v="1"/>
    <x v="1"/>
    <n v="8"/>
    <x v="0"/>
    <n v="199"/>
    <x v="1"/>
    <x v="128"/>
    <n v="199"/>
    <n v="1.1660301507537687"/>
    <n v="232.04"/>
    <n v="0.14575376884422109"/>
  </r>
  <r>
    <n v="5905"/>
    <x v="5654"/>
    <d v="2024-02-20T00:00:00"/>
    <x v="1"/>
    <x v="1"/>
    <x v="0"/>
    <s v="CUST2156"/>
    <x v="0"/>
    <x v="1"/>
    <x v="5"/>
    <n v="9"/>
    <x v="0"/>
    <n v="149"/>
    <x v="3"/>
    <x v="47"/>
    <n v="126.64999999999999"/>
    <n v="2.1953020134228192"/>
    <n v="327.10000000000002"/>
    <n v="0.28696758345396328"/>
  </r>
  <r>
    <n v="5906"/>
    <x v="5655"/>
    <d v="2024-10-19T00:00:00"/>
    <x v="1"/>
    <x v="11"/>
    <x v="0"/>
    <s v="Unkown"/>
    <x v="1"/>
    <x v="2"/>
    <x v="2"/>
    <n v="2"/>
    <x v="2"/>
    <n v="199"/>
    <x v="2"/>
    <x v="40"/>
    <n v="179.1"/>
    <n v="0.27653266331658294"/>
    <n v="55.03"/>
    <n v="0.15362925739810163"/>
  </r>
  <r>
    <n v="5907"/>
    <x v="5656"/>
    <d v="2025-07-01T00:00:00"/>
    <x v="0"/>
    <x v="4"/>
    <x v="2"/>
    <s v="CUST2521"/>
    <x v="0"/>
    <x v="1"/>
    <x v="7"/>
    <n v="6"/>
    <x v="1"/>
    <n v="999"/>
    <x v="2"/>
    <x v="201"/>
    <n v="899.1"/>
    <n v="0.50329329329329331"/>
    <n v="502.79"/>
    <n v="9.3202461720980234E-2"/>
  </r>
  <r>
    <n v="5908"/>
    <x v="5657"/>
    <d v="2024-07-21T00:00:00"/>
    <x v="1"/>
    <x v="4"/>
    <x v="2"/>
    <s v="CUST1053"/>
    <x v="0"/>
    <x v="0"/>
    <x v="3"/>
    <n v="4"/>
    <x v="1"/>
    <n v="499"/>
    <x v="3"/>
    <x v="139"/>
    <n v="424.15"/>
    <n v="0.23384769539078157"/>
    <n v="116.69"/>
    <n v="6.8778733938465161E-2"/>
  </r>
  <r>
    <n v="5909"/>
    <x v="5658"/>
    <d v="2025-04-19T00:00:00"/>
    <x v="0"/>
    <x v="2"/>
    <x v="3"/>
    <s v="Unkown"/>
    <x v="0"/>
    <x v="1"/>
    <x v="4"/>
    <n v="7"/>
    <x v="0"/>
    <n v="149"/>
    <x v="1"/>
    <x v="174"/>
    <n v="149"/>
    <n v="1.4331543624161074"/>
    <n v="213.54"/>
    <n v="0.20473633748801534"/>
  </r>
  <r>
    <n v="5910"/>
    <x v="5659"/>
    <d v="2024-10-10T00:00:00"/>
    <x v="1"/>
    <x v="11"/>
    <x v="0"/>
    <s v="Unkown"/>
    <x v="0"/>
    <x v="0"/>
    <x v="0"/>
    <n v="1"/>
    <x v="2"/>
    <n v="799"/>
    <x v="2"/>
    <x v="9"/>
    <n v="719.1"/>
    <n v="0.13538172715894869"/>
    <n v="108.17"/>
    <n v="0.15042414128772075"/>
  </r>
  <r>
    <n v="5912"/>
    <x v="5660"/>
    <d v="2024-04-15T00:00:00"/>
    <x v="1"/>
    <x v="2"/>
    <x v="2"/>
    <s v="CUST1690"/>
    <x v="2"/>
    <x v="2"/>
    <x v="5"/>
    <n v="8"/>
    <x v="0"/>
    <n v="199"/>
    <x v="1"/>
    <x v="128"/>
    <n v="199"/>
    <n v="1.7843718592964823"/>
    <n v="355.09"/>
    <n v="0.22304648241206029"/>
  </r>
  <r>
    <n v="5913"/>
    <x v="5661"/>
    <d v="2025-09-19T00:00:00"/>
    <x v="0"/>
    <x v="3"/>
    <x v="3"/>
    <s v="Unkown"/>
    <x v="2"/>
    <x v="2"/>
    <x v="5"/>
    <n v="8"/>
    <x v="0"/>
    <n v="149"/>
    <x v="3"/>
    <x v="19"/>
    <n v="126.65"/>
    <n v="1.9910738255033558"/>
    <n v="296.67"/>
    <n v="0.29280497433872876"/>
  </r>
  <r>
    <n v="5914"/>
    <x v="5662"/>
    <d v="2025-09-02T00:00:00"/>
    <x v="0"/>
    <x v="3"/>
    <x v="0"/>
    <s v="Unkown"/>
    <x v="0"/>
    <x v="1"/>
    <x v="2"/>
    <n v="2"/>
    <x v="2"/>
    <n v="999"/>
    <x v="1"/>
    <x v="160"/>
    <n v="999"/>
    <n v="0.15215215215215216"/>
    <n v="152"/>
    <n v="7.6076076076076082E-2"/>
  </r>
  <r>
    <n v="5916"/>
    <x v="5663"/>
    <d v="2025-12-23T00:00:00"/>
    <x v="0"/>
    <x v="6"/>
    <x v="3"/>
    <s v="Unkown"/>
    <x v="0"/>
    <x v="0"/>
    <x v="2"/>
    <n v="7"/>
    <x v="0"/>
    <n v="999"/>
    <x v="1"/>
    <x v="75"/>
    <n v="999"/>
    <n v="1.7535035035035036"/>
    <n v="1751.75"/>
    <n v="0.25050050050050049"/>
  </r>
  <r>
    <n v="5917"/>
    <x v="5664"/>
    <d v="2025-12-31T00:00:00"/>
    <x v="0"/>
    <x v="6"/>
    <x v="3"/>
    <s v="CUST2800"/>
    <x v="0"/>
    <x v="2"/>
    <x v="1"/>
    <n v="7"/>
    <x v="0"/>
    <n v="149"/>
    <x v="1"/>
    <x v="174"/>
    <n v="149"/>
    <n v="2.0829530201342283"/>
    <n v="310.36"/>
    <n v="0.29756471716203259"/>
  </r>
  <r>
    <n v="5918"/>
    <x v="5665"/>
    <d v="2025-02-03T00:00:00"/>
    <x v="0"/>
    <x v="1"/>
    <x v="3"/>
    <s v="CUST2826"/>
    <x v="1"/>
    <x v="2"/>
    <x v="2"/>
    <n v="4"/>
    <x v="1"/>
    <n v="99"/>
    <x v="2"/>
    <x v="17"/>
    <n v="89.1"/>
    <n v="0.45707070707070707"/>
    <n v="45.25"/>
    <n v="0.12696408529741865"/>
  </r>
  <r>
    <n v="5919"/>
    <x v="5666"/>
    <d v="2024-08-25T00:00:00"/>
    <x v="1"/>
    <x v="5"/>
    <x v="0"/>
    <s v="Unkown"/>
    <x v="1"/>
    <x v="0"/>
    <x v="3"/>
    <n v="6"/>
    <x v="1"/>
    <n v="299"/>
    <x v="1"/>
    <x v="26"/>
    <n v="299"/>
    <n v="0.76103678929765894"/>
    <n v="227.55"/>
    <n v="0.12683946488294315"/>
  </r>
  <r>
    <n v="5920"/>
    <x v="5667"/>
    <d v="2024-05-02T00:00:00"/>
    <x v="1"/>
    <x v="7"/>
    <x v="0"/>
    <s v="Unkown"/>
    <x v="1"/>
    <x v="0"/>
    <x v="3"/>
    <n v="9"/>
    <x v="0"/>
    <n v="299"/>
    <x v="0"/>
    <x v="32"/>
    <n v="284.04999999999995"/>
    <n v="1.7833779264214047"/>
    <n v="533.23"/>
    <n v="0.20858221361653859"/>
  </r>
  <r>
    <n v="5921"/>
    <x v="5668"/>
    <d v="2025-12-19T00:00:00"/>
    <x v="0"/>
    <x v="6"/>
    <x v="2"/>
    <s v="CUST2400"/>
    <x v="1"/>
    <x v="0"/>
    <x v="4"/>
    <n v="1"/>
    <x v="2"/>
    <n v="99"/>
    <x v="0"/>
    <x v="150"/>
    <n v="94.05"/>
    <n v="0.20363636363636364"/>
    <n v="20.16"/>
    <n v="0.21435406698564594"/>
  </r>
  <r>
    <n v="5922"/>
    <x v="5669"/>
    <d v="2024-12-13T00:00:00"/>
    <x v="1"/>
    <x v="6"/>
    <x v="0"/>
    <s v="Unkown"/>
    <x v="0"/>
    <x v="0"/>
    <x v="4"/>
    <n v="8"/>
    <x v="0"/>
    <n v="299"/>
    <x v="1"/>
    <x v="35"/>
    <n v="299"/>
    <n v="0.8005351170568562"/>
    <n v="239.36"/>
    <n v="0.10006688963210703"/>
  </r>
  <r>
    <n v="5923"/>
    <x v="5670"/>
    <d v="2024-12-12T00:00:00"/>
    <x v="1"/>
    <x v="6"/>
    <x v="0"/>
    <s v="Unkown"/>
    <x v="0"/>
    <x v="0"/>
    <x v="1"/>
    <n v="5"/>
    <x v="1"/>
    <n v="799"/>
    <x v="0"/>
    <x v="194"/>
    <n v="759.05"/>
    <n v="0.69022528160200247"/>
    <n v="551.49"/>
    <n v="0.14531058560042159"/>
  </r>
  <r>
    <n v="5924"/>
    <x v="5671"/>
    <d v="2025-11-24T00:00:00"/>
    <x v="0"/>
    <x v="10"/>
    <x v="3"/>
    <s v="Unkown"/>
    <x v="0"/>
    <x v="2"/>
    <x v="1"/>
    <n v="9"/>
    <x v="0"/>
    <n v="999"/>
    <x v="2"/>
    <x v="265"/>
    <n v="899.09999999999991"/>
    <n v="0.42094094094094092"/>
    <n v="420.52"/>
    <n v="5.1968017400116168E-2"/>
  </r>
  <r>
    <n v="5925"/>
    <x v="5672"/>
    <d v="2024-08-16T00:00:00"/>
    <x v="1"/>
    <x v="5"/>
    <x v="3"/>
    <s v="CUST2435"/>
    <x v="0"/>
    <x v="0"/>
    <x v="6"/>
    <n v="2"/>
    <x v="2"/>
    <n v="99"/>
    <x v="1"/>
    <x v="99"/>
    <n v="99"/>
    <n v="0.58474747474747479"/>
    <n v="57.89"/>
    <n v="0.2923737373737374"/>
  </r>
  <r>
    <n v="5926"/>
    <x v="5673"/>
    <d v="2024-12-29T00:00:00"/>
    <x v="1"/>
    <x v="6"/>
    <x v="2"/>
    <s v="Unkown"/>
    <x v="2"/>
    <x v="1"/>
    <x v="1"/>
    <n v="1"/>
    <x v="2"/>
    <n v="499"/>
    <x v="2"/>
    <x v="179"/>
    <n v="449.1"/>
    <n v="0.14551102204408817"/>
    <n v="72.61"/>
    <n v="0.16167891338232018"/>
  </r>
  <r>
    <n v="5927"/>
    <x v="5674"/>
    <d v="2025-03-01T00:00:00"/>
    <x v="0"/>
    <x v="8"/>
    <x v="3"/>
    <s v="CUST2002"/>
    <x v="1"/>
    <x v="1"/>
    <x v="1"/>
    <n v="5"/>
    <x v="1"/>
    <n v="799"/>
    <x v="0"/>
    <x v="194"/>
    <n v="759.05"/>
    <n v="0.94486858573216526"/>
    <n v="754.95"/>
    <n v="0.19891970225940322"/>
  </r>
  <r>
    <n v="5928"/>
    <x v="5675"/>
    <d v="2025-06-07T00:00:00"/>
    <x v="0"/>
    <x v="0"/>
    <x v="3"/>
    <s v="Unkown"/>
    <x v="2"/>
    <x v="2"/>
    <x v="3"/>
    <n v="7"/>
    <x v="0"/>
    <n v="499"/>
    <x v="1"/>
    <x v="69"/>
    <n v="499"/>
    <n v="1.2274949899799599"/>
    <n v="612.52"/>
    <n v="0.17535642713999428"/>
  </r>
  <r>
    <n v="5929"/>
    <x v="5676"/>
    <d v="2025-08-04T00:00:00"/>
    <x v="0"/>
    <x v="5"/>
    <x v="0"/>
    <s v="CUST1784"/>
    <x v="0"/>
    <x v="2"/>
    <x v="0"/>
    <n v="10"/>
    <x v="0"/>
    <n v="499"/>
    <x v="3"/>
    <x v="269"/>
    <n v="424.15"/>
    <n v="1.8663326653306613"/>
    <n v="931.3"/>
    <n v="0.21956854886243074"/>
  </r>
  <r>
    <n v="5930"/>
    <x v="5677"/>
    <d v="2025-07-21T00:00:00"/>
    <x v="0"/>
    <x v="4"/>
    <x v="2"/>
    <s v="Unkown"/>
    <x v="1"/>
    <x v="1"/>
    <x v="7"/>
    <n v="9"/>
    <x v="0"/>
    <n v="99"/>
    <x v="3"/>
    <x v="147"/>
    <n v="84.15"/>
    <n v="0.67070707070707081"/>
    <n v="66.400000000000006"/>
    <n v="8.7674126889813173E-2"/>
  </r>
  <r>
    <n v="5931"/>
    <x v="5678"/>
    <d v="2025-03-23T00:00:00"/>
    <x v="0"/>
    <x v="8"/>
    <x v="1"/>
    <s v="CUST2599"/>
    <x v="0"/>
    <x v="1"/>
    <x v="1"/>
    <n v="3"/>
    <x v="2"/>
    <n v="999"/>
    <x v="1"/>
    <x v="143"/>
    <n v="999"/>
    <n v="0.74233233233233231"/>
    <n v="741.59"/>
    <n v="0.24744411077744413"/>
  </r>
  <r>
    <n v="5932"/>
    <x v="5679"/>
    <d v="2025-04-22T00:00:00"/>
    <x v="0"/>
    <x v="2"/>
    <x v="0"/>
    <s v="CUST2343"/>
    <x v="2"/>
    <x v="0"/>
    <x v="0"/>
    <n v="2"/>
    <x v="2"/>
    <n v="149"/>
    <x v="1"/>
    <x v="151"/>
    <n v="149"/>
    <n v="0.10187919463087249"/>
    <n v="15.18"/>
    <n v="5.0939597315436243E-2"/>
  </r>
  <r>
    <n v="5933"/>
    <x v="5680"/>
    <d v="2024-11-15T00:00:00"/>
    <x v="1"/>
    <x v="10"/>
    <x v="2"/>
    <s v="CUST1633"/>
    <x v="1"/>
    <x v="2"/>
    <x v="2"/>
    <n v="6"/>
    <x v="1"/>
    <n v="999"/>
    <x v="0"/>
    <x v="163"/>
    <n v="949.05000000000007"/>
    <n v="1.2422522522522523"/>
    <n v="1241.01"/>
    <n v="0.21793899162320213"/>
  </r>
  <r>
    <n v="5934"/>
    <x v="5681"/>
    <d v="2024-02-26T00:00:00"/>
    <x v="1"/>
    <x v="1"/>
    <x v="1"/>
    <s v="CUST2517"/>
    <x v="1"/>
    <x v="1"/>
    <x v="4"/>
    <n v="7"/>
    <x v="0"/>
    <n v="499"/>
    <x v="1"/>
    <x v="69"/>
    <n v="499"/>
    <n v="0.45"/>
    <n v="224.55"/>
    <n v="6.4285714285714293E-2"/>
  </r>
  <r>
    <n v="5935"/>
    <x v="5682"/>
    <d v="2024-10-06T00:00:00"/>
    <x v="1"/>
    <x v="11"/>
    <x v="2"/>
    <s v="Unkown"/>
    <x v="2"/>
    <x v="1"/>
    <x v="0"/>
    <n v="7"/>
    <x v="0"/>
    <n v="999"/>
    <x v="3"/>
    <x v="90"/>
    <n v="849.15"/>
    <n v="1.5822822822822824"/>
    <n v="1580.7"/>
    <n v="0.26592979534156003"/>
  </r>
  <r>
    <n v="5936"/>
    <x v="5683"/>
    <d v="2025-03-24T00:00:00"/>
    <x v="0"/>
    <x v="8"/>
    <x v="0"/>
    <s v="Unkown"/>
    <x v="1"/>
    <x v="2"/>
    <x v="4"/>
    <n v="4"/>
    <x v="1"/>
    <n v="499"/>
    <x v="0"/>
    <x v="214"/>
    <n v="474.05"/>
    <n v="1.0294188376753506"/>
    <n v="513.67999999999995"/>
    <n v="0.27089969412509224"/>
  </r>
  <r>
    <n v="5937"/>
    <x v="5684"/>
    <d v="2025-05-09T00:00:00"/>
    <x v="0"/>
    <x v="7"/>
    <x v="3"/>
    <s v="CUST2994"/>
    <x v="2"/>
    <x v="0"/>
    <x v="6"/>
    <n v="6"/>
    <x v="1"/>
    <n v="799"/>
    <x v="1"/>
    <x v="63"/>
    <n v="799"/>
    <n v="1.3204005006257822"/>
    <n v="1055"/>
    <n v="0.22006675010429705"/>
  </r>
  <r>
    <n v="5938"/>
    <x v="5685"/>
    <d v="2024-04-28T00:00:00"/>
    <x v="1"/>
    <x v="2"/>
    <x v="0"/>
    <s v="Unkown"/>
    <x v="0"/>
    <x v="1"/>
    <x v="3"/>
    <n v="9"/>
    <x v="0"/>
    <n v="499"/>
    <x v="3"/>
    <x v="270"/>
    <n v="424.15"/>
    <n v="1.3725450901803606"/>
    <n v="684.9"/>
    <n v="0.17941765884710598"/>
  </r>
  <r>
    <n v="5939"/>
    <x v="5686"/>
    <d v="2025-06-13T00:00:00"/>
    <x v="0"/>
    <x v="0"/>
    <x v="3"/>
    <s v="Unkown"/>
    <x v="2"/>
    <x v="1"/>
    <x v="4"/>
    <n v="9"/>
    <x v="0"/>
    <n v="999"/>
    <x v="0"/>
    <x v="187"/>
    <n v="949.05000000000007"/>
    <n v="0.89723723723723725"/>
    <n v="896.34"/>
    <n v="0.10494002774704529"/>
  </r>
  <r>
    <n v="5940"/>
    <x v="5687"/>
    <d v="2025-04-23T00:00:00"/>
    <x v="0"/>
    <x v="2"/>
    <x v="3"/>
    <s v="Unkown"/>
    <x v="2"/>
    <x v="0"/>
    <x v="2"/>
    <n v="4"/>
    <x v="1"/>
    <n v="99"/>
    <x v="1"/>
    <x v="29"/>
    <n v="99"/>
    <n v="0.90242424242424246"/>
    <n v="89.34"/>
    <n v="0.22560606060606062"/>
  </r>
  <r>
    <n v="5941"/>
    <x v="5688"/>
    <d v="2025-12-13T00:00:00"/>
    <x v="0"/>
    <x v="6"/>
    <x v="2"/>
    <s v="CUST2163"/>
    <x v="1"/>
    <x v="1"/>
    <x v="5"/>
    <n v="6"/>
    <x v="1"/>
    <n v="799"/>
    <x v="0"/>
    <x v="241"/>
    <n v="759.05000000000007"/>
    <n v="1.129874843554443"/>
    <n v="902.77"/>
    <n v="0.19822365676393736"/>
  </r>
  <r>
    <n v="5942"/>
    <x v="5689"/>
    <d v="2025-10-24T00:00:00"/>
    <x v="0"/>
    <x v="11"/>
    <x v="0"/>
    <s v="Unkown"/>
    <x v="2"/>
    <x v="1"/>
    <x v="0"/>
    <n v="7"/>
    <x v="0"/>
    <n v="199"/>
    <x v="0"/>
    <x v="0"/>
    <n v="189.04999999999998"/>
    <n v="1.1436683417085427"/>
    <n v="227.59"/>
    <n v="0.17198020176068313"/>
  </r>
  <r>
    <n v="5943"/>
    <x v="5690"/>
    <d v="2025-11-25T00:00:00"/>
    <x v="0"/>
    <x v="10"/>
    <x v="0"/>
    <s v="Unkown"/>
    <x v="2"/>
    <x v="2"/>
    <x v="1"/>
    <n v="8"/>
    <x v="0"/>
    <n v="199"/>
    <x v="0"/>
    <x v="249"/>
    <n v="189.05"/>
    <n v="0.74653266331658297"/>
    <n v="148.56"/>
    <n v="9.8227982015339846E-2"/>
  </r>
  <r>
    <n v="5944"/>
    <x v="5691"/>
    <d v="2025-12-22T00:00:00"/>
    <x v="0"/>
    <x v="6"/>
    <x v="1"/>
    <s v="CUST2323"/>
    <x v="0"/>
    <x v="2"/>
    <x v="7"/>
    <n v="9"/>
    <x v="0"/>
    <n v="199"/>
    <x v="1"/>
    <x v="110"/>
    <n v="199"/>
    <n v="1.3007035175879396"/>
    <n v="258.83999999999997"/>
    <n v="0.14452261306532663"/>
  </r>
  <r>
    <n v="5945"/>
    <x v="5692"/>
    <d v="2025-05-29T00:00:00"/>
    <x v="0"/>
    <x v="7"/>
    <x v="0"/>
    <s v="Unkown"/>
    <x v="0"/>
    <x v="1"/>
    <x v="0"/>
    <n v="7"/>
    <x v="0"/>
    <n v="799"/>
    <x v="1"/>
    <x v="199"/>
    <n v="799"/>
    <n v="1.4921777221526908"/>
    <n v="1192.25"/>
    <n v="0.21316824602181297"/>
  </r>
  <r>
    <n v="5946"/>
    <x v="5693"/>
    <d v="2024-10-20T00:00:00"/>
    <x v="1"/>
    <x v="11"/>
    <x v="0"/>
    <s v="Unkown"/>
    <x v="1"/>
    <x v="0"/>
    <x v="3"/>
    <n v="5"/>
    <x v="1"/>
    <n v="99"/>
    <x v="0"/>
    <x v="98"/>
    <n v="94.05"/>
    <n v="0.68090909090909091"/>
    <n v="67.41"/>
    <n v="0.1433492822966507"/>
  </r>
  <r>
    <n v="5947"/>
    <x v="5694"/>
    <d v="2025-11-13T00:00:00"/>
    <x v="0"/>
    <x v="10"/>
    <x v="0"/>
    <s v="CUST1768"/>
    <x v="1"/>
    <x v="0"/>
    <x v="1"/>
    <n v="6"/>
    <x v="1"/>
    <n v="799"/>
    <x v="1"/>
    <x v="63"/>
    <n v="799"/>
    <n v="1.2585982478097621"/>
    <n v="1005.62"/>
    <n v="0.20976637463496037"/>
  </r>
  <r>
    <n v="5948"/>
    <x v="5695"/>
    <d v="2025-12-12T00:00:00"/>
    <x v="0"/>
    <x v="6"/>
    <x v="3"/>
    <s v="Unkown"/>
    <x v="2"/>
    <x v="0"/>
    <x v="3"/>
    <n v="3"/>
    <x v="2"/>
    <n v="199"/>
    <x v="1"/>
    <x v="85"/>
    <n v="199"/>
    <n v="0.85788944723618088"/>
    <n v="170.72"/>
    <n v="0.28596314907872694"/>
  </r>
  <r>
    <n v="5949"/>
    <x v="5696"/>
    <d v="2024-10-29T00:00:00"/>
    <x v="1"/>
    <x v="11"/>
    <x v="1"/>
    <s v="CUST2539"/>
    <x v="0"/>
    <x v="0"/>
    <x v="6"/>
    <n v="8"/>
    <x v="0"/>
    <n v="199"/>
    <x v="2"/>
    <x v="251"/>
    <n v="179.1"/>
    <n v="2.0292964824120601"/>
    <n v="403.83"/>
    <n v="0.28184673366834173"/>
  </r>
  <r>
    <n v="5950"/>
    <x v="5697"/>
    <d v="2024-12-13T00:00:00"/>
    <x v="1"/>
    <x v="6"/>
    <x v="1"/>
    <s v="Unkown"/>
    <x v="0"/>
    <x v="1"/>
    <x v="2"/>
    <n v="10"/>
    <x v="0"/>
    <n v="299"/>
    <x v="3"/>
    <x v="263"/>
    <n v="254.15"/>
    <n v="1.441170568561873"/>
    <n v="430.91"/>
    <n v="0.169549478654338"/>
  </r>
  <r>
    <n v="5951"/>
    <x v="5698"/>
    <d v="2025-06-09T00:00:00"/>
    <x v="0"/>
    <x v="0"/>
    <x v="2"/>
    <s v="Unkown"/>
    <x v="2"/>
    <x v="2"/>
    <x v="7"/>
    <n v="7"/>
    <x v="0"/>
    <n v="199"/>
    <x v="0"/>
    <x v="0"/>
    <n v="189.04999999999998"/>
    <n v="1.0898994974874372"/>
    <n v="216.89"/>
    <n v="0.16389466127630634"/>
  </r>
  <r>
    <n v="5952"/>
    <x v="5699"/>
    <d v="2025-08-02T00:00:00"/>
    <x v="0"/>
    <x v="5"/>
    <x v="3"/>
    <s v="Unkown"/>
    <x v="0"/>
    <x v="0"/>
    <x v="1"/>
    <n v="1"/>
    <x v="2"/>
    <n v="499"/>
    <x v="0"/>
    <x v="171"/>
    <n v="474.05"/>
    <n v="0.17811623246492986"/>
    <n v="88.88"/>
    <n v="0.18749077101571562"/>
  </r>
  <r>
    <n v="5953"/>
    <x v="5700"/>
    <d v="2025-09-17T00:00:00"/>
    <x v="0"/>
    <x v="3"/>
    <x v="2"/>
    <s v="Unkown"/>
    <x v="1"/>
    <x v="2"/>
    <x v="6"/>
    <n v="2"/>
    <x v="2"/>
    <n v="149"/>
    <x v="1"/>
    <x v="151"/>
    <n v="149"/>
    <n v="0.28060402684563762"/>
    <n v="41.81"/>
    <n v="0.14030201342281881"/>
  </r>
  <r>
    <n v="5954"/>
    <x v="5701"/>
    <d v="2025-08-26T00:00:00"/>
    <x v="0"/>
    <x v="5"/>
    <x v="1"/>
    <s v="Unkown"/>
    <x v="0"/>
    <x v="2"/>
    <x v="6"/>
    <n v="4"/>
    <x v="1"/>
    <n v="299"/>
    <x v="1"/>
    <x v="49"/>
    <n v="299"/>
    <n v="0.63013377926421399"/>
    <n v="188.41"/>
    <n v="0.1575334448160535"/>
  </r>
  <r>
    <n v="5955"/>
    <x v="5702"/>
    <d v="2024-07-10T00:00:00"/>
    <x v="1"/>
    <x v="4"/>
    <x v="3"/>
    <s v="Unkown"/>
    <x v="0"/>
    <x v="0"/>
    <x v="5"/>
    <n v="3"/>
    <x v="2"/>
    <n v="99"/>
    <x v="1"/>
    <x v="132"/>
    <n v="99"/>
    <n v="0.7312121212121212"/>
    <n v="72.39"/>
    <n v="0.24373737373737375"/>
  </r>
  <r>
    <n v="5956"/>
    <x v="5703"/>
    <d v="2025-04-10T00:00:00"/>
    <x v="0"/>
    <x v="2"/>
    <x v="0"/>
    <s v="Unkown"/>
    <x v="0"/>
    <x v="2"/>
    <x v="5"/>
    <n v="7"/>
    <x v="0"/>
    <n v="99"/>
    <x v="1"/>
    <x v="36"/>
    <n v="99"/>
    <n v="0.78050505050505048"/>
    <n v="77.27"/>
    <n v="0.11150072150072149"/>
  </r>
  <r>
    <n v="5957"/>
    <x v="5704"/>
    <d v="2024-11-01T00:00:00"/>
    <x v="1"/>
    <x v="10"/>
    <x v="3"/>
    <s v="CUST1350"/>
    <x v="0"/>
    <x v="1"/>
    <x v="5"/>
    <n v="3"/>
    <x v="2"/>
    <n v="99"/>
    <x v="1"/>
    <x v="132"/>
    <n v="99"/>
    <n v="0.44303030303030305"/>
    <n v="43.86"/>
    <n v="0.14767676767676768"/>
  </r>
  <r>
    <n v="5958"/>
    <x v="5705"/>
    <d v="2024-10-13T00:00:00"/>
    <x v="1"/>
    <x v="11"/>
    <x v="0"/>
    <s v="CUST1447"/>
    <x v="2"/>
    <x v="2"/>
    <x v="7"/>
    <n v="3"/>
    <x v="2"/>
    <n v="99"/>
    <x v="0"/>
    <x v="101"/>
    <n v="94.05"/>
    <n v="0.20040404040404039"/>
    <n v="19.84"/>
    <n v="7.0317207159312431E-2"/>
  </r>
  <r>
    <n v="5959"/>
    <x v="5706"/>
    <d v="2025-05-15T00:00:00"/>
    <x v="0"/>
    <x v="7"/>
    <x v="1"/>
    <s v="CUST2113"/>
    <x v="1"/>
    <x v="0"/>
    <x v="3"/>
    <n v="10"/>
    <x v="0"/>
    <n v="799"/>
    <x v="1"/>
    <x v="223"/>
    <n v="799"/>
    <n v="2.354105131414268"/>
    <n v="1880.93"/>
    <n v="0.2354105131414268"/>
  </r>
  <r>
    <n v="5960"/>
    <x v="5707"/>
    <d v="2025-09-30T00:00:00"/>
    <x v="0"/>
    <x v="3"/>
    <x v="3"/>
    <s v="Unkown"/>
    <x v="2"/>
    <x v="1"/>
    <x v="6"/>
    <n v="4"/>
    <x v="1"/>
    <n v="799"/>
    <x v="1"/>
    <x v="45"/>
    <n v="799"/>
    <n v="0.26593241551939922"/>
    <n v="212.48"/>
    <n v="6.6483103879849806E-2"/>
  </r>
  <r>
    <n v="5961"/>
    <x v="5708"/>
    <d v="2024-03-11T00:00:00"/>
    <x v="1"/>
    <x v="8"/>
    <x v="1"/>
    <s v="Unkown"/>
    <x v="2"/>
    <x v="0"/>
    <x v="6"/>
    <n v="8"/>
    <x v="0"/>
    <n v="999"/>
    <x v="2"/>
    <x v="229"/>
    <n v="899.1"/>
    <n v="1.2225425425425425"/>
    <n v="1221.32"/>
    <n v="0.16979757535313089"/>
  </r>
  <r>
    <n v="5962"/>
    <x v="5709"/>
    <d v="2024-04-08T00:00:00"/>
    <x v="1"/>
    <x v="2"/>
    <x v="0"/>
    <s v="CUST1212"/>
    <x v="0"/>
    <x v="2"/>
    <x v="2"/>
    <n v="3"/>
    <x v="2"/>
    <n v="199"/>
    <x v="1"/>
    <x v="85"/>
    <n v="199"/>
    <n v="0.57080402010050257"/>
    <n v="113.59"/>
    <n v="0.1902680067001675"/>
  </r>
  <r>
    <n v="5963"/>
    <x v="5710"/>
    <d v="2025-08-30T00:00:00"/>
    <x v="0"/>
    <x v="5"/>
    <x v="3"/>
    <s v="CUST2233"/>
    <x v="2"/>
    <x v="1"/>
    <x v="5"/>
    <n v="3"/>
    <x v="2"/>
    <n v="299"/>
    <x v="3"/>
    <x v="5"/>
    <n v="254.15"/>
    <n v="0.22946488294314382"/>
    <n v="68.61"/>
    <n v="8.9986228605154428E-2"/>
  </r>
  <r>
    <n v="5964"/>
    <x v="5711"/>
    <d v="2024-05-13T00:00:00"/>
    <x v="1"/>
    <x v="7"/>
    <x v="3"/>
    <s v="Unkown"/>
    <x v="2"/>
    <x v="0"/>
    <x v="6"/>
    <n v="6"/>
    <x v="1"/>
    <n v="199"/>
    <x v="2"/>
    <x v="240"/>
    <n v="179.1"/>
    <n v="0.87371859296482413"/>
    <n v="173.87"/>
    <n v="0.16179973943793041"/>
  </r>
  <r>
    <n v="5965"/>
    <x v="5712"/>
    <d v="2025-06-22T00:00:00"/>
    <x v="0"/>
    <x v="0"/>
    <x v="0"/>
    <s v="Unkown"/>
    <x v="2"/>
    <x v="2"/>
    <x v="3"/>
    <n v="6"/>
    <x v="1"/>
    <n v="499"/>
    <x v="2"/>
    <x v="107"/>
    <n v="449.09999999999997"/>
    <n v="1.2616633266533066"/>
    <n v="629.57000000000005"/>
    <n v="0.23364135678764941"/>
  </r>
  <r>
    <n v="5966"/>
    <x v="5713"/>
    <d v="2024-06-01T00:00:00"/>
    <x v="1"/>
    <x v="0"/>
    <x v="0"/>
    <s v="Unkown"/>
    <x v="0"/>
    <x v="1"/>
    <x v="1"/>
    <n v="6"/>
    <x v="1"/>
    <n v="299"/>
    <x v="1"/>
    <x v="26"/>
    <n v="299"/>
    <n v="1.3847491638795988"/>
    <n v="414.04"/>
    <n v="0.23079152731326646"/>
  </r>
  <r>
    <n v="5967"/>
    <x v="5714"/>
    <d v="2025-03-21T00:00:00"/>
    <x v="0"/>
    <x v="8"/>
    <x v="3"/>
    <s v="CUST2629"/>
    <x v="0"/>
    <x v="0"/>
    <x v="7"/>
    <n v="6"/>
    <x v="1"/>
    <n v="999"/>
    <x v="1"/>
    <x v="166"/>
    <n v="999"/>
    <n v="1.3404004004004004"/>
    <n v="1339.06"/>
    <n v="0.22340006673340007"/>
  </r>
  <r>
    <n v="5968"/>
    <x v="5715"/>
    <d v="2025-12-20T00:00:00"/>
    <x v="0"/>
    <x v="6"/>
    <x v="2"/>
    <s v="Unkown"/>
    <x v="2"/>
    <x v="0"/>
    <x v="7"/>
    <n v="10"/>
    <x v="0"/>
    <n v="799"/>
    <x v="0"/>
    <x v="217"/>
    <n v="759.05"/>
    <n v="1.2095869837296622"/>
    <n v="966.46"/>
    <n v="0.12732494565575392"/>
  </r>
  <r>
    <n v="5969"/>
    <x v="5716"/>
    <d v="2024-07-25T00:00:00"/>
    <x v="1"/>
    <x v="4"/>
    <x v="3"/>
    <s v="Unkown"/>
    <x v="1"/>
    <x v="2"/>
    <x v="4"/>
    <n v="10"/>
    <x v="0"/>
    <n v="99"/>
    <x v="0"/>
    <x v="262"/>
    <n v="94.05"/>
    <n v="1.0204040404040404"/>
    <n v="101.02"/>
    <n v="0.10741095162147793"/>
  </r>
  <r>
    <n v="5970"/>
    <x v="5717"/>
    <d v="2025-05-08T00:00:00"/>
    <x v="0"/>
    <x v="7"/>
    <x v="0"/>
    <s v="Unkown"/>
    <x v="2"/>
    <x v="1"/>
    <x v="1"/>
    <n v="6"/>
    <x v="1"/>
    <n v="299"/>
    <x v="2"/>
    <x v="261"/>
    <n v="269.09999999999997"/>
    <n v="1.2273578595317727"/>
    <n v="366.98"/>
    <n v="0.22728849250588384"/>
  </r>
  <r>
    <n v="5971"/>
    <x v="5718"/>
    <d v="2024-01-11T00:00:00"/>
    <x v="1"/>
    <x v="9"/>
    <x v="2"/>
    <s v="CUST2378"/>
    <x v="0"/>
    <x v="2"/>
    <x v="2"/>
    <n v="2"/>
    <x v="2"/>
    <n v="799"/>
    <x v="3"/>
    <x v="210"/>
    <n v="679.15"/>
    <n v="0.28730913642052563"/>
    <n v="229.56"/>
    <n v="0.16900537436501509"/>
  </r>
  <r>
    <n v="5972"/>
    <x v="5719"/>
    <d v="2024-02-24T00:00:00"/>
    <x v="1"/>
    <x v="1"/>
    <x v="0"/>
    <s v="Unkown"/>
    <x v="0"/>
    <x v="0"/>
    <x v="2"/>
    <n v="4"/>
    <x v="1"/>
    <n v="499"/>
    <x v="1"/>
    <x v="224"/>
    <n v="499"/>
    <n v="0.32561122244488977"/>
    <n v="162.47999999999999"/>
    <n v="8.1402805611222442E-2"/>
  </r>
  <r>
    <n v="5973"/>
    <x v="5720"/>
    <d v="2025-10-11T00:00:00"/>
    <x v="0"/>
    <x v="11"/>
    <x v="3"/>
    <s v="Unkown"/>
    <x v="2"/>
    <x v="2"/>
    <x v="1"/>
    <n v="7"/>
    <x v="0"/>
    <n v="299"/>
    <x v="0"/>
    <x v="215"/>
    <n v="284.05"/>
    <n v="0.84678929765886291"/>
    <n v="253.19"/>
    <n v="0.12733673649005459"/>
  </r>
  <r>
    <n v="5974"/>
    <x v="5721"/>
    <d v="2025-10-14T00:00:00"/>
    <x v="0"/>
    <x v="11"/>
    <x v="3"/>
    <s v="Unkown"/>
    <x v="2"/>
    <x v="1"/>
    <x v="4"/>
    <n v="8"/>
    <x v="0"/>
    <n v="999"/>
    <x v="0"/>
    <x v="115"/>
    <n v="949.05"/>
    <n v="2.1185685685685685"/>
    <n v="2116.4499999999998"/>
    <n v="0.27875902218007481"/>
  </r>
  <r>
    <n v="5976"/>
    <x v="5722"/>
    <d v="2024-08-13T00:00:00"/>
    <x v="1"/>
    <x v="5"/>
    <x v="1"/>
    <s v="CUST2794"/>
    <x v="0"/>
    <x v="1"/>
    <x v="6"/>
    <n v="8"/>
    <x v="0"/>
    <n v="799"/>
    <x v="0"/>
    <x v="96"/>
    <n v="759.05"/>
    <n v="0.44267834793491861"/>
    <n v="353.7"/>
    <n v="5.8247151044068246E-2"/>
  </r>
  <r>
    <n v="5977"/>
    <x v="5723"/>
    <d v="2025-05-09T00:00:00"/>
    <x v="0"/>
    <x v="7"/>
    <x v="2"/>
    <s v="Unkown"/>
    <x v="0"/>
    <x v="0"/>
    <x v="6"/>
    <n v="7"/>
    <x v="0"/>
    <n v="299"/>
    <x v="1"/>
    <x v="198"/>
    <n v="299"/>
    <n v="0.8626755852842809"/>
    <n v="257.94"/>
    <n v="0.12323936932632584"/>
  </r>
  <r>
    <n v="5978"/>
    <x v="5724"/>
    <d v="2024-11-21T00:00:00"/>
    <x v="1"/>
    <x v="10"/>
    <x v="3"/>
    <s v="Unkown"/>
    <x v="0"/>
    <x v="2"/>
    <x v="4"/>
    <n v="4"/>
    <x v="1"/>
    <n v="499"/>
    <x v="0"/>
    <x v="214"/>
    <n v="474.05"/>
    <n v="1.1112625250501003"/>
    <n v="554.52"/>
    <n v="0.29243750659213164"/>
  </r>
  <r>
    <n v="5979"/>
    <x v="5725"/>
    <d v="2024-04-17T00:00:00"/>
    <x v="1"/>
    <x v="2"/>
    <x v="0"/>
    <s v="CUST1357"/>
    <x v="2"/>
    <x v="0"/>
    <x v="1"/>
    <n v="3"/>
    <x v="2"/>
    <n v="149"/>
    <x v="1"/>
    <x v="11"/>
    <n v="149"/>
    <n v="0.52744966442953023"/>
    <n v="78.59"/>
    <n v="0.1758165548098434"/>
  </r>
  <r>
    <n v="5980"/>
    <x v="5726"/>
    <d v="2024-05-12T00:00:00"/>
    <x v="1"/>
    <x v="7"/>
    <x v="2"/>
    <s v="Unkown"/>
    <x v="2"/>
    <x v="1"/>
    <x v="7"/>
    <n v="3"/>
    <x v="2"/>
    <n v="299"/>
    <x v="3"/>
    <x v="5"/>
    <n v="254.15"/>
    <n v="0.63769230769230767"/>
    <n v="190.67"/>
    <n v="0.25007541478129708"/>
  </r>
  <r>
    <n v="5981"/>
    <x v="5727"/>
    <d v="2024-04-13T00:00:00"/>
    <x v="1"/>
    <x v="2"/>
    <x v="0"/>
    <s v="Unkown"/>
    <x v="1"/>
    <x v="0"/>
    <x v="2"/>
    <n v="1"/>
    <x v="2"/>
    <n v="299"/>
    <x v="1"/>
    <x v="124"/>
    <n v="299"/>
    <n v="0.18110367892976589"/>
    <n v="54.15"/>
    <n v="0.18110367892976589"/>
  </r>
  <r>
    <n v="5982"/>
    <x v="5728"/>
    <d v="2025-05-02T00:00:00"/>
    <x v="0"/>
    <x v="7"/>
    <x v="1"/>
    <s v="Unkown"/>
    <x v="0"/>
    <x v="1"/>
    <x v="2"/>
    <n v="5"/>
    <x v="1"/>
    <n v="99"/>
    <x v="3"/>
    <x v="216"/>
    <n v="84.15"/>
    <n v="1.2527272727272727"/>
    <n v="124.02"/>
    <n v="0.29475935828877003"/>
  </r>
  <r>
    <n v="5983"/>
    <x v="5729"/>
    <d v="2025-06-22T00:00:00"/>
    <x v="0"/>
    <x v="0"/>
    <x v="0"/>
    <s v="CUST1078"/>
    <x v="2"/>
    <x v="0"/>
    <x v="4"/>
    <n v="7"/>
    <x v="0"/>
    <n v="199"/>
    <x v="3"/>
    <x v="94"/>
    <n v="169.15"/>
    <n v="0.66025125628140702"/>
    <n v="131.38999999999999"/>
    <n v="0.11096659769435412"/>
  </r>
  <r>
    <n v="5984"/>
    <x v="5730"/>
    <d v="2024-01-27T00:00:00"/>
    <x v="1"/>
    <x v="9"/>
    <x v="0"/>
    <s v="Unkown"/>
    <x v="0"/>
    <x v="2"/>
    <x v="6"/>
    <n v="10"/>
    <x v="0"/>
    <n v="199"/>
    <x v="2"/>
    <x v="110"/>
    <n v="179.1"/>
    <n v="2.1314572864321608"/>
    <n v="424.16"/>
    <n v="0.23682858738135121"/>
  </r>
  <r>
    <n v="5985"/>
    <x v="5731"/>
    <d v="2025-09-28T00:00:00"/>
    <x v="0"/>
    <x v="3"/>
    <x v="2"/>
    <s v="Unkown"/>
    <x v="1"/>
    <x v="2"/>
    <x v="7"/>
    <n v="6"/>
    <x v="1"/>
    <n v="299"/>
    <x v="0"/>
    <x v="56"/>
    <n v="284.05"/>
    <n v="0.61648829431438135"/>
    <n v="184.33"/>
    <n v="0.1081558411077862"/>
  </r>
  <r>
    <n v="5986"/>
    <x v="5732"/>
    <d v="2025-10-01T00:00:00"/>
    <x v="0"/>
    <x v="11"/>
    <x v="2"/>
    <s v="CUST1185"/>
    <x v="0"/>
    <x v="2"/>
    <x v="3"/>
    <n v="9"/>
    <x v="0"/>
    <n v="99"/>
    <x v="1"/>
    <x v="117"/>
    <n v="99"/>
    <n v="1.3403030303030303"/>
    <n v="132.69"/>
    <n v="0.14892255892255893"/>
  </r>
  <r>
    <n v="5987"/>
    <x v="5733"/>
    <d v="2024-09-22T00:00:00"/>
    <x v="1"/>
    <x v="3"/>
    <x v="0"/>
    <s v="CUST1061"/>
    <x v="1"/>
    <x v="1"/>
    <x v="5"/>
    <n v="10"/>
    <x v="0"/>
    <n v="299"/>
    <x v="0"/>
    <x v="120"/>
    <n v="284.05"/>
    <n v="2.6195986622073577"/>
    <n v="783.26"/>
    <n v="0.27574722760077452"/>
  </r>
  <r>
    <n v="5988"/>
    <x v="5734"/>
    <d v="2025-01-10T00:00:00"/>
    <x v="0"/>
    <x v="9"/>
    <x v="2"/>
    <s v="Unkown"/>
    <x v="0"/>
    <x v="1"/>
    <x v="3"/>
    <n v="10"/>
    <x v="0"/>
    <n v="299"/>
    <x v="1"/>
    <x v="256"/>
    <n v="299"/>
    <n v="2.620635451505017"/>
    <n v="783.57"/>
    <n v="0.26206354515050168"/>
  </r>
  <r>
    <n v="5989"/>
    <x v="5735"/>
    <d v="2024-07-30T00:00:00"/>
    <x v="1"/>
    <x v="4"/>
    <x v="1"/>
    <s v="CUST2065"/>
    <x v="0"/>
    <x v="1"/>
    <x v="5"/>
    <n v="5"/>
    <x v="1"/>
    <n v="799"/>
    <x v="1"/>
    <x v="100"/>
    <n v="799"/>
    <n v="0.69619524405506883"/>
    <n v="556.26"/>
    <n v="0.13923904881101376"/>
  </r>
  <r>
    <n v="5990"/>
    <x v="5736"/>
    <d v="2025-06-24T00:00:00"/>
    <x v="0"/>
    <x v="0"/>
    <x v="0"/>
    <s v="CUST2563"/>
    <x v="0"/>
    <x v="1"/>
    <x v="0"/>
    <n v="5"/>
    <x v="1"/>
    <n v="999"/>
    <x v="1"/>
    <x v="136"/>
    <n v="999"/>
    <n v="0.55855855855855852"/>
    <n v="558"/>
    <n v="0.11171171171171171"/>
  </r>
  <r>
    <n v="5991"/>
    <x v="5737"/>
    <d v="2024-10-29T00:00:00"/>
    <x v="1"/>
    <x v="11"/>
    <x v="3"/>
    <s v="Unkown"/>
    <x v="2"/>
    <x v="2"/>
    <x v="3"/>
    <n v="4"/>
    <x v="1"/>
    <n v="999"/>
    <x v="1"/>
    <x v="119"/>
    <n v="999"/>
    <n v="0.84719719719719722"/>
    <n v="846.35"/>
    <n v="0.2117992992992993"/>
  </r>
  <r>
    <n v="5992"/>
    <x v="5738"/>
    <d v="2024-05-30T00:00:00"/>
    <x v="1"/>
    <x v="7"/>
    <x v="3"/>
    <s v="Unkown"/>
    <x v="1"/>
    <x v="2"/>
    <x v="7"/>
    <n v="5"/>
    <x v="1"/>
    <n v="799"/>
    <x v="3"/>
    <x v="222"/>
    <n v="679.15"/>
    <n v="0.91516896120150193"/>
    <n v="731.22"/>
    <n v="0.21533387322388281"/>
  </r>
  <r>
    <n v="5993"/>
    <x v="5739"/>
    <d v="2025-02-14T00:00:00"/>
    <x v="0"/>
    <x v="1"/>
    <x v="3"/>
    <s v="Unkown"/>
    <x v="0"/>
    <x v="1"/>
    <x v="7"/>
    <n v="5"/>
    <x v="1"/>
    <n v="149"/>
    <x v="3"/>
    <x v="196"/>
    <n v="126.65"/>
    <n v="0.24389261744966445"/>
    <n v="36.340000000000003"/>
    <n v="5.7386498223450461E-2"/>
  </r>
  <r>
    <n v="5994"/>
    <x v="5740"/>
    <d v="2025-10-08T00:00:00"/>
    <x v="0"/>
    <x v="11"/>
    <x v="0"/>
    <s v="Unkown"/>
    <x v="1"/>
    <x v="0"/>
    <x v="7"/>
    <n v="6"/>
    <x v="1"/>
    <n v="799"/>
    <x v="1"/>
    <x v="63"/>
    <n v="799"/>
    <n v="0.62394242803504374"/>
    <n v="498.53"/>
    <n v="0.10399040467250729"/>
  </r>
  <r>
    <n v="5995"/>
    <x v="5741"/>
    <d v="2024-02-03T00:00:00"/>
    <x v="1"/>
    <x v="1"/>
    <x v="3"/>
    <s v="CUST2389"/>
    <x v="2"/>
    <x v="2"/>
    <x v="4"/>
    <n v="3"/>
    <x v="2"/>
    <n v="99"/>
    <x v="2"/>
    <x v="158"/>
    <n v="89.100000000000009"/>
    <n v="0.16818181818181815"/>
    <n v="16.649999999999999"/>
    <n v="6.2289562289562284E-2"/>
  </r>
  <r>
    <n v="5996"/>
    <x v="5742"/>
    <d v="2025-06-26T00:00:00"/>
    <x v="0"/>
    <x v="0"/>
    <x v="0"/>
    <s v="CUST2615"/>
    <x v="1"/>
    <x v="2"/>
    <x v="6"/>
    <n v="6"/>
    <x v="1"/>
    <n v="199"/>
    <x v="3"/>
    <x v="181"/>
    <n v="169.15"/>
    <n v="1.3038190954773867"/>
    <n v="259.45999999999998"/>
    <n v="0.25565080303478172"/>
  </r>
  <r>
    <n v="5997"/>
    <x v="5743"/>
    <d v="2025-03-25T00:00:00"/>
    <x v="0"/>
    <x v="8"/>
    <x v="0"/>
    <s v="CUST1240"/>
    <x v="2"/>
    <x v="2"/>
    <x v="5"/>
    <n v="10"/>
    <x v="0"/>
    <n v="499"/>
    <x v="0"/>
    <x v="46"/>
    <n v="474.05"/>
    <n v="1.534248496993988"/>
    <n v="765.59"/>
    <n v="0.16149984178884086"/>
  </r>
  <r>
    <n v="5998"/>
    <x v="5744"/>
    <d v="2025-05-01T00:00:00"/>
    <x v="0"/>
    <x v="7"/>
    <x v="0"/>
    <s v="CUST2200"/>
    <x v="2"/>
    <x v="2"/>
    <x v="6"/>
    <n v="6"/>
    <x v="1"/>
    <n v="199"/>
    <x v="1"/>
    <x v="127"/>
    <n v="199"/>
    <n v="0.60618090452261308"/>
    <n v="120.63"/>
    <n v="0.10103015075376884"/>
  </r>
  <r>
    <n v="5999"/>
    <x v="5745"/>
    <d v="2024-03-28T00:00:00"/>
    <x v="1"/>
    <x v="8"/>
    <x v="0"/>
    <s v="CUST2792"/>
    <x v="0"/>
    <x v="2"/>
    <x v="6"/>
    <n v="2"/>
    <x v="2"/>
    <n v="299"/>
    <x v="3"/>
    <x v="232"/>
    <n v="254.15"/>
    <n v="0.48224080267558528"/>
    <n v="144.19"/>
    <n v="0.28367106039740309"/>
  </r>
  <r>
    <n v="6000"/>
    <x v="5746"/>
    <d v="2024-05-04T00:00:00"/>
    <x v="1"/>
    <x v="7"/>
    <x v="3"/>
    <s v="CUST2971"/>
    <x v="0"/>
    <x v="2"/>
    <x v="6"/>
    <n v="1"/>
    <x v="2"/>
    <n v="999"/>
    <x v="0"/>
    <x v="188"/>
    <n v="949.05"/>
    <n v="4.9969969969969968E-2"/>
    <n v="49.92"/>
    <n v="5.259996838944208E-2"/>
  </r>
  <r>
    <n v="6001"/>
    <x v="5747"/>
    <d v="2024-05-17T00:00:00"/>
    <x v="1"/>
    <x v="7"/>
    <x v="3"/>
    <s v="CUST1935"/>
    <x v="2"/>
    <x v="1"/>
    <x v="3"/>
    <n v="8"/>
    <x v="0"/>
    <n v="299"/>
    <x v="1"/>
    <x v="35"/>
    <n v="299"/>
    <n v="2.1882274247491638"/>
    <n v="654.28"/>
    <n v="0.27352842809364547"/>
  </r>
  <r>
    <n v="6002"/>
    <x v="5748"/>
    <d v="2024-09-26T00:00:00"/>
    <x v="1"/>
    <x v="3"/>
    <x v="2"/>
    <s v="Unkown"/>
    <x v="1"/>
    <x v="0"/>
    <x v="2"/>
    <n v="10"/>
    <x v="0"/>
    <n v="999"/>
    <x v="1"/>
    <x v="58"/>
    <n v="999"/>
    <n v="1.2111411411411412"/>
    <n v="1209.93"/>
    <n v="0.12111411411411412"/>
  </r>
  <r>
    <n v="6003"/>
    <x v="5749"/>
    <d v="2024-07-17T00:00:00"/>
    <x v="1"/>
    <x v="4"/>
    <x v="3"/>
    <s v="Unkown"/>
    <x v="0"/>
    <x v="1"/>
    <x v="0"/>
    <n v="8"/>
    <x v="0"/>
    <n v="999"/>
    <x v="0"/>
    <x v="115"/>
    <n v="949.05"/>
    <n v="2.0879279279279279"/>
    <n v="2085.84"/>
    <n v="0.2747273589378853"/>
  </r>
  <r>
    <n v="6004"/>
    <x v="5750"/>
    <d v="2025-03-20T00:00:00"/>
    <x v="0"/>
    <x v="8"/>
    <x v="1"/>
    <s v="CUST2653"/>
    <x v="1"/>
    <x v="1"/>
    <x v="1"/>
    <n v="1"/>
    <x v="2"/>
    <n v="999"/>
    <x v="0"/>
    <x v="188"/>
    <n v="949.05"/>
    <n v="0.18389389389389391"/>
    <n v="183.71"/>
    <n v="0.19357251988830937"/>
  </r>
  <r>
    <n v="6006"/>
    <x v="5751"/>
    <d v="2025-04-06T00:00:00"/>
    <x v="0"/>
    <x v="2"/>
    <x v="1"/>
    <s v="CUST2486"/>
    <x v="0"/>
    <x v="1"/>
    <x v="7"/>
    <n v="5"/>
    <x v="1"/>
    <n v="199"/>
    <x v="1"/>
    <x v="86"/>
    <n v="199"/>
    <n v="0.2634673366834171"/>
    <n v="52.43"/>
    <n v="5.2693467336683418E-2"/>
  </r>
  <r>
    <n v="6007"/>
    <x v="5752"/>
    <d v="2024-03-16T00:00:00"/>
    <x v="1"/>
    <x v="8"/>
    <x v="0"/>
    <s v="Unkown"/>
    <x v="0"/>
    <x v="0"/>
    <x v="2"/>
    <n v="3"/>
    <x v="2"/>
    <n v="99"/>
    <x v="1"/>
    <x v="132"/>
    <n v="99"/>
    <n v="0.77989898989898987"/>
    <n v="77.209999999999994"/>
    <n v="0.25996632996632996"/>
  </r>
  <r>
    <n v="6008"/>
    <x v="5753"/>
    <d v="2025-05-14T00:00:00"/>
    <x v="0"/>
    <x v="7"/>
    <x v="2"/>
    <s v="Unkown"/>
    <x v="0"/>
    <x v="0"/>
    <x v="5"/>
    <n v="5"/>
    <x v="1"/>
    <n v="149"/>
    <x v="2"/>
    <x v="258"/>
    <n v="134.1"/>
    <n v="1.3074496644295301"/>
    <n v="194.81"/>
    <n v="0.29054436987322896"/>
  </r>
  <r>
    <n v="6009"/>
    <x v="5754"/>
    <d v="2025-12-13T00:00:00"/>
    <x v="0"/>
    <x v="6"/>
    <x v="2"/>
    <s v="CUST2777"/>
    <x v="2"/>
    <x v="2"/>
    <x v="4"/>
    <n v="2"/>
    <x v="2"/>
    <n v="499"/>
    <x v="1"/>
    <x v="72"/>
    <n v="499"/>
    <n v="0.47799599198396797"/>
    <n v="238.52"/>
    <n v="0.23899799599198399"/>
  </r>
  <r>
    <n v="6010"/>
    <x v="5755"/>
    <d v="2024-01-24T00:00:00"/>
    <x v="1"/>
    <x v="9"/>
    <x v="3"/>
    <s v="Unkown"/>
    <x v="1"/>
    <x v="1"/>
    <x v="2"/>
    <n v="6"/>
    <x v="1"/>
    <n v="99"/>
    <x v="2"/>
    <x v="197"/>
    <n v="89.100000000000009"/>
    <n v="1.1438383838383839"/>
    <n v="113.24"/>
    <n v="0.21182192293303403"/>
  </r>
  <r>
    <n v="6011"/>
    <x v="5756"/>
    <d v="2024-11-24T00:00:00"/>
    <x v="1"/>
    <x v="10"/>
    <x v="1"/>
    <s v="Unkown"/>
    <x v="0"/>
    <x v="1"/>
    <x v="3"/>
    <n v="3"/>
    <x v="2"/>
    <n v="149"/>
    <x v="0"/>
    <x v="108"/>
    <n v="141.54999999999998"/>
    <n v="0.15463087248322147"/>
    <n v="23.04"/>
    <n v="5.4256446485340871E-2"/>
  </r>
  <r>
    <n v="6012"/>
    <x v="5757"/>
    <d v="2025-03-15T00:00:00"/>
    <x v="0"/>
    <x v="8"/>
    <x v="0"/>
    <s v="Unkown"/>
    <x v="0"/>
    <x v="1"/>
    <x v="3"/>
    <n v="7"/>
    <x v="0"/>
    <n v="499"/>
    <x v="1"/>
    <x v="69"/>
    <n v="499"/>
    <n v="0.44196392785571142"/>
    <n v="220.54"/>
    <n v="6.3137703979387338E-2"/>
  </r>
  <r>
    <n v="6013"/>
    <x v="5758"/>
    <d v="2025-06-17T00:00:00"/>
    <x v="0"/>
    <x v="0"/>
    <x v="3"/>
    <s v="Unkown"/>
    <x v="0"/>
    <x v="0"/>
    <x v="5"/>
    <n v="2"/>
    <x v="2"/>
    <n v="199"/>
    <x v="3"/>
    <x v="64"/>
    <n v="169.15"/>
    <n v="0.22517587939698494"/>
    <n v="44.81"/>
    <n v="0.13245639964528524"/>
  </r>
  <r>
    <n v="6014"/>
    <x v="5759"/>
    <d v="2025-08-20T00:00:00"/>
    <x v="0"/>
    <x v="5"/>
    <x v="1"/>
    <s v="CUST1645"/>
    <x v="2"/>
    <x v="2"/>
    <x v="1"/>
    <n v="10"/>
    <x v="0"/>
    <n v="199"/>
    <x v="1"/>
    <x v="12"/>
    <n v="199"/>
    <n v="1.6705527638190956"/>
    <n v="332.44"/>
    <n v="0.16705527638190953"/>
  </r>
  <r>
    <n v="6015"/>
    <x v="5760"/>
    <d v="2024-07-11T00:00:00"/>
    <x v="1"/>
    <x v="4"/>
    <x v="2"/>
    <s v="Unkown"/>
    <x v="2"/>
    <x v="2"/>
    <x v="7"/>
    <n v="5"/>
    <x v="1"/>
    <n v="799"/>
    <x v="3"/>
    <x v="222"/>
    <n v="679.15"/>
    <n v="1.2728911138923653"/>
    <n v="1017.04"/>
    <n v="0.29950379150408596"/>
  </r>
  <r>
    <n v="6016"/>
    <x v="5761"/>
    <d v="2024-06-23T00:00:00"/>
    <x v="1"/>
    <x v="0"/>
    <x v="3"/>
    <s v="Unkown"/>
    <x v="0"/>
    <x v="0"/>
    <x v="2"/>
    <n v="4"/>
    <x v="1"/>
    <n v="199"/>
    <x v="0"/>
    <x v="135"/>
    <n v="189.05"/>
    <n v="0.58371859296482409"/>
    <n v="116.16"/>
    <n v="0.15361015604337475"/>
  </r>
  <r>
    <n v="6017"/>
    <x v="5762"/>
    <d v="2025-08-12T00:00:00"/>
    <x v="0"/>
    <x v="5"/>
    <x v="0"/>
    <s v="Unkown"/>
    <x v="1"/>
    <x v="2"/>
    <x v="5"/>
    <n v="7"/>
    <x v="0"/>
    <n v="499"/>
    <x v="2"/>
    <x v="121"/>
    <n v="449.09999999999997"/>
    <n v="0.68929859719438868"/>
    <n v="343.96"/>
    <n v="0.10941247574514107"/>
  </r>
  <r>
    <n v="6019"/>
    <x v="5763"/>
    <d v="2024-01-25T00:00:00"/>
    <x v="1"/>
    <x v="9"/>
    <x v="2"/>
    <s v="CUST2515"/>
    <x v="2"/>
    <x v="1"/>
    <x v="0"/>
    <n v="10"/>
    <x v="0"/>
    <n v="999"/>
    <x v="1"/>
    <x v="58"/>
    <n v="999"/>
    <n v="2.7919619619619622"/>
    <n v="2789.17"/>
    <n v="0.27919619619619618"/>
  </r>
  <r>
    <n v="6020"/>
    <x v="5764"/>
    <d v="2024-01-20T00:00:00"/>
    <x v="1"/>
    <x v="9"/>
    <x v="0"/>
    <s v="Unkown"/>
    <x v="2"/>
    <x v="1"/>
    <x v="4"/>
    <n v="8"/>
    <x v="0"/>
    <n v="299"/>
    <x v="3"/>
    <x v="144"/>
    <n v="254.15"/>
    <n v="1.5760200668896323"/>
    <n v="471.23"/>
    <n v="0.23176765689553414"/>
  </r>
  <r>
    <n v="6021"/>
    <x v="5765"/>
    <d v="2025-10-02T00:00:00"/>
    <x v="0"/>
    <x v="11"/>
    <x v="1"/>
    <s v="CUST2989"/>
    <x v="2"/>
    <x v="2"/>
    <x v="2"/>
    <n v="5"/>
    <x v="1"/>
    <n v="149"/>
    <x v="3"/>
    <x v="196"/>
    <n v="126.65"/>
    <n v="0.86510067114093958"/>
    <n v="128.9"/>
    <n v="0.2035530990919858"/>
  </r>
  <r>
    <n v="6022"/>
    <x v="5766"/>
    <d v="2025-10-24T00:00:00"/>
    <x v="0"/>
    <x v="11"/>
    <x v="0"/>
    <s v="CUST2019"/>
    <x v="0"/>
    <x v="1"/>
    <x v="7"/>
    <n v="1"/>
    <x v="2"/>
    <n v="299"/>
    <x v="0"/>
    <x v="164"/>
    <n v="284.05"/>
    <n v="5.3545150501672245E-2"/>
    <n v="16.010000000000002"/>
    <n v="5.6363316317549733E-2"/>
  </r>
  <r>
    <n v="6023"/>
    <x v="5767"/>
    <d v="2025-01-12T00:00:00"/>
    <x v="0"/>
    <x v="9"/>
    <x v="3"/>
    <s v="Unkown"/>
    <x v="2"/>
    <x v="1"/>
    <x v="4"/>
    <n v="7"/>
    <x v="0"/>
    <n v="149"/>
    <x v="3"/>
    <x v="245"/>
    <n v="126.64999999999999"/>
    <n v="1.77503355704698"/>
    <n v="264.48"/>
    <n v="0.29832496757092103"/>
  </r>
  <r>
    <n v="6024"/>
    <x v="5768"/>
    <d v="2025-04-04T00:00:00"/>
    <x v="0"/>
    <x v="2"/>
    <x v="3"/>
    <s v="CUST2738"/>
    <x v="1"/>
    <x v="1"/>
    <x v="5"/>
    <n v="6"/>
    <x v="1"/>
    <n v="799"/>
    <x v="1"/>
    <x v="63"/>
    <n v="799"/>
    <n v="1.0942302878598247"/>
    <n v="874.29"/>
    <n v="0.18237171464330412"/>
  </r>
  <r>
    <n v="6025"/>
    <x v="5769"/>
    <d v="2024-09-26T00:00:00"/>
    <x v="1"/>
    <x v="3"/>
    <x v="2"/>
    <s v="CUST1626"/>
    <x v="0"/>
    <x v="1"/>
    <x v="6"/>
    <n v="2"/>
    <x v="2"/>
    <n v="999"/>
    <x v="1"/>
    <x v="160"/>
    <n v="999"/>
    <n v="0.22338338338338337"/>
    <n v="223.16"/>
    <n v="0.11169169169169169"/>
  </r>
  <r>
    <n v="6026"/>
    <x v="5770"/>
    <d v="2024-09-24T00:00:00"/>
    <x v="1"/>
    <x v="3"/>
    <x v="3"/>
    <s v="CUST1825"/>
    <x v="0"/>
    <x v="1"/>
    <x v="6"/>
    <n v="5"/>
    <x v="1"/>
    <n v="199"/>
    <x v="1"/>
    <x v="86"/>
    <n v="199"/>
    <n v="0.59703517587939703"/>
    <n v="118.81"/>
    <n v="0.1194070351758794"/>
  </r>
  <r>
    <n v="6027"/>
    <x v="5771"/>
    <d v="2024-10-19T00:00:00"/>
    <x v="1"/>
    <x v="11"/>
    <x v="0"/>
    <s v="Unkown"/>
    <x v="2"/>
    <x v="1"/>
    <x v="2"/>
    <n v="10"/>
    <x v="0"/>
    <n v="799"/>
    <x v="1"/>
    <x v="223"/>
    <n v="799"/>
    <n v="1.6169962453066333"/>
    <n v="1291.98"/>
    <n v="0.16169962453066333"/>
  </r>
  <r>
    <n v="6028"/>
    <x v="5772"/>
    <d v="2024-03-18T00:00:00"/>
    <x v="1"/>
    <x v="8"/>
    <x v="2"/>
    <s v="Unkown"/>
    <x v="2"/>
    <x v="0"/>
    <x v="5"/>
    <n v="2"/>
    <x v="2"/>
    <n v="299"/>
    <x v="0"/>
    <x v="91"/>
    <n v="284.05"/>
    <n v="0.16093645484949831"/>
    <n v="48.12"/>
    <n v="8.4703397289209642E-2"/>
  </r>
  <r>
    <n v="6029"/>
    <x v="5773"/>
    <d v="2025-08-04T00:00:00"/>
    <x v="0"/>
    <x v="5"/>
    <x v="2"/>
    <s v="Unkown"/>
    <x v="1"/>
    <x v="2"/>
    <x v="4"/>
    <n v="2"/>
    <x v="2"/>
    <n v="99"/>
    <x v="1"/>
    <x v="99"/>
    <n v="99"/>
    <n v="0.15404040404040403"/>
    <n v="15.25"/>
    <n v="7.7020202020202017E-2"/>
  </r>
  <r>
    <n v="6031"/>
    <x v="5774"/>
    <d v="2025-01-06T00:00:00"/>
    <x v="0"/>
    <x v="9"/>
    <x v="3"/>
    <s v="Unkown"/>
    <x v="2"/>
    <x v="2"/>
    <x v="6"/>
    <n v="6"/>
    <x v="1"/>
    <n v="99"/>
    <x v="2"/>
    <x v="197"/>
    <n v="89.100000000000009"/>
    <n v="1.1179797979797981"/>
    <n v="110.68"/>
    <n v="0.20703329592218481"/>
  </r>
  <r>
    <n v="6032"/>
    <x v="5775"/>
    <d v="2025-07-22T00:00:00"/>
    <x v="0"/>
    <x v="4"/>
    <x v="0"/>
    <s v="Unkown"/>
    <x v="0"/>
    <x v="2"/>
    <x v="5"/>
    <n v="7"/>
    <x v="0"/>
    <n v="299"/>
    <x v="3"/>
    <x v="78"/>
    <n v="254.15"/>
    <n v="0.97866220735785958"/>
    <n v="292.62"/>
    <n v="0.16448104325342178"/>
  </r>
  <r>
    <n v="6033"/>
    <x v="5776"/>
    <d v="2025-01-20T00:00:00"/>
    <x v="0"/>
    <x v="9"/>
    <x v="3"/>
    <s v="Unkown"/>
    <x v="1"/>
    <x v="0"/>
    <x v="6"/>
    <n v="7"/>
    <x v="0"/>
    <n v="499"/>
    <x v="0"/>
    <x v="268"/>
    <n v="474.05"/>
    <n v="0.63240480961923851"/>
    <n v="315.57"/>
    <n v="9.5098467611915566E-2"/>
  </r>
  <r>
    <n v="6034"/>
    <x v="5777"/>
    <d v="2024-09-16T00:00:00"/>
    <x v="1"/>
    <x v="3"/>
    <x v="3"/>
    <s v="Unkown"/>
    <x v="0"/>
    <x v="2"/>
    <x v="6"/>
    <n v="1"/>
    <x v="2"/>
    <n v="499"/>
    <x v="1"/>
    <x v="102"/>
    <n v="499"/>
    <n v="0.27735470941883766"/>
    <n v="138.4"/>
    <n v="0.27735470941883766"/>
  </r>
  <r>
    <n v="6035"/>
    <x v="5778"/>
    <d v="2025-07-12T00:00:00"/>
    <x v="0"/>
    <x v="4"/>
    <x v="1"/>
    <s v="Unkown"/>
    <x v="0"/>
    <x v="0"/>
    <x v="3"/>
    <n v="3"/>
    <x v="2"/>
    <n v="799"/>
    <x v="2"/>
    <x v="122"/>
    <n v="719.1"/>
    <n v="0.3237046307884856"/>
    <n v="258.64"/>
    <n v="0.1198906039957354"/>
  </r>
  <r>
    <n v="6036"/>
    <x v="5779"/>
    <d v="2024-09-06T00:00:00"/>
    <x v="1"/>
    <x v="3"/>
    <x v="0"/>
    <s v="Unkown"/>
    <x v="1"/>
    <x v="0"/>
    <x v="0"/>
    <n v="6"/>
    <x v="1"/>
    <n v="299"/>
    <x v="0"/>
    <x v="56"/>
    <n v="284.05"/>
    <n v="1.2293645484949833"/>
    <n v="367.58"/>
    <n v="0.21567799096403215"/>
  </r>
  <r>
    <n v="6037"/>
    <x v="5780"/>
    <d v="2025-10-11T00:00:00"/>
    <x v="0"/>
    <x v="11"/>
    <x v="2"/>
    <s v="Unkown"/>
    <x v="2"/>
    <x v="1"/>
    <x v="7"/>
    <n v="6"/>
    <x v="1"/>
    <n v="99"/>
    <x v="2"/>
    <x v="197"/>
    <n v="89.100000000000009"/>
    <n v="0.47737373737373734"/>
    <n v="47.26"/>
    <n v="8.8402543958099503E-2"/>
  </r>
  <r>
    <n v="6038"/>
    <x v="5781"/>
    <d v="2024-11-23T00:00:00"/>
    <x v="1"/>
    <x v="10"/>
    <x v="3"/>
    <s v="Unkown"/>
    <x v="1"/>
    <x v="2"/>
    <x v="5"/>
    <n v="10"/>
    <x v="0"/>
    <n v="199"/>
    <x v="0"/>
    <x v="18"/>
    <n v="189.05"/>
    <n v="0.62939698492462315"/>
    <n v="125.25"/>
    <n v="6.6252314202591908E-2"/>
  </r>
  <r>
    <n v="6039"/>
    <x v="5782"/>
    <d v="2025-11-19T00:00:00"/>
    <x v="0"/>
    <x v="10"/>
    <x v="3"/>
    <s v="Unkown"/>
    <x v="0"/>
    <x v="1"/>
    <x v="7"/>
    <n v="7"/>
    <x v="0"/>
    <n v="99"/>
    <x v="3"/>
    <x v="79"/>
    <n v="84.149999999999991"/>
    <n v="1.3925252525252527"/>
    <n v="137.86000000000001"/>
    <n v="0.23403785756726939"/>
  </r>
  <r>
    <n v="6041"/>
    <x v="5783"/>
    <d v="2024-02-26T00:00:00"/>
    <x v="1"/>
    <x v="1"/>
    <x v="0"/>
    <s v="CUST2752"/>
    <x v="2"/>
    <x v="2"/>
    <x v="7"/>
    <n v="3"/>
    <x v="2"/>
    <n v="99"/>
    <x v="1"/>
    <x v="132"/>
    <n v="99"/>
    <n v="0.41070707070707069"/>
    <n v="40.659999999999997"/>
    <n v="0.13690235690235689"/>
  </r>
  <r>
    <n v="6042"/>
    <x v="5784"/>
    <d v="2024-04-06T00:00:00"/>
    <x v="1"/>
    <x v="2"/>
    <x v="0"/>
    <s v="CUST1482"/>
    <x v="1"/>
    <x v="0"/>
    <x v="3"/>
    <n v="4"/>
    <x v="1"/>
    <n v="199"/>
    <x v="1"/>
    <x v="1"/>
    <n v="199"/>
    <n v="0.60452261306532662"/>
    <n v="120.3"/>
    <n v="0.15113065326633165"/>
  </r>
  <r>
    <n v="6043"/>
    <x v="5785"/>
    <d v="2025-12-06T00:00:00"/>
    <x v="0"/>
    <x v="6"/>
    <x v="3"/>
    <s v="CUST1788"/>
    <x v="1"/>
    <x v="2"/>
    <x v="3"/>
    <n v="7"/>
    <x v="0"/>
    <n v="799"/>
    <x v="2"/>
    <x v="202"/>
    <n v="719.1"/>
    <n v="0.55818523153942434"/>
    <n v="445.99"/>
    <n v="8.8600830403083225E-2"/>
  </r>
  <r>
    <n v="6044"/>
    <x v="5786"/>
    <d v="2025-11-02T00:00:00"/>
    <x v="0"/>
    <x v="10"/>
    <x v="3"/>
    <s v="Unkown"/>
    <x v="0"/>
    <x v="1"/>
    <x v="1"/>
    <n v="7"/>
    <x v="0"/>
    <n v="999"/>
    <x v="1"/>
    <x v="75"/>
    <n v="999"/>
    <n v="0.58270270270270275"/>
    <n v="582.12"/>
    <n v="8.324324324324324E-2"/>
  </r>
  <r>
    <n v="6045"/>
    <x v="5787"/>
    <d v="2025-11-08T00:00:00"/>
    <x v="0"/>
    <x v="10"/>
    <x v="3"/>
    <s v="Unkown"/>
    <x v="1"/>
    <x v="0"/>
    <x v="1"/>
    <n v="2"/>
    <x v="2"/>
    <n v="199"/>
    <x v="1"/>
    <x v="123"/>
    <n v="199"/>
    <n v="0.33140703517587944"/>
    <n v="65.95"/>
    <n v="0.16570351758793972"/>
  </r>
  <r>
    <n v="6046"/>
    <x v="5788"/>
    <d v="2024-05-05T00:00:00"/>
    <x v="1"/>
    <x v="7"/>
    <x v="3"/>
    <s v="Unkown"/>
    <x v="0"/>
    <x v="2"/>
    <x v="3"/>
    <n v="7"/>
    <x v="0"/>
    <n v="199"/>
    <x v="0"/>
    <x v="0"/>
    <n v="189.04999999999998"/>
    <n v="0.53653266331658289"/>
    <n v="106.77"/>
    <n v="8.0681603506253072E-2"/>
  </r>
  <r>
    <n v="6047"/>
    <x v="5789"/>
    <d v="2025-08-10T00:00:00"/>
    <x v="0"/>
    <x v="5"/>
    <x v="3"/>
    <s v="CUST2642"/>
    <x v="2"/>
    <x v="1"/>
    <x v="3"/>
    <n v="10"/>
    <x v="0"/>
    <n v="499"/>
    <x v="2"/>
    <x v="15"/>
    <n v="449.1"/>
    <n v="1.7806412825651301"/>
    <n v="888.54"/>
    <n v="0.19784903139612559"/>
  </r>
  <r>
    <n v="6048"/>
    <x v="5790"/>
    <d v="2025-06-10T00:00:00"/>
    <x v="0"/>
    <x v="0"/>
    <x v="2"/>
    <s v="CUST2918"/>
    <x v="0"/>
    <x v="0"/>
    <x v="3"/>
    <n v="2"/>
    <x v="2"/>
    <n v="149"/>
    <x v="3"/>
    <x v="234"/>
    <n v="126.65"/>
    <n v="0.28234899328859059"/>
    <n v="42.07"/>
    <n v="0.16608764311093566"/>
  </r>
  <r>
    <n v="6049"/>
    <x v="5791"/>
    <d v="2025-06-24T00:00:00"/>
    <x v="0"/>
    <x v="0"/>
    <x v="0"/>
    <s v="CUST1903"/>
    <x v="2"/>
    <x v="2"/>
    <x v="1"/>
    <n v="2"/>
    <x v="2"/>
    <n v="299"/>
    <x v="2"/>
    <x v="159"/>
    <n v="269.10000000000002"/>
    <n v="0.34220735785953177"/>
    <n v="102.32"/>
    <n v="0.19011519881085095"/>
  </r>
  <r>
    <n v="6050"/>
    <x v="5792"/>
    <d v="2024-06-29T00:00:00"/>
    <x v="1"/>
    <x v="0"/>
    <x v="1"/>
    <s v="Unkown"/>
    <x v="1"/>
    <x v="2"/>
    <x v="7"/>
    <n v="9"/>
    <x v="0"/>
    <n v="799"/>
    <x v="1"/>
    <x v="24"/>
    <n v="799"/>
    <n v="1.4601501877346685"/>
    <n v="1166.6600000000001"/>
    <n v="0.16223890974829649"/>
  </r>
  <r>
    <n v="6051"/>
    <x v="5793"/>
    <d v="2025-09-06T00:00:00"/>
    <x v="0"/>
    <x v="3"/>
    <x v="2"/>
    <s v="CUST2517"/>
    <x v="2"/>
    <x v="0"/>
    <x v="2"/>
    <n v="10"/>
    <x v="0"/>
    <n v="799"/>
    <x v="2"/>
    <x v="24"/>
    <n v="719.1"/>
    <n v="1.1290112640801002"/>
    <n v="902.08"/>
    <n v="0.12544569600890002"/>
  </r>
  <r>
    <n v="6053"/>
    <x v="5794"/>
    <d v="2024-05-29T00:00:00"/>
    <x v="1"/>
    <x v="7"/>
    <x v="2"/>
    <s v="Unkown"/>
    <x v="2"/>
    <x v="2"/>
    <x v="6"/>
    <n v="4"/>
    <x v="1"/>
    <n v="499"/>
    <x v="1"/>
    <x v="224"/>
    <n v="499"/>
    <n v="0.3149498997995992"/>
    <n v="157.16"/>
    <n v="7.8737474949899799E-2"/>
  </r>
  <r>
    <n v="6054"/>
    <x v="5795"/>
    <d v="2025-05-15T00:00:00"/>
    <x v="0"/>
    <x v="7"/>
    <x v="3"/>
    <s v="Unkown"/>
    <x v="2"/>
    <x v="0"/>
    <x v="7"/>
    <n v="2"/>
    <x v="2"/>
    <n v="199"/>
    <x v="3"/>
    <x v="64"/>
    <n v="169.15"/>
    <n v="0.30592964824120605"/>
    <n v="60.88"/>
    <n v="0.17995861661247414"/>
  </r>
  <r>
    <n v="6055"/>
    <x v="5796"/>
    <d v="2024-08-11T00:00:00"/>
    <x v="1"/>
    <x v="5"/>
    <x v="3"/>
    <s v="CUST2554"/>
    <x v="0"/>
    <x v="1"/>
    <x v="2"/>
    <n v="4"/>
    <x v="1"/>
    <n v="499"/>
    <x v="0"/>
    <x v="214"/>
    <n v="474.05"/>
    <n v="0.6469338677354709"/>
    <n v="322.82"/>
    <n v="0.17024575466722919"/>
  </r>
  <r>
    <n v="6056"/>
    <x v="5797"/>
    <d v="2025-01-14T00:00:00"/>
    <x v="0"/>
    <x v="9"/>
    <x v="2"/>
    <s v="Unkown"/>
    <x v="2"/>
    <x v="0"/>
    <x v="1"/>
    <n v="9"/>
    <x v="0"/>
    <n v="299"/>
    <x v="1"/>
    <x v="27"/>
    <n v="299"/>
    <n v="2.0482943143812711"/>
    <n v="612.44000000000005"/>
    <n v="0.22758825715347455"/>
  </r>
  <r>
    <n v="6057"/>
    <x v="5798"/>
    <d v="2024-12-25T00:00:00"/>
    <x v="1"/>
    <x v="6"/>
    <x v="0"/>
    <s v="Unkown"/>
    <x v="1"/>
    <x v="1"/>
    <x v="4"/>
    <n v="10"/>
    <x v="0"/>
    <n v="99"/>
    <x v="2"/>
    <x v="117"/>
    <n v="89.1"/>
    <n v="1.3574747474747473"/>
    <n v="134.38999999999999"/>
    <n v="0.15083052749719414"/>
  </r>
  <r>
    <n v="6058"/>
    <x v="5799"/>
    <d v="2024-07-06T00:00:00"/>
    <x v="1"/>
    <x v="4"/>
    <x v="0"/>
    <s v="Unkown"/>
    <x v="0"/>
    <x v="2"/>
    <x v="5"/>
    <n v="3"/>
    <x v="2"/>
    <n v="999"/>
    <x v="0"/>
    <x v="89"/>
    <n v="949.05000000000007"/>
    <n v="0.2835135135135135"/>
    <n v="283.23"/>
    <n v="9.9478425794215272E-2"/>
  </r>
  <r>
    <n v="6059"/>
    <x v="5800"/>
    <d v="2025-11-30T00:00:00"/>
    <x v="0"/>
    <x v="10"/>
    <x v="3"/>
    <s v="CUST1497"/>
    <x v="1"/>
    <x v="1"/>
    <x v="0"/>
    <n v="4"/>
    <x v="1"/>
    <n v="199"/>
    <x v="1"/>
    <x v="1"/>
    <n v="199"/>
    <n v="0.42386934673366833"/>
    <n v="84.35"/>
    <n v="0.10596733668341708"/>
  </r>
  <r>
    <n v="6060"/>
    <x v="5801"/>
    <d v="2024-04-16T00:00:00"/>
    <x v="1"/>
    <x v="2"/>
    <x v="1"/>
    <s v="CUST2267"/>
    <x v="1"/>
    <x v="0"/>
    <x v="6"/>
    <n v="5"/>
    <x v="1"/>
    <n v="999"/>
    <x v="3"/>
    <x v="271"/>
    <n v="849.15"/>
    <n v="0.48296296296296298"/>
    <n v="482.48"/>
    <n v="0.11363834422657952"/>
  </r>
  <r>
    <n v="6061"/>
    <x v="5802"/>
    <d v="2024-02-12T00:00:00"/>
    <x v="1"/>
    <x v="1"/>
    <x v="2"/>
    <s v="Unkown"/>
    <x v="2"/>
    <x v="2"/>
    <x v="5"/>
    <n v="9"/>
    <x v="0"/>
    <n v="199"/>
    <x v="1"/>
    <x v="110"/>
    <n v="199"/>
    <n v="2.5370854271356782"/>
    <n v="504.88"/>
    <n v="0.28189838079285318"/>
  </r>
  <r>
    <n v="6062"/>
    <x v="5803"/>
    <d v="2024-02-04T00:00:00"/>
    <x v="1"/>
    <x v="1"/>
    <x v="3"/>
    <s v="CUST1480"/>
    <x v="1"/>
    <x v="2"/>
    <x v="7"/>
    <n v="2"/>
    <x v="2"/>
    <n v="99"/>
    <x v="0"/>
    <x v="186"/>
    <n v="94.05"/>
    <n v="0.28696969696969699"/>
    <n v="28.41"/>
    <n v="0.15103668261563"/>
  </r>
  <r>
    <n v="6063"/>
    <x v="5804"/>
    <d v="2024-12-02T00:00:00"/>
    <x v="1"/>
    <x v="6"/>
    <x v="2"/>
    <s v="Unkown"/>
    <x v="0"/>
    <x v="0"/>
    <x v="6"/>
    <n v="10"/>
    <x v="0"/>
    <n v="199"/>
    <x v="1"/>
    <x v="12"/>
    <n v="199"/>
    <n v="2.0814070351758795"/>
    <n v="414.2"/>
    <n v="0.20814070351758793"/>
  </r>
  <r>
    <n v="6064"/>
    <x v="5805"/>
    <d v="2024-02-11T00:00:00"/>
    <x v="1"/>
    <x v="1"/>
    <x v="3"/>
    <s v="Unkown"/>
    <x v="2"/>
    <x v="2"/>
    <x v="5"/>
    <n v="3"/>
    <x v="2"/>
    <n v="999"/>
    <x v="2"/>
    <x v="67"/>
    <n v="899.1"/>
    <n v="0.510950950950951"/>
    <n v="510.44"/>
    <n v="0.18924109294479663"/>
  </r>
  <r>
    <n v="6065"/>
    <x v="5806"/>
    <d v="2025-05-02T00:00:00"/>
    <x v="0"/>
    <x v="7"/>
    <x v="2"/>
    <s v="Unkown"/>
    <x v="2"/>
    <x v="0"/>
    <x v="3"/>
    <n v="6"/>
    <x v="1"/>
    <n v="199"/>
    <x v="1"/>
    <x v="127"/>
    <n v="199"/>
    <n v="0.45396984924623118"/>
    <n v="90.34"/>
    <n v="7.5661641541038535E-2"/>
  </r>
  <r>
    <n v="6066"/>
    <x v="5807"/>
    <d v="2024-03-13T00:00:00"/>
    <x v="1"/>
    <x v="8"/>
    <x v="1"/>
    <s v="Unkown"/>
    <x v="2"/>
    <x v="0"/>
    <x v="1"/>
    <n v="3"/>
    <x v="2"/>
    <n v="799"/>
    <x v="0"/>
    <x v="65"/>
    <n v="759.05000000000007"/>
    <n v="0.747459324155194"/>
    <n v="597.22"/>
    <n v="0.26226642952813822"/>
  </r>
  <r>
    <n v="6067"/>
    <x v="5808"/>
    <d v="2025-05-13T00:00:00"/>
    <x v="0"/>
    <x v="7"/>
    <x v="3"/>
    <s v="Unkown"/>
    <x v="1"/>
    <x v="0"/>
    <x v="6"/>
    <n v="2"/>
    <x v="2"/>
    <n v="299"/>
    <x v="3"/>
    <x v="232"/>
    <n v="254.15"/>
    <n v="0.14107023411371236"/>
    <n v="42.18"/>
    <n v="8.2982490655124919E-2"/>
  </r>
  <r>
    <n v="6068"/>
    <x v="5809"/>
    <d v="2025-02-28T00:00:00"/>
    <x v="0"/>
    <x v="1"/>
    <x v="1"/>
    <s v="Unkown"/>
    <x v="1"/>
    <x v="1"/>
    <x v="5"/>
    <n v="1"/>
    <x v="2"/>
    <n v="299"/>
    <x v="0"/>
    <x v="164"/>
    <n v="284.05"/>
    <n v="0.10481605351170568"/>
    <n v="31.34"/>
    <n v="0.11033268790705861"/>
  </r>
  <r>
    <n v="6069"/>
    <x v="5810"/>
    <d v="2025-09-17T00:00:00"/>
    <x v="0"/>
    <x v="3"/>
    <x v="3"/>
    <s v="CUST2111"/>
    <x v="1"/>
    <x v="1"/>
    <x v="5"/>
    <n v="5"/>
    <x v="1"/>
    <n v="99"/>
    <x v="2"/>
    <x v="182"/>
    <n v="89.1"/>
    <n v="1.1757575757575758"/>
    <n v="116.4"/>
    <n v="0.26127946127946128"/>
  </r>
  <r>
    <n v="6070"/>
    <x v="5811"/>
    <d v="2024-04-09T00:00:00"/>
    <x v="1"/>
    <x v="2"/>
    <x v="1"/>
    <s v="Unkown"/>
    <x v="1"/>
    <x v="1"/>
    <x v="7"/>
    <n v="7"/>
    <x v="0"/>
    <n v="499"/>
    <x v="3"/>
    <x v="37"/>
    <n v="424.15000000000003"/>
    <n v="0.48843687374749495"/>
    <n v="243.73"/>
    <n v="8.2090230881931917E-2"/>
  </r>
  <r>
    <n v="6071"/>
    <x v="5812"/>
    <d v="2025-02-02T00:00:00"/>
    <x v="0"/>
    <x v="1"/>
    <x v="2"/>
    <s v="Unkown"/>
    <x v="1"/>
    <x v="0"/>
    <x v="1"/>
    <n v="7"/>
    <x v="0"/>
    <n v="149"/>
    <x v="3"/>
    <x v="245"/>
    <n v="126.64999999999999"/>
    <n v="1.5187919463087249"/>
    <n v="226.3"/>
    <n v="0.25525915064012183"/>
  </r>
  <r>
    <n v="6072"/>
    <x v="5813"/>
    <d v="2024-06-07T00:00:00"/>
    <x v="1"/>
    <x v="0"/>
    <x v="1"/>
    <s v="Unkown"/>
    <x v="2"/>
    <x v="2"/>
    <x v="1"/>
    <n v="9"/>
    <x v="0"/>
    <n v="149"/>
    <x v="1"/>
    <x v="34"/>
    <n v="149"/>
    <n v="2.650268456375839"/>
    <n v="394.89"/>
    <n v="0.29447427293064876"/>
  </r>
  <r>
    <n v="6073"/>
    <x v="5814"/>
    <d v="2025-07-01T00:00:00"/>
    <x v="0"/>
    <x v="4"/>
    <x v="3"/>
    <s v="Unkown"/>
    <x v="2"/>
    <x v="0"/>
    <x v="1"/>
    <n v="10"/>
    <x v="0"/>
    <n v="999"/>
    <x v="1"/>
    <x v="58"/>
    <n v="999"/>
    <n v="2.7159259259259261"/>
    <n v="2713.21"/>
    <n v="0.27159259259259261"/>
  </r>
  <r>
    <n v="6074"/>
    <x v="5815"/>
    <d v="2025-05-16T00:00:00"/>
    <x v="0"/>
    <x v="7"/>
    <x v="1"/>
    <s v="Unkown"/>
    <x v="1"/>
    <x v="0"/>
    <x v="2"/>
    <n v="9"/>
    <x v="0"/>
    <n v="499"/>
    <x v="0"/>
    <x v="178"/>
    <n v="474.04999999999995"/>
    <n v="1.7724849699398799"/>
    <n v="884.47"/>
    <n v="0.2073081836186994"/>
  </r>
  <r>
    <n v="6075"/>
    <x v="5816"/>
    <d v="2025-02-16T00:00:00"/>
    <x v="0"/>
    <x v="1"/>
    <x v="1"/>
    <s v="Unkown"/>
    <x v="2"/>
    <x v="0"/>
    <x v="5"/>
    <n v="7"/>
    <x v="0"/>
    <n v="199"/>
    <x v="0"/>
    <x v="0"/>
    <n v="189.04999999999998"/>
    <n v="1.577537688442211"/>
    <n v="313.93"/>
    <n v="0.23722371254770094"/>
  </r>
  <r>
    <n v="6076"/>
    <x v="5817"/>
    <d v="2025-09-11T00:00:00"/>
    <x v="0"/>
    <x v="3"/>
    <x v="0"/>
    <s v="Unkown"/>
    <x v="0"/>
    <x v="1"/>
    <x v="3"/>
    <n v="8"/>
    <x v="0"/>
    <n v="799"/>
    <x v="3"/>
    <x v="230"/>
    <n v="679.15"/>
    <n v="0.50334167709637045"/>
    <n v="402.17"/>
    <n v="7.4020834867113305E-2"/>
  </r>
  <r>
    <n v="6077"/>
    <x v="5818"/>
    <d v="2024-08-09T00:00:00"/>
    <x v="1"/>
    <x v="5"/>
    <x v="0"/>
    <s v="Unkown"/>
    <x v="0"/>
    <x v="1"/>
    <x v="7"/>
    <n v="9"/>
    <x v="0"/>
    <n v="299"/>
    <x v="2"/>
    <x v="138"/>
    <n v="269.10000000000002"/>
    <n v="1.282742474916388"/>
    <n v="383.54"/>
    <n v="0.15836326850819604"/>
  </r>
  <r>
    <n v="6079"/>
    <x v="5819"/>
    <d v="2025-03-10T00:00:00"/>
    <x v="0"/>
    <x v="8"/>
    <x v="0"/>
    <s v="CUST1845"/>
    <x v="2"/>
    <x v="1"/>
    <x v="4"/>
    <n v="10"/>
    <x v="0"/>
    <n v="999"/>
    <x v="3"/>
    <x v="62"/>
    <n v="849.15"/>
    <n v="1.6262762762762764"/>
    <n v="1624.65"/>
    <n v="0.19132662073838547"/>
  </r>
  <r>
    <n v="6080"/>
    <x v="5820"/>
    <d v="2024-01-23T00:00:00"/>
    <x v="1"/>
    <x v="9"/>
    <x v="0"/>
    <s v="Unkown"/>
    <x v="2"/>
    <x v="1"/>
    <x v="2"/>
    <n v="5"/>
    <x v="1"/>
    <n v="199"/>
    <x v="3"/>
    <x v="44"/>
    <n v="169.15"/>
    <n v="0.244321608040201"/>
    <n v="48.62"/>
    <n v="5.7487437185929642E-2"/>
  </r>
  <r>
    <n v="6081"/>
    <x v="5821"/>
    <d v="2024-12-17T00:00:00"/>
    <x v="1"/>
    <x v="6"/>
    <x v="1"/>
    <s v="Unkown"/>
    <x v="2"/>
    <x v="0"/>
    <x v="5"/>
    <n v="2"/>
    <x v="2"/>
    <n v="999"/>
    <x v="1"/>
    <x v="160"/>
    <n v="999"/>
    <n v="0.29370370370370374"/>
    <n v="293.41000000000003"/>
    <n v="0.14685185185185187"/>
  </r>
  <r>
    <n v="6082"/>
    <x v="5822"/>
    <d v="2025-10-21T00:00:00"/>
    <x v="0"/>
    <x v="11"/>
    <x v="3"/>
    <s v="Unkown"/>
    <x v="1"/>
    <x v="2"/>
    <x v="4"/>
    <n v="10"/>
    <x v="0"/>
    <n v="499"/>
    <x v="0"/>
    <x v="46"/>
    <n v="474.05"/>
    <n v="2.5748697394789577"/>
    <n v="1284.8599999999999"/>
    <n v="0.27103891994515344"/>
  </r>
  <r>
    <n v="6083"/>
    <x v="5823"/>
    <d v="2024-08-15T00:00:00"/>
    <x v="1"/>
    <x v="5"/>
    <x v="3"/>
    <s v="CUST2069"/>
    <x v="1"/>
    <x v="2"/>
    <x v="4"/>
    <n v="7"/>
    <x v="0"/>
    <n v="149"/>
    <x v="1"/>
    <x v="174"/>
    <n v="149"/>
    <n v="0.51724832214765093"/>
    <n v="77.069999999999993"/>
    <n v="7.3892617449664424E-2"/>
  </r>
  <r>
    <n v="6084"/>
    <x v="5824"/>
    <d v="2025-10-07T00:00:00"/>
    <x v="0"/>
    <x v="11"/>
    <x v="2"/>
    <s v="Unkown"/>
    <x v="1"/>
    <x v="2"/>
    <x v="6"/>
    <n v="2"/>
    <x v="2"/>
    <n v="199"/>
    <x v="3"/>
    <x v="64"/>
    <n v="169.15"/>
    <n v="0.16427135678391958"/>
    <n v="32.69"/>
    <n v="9.6630209872893877E-2"/>
  </r>
  <r>
    <n v="6085"/>
    <x v="5825"/>
    <d v="2024-03-16T00:00:00"/>
    <x v="1"/>
    <x v="8"/>
    <x v="2"/>
    <s v="Unkown"/>
    <x v="1"/>
    <x v="1"/>
    <x v="5"/>
    <n v="8"/>
    <x v="0"/>
    <n v="799"/>
    <x v="1"/>
    <x v="162"/>
    <n v="799"/>
    <n v="1.9972090112640801"/>
    <n v="1595.77"/>
    <n v="0.24965112640801002"/>
  </r>
  <r>
    <n v="6086"/>
    <x v="5826"/>
    <d v="2024-11-15T00:00:00"/>
    <x v="1"/>
    <x v="10"/>
    <x v="1"/>
    <s v="Unkown"/>
    <x v="1"/>
    <x v="0"/>
    <x v="2"/>
    <n v="6"/>
    <x v="1"/>
    <n v="99"/>
    <x v="3"/>
    <x v="109"/>
    <n v="84.149999999999991"/>
    <n v="0.8071717171717171"/>
    <n v="79.91"/>
    <n v="0.15826896415131708"/>
  </r>
  <r>
    <n v="6087"/>
    <x v="5827"/>
    <d v="2024-08-12T00:00:00"/>
    <x v="1"/>
    <x v="5"/>
    <x v="3"/>
    <s v="Unkown"/>
    <x v="2"/>
    <x v="2"/>
    <x v="2"/>
    <n v="4"/>
    <x v="1"/>
    <n v="499"/>
    <x v="1"/>
    <x v="224"/>
    <n v="499"/>
    <n v="1.1642484969939881"/>
    <n v="580.96"/>
    <n v="0.29106212424849703"/>
  </r>
  <r>
    <n v="6088"/>
    <x v="5828"/>
    <d v="2024-12-19T00:00:00"/>
    <x v="1"/>
    <x v="6"/>
    <x v="2"/>
    <s v="Unkown"/>
    <x v="1"/>
    <x v="2"/>
    <x v="3"/>
    <n v="6"/>
    <x v="1"/>
    <n v="99"/>
    <x v="1"/>
    <x v="155"/>
    <n v="99"/>
    <n v="1.7848484848484847"/>
    <n v="176.7"/>
    <n v="0.29747474747474745"/>
  </r>
  <r>
    <n v="6089"/>
    <x v="5829"/>
    <d v="2025-07-19T00:00:00"/>
    <x v="0"/>
    <x v="4"/>
    <x v="0"/>
    <s v="Unkown"/>
    <x v="1"/>
    <x v="1"/>
    <x v="4"/>
    <n v="5"/>
    <x v="1"/>
    <n v="99"/>
    <x v="1"/>
    <x v="80"/>
    <n v="99"/>
    <n v="1.0584848484848486"/>
    <n v="104.79"/>
    <n v="0.21169696969696972"/>
  </r>
  <r>
    <n v="6090"/>
    <x v="5830"/>
    <d v="2024-01-18T00:00:00"/>
    <x v="1"/>
    <x v="9"/>
    <x v="1"/>
    <s v="CUST2491"/>
    <x v="2"/>
    <x v="0"/>
    <x v="2"/>
    <n v="4"/>
    <x v="1"/>
    <n v="499"/>
    <x v="1"/>
    <x v="224"/>
    <n v="499"/>
    <n v="0.65326653306613225"/>
    <n v="325.98"/>
    <n v="0.16331663326653306"/>
  </r>
  <r>
    <n v="6091"/>
    <x v="5831"/>
    <d v="2024-05-21T00:00:00"/>
    <x v="1"/>
    <x v="7"/>
    <x v="0"/>
    <s v="Unkown"/>
    <x v="1"/>
    <x v="2"/>
    <x v="3"/>
    <n v="4"/>
    <x v="1"/>
    <n v="799"/>
    <x v="3"/>
    <x v="130"/>
    <n v="679.15"/>
    <n v="0.38961201501877346"/>
    <n v="311.3"/>
    <n v="0.11459176912316868"/>
  </r>
  <r>
    <n v="6092"/>
    <x v="5832"/>
    <d v="2024-08-21T00:00:00"/>
    <x v="1"/>
    <x v="5"/>
    <x v="3"/>
    <s v="Unkown"/>
    <x v="1"/>
    <x v="1"/>
    <x v="7"/>
    <n v="7"/>
    <x v="0"/>
    <n v="499"/>
    <x v="1"/>
    <x v="69"/>
    <n v="499"/>
    <n v="0.91270541082164325"/>
    <n v="455.44"/>
    <n v="0.13038648726023475"/>
  </r>
  <r>
    <n v="6093"/>
    <x v="5833"/>
    <d v="2025-10-12T00:00:00"/>
    <x v="0"/>
    <x v="11"/>
    <x v="0"/>
    <s v="Unkown"/>
    <x v="0"/>
    <x v="0"/>
    <x v="1"/>
    <n v="6"/>
    <x v="1"/>
    <n v="99"/>
    <x v="3"/>
    <x v="109"/>
    <n v="84.149999999999991"/>
    <n v="0.65828282828282825"/>
    <n v="65.17"/>
    <n v="0.12907506436918204"/>
  </r>
  <r>
    <n v="6094"/>
    <x v="5834"/>
    <d v="2024-04-08T00:00:00"/>
    <x v="1"/>
    <x v="2"/>
    <x v="0"/>
    <s v="Unkown"/>
    <x v="0"/>
    <x v="0"/>
    <x v="4"/>
    <n v="7"/>
    <x v="0"/>
    <n v="199"/>
    <x v="0"/>
    <x v="0"/>
    <n v="189.04999999999998"/>
    <n v="1.587286432160804"/>
    <n v="315.87"/>
    <n v="0.23868968904673746"/>
  </r>
  <r>
    <n v="6095"/>
    <x v="5835"/>
    <d v="2024-12-25T00:00:00"/>
    <x v="1"/>
    <x v="6"/>
    <x v="0"/>
    <s v="CUST1368"/>
    <x v="1"/>
    <x v="1"/>
    <x v="1"/>
    <n v="3"/>
    <x v="2"/>
    <n v="149"/>
    <x v="1"/>
    <x v="11"/>
    <n v="149"/>
    <n v="0.55268456375838926"/>
    <n v="82.35"/>
    <n v="0.18422818791946308"/>
  </r>
  <r>
    <n v="6096"/>
    <x v="5836"/>
    <d v="2025-01-08T00:00:00"/>
    <x v="0"/>
    <x v="9"/>
    <x v="3"/>
    <s v="Unkown"/>
    <x v="1"/>
    <x v="1"/>
    <x v="2"/>
    <n v="3"/>
    <x v="2"/>
    <n v="799"/>
    <x v="2"/>
    <x v="122"/>
    <n v="719.1"/>
    <n v="0.52468085106382978"/>
    <n v="419.22"/>
    <n v="0.19432624113475178"/>
  </r>
  <r>
    <n v="6097"/>
    <x v="5837"/>
    <d v="2024-08-04T00:00:00"/>
    <x v="1"/>
    <x v="5"/>
    <x v="0"/>
    <s v="Unkown"/>
    <x v="0"/>
    <x v="1"/>
    <x v="0"/>
    <n v="1"/>
    <x v="2"/>
    <n v="999"/>
    <x v="2"/>
    <x v="204"/>
    <n v="899.1"/>
    <n v="0.1917017017017017"/>
    <n v="191.51"/>
    <n v="0.21300189077966855"/>
  </r>
  <r>
    <n v="6098"/>
    <x v="5838"/>
    <d v="2024-02-21T00:00:00"/>
    <x v="1"/>
    <x v="1"/>
    <x v="2"/>
    <s v="Unkown"/>
    <x v="0"/>
    <x v="0"/>
    <x v="7"/>
    <n v="7"/>
    <x v="0"/>
    <n v="799"/>
    <x v="1"/>
    <x v="199"/>
    <n v="799"/>
    <n v="1.3382603254067584"/>
    <n v="1069.27"/>
    <n v="0.19118004648667977"/>
  </r>
  <r>
    <n v="6099"/>
    <x v="5839"/>
    <d v="2025-05-01T00:00:00"/>
    <x v="0"/>
    <x v="7"/>
    <x v="2"/>
    <s v="Unkown"/>
    <x v="0"/>
    <x v="2"/>
    <x v="3"/>
    <n v="5"/>
    <x v="1"/>
    <n v="149"/>
    <x v="1"/>
    <x v="73"/>
    <n v="149"/>
    <n v="1.0360402684563759"/>
    <n v="154.37"/>
    <n v="0.20720805369127518"/>
  </r>
  <r>
    <n v="6100"/>
    <x v="5840"/>
    <d v="2025-04-08T00:00:00"/>
    <x v="0"/>
    <x v="2"/>
    <x v="1"/>
    <s v="CUST1612"/>
    <x v="1"/>
    <x v="1"/>
    <x v="7"/>
    <n v="9"/>
    <x v="0"/>
    <n v="499"/>
    <x v="2"/>
    <x v="176"/>
    <n v="449.1"/>
    <n v="0.88623246492985974"/>
    <n v="442.23"/>
    <n v="0.10941141542343948"/>
  </r>
  <r>
    <n v="6101"/>
    <x v="5841"/>
    <d v="2025-01-14T00:00:00"/>
    <x v="0"/>
    <x v="9"/>
    <x v="3"/>
    <s v="Unkown"/>
    <x v="2"/>
    <x v="0"/>
    <x v="6"/>
    <n v="7"/>
    <x v="0"/>
    <n v="799"/>
    <x v="0"/>
    <x v="42"/>
    <n v="759.05000000000007"/>
    <n v="1.4938297872340425"/>
    <n v="1193.57"/>
    <n v="0.22463605823068306"/>
  </r>
  <r>
    <n v="6102"/>
    <x v="5842"/>
    <d v="2025-02-24T00:00:00"/>
    <x v="0"/>
    <x v="1"/>
    <x v="0"/>
    <s v="CUST1901"/>
    <x v="0"/>
    <x v="2"/>
    <x v="6"/>
    <n v="7"/>
    <x v="0"/>
    <n v="499"/>
    <x v="1"/>
    <x v="69"/>
    <n v="499"/>
    <n v="1.1337074148296593"/>
    <n v="565.72"/>
    <n v="0.16195820211852277"/>
  </r>
  <r>
    <n v="6103"/>
    <x v="5843"/>
    <d v="2025-04-15T00:00:00"/>
    <x v="0"/>
    <x v="2"/>
    <x v="3"/>
    <s v="CUST2610"/>
    <x v="1"/>
    <x v="0"/>
    <x v="6"/>
    <n v="8"/>
    <x v="0"/>
    <n v="149"/>
    <x v="2"/>
    <x v="6"/>
    <n v="134.1"/>
    <n v="1.6779194630872483"/>
    <n v="250.01"/>
    <n v="0.23304436987322893"/>
  </r>
  <r>
    <n v="6104"/>
    <x v="5844"/>
    <d v="2025-08-24T00:00:00"/>
    <x v="0"/>
    <x v="5"/>
    <x v="1"/>
    <s v="Unkown"/>
    <x v="1"/>
    <x v="2"/>
    <x v="0"/>
    <n v="6"/>
    <x v="1"/>
    <n v="299"/>
    <x v="0"/>
    <x v="56"/>
    <n v="284.05"/>
    <n v="0.50892976588628758"/>
    <n v="152.16999999999999"/>
    <n v="8.9285923839699577E-2"/>
  </r>
  <r>
    <n v="6105"/>
    <x v="5845"/>
    <d v="2025-12-28T00:00:00"/>
    <x v="0"/>
    <x v="6"/>
    <x v="3"/>
    <s v="Unkown"/>
    <x v="1"/>
    <x v="1"/>
    <x v="4"/>
    <n v="2"/>
    <x v="2"/>
    <n v="999"/>
    <x v="1"/>
    <x v="160"/>
    <n v="999"/>
    <n v="0.58879879879879882"/>
    <n v="588.21"/>
    <n v="0.29439939939939941"/>
  </r>
  <r>
    <n v="6106"/>
    <x v="5846"/>
    <d v="2025-10-16T00:00:00"/>
    <x v="0"/>
    <x v="11"/>
    <x v="3"/>
    <s v="Unkown"/>
    <x v="2"/>
    <x v="0"/>
    <x v="5"/>
    <n v="6"/>
    <x v="1"/>
    <n v="199"/>
    <x v="0"/>
    <x v="235"/>
    <n v="189.04999999999998"/>
    <n v="0.57005025125628139"/>
    <n v="113.44"/>
    <n v="0.10000881600987394"/>
  </r>
  <r>
    <n v="6107"/>
    <x v="5847"/>
    <d v="2025-03-13T00:00:00"/>
    <x v="0"/>
    <x v="8"/>
    <x v="3"/>
    <s v="Unkown"/>
    <x v="1"/>
    <x v="2"/>
    <x v="4"/>
    <n v="1"/>
    <x v="2"/>
    <n v="499"/>
    <x v="3"/>
    <x v="116"/>
    <n v="424.15"/>
    <n v="6.8737474949899791E-2"/>
    <n v="34.299999999999997"/>
    <n v="8.0867617588117405E-2"/>
  </r>
  <r>
    <n v="6108"/>
    <x v="5848"/>
    <d v="2025-10-20T00:00:00"/>
    <x v="0"/>
    <x v="11"/>
    <x v="3"/>
    <s v="CUST2436"/>
    <x v="2"/>
    <x v="0"/>
    <x v="6"/>
    <n v="7"/>
    <x v="0"/>
    <n v="499"/>
    <x v="2"/>
    <x v="121"/>
    <n v="449.09999999999997"/>
    <n v="1.7670340681362726"/>
    <n v="881.75"/>
    <n v="0.28048159811686868"/>
  </r>
  <r>
    <n v="6109"/>
    <x v="5849"/>
    <d v="2024-10-10T00:00:00"/>
    <x v="1"/>
    <x v="11"/>
    <x v="3"/>
    <s v="Unkown"/>
    <x v="2"/>
    <x v="0"/>
    <x v="7"/>
    <n v="6"/>
    <x v="1"/>
    <n v="299"/>
    <x v="1"/>
    <x v="26"/>
    <n v="299"/>
    <n v="1.1712709030100334"/>
    <n v="350.21"/>
    <n v="0.19521181716833891"/>
  </r>
  <r>
    <n v="6110"/>
    <x v="5850"/>
    <d v="2024-03-28T00:00:00"/>
    <x v="1"/>
    <x v="8"/>
    <x v="3"/>
    <s v="Unkown"/>
    <x v="2"/>
    <x v="0"/>
    <x v="4"/>
    <n v="6"/>
    <x v="1"/>
    <n v="299"/>
    <x v="1"/>
    <x v="26"/>
    <n v="299"/>
    <n v="0.45688963210702344"/>
    <n v="136.61000000000001"/>
    <n v="7.6148272017837249E-2"/>
  </r>
  <r>
    <n v="6111"/>
    <x v="5851"/>
    <d v="2025-05-09T00:00:00"/>
    <x v="0"/>
    <x v="7"/>
    <x v="3"/>
    <s v="CUST2660"/>
    <x v="1"/>
    <x v="2"/>
    <x v="3"/>
    <n v="2"/>
    <x v="2"/>
    <n v="299"/>
    <x v="1"/>
    <x v="133"/>
    <n v="299"/>
    <n v="0.32234113712374579"/>
    <n v="96.38"/>
    <n v="0.1611705685618729"/>
  </r>
  <r>
    <n v="6112"/>
    <x v="5852"/>
    <d v="2025-10-19T00:00:00"/>
    <x v="0"/>
    <x v="11"/>
    <x v="3"/>
    <s v="Unkown"/>
    <x v="2"/>
    <x v="1"/>
    <x v="7"/>
    <n v="3"/>
    <x v="2"/>
    <n v="299"/>
    <x v="2"/>
    <x v="13"/>
    <n v="269.09999999999997"/>
    <n v="0.59073578595317722"/>
    <n v="176.63"/>
    <n v="0.2187910318345101"/>
  </r>
  <r>
    <n v="6113"/>
    <x v="5853"/>
    <d v="2024-09-13T00:00:00"/>
    <x v="1"/>
    <x v="3"/>
    <x v="3"/>
    <s v="CUST1901"/>
    <x v="1"/>
    <x v="0"/>
    <x v="1"/>
    <n v="3"/>
    <x v="2"/>
    <n v="799"/>
    <x v="0"/>
    <x v="65"/>
    <n v="759.05000000000007"/>
    <n v="0.40811013767209009"/>
    <n v="326.08"/>
    <n v="0.14319653953406669"/>
  </r>
  <r>
    <n v="6114"/>
    <x v="5854"/>
    <d v="2024-06-02T00:00:00"/>
    <x v="1"/>
    <x v="0"/>
    <x v="2"/>
    <s v="CUST2698"/>
    <x v="0"/>
    <x v="2"/>
    <x v="1"/>
    <n v="7"/>
    <x v="0"/>
    <n v="299"/>
    <x v="2"/>
    <x v="193"/>
    <n v="269.10000000000002"/>
    <n v="1.4322073578595318"/>
    <n v="428.23"/>
    <n v="0.22733450124754473"/>
  </r>
  <r>
    <n v="6115"/>
    <x v="5855"/>
    <d v="2024-05-19T00:00:00"/>
    <x v="1"/>
    <x v="7"/>
    <x v="0"/>
    <s v="CUST2776"/>
    <x v="2"/>
    <x v="2"/>
    <x v="7"/>
    <n v="9"/>
    <x v="0"/>
    <n v="99"/>
    <x v="1"/>
    <x v="117"/>
    <n v="99"/>
    <n v="1.2845454545454547"/>
    <n v="127.17"/>
    <n v="0.14272727272727273"/>
  </r>
  <r>
    <n v="6116"/>
    <x v="5856"/>
    <d v="2024-12-15T00:00:00"/>
    <x v="1"/>
    <x v="6"/>
    <x v="2"/>
    <s v="Unkown"/>
    <x v="1"/>
    <x v="2"/>
    <x v="7"/>
    <n v="5"/>
    <x v="1"/>
    <n v="199"/>
    <x v="2"/>
    <x v="50"/>
    <n v="179.1"/>
    <n v="0.23884422110552764"/>
    <n v="47.53"/>
    <n v="5.3076493579006144E-2"/>
  </r>
  <r>
    <n v="6117"/>
    <x v="5857"/>
    <d v="2025-04-22T00:00:00"/>
    <x v="0"/>
    <x v="2"/>
    <x v="3"/>
    <s v="Unkown"/>
    <x v="1"/>
    <x v="0"/>
    <x v="0"/>
    <n v="6"/>
    <x v="1"/>
    <n v="299"/>
    <x v="0"/>
    <x v="56"/>
    <n v="284.05"/>
    <n v="1.4194983277591973"/>
    <n v="424.43"/>
    <n v="0.24903479434371883"/>
  </r>
  <r>
    <n v="6118"/>
    <x v="5858"/>
    <d v="2025-10-16T00:00:00"/>
    <x v="0"/>
    <x v="11"/>
    <x v="0"/>
    <s v="CUST1441"/>
    <x v="2"/>
    <x v="1"/>
    <x v="4"/>
    <n v="1"/>
    <x v="2"/>
    <n v="199"/>
    <x v="0"/>
    <x v="205"/>
    <n v="189.05"/>
    <n v="0.24341708542713567"/>
    <n v="48.44"/>
    <n v="0.25622851097593224"/>
  </r>
  <r>
    <n v="6119"/>
    <x v="5859"/>
    <d v="2024-11-22T00:00:00"/>
    <x v="1"/>
    <x v="10"/>
    <x v="3"/>
    <s v="CUST1843"/>
    <x v="0"/>
    <x v="1"/>
    <x v="7"/>
    <n v="6"/>
    <x v="1"/>
    <n v="299"/>
    <x v="1"/>
    <x v="26"/>
    <n v="299"/>
    <n v="0.88836120401337793"/>
    <n v="265.62"/>
    <n v="0.14806020066889633"/>
  </r>
  <r>
    <n v="6120"/>
    <x v="5860"/>
    <d v="2024-12-31T00:00:00"/>
    <x v="1"/>
    <x v="6"/>
    <x v="3"/>
    <s v="CUST2211"/>
    <x v="2"/>
    <x v="1"/>
    <x v="5"/>
    <n v="10"/>
    <x v="0"/>
    <n v="799"/>
    <x v="2"/>
    <x v="24"/>
    <n v="719.1"/>
    <n v="1.6613016270337924"/>
    <n v="1327.38"/>
    <n v="0.18458906967042138"/>
  </r>
  <r>
    <n v="6121"/>
    <x v="5861"/>
    <d v="2025-02-02T00:00:00"/>
    <x v="0"/>
    <x v="1"/>
    <x v="3"/>
    <s v="CUST1085"/>
    <x v="1"/>
    <x v="0"/>
    <x v="3"/>
    <n v="4"/>
    <x v="1"/>
    <n v="299"/>
    <x v="1"/>
    <x v="49"/>
    <n v="299"/>
    <n v="1.0365886287625419"/>
    <n v="309.94"/>
    <n v="0.25914715719063547"/>
  </r>
  <r>
    <n v="6122"/>
    <x v="5862"/>
    <d v="2024-05-18T00:00:00"/>
    <x v="1"/>
    <x v="7"/>
    <x v="0"/>
    <s v="Unkown"/>
    <x v="2"/>
    <x v="0"/>
    <x v="2"/>
    <n v="5"/>
    <x v="1"/>
    <n v="799"/>
    <x v="2"/>
    <x v="218"/>
    <n v="719.1"/>
    <n v="0.67675844806007512"/>
    <n v="540.73"/>
    <n v="0.15039076623557224"/>
  </r>
  <r>
    <n v="6123"/>
    <x v="5863"/>
    <d v="2024-01-29T00:00:00"/>
    <x v="1"/>
    <x v="9"/>
    <x v="2"/>
    <s v="Unkown"/>
    <x v="0"/>
    <x v="1"/>
    <x v="3"/>
    <n v="3"/>
    <x v="2"/>
    <n v="299"/>
    <x v="2"/>
    <x v="13"/>
    <n v="269.09999999999997"/>
    <n v="0.78933110367892978"/>
    <n v="236.01"/>
    <n v="0.29234485321441844"/>
  </r>
  <r>
    <n v="6124"/>
    <x v="5864"/>
    <d v="2025-04-13T00:00:00"/>
    <x v="0"/>
    <x v="2"/>
    <x v="0"/>
    <s v="Unkown"/>
    <x v="2"/>
    <x v="0"/>
    <x v="3"/>
    <n v="8"/>
    <x v="0"/>
    <n v="499"/>
    <x v="1"/>
    <x v="30"/>
    <n v="499"/>
    <n v="0.46541082164328657"/>
    <n v="232.24"/>
    <n v="5.8176352705410821E-2"/>
  </r>
  <r>
    <n v="6125"/>
    <x v="5865"/>
    <d v="2024-12-06T00:00:00"/>
    <x v="1"/>
    <x v="6"/>
    <x v="3"/>
    <s v="CUST1714"/>
    <x v="1"/>
    <x v="0"/>
    <x v="6"/>
    <n v="8"/>
    <x v="0"/>
    <n v="999"/>
    <x v="1"/>
    <x v="200"/>
    <n v="999"/>
    <n v="0.63228228228228223"/>
    <n v="631.65"/>
    <n v="7.9035285285285278E-2"/>
  </r>
  <r>
    <n v="6126"/>
    <x v="5866"/>
    <d v="2025-04-05T00:00:00"/>
    <x v="0"/>
    <x v="2"/>
    <x v="0"/>
    <s v="CUST2719"/>
    <x v="1"/>
    <x v="0"/>
    <x v="0"/>
    <n v="10"/>
    <x v="0"/>
    <n v="799"/>
    <x v="1"/>
    <x v="223"/>
    <n v="799"/>
    <n v="1.8747559449311639"/>
    <n v="1497.93"/>
    <n v="0.1874755944931164"/>
  </r>
  <r>
    <n v="6127"/>
    <x v="5867"/>
    <d v="2025-08-26T00:00:00"/>
    <x v="0"/>
    <x v="5"/>
    <x v="3"/>
    <s v="Unkown"/>
    <x v="0"/>
    <x v="0"/>
    <x v="2"/>
    <n v="4"/>
    <x v="1"/>
    <n v="999"/>
    <x v="1"/>
    <x v="119"/>
    <n v="999"/>
    <n v="0.35802802802802802"/>
    <n v="357.67"/>
    <n v="8.9507007007007006E-2"/>
  </r>
  <r>
    <n v="6128"/>
    <x v="5868"/>
    <d v="2025-05-28T00:00:00"/>
    <x v="0"/>
    <x v="7"/>
    <x v="0"/>
    <s v="CUST1653"/>
    <x v="2"/>
    <x v="0"/>
    <x v="3"/>
    <n v="1"/>
    <x v="2"/>
    <n v="149"/>
    <x v="1"/>
    <x v="7"/>
    <n v="149"/>
    <n v="0.27711409395973152"/>
    <n v="41.29"/>
    <n v="0.27711409395973152"/>
  </r>
  <r>
    <n v="6129"/>
    <x v="5869"/>
    <d v="2024-07-24T00:00:00"/>
    <x v="1"/>
    <x v="4"/>
    <x v="3"/>
    <s v="Unkown"/>
    <x v="2"/>
    <x v="1"/>
    <x v="0"/>
    <n v="7"/>
    <x v="0"/>
    <n v="199"/>
    <x v="3"/>
    <x v="94"/>
    <n v="169.15"/>
    <n v="1.4612562814070353"/>
    <n v="290.79000000000002"/>
    <n v="0.24558929099277904"/>
  </r>
  <r>
    <n v="6130"/>
    <x v="5870"/>
    <d v="2025-12-22T00:00:00"/>
    <x v="0"/>
    <x v="6"/>
    <x v="0"/>
    <s v="Unkown"/>
    <x v="0"/>
    <x v="0"/>
    <x v="6"/>
    <n v="7"/>
    <x v="0"/>
    <n v="199"/>
    <x v="1"/>
    <x v="39"/>
    <n v="199"/>
    <n v="0.68386934673366839"/>
    <n v="136.09"/>
    <n v="9.7695620961952626E-2"/>
  </r>
  <r>
    <n v="6131"/>
    <x v="5871"/>
    <d v="2025-10-25T00:00:00"/>
    <x v="0"/>
    <x v="11"/>
    <x v="2"/>
    <s v="Unkown"/>
    <x v="2"/>
    <x v="2"/>
    <x v="0"/>
    <n v="2"/>
    <x v="2"/>
    <n v="149"/>
    <x v="1"/>
    <x v="151"/>
    <n v="149"/>
    <n v="0.45671140939597316"/>
    <n v="68.05"/>
    <n v="0.22835570469798658"/>
  </r>
  <r>
    <n v="6132"/>
    <x v="5872"/>
    <d v="2024-10-26T00:00:00"/>
    <x v="1"/>
    <x v="11"/>
    <x v="0"/>
    <s v="Unkown"/>
    <x v="0"/>
    <x v="1"/>
    <x v="1"/>
    <n v="4"/>
    <x v="1"/>
    <n v="999"/>
    <x v="1"/>
    <x v="119"/>
    <n v="999"/>
    <n v="0.29297297297297298"/>
    <n v="292.68"/>
    <n v="7.3243243243243245E-2"/>
  </r>
  <r>
    <n v="6133"/>
    <x v="5873"/>
    <d v="2024-05-14T00:00:00"/>
    <x v="1"/>
    <x v="7"/>
    <x v="3"/>
    <s v="Unkown"/>
    <x v="1"/>
    <x v="0"/>
    <x v="6"/>
    <n v="10"/>
    <x v="0"/>
    <n v="499"/>
    <x v="1"/>
    <x v="61"/>
    <n v="499"/>
    <n v="0.51262525050100205"/>
    <n v="255.8"/>
    <n v="5.1262525050100205E-2"/>
  </r>
  <r>
    <n v="6134"/>
    <x v="5874"/>
    <d v="2025-03-21T00:00:00"/>
    <x v="0"/>
    <x v="8"/>
    <x v="3"/>
    <s v="CUST2474"/>
    <x v="1"/>
    <x v="1"/>
    <x v="3"/>
    <n v="6"/>
    <x v="1"/>
    <n v="199"/>
    <x v="3"/>
    <x v="181"/>
    <n v="169.15"/>
    <n v="0.86929648241206037"/>
    <n v="172.99"/>
    <n v="0.17045029066903145"/>
  </r>
  <r>
    <n v="6135"/>
    <x v="5875"/>
    <d v="2024-03-11T00:00:00"/>
    <x v="1"/>
    <x v="8"/>
    <x v="3"/>
    <s v="Unkown"/>
    <x v="1"/>
    <x v="1"/>
    <x v="2"/>
    <n v="3"/>
    <x v="2"/>
    <n v="999"/>
    <x v="2"/>
    <x v="67"/>
    <n v="899.1"/>
    <n v="0.45379379379379375"/>
    <n v="453.34"/>
    <n v="0.16807177547918287"/>
  </r>
  <r>
    <n v="6136"/>
    <x v="5876"/>
    <d v="2024-07-03T00:00:00"/>
    <x v="1"/>
    <x v="4"/>
    <x v="2"/>
    <s v="Unkown"/>
    <x v="0"/>
    <x v="2"/>
    <x v="5"/>
    <n v="10"/>
    <x v="0"/>
    <n v="99"/>
    <x v="1"/>
    <x v="93"/>
    <n v="99"/>
    <n v="2.6583838383838385"/>
    <n v="263.18"/>
    <n v="0.26583838383838382"/>
  </r>
  <r>
    <n v="6138"/>
    <x v="5877"/>
    <d v="2025-07-29T00:00:00"/>
    <x v="0"/>
    <x v="4"/>
    <x v="2"/>
    <s v="Unkown"/>
    <x v="2"/>
    <x v="2"/>
    <x v="6"/>
    <n v="2"/>
    <x v="2"/>
    <n v="99"/>
    <x v="3"/>
    <x v="113"/>
    <n v="84.15"/>
    <n v="0.41050505050505048"/>
    <n v="40.64"/>
    <n v="0.24147355912061794"/>
  </r>
  <r>
    <n v="6139"/>
    <x v="5878"/>
    <d v="2024-10-15T00:00:00"/>
    <x v="1"/>
    <x v="11"/>
    <x v="0"/>
    <s v="Unkown"/>
    <x v="1"/>
    <x v="1"/>
    <x v="1"/>
    <n v="4"/>
    <x v="1"/>
    <n v="99"/>
    <x v="0"/>
    <x v="131"/>
    <n v="94.05"/>
    <n v="0.65717171717171718"/>
    <n v="65.06"/>
    <n v="0.17293992557150453"/>
  </r>
  <r>
    <n v="6140"/>
    <x v="5879"/>
    <d v="2025-10-04T00:00:00"/>
    <x v="0"/>
    <x v="11"/>
    <x v="1"/>
    <s v="Unkown"/>
    <x v="1"/>
    <x v="1"/>
    <x v="2"/>
    <n v="10"/>
    <x v="0"/>
    <n v="999"/>
    <x v="2"/>
    <x v="83"/>
    <n v="899.1"/>
    <n v="2.5744444444444445"/>
    <n v="2571.87"/>
    <n v="0.28604938271604935"/>
  </r>
  <r>
    <n v="6141"/>
    <x v="5880"/>
    <d v="2025-07-25T00:00:00"/>
    <x v="0"/>
    <x v="4"/>
    <x v="1"/>
    <s v="Unkown"/>
    <x v="1"/>
    <x v="1"/>
    <x v="5"/>
    <n v="7"/>
    <x v="0"/>
    <n v="299"/>
    <x v="3"/>
    <x v="78"/>
    <n v="254.15"/>
    <n v="1.211371237458194"/>
    <n v="362.2"/>
    <n v="0.20359180461482251"/>
  </r>
  <r>
    <n v="6142"/>
    <x v="5881"/>
    <d v="2025-01-20T00:00:00"/>
    <x v="0"/>
    <x v="9"/>
    <x v="0"/>
    <s v="Unkown"/>
    <x v="1"/>
    <x v="1"/>
    <x v="2"/>
    <n v="8"/>
    <x v="0"/>
    <n v="149"/>
    <x v="3"/>
    <x v="19"/>
    <n v="126.65"/>
    <n v="1.8669127516778525"/>
    <n v="278.17"/>
    <n v="0.27454599289380183"/>
  </r>
  <r>
    <n v="6143"/>
    <x v="5882"/>
    <d v="2024-06-23T00:00:00"/>
    <x v="1"/>
    <x v="0"/>
    <x v="1"/>
    <s v="Unkown"/>
    <x v="2"/>
    <x v="2"/>
    <x v="3"/>
    <n v="4"/>
    <x v="1"/>
    <n v="799"/>
    <x v="1"/>
    <x v="45"/>
    <n v="799"/>
    <n v="0.57511889862327903"/>
    <n v="459.52"/>
    <n v="0.14377972465581976"/>
  </r>
  <r>
    <n v="6144"/>
    <x v="5883"/>
    <d v="2024-09-05T00:00:00"/>
    <x v="1"/>
    <x v="3"/>
    <x v="1"/>
    <s v="Unkown"/>
    <x v="1"/>
    <x v="2"/>
    <x v="1"/>
    <n v="10"/>
    <x v="0"/>
    <n v="149"/>
    <x v="0"/>
    <x v="87"/>
    <n v="141.55000000000001"/>
    <n v="2.0134228187919465"/>
    <n v="300"/>
    <n v="0.21193924408336276"/>
  </r>
  <r>
    <n v="6145"/>
    <x v="5884"/>
    <d v="2024-10-30T00:00:00"/>
    <x v="1"/>
    <x v="11"/>
    <x v="3"/>
    <s v="Unkown"/>
    <x v="1"/>
    <x v="0"/>
    <x v="5"/>
    <n v="5"/>
    <x v="1"/>
    <n v="99"/>
    <x v="3"/>
    <x v="216"/>
    <n v="84.15"/>
    <n v="1.0314141414141413"/>
    <n v="102.11"/>
    <n v="0.24268568033273916"/>
  </r>
  <r>
    <n v="6146"/>
    <x v="5885"/>
    <d v="2025-10-08T00:00:00"/>
    <x v="0"/>
    <x v="11"/>
    <x v="1"/>
    <s v="Unkown"/>
    <x v="1"/>
    <x v="1"/>
    <x v="4"/>
    <n v="2"/>
    <x v="2"/>
    <n v="299"/>
    <x v="0"/>
    <x v="91"/>
    <n v="284.05"/>
    <n v="0.56157190635451504"/>
    <n v="167.91"/>
    <n v="0.29556416123921841"/>
  </r>
  <r>
    <n v="6147"/>
    <x v="5886"/>
    <d v="2024-08-06T00:00:00"/>
    <x v="1"/>
    <x v="5"/>
    <x v="0"/>
    <s v="CUST1806"/>
    <x v="0"/>
    <x v="2"/>
    <x v="7"/>
    <n v="6"/>
    <x v="1"/>
    <n v="99"/>
    <x v="0"/>
    <x v="23"/>
    <n v="94.05"/>
    <n v="0.95151515151515154"/>
    <n v="94.2"/>
    <n v="0.16693248272195643"/>
  </r>
  <r>
    <n v="6148"/>
    <x v="5887"/>
    <d v="2024-05-01T00:00:00"/>
    <x v="1"/>
    <x v="7"/>
    <x v="1"/>
    <s v="Unkown"/>
    <x v="1"/>
    <x v="0"/>
    <x v="0"/>
    <n v="5"/>
    <x v="1"/>
    <n v="299"/>
    <x v="1"/>
    <x v="77"/>
    <n v="299"/>
    <n v="0.81969899665551837"/>
    <n v="245.09"/>
    <n v="0.16393979933110367"/>
  </r>
  <r>
    <n v="6149"/>
    <x v="5888"/>
    <d v="2024-04-08T00:00:00"/>
    <x v="1"/>
    <x v="2"/>
    <x v="3"/>
    <s v="Unkown"/>
    <x v="2"/>
    <x v="0"/>
    <x v="5"/>
    <n v="3"/>
    <x v="2"/>
    <n v="499"/>
    <x v="2"/>
    <x v="55"/>
    <n v="449.09999999999997"/>
    <n v="0.53356713426853708"/>
    <n v="266.25"/>
    <n v="0.19761745713649523"/>
  </r>
  <r>
    <n v="6150"/>
    <x v="5889"/>
    <d v="2024-08-01T00:00:00"/>
    <x v="1"/>
    <x v="5"/>
    <x v="1"/>
    <s v="CUST1384"/>
    <x v="1"/>
    <x v="1"/>
    <x v="2"/>
    <n v="9"/>
    <x v="0"/>
    <n v="799"/>
    <x v="3"/>
    <x v="221"/>
    <n v="679.15000000000009"/>
    <n v="2.0965832290362956"/>
    <n v="1675.17"/>
    <n v="0.27406316719428697"/>
  </r>
  <r>
    <n v="6151"/>
    <x v="5890"/>
    <d v="2025-08-19T00:00:00"/>
    <x v="0"/>
    <x v="5"/>
    <x v="0"/>
    <s v="Unkown"/>
    <x v="0"/>
    <x v="0"/>
    <x v="5"/>
    <n v="1"/>
    <x v="2"/>
    <n v="199"/>
    <x v="1"/>
    <x v="148"/>
    <n v="199"/>
    <n v="0.27356783919597988"/>
    <n v="54.44"/>
    <n v="0.27356783919597988"/>
  </r>
  <r>
    <n v="6152"/>
    <x v="5891"/>
    <d v="2024-01-29T00:00:00"/>
    <x v="1"/>
    <x v="9"/>
    <x v="0"/>
    <s v="Unkown"/>
    <x v="0"/>
    <x v="2"/>
    <x v="0"/>
    <n v="9"/>
    <x v="0"/>
    <n v="999"/>
    <x v="0"/>
    <x v="187"/>
    <n v="949.05000000000007"/>
    <n v="2.4603903903903901"/>
    <n v="2457.9299999999998"/>
    <n v="0.28776495794039647"/>
  </r>
  <r>
    <n v="6153"/>
    <x v="5892"/>
    <d v="2025-06-06T00:00:00"/>
    <x v="0"/>
    <x v="0"/>
    <x v="0"/>
    <s v="Unkown"/>
    <x v="2"/>
    <x v="2"/>
    <x v="2"/>
    <n v="1"/>
    <x v="2"/>
    <n v="799"/>
    <x v="3"/>
    <x v="8"/>
    <n v="679.15"/>
    <n v="0.1955569461827284"/>
    <n v="156.25"/>
    <n v="0.23006699550909226"/>
  </r>
  <r>
    <n v="6154"/>
    <x v="5893"/>
    <d v="2024-11-28T00:00:00"/>
    <x v="1"/>
    <x v="10"/>
    <x v="3"/>
    <s v="CUST1992"/>
    <x v="2"/>
    <x v="1"/>
    <x v="0"/>
    <n v="8"/>
    <x v="0"/>
    <n v="99"/>
    <x v="2"/>
    <x v="149"/>
    <n v="89.1"/>
    <n v="1.2016161616161616"/>
    <n v="118.96"/>
    <n v="0.16689113355780022"/>
  </r>
  <r>
    <n v="6155"/>
    <x v="5894"/>
    <d v="2024-06-08T00:00:00"/>
    <x v="1"/>
    <x v="0"/>
    <x v="3"/>
    <s v="Unkown"/>
    <x v="1"/>
    <x v="1"/>
    <x v="7"/>
    <n v="1"/>
    <x v="2"/>
    <n v="299"/>
    <x v="2"/>
    <x v="266"/>
    <n v="269.10000000000002"/>
    <n v="5.4715719063545151E-2"/>
    <n v="16.36"/>
    <n v="6.0795243403939048E-2"/>
  </r>
  <r>
    <n v="6156"/>
    <x v="5895"/>
    <d v="2024-08-14T00:00:00"/>
    <x v="1"/>
    <x v="5"/>
    <x v="0"/>
    <s v="CUST1405"/>
    <x v="1"/>
    <x v="1"/>
    <x v="6"/>
    <n v="5"/>
    <x v="1"/>
    <n v="799"/>
    <x v="3"/>
    <x v="222"/>
    <n v="679.15"/>
    <n v="0.60586983729662069"/>
    <n v="484.09"/>
    <n v="0.14255760877567547"/>
  </r>
  <r>
    <n v="6157"/>
    <x v="5896"/>
    <d v="2024-09-19T00:00:00"/>
    <x v="1"/>
    <x v="3"/>
    <x v="0"/>
    <s v="Unkown"/>
    <x v="2"/>
    <x v="1"/>
    <x v="7"/>
    <n v="7"/>
    <x v="0"/>
    <n v="199"/>
    <x v="3"/>
    <x v="94"/>
    <n v="169.15"/>
    <n v="1.5643216080402012"/>
    <n v="311.3"/>
    <n v="0.26291119462860524"/>
  </r>
  <r>
    <n v="6158"/>
    <x v="5897"/>
    <d v="2025-05-14T00:00:00"/>
    <x v="0"/>
    <x v="7"/>
    <x v="0"/>
    <s v="CUST2674"/>
    <x v="1"/>
    <x v="0"/>
    <x v="5"/>
    <n v="4"/>
    <x v="1"/>
    <n v="199"/>
    <x v="0"/>
    <x v="135"/>
    <n v="189.05"/>
    <n v="0.71939698492462312"/>
    <n v="143.16"/>
    <n v="0.18931499603279553"/>
  </r>
  <r>
    <n v="6159"/>
    <x v="5898"/>
    <d v="2025-12-02T00:00:00"/>
    <x v="0"/>
    <x v="6"/>
    <x v="3"/>
    <s v="Unkown"/>
    <x v="1"/>
    <x v="2"/>
    <x v="6"/>
    <n v="3"/>
    <x v="2"/>
    <n v="799"/>
    <x v="2"/>
    <x v="122"/>
    <n v="719.1"/>
    <n v="0.17443053817271589"/>
    <n v="139.37"/>
    <n v="6.4603903026931808E-2"/>
  </r>
  <r>
    <n v="6160"/>
    <x v="5899"/>
    <d v="2024-02-21T00:00:00"/>
    <x v="1"/>
    <x v="1"/>
    <x v="2"/>
    <s v="CUST1940"/>
    <x v="1"/>
    <x v="2"/>
    <x v="6"/>
    <n v="2"/>
    <x v="2"/>
    <n v="999"/>
    <x v="2"/>
    <x v="161"/>
    <n v="899.1"/>
    <n v="0.33181181181181185"/>
    <n v="331.48"/>
    <n v="0.18433989545100657"/>
  </r>
  <r>
    <n v="6161"/>
    <x v="5900"/>
    <d v="2025-10-20T00:00:00"/>
    <x v="0"/>
    <x v="11"/>
    <x v="3"/>
    <s v="Unkown"/>
    <x v="1"/>
    <x v="2"/>
    <x v="4"/>
    <n v="5"/>
    <x v="1"/>
    <n v="299"/>
    <x v="1"/>
    <x v="77"/>
    <n v="299"/>
    <n v="0.73712374581939799"/>
    <n v="220.4"/>
    <n v="0.1474247491638796"/>
  </r>
  <r>
    <n v="6162"/>
    <x v="5901"/>
    <d v="2024-08-04T00:00:00"/>
    <x v="1"/>
    <x v="5"/>
    <x v="0"/>
    <s v="Unkown"/>
    <x v="0"/>
    <x v="2"/>
    <x v="3"/>
    <n v="4"/>
    <x v="1"/>
    <n v="149"/>
    <x v="1"/>
    <x v="41"/>
    <n v="149"/>
    <n v="0.61127516778523494"/>
    <n v="91.08"/>
    <n v="0.15281879194630874"/>
  </r>
  <r>
    <n v="6163"/>
    <x v="5902"/>
    <d v="2024-08-30T00:00:00"/>
    <x v="1"/>
    <x v="5"/>
    <x v="0"/>
    <s v="Unkown"/>
    <x v="0"/>
    <x v="1"/>
    <x v="4"/>
    <n v="10"/>
    <x v="0"/>
    <n v="299"/>
    <x v="3"/>
    <x v="263"/>
    <n v="254.15"/>
    <n v="2.275886287625418"/>
    <n v="680.49"/>
    <n v="0.26775132795593154"/>
  </r>
  <r>
    <n v="6164"/>
    <x v="5903"/>
    <d v="2025-07-13T00:00:00"/>
    <x v="0"/>
    <x v="4"/>
    <x v="1"/>
    <s v="CUST1914"/>
    <x v="1"/>
    <x v="0"/>
    <x v="5"/>
    <n v="7"/>
    <x v="0"/>
    <n v="299"/>
    <x v="3"/>
    <x v="78"/>
    <n v="254.15"/>
    <n v="1.2684280936454848"/>
    <n v="379.26"/>
    <n v="0.21318119220932522"/>
  </r>
  <r>
    <n v="6165"/>
    <x v="5904"/>
    <d v="2024-01-27T00:00:00"/>
    <x v="1"/>
    <x v="9"/>
    <x v="2"/>
    <s v="CUST1061"/>
    <x v="1"/>
    <x v="1"/>
    <x v="7"/>
    <n v="1"/>
    <x v="2"/>
    <n v="149"/>
    <x v="0"/>
    <x v="112"/>
    <n v="141.55000000000001"/>
    <n v="6.9731543624161077E-2"/>
    <n v="10.39"/>
    <n v="7.3401624867537971E-2"/>
  </r>
  <r>
    <n v="6166"/>
    <x v="5905"/>
    <d v="2024-05-16T00:00:00"/>
    <x v="1"/>
    <x v="7"/>
    <x v="0"/>
    <s v="CUST2857"/>
    <x v="2"/>
    <x v="2"/>
    <x v="4"/>
    <n v="4"/>
    <x v="1"/>
    <n v="499"/>
    <x v="1"/>
    <x v="224"/>
    <n v="499"/>
    <n v="1.190440881763527"/>
    <n v="594.03"/>
    <n v="0.29761022044088176"/>
  </r>
  <r>
    <n v="6167"/>
    <x v="5906"/>
    <d v="2025-03-18T00:00:00"/>
    <x v="0"/>
    <x v="8"/>
    <x v="0"/>
    <s v="Unkown"/>
    <x v="0"/>
    <x v="1"/>
    <x v="5"/>
    <n v="1"/>
    <x v="2"/>
    <n v="799"/>
    <x v="2"/>
    <x v="9"/>
    <n v="719.1"/>
    <n v="0.15505632040050063"/>
    <n v="123.89"/>
    <n v="0.17228480044500069"/>
  </r>
  <r>
    <n v="6168"/>
    <x v="5907"/>
    <d v="2025-12-16T00:00:00"/>
    <x v="0"/>
    <x v="6"/>
    <x v="2"/>
    <s v="Unkown"/>
    <x v="0"/>
    <x v="1"/>
    <x v="4"/>
    <n v="5"/>
    <x v="1"/>
    <n v="499"/>
    <x v="3"/>
    <x v="10"/>
    <n v="424.15"/>
    <n v="1.049438877755511"/>
    <n v="523.66999999999996"/>
    <n v="0.24692679476600257"/>
  </r>
  <r>
    <n v="6169"/>
    <x v="5908"/>
    <d v="2025-08-04T00:00:00"/>
    <x v="0"/>
    <x v="5"/>
    <x v="3"/>
    <s v="Unkown"/>
    <x v="0"/>
    <x v="1"/>
    <x v="1"/>
    <n v="5"/>
    <x v="1"/>
    <n v="99"/>
    <x v="1"/>
    <x v="80"/>
    <n v="99"/>
    <n v="0.29383838383838384"/>
    <n v="29.09"/>
    <n v="5.8767676767676767E-2"/>
  </r>
  <r>
    <n v="6170"/>
    <x v="5909"/>
    <d v="2024-06-18T00:00:00"/>
    <x v="1"/>
    <x v="0"/>
    <x v="3"/>
    <s v="Unkown"/>
    <x v="2"/>
    <x v="1"/>
    <x v="0"/>
    <n v="1"/>
    <x v="2"/>
    <n v="199"/>
    <x v="0"/>
    <x v="205"/>
    <n v="189.05"/>
    <n v="8.4623115577889443E-2"/>
    <n v="16.84"/>
    <n v="8.9076963766199418E-2"/>
  </r>
  <r>
    <n v="6171"/>
    <x v="5910"/>
    <d v="2024-05-13T00:00:00"/>
    <x v="1"/>
    <x v="7"/>
    <x v="1"/>
    <s v="Unkown"/>
    <x v="0"/>
    <x v="2"/>
    <x v="4"/>
    <n v="9"/>
    <x v="0"/>
    <n v="199"/>
    <x v="1"/>
    <x v="110"/>
    <n v="199"/>
    <n v="2.5902512562814071"/>
    <n v="515.46"/>
    <n v="0.28780569514237858"/>
  </r>
  <r>
    <n v="6172"/>
    <x v="5911"/>
    <d v="2024-05-27T00:00:00"/>
    <x v="1"/>
    <x v="7"/>
    <x v="0"/>
    <s v="Unkown"/>
    <x v="0"/>
    <x v="0"/>
    <x v="7"/>
    <n v="3"/>
    <x v="2"/>
    <n v="199"/>
    <x v="2"/>
    <x v="168"/>
    <n v="179.1"/>
    <n v="0.21824120603015076"/>
    <n v="43.43"/>
    <n v="8.083007630746325E-2"/>
  </r>
  <r>
    <n v="6173"/>
    <x v="5912"/>
    <d v="2025-03-08T00:00:00"/>
    <x v="0"/>
    <x v="8"/>
    <x v="3"/>
    <s v="Unkown"/>
    <x v="0"/>
    <x v="0"/>
    <x v="0"/>
    <n v="5"/>
    <x v="1"/>
    <n v="299"/>
    <x v="0"/>
    <x v="208"/>
    <n v="284.05"/>
    <n v="0.63224080267558525"/>
    <n v="189.04"/>
    <n v="0.13310332687907059"/>
  </r>
  <r>
    <n v="6174"/>
    <x v="5913"/>
    <d v="2025-05-14T00:00:00"/>
    <x v="0"/>
    <x v="7"/>
    <x v="3"/>
    <s v="Unkown"/>
    <x v="0"/>
    <x v="2"/>
    <x v="6"/>
    <n v="6"/>
    <x v="1"/>
    <n v="999"/>
    <x v="1"/>
    <x v="166"/>
    <n v="999"/>
    <n v="0.84073073073073068"/>
    <n v="839.89"/>
    <n v="0.1401217884551218"/>
  </r>
  <r>
    <n v="6175"/>
    <x v="5914"/>
    <d v="2025-07-25T00:00:00"/>
    <x v="0"/>
    <x v="4"/>
    <x v="0"/>
    <s v="Unkown"/>
    <x v="1"/>
    <x v="0"/>
    <x v="3"/>
    <n v="4"/>
    <x v="1"/>
    <n v="149"/>
    <x v="1"/>
    <x v="41"/>
    <n v="149"/>
    <n v="0.77369127516778524"/>
    <n v="115.28"/>
    <n v="0.19342281879194631"/>
  </r>
  <r>
    <n v="6176"/>
    <x v="5915"/>
    <d v="2025-01-01T00:00:00"/>
    <x v="0"/>
    <x v="9"/>
    <x v="3"/>
    <s v="Unkown"/>
    <x v="1"/>
    <x v="0"/>
    <x v="1"/>
    <n v="3"/>
    <x v="2"/>
    <n v="799"/>
    <x v="2"/>
    <x v="122"/>
    <n v="719.1"/>
    <n v="0.40035043804755943"/>
    <n v="319.88"/>
    <n v="0.1482779400176146"/>
  </r>
  <r>
    <n v="6177"/>
    <x v="5916"/>
    <d v="2024-01-07T00:00:00"/>
    <x v="1"/>
    <x v="9"/>
    <x v="2"/>
    <s v="Unkown"/>
    <x v="2"/>
    <x v="1"/>
    <x v="7"/>
    <n v="2"/>
    <x v="2"/>
    <n v="999"/>
    <x v="3"/>
    <x v="92"/>
    <n v="849.15"/>
    <n v="0.14835835835835837"/>
    <n v="148.21"/>
    <n v="8.7269622563740212E-2"/>
  </r>
  <r>
    <n v="6178"/>
    <x v="5917"/>
    <d v="2024-11-02T00:00:00"/>
    <x v="1"/>
    <x v="10"/>
    <x v="3"/>
    <s v="Unkown"/>
    <x v="1"/>
    <x v="1"/>
    <x v="1"/>
    <n v="10"/>
    <x v="0"/>
    <n v="999"/>
    <x v="3"/>
    <x v="62"/>
    <n v="849.15"/>
    <n v="1.0259159159159159"/>
    <n v="1024.8900000000001"/>
    <n v="0.12069599010775482"/>
  </r>
  <r>
    <n v="6179"/>
    <x v="5918"/>
    <d v="2024-09-06T00:00:00"/>
    <x v="1"/>
    <x v="3"/>
    <x v="3"/>
    <s v="Unkown"/>
    <x v="0"/>
    <x v="1"/>
    <x v="3"/>
    <n v="8"/>
    <x v="0"/>
    <n v="499"/>
    <x v="1"/>
    <x v="30"/>
    <n v="499"/>
    <n v="0.44829659318637272"/>
    <n v="223.7"/>
    <n v="5.603707414829659E-2"/>
  </r>
  <r>
    <n v="6180"/>
    <x v="5919"/>
    <d v="2025-04-29T00:00:00"/>
    <x v="0"/>
    <x v="2"/>
    <x v="3"/>
    <s v="Unkown"/>
    <x v="0"/>
    <x v="0"/>
    <x v="0"/>
    <n v="6"/>
    <x v="1"/>
    <n v="999"/>
    <x v="0"/>
    <x v="163"/>
    <n v="949.05000000000007"/>
    <n v="0.92078078078078085"/>
    <n v="919.86"/>
    <n v="0.16154048785627734"/>
  </r>
  <r>
    <n v="6181"/>
    <x v="5920"/>
    <d v="2024-01-09T00:00:00"/>
    <x v="1"/>
    <x v="9"/>
    <x v="3"/>
    <s v="Unkown"/>
    <x v="0"/>
    <x v="2"/>
    <x v="7"/>
    <n v="8"/>
    <x v="0"/>
    <n v="499"/>
    <x v="2"/>
    <x v="104"/>
    <n v="449.1"/>
    <n v="0.82278557114228457"/>
    <n v="410.57"/>
    <n v="0.11427577376976174"/>
  </r>
  <r>
    <n v="6182"/>
    <x v="5921"/>
    <d v="2024-03-02T00:00:00"/>
    <x v="1"/>
    <x v="8"/>
    <x v="1"/>
    <s v="Unkown"/>
    <x v="0"/>
    <x v="0"/>
    <x v="4"/>
    <n v="5"/>
    <x v="1"/>
    <n v="799"/>
    <x v="1"/>
    <x v="100"/>
    <n v="799"/>
    <n v="0.94101376720901131"/>
    <n v="751.87"/>
    <n v="0.18820275344180226"/>
  </r>
  <r>
    <n v="6183"/>
    <x v="5922"/>
    <d v="2025-04-30T00:00:00"/>
    <x v="0"/>
    <x v="2"/>
    <x v="0"/>
    <s v="CUST2326"/>
    <x v="0"/>
    <x v="2"/>
    <x v="3"/>
    <n v="3"/>
    <x v="2"/>
    <n v="299"/>
    <x v="1"/>
    <x v="25"/>
    <n v="299"/>
    <n v="0.32822742474916389"/>
    <n v="98.14"/>
    <n v="0.10940914158305463"/>
  </r>
  <r>
    <n v="6184"/>
    <x v="5923"/>
    <d v="2025-03-20T00:00:00"/>
    <x v="0"/>
    <x v="8"/>
    <x v="3"/>
    <s v="CUST2973"/>
    <x v="0"/>
    <x v="1"/>
    <x v="7"/>
    <n v="3"/>
    <x v="2"/>
    <n v="99"/>
    <x v="3"/>
    <x v="177"/>
    <n v="84.149999999999991"/>
    <n v="0.62676767676767675"/>
    <n v="62.05"/>
    <n v="0.24579124579124578"/>
  </r>
  <r>
    <n v="6185"/>
    <x v="5924"/>
    <d v="2025-04-02T00:00:00"/>
    <x v="0"/>
    <x v="2"/>
    <x v="3"/>
    <s v="CUST2470"/>
    <x v="0"/>
    <x v="2"/>
    <x v="7"/>
    <n v="7"/>
    <x v="0"/>
    <n v="499"/>
    <x v="3"/>
    <x v="37"/>
    <n v="424.15000000000003"/>
    <n v="1.6987975951903809"/>
    <n v="847.7"/>
    <n v="0.28551220087233292"/>
  </r>
  <r>
    <n v="6186"/>
    <x v="5925"/>
    <d v="2025-12-24T00:00:00"/>
    <x v="0"/>
    <x v="6"/>
    <x v="2"/>
    <s v="CUST1317"/>
    <x v="2"/>
    <x v="0"/>
    <x v="7"/>
    <n v="3"/>
    <x v="2"/>
    <n v="999"/>
    <x v="1"/>
    <x v="143"/>
    <n v="999"/>
    <n v="0.23126126126126126"/>
    <n v="231.03"/>
    <n v="7.7087087087087086E-2"/>
  </r>
  <r>
    <n v="6187"/>
    <x v="5926"/>
    <d v="2025-04-23T00:00:00"/>
    <x v="0"/>
    <x v="2"/>
    <x v="3"/>
    <s v="CUST1097"/>
    <x v="1"/>
    <x v="2"/>
    <x v="1"/>
    <n v="6"/>
    <x v="1"/>
    <n v="999"/>
    <x v="1"/>
    <x v="166"/>
    <n v="999"/>
    <n v="1.3651251251251251"/>
    <n v="1363.76"/>
    <n v="0.22752085418752085"/>
  </r>
  <r>
    <n v="6188"/>
    <x v="5927"/>
    <d v="2024-04-05T00:00:00"/>
    <x v="1"/>
    <x v="2"/>
    <x v="0"/>
    <s v="CUST2146"/>
    <x v="2"/>
    <x v="0"/>
    <x v="0"/>
    <n v="10"/>
    <x v="0"/>
    <n v="999"/>
    <x v="0"/>
    <x v="134"/>
    <n v="949.05"/>
    <n v="1.6075375375375376"/>
    <n v="1605.93"/>
    <n v="0.16921447763553027"/>
  </r>
  <r>
    <n v="6189"/>
    <x v="5928"/>
    <d v="2024-09-03T00:00:00"/>
    <x v="1"/>
    <x v="3"/>
    <x v="0"/>
    <s v="CUST2968"/>
    <x v="2"/>
    <x v="0"/>
    <x v="6"/>
    <n v="3"/>
    <x v="2"/>
    <n v="799"/>
    <x v="2"/>
    <x v="122"/>
    <n v="719.1"/>
    <n v="0.50380475594493124"/>
    <n v="402.54"/>
    <n v="0.18659435405367819"/>
  </r>
  <r>
    <n v="6190"/>
    <x v="5929"/>
    <d v="2024-04-18T00:00:00"/>
    <x v="1"/>
    <x v="2"/>
    <x v="0"/>
    <s v="Unkown"/>
    <x v="1"/>
    <x v="2"/>
    <x v="3"/>
    <n v="3"/>
    <x v="2"/>
    <n v="999"/>
    <x v="3"/>
    <x v="252"/>
    <n v="849.15"/>
    <n v="0.70374374374374371"/>
    <n v="703.04"/>
    <n v="0.27597793872303678"/>
  </r>
  <r>
    <n v="6191"/>
    <x v="5930"/>
    <d v="2024-11-07T00:00:00"/>
    <x v="1"/>
    <x v="10"/>
    <x v="3"/>
    <s v="Unkown"/>
    <x v="1"/>
    <x v="2"/>
    <x v="1"/>
    <n v="9"/>
    <x v="0"/>
    <n v="999"/>
    <x v="1"/>
    <x v="83"/>
    <n v="999"/>
    <n v="0.85077077077077068"/>
    <n v="849.92"/>
    <n v="9.4530085641196748E-2"/>
  </r>
  <r>
    <n v="6192"/>
    <x v="5931"/>
    <d v="2024-11-08T00:00:00"/>
    <x v="1"/>
    <x v="10"/>
    <x v="1"/>
    <s v="Unkown"/>
    <x v="0"/>
    <x v="0"/>
    <x v="7"/>
    <n v="8"/>
    <x v="0"/>
    <n v="99"/>
    <x v="1"/>
    <x v="84"/>
    <n v="99"/>
    <n v="1.8040404040404039"/>
    <n v="178.6"/>
    <n v="0.22550505050505049"/>
  </r>
  <r>
    <n v="6193"/>
    <x v="5932"/>
    <d v="2025-12-22T00:00:00"/>
    <x v="0"/>
    <x v="6"/>
    <x v="0"/>
    <s v="Unkown"/>
    <x v="1"/>
    <x v="2"/>
    <x v="7"/>
    <n v="1"/>
    <x v="2"/>
    <n v="149"/>
    <x v="1"/>
    <x v="7"/>
    <n v="149"/>
    <n v="0.22201342281879194"/>
    <n v="33.08"/>
    <n v="0.22201342281879194"/>
  </r>
  <r>
    <n v="6194"/>
    <x v="5933"/>
    <d v="2024-08-11T00:00:00"/>
    <x v="1"/>
    <x v="5"/>
    <x v="3"/>
    <s v="CUST2927"/>
    <x v="0"/>
    <x v="0"/>
    <x v="3"/>
    <n v="6"/>
    <x v="1"/>
    <n v="149"/>
    <x v="2"/>
    <x v="185"/>
    <n v="134.1"/>
    <n v="1.1067785234899328"/>
    <n v="164.91"/>
    <n v="0.20495898583146904"/>
  </r>
  <r>
    <n v="6195"/>
    <x v="5934"/>
    <d v="2025-12-05T00:00:00"/>
    <x v="0"/>
    <x v="6"/>
    <x v="3"/>
    <s v="CUST2451"/>
    <x v="0"/>
    <x v="2"/>
    <x v="1"/>
    <n v="10"/>
    <x v="0"/>
    <n v="999"/>
    <x v="0"/>
    <x v="134"/>
    <n v="949.05"/>
    <n v="2.3807307307307308"/>
    <n v="2378.35"/>
    <n v="0.25060323481376112"/>
  </r>
  <r>
    <n v="6196"/>
    <x v="5935"/>
    <d v="2024-03-12T00:00:00"/>
    <x v="1"/>
    <x v="8"/>
    <x v="2"/>
    <s v="Unkown"/>
    <x v="2"/>
    <x v="0"/>
    <x v="2"/>
    <n v="4"/>
    <x v="1"/>
    <n v="199"/>
    <x v="1"/>
    <x v="1"/>
    <n v="199"/>
    <n v="0.36241206030150758"/>
    <n v="72.12"/>
    <n v="9.0603015075376894E-2"/>
  </r>
  <r>
    <n v="6197"/>
    <x v="5936"/>
    <d v="2024-01-14T00:00:00"/>
    <x v="1"/>
    <x v="9"/>
    <x v="1"/>
    <s v="Unkown"/>
    <x v="2"/>
    <x v="0"/>
    <x v="0"/>
    <n v="2"/>
    <x v="2"/>
    <n v="199"/>
    <x v="3"/>
    <x v="64"/>
    <n v="169.15"/>
    <n v="0.37894472361809045"/>
    <n v="75.41"/>
    <n v="0.22290866095181788"/>
  </r>
  <r>
    <n v="6198"/>
    <x v="5937"/>
    <d v="2024-02-28T00:00:00"/>
    <x v="1"/>
    <x v="1"/>
    <x v="1"/>
    <s v="CUST2465"/>
    <x v="2"/>
    <x v="0"/>
    <x v="1"/>
    <n v="2"/>
    <x v="2"/>
    <n v="149"/>
    <x v="3"/>
    <x v="234"/>
    <n v="126.65"/>
    <n v="0.25550335570469801"/>
    <n v="38.07"/>
    <n v="0.1502960915909988"/>
  </r>
  <r>
    <n v="6199"/>
    <x v="5938"/>
    <d v="2025-11-30T00:00:00"/>
    <x v="0"/>
    <x v="10"/>
    <x v="3"/>
    <s v="Unkown"/>
    <x v="2"/>
    <x v="1"/>
    <x v="2"/>
    <n v="5"/>
    <x v="1"/>
    <n v="99"/>
    <x v="1"/>
    <x v="80"/>
    <n v="99"/>
    <n v="1.0709090909090908"/>
    <n v="106.02"/>
    <n v="0.21418181818181817"/>
  </r>
  <r>
    <n v="6200"/>
    <x v="5939"/>
    <d v="2024-11-14T00:00:00"/>
    <x v="1"/>
    <x v="10"/>
    <x v="2"/>
    <s v="Unkown"/>
    <x v="1"/>
    <x v="1"/>
    <x v="2"/>
    <n v="9"/>
    <x v="0"/>
    <n v="999"/>
    <x v="0"/>
    <x v="187"/>
    <n v="949.05000000000007"/>
    <n v="2.0805405405405404"/>
    <n v="2078.46"/>
    <n v="0.24333807491702228"/>
  </r>
  <r>
    <n v="6201"/>
    <x v="5940"/>
    <d v="2025-05-24T00:00:00"/>
    <x v="0"/>
    <x v="7"/>
    <x v="0"/>
    <s v="Unkown"/>
    <x v="0"/>
    <x v="2"/>
    <x v="3"/>
    <n v="5"/>
    <x v="1"/>
    <n v="299"/>
    <x v="3"/>
    <x v="95"/>
    <n v="254.15"/>
    <n v="0.2688294314381271"/>
    <n v="80.38"/>
    <n v="6.32539838677946E-2"/>
  </r>
  <r>
    <n v="6202"/>
    <x v="5941"/>
    <d v="2024-07-13T00:00:00"/>
    <x v="1"/>
    <x v="4"/>
    <x v="2"/>
    <s v="Unkown"/>
    <x v="2"/>
    <x v="1"/>
    <x v="1"/>
    <n v="1"/>
    <x v="2"/>
    <n v="149"/>
    <x v="0"/>
    <x v="112"/>
    <n v="141.55000000000001"/>
    <n v="7.2953020134228178E-2"/>
    <n v="10.87"/>
    <n v="7.6792652772871769E-2"/>
  </r>
  <r>
    <n v="6203"/>
    <x v="5942"/>
    <d v="2025-03-06T00:00:00"/>
    <x v="0"/>
    <x v="8"/>
    <x v="3"/>
    <s v="Unkown"/>
    <x v="1"/>
    <x v="0"/>
    <x v="7"/>
    <n v="7"/>
    <x v="0"/>
    <n v="149"/>
    <x v="1"/>
    <x v="174"/>
    <n v="149"/>
    <n v="1.0846308724832217"/>
    <n v="161.61000000000001"/>
    <n v="0.15494726749760307"/>
  </r>
  <r>
    <n v="6204"/>
    <x v="5943"/>
    <d v="2024-09-19T00:00:00"/>
    <x v="1"/>
    <x v="3"/>
    <x v="0"/>
    <s v="Unkown"/>
    <x v="0"/>
    <x v="2"/>
    <x v="3"/>
    <n v="7"/>
    <x v="0"/>
    <n v="149"/>
    <x v="1"/>
    <x v="174"/>
    <n v="149"/>
    <n v="1.1102684563758389"/>
    <n v="165.43"/>
    <n v="0.15860977948226271"/>
  </r>
  <r>
    <n v="6205"/>
    <x v="5944"/>
    <d v="2024-10-17T00:00:00"/>
    <x v="1"/>
    <x v="11"/>
    <x v="2"/>
    <s v="CUST1543"/>
    <x v="1"/>
    <x v="2"/>
    <x v="0"/>
    <n v="3"/>
    <x v="2"/>
    <n v="499"/>
    <x v="1"/>
    <x v="103"/>
    <n v="499"/>
    <n v="0.82264529058116231"/>
    <n v="410.5"/>
    <n v="0.27421509686038742"/>
  </r>
  <r>
    <n v="6206"/>
    <x v="5945"/>
    <d v="2024-12-18T00:00:00"/>
    <x v="1"/>
    <x v="6"/>
    <x v="1"/>
    <s v="CUST1023"/>
    <x v="0"/>
    <x v="2"/>
    <x v="2"/>
    <n v="6"/>
    <x v="1"/>
    <n v="999"/>
    <x v="0"/>
    <x v="163"/>
    <n v="949.05000000000007"/>
    <n v="0.37491491491491491"/>
    <n v="374.54"/>
    <n v="6.5774546476300863E-2"/>
  </r>
  <r>
    <n v="6207"/>
    <x v="5946"/>
    <d v="2024-07-24T00:00:00"/>
    <x v="1"/>
    <x v="4"/>
    <x v="3"/>
    <s v="Unkown"/>
    <x v="1"/>
    <x v="0"/>
    <x v="0"/>
    <n v="4"/>
    <x v="1"/>
    <n v="499"/>
    <x v="2"/>
    <x v="142"/>
    <n v="449.1"/>
    <n v="0.88004008016032065"/>
    <n v="439.14"/>
    <n v="0.24445557782231128"/>
  </r>
  <r>
    <n v="6208"/>
    <x v="5947"/>
    <d v="2024-12-27T00:00:00"/>
    <x v="1"/>
    <x v="6"/>
    <x v="3"/>
    <s v="CUST2646"/>
    <x v="2"/>
    <x v="0"/>
    <x v="2"/>
    <n v="3"/>
    <x v="2"/>
    <n v="199"/>
    <x v="2"/>
    <x v="168"/>
    <n v="179.1"/>
    <n v="0.63346733668341715"/>
    <n v="126.06"/>
    <n v="0.23461753210496933"/>
  </r>
  <r>
    <n v="6209"/>
    <x v="5948"/>
    <d v="2025-05-14T00:00:00"/>
    <x v="0"/>
    <x v="7"/>
    <x v="3"/>
    <s v="Unkown"/>
    <x v="2"/>
    <x v="2"/>
    <x v="2"/>
    <n v="6"/>
    <x v="1"/>
    <n v="149"/>
    <x v="2"/>
    <x v="185"/>
    <n v="134.1"/>
    <n v="0.62140939597315437"/>
    <n v="92.59"/>
    <n v="0.11507581406910267"/>
  </r>
  <r>
    <n v="6210"/>
    <x v="5949"/>
    <d v="2024-03-08T00:00:00"/>
    <x v="1"/>
    <x v="8"/>
    <x v="0"/>
    <s v="Unkown"/>
    <x v="2"/>
    <x v="2"/>
    <x v="4"/>
    <n v="7"/>
    <x v="0"/>
    <n v="299"/>
    <x v="1"/>
    <x v="198"/>
    <n v="299"/>
    <n v="0.57505016722408031"/>
    <n v="171.94"/>
    <n v="8.2150023889154322E-2"/>
  </r>
  <r>
    <n v="6211"/>
    <x v="5950"/>
    <d v="2025-04-15T00:00:00"/>
    <x v="0"/>
    <x v="2"/>
    <x v="3"/>
    <s v="Unkown"/>
    <x v="0"/>
    <x v="1"/>
    <x v="0"/>
    <n v="2"/>
    <x v="2"/>
    <n v="499"/>
    <x v="1"/>
    <x v="72"/>
    <n v="499"/>
    <n v="0.28360721442885772"/>
    <n v="141.52000000000001"/>
    <n v="0.14180360721442886"/>
  </r>
  <r>
    <n v="6212"/>
    <x v="5951"/>
    <d v="2024-06-08T00:00:00"/>
    <x v="1"/>
    <x v="0"/>
    <x v="3"/>
    <s v="CUST2455"/>
    <x v="0"/>
    <x v="2"/>
    <x v="0"/>
    <n v="2"/>
    <x v="2"/>
    <n v="99"/>
    <x v="1"/>
    <x v="99"/>
    <n v="99"/>
    <n v="0.32828282828282829"/>
    <n v="32.5"/>
    <n v="0.16414141414141414"/>
  </r>
  <r>
    <n v="6213"/>
    <x v="5952"/>
    <d v="2024-03-31T00:00:00"/>
    <x v="1"/>
    <x v="8"/>
    <x v="2"/>
    <s v="Unkown"/>
    <x v="0"/>
    <x v="1"/>
    <x v="0"/>
    <n v="1"/>
    <x v="2"/>
    <n v="299"/>
    <x v="2"/>
    <x v="266"/>
    <n v="269.10000000000002"/>
    <n v="0.11605351170568563"/>
    <n v="34.700000000000003"/>
    <n v="0.12894834633965069"/>
  </r>
  <r>
    <n v="6214"/>
    <x v="5953"/>
    <d v="2025-05-05T00:00:00"/>
    <x v="0"/>
    <x v="7"/>
    <x v="0"/>
    <s v="Unkown"/>
    <x v="0"/>
    <x v="0"/>
    <x v="7"/>
    <n v="8"/>
    <x v="0"/>
    <n v="149"/>
    <x v="0"/>
    <x v="203"/>
    <n v="141.55000000000001"/>
    <n v="2.1365100671140937"/>
    <n v="318.33999999999997"/>
    <n v="0.28111974567290704"/>
  </r>
  <r>
    <n v="6215"/>
    <x v="5954"/>
    <d v="2024-01-12T00:00:00"/>
    <x v="1"/>
    <x v="9"/>
    <x v="3"/>
    <s v="Unkown"/>
    <x v="1"/>
    <x v="2"/>
    <x v="2"/>
    <n v="5"/>
    <x v="1"/>
    <n v="299"/>
    <x v="1"/>
    <x v="77"/>
    <n v="299"/>
    <n v="0.25946488294314379"/>
    <n v="77.58"/>
    <n v="5.1892976588628764E-2"/>
  </r>
  <r>
    <n v="6216"/>
    <x v="5955"/>
    <d v="2024-12-11T00:00:00"/>
    <x v="1"/>
    <x v="6"/>
    <x v="3"/>
    <s v="Unkown"/>
    <x v="0"/>
    <x v="0"/>
    <x v="4"/>
    <n v="8"/>
    <x v="0"/>
    <n v="499"/>
    <x v="1"/>
    <x v="30"/>
    <n v="499"/>
    <n v="0.42619238476953908"/>
    <n v="212.67"/>
    <n v="5.3274048096192385E-2"/>
  </r>
  <r>
    <n v="6217"/>
    <x v="5956"/>
    <d v="2025-01-13T00:00:00"/>
    <x v="0"/>
    <x v="9"/>
    <x v="1"/>
    <s v="CUST2094"/>
    <x v="2"/>
    <x v="2"/>
    <x v="6"/>
    <n v="6"/>
    <x v="1"/>
    <n v="99"/>
    <x v="2"/>
    <x v="197"/>
    <n v="89.100000000000009"/>
    <n v="1.0791919191919193"/>
    <n v="106.84"/>
    <n v="0.19985035540591095"/>
  </r>
  <r>
    <n v="6218"/>
    <x v="5957"/>
    <d v="2024-09-19T00:00:00"/>
    <x v="1"/>
    <x v="3"/>
    <x v="0"/>
    <s v="Unkown"/>
    <x v="0"/>
    <x v="2"/>
    <x v="7"/>
    <n v="2"/>
    <x v="2"/>
    <n v="799"/>
    <x v="1"/>
    <x v="38"/>
    <n v="799"/>
    <n v="0.34717146433041302"/>
    <n v="277.39"/>
    <n v="0.17358573216520651"/>
  </r>
  <r>
    <n v="6219"/>
    <x v="5958"/>
    <d v="2024-03-11T00:00:00"/>
    <x v="1"/>
    <x v="8"/>
    <x v="0"/>
    <s v="CUST2765"/>
    <x v="1"/>
    <x v="1"/>
    <x v="0"/>
    <n v="8"/>
    <x v="0"/>
    <n v="299"/>
    <x v="0"/>
    <x v="231"/>
    <n v="284.05"/>
    <n v="1.0078260869565216"/>
    <n v="301.33999999999997"/>
    <n v="0.1326086956521739"/>
  </r>
  <r>
    <n v="6220"/>
    <x v="5959"/>
    <d v="2025-02-03T00:00:00"/>
    <x v="0"/>
    <x v="1"/>
    <x v="3"/>
    <s v="Unkown"/>
    <x v="2"/>
    <x v="1"/>
    <x v="0"/>
    <n v="6"/>
    <x v="1"/>
    <n v="199"/>
    <x v="1"/>
    <x v="127"/>
    <n v="199"/>
    <n v="1.478793969849246"/>
    <n v="294.27999999999997"/>
    <n v="0.24646566164154102"/>
  </r>
  <r>
    <n v="6221"/>
    <x v="5960"/>
    <d v="2025-09-13T00:00:00"/>
    <x v="0"/>
    <x v="3"/>
    <x v="3"/>
    <s v="Unkown"/>
    <x v="2"/>
    <x v="1"/>
    <x v="1"/>
    <n v="7"/>
    <x v="0"/>
    <n v="999"/>
    <x v="1"/>
    <x v="75"/>
    <n v="999"/>
    <n v="1.8580380380380381"/>
    <n v="1856.18"/>
    <n v="0.26543400543400542"/>
  </r>
  <r>
    <n v="6222"/>
    <x v="5961"/>
    <d v="2025-01-26T00:00:00"/>
    <x v="0"/>
    <x v="9"/>
    <x v="0"/>
    <s v="Unkown"/>
    <x v="1"/>
    <x v="1"/>
    <x v="5"/>
    <n v="2"/>
    <x v="2"/>
    <n v="499"/>
    <x v="3"/>
    <x v="137"/>
    <n v="424.15"/>
    <n v="0.25801603206412826"/>
    <n v="128.75"/>
    <n v="0.15177413650831076"/>
  </r>
  <r>
    <n v="6223"/>
    <x v="5962"/>
    <d v="2024-06-27T00:00:00"/>
    <x v="1"/>
    <x v="0"/>
    <x v="3"/>
    <s v="Unkown"/>
    <x v="1"/>
    <x v="2"/>
    <x v="6"/>
    <n v="6"/>
    <x v="1"/>
    <n v="799"/>
    <x v="1"/>
    <x v="63"/>
    <n v="799"/>
    <n v="1.442866082603254"/>
    <n v="1152.8499999999999"/>
    <n v="0.24047768043387566"/>
  </r>
  <r>
    <n v="6224"/>
    <x v="5963"/>
    <d v="2025-01-26T00:00:00"/>
    <x v="0"/>
    <x v="9"/>
    <x v="0"/>
    <s v="CUST1964"/>
    <x v="1"/>
    <x v="2"/>
    <x v="0"/>
    <n v="8"/>
    <x v="0"/>
    <n v="999"/>
    <x v="1"/>
    <x v="200"/>
    <n v="999"/>
    <n v="1.9118718718718719"/>
    <n v="1909.96"/>
    <n v="0.23898398398398399"/>
  </r>
  <r>
    <n v="6225"/>
    <x v="5964"/>
    <d v="2024-03-31T00:00:00"/>
    <x v="1"/>
    <x v="8"/>
    <x v="1"/>
    <s v="Unkown"/>
    <x v="2"/>
    <x v="2"/>
    <x v="0"/>
    <n v="4"/>
    <x v="1"/>
    <n v="799"/>
    <x v="3"/>
    <x v="130"/>
    <n v="679.15"/>
    <n v="0.94679599499374223"/>
    <n v="756.49"/>
    <n v="0.27846941029227712"/>
  </r>
  <r>
    <n v="6226"/>
    <x v="5965"/>
    <d v="2025-12-01T00:00:00"/>
    <x v="0"/>
    <x v="6"/>
    <x v="0"/>
    <s v="Unkown"/>
    <x v="0"/>
    <x v="0"/>
    <x v="4"/>
    <n v="10"/>
    <x v="0"/>
    <n v="999"/>
    <x v="2"/>
    <x v="83"/>
    <n v="899.1"/>
    <n v="2.0250950950950952"/>
    <n v="2023.07"/>
    <n v="0.22501056612167722"/>
  </r>
  <r>
    <n v="6227"/>
    <x v="5966"/>
    <d v="2025-05-13T00:00:00"/>
    <x v="0"/>
    <x v="7"/>
    <x v="3"/>
    <s v="Unkown"/>
    <x v="0"/>
    <x v="0"/>
    <x v="6"/>
    <n v="4"/>
    <x v="1"/>
    <n v="99"/>
    <x v="3"/>
    <x v="190"/>
    <n v="84.15"/>
    <n v="0.57979797979797976"/>
    <n v="57.4"/>
    <n v="0.1705288175876411"/>
  </r>
  <r>
    <n v="6228"/>
    <x v="5967"/>
    <d v="2025-05-08T00:00:00"/>
    <x v="0"/>
    <x v="7"/>
    <x v="2"/>
    <s v="Unkown"/>
    <x v="0"/>
    <x v="0"/>
    <x v="3"/>
    <n v="7"/>
    <x v="0"/>
    <n v="499"/>
    <x v="1"/>
    <x v="69"/>
    <n v="499"/>
    <n v="0.72008016032064126"/>
    <n v="359.32"/>
    <n v="0.10286859433152018"/>
  </r>
  <r>
    <n v="6229"/>
    <x v="5968"/>
    <d v="2024-11-07T00:00:00"/>
    <x v="1"/>
    <x v="10"/>
    <x v="3"/>
    <s v="CUST1673"/>
    <x v="1"/>
    <x v="2"/>
    <x v="7"/>
    <n v="10"/>
    <x v="0"/>
    <n v="999"/>
    <x v="2"/>
    <x v="83"/>
    <n v="899.1"/>
    <n v="0.98400400400400401"/>
    <n v="983.02"/>
    <n v="0.10933377822266711"/>
  </r>
  <r>
    <n v="6230"/>
    <x v="5969"/>
    <d v="2024-08-15T00:00:00"/>
    <x v="1"/>
    <x v="5"/>
    <x v="0"/>
    <s v="Unkown"/>
    <x v="2"/>
    <x v="0"/>
    <x v="3"/>
    <n v="4"/>
    <x v="1"/>
    <n v="299"/>
    <x v="2"/>
    <x v="33"/>
    <n v="269.10000000000002"/>
    <n v="0.20785953177257524"/>
    <n v="62.15"/>
    <n v="5.7738758825715344E-2"/>
  </r>
  <r>
    <n v="6232"/>
    <x v="5970"/>
    <d v="2025-12-15T00:00:00"/>
    <x v="0"/>
    <x v="6"/>
    <x v="1"/>
    <s v="CUST1623"/>
    <x v="1"/>
    <x v="2"/>
    <x v="0"/>
    <n v="9"/>
    <x v="0"/>
    <n v="299"/>
    <x v="3"/>
    <x v="152"/>
    <n v="254.14999999999998"/>
    <n v="1.1254180602006689"/>
    <n v="336.5"/>
    <n v="0.14711347192165608"/>
  </r>
  <r>
    <n v="6233"/>
    <x v="5971"/>
    <d v="2025-09-09T00:00:00"/>
    <x v="0"/>
    <x v="3"/>
    <x v="0"/>
    <s v="Unkown"/>
    <x v="2"/>
    <x v="2"/>
    <x v="7"/>
    <n v="7"/>
    <x v="0"/>
    <n v="499"/>
    <x v="1"/>
    <x v="69"/>
    <n v="499"/>
    <n v="0.50236472945891786"/>
    <n v="250.68"/>
    <n v="7.1766389922702553E-2"/>
  </r>
  <r>
    <n v="6234"/>
    <x v="5972"/>
    <d v="2025-11-18T00:00:00"/>
    <x v="0"/>
    <x v="10"/>
    <x v="3"/>
    <s v="Unkown"/>
    <x v="0"/>
    <x v="2"/>
    <x v="6"/>
    <n v="5"/>
    <x v="1"/>
    <n v="199"/>
    <x v="2"/>
    <x v="50"/>
    <n v="179.1"/>
    <n v="0.99321608040201004"/>
    <n v="197.65"/>
    <n v="0.22071468453378001"/>
  </r>
  <r>
    <n v="6235"/>
    <x v="5973"/>
    <d v="2025-11-29T00:00:00"/>
    <x v="0"/>
    <x v="10"/>
    <x v="0"/>
    <s v="CUST2401"/>
    <x v="0"/>
    <x v="2"/>
    <x v="4"/>
    <n v="1"/>
    <x v="2"/>
    <n v="499"/>
    <x v="2"/>
    <x v="179"/>
    <n v="449.1"/>
    <n v="0.19230460921843687"/>
    <n v="95.96"/>
    <n v="0.21367178802048539"/>
  </r>
  <r>
    <n v="6236"/>
    <x v="5974"/>
    <d v="2024-07-28T00:00:00"/>
    <x v="1"/>
    <x v="4"/>
    <x v="0"/>
    <s v="CUST1918"/>
    <x v="0"/>
    <x v="1"/>
    <x v="1"/>
    <n v="8"/>
    <x v="0"/>
    <n v="99"/>
    <x v="1"/>
    <x v="84"/>
    <n v="99"/>
    <n v="2.1947474747474747"/>
    <n v="217.28"/>
    <n v="0.27434343434343433"/>
  </r>
  <r>
    <n v="6237"/>
    <x v="5975"/>
    <d v="2024-01-20T00:00:00"/>
    <x v="1"/>
    <x v="9"/>
    <x v="2"/>
    <s v="Unkown"/>
    <x v="1"/>
    <x v="1"/>
    <x v="0"/>
    <n v="8"/>
    <x v="0"/>
    <n v="149"/>
    <x v="3"/>
    <x v="19"/>
    <n v="126.65"/>
    <n v="1.0731543624161075"/>
    <n v="159.9"/>
    <n v="0.15781681800236874"/>
  </r>
  <r>
    <n v="6238"/>
    <x v="5976"/>
    <d v="2025-07-03T00:00:00"/>
    <x v="0"/>
    <x v="4"/>
    <x v="3"/>
    <s v="Unkown"/>
    <x v="2"/>
    <x v="1"/>
    <x v="4"/>
    <n v="8"/>
    <x v="0"/>
    <n v="149"/>
    <x v="3"/>
    <x v="19"/>
    <n v="126.65"/>
    <n v="1.6468456375838927"/>
    <n v="245.38"/>
    <n v="0.24218318199763125"/>
  </r>
  <r>
    <n v="6239"/>
    <x v="5977"/>
    <d v="2024-05-12T00:00:00"/>
    <x v="1"/>
    <x v="7"/>
    <x v="3"/>
    <s v="Unkown"/>
    <x v="1"/>
    <x v="1"/>
    <x v="5"/>
    <n v="2"/>
    <x v="2"/>
    <n v="799"/>
    <x v="2"/>
    <x v="71"/>
    <n v="719.1"/>
    <n v="0.33418022528160202"/>
    <n v="267.01"/>
    <n v="0.18565568071200109"/>
  </r>
  <r>
    <n v="6240"/>
    <x v="5978"/>
    <d v="2025-10-03T00:00:00"/>
    <x v="0"/>
    <x v="11"/>
    <x v="3"/>
    <s v="CUST2008"/>
    <x v="0"/>
    <x v="2"/>
    <x v="3"/>
    <n v="1"/>
    <x v="2"/>
    <n v="99"/>
    <x v="1"/>
    <x v="111"/>
    <n v="99"/>
    <n v="7.6565656565656573E-2"/>
    <n v="7.58"/>
    <n v="7.6565656565656573E-2"/>
  </r>
  <r>
    <n v="6241"/>
    <x v="5979"/>
    <d v="2025-03-16T00:00:00"/>
    <x v="0"/>
    <x v="8"/>
    <x v="2"/>
    <s v="Unkown"/>
    <x v="0"/>
    <x v="2"/>
    <x v="1"/>
    <n v="2"/>
    <x v="2"/>
    <n v="999"/>
    <x v="1"/>
    <x v="160"/>
    <n v="999"/>
    <n v="0.32855855855855859"/>
    <n v="328.23"/>
    <n v="0.16427927927927929"/>
  </r>
  <r>
    <n v="6242"/>
    <x v="5980"/>
    <d v="2025-07-20T00:00:00"/>
    <x v="0"/>
    <x v="4"/>
    <x v="2"/>
    <s v="Unkown"/>
    <x v="0"/>
    <x v="0"/>
    <x v="0"/>
    <n v="1"/>
    <x v="2"/>
    <n v="99"/>
    <x v="1"/>
    <x v="111"/>
    <n v="99"/>
    <n v="0.25343434343434346"/>
    <n v="25.09"/>
    <n v="0.25343434343434346"/>
  </r>
  <r>
    <n v="6244"/>
    <x v="5981"/>
    <d v="2024-06-01T00:00:00"/>
    <x v="1"/>
    <x v="0"/>
    <x v="2"/>
    <s v="Unkown"/>
    <x v="1"/>
    <x v="0"/>
    <x v="1"/>
    <n v="3"/>
    <x v="2"/>
    <n v="799"/>
    <x v="3"/>
    <x v="21"/>
    <n v="679.15"/>
    <n v="0.60387984981226528"/>
    <n v="482.5"/>
    <n v="0.23681562737735895"/>
  </r>
  <r>
    <n v="6245"/>
    <x v="5982"/>
    <d v="2024-10-10T00:00:00"/>
    <x v="1"/>
    <x v="11"/>
    <x v="1"/>
    <s v="CUST1438"/>
    <x v="1"/>
    <x v="1"/>
    <x v="4"/>
    <n v="1"/>
    <x v="2"/>
    <n v="799"/>
    <x v="0"/>
    <x v="212"/>
    <n v="759.05"/>
    <n v="0.16165206508135169"/>
    <n v="129.16"/>
    <n v="0.170160068506686"/>
  </r>
  <r>
    <n v="6246"/>
    <x v="5983"/>
    <d v="2025-08-10T00:00:00"/>
    <x v="0"/>
    <x v="5"/>
    <x v="3"/>
    <s v="Unkown"/>
    <x v="2"/>
    <x v="0"/>
    <x v="3"/>
    <n v="5"/>
    <x v="1"/>
    <n v="499"/>
    <x v="1"/>
    <x v="175"/>
    <n v="499"/>
    <n v="0.70428857715430859"/>
    <n v="351.44"/>
    <n v="0.14085771543086173"/>
  </r>
  <r>
    <n v="6247"/>
    <x v="5984"/>
    <d v="2024-12-23T00:00:00"/>
    <x v="1"/>
    <x v="6"/>
    <x v="1"/>
    <s v="CUST1136"/>
    <x v="2"/>
    <x v="2"/>
    <x v="1"/>
    <n v="5"/>
    <x v="1"/>
    <n v="99"/>
    <x v="3"/>
    <x v="216"/>
    <n v="84.15"/>
    <n v="1.2639393939393939"/>
    <n v="125.13"/>
    <n v="0.29739750445632795"/>
  </r>
  <r>
    <n v="6248"/>
    <x v="5985"/>
    <d v="2025-03-22T00:00:00"/>
    <x v="0"/>
    <x v="8"/>
    <x v="0"/>
    <s v="CUST1266"/>
    <x v="2"/>
    <x v="1"/>
    <x v="4"/>
    <n v="9"/>
    <x v="0"/>
    <n v="99"/>
    <x v="3"/>
    <x v="147"/>
    <n v="84.15"/>
    <n v="0.60818181818181816"/>
    <n v="60.21"/>
    <n v="7.9500891265597146E-2"/>
  </r>
  <r>
    <n v="6249"/>
    <x v="5986"/>
    <d v="2025-10-03T00:00:00"/>
    <x v="0"/>
    <x v="11"/>
    <x v="3"/>
    <s v="CUST2424"/>
    <x v="2"/>
    <x v="0"/>
    <x v="6"/>
    <n v="4"/>
    <x v="1"/>
    <n v="99"/>
    <x v="1"/>
    <x v="29"/>
    <n v="99"/>
    <n v="0.93474747474747477"/>
    <n v="92.54"/>
    <n v="0.23368686868686869"/>
  </r>
  <r>
    <n v="6250"/>
    <x v="5987"/>
    <d v="2025-01-08T00:00:00"/>
    <x v="0"/>
    <x v="9"/>
    <x v="0"/>
    <s v="CUST1075"/>
    <x v="1"/>
    <x v="2"/>
    <x v="4"/>
    <n v="4"/>
    <x v="1"/>
    <n v="799"/>
    <x v="3"/>
    <x v="130"/>
    <n v="679.15"/>
    <n v="1.0048310387984982"/>
    <n v="802.86"/>
    <n v="0.29553854082308773"/>
  </r>
  <r>
    <n v="6251"/>
    <x v="5988"/>
    <d v="2024-02-14T00:00:00"/>
    <x v="1"/>
    <x v="1"/>
    <x v="3"/>
    <s v="CUST2361"/>
    <x v="0"/>
    <x v="1"/>
    <x v="4"/>
    <n v="6"/>
    <x v="1"/>
    <n v="499"/>
    <x v="2"/>
    <x v="107"/>
    <n v="449.09999999999997"/>
    <n v="0.53466933867735478"/>
    <n v="266.8"/>
    <n v="9.9012840495806428E-2"/>
  </r>
  <r>
    <n v="6253"/>
    <x v="5989"/>
    <d v="2025-05-01T00:00:00"/>
    <x v="0"/>
    <x v="7"/>
    <x v="0"/>
    <s v="CUST2862"/>
    <x v="2"/>
    <x v="0"/>
    <x v="6"/>
    <n v="7"/>
    <x v="0"/>
    <n v="199"/>
    <x v="1"/>
    <x v="39"/>
    <n v="199"/>
    <n v="0.61366834170854279"/>
    <n v="122.12"/>
    <n v="8.7666905958363253E-2"/>
  </r>
  <r>
    <n v="6254"/>
    <x v="5990"/>
    <d v="2025-07-22T00:00:00"/>
    <x v="0"/>
    <x v="4"/>
    <x v="0"/>
    <s v="Unkown"/>
    <x v="0"/>
    <x v="2"/>
    <x v="0"/>
    <n v="4"/>
    <x v="1"/>
    <n v="149"/>
    <x v="2"/>
    <x v="255"/>
    <n v="134.1"/>
    <n v="0.70677852348993286"/>
    <n v="105.31"/>
    <n v="0.19632736763609249"/>
  </r>
  <r>
    <n v="6255"/>
    <x v="5991"/>
    <d v="2025-11-10T00:00:00"/>
    <x v="0"/>
    <x v="10"/>
    <x v="2"/>
    <s v="Unkown"/>
    <x v="0"/>
    <x v="0"/>
    <x v="7"/>
    <n v="8"/>
    <x v="0"/>
    <n v="299"/>
    <x v="3"/>
    <x v="144"/>
    <n v="254.15"/>
    <n v="1.1405016722408026"/>
    <n v="341.01"/>
    <n v="0.16772083415305922"/>
  </r>
  <r>
    <n v="6256"/>
    <x v="5992"/>
    <d v="2025-03-30T00:00:00"/>
    <x v="0"/>
    <x v="8"/>
    <x v="3"/>
    <s v="Unkown"/>
    <x v="0"/>
    <x v="2"/>
    <x v="2"/>
    <n v="4"/>
    <x v="1"/>
    <n v="99"/>
    <x v="1"/>
    <x v="29"/>
    <n v="99"/>
    <n v="0.29565656565656567"/>
    <n v="29.27"/>
    <n v="7.3914141414141418E-2"/>
  </r>
  <r>
    <n v="6257"/>
    <x v="5993"/>
    <d v="2025-10-30T00:00:00"/>
    <x v="0"/>
    <x v="11"/>
    <x v="0"/>
    <s v="CUST1057"/>
    <x v="2"/>
    <x v="0"/>
    <x v="7"/>
    <n v="8"/>
    <x v="0"/>
    <n v="149"/>
    <x v="1"/>
    <x v="237"/>
    <n v="149"/>
    <n v="0.89986577181208061"/>
    <n v="134.08000000000001"/>
    <n v="0.11248322147651008"/>
  </r>
  <r>
    <n v="6258"/>
    <x v="5994"/>
    <d v="2024-09-27T00:00:00"/>
    <x v="1"/>
    <x v="3"/>
    <x v="0"/>
    <s v="Unkown"/>
    <x v="1"/>
    <x v="0"/>
    <x v="0"/>
    <n v="4"/>
    <x v="1"/>
    <n v="499"/>
    <x v="3"/>
    <x v="139"/>
    <n v="424.15"/>
    <n v="0.32945891783567133"/>
    <n v="164.4"/>
    <n v="9.6899681716373934E-2"/>
  </r>
  <r>
    <n v="6259"/>
    <x v="5995"/>
    <d v="2025-03-12T00:00:00"/>
    <x v="0"/>
    <x v="8"/>
    <x v="0"/>
    <s v="Unkown"/>
    <x v="2"/>
    <x v="1"/>
    <x v="5"/>
    <n v="10"/>
    <x v="0"/>
    <n v="999"/>
    <x v="3"/>
    <x v="62"/>
    <n v="849.15"/>
    <n v="1.7694794794794795"/>
    <n v="1767.71"/>
    <n v="0.20817405640935052"/>
  </r>
  <r>
    <n v="6260"/>
    <x v="5996"/>
    <d v="2024-07-06T00:00:00"/>
    <x v="1"/>
    <x v="4"/>
    <x v="3"/>
    <s v="Unkown"/>
    <x v="1"/>
    <x v="1"/>
    <x v="6"/>
    <n v="2"/>
    <x v="2"/>
    <n v="199"/>
    <x v="3"/>
    <x v="64"/>
    <n v="169.15"/>
    <n v="0.37969849246231158"/>
    <n v="75.56"/>
    <n v="0.22335205438959504"/>
  </r>
  <r>
    <n v="6261"/>
    <x v="5997"/>
    <d v="2025-07-08T00:00:00"/>
    <x v="0"/>
    <x v="4"/>
    <x v="2"/>
    <s v="Unkown"/>
    <x v="0"/>
    <x v="2"/>
    <x v="5"/>
    <n v="8"/>
    <x v="0"/>
    <n v="99"/>
    <x v="1"/>
    <x v="84"/>
    <n v="99"/>
    <n v="2.0110101010101009"/>
    <n v="199.09"/>
    <n v="0.25137626262626261"/>
  </r>
  <r>
    <n v="6263"/>
    <x v="5998"/>
    <d v="2025-08-25T00:00:00"/>
    <x v="0"/>
    <x v="5"/>
    <x v="0"/>
    <s v="Unkown"/>
    <x v="1"/>
    <x v="1"/>
    <x v="1"/>
    <n v="5"/>
    <x v="1"/>
    <n v="299"/>
    <x v="0"/>
    <x v="208"/>
    <n v="284.05"/>
    <n v="0.2391304347826087"/>
    <n v="71.5"/>
    <n v="5.0343249427917618E-2"/>
  </r>
  <r>
    <n v="6264"/>
    <x v="5999"/>
    <d v="2025-03-19T00:00:00"/>
    <x v="0"/>
    <x v="8"/>
    <x v="0"/>
    <s v="Unkown"/>
    <x v="1"/>
    <x v="1"/>
    <x v="2"/>
    <n v="9"/>
    <x v="0"/>
    <n v="999"/>
    <x v="3"/>
    <x v="70"/>
    <n v="849.15000000000009"/>
    <n v="1.7447547547547548"/>
    <n v="1743.01"/>
    <n v="0.22807251696140585"/>
  </r>
  <r>
    <n v="6265"/>
    <x v="6000"/>
    <d v="2024-06-16T00:00:00"/>
    <x v="1"/>
    <x v="0"/>
    <x v="2"/>
    <s v="Unkown"/>
    <x v="1"/>
    <x v="2"/>
    <x v="7"/>
    <n v="2"/>
    <x v="2"/>
    <n v="999"/>
    <x v="1"/>
    <x v="160"/>
    <n v="999"/>
    <n v="0.41500500500500498"/>
    <n v="414.59"/>
    <n v="0.20750250250250249"/>
  </r>
  <r>
    <n v="6266"/>
    <x v="6001"/>
    <d v="2024-01-21T00:00:00"/>
    <x v="1"/>
    <x v="9"/>
    <x v="3"/>
    <s v="CUST2517"/>
    <x v="1"/>
    <x v="0"/>
    <x v="4"/>
    <n v="4"/>
    <x v="1"/>
    <n v="99"/>
    <x v="0"/>
    <x v="131"/>
    <n v="94.05"/>
    <n v="0.72848484848484851"/>
    <n v="72.12"/>
    <n v="0.19170653907496016"/>
  </r>
  <r>
    <n v="6267"/>
    <x v="6002"/>
    <d v="2024-09-18T00:00:00"/>
    <x v="1"/>
    <x v="3"/>
    <x v="2"/>
    <s v="Unkown"/>
    <x v="2"/>
    <x v="2"/>
    <x v="1"/>
    <n v="3"/>
    <x v="2"/>
    <n v="99"/>
    <x v="0"/>
    <x v="101"/>
    <n v="94.05"/>
    <n v="0.58959595959595956"/>
    <n v="58.37"/>
    <n v="0.20687577529682794"/>
  </r>
  <r>
    <n v="6268"/>
    <x v="6003"/>
    <d v="2025-05-22T00:00:00"/>
    <x v="0"/>
    <x v="7"/>
    <x v="0"/>
    <s v="CUST2627"/>
    <x v="0"/>
    <x v="1"/>
    <x v="1"/>
    <n v="7"/>
    <x v="0"/>
    <n v="499"/>
    <x v="0"/>
    <x v="268"/>
    <n v="474.05"/>
    <n v="0.77300601202404817"/>
    <n v="385.73"/>
    <n v="0.11624150556752604"/>
  </r>
  <r>
    <n v="6269"/>
    <x v="6004"/>
    <d v="2024-02-05T00:00:00"/>
    <x v="1"/>
    <x v="1"/>
    <x v="3"/>
    <s v="Unkown"/>
    <x v="2"/>
    <x v="1"/>
    <x v="6"/>
    <n v="8"/>
    <x v="0"/>
    <n v="149"/>
    <x v="2"/>
    <x v="6"/>
    <n v="134.1"/>
    <n v="1.4978523489932887"/>
    <n v="223.18"/>
    <n v="0.20803504847129009"/>
  </r>
  <r>
    <n v="6270"/>
    <x v="6005"/>
    <d v="2024-09-26T00:00:00"/>
    <x v="1"/>
    <x v="3"/>
    <x v="0"/>
    <s v="CUST2293"/>
    <x v="1"/>
    <x v="0"/>
    <x v="7"/>
    <n v="5"/>
    <x v="1"/>
    <n v="499"/>
    <x v="1"/>
    <x v="175"/>
    <n v="499"/>
    <n v="1.3640480961923847"/>
    <n v="680.66"/>
    <n v="0.27280961923847696"/>
  </r>
  <r>
    <n v="6271"/>
    <x v="6006"/>
    <d v="2024-05-18T00:00:00"/>
    <x v="1"/>
    <x v="7"/>
    <x v="3"/>
    <s v="Unkown"/>
    <x v="0"/>
    <x v="2"/>
    <x v="7"/>
    <n v="8"/>
    <x v="0"/>
    <n v="799"/>
    <x v="3"/>
    <x v="230"/>
    <n v="679.15"/>
    <n v="1.9017021276595745"/>
    <n v="1519.46"/>
    <n v="0.27966207759699624"/>
  </r>
  <r>
    <n v="6272"/>
    <x v="6007"/>
    <d v="2025-02-10T00:00:00"/>
    <x v="0"/>
    <x v="1"/>
    <x v="2"/>
    <s v="CUST2816"/>
    <x v="0"/>
    <x v="1"/>
    <x v="7"/>
    <n v="9"/>
    <x v="0"/>
    <n v="499"/>
    <x v="0"/>
    <x v="178"/>
    <n v="474.04999999999995"/>
    <n v="1.7101603206412825"/>
    <n v="853.37"/>
    <n v="0.20001875095219679"/>
  </r>
  <r>
    <n v="6273"/>
    <x v="6008"/>
    <d v="2024-01-04T00:00:00"/>
    <x v="1"/>
    <x v="9"/>
    <x v="0"/>
    <s v="Unkown"/>
    <x v="0"/>
    <x v="0"/>
    <x v="3"/>
    <n v="10"/>
    <x v="0"/>
    <n v="499"/>
    <x v="3"/>
    <x v="269"/>
    <n v="424.15"/>
    <n v="0.65973947895791574"/>
    <n v="329.21"/>
    <n v="7.7616409289166563E-2"/>
  </r>
  <r>
    <n v="6274"/>
    <x v="6009"/>
    <d v="2025-11-11T00:00:00"/>
    <x v="0"/>
    <x v="10"/>
    <x v="3"/>
    <s v="Unkown"/>
    <x v="0"/>
    <x v="0"/>
    <x v="2"/>
    <n v="1"/>
    <x v="2"/>
    <n v="499"/>
    <x v="3"/>
    <x v="116"/>
    <n v="424.15"/>
    <n v="5.1623246492985976E-2"/>
    <n v="25.76"/>
    <n v="6.0733231168218799E-2"/>
  </r>
  <r>
    <n v="6275"/>
    <x v="6010"/>
    <d v="2025-11-06T00:00:00"/>
    <x v="0"/>
    <x v="10"/>
    <x v="0"/>
    <s v="CUST1422"/>
    <x v="1"/>
    <x v="1"/>
    <x v="7"/>
    <n v="3"/>
    <x v="2"/>
    <n v="999"/>
    <x v="1"/>
    <x v="143"/>
    <n v="999"/>
    <n v="0.26351351351351349"/>
    <n v="263.25"/>
    <n v="8.7837837837837843E-2"/>
  </r>
  <r>
    <n v="6276"/>
    <x v="6011"/>
    <d v="2024-05-02T00:00:00"/>
    <x v="1"/>
    <x v="7"/>
    <x v="0"/>
    <s v="Unkown"/>
    <x v="0"/>
    <x v="2"/>
    <x v="1"/>
    <n v="4"/>
    <x v="1"/>
    <n v="299"/>
    <x v="1"/>
    <x v="49"/>
    <n v="299"/>
    <n v="0.58103678929765878"/>
    <n v="173.73"/>
    <n v="0.1452591973244147"/>
  </r>
  <r>
    <n v="6277"/>
    <x v="6012"/>
    <d v="2024-09-26T00:00:00"/>
    <x v="1"/>
    <x v="3"/>
    <x v="3"/>
    <s v="Unkown"/>
    <x v="0"/>
    <x v="2"/>
    <x v="0"/>
    <n v="3"/>
    <x v="2"/>
    <n v="799"/>
    <x v="3"/>
    <x v="21"/>
    <n v="679.15"/>
    <n v="0.36032540675844804"/>
    <n v="287.89999999999998"/>
    <n v="0.14130408108174433"/>
  </r>
  <r>
    <n v="6278"/>
    <x v="6013"/>
    <d v="2024-12-12T00:00:00"/>
    <x v="1"/>
    <x v="6"/>
    <x v="3"/>
    <s v="CUST1910"/>
    <x v="0"/>
    <x v="2"/>
    <x v="4"/>
    <n v="6"/>
    <x v="1"/>
    <n v="799"/>
    <x v="2"/>
    <x v="57"/>
    <n v="719.1"/>
    <n v="1.161476846057572"/>
    <n v="928.02"/>
    <n v="0.21508830482547628"/>
  </r>
  <r>
    <n v="6279"/>
    <x v="6014"/>
    <d v="2025-07-16T00:00:00"/>
    <x v="0"/>
    <x v="4"/>
    <x v="0"/>
    <s v="Unkown"/>
    <x v="0"/>
    <x v="0"/>
    <x v="0"/>
    <n v="4"/>
    <x v="1"/>
    <n v="999"/>
    <x v="0"/>
    <x v="260"/>
    <n v="949.05"/>
    <n v="0.56625625625625631"/>
    <n v="565.69000000000005"/>
    <n v="0.14901480427796218"/>
  </r>
  <r>
    <n v="6280"/>
    <x v="6015"/>
    <d v="2025-03-25T00:00:00"/>
    <x v="0"/>
    <x v="8"/>
    <x v="0"/>
    <s v="CUST1246"/>
    <x v="1"/>
    <x v="0"/>
    <x v="2"/>
    <n v="1"/>
    <x v="2"/>
    <n v="299"/>
    <x v="2"/>
    <x v="266"/>
    <n v="269.10000000000002"/>
    <n v="0.19872909698996655"/>
    <n v="59.42"/>
    <n v="0.22081010776662949"/>
  </r>
  <r>
    <n v="6281"/>
    <x v="6016"/>
    <d v="2025-02-04T00:00:00"/>
    <x v="0"/>
    <x v="1"/>
    <x v="3"/>
    <s v="Unkown"/>
    <x v="1"/>
    <x v="0"/>
    <x v="4"/>
    <n v="10"/>
    <x v="0"/>
    <n v="199"/>
    <x v="0"/>
    <x v="18"/>
    <n v="189.05"/>
    <n v="1.1305025125628141"/>
    <n v="224.97"/>
    <n v="0.11900026448029621"/>
  </r>
  <r>
    <n v="6282"/>
    <x v="6017"/>
    <d v="2025-01-15T00:00:00"/>
    <x v="0"/>
    <x v="9"/>
    <x v="3"/>
    <s v="CUST2999"/>
    <x v="2"/>
    <x v="0"/>
    <x v="2"/>
    <n v="8"/>
    <x v="0"/>
    <n v="999"/>
    <x v="2"/>
    <x v="229"/>
    <n v="899.1"/>
    <n v="2.1163863863863863"/>
    <n v="2114.27"/>
    <n v="0.2939425536647759"/>
  </r>
  <r>
    <n v="6283"/>
    <x v="6018"/>
    <d v="2025-02-24T00:00:00"/>
    <x v="0"/>
    <x v="1"/>
    <x v="1"/>
    <s v="CUST1072"/>
    <x v="0"/>
    <x v="0"/>
    <x v="5"/>
    <n v="9"/>
    <x v="0"/>
    <n v="499"/>
    <x v="0"/>
    <x v="178"/>
    <n v="474.04999999999995"/>
    <n v="2.0356112224448899"/>
    <n v="1015.77"/>
    <n v="0.23808318391168301"/>
  </r>
  <r>
    <n v="6284"/>
    <x v="6019"/>
    <d v="2024-09-04T00:00:00"/>
    <x v="1"/>
    <x v="3"/>
    <x v="1"/>
    <s v="CUST1043"/>
    <x v="2"/>
    <x v="0"/>
    <x v="2"/>
    <n v="8"/>
    <x v="0"/>
    <n v="299"/>
    <x v="1"/>
    <x v="35"/>
    <n v="299"/>
    <n v="1.2068227424749163"/>
    <n v="360.84"/>
    <n v="0.15085284280936453"/>
  </r>
  <r>
    <n v="6285"/>
    <x v="6020"/>
    <d v="2024-01-08T00:00:00"/>
    <x v="1"/>
    <x v="9"/>
    <x v="1"/>
    <s v="CUST1618"/>
    <x v="1"/>
    <x v="2"/>
    <x v="4"/>
    <n v="3"/>
    <x v="2"/>
    <n v="149"/>
    <x v="0"/>
    <x v="108"/>
    <n v="141.54999999999998"/>
    <n v="0.51630872483221479"/>
    <n v="76.930000000000007"/>
    <n v="0.18116095608147889"/>
  </r>
  <r>
    <n v="6286"/>
    <x v="6021"/>
    <d v="2024-07-12T00:00:00"/>
    <x v="1"/>
    <x v="4"/>
    <x v="3"/>
    <s v="Unkown"/>
    <x v="2"/>
    <x v="2"/>
    <x v="1"/>
    <n v="7"/>
    <x v="0"/>
    <n v="149"/>
    <x v="2"/>
    <x v="146"/>
    <n v="134.1"/>
    <n v="1.1864429530201341"/>
    <n v="176.78"/>
    <n v="0.18832427825716416"/>
  </r>
  <r>
    <n v="6287"/>
    <x v="6022"/>
    <d v="2025-11-06T00:00:00"/>
    <x v="0"/>
    <x v="10"/>
    <x v="3"/>
    <s v="Unkown"/>
    <x v="1"/>
    <x v="2"/>
    <x v="0"/>
    <n v="8"/>
    <x v="0"/>
    <n v="499"/>
    <x v="1"/>
    <x v="30"/>
    <n v="499"/>
    <n v="1.5007014028056114"/>
    <n v="748.85"/>
    <n v="0.18758767535070142"/>
  </r>
  <r>
    <n v="6288"/>
    <x v="6023"/>
    <d v="2025-09-03T00:00:00"/>
    <x v="0"/>
    <x v="3"/>
    <x v="1"/>
    <s v="CUST2139"/>
    <x v="0"/>
    <x v="2"/>
    <x v="3"/>
    <n v="6"/>
    <x v="1"/>
    <n v="299"/>
    <x v="1"/>
    <x v="26"/>
    <n v="299"/>
    <n v="0.57866220735785956"/>
    <n v="173.02"/>
    <n v="9.6443701226309922E-2"/>
  </r>
  <r>
    <n v="6289"/>
    <x v="6024"/>
    <d v="2025-10-19T00:00:00"/>
    <x v="0"/>
    <x v="11"/>
    <x v="0"/>
    <s v="CUST2382"/>
    <x v="2"/>
    <x v="1"/>
    <x v="2"/>
    <n v="2"/>
    <x v="2"/>
    <n v="499"/>
    <x v="2"/>
    <x v="180"/>
    <n v="449.1"/>
    <n v="0.33991983967935874"/>
    <n v="169.62"/>
    <n v="0.1888443553774215"/>
  </r>
  <r>
    <n v="6290"/>
    <x v="6025"/>
    <d v="2025-05-28T00:00:00"/>
    <x v="0"/>
    <x v="7"/>
    <x v="1"/>
    <s v="Unkown"/>
    <x v="2"/>
    <x v="0"/>
    <x v="7"/>
    <n v="7"/>
    <x v="0"/>
    <n v="799"/>
    <x v="0"/>
    <x v="42"/>
    <n v="759.05000000000007"/>
    <n v="1.3971964956195242"/>
    <n v="1116.3599999999999"/>
    <n v="0.2101047361833871"/>
  </r>
  <r>
    <n v="6291"/>
    <x v="6026"/>
    <d v="2025-01-17T00:00:00"/>
    <x v="0"/>
    <x v="9"/>
    <x v="3"/>
    <s v="CUST1843"/>
    <x v="0"/>
    <x v="0"/>
    <x v="7"/>
    <n v="7"/>
    <x v="0"/>
    <n v="299"/>
    <x v="3"/>
    <x v="78"/>
    <n v="254.15"/>
    <n v="0.69635451505016721"/>
    <n v="208.21"/>
    <n v="0.11703437227733904"/>
  </r>
  <r>
    <n v="6292"/>
    <x v="6027"/>
    <d v="2024-12-22T00:00:00"/>
    <x v="1"/>
    <x v="6"/>
    <x v="1"/>
    <s v="Unkown"/>
    <x v="2"/>
    <x v="2"/>
    <x v="4"/>
    <n v="4"/>
    <x v="1"/>
    <n v="999"/>
    <x v="1"/>
    <x v="119"/>
    <n v="999"/>
    <n v="0.26198198198198203"/>
    <n v="261.72000000000003"/>
    <n v="6.5495495495495507E-2"/>
  </r>
  <r>
    <n v="6293"/>
    <x v="6028"/>
    <d v="2025-02-10T00:00:00"/>
    <x v="0"/>
    <x v="1"/>
    <x v="3"/>
    <s v="Unkown"/>
    <x v="0"/>
    <x v="0"/>
    <x v="6"/>
    <n v="1"/>
    <x v="2"/>
    <n v="799"/>
    <x v="1"/>
    <x v="14"/>
    <n v="799"/>
    <n v="0.19252816020025032"/>
    <n v="153.83000000000001"/>
    <n v="0.19252816020025032"/>
  </r>
  <r>
    <n v="6294"/>
    <x v="6029"/>
    <d v="2025-03-22T00:00:00"/>
    <x v="0"/>
    <x v="8"/>
    <x v="0"/>
    <s v="CUST1554"/>
    <x v="0"/>
    <x v="0"/>
    <x v="4"/>
    <n v="4"/>
    <x v="1"/>
    <n v="149"/>
    <x v="1"/>
    <x v="41"/>
    <n v="149"/>
    <n v="0.32738255033557045"/>
    <n v="48.78"/>
    <n v="8.1845637583892614E-2"/>
  </r>
  <r>
    <n v="6295"/>
    <x v="6030"/>
    <d v="2025-07-30T00:00:00"/>
    <x v="0"/>
    <x v="4"/>
    <x v="2"/>
    <s v="Unkown"/>
    <x v="2"/>
    <x v="0"/>
    <x v="2"/>
    <n v="5"/>
    <x v="1"/>
    <n v="999"/>
    <x v="2"/>
    <x v="183"/>
    <n v="899.1"/>
    <n v="0.44178178178178173"/>
    <n v="441.34"/>
    <n v="9.8173729284840389E-2"/>
  </r>
  <r>
    <n v="6296"/>
    <x v="6031"/>
    <d v="2024-11-22T00:00:00"/>
    <x v="1"/>
    <x v="10"/>
    <x v="3"/>
    <s v="Unkown"/>
    <x v="2"/>
    <x v="1"/>
    <x v="0"/>
    <n v="5"/>
    <x v="1"/>
    <n v="999"/>
    <x v="1"/>
    <x v="136"/>
    <n v="999"/>
    <n v="0.91019019019019021"/>
    <n v="909.28"/>
    <n v="0.18203803803803803"/>
  </r>
  <r>
    <n v="6297"/>
    <x v="6032"/>
    <d v="2025-09-26T00:00:00"/>
    <x v="0"/>
    <x v="3"/>
    <x v="3"/>
    <s v="Unkown"/>
    <x v="2"/>
    <x v="0"/>
    <x v="4"/>
    <n v="3"/>
    <x v="2"/>
    <n v="149"/>
    <x v="2"/>
    <x v="141"/>
    <n v="134.1"/>
    <n v="0.49765100671140944"/>
    <n v="74.150000000000006"/>
    <n v="0.18431518767089239"/>
  </r>
  <r>
    <n v="6298"/>
    <x v="6033"/>
    <d v="2025-11-04T00:00:00"/>
    <x v="0"/>
    <x v="10"/>
    <x v="0"/>
    <s v="CUST2537"/>
    <x v="1"/>
    <x v="2"/>
    <x v="0"/>
    <n v="6"/>
    <x v="1"/>
    <n v="799"/>
    <x v="2"/>
    <x v="57"/>
    <n v="719.1"/>
    <n v="0.78553191489361696"/>
    <n v="627.64"/>
    <n v="0.14546887312844758"/>
  </r>
  <r>
    <n v="6299"/>
    <x v="6034"/>
    <d v="2024-12-22T00:00:00"/>
    <x v="1"/>
    <x v="6"/>
    <x v="2"/>
    <s v="CUST1654"/>
    <x v="0"/>
    <x v="1"/>
    <x v="4"/>
    <n v="3"/>
    <x v="2"/>
    <n v="999"/>
    <x v="1"/>
    <x v="143"/>
    <n v="999"/>
    <n v="0.35333333333333333"/>
    <n v="352.98"/>
    <n v="0.11777777777777779"/>
  </r>
  <r>
    <n v="6300"/>
    <x v="6035"/>
    <d v="2024-08-09T00:00:00"/>
    <x v="1"/>
    <x v="5"/>
    <x v="0"/>
    <s v="Unkown"/>
    <x v="2"/>
    <x v="1"/>
    <x v="5"/>
    <n v="10"/>
    <x v="0"/>
    <n v="299"/>
    <x v="3"/>
    <x v="263"/>
    <n v="254.15"/>
    <n v="1.2425752508361203"/>
    <n v="371.53"/>
    <n v="0.14618532362777886"/>
  </r>
  <r>
    <n v="6301"/>
    <x v="6036"/>
    <d v="2024-10-28T00:00:00"/>
    <x v="1"/>
    <x v="11"/>
    <x v="2"/>
    <s v="Unkown"/>
    <x v="1"/>
    <x v="2"/>
    <x v="7"/>
    <n v="1"/>
    <x v="2"/>
    <n v="799"/>
    <x v="1"/>
    <x v="14"/>
    <n v="799"/>
    <n v="0.26581977471839796"/>
    <n v="212.39"/>
    <n v="0.26581977471839796"/>
  </r>
  <r>
    <n v="6302"/>
    <x v="6037"/>
    <d v="2024-05-08T00:00:00"/>
    <x v="1"/>
    <x v="7"/>
    <x v="2"/>
    <s v="Unkown"/>
    <x v="0"/>
    <x v="1"/>
    <x v="4"/>
    <n v="1"/>
    <x v="2"/>
    <n v="499"/>
    <x v="1"/>
    <x v="102"/>
    <n v="499"/>
    <n v="9.0220440881763536E-2"/>
    <n v="45.02"/>
    <n v="9.0220440881763536E-2"/>
  </r>
  <r>
    <n v="6303"/>
    <x v="6038"/>
    <d v="2024-01-25T00:00:00"/>
    <x v="1"/>
    <x v="9"/>
    <x v="0"/>
    <s v="Unkown"/>
    <x v="0"/>
    <x v="2"/>
    <x v="4"/>
    <n v="1"/>
    <x v="2"/>
    <n v="499"/>
    <x v="2"/>
    <x v="179"/>
    <n v="449.1"/>
    <n v="0.21112224448897796"/>
    <n v="105.35"/>
    <n v="0.23458027165441991"/>
  </r>
  <r>
    <n v="6304"/>
    <x v="6039"/>
    <d v="2025-11-28T00:00:00"/>
    <x v="0"/>
    <x v="10"/>
    <x v="2"/>
    <s v="CUST1271"/>
    <x v="2"/>
    <x v="0"/>
    <x v="3"/>
    <n v="2"/>
    <x v="2"/>
    <n v="299"/>
    <x v="1"/>
    <x v="133"/>
    <n v="299"/>
    <n v="0.55809364548494989"/>
    <n v="166.87"/>
    <n v="0.27904682274247494"/>
  </r>
  <r>
    <n v="6305"/>
    <x v="6040"/>
    <d v="2025-02-22T00:00:00"/>
    <x v="0"/>
    <x v="1"/>
    <x v="3"/>
    <s v="Unkown"/>
    <x v="0"/>
    <x v="2"/>
    <x v="3"/>
    <n v="10"/>
    <x v="0"/>
    <n v="199"/>
    <x v="1"/>
    <x v="12"/>
    <n v="199"/>
    <n v="1.1003015075376885"/>
    <n v="218.96"/>
    <n v="0.11003015075376885"/>
  </r>
  <r>
    <n v="6306"/>
    <x v="6041"/>
    <d v="2024-01-18T00:00:00"/>
    <x v="1"/>
    <x v="9"/>
    <x v="2"/>
    <s v="Unkown"/>
    <x v="0"/>
    <x v="1"/>
    <x v="3"/>
    <n v="4"/>
    <x v="1"/>
    <n v="99"/>
    <x v="1"/>
    <x v="29"/>
    <n v="99"/>
    <n v="1.0302020202020201"/>
    <n v="101.99"/>
    <n v="0.25755050505050503"/>
  </r>
  <r>
    <n v="6307"/>
    <x v="6042"/>
    <d v="2025-08-29T00:00:00"/>
    <x v="0"/>
    <x v="5"/>
    <x v="2"/>
    <s v="Unkown"/>
    <x v="1"/>
    <x v="0"/>
    <x v="0"/>
    <n v="2"/>
    <x v="2"/>
    <n v="499"/>
    <x v="2"/>
    <x v="180"/>
    <n v="449.1"/>
    <n v="0.4781162324649299"/>
    <n v="238.58"/>
    <n v="0.26562012914718325"/>
  </r>
  <r>
    <n v="6308"/>
    <x v="6043"/>
    <d v="2024-11-10T00:00:00"/>
    <x v="1"/>
    <x v="10"/>
    <x v="3"/>
    <s v="Unkown"/>
    <x v="1"/>
    <x v="1"/>
    <x v="1"/>
    <n v="8"/>
    <x v="0"/>
    <n v="149"/>
    <x v="1"/>
    <x v="237"/>
    <n v="149"/>
    <n v="2.1763758389261745"/>
    <n v="324.27999999999997"/>
    <n v="0.27204697986577181"/>
  </r>
  <r>
    <n v="6309"/>
    <x v="6044"/>
    <d v="2025-09-19T00:00:00"/>
    <x v="0"/>
    <x v="3"/>
    <x v="3"/>
    <s v="Unkown"/>
    <x v="2"/>
    <x v="2"/>
    <x v="5"/>
    <n v="8"/>
    <x v="0"/>
    <n v="999"/>
    <x v="1"/>
    <x v="200"/>
    <n v="999"/>
    <n v="0.45329329329329326"/>
    <n v="452.84"/>
    <n v="5.6661661661661658E-2"/>
  </r>
  <r>
    <n v="6310"/>
    <x v="6045"/>
    <d v="2025-03-22T00:00:00"/>
    <x v="0"/>
    <x v="8"/>
    <x v="3"/>
    <s v="CUST2160"/>
    <x v="1"/>
    <x v="1"/>
    <x v="2"/>
    <n v="3"/>
    <x v="2"/>
    <n v="99"/>
    <x v="2"/>
    <x v="158"/>
    <n v="89.100000000000009"/>
    <n v="0.21747474747474749"/>
    <n v="21.53"/>
    <n v="8.0546202768424988E-2"/>
  </r>
  <r>
    <n v="6311"/>
    <x v="6046"/>
    <d v="2024-07-06T00:00:00"/>
    <x v="1"/>
    <x v="4"/>
    <x v="3"/>
    <s v="Unkown"/>
    <x v="1"/>
    <x v="1"/>
    <x v="4"/>
    <n v="10"/>
    <x v="0"/>
    <n v="799"/>
    <x v="1"/>
    <x v="223"/>
    <n v="799"/>
    <n v="2.5091739674593239"/>
    <n v="2004.83"/>
    <n v="0.25091739674593239"/>
  </r>
  <r>
    <n v="6312"/>
    <x v="6047"/>
    <d v="2025-06-12T00:00:00"/>
    <x v="0"/>
    <x v="0"/>
    <x v="1"/>
    <s v="Unkown"/>
    <x v="0"/>
    <x v="2"/>
    <x v="6"/>
    <n v="5"/>
    <x v="1"/>
    <n v="799"/>
    <x v="1"/>
    <x v="100"/>
    <n v="799"/>
    <n v="0.25439299123904879"/>
    <n v="203.26"/>
    <n v="5.0878598247809763E-2"/>
  </r>
  <r>
    <n v="6313"/>
    <x v="6048"/>
    <d v="2024-02-02T00:00:00"/>
    <x v="1"/>
    <x v="1"/>
    <x v="1"/>
    <s v="Unkown"/>
    <x v="1"/>
    <x v="1"/>
    <x v="6"/>
    <n v="1"/>
    <x v="2"/>
    <n v="99"/>
    <x v="2"/>
    <x v="4"/>
    <n v="89.1"/>
    <n v="9.8383838383838393E-2"/>
    <n v="9.74"/>
    <n v="0.10931537598204266"/>
  </r>
  <r>
    <n v="6314"/>
    <x v="6049"/>
    <d v="2024-01-26T00:00:00"/>
    <x v="1"/>
    <x v="9"/>
    <x v="0"/>
    <s v="CUST1530"/>
    <x v="1"/>
    <x v="2"/>
    <x v="4"/>
    <n v="8"/>
    <x v="0"/>
    <n v="99"/>
    <x v="1"/>
    <x v="84"/>
    <n v="99"/>
    <n v="0.48454545454545456"/>
    <n v="47.97"/>
    <n v="6.056818181818182E-2"/>
  </r>
  <r>
    <n v="6315"/>
    <x v="6050"/>
    <d v="2025-11-19T00:00:00"/>
    <x v="0"/>
    <x v="10"/>
    <x v="3"/>
    <s v="Unkown"/>
    <x v="0"/>
    <x v="1"/>
    <x v="5"/>
    <n v="8"/>
    <x v="0"/>
    <n v="499"/>
    <x v="2"/>
    <x v="104"/>
    <n v="449.1"/>
    <n v="1.477615230460922"/>
    <n v="737.33"/>
    <n v="0.20522433756401692"/>
  </r>
  <r>
    <n v="6316"/>
    <x v="6051"/>
    <d v="2024-02-18T00:00:00"/>
    <x v="1"/>
    <x v="1"/>
    <x v="2"/>
    <s v="Unkown"/>
    <x v="2"/>
    <x v="0"/>
    <x v="6"/>
    <n v="1"/>
    <x v="2"/>
    <n v="199"/>
    <x v="1"/>
    <x v="148"/>
    <n v="199"/>
    <n v="0.19597989949748743"/>
    <n v="39"/>
    <n v="0.19597989949748743"/>
  </r>
  <r>
    <n v="6317"/>
    <x v="6052"/>
    <d v="2024-09-10T00:00:00"/>
    <x v="1"/>
    <x v="3"/>
    <x v="2"/>
    <s v="Unkown"/>
    <x v="2"/>
    <x v="1"/>
    <x v="6"/>
    <n v="10"/>
    <x v="0"/>
    <n v="999"/>
    <x v="1"/>
    <x v="58"/>
    <n v="999"/>
    <n v="0.77673673673673682"/>
    <n v="775.96"/>
    <n v="7.7673673673673671E-2"/>
  </r>
  <r>
    <n v="6318"/>
    <x v="6053"/>
    <d v="2025-01-28T00:00:00"/>
    <x v="0"/>
    <x v="9"/>
    <x v="0"/>
    <s v="Unkown"/>
    <x v="1"/>
    <x v="2"/>
    <x v="5"/>
    <n v="8"/>
    <x v="0"/>
    <n v="199"/>
    <x v="2"/>
    <x v="251"/>
    <n v="179.1"/>
    <n v="1.2205527638190954"/>
    <n v="242.89"/>
    <n v="0.16952121719709659"/>
  </r>
  <r>
    <n v="6319"/>
    <x v="6054"/>
    <d v="2024-05-08T00:00:00"/>
    <x v="1"/>
    <x v="7"/>
    <x v="3"/>
    <s v="CUST2762"/>
    <x v="1"/>
    <x v="1"/>
    <x v="2"/>
    <n v="1"/>
    <x v="2"/>
    <n v="499"/>
    <x v="2"/>
    <x v="179"/>
    <n v="449.1"/>
    <n v="0.15104208416833667"/>
    <n v="75.37"/>
    <n v="0.16782453796481853"/>
  </r>
  <r>
    <n v="6320"/>
    <x v="6055"/>
    <d v="2025-06-25T00:00:00"/>
    <x v="0"/>
    <x v="0"/>
    <x v="3"/>
    <s v="Unkown"/>
    <x v="0"/>
    <x v="0"/>
    <x v="1"/>
    <n v="2"/>
    <x v="2"/>
    <n v="999"/>
    <x v="1"/>
    <x v="160"/>
    <n v="999"/>
    <n v="0.134014014014014"/>
    <n v="133.88"/>
    <n v="6.7007007007007E-2"/>
  </r>
  <r>
    <n v="6321"/>
    <x v="6056"/>
    <d v="2025-01-30T00:00:00"/>
    <x v="0"/>
    <x v="9"/>
    <x v="3"/>
    <s v="Unkown"/>
    <x v="2"/>
    <x v="1"/>
    <x v="7"/>
    <n v="2"/>
    <x v="2"/>
    <n v="99"/>
    <x v="2"/>
    <x v="105"/>
    <n v="89.1"/>
    <n v="0.51636363636363636"/>
    <n v="51.12"/>
    <n v="0.28686868686868688"/>
  </r>
  <r>
    <n v="6322"/>
    <x v="6057"/>
    <d v="2024-05-04T00:00:00"/>
    <x v="1"/>
    <x v="7"/>
    <x v="3"/>
    <s v="Unkown"/>
    <x v="2"/>
    <x v="1"/>
    <x v="7"/>
    <n v="3"/>
    <x v="2"/>
    <n v="149"/>
    <x v="1"/>
    <x v="11"/>
    <n v="149"/>
    <n v="0.50375838926174499"/>
    <n v="75.06"/>
    <n v="0.16791946308724834"/>
  </r>
  <r>
    <n v="6323"/>
    <x v="6058"/>
    <d v="2024-12-24T00:00:00"/>
    <x v="1"/>
    <x v="6"/>
    <x v="3"/>
    <s v="Unkown"/>
    <x v="2"/>
    <x v="1"/>
    <x v="5"/>
    <n v="4"/>
    <x v="1"/>
    <n v="299"/>
    <x v="2"/>
    <x v="33"/>
    <n v="269.10000000000002"/>
    <n v="0.48250836120401341"/>
    <n v="144.27000000000001"/>
    <n v="0.13403010033444815"/>
  </r>
  <r>
    <n v="6324"/>
    <x v="6059"/>
    <d v="2025-03-28T00:00:00"/>
    <x v="0"/>
    <x v="8"/>
    <x v="0"/>
    <s v="Unkown"/>
    <x v="0"/>
    <x v="2"/>
    <x v="1"/>
    <n v="8"/>
    <x v="0"/>
    <n v="499"/>
    <x v="1"/>
    <x v="30"/>
    <n v="499"/>
    <n v="1.4669138276553106"/>
    <n v="731.99"/>
    <n v="0.18336422845691383"/>
  </r>
  <r>
    <n v="6325"/>
    <x v="6060"/>
    <d v="2024-09-26T00:00:00"/>
    <x v="1"/>
    <x v="3"/>
    <x v="2"/>
    <s v="CUST2987"/>
    <x v="1"/>
    <x v="2"/>
    <x v="3"/>
    <n v="1"/>
    <x v="2"/>
    <n v="199"/>
    <x v="3"/>
    <x v="236"/>
    <n v="169.15"/>
    <n v="0.1149748743718593"/>
    <n v="22.88"/>
    <n v="0.13526455808454033"/>
  </r>
  <r>
    <n v="6326"/>
    <x v="6061"/>
    <d v="2024-11-25T00:00:00"/>
    <x v="1"/>
    <x v="10"/>
    <x v="1"/>
    <s v="Unkown"/>
    <x v="2"/>
    <x v="0"/>
    <x v="6"/>
    <n v="5"/>
    <x v="1"/>
    <n v="799"/>
    <x v="2"/>
    <x v="218"/>
    <n v="719.1"/>
    <n v="0.58329161451814771"/>
    <n v="466.05"/>
    <n v="0.12962035878181061"/>
  </r>
  <r>
    <n v="6327"/>
    <x v="6062"/>
    <d v="2025-09-01T00:00:00"/>
    <x v="0"/>
    <x v="3"/>
    <x v="0"/>
    <s v="CUST2146"/>
    <x v="2"/>
    <x v="1"/>
    <x v="1"/>
    <n v="10"/>
    <x v="0"/>
    <n v="99"/>
    <x v="3"/>
    <x v="226"/>
    <n v="84.15"/>
    <n v="0.50242424242424244"/>
    <n v="49.74"/>
    <n v="5.9108734402852053E-2"/>
  </r>
  <r>
    <n v="6328"/>
    <x v="6063"/>
    <d v="2025-06-29T00:00:00"/>
    <x v="0"/>
    <x v="0"/>
    <x v="3"/>
    <s v="Unkown"/>
    <x v="1"/>
    <x v="2"/>
    <x v="6"/>
    <n v="1"/>
    <x v="2"/>
    <n v="799"/>
    <x v="0"/>
    <x v="212"/>
    <n v="759.05"/>
    <n v="0.27789737171464329"/>
    <n v="222.04"/>
    <n v="0.29252354917330875"/>
  </r>
  <r>
    <n v="6329"/>
    <x v="6064"/>
    <d v="2024-04-10T00:00:00"/>
    <x v="1"/>
    <x v="2"/>
    <x v="0"/>
    <s v="Unkown"/>
    <x v="1"/>
    <x v="2"/>
    <x v="6"/>
    <n v="7"/>
    <x v="0"/>
    <n v="199"/>
    <x v="3"/>
    <x v="94"/>
    <n v="169.15"/>
    <n v="0.82713567839195978"/>
    <n v="164.6"/>
    <n v="0.13901439972974114"/>
  </r>
  <r>
    <n v="6330"/>
    <x v="6065"/>
    <d v="2024-07-28T00:00:00"/>
    <x v="1"/>
    <x v="4"/>
    <x v="1"/>
    <s v="CUST1116"/>
    <x v="2"/>
    <x v="1"/>
    <x v="5"/>
    <n v="9"/>
    <x v="0"/>
    <n v="299"/>
    <x v="2"/>
    <x v="138"/>
    <n v="269.10000000000002"/>
    <n v="1.0022073578595319"/>
    <n v="299.66000000000003"/>
    <n v="0.12372930343944838"/>
  </r>
  <r>
    <n v="6331"/>
    <x v="6066"/>
    <d v="2024-08-25T00:00:00"/>
    <x v="1"/>
    <x v="5"/>
    <x v="0"/>
    <s v="Unkown"/>
    <x v="1"/>
    <x v="1"/>
    <x v="6"/>
    <n v="7"/>
    <x v="0"/>
    <n v="199"/>
    <x v="1"/>
    <x v="39"/>
    <n v="199"/>
    <n v="1.266281407035176"/>
    <n v="251.99"/>
    <n v="0.18089734386216799"/>
  </r>
  <r>
    <n v="6332"/>
    <x v="6067"/>
    <d v="2024-08-04T00:00:00"/>
    <x v="1"/>
    <x v="5"/>
    <x v="0"/>
    <s v="Unkown"/>
    <x v="1"/>
    <x v="1"/>
    <x v="5"/>
    <n v="4"/>
    <x v="1"/>
    <n v="299"/>
    <x v="0"/>
    <x v="51"/>
    <n v="284.05"/>
    <n v="0.32648829431438131"/>
    <n v="97.62"/>
    <n v="8.5917972187995073E-2"/>
  </r>
  <r>
    <n v="6333"/>
    <x v="6068"/>
    <d v="2024-11-12T00:00:00"/>
    <x v="1"/>
    <x v="10"/>
    <x v="3"/>
    <s v="Unkown"/>
    <x v="1"/>
    <x v="1"/>
    <x v="1"/>
    <n v="9"/>
    <x v="0"/>
    <n v="149"/>
    <x v="3"/>
    <x v="47"/>
    <n v="126.64999999999999"/>
    <n v="2.1891275167785236"/>
    <n v="326.18"/>
    <n v="0.28616045970961096"/>
  </r>
  <r>
    <n v="6334"/>
    <x v="6069"/>
    <d v="2024-04-13T00:00:00"/>
    <x v="1"/>
    <x v="2"/>
    <x v="0"/>
    <s v="Unkown"/>
    <x v="1"/>
    <x v="0"/>
    <x v="2"/>
    <n v="9"/>
    <x v="0"/>
    <n v="299"/>
    <x v="1"/>
    <x v="27"/>
    <n v="299"/>
    <n v="0.99729096989966559"/>
    <n v="298.19"/>
    <n v="0.1108101077666295"/>
  </r>
  <r>
    <n v="6335"/>
    <x v="6070"/>
    <d v="2024-09-29T00:00:00"/>
    <x v="1"/>
    <x v="3"/>
    <x v="3"/>
    <s v="CUST2860"/>
    <x v="0"/>
    <x v="0"/>
    <x v="3"/>
    <n v="2"/>
    <x v="2"/>
    <n v="299"/>
    <x v="0"/>
    <x v="91"/>
    <n v="284.05"/>
    <n v="0.54357859531772579"/>
    <n v="162.53"/>
    <n v="0.28609399753564513"/>
  </r>
  <r>
    <n v="6336"/>
    <x v="6071"/>
    <d v="2025-07-23T00:00:00"/>
    <x v="0"/>
    <x v="4"/>
    <x v="0"/>
    <s v="Unkown"/>
    <x v="1"/>
    <x v="0"/>
    <x v="1"/>
    <n v="2"/>
    <x v="2"/>
    <n v="149"/>
    <x v="1"/>
    <x v="151"/>
    <n v="149"/>
    <n v="0.21550335570469797"/>
    <n v="32.11"/>
    <n v="0.10775167785234899"/>
  </r>
  <r>
    <n v="6338"/>
    <x v="6072"/>
    <d v="2024-11-26T00:00:00"/>
    <x v="1"/>
    <x v="10"/>
    <x v="1"/>
    <s v="Unkown"/>
    <x v="1"/>
    <x v="0"/>
    <x v="1"/>
    <n v="9"/>
    <x v="0"/>
    <n v="299"/>
    <x v="2"/>
    <x v="138"/>
    <n v="269.10000000000002"/>
    <n v="1.7621739130434781"/>
    <n v="526.89"/>
    <n v="0.21755233494363926"/>
  </r>
  <r>
    <n v="6339"/>
    <x v="6073"/>
    <d v="2025-10-02T00:00:00"/>
    <x v="0"/>
    <x v="11"/>
    <x v="0"/>
    <s v="CUST1194"/>
    <x v="1"/>
    <x v="0"/>
    <x v="6"/>
    <n v="9"/>
    <x v="0"/>
    <n v="99"/>
    <x v="2"/>
    <x v="228"/>
    <n v="89.1"/>
    <n v="2.0736363636363637"/>
    <n v="205.29"/>
    <n v="0.25600448933782266"/>
  </r>
  <r>
    <n v="6340"/>
    <x v="6074"/>
    <d v="2024-09-23T00:00:00"/>
    <x v="1"/>
    <x v="3"/>
    <x v="3"/>
    <s v="Unkown"/>
    <x v="2"/>
    <x v="0"/>
    <x v="3"/>
    <n v="6"/>
    <x v="1"/>
    <n v="299"/>
    <x v="1"/>
    <x v="26"/>
    <n v="299"/>
    <n v="0.63755852842809368"/>
    <n v="190.63"/>
    <n v="0.1062597547380156"/>
  </r>
  <r>
    <n v="6341"/>
    <x v="6075"/>
    <d v="2025-02-19T00:00:00"/>
    <x v="0"/>
    <x v="1"/>
    <x v="1"/>
    <s v="Unkown"/>
    <x v="2"/>
    <x v="0"/>
    <x v="3"/>
    <n v="2"/>
    <x v="2"/>
    <n v="299"/>
    <x v="1"/>
    <x v="133"/>
    <n v="299"/>
    <n v="0.16488294314381269"/>
    <n v="49.3"/>
    <n v="8.2441471571906344E-2"/>
  </r>
  <r>
    <n v="6342"/>
    <x v="6076"/>
    <d v="2024-08-25T00:00:00"/>
    <x v="1"/>
    <x v="5"/>
    <x v="0"/>
    <s v="CUST1604"/>
    <x v="0"/>
    <x v="2"/>
    <x v="3"/>
    <n v="6"/>
    <x v="1"/>
    <n v="149"/>
    <x v="1"/>
    <x v="81"/>
    <n v="149"/>
    <n v="0.9759060402684564"/>
    <n v="145.41"/>
    <n v="0.16265100671140939"/>
  </r>
  <r>
    <n v="6343"/>
    <x v="6077"/>
    <d v="2025-02-20T00:00:00"/>
    <x v="0"/>
    <x v="1"/>
    <x v="2"/>
    <s v="CUST2288"/>
    <x v="1"/>
    <x v="0"/>
    <x v="3"/>
    <n v="10"/>
    <x v="0"/>
    <n v="299"/>
    <x v="2"/>
    <x v="27"/>
    <n v="269.10000000000002"/>
    <n v="1.3520066889632107"/>
    <n v="404.25"/>
    <n v="0.15022296544035674"/>
  </r>
  <r>
    <n v="6344"/>
    <x v="6078"/>
    <d v="2025-07-08T00:00:00"/>
    <x v="0"/>
    <x v="4"/>
    <x v="1"/>
    <s v="Unkown"/>
    <x v="0"/>
    <x v="1"/>
    <x v="0"/>
    <n v="3"/>
    <x v="2"/>
    <n v="799"/>
    <x v="3"/>
    <x v="21"/>
    <n v="679.15"/>
    <n v="0.70518147684605759"/>
    <n v="563.44000000000005"/>
    <n v="0.27654175562590494"/>
  </r>
  <r>
    <n v="6345"/>
    <x v="6079"/>
    <d v="2024-03-03T00:00:00"/>
    <x v="1"/>
    <x v="8"/>
    <x v="2"/>
    <s v="Unkown"/>
    <x v="2"/>
    <x v="1"/>
    <x v="4"/>
    <n v="7"/>
    <x v="0"/>
    <n v="199"/>
    <x v="1"/>
    <x v="39"/>
    <n v="199"/>
    <n v="1.6696984924623115"/>
    <n v="332.27"/>
    <n v="0.2385283560660445"/>
  </r>
  <r>
    <n v="6346"/>
    <x v="6080"/>
    <d v="2025-11-11T00:00:00"/>
    <x v="0"/>
    <x v="10"/>
    <x v="0"/>
    <s v="Unkown"/>
    <x v="0"/>
    <x v="2"/>
    <x v="6"/>
    <n v="5"/>
    <x v="1"/>
    <n v="99"/>
    <x v="1"/>
    <x v="80"/>
    <n v="99"/>
    <n v="1.1675757575757577"/>
    <n v="115.59"/>
    <n v="0.23351515151515151"/>
  </r>
  <r>
    <n v="6347"/>
    <x v="6081"/>
    <d v="2024-08-02T00:00:00"/>
    <x v="1"/>
    <x v="5"/>
    <x v="0"/>
    <s v="Unkown"/>
    <x v="0"/>
    <x v="1"/>
    <x v="5"/>
    <n v="10"/>
    <x v="0"/>
    <n v="799"/>
    <x v="3"/>
    <x v="254"/>
    <n v="679.15"/>
    <n v="2.1612765957446807"/>
    <n v="1726.86"/>
    <n v="0.25426783479349185"/>
  </r>
  <r>
    <n v="6348"/>
    <x v="6082"/>
    <d v="2024-12-20T00:00:00"/>
    <x v="1"/>
    <x v="6"/>
    <x v="3"/>
    <s v="CUST2232"/>
    <x v="0"/>
    <x v="0"/>
    <x v="1"/>
    <n v="7"/>
    <x v="0"/>
    <n v="99"/>
    <x v="0"/>
    <x v="157"/>
    <n v="94.05"/>
    <n v="1.8617171717171717"/>
    <n v="184.31"/>
    <n v="0.27995746943115363"/>
  </r>
  <r>
    <n v="6349"/>
    <x v="6083"/>
    <d v="2025-03-18T00:00:00"/>
    <x v="0"/>
    <x v="8"/>
    <x v="0"/>
    <s v="Unkown"/>
    <x v="0"/>
    <x v="2"/>
    <x v="7"/>
    <n v="7"/>
    <x v="0"/>
    <n v="99"/>
    <x v="2"/>
    <x v="195"/>
    <n v="89.100000000000009"/>
    <n v="0.84626262626262627"/>
    <n v="83.78"/>
    <n v="0.13432740099406765"/>
  </r>
  <r>
    <n v="6350"/>
    <x v="6084"/>
    <d v="2025-06-12T00:00:00"/>
    <x v="0"/>
    <x v="0"/>
    <x v="3"/>
    <s v="Unkown"/>
    <x v="0"/>
    <x v="0"/>
    <x v="3"/>
    <n v="10"/>
    <x v="0"/>
    <n v="199"/>
    <x v="3"/>
    <x v="247"/>
    <n v="169.15"/>
    <n v="0.72447236180904517"/>
    <n v="144.16999999999999"/>
    <n v="8.5232042565770022E-2"/>
  </r>
  <r>
    <n v="6352"/>
    <x v="6085"/>
    <d v="2025-09-02T00:00:00"/>
    <x v="0"/>
    <x v="3"/>
    <x v="1"/>
    <s v="CUST1065"/>
    <x v="1"/>
    <x v="1"/>
    <x v="0"/>
    <n v="10"/>
    <x v="0"/>
    <n v="299"/>
    <x v="1"/>
    <x v="256"/>
    <n v="299"/>
    <n v="0.8583612040133779"/>
    <n v="256.64999999999998"/>
    <n v="8.5836120401337784E-2"/>
  </r>
  <r>
    <n v="6353"/>
    <x v="6086"/>
    <d v="2024-10-07T00:00:00"/>
    <x v="1"/>
    <x v="11"/>
    <x v="0"/>
    <s v="Unkown"/>
    <x v="0"/>
    <x v="2"/>
    <x v="6"/>
    <n v="4"/>
    <x v="1"/>
    <n v="149"/>
    <x v="1"/>
    <x v="41"/>
    <n v="149"/>
    <n v="0.25919463087248318"/>
    <n v="38.619999999999997"/>
    <n v="6.4798657718120795E-2"/>
  </r>
  <r>
    <n v="6354"/>
    <x v="6087"/>
    <d v="2024-04-07T00:00:00"/>
    <x v="1"/>
    <x v="2"/>
    <x v="0"/>
    <s v="CUST2217"/>
    <x v="0"/>
    <x v="0"/>
    <x v="1"/>
    <n v="4"/>
    <x v="1"/>
    <n v="999"/>
    <x v="0"/>
    <x v="260"/>
    <n v="949.05"/>
    <n v="0.40887887887887892"/>
    <n v="408.47"/>
    <n v="0.10759970496812603"/>
  </r>
  <r>
    <n v="6355"/>
    <x v="6088"/>
    <d v="2025-10-09T00:00:00"/>
    <x v="0"/>
    <x v="11"/>
    <x v="0"/>
    <s v="Unkown"/>
    <x v="0"/>
    <x v="2"/>
    <x v="6"/>
    <n v="7"/>
    <x v="0"/>
    <n v="799"/>
    <x v="1"/>
    <x v="199"/>
    <n v="799"/>
    <n v="0.80271589486858574"/>
    <n v="641.37"/>
    <n v="0.11467369926694082"/>
  </r>
  <r>
    <n v="6356"/>
    <x v="6089"/>
    <d v="2024-07-26T00:00:00"/>
    <x v="1"/>
    <x v="4"/>
    <x v="0"/>
    <s v="CUST1148"/>
    <x v="2"/>
    <x v="0"/>
    <x v="5"/>
    <n v="8"/>
    <x v="0"/>
    <n v="149"/>
    <x v="2"/>
    <x v="6"/>
    <n v="134.1"/>
    <n v="1.0689261744966443"/>
    <n v="159.27000000000001"/>
    <n v="0.14846196868008951"/>
  </r>
  <r>
    <n v="6357"/>
    <x v="6090"/>
    <d v="2025-03-04T00:00:00"/>
    <x v="0"/>
    <x v="8"/>
    <x v="2"/>
    <s v="Unkown"/>
    <x v="1"/>
    <x v="1"/>
    <x v="5"/>
    <n v="6"/>
    <x v="1"/>
    <n v="999"/>
    <x v="1"/>
    <x v="166"/>
    <n v="999"/>
    <n v="1.2593393393393393"/>
    <n v="1258.08"/>
    <n v="0.20988988988988988"/>
  </r>
  <r>
    <n v="6358"/>
    <x v="6091"/>
    <d v="2024-07-29T00:00:00"/>
    <x v="1"/>
    <x v="4"/>
    <x v="3"/>
    <s v="Unkown"/>
    <x v="1"/>
    <x v="2"/>
    <x v="6"/>
    <n v="3"/>
    <x v="2"/>
    <n v="999"/>
    <x v="2"/>
    <x v="67"/>
    <n v="899.1"/>
    <n v="0.15529529529529529"/>
    <n v="155.13999999999999"/>
    <n v="5.7516776035294544E-2"/>
  </r>
  <r>
    <n v="6359"/>
    <x v="6092"/>
    <d v="2024-06-27T00:00:00"/>
    <x v="1"/>
    <x v="0"/>
    <x v="3"/>
    <s v="Unkown"/>
    <x v="1"/>
    <x v="1"/>
    <x v="0"/>
    <n v="2"/>
    <x v="2"/>
    <n v="999"/>
    <x v="0"/>
    <x v="172"/>
    <n v="949.05"/>
    <n v="0.37078078078078081"/>
    <n v="370.41"/>
    <n v="0.19514777935830568"/>
  </r>
  <r>
    <n v="6360"/>
    <x v="6093"/>
    <d v="2025-03-06T00:00:00"/>
    <x v="0"/>
    <x v="8"/>
    <x v="1"/>
    <s v="Unkown"/>
    <x v="2"/>
    <x v="1"/>
    <x v="2"/>
    <n v="8"/>
    <x v="0"/>
    <n v="149"/>
    <x v="0"/>
    <x v="203"/>
    <n v="141.55000000000001"/>
    <n v="1.9099328859060403"/>
    <n v="284.58"/>
    <n v="0.25130695867184738"/>
  </r>
  <r>
    <n v="6361"/>
    <x v="6094"/>
    <d v="2025-03-27T00:00:00"/>
    <x v="0"/>
    <x v="8"/>
    <x v="3"/>
    <s v="Unkown"/>
    <x v="1"/>
    <x v="1"/>
    <x v="1"/>
    <n v="8"/>
    <x v="0"/>
    <n v="149"/>
    <x v="2"/>
    <x v="6"/>
    <n v="134.1"/>
    <n v="2.005167785234899"/>
    <n v="298.77"/>
    <n v="0.27849552572706937"/>
  </r>
  <r>
    <n v="6362"/>
    <x v="6095"/>
    <d v="2024-11-28T00:00:00"/>
    <x v="1"/>
    <x v="10"/>
    <x v="0"/>
    <s v="Unkown"/>
    <x v="0"/>
    <x v="0"/>
    <x v="7"/>
    <n v="6"/>
    <x v="1"/>
    <n v="999"/>
    <x v="2"/>
    <x v="201"/>
    <n v="899.1"/>
    <n v="0.60779779779779786"/>
    <n v="607.19000000000005"/>
    <n v="0.11255514774033293"/>
  </r>
  <r>
    <n v="6363"/>
    <x v="6096"/>
    <d v="2024-10-13T00:00:00"/>
    <x v="1"/>
    <x v="11"/>
    <x v="2"/>
    <s v="CUST1034"/>
    <x v="1"/>
    <x v="0"/>
    <x v="5"/>
    <n v="1"/>
    <x v="2"/>
    <n v="149"/>
    <x v="3"/>
    <x v="156"/>
    <n v="126.65"/>
    <n v="0.22892617449664429"/>
    <n v="34.11"/>
    <n v="0.26932491117252266"/>
  </r>
  <r>
    <n v="6364"/>
    <x v="6097"/>
    <d v="2025-09-10T00:00:00"/>
    <x v="0"/>
    <x v="3"/>
    <x v="0"/>
    <s v="Unkown"/>
    <x v="1"/>
    <x v="2"/>
    <x v="6"/>
    <n v="1"/>
    <x v="2"/>
    <n v="299"/>
    <x v="0"/>
    <x v="164"/>
    <n v="284.05"/>
    <n v="0.17993311036789297"/>
    <n v="53.8"/>
    <n v="0.18940327407146626"/>
  </r>
  <r>
    <n v="6365"/>
    <x v="6098"/>
    <d v="2024-12-25T00:00:00"/>
    <x v="1"/>
    <x v="6"/>
    <x v="3"/>
    <s v="Unkown"/>
    <x v="1"/>
    <x v="0"/>
    <x v="6"/>
    <n v="10"/>
    <x v="0"/>
    <n v="499"/>
    <x v="0"/>
    <x v="46"/>
    <n v="474.05"/>
    <n v="2.3413827655310619"/>
    <n v="1168.3499999999999"/>
    <n v="0.24646134374011178"/>
  </r>
  <r>
    <n v="6366"/>
    <x v="6099"/>
    <d v="2025-04-11T00:00:00"/>
    <x v="0"/>
    <x v="2"/>
    <x v="3"/>
    <s v="Unkown"/>
    <x v="0"/>
    <x v="2"/>
    <x v="6"/>
    <n v="3"/>
    <x v="2"/>
    <n v="499"/>
    <x v="3"/>
    <x v="22"/>
    <n v="424.15000000000003"/>
    <n v="0.28593186372745494"/>
    <n v="142.68"/>
    <n v="0.11213014263821762"/>
  </r>
  <r>
    <n v="6367"/>
    <x v="6100"/>
    <d v="2025-08-25T00:00:00"/>
    <x v="0"/>
    <x v="5"/>
    <x v="2"/>
    <s v="Unkown"/>
    <x v="0"/>
    <x v="2"/>
    <x v="1"/>
    <n v="5"/>
    <x v="1"/>
    <n v="799"/>
    <x v="0"/>
    <x v="194"/>
    <n v="759.05"/>
    <n v="0.88341677096370463"/>
    <n v="705.85"/>
    <n v="0.18598247809762203"/>
  </r>
  <r>
    <n v="6368"/>
    <x v="6101"/>
    <d v="2024-10-07T00:00:00"/>
    <x v="1"/>
    <x v="11"/>
    <x v="0"/>
    <s v="Unkown"/>
    <x v="0"/>
    <x v="1"/>
    <x v="0"/>
    <n v="7"/>
    <x v="0"/>
    <n v="499"/>
    <x v="2"/>
    <x v="121"/>
    <n v="449.09999999999997"/>
    <n v="1.8038877755511022"/>
    <n v="900.14"/>
    <n v="0.2863313929446194"/>
  </r>
  <r>
    <n v="6369"/>
    <x v="6102"/>
    <d v="2025-12-15T00:00:00"/>
    <x v="0"/>
    <x v="6"/>
    <x v="1"/>
    <s v="Unkown"/>
    <x v="0"/>
    <x v="0"/>
    <x v="2"/>
    <n v="3"/>
    <x v="2"/>
    <n v="199"/>
    <x v="1"/>
    <x v="85"/>
    <n v="199"/>
    <n v="0.45251256281407032"/>
    <n v="90.05"/>
    <n v="0.15083752093802344"/>
  </r>
  <r>
    <n v="6370"/>
    <x v="6103"/>
    <d v="2024-01-02T00:00:00"/>
    <x v="1"/>
    <x v="9"/>
    <x v="2"/>
    <s v="CUST2126"/>
    <x v="2"/>
    <x v="0"/>
    <x v="5"/>
    <n v="2"/>
    <x v="2"/>
    <n v="199"/>
    <x v="0"/>
    <x v="264"/>
    <n v="189.05"/>
    <n v="0.43984924623115579"/>
    <n v="87.53"/>
    <n v="0.23149960327955565"/>
  </r>
  <r>
    <n v="6371"/>
    <x v="6104"/>
    <d v="2025-05-27T00:00:00"/>
    <x v="0"/>
    <x v="7"/>
    <x v="3"/>
    <s v="Unkown"/>
    <x v="2"/>
    <x v="1"/>
    <x v="2"/>
    <n v="1"/>
    <x v="2"/>
    <n v="99"/>
    <x v="1"/>
    <x v="111"/>
    <n v="99"/>
    <n v="0.2295959595959596"/>
    <n v="22.73"/>
    <n v="0.2295959595959596"/>
  </r>
  <r>
    <n v="6372"/>
    <x v="6105"/>
    <d v="2025-09-06T00:00:00"/>
    <x v="0"/>
    <x v="3"/>
    <x v="0"/>
    <s v="Unkown"/>
    <x v="0"/>
    <x v="2"/>
    <x v="3"/>
    <n v="7"/>
    <x v="0"/>
    <n v="799"/>
    <x v="2"/>
    <x v="202"/>
    <n v="719.1"/>
    <n v="0.85286608260325414"/>
    <n v="681.44"/>
    <n v="0.1353755686671832"/>
  </r>
  <r>
    <n v="6373"/>
    <x v="6106"/>
    <d v="2024-09-04T00:00:00"/>
    <x v="1"/>
    <x v="3"/>
    <x v="2"/>
    <s v="CUST1435"/>
    <x v="1"/>
    <x v="0"/>
    <x v="1"/>
    <n v="3"/>
    <x v="2"/>
    <n v="999"/>
    <x v="2"/>
    <x v="67"/>
    <n v="899.1"/>
    <n v="0.78572572572572574"/>
    <n v="784.94"/>
    <n v="0.2910095280465651"/>
  </r>
  <r>
    <n v="6374"/>
    <x v="6107"/>
    <d v="2024-01-07T00:00:00"/>
    <x v="1"/>
    <x v="9"/>
    <x v="2"/>
    <s v="Unkown"/>
    <x v="0"/>
    <x v="2"/>
    <x v="4"/>
    <n v="3"/>
    <x v="2"/>
    <n v="499"/>
    <x v="0"/>
    <x v="165"/>
    <n v="474.05"/>
    <n v="0.46344689378757514"/>
    <n v="231.26"/>
    <n v="0.16261294518862285"/>
  </r>
  <r>
    <n v="6375"/>
    <x v="6108"/>
    <d v="2024-02-24T00:00:00"/>
    <x v="1"/>
    <x v="1"/>
    <x v="1"/>
    <s v="Unkown"/>
    <x v="1"/>
    <x v="1"/>
    <x v="6"/>
    <n v="5"/>
    <x v="1"/>
    <n v="299"/>
    <x v="1"/>
    <x v="77"/>
    <n v="299"/>
    <n v="0.74170568561872918"/>
    <n v="221.77"/>
    <n v="0.14834113712374583"/>
  </r>
  <r>
    <n v="6376"/>
    <x v="6109"/>
    <d v="2024-10-28T00:00:00"/>
    <x v="1"/>
    <x v="11"/>
    <x v="0"/>
    <s v="Unkown"/>
    <x v="0"/>
    <x v="2"/>
    <x v="5"/>
    <n v="5"/>
    <x v="1"/>
    <n v="999"/>
    <x v="2"/>
    <x v="183"/>
    <n v="899.1"/>
    <n v="0.61811811811811812"/>
    <n v="617.5"/>
    <n v="0.13735958180402624"/>
  </r>
  <r>
    <n v="6377"/>
    <x v="6110"/>
    <d v="2025-05-23T00:00:00"/>
    <x v="0"/>
    <x v="7"/>
    <x v="0"/>
    <s v="Unkown"/>
    <x v="0"/>
    <x v="0"/>
    <x v="1"/>
    <n v="3"/>
    <x v="2"/>
    <n v="199"/>
    <x v="0"/>
    <x v="114"/>
    <n v="189.04999999999998"/>
    <n v="0.37934673366834171"/>
    <n v="75.489999999999995"/>
    <n v="0.13310411707661113"/>
  </r>
  <r>
    <n v="6380"/>
    <x v="6111"/>
    <d v="2025-03-11T00:00:00"/>
    <x v="0"/>
    <x v="8"/>
    <x v="3"/>
    <s v="Unkown"/>
    <x v="0"/>
    <x v="0"/>
    <x v="3"/>
    <n v="2"/>
    <x v="2"/>
    <n v="799"/>
    <x v="3"/>
    <x v="210"/>
    <n v="679.15"/>
    <n v="0.47897371714643305"/>
    <n v="382.7"/>
    <n v="0.28174924538025475"/>
  </r>
  <r>
    <n v="6381"/>
    <x v="6112"/>
    <d v="2025-03-21T00:00:00"/>
    <x v="0"/>
    <x v="8"/>
    <x v="2"/>
    <s v="Unkown"/>
    <x v="2"/>
    <x v="1"/>
    <x v="3"/>
    <n v="3"/>
    <x v="2"/>
    <n v="499"/>
    <x v="1"/>
    <x v="103"/>
    <n v="499"/>
    <n v="0.31867735470941888"/>
    <n v="159.02000000000001"/>
    <n v="0.10622578490313962"/>
  </r>
  <r>
    <n v="6382"/>
    <x v="6113"/>
    <d v="2024-12-25T00:00:00"/>
    <x v="1"/>
    <x v="6"/>
    <x v="3"/>
    <s v="Unkown"/>
    <x v="0"/>
    <x v="1"/>
    <x v="4"/>
    <n v="8"/>
    <x v="0"/>
    <n v="99"/>
    <x v="0"/>
    <x v="184"/>
    <n v="94.05"/>
    <n v="0.44040404040404041"/>
    <n v="43.6"/>
    <n v="5.7947900053163214E-2"/>
  </r>
  <r>
    <n v="6383"/>
    <x v="6114"/>
    <d v="2024-12-28T00:00:00"/>
    <x v="1"/>
    <x v="6"/>
    <x v="0"/>
    <s v="Unkown"/>
    <x v="0"/>
    <x v="1"/>
    <x v="7"/>
    <n v="1"/>
    <x v="2"/>
    <n v="499"/>
    <x v="0"/>
    <x v="171"/>
    <n v="474.05"/>
    <n v="0.25843687374749502"/>
    <n v="128.96"/>
    <n v="0.27203881447104739"/>
  </r>
  <r>
    <n v="6384"/>
    <x v="6115"/>
    <d v="2025-11-22T00:00:00"/>
    <x v="0"/>
    <x v="10"/>
    <x v="0"/>
    <s v="Unkown"/>
    <x v="2"/>
    <x v="0"/>
    <x v="1"/>
    <n v="7"/>
    <x v="0"/>
    <n v="999"/>
    <x v="1"/>
    <x v="75"/>
    <n v="999"/>
    <n v="1.057157157157157"/>
    <n v="1056.0999999999999"/>
    <n v="0.15102245102245102"/>
  </r>
  <r>
    <n v="6385"/>
    <x v="6116"/>
    <d v="2024-09-23T00:00:00"/>
    <x v="1"/>
    <x v="3"/>
    <x v="0"/>
    <s v="CUST2260"/>
    <x v="2"/>
    <x v="0"/>
    <x v="1"/>
    <n v="1"/>
    <x v="2"/>
    <n v="149"/>
    <x v="1"/>
    <x v="7"/>
    <n v="149"/>
    <n v="0.15624161073825504"/>
    <n v="23.28"/>
    <n v="0.15624161073825504"/>
  </r>
  <r>
    <n v="6386"/>
    <x v="6117"/>
    <d v="2024-09-22T00:00:00"/>
    <x v="1"/>
    <x v="3"/>
    <x v="3"/>
    <s v="Unkown"/>
    <x v="2"/>
    <x v="1"/>
    <x v="1"/>
    <n v="2"/>
    <x v="2"/>
    <n v="799"/>
    <x v="2"/>
    <x v="71"/>
    <n v="719.1"/>
    <n v="0.1476846057571965"/>
    <n v="118"/>
    <n v="8.2047003198442492E-2"/>
  </r>
  <r>
    <n v="6387"/>
    <x v="6118"/>
    <d v="2025-06-02T00:00:00"/>
    <x v="0"/>
    <x v="0"/>
    <x v="1"/>
    <s v="CUST2056"/>
    <x v="2"/>
    <x v="2"/>
    <x v="2"/>
    <n v="10"/>
    <x v="0"/>
    <n v="499"/>
    <x v="1"/>
    <x v="61"/>
    <n v="499"/>
    <n v="2.7256913827655307"/>
    <n v="1360.12"/>
    <n v="0.2725691382765531"/>
  </r>
  <r>
    <n v="6388"/>
    <x v="6119"/>
    <d v="2024-11-15T00:00:00"/>
    <x v="1"/>
    <x v="10"/>
    <x v="2"/>
    <s v="CUST1504"/>
    <x v="2"/>
    <x v="1"/>
    <x v="5"/>
    <n v="2"/>
    <x v="2"/>
    <n v="199"/>
    <x v="0"/>
    <x v="264"/>
    <n v="189.05"/>
    <n v="0.14276381909547739"/>
    <n v="28.41"/>
    <n v="7.5138852155514413E-2"/>
  </r>
  <r>
    <n v="6389"/>
    <x v="6120"/>
    <d v="2025-07-06T00:00:00"/>
    <x v="0"/>
    <x v="4"/>
    <x v="1"/>
    <s v="CUST1198"/>
    <x v="0"/>
    <x v="2"/>
    <x v="7"/>
    <n v="6"/>
    <x v="1"/>
    <n v="299"/>
    <x v="1"/>
    <x v="26"/>
    <n v="299"/>
    <n v="1.6339130434782609"/>
    <n v="488.54"/>
    <n v="0.27231884057971018"/>
  </r>
  <r>
    <n v="6390"/>
    <x v="6121"/>
    <d v="2024-11-11T00:00:00"/>
    <x v="1"/>
    <x v="10"/>
    <x v="0"/>
    <s v="Unkown"/>
    <x v="0"/>
    <x v="2"/>
    <x v="4"/>
    <n v="2"/>
    <x v="2"/>
    <n v="499"/>
    <x v="1"/>
    <x v="72"/>
    <n v="499"/>
    <n v="0.52472945891783562"/>
    <n v="261.83999999999997"/>
    <n v="0.26236472945891781"/>
  </r>
  <r>
    <n v="6391"/>
    <x v="6122"/>
    <d v="2024-12-15T00:00:00"/>
    <x v="1"/>
    <x v="6"/>
    <x v="1"/>
    <s v="Unkown"/>
    <x v="1"/>
    <x v="1"/>
    <x v="4"/>
    <n v="5"/>
    <x v="1"/>
    <n v="299"/>
    <x v="3"/>
    <x v="95"/>
    <n v="254.15"/>
    <n v="0.61561872909698989"/>
    <n v="184.07"/>
    <n v="0.14485146566988"/>
  </r>
  <r>
    <n v="6392"/>
    <x v="6123"/>
    <d v="2024-06-30T00:00:00"/>
    <x v="1"/>
    <x v="0"/>
    <x v="2"/>
    <s v="CUST2423"/>
    <x v="0"/>
    <x v="1"/>
    <x v="4"/>
    <n v="7"/>
    <x v="0"/>
    <n v="149"/>
    <x v="1"/>
    <x v="174"/>
    <n v="149"/>
    <n v="1.9764429530201344"/>
    <n v="294.49"/>
    <n v="0.28234899328859059"/>
  </r>
  <r>
    <n v="6393"/>
    <x v="6124"/>
    <d v="2025-11-29T00:00:00"/>
    <x v="0"/>
    <x v="10"/>
    <x v="0"/>
    <s v="Unkown"/>
    <x v="0"/>
    <x v="0"/>
    <x v="6"/>
    <n v="2"/>
    <x v="2"/>
    <n v="799"/>
    <x v="1"/>
    <x v="38"/>
    <n v="799"/>
    <n v="0.18727158948685857"/>
    <n v="149.63"/>
    <n v="9.3635794743429285E-2"/>
  </r>
  <r>
    <n v="6394"/>
    <x v="6125"/>
    <d v="2025-03-23T00:00:00"/>
    <x v="0"/>
    <x v="8"/>
    <x v="3"/>
    <s v="Unkown"/>
    <x v="1"/>
    <x v="0"/>
    <x v="7"/>
    <n v="4"/>
    <x v="1"/>
    <n v="499"/>
    <x v="1"/>
    <x v="224"/>
    <n v="499"/>
    <n v="0.66549098196392786"/>
    <n v="332.08"/>
    <n v="0.16637274549098197"/>
  </r>
  <r>
    <n v="6395"/>
    <x v="6126"/>
    <d v="2024-10-11T00:00:00"/>
    <x v="1"/>
    <x v="11"/>
    <x v="0"/>
    <s v="CUST1109"/>
    <x v="1"/>
    <x v="1"/>
    <x v="6"/>
    <n v="4"/>
    <x v="1"/>
    <n v="199"/>
    <x v="1"/>
    <x v="1"/>
    <n v="199"/>
    <n v="1.0678391959798994"/>
    <n v="212.5"/>
    <n v="0.26695979899497485"/>
  </r>
  <r>
    <n v="6397"/>
    <x v="6127"/>
    <d v="2025-06-18T00:00:00"/>
    <x v="0"/>
    <x v="0"/>
    <x v="1"/>
    <s v="Unkown"/>
    <x v="0"/>
    <x v="0"/>
    <x v="4"/>
    <n v="5"/>
    <x v="1"/>
    <n v="149"/>
    <x v="0"/>
    <x v="97"/>
    <n v="141.55000000000001"/>
    <n v="1.2034899328859059"/>
    <n v="179.32"/>
    <n v="0.25336630166019075"/>
  </r>
  <r>
    <n v="6398"/>
    <x v="6128"/>
    <d v="2024-11-09T00:00:00"/>
    <x v="1"/>
    <x v="10"/>
    <x v="0"/>
    <s v="CUST2844"/>
    <x v="1"/>
    <x v="2"/>
    <x v="7"/>
    <n v="2"/>
    <x v="2"/>
    <n v="299"/>
    <x v="1"/>
    <x v="133"/>
    <n v="299"/>
    <n v="0.52401337792642144"/>
    <n v="156.68"/>
    <n v="0.26200668896321072"/>
  </r>
  <r>
    <n v="6399"/>
    <x v="6129"/>
    <d v="2024-12-01T00:00:00"/>
    <x v="1"/>
    <x v="6"/>
    <x v="3"/>
    <s v="CUST1263"/>
    <x v="1"/>
    <x v="2"/>
    <x v="1"/>
    <n v="4"/>
    <x v="1"/>
    <n v="149"/>
    <x v="1"/>
    <x v="41"/>
    <n v="149"/>
    <n v="0.91127516778523487"/>
    <n v="135.78"/>
    <n v="0.22781879194630872"/>
  </r>
  <r>
    <n v="6400"/>
    <x v="6130"/>
    <d v="2025-10-17T00:00:00"/>
    <x v="0"/>
    <x v="11"/>
    <x v="0"/>
    <s v="CUST2854"/>
    <x v="1"/>
    <x v="1"/>
    <x v="0"/>
    <n v="10"/>
    <x v="0"/>
    <n v="99"/>
    <x v="0"/>
    <x v="262"/>
    <n v="94.05"/>
    <n v="1.8687878787878787"/>
    <n v="185.01"/>
    <n v="0.19671451355661881"/>
  </r>
  <r>
    <n v="6401"/>
    <x v="6131"/>
    <d v="2024-03-09T00:00:00"/>
    <x v="1"/>
    <x v="8"/>
    <x v="3"/>
    <s v="CUST2423"/>
    <x v="0"/>
    <x v="2"/>
    <x v="3"/>
    <n v="8"/>
    <x v="0"/>
    <n v="299"/>
    <x v="1"/>
    <x v="35"/>
    <n v="299"/>
    <n v="0.64668896321070235"/>
    <n v="193.36"/>
    <n v="8.0836120401337794E-2"/>
  </r>
  <r>
    <n v="6402"/>
    <x v="6132"/>
    <d v="2025-11-26T00:00:00"/>
    <x v="0"/>
    <x v="10"/>
    <x v="3"/>
    <s v="Unkown"/>
    <x v="2"/>
    <x v="0"/>
    <x v="4"/>
    <n v="1"/>
    <x v="2"/>
    <n v="499"/>
    <x v="0"/>
    <x v="171"/>
    <n v="474.05"/>
    <n v="0.18679358717434869"/>
    <n v="93.21"/>
    <n v="0.19662482860457756"/>
  </r>
  <r>
    <n v="6403"/>
    <x v="6133"/>
    <d v="2025-01-28T00:00:00"/>
    <x v="0"/>
    <x v="9"/>
    <x v="3"/>
    <s v="Unkown"/>
    <x v="0"/>
    <x v="2"/>
    <x v="2"/>
    <n v="6"/>
    <x v="1"/>
    <n v="199"/>
    <x v="2"/>
    <x v="240"/>
    <n v="179.1"/>
    <n v="1.1665829145728643"/>
    <n v="232.15"/>
    <n v="0.21603387306904898"/>
  </r>
  <r>
    <n v="6404"/>
    <x v="6134"/>
    <d v="2024-03-12T00:00:00"/>
    <x v="1"/>
    <x v="8"/>
    <x v="1"/>
    <s v="CUST2363"/>
    <x v="2"/>
    <x v="2"/>
    <x v="7"/>
    <n v="4"/>
    <x v="1"/>
    <n v="999"/>
    <x v="0"/>
    <x v="260"/>
    <n v="949.05"/>
    <n v="0.82610610610610613"/>
    <n v="825.28"/>
    <n v="0.21739634371213318"/>
  </r>
  <r>
    <n v="6405"/>
    <x v="6135"/>
    <d v="2024-11-14T00:00:00"/>
    <x v="1"/>
    <x v="10"/>
    <x v="0"/>
    <s v="CUST2844"/>
    <x v="1"/>
    <x v="2"/>
    <x v="0"/>
    <n v="2"/>
    <x v="2"/>
    <n v="199"/>
    <x v="1"/>
    <x v="123"/>
    <n v="199"/>
    <n v="0.1092964824120603"/>
    <n v="21.75"/>
    <n v="5.4648241206030151E-2"/>
  </r>
  <r>
    <n v="6406"/>
    <x v="6136"/>
    <d v="2025-12-28T00:00:00"/>
    <x v="0"/>
    <x v="6"/>
    <x v="3"/>
    <s v="Unkown"/>
    <x v="2"/>
    <x v="1"/>
    <x v="1"/>
    <n v="10"/>
    <x v="0"/>
    <n v="99"/>
    <x v="1"/>
    <x v="93"/>
    <n v="99"/>
    <n v="1.5542424242424242"/>
    <n v="153.87"/>
    <n v="0.15542424242424244"/>
  </r>
  <r>
    <n v="6407"/>
    <x v="6137"/>
    <d v="2024-10-18T00:00:00"/>
    <x v="1"/>
    <x v="11"/>
    <x v="1"/>
    <s v="Unkown"/>
    <x v="2"/>
    <x v="0"/>
    <x v="2"/>
    <n v="9"/>
    <x v="0"/>
    <n v="499"/>
    <x v="1"/>
    <x v="15"/>
    <n v="499"/>
    <n v="0.69030060120240477"/>
    <n v="344.46"/>
    <n v="7.6700066800267197E-2"/>
  </r>
  <r>
    <n v="6408"/>
    <x v="6138"/>
    <d v="2024-11-05T00:00:00"/>
    <x v="1"/>
    <x v="10"/>
    <x v="3"/>
    <s v="Unkown"/>
    <x v="0"/>
    <x v="0"/>
    <x v="6"/>
    <n v="6"/>
    <x v="1"/>
    <n v="149"/>
    <x v="3"/>
    <x v="259"/>
    <n v="126.64999999999999"/>
    <n v="0.82194630872483221"/>
    <n v="122.47"/>
    <n v="0.161165942887222"/>
  </r>
  <r>
    <n v="6409"/>
    <x v="6139"/>
    <d v="2025-05-20T00:00:00"/>
    <x v="0"/>
    <x v="7"/>
    <x v="3"/>
    <s v="CUST2320"/>
    <x v="0"/>
    <x v="1"/>
    <x v="0"/>
    <n v="1"/>
    <x v="2"/>
    <n v="199"/>
    <x v="2"/>
    <x v="242"/>
    <n v="179.1"/>
    <n v="0.10844221105527638"/>
    <n v="21.58"/>
    <n v="0.12049134561697375"/>
  </r>
  <r>
    <n v="6410"/>
    <x v="6140"/>
    <d v="2024-06-12T00:00:00"/>
    <x v="1"/>
    <x v="0"/>
    <x v="3"/>
    <s v="Unkown"/>
    <x v="1"/>
    <x v="1"/>
    <x v="2"/>
    <n v="8"/>
    <x v="0"/>
    <n v="299"/>
    <x v="0"/>
    <x v="231"/>
    <n v="284.05"/>
    <n v="0.777324414715719"/>
    <n v="232.42"/>
    <n v="0.10227952825206829"/>
  </r>
  <r>
    <n v="6411"/>
    <x v="6141"/>
    <d v="2024-11-15T00:00:00"/>
    <x v="1"/>
    <x v="10"/>
    <x v="0"/>
    <s v="Unkown"/>
    <x v="1"/>
    <x v="1"/>
    <x v="1"/>
    <n v="9"/>
    <x v="0"/>
    <n v="299"/>
    <x v="1"/>
    <x v="27"/>
    <n v="299"/>
    <n v="0.80862876254180605"/>
    <n v="241.78"/>
    <n v="8.9847640282422897E-2"/>
  </r>
  <r>
    <n v="6412"/>
    <x v="6142"/>
    <d v="2024-06-04T00:00:00"/>
    <x v="1"/>
    <x v="0"/>
    <x v="1"/>
    <s v="CUST2598"/>
    <x v="1"/>
    <x v="2"/>
    <x v="5"/>
    <n v="8"/>
    <x v="0"/>
    <n v="149"/>
    <x v="3"/>
    <x v="19"/>
    <n v="126.65"/>
    <n v="1.8679194630872482"/>
    <n v="278.32"/>
    <n v="0.2746940386893012"/>
  </r>
  <r>
    <n v="6413"/>
    <x v="6143"/>
    <d v="2024-10-19T00:00:00"/>
    <x v="1"/>
    <x v="11"/>
    <x v="3"/>
    <s v="Unkown"/>
    <x v="1"/>
    <x v="2"/>
    <x v="5"/>
    <n v="4"/>
    <x v="1"/>
    <n v="499"/>
    <x v="2"/>
    <x v="142"/>
    <n v="449.1"/>
    <n v="0.66551102204408807"/>
    <n v="332.09"/>
    <n v="0.18486417279002448"/>
  </r>
  <r>
    <n v="6414"/>
    <x v="6144"/>
    <d v="2024-12-23T00:00:00"/>
    <x v="1"/>
    <x v="6"/>
    <x v="2"/>
    <s v="Unkown"/>
    <x v="0"/>
    <x v="1"/>
    <x v="2"/>
    <n v="7"/>
    <x v="0"/>
    <n v="199"/>
    <x v="2"/>
    <x v="169"/>
    <n v="179.1"/>
    <n v="0.67874371859296478"/>
    <n v="135.07"/>
    <n v="0.10773709818935949"/>
  </r>
  <r>
    <n v="6415"/>
    <x v="6145"/>
    <d v="2024-11-06T00:00:00"/>
    <x v="1"/>
    <x v="10"/>
    <x v="3"/>
    <s v="CUST1656"/>
    <x v="1"/>
    <x v="2"/>
    <x v="1"/>
    <n v="4"/>
    <x v="1"/>
    <n v="99"/>
    <x v="1"/>
    <x v="29"/>
    <n v="99"/>
    <n v="0.48161616161616161"/>
    <n v="47.68"/>
    <n v="0.1204040404040404"/>
  </r>
  <r>
    <n v="6416"/>
    <x v="6146"/>
    <d v="2024-04-04T00:00:00"/>
    <x v="1"/>
    <x v="2"/>
    <x v="1"/>
    <s v="Unkown"/>
    <x v="2"/>
    <x v="0"/>
    <x v="4"/>
    <n v="6"/>
    <x v="1"/>
    <n v="149"/>
    <x v="2"/>
    <x v="185"/>
    <n v="134.1"/>
    <n v="1.3536241610738255"/>
    <n v="201.69"/>
    <n v="0.2506711409395973"/>
  </r>
  <r>
    <n v="6417"/>
    <x v="6147"/>
    <d v="2024-08-20T00:00:00"/>
    <x v="1"/>
    <x v="5"/>
    <x v="0"/>
    <s v="Unkown"/>
    <x v="1"/>
    <x v="2"/>
    <x v="5"/>
    <n v="7"/>
    <x v="0"/>
    <n v="99"/>
    <x v="3"/>
    <x v="79"/>
    <n v="84.149999999999991"/>
    <n v="1.447878787878788"/>
    <n v="143.34"/>
    <n v="0.24334097275273747"/>
  </r>
  <r>
    <n v="6418"/>
    <x v="6148"/>
    <d v="2025-08-04T00:00:00"/>
    <x v="0"/>
    <x v="5"/>
    <x v="2"/>
    <s v="CUST2598"/>
    <x v="0"/>
    <x v="1"/>
    <x v="4"/>
    <n v="1"/>
    <x v="2"/>
    <n v="499"/>
    <x v="0"/>
    <x v="171"/>
    <n v="474.05"/>
    <n v="9.6072144288577146E-2"/>
    <n v="47.94"/>
    <n v="0.10112857293534437"/>
  </r>
  <r>
    <n v="6419"/>
    <x v="6149"/>
    <d v="2025-02-12T00:00:00"/>
    <x v="0"/>
    <x v="1"/>
    <x v="3"/>
    <s v="CUST2828"/>
    <x v="0"/>
    <x v="1"/>
    <x v="0"/>
    <n v="2"/>
    <x v="2"/>
    <n v="199"/>
    <x v="2"/>
    <x v="40"/>
    <n v="179.1"/>
    <n v="0.52120603015075373"/>
    <n v="103.72"/>
    <n v="0.28955890563930764"/>
  </r>
  <r>
    <n v="6420"/>
    <x v="6150"/>
    <d v="2025-02-25T00:00:00"/>
    <x v="0"/>
    <x v="1"/>
    <x v="3"/>
    <s v="CUST1341"/>
    <x v="1"/>
    <x v="0"/>
    <x v="1"/>
    <n v="1"/>
    <x v="2"/>
    <n v="799"/>
    <x v="3"/>
    <x v="8"/>
    <n v="679.15"/>
    <n v="9.1426783479349183E-2"/>
    <n v="73.05"/>
    <n v="0.10756092174041081"/>
  </r>
  <r>
    <n v="6421"/>
    <x v="6151"/>
    <d v="2025-03-19T00:00:00"/>
    <x v="0"/>
    <x v="8"/>
    <x v="3"/>
    <s v="Unkown"/>
    <x v="2"/>
    <x v="1"/>
    <x v="4"/>
    <n v="2"/>
    <x v="2"/>
    <n v="199"/>
    <x v="1"/>
    <x v="123"/>
    <n v="199"/>
    <n v="0.5117085427135678"/>
    <n v="101.83"/>
    <n v="0.2558542713567839"/>
  </r>
  <r>
    <n v="6422"/>
    <x v="6152"/>
    <d v="2025-11-28T00:00:00"/>
    <x v="0"/>
    <x v="10"/>
    <x v="3"/>
    <s v="CUST1134"/>
    <x v="1"/>
    <x v="1"/>
    <x v="1"/>
    <n v="6"/>
    <x v="1"/>
    <n v="499"/>
    <x v="1"/>
    <x v="140"/>
    <n v="499"/>
    <n v="0.34108216432865729"/>
    <n v="170.2"/>
    <n v="5.6847027388109546E-2"/>
  </r>
  <r>
    <n v="6423"/>
    <x v="6153"/>
    <d v="2024-04-11T00:00:00"/>
    <x v="1"/>
    <x v="2"/>
    <x v="3"/>
    <s v="CUST2633"/>
    <x v="2"/>
    <x v="1"/>
    <x v="4"/>
    <n v="6"/>
    <x v="1"/>
    <n v="99"/>
    <x v="2"/>
    <x v="197"/>
    <n v="89.100000000000009"/>
    <n v="1.204949494949495"/>
    <n v="119.29"/>
    <n v="0.22313879536101758"/>
  </r>
  <r>
    <n v="6424"/>
    <x v="6154"/>
    <d v="2024-07-03T00:00:00"/>
    <x v="1"/>
    <x v="4"/>
    <x v="1"/>
    <s v="CUST2857"/>
    <x v="1"/>
    <x v="2"/>
    <x v="7"/>
    <n v="10"/>
    <x v="0"/>
    <n v="299"/>
    <x v="3"/>
    <x v="263"/>
    <n v="254.15"/>
    <n v="2.4177257525083613"/>
    <n v="722.9"/>
    <n v="0.28443832382451306"/>
  </r>
  <r>
    <n v="6425"/>
    <x v="6155"/>
    <d v="2025-11-05T00:00:00"/>
    <x v="0"/>
    <x v="10"/>
    <x v="2"/>
    <s v="Unkown"/>
    <x v="0"/>
    <x v="1"/>
    <x v="1"/>
    <n v="7"/>
    <x v="0"/>
    <n v="999"/>
    <x v="3"/>
    <x v="90"/>
    <n v="849.15"/>
    <n v="1.2405605605605605"/>
    <n v="1239.32"/>
    <n v="0.20849757320345555"/>
  </r>
  <r>
    <n v="6426"/>
    <x v="6156"/>
    <d v="2025-03-02T00:00:00"/>
    <x v="0"/>
    <x v="8"/>
    <x v="3"/>
    <s v="CUST2462"/>
    <x v="0"/>
    <x v="1"/>
    <x v="1"/>
    <n v="3"/>
    <x v="2"/>
    <n v="799"/>
    <x v="3"/>
    <x v="21"/>
    <n v="679.15"/>
    <n v="0.27235294117647063"/>
    <n v="217.61"/>
    <n v="0.10680507497116494"/>
  </r>
  <r>
    <n v="6427"/>
    <x v="6157"/>
    <d v="2024-07-31T00:00:00"/>
    <x v="1"/>
    <x v="4"/>
    <x v="3"/>
    <s v="Unkown"/>
    <x v="1"/>
    <x v="0"/>
    <x v="5"/>
    <n v="8"/>
    <x v="0"/>
    <n v="149"/>
    <x v="1"/>
    <x v="237"/>
    <n v="149"/>
    <n v="1.7767114093959733"/>
    <n v="264.73"/>
    <n v="0.22208892617449666"/>
  </r>
  <r>
    <n v="6428"/>
    <x v="6158"/>
    <d v="2024-03-15T00:00:00"/>
    <x v="1"/>
    <x v="8"/>
    <x v="0"/>
    <s v="CUST1176"/>
    <x v="2"/>
    <x v="2"/>
    <x v="4"/>
    <n v="9"/>
    <x v="0"/>
    <n v="499"/>
    <x v="0"/>
    <x v="178"/>
    <n v="474.04999999999995"/>
    <n v="0.63426853707414832"/>
    <n v="316.5"/>
    <n v="7.4183454628555356E-2"/>
  </r>
  <r>
    <n v="6429"/>
    <x v="6159"/>
    <d v="2024-09-01T00:00:00"/>
    <x v="1"/>
    <x v="3"/>
    <x v="2"/>
    <s v="Unkown"/>
    <x v="2"/>
    <x v="1"/>
    <x v="2"/>
    <n v="5"/>
    <x v="1"/>
    <n v="499"/>
    <x v="0"/>
    <x v="129"/>
    <n v="474.05"/>
    <n v="1.1433266533066131"/>
    <n v="570.52"/>
    <n v="0.24070034806455015"/>
  </r>
  <r>
    <n v="6430"/>
    <x v="6160"/>
    <d v="2024-05-12T00:00:00"/>
    <x v="1"/>
    <x v="7"/>
    <x v="1"/>
    <s v="Unkown"/>
    <x v="0"/>
    <x v="2"/>
    <x v="5"/>
    <n v="1"/>
    <x v="2"/>
    <n v="999"/>
    <x v="2"/>
    <x v="204"/>
    <n v="899.1"/>
    <n v="0.14009009009009007"/>
    <n v="139.94999999999999"/>
    <n v="0.15565565565565564"/>
  </r>
  <r>
    <n v="6431"/>
    <x v="6161"/>
    <d v="2025-01-31T00:00:00"/>
    <x v="0"/>
    <x v="9"/>
    <x v="3"/>
    <s v="CUST1179"/>
    <x v="0"/>
    <x v="1"/>
    <x v="5"/>
    <n v="3"/>
    <x v="2"/>
    <n v="499"/>
    <x v="2"/>
    <x v="55"/>
    <n v="449.09999999999997"/>
    <n v="0.40957915831663327"/>
    <n v="204.38"/>
    <n v="0.15169598456171601"/>
  </r>
  <r>
    <n v="6432"/>
    <x v="6162"/>
    <d v="2025-01-04T00:00:00"/>
    <x v="0"/>
    <x v="9"/>
    <x v="0"/>
    <s v="Unkown"/>
    <x v="0"/>
    <x v="1"/>
    <x v="0"/>
    <n v="2"/>
    <x v="2"/>
    <n v="999"/>
    <x v="1"/>
    <x v="160"/>
    <n v="999"/>
    <n v="0.32133133133133135"/>
    <n v="321.01"/>
    <n v="0.16066566566566567"/>
  </r>
  <r>
    <n v="6433"/>
    <x v="6163"/>
    <d v="2024-02-28T00:00:00"/>
    <x v="1"/>
    <x v="1"/>
    <x v="3"/>
    <s v="CUST1431"/>
    <x v="2"/>
    <x v="0"/>
    <x v="6"/>
    <n v="5"/>
    <x v="1"/>
    <n v="799"/>
    <x v="3"/>
    <x v="222"/>
    <n v="679.15"/>
    <n v="0.75324155193992492"/>
    <n v="601.84"/>
    <n v="0.17723330633880588"/>
  </r>
  <r>
    <n v="6434"/>
    <x v="6164"/>
    <d v="2024-09-07T00:00:00"/>
    <x v="1"/>
    <x v="3"/>
    <x v="3"/>
    <s v="Unkown"/>
    <x v="1"/>
    <x v="1"/>
    <x v="5"/>
    <n v="3"/>
    <x v="2"/>
    <n v="799"/>
    <x v="0"/>
    <x v="65"/>
    <n v="759.05000000000007"/>
    <n v="0.33319148936170218"/>
    <n v="266.22000000000003"/>
    <n v="0.11690929451287795"/>
  </r>
  <r>
    <n v="6435"/>
    <x v="6165"/>
    <d v="2025-08-06T00:00:00"/>
    <x v="0"/>
    <x v="5"/>
    <x v="0"/>
    <s v="Unkown"/>
    <x v="0"/>
    <x v="1"/>
    <x v="1"/>
    <n v="9"/>
    <x v="0"/>
    <n v="299"/>
    <x v="1"/>
    <x v="27"/>
    <n v="299"/>
    <n v="1.3069899665551841"/>
    <n v="390.79"/>
    <n v="0.14522110739502045"/>
  </r>
  <r>
    <n v="6436"/>
    <x v="6166"/>
    <d v="2025-07-26T00:00:00"/>
    <x v="0"/>
    <x v="4"/>
    <x v="1"/>
    <s v="Unkown"/>
    <x v="0"/>
    <x v="1"/>
    <x v="6"/>
    <n v="3"/>
    <x v="2"/>
    <n v="99"/>
    <x v="0"/>
    <x v="101"/>
    <n v="94.05"/>
    <n v="0.61383838383838385"/>
    <n v="60.77"/>
    <n v="0.21538188906609962"/>
  </r>
  <r>
    <n v="6437"/>
    <x v="6167"/>
    <d v="2025-09-20T00:00:00"/>
    <x v="0"/>
    <x v="3"/>
    <x v="1"/>
    <s v="Unkown"/>
    <x v="0"/>
    <x v="1"/>
    <x v="5"/>
    <n v="5"/>
    <x v="1"/>
    <n v="299"/>
    <x v="2"/>
    <x v="225"/>
    <n v="269.10000000000002"/>
    <n v="0.79571906354515043"/>
    <n v="237.92"/>
    <n v="0.17682645856558898"/>
  </r>
  <r>
    <n v="6438"/>
    <x v="6168"/>
    <d v="2025-04-07T00:00:00"/>
    <x v="0"/>
    <x v="2"/>
    <x v="0"/>
    <s v="Unkown"/>
    <x v="0"/>
    <x v="1"/>
    <x v="0"/>
    <n v="10"/>
    <x v="0"/>
    <n v="99"/>
    <x v="0"/>
    <x v="262"/>
    <n v="94.05"/>
    <n v="1.8991919191919193"/>
    <n v="188.02"/>
    <n v="0.1999149388623073"/>
  </r>
  <r>
    <n v="6439"/>
    <x v="6169"/>
    <d v="2025-02-27T00:00:00"/>
    <x v="0"/>
    <x v="1"/>
    <x v="3"/>
    <s v="CUST2391"/>
    <x v="2"/>
    <x v="0"/>
    <x v="1"/>
    <n v="9"/>
    <x v="0"/>
    <n v="799"/>
    <x v="1"/>
    <x v="24"/>
    <n v="799"/>
    <n v="1.9436045056320401"/>
    <n v="1552.94"/>
    <n v="0.21595605618133779"/>
  </r>
  <r>
    <n v="6440"/>
    <x v="6170"/>
    <d v="2024-08-20T00:00:00"/>
    <x v="1"/>
    <x v="5"/>
    <x v="0"/>
    <s v="Unkown"/>
    <x v="0"/>
    <x v="2"/>
    <x v="2"/>
    <n v="8"/>
    <x v="0"/>
    <n v="499"/>
    <x v="2"/>
    <x v="104"/>
    <n v="449.1"/>
    <n v="1.2874549098196393"/>
    <n v="642.44000000000005"/>
    <n v="0.17881318191939435"/>
  </r>
  <r>
    <n v="6441"/>
    <x v="6171"/>
    <d v="2025-07-21T00:00:00"/>
    <x v="0"/>
    <x v="4"/>
    <x v="3"/>
    <s v="Unkown"/>
    <x v="0"/>
    <x v="2"/>
    <x v="5"/>
    <n v="7"/>
    <x v="0"/>
    <n v="299"/>
    <x v="3"/>
    <x v="78"/>
    <n v="254.15"/>
    <n v="1.2304682274247492"/>
    <n v="367.91"/>
    <n v="0.20680138276046206"/>
  </r>
  <r>
    <n v="6442"/>
    <x v="6172"/>
    <d v="2024-07-26T00:00:00"/>
    <x v="1"/>
    <x v="4"/>
    <x v="3"/>
    <s v="Unkown"/>
    <x v="1"/>
    <x v="2"/>
    <x v="2"/>
    <n v="5"/>
    <x v="1"/>
    <n v="299"/>
    <x v="1"/>
    <x v="77"/>
    <n v="299"/>
    <n v="1.1887959866220736"/>
    <n v="355.45"/>
    <n v="0.2377591973244147"/>
  </r>
  <r>
    <n v="6443"/>
    <x v="6173"/>
    <d v="2025-02-05T00:00:00"/>
    <x v="0"/>
    <x v="1"/>
    <x v="2"/>
    <s v="CUST1312"/>
    <x v="0"/>
    <x v="1"/>
    <x v="4"/>
    <n v="2"/>
    <x v="2"/>
    <n v="199"/>
    <x v="2"/>
    <x v="40"/>
    <n v="179.1"/>
    <n v="0.51477386934673364"/>
    <n v="102.44"/>
    <n v="0.2859854829704076"/>
  </r>
  <r>
    <n v="6444"/>
    <x v="6174"/>
    <d v="2024-05-10T00:00:00"/>
    <x v="1"/>
    <x v="7"/>
    <x v="3"/>
    <s v="Unkown"/>
    <x v="0"/>
    <x v="1"/>
    <x v="2"/>
    <n v="8"/>
    <x v="0"/>
    <n v="299"/>
    <x v="1"/>
    <x v="35"/>
    <n v="299"/>
    <n v="1.686923076923077"/>
    <n v="504.39"/>
    <n v="0.21086538461538462"/>
  </r>
  <r>
    <n v="6445"/>
    <x v="6175"/>
    <d v="2024-10-01T00:00:00"/>
    <x v="1"/>
    <x v="11"/>
    <x v="1"/>
    <s v="Unkown"/>
    <x v="2"/>
    <x v="0"/>
    <x v="1"/>
    <n v="10"/>
    <x v="0"/>
    <n v="999"/>
    <x v="1"/>
    <x v="58"/>
    <n v="999"/>
    <n v="1.9368168168168169"/>
    <n v="1934.88"/>
    <n v="0.19368168168168171"/>
  </r>
  <r>
    <n v="6446"/>
    <x v="6176"/>
    <d v="2024-10-05T00:00:00"/>
    <x v="1"/>
    <x v="11"/>
    <x v="0"/>
    <s v="CUST1794"/>
    <x v="2"/>
    <x v="2"/>
    <x v="4"/>
    <n v="10"/>
    <x v="0"/>
    <n v="999"/>
    <x v="0"/>
    <x v="134"/>
    <n v="949.05"/>
    <n v="1.7534834834834836"/>
    <n v="1751.73"/>
    <n v="0.18457720878773509"/>
  </r>
  <r>
    <n v="6447"/>
    <x v="6177"/>
    <d v="2024-08-10T00:00:00"/>
    <x v="1"/>
    <x v="5"/>
    <x v="3"/>
    <s v="CUST1721"/>
    <x v="0"/>
    <x v="2"/>
    <x v="4"/>
    <n v="3"/>
    <x v="2"/>
    <n v="999"/>
    <x v="1"/>
    <x v="143"/>
    <n v="999"/>
    <n v="0.52877877877877877"/>
    <n v="528.25"/>
    <n v="0.17625959292625959"/>
  </r>
  <r>
    <n v="6448"/>
    <x v="6178"/>
    <d v="2024-06-22T00:00:00"/>
    <x v="1"/>
    <x v="0"/>
    <x v="0"/>
    <s v="CUST1536"/>
    <x v="1"/>
    <x v="2"/>
    <x v="5"/>
    <n v="1"/>
    <x v="2"/>
    <n v="299"/>
    <x v="3"/>
    <x v="74"/>
    <n v="254.15"/>
    <n v="0.24959866220735785"/>
    <n v="74.63"/>
    <n v="0.29364548494983272"/>
  </r>
  <r>
    <n v="6449"/>
    <x v="6179"/>
    <d v="2025-02-24T00:00:00"/>
    <x v="0"/>
    <x v="1"/>
    <x v="0"/>
    <s v="CUST1800"/>
    <x v="2"/>
    <x v="1"/>
    <x v="0"/>
    <n v="8"/>
    <x v="0"/>
    <n v="299"/>
    <x v="0"/>
    <x v="231"/>
    <n v="284.05"/>
    <n v="2.0474916387959867"/>
    <n v="612.20000000000005"/>
    <n v="0.26940679457841932"/>
  </r>
  <r>
    <n v="6450"/>
    <x v="6180"/>
    <d v="2024-10-11T00:00:00"/>
    <x v="1"/>
    <x v="11"/>
    <x v="0"/>
    <s v="Unkown"/>
    <x v="2"/>
    <x v="2"/>
    <x v="3"/>
    <n v="7"/>
    <x v="0"/>
    <n v="299"/>
    <x v="0"/>
    <x v="215"/>
    <n v="284.05"/>
    <n v="0.71351170568561872"/>
    <n v="213.34"/>
    <n v="0.10729499333618328"/>
  </r>
  <r>
    <n v="6451"/>
    <x v="6181"/>
    <d v="2024-03-11T00:00:00"/>
    <x v="1"/>
    <x v="8"/>
    <x v="1"/>
    <s v="Unkown"/>
    <x v="1"/>
    <x v="1"/>
    <x v="4"/>
    <n v="8"/>
    <x v="0"/>
    <n v="149"/>
    <x v="0"/>
    <x v="203"/>
    <n v="141.55000000000001"/>
    <n v="1.1155704697986577"/>
    <n v="166.22"/>
    <n v="0.14678558813140233"/>
  </r>
  <r>
    <n v="6453"/>
    <x v="6182"/>
    <d v="2025-05-28T00:00:00"/>
    <x v="0"/>
    <x v="7"/>
    <x v="3"/>
    <s v="Unkown"/>
    <x v="1"/>
    <x v="0"/>
    <x v="5"/>
    <n v="3"/>
    <x v="2"/>
    <n v="999"/>
    <x v="1"/>
    <x v="143"/>
    <n v="999"/>
    <n v="0.45735735735735733"/>
    <n v="456.9"/>
    <n v="0.15245245245245245"/>
  </r>
  <r>
    <n v="6454"/>
    <x v="6183"/>
    <d v="2025-02-01T00:00:00"/>
    <x v="0"/>
    <x v="1"/>
    <x v="3"/>
    <s v="Unkown"/>
    <x v="2"/>
    <x v="0"/>
    <x v="7"/>
    <n v="6"/>
    <x v="1"/>
    <n v="149"/>
    <x v="1"/>
    <x v="81"/>
    <n v="149"/>
    <n v="0.30114093959731542"/>
    <n v="44.87"/>
    <n v="5.0190156599552567E-2"/>
  </r>
  <r>
    <n v="6455"/>
    <x v="6184"/>
    <d v="2024-09-29T00:00:00"/>
    <x v="1"/>
    <x v="3"/>
    <x v="1"/>
    <s v="CUST1475"/>
    <x v="0"/>
    <x v="2"/>
    <x v="0"/>
    <n v="9"/>
    <x v="0"/>
    <n v="199"/>
    <x v="3"/>
    <x v="145"/>
    <n v="169.14999999999998"/>
    <n v="1.4808542713567838"/>
    <n v="294.69"/>
    <n v="0.19357572174598484"/>
  </r>
  <r>
    <n v="6456"/>
    <x v="6185"/>
    <d v="2024-01-29T00:00:00"/>
    <x v="1"/>
    <x v="9"/>
    <x v="3"/>
    <s v="CUST1698"/>
    <x v="1"/>
    <x v="2"/>
    <x v="2"/>
    <n v="6"/>
    <x v="1"/>
    <n v="299"/>
    <x v="3"/>
    <x v="106"/>
    <n v="254.15"/>
    <n v="0.90274247491638804"/>
    <n v="269.92"/>
    <n v="0.17700832841497804"/>
  </r>
  <r>
    <n v="6457"/>
    <x v="6186"/>
    <d v="2025-07-10T00:00:00"/>
    <x v="0"/>
    <x v="4"/>
    <x v="0"/>
    <s v="CUST2338"/>
    <x v="0"/>
    <x v="2"/>
    <x v="2"/>
    <n v="3"/>
    <x v="2"/>
    <n v="99"/>
    <x v="0"/>
    <x v="101"/>
    <n v="94.05"/>
    <n v="0.44181818181818183"/>
    <n v="43.74"/>
    <n v="0.15502392344497609"/>
  </r>
  <r>
    <n v="6459"/>
    <x v="6187"/>
    <d v="2025-12-23T00:00:00"/>
    <x v="0"/>
    <x v="6"/>
    <x v="0"/>
    <s v="Unkown"/>
    <x v="1"/>
    <x v="0"/>
    <x v="6"/>
    <n v="10"/>
    <x v="0"/>
    <n v="999"/>
    <x v="0"/>
    <x v="134"/>
    <n v="949.05"/>
    <n v="1.3394694694694695"/>
    <n v="1338.13"/>
    <n v="0.14099678625994416"/>
  </r>
  <r>
    <n v="6460"/>
    <x v="6188"/>
    <d v="2025-07-13T00:00:00"/>
    <x v="0"/>
    <x v="4"/>
    <x v="0"/>
    <s v="CUST1791"/>
    <x v="1"/>
    <x v="2"/>
    <x v="3"/>
    <n v="1"/>
    <x v="2"/>
    <n v="799"/>
    <x v="2"/>
    <x v="9"/>
    <n v="719.1"/>
    <n v="0.2260325406758448"/>
    <n v="180.6"/>
    <n v="0.25114726741760535"/>
  </r>
  <r>
    <n v="6461"/>
    <x v="6189"/>
    <d v="2024-02-17T00:00:00"/>
    <x v="1"/>
    <x v="1"/>
    <x v="3"/>
    <s v="Unkown"/>
    <x v="0"/>
    <x v="1"/>
    <x v="5"/>
    <n v="8"/>
    <x v="0"/>
    <n v="499"/>
    <x v="3"/>
    <x v="48"/>
    <n v="424.15"/>
    <n v="1.9381763527054108"/>
    <n v="967.15"/>
    <n v="0.28502593422138395"/>
  </r>
  <r>
    <n v="6462"/>
    <x v="6190"/>
    <d v="2024-04-04T00:00:00"/>
    <x v="1"/>
    <x v="2"/>
    <x v="0"/>
    <s v="Unkown"/>
    <x v="1"/>
    <x v="0"/>
    <x v="1"/>
    <n v="10"/>
    <x v="0"/>
    <n v="149"/>
    <x v="1"/>
    <x v="246"/>
    <n v="149"/>
    <n v="0.58986577181208055"/>
    <n v="87.89"/>
    <n v="5.8986577181208054E-2"/>
  </r>
  <r>
    <n v="6463"/>
    <x v="6191"/>
    <d v="2025-02-23T00:00:00"/>
    <x v="0"/>
    <x v="1"/>
    <x v="3"/>
    <s v="Unkown"/>
    <x v="0"/>
    <x v="0"/>
    <x v="0"/>
    <n v="9"/>
    <x v="0"/>
    <n v="499"/>
    <x v="2"/>
    <x v="176"/>
    <n v="449.1"/>
    <n v="0.68663326653306611"/>
    <n v="342.63"/>
    <n v="8.4769539078156306E-2"/>
  </r>
  <r>
    <n v="6464"/>
    <x v="6192"/>
    <d v="2024-03-20T00:00:00"/>
    <x v="1"/>
    <x v="8"/>
    <x v="2"/>
    <s v="Unkown"/>
    <x v="2"/>
    <x v="0"/>
    <x v="3"/>
    <n v="4"/>
    <x v="1"/>
    <n v="799"/>
    <x v="1"/>
    <x v="45"/>
    <n v="799"/>
    <n v="1.1873216520650813"/>
    <n v="948.67"/>
    <n v="0.29683041301627033"/>
  </r>
  <r>
    <n v="6465"/>
    <x v="6193"/>
    <d v="2025-11-21T00:00:00"/>
    <x v="0"/>
    <x v="10"/>
    <x v="0"/>
    <s v="Unkown"/>
    <x v="2"/>
    <x v="2"/>
    <x v="0"/>
    <n v="9"/>
    <x v="0"/>
    <n v="499"/>
    <x v="2"/>
    <x v="176"/>
    <n v="449.1"/>
    <n v="1.8070741482965933"/>
    <n v="901.73"/>
    <n v="0.22309557386377693"/>
  </r>
  <r>
    <n v="6466"/>
    <x v="6194"/>
    <d v="2024-05-29T00:00:00"/>
    <x v="1"/>
    <x v="7"/>
    <x v="0"/>
    <s v="Unkown"/>
    <x v="0"/>
    <x v="1"/>
    <x v="3"/>
    <n v="3"/>
    <x v="2"/>
    <n v="999"/>
    <x v="3"/>
    <x v="252"/>
    <n v="849.15"/>
    <n v="0.26456456456456456"/>
    <n v="264.3"/>
    <n v="0.10375080963316259"/>
  </r>
  <r>
    <n v="6467"/>
    <x v="6195"/>
    <d v="2025-01-28T00:00:00"/>
    <x v="0"/>
    <x v="9"/>
    <x v="1"/>
    <s v="Unkown"/>
    <x v="2"/>
    <x v="0"/>
    <x v="0"/>
    <n v="3"/>
    <x v="2"/>
    <n v="99"/>
    <x v="0"/>
    <x v="101"/>
    <n v="94.05"/>
    <n v="0.55757575757575761"/>
    <n v="55.2"/>
    <n v="0.19564061669324831"/>
  </r>
  <r>
    <n v="6468"/>
    <x v="6196"/>
    <d v="2025-04-12T00:00:00"/>
    <x v="0"/>
    <x v="2"/>
    <x v="3"/>
    <s v="Unkown"/>
    <x v="0"/>
    <x v="1"/>
    <x v="1"/>
    <n v="1"/>
    <x v="2"/>
    <n v="199"/>
    <x v="3"/>
    <x v="236"/>
    <n v="169.15"/>
    <n v="0.10422110552763818"/>
    <n v="20.74"/>
    <n v="0.12261306532663316"/>
  </r>
  <r>
    <n v="6469"/>
    <x v="6197"/>
    <d v="2024-06-17T00:00:00"/>
    <x v="1"/>
    <x v="0"/>
    <x v="0"/>
    <s v="Unkown"/>
    <x v="1"/>
    <x v="0"/>
    <x v="0"/>
    <n v="4"/>
    <x v="1"/>
    <n v="299"/>
    <x v="3"/>
    <x v="257"/>
    <n v="254.15"/>
    <n v="0.80267558528428096"/>
    <n v="240"/>
    <n v="0.23608105449537675"/>
  </r>
  <r>
    <n v="6470"/>
    <x v="6198"/>
    <d v="2025-07-31T00:00:00"/>
    <x v="0"/>
    <x v="4"/>
    <x v="0"/>
    <s v="Unkown"/>
    <x v="1"/>
    <x v="2"/>
    <x v="5"/>
    <n v="10"/>
    <x v="0"/>
    <n v="299"/>
    <x v="3"/>
    <x v="263"/>
    <n v="254.15"/>
    <n v="2.1635451505016721"/>
    <n v="646.9"/>
    <n v="0.25453472358843204"/>
  </r>
  <r>
    <n v="6471"/>
    <x v="6199"/>
    <d v="2025-08-12T00:00:00"/>
    <x v="0"/>
    <x v="5"/>
    <x v="2"/>
    <s v="Unkown"/>
    <x v="2"/>
    <x v="2"/>
    <x v="2"/>
    <n v="8"/>
    <x v="0"/>
    <n v="499"/>
    <x v="0"/>
    <x v="192"/>
    <n v="474.05"/>
    <n v="1.3171342685370742"/>
    <n v="657.25"/>
    <n v="0.17330714059698343"/>
  </r>
  <r>
    <n v="6472"/>
    <x v="6200"/>
    <d v="2024-06-24T00:00:00"/>
    <x v="1"/>
    <x v="0"/>
    <x v="1"/>
    <s v="Unkown"/>
    <x v="0"/>
    <x v="0"/>
    <x v="1"/>
    <n v="3"/>
    <x v="2"/>
    <n v="149"/>
    <x v="3"/>
    <x v="253"/>
    <n v="126.64999999999999"/>
    <n v="0.32201342281879192"/>
    <n v="47.98"/>
    <n v="0.12627977365442822"/>
  </r>
  <r>
    <n v="6473"/>
    <x v="6201"/>
    <d v="2024-11-12T00:00:00"/>
    <x v="1"/>
    <x v="10"/>
    <x v="3"/>
    <s v="CUST2350"/>
    <x v="1"/>
    <x v="1"/>
    <x v="0"/>
    <n v="9"/>
    <x v="0"/>
    <n v="199"/>
    <x v="3"/>
    <x v="145"/>
    <n v="169.14999999999998"/>
    <n v="0.88221105527638188"/>
    <n v="175.56"/>
    <n v="0.11532170657207608"/>
  </r>
  <r>
    <n v="6474"/>
    <x v="6202"/>
    <d v="2024-07-15T00:00:00"/>
    <x v="1"/>
    <x v="4"/>
    <x v="3"/>
    <s v="CUST2358"/>
    <x v="0"/>
    <x v="2"/>
    <x v="2"/>
    <n v="5"/>
    <x v="1"/>
    <n v="799"/>
    <x v="1"/>
    <x v="100"/>
    <n v="799"/>
    <n v="0.55316645807259079"/>
    <n v="441.98"/>
    <n v="0.11063329161451815"/>
  </r>
  <r>
    <n v="6475"/>
    <x v="6203"/>
    <d v="2024-05-06T00:00:00"/>
    <x v="1"/>
    <x v="7"/>
    <x v="3"/>
    <s v="CUST1236"/>
    <x v="0"/>
    <x v="0"/>
    <x v="7"/>
    <n v="6"/>
    <x v="1"/>
    <n v="299"/>
    <x v="1"/>
    <x v="26"/>
    <n v="299"/>
    <n v="1.548628762541806"/>
    <n v="463.04"/>
    <n v="0.25810479375696765"/>
  </r>
  <r>
    <n v="6476"/>
    <x v="6204"/>
    <d v="2025-09-04T00:00:00"/>
    <x v="0"/>
    <x v="3"/>
    <x v="0"/>
    <s v="CUST1785"/>
    <x v="0"/>
    <x v="0"/>
    <x v="0"/>
    <n v="5"/>
    <x v="1"/>
    <n v="799"/>
    <x v="2"/>
    <x v="218"/>
    <n v="719.1"/>
    <n v="1.0164956195244055"/>
    <n v="812.18"/>
    <n v="0.22588791544986789"/>
  </r>
  <r>
    <n v="6477"/>
    <x v="6205"/>
    <d v="2024-12-25T00:00:00"/>
    <x v="1"/>
    <x v="6"/>
    <x v="2"/>
    <s v="Unkown"/>
    <x v="0"/>
    <x v="0"/>
    <x v="0"/>
    <n v="10"/>
    <x v="0"/>
    <n v="499"/>
    <x v="2"/>
    <x v="15"/>
    <n v="449.1"/>
    <n v="0.80416833667334664"/>
    <n v="401.28"/>
    <n v="8.935203740814962E-2"/>
  </r>
  <r>
    <n v="6478"/>
    <x v="6206"/>
    <d v="2024-11-16T00:00:00"/>
    <x v="1"/>
    <x v="10"/>
    <x v="0"/>
    <s v="Unkown"/>
    <x v="0"/>
    <x v="2"/>
    <x v="7"/>
    <n v="7"/>
    <x v="0"/>
    <n v="999"/>
    <x v="2"/>
    <x v="154"/>
    <n v="899.1"/>
    <n v="0.90007007007007001"/>
    <n v="899.17"/>
    <n v="0.14286826509048731"/>
  </r>
  <r>
    <n v="6479"/>
    <x v="6207"/>
    <d v="2025-01-31T00:00:00"/>
    <x v="0"/>
    <x v="9"/>
    <x v="0"/>
    <s v="CUST1301"/>
    <x v="2"/>
    <x v="1"/>
    <x v="3"/>
    <n v="6"/>
    <x v="1"/>
    <n v="499"/>
    <x v="1"/>
    <x v="140"/>
    <n v="499"/>
    <n v="0.36587174348697393"/>
    <n v="182.57"/>
    <n v="6.0978623914495655E-2"/>
  </r>
  <r>
    <n v="6480"/>
    <x v="6208"/>
    <d v="2025-05-11T00:00:00"/>
    <x v="0"/>
    <x v="7"/>
    <x v="3"/>
    <s v="Unkown"/>
    <x v="0"/>
    <x v="2"/>
    <x v="5"/>
    <n v="2"/>
    <x v="2"/>
    <n v="299"/>
    <x v="0"/>
    <x v="91"/>
    <n v="284.05"/>
    <n v="0.20204013377926419"/>
    <n v="60.41"/>
    <n v="0.10633691251540221"/>
  </r>
  <r>
    <n v="6481"/>
    <x v="6209"/>
    <d v="2024-11-23T00:00:00"/>
    <x v="1"/>
    <x v="10"/>
    <x v="1"/>
    <s v="CUST1007"/>
    <x v="0"/>
    <x v="0"/>
    <x v="0"/>
    <n v="4"/>
    <x v="1"/>
    <n v="799"/>
    <x v="2"/>
    <x v="31"/>
    <n v="719.1"/>
    <n v="0.65624530663329161"/>
    <n v="524.34"/>
    <n v="0.18229036295369211"/>
  </r>
  <r>
    <n v="6482"/>
    <x v="6210"/>
    <d v="2025-09-04T00:00:00"/>
    <x v="0"/>
    <x v="3"/>
    <x v="1"/>
    <s v="Unkown"/>
    <x v="1"/>
    <x v="1"/>
    <x v="5"/>
    <n v="7"/>
    <x v="0"/>
    <n v="199"/>
    <x v="1"/>
    <x v="39"/>
    <n v="199"/>
    <n v="0.593467336683417"/>
    <n v="118.1"/>
    <n v="8.4781048097631012E-2"/>
  </r>
  <r>
    <n v="6483"/>
    <x v="6211"/>
    <d v="2024-04-21T00:00:00"/>
    <x v="1"/>
    <x v="2"/>
    <x v="3"/>
    <s v="CUST1361"/>
    <x v="1"/>
    <x v="0"/>
    <x v="6"/>
    <n v="10"/>
    <x v="0"/>
    <n v="99"/>
    <x v="0"/>
    <x v="262"/>
    <n v="94.05"/>
    <n v="2.8198989898989901"/>
    <n v="279.17"/>
    <n v="0.29683147262094634"/>
  </r>
  <r>
    <n v="6484"/>
    <x v="6212"/>
    <d v="2024-04-02T00:00:00"/>
    <x v="1"/>
    <x v="2"/>
    <x v="3"/>
    <s v="CUST1272"/>
    <x v="1"/>
    <x v="1"/>
    <x v="7"/>
    <n v="9"/>
    <x v="0"/>
    <n v="799"/>
    <x v="0"/>
    <x v="66"/>
    <n v="759.05"/>
    <n v="1.9678347934918647"/>
    <n v="1572.3"/>
    <n v="0.23015611619787893"/>
  </r>
  <r>
    <n v="6485"/>
    <x v="6213"/>
    <d v="2025-02-19T00:00:00"/>
    <x v="0"/>
    <x v="1"/>
    <x v="1"/>
    <s v="CUST1416"/>
    <x v="1"/>
    <x v="2"/>
    <x v="6"/>
    <n v="3"/>
    <x v="2"/>
    <n v="99"/>
    <x v="1"/>
    <x v="132"/>
    <n v="99"/>
    <n v="0.59282828282828282"/>
    <n v="58.69"/>
    <n v="0.1976094276094276"/>
  </r>
  <r>
    <n v="6486"/>
    <x v="6214"/>
    <d v="2024-03-05T00:00:00"/>
    <x v="1"/>
    <x v="8"/>
    <x v="2"/>
    <s v="CUST1987"/>
    <x v="0"/>
    <x v="0"/>
    <x v="5"/>
    <n v="2"/>
    <x v="2"/>
    <n v="999"/>
    <x v="3"/>
    <x v="92"/>
    <n v="849.15"/>
    <n v="0.19298298298298297"/>
    <n v="192.79"/>
    <n v="0.11351940175469587"/>
  </r>
  <r>
    <n v="6487"/>
    <x v="6215"/>
    <d v="2024-03-18T00:00:00"/>
    <x v="1"/>
    <x v="8"/>
    <x v="1"/>
    <s v="Unkown"/>
    <x v="1"/>
    <x v="2"/>
    <x v="6"/>
    <n v="7"/>
    <x v="0"/>
    <n v="999"/>
    <x v="3"/>
    <x v="90"/>
    <n v="849.15"/>
    <n v="0.31717717717717719"/>
    <n v="316.86"/>
    <n v="5.3307088601206247E-2"/>
  </r>
  <r>
    <n v="6488"/>
    <x v="6216"/>
    <d v="2025-10-10T00:00:00"/>
    <x v="0"/>
    <x v="11"/>
    <x v="0"/>
    <s v="Unkown"/>
    <x v="0"/>
    <x v="2"/>
    <x v="5"/>
    <n v="3"/>
    <x v="2"/>
    <n v="99"/>
    <x v="1"/>
    <x v="132"/>
    <n v="99"/>
    <n v="0.3098989898989899"/>
    <n v="30.68"/>
    <n v="0.10329966329966329"/>
  </r>
  <r>
    <n v="6489"/>
    <x v="6217"/>
    <d v="2025-03-17T00:00:00"/>
    <x v="0"/>
    <x v="8"/>
    <x v="1"/>
    <s v="Unkown"/>
    <x v="2"/>
    <x v="1"/>
    <x v="3"/>
    <n v="4"/>
    <x v="1"/>
    <n v="149"/>
    <x v="2"/>
    <x v="255"/>
    <n v="134.1"/>
    <n v="0.25181208053691279"/>
    <n v="37.520000000000003"/>
    <n v="6.9947800149142439E-2"/>
  </r>
  <r>
    <n v="6490"/>
    <x v="6218"/>
    <d v="2024-12-04T00:00:00"/>
    <x v="1"/>
    <x v="6"/>
    <x v="2"/>
    <s v="CUST2080"/>
    <x v="0"/>
    <x v="2"/>
    <x v="4"/>
    <n v="5"/>
    <x v="1"/>
    <n v="999"/>
    <x v="0"/>
    <x v="60"/>
    <n v="949.05"/>
    <n v="0.54676676676676683"/>
    <n v="546.22"/>
    <n v="0.11510879300352986"/>
  </r>
  <r>
    <n v="6491"/>
    <x v="6219"/>
    <d v="2024-05-17T00:00:00"/>
    <x v="1"/>
    <x v="7"/>
    <x v="1"/>
    <s v="CUST1482"/>
    <x v="1"/>
    <x v="1"/>
    <x v="2"/>
    <n v="3"/>
    <x v="2"/>
    <n v="499"/>
    <x v="1"/>
    <x v="103"/>
    <n v="499"/>
    <n v="0.2063326653306613"/>
    <n v="102.96"/>
    <n v="6.8777555110220434E-2"/>
  </r>
  <r>
    <n v="6492"/>
    <x v="6220"/>
    <d v="2025-09-07T00:00:00"/>
    <x v="0"/>
    <x v="3"/>
    <x v="2"/>
    <s v="Unkown"/>
    <x v="1"/>
    <x v="1"/>
    <x v="5"/>
    <n v="3"/>
    <x v="2"/>
    <n v="499"/>
    <x v="0"/>
    <x v="165"/>
    <n v="474.05"/>
    <n v="0.5294188376753507"/>
    <n v="264.18"/>
    <n v="0.18576099567556165"/>
  </r>
  <r>
    <n v="6493"/>
    <x v="6221"/>
    <d v="2024-08-31T00:00:00"/>
    <x v="1"/>
    <x v="5"/>
    <x v="3"/>
    <s v="CUST2448"/>
    <x v="1"/>
    <x v="1"/>
    <x v="7"/>
    <n v="7"/>
    <x v="0"/>
    <n v="149"/>
    <x v="1"/>
    <x v="174"/>
    <n v="149"/>
    <n v="1.7665100671140939"/>
    <n v="263.20999999999998"/>
    <n v="0.2523585810162991"/>
  </r>
  <r>
    <n v="6494"/>
    <x v="6222"/>
    <d v="2025-12-17T00:00:00"/>
    <x v="0"/>
    <x v="6"/>
    <x v="3"/>
    <s v="Unkown"/>
    <x v="0"/>
    <x v="2"/>
    <x v="7"/>
    <n v="5"/>
    <x v="1"/>
    <n v="99"/>
    <x v="1"/>
    <x v="80"/>
    <n v="99"/>
    <n v="0.40959595959595957"/>
    <n v="40.549999999999997"/>
    <n v="8.1919191919191919E-2"/>
  </r>
  <r>
    <n v="6495"/>
    <x v="6223"/>
    <d v="2025-05-28T00:00:00"/>
    <x v="0"/>
    <x v="7"/>
    <x v="3"/>
    <s v="CUST2796"/>
    <x v="0"/>
    <x v="1"/>
    <x v="6"/>
    <n v="5"/>
    <x v="1"/>
    <n v="199"/>
    <x v="0"/>
    <x v="82"/>
    <n v="189.05"/>
    <n v="0.5506030150753769"/>
    <n v="109.57"/>
    <n v="0.11591642422639513"/>
  </r>
  <r>
    <n v="6496"/>
    <x v="6224"/>
    <d v="2024-09-06T00:00:00"/>
    <x v="1"/>
    <x v="3"/>
    <x v="0"/>
    <s v="CUST1156"/>
    <x v="2"/>
    <x v="0"/>
    <x v="4"/>
    <n v="1"/>
    <x v="2"/>
    <n v="499"/>
    <x v="3"/>
    <x v="116"/>
    <n v="424.15"/>
    <n v="6.4228456913827656E-2"/>
    <n v="32.049999999999997"/>
    <n v="7.5562890486856063E-2"/>
  </r>
  <r>
    <n v="6497"/>
    <x v="6225"/>
    <d v="2024-06-08T00:00:00"/>
    <x v="1"/>
    <x v="0"/>
    <x v="1"/>
    <s v="Unkown"/>
    <x v="1"/>
    <x v="1"/>
    <x v="1"/>
    <n v="5"/>
    <x v="1"/>
    <n v="499"/>
    <x v="1"/>
    <x v="175"/>
    <n v="499"/>
    <n v="0.25721442885771539"/>
    <n v="128.35"/>
    <n v="5.1442885771543087E-2"/>
  </r>
  <r>
    <n v="6499"/>
    <x v="6226"/>
    <d v="2025-07-07T00:00:00"/>
    <x v="0"/>
    <x v="4"/>
    <x v="1"/>
    <s v="CUST2301"/>
    <x v="2"/>
    <x v="0"/>
    <x v="7"/>
    <n v="4"/>
    <x v="1"/>
    <n v="499"/>
    <x v="1"/>
    <x v="224"/>
    <n v="499"/>
    <n v="0.48308617234468937"/>
    <n v="241.06"/>
    <n v="0.12077154308617234"/>
  </r>
  <r>
    <n v="6500"/>
    <x v="6227"/>
    <d v="2025-07-09T00:00:00"/>
    <x v="0"/>
    <x v="4"/>
    <x v="3"/>
    <s v="Unkown"/>
    <x v="2"/>
    <x v="2"/>
    <x v="6"/>
    <n v="10"/>
    <x v="0"/>
    <n v="199"/>
    <x v="0"/>
    <x v="18"/>
    <n v="189.05"/>
    <n v="1.6418090452261307"/>
    <n v="326.72000000000003"/>
    <n v="0.17282200476064535"/>
  </r>
  <r>
    <n v="6502"/>
    <x v="6228"/>
    <d v="2025-05-02T00:00:00"/>
    <x v="0"/>
    <x v="7"/>
    <x v="1"/>
    <s v="Unkown"/>
    <x v="0"/>
    <x v="1"/>
    <x v="6"/>
    <n v="1"/>
    <x v="2"/>
    <n v="999"/>
    <x v="0"/>
    <x v="188"/>
    <n v="949.05"/>
    <n v="0.18956956956956955"/>
    <n v="189.38"/>
    <n v="0.19954691533638902"/>
  </r>
  <r>
    <n v="6503"/>
    <x v="6229"/>
    <d v="2025-10-26T00:00:00"/>
    <x v="0"/>
    <x v="11"/>
    <x v="0"/>
    <s v="Unkown"/>
    <x v="0"/>
    <x v="0"/>
    <x v="0"/>
    <n v="7"/>
    <x v="0"/>
    <n v="99"/>
    <x v="3"/>
    <x v="79"/>
    <n v="84.149999999999991"/>
    <n v="0.56444444444444442"/>
    <n v="55.88"/>
    <n v="9.4864612511671345E-2"/>
  </r>
  <r>
    <n v="6504"/>
    <x v="6230"/>
    <d v="2024-11-02T00:00:00"/>
    <x v="1"/>
    <x v="10"/>
    <x v="2"/>
    <s v="Unkown"/>
    <x v="0"/>
    <x v="2"/>
    <x v="1"/>
    <n v="2"/>
    <x v="2"/>
    <n v="199"/>
    <x v="0"/>
    <x v="264"/>
    <n v="189.05"/>
    <n v="0.10236180904522614"/>
    <n v="20.37"/>
    <n v="5.3874636339592698E-2"/>
  </r>
  <r>
    <n v="6505"/>
    <x v="6231"/>
    <d v="2025-04-09T00:00:00"/>
    <x v="0"/>
    <x v="2"/>
    <x v="1"/>
    <s v="Unkown"/>
    <x v="2"/>
    <x v="0"/>
    <x v="1"/>
    <n v="5"/>
    <x v="1"/>
    <n v="149"/>
    <x v="0"/>
    <x v="97"/>
    <n v="141.55000000000001"/>
    <n v="0.71181208053691281"/>
    <n v="106.06"/>
    <n v="0.14985517484987637"/>
  </r>
  <r>
    <n v="6506"/>
    <x v="6232"/>
    <d v="2025-04-20T00:00:00"/>
    <x v="0"/>
    <x v="2"/>
    <x v="1"/>
    <s v="Unkown"/>
    <x v="1"/>
    <x v="0"/>
    <x v="7"/>
    <n v="7"/>
    <x v="0"/>
    <n v="799"/>
    <x v="2"/>
    <x v="202"/>
    <n v="719.1"/>
    <n v="0.50037546933667088"/>
    <n v="399.8"/>
    <n v="7.942467767248744E-2"/>
  </r>
  <r>
    <n v="6507"/>
    <x v="6233"/>
    <d v="2025-03-28T00:00:00"/>
    <x v="0"/>
    <x v="8"/>
    <x v="2"/>
    <s v="Unkown"/>
    <x v="0"/>
    <x v="2"/>
    <x v="3"/>
    <n v="9"/>
    <x v="0"/>
    <n v="799"/>
    <x v="1"/>
    <x v="24"/>
    <n v="799"/>
    <n v="0.78339173967459319"/>
    <n v="625.92999999999995"/>
    <n v="8.7043526630510348E-2"/>
  </r>
  <r>
    <n v="6508"/>
    <x v="6234"/>
    <d v="2024-06-14T00:00:00"/>
    <x v="1"/>
    <x v="0"/>
    <x v="0"/>
    <s v="Unkown"/>
    <x v="1"/>
    <x v="1"/>
    <x v="3"/>
    <n v="1"/>
    <x v="2"/>
    <n v="199"/>
    <x v="3"/>
    <x v="236"/>
    <n v="169.15"/>
    <n v="0.21437185929648239"/>
    <n v="42.66"/>
    <n v="0.25220218740762634"/>
  </r>
  <r>
    <n v="6509"/>
    <x v="6235"/>
    <d v="2025-02-09T00:00:00"/>
    <x v="0"/>
    <x v="1"/>
    <x v="2"/>
    <s v="Unkown"/>
    <x v="1"/>
    <x v="0"/>
    <x v="7"/>
    <n v="3"/>
    <x v="2"/>
    <n v="799"/>
    <x v="2"/>
    <x v="122"/>
    <n v="719.1"/>
    <n v="0.36075093867334168"/>
    <n v="288.24"/>
    <n v="0.13361145876790431"/>
  </r>
  <r>
    <n v="6510"/>
    <x v="6236"/>
    <d v="2024-07-05T00:00:00"/>
    <x v="1"/>
    <x v="4"/>
    <x v="2"/>
    <s v="Unkown"/>
    <x v="2"/>
    <x v="0"/>
    <x v="1"/>
    <n v="6"/>
    <x v="1"/>
    <n v="299"/>
    <x v="0"/>
    <x v="56"/>
    <n v="284.05"/>
    <n v="1.6815384615384614"/>
    <n v="502.78"/>
    <n v="0.29500674763832657"/>
  </r>
  <r>
    <n v="6511"/>
    <x v="6237"/>
    <d v="2025-10-19T00:00:00"/>
    <x v="0"/>
    <x v="11"/>
    <x v="2"/>
    <s v="CUST1464"/>
    <x v="1"/>
    <x v="2"/>
    <x v="7"/>
    <n v="10"/>
    <x v="0"/>
    <n v="299"/>
    <x v="1"/>
    <x v="256"/>
    <n v="299"/>
    <n v="2.0736120401337792"/>
    <n v="620.01"/>
    <n v="0.20736120401337793"/>
  </r>
  <r>
    <n v="6512"/>
    <x v="6238"/>
    <d v="2024-12-30T00:00:00"/>
    <x v="1"/>
    <x v="6"/>
    <x v="3"/>
    <s v="Unkown"/>
    <x v="1"/>
    <x v="0"/>
    <x v="2"/>
    <n v="8"/>
    <x v="0"/>
    <n v="999"/>
    <x v="1"/>
    <x v="200"/>
    <n v="999"/>
    <n v="0.40073073073073073"/>
    <n v="400.33"/>
    <n v="5.0091341341341342E-2"/>
  </r>
  <r>
    <n v="6514"/>
    <x v="6239"/>
    <d v="2025-08-03T00:00:00"/>
    <x v="0"/>
    <x v="5"/>
    <x v="1"/>
    <s v="Unkown"/>
    <x v="2"/>
    <x v="1"/>
    <x v="2"/>
    <n v="4"/>
    <x v="1"/>
    <n v="499"/>
    <x v="2"/>
    <x v="142"/>
    <n v="449.1"/>
    <n v="0.70246492985971942"/>
    <n v="350.53"/>
    <n v="0.19512914718325539"/>
  </r>
  <r>
    <n v="6515"/>
    <x v="6240"/>
    <d v="2025-11-26T00:00:00"/>
    <x v="0"/>
    <x v="10"/>
    <x v="1"/>
    <s v="Unkown"/>
    <x v="2"/>
    <x v="1"/>
    <x v="3"/>
    <n v="9"/>
    <x v="0"/>
    <n v="99"/>
    <x v="1"/>
    <x v="117"/>
    <n v="99"/>
    <n v="0.76535353535353534"/>
    <n v="75.77"/>
    <n v="8.5039281705948364E-2"/>
  </r>
  <r>
    <n v="6516"/>
    <x v="6241"/>
    <d v="2024-10-19T00:00:00"/>
    <x v="1"/>
    <x v="11"/>
    <x v="2"/>
    <s v="Unkown"/>
    <x v="1"/>
    <x v="2"/>
    <x v="6"/>
    <n v="1"/>
    <x v="2"/>
    <n v="149"/>
    <x v="3"/>
    <x v="156"/>
    <n v="126.65"/>
    <n v="4.8791946308724826E-2"/>
    <n v="7.27"/>
    <n v="5.7402289774970382E-2"/>
  </r>
  <r>
    <n v="6517"/>
    <x v="6242"/>
    <d v="2024-11-05T00:00:00"/>
    <x v="1"/>
    <x v="10"/>
    <x v="3"/>
    <s v="Unkown"/>
    <x v="2"/>
    <x v="1"/>
    <x v="2"/>
    <n v="5"/>
    <x v="1"/>
    <n v="149"/>
    <x v="1"/>
    <x v="73"/>
    <n v="149"/>
    <n v="0.33046979865771814"/>
    <n v="49.24"/>
    <n v="6.6093959731543625E-2"/>
  </r>
  <r>
    <n v="6518"/>
    <x v="6243"/>
    <d v="2024-12-22T00:00:00"/>
    <x v="1"/>
    <x v="6"/>
    <x v="3"/>
    <s v="Unkown"/>
    <x v="2"/>
    <x v="0"/>
    <x v="5"/>
    <n v="6"/>
    <x v="1"/>
    <n v="499"/>
    <x v="3"/>
    <x v="59"/>
    <n v="424.15000000000003"/>
    <n v="0.83609218436873745"/>
    <n v="417.21"/>
    <n v="0.16393964399387007"/>
  </r>
  <r>
    <n v="6519"/>
    <x v="6244"/>
    <d v="2024-07-28T00:00:00"/>
    <x v="1"/>
    <x v="4"/>
    <x v="0"/>
    <s v="Unkown"/>
    <x v="1"/>
    <x v="1"/>
    <x v="7"/>
    <n v="5"/>
    <x v="1"/>
    <n v="149"/>
    <x v="1"/>
    <x v="73"/>
    <n v="149"/>
    <n v="0.81637583892617449"/>
    <n v="121.64"/>
    <n v="0.1632751677852349"/>
  </r>
  <r>
    <n v="6520"/>
    <x v="6245"/>
    <d v="2024-02-23T00:00:00"/>
    <x v="1"/>
    <x v="1"/>
    <x v="3"/>
    <s v="Unkown"/>
    <x v="1"/>
    <x v="0"/>
    <x v="3"/>
    <n v="1"/>
    <x v="2"/>
    <n v="799"/>
    <x v="0"/>
    <x v="212"/>
    <n v="759.05"/>
    <n v="9.0713391739674604E-2"/>
    <n v="72.48"/>
    <n v="9.5487780778604842E-2"/>
  </r>
  <r>
    <n v="6521"/>
    <x v="6246"/>
    <d v="2024-12-12T00:00:00"/>
    <x v="1"/>
    <x v="6"/>
    <x v="1"/>
    <s v="Unkown"/>
    <x v="1"/>
    <x v="0"/>
    <x v="5"/>
    <n v="2"/>
    <x v="2"/>
    <n v="299"/>
    <x v="3"/>
    <x v="232"/>
    <n v="254.15"/>
    <n v="0.47053511705685619"/>
    <n v="140.69"/>
    <n v="0.27678536297462125"/>
  </r>
  <r>
    <n v="6522"/>
    <x v="6247"/>
    <d v="2025-01-30T00:00:00"/>
    <x v="0"/>
    <x v="9"/>
    <x v="3"/>
    <s v="Unkown"/>
    <x v="0"/>
    <x v="0"/>
    <x v="3"/>
    <n v="3"/>
    <x v="2"/>
    <n v="299"/>
    <x v="3"/>
    <x v="5"/>
    <n v="254.15"/>
    <n v="0.59879598662207356"/>
    <n v="179.04"/>
    <n v="0.23482195553806803"/>
  </r>
  <r>
    <n v="6523"/>
    <x v="6248"/>
    <d v="2024-07-14T00:00:00"/>
    <x v="1"/>
    <x v="4"/>
    <x v="1"/>
    <s v="Unkown"/>
    <x v="1"/>
    <x v="1"/>
    <x v="7"/>
    <n v="8"/>
    <x v="0"/>
    <n v="799"/>
    <x v="2"/>
    <x v="219"/>
    <n v="719.1"/>
    <n v="0.96750938673341669"/>
    <n v="773.04"/>
    <n v="0.13437630371297454"/>
  </r>
  <r>
    <n v="6524"/>
    <x v="6249"/>
    <d v="2024-06-20T00:00:00"/>
    <x v="1"/>
    <x v="0"/>
    <x v="0"/>
    <s v="Unkown"/>
    <x v="2"/>
    <x v="2"/>
    <x v="3"/>
    <n v="3"/>
    <x v="2"/>
    <n v="799"/>
    <x v="1"/>
    <x v="54"/>
    <n v="799"/>
    <n v="0.60847309136420524"/>
    <n v="486.17"/>
    <n v="0.20282436378806842"/>
  </r>
  <r>
    <n v="6525"/>
    <x v="6250"/>
    <d v="2024-06-03T00:00:00"/>
    <x v="1"/>
    <x v="0"/>
    <x v="3"/>
    <s v="CUST2080"/>
    <x v="0"/>
    <x v="0"/>
    <x v="0"/>
    <n v="8"/>
    <x v="0"/>
    <n v="799"/>
    <x v="1"/>
    <x v="162"/>
    <n v="799"/>
    <n v="1.2159073842302879"/>
    <n v="971.51"/>
    <n v="0.15198842302878598"/>
  </r>
  <r>
    <n v="6526"/>
    <x v="6251"/>
    <d v="2024-05-25T00:00:00"/>
    <x v="1"/>
    <x v="7"/>
    <x v="1"/>
    <s v="Unkown"/>
    <x v="0"/>
    <x v="0"/>
    <x v="7"/>
    <n v="7"/>
    <x v="0"/>
    <n v="149"/>
    <x v="3"/>
    <x v="245"/>
    <n v="126.64999999999999"/>
    <n v="0.89308724832214759"/>
    <n v="133.07"/>
    <n v="0.15009869719699961"/>
  </r>
  <r>
    <n v="6527"/>
    <x v="6252"/>
    <d v="2025-03-29T00:00:00"/>
    <x v="0"/>
    <x v="8"/>
    <x v="1"/>
    <s v="Unkown"/>
    <x v="0"/>
    <x v="2"/>
    <x v="3"/>
    <n v="9"/>
    <x v="0"/>
    <n v="999"/>
    <x v="0"/>
    <x v="187"/>
    <n v="949.05000000000007"/>
    <n v="0.656026026026026"/>
    <n v="655.37"/>
    <n v="7.6728190178482564E-2"/>
  </r>
  <r>
    <n v="6528"/>
    <x v="6253"/>
    <d v="2025-05-29T00:00:00"/>
    <x v="0"/>
    <x v="7"/>
    <x v="0"/>
    <s v="CUST1071"/>
    <x v="2"/>
    <x v="2"/>
    <x v="5"/>
    <n v="7"/>
    <x v="0"/>
    <n v="999"/>
    <x v="0"/>
    <x v="125"/>
    <n v="949.05000000000007"/>
    <n v="0.7080780780780781"/>
    <n v="707.37"/>
    <n v="0.10647790647790648"/>
  </r>
  <r>
    <n v="6529"/>
    <x v="6254"/>
    <d v="2024-11-04T00:00:00"/>
    <x v="1"/>
    <x v="10"/>
    <x v="3"/>
    <s v="CUST2309"/>
    <x v="0"/>
    <x v="2"/>
    <x v="4"/>
    <n v="6"/>
    <x v="1"/>
    <n v="999"/>
    <x v="1"/>
    <x v="166"/>
    <n v="999"/>
    <n v="0.32575575575575577"/>
    <n v="325.43"/>
    <n v="5.4292625959292629E-2"/>
  </r>
  <r>
    <n v="6530"/>
    <x v="6255"/>
    <d v="2024-05-31T00:00:00"/>
    <x v="1"/>
    <x v="7"/>
    <x v="3"/>
    <s v="Unkown"/>
    <x v="2"/>
    <x v="2"/>
    <x v="0"/>
    <n v="3"/>
    <x v="2"/>
    <n v="999"/>
    <x v="3"/>
    <x v="252"/>
    <n v="849.15"/>
    <n v="0.4433233233233233"/>
    <n v="442.88"/>
    <n v="0.17385228365620523"/>
  </r>
  <r>
    <n v="6531"/>
    <x v="6256"/>
    <d v="2025-07-12T00:00:00"/>
    <x v="0"/>
    <x v="4"/>
    <x v="3"/>
    <s v="Unkown"/>
    <x v="2"/>
    <x v="0"/>
    <x v="4"/>
    <n v="5"/>
    <x v="1"/>
    <n v="99"/>
    <x v="2"/>
    <x v="182"/>
    <n v="89.1"/>
    <n v="0.57111111111111112"/>
    <n v="56.54"/>
    <n v="0.12691358024691357"/>
  </r>
  <r>
    <n v="6532"/>
    <x v="6257"/>
    <d v="2025-08-12T00:00:00"/>
    <x v="0"/>
    <x v="5"/>
    <x v="3"/>
    <s v="CUST1851"/>
    <x v="1"/>
    <x v="1"/>
    <x v="0"/>
    <n v="10"/>
    <x v="0"/>
    <n v="999"/>
    <x v="1"/>
    <x v="58"/>
    <n v="999"/>
    <n v="1.2504704704704706"/>
    <n v="1249.22"/>
    <n v="0.12504704704704706"/>
  </r>
  <r>
    <n v="6533"/>
    <x v="6258"/>
    <d v="2025-04-10T00:00:00"/>
    <x v="0"/>
    <x v="2"/>
    <x v="3"/>
    <s v="CUST1940"/>
    <x v="2"/>
    <x v="0"/>
    <x v="4"/>
    <n v="4"/>
    <x v="1"/>
    <n v="299"/>
    <x v="3"/>
    <x v="257"/>
    <n v="254.15"/>
    <n v="0.6344816053511706"/>
    <n v="189.71"/>
    <n v="0.18661223686799136"/>
  </r>
  <r>
    <n v="6534"/>
    <x v="6259"/>
    <d v="2024-05-16T00:00:00"/>
    <x v="1"/>
    <x v="7"/>
    <x v="1"/>
    <s v="Unkown"/>
    <x v="0"/>
    <x v="0"/>
    <x v="1"/>
    <n v="7"/>
    <x v="0"/>
    <n v="999"/>
    <x v="2"/>
    <x v="154"/>
    <n v="899.1"/>
    <n v="1.2505105105105105"/>
    <n v="1249.26"/>
    <n v="0.19849373182706517"/>
  </r>
  <r>
    <n v="6536"/>
    <x v="6260"/>
    <d v="2025-11-14T00:00:00"/>
    <x v="0"/>
    <x v="10"/>
    <x v="2"/>
    <s v="CUST2465"/>
    <x v="0"/>
    <x v="0"/>
    <x v="0"/>
    <n v="8"/>
    <x v="0"/>
    <n v="149"/>
    <x v="2"/>
    <x v="6"/>
    <n v="134.1"/>
    <n v="0.62234899328859061"/>
    <n v="92.73"/>
    <n v="8.6437360178970926E-2"/>
  </r>
  <r>
    <n v="6537"/>
    <x v="6261"/>
    <d v="2024-10-05T00:00:00"/>
    <x v="1"/>
    <x v="11"/>
    <x v="3"/>
    <s v="Unkown"/>
    <x v="0"/>
    <x v="1"/>
    <x v="1"/>
    <n v="4"/>
    <x v="1"/>
    <n v="999"/>
    <x v="1"/>
    <x v="119"/>
    <n v="999"/>
    <n v="0.61553553553553553"/>
    <n v="614.91999999999996"/>
    <n v="0.15388388388388388"/>
  </r>
  <r>
    <n v="6538"/>
    <x v="6262"/>
    <d v="2024-07-14T00:00:00"/>
    <x v="1"/>
    <x v="4"/>
    <x v="3"/>
    <s v="Unkown"/>
    <x v="0"/>
    <x v="2"/>
    <x v="0"/>
    <n v="8"/>
    <x v="0"/>
    <n v="799"/>
    <x v="0"/>
    <x v="96"/>
    <n v="759.05"/>
    <n v="1.5299499374217773"/>
    <n v="1222.43"/>
    <n v="0.20130920229233912"/>
  </r>
  <r>
    <n v="6539"/>
    <x v="6263"/>
    <d v="2025-08-17T00:00:00"/>
    <x v="0"/>
    <x v="5"/>
    <x v="3"/>
    <s v="Unkown"/>
    <x v="2"/>
    <x v="0"/>
    <x v="2"/>
    <n v="5"/>
    <x v="1"/>
    <n v="799"/>
    <x v="2"/>
    <x v="218"/>
    <n v="719.1"/>
    <n v="0.2908510638297872"/>
    <n v="232.39"/>
    <n v="6.4633569739952712E-2"/>
  </r>
  <r>
    <n v="6540"/>
    <x v="6264"/>
    <d v="2024-10-10T00:00:00"/>
    <x v="1"/>
    <x v="11"/>
    <x v="0"/>
    <s v="Unkown"/>
    <x v="0"/>
    <x v="0"/>
    <x v="0"/>
    <n v="5"/>
    <x v="1"/>
    <n v="499"/>
    <x v="0"/>
    <x v="129"/>
    <n v="474.05"/>
    <n v="1.0576352705410821"/>
    <n v="527.76"/>
    <n v="0.22266005695601729"/>
  </r>
  <r>
    <n v="6541"/>
    <x v="6265"/>
    <d v="2025-02-20T00:00:00"/>
    <x v="0"/>
    <x v="1"/>
    <x v="1"/>
    <s v="Unkown"/>
    <x v="1"/>
    <x v="0"/>
    <x v="3"/>
    <n v="3"/>
    <x v="2"/>
    <n v="99"/>
    <x v="2"/>
    <x v="158"/>
    <n v="89.100000000000009"/>
    <n v="0.77262626262626255"/>
    <n v="76.489999999999995"/>
    <n v="0.28615787504676393"/>
  </r>
  <r>
    <n v="6542"/>
    <x v="6266"/>
    <d v="2024-04-12T00:00:00"/>
    <x v="1"/>
    <x v="2"/>
    <x v="1"/>
    <s v="Unkown"/>
    <x v="2"/>
    <x v="1"/>
    <x v="1"/>
    <n v="2"/>
    <x v="2"/>
    <n v="199"/>
    <x v="3"/>
    <x v="64"/>
    <n v="169.15"/>
    <n v="0.12527638190954773"/>
    <n v="24.93"/>
    <n v="7.3691989358557489E-2"/>
  </r>
  <r>
    <n v="6543"/>
    <x v="6267"/>
    <d v="2024-10-13T00:00:00"/>
    <x v="1"/>
    <x v="11"/>
    <x v="0"/>
    <s v="Unkown"/>
    <x v="0"/>
    <x v="1"/>
    <x v="0"/>
    <n v="9"/>
    <x v="0"/>
    <n v="999"/>
    <x v="0"/>
    <x v="187"/>
    <n v="949.05000000000007"/>
    <n v="0.50132132132132134"/>
    <n v="500.82"/>
    <n v="5.8634072669160382E-2"/>
  </r>
  <r>
    <n v="6544"/>
    <x v="6268"/>
    <d v="2024-01-18T00:00:00"/>
    <x v="1"/>
    <x v="9"/>
    <x v="3"/>
    <s v="CUST1145"/>
    <x v="2"/>
    <x v="1"/>
    <x v="6"/>
    <n v="8"/>
    <x v="0"/>
    <n v="299"/>
    <x v="3"/>
    <x v="144"/>
    <n v="254.15"/>
    <n v="0.94508361204013369"/>
    <n v="282.58"/>
    <n v="0.13898288412354906"/>
  </r>
  <r>
    <n v="6545"/>
    <x v="6269"/>
    <d v="2024-07-26T00:00:00"/>
    <x v="1"/>
    <x v="4"/>
    <x v="0"/>
    <s v="Unkown"/>
    <x v="1"/>
    <x v="1"/>
    <x v="6"/>
    <n v="6"/>
    <x v="1"/>
    <n v="99"/>
    <x v="3"/>
    <x v="109"/>
    <n v="84.149999999999991"/>
    <n v="1.3418181818181818"/>
    <n v="132.84"/>
    <n v="0.26310160427807489"/>
  </r>
  <r>
    <n v="6546"/>
    <x v="6270"/>
    <d v="2024-09-05T00:00:00"/>
    <x v="1"/>
    <x v="3"/>
    <x v="3"/>
    <s v="Unkown"/>
    <x v="2"/>
    <x v="2"/>
    <x v="1"/>
    <n v="7"/>
    <x v="0"/>
    <n v="299"/>
    <x v="2"/>
    <x v="193"/>
    <n v="269.10000000000002"/>
    <n v="1.2404682274247492"/>
    <n v="370.9"/>
    <n v="0.19689971863884906"/>
  </r>
  <r>
    <n v="6547"/>
    <x v="6271"/>
    <d v="2025-03-19T00:00:00"/>
    <x v="0"/>
    <x v="8"/>
    <x v="1"/>
    <s v="Unkown"/>
    <x v="0"/>
    <x v="0"/>
    <x v="4"/>
    <n v="4"/>
    <x v="1"/>
    <n v="149"/>
    <x v="1"/>
    <x v="41"/>
    <n v="149"/>
    <n v="1.0745637583892618"/>
    <n v="160.11000000000001"/>
    <n v="0.26864093959731544"/>
  </r>
  <r>
    <n v="6548"/>
    <x v="6272"/>
    <d v="2025-06-27T00:00:00"/>
    <x v="0"/>
    <x v="0"/>
    <x v="3"/>
    <s v="Unkown"/>
    <x v="0"/>
    <x v="2"/>
    <x v="7"/>
    <n v="2"/>
    <x v="2"/>
    <n v="499"/>
    <x v="1"/>
    <x v="72"/>
    <n v="499"/>
    <n v="0.17689378757515029"/>
    <n v="88.27"/>
    <n v="8.8446893787575143E-2"/>
  </r>
  <r>
    <n v="6549"/>
    <x v="6273"/>
    <d v="2024-02-10T00:00:00"/>
    <x v="1"/>
    <x v="1"/>
    <x v="1"/>
    <s v="Unkown"/>
    <x v="0"/>
    <x v="0"/>
    <x v="7"/>
    <n v="7"/>
    <x v="0"/>
    <n v="499"/>
    <x v="1"/>
    <x v="69"/>
    <n v="499"/>
    <n v="0.8403006012024048"/>
    <n v="419.31"/>
    <n v="0.12004294302891497"/>
  </r>
  <r>
    <n v="6550"/>
    <x v="6274"/>
    <d v="2025-09-08T00:00:00"/>
    <x v="0"/>
    <x v="3"/>
    <x v="2"/>
    <s v="Unkown"/>
    <x v="0"/>
    <x v="2"/>
    <x v="2"/>
    <n v="5"/>
    <x v="1"/>
    <n v="299"/>
    <x v="2"/>
    <x v="225"/>
    <n v="269.10000000000002"/>
    <n v="0.50822742474916394"/>
    <n v="151.96"/>
    <n v="0.11293942772203643"/>
  </r>
  <r>
    <n v="6551"/>
    <x v="6275"/>
    <d v="2024-04-19T00:00:00"/>
    <x v="1"/>
    <x v="2"/>
    <x v="3"/>
    <s v="Unkown"/>
    <x v="2"/>
    <x v="2"/>
    <x v="0"/>
    <n v="3"/>
    <x v="2"/>
    <n v="299"/>
    <x v="2"/>
    <x v="13"/>
    <n v="269.09999999999997"/>
    <n v="0.6229765886287626"/>
    <n v="186.27"/>
    <n v="0.23073206986250466"/>
  </r>
  <r>
    <n v="6552"/>
    <x v="6276"/>
    <d v="2025-04-07T00:00:00"/>
    <x v="0"/>
    <x v="2"/>
    <x v="2"/>
    <s v="Unkown"/>
    <x v="2"/>
    <x v="0"/>
    <x v="2"/>
    <n v="2"/>
    <x v="2"/>
    <n v="299"/>
    <x v="0"/>
    <x v="91"/>
    <n v="284.05"/>
    <n v="0.44528428093645478"/>
    <n v="133.13999999999999"/>
    <n v="0.234360147861292"/>
  </r>
  <r>
    <n v="6553"/>
    <x v="6277"/>
    <d v="2024-12-19T00:00:00"/>
    <x v="1"/>
    <x v="6"/>
    <x v="0"/>
    <s v="Unkown"/>
    <x v="0"/>
    <x v="2"/>
    <x v="2"/>
    <n v="1"/>
    <x v="2"/>
    <n v="199"/>
    <x v="1"/>
    <x v="148"/>
    <n v="199"/>
    <n v="0.11673366834170855"/>
    <n v="23.23"/>
    <n v="0.11673366834170855"/>
  </r>
  <r>
    <n v="6554"/>
    <x v="6278"/>
    <d v="2025-11-20T00:00:00"/>
    <x v="0"/>
    <x v="10"/>
    <x v="3"/>
    <s v="Unkown"/>
    <x v="2"/>
    <x v="2"/>
    <x v="7"/>
    <n v="8"/>
    <x v="0"/>
    <n v="499"/>
    <x v="1"/>
    <x v="30"/>
    <n v="499"/>
    <n v="1.6117234468937875"/>
    <n v="804.25"/>
    <n v="0.20146543086172344"/>
  </r>
  <r>
    <n v="6555"/>
    <x v="6279"/>
    <d v="2025-05-11T00:00:00"/>
    <x v="0"/>
    <x v="7"/>
    <x v="1"/>
    <s v="Unkown"/>
    <x v="0"/>
    <x v="2"/>
    <x v="0"/>
    <n v="7"/>
    <x v="0"/>
    <n v="99"/>
    <x v="0"/>
    <x v="157"/>
    <n v="94.05"/>
    <n v="1.0546464646464646"/>
    <n v="104.41"/>
    <n v="0.15859345333029543"/>
  </r>
  <r>
    <n v="6556"/>
    <x v="6280"/>
    <d v="2024-06-15T00:00:00"/>
    <x v="1"/>
    <x v="0"/>
    <x v="0"/>
    <s v="Unkown"/>
    <x v="2"/>
    <x v="1"/>
    <x v="2"/>
    <n v="4"/>
    <x v="1"/>
    <n v="499"/>
    <x v="1"/>
    <x v="224"/>
    <n v="499"/>
    <n v="0.49615230460921844"/>
    <n v="247.58"/>
    <n v="0.12403807615230461"/>
  </r>
  <r>
    <n v="6557"/>
    <x v="6281"/>
    <d v="2024-03-29T00:00:00"/>
    <x v="1"/>
    <x v="8"/>
    <x v="0"/>
    <s v="Unkown"/>
    <x v="1"/>
    <x v="1"/>
    <x v="4"/>
    <n v="7"/>
    <x v="0"/>
    <n v="99"/>
    <x v="0"/>
    <x v="157"/>
    <n v="94.05"/>
    <n v="1.5992929292929294"/>
    <n v="158.33000000000001"/>
    <n v="0.24049517733728262"/>
  </r>
  <r>
    <n v="6558"/>
    <x v="6282"/>
    <d v="2025-11-26T00:00:00"/>
    <x v="0"/>
    <x v="10"/>
    <x v="0"/>
    <s v="CUST1603"/>
    <x v="1"/>
    <x v="1"/>
    <x v="1"/>
    <n v="2"/>
    <x v="2"/>
    <n v="799"/>
    <x v="2"/>
    <x v="71"/>
    <n v="719.1"/>
    <n v="0.49111389236545677"/>
    <n v="392.4"/>
    <n v="0.27284105131414266"/>
  </r>
  <r>
    <n v="6559"/>
    <x v="6283"/>
    <d v="2024-10-12T00:00:00"/>
    <x v="1"/>
    <x v="11"/>
    <x v="0"/>
    <s v="CUST2501"/>
    <x v="2"/>
    <x v="2"/>
    <x v="1"/>
    <n v="9"/>
    <x v="0"/>
    <n v="299"/>
    <x v="1"/>
    <x v="27"/>
    <n v="299"/>
    <n v="2.2306020066889634"/>
    <n v="666.95"/>
    <n v="0.24784466740988481"/>
  </r>
  <r>
    <n v="6560"/>
    <x v="6284"/>
    <d v="2024-02-06T00:00:00"/>
    <x v="1"/>
    <x v="1"/>
    <x v="1"/>
    <s v="Unkown"/>
    <x v="1"/>
    <x v="2"/>
    <x v="3"/>
    <n v="9"/>
    <x v="0"/>
    <n v="299"/>
    <x v="0"/>
    <x v="32"/>
    <n v="284.04999999999995"/>
    <n v="2.20933110367893"/>
    <n v="660.59"/>
    <n v="0.25840129867589823"/>
  </r>
  <r>
    <n v="6561"/>
    <x v="6285"/>
    <d v="2024-08-29T00:00:00"/>
    <x v="1"/>
    <x v="5"/>
    <x v="0"/>
    <s v="Unkown"/>
    <x v="1"/>
    <x v="2"/>
    <x v="7"/>
    <n v="9"/>
    <x v="0"/>
    <n v="99"/>
    <x v="1"/>
    <x v="117"/>
    <n v="99"/>
    <n v="2.2664646464646463"/>
    <n v="224.38"/>
    <n v="0.2518294051627385"/>
  </r>
  <r>
    <n v="6562"/>
    <x v="6286"/>
    <d v="2025-09-21T00:00:00"/>
    <x v="0"/>
    <x v="3"/>
    <x v="3"/>
    <s v="CUST2258"/>
    <x v="2"/>
    <x v="0"/>
    <x v="6"/>
    <n v="8"/>
    <x v="0"/>
    <n v="999"/>
    <x v="0"/>
    <x v="115"/>
    <n v="949.05"/>
    <n v="0.85660660660660659"/>
    <n v="855.75"/>
    <n v="0.11271139560613246"/>
  </r>
  <r>
    <n v="6563"/>
    <x v="6287"/>
    <d v="2025-06-12T00:00:00"/>
    <x v="0"/>
    <x v="0"/>
    <x v="1"/>
    <s v="Unkown"/>
    <x v="2"/>
    <x v="0"/>
    <x v="6"/>
    <n v="1"/>
    <x v="2"/>
    <n v="199"/>
    <x v="1"/>
    <x v="148"/>
    <n v="199"/>
    <n v="0.24944723618090453"/>
    <n v="49.64"/>
    <n v="0.24944723618090453"/>
  </r>
  <r>
    <n v="6564"/>
    <x v="6288"/>
    <d v="2025-10-02T00:00:00"/>
    <x v="0"/>
    <x v="11"/>
    <x v="0"/>
    <s v="Unkown"/>
    <x v="0"/>
    <x v="0"/>
    <x v="7"/>
    <n v="10"/>
    <x v="0"/>
    <n v="149"/>
    <x v="1"/>
    <x v="246"/>
    <n v="149"/>
    <n v="1.8711409395973155"/>
    <n v="278.8"/>
    <n v="0.18711409395973155"/>
  </r>
  <r>
    <n v="6565"/>
    <x v="6289"/>
    <d v="2024-11-17T00:00:00"/>
    <x v="1"/>
    <x v="10"/>
    <x v="2"/>
    <s v="Unkown"/>
    <x v="1"/>
    <x v="0"/>
    <x v="3"/>
    <n v="3"/>
    <x v="2"/>
    <n v="199"/>
    <x v="1"/>
    <x v="85"/>
    <n v="199"/>
    <n v="0.45869346733668342"/>
    <n v="91.28"/>
    <n v="0.15289782244556113"/>
  </r>
  <r>
    <n v="6566"/>
    <x v="6290"/>
    <d v="2024-12-05T00:00:00"/>
    <x v="1"/>
    <x v="6"/>
    <x v="3"/>
    <s v="Unkown"/>
    <x v="1"/>
    <x v="1"/>
    <x v="7"/>
    <n v="6"/>
    <x v="1"/>
    <n v="99"/>
    <x v="1"/>
    <x v="155"/>
    <n v="99"/>
    <n v="0.43666666666666665"/>
    <n v="43.23"/>
    <n v="7.2777777777777775E-2"/>
  </r>
  <r>
    <n v="6567"/>
    <x v="6291"/>
    <d v="2024-05-11T00:00:00"/>
    <x v="1"/>
    <x v="7"/>
    <x v="0"/>
    <s v="Unkown"/>
    <x v="2"/>
    <x v="2"/>
    <x v="7"/>
    <n v="9"/>
    <x v="0"/>
    <n v="799"/>
    <x v="0"/>
    <x v="66"/>
    <n v="759.05"/>
    <n v="2.5157947434292867"/>
    <n v="2010.12"/>
    <n v="0.2942449992314955"/>
  </r>
  <r>
    <n v="6568"/>
    <x v="6292"/>
    <d v="2025-03-01T00:00:00"/>
    <x v="0"/>
    <x v="8"/>
    <x v="0"/>
    <s v="Unkown"/>
    <x v="0"/>
    <x v="2"/>
    <x v="4"/>
    <n v="3"/>
    <x v="2"/>
    <n v="99"/>
    <x v="1"/>
    <x v="132"/>
    <n v="99"/>
    <n v="0.19282828282828282"/>
    <n v="19.09"/>
    <n v="6.4276094276094278E-2"/>
  </r>
  <r>
    <n v="6569"/>
    <x v="6293"/>
    <d v="2024-06-17T00:00:00"/>
    <x v="1"/>
    <x v="0"/>
    <x v="0"/>
    <s v="Unkown"/>
    <x v="0"/>
    <x v="0"/>
    <x v="2"/>
    <n v="4"/>
    <x v="1"/>
    <n v="799"/>
    <x v="0"/>
    <x v="167"/>
    <n v="759.05"/>
    <n v="1.0087234042553193"/>
    <n v="805.97"/>
    <n v="0.26545352743561035"/>
  </r>
  <r>
    <n v="6570"/>
    <x v="6294"/>
    <d v="2024-09-27T00:00:00"/>
    <x v="1"/>
    <x v="3"/>
    <x v="2"/>
    <s v="CUST2671"/>
    <x v="1"/>
    <x v="0"/>
    <x v="7"/>
    <n v="8"/>
    <x v="0"/>
    <n v="149"/>
    <x v="0"/>
    <x v="203"/>
    <n v="141.55000000000001"/>
    <n v="2.1565100671140938"/>
    <n v="321.32"/>
    <n v="0.28375132462027547"/>
  </r>
  <r>
    <n v="6571"/>
    <x v="6295"/>
    <d v="2024-07-30T00:00:00"/>
    <x v="1"/>
    <x v="4"/>
    <x v="0"/>
    <s v="Unkown"/>
    <x v="0"/>
    <x v="0"/>
    <x v="7"/>
    <n v="1"/>
    <x v="2"/>
    <n v="99"/>
    <x v="3"/>
    <x v="250"/>
    <n v="84.15"/>
    <n v="6.7777777777777784E-2"/>
    <n v="6.71"/>
    <n v="7.9738562091503262E-2"/>
  </r>
  <r>
    <n v="6573"/>
    <x v="6296"/>
    <d v="2025-11-22T00:00:00"/>
    <x v="0"/>
    <x v="10"/>
    <x v="2"/>
    <s v="Unkown"/>
    <x v="0"/>
    <x v="0"/>
    <x v="1"/>
    <n v="1"/>
    <x v="2"/>
    <n v="299"/>
    <x v="0"/>
    <x v="164"/>
    <n v="284.05"/>
    <n v="0.21695652173913044"/>
    <n v="64.87"/>
    <n v="0.22837528604118995"/>
  </r>
  <r>
    <n v="6574"/>
    <x v="6297"/>
    <d v="2025-02-28T00:00:00"/>
    <x v="0"/>
    <x v="1"/>
    <x v="1"/>
    <s v="Unkown"/>
    <x v="2"/>
    <x v="2"/>
    <x v="0"/>
    <n v="1"/>
    <x v="2"/>
    <n v="299"/>
    <x v="0"/>
    <x v="164"/>
    <n v="284.05"/>
    <n v="0.13127090301003344"/>
    <n v="39.25"/>
    <n v="0.13817989790529836"/>
  </r>
  <r>
    <n v="6575"/>
    <x v="6298"/>
    <d v="2025-11-14T00:00:00"/>
    <x v="0"/>
    <x v="10"/>
    <x v="0"/>
    <s v="Unkown"/>
    <x v="2"/>
    <x v="1"/>
    <x v="1"/>
    <n v="1"/>
    <x v="2"/>
    <n v="499"/>
    <x v="1"/>
    <x v="102"/>
    <n v="499"/>
    <n v="9.166332665330662E-2"/>
    <n v="45.74"/>
    <n v="9.166332665330662E-2"/>
  </r>
  <r>
    <n v="6576"/>
    <x v="6299"/>
    <d v="2025-03-27T00:00:00"/>
    <x v="0"/>
    <x v="8"/>
    <x v="2"/>
    <s v="Unkown"/>
    <x v="2"/>
    <x v="1"/>
    <x v="1"/>
    <n v="7"/>
    <x v="0"/>
    <n v="799"/>
    <x v="1"/>
    <x v="199"/>
    <n v="799"/>
    <n v="0.6080225281602003"/>
    <n v="485.81"/>
    <n v="8.6860361165742889E-2"/>
  </r>
  <r>
    <n v="6577"/>
    <x v="6300"/>
    <d v="2024-07-20T00:00:00"/>
    <x v="1"/>
    <x v="4"/>
    <x v="3"/>
    <s v="CUST1627"/>
    <x v="2"/>
    <x v="1"/>
    <x v="3"/>
    <n v="7"/>
    <x v="0"/>
    <n v="149"/>
    <x v="0"/>
    <x v="189"/>
    <n v="141.55000000000001"/>
    <n v="1.3729530201342282"/>
    <n v="204.57"/>
    <n v="0.20645910077206439"/>
  </r>
  <r>
    <n v="6578"/>
    <x v="6301"/>
    <d v="2024-03-13T00:00:00"/>
    <x v="1"/>
    <x v="8"/>
    <x v="3"/>
    <s v="CUST2560"/>
    <x v="0"/>
    <x v="2"/>
    <x v="5"/>
    <n v="10"/>
    <x v="0"/>
    <n v="799"/>
    <x v="2"/>
    <x v="24"/>
    <n v="719.1"/>
    <n v="0.46513141426783478"/>
    <n v="371.64"/>
    <n v="5.1681268251981639E-2"/>
  </r>
  <r>
    <n v="6579"/>
    <x v="6302"/>
    <d v="2024-05-09T00:00:00"/>
    <x v="1"/>
    <x v="7"/>
    <x v="1"/>
    <s v="CUST1048"/>
    <x v="1"/>
    <x v="2"/>
    <x v="7"/>
    <n v="4"/>
    <x v="1"/>
    <n v="299"/>
    <x v="3"/>
    <x v="257"/>
    <n v="254.15"/>
    <n v="0.95785953177257521"/>
    <n v="286.39999999999998"/>
    <n v="0.28172339169781624"/>
  </r>
  <r>
    <n v="6580"/>
    <x v="6303"/>
    <d v="2025-09-17T00:00:00"/>
    <x v="0"/>
    <x v="3"/>
    <x v="0"/>
    <s v="Unkown"/>
    <x v="1"/>
    <x v="1"/>
    <x v="5"/>
    <n v="5"/>
    <x v="1"/>
    <n v="149"/>
    <x v="0"/>
    <x v="97"/>
    <n v="141.55000000000001"/>
    <n v="0.87724832214765103"/>
    <n v="130.71"/>
    <n v="0.18468385729424233"/>
  </r>
  <r>
    <n v="6581"/>
    <x v="6304"/>
    <d v="2024-12-30T00:00:00"/>
    <x v="1"/>
    <x v="6"/>
    <x v="0"/>
    <s v="CUST1308"/>
    <x v="2"/>
    <x v="0"/>
    <x v="6"/>
    <n v="4"/>
    <x v="1"/>
    <n v="149"/>
    <x v="0"/>
    <x v="233"/>
    <n v="141.55000000000001"/>
    <n v="0.43181208053691278"/>
    <n v="64.34"/>
    <n v="0.11363475803602967"/>
  </r>
  <r>
    <n v="6582"/>
    <x v="6305"/>
    <d v="2024-07-11T00:00:00"/>
    <x v="1"/>
    <x v="4"/>
    <x v="3"/>
    <s v="CUST1817"/>
    <x v="1"/>
    <x v="1"/>
    <x v="7"/>
    <n v="2"/>
    <x v="2"/>
    <n v="299"/>
    <x v="2"/>
    <x v="159"/>
    <n v="269.10000000000002"/>
    <n v="0.45414715719063542"/>
    <n v="135.79"/>
    <n v="0.25230397621701967"/>
  </r>
  <r>
    <n v="6583"/>
    <x v="6306"/>
    <d v="2024-11-23T00:00:00"/>
    <x v="1"/>
    <x v="10"/>
    <x v="0"/>
    <s v="CUST1979"/>
    <x v="2"/>
    <x v="1"/>
    <x v="4"/>
    <n v="1"/>
    <x v="2"/>
    <n v="299"/>
    <x v="1"/>
    <x v="124"/>
    <n v="299"/>
    <n v="0.25545150501672237"/>
    <n v="76.38"/>
    <n v="0.25545150501672237"/>
  </r>
  <r>
    <n v="6584"/>
    <x v="6307"/>
    <d v="2025-04-12T00:00:00"/>
    <x v="0"/>
    <x v="2"/>
    <x v="0"/>
    <s v="Unkown"/>
    <x v="0"/>
    <x v="1"/>
    <x v="7"/>
    <n v="2"/>
    <x v="2"/>
    <n v="799"/>
    <x v="0"/>
    <x v="238"/>
    <n v="759.05"/>
    <n v="0.13222778473091365"/>
    <n v="105.65"/>
    <n v="6.9593570911007194E-2"/>
  </r>
  <r>
    <n v="6585"/>
    <x v="6308"/>
    <d v="2024-05-04T00:00:00"/>
    <x v="1"/>
    <x v="7"/>
    <x v="3"/>
    <s v="CUST2479"/>
    <x v="0"/>
    <x v="0"/>
    <x v="6"/>
    <n v="5"/>
    <x v="1"/>
    <n v="99"/>
    <x v="0"/>
    <x v="98"/>
    <n v="94.05"/>
    <n v="1.0002020202020201"/>
    <n v="99.02"/>
    <n v="0.21056884635832004"/>
  </r>
  <r>
    <n v="6586"/>
    <x v="6309"/>
    <d v="2024-07-06T00:00:00"/>
    <x v="1"/>
    <x v="4"/>
    <x v="1"/>
    <s v="Unkown"/>
    <x v="2"/>
    <x v="0"/>
    <x v="3"/>
    <n v="5"/>
    <x v="1"/>
    <n v="199"/>
    <x v="2"/>
    <x v="50"/>
    <n v="179.1"/>
    <n v="0.74698492462311561"/>
    <n v="148.65"/>
    <n v="0.16599664991624791"/>
  </r>
  <r>
    <n v="6587"/>
    <x v="6310"/>
    <d v="2024-10-24T00:00:00"/>
    <x v="1"/>
    <x v="11"/>
    <x v="2"/>
    <s v="Unkown"/>
    <x v="2"/>
    <x v="1"/>
    <x v="3"/>
    <n v="4"/>
    <x v="1"/>
    <n v="149"/>
    <x v="3"/>
    <x v="220"/>
    <n v="126.65"/>
    <n v="0.28805369127516778"/>
    <n v="42.92"/>
    <n v="8.4721673904461114E-2"/>
  </r>
  <r>
    <n v="6589"/>
    <x v="6311"/>
    <d v="2025-01-17T00:00:00"/>
    <x v="0"/>
    <x v="9"/>
    <x v="0"/>
    <s v="Unkown"/>
    <x v="0"/>
    <x v="2"/>
    <x v="4"/>
    <n v="7"/>
    <x v="0"/>
    <n v="99"/>
    <x v="1"/>
    <x v="36"/>
    <n v="99"/>
    <n v="0.42828282828282827"/>
    <n v="42.4"/>
    <n v="6.118326118326118E-2"/>
  </r>
  <r>
    <n v="6590"/>
    <x v="6312"/>
    <d v="2024-12-08T00:00:00"/>
    <x v="1"/>
    <x v="6"/>
    <x v="3"/>
    <s v="CUST2143"/>
    <x v="0"/>
    <x v="1"/>
    <x v="7"/>
    <n v="6"/>
    <x v="1"/>
    <n v="299"/>
    <x v="1"/>
    <x v="26"/>
    <n v="299"/>
    <n v="1.0868896321070234"/>
    <n v="324.98"/>
    <n v="0.18114827201783726"/>
  </r>
  <r>
    <n v="6591"/>
    <x v="6313"/>
    <d v="2025-03-28T00:00:00"/>
    <x v="0"/>
    <x v="8"/>
    <x v="2"/>
    <s v="CUST1409"/>
    <x v="2"/>
    <x v="2"/>
    <x v="2"/>
    <n v="8"/>
    <x v="0"/>
    <n v="199"/>
    <x v="3"/>
    <x v="213"/>
    <n v="169.15"/>
    <n v="0.71311557788944724"/>
    <n v="141.91"/>
    <n v="0.10486993792491871"/>
  </r>
  <r>
    <n v="6593"/>
    <x v="6314"/>
    <d v="2024-02-16T00:00:00"/>
    <x v="1"/>
    <x v="1"/>
    <x v="1"/>
    <s v="CUST1127"/>
    <x v="1"/>
    <x v="2"/>
    <x v="1"/>
    <n v="3"/>
    <x v="2"/>
    <n v="199"/>
    <x v="1"/>
    <x v="85"/>
    <n v="199"/>
    <n v="0.20407035175879396"/>
    <n v="40.61"/>
    <n v="6.8023450586264661E-2"/>
  </r>
  <r>
    <n v="6594"/>
    <x v="6315"/>
    <d v="2024-05-03T00:00:00"/>
    <x v="1"/>
    <x v="7"/>
    <x v="3"/>
    <s v="Unkown"/>
    <x v="0"/>
    <x v="2"/>
    <x v="6"/>
    <n v="4"/>
    <x v="1"/>
    <n v="799"/>
    <x v="1"/>
    <x v="45"/>
    <n v="799"/>
    <n v="1.15828535669587"/>
    <n v="925.47"/>
    <n v="0.28957133917396749"/>
  </r>
  <r>
    <n v="6595"/>
    <x v="6316"/>
    <d v="2025-05-02T00:00:00"/>
    <x v="0"/>
    <x v="7"/>
    <x v="0"/>
    <s v="CUST2002"/>
    <x v="1"/>
    <x v="2"/>
    <x v="6"/>
    <n v="10"/>
    <x v="0"/>
    <n v="999"/>
    <x v="1"/>
    <x v="58"/>
    <n v="999"/>
    <n v="1.1345045045045044"/>
    <n v="1133.3699999999999"/>
    <n v="0.11345045045045044"/>
  </r>
  <r>
    <n v="6596"/>
    <x v="6317"/>
    <d v="2025-07-04T00:00:00"/>
    <x v="0"/>
    <x v="4"/>
    <x v="1"/>
    <s v="CUST1159"/>
    <x v="0"/>
    <x v="2"/>
    <x v="5"/>
    <n v="9"/>
    <x v="0"/>
    <n v="99"/>
    <x v="1"/>
    <x v="117"/>
    <n v="99"/>
    <n v="1.8198989898989897"/>
    <n v="180.17"/>
    <n v="0.20221099887766553"/>
  </r>
  <r>
    <n v="6597"/>
    <x v="6318"/>
    <d v="2024-03-03T00:00:00"/>
    <x v="1"/>
    <x v="8"/>
    <x v="2"/>
    <s v="CUST1053"/>
    <x v="2"/>
    <x v="2"/>
    <x v="7"/>
    <n v="1"/>
    <x v="2"/>
    <n v="149"/>
    <x v="1"/>
    <x v="7"/>
    <n v="149"/>
    <n v="0.12308724832214765"/>
    <n v="18.34"/>
    <n v="0.12308724832214765"/>
  </r>
  <r>
    <n v="6598"/>
    <x v="6319"/>
    <d v="2024-05-26T00:00:00"/>
    <x v="1"/>
    <x v="7"/>
    <x v="3"/>
    <s v="Unkown"/>
    <x v="2"/>
    <x v="1"/>
    <x v="2"/>
    <n v="1"/>
    <x v="2"/>
    <n v="999"/>
    <x v="1"/>
    <x v="227"/>
    <n v="999"/>
    <n v="0.26052052052052049"/>
    <n v="260.26"/>
    <n v="0.26052052052052049"/>
  </r>
  <r>
    <n v="6599"/>
    <x v="6320"/>
    <d v="2024-12-23T00:00:00"/>
    <x v="1"/>
    <x v="6"/>
    <x v="2"/>
    <s v="Unkown"/>
    <x v="1"/>
    <x v="2"/>
    <x v="6"/>
    <n v="7"/>
    <x v="0"/>
    <n v="499"/>
    <x v="3"/>
    <x v="37"/>
    <n v="424.15000000000003"/>
    <n v="0.81108216432865732"/>
    <n v="404.73"/>
    <n v="0.13631633013927014"/>
  </r>
  <r>
    <n v="6600"/>
    <x v="6321"/>
    <d v="2024-01-18T00:00:00"/>
    <x v="1"/>
    <x v="9"/>
    <x v="3"/>
    <s v="Unkown"/>
    <x v="0"/>
    <x v="2"/>
    <x v="2"/>
    <n v="1"/>
    <x v="2"/>
    <n v="199"/>
    <x v="2"/>
    <x v="242"/>
    <n v="179.1"/>
    <n v="5.6733668341708537E-2"/>
    <n v="11.29"/>
    <n v="6.3037409268565048E-2"/>
  </r>
  <r>
    <n v="6602"/>
    <x v="6322"/>
    <d v="2024-08-22T00:00:00"/>
    <x v="1"/>
    <x v="5"/>
    <x v="3"/>
    <s v="Unkown"/>
    <x v="1"/>
    <x v="0"/>
    <x v="5"/>
    <n v="4"/>
    <x v="1"/>
    <n v="799"/>
    <x v="0"/>
    <x v="167"/>
    <n v="759.05"/>
    <n v="1.0477596996245306"/>
    <n v="837.16"/>
    <n v="0.27572623674329755"/>
  </r>
  <r>
    <n v="6603"/>
    <x v="6323"/>
    <d v="2024-08-27T00:00:00"/>
    <x v="1"/>
    <x v="5"/>
    <x v="3"/>
    <s v="CUST1648"/>
    <x v="1"/>
    <x v="2"/>
    <x v="3"/>
    <n v="1"/>
    <x v="2"/>
    <n v="999"/>
    <x v="1"/>
    <x v="227"/>
    <n v="999"/>
    <n v="0.22421421421421422"/>
    <n v="223.99"/>
    <n v="0.22421421421421422"/>
  </r>
  <r>
    <n v="6604"/>
    <x v="6324"/>
    <d v="2025-02-02T00:00:00"/>
    <x v="0"/>
    <x v="1"/>
    <x v="2"/>
    <s v="CUST1873"/>
    <x v="0"/>
    <x v="2"/>
    <x v="0"/>
    <n v="9"/>
    <x v="0"/>
    <n v="199"/>
    <x v="2"/>
    <x v="2"/>
    <n v="179.10000000000002"/>
    <n v="1.0284422110552764"/>
    <n v="204.66"/>
    <n v="0.12696817420435511"/>
  </r>
  <r>
    <n v="6605"/>
    <x v="6325"/>
    <d v="2025-10-06T00:00:00"/>
    <x v="0"/>
    <x v="11"/>
    <x v="0"/>
    <s v="Unkown"/>
    <x v="1"/>
    <x v="1"/>
    <x v="7"/>
    <n v="2"/>
    <x v="2"/>
    <n v="99"/>
    <x v="1"/>
    <x v="99"/>
    <n v="99"/>
    <n v="0.57212121212121214"/>
    <n v="56.64"/>
    <n v="0.28606060606060607"/>
  </r>
  <r>
    <n v="6606"/>
    <x v="6326"/>
    <d v="2024-06-15T00:00:00"/>
    <x v="1"/>
    <x v="0"/>
    <x v="0"/>
    <s v="Unkown"/>
    <x v="1"/>
    <x v="1"/>
    <x v="7"/>
    <n v="9"/>
    <x v="0"/>
    <n v="299"/>
    <x v="1"/>
    <x v="27"/>
    <n v="299"/>
    <n v="2.5719397993311035"/>
    <n v="769.01"/>
    <n v="0.28577108881456709"/>
  </r>
  <r>
    <n v="6607"/>
    <x v="6327"/>
    <d v="2024-07-21T00:00:00"/>
    <x v="1"/>
    <x v="4"/>
    <x v="0"/>
    <s v="CUST2036"/>
    <x v="1"/>
    <x v="1"/>
    <x v="1"/>
    <n v="3"/>
    <x v="2"/>
    <n v="199"/>
    <x v="1"/>
    <x v="85"/>
    <n v="199"/>
    <n v="0.46869346733668338"/>
    <n v="93.27"/>
    <n v="0.15623115577889446"/>
  </r>
  <r>
    <n v="6608"/>
    <x v="6328"/>
    <d v="2024-12-02T00:00:00"/>
    <x v="1"/>
    <x v="6"/>
    <x v="2"/>
    <s v="Unkown"/>
    <x v="0"/>
    <x v="1"/>
    <x v="4"/>
    <n v="5"/>
    <x v="1"/>
    <n v="99"/>
    <x v="0"/>
    <x v="98"/>
    <n v="94.05"/>
    <n v="0.85777777777777775"/>
    <n v="84.92"/>
    <n v="0.18058479532163743"/>
  </r>
  <r>
    <n v="6609"/>
    <x v="6329"/>
    <d v="2024-04-26T00:00:00"/>
    <x v="1"/>
    <x v="2"/>
    <x v="0"/>
    <s v="CUST1678"/>
    <x v="0"/>
    <x v="1"/>
    <x v="3"/>
    <n v="2"/>
    <x v="2"/>
    <n v="199"/>
    <x v="2"/>
    <x v="40"/>
    <n v="179.1"/>
    <n v="0.46929648241206029"/>
    <n v="93.39"/>
    <n v="0.26072026800670017"/>
  </r>
  <r>
    <n v="6610"/>
    <x v="6330"/>
    <d v="2025-04-26T00:00:00"/>
    <x v="0"/>
    <x v="2"/>
    <x v="0"/>
    <s v="Unkown"/>
    <x v="0"/>
    <x v="2"/>
    <x v="2"/>
    <n v="5"/>
    <x v="1"/>
    <n v="799"/>
    <x v="1"/>
    <x v="100"/>
    <n v="799"/>
    <n v="0.91137672090112642"/>
    <n v="728.19"/>
    <n v="0.18227534418022528"/>
  </r>
  <r>
    <n v="6611"/>
    <x v="6331"/>
    <d v="2025-08-21T00:00:00"/>
    <x v="0"/>
    <x v="5"/>
    <x v="3"/>
    <s v="Unkown"/>
    <x v="1"/>
    <x v="1"/>
    <x v="1"/>
    <n v="9"/>
    <x v="0"/>
    <n v="199"/>
    <x v="2"/>
    <x v="2"/>
    <n v="179.10000000000002"/>
    <n v="1.296030150753769"/>
    <n v="257.91000000000003"/>
    <n v="0.16000372231528012"/>
  </r>
  <r>
    <n v="6613"/>
    <x v="6332"/>
    <d v="2024-03-04T00:00:00"/>
    <x v="1"/>
    <x v="8"/>
    <x v="0"/>
    <s v="CUST1384"/>
    <x v="1"/>
    <x v="2"/>
    <x v="2"/>
    <n v="3"/>
    <x v="2"/>
    <n v="199"/>
    <x v="1"/>
    <x v="85"/>
    <n v="199"/>
    <n v="0.27271356783919598"/>
    <n v="54.27"/>
    <n v="9.0904522613065336E-2"/>
  </r>
  <r>
    <n v="6614"/>
    <x v="6333"/>
    <d v="2024-02-24T00:00:00"/>
    <x v="1"/>
    <x v="1"/>
    <x v="2"/>
    <s v="CUST1619"/>
    <x v="0"/>
    <x v="2"/>
    <x v="6"/>
    <n v="10"/>
    <x v="0"/>
    <n v="499"/>
    <x v="2"/>
    <x v="15"/>
    <n v="449.1"/>
    <n v="0.68376753507014021"/>
    <n v="341.2"/>
    <n v="7.5974170563348917E-2"/>
  </r>
  <r>
    <n v="6615"/>
    <x v="6334"/>
    <d v="2024-05-03T00:00:00"/>
    <x v="1"/>
    <x v="7"/>
    <x v="1"/>
    <s v="CUST1413"/>
    <x v="2"/>
    <x v="2"/>
    <x v="3"/>
    <n v="6"/>
    <x v="1"/>
    <n v="99"/>
    <x v="0"/>
    <x v="23"/>
    <n v="94.05"/>
    <n v="1.5597979797979797"/>
    <n v="154.41999999999999"/>
    <n v="0.27364876838561047"/>
  </r>
  <r>
    <n v="6616"/>
    <x v="6335"/>
    <d v="2025-09-18T00:00:00"/>
    <x v="0"/>
    <x v="3"/>
    <x v="0"/>
    <s v="Unkown"/>
    <x v="0"/>
    <x v="2"/>
    <x v="2"/>
    <n v="4"/>
    <x v="1"/>
    <n v="499"/>
    <x v="3"/>
    <x v="139"/>
    <n v="424.15"/>
    <n v="0.79058116232464926"/>
    <n v="394.5"/>
    <n v="0.2325238712719557"/>
  </r>
  <r>
    <n v="6617"/>
    <x v="6336"/>
    <d v="2024-07-13T00:00:00"/>
    <x v="1"/>
    <x v="4"/>
    <x v="0"/>
    <s v="CUST1799"/>
    <x v="1"/>
    <x v="2"/>
    <x v="4"/>
    <n v="4"/>
    <x v="1"/>
    <n v="799"/>
    <x v="1"/>
    <x v="45"/>
    <n v="799"/>
    <n v="0.57978723404255317"/>
    <n v="463.25"/>
    <n v="0.14494680851063829"/>
  </r>
  <r>
    <n v="6618"/>
    <x v="6337"/>
    <d v="2025-11-13T00:00:00"/>
    <x v="0"/>
    <x v="10"/>
    <x v="0"/>
    <s v="CUST1470"/>
    <x v="2"/>
    <x v="2"/>
    <x v="4"/>
    <n v="1"/>
    <x v="2"/>
    <n v="499"/>
    <x v="3"/>
    <x v="116"/>
    <n v="424.15"/>
    <n v="0.20452905811623248"/>
    <n v="102.06"/>
    <n v="0.24062242131321468"/>
  </r>
  <r>
    <n v="6619"/>
    <x v="6338"/>
    <d v="2024-03-21T00:00:00"/>
    <x v="1"/>
    <x v="8"/>
    <x v="1"/>
    <s v="CUST1663"/>
    <x v="2"/>
    <x v="2"/>
    <x v="7"/>
    <n v="7"/>
    <x v="0"/>
    <n v="499"/>
    <x v="1"/>
    <x v="69"/>
    <n v="499"/>
    <n v="0.97234468937875751"/>
    <n v="485.2"/>
    <n v="0.13890638419696535"/>
  </r>
  <r>
    <n v="6620"/>
    <x v="6339"/>
    <d v="2025-06-18T00:00:00"/>
    <x v="0"/>
    <x v="0"/>
    <x v="3"/>
    <s v="CUST2422"/>
    <x v="0"/>
    <x v="0"/>
    <x v="0"/>
    <n v="5"/>
    <x v="1"/>
    <n v="149"/>
    <x v="2"/>
    <x v="258"/>
    <n v="134.1"/>
    <n v="0.99295302013422815"/>
    <n v="147.94999999999999"/>
    <n v="0.22065622669649512"/>
  </r>
  <r>
    <n v="6621"/>
    <x v="6340"/>
    <d v="2024-01-21T00:00:00"/>
    <x v="1"/>
    <x v="9"/>
    <x v="0"/>
    <s v="CUST1492"/>
    <x v="2"/>
    <x v="1"/>
    <x v="7"/>
    <n v="6"/>
    <x v="1"/>
    <n v="499"/>
    <x v="0"/>
    <x v="209"/>
    <n v="474.05"/>
    <n v="0.30278557114228455"/>
    <n v="151.09"/>
    <n v="5.3120275638997294E-2"/>
  </r>
  <r>
    <n v="6622"/>
    <x v="6341"/>
    <d v="2024-05-19T00:00:00"/>
    <x v="1"/>
    <x v="7"/>
    <x v="3"/>
    <s v="CUST1515"/>
    <x v="1"/>
    <x v="1"/>
    <x v="6"/>
    <n v="7"/>
    <x v="0"/>
    <n v="199"/>
    <x v="2"/>
    <x v="169"/>
    <n v="179.1"/>
    <n v="0.63648241206030154"/>
    <n v="126.66"/>
    <n v="0.10102895429528595"/>
  </r>
  <r>
    <n v="6623"/>
    <x v="6342"/>
    <d v="2024-06-06T00:00:00"/>
    <x v="1"/>
    <x v="0"/>
    <x v="3"/>
    <s v="CUST2452"/>
    <x v="1"/>
    <x v="0"/>
    <x v="6"/>
    <n v="10"/>
    <x v="0"/>
    <n v="799"/>
    <x v="1"/>
    <x v="223"/>
    <n v="799"/>
    <n v="1.9426157697121402"/>
    <n v="1552.15"/>
    <n v="0.19426157697121402"/>
  </r>
  <r>
    <n v="6624"/>
    <x v="6343"/>
    <d v="2025-01-09T00:00:00"/>
    <x v="0"/>
    <x v="9"/>
    <x v="0"/>
    <s v="CUST1278"/>
    <x v="0"/>
    <x v="0"/>
    <x v="2"/>
    <n v="2"/>
    <x v="2"/>
    <n v="299"/>
    <x v="2"/>
    <x v="159"/>
    <n v="269.10000000000002"/>
    <n v="0.35464882943143816"/>
    <n v="106.04"/>
    <n v="0.19702712746191006"/>
  </r>
  <r>
    <n v="6625"/>
    <x v="6344"/>
    <d v="2024-03-29T00:00:00"/>
    <x v="1"/>
    <x v="8"/>
    <x v="0"/>
    <s v="CUST1362"/>
    <x v="0"/>
    <x v="2"/>
    <x v="5"/>
    <n v="10"/>
    <x v="0"/>
    <n v="149"/>
    <x v="0"/>
    <x v="87"/>
    <n v="141.55000000000001"/>
    <n v="1.9579865771812082"/>
    <n v="291.74"/>
    <n v="0.20610385022960084"/>
  </r>
  <r>
    <n v="6626"/>
    <x v="6345"/>
    <d v="2025-01-25T00:00:00"/>
    <x v="0"/>
    <x v="9"/>
    <x v="2"/>
    <s v="Unkown"/>
    <x v="0"/>
    <x v="1"/>
    <x v="4"/>
    <n v="7"/>
    <x v="0"/>
    <n v="499"/>
    <x v="1"/>
    <x v="69"/>
    <n v="499"/>
    <n v="0.5985370741482966"/>
    <n v="298.67"/>
    <n v="8.5505296306899514E-2"/>
  </r>
  <r>
    <n v="6627"/>
    <x v="6346"/>
    <d v="2025-02-27T00:00:00"/>
    <x v="0"/>
    <x v="1"/>
    <x v="2"/>
    <s v="CUST2165"/>
    <x v="2"/>
    <x v="0"/>
    <x v="4"/>
    <n v="1"/>
    <x v="2"/>
    <n v="499"/>
    <x v="3"/>
    <x v="116"/>
    <n v="424.15"/>
    <n v="0.19272545090180362"/>
    <n v="96.17"/>
    <n v="0.22673582459035721"/>
  </r>
  <r>
    <n v="6628"/>
    <x v="6347"/>
    <d v="2025-05-02T00:00:00"/>
    <x v="0"/>
    <x v="7"/>
    <x v="3"/>
    <s v="Unkown"/>
    <x v="2"/>
    <x v="1"/>
    <x v="6"/>
    <n v="4"/>
    <x v="1"/>
    <n v="999"/>
    <x v="1"/>
    <x v="119"/>
    <n v="999"/>
    <n v="1.197867867867868"/>
    <n v="1196.67"/>
    <n v="0.29946696696696701"/>
  </r>
  <r>
    <n v="6629"/>
    <x v="6348"/>
    <d v="2025-01-24T00:00:00"/>
    <x v="0"/>
    <x v="9"/>
    <x v="3"/>
    <s v="Unkown"/>
    <x v="2"/>
    <x v="0"/>
    <x v="6"/>
    <n v="6"/>
    <x v="1"/>
    <n v="99"/>
    <x v="0"/>
    <x v="23"/>
    <n v="94.05"/>
    <n v="1.1470707070707071"/>
    <n v="113.56"/>
    <n v="0.20124047492468547"/>
  </r>
  <r>
    <n v="6630"/>
    <x v="6349"/>
    <d v="2024-02-01T00:00:00"/>
    <x v="1"/>
    <x v="1"/>
    <x v="0"/>
    <s v="Unkown"/>
    <x v="1"/>
    <x v="1"/>
    <x v="4"/>
    <n v="10"/>
    <x v="0"/>
    <n v="799"/>
    <x v="2"/>
    <x v="24"/>
    <n v="719.1"/>
    <n v="2.3645056320400499"/>
    <n v="1889.24"/>
    <n v="0.26272284800445"/>
  </r>
  <r>
    <n v="6631"/>
    <x v="6350"/>
    <d v="2025-11-20T00:00:00"/>
    <x v="0"/>
    <x v="10"/>
    <x v="2"/>
    <s v="CUST2794"/>
    <x v="1"/>
    <x v="2"/>
    <x v="3"/>
    <n v="10"/>
    <x v="0"/>
    <n v="149"/>
    <x v="1"/>
    <x v="246"/>
    <n v="149"/>
    <n v="1.9469798657718123"/>
    <n v="290.10000000000002"/>
    <n v="0.19469798657718124"/>
  </r>
  <r>
    <n v="6632"/>
    <x v="6351"/>
    <d v="2024-11-30T00:00:00"/>
    <x v="1"/>
    <x v="10"/>
    <x v="3"/>
    <s v="CUST1995"/>
    <x v="1"/>
    <x v="0"/>
    <x v="3"/>
    <n v="5"/>
    <x v="1"/>
    <n v="299"/>
    <x v="1"/>
    <x v="77"/>
    <n v="299"/>
    <n v="0.33304347826086955"/>
    <n v="99.58"/>
    <n v="6.6608695652173908E-2"/>
  </r>
  <r>
    <n v="6633"/>
    <x v="6352"/>
    <d v="2024-09-13T00:00:00"/>
    <x v="1"/>
    <x v="3"/>
    <x v="0"/>
    <s v="CUST1744"/>
    <x v="1"/>
    <x v="2"/>
    <x v="1"/>
    <n v="10"/>
    <x v="0"/>
    <n v="999"/>
    <x v="0"/>
    <x v="134"/>
    <n v="949.05"/>
    <n v="1.9048748748748749"/>
    <n v="1902.97"/>
    <n v="0.20051314472367104"/>
  </r>
  <r>
    <n v="6634"/>
    <x v="6353"/>
    <d v="2024-09-05T00:00:00"/>
    <x v="1"/>
    <x v="3"/>
    <x v="2"/>
    <s v="Unkown"/>
    <x v="2"/>
    <x v="2"/>
    <x v="3"/>
    <n v="2"/>
    <x v="2"/>
    <n v="149"/>
    <x v="3"/>
    <x v="234"/>
    <n v="126.65"/>
    <n v="0.22154362416107382"/>
    <n v="33.01"/>
    <n v="0.1303197789182787"/>
  </r>
  <r>
    <n v="6635"/>
    <x v="6354"/>
    <d v="2025-11-13T00:00:00"/>
    <x v="0"/>
    <x v="10"/>
    <x v="3"/>
    <s v="Unkown"/>
    <x v="0"/>
    <x v="0"/>
    <x v="2"/>
    <n v="1"/>
    <x v="2"/>
    <n v="499"/>
    <x v="0"/>
    <x v="171"/>
    <n v="474.05"/>
    <n v="5.9158316633266532E-2"/>
    <n v="29.52"/>
    <n v="6.2271912245543716E-2"/>
  </r>
  <r>
    <n v="6636"/>
    <x v="6355"/>
    <d v="2024-02-26T00:00:00"/>
    <x v="1"/>
    <x v="1"/>
    <x v="0"/>
    <s v="Unkown"/>
    <x v="0"/>
    <x v="2"/>
    <x v="6"/>
    <n v="6"/>
    <x v="1"/>
    <n v="199"/>
    <x v="0"/>
    <x v="235"/>
    <n v="189.04999999999998"/>
    <n v="0.43597989949748744"/>
    <n v="86.76"/>
    <n v="7.6487701666225871E-2"/>
  </r>
  <r>
    <n v="6637"/>
    <x v="6356"/>
    <d v="2024-09-24T00:00:00"/>
    <x v="1"/>
    <x v="3"/>
    <x v="2"/>
    <s v="Unkown"/>
    <x v="1"/>
    <x v="1"/>
    <x v="2"/>
    <n v="7"/>
    <x v="0"/>
    <n v="99"/>
    <x v="1"/>
    <x v="36"/>
    <n v="99"/>
    <n v="1.714949494949495"/>
    <n v="169.78"/>
    <n v="0.24499278499278498"/>
  </r>
  <r>
    <n v="6638"/>
    <x v="6357"/>
    <d v="2025-09-04T00:00:00"/>
    <x v="0"/>
    <x v="3"/>
    <x v="1"/>
    <s v="Unkown"/>
    <x v="0"/>
    <x v="1"/>
    <x v="6"/>
    <n v="2"/>
    <x v="2"/>
    <n v="499"/>
    <x v="3"/>
    <x v="137"/>
    <n v="424.15"/>
    <n v="0.405811623246493"/>
    <n v="202.5"/>
    <n v="0.2387127195567606"/>
  </r>
  <r>
    <n v="6639"/>
    <x v="6358"/>
    <d v="2025-02-01T00:00:00"/>
    <x v="0"/>
    <x v="1"/>
    <x v="3"/>
    <s v="Unkown"/>
    <x v="0"/>
    <x v="2"/>
    <x v="3"/>
    <n v="5"/>
    <x v="1"/>
    <n v="999"/>
    <x v="3"/>
    <x v="271"/>
    <n v="849.15"/>
    <n v="0.79683683683683681"/>
    <n v="796.04"/>
    <n v="0.1874910204321969"/>
  </r>
  <r>
    <n v="6640"/>
    <x v="6359"/>
    <d v="2025-03-16T00:00:00"/>
    <x v="0"/>
    <x v="8"/>
    <x v="3"/>
    <s v="Unkown"/>
    <x v="2"/>
    <x v="2"/>
    <x v="4"/>
    <n v="3"/>
    <x v="2"/>
    <n v="99"/>
    <x v="1"/>
    <x v="132"/>
    <n v="99"/>
    <n v="0.2181818181818182"/>
    <n v="21.6"/>
    <n v="7.2727272727272738E-2"/>
  </r>
  <r>
    <n v="6641"/>
    <x v="6360"/>
    <d v="2024-05-19T00:00:00"/>
    <x v="1"/>
    <x v="7"/>
    <x v="0"/>
    <s v="CUST1057"/>
    <x v="0"/>
    <x v="0"/>
    <x v="6"/>
    <n v="10"/>
    <x v="0"/>
    <n v="999"/>
    <x v="3"/>
    <x v="62"/>
    <n v="849.15"/>
    <n v="0.46196196196196199"/>
    <n v="461.5"/>
    <n v="5.4348466113171998E-2"/>
  </r>
  <r>
    <n v="6642"/>
    <x v="6361"/>
    <d v="2024-12-23T00:00:00"/>
    <x v="1"/>
    <x v="6"/>
    <x v="0"/>
    <s v="Unkown"/>
    <x v="0"/>
    <x v="0"/>
    <x v="7"/>
    <n v="2"/>
    <x v="2"/>
    <n v="999"/>
    <x v="1"/>
    <x v="160"/>
    <n v="999"/>
    <n v="0.25536536536536536"/>
    <n v="255.11"/>
    <n v="0.12768268268268268"/>
  </r>
  <r>
    <n v="6643"/>
    <x v="6362"/>
    <d v="2025-02-18T00:00:00"/>
    <x v="0"/>
    <x v="1"/>
    <x v="0"/>
    <s v="Unkown"/>
    <x v="0"/>
    <x v="2"/>
    <x v="2"/>
    <n v="8"/>
    <x v="0"/>
    <n v="99"/>
    <x v="1"/>
    <x v="84"/>
    <n v="99"/>
    <n v="1.1587878787878787"/>
    <n v="114.72"/>
    <n v="0.14484848484848484"/>
  </r>
  <r>
    <n v="6644"/>
    <x v="6363"/>
    <d v="2025-10-19T00:00:00"/>
    <x v="0"/>
    <x v="11"/>
    <x v="3"/>
    <s v="Unkown"/>
    <x v="1"/>
    <x v="1"/>
    <x v="7"/>
    <n v="9"/>
    <x v="0"/>
    <n v="199"/>
    <x v="1"/>
    <x v="110"/>
    <n v="199"/>
    <n v="2.4258793969849246"/>
    <n v="482.75"/>
    <n v="0.2695421552205472"/>
  </r>
  <r>
    <n v="6645"/>
    <x v="6364"/>
    <d v="2024-06-08T00:00:00"/>
    <x v="1"/>
    <x v="0"/>
    <x v="0"/>
    <s v="Unkown"/>
    <x v="1"/>
    <x v="1"/>
    <x v="6"/>
    <n v="10"/>
    <x v="0"/>
    <n v="499"/>
    <x v="1"/>
    <x v="61"/>
    <n v="499"/>
    <n v="0.9047895791583167"/>
    <n v="451.49"/>
    <n v="9.0478957915831659E-2"/>
  </r>
  <r>
    <n v="6646"/>
    <x v="6365"/>
    <d v="2024-05-14T00:00:00"/>
    <x v="1"/>
    <x v="7"/>
    <x v="0"/>
    <s v="Unkown"/>
    <x v="2"/>
    <x v="2"/>
    <x v="1"/>
    <n v="8"/>
    <x v="0"/>
    <n v="999"/>
    <x v="0"/>
    <x v="115"/>
    <n v="949.05"/>
    <n v="1.1584884884884885"/>
    <n v="1157.33"/>
    <n v="0.1524326958537485"/>
  </r>
  <r>
    <n v="6647"/>
    <x v="6366"/>
    <d v="2025-10-06T00:00:00"/>
    <x v="0"/>
    <x v="11"/>
    <x v="0"/>
    <s v="Unkown"/>
    <x v="2"/>
    <x v="1"/>
    <x v="2"/>
    <n v="5"/>
    <x v="1"/>
    <n v="199"/>
    <x v="1"/>
    <x v="86"/>
    <n v="199"/>
    <n v="1.1804522613065327"/>
    <n v="234.91"/>
    <n v="0.23609045226130654"/>
  </r>
  <r>
    <n v="6648"/>
    <x v="6367"/>
    <d v="2024-11-05T00:00:00"/>
    <x v="1"/>
    <x v="10"/>
    <x v="3"/>
    <s v="CUST2059"/>
    <x v="1"/>
    <x v="2"/>
    <x v="6"/>
    <n v="1"/>
    <x v="2"/>
    <n v="299"/>
    <x v="1"/>
    <x v="124"/>
    <n v="299"/>
    <n v="0.29612040133779266"/>
    <n v="88.54"/>
    <n v="0.29612040133779266"/>
  </r>
  <r>
    <n v="6651"/>
    <x v="6368"/>
    <d v="2024-04-28T00:00:00"/>
    <x v="1"/>
    <x v="2"/>
    <x v="3"/>
    <s v="Unkown"/>
    <x v="1"/>
    <x v="2"/>
    <x v="0"/>
    <n v="2"/>
    <x v="2"/>
    <n v="799"/>
    <x v="0"/>
    <x v="238"/>
    <n v="759.05"/>
    <n v="0.20608260325406758"/>
    <n v="164.66"/>
    <n v="0.10846452802845663"/>
  </r>
  <r>
    <n v="6652"/>
    <x v="6369"/>
    <d v="2025-05-09T00:00:00"/>
    <x v="0"/>
    <x v="7"/>
    <x v="0"/>
    <s v="CUST1085"/>
    <x v="0"/>
    <x v="0"/>
    <x v="2"/>
    <n v="1"/>
    <x v="2"/>
    <n v="999"/>
    <x v="0"/>
    <x v="188"/>
    <n v="949.05"/>
    <n v="0.11623623623623625"/>
    <n v="116.12"/>
    <n v="0.12235393288024868"/>
  </r>
  <r>
    <n v="6653"/>
    <x v="6370"/>
    <d v="2025-09-25T00:00:00"/>
    <x v="0"/>
    <x v="3"/>
    <x v="0"/>
    <s v="CUST2347"/>
    <x v="0"/>
    <x v="0"/>
    <x v="1"/>
    <n v="9"/>
    <x v="0"/>
    <n v="499"/>
    <x v="2"/>
    <x v="176"/>
    <n v="449.1"/>
    <n v="1.3227855711422847"/>
    <n v="660.07"/>
    <n v="0.16330686063484995"/>
  </r>
  <r>
    <n v="6654"/>
    <x v="6371"/>
    <d v="2025-10-28T00:00:00"/>
    <x v="0"/>
    <x v="11"/>
    <x v="0"/>
    <s v="CUST1612"/>
    <x v="1"/>
    <x v="0"/>
    <x v="1"/>
    <n v="8"/>
    <x v="0"/>
    <n v="999"/>
    <x v="3"/>
    <x v="248"/>
    <n v="849.15"/>
    <n v="1.4644044044044044"/>
    <n v="1462.94"/>
    <n v="0.21535358888300066"/>
  </r>
  <r>
    <n v="6655"/>
    <x v="6372"/>
    <d v="2025-01-15T00:00:00"/>
    <x v="0"/>
    <x v="9"/>
    <x v="3"/>
    <s v="CUST2290"/>
    <x v="0"/>
    <x v="1"/>
    <x v="1"/>
    <n v="2"/>
    <x v="2"/>
    <n v="199"/>
    <x v="1"/>
    <x v="123"/>
    <n v="199"/>
    <n v="0.49090452261306533"/>
    <n v="97.69"/>
    <n v="0.24545226130653267"/>
  </r>
  <r>
    <n v="6657"/>
    <x v="6373"/>
    <d v="2024-12-31T00:00:00"/>
    <x v="1"/>
    <x v="6"/>
    <x v="3"/>
    <s v="Unkown"/>
    <x v="0"/>
    <x v="2"/>
    <x v="4"/>
    <n v="1"/>
    <x v="2"/>
    <n v="499"/>
    <x v="0"/>
    <x v="171"/>
    <n v="474.05"/>
    <n v="0.10677354709418838"/>
    <n v="53.28"/>
    <n v="0.11239320746756672"/>
  </r>
  <r>
    <n v="6658"/>
    <x v="6374"/>
    <d v="2025-10-29T00:00:00"/>
    <x v="0"/>
    <x v="11"/>
    <x v="3"/>
    <s v="Unkown"/>
    <x v="1"/>
    <x v="1"/>
    <x v="0"/>
    <n v="10"/>
    <x v="0"/>
    <n v="799"/>
    <x v="1"/>
    <x v="223"/>
    <n v="799"/>
    <n v="2.7215143929912387"/>
    <n v="2174.4899999999998"/>
    <n v="0.27215143929912389"/>
  </r>
  <r>
    <n v="6659"/>
    <x v="6375"/>
    <d v="2024-08-31T00:00:00"/>
    <x v="1"/>
    <x v="5"/>
    <x v="2"/>
    <s v="CUST2769"/>
    <x v="2"/>
    <x v="2"/>
    <x v="3"/>
    <n v="8"/>
    <x v="0"/>
    <n v="199"/>
    <x v="2"/>
    <x v="251"/>
    <n v="179.1"/>
    <n v="2.1198492462311558"/>
    <n v="421.85"/>
    <n v="0.29442350642099391"/>
  </r>
  <r>
    <n v="6660"/>
    <x v="6376"/>
    <d v="2024-07-25T00:00:00"/>
    <x v="1"/>
    <x v="4"/>
    <x v="2"/>
    <s v="CUST2584"/>
    <x v="0"/>
    <x v="0"/>
    <x v="2"/>
    <n v="10"/>
    <x v="0"/>
    <n v="299"/>
    <x v="1"/>
    <x v="256"/>
    <n v="299"/>
    <n v="2.9643478260869567"/>
    <n v="886.34"/>
    <n v="0.29643478260869566"/>
  </r>
  <r>
    <n v="6661"/>
    <x v="6377"/>
    <d v="2025-05-21T00:00:00"/>
    <x v="0"/>
    <x v="7"/>
    <x v="2"/>
    <s v="Unkown"/>
    <x v="1"/>
    <x v="2"/>
    <x v="2"/>
    <n v="1"/>
    <x v="2"/>
    <n v="149"/>
    <x v="1"/>
    <x v="7"/>
    <n v="149"/>
    <n v="0.10026845637583892"/>
    <n v="14.94"/>
    <n v="0.10026845637583892"/>
  </r>
  <r>
    <n v="6662"/>
    <x v="6378"/>
    <d v="2025-10-02T00:00:00"/>
    <x v="0"/>
    <x v="11"/>
    <x v="3"/>
    <s v="Unkown"/>
    <x v="0"/>
    <x v="2"/>
    <x v="3"/>
    <n v="3"/>
    <x v="2"/>
    <n v="149"/>
    <x v="0"/>
    <x v="108"/>
    <n v="141.54999999999998"/>
    <n v="0.77395973154362407"/>
    <n v="115.32"/>
    <n v="0.27156481808548216"/>
  </r>
  <r>
    <n v="6663"/>
    <x v="6379"/>
    <d v="2024-03-10T00:00:00"/>
    <x v="1"/>
    <x v="8"/>
    <x v="1"/>
    <s v="CUST1119"/>
    <x v="0"/>
    <x v="1"/>
    <x v="4"/>
    <n v="10"/>
    <x v="0"/>
    <n v="299"/>
    <x v="1"/>
    <x v="256"/>
    <n v="299"/>
    <n v="1.7105685618729096"/>
    <n v="511.46"/>
    <n v="0.17105685618729097"/>
  </r>
  <r>
    <n v="6665"/>
    <x v="6380"/>
    <d v="2025-10-23T00:00:00"/>
    <x v="0"/>
    <x v="11"/>
    <x v="1"/>
    <s v="Unkown"/>
    <x v="2"/>
    <x v="1"/>
    <x v="0"/>
    <n v="1"/>
    <x v="2"/>
    <n v="499"/>
    <x v="2"/>
    <x v="179"/>
    <n v="449.1"/>
    <n v="0.24657314629258517"/>
    <n v="123.04"/>
    <n v="0.27397016254731688"/>
  </r>
  <r>
    <n v="6666"/>
    <x v="6381"/>
    <d v="2025-02-21T00:00:00"/>
    <x v="0"/>
    <x v="1"/>
    <x v="3"/>
    <s v="Unkown"/>
    <x v="2"/>
    <x v="0"/>
    <x v="0"/>
    <n v="5"/>
    <x v="1"/>
    <n v="299"/>
    <x v="0"/>
    <x v="208"/>
    <n v="284.05"/>
    <n v="1.0007023411371236"/>
    <n v="299.20999999999998"/>
    <n v="0.21067417708149971"/>
  </r>
  <r>
    <n v="6667"/>
    <x v="6382"/>
    <d v="2024-06-26T00:00:00"/>
    <x v="1"/>
    <x v="0"/>
    <x v="0"/>
    <s v="Unkown"/>
    <x v="2"/>
    <x v="2"/>
    <x v="5"/>
    <n v="10"/>
    <x v="0"/>
    <n v="199"/>
    <x v="1"/>
    <x v="12"/>
    <n v="199"/>
    <n v="0.61010050251256276"/>
    <n v="121.41"/>
    <n v="6.1010050251256283E-2"/>
  </r>
  <r>
    <n v="6668"/>
    <x v="6383"/>
    <d v="2025-07-30T00:00:00"/>
    <x v="0"/>
    <x v="4"/>
    <x v="3"/>
    <s v="Unkown"/>
    <x v="1"/>
    <x v="2"/>
    <x v="2"/>
    <n v="7"/>
    <x v="0"/>
    <n v="999"/>
    <x v="2"/>
    <x v="154"/>
    <n v="899.1"/>
    <n v="1.1143243243243244"/>
    <n v="1113.21"/>
    <n v="0.17687687687687689"/>
  </r>
  <r>
    <n v="6669"/>
    <x v="6384"/>
    <d v="2025-12-09T00:00:00"/>
    <x v="0"/>
    <x v="6"/>
    <x v="0"/>
    <s v="Unkown"/>
    <x v="1"/>
    <x v="1"/>
    <x v="0"/>
    <n v="5"/>
    <x v="1"/>
    <n v="99"/>
    <x v="0"/>
    <x v="98"/>
    <n v="94.05"/>
    <n v="0.78252525252525251"/>
    <n v="77.47"/>
    <n v="0.16474215842636894"/>
  </r>
  <r>
    <n v="6670"/>
    <x v="6385"/>
    <d v="2024-09-06T00:00:00"/>
    <x v="1"/>
    <x v="3"/>
    <x v="0"/>
    <s v="CUST1949"/>
    <x v="1"/>
    <x v="2"/>
    <x v="5"/>
    <n v="8"/>
    <x v="0"/>
    <n v="99"/>
    <x v="0"/>
    <x v="184"/>
    <n v="94.05"/>
    <n v="2.018787878787879"/>
    <n v="199.86"/>
    <n v="0.26562998405103672"/>
  </r>
  <r>
    <n v="6671"/>
    <x v="6386"/>
    <d v="2024-03-13T00:00:00"/>
    <x v="1"/>
    <x v="8"/>
    <x v="0"/>
    <s v="CUST1278"/>
    <x v="1"/>
    <x v="0"/>
    <x v="3"/>
    <n v="3"/>
    <x v="2"/>
    <n v="99"/>
    <x v="2"/>
    <x v="158"/>
    <n v="89.100000000000009"/>
    <n v="0.2915151515151515"/>
    <n v="28.86"/>
    <n v="0.1079685746352413"/>
  </r>
  <r>
    <n v="6672"/>
    <x v="6387"/>
    <d v="2025-09-15T00:00:00"/>
    <x v="0"/>
    <x v="3"/>
    <x v="2"/>
    <s v="Unkown"/>
    <x v="1"/>
    <x v="2"/>
    <x v="1"/>
    <n v="1"/>
    <x v="2"/>
    <n v="99"/>
    <x v="1"/>
    <x v="111"/>
    <n v="99"/>
    <n v="0.28575757575757577"/>
    <n v="28.29"/>
    <n v="0.28575757575757577"/>
  </r>
  <r>
    <n v="6673"/>
    <x v="6388"/>
    <d v="2024-02-29T00:00:00"/>
    <x v="1"/>
    <x v="1"/>
    <x v="3"/>
    <s v="Unkown"/>
    <x v="0"/>
    <x v="0"/>
    <x v="5"/>
    <n v="1"/>
    <x v="2"/>
    <n v="199"/>
    <x v="1"/>
    <x v="148"/>
    <n v="199"/>
    <n v="0.2128643216080402"/>
    <n v="42.36"/>
    <n v="0.2128643216080402"/>
  </r>
  <r>
    <n v="6674"/>
    <x v="6389"/>
    <d v="2025-10-28T00:00:00"/>
    <x v="0"/>
    <x v="11"/>
    <x v="3"/>
    <s v="CUST1221"/>
    <x v="0"/>
    <x v="1"/>
    <x v="0"/>
    <n v="1"/>
    <x v="2"/>
    <n v="799"/>
    <x v="2"/>
    <x v="9"/>
    <n v="719.1"/>
    <n v="0.15490613266583228"/>
    <n v="123.77"/>
    <n v="0.17211792518425809"/>
  </r>
  <r>
    <n v="6675"/>
    <x v="6390"/>
    <d v="2024-01-14T00:00:00"/>
    <x v="1"/>
    <x v="9"/>
    <x v="0"/>
    <s v="Unkown"/>
    <x v="0"/>
    <x v="0"/>
    <x v="2"/>
    <n v="7"/>
    <x v="0"/>
    <n v="199"/>
    <x v="1"/>
    <x v="39"/>
    <n v="199"/>
    <n v="0.4273869346733668"/>
    <n v="85.05"/>
    <n v="6.1055276381909544E-2"/>
  </r>
  <r>
    <n v="6676"/>
    <x v="6391"/>
    <d v="2025-04-29T00:00:00"/>
    <x v="0"/>
    <x v="2"/>
    <x v="3"/>
    <s v="Unkown"/>
    <x v="2"/>
    <x v="2"/>
    <x v="0"/>
    <n v="10"/>
    <x v="0"/>
    <n v="999"/>
    <x v="1"/>
    <x v="58"/>
    <n v="999"/>
    <n v="2.0830330330330327"/>
    <n v="2080.9499999999998"/>
    <n v="0.20830330330330329"/>
  </r>
  <r>
    <n v="6677"/>
    <x v="6392"/>
    <d v="2024-11-27T00:00:00"/>
    <x v="1"/>
    <x v="10"/>
    <x v="0"/>
    <s v="Unkown"/>
    <x v="0"/>
    <x v="1"/>
    <x v="1"/>
    <n v="3"/>
    <x v="2"/>
    <n v="199"/>
    <x v="2"/>
    <x v="168"/>
    <n v="179.1"/>
    <n v="0.74256281407035185"/>
    <n v="147.77000000000001"/>
    <n v="0.27502326447050068"/>
  </r>
  <r>
    <n v="6678"/>
    <x v="6393"/>
    <d v="2024-09-14T00:00:00"/>
    <x v="1"/>
    <x v="3"/>
    <x v="0"/>
    <s v="Unkown"/>
    <x v="2"/>
    <x v="0"/>
    <x v="4"/>
    <n v="9"/>
    <x v="0"/>
    <n v="99"/>
    <x v="3"/>
    <x v="147"/>
    <n v="84.15"/>
    <n v="0.86979797979797979"/>
    <n v="86.11"/>
    <n v="0.11369908232653331"/>
  </r>
  <r>
    <n v="6679"/>
    <x v="6394"/>
    <d v="2025-02-05T00:00:00"/>
    <x v="0"/>
    <x v="1"/>
    <x v="2"/>
    <s v="Unkown"/>
    <x v="2"/>
    <x v="2"/>
    <x v="6"/>
    <n v="6"/>
    <x v="1"/>
    <n v="199"/>
    <x v="1"/>
    <x v="127"/>
    <n v="199"/>
    <n v="1.5023115577889445"/>
    <n v="298.95999999999998"/>
    <n v="0.25038525963149078"/>
  </r>
  <r>
    <n v="6680"/>
    <x v="6395"/>
    <d v="2025-09-28T00:00:00"/>
    <x v="0"/>
    <x v="3"/>
    <x v="3"/>
    <s v="Unkown"/>
    <x v="1"/>
    <x v="1"/>
    <x v="1"/>
    <n v="5"/>
    <x v="1"/>
    <n v="299"/>
    <x v="1"/>
    <x v="77"/>
    <n v="299"/>
    <n v="1.4889297658862877"/>
    <n v="445.19"/>
    <n v="0.29778595317725753"/>
  </r>
  <r>
    <n v="6681"/>
    <x v="6396"/>
    <d v="2025-10-23T00:00:00"/>
    <x v="0"/>
    <x v="11"/>
    <x v="3"/>
    <s v="CUST2164"/>
    <x v="2"/>
    <x v="1"/>
    <x v="1"/>
    <n v="1"/>
    <x v="2"/>
    <n v="299"/>
    <x v="3"/>
    <x v="74"/>
    <n v="254.15"/>
    <n v="0.15404682274247491"/>
    <n v="46.06"/>
    <n v="0.18123155616761755"/>
  </r>
  <r>
    <n v="6682"/>
    <x v="6397"/>
    <d v="2025-12-06T00:00:00"/>
    <x v="0"/>
    <x v="6"/>
    <x v="2"/>
    <s v="CUST1214"/>
    <x v="1"/>
    <x v="0"/>
    <x v="0"/>
    <n v="4"/>
    <x v="1"/>
    <n v="299"/>
    <x v="0"/>
    <x v="51"/>
    <n v="284.05"/>
    <n v="0.39160535117056855"/>
    <n v="117.09"/>
    <n v="0.10305403978172857"/>
  </r>
  <r>
    <n v="6683"/>
    <x v="6398"/>
    <d v="2024-05-08T00:00:00"/>
    <x v="1"/>
    <x v="7"/>
    <x v="0"/>
    <s v="CUST2139"/>
    <x v="1"/>
    <x v="2"/>
    <x v="7"/>
    <n v="5"/>
    <x v="1"/>
    <n v="149"/>
    <x v="1"/>
    <x v="73"/>
    <n v="149"/>
    <n v="0.96751677852348994"/>
    <n v="144.16"/>
    <n v="0.19350335570469798"/>
  </r>
  <r>
    <n v="6684"/>
    <x v="6399"/>
    <d v="2025-05-26T00:00:00"/>
    <x v="0"/>
    <x v="7"/>
    <x v="1"/>
    <s v="CUST2554"/>
    <x v="1"/>
    <x v="1"/>
    <x v="6"/>
    <n v="9"/>
    <x v="0"/>
    <n v="799"/>
    <x v="0"/>
    <x v="66"/>
    <n v="759.05"/>
    <n v="0.44814768460575721"/>
    <n v="358.07"/>
    <n v="5.2414933872018385E-2"/>
  </r>
  <r>
    <n v="6685"/>
    <x v="6400"/>
    <d v="2025-09-28T00:00:00"/>
    <x v="0"/>
    <x v="3"/>
    <x v="2"/>
    <s v="Unkown"/>
    <x v="0"/>
    <x v="1"/>
    <x v="5"/>
    <n v="3"/>
    <x v="2"/>
    <n v="199"/>
    <x v="1"/>
    <x v="85"/>
    <n v="199"/>
    <n v="0.69773869346733663"/>
    <n v="138.85"/>
    <n v="0.23257956448911221"/>
  </r>
  <r>
    <n v="6686"/>
    <x v="6401"/>
    <d v="2024-08-12T00:00:00"/>
    <x v="1"/>
    <x v="5"/>
    <x v="0"/>
    <s v="Unkown"/>
    <x v="2"/>
    <x v="2"/>
    <x v="6"/>
    <n v="3"/>
    <x v="2"/>
    <n v="99"/>
    <x v="3"/>
    <x v="177"/>
    <n v="84.149999999999991"/>
    <n v="0.4588888888888889"/>
    <n v="45.43"/>
    <n v="0.17995642701525055"/>
  </r>
  <r>
    <n v="6687"/>
    <x v="6402"/>
    <d v="2024-10-17T00:00:00"/>
    <x v="1"/>
    <x v="11"/>
    <x v="1"/>
    <s v="Unkown"/>
    <x v="0"/>
    <x v="0"/>
    <x v="4"/>
    <n v="5"/>
    <x v="1"/>
    <n v="99"/>
    <x v="3"/>
    <x v="216"/>
    <n v="84.15"/>
    <n v="0.35585858585858582"/>
    <n v="35.229999999999997"/>
    <n v="8.3731431966726083E-2"/>
  </r>
  <r>
    <n v="6688"/>
    <x v="6403"/>
    <d v="2025-09-12T00:00:00"/>
    <x v="0"/>
    <x v="3"/>
    <x v="2"/>
    <s v="Unkown"/>
    <x v="2"/>
    <x v="1"/>
    <x v="0"/>
    <n v="3"/>
    <x v="2"/>
    <n v="799"/>
    <x v="1"/>
    <x v="54"/>
    <n v="799"/>
    <n v="0.71784730913642048"/>
    <n v="573.55999999999995"/>
    <n v="0.23928243637880681"/>
  </r>
  <r>
    <n v="6689"/>
    <x v="6404"/>
    <d v="2025-05-07T00:00:00"/>
    <x v="0"/>
    <x v="7"/>
    <x v="0"/>
    <s v="Unkown"/>
    <x v="0"/>
    <x v="1"/>
    <x v="5"/>
    <n v="10"/>
    <x v="0"/>
    <n v="799"/>
    <x v="3"/>
    <x v="254"/>
    <n v="679.15"/>
    <n v="1.0274217772215268"/>
    <n v="820.91"/>
    <n v="0.1208731502613561"/>
  </r>
  <r>
    <n v="6690"/>
    <x v="6405"/>
    <d v="2024-07-10T00:00:00"/>
    <x v="1"/>
    <x v="4"/>
    <x v="3"/>
    <s v="CUST1082"/>
    <x v="1"/>
    <x v="0"/>
    <x v="0"/>
    <n v="9"/>
    <x v="0"/>
    <n v="499"/>
    <x v="2"/>
    <x v="176"/>
    <n v="449.1"/>
    <n v="0.85657314629258519"/>
    <n v="427.43"/>
    <n v="0.10574977114723273"/>
  </r>
  <r>
    <n v="6691"/>
    <x v="6406"/>
    <d v="2024-07-16T00:00:00"/>
    <x v="1"/>
    <x v="4"/>
    <x v="0"/>
    <s v="Unkown"/>
    <x v="2"/>
    <x v="0"/>
    <x v="2"/>
    <n v="5"/>
    <x v="1"/>
    <n v="199"/>
    <x v="1"/>
    <x v="86"/>
    <n v="199"/>
    <n v="0.72829145728643219"/>
    <n v="144.93"/>
    <n v="0.14565829145728643"/>
  </r>
  <r>
    <n v="6692"/>
    <x v="6407"/>
    <d v="2024-10-20T00:00:00"/>
    <x v="1"/>
    <x v="11"/>
    <x v="1"/>
    <s v="Unkown"/>
    <x v="0"/>
    <x v="2"/>
    <x v="5"/>
    <n v="4"/>
    <x v="1"/>
    <n v="99"/>
    <x v="1"/>
    <x v="29"/>
    <n v="99"/>
    <n v="0.81515151515151518"/>
    <n v="80.7"/>
    <n v="0.2037878787878788"/>
  </r>
  <r>
    <n v="6693"/>
    <x v="6408"/>
    <d v="2025-04-01T00:00:00"/>
    <x v="0"/>
    <x v="2"/>
    <x v="3"/>
    <s v="Unkown"/>
    <x v="2"/>
    <x v="0"/>
    <x v="5"/>
    <n v="7"/>
    <x v="0"/>
    <n v="199"/>
    <x v="2"/>
    <x v="169"/>
    <n v="179.1"/>
    <n v="0.47678391959798994"/>
    <n v="94.88"/>
    <n v="7.5679987237776178E-2"/>
  </r>
  <r>
    <n v="6694"/>
    <x v="6409"/>
    <d v="2025-07-22T00:00:00"/>
    <x v="0"/>
    <x v="4"/>
    <x v="0"/>
    <s v="Unkown"/>
    <x v="1"/>
    <x v="0"/>
    <x v="6"/>
    <n v="7"/>
    <x v="0"/>
    <n v="149"/>
    <x v="1"/>
    <x v="174"/>
    <n v="149"/>
    <n v="0.39348993288590606"/>
    <n v="58.63"/>
    <n v="5.6212847555129439E-2"/>
  </r>
  <r>
    <n v="6695"/>
    <x v="6410"/>
    <d v="2024-08-01T00:00:00"/>
    <x v="1"/>
    <x v="5"/>
    <x v="3"/>
    <s v="CUST1820"/>
    <x v="2"/>
    <x v="0"/>
    <x v="1"/>
    <n v="4"/>
    <x v="1"/>
    <n v="999"/>
    <x v="1"/>
    <x v="119"/>
    <n v="999"/>
    <n v="0.96159159159159158"/>
    <n v="960.63"/>
    <n v="0.24039789789789789"/>
  </r>
  <r>
    <n v="6696"/>
    <x v="6411"/>
    <d v="2025-07-10T00:00:00"/>
    <x v="0"/>
    <x v="4"/>
    <x v="3"/>
    <s v="CUST1257"/>
    <x v="1"/>
    <x v="1"/>
    <x v="0"/>
    <n v="9"/>
    <x v="0"/>
    <n v="499"/>
    <x v="0"/>
    <x v="178"/>
    <n v="474.04999999999995"/>
    <n v="1.1796392785571141"/>
    <n v="588.64"/>
    <n v="0.13796950626398996"/>
  </r>
  <r>
    <n v="6697"/>
    <x v="6412"/>
    <d v="2024-07-23T00:00:00"/>
    <x v="1"/>
    <x v="4"/>
    <x v="3"/>
    <s v="Unkown"/>
    <x v="0"/>
    <x v="2"/>
    <x v="5"/>
    <n v="9"/>
    <x v="0"/>
    <n v="299"/>
    <x v="2"/>
    <x v="138"/>
    <n v="269.10000000000002"/>
    <n v="0.86030100334448167"/>
    <n v="257.23"/>
    <n v="0.10621000041289896"/>
  </r>
  <r>
    <n v="6698"/>
    <x v="6413"/>
    <d v="2024-01-14T00:00:00"/>
    <x v="1"/>
    <x v="9"/>
    <x v="3"/>
    <s v="Unkown"/>
    <x v="0"/>
    <x v="2"/>
    <x v="5"/>
    <n v="8"/>
    <x v="0"/>
    <n v="149"/>
    <x v="1"/>
    <x v="237"/>
    <n v="149"/>
    <n v="0.64503355704697984"/>
    <n v="96.11"/>
    <n v="8.0629194630872481E-2"/>
  </r>
  <r>
    <n v="6699"/>
    <x v="6414"/>
    <d v="2024-11-10T00:00:00"/>
    <x v="1"/>
    <x v="10"/>
    <x v="0"/>
    <s v="Unkown"/>
    <x v="1"/>
    <x v="2"/>
    <x v="2"/>
    <n v="7"/>
    <x v="0"/>
    <n v="199"/>
    <x v="3"/>
    <x v="94"/>
    <n v="169.15"/>
    <n v="0.6176381909547739"/>
    <n v="122.91"/>
    <n v="0.10380473797559225"/>
  </r>
  <r>
    <n v="6700"/>
    <x v="6415"/>
    <d v="2025-03-29T00:00:00"/>
    <x v="0"/>
    <x v="8"/>
    <x v="0"/>
    <s v="Unkown"/>
    <x v="1"/>
    <x v="0"/>
    <x v="6"/>
    <n v="1"/>
    <x v="2"/>
    <n v="149"/>
    <x v="3"/>
    <x v="156"/>
    <n v="126.65"/>
    <n v="0.10852348993288592"/>
    <n v="16.170000000000002"/>
    <n v="0.12767469403868931"/>
  </r>
  <r>
    <n v="6701"/>
    <x v="6416"/>
    <d v="2024-07-20T00:00:00"/>
    <x v="1"/>
    <x v="4"/>
    <x v="1"/>
    <s v="Unkown"/>
    <x v="2"/>
    <x v="1"/>
    <x v="2"/>
    <n v="7"/>
    <x v="0"/>
    <n v="999"/>
    <x v="1"/>
    <x v="75"/>
    <n v="999"/>
    <n v="0.69345345345345344"/>
    <n v="692.76"/>
    <n v="9.9064779064779063E-2"/>
  </r>
  <r>
    <n v="6702"/>
    <x v="6417"/>
    <d v="2024-06-24T00:00:00"/>
    <x v="1"/>
    <x v="0"/>
    <x v="3"/>
    <s v="Unkown"/>
    <x v="0"/>
    <x v="1"/>
    <x v="3"/>
    <n v="6"/>
    <x v="1"/>
    <n v="499"/>
    <x v="3"/>
    <x v="59"/>
    <n v="424.15000000000003"/>
    <n v="1.0237074148296592"/>
    <n v="510.83"/>
    <n v="0.20072694408424691"/>
  </r>
  <r>
    <n v="6703"/>
    <x v="6418"/>
    <d v="2025-08-01T00:00:00"/>
    <x v="0"/>
    <x v="5"/>
    <x v="3"/>
    <s v="Unkown"/>
    <x v="0"/>
    <x v="2"/>
    <x v="1"/>
    <n v="7"/>
    <x v="0"/>
    <n v="299"/>
    <x v="3"/>
    <x v="78"/>
    <n v="254.15"/>
    <n v="0.48277591973244144"/>
    <n v="144.35"/>
    <n v="8.1138810039065798E-2"/>
  </r>
  <r>
    <n v="6704"/>
    <x v="6419"/>
    <d v="2024-06-26T00:00:00"/>
    <x v="1"/>
    <x v="0"/>
    <x v="1"/>
    <s v="CUST2780"/>
    <x v="1"/>
    <x v="0"/>
    <x v="4"/>
    <n v="7"/>
    <x v="0"/>
    <n v="299"/>
    <x v="1"/>
    <x v="198"/>
    <n v="299"/>
    <n v="1.6285284280936454"/>
    <n v="486.93"/>
    <n v="0.2326469182990922"/>
  </r>
  <r>
    <n v="6705"/>
    <x v="6420"/>
    <d v="2025-01-24T00:00:00"/>
    <x v="0"/>
    <x v="9"/>
    <x v="0"/>
    <s v="Unkown"/>
    <x v="1"/>
    <x v="2"/>
    <x v="3"/>
    <n v="8"/>
    <x v="0"/>
    <n v="199"/>
    <x v="1"/>
    <x v="128"/>
    <n v="199"/>
    <n v="2.0868341708542713"/>
    <n v="415.28"/>
    <n v="0.26085427135678391"/>
  </r>
  <r>
    <n v="6706"/>
    <x v="6421"/>
    <d v="2024-10-10T00:00:00"/>
    <x v="1"/>
    <x v="11"/>
    <x v="2"/>
    <s v="CUST2991"/>
    <x v="1"/>
    <x v="0"/>
    <x v="6"/>
    <n v="3"/>
    <x v="2"/>
    <n v="499"/>
    <x v="3"/>
    <x v="22"/>
    <n v="424.15000000000003"/>
    <n v="0.65408817635270533"/>
    <n v="326.39"/>
    <n v="0.25650516719713934"/>
  </r>
  <r>
    <n v="6707"/>
    <x v="6422"/>
    <d v="2024-06-19T00:00:00"/>
    <x v="1"/>
    <x v="0"/>
    <x v="2"/>
    <s v="CUST1081"/>
    <x v="0"/>
    <x v="0"/>
    <x v="5"/>
    <n v="2"/>
    <x v="2"/>
    <n v="149"/>
    <x v="3"/>
    <x v="234"/>
    <n v="126.65"/>
    <n v="0.12268456375838926"/>
    <n v="18.28"/>
    <n v="7.2167390446111326E-2"/>
  </r>
  <r>
    <n v="6708"/>
    <x v="6423"/>
    <d v="2025-11-22T00:00:00"/>
    <x v="0"/>
    <x v="10"/>
    <x v="3"/>
    <s v="CUST2857"/>
    <x v="0"/>
    <x v="0"/>
    <x v="0"/>
    <n v="9"/>
    <x v="0"/>
    <n v="149"/>
    <x v="1"/>
    <x v="34"/>
    <n v="149"/>
    <n v="0.88134228187919461"/>
    <n v="131.32"/>
    <n v="9.7926920208799395E-2"/>
  </r>
  <r>
    <n v="6709"/>
    <x v="6424"/>
    <d v="2025-09-06T00:00:00"/>
    <x v="0"/>
    <x v="3"/>
    <x v="3"/>
    <s v="Unkown"/>
    <x v="2"/>
    <x v="0"/>
    <x v="5"/>
    <n v="8"/>
    <x v="0"/>
    <n v="199"/>
    <x v="1"/>
    <x v="128"/>
    <n v="199"/>
    <n v="0.45356783919597993"/>
    <n v="90.26"/>
    <n v="5.6695979899497491E-2"/>
  </r>
  <r>
    <n v="6710"/>
    <x v="6425"/>
    <d v="2025-06-22T00:00:00"/>
    <x v="0"/>
    <x v="0"/>
    <x v="3"/>
    <s v="Unkown"/>
    <x v="0"/>
    <x v="1"/>
    <x v="2"/>
    <n v="7"/>
    <x v="0"/>
    <n v="999"/>
    <x v="3"/>
    <x v="90"/>
    <n v="849.15"/>
    <n v="1.7265265265265264"/>
    <n v="1724.8"/>
    <n v="0.29017252546664307"/>
  </r>
  <r>
    <n v="6711"/>
    <x v="6426"/>
    <d v="2024-04-03T00:00:00"/>
    <x v="1"/>
    <x v="2"/>
    <x v="1"/>
    <s v="Unkown"/>
    <x v="1"/>
    <x v="1"/>
    <x v="1"/>
    <n v="2"/>
    <x v="2"/>
    <n v="799"/>
    <x v="3"/>
    <x v="210"/>
    <n v="679.15"/>
    <n v="0.26649561952440554"/>
    <n v="212.93"/>
    <n v="0.15676212913200324"/>
  </r>
  <r>
    <n v="6712"/>
    <x v="6427"/>
    <d v="2024-09-12T00:00:00"/>
    <x v="1"/>
    <x v="3"/>
    <x v="0"/>
    <s v="Unkown"/>
    <x v="1"/>
    <x v="1"/>
    <x v="6"/>
    <n v="2"/>
    <x v="2"/>
    <n v="799"/>
    <x v="3"/>
    <x v="210"/>
    <n v="679.15"/>
    <n v="0.34936170212765955"/>
    <n v="279.14"/>
    <n v="0.20550688360450564"/>
  </r>
  <r>
    <n v="6713"/>
    <x v="6428"/>
    <d v="2024-08-31T00:00:00"/>
    <x v="1"/>
    <x v="5"/>
    <x v="3"/>
    <s v="Unkown"/>
    <x v="2"/>
    <x v="2"/>
    <x v="2"/>
    <n v="8"/>
    <x v="0"/>
    <n v="99"/>
    <x v="1"/>
    <x v="84"/>
    <n v="99"/>
    <n v="2.234040404040404"/>
    <n v="221.17"/>
    <n v="0.27925505050505051"/>
  </r>
  <r>
    <n v="6714"/>
    <x v="6429"/>
    <d v="2025-08-14T00:00:00"/>
    <x v="0"/>
    <x v="5"/>
    <x v="3"/>
    <s v="Unkown"/>
    <x v="1"/>
    <x v="1"/>
    <x v="7"/>
    <n v="8"/>
    <x v="0"/>
    <n v="499"/>
    <x v="1"/>
    <x v="30"/>
    <n v="499"/>
    <n v="0.92925851703406814"/>
    <n v="463.7"/>
    <n v="0.11615731462925852"/>
  </r>
  <r>
    <n v="6715"/>
    <x v="6430"/>
    <d v="2025-08-13T00:00:00"/>
    <x v="0"/>
    <x v="5"/>
    <x v="0"/>
    <s v="CUST2774"/>
    <x v="0"/>
    <x v="0"/>
    <x v="1"/>
    <n v="5"/>
    <x v="1"/>
    <n v="99"/>
    <x v="2"/>
    <x v="182"/>
    <n v="89.1"/>
    <n v="0.37545454545454549"/>
    <n v="37.17"/>
    <n v="8.3434343434343444E-2"/>
  </r>
  <r>
    <n v="6716"/>
    <x v="6431"/>
    <d v="2025-11-05T00:00:00"/>
    <x v="0"/>
    <x v="10"/>
    <x v="1"/>
    <s v="Unkown"/>
    <x v="1"/>
    <x v="0"/>
    <x v="2"/>
    <n v="7"/>
    <x v="0"/>
    <n v="199"/>
    <x v="0"/>
    <x v="0"/>
    <n v="189.04999999999998"/>
    <n v="1.7920603015075378"/>
    <n v="356.62"/>
    <n v="0.26948275210639666"/>
  </r>
  <r>
    <n v="6717"/>
    <x v="6432"/>
    <d v="2025-11-27T00:00:00"/>
    <x v="0"/>
    <x v="10"/>
    <x v="1"/>
    <s v="CUST2155"/>
    <x v="1"/>
    <x v="1"/>
    <x v="6"/>
    <n v="10"/>
    <x v="0"/>
    <n v="499"/>
    <x v="1"/>
    <x v="61"/>
    <n v="499"/>
    <n v="1.441943887775551"/>
    <n v="719.53"/>
    <n v="0.14419438877755511"/>
  </r>
  <r>
    <n v="6718"/>
    <x v="6433"/>
    <d v="2025-01-27T00:00:00"/>
    <x v="0"/>
    <x v="9"/>
    <x v="3"/>
    <s v="Unkown"/>
    <x v="2"/>
    <x v="1"/>
    <x v="3"/>
    <n v="3"/>
    <x v="2"/>
    <n v="99"/>
    <x v="0"/>
    <x v="101"/>
    <n v="94.05"/>
    <n v="0.51343434343434347"/>
    <n v="50.83"/>
    <n v="0.18015240120503279"/>
  </r>
  <r>
    <n v="6719"/>
    <x v="6434"/>
    <d v="2025-05-05T00:00:00"/>
    <x v="0"/>
    <x v="7"/>
    <x v="3"/>
    <s v="Unkown"/>
    <x v="2"/>
    <x v="2"/>
    <x v="2"/>
    <n v="8"/>
    <x v="0"/>
    <n v="199"/>
    <x v="1"/>
    <x v="128"/>
    <n v="199"/>
    <n v="2.1747236180904523"/>
    <n v="432.77"/>
    <n v="0.27184045226130654"/>
  </r>
  <r>
    <n v="6720"/>
    <x v="6435"/>
    <d v="2025-09-08T00:00:00"/>
    <x v="0"/>
    <x v="3"/>
    <x v="3"/>
    <s v="Unkown"/>
    <x v="0"/>
    <x v="2"/>
    <x v="7"/>
    <n v="9"/>
    <x v="0"/>
    <n v="99"/>
    <x v="0"/>
    <x v="244"/>
    <n v="94.050000000000011"/>
    <n v="1.0837373737373739"/>
    <n v="107.29"/>
    <n v="0.12675290920904955"/>
  </r>
  <r>
    <n v="6721"/>
    <x v="6436"/>
    <d v="2024-10-27T00:00:00"/>
    <x v="1"/>
    <x v="11"/>
    <x v="3"/>
    <s v="Unkown"/>
    <x v="1"/>
    <x v="0"/>
    <x v="6"/>
    <n v="10"/>
    <x v="0"/>
    <n v="199"/>
    <x v="1"/>
    <x v="12"/>
    <n v="199"/>
    <n v="2.8617587939698494"/>
    <n v="569.49"/>
    <n v="0.28617587939698491"/>
  </r>
  <r>
    <n v="6722"/>
    <x v="6437"/>
    <d v="2025-10-11T00:00:00"/>
    <x v="0"/>
    <x v="11"/>
    <x v="0"/>
    <s v="CUST2692"/>
    <x v="0"/>
    <x v="2"/>
    <x v="4"/>
    <n v="8"/>
    <x v="0"/>
    <n v="199"/>
    <x v="1"/>
    <x v="128"/>
    <n v="199"/>
    <n v="2.1118592964824119"/>
    <n v="420.26"/>
    <n v="0.26398241206030149"/>
  </r>
  <r>
    <n v="6723"/>
    <x v="6438"/>
    <d v="2024-01-06T00:00:00"/>
    <x v="1"/>
    <x v="9"/>
    <x v="0"/>
    <s v="CUST2970"/>
    <x v="0"/>
    <x v="2"/>
    <x v="1"/>
    <n v="7"/>
    <x v="0"/>
    <n v="149"/>
    <x v="0"/>
    <x v="189"/>
    <n v="141.55000000000001"/>
    <n v="1.3398657718120806"/>
    <n v="199.64"/>
    <n v="0.20148357470858352"/>
  </r>
  <r>
    <n v="6724"/>
    <x v="6439"/>
    <d v="2024-09-23T00:00:00"/>
    <x v="1"/>
    <x v="3"/>
    <x v="0"/>
    <s v="Unkown"/>
    <x v="1"/>
    <x v="1"/>
    <x v="7"/>
    <n v="2"/>
    <x v="2"/>
    <n v="99"/>
    <x v="0"/>
    <x v="186"/>
    <n v="94.05"/>
    <n v="0.18636363636363637"/>
    <n v="18.45"/>
    <n v="9.8086124401913874E-2"/>
  </r>
  <r>
    <n v="6725"/>
    <x v="6440"/>
    <d v="2024-10-24T00:00:00"/>
    <x v="1"/>
    <x v="11"/>
    <x v="2"/>
    <s v="Unkown"/>
    <x v="0"/>
    <x v="0"/>
    <x v="2"/>
    <n v="3"/>
    <x v="2"/>
    <n v="149"/>
    <x v="3"/>
    <x v="253"/>
    <n v="126.64999999999999"/>
    <n v="0.39583892617449662"/>
    <n v="58.98"/>
    <n v="0.15523095144097906"/>
  </r>
  <r>
    <n v="6726"/>
    <x v="6441"/>
    <d v="2025-05-01T00:00:00"/>
    <x v="0"/>
    <x v="7"/>
    <x v="2"/>
    <s v="Unkown"/>
    <x v="2"/>
    <x v="2"/>
    <x v="0"/>
    <n v="2"/>
    <x v="2"/>
    <n v="199"/>
    <x v="1"/>
    <x v="123"/>
    <n v="199"/>
    <n v="0.16095477386934673"/>
    <n v="32.03"/>
    <n v="8.0477386934673364E-2"/>
  </r>
  <r>
    <n v="6727"/>
    <x v="6442"/>
    <d v="2025-03-28T00:00:00"/>
    <x v="0"/>
    <x v="8"/>
    <x v="0"/>
    <s v="CUST2457"/>
    <x v="1"/>
    <x v="0"/>
    <x v="1"/>
    <n v="6"/>
    <x v="1"/>
    <n v="199"/>
    <x v="1"/>
    <x v="127"/>
    <n v="199"/>
    <n v="0.70432160804020094"/>
    <n v="140.16"/>
    <n v="0.11738693467336683"/>
  </r>
  <r>
    <n v="6728"/>
    <x v="6443"/>
    <d v="2025-05-18T00:00:00"/>
    <x v="0"/>
    <x v="7"/>
    <x v="0"/>
    <s v="CUST2256"/>
    <x v="2"/>
    <x v="2"/>
    <x v="1"/>
    <n v="7"/>
    <x v="0"/>
    <n v="149"/>
    <x v="1"/>
    <x v="174"/>
    <n v="149"/>
    <n v="0.73248322147651002"/>
    <n v="109.14"/>
    <n v="0.10464046021093001"/>
  </r>
  <r>
    <n v="6729"/>
    <x v="6444"/>
    <d v="2024-08-25T00:00:00"/>
    <x v="1"/>
    <x v="5"/>
    <x v="0"/>
    <s v="CUST2349"/>
    <x v="2"/>
    <x v="0"/>
    <x v="2"/>
    <n v="1"/>
    <x v="2"/>
    <n v="499"/>
    <x v="0"/>
    <x v="171"/>
    <n v="474.05"/>
    <n v="5.897795591182365E-2"/>
    <n v="29.43"/>
    <n v="6.2082058854551203E-2"/>
  </r>
  <r>
    <n v="6730"/>
    <x v="6445"/>
    <d v="2025-06-30T00:00:00"/>
    <x v="0"/>
    <x v="0"/>
    <x v="3"/>
    <s v="CUST1028"/>
    <x v="1"/>
    <x v="0"/>
    <x v="7"/>
    <n v="2"/>
    <x v="2"/>
    <n v="149"/>
    <x v="0"/>
    <x v="243"/>
    <n v="141.55000000000001"/>
    <n v="0.32308724832214764"/>
    <n v="48.14"/>
    <n v="0.17004592016955139"/>
  </r>
  <r>
    <n v="6731"/>
    <x v="6446"/>
    <d v="2025-10-19T00:00:00"/>
    <x v="0"/>
    <x v="11"/>
    <x v="0"/>
    <s v="Unkown"/>
    <x v="0"/>
    <x v="2"/>
    <x v="6"/>
    <n v="3"/>
    <x v="2"/>
    <n v="299"/>
    <x v="0"/>
    <x v="3"/>
    <n v="284.05"/>
    <n v="0.65555183946488294"/>
    <n v="196.01"/>
    <n v="0.23001818928592382"/>
  </r>
  <r>
    <n v="6732"/>
    <x v="6447"/>
    <d v="2025-10-22T00:00:00"/>
    <x v="0"/>
    <x v="11"/>
    <x v="2"/>
    <s v="CUST2211"/>
    <x v="2"/>
    <x v="0"/>
    <x v="4"/>
    <n v="8"/>
    <x v="0"/>
    <n v="499"/>
    <x v="1"/>
    <x v="30"/>
    <n v="499"/>
    <n v="1.94875751503006"/>
    <n v="972.43"/>
    <n v="0.2435946893787575"/>
  </r>
  <r>
    <n v="6733"/>
    <x v="6448"/>
    <d v="2025-02-10T00:00:00"/>
    <x v="0"/>
    <x v="1"/>
    <x v="0"/>
    <s v="Unkown"/>
    <x v="1"/>
    <x v="2"/>
    <x v="7"/>
    <n v="10"/>
    <x v="0"/>
    <n v="149"/>
    <x v="0"/>
    <x v="87"/>
    <n v="141.55000000000001"/>
    <n v="1.9562416107382552"/>
    <n v="291.48"/>
    <n v="0.20592016955139528"/>
  </r>
  <r>
    <n v="6734"/>
    <x v="6449"/>
    <d v="2024-06-05T00:00:00"/>
    <x v="1"/>
    <x v="0"/>
    <x v="2"/>
    <s v="Unkown"/>
    <x v="0"/>
    <x v="1"/>
    <x v="2"/>
    <n v="2"/>
    <x v="2"/>
    <n v="149"/>
    <x v="1"/>
    <x v="151"/>
    <n v="149"/>
    <n v="0.16362416107382549"/>
    <n v="24.38"/>
    <n v="8.1812080536912746E-2"/>
  </r>
  <r>
    <n v="6735"/>
    <x v="6450"/>
    <d v="2025-07-27T00:00:00"/>
    <x v="0"/>
    <x v="4"/>
    <x v="3"/>
    <s v="Unkown"/>
    <x v="1"/>
    <x v="2"/>
    <x v="2"/>
    <n v="7"/>
    <x v="0"/>
    <n v="299"/>
    <x v="3"/>
    <x v="78"/>
    <n v="254.15"/>
    <n v="0.75846153846153852"/>
    <n v="226.78"/>
    <n v="0.12747252747252746"/>
  </r>
  <r>
    <n v="6736"/>
    <x v="6451"/>
    <d v="2024-03-17T00:00:00"/>
    <x v="1"/>
    <x v="8"/>
    <x v="1"/>
    <s v="Unkown"/>
    <x v="0"/>
    <x v="1"/>
    <x v="4"/>
    <n v="2"/>
    <x v="2"/>
    <n v="299"/>
    <x v="3"/>
    <x v="232"/>
    <n v="254.15"/>
    <n v="0.19290969899665553"/>
    <n v="57.68"/>
    <n v="0.11347629352744441"/>
  </r>
  <r>
    <n v="6737"/>
    <x v="6452"/>
    <d v="2025-02-14T00:00:00"/>
    <x v="0"/>
    <x v="1"/>
    <x v="1"/>
    <s v="Unkown"/>
    <x v="0"/>
    <x v="2"/>
    <x v="3"/>
    <n v="8"/>
    <x v="0"/>
    <n v="999"/>
    <x v="0"/>
    <x v="115"/>
    <n v="949.05"/>
    <n v="0.75009009009009009"/>
    <n v="749.34"/>
    <n v="9.8696064485538179E-2"/>
  </r>
  <r>
    <n v="6738"/>
    <x v="6453"/>
    <d v="2025-03-17T00:00:00"/>
    <x v="0"/>
    <x v="8"/>
    <x v="2"/>
    <s v="CUST2027"/>
    <x v="1"/>
    <x v="0"/>
    <x v="6"/>
    <n v="2"/>
    <x v="2"/>
    <n v="799"/>
    <x v="2"/>
    <x v="71"/>
    <n v="719.1"/>
    <n v="0.15151439299123906"/>
    <n v="121.06"/>
    <n v="8.417466277291058E-2"/>
  </r>
  <r>
    <n v="6739"/>
    <x v="6454"/>
    <d v="2025-09-09T00:00:00"/>
    <x v="0"/>
    <x v="3"/>
    <x v="3"/>
    <s v="Unkown"/>
    <x v="0"/>
    <x v="1"/>
    <x v="4"/>
    <n v="5"/>
    <x v="1"/>
    <n v="299"/>
    <x v="0"/>
    <x v="208"/>
    <n v="284.05"/>
    <n v="0.55588628762541814"/>
    <n v="166.21"/>
    <n v="0.11702869213166696"/>
  </r>
  <r>
    <n v="6740"/>
    <x v="6455"/>
    <d v="2025-02-08T00:00:00"/>
    <x v="0"/>
    <x v="1"/>
    <x v="2"/>
    <s v="Unkown"/>
    <x v="0"/>
    <x v="1"/>
    <x v="1"/>
    <n v="8"/>
    <x v="0"/>
    <n v="799"/>
    <x v="3"/>
    <x v="230"/>
    <n v="679.15"/>
    <n v="0.71858573216520649"/>
    <n v="574.15"/>
    <n v="0.10567437237723624"/>
  </r>
  <r>
    <n v="6741"/>
    <x v="6456"/>
    <d v="2025-10-08T00:00:00"/>
    <x v="0"/>
    <x v="11"/>
    <x v="2"/>
    <s v="CUST1043"/>
    <x v="2"/>
    <x v="0"/>
    <x v="3"/>
    <n v="3"/>
    <x v="2"/>
    <n v="499"/>
    <x v="1"/>
    <x v="103"/>
    <n v="499"/>
    <n v="0.84987975951903805"/>
    <n v="424.09"/>
    <n v="0.28329325317301268"/>
  </r>
  <r>
    <n v="6742"/>
    <x v="6457"/>
    <d v="2024-07-09T00:00:00"/>
    <x v="1"/>
    <x v="4"/>
    <x v="1"/>
    <s v="CUST1882"/>
    <x v="0"/>
    <x v="1"/>
    <x v="7"/>
    <n v="4"/>
    <x v="1"/>
    <n v="199"/>
    <x v="0"/>
    <x v="135"/>
    <n v="189.05"/>
    <n v="0.94773869346733663"/>
    <n v="188.6"/>
    <n v="0.24940491933350964"/>
  </r>
  <r>
    <n v="6743"/>
    <x v="6458"/>
    <d v="2024-02-03T00:00:00"/>
    <x v="1"/>
    <x v="1"/>
    <x v="0"/>
    <s v="CUST1967"/>
    <x v="1"/>
    <x v="1"/>
    <x v="0"/>
    <n v="1"/>
    <x v="2"/>
    <n v="999"/>
    <x v="1"/>
    <x v="227"/>
    <n v="999"/>
    <n v="0.23866866866866868"/>
    <n v="238.43"/>
    <n v="0.23866866866866868"/>
  </r>
  <r>
    <n v="6744"/>
    <x v="6459"/>
    <d v="2025-10-11T00:00:00"/>
    <x v="0"/>
    <x v="11"/>
    <x v="1"/>
    <s v="CUST1384"/>
    <x v="1"/>
    <x v="1"/>
    <x v="5"/>
    <n v="1"/>
    <x v="2"/>
    <n v="799"/>
    <x v="1"/>
    <x v="14"/>
    <n v="799"/>
    <n v="0.12211514392991238"/>
    <n v="97.57"/>
    <n v="0.12211514392991238"/>
  </r>
  <r>
    <n v="6745"/>
    <x v="6460"/>
    <d v="2025-03-08T00:00:00"/>
    <x v="0"/>
    <x v="8"/>
    <x v="0"/>
    <s v="Unkown"/>
    <x v="1"/>
    <x v="2"/>
    <x v="1"/>
    <n v="7"/>
    <x v="0"/>
    <n v="99"/>
    <x v="1"/>
    <x v="36"/>
    <n v="99"/>
    <n v="1.5465656565656567"/>
    <n v="153.11000000000001"/>
    <n v="0.22093795093795096"/>
  </r>
  <r>
    <n v="6747"/>
    <x v="6461"/>
    <d v="2024-10-09T00:00:00"/>
    <x v="1"/>
    <x v="11"/>
    <x v="3"/>
    <s v="Unkown"/>
    <x v="0"/>
    <x v="1"/>
    <x v="6"/>
    <n v="3"/>
    <x v="2"/>
    <n v="149"/>
    <x v="2"/>
    <x v="141"/>
    <n v="134.1"/>
    <n v="0.5"/>
    <n v="74.5"/>
    <n v="0.18518518518518517"/>
  </r>
  <r>
    <n v="6748"/>
    <x v="6462"/>
    <d v="2025-05-23T00:00:00"/>
    <x v="0"/>
    <x v="7"/>
    <x v="0"/>
    <s v="Unkown"/>
    <x v="1"/>
    <x v="0"/>
    <x v="4"/>
    <n v="7"/>
    <x v="0"/>
    <n v="299"/>
    <x v="3"/>
    <x v="78"/>
    <n v="254.15"/>
    <n v="1.2897658862876253"/>
    <n v="385.64"/>
    <n v="0.21676737584665973"/>
  </r>
  <r>
    <n v="6749"/>
    <x v="6463"/>
    <d v="2024-03-11T00:00:00"/>
    <x v="1"/>
    <x v="8"/>
    <x v="2"/>
    <s v="Unkown"/>
    <x v="1"/>
    <x v="1"/>
    <x v="1"/>
    <n v="4"/>
    <x v="1"/>
    <n v="99"/>
    <x v="0"/>
    <x v="131"/>
    <n v="94.05"/>
    <n v="0.99828282828282822"/>
    <n v="98.83"/>
    <n v="0.26270600744284955"/>
  </r>
  <r>
    <n v="6750"/>
    <x v="6464"/>
    <d v="2024-04-13T00:00:00"/>
    <x v="1"/>
    <x v="2"/>
    <x v="1"/>
    <s v="Unkown"/>
    <x v="2"/>
    <x v="1"/>
    <x v="6"/>
    <n v="3"/>
    <x v="2"/>
    <n v="199"/>
    <x v="0"/>
    <x v="114"/>
    <n v="189.04999999999998"/>
    <n v="0.65532663316582918"/>
    <n v="130.41"/>
    <n v="0.22993916953186988"/>
  </r>
  <r>
    <n v="6751"/>
    <x v="6465"/>
    <d v="2025-11-18T00:00:00"/>
    <x v="0"/>
    <x v="10"/>
    <x v="2"/>
    <s v="Unkown"/>
    <x v="0"/>
    <x v="2"/>
    <x v="7"/>
    <n v="1"/>
    <x v="2"/>
    <n v="149"/>
    <x v="3"/>
    <x v="156"/>
    <n v="126.65"/>
    <n v="0.20731543624161075"/>
    <n v="30.89"/>
    <n v="0.24390051322542439"/>
  </r>
  <r>
    <n v="6752"/>
    <x v="6466"/>
    <d v="2025-03-09T00:00:00"/>
    <x v="0"/>
    <x v="8"/>
    <x v="0"/>
    <s v="Unkown"/>
    <x v="2"/>
    <x v="1"/>
    <x v="7"/>
    <n v="9"/>
    <x v="0"/>
    <n v="99"/>
    <x v="0"/>
    <x v="244"/>
    <n v="94.050000000000011"/>
    <n v="0.76333333333333331"/>
    <n v="75.569999999999993"/>
    <n v="8.9278752436647166E-2"/>
  </r>
  <r>
    <n v="6753"/>
    <x v="6467"/>
    <d v="2024-08-22T00:00:00"/>
    <x v="1"/>
    <x v="5"/>
    <x v="0"/>
    <s v="Unkown"/>
    <x v="0"/>
    <x v="1"/>
    <x v="4"/>
    <n v="7"/>
    <x v="0"/>
    <n v="149"/>
    <x v="1"/>
    <x v="174"/>
    <n v="149"/>
    <n v="0.61657718120805372"/>
    <n v="91.87"/>
    <n v="8.8082454458293394E-2"/>
  </r>
  <r>
    <n v="6754"/>
    <x v="6468"/>
    <d v="2025-07-29T00:00:00"/>
    <x v="0"/>
    <x v="4"/>
    <x v="2"/>
    <s v="Unkown"/>
    <x v="2"/>
    <x v="0"/>
    <x v="2"/>
    <n v="3"/>
    <x v="2"/>
    <n v="299"/>
    <x v="1"/>
    <x v="25"/>
    <n v="299"/>
    <n v="0.26096989966555184"/>
    <n v="78.03"/>
    <n v="8.6989966555183942E-2"/>
  </r>
  <r>
    <n v="6755"/>
    <x v="6469"/>
    <d v="2024-07-04T00:00:00"/>
    <x v="1"/>
    <x v="4"/>
    <x v="3"/>
    <s v="Unkown"/>
    <x v="0"/>
    <x v="1"/>
    <x v="3"/>
    <n v="6"/>
    <x v="1"/>
    <n v="99"/>
    <x v="0"/>
    <x v="23"/>
    <n v="94.05"/>
    <n v="0.77343434343434336"/>
    <n v="76.569999999999993"/>
    <n v="0.13569023569023569"/>
  </r>
  <r>
    <n v="6756"/>
    <x v="6470"/>
    <d v="2024-09-07T00:00:00"/>
    <x v="1"/>
    <x v="3"/>
    <x v="3"/>
    <s v="Unkown"/>
    <x v="1"/>
    <x v="0"/>
    <x v="0"/>
    <n v="7"/>
    <x v="0"/>
    <n v="799"/>
    <x v="1"/>
    <x v="199"/>
    <n v="799"/>
    <n v="0.86634543178973722"/>
    <n v="692.21"/>
    <n v="0.1237636331128196"/>
  </r>
  <r>
    <n v="6757"/>
    <x v="6471"/>
    <d v="2025-01-08T00:00:00"/>
    <x v="0"/>
    <x v="9"/>
    <x v="3"/>
    <s v="Unkown"/>
    <x v="1"/>
    <x v="1"/>
    <x v="7"/>
    <n v="6"/>
    <x v="1"/>
    <n v="149"/>
    <x v="0"/>
    <x v="170"/>
    <n v="141.54999999999998"/>
    <n v="0.68026845637583888"/>
    <n v="101.36"/>
    <n v="0.11934534322383139"/>
  </r>
  <r>
    <n v="6758"/>
    <x v="6472"/>
    <d v="2025-03-22T00:00:00"/>
    <x v="0"/>
    <x v="8"/>
    <x v="0"/>
    <s v="Unkown"/>
    <x v="0"/>
    <x v="1"/>
    <x v="6"/>
    <n v="3"/>
    <x v="2"/>
    <n v="499"/>
    <x v="1"/>
    <x v="103"/>
    <n v="499"/>
    <n v="0.77272545090180356"/>
    <n v="385.59"/>
    <n v="0.25757515030060119"/>
  </r>
  <r>
    <n v="6759"/>
    <x v="6473"/>
    <d v="2025-11-30T00:00:00"/>
    <x v="0"/>
    <x v="10"/>
    <x v="3"/>
    <s v="Unkown"/>
    <x v="2"/>
    <x v="1"/>
    <x v="4"/>
    <n v="1"/>
    <x v="2"/>
    <n v="199"/>
    <x v="3"/>
    <x v="236"/>
    <n v="169.15"/>
    <n v="4.3969849246231159E-2"/>
    <n v="8.75"/>
    <n v="5.1729234407330772E-2"/>
  </r>
  <r>
    <n v="6760"/>
    <x v="6474"/>
    <d v="2025-12-31T00:00:00"/>
    <x v="0"/>
    <x v="6"/>
    <x v="1"/>
    <s v="Unkown"/>
    <x v="1"/>
    <x v="1"/>
    <x v="1"/>
    <n v="3"/>
    <x v="2"/>
    <n v="799"/>
    <x v="1"/>
    <x v="54"/>
    <n v="799"/>
    <n v="0.78908635794743431"/>
    <n v="630.48"/>
    <n v="0.26302878598247809"/>
  </r>
  <r>
    <n v="6761"/>
    <x v="6475"/>
    <d v="2024-02-09T00:00:00"/>
    <x v="1"/>
    <x v="1"/>
    <x v="0"/>
    <s v="Unkown"/>
    <x v="2"/>
    <x v="1"/>
    <x v="1"/>
    <n v="7"/>
    <x v="0"/>
    <n v="799"/>
    <x v="3"/>
    <x v="53"/>
    <n v="679.15"/>
    <n v="0.83325406758448062"/>
    <n v="665.77"/>
    <n v="0.14004270043436648"/>
  </r>
  <r>
    <n v="6762"/>
    <x v="6476"/>
    <d v="2024-11-24T00:00:00"/>
    <x v="1"/>
    <x v="10"/>
    <x v="3"/>
    <s v="Unkown"/>
    <x v="2"/>
    <x v="1"/>
    <x v="3"/>
    <n v="3"/>
    <x v="2"/>
    <n v="99"/>
    <x v="1"/>
    <x v="132"/>
    <n v="99"/>
    <n v="0.28141414141414139"/>
    <n v="27.86"/>
    <n v="9.3804713804713807E-2"/>
  </r>
  <r>
    <n v="6763"/>
    <x v="6477"/>
    <d v="2024-03-31T00:00:00"/>
    <x v="1"/>
    <x v="8"/>
    <x v="0"/>
    <s v="Unkown"/>
    <x v="2"/>
    <x v="1"/>
    <x v="6"/>
    <n v="8"/>
    <x v="0"/>
    <n v="299"/>
    <x v="3"/>
    <x v="144"/>
    <n v="254.15"/>
    <n v="1.9942140468227425"/>
    <n v="596.27"/>
    <n v="0.29326677159157977"/>
  </r>
  <r>
    <n v="6764"/>
    <x v="6478"/>
    <d v="2025-01-15T00:00:00"/>
    <x v="0"/>
    <x v="9"/>
    <x v="2"/>
    <s v="Unkown"/>
    <x v="0"/>
    <x v="1"/>
    <x v="3"/>
    <n v="9"/>
    <x v="0"/>
    <n v="99"/>
    <x v="1"/>
    <x v="117"/>
    <n v="99"/>
    <n v="1.5903030303030303"/>
    <n v="157.44"/>
    <n v="0.17670033670033669"/>
  </r>
  <r>
    <n v="6765"/>
    <x v="6479"/>
    <d v="2024-08-14T00:00:00"/>
    <x v="1"/>
    <x v="5"/>
    <x v="0"/>
    <s v="Unkown"/>
    <x v="1"/>
    <x v="2"/>
    <x v="4"/>
    <n v="1"/>
    <x v="2"/>
    <n v="499"/>
    <x v="3"/>
    <x v="116"/>
    <n v="424.15"/>
    <n v="0.10032064128256514"/>
    <n v="50.06"/>
    <n v="0.11802428386184134"/>
  </r>
  <r>
    <n v="6766"/>
    <x v="6480"/>
    <d v="2025-07-02T00:00:00"/>
    <x v="0"/>
    <x v="4"/>
    <x v="1"/>
    <s v="Unkown"/>
    <x v="1"/>
    <x v="0"/>
    <x v="5"/>
    <n v="10"/>
    <x v="0"/>
    <n v="199"/>
    <x v="1"/>
    <x v="12"/>
    <n v="199"/>
    <n v="0.64804020100502513"/>
    <n v="128.96"/>
    <n v="6.4804020100502513E-2"/>
  </r>
  <r>
    <n v="6767"/>
    <x v="6481"/>
    <d v="2024-05-14T00:00:00"/>
    <x v="1"/>
    <x v="7"/>
    <x v="0"/>
    <s v="Unkown"/>
    <x v="2"/>
    <x v="0"/>
    <x v="7"/>
    <n v="4"/>
    <x v="1"/>
    <n v="299"/>
    <x v="3"/>
    <x v="257"/>
    <n v="254.15"/>
    <n v="0.60066889632107023"/>
    <n v="179.6"/>
    <n v="0.1766673224473736"/>
  </r>
  <r>
    <n v="6768"/>
    <x v="6482"/>
    <d v="2025-02-04T00:00:00"/>
    <x v="0"/>
    <x v="1"/>
    <x v="0"/>
    <s v="CUST1616"/>
    <x v="2"/>
    <x v="1"/>
    <x v="0"/>
    <n v="3"/>
    <x v="2"/>
    <n v="99"/>
    <x v="3"/>
    <x v="177"/>
    <n v="84.149999999999991"/>
    <n v="0.50515151515151513"/>
    <n v="50.01"/>
    <n v="0.19809863339275105"/>
  </r>
  <r>
    <n v="6769"/>
    <x v="6483"/>
    <d v="2024-08-04T00:00:00"/>
    <x v="1"/>
    <x v="5"/>
    <x v="2"/>
    <s v="CUST1098"/>
    <x v="2"/>
    <x v="1"/>
    <x v="4"/>
    <n v="6"/>
    <x v="1"/>
    <n v="799"/>
    <x v="1"/>
    <x v="63"/>
    <n v="799"/>
    <n v="0.62200250312891114"/>
    <n v="496.98"/>
    <n v="0.10366708385481853"/>
  </r>
  <r>
    <n v="6771"/>
    <x v="6484"/>
    <d v="2025-02-20T00:00:00"/>
    <x v="0"/>
    <x v="1"/>
    <x v="3"/>
    <s v="Unkown"/>
    <x v="1"/>
    <x v="2"/>
    <x v="2"/>
    <n v="3"/>
    <x v="2"/>
    <n v="499"/>
    <x v="2"/>
    <x v="55"/>
    <n v="449.09999999999997"/>
    <n v="0.33320641282565133"/>
    <n v="166.27"/>
    <n v="0.12340978252801901"/>
  </r>
  <r>
    <n v="6772"/>
    <x v="6485"/>
    <d v="2024-04-21T00:00:00"/>
    <x v="1"/>
    <x v="2"/>
    <x v="2"/>
    <s v="Unkown"/>
    <x v="0"/>
    <x v="0"/>
    <x v="3"/>
    <n v="7"/>
    <x v="0"/>
    <n v="499"/>
    <x v="1"/>
    <x v="69"/>
    <n v="499"/>
    <n v="1.0234869739478958"/>
    <n v="510.72"/>
    <n v="0.1462124248496994"/>
  </r>
  <r>
    <n v="6773"/>
    <x v="6486"/>
    <d v="2025-02-20T00:00:00"/>
    <x v="0"/>
    <x v="1"/>
    <x v="0"/>
    <s v="Unkown"/>
    <x v="1"/>
    <x v="2"/>
    <x v="4"/>
    <n v="2"/>
    <x v="2"/>
    <n v="149"/>
    <x v="2"/>
    <x v="52"/>
    <n v="134.1"/>
    <n v="0.38671140939597315"/>
    <n v="57.62"/>
    <n v="0.21483967188665176"/>
  </r>
  <r>
    <n v="6774"/>
    <x v="6487"/>
    <d v="2025-12-01T00:00:00"/>
    <x v="0"/>
    <x v="6"/>
    <x v="2"/>
    <s v="CUST2770"/>
    <x v="2"/>
    <x v="2"/>
    <x v="2"/>
    <n v="4"/>
    <x v="1"/>
    <n v="149"/>
    <x v="3"/>
    <x v="220"/>
    <n v="126.65"/>
    <n v="0.18953020134228188"/>
    <n v="28.24"/>
    <n v="5.5744176865377019E-2"/>
  </r>
  <r>
    <n v="6775"/>
    <x v="6488"/>
    <d v="2024-07-18T00:00:00"/>
    <x v="1"/>
    <x v="4"/>
    <x v="0"/>
    <s v="CUST1649"/>
    <x v="0"/>
    <x v="1"/>
    <x v="4"/>
    <n v="9"/>
    <x v="0"/>
    <n v="799"/>
    <x v="1"/>
    <x v="24"/>
    <n v="799"/>
    <n v="2.0642177722152688"/>
    <n v="1649.31"/>
    <n v="0.229357530246141"/>
  </r>
  <r>
    <n v="6776"/>
    <x v="6489"/>
    <d v="2025-01-26T00:00:00"/>
    <x v="0"/>
    <x v="9"/>
    <x v="0"/>
    <s v="Unkown"/>
    <x v="2"/>
    <x v="1"/>
    <x v="4"/>
    <n v="5"/>
    <x v="1"/>
    <n v="99"/>
    <x v="0"/>
    <x v="98"/>
    <n v="94.05"/>
    <n v="1.2687878787878788"/>
    <n v="125.61"/>
    <n v="0.26711323763955341"/>
  </r>
  <r>
    <n v="6778"/>
    <x v="6490"/>
    <d v="2025-01-01T00:00:00"/>
    <x v="0"/>
    <x v="9"/>
    <x v="2"/>
    <s v="CUST2814"/>
    <x v="0"/>
    <x v="0"/>
    <x v="0"/>
    <n v="8"/>
    <x v="0"/>
    <n v="299"/>
    <x v="2"/>
    <x v="211"/>
    <n v="269.10000000000002"/>
    <n v="1.2094983277591973"/>
    <n v="361.64"/>
    <n v="0.16798587885544405"/>
  </r>
  <r>
    <n v="6779"/>
    <x v="6491"/>
    <d v="2024-10-17T00:00:00"/>
    <x v="1"/>
    <x v="11"/>
    <x v="1"/>
    <s v="CUST2037"/>
    <x v="0"/>
    <x v="1"/>
    <x v="4"/>
    <n v="1"/>
    <x v="2"/>
    <n v="999"/>
    <x v="3"/>
    <x v="88"/>
    <n v="849.15"/>
    <n v="0.1946046046046046"/>
    <n v="194.41"/>
    <n v="0.22894659365247599"/>
  </r>
  <r>
    <n v="6780"/>
    <x v="6492"/>
    <d v="2025-08-29T00:00:00"/>
    <x v="0"/>
    <x v="5"/>
    <x v="3"/>
    <s v="Unkown"/>
    <x v="2"/>
    <x v="2"/>
    <x v="0"/>
    <n v="2"/>
    <x v="2"/>
    <n v="99"/>
    <x v="3"/>
    <x v="113"/>
    <n v="84.15"/>
    <n v="0.39535353535353535"/>
    <n v="39.14"/>
    <n v="0.23256090314913844"/>
  </r>
  <r>
    <n v="6781"/>
    <x v="6493"/>
    <d v="2024-12-08T00:00:00"/>
    <x v="1"/>
    <x v="6"/>
    <x v="3"/>
    <s v="CUST2437"/>
    <x v="2"/>
    <x v="0"/>
    <x v="4"/>
    <n v="7"/>
    <x v="0"/>
    <n v="149"/>
    <x v="2"/>
    <x v="146"/>
    <n v="134.1"/>
    <n v="1.8438255033557047"/>
    <n v="274.73"/>
    <n v="0.29267071481836582"/>
  </r>
  <r>
    <n v="6782"/>
    <x v="6494"/>
    <d v="2025-05-23T00:00:00"/>
    <x v="0"/>
    <x v="7"/>
    <x v="0"/>
    <s v="Unkown"/>
    <x v="0"/>
    <x v="1"/>
    <x v="5"/>
    <n v="5"/>
    <x v="1"/>
    <n v="199"/>
    <x v="3"/>
    <x v="44"/>
    <n v="169.15"/>
    <n v="0.38256281407035175"/>
    <n v="76.13"/>
    <n v="9.0014779781259227E-2"/>
  </r>
  <r>
    <n v="6784"/>
    <x v="6495"/>
    <d v="2024-02-21T00:00:00"/>
    <x v="1"/>
    <x v="1"/>
    <x v="0"/>
    <s v="CUST1715"/>
    <x v="0"/>
    <x v="2"/>
    <x v="0"/>
    <n v="6"/>
    <x v="1"/>
    <n v="299"/>
    <x v="0"/>
    <x v="56"/>
    <n v="284.05"/>
    <n v="1.531505016722408"/>
    <n v="457.92"/>
    <n v="0.26868509065305407"/>
  </r>
  <r>
    <n v="6785"/>
    <x v="6496"/>
    <d v="2024-02-11T00:00:00"/>
    <x v="1"/>
    <x v="1"/>
    <x v="3"/>
    <s v="CUST1746"/>
    <x v="2"/>
    <x v="1"/>
    <x v="5"/>
    <n v="10"/>
    <x v="0"/>
    <n v="99"/>
    <x v="2"/>
    <x v="117"/>
    <n v="89.1"/>
    <n v="2.4281818181818182"/>
    <n v="240.39"/>
    <n v="0.26979797979797976"/>
  </r>
  <r>
    <n v="6786"/>
    <x v="6497"/>
    <d v="2024-04-29T00:00:00"/>
    <x v="1"/>
    <x v="2"/>
    <x v="1"/>
    <s v="Unkown"/>
    <x v="0"/>
    <x v="2"/>
    <x v="3"/>
    <n v="10"/>
    <x v="0"/>
    <n v="99"/>
    <x v="0"/>
    <x v="262"/>
    <n v="94.05"/>
    <n v="2.7245454545454546"/>
    <n v="269.73"/>
    <n v="0.28679425837320577"/>
  </r>
  <r>
    <n v="6787"/>
    <x v="6498"/>
    <d v="2024-10-08T00:00:00"/>
    <x v="1"/>
    <x v="11"/>
    <x v="0"/>
    <s v="Unkown"/>
    <x v="1"/>
    <x v="0"/>
    <x v="1"/>
    <n v="6"/>
    <x v="1"/>
    <n v="999"/>
    <x v="2"/>
    <x v="201"/>
    <n v="899.1"/>
    <n v="0.73529529529529525"/>
    <n v="734.56"/>
    <n v="0.13616579542505466"/>
  </r>
  <r>
    <n v="6788"/>
    <x v="6499"/>
    <d v="2024-07-16T00:00:00"/>
    <x v="1"/>
    <x v="4"/>
    <x v="3"/>
    <s v="CUST1630"/>
    <x v="2"/>
    <x v="2"/>
    <x v="7"/>
    <n v="7"/>
    <x v="0"/>
    <n v="199"/>
    <x v="1"/>
    <x v="39"/>
    <n v="199"/>
    <n v="0.92728643216080398"/>
    <n v="184.53"/>
    <n v="0.13246949030868629"/>
  </r>
  <r>
    <n v="6789"/>
    <x v="6500"/>
    <d v="2025-12-24T00:00:00"/>
    <x v="0"/>
    <x v="6"/>
    <x v="0"/>
    <s v="Unkown"/>
    <x v="0"/>
    <x v="1"/>
    <x v="6"/>
    <n v="6"/>
    <x v="1"/>
    <n v="299"/>
    <x v="0"/>
    <x v="56"/>
    <n v="284.05"/>
    <n v="1.6442809364548494"/>
    <n v="491.64"/>
    <n v="0.28847033972892094"/>
  </r>
  <r>
    <n v="6790"/>
    <x v="6501"/>
    <d v="2024-05-31T00:00:00"/>
    <x v="1"/>
    <x v="7"/>
    <x v="0"/>
    <s v="Unkown"/>
    <x v="0"/>
    <x v="1"/>
    <x v="7"/>
    <n v="4"/>
    <x v="1"/>
    <n v="299"/>
    <x v="0"/>
    <x v="51"/>
    <n v="284.05"/>
    <n v="0.38341137123745822"/>
    <n v="114.64"/>
    <n v="0.10089772927301531"/>
  </r>
  <r>
    <n v="6792"/>
    <x v="6502"/>
    <d v="2025-08-05T00:00:00"/>
    <x v="0"/>
    <x v="5"/>
    <x v="0"/>
    <s v="CUST2457"/>
    <x v="0"/>
    <x v="0"/>
    <x v="3"/>
    <n v="7"/>
    <x v="0"/>
    <n v="499"/>
    <x v="0"/>
    <x v="268"/>
    <n v="474.05"/>
    <n v="1.086052104208417"/>
    <n v="541.94000000000005"/>
    <n v="0.16331610589600254"/>
  </r>
  <r>
    <n v="6793"/>
    <x v="6503"/>
    <d v="2024-01-31T00:00:00"/>
    <x v="1"/>
    <x v="9"/>
    <x v="0"/>
    <s v="CUST2447"/>
    <x v="0"/>
    <x v="1"/>
    <x v="6"/>
    <n v="9"/>
    <x v="0"/>
    <n v="999"/>
    <x v="1"/>
    <x v="83"/>
    <n v="999"/>
    <n v="1.6241341341341342"/>
    <n v="1622.51"/>
    <n v="0.180459348237126"/>
  </r>
  <r>
    <n v="6794"/>
    <x v="6504"/>
    <d v="2024-01-27T00:00:00"/>
    <x v="1"/>
    <x v="9"/>
    <x v="2"/>
    <s v="Unkown"/>
    <x v="2"/>
    <x v="1"/>
    <x v="0"/>
    <n v="9"/>
    <x v="0"/>
    <n v="99"/>
    <x v="1"/>
    <x v="117"/>
    <n v="99"/>
    <n v="0.79777777777777781"/>
    <n v="78.98"/>
    <n v="8.8641975308641985E-2"/>
  </r>
  <r>
    <n v="6795"/>
    <x v="6505"/>
    <d v="2024-06-01T00:00:00"/>
    <x v="1"/>
    <x v="0"/>
    <x v="0"/>
    <s v="Unkown"/>
    <x v="1"/>
    <x v="2"/>
    <x v="2"/>
    <n v="3"/>
    <x v="2"/>
    <n v="149"/>
    <x v="1"/>
    <x v="11"/>
    <n v="149"/>
    <n v="0.2048993288590604"/>
    <n v="30.53"/>
    <n v="6.8299776286353475E-2"/>
  </r>
  <r>
    <n v="6796"/>
    <x v="6506"/>
    <d v="2024-04-27T00:00:00"/>
    <x v="1"/>
    <x v="2"/>
    <x v="0"/>
    <s v="Unkown"/>
    <x v="2"/>
    <x v="1"/>
    <x v="7"/>
    <n v="7"/>
    <x v="0"/>
    <n v="299"/>
    <x v="0"/>
    <x v="215"/>
    <n v="284.05"/>
    <n v="1.8253846153846152"/>
    <n v="545.79"/>
    <n v="0.27449392712550608"/>
  </r>
  <r>
    <n v="6797"/>
    <x v="6507"/>
    <d v="2024-05-12T00:00:00"/>
    <x v="1"/>
    <x v="7"/>
    <x v="3"/>
    <s v="CUST2568"/>
    <x v="1"/>
    <x v="0"/>
    <x v="2"/>
    <n v="10"/>
    <x v="0"/>
    <n v="799"/>
    <x v="1"/>
    <x v="223"/>
    <n v="799"/>
    <n v="2.5980100125156445"/>
    <n v="2075.81"/>
    <n v="0.25980100125156447"/>
  </r>
  <r>
    <n v="6798"/>
    <x v="6508"/>
    <d v="2024-08-16T00:00:00"/>
    <x v="1"/>
    <x v="5"/>
    <x v="3"/>
    <s v="Unkown"/>
    <x v="0"/>
    <x v="2"/>
    <x v="3"/>
    <n v="9"/>
    <x v="0"/>
    <n v="799"/>
    <x v="0"/>
    <x v="66"/>
    <n v="759.05"/>
    <n v="0.6680475594493116"/>
    <n v="533.77"/>
    <n v="7.8134217479451651E-2"/>
  </r>
  <r>
    <n v="6799"/>
    <x v="6509"/>
    <d v="2024-07-27T00:00:00"/>
    <x v="1"/>
    <x v="4"/>
    <x v="0"/>
    <s v="CUST1003"/>
    <x v="0"/>
    <x v="0"/>
    <x v="1"/>
    <n v="4"/>
    <x v="1"/>
    <n v="149"/>
    <x v="3"/>
    <x v="220"/>
    <n v="126.65"/>
    <n v="0.67093959731543629"/>
    <n v="99.97"/>
    <n v="0.19733517568101064"/>
  </r>
  <r>
    <n v="6800"/>
    <x v="6510"/>
    <d v="2024-12-05T00:00:00"/>
    <x v="1"/>
    <x v="6"/>
    <x v="3"/>
    <s v="Unkown"/>
    <x v="1"/>
    <x v="2"/>
    <x v="3"/>
    <n v="8"/>
    <x v="0"/>
    <n v="499"/>
    <x v="2"/>
    <x v="104"/>
    <n v="449.1"/>
    <n v="0.40136272545090179"/>
    <n v="200.28"/>
    <n v="5.5744822979291918E-2"/>
  </r>
  <r>
    <n v="6801"/>
    <x v="6511"/>
    <d v="2024-01-25T00:00:00"/>
    <x v="1"/>
    <x v="9"/>
    <x v="0"/>
    <s v="Unkown"/>
    <x v="1"/>
    <x v="2"/>
    <x v="1"/>
    <n v="6"/>
    <x v="1"/>
    <n v="149"/>
    <x v="2"/>
    <x v="185"/>
    <n v="134.1"/>
    <n v="1.3242953020134227"/>
    <n v="197.32"/>
    <n v="0.24523987074322642"/>
  </r>
  <r>
    <n v="6802"/>
    <x v="6512"/>
    <d v="2024-06-15T00:00:00"/>
    <x v="1"/>
    <x v="0"/>
    <x v="3"/>
    <s v="Unkown"/>
    <x v="1"/>
    <x v="2"/>
    <x v="7"/>
    <n v="6"/>
    <x v="1"/>
    <n v="199"/>
    <x v="1"/>
    <x v="127"/>
    <n v="199"/>
    <n v="1.3574874371859296"/>
    <n v="270.14"/>
    <n v="0.22624790619765492"/>
  </r>
  <r>
    <n v="6803"/>
    <x v="6513"/>
    <d v="2024-04-25T00:00:00"/>
    <x v="1"/>
    <x v="2"/>
    <x v="2"/>
    <s v="CUST1190"/>
    <x v="1"/>
    <x v="1"/>
    <x v="0"/>
    <n v="9"/>
    <x v="0"/>
    <n v="149"/>
    <x v="1"/>
    <x v="34"/>
    <n v="149"/>
    <n v="1.496711409395973"/>
    <n v="223.01"/>
    <n v="0.16630126771066367"/>
  </r>
  <r>
    <n v="6804"/>
    <x v="6514"/>
    <d v="2025-12-07T00:00:00"/>
    <x v="0"/>
    <x v="6"/>
    <x v="2"/>
    <s v="CUST1434"/>
    <x v="0"/>
    <x v="2"/>
    <x v="5"/>
    <n v="8"/>
    <x v="0"/>
    <n v="499"/>
    <x v="1"/>
    <x v="30"/>
    <n v="499"/>
    <n v="1.7380761523046091"/>
    <n v="867.3"/>
    <n v="0.21725951903807614"/>
  </r>
  <r>
    <n v="6805"/>
    <x v="6515"/>
    <d v="2025-11-10T00:00:00"/>
    <x v="0"/>
    <x v="10"/>
    <x v="1"/>
    <s v="Unkown"/>
    <x v="1"/>
    <x v="1"/>
    <x v="5"/>
    <n v="2"/>
    <x v="2"/>
    <n v="99"/>
    <x v="0"/>
    <x v="186"/>
    <n v="94.05"/>
    <n v="0.1296969696969697"/>
    <n v="12.84"/>
    <n v="6.8261562998405106E-2"/>
  </r>
  <r>
    <n v="6806"/>
    <x v="6516"/>
    <d v="2024-07-02T00:00:00"/>
    <x v="1"/>
    <x v="4"/>
    <x v="1"/>
    <s v="Unkown"/>
    <x v="2"/>
    <x v="2"/>
    <x v="7"/>
    <n v="8"/>
    <x v="0"/>
    <n v="499"/>
    <x v="1"/>
    <x v="30"/>
    <n v="499"/>
    <n v="0.41232464929859719"/>
    <n v="205.75"/>
    <n v="5.1540581162324649E-2"/>
  </r>
  <r>
    <n v="6807"/>
    <x v="6517"/>
    <d v="2024-06-15T00:00:00"/>
    <x v="1"/>
    <x v="0"/>
    <x v="0"/>
    <s v="Unkown"/>
    <x v="1"/>
    <x v="1"/>
    <x v="0"/>
    <n v="4"/>
    <x v="1"/>
    <n v="199"/>
    <x v="1"/>
    <x v="1"/>
    <n v="199"/>
    <n v="0.5926633165829146"/>
    <n v="117.94"/>
    <n v="0.14816582914572865"/>
  </r>
  <r>
    <n v="6808"/>
    <x v="6518"/>
    <d v="2024-01-25T00:00:00"/>
    <x v="1"/>
    <x v="9"/>
    <x v="1"/>
    <s v="Unkown"/>
    <x v="0"/>
    <x v="0"/>
    <x v="7"/>
    <n v="9"/>
    <x v="0"/>
    <n v="499"/>
    <x v="1"/>
    <x v="15"/>
    <n v="499"/>
    <n v="1.2001402805611223"/>
    <n v="598.87"/>
    <n v="0.13334892006234692"/>
  </r>
  <r>
    <n v="6809"/>
    <x v="6519"/>
    <d v="2024-12-12T00:00:00"/>
    <x v="1"/>
    <x v="6"/>
    <x v="3"/>
    <s v="Unkown"/>
    <x v="2"/>
    <x v="2"/>
    <x v="3"/>
    <n v="9"/>
    <x v="0"/>
    <n v="149"/>
    <x v="2"/>
    <x v="267"/>
    <n v="134.10000000000002"/>
    <n v="0.7920805369127516"/>
    <n v="118.02"/>
    <n v="9.7787720606512543E-2"/>
  </r>
  <r>
    <n v="6811"/>
    <x v="6520"/>
    <d v="2024-09-03T00:00:00"/>
    <x v="1"/>
    <x v="3"/>
    <x v="0"/>
    <s v="CUST2514"/>
    <x v="2"/>
    <x v="1"/>
    <x v="7"/>
    <n v="1"/>
    <x v="2"/>
    <n v="149"/>
    <x v="3"/>
    <x v="156"/>
    <n v="126.65"/>
    <n v="6.9798657718120813E-2"/>
    <n v="10.4"/>
    <n v="8.2116067903671541E-2"/>
  </r>
  <r>
    <n v="6812"/>
    <x v="6521"/>
    <d v="2024-10-03T00:00:00"/>
    <x v="1"/>
    <x v="11"/>
    <x v="3"/>
    <s v="Unkown"/>
    <x v="1"/>
    <x v="2"/>
    <x v="1"/>
    <n v="5"/>
    <x v="1"/>
    <n v="199"/>
    <x v="3"/>
    <x v="44"/>
    <n v="169.15"/>
    <n v="0.68597989949748739"/>
    <n v="136.51"/>
    <n v="0.1614070351758794"/>
  </r>
  <r>
    <n v="6813"/>
    <x v="6522"/>
    <d v="2024-12-14T00:00:00"/>
    <x v="1"/>
    <x v="6"/>
    <x v="2"/>
    <s v="CUST1831"/>
    <x v="1"/>
    <x v="2"/>
    <x v="2"/>
    <n v="8"/>
    <x v="0"/>
    <n v="999"/>
    <x v="0"/>
    <x v="115"/>
    <n v="949.05"/>
    <n v="2.0985585585585587"/>
    <n v="2096.46"/>
    <n v="0.27612612612612614"/>
  </r>
  <r>
    <n v="6814"/>
    <x v="6523"/>
    <d v="2024-10-31T00:00:00"/>
    <x v="1"/>
    <x v="11"/>
    <x v="0"/>
    <s v="Unkown"/>
    <x v="0"/>
    <x v="1"/>
    <x v="5"/>
    <n v="10"/>
    <x v="0"/>
    <n v="999"/>
    <x v="1"/>
    <x v="58"/>
    <n v="999"/>
    <n v="0.89074074074074072"/>
    <n v="889.85"/>
    <n v="8.9074074074074083E-2"/>
  </r>
  <r>
    <n v="6815"/>
    <x v="6524"/>
    <d v="2024-12-17T00:00:00"/>
    <x v="1"/>
    <x v="6"/>
    <x v="3"/>
    <s v="Unkown"/>
    <x v="1"/>
    <x v="1"/>
    <x v="7"/>
    <n v="10"/>
    <x v="0"/>
    <n v="299"/>
    <x v="3"/>
    <x v="263"/>
    <n v="254.15"/>
    <n v="1.762876254180602"/>
    <n v="527.1"/>
    <n v="0.20739720637418849"/>
  </r>
  <r>
    <n v="6816"/>
    <x v="6525"/>
    <d v="2024-09-18T00:00:00"/>
    <x v="1"/>
    <x v="3"/>
    <x v="3"/>
    <s v="Unkown"/>
    <x v="1"/>
    <x v="0"/>
    <x v="0"/>
    <n v="10"/>
    <x v="0"/>
    <n v="799"/>
    <x v="2"/>
    <x v="24"/>
    <n v="719.1"/>
    <n v="1.9191614518147686"/>
    <n v="1533.41"/>
    <n v="0.21324016131275206"/>
  </r>
  <r>
    <n v="6817"/>
    <x v="6526"/>
    <d v="2025-07-03T00:00:00"/>
    <x v="0"/>
    <x v="4"/>
    <x v="0"/>
    <s v="Unkown"/>
    <x v="2"/>
    <x v="2"/>
    <x v="6"/>
    <n v="2"/>
    <x v="2"/>
    <n v="199"/>
    <x v="3"/>
    <x v="64"/>
    <n v="169.15"/>
    <n v="9.3316582914572871E-2"/>
    <n v="18.57"/>
    <n v="5.4892107596807564E-2"/>
  </r>
  <r>
    <n v="6818"/>
    <x v="6527"/>
    <d v="2025-05-15T00:00:00"/>
    <x v="0"/>
    <x v="7"/>
    <x v="3"/>
    <s v="Unkown"/>
    <x v="0"/>
    <x v="0"/>
    <x v="7"/>
    <n v="6"/>
    <x v="1"/>
    <n v="499"/>
    <x v="2"/>
    <x v="107"/>
    <n v="449.09999999999997"/>
    <n v="0.58042084168336672"/>
    <n v="289.63"/>
    <n v="0.10748534105247533"/>
  </r>
  <r>
    <n v="6819"/>
    <x v="6528"/>
    <d v="2024-09-14T00:00:00"/>
    <x v="1"/>
    <x v="3"/>
    <x v="1"/>
    <s v="CUST2558"/>
    <x v="0"/>
    <x v="2"/>
    <x v="5"/>
    <n v="5"/>
    <x v="1"/>
    <n v="499"/>
    <x v="3"/>
    <x v="10"/>
    <n v="424.15"/>
    <n v="0.77615230460921847"/>
    <n v="387.3"/>
    <n v="0.18262407167275729"/>
  </r>
  <r>
    <n v="6820"/>
    <x v="6529"/>
    <d v="2024-04-15T00:00:00"/>
    <x v="1"/>
    <x v="2"/>
    <x v="0"/>
    <s v="CUST2939"/>
    <x v="1"/>
    <x v="1"/>
    <x v="4"/>
    <n v="7"/>
    <x v="0"/>
    <n v="99"/>
    <x v="1"/>
    <x v="36"/>
    <n v="99"/>
    <n v="0.96272727272727276"/>
    <n v="95.31"/>
    <n v="0.13753246753246753"/>
  </r>
  <r>
    <n v="6821"/>
    <x v="6530"/>
    <d v="2025-02-17T00:00:00"/>
    <x v="0"/>
    <x v="1"/>
    <x v="1"/>
    <s v="Unkown"/>
    <x v="1"/>
    <x v="0"/>
    <x v="3"/>
    <n v="6"/>
    <x v="1"/>
    <n v="299"/>
    <x v="3"/>
    <x v="106"/>
    <n v="254.15"/>
    <n v="0.3880267558528428"/>
    <n v="116.02"/>
    <n v="7.6083677618204462E-2"/>
  </r>
  <r>
    <n v="6822"/>
    <x v="6531"/>
    <d v="2024-02-03T00:00:00"/>
    <x v="1"/>
    <x v="1"/>
    <x v="2"/>
    <s v="CUST1262"/>
    <x v="0"/>
    <x v="0"/>
    <x v="5"/>
    <n v="7"/>
    <x v="0"/>
    <n v="199"/>
    <x v="3"/>
    <x v="94"/>
    <n v="169.15"/>
    <n v="1.2457286432160803"/>
    <n v="247.9"/>
    <n v="0.20936615852371102"/>
  </r>
  <r>
    <n v="6823"/>
    <x v="6532"/>
    <d v="2025-01-21T00:00:00"/>
    <x v="0"/>
    <x v="9"/>
    <x v="3"/>
    <s v="Unkown"/>
    <x v="0"/>
    <x v="1"/>
    <x v="6"/>
    <n v="9"/>
    <x v="0"/>
    <n v="499"/>
    <x v="3"/>
    <x v="270"/>
    <n v="424.15"/>
    <n v="1.5394789579158317"/>
    <n v="768.2"/>
    <n v="0.2012390794661218"/>
  </r>
  <r>
    <n v="6824"/>
    <x v="6533"/>
    <d v="2024-05-26T00:00:00"/>
    <x v="1"/>
    <x v="7"/>
    <x v="0"/>
    <s v="CUST1213"/>
    <x v="1"/>
    <x v="1"/>
    <x v="2"/>
    <n v="4"/>
    <x v="1"/>
    <n v="999"/>
    <x v="1"/>
    <x v="119"/>
    <n v="999"/>
    <n v="0.32389389389389389"/>
    <n v="323.57"/>
    <n v="8.0973473473473473E-2"/>
  </r>
  <r>
    <n v="6825"/>
    <x v="6534"/>
    <d v="2024-09-05T00:00:00"/>
    <x v="1"/>
    <x v="3"/>
    <x v="2"/>
    <s v="Unkown"/>
    <x v="1"/>
    <x v="1"/>
    <x v="2"/>
    <n v="6"/>
    <x v="1"/>
    <n v="199"/>
    <x v="2"/>
    <x v="240"/>
    <n v="179.1"/>
    <n v="0.43854271356783919"/>
    <n v="87.27"/>
    <n v="8.1211613623673934E-2"/>
  </r>
  <r>
    <n v="6826"/>
    <x v="6535"/>
    <d v="2024-09-02T00:00:00"/>
    <x v="1"/>
    <x v="3"/>
    <x v="0"/>
    <s v="CUST2154"/>
    <x v="0"/>
    <x v="2"/>
    <x v="0"/>
    <n v="1"/>
    <x v="2"/>
    <n v="149"/>
    <x v="2"/>
    <x v="206"/>
    <n v="134.1"/>
    <n v="0.25395973154362417"/>
    <n v="37.840000000000003"/>
    <n v="0.28217747949291577"/>
  </r>
  <r>
    <n v="6827"/>
    <x v="6536"/>
    <d v="2024-05-04T00:00:00"/>
    <x v="1"/>
    <x v="7"/>
    <x v="3"/>
    <s v="CUST1708"/>
    <x v="0"/>
    <x v="0"/>
    <x v="1"/>
    <n v="9"/>
    <x v="0"/>
    <n v="199"/>
    <x v="0"/>
    <x v="191"/>
    <n v="189.05"/>
    <n v="2.3603015075376885"/>
    <n v="469.7"/>
    <n v="0.27605865585236122"/>
  </r>
  <r>
    <n v="6828"/>
    <x v="6537"/>
    <d v="2024-09-18T00:00:00"/>
    <x v="1"/>
    <x v="3"/>
    <x v="2"/>
    <s v="CUST1756"/>
    <x v="1"/>
    <x v="0"/>
    <x v="7"/>
    <n v="1"/>
    <x v="2"/>
    <n v="499"/>
    <x v="2"/>
    <x v="179"/>
    <n v="449.1"/>
    <n v="7.9138276553106221E-2"/>
    <n v="39.49"/>
    <n v="8.7931418392340241E-2"/>
  </r>
  <r>
    <n v="6829"/>
    <x v="6538"/>
    <d v="2025-09-25T00:00:00"/>
    <x v="0"/>
    <x v="3"/>
    <x v="3"/>
    <s v="Unkown"/>
    <x v="2"/>
    <x v="0"/>
    <x v="5"/>
    <n v="8"/>
    <x v="0"/>
    <n v="999"/>
    <x v="2"/>
    <x v="229"/>
    <n v="899.1"/>
    <n v="2.1268968968968971"/>
    <n v="2124.77"/>
    <n v="0.29540234679123567"/>
  </r>
  <r>
    <n v="6830"/>
    <x v="6539"/>
    <d v="2024-02-13T00:00:00"/>
    <x v="1"/>
    <x v="1"/>
    <x v="0"/>
    <s v="Unkown"/>
    <x v="0"/>
    <x v="0"/>
    <x v="6"/>
    <n v="8"/>
    <x v="0"/>
    <n v="299"/>
    <x v="3"/>
    <x v="144"/>
    <n v="254.15"/>
    <n v="1.8052842809364547"/>
    <n v="539.78"/>
    <n v="0.26548298249065511"/>
  </r>
  <r>
    <n v="6831"/>
    <x v="6540"/>
    <d v="2025-05-23T00:00:00"/>
    <x v="0"/>
    <x v="7"/>
    <x v="3"/>
    <s v="CUST1412"/>
    <x v="2"/>
    <x v="0"/>
    <x v="7"/>
    <n v="3"/>
    <x v="2"/>
    <n v="499"/>
    <x v="2"/>
    <x v="55"/>
    <n v="449.09999999999997"/>
    <n v="0.69703406813627256"/>
    <n v="347.82"/>
    <n v="0.25816076597639726"/>
  </r>
  <r>
    <n v="6832"/>
    <x v="6541"/>
    <d v="2025-02-04T00:00:00"/>
    <x v="0"/>
    <x v="1"/>
    <x v="1"/>
    <s v="Unkown"/>
    <x v="1"/>
    <x v="1"/>
    <x v="2"/>
    <n v="8"/>
    <x v="0"/>
    <n v="149"/>
    <x v="3"/>
    <x v="19"/>
    <n v="126.65"/>
    <n v="0.98825503355704702"/>
    <n v="147.25"/>
    <n v="0.14533162258191867"/>
  </r>
  <r>
    <n v="6833"/>
    <x v="6542"/>
    <d v="2025-10-06T00:00:00"/>
    <x v="0"/>
    <x v="11"/>
    <x v="2"/>
    <s v="CUST1181"/>
    <x v="0"/>
    <x v="2"/>
    <x v="0"/>
    <n v="6"/>
    <x v="1"/>
    <n v="799"/>
    <x v="3"/>
    <x v="76"/>
    <n v="679.15"/>
    <n v="0.43613266583229038"/>
    <n v="348.47"/>
    <n v="8.5516208986723602E-2"/>
  </r>
  <r>
    <n v="6834"/>
    <x v="6543"/>
    <d v="2024-09-25T00:00:00"/>
    <x v="1"/>
    <x v="3"/>
    <x v="3"/>
    <s v="Unkown"/>
    <x v="1"/>
    <x v="2"/>
    <x v="0"/>
    <n v="6"/>
    <x v="1"/>
    <n v="149"/>
    <x v="1"/>
    <x v="81"/>
    <n v="149"/>
    <n v="1.4722818791946308"/>
    <n v="219.37"/>
    <n v="0.24538031319910514"/>
  </r>
  <r>
    <n v="6836"/>
    <x v="6544"/>
    <d v="2024-11-08T00:00:00"/>
    <x v="1"/>
    <x v="10"/>
    <x v="3"/>
    <s v="CUST2853"/>
    <x v="1"/>
    <x v="0"/>
    <x v="0"/>
    <n v="3"/>
    <x v="2"/>
    <n v="99"/>
    <x v="0"/>
    <x v="101"/>
    <n v="94.05"/>
    <n v="0.73313131313131308"/>
    <n v="72.58"/>
    <n v="0.25723905723905727"/>
  </r>
  <r>
    <n v="6837"/>
    <x v="6545"/>
    <d v="2024-08-28T00:00:00"/>
    <x v="1"/>
    <x v="5"/>
    <x v="1"/>
    <s v="Unkown"/>
    <x v="2"/>
    <x v="1"/>
    <x v="4"/>
    <n v="8"/>
    <x v="0"/>
    <n v="99"/>
    <x v="2"/>
    <x v="149"/>
    <n v="89.1"/>
    <n v="1.2006060606060607"/>
    <n v="118.86"/>
    <n v="0.16675084175084176"/>
  </r>
  <r>
    <n v="6838"/>
    <x v="6546"/>
    <d v="2024-11-22T00:00:00"/>
    <x v="1"/>
    <x v="10"/>
    <x v="2"/>
    <s v="Unkown"/>
    <x v="0"/>
    <x v="1"/>
    <x v="6"/>
    <n v="9"/>
    <x v="0"/>
    <n v="799"/>
    <x v="1"/>
    <x v="24"/>
    <n v="799"/>
    <n v="1.7810888610763453"/>
    <n v="1423.09"/>
    <n v="0.19789876234181614"/>
  </r>
  <r>
    <n v="6839"/>
    <x v="6547"/>
    <d v="2025-06-07T00:00:00"/>
    <x v="0"/>
    <x v="0"/>
    <x v="0"/>
    <s v="CUST1510"/>
    <x v="1"/>
    <x v="2"/>
    <x v="5"/>
    <n v="1"/>
    <x v="2"/>
    <n v="99"/>
    <x v="0"/>
    <x v="150"/>
    <n v="94.05"/>
    <n v="4.858585858585858E-2"/>
    <n v="4.8099999999999996"/>
    <n v="5.1143009037745879E-2"/>
  </r>
  <r>
    <n v="6840"/>
    <x v="6548"/>
    <d v="2024-11-01T00:00:00"/>
    <x v="1"/>
    <x v="10"/>
    <x v="1"/>
    <s v="Unkown"/>
    <x v="0"/>
    <x v="1"/>
    <x v="0"/>
    <n v="2"/>
    <x v="2"/>
    <n v="999"/>
    <x v="3"/>
    <x v="92"/>
    <n v="849.15"/>
    <n v="0.28130130130130127"/>
    <n v="281.02"/>
    <n v="0.16547135370664781"/>
  </r>
  <r>
    <n v="6841"/>
    <x v="6549"/>
    <d v="2024-09-20T00:00:00"/>
    <x v="1"/>
    <x v="3"/>
    <x v="2"/>
    <s v="Unkown"/>
    <x v="1"/>
    <x v="2"/>
    <x v="5"/>
    <n v="7"/>
    <x v="0"/>
    <n v="99"/>
    <x v="2"/>
    <x v="195"/>
    <n v="89.100000000000009"/>
    <n v="1.3358585858585859"/>
    <n v="132.25"/>
    <n v="0.21204104537437871"/>
  </r>
  <r>
    <n v="6842"/>
    <x v="6550"/>
    <d v="2025-12-28T00:00:00"/>
    <x v="0"/>
    <x v="6"/>
    <x v="0"/>
    <s v="Unkown"/>
    <x v="0"/>
    <x v="1"/>
    <x v="7"/>
    <n v="3"/>
    <x v="2"/>
    <n v="149"/>
    <x v="2"/>
    <x v="141"/>
    <n v="134.1"/>
    <n v="0.18617449664429528"/>
    <n v="27.74"/>
    <n v="6.8953517275664927E-2"/>
  </r>
  <r>
    <n v="6843"/>
    <x v="6551"/>
    <d v="2025-07-17T00:00:00"/>
    <x v="0"/>
    <x v="4"/>
    <x v="1"/>
    <s v="CUST2104"/>
    <x v="1"/>
    <x v="1"/>
    <x v="1"/>
    <n v="7"/>
    <x v="0"/>
    <n v="999"/>
    <x v="3"/>
    <x v="90"/>
    <n v="849.15"/>
    <n v="0.65901901901901905"/>
    <n v="658.36"/>
    <n v="0.11075949899479311"/>
  </r>
  <r>
    <n v="6844"/>
    <x v="6552"/>
    <d v="2025-07-14T00:00:00"/>
    <x v="0"/>
    <x v="4"/>
    <x v="3"/>
    <s v="Unkown"/>
    <x v="1"/>
    <x v="0"/>
    <x v="6"/>
    <n v="9"/>
    <x v="0"/>
    <n v="799"/>
    <x v="1"/>
    <x v="24"/>
    <n v="799"/>
    <n v="1.2959198998748436"/>
    <n v="1035.44"/>
    <n v="0.14399109998609375"/>
  </r>
  <r>
    <n v="6845"/>
    <x v="6553"/>
    <d v="2025-07-30T00:00:00"/>
    <x v="0"/>
    <x v="4"/>
    <x v="2"/>
    <s v="Unkown"/>
    <x v="1"/>
    <x v="2"/>
    <x v="6"/>
    <n v="9"/>
    <x v="0"/>
    <n v="199"/>
    <x v="0"/>
    <x v="191"/>
    <n v="189.05"/>
    <n v="1.8844221105527639"/>
    <n v="375"/>
    <n v="0.22040024684827647"/>
  </r>
  <r>
    <n v="6846"/>
    <x v="6554"/>
    <d v="2024-05-05T00:00:00"/>
    <x v="1"/>
    <x v="7"/>
    <x v="3"/>
    <s v="Unkown"/>
    <x v="1"/>
    <x v="0"/>
    <x v="5"/>
    <n v="3"/>
    <x v="2"/>
    <n v="149"/>
    <x v="0"/>
    <x v="108"/>
    <n v="141.54999999999998"/>
    <n v="0.49697986577181208"/>
    <n v="74.05"/>
    <n v="0.17437890027081127"/>
  </r>
  <r>
    <n v="6847"/>
    <x v="6555"/>
    <d v="2024-01-09T00:00:00"/>
    <x v="1"/>
    <x v="9"/>
    <x v="0"/>
    <s v="CUST1905"/>
    <x v="1"/>
    <x v="1"/>
    <x v="1"/>
    <n v="8"/>
    <x v="0"/>
    <n v="299"/>
    <x v="1"/>
    <x v="35"/>
    <n v="299"/>
    <n v="1.785886287625418"/>
    <n v="533.98"/>
    <n v="0.22323578595317725"/>
  </r>
  <r>
    <n v="6848"/>
    <x v="6556"/>
    <d v="2025-07-13T00:00:00"/>
    <x v="0"/>
    <x v="4"/>
    <x v="3"/>
    <s v="Unkown"/>
    <x v="1"/>
    <x v="0"/>
    <x v="1"/>
    <n v="5"/>
    <x v="1"/>
    <n v="999"/>
    <x v="0"/>
    <x v="60"/>
    <n v="949.05"/>
    <n v="1.3712312312312311"/>
    <n v="1369.86"/>
    <n v="0.28868025920657497"/>
  </r>
  <r>
    <n v="6849"/>
    <x v="6557"/>
    <d v="2025-03-25T00:00:00"/>
    <x v="0"/>
    <x v="8"/>
    <x v="3"/>
    <s v="CUST2327"/>
    <x v="2"/>
    <x v="0"/>
    <x v="1"/>
    <n v="5"/>
    <x v="1"/>
    <n v="999"/>
    <x v="2"/>
    <x v="183"/>
    <n v="899.1"/>
    <n v="0.85813813813813811"/>
    <n v="857.28"/>
    <n v="0.19069736403069737"/>
  </r>
  <r>
    <n v="6850"/>
    <x v="6558"/>
    <d v="2025-03-06T00:00:00"/>
    <x v="0"/>
    <x v="8"/>
    <x v="0"/>
    <s v="Unkown"/>
    <x v="2"/>
    <x v="2"/>
    <x v="7"/>
    <n v="4"/>
    <x v="1"/>
    <n v="299"/>
    <x v="3"/>
    <x v="257"/>
    <n v="254.15"/>
    <n v="0.95254180602006688"/>
    <n v="284.81"/>
    <n v="0.28015935471178438"/>
  </r>
  <r>
    <n v="6851"/>
    <x v="6559"/>
    <d v="2024-10-05T00:00:00"/>
    <x v="1"/>
    <x v="11"/>
    <x v="1"/>
    <s v="Unkown"/>
    <x v="1"/>
    <x v="0"/>
    <x v="6"/>
    <n v="7"/>
    <x v="0"/>
    <n v="149"/>
    <x v="3"/>
    <x v="245"/>
    <n v="126.64999999999999"/>
    <n v="1.2638255033557046"/>
    <n v="188.31"/>
    <n v="0.21240764762280753"/>
  </r>
  <r>
    <n v="6852"/>
    <x v="6560"/>
    <d v="2025-06-18T00:00:00"/>
    <x v="0"/>
    <x v="0"/>
    <x v="3"/>
    <s v="CUST1122"/>
    <x v="0"/>
    <x v="0"/>
    <x v="5"/>
    <n v="9"/>
    <x v="0"/>
    <n v="149"/>
    <x v="3"/>
    <x v="47"/>
    <n v="126.64999999999999"/>
    <n v="0.95711409395973168"/>
    <n v="142.61000000000001"/>
    <n v="0.12511295345878845"/>
  </r>
  <r>
    <n v="6853"/>
    <x v="6561"/>
    <d v="2024-04-17T00:00:00"/>
    <x v="1"/>
    <x v="2"/>
    <x v="3"/>
    <s v="CUST2255"/>
    <x v="1"/>
    <x v="0"/>
    <x v="2"/>
    <n v="9"/>
    <x v="0"/>
    <n v="799"/>
    <x v="1"/>
    <x v="24"/>
    <n v="799"/>
    <n v="1.395569461827284"/>
    <n v="1115.06"/>
    <n v="0.1550632735363649"/>
  </r>
  <r>
    <n v="6854"/>
    <x v="6562"/>
    <d v="2025-02-20T00:00:00"/>
    <x v="0"/>
    <x v="1"/>
    <x v="3"/>
    <s v="CUST1221"/>
    <x v="1"/>
    <x v="2"/>
    <x v="3"/>
    <n v="6"/>
    <x v="1"/>
    <n v="299"/>
    <x v="1"/>
    <x v="26"/>
    <n v="299"/>
    <n v="1.2104682274247491"/>
    <n v="361.93"/>
    <n v="0.20174470457079152"/>
  </r>
  <r>
    <n v="6855"/>
    <x v="6563"/>
    <d v="2025-03-21T00:00:00"/>
    <x v="0"/>
    <x v="8"/>
    <x v="3"/>
    <s v="Unkown"/>
    <x v="0"/>
    <x v="0"/>
    <x v="3"/>
    <n v="7"/>
    <x v="0"/>
    <n v="999"/>
    <x v="3"/>
    <x v="90"/>
    <n v="849.15"/>
    <n v="0.53842842842842842"/>
    <n v="537.89"/>
    <n v="9.0492172845114016E-2"/>
  </r>
  <r>
    <n v="6856"/>
    <x v="6564"/>
    <d v="2024-06-15T00:00:00"/>
    <x v="1"/>
    <x v="0"/>
    <x v="1"/>
    <s v="Unkown"/>
    <x v="0"/>
    <x v="0"/>
    <x v="6"/>
    <n v="4"/>
    <x v="1"/>
    <n v="99"/>
    <x v="2"/>
    <x v="17"/>
    <n v="89.1"/>
    <n v="0.48363636363636364"/>
    <n v="47.88"/>
    <n v="0.13434343434343435"/>
  </r>
  <r>
    <n v="6857"/>
    <x v="6565"/>
    <d v="2024-06-02T00:00:00"/>
    <x v="1"/>
    <x v="0"/>
    <x v="3"/>
    <s v="Unkown"/>
    <x v="0"/>
    <x v="2"/>
    <x v="3"/>
    <n v="2"/>
    <x v="2"/>
    <n v="499"/>
    <x v="0"/>
    <x v="272"/>
    <n v="474.05"/>
    <n v="0.45074148296593186"/>
    <n v="224.92"/>
    <n v="0.23723235945575361"/>
  </r>
  <r>
    <n v="6858"/>
    <x v="6566"/>
    <d v="2025-10-22T00:00:00"/>
    <x v="0"/>
    <x v="11"/>
    <x v="0"/>
    <s v="CUST2204"/>
    <x v="0"/>
    <x v="1"/>
    <x v="7"/>
    <n v="10"/>
    <x v="0"/>
    <n v="299"/>
    <x v="3"/>
    <x v="263"/>
    <n v="254.15"/>
    <n v="1.6652508361204015"/>
    <n v="497.91"/>
    <n v="0.19591186307298841"/>
  </r>
  <r>
    <n v="6859"/>
    <x v="6567"/>
    <d v="2025-01-28T00:00:00"/>
    <x v="0"/>
    <x v="9"/>
    <x v="3"/>
    <s v="Unkown"/>
    <x v="1"/>
    <x v="1"/>
    <x v="6"/>
    <n v="10"/>
    <x v="0"/>
    <n v="199"/>
    <x v="1"/>
    <x v="12"/>
    <n v="199"/>
    <n v="0.97216080402010052"/>
    <n v="193.46"/>
    <n v="9.7216080402010061E-2"/>
  </r>
  <r>
    <n v="6860"/>
    <x v="6568"/>
    <d v="2024-10-08T00:00:00"/>
    <x v="1"/>
    <x v="11"/>
    <x v="3"/>
    <s v="Unkown"/>
    <x v="0"/>
    <x v="1"/>
    <x v="2"/>
    <n v="5"/>
    <x v="1"/>
    <n v="149"/>
    <x v="1"/>
    <x v="73"/>
    <n v="149"/>
    <n v="1.3702684563758389"/>
    <n v="204.17"/>
    <n v="0.27405369127516777"/>
  </r>
  <r>
    <n v="6861"/>
    <x v="6569"/>
    <d v="2024-06-25T00:00:00"/>
    <x v="1"/>
    <x v="0"/>
    <x v="0"/>
    <s v="Unkown"/>
    <x v="2"/>
    <x v="1"/>
    <x v="4"/>
    <n v="10"/>
    <x v="0"/>
    <n v="99"/>
    <x v="0"/>
    <x v="262"/>
    <n v="94.05"/>
    <n v="1.8409090909090908"/>
    <n v="182.25"/>
    <n v="0.19377990430622011"/>
  </r>
  <r>
    <n v="6862"/>
    <x v="6570"/>
    <d v="2025-12-01T00:00:00"/>
    <x v="0"/>
    <x v="6"/>
    <x v="0"/>
    <s v="Unkown"/>
    <x v="0"/>
    <x v="1"/>
    <x v="0"/>
    <n v="1"/>
    <x v="2"/>
    <n v="199"/>
    <x v="3"/>
    <x v="236"/>
    <n v="169.15"/>
    <n v="0.19276381909547738"/>
    <n v="38.36"/>
    <n v="0.22678096364173808"/>
  </r>
  <r>
    <n v="6863"/>
    <x v="6571"/>
    <d v="2024-03-17T00:00:00"/>
    <x v="1"/>
    <x v="8"/>
    <x v="1"/>
    <s v="CUST2414"/>
    <x v="1"/>
    <x v="1"/>
    <x v="3"/>
    <n v="2"/>
    <x v="2"/>
    <n v="99"/>
    <x v="1"/>
    <x v="99"/>
    <n v="99"/>
    <n v="0.13090909090909092"/>
    <n v="12.96"/>
    <n v="6.545454545454546E-2"/>
  </r>
  <r>
    <n v="6864"/>
    <x v="6572"/>
    <d v="2024-11-27T00:00:00"/>
    <x v="1"/>
    <x v="10"/>
    <x v="2"/>
    <s v="Unkown"/>
    <x v="0"/>
    <x v="0"/>
    <x v="2"/>
    <n v="8"/>
    <x v="0"/>
    <n v="299"/>
    <x v="0"/>
    <x v="231"/>
    <n v="284.05"/>
    <n v="1.6723411371237458"/>
    <n v="500.03"/>
    <n v="0.22004488646365075"/>
  </r>
  <r>
    <n v="6865"/>
    <x v="6573"/>
    <d v="2025-09-06T00:00:00"/>
    <x v="0"/>
    <x v="3"/>
    <x v="1"/>
    <s v="Unkown"/>
    <x v="2"/>
    <x v="1"/>
    <x v="3"/>
    <n v="1"/>
    <x v="2"/>
    <n v="799"/>
    <x v="0"/>
    <x v="212"/>
    <n v="759.05"/>
    <n v="0.22072590738423031"/>
    <n v="176.36"/>
    <n v="0.23234306040445296"/>
  </r>
  <r>
    <n v="6866"/>
    <x v="6574"/>
    <d v="2024-01-02T00:00:00"/>
    <x v="1"/>
    <x v="9"/>
    <x v="2"/>
    <s v="Unkown"/>
    <x v="1"/>
    <x v="1"/>
    <x v="5"/>
    <n v="1"/>
    <x v="2"/>
    <n v="799"/>
    <x v="2"/>
    <x v="9"/>
    <n v="719.1"/>
    <n v="0.20374217772215267"/>
    <n v="162.79"/>
    <n v="0.22638019746905852"/>
  </r>
  <r>
    <n v="6867"/>
    <x v="6575"/>
    <d v="2024-05-29T00:00:00"/>
    <x v="1"/>
    <x v="7"/>
    <x v="3"/>
    <s v="Unkown"/>
    <x v="2"/>
    <x v="2"/>
    <x v="4"/>
    <n v="4"/>
    <x v="1"/>
    <n v="99"/>
    <x v="2"/>
    <x v="17"/>
    <n v="89.1"/>
    <n v="0.55292929292929294"/>
    <n v="54.74"/>
    <n v="0.15359147025813694"/>
  </r>
  <r>
    <n v="6868"/>
    <x v="6576"/>
    <d v="2024-03-23T00:00:00"/>
    <x v="1"/>
    <x v="8"/>
    <x v="0"/>
    <s v="CUST2183"/>
    <x v="1"/>
    <x v="2"/>
    <x v="3"/>
    <n v="2"/>
    <x v="2"/>
    <n v="799"/>
    <x v="0"/>
    <x v="238"/>
    <n v="759.05"/>
    <n v="0.4063454317897372"/>
    <n v="324.67"/>
    <n v="0.21386601673144065"/>
  </r>
  <r>
    <n v="6869"/>
    <x v="6577"/>
    <d v="2025-05-24T00:00:00"/>
    <x v="0"/>
    <x v="7"/>
    <x v="3"/>
    <s v="Unkown"/>
    <x v="0"/>
    <x v="2"/>
    <x v="0"/>
    <n v="6"/>
    <x v="1"/>
    <n v="199"/>
    <x v="1"/>
    <x v="127"/>
    <n v="199"/>
    <n v="1.1686934673366833"/>
    <n v="232.57"/>
    <n v="0.1947822445561139"/>
  </r>
  <r>
    <n v="6870"/>
    <x v="6578"/>
    <d v="2024-12-13T00:00:00"/>
    <x v="1"/>
    <x v="6"/>
    <x v="1"/>
    <s v="Unkown"/>
    <x v="1"/>
    <x v="2"/>
    <x v="6"/>
    <n v="10"/>
    <x v="0"/>
    <n v="799"/>
    <x v="1"/>
    <x v="223"/>
    <n v="799"/>
    <n v="2.1837797246558197"/>
    <n v="1744.84"/>
    <n v="0.21837797246558197"/>
  </r>
  <r>
    <n v="6871"/>
    <x v="6579"/>
    <d v="2024-01-10T00:00:00"/>
    <x v="1"/>
    <x v="9"/>
    <x v="2"/>
    <s v="Unkown"/>
    <x v="2"/>
    <x v="2"/>
    <x v="4"/>
    <n v="3"/>
    <x v="2"/>
    <n v="149"/>
    <x v="1"/>
    <x v="11"/>
    <n v="149"/>
    <n v="0.55899328859060404"/>
    <n v="83.29"/>
    <n v="0.18633109619686802"/>
  </r>
  <r>
    <n v="6872"/>
    <x v="6580"/>
    <d v="2025-09-17T00:00:00"/>
    <x v="0"/>
    <x v="3"/>
    <x v="3"/>
    <s v="Unkown"/>
    <x v="1"/>
    <x v="2"/>
    <x v="2"/>
    <n v="5"/>
    <x v="1"/>
    <n v="199"/>
    <x v="1"/>
    <x v="86"/>
    <n v="199"/>
    <n v="0.94432160804020093"/>
    <n v="187.92"/>
    <n v="0.18886432160804018"/>
  </r>
  <r>
    <n v="6873"/>
    <x v="6581"/>
    <d v="2024-04-15T00:00:00"/>
    <x v="1"/>
    <x v="2"/>
    <x v="3"/>
    <s v="Unkown"/>
    <x v="1"/>
    <x v="1"/>
    <x v="2"/>
    <n v="3"/>
    <x v="2"/>
    <n v="199"/>
    <x v="3"/>
    <x v="20"/>
    <n v="169.15"/>
    <n v="0.16542713567839196"/>
    <n v="32.92"/>
    <n v="6.4873386540545877E-2"/>
  </r>
  <r>
    <n v="6874"/>
    <x v="6582"/>
    <d v="2024-12-30T00:00:00"/>
    <x v="1"/>
    <x v="6"/>
    <x v="2"/>
    <s v="Unkown"/>
    <x v="2"/>
    <x v="2"/>
    <x v="1"/>
    <n v="2"/>
    <x v="2"/>
    <n v="499"/>
    <x v="1"/>
    <x v="72"/>
    <n v="499"/>
    <n v="0.26104208416833663"/>
    <n v="130.26"/>
    <n v="0.13052104208416831"/>
  </r>
  <r>
    <n v="6875"/>
    <x v="6583"/>
    <d v="2024-09-10T00:00:00"/>
    <x v="1"/>
    <x v="3"/>
    <x v="3"/>
    <s v="Unkown"/>
    <x v="1"/>
    <x v="2"/>
    <x v="3"/>
    <n v="1"/>
    <x v="2"/>
    <n v="999"/>
    <x v="1"/>
    <x v="227"/>
    <n v="999"/>
    <n v="0.18168168168168169"/>
    <n v="181.5"/>
    <n v="0.18168168168168169"/>
  </r>
  <r>
    <n v="6876"/>
    <x v="6584"/>
    <d v="2025-02-11T00:00:00"/>
    <x v="0"/>
    <x v="1"/>
    <x v="3"/>
    <s v="Unkown"/>
    <x v="0"/>
    <x v="0"/>
    <x v="1"/>
    <n v="9"/>
    <x v="0"/>
    <n v="299"/>
    <x v="1"/>
    <x v="27"/>
    <n v="299"/>
    <n v="1.4151505016722408"/>
    <n v="423.13"/>
    <n v="0.15723894463024898"/>
  </r>
  <r>
    <n v="6877"/>
    <x v="6585"/>
    <d v="2025-12-15T00:00:00"/>
    <x v="0"/>
    <x v="6"/>
    <x v="0"/>
    <s v="Unkown"/>
    <x v="1"/>
    <x v="2"/>
    <x v="3"/>
    <n v="6"/>
    <x v="1"/>
    <n v="999"/>
    <x v="1"/>
    <x v="166"/>
    <n v="999"/>
    <n v="1.389049049049049"/>
    <n v="1387.66"/>
    <n v="0.23150817484150818"/>
  </r>
  <r>
    <n v="6878"/>
    <x v="6586"/>
    <d v="2024-02-13T00:00:00"/>
    <x v="1"/>
    <x v="1"/>
    <x v="0"/>
    <s v="Unkown"/>
    <x v="1"/>
    <x v="1"/>
    <x v="4"/>
    <n v="4"/>
    <x v="1"/>
    <n v="149"/>
    <x v="2"/>
    <x v="255"/>
    <n v="134.1"/>
    <n v="0.32926174496644295"/>
    <n v="49.06"/>
    <n v="9.1461595824011935E-2"/>
  </r>
  <r>
    <n v="6879"/>
    <x v="6587"/>
    <d v="2024-07-07T00:00:00"/>
    <x v="1"/>
    <x v="4"/>
    <x v="3"/>
    <s v="CUST2309"/>
    <x v="1"/>
    <x v="2"/>
    <x v="6"/>
    <n v="4"/>
    <x v="1"/>
    <n v="99"/>
    <x v="1"/>
    <x v="29"/>
    <n v="99"/>
    <n v="1.0019191919191919"/>
    <n v="99.19"/>
    <n v="0.25047979797979797"/>
  </r>
  <r>
    <n v="6880"/>
    <x v="6588"/>
    <d v="2025-03-25T00:00:00"/>
    <x v="0"/>
    <x v="8"/>
    <x v="1"/>
    <s v="Unkown"/>
    <x v="2"/>
    <x v="1"/>
    <x v="2"/>
    <n v="9"/>
    <x v="0"/>
    <n v="149"/>
    <x v="3"/>
    <x v="47"/>
    <n v="126.64999999999999"/>
    <n v="1.9742953020134228"/>
    <n v="294.17"/>
    <n v="0.25807781725665663"/>
  </r>
  <r>
    <n v="6881"/>
    <x v="6589"/>
    <d v="2025-02-13T00:00:00"/>
    <x v="0"/>
    <x v="1"/>
    <x v="3"/>
    <s v="Unkown"/>
    <x v="1"/>
    <x v="2"/>
    <x v="6"/>
    <n v="2"/>
    <x v="2"/>
    <n v="199"/>
    <x v="0"/>
    <x v="264"/>
    <n v="189.05"/>
    <n v="0.23427135678391958"/>
    <n v="46.62"/>
    <n v="0.12330071409679977"/>
  </r>
  <r>
    <n v="6882"/>
    <x v="6590"/>
    <d v="2024-07-20T00:00:00"/>
    <x v="1"/>
    <x v="4"/>
    <x v="2"/>
    <s v="Unkown"/>
    <x v="1"/>
    <x v="0"/>
    <x v="6"/>
    <n v="8"/>
    <x v="0"/>
    <n v="999"/>
    <x v="0"/>
    <x v="115"/>
    <n v="949.05"/>
    <n v="1.4353353353353355"/>
    <n v="1433.9"/>
    <n v="0.1888599125441231"/>
  </r>
  <r>
    <n v="6883"/>
    <x v="6591"/>
    <d v="2024-10-01T00:00:00"/>
    <x v="1"/>
    <x v="11"/>
    <x v="0"/>
    <s v="CUST1988"/>
    <x v="0"/>
    <x v="2"/>
    <x v="0"/>
    <n v="9"/>
    <x v="0"/>
    <n v="799"/>
    <x v="2"/>
    <x v="118"/>
    <n v="719.09999999999991"/>
    <n v="0.4270713391739675"/>
    <n v="341.23"/>
    <n v="5.2724856688144139E-2"/>
  </r>
  <r>
    <n v="6884"/>
    <x v="6592"/>
    <d v="2025-07-28T00:00:00"/>
    <x v="0"/>
    <x v="4"/>
    <x v="0"/>
    <s v="CUST2675"/>
    <x v="2"/>
    <x v="1"/>
    <x v="6"/>
    <n v="5"/>
    <x v="1"/>
    <n v="99"/>
    <x v="2"/>
    <x v="182"/>
    <n v="89.1"/>
    <n v="0.94272727272727275"/>
    <n v="93.33"/>
    <n v="0.20949494949494948"/>
  </r>
  <r>
    <n v="6885"/>
    <x v="6593"/>
    <d v="2024-02-17T00:00:00"/>
    <x v="1"/>
    <x v="1"/>
    <x v="2"/>
    <s v="Unkown"/>
    <x v="1"/>
    <x v="1"/>
    <x v="0"/>
    <n v="6"/>
    <x v="1"/>
    <n v="799"/>
    <x v="3"/>
    <x v="76"/>
    <n v="679.15"/>
    <n v="1.3987234042553192"/>
    <n v="1117.58"/>
    <n v="0.27425949103045472"/>
  </r>
  <r>
    <n v="6886"/>
    <x v="6594"/>
    <d v="2025-06-29T00:00:00"/>
    <x v="0"/>
    <x v="0"/>
    <x v="2"/>
    <s v="Unkown"/>
    <x v="0"/>
    <x v="1"/>
    <x v="2"/>
    <n v="6"/>
    <x v="1"/>
    <n v="799"/>
    <x v="3"/>
    <x v="76"/>
    <n v="679.15"/>
    <n v="0.50096370463078843"/>
    <n v="400.27"/>
    <n v="9.8228177378585968E-2"/>
  </r>
  <r>
    <n v="6887"/>
    <x v="6595"/>
    <d v="2024-09-16T00:00:00"/>
    <x v="1"/>
    <x v="3"/>
    <x v="0"/>
    <s v="CUST2935"/>
    <x v="0"/>
    <x v="0"/>
    <x v="7"/>
    <n v="5"/>
    <x v="1"/>
    <n v="799"/>
    <x v="0"/>
    <x v="194"/>
    <n v="759.05"/>
    <n v="1.1504755944931164"/>
    <n v="919.23"/>
    <n v="0.2422053883143403"/>
  </r>
  <r>
    <n v="6888"/>
    <x v="6596"/>
    <d v="2025-01-19T00:00:00"/>
    <x v="0"/>
    <x v="9"/>
    <x v="0"/>
    <s v="CUST1185"/>
    <x v="0"/>
    <x v="0"/>
    <x v="7"/>
    <n v="2"/>
    <x v="2"/>
    <n v="299"/>
    <x v="2"/>
    <x v="159"/>
    <n v="269.10000000000002"/>
    <n v="0.30809364548494983"/>
    <n v="92.12"/>
    <n v="0.17116313638052769"/>
  </r>
  <r>
    <n v="6889"/>
    <x v="6597"/>
    <d v="2024-07-30T00:00:00"/>
    <x v="1"/>
    <x v="4"/>
    <x v="3"/>
    <s v="Unkown"/>
    <x v="2"/>
    <x v="2"/>
    <x v="0"/>
    <n v="6"/>
    <x v="1"/>
    <n v="499"/>
    <x v="2"/>
    <x v="107"/>
    <n v="449.09999999999997"/>
    <n v="1.4159719438877756"/>
    <n v="706.57"/>
    <n v="0.26221702664588437"/>
  </r>
  <r>
    <n v="6890"/>
    <x v="6598"/>
    <d v="2024-02-27T00:00:00"/>
    <x v="1"/>
    <x v="1"/>
    <x v="3"/>
    <s v="Unkown"/>
    <x v="0"/>
    <x v="1"/>
    <x v="3"/>
    <n v="6"/>
    <x v="1"/>
    <n v="299"/>
    <x v="3"/>
    <x v="106"/>
    <n v="254.15"/>
    <n v="1.4961204013377924"/>
    <n v="447.34"/>
    <n v="0.29335694143878283"/>
  </r>
  <r>
    <n v="6891"/>
    <x v="6599"/>
    <d v="2025-11-20T00:00:00"/>
    <x v="0"/>
    <x v="10"/>
    <x v="2"/>
    <s v="Unkown"/>
    <x v="0"/>
    <x v="1"/>
    <x v="2"/>
    <n v="6"/>
    <x v="1"/>
    <n v="199"/>
    <x v="0"/>
    <x v="235"/>
    <n v="189.04999999999998"/>
    <n v="0.34824120603015074"/>
    <n v="69.3"/>
    <n v="6.1094948426342235E-2"/>
  </r>
  <r>
    <n v="6892"/>
    <x v="6600"/>
    <d v="2025-06-07T00:00:00"/>
    <x v="0"/>
    <x v="0"/>
    <x v="0"/>
    <s v="Unkown"/>
    <x v="0"/>
    <x v="2"/>
    <x v="6"/>
    <n v="10"/>
    <x v="0"/>
    <n v="149"/>
    <x v="2"/>
    <x v="34"/>
    <n v="134.1"/>
    <n v="0.45657718120805368"/>
    <n v="68.03"/>
    <n v="5.0730797912005965E-2"/>
  </r>
  <r>
    <n v="6893"/>
    <x v="6601"/>
    <d v="2025-07-01T00:00:00"/>
    <x v="0"/>
    <x v="4"/>
    <x v="3"/>
    <s v="Unkown"/>
    <x v="0"/>
    <x v="0"/>
    <x v="5"/>
    <n v="3"/>
    <x v="2"/>
    <n v="299"/>
    <x v="2"/>
    <x v="13"/>
    <n v="269.09999999999997"/>
    <n v="0.36314381270903007"/>
    <n v="108.58"/>
    <n v="0.1344977084107519"/>
  </r>
  <r>
    <n v="6894"/>
    <x v="6602"/>
    <d v="2025-09-18T00:00:00"/>
    <x v="0"/>
    <x v="3"/>
    <x v="2"/>
    <s v="Unkown"/>
    <x v="0"/>
    <x v="1"/>
    <x v="1"/>
    <n v="3"/>
    <x v="2"/>
    <n v="499"/>
    <x v="3"/>
    <x v="22"/>
    <n v="424.15000000000003"/>
    <n v="0.46699398797595193"/>
    <n v="233.03"/>
    <n v="0.18313489724547133"/>
  </r>
  <r>
    <n v="6895"/>
    <x v="6603"/>
    <d v="2025-08-22T00:00:00"/>
    <x v="0"/>
    <x v="5"/>
    <x v="3"/>
    <s v="Unkown"/>
    <x v="0"/>
    <x v="2"/>
    <x v="5"/>
    <n v="7"/>
    <x v="0"/>
    <n v="99"/>
    <x v="1"/>
    <x v="36"/>
    <n v="99"/>
    <n v="0.49080808080808086"/>
    <n v="48.59"/>
    <n v="7.0115440115440117E-2"/>
  </r>
  <r>
    <n v="6896"/>
    <x v="6604"/>
    <d v="2025-12-08T00:00:00"/>
    <x v="0"/>
    <x v="6"/>
    <x v="3"/>
    <s v="CUST1684"/>
    <x v="2"/>
    <x v="2"/>
    <x v="5"/>
    <n v="9"/>
    <x v="0"/>
    <n v="299"/>
    <x v="1"/>
    <x v="27"/>
    <n v="299"/>
    <n v="1.9524080267558528"/>
    <n v="583.77"/>
    <n v="0.21693422519509475"/>
  </r>
  <r>
    <n v="6897"/>
    <x v="6605"/>
    <d v="2024-02-05T00:00:00"/>
    <x v="1"/>
    <x v="1"/>
    <x v="1"/>
    <s v="Unkown"/>
    <x v="2"/>
    <x v="2"/>
    <x v="5"/>
    <n v="1"/>
    <x v="2"/>
    <n v="799"/>
    <x v="0"/>
    <x v="212"/>
    <n v="759.05"/>
    <n v="0.12839799749687109"/>
    <n v="102.59"/>
    <n v="0.13515578683881169"/>
  </r>
  <r>
    <n v="6898"/>
    <x v="6606"/>
    <d v="2024-08-20T00:00:00"/>
    <x v="1"/>
    <x v="5"/>
    <x v="0"/>
    <s v="Unkown"/>
    <x v="2"/>
    <x v="1"/>
    <x v="2"/>
    <n v="3"/>
    <x v="2"/>
    <n v="149"/>
    <x v="2"/>
    <x v="141"/>
    <n v="134.1"/>
    <n v="0.65516778523489938"/>
    <n v="97.62"/>
    <n v="0.24265473527218495"/>
  </r>
  <r>
    <n v="6899"/>
    <x v="6607"/>
    <d v="2025-02-26T00:00:00"/>
    <x v="0"/>
    <x v="1"/>
    <x v="3"/>
    <s v="Unkown"/>
    <x v="0"/>
    <x v="1"/>
    <x v="7"/>
    <n v="6"/>
    <x v="1"/>
    <n v="199"/>
    <x v="3"/>
    <x v="181"/>
    <n v="169.15"/>
    <n v="0.94140703517587943"/>
    <n v="187.34"/>
    <n v="0.18458961474036853"/>
  </r>
  <r>
    <n v="6900"/>
    <x v="6608"/>
    <d v="2025-05-09T00:00:00"/>
    <x v="0"/>
    <x v="7"/>
    <x v="3"/>
    <s v="CUST1406"/>
    <x v="1"/>
    <x v="0"/>
    <x v="2"/>
    <n v="5"/>
    <x v="1"/>
    <n v="999"/>
    <x v="1"/>
    <x v="136"/>
    <n v="999"/>
    <n v="1.0540840840840842"/>
    <n v="1053.03"/>
    <n v="0.2108168168168168"/>
  </r>
  <r>
    <n v="6901"/>
    <x v="6609"/>
    <d v="2024-03-01T00:00:00"/>
    <x v="1"/>
    <x v="8"/>
    <x v="1"/>
    <s v="CUST1887"/>
    <x v="0"/>
    <x v="1"/>
    <x v="3"/>
    <n v="1"/>
    <x v="2"/>
    <n v="199"/>
    <x v="1"/>
    <x v="148"/>
    <n v="199"/>
    <n v="0.26311557788944723"/>
    <n v="52.36"/>
    <n v="0.26311557788944723"/>
  </r>
  <r>
    <n v="6902"/>
    <x v="6610"/>
    <d v="2024-05-03T00:00:00"/>
    <x v="1"/>
    <x v="7"/>
    <x v="0"/>
    <s v="CUST2234"/>
    <x v="2"/>
    <x v="2"/>
    <x v="3"/>
    <n v="9"/>
    <x v="0"/>
    <n v="99"/>
    <x v="3"/>
    <x v="147"/>
    <n v="84.15"/>
    <n v="2.2244444444444444"/>
    <n v="220.22"/>
    <n v="0.2907770515613653"/>
  </r>
  <r>
    <n v="6903"/>
    <x v="6611"/>
    <d v="2025-04-11T00:00:00"/>
    <x v="0"/>
    <x v="2"/>
    <x v="3"/>
    <s v="Unkown"/>
    <x v="2"/>
    <x v="2"/>
    <x v="7"/>
    <n v="4"/>
    <x v="1"/>
    <n v="149"/>
    <x v="1"/>
    <x v="41"/>
    <n v="149"/>
    <n v="0.45100671140939597"/>
    <n v="67.2"/>
    <n v="0.11275167785234899"/>
  </r>
  <r>
    <n v="6904"/>
    <x v="6612"/>
    <d v="2025-12-30T00:00:00"/>
    <x v="0"/>
    <x v="6"/>
    <x v="3"/>
    <s v="Unkown"/>
    <x v="1"/>
    <x v="1"/>
    <x v="3"/>
    <n v="6"/>
    <x v="1"/>
    <n v="999"/>
    <x v="1"/>
    <x v="166"/>
    <n v="999"/>
    <n v="0.37369369369369371"/>
    <n v="373.32"/>
    <n v="6.2282282282282282E-2"/>
  </r>
  <r>
    <n v="6905"/>
    <x v="6613"/>
    <d v="2024-04-06T00:00:00"/>
    <x v="1"/>
    <x v="2"/>
    <x v="3"/>
    <s v="CUST2636"/>
    <x v="1"/>
    <x v="0"/>
    <x v="2"/>
    <n v="6"/>
    <x v="1"/>
    <n v="199"/>
    <x v="1"/>
    <x v="127"/>
    <n v="199"/>
    <n v="1.4928643216080402"/>
    <n v="297.08"/>
    <n v="0.24881072026800669"/>
  </r>
  <r>
    <n v="6906"/>
    <x v="6614"/>
    <d v="2025-05-30T00:00:00"/>
    <x v="0"/>
    <x v="7"/>
    <x v="0"/>
    <s v="CUST2867"/>
    <x v="2"/>
    <x v="0"/>
    <x v="4"/>
    <n v="4"/>
    <x v="1"/>
    <n v="499"/>
    <x v="1"/>
    <x v="224"/>
    <n v="499"/>
    <n v="0.63995991983967926"/>
    <n v="319.33999999999997"/>
    <n v="0.15998997995991981"/>
  </r>
  <r>
    <n v="6907"/>
    <x v="6615"/>
    <d v="2025-02-04T00:00:00"/>
    <x v="0"/>
    <x v="1"/>
    <x v="0"/>
    <s v="Unkown"/>
    <x v="1"/>
    <x v="0"/>
    <x v="4"/>
    <n v="7"/>
    <x v="0"/>
    <n v="199"/>
    <x v="3"/>
    <x v="94"/>
    <n v="169.15"/>
    <n v="1.6713567839195982"/>
    <n v="332.6"/>
    <n v="0.28090029981841985"/>
  </r>
  <r>
    <n v="6908"/>
    <x v="6616"/>
    <d v="2024-10-16T00:00:00"/>
    <x v="1"/>
    <x v="11"/>
    <x v="3"/>
    <s v="Unkown"/>
    <x v="0"/>
    <x v="2"/>
    <x v="6"/>
    <n v="4"/>
    <x v="1"/>
    <n v="499"/>
    <x v="0"/>
    <x v="214"/>
    <n v="474.05"/>
    <n v="0.50356713426853705"/>
    <n v="251.28"/>
    <n v="0.13251766691277292"/>
  </r>
  <r>
    <n v="6909"/>
    <x v="6617"/>
    <d v="2024-04-06T00:00:00"/>
    <x v="1"/>
    <x v="2"/>
    <x v="1"/>
    <s v="Unkown"/>
    <x v="0"/>
    <x v="0"/>
    <x v="1"/>
    <n v="9"/>
    <x v="0"/>
    <n v="799"/>
    <x v="1"/>
    <x v="24"/>
    <n v="799"/>
    <n v="2.4116145181476849"/>
    <n v="1926.88"/>
    <n v="0.26795716868307606"/>
  </r>
  <r>
    <n v="6910"/>
    <x v="6618"/>
    <d v="2025-11-14T00:00:00"/>
    <x v="0"/>
    <x v="10"/>
    <x v="2"/>
    <s v="Unkown"/>
    <x v="2"/>
    <x v="2"/>
    <x v="2"/>
    <n v="9"/>
    <x v="0"/>
    <n v="799"/>
    <x v="2"/>
    <x v="118"/>
    <n v="719.09999999999991"/>
    <n v="2.1593116395494367"/>
    <n v="1725.29"/>
    <n v="0.26658168389499221"/>
  </r>
  <r>
    <n v="6911"/>
    <x v="6619"/>
    <d v="2025-05-01T00:00:00"/>
    <x v="0"/>
    <x v="7"/>
    <x v="0"/>
    <s v="CUST2823"/>
    <x v="2"/>
    <x v="0"/>
    <x v="6"/>
    <n v="3"/>
    <x v="2"/>
    <n v="799"/>
    <x v="1"/>
    <x v="54"/>
    <n v="799"/>
    <n v="0.34973717146433042"/>
    <n v="279.44"/>
    <n v="0.1165790571547768"/>
  </r>
  <r>
    <n v="6912"/>
    <x v="6620"/>
    <d v="2025-04-29T00:00:00"/>
    <x v="0"/>
    <x v="2"/>
    <x v="0"/>
    <s v="Unkown"/>
    <x v="1"/>
    <x v="1"/>
    <x v="6"/>
    <n v="8"/>
    <x v="0"/>
    <n v="149"/>
    <x v="1"/>
    <x v="237"/>
    <n v="149"/>
    <n v="1.2111409395973154"/>
    <n v="180.46"/>
    <n v="0.15139261744966442"/>
  </r>
  <r>
    <n v="6913"/>
    <x v="6621"/>
    <d v="2024-06-23T00:00:00"/>
    <x v="1"/>
    <x v="0"/>
    <x v="3"/>
    <s v="CUST2945"/>
    <x v="2"/>
    <x v="1"/>
    <x v="6"/>
    <n v="6"/>
    <x v="1"/>
    <n v="199"/>
    <x v="3"/>
    <x v="181"/>
    <n v="169.15"/>
    <n v="0.76010050251256278"/>
    <n v="151.26"/>
    <n v="0.14903931421814956"/>
  </r>
  <r>
    <n v="6914"/>
    <x v="6622"/>
    <d v="2024-09-06T00:00:00"/>
    <x v="1"/>
    <x v="3"/>
    <x v="3"/>
    <s v="Unkown"/>
    <x v="0"/>
    <x v="0"/>
    <x v="5"/>
    <n v="3"/>
    <x v="2"/>
    <n v="799"/>
    <x v="0"/>
    <x v="65"/>
    <n v="759.05000000000007"/>
    <n v="0.65764705882352947"/>
    <n v="525.46"/>
    <n v="0.23075335397316823"/>
  </r>
  <r>
    <n v="6915"/>
    <x v="6623"/>
    <d v="2025-04-04T00:00:00"/>
    <x v="0"/>
    <x v="2"/>
    <x v="3"/>
    <s v="CUST1461"/>
    <x v="2"/>
    <x v="0"/>
    <x v="6"/>
    <n v="3"/>
    <x v="2"/>
    <n v="99"/>
    <x v="0"/>
    <x v="101"/>
    <n v="94.05"/>
    <n v="0.15202020202020203"/>
    <n v="15.05"/>
    <n v="5.3340421761474396E-2"/>
  </r>
  <r>
    <n v="6916"/>
    <x v="6624"/>
    <d v="2024-06-23T00:00:00"/>
    <x v="1"/>
    <x v="0"/>
    <x v="3"/>
    <s v="Unkown"/>
    <x v="0"/>
    <x v="2"/>
    <x v="5"/>
    <n v="7"/>
    <x v="0"/>
    <n v="99"/>
    <x v="2"/>
    <x v="195"/>
    <n v="89.100000000000009"/>
    <n v="0.67181818181818187"/>
    <n v="66.510000000000005"/>
    <n v="0.10663780663780664"/>
  </r>
  <r>
    <n v="6917"/>
    <x v="6625"/>
    <d v="2024-09-27T00:00:00"/>
    <x v="1"/>
    <x v="3"/>
    <x v="0"/>
    <s v="Unkown"/>
    <x v="0"/>
    <x v="1"/>
    <x v="3"/>
    <n v="6"/>
    <x v="1"/>
    <n v="999"/>
    <x v="3"/>
    <x v="126"/>
    <n v="849.15"/>
    <n v="1.2911111111111111"/>
    <n v="1289.82"/>
    <n v="0.25315904139433554"/>
  </r>
  <r>
    <n v="6918"/>
    <x v="6626"/>
    <d v="2024-07-19T00:00:00"/>
    <x v="1"/>
    <x v="4"/>
    <x v="2"/>
    <s v="Unkown"/>
    <x v="1"/>
    <x v="1"/>
    <x v="4"/>
    <n v="7"/>
    <x v="0"/>
    <n v="799"/>
    <x v="3"/>
    <x v="53"/>
    <n v="679.15"/>
    <n v="1.5323529411764705"/>
    <n v="1224.3499999999999"/>
    <n v="0.25753830944142359"/>
  </r>
  <r>
    <n v="6919"/>
    <x v="6627"/>
    <d v="2024-08-27T00:00:00"/>
    <x v="1"/>
    <x v="5"/>
    <x v="3"/>
    <s v="Unkown"/>
    <x v="1"/>
    <x v="2"/>
    <x v="2"/>
    <n v="4"/>
    <x v="1"/>
    <n v="499"/>
    <x v="1"/>
    <x v="224"/>
    <n v="499"/>
    <n v="0.22625250501002006"/>
    <n v="112.9"/>
    <n v="5.6563126252505015E-2"/>
  </r>
  <r>
    <n v="6920"/>
    <x v="6628"/>
    <d v="2025-12-28T00:00:00"/>
    <x v="0"/>
    <x v="6"/>
    <x v="0"/>
    <s v="CUST2664"/>
    <x v="0"/>
    <x v="1"/>
    <x v="1"/>
    <n v="6"/>
    <x v="1"/>
    <n v="149"/>
    <x v="1"/>
    <x v="81"/>
    <n v="149"/>
    <n v="1.3650335570469798"/>
    <n v="203.39"/>
    <n v="0.22750559284116328"/>
  </r>
  <r>
    <n v="6921"/>
    <x v="6629"/>
    <d v="2025-03-17T00:00:00"/>
    <x v="0"/>
    <x v="8"/>
    <x v="3"/>
    <s v="CUST1848"/>
    <x v="0"/>
    <x v="2"/>
    <x v="4"/>
    <n v="4"/>
    <x v="1"/>
    <n v="199"/>
    <x v="2"/>
    <x v="173"/>
    <n v="179.1"/>
    <n v="0.90934673366834173"/>
    <n v="180.96"/>
    <n v="0.25259631490787271"/>
  </r>
  <r>
    <n v="6922"/>
    <x v="6630"/>
    <d v="2025-02-04T00:00:00"/>
    <x v="0"/>
    <x v="1"/>
    <x v="1"/>
    <s v="Unkown"/>
    <x v="0"/>
    <x v="1"/>
    <x v="4"/>
    <n v="6"/>
    <x v="1"/>
    <n v="99"/>
    <x v="3"/>
    <x v="109"/>
    <n v="84.149999999999991"/>
    <n v="0.40535353535353535"/>
    <n v="40.130000000000003"/>
    <n v="7.9481085363438314E-2"/>
  </r>
  <r>
    <n v="6923"/>
    <x v="6631"/>
    <d v="2025-02-06T00:00:00"/>
    <x v="0"/>
    <x v="1"/>
    <x v="3"/>
    <s v="Unkown"/>
    <x v="0"/>
    <x v="2"/>
    <x v="2"/>
    <n v="9"/>
    <x v="0"/>
    <n v="499"/>
    <x v="2"/>
    <x v="176"/>
    <n v="449.1"/>
    <n v="1.2969739478957918"/>
    <n v="647.19000000000005"/>
    <n v="0.16012024048096193"/>
  </r>
  <r>
    <n v="6924"/>
    <x v="6632"/>
    <d v="2024-01-16T00:00:00"/>
    <x v="1"/>
    <x v="9"/>
    <x v="3"/>
    <s v="CUST1305"/>
    <x v="2"/>
    <x v="1"/>
    <x v="6"/>
    <n v="9"/>
    <x v="0"/>
    <n v="999"/>
    <x v="0"/>
    <x v="187"/>
    <n v="949.05000000000007"/>
    <n v="1.7856356356356355"/>
    <n v="1783.85"/>
    <n v="0.20884627317375853"/>
  </r>
  <r>
    <n v="6925"/>
    <x v="6633"/>
    <d v="2024-12-07T00:00:00"/>
    <x v="1"/>
    <x v="6"/>
    <x v="1"/>
    <s v="Unkown"/>
    <x v="1"/>
    <x v="2"/>
    <x v="3"/>
    <n v="5"/>
    <x v="1"/>
    <n v="299"/>
    <x v="2"/>
    <x v="225"/>
    <n v="269.10000000000002"/>
    <n v="1.3300668896321071"/>
    <n v="397.69"/>
    <n v="0.29557041991824601"/>
  </r>
  <r>
    <n v="6926"/>
    <x v="6634"/>
    <d v="2025-05-14T00:00:00"/>
    <x v="0"/>
    <x v="7"/>
    <x v="0"/>
    <s v="Unkown"/>
    <x v="1"/>
    <x v="2"/>
    <x v="2"/>
    <n v="10"/>
    <x v="0"/>
    <n v="199"/>
    <x v="1"/>
    <x v="12"/>
    <n v="199"/>
    <n v="0.63452261306532665"/>
    <n v="126.27"/>
    <n v="6.3452261306532656E-2"/>
  </r>
  <r>
    <n v="6927"/>
    <x v="6635"/>
    <d v="2024-03-04T00:00:00"/>
    <x v="1"/>
    <x v="8"/>
    <x v="0"/>
    <s v="CUST1240"/>
    <x v="1"/>
    <x v="1"/>
    <x v="6"/>
    <n v="2"/>
    <x v="2"/>
    <n v="499"/>
    <x v="0"/>
    <x v="272"/>
    <n v="474.05"/>
    <n v="0.28665330661322641"/>
    <n v="143.04"/>
    <n v="0.15087016137538234"/>
  </r>
  <r>
    <n v="6928"/>
    <x v="6636"/>
    <d v="2025-05-01T00:00:00"/>
    <x v="0"/>
    <x v="7"/>
    <x v="1"/>
    <s v="Unkown"/>
    <x v="0"/>
    <x v="1"/>
    <x v="3"/>
    <n v="4"/>
    <x v="1"/>
    <n v="99"/>
    <x v="1"/>
    <x v="29"/>
    <n v="99"/>
    <n v="0.48393939393939389"/>
    <n v="47.91"/>
    <n v="0.12098484848484847"/>
  </r>
  <r>
    <n v="6929"/>
    <x v="6637"/>
    <d v="2025-11-09T00:00:00"/>
    <x v="0"/>
    <x v="10"/>
    <x v="0"/>
    <s v="CUST2577"/>
    <x v="2"/>
    <x v="0"/>
    <x v="7"/>
    <n v="10"/>
    <x v="0"/>
    <n v="149"/>
    <x v="1"/>
    <x v="246"/>
    <n v="149"/>
    <n v="1.8944295302013421"/>
    <n v="282.27"/>
    <n v="0.18944295302013422"/>
  </r>
  <r>
    <n v="6930"/>
    <x v="6638"/>
    <d v="2024-07-16T00:00:00"/>
    <x v="1"/>
    <x v="4"/>
    <x v="2"/>
    <s v="CUST2253"/>
    <x v="1"/>
    <x v="2"/>
    <x v="4"/>
    <n v="6"/>
    <x v="1"/>
    <n v="199"/>
    <x v="1"/>
    <x v="127"/>
    <n v="199"/>
    <n v="1.2871356783919596"/>
    <n v="256.14"/>
    <n v="0.21452261306532663"/>
  </r>
  <r>
    <n v="6931"/>
    <x v="6639"/>
    <d v="2024-06-13T00:00:00"/>
    <x v="1"/>
    <x v="0"/>
    <x v="1"/>
    <s v="Unkown"/>
    <x v="1"/>
    <x v="0"/>
    <x v="7"/>
    <n v="10"/>
    <x v="0"/>
    <n v="99"/>
    <x v="1"/>
    <x v="93"/>
    <n v="99"/>
    <n v="1.2864646464646465"/>
    <n v="127.36"/>
    <n v="0.12864646464646465"/>
  </r>
  <r>
    <n v="6932"/>
    <x v="6640"/>
    <d v="2024-12-30T00:00:00"/>
    <x v="1"/>
    <x v="6"/>
    <x v="1"/>
    <s v="Unkown"/>
    <x v="1"/>
    <x v="2"/>
    <x v="6"/>
    <n v="7"/>
    <x v="0"/>
    <n v="149"/>
    <x v="1"/>
    <x v="174"/>
    <n v="149"/>
    <n v="1.7290604026845637"/>
    <n v="257.63"/>
    <n v="0.24700862895493766"/>
  </r>
  <r>
    <n v="6933"/>
    <x v="6641"/>
    <d v="2024-09-27T00:00:00"/>
    <x v="1"/>
    <x v="3"/>
    <x v="2"/>
    <s v="CUST2025"/>
    <x v="1"/>
    <x v="0"/>
    <x v="5"/>
    <n v="2"/>
    <x v="2"/>
    <n v="799"/>
    <x v="2"/>
    <x v="71"/>
    <n v="719.1"/>
    <n v="0.36047559449311639"/>
    <n v="288.02"/>
    <n v="0.20026421916284243"/>
  </r>
  <r>
    <n v="6934"/>
    <x v="6642"/>
    <d v="2024-10-24T00:00:00"/>
    <x v="1"/>
    <x v="11"/>
    <x v="1"/>
    <s v="Unkown"/>
    <x v="0"/>
    <x v="0"/>
    <x v="3"/>
    <n v="6"/>
    <x v="1"/>
    <n v="799"/>
    <x v="1"/>
    <x v="63"/>
    <n v="799"/>
    <n v="1.0464580725907384"/>
    <n v="836.12"/>
    <n v="0.17440967876512306"/>
  </r>
  <r>
    <n v="6935"/>
    <x v="6643"/>
    <d v="2025-07-20T00:00:00"/>
    <x v="0"/>
    <x v="4"/>
    <x v="0"/>
    <s v="Unkown"/>
    <x v="0"/>
    <x v="2"/>
    <x v="6"/>
    <n v="3"/>
    <x v="2"/>
    <n v="99"/>
    <x v="3"/>
    <x v="177"/>
    <n v="84.149999999999991"/>
    <n v="0.31707070707070706"/>
    <n v="31.39"/>
    <n v="0.12434145375321846"/>
  </r>
  <r>
    <n v="6936"/>
    <x v="6644"/>
    <d v="2025-04-25T00:00:00"/>
    <x v="0"/>
    <x v="2"/>
    <x v="3"/>
    <s v="Unkown"/>
    <x v="0"/>
    <x v="0"/>
    <x v="4"/>
    <n v="4"/>
    <x v="1"/>
    <n v="199"/>
    <x v="2"/>
    <x v="173"/>
    <n v="179.1"/>
    <n v="0.38703517587939695"/>
    <n v="77.02"/>
    <n v="0.10750977107761027"/>
  </r>
  <r>
    <n v="6937"/>
    <x v="6645"/>
    <d v="2025-04-08T00:00:00"/>
    <x v="0"/>
    <x v="2"/>
    <x v="2"/>
    <s v="CUST1641"/>
    <x v="2"/>
    <x v="2"/>
    <x v="3"/>
    <n v="5"/>
    <x v="1"/>
    <n v="299"/>
    <x v="1"/>
    <x v="77"/>
    <n v="299"/>
    <n v="0.35173913043478261"/>
    <n v="105.17"/>
    <n v="7.0347826086956528E-2"/>
  </r>
  <r>
    <n v="6938"/>
    <x v="6646"/>
    <d v="2024-02-23T00:00:00"/>
    <x v="1"/>
    <x v="1"/>
    <x v="3"/>
    <s v="Unkown"/>
    <x v="0"/>
    <x v="1"/>
    <x v="0"/>
    <n v="1"/>
    <x v="2"/>
    <n v="149"/>
    <x v="2"/>
    <x v="206"/>
    <n v="134.1"/>
    <n v="0.12134228187919462"/>
    <n v="18.079999999999998"/>
    <n v="0.13482475764354959"/>
  </r>
  <r>
    <n v="6939"/>
    <x v="6647"/>
    <d v="2025-06-05T00:00:00"/>
    <x v="0"/>
    <x v="0"/>
    <x v="0"/>
    <s v="Unkown"/>
    <x v="2"/>
    <x v="1"/>
    <x v="3"/>
    <n v="5"/>
    <x v="1"/>
    <n v="199"/>
    <x v="0"/>
    <x v="82"/>
    <n v="189.05"/>
    <n v="0.79165829145728639"/>
    <n v="157.54"/>
    <n v="0.16666490346469187"/>
  </r>
  <r>
    <n v="6940"/>
    <x v="6648"/>
    <d v="2025-05-06T00:00:00"/>
    <x v="0"/>
    <x v="7"/>
    <x v="3"/>
    <s v="Unkown"/>
    <x v="1"/>
    <x v="2"/>
    <x v="7"/>
    <n v="7"/>
    <x v="0"/>
    <n v="149"/>
    <x v="3"/>
    <x v="245"/>
    <n v="126.64999999999999"/>
    <n v="0.46382550335570472"/>
    <n v="69.11"/>
    <n v="7.7953866110202469E-2"/>
  </r>
  <r>
    <n v="6941"/>
    <x v="6649"/>
    <d v="2025-11-03T00:00:00"/>
    <x v="0"/>
    <x v="10"/>
    <x v="1"/>
    <s v="Unkown"/>
    <x v="2"/>
    <x v="2"/>
    <x v="6"/>
    <n v="5"/>
    <x v="1"/>
    <n v="149"/>
    <x v="2"/>
    <x v="258"/>
    <n v="134.1"/>
    <n v="0.40120805369127516"/>
    <n v="59.78"/>
    <n v="8.9157345264727822E-2"/>
  </r>
  <r>
    <n v="6942"/>
    <x v="6650"/>
    <d v="2025-06-16T00:00:00"/>
    <x v="0"/>
    <x v="0"/>
    <x v="3"/>
    <s v="Unkown"/>
    <x v="0"/>
    <x v="2"/>
    <x v="6"/>
    <n v="9"/>
    <x v="0"/>
    <n v="199"/>
    <x v="1"/>
    <x v="110"/>
    <n v="199"/>
    <n v="0.80025125628140703"/>
    <n v="159.25"/>
    <n v="8.8916806253489675E-2"/>
  </r>
  <r>
    <n v="6943"/>
    <x v="6651"/>
    <d v="2025-01-15T00:00:00"/>
    <x v="0"/>
    <x v="9"/>
    <x v="0"/>
    <s v="Unkown"/>
    <x v="2"/>
    <x v="1"/>
    <x v="7"/>
    <n v="9"/>
    <x v="0"/>
    <n v="99"/>
    <x v="3"/>
    <x v="147"/>
    <n v="84.15"/>
    <n v="0.97898989898989897"/>
    <n v="96.92"/>
    <n v="0.12797253581567306"/>
  </r>
  <r>
    <n v="6944"/>
    <x v="6652"/>
    <d v="2024-10-14T00:00:00"/>
    <x v="1"/>
    <x v="11"/>
    <x v="0"/>
    <s v="CUST1928"/>
    <x v="0"/>
    <x v="0"/>
    <x v="2"/>
    <n v="8"/>
    <x v="0"/>
    <n v="499"/>
    <x v="1"/>
    <x v="30"/>
    <n v="499"/>
    <n v="1.1678957915831663"/>
    <n v="582.78"/>
    <n v="0.14598697394789578"/>
  </r>
  <r>
    <n v="6945"/>
    <x v="6653"/>
    <d v="2024-11-20T00:00:00"/>
    <x v="1"/>
    <x v="10"/>
    <x v="0"/>
    <s v="Unkown"/>
    <x v="0"/>
    <x v="2"/>
    <x v="1"/>
    <n v="8"/>
    <x v="0"/>
    <n v="199"/>
    <x v="2"/>
    <x v="251"/>
    <n v="179.1"/>
    <n v="1.2031658291457288"/>
    <n v="239.43"/>
    <n v="0.16710636515912899"/>
  </r>
  <r>
    <n v="6946"/>
    <x v="6654"/>
    <d v="2024-01-16T00:00:00"/>
    <x v="1"/>
    <x v="9"/>
    <x v="3"/>
    <s v="Unkown"/>
    <x v="2"/>
    <x v="2"/>
    <x v="4"/>
    <n v="5"/>
    <x v="1"/>
    <n v="199"/>
    <x v="1"/>
    <x v="86"/>
    <n v="199"/>
    <n v="0.70150753768844221"/>
    <n v="139.6"/>
    <n v="0.14030150753768844"/>
  </r>
  <r>
    <n v="6947"/>
    <x v="6655"/>
    <d v="2025-11-11T00:00:00"/>
    <x v="0"/>
    <x v="10"/>
    <x v="0"/>
    <s v="Unkown"/>
    <x v="2"/>
    <x v="1"/>
    <x v="3"/>
    <n v="8"/>
    <x v="0"/>
    <n v="149"/>
    <x v="1"/>
    <x v="237"/>
    <n v="149"/>
    <n v="2.1800671140939598"/>
    <n v="324.83"/>
    <n v="0.27250838926174498"/>
  </r>
  <r>
    <n v="6948"/>
    <x v="6656"/>
    <d v="2024-09-16T00:00:00"/>
    <x v="1"/>
    <x v="3"/>
    <x v="0"/>
    <s v="Unkown"/>
    <x v="1"/>
    <x v="0"/>
    <x v="6"/>
    <n v="2"/>
    <x v="2"/>
    <n v="149"/>
    <x v="3"/>
    <x v="234"/>
    <n v="126.65"/>
    <n v="0.30718120805369131"/>
    <n v="45.77"/>
    <n v="0.18069482826687722"/>
  </r>
  <r>
    <n v="6949"/>
    <x v="6657"/>
    <d v="2024-06-30T00:00:00"/>
    <x v="1"/>
    <x v="0"/>
    <x v="0"/>
    <s v="Unkown"/>
    <x v="1"/>
    <x v="2"/>
    <x v="3"/>
    <n v="8"/>
    <x v="0"/>
    <n v="999"/>
    <x v="1"/>
    <x v="200"/>
    <n v="999"/>
    <n v="0.59942942942942945"/>
    <n v="598.83000000000004"/>
    <n v="7.4928678678678681E-2"/>
  </r>
  <r>
    <n v="6950"/>
    <x v="6658"/>
    <d v="2025-07-24T00:00:00"/>
    <x v="0"/>
    <x v="4"/>
    <x v="0"/>
    <s v="Unkown"/>
    <x v="0"/>
    <x v="1"/>
    <x v="3"/>
    <n v="5"/>
    <x v="1"/>
    <n v="149"/>
    <x v="0"/>
    <x v="97"/>
    <n v="141.55000000000001"/>
    <n v="1.128053691275168"/>
    <n v="168.08"/>
    <n v="0.23748498763687745"/>
  </r>
  <r>
    <n v="6951"/>
    <x v="6659"/>
    <d v="2024-09-09T00:00:00"/>
    <x v="1"/>
    <x v="3"/>
    <x v="3"/>
    <s v="CUST2681"/>
    <x v="0"/>
    <x v="0"/>
    <x v="2"/>
    <n v="9"/>
    <x v="0"/>
    <n v="999"/>
    <x v="0"/>
    <x v="187"/>
    <n v="949.05000000000007"/>
    <n v="2.2930030030030029"/>
    <n v="2290.71"/>
    <n v="0.26818748573134538"/>
  </r>
  <r>
    <n v="6952"/>
    <x v="6660"/>
    <d v="2025-01-27T00:00:00"/>
    <x v="0"/>
    <x v="9"/>
    <x v="2"/>
    <s v="Unkown"/>
    <x v="1"/>
    <x v="2"/>
    <x v="1"/>
    <n v="8"/>
    <x v="0"/>
    <n v="499"/>
    <x v="2"/>
    <x v="104"/>
    <n v="449.1"/>
    <n v="0.60220440881763526"/>
    <n v="300.5"/>
    <n v="8.3639501224671564E-2"/>
  </r>
  <r>
    <n v="6953"/>
    <x v="6661"/>
    <d v="2025-10-13T00:00:00"/>
    <x v="0"/>
    <x v="11"/>
    <x v="1"/>
    <s v="Unkown"/>
    <x v="2"/>
    <x v="0"/>
    <x v="1"/>
    <n v="8"/>
    <x v="0"/>
    <n v="499"/>
    <x v="0"/>
    <x v="192"/>
    <n v="474.05"/>
    <n v="1.7169739478957915"/>
    <n v="856.77"/>
    <n v="0.22591762472313046"/>
  </r>
  <r>
    <n v="6954"/>
    <x v="6662"/>
    <d v="2025-11-16T00:00:00"/>
    <x v="0"/>
    <x v="10"/>
    <x v="0"/>
    <s v="CUST2800"/>
    <x v="1"/>
    <x v="1"/>
    <x v="4"/>
    <n v="10"/>
    <x v="0"/>
    <n v="799"/>
    <x v="1"/>
    <x v="223"/>
    <n v="799"/>
    <n v="2.4997246558197745"/>
    <n v="1997.28"/>
    <n v="0.24997246558197747"/>
  </r>
  <r>
    <n v="6955"/>
    <x v="6663"/>
    <d v="2025-03-02T00:00:00"/>
    <x v="0"/>
    <x v="8"/>
    <x v="2"/>
    <s v="CUST1146"/>
    <x v="2"/>
    <x v="2"/>
    <x v="4"/>
    <n v="6"/>
    <x v="1"/>
    <n v="299"/>
    <x v="3"/>
    <x v="106"/>
    <n v="254.15"/>
    <n v="1.5008695652173913"/>
    <n v="448.76"/>
    <n v="0.29428815004262571"/>
  </r>
  <r>
    <n v="6956"/>
    <x v="6664"/>
    <d v="2024-06-30T00:00:00"/>
    <x v="1"/>
    <x v="0"/>
    <x v="2"/>
    <s v="CUST2930"/>
    <x v="2"/>
    <x v="0"/>
    <x v="4"/>
    <n v="6"/>
    <x v="1"/>
    <n v="199"/>
    <x v="1"/>
    <x v="127"/>
    <n v="199"/>
    <n v="0.5482412060301507"/>
    <n v="109.1"/>
    <n v="9.1373534338358459E-2"/>
  </r>
  <r>
    <n v="6957"/>
    <x v="6665"/>
    <d v="2025-09-08T00:00:00"/>
    <x v="0"/>
    <x v="3"/>
    <x v="1"/>
    <s v="Unkown"/>
    <x v="1"/>
    <x v="0"/>
    <x v="6"/>
    <n v="8"/>
    <x v="0"/>
    <n v="99"/>
    <x v="3"/>
    <x v="207"/>
    <n v="84.15"/>
    <n v="1.9145454545454546"/>
    <n v="189.54"/>
    <n v="0.28155080213903738"/>
  </r>
  <r>
    <n v="6958"/>
    <x v="6666"/>
    <d v="2024-02-10T00:00:00"/>
    <x v="1"/>
    <x v="1"/>
    <x v="1"/>
    <s v="Unkown"/>
    <x v="2"/>
    <x v="1"/>
    <x v="7"/>
    <n v="5"/>
    <x v="1"/>
    <n v="999"/>
    <x v="1"/>
    <x v="136"/>
    <n v="999"/>
    <n v="0.39188188188188189"/>
    <n v="391.49"/>
    <n v="7.8376376376376372E-2"/>
  </r>
  <r>
    <n v="6959"/>
    <x v="6667"/>
    <d v="2025-07-11T00:00:00"/>
    <x v="0"/>
    <x v="4"/>
    <x v="3"/>
    <s v="CUST1757"/>
    <x v="2"/>
    <x v="1"/>
    <x v="5"/>
    <n v="1"/>
    <x v="2"/>
    <n v="499"/>
    <x v="1"/>
    <x v="102"/>
    <n v="499"/>
    <n v="5.3306613226452908E-2"/>
    <n v="26.6"/>
    <n v="5.3306613226452908E-2"/>
  </r>
  <r>
    <n v="6960"/>
    <x v="6668"/>
    <d v="2025-07-22T00:00:00"/>
    <x v="0"/>
    <x v="4"/>
    <x v="1"/>
    <s v="Unkown"/>
    <x v="2"/>
    <x v="1"/>
    <x v="5"/>
    <n v="10"/>
    <x v="0"/>
    <n v="99"/>
    <x v="1"/>
    <x v="93"/>
    <n v="99"/>
    <n v="2.4593939393939395"/>
    <n v="243.48"/>
    <n v="0.24593939393939393"/>
  </r>
  <r>
    <n v="6961"/>
    <x v="6669"/>
    <d v="2024-05-02T00:00:00"/>
    <x v="1"/>
    <x v="7"/>
    <x v="0"/>
    <s v="Unkown"/>
    <x v="0"/>
    <x v="0"/>
    <x v="2"/>
    <n v="8"/>
    <x v="0"/>
    <n v="199"/>
    <x v="3"/>
    <x v="213"/>
    <n v="169.15"/>
    <n v="1.6004522613065326"/>
    <n v="318.49"/>
    <n v="0.23536062666272539"/>
  </r>
  <r>
    <n v="6962"/>
    <x v="6670"/>
    <d v="2025-03-19T00:00:00"/>
    <x v="0"/>
    <x v="8"/>
    <x v="2"/>
    <s v="Unkown"/>
    <x v="0"/>
    <x v="0"/>
    <x v="7"/>
    <n v="7"/>
    <x v="0"/>
    <n v="499"/>
    <x v="1"/>
    <x v="69"/>
    <n v="499"/>
    <n v="1.0165931863727455"/>
    <n v="507.28"/>
    <n v="0.14522759805324933"/>
  </r>
  <r>
    <n v="6963"/>
    <x v="6671"/>
    <d v="2025-08-20T00:00:00"/>
    <x v="0"/>
    <x v="5"/>
    <x v="3"/>
    <s v="Unkown"/>
    <x v="1"/>
    <x v="2"/>
    <x v="5"/>
    <n v="2"/>
    <x v="2"/>
    <n v="999"/>
    <x v="0"/>
    <x v="172"/>
    <n v="949.05"/>
    <n v="0.47468468468468467"/>
    <n v="474.21"/>
    <n v="0.24983404457088668"/>
  </r>
  <r>
    <n v="6964"/>
    <x v="6672"/>
    <d v="2024-01-30T00:00:00"/>
    <x v="1"/>
    <x v="9"/>
    <x v="0"/>
    <s v="Unkown"/>
    <x v="0"/>
    <x v="1"/>
    <x v="5"/>
    <n v="6"/>
    <x v="1"/>
    <n v="799"/>
    <x v="2"/>
    <x v="57"/>
    <n v="719.1"/>
    <n v="0.5547684605757196"/>
    <n v="443.26"/>
    <n v="0.10273490010661473"/>
  </r>
  <r>
    <n v="6965"/>
    <x v="6673"/>
    <d v="2025-03-31T00:00:00"/>
    <x v="0"/>
    <x v="8"/>
    <x v="3"/>
    <s v="CUST1644"/>
    <x v="1"/>
    <x v="2"/>
    <x v="3"/>
    <n v="1"/>
    <x v="2"/>
    <n v="149"/>
    <x v="2"/>
    <x v="206"/>
    <n v="134.1"/>
    <n v="0.17389261744966444"/>
    <n v="25.91"/>
    <n v="0.19321401938851604"/>
  </r>
  <r>
    <n v="6966"/>
    <x v="6674"/>
    <d v="2025-02-08T00:00:00"/>
    <x v="0"/>
    <x v="1"/>
    <x v="3"/>
    <s v="CUST2420"/>
    <x v="1"/>
    <x v="0"/>
    <x v="7"/>
    <n v="6"/>
    <x v="1"/>
    <n v="999"/>
    <x v="1"/>
    <x v="166"/>
    <n v="999"/>
    <n v="1.1814814814814814"/>
    <n v="1180.3"/>
    <n v="0.19691358024691358"/>
  </r>
  <r>
    <n v="6967"/>
    <x v="6675"/>
    <d v="2025-03-23T00:00:00"/>
    <x v="0"/>
    <x v="8"/>
    <x v="0"/>
    <s v="Unkown"/>
    <x v="1"/>
    <x v="2"/>
    <x v="5"/>
    <n v="3"/>
    <x v="2"/>
    <n v="149"/>
    <x v="1"/>
    <x v="11"/>
    <n v="149"/>
    <n v="0.79369127516778526"/>
    <n v="118.26"/>
    <n v="0.26456375838926177"/>
  </r>
  <r>
    <n v="6968"/>
    <x v="6676"/>
    <d v="2024-12-07T00:00:00"/>
    <x v="1"/>
    <x v="6"/>
    <x v="2"/>
    <s v="Unkown"/>
    <x v="2"/>
    <x v="2"/>
    <x v="4"/>
    <n v="5"/>
    <x v="1"/>
    <n v="299"/>
    <x v="1"/>
    <x v="77"/>
    <n v="299"/>
    <n v="1.3142809364548496"/>
    <n v="392.97"/>
    <n v="0.26285618729096993"/>
  </r>
  <r>
    <n v="6969"/>
    <x v="6677"/>
    <d v="2025-05-26T00:00:00"/>
    <x v="0"/>
    <x v="7"/>
    <x v="0"/>
    <s v="Unkown"/>
    <x v="2"/>
    <x v="2"/>
    <x v="1"/>
    <n v="9"/>
    <x v="0"/>
    <n v="299"/>
    <x v="1"/>
    <x v="27"/>
    <n v="299"/>
    <n v="2.1073578595317728"/>
    <n v="630.1"/>
    <n v="0.23415087328130807"/>
  </r>
  <r>
    <n v="6970"/>
    <x v="6678"/>
    <d v="2024-08-10T00:00:00"/>
    <x v="1"/>
    <x v="5"/>
    <x v="3"/>
    <s v="CUST2607"/>
    <x v="1"/>
    <x v="2"/>
    <x v="1"/>
    <n v="2"/>
    <x v="2"/>
    <n v="799"/>
    <x v="2"/>
    <x v="71"/>
    <n v="719.1"/>
    <n v="0.42015018773466833"/>
    <n v="335.7"/>
    <n v="0.23341677096370461"/>
  </r>
  <r>
    <n v="6971"/>
    <x v="6679"/>
    <d v="2024-12-14T00:00:00"/>
    <x v="1"/>
    <x v="6"/>
    <x v="1"/>
    <s v="Unkown"/>
    <x v="0"/>
    <x v="0"/>
    <x v="2"/>
    <n v="2"/>
    <x v="2"/>
    <n v="999"/>
    <x v="1"/>
    <x v="160"/>
    <n v="999"/>
    <n v="0.54186186186186192"/>
    <n v="541.32000000000005"/>
    <n v="0.27093093093093096"/>
  </r>
  <r>
    <n v="6972"/>
    <x v="6680"/>
    <d v="2025-12-29T00:00:00"/>
    <x v="0"/>
    <x v="6"/>
    <x v="0"/>
    <s v="Unkown"/>
    <x v="1"/>
    <x v="0"/>
    <x v="3"/>
    <n v="1"/>
    <x v="2"/>
    <n v="99"/>
    <x v="0"/>
    <x v="150"/>
    <n v="94.05"/>
    <n v="0.2407070707070707"/>
    <n v="23.83"/>
    <n v="0.2533758639021797"/>
  </r>
  <r>
    <n v="6973"/>
    <x v="6681"/>
    <d v="2025-06-14T00:00:00"/>
    <x v="0"/>
    <x v="0"/>
    <x v="1"/>
    <s v="CUST2738"/>
    <x v="1"/>
    <x v="1"/>
    <x v="0"/>
    <n v="7"/>
    <x v="0"/>
    <n v="149"/>
    <x v="1"/>
    <x v="174"/>
    <n v="149"/>
    <n v="0.45214765100671145"/>
    <n v="67.37"/>
    <n v="6.4592521572387346E-2"/>
  </r>
  <r>
    <n v="6974"/>
    <x v="6682"/>
    <d v="2025-06-14T00:00:00"/>
    <x v="0"/>
    <x v="0"/>
    <x v="0"/>
    <s v="Unkown"/>
    <x v="0"/>
    <x v="1"/>
    <x v="1"/>
    <n v="10"/>
    <x v="0"/>
    <n v="799"/>
    <x v="1"/>
    <x v="223"/>
    <n v="799"/>
    <n v="2.6423904881101374"/>
    <n v="2111.27"/>
    <n v="0.26423904881101379"/>
  </r>
  <r>
    <n v="6975"/>
    <x v="6683"/>
    <d v="2025-02-12T00:00:00"/>
    <x v="0"/>
    <x v="1"/>
    <x v="2"/>
    <s v="Unkown"/>
    <x v="2"/>
    <x v="1"/>
    <x v="0"/>
    <n v="8"/>
    <x v="0"/>
    <n v="99"/>
    <x v="0"/>
    <x v="184"/>
    <n v="94.05"/>
    <n v="2.077171717171717"/>
    <n v="205.64"/>
    <n v="0.27331206804891012"/>
  </r>
  <r>
    <n v="6976"/>
    <x v="6684"/>
    <d v="2025-05-03T00:00:00"/>
    <x v="0"/>
    <x v="7"/>
    <x v="2"/>
    <s v="CUST2341"/>
    <x v="2"/>
    <x v="0"/>
    <x v="4"/>
    <n v="9"/>
    <x v="0"/>
    <n v="799"/>
    <x v="1"/>
    <x v="24"/>
    <n v="799"/>
    <n v="0.80521902377972465"/>
    <n v="643.37"/>
    <n v="8.9468780419969404E-2"/>
  </r>
  <r>
    <n v="6977"/>
    <x v="6685"/>
    <d v="2024-10-08T00:00:00"/>
    <x v="1"/>
    <x v="11"/>
    <x v="0"/>
    <s v="Unkown"/>
    <x v="2"/>
    <x v="0"/>
    <x v="2"/>
    <n v="2"/>
    <x v="2"/>
    <n v="199"/>
    <x v="2"/>
    <x v="40"/>
    <n v="179.1"/>
    <n v="9.3618090452261299E-2"/>
    <n v="18.63"/>
    <n v="5.2010050251256282E-2"/>
  </r>
  <r>
    <n v="6978"/>
    <x v="6686"/>
    <d v="2024-10-03T00:00:00"/>
    <x v="1"/>
    <x v="11"/>
    <x v="3"/>
    <s v="CUST2355"/>
    <x v="0"/>
    <x v="2"/>
    <x v="1"/>
    <n v="1"/>
    <x v="2"/>
    <n v="799"/>
    <x v="1"/>
    <x v="14"/>
    <n v="799"/>
    <n v="0.22783479349186483"/>
    <n v="182.04"/>
    <n v="0.22783479349186483"/>
  </r>
  <r>
    <n v="6979"/>
    <x v="6687"/>
    <d v="2024-06-12T00:00:00"/>
    <x v="1"/>
    <x v="0"/>
    <x v="1"/>
    <s v="Unkown"/>
    <x v="1"/>
    <x v="2"/>
    <x v="7"/>
    <n v="10"/>
    <x v="0"/>
    <n v="149"/>
    <x v="0"/>
    <x v="87"/>
    <n v="141.55000000000001"/>
    <n v="1.0346308724832214"/>
    <n v="154.16"/>
    <n v="0.10890851289297068"/>
  </r>
  <r>
    <n v="6981"/>
    <x v="6688"/>
    <d v="2025-12-13T00:00:00"/>
    <x v="0"/>
    <x v="6"/>
    <x v="1"/>
    <s v="Unkown"/>
    <x v="1"/>
    <x v="2"/>
    <x v="7"/>
    <n v="8"/>
    <x v="0"/>
    <n v="149"/>
    <x v="3"/>
    <x v="19"/>
    <n v="126.65"/>
    <n v="1.7712080536912753"/>
    <n v="263.91000000000003"/>
    <n v="0.2604717726016581"/>
  </r>
  <r>
    <n v="6982"/>
    <x v="6689"/>
    <d v="2025-09-03T00:00:00"/>
    <x v="0"/>
    <x v="3"/>
    <x v="2"/>
    <s v="CUST1406"/>
    <x v="0"/>
    <x v="0"/>
    <x v="0"/>
    <n v="7"/>
    <x v="0"/>
    <n v="299"/>
    <x v="1"/>
    <x v="198"/>
    <n v="299"/>
    <n v="0.46210702341137122"/>
    <n v="138.16999999999999"/>
    <n v="6.6015289058767315E-2"/>
  </r>
  <r>
    <n v="6983"/>
    <x v="6690"/>
    <d v="2024-08-08T00:00:00"/>
    <x v="1"/>
    <x v="5"/>
    <x v="2"/>
    <s v="Unkown"/>
    <x v="1"/>
    <x v="0"/>
    <x v="4"/>
    <n v="6"/>
    <x v="1"/>
    <n v="299"/>
    <x v="1"/>
    <x v="26"/>
    <n v="299"/>
    <n v="1.6533779264214048"/>
    <n v="494.36"/>
    <n v="0.2755629877369008"/>
  </r>
  <r>
    <n v="6984"/>
    <x v="6691"/>
    <d v="2025-04-10T00:00:00"/>
    <x v="0"/>
    <x v="2"/>
    <x v="0"/>
    <s v="CUST1443"/>
    <x v="2"/>
    <x v="1"/>
    <x v="2"/>
    <n v="10"/>
    <x v="0"/>
    <n v="999"/>
    <x v="3"/>
    <x v="62"/>
    <n v="849.15"/>
    <n v="2.4725025025025027"/>
    <n v="2470.0300000000002"/>
    <n v="0.2908826473532356"/>
  </r>
  <r>
    <n v="6985"/>
    <x v="6692"/>
    <d v="2024-12-06T00:00:00"/>
    <x v="1"/>
    <x v="6"/>
    <x v="0"/>
    <s v="CUST2919"/>
    <x v="1"/>
    <x v="1"/>
    <x v="5"/>
    <n v="5"/>
    <x v="1"/>
    <n v="299"/>
    <x v="1"/>
    <x v="77"/>
    <n v="299"/>
    <n v="0.69859531772575245"/>
    <n v="208.88"/>
    <n v="0.13971906354515048"/>
  </r>
  <r>
    <n v="6986"/>
    <x v="6693"/>
    <d v="2025-01-07T00:00:00"/>
    <x v="0"/>
    <x v="9"/>
    <x v="0"/>
    <s v="Unkown"/>
    <x v="1"/>
    <x v="2"/>
    <x v="4"/>
    <n v="4"/>
    <x v="1"/>
    <n v="999"/>
    <x v="2"/>
    <x v="16"/>
    <n v="899.1"/>
    <n v="0.29247247247247249"/>
    <n v="292.18"/>
    <n v="8.1242353464575687E-2"/>
  </r>
  <r>
    <n v="6987"/>
    <x v="6694"/>
    <d v="2025-10-02T00:00:00"/>
    <x v="0"/>
    <x v="11"/>
    <x v="1"/>
    <s v="Unkown"/>
    <x v="1"/>
    <x v="1"/>
    <x v="7"/>
    <n v="3"/>
    <x v="2"/>
    <n v="99"/>
    <x v="2"/>
    <x v="158"/>
    <n v="89.100000000000009"/>
    <n v="0.39959595959595962"/>
    <n v="39.56"/>
    <n v="0.14799850355405911"/>
  </r>
  <r>
    <n v="6988"/>
    <x v="6695"/>
    <d v="2025-10-17T00:00:00"/>
    <x v="0"/>
    <x v="11"/>
    <x v="1"/>
    <s v="CUST2305"/>
    <x v="0"/>
    <x v="0"/>
    <x v="7"/>
    <n v="5"/>
    <x v="1"/>
    <n v="799"/>
    <x v="1"/>
    <x v="100"/>
    <n v="799"/>
    <n v="1.1383854818523154"/>
    <n v="909.57"/>
    <n v="0.2276770963704631"/>
  </r>
  <r>
    <n v="6989"/>
    <x v="6696"/>
    <d v="2024-05-07T00:00:00"/>
    <x v="1"/>
    <x v="7"/>
    <x v="0"/>
    <s v="Unkown"/>
    <x v="1"/>
    <x v="0"/>
    <x v="7"/>
    <n v="2"/>
    <x v="2"/>
    <n v="499"/>
    <x v="3"/>
    <x v="137"/>
    <n v="424.15"/>
    <n v="0.34430861723446893"/>
    <n v="171.81"/>
    <n v="0.20253448072615821"/>
  </r>
  <r>
    <n v="6990"/>
    <x v="6697"/>
    <d v="2024-09-18T00:00:00"/>
    <x v="1"/>
    <x v="3"/>
    <x v="0"/>
    <s v="CUST1043"/>
    <x v="1"/>
    <x v="0"/>
    <x v="0"/>
    <n v="8"/>
    <x v="0"/>
    <n v="299"/>
    <x v="1"/>
    <x v="35"/>
    <n v="299"/>
    <n v="1.3994648829431438"/>
    <n v="418.44"/>
    <n v="0.17493311036789297"/>
  </r>
  <r>
    <n v="6991"/>
    <x v="6698"/>
    <d v="2024-08-29T00:00:00"/>
    <x v="1"/>
    <x v="5"/>
    <x v="2"/>
    <s v="Unkown"/>
    <x v="0"/>
    <x v="2"/>
    <x v="0"/>
    <n v="6"/>
    <x v="1"/>
    <n v="999"/>
    <x v="0"/>
    <x v="163"/>
    <n v="949.05000000000007"/>
    <n v="1.0383283283283282"/>
    <n v="1037.29"/>
    <n v="0.18216286461900497"/>
  </r>
  <r>
    <n v="6992"/>
    <x v="6699"/>
    <d v="2025-05-04T00:00:00"/>
    <x v="0"/>
    <x v="7"/>
    <x v="0"/>
    <s v="Unkown"/>
    <x v="0"/>
    <x v="1"/>
    <x v="2"/>
    <n v="4"/>
    <x v="1"/>
    <n v="149"/>
    <x v="1"/>
    <x v="41"/>
    <n v="149"/>
    <n v="0.73463087248322145"/>
    <n v="109.46"/>
    <n v="0.18365771812080536"/>
  </r>
  <r>
    <n v="6993"/>
    <x v="6700"/>
    <d v="2025-09-20T00:00:00"/>
    <x v="0"/>
    <x v="3"/>
    <x v="2"/>
    <s v="CUST1015"/>
    <x v="2"/>
    <x v="2"/>
    <x v="7"/>
    <n v="1"/>
    <x v="2"/>
    <n v="199"/>
    <x v="2"/>
    <x v="242"/>
    <n v="179.1"/>
    <n v="0.21964824120603016"/>
    <n v="43.71"/>
    <n v="0.24405360134003351"/>
  </r>
  <r>
    <n v="6994"/>
    <x v="6701"/>
    <d v="2024-04-16T00:00:00"/>
    <x v="1"/>
    <x v="2"/>
    <x v="0"/>
    <s v="Unkown"/>
    <x v="2"/>
    <x v="2"/>
    <x v="0"/>
    <n v="10"/>
    <x v="0"/>
    <n v="199"/>
    <x v="1"/>
    <x v="12"/>
    <n v="199"/>
    <n v="0.62045226130653264"/>
    <n v="123.47"/>
    <n v="6.2045226130653268E-2"/>
  </r>
  <r>
    <n v="6995"/>
    <x v="6702"/>
    <d v="2025-02-02T00:00:00"/>
    <x v="0"/>
    <x v="1"/>
    <x v="3"/>
    <s v="CUST1755"/>
    <x v="2"/>
    <x v="0"/>
    <x v="3"/>
    <n v="8"/>
    <x v="0"/>
    <n v="149"/>
    <x v="2"/>
    <x v="6"/>
    <n v="134.1"/>
    <n v="1.6713422818791945"/>
    <n v="249.03"/>
    <n v="0.23213087248322148"/>
  </r>
  <r>
    <n v="6996"/>
    <x v="6703"/>
    <d v="2024-01-21T00:00:00"/>
    <x v="1"/>
    <x v="9"/>
    <x v="0"/>
    <s v="Unkown"/>
    <x v="0"/>
    <x v="0"/>
    <x v="7"/>
    <n v="8"/>
    <x v="0"/>
    <n v="799"/>
    <x v="1"/>
    <x v="162"/>
    <n v="799"/>
    <n v="2.2619774718397996"/>
    <n v="1807.32"/>
    <n v="0.28274718397997495"/>
  </r>
  <r>
    <n v="6997"/>
    <x v="6704"/>
    <d v="2025-01-21T00:00:00"/>
    <x v="0"/>
    <x v="9"/>
    <x v="1"/>
    <s v="Unkown"/>
    <x v="1"/>
    <x v="0"/>
    <x v="3"/>
    <n v="1"/>
    <x v="2"/>
    <n v="99"/>
    <x v="3"/>
    <x v="250"/>
    <n v="84.15"/>
    <n v="0.24313131313131314"/>
    <n v="24.07"/>
    <n v="0.28603683897801541"/>
  </r>
  <r>
    <n v="6998"/>
    <x v="6705"/>
    <d v="2025-03-02T00:00:00"/>
    <x v="0"/>
    <x v="8"/>
    <x v="0"/>
    <s v="CUST2512"/>
    <x v="0"/>
    <x v="1"/>
    <x v="2"/>
    <n v="3"/>
    <x v="2"/>
    <n v="99"/>
    <x v="0"/>
    <x v="101"/>
    <n v="94.05"/>
    <n v="0.22"/>
    <n v="21.78"/>
    <n v="7.7192982456140355E-2"/>
  </r>
  <r>
    <n v="6999"/>
    <x v="6706"/>
    <d v="2024-03-24T00:00:00"/>
    <x v="1"/>
    <x v="8"/>
    <x v="2"/>
    <s v="CUST2925"/>
    <x v="1"/>
    <x v="2"/>
    <x v="5"/>
    <n v="5"/>
    <x v="1"/>
    <n v="149"/>
    <x v="1"/>
    <x v="73"/>
    <n v="149"/>
    <n v="1.2191275167785236"/>
    <n v="181.65"/>
    <n v="0.24382550335570471"/>
  </r>
  <r>
    <n v="7000"/>
    <x v="6707"/>
    <d v="2025-03-22T00:00:00"/>
    <x v="0"/>
    <x v="8"/>
    <x v="0"/>
    <s v="CUST1003"/>
    <x v="1"/>
    <x v="0"/>
    <x v="3"/>
    <n v="7"/>
    <x v="0"/>
    <n v="299"/>
    <x v="2"/>
    <x v="193"/>
    <n v="269.10000000000002"/>
    <n v="0.67963210702341137"/>
    <n v="203.21"/>
    <n v="0.10787811222593831"/>
  </r>
  <r>
    <n v="7001"/>
    <x v="6708"/>
    <d v="2024-09-04T00:00:00"/>
    <x v="1"/>
    <x v="3"/>
    <x v="3"/>
    <s v="CUST1801"/>
    <x v="2"/>
    <x v="1"/>
    <x v="3"/>
    <n v="4"/>
    <x v="1"/>
    <n v="999"/>
    <x v="3"/>
    <x v="239"/>
    <n v="849.15"/>
    <n v="0.6098798798798799"/>
    <n v="609.27"/>
    <n v="0.17937643525878819"/>
  </r>
  <r>
    <n v="7002"/>
    <x v="6709"/>
    <d v="2025-11-29T00:00:00"/>
    <x v="0"/>
    <x v="10"/>
    <x v="2"/>
    <s v="CUST1311"/>
    <x v="2"/>
    <x v="2"/>
    <x v="2"/>
    <n v="7"/>
    <x v="0"/>
    <n v="799"/>
    <x v="1"/>
    <x v="199"/>
    <n v="799"/>
    <n v="1.4251314142678349"/>
    <n v="1138.68"/>
    <n v="0.20359020203826211"/>
  </r>
  <r>
    <n v="7003"/>
    <x v="6710"/>
    <d v="2024-04-24T00:00:00"/>
    <x v="1"/>
    <x v="2"/>
    <x v="1"/>
    <s v="Unkown"/>
    <x v="1"/>
    <x v="2"/>
    <x v="7"/>
    <n v="2"/>
    <x v="2"/>
    <n v="299"/>
    <x v="1"/>
    <x v="133"/>
    <n v="299"/>
    <n v="0.11755852842809364"/>
    <n v="35.15"/>
    <n v="5.877926421404682E-2"/>
  </r>
  <r>
    <n v="7004"/>
    <x v="6711"/>
    <d v="2024-10-13T00:00:00"/>
    <x v="1"/>
    <x v="11"/>
    <x v="0"/>
    <s v="Unkown"/>
    <x v="1"/>
    <x v="1"/>
    <x v="3"/>
    <n v="8"/>
    <x v="0"/>
    <n v="799"/>
    <x v="0"/>
    <x v="96"/>
    <n v="759.05"/>
    <n v="0.68774718397997492"/>
    <n v="549.51"/>
    <n v="9.0493050523680924E-2"/>
  </r>
  <r>
    <n v="7005"/>
    <x v="6712"/>
    <d v="2024-03-04T00:00:00"/>
    <x v="1"/>
    <x v="8"/>
    <x v="3"/>
    <s v="Unkown"/>
    <x v="2"/>
    <x v="1"/>
    <x v="3"/>
    <n v="2"/>
    <x v="2"/>
    <n v="999"/>
    <x v="0"/>
    <x v="172"/>
    <n v="949.05"/>
    <n v="0.47455455455455453"/>
    <n v="474.08"/>
    <n v="0.24976555502871292"/>
  </r>
  <r>
    <n v="7006"/>
    <x v="6713"/>
    <d v="2025-06-07T00:00:00"/>
    <x v="0"/>
    <x v="0"/>
    <x v="2"/>
    <s v="Unkown"/>
    <x v="2"/>
    <x v="0"/>
    <x v="1"/>
    <n v="9"/>
    <x v="0"/>
    <n v="99"/>
    <x v="1"/>
    <x v="117"/>
    <n v="99"/>
    <n v="1.6905050505050507"/>
    <n v="167.36"/>
    <n v="0.18783389450056118"/>
  </r>
  <r>
    <n v="7007"/>
    <x v="6714"/>
    <d v="2024-03-11T00:00:00"/>
    <x v="1"/>
    <x v="8"/>
    <x v="0"/>
    <s v="Unkown"/>
    <x v="1"/>
    <x v="0"/>
    <x v="7"/>
    <n v="1"/>
    <x v="2"/>
    <n v="499"/>
    <x v="1"/>
    <x v="102"/>
    <n v="499"/>
    <n v="0.1519438877755511"/>
    <n v="75.819999999999993"/>
    <n v="0.1519438877755511"/>
  </r>
  <r>
    <n v="7008"/>
    <x v="6715"/>
    <d v="2024-10-09T00:00:00"/>
    <x v="1"/>
    <x v="11"/>
    <x v="1"/>
    <s v="Unkown"/>
    <x v="0"/>
    <x v="1"/>
    <x v="7"/>
    <n v="5"/>
    <x v="1"/>
    <n v="149"/>
    <x v="3"/>
    <x v="196"/>
    <n v="126.65"/>
    <n v="0.89362416107382558"/>
    <n v="133.15"/>
    <n v="0.21026450848795894"/>
  </r>
  <r>
    <n v="7009"/>
    <x v="6716"/>
    <d v="2025-03-31T00:00:00"/>
    <x v="0"/>
    <x v="8"/>
    <x v="2"/>
    <s v="Unkown"/>
    <x v="0"/>
    <x v="0"/>
    <x v="5"/>
    <n v="6"/>
    <x v="1"/>
    <n v="299"/>
    <x v="0"/>
    <x v="56"/>
    <n v="284.05"/>
    <n v="0.70866220735785945"/>
    <n v="211.89"/>
    <n v="0.1243267030452385"/>
  </r>
  <r>
    <n v="7011"/>
    <x v="6717"/>
    <d v="2025-01-20T00:00:00"/>
    <x v="0"/>
    <x v="9"/>
    <x v="3"/>
    <s v="Unkown"/>
    <x v="1"/>
    <x v="1"/>
    <x v="5"/>
    <n v="1"/>
    <x v="2"/>
    <n v="299"/>
    <x v="3"/>
    <x v="74"/>
    <n v="254.15"/>
    <n v="0.23732441471571905"/>
    <n v="70.959999999999994"/>
    <n v="0.27920519378319886"/>
  </r>
  <r>
    <n v="7012"/>
    <x v="6718"/>
    <d v="2024-02-08T00:00:00"/>
    <x v="1"/>
    <x v="1"/>
    <x v="2"/>
    <s v="CUST2028"/>
    <x v="0"/>
    <x v="1"/>
    <x v="2"/>
    <n v="1"/>
    <x v="2"/>
    <n v="199"/>
    <x v="2"/>
    <x v="242"/>
    <n v="179.1"/>
    <n v="0.14758793969849246"/>
    <n v="29.37"/>
    <n v="0.16398659966499163"/>
  </r>
  <r>
    <n v="7013"/>
    <x v="6719"/>
    <d v="2024-06-28T00:00:00"/>
    <x v="1"/>
    <x v="0"/>
    <x v="3"/>
    <s v="CUST1935"/>
    <x v="1"/>
    <x v="1"/>
    <x v="5"/>
    <n v="4"/>
    <x v="1"/>
    <n v="199"/>
    <x v="2"/>
    <x v="173"/>
    <n v="179.1"/>
    <n v="0.69502512562814067"/>
    <n v="138.31"/>
    <n v="0.19306253489670577"/>
  </r>
  <r>
    <n v="7014"/>
    <x v="6720"/>
    <d v="2025-02-19T00:00:00"/>
    <x v="0"/>
    <x v="1"/>
    <x v="3"/>
    <s v="Unkown"/>
    <x v="0"/>
    <x v="0"/>
    <x v="2"/>
    <n v="5"/>
    <x v="1"/>
    <n v="999"/>
    <x v="0"/>
    <x v="60"/>
    <n v="949.05"/>
    <n v="1.1325825825825826"/>
    <n v="1131.45"/>
    <n v="0.23843843843843845"/>
  </r>
  <r>
    <n v="7015"/>
    <x v="6721"/>
    <d v="2025-06-01T00:00:00"/>
    <x v="0"/>
    <x v="0"/>
    <x v="0"/>
    <s v="CUST2139"/>
    <x v="1"/>
    <x v="1"/>
    <x v="6"/>
    <n v="6"/>
    <x v="1"/>
    <n v="99"/>
    <x v="1"/>
    <x v="155"/>
    <n v="99"/>
    <n v="1.3825252525252525"/>
    <n v="136.87"/>
    <n v="0.23042087542087542"/>
  </r>
  <r>
    <n v="7017"/>
    <x v="6722"/>
    <d v="2024-08-22T00:00:00"/>
    <x v="1"/>
    <x v="5"/>
    <x v="2"/>
    <s v="Unkown"/>
    <x v="0"/>
    <x v="0"/>
    <x v="5"/>
    <n v="2"/>
    <x v="2"/>
    <n v="199"/>
    <x v="3"/>
    <x v="64"/>
    <n v="169.15"/>
    <n v="0.2929145728643216"/>
    <n v="58.29"/>
    <n v="0.17230268992018918"/>
  </r>
  <r>
    <n v="7018"/>
    <x v="6723"/>
    <d v="2024-05-28T00:00:00"/>
    <x v="1"/>
    <x v="7"/>
    <x v="3"/>
    <s v="Unkown"/>
    <x v="1"/>
    <x v="1"/>
    <x v="2"/>
    <n v="4"/>
    <x v="1"/>
    <n v="299"/>
    <x v="2"/>
    <x v="33"/>
    <n v="269.10000000000002"/>
    <n v="1.0275250836120402"/>
    <n v="307.23"/>
    <n v="0.28542363433667783"/>
  </r>
  <r>
    <n v="7019"/>
    <x v="6724"/>
    <d v="2025-04-28T00:00:00"/>
    <x v="0"/>
    <x v="2"/>
    <x v="3"/>
    <s v="Unkown"/>
    <x v="1"/>
    <x v="1"/>
    <x v="3"/>
    <n v="6"/>
    <x v="1"/>
    <n v="999"/>
    <x v="3"/>
    <x v="126"/>
    <n v="849.15"/>
    <n v="0.43436436436436437"/>
    <n v="433.93"/>
    <n v="8.5169483208698896E-2"/>
  </r>
  <r>
    <n v="7020"/>
    <x v="6725"/>
    <d v="2025-11-26T00:00:00"/>
    <x v="0"/>
    <x v="10"/>
    <x v="2"/>
    <s v="Unkown"/>
    <x v="2"/>
    <x v="2"/>
    <x v="1"/>
    <n v="1"/>
    <x v="2"/>
    <n v="199"/>
    <x v="1"/>
    <x v="148"/>
    <n v="199"/>
    <n v="0.19869346733668342"/>
    <n v="39.54"/>
    <n v="0.19869346733668342"/>
  </r>
  <r>
    <n v="7021"/>
    <x v="6726"/>
    <d v="2025-04-25T00:00:00"/>
    <x v="0"/>
    <x v="2"/>
    <x v="0"/>
    <s v="Unkown"/>
    <x v="1"/>
    <x v="0"/>
    <x v="0"/>
    <n v="3"/>
    <x v="2"/>
    <n v="99"/>
    <x v="1"/>
    <x v="132"/>
    <n v="99"/>
    <n v="0.3738383838383838"/>
    <n v="37.01"/>
    <n v="0.12461279461279461"/>
  </r>
  <r>
    <n v="7022"/>
    <x v="6727"/>
    <d v="2024-08-31T00:00:00"/>
    <x v="1"/>
    <x v="5"/>
    <x v="0"/>
    <s v="CUST1232"/>
    <x v="0"/>
    <x v="1"/>
    <x v="5"/>
    <n v="9"/>
    <x v="0"/>
    <n v="799"/>
    <x v="0"/>
    <x v="66"/>
    <n v="759.05"/>
    <n v="1.63531914893617"/>
    <n v="1306.6199999999999"/>
    <n v="0.19126539753639415"/>
  </r>
  <r>
    <n v="7023"/>
    <x v="6728"/>
    <d v="2024-11-03T00:00:00"/>
    <x v="1"/>
    <x v="10"/>
    <x v="0"/>
    <s v="Unkown"/>
    <x v="0"/>
    <x v="0"/>
    <x v="0"/>
    <n v="4"/>
    <x v="1"/>
    <n v="299"/>
    <x v="0"/>
    <x v="51"/>
    <n v="284.05"/>
    <n v="0.5981605351170568"/>
    <n v="178.85"/>
    <n v="0.15741066713606758"/>
  </r>
  <r>
    <n v="7024"/>
    <x v="6729"/>
    <d v="2025-05-12T00:00:00"/>
    <x v="0"/>
    <x v="7"/>
    <x v="2"/>
    <s v="Unkown"/>
    <x v="0"/>
    <x v="1"/>
    <x v="7"/>
    <n v="9"/>
    <x v="0"/>
    <n v="299"/>
    <x v="0"/>
    <x v="32"/>
    <n v="284.04999999999995"/>
    <n v="0.99598662207357869"/>
    <n v="297.8"/>
    <n v="0.11648966340041857"/>
  </r>
  <r>
    <n v="7025"/>
    <x v="6730"/>
    <d v="2025-11-10T00:00:00"/>
    <x v="0"/>
    <x v="10"/>
    <x v="0"/>
    <s v="Unkown"/>
    <x v="1"/>
    <x v="2"/>
    <x v="0"/>
    <n v="8"/>
    <x v="0"/>
    <n v="299"/>
    <x v="1"/>
    <x v="35"/>
    <n v="299"/>
    <n v="0.59518394648829431"/>
    <n v="177.96"/>
    <n v="7.4397993311036789E-2"/>
  </r>
  <r>
    <n v="7026"/>
    <x v="6731"/>
    <d v="2024-10-22T00:00:00"/>
    <x v="1"/>
    <x v="11"/>
    <x v="2"/>
    <s v="CUST1574"/>
    <x v="0"/>
    <x v="0"/>
    <x v="0"/>
    <n v="4"/>
    <x v="1"/>
    <n v="149"/>
    <x v="3"/>
    <x v="220"/>
    <n v="126.65"/>
    <n v="0.18335570469798657"/>
    <n v="27.32"/>
    <n v="5.3928148440584286E-2"/>
  </r>
  <r>
    <n v="7027"/>
    <x v="6732"/>
    <d v="2024-02-15T00:00:00"/>
    <x v="1"/>
    <x v="1"/>
    <x v="3"/>
    <s v="Unkown"/>
    <x v="0"/>
    <x v="0"/>
    <x v="0"/>
    <n v="10"/>
    <x v="0"/>
    <n v="149"/>
    <x v="3"/>
    <x v="43"/>
    <n v="126.65"/>
    <n v="1.8283892617449664"/>
    <n v="272.43"/>
    <n v="0.21510461902881958"/>
  </r>
  <r>
    <n v="7028"/>
    <x v="6733"/>
    <d v="2024-10-25T00:00:00"/>
    <x v="1"/>
    <x v="11"/>
    <x v="0"/>
    <s v="Unkown"/>
    <x v="1"/>
    <x v="1"/>
    <x v="1"/>
    <n v="6"/>
    <x v="1"/>
    <n v="99"/>
    <x v="2"/>
    <x v="197"/>
    <n v="89.100000000000009"/>
    <n v="1.4027272727272728"/>
    <n v="138.87"/>
    <n v="0.25976430976430975"/>
  </r>
  <r>
    <n v="7029"/>
    <x v="6734"/>
    <d v="2024-11-30T00:00:00"/>
    <x v="1"/>
    <x v="10"/>
    <x v="2"/>
    <s v="Unkown"/>
    <x v="1"/>
    <x v="1"/>
    <x v="7"/>
    <n v="8"/>
    <x v="0"/>
    <n v="299"/>
    <x v="1"/>
    <x v="35"/>
    <n v="299"/>
    <n v="1.4428428093645487"/>
    <n v="431.41"/>
    <n v="0.18035535117056858"/>
  </r>
  <r>
    <n v="7030"/>
    <x v="6735"/>
    <d v="2025-09-30T00:00:00"/>
    <x v="0"/>
    <x v="3"/>
    <x v="1"/>
    <s v="CUST2034"/>
    <x v="2"/>
    <x v="1"/>
    <x v="5"/>
    <n v="7"/>
    <x v="0"/>
    <n v="999"/>
    <x v="1"/>
    <x v="75"/>
    <n v="999"/>
    <n v="0.89627627627627626"/>
    <n v="895.38"/>
    <n v="0.12803946803946803"/>
  </r>
  <r>
    <n v="7031"/>
    <x v="6736"/>
    <d v="2024-01-04T00:00:00"/>
    <x v="1"/>
    <x v="9"/>
    <x v="0"/>
    <s v="CUST1597"/>
    <x v="2"/>
    <x v="0"/>
    <x v="0"/>
    <n v="8"/>
    <x v="0"/>
    <n v="799"/>
    <x v="1"/>
    <x v="162"/>
    <n v="799"/>
    <n v="2.1775219023779724"/>
    <n v="1739.84"/>
    <n v="0.27219023779724655"/>
  </r>
  <r>
    <n v="7032"/>
    <x v="6737"/>
    <d v="2024-01-26T00:00:00"/>
    <x v="1"/>
    <x v="9"/>
    <x v="1"/>
    <s v="Unkown"/>
    <x v="0"/>
    <x v="2"/>
    <x v="2"/>
    <n v="1"/>
    <x v="2"/>
    <n v="499"/>
    <x v="3"/>
    <x v="116"/>
    <n v="424.15"/>
    <n v="0.16170340681362724"/>
    <n v="80.69"/>
    <n v="0.19023930213367912"/>
  </r>
  <r>
    <n v="7033"/>
    <x v="6738"/>
    <d v="2024-09-06T00:00:00"/>
    <x v="1"/>
    <x v="3"/>
    <x v="3"/>
    <s v="Unkown"/>
    <x v="0"/>
    <x v="2"/>
    <x v="7"/>
    <n v="6"/>
    <x v="1"/>
    <n v="299"/>
    <x v="1"/>
    <x v="26"/>
    <n v="299"/>
    <n v="1.7134448160535118"/>
    <n v="512.32000000000005"/>
    <n v="0.28557413600891862"/>
  </r>
  <r>
    <n v="7034"/>
    <x v="6739"/>
    <d v="2024-12-21T00:00:00"/>
    <x v="1"/>
    <x v="6"/>
    <x v="0"/>
    <s v="Unkown"/>
    <x v="2"/>
    <x v="1"/>
    <x v="1"/>
    <n v="1"/>
    <x v="2"/>
    <n v="999"/>
    <x v="2"/>
    <x v="204"/>
    <n v="899.1"/>
    <n v="8.4214214214214211E-2"/>
    <n v="84.13"/>
    <n v="9.3571349126904679E-2"/>
  </r>
  <r>
    <n v="7035"/>
    <x v="6740"/>
    <d v="2025-05-16T00:00:00"/>
    <x v="0"/>
    <x v="7"/>
    <x v="3"/>
    <s v="CUST1383"/>
    <x v="0"/>
    <x v="1"/>
    <x v="3"/>
    <n v="9"/>
    <x v="0"/>
    <n v="99"/>
    <x v="1"/>
    <x v="117"/>
    <n v="99"/>
    <n v="2.1816161616161613"/>
    <n v="215.98"/>
    <n v="0.24240179573512904"/>
  </r>
  <r>
    <n v="7036"/>
    <x v="6741"/>
    <d v="2024-08-31T00:00:00"/>
    <x v="1"/>
    <x v="5"/>
    <x v="2"/>
    <s v="Unkown"/>
    <x v="1"/>
    <x v="2"/>
    <x v="4"/>
    <n v="4"/>
    <x v="1"/>
    <n v="499"/>
    <x v="2"/>
    <x v="142"/>
    <n v="449.1"/>
    <n v="0.29627254509018036"/>
    <n v="147.84"/>
    <n v="8.2297929191716759E-2"/>
  </r>
  <r>
    <n v="7037"/>
    <x v="6742"/>
    <d v="2025-04-11T00:00:00"/>
    <x v="0"/>
    <x v="2"/>
    <x v="3"/>
    <s v="Unkown"/>
    <x v="0"/>
    <x v="0"/>
    <x v="7"/>
    <n v="6"/>
    <x v="1"/>
    <n v="299"/>
    <x v="1"/>
    <x v="26"/>
    <n v="299"/>
    <n v="1.6890301003344481"/>
    <n v="505.02"/>
    <n v="0.28150501672240802"/>
  </r>
  <r>
    <n v="7038"/>
    <x v="6743"/>
    <d v="2024-08-16T00:00:00"/>
    <x v="1"/>
    <x v="5"/>
    <x v="1"/>
    <s v="Unkown"/>
    <x v="1"/>
    <x v="1"/>
    <x v="0"/>
    <n v="9"/>
    <x v="0"/>
    <n v="199"/>
    <x v="2"/>
    <x v="2"/>
    <n v="179.10000000000002"/>
    <n v="0.73809045226130654"/>
    <n v="146.88"/>
    <n v="9.1122278056951417E-2"/>
  </r>
  <r>
    <n v="7039"/>
    <x v="6744"/>
    <d v="2025-10-17T00:00:00"/>
    <x v="0"/>
    <x v="11"/>
    <x v="3"/>
    <s v="CUST2318"/>
    <x v="2"/>
    <x v="2"/>
    <x v="3"/>
    <n v="6"/>
    <x v="1"/>
    <n v="149"/>
    <x v="0"/>
    <x v="170"/>
    <n v="141.54999999999998"/>
    <n v="0.41201342281879194"/>
    <n v="61.39"/>
    <n v="7.2283056634875789E-2"/>
  </r>
  <r>
    <n v="7040"/>
    <x v="6745"/>
    <d v="2025-11-16T00:00:00"/>
    <x v="0"/>
    <x v="10"/>
    <x v="2"/>
    <s v="Unkown"/>
    <x v="2"/>
    <x v="2"/>
    <x v="2"/>
    <n v="6"/>
    <x v="1"/>
    <n v="149"/>
    <x v="1"/>
    <x v="81"/>
    <n v="149"/>
    <n v="1.4242281879194632"/>
    <n v="212.21"/>
    <n v="0.23737136465324385"/>
  </r>
  <r>
    <n v="7041"/>
    <x v="6746"/>
    <d v="2024-09-28T00:00:00"/>
    <x v="1"/>
    <x v="3"/>
    <x v="3"/>
    <s v="Unkown"/>
    <x v="2"/>
    <x v="1"/>
    <x v="6"/>
    <n v="5"/>
    <x v="1"/>
    <n v="499"/>
    <x v="1"/>
    <x v="175"/>
    <n v="499"/>
    <n v="0.33338677354709423"/>
    <n v="166.36"/>
    <n v="6.6677354709418837E-2"/>
  </r>
  <r>
    <n v="7042"/>
    <x v="6747"/>
    <d v="2025-09-29T00:00:00"/>
    <x v="0"/>
    <x v="3"/>
    <x v="0"/>
    <s v="Unkown"/>
    <x v="2"/>
    <x v="2"/>
    <x v="1"/>
    <n v="7"/>
    <x v="0"/>
    <n v="199"/>
    <x v="1"/>
    <x v="39"/>
    <n v="199"/>
    <n v="0.86728643216080403"/>
    <n v="172.59"/>
    <n v="0.12389806173725772"/>
  </r>
  <r>
    <n v="7043"/>
    <x v="6748"/>
    <d v="2025-12-01T00:00:00"/>
    <x v="0"/>
    <x v="6"/>
    <x v="0"/>
    <s v="Unkown"/>
    <x v="0"/>
    <x v="1"/>
    <x v="7"/>
    <n v="8"/>
    <x v="0"/>
    <n v="999"/>
    <x v="3"/>
    <x v="248"/>
    <n v="849.15"/>
    <n v="0.44795795795795795"/>
    <n v="447.51"/>
    <n v="6.5876170287934993E-2"/>
  </r>
  <r>
    <n v="7044"/>
    <x v="6749"/>
    <d v="2025-06-30T00:00:00"/>
    <x v="0"/>
    <x v="0"/>
    <x v="3"/>
    <s v="CUST2601"/>
    <x v="2"/>
    <x v="2"/>
    <x v="0"/>
    <n v="10"/>
    <x v="0"/>
    <n v="299"/>
    <x v="3"/>
    <x v="263"/>
    <n v="254.15"/>
    <n v="0.72210702341137123"/>
    <n v="215.91"/>
    <n v="8.4953767460161325E-2"/>
  </r>
  <r>
    <n v="7045"/>
    <x v="6750"/>
    <d v="2024-07-25T00:00:00"/>
    <x v="1"/>
    <x v="4"/>
    <x v="1"/>
    <s v="CUST2051"/>
    <x v="1"/>
    <x v="0"/>
    <x v="1"/>
    <n v="8"/>
    <x v="0"/>
    <n v="299"/>
    <x v="1"/>
    <x v="35"/>
    <n v="299"/>
    <n v="1.2090301003344481"/>
    <n v="361.5"/>
    <n v="0.15112876254180602"/>
  </r>
  <r>
    <n v="7046"/>
    <x v="6751"/>
    <d v="2024-06-10T00:00:00"/>
    <x v="1"/>
    <x v="0"/>
    <x v="2"/>
    <s v="CUST1726"/>
    <x v="1"/>
    <x v="2"/>
    <x v="5"/>
    <n v="2"/>
    <x v="2"/>
    <n v="99"/>
    <x v="1"/>
    <x v="99"/>
    <n v="99"/>
    <n v="0.10191919191919192"/>
    <n v="10.09"/>
    <n v="5.0959595959595962E-2"/>
  </r>
  <r>
    <n v="7047"/>
    <x v="6752"/>
    <d v="2024-04-24T00:00:00"/>
    <x v="1"/>
    <x v="2"/>
    <x v="3"/>
    <s v="Unkown"/>
    <x v="2"/>
    <x v="1"/>
    <x v="0"/>
    <n v="5"/>
    <x v="1"/>
    <n v="99"/>
    <x v="1"/>
    <x v="80"/>
    <n v="99"/>
    <n v="0.32343434343434346"/>
    <n v="32.020000000000003"/>
    <n v="6.4686868686868695E-2"/>
  </r>
  <r>
    <n v="7048"/>
    <x v="6753"/>
    <d v="2024-03-13T00:00:00"/>
    <x v="1"/>
    <x v="8"/>
    <x v="3"/>
    <s v="Unkown"/>
    <x v="2"/>
    <x v="0"/>
    <x v="6"/>
    <n v="9"/>
    <x v="0"/>
    <n v="199"/>
    <x v="0"/>
    <x v="191"/>
    <n v="189.05"/>
    <n v="0.68788944723618084"/>
    <n v="136.88999999999999"/>
    <n v="8.0454906109494836E-2"/>
  </r>
  <r>
    <n v="7049"/>
    <x v="6754"/>
    <d v="2025-06-02T00:00:00"/>
    <x v="0"/>
    <x v="0"/>
    <x v="2"/>
    <s v="CUST1432"/>
    <x v="0"/>
    <x v="0"/>
    <x v="5"/>
    <n v="6"/>
    <x v="1"/>
    <n v="99"/>
    <x v="3"/>
    <x v="109"/>
    <n v="84.149999999999991"/>
    <n v="0.70363636363636362"/>
    <n v="69.66"/>
    <n v="0.13796791443850268"/>
  </r>
  <r>
    <n v="7050"/>
    <x v="6755"/>
    <d v="2024-03-04T00:00:00"/>
    <x v="1"/>
    <x v="8"/>
    <x v="1"/>
    <s v="CUST2388"/>
    <x v="1"/>
    <x v="0"/>
    <x v="6"/>
    <n v="4"/>
    <x v="1"/>
    <n v="99"/>
    <x v="1"/>
    <x v="29"/>
    <n v="99"/>
    <n v="0.59424242424242424"/>
    <n v="58.83"/>
    <n v="0.14856060606060606"/>
  </r>
  <r>
    <n v="7051"/>
    <x v="6756"/>
    <d v="2024-11-20T00:00:00"/>
    <x v="1"/>
    <x v="10"/>
    <x v="0"/>
    <s v="Unkown"/>
    <x v="0"/>
    <x v="0"/>
    <x v="2"/>
    <n v="8"/>
    <x v="0"/>
    <n v="799"/>
    <x v="3"/>
    <x v="230"/>
    <n v="679.15"/>
    <n v="1.4006257822277846"/>
    <n v="1119.0999999999999"/>
    <n v="0.2059743797393801"/>
  </r>
  <r>
    <n v="7052"/>
    <x v="6757"/>
    <d v="2024-12-07T00:00:00"/>
    <x v="1"/>
    <x v="6"/>
    <x v="2"/>
    <s v="Unkown"/>
    <x v="2"/>
    <x v="1"/>
    <x v="3"/>
    <n v="8"/>
    <x v="0"/>
    <n v="499"/>
    <x v="2"/>
    <x v="104"/>
    <n v="449.1"/>
    <n v="0.76310621242484977"/>
    <n v="380.79"/>
    <n v="0.10598697394789579"/>
  </r>
  <r>
    <n v="7054"/>
    <x v="6758"/>
    <d v="2025-08-28T00:00:00"/>
    <x v="0"/>
    <x v="5"/>
    <x v="1"/>
    <s v="Unkown"/>
    <x v="2"/>
    <x v="2"/>
    <x v="0"/>
    <n v="9"/>
    <x v="0"/>
    <n v="499"/>
    <x v="3"/>
    <x v="270"/>
    <n v="424.15"/>
    <n v="0.79018036072144293"/>
    <n v="394.3"/>
    <n v="0.10329155042110365"/>
  </r>
  <r>
    <n v="7055"/>
    <x v="6759"/>
    <d v="2024-06-10T00:00:00"/>
    <x v="1"/>
    <x v="0"/>
    <x v="3"/>
    <s v="CUST2619"/>
    <x v="1"/>
    <x v="0"/>
    <x v="4"/>
    <n v="5"/>
    <x v="1"/>
    <n v="199"/>
    <x v="1"/>
    <x v="86"/>
    <n v="199"/>
    <n v="1.3471356783919597"/>
    <n v="268.08"/>
    <n v="0.26942713567839194"/>
  </r>
  <r>
    <n v="7056"/>
    <x v="6760"/>
    <d v="2025-07-05T00:00:00"/>
    <x v="0"/>
    <x v="4"/>
    <x v="1"/>
    <s v="Unkown"/>
    <x v="2"/>
    <x v="2"/>
    <x v="3"/>
    <n v="7"/>
    <x v="0"/>
    <n v="499"/>
    <x v="2"/>
    <x v="121"/>
    <n v="449.09999999999997"/>
    <n v="0.61653306613226444"/>
    <n v="307.64999999999998"/>
    <n v="9.7862391449565794E-2"/>
  </r>
  <r>
    <n v="7057"/>
    <x v="6761"/>
    <d v="2025-04-05T00:00:00"/>
    <x v="0"/>
    <x v="2"/>
    <x v="2"/>
    <s v="Unkown"/>
    <x v="1"/>
    <x v="2"/>
    <x v="4"/>
    <n v="8"/>
    <x v="0"/>
    <n v="499"/>
    <x v="3"/>
    <x v="48"/>
    <n v="424.15"/>
    <n v="1.6517034068136274"/>
    <n v="824.2"/>
    <n v="0.24289755982553346"/>
  </r>
  <r>
    <n v="7058"/>
    <x v="6762"/>
    <d v="2024-08-15T00:00:00"/>
    <x v="1"/>
    <x v="5"/>
    <x v="2"/>
    <s v="Unkown"/>
    <x v="0"/>
    <x v="0"/>
    <x v="2"/>
    <n v="9"/>
    <x v="0"/>
    <n v="799"/>
    <x v="3"/>
    <x v="221"/>
    <n v="679.15000000000009"/>
    <n v="2.0311764705882354"/>
    <n v="1622.91"/>
    <n v="0.26551326412918108"/>
  </r>
  <r>
    <n v="7059"/>
    <x v="6763"/>
    <d v="2025-12-06T00:00:00"/>
    <x v="0"/>
    <x v="6"/>
    <x v="1"/>
    <s v="CUST1558"/>
    <x v="2"/>
    <x v="1"/>
    <x v="2"/>
    <n v="2"/>
    <x v="2"/>
    <n v="799"/>
    <x v="2"/>
    <x v="71"/>
    <n v="719.1"/>
    <n v="9.8460575719649571E-2"/>
    <n v="78.67"/>
    <n v="5.4700319844249758E-2"/>
  </r>
  <r>
    <n v="7060"/>
    <x v="6764"/>
    <d v="2024-07-29T00:00:00"/>
    <x v="1"/>
    <x v="4"/>
    <x v="0"/>
    <s v="CUST1540"/>
    <x v="1"/>
    <x v="2"/>
    <x v="1"/>
    <n v="9"/>
    <x v="0"/>
    <n v="199"/>
    <x v="1"/>
    <x v="110"/>
    <n v="199"/>
    <n v="1.0112060301507537"/>
    <n v="201.23"/>
    <n v="0.11235622557230597"/>
  </r>
  <r>
    <n v="7061"/>
    <x v="6765"/>
    <d v="2025-02-16T00:00:00"/>
    <x v="0"/>
    <x v="1"/>
    <x v="2"/>
    <s v="Unkown"/>
    <x v="1"/>
    <x v="2"/>
    <x v="1"/>
    <n v="7"/>
    <x v="0"/>
    <n v="199"/>
    <x v="3"/>
    <x v="94"/>
    <n v="169.15"/>
    <n v="1.2250251256281408"/>
    <n v="243.78"/>
    <n v="0.20588657573582198"/>
  </r>
  <r>
    <n v="7062"/>
    <x v="6766"/>
    <d v="2024-02-17T00:00:00"/>
    <x v="1"/>
    <x v="1"/>
    <x v="0"/>
    <s v="Unkown"/>
    <x v="1"/>
    <x v="1"/>
    <x v="4"/>
    <n v="3"/>
    <x v="2"/>
    <n v="499"/>
    <x v="0"/>
    <x v="165"/>
    <n v="474.05"/>
    <n v="0.61238476953907817"/>
    <n v="305.58"/>
    <n v="0.21487184896108003"/>
  </r>
  <r>
    <n v="7063"/>
    <x v="6767"/>
    <d v="2024-10-29T00:00:00"/>
    <x v="1"/>
    <x v="11"/>
    <x v="0"/>
    <s v="Unkown"/>
    <x v="0"/>
    <x v="2"/>
    <x v="2"/>
    <n v="3"/>
    <x v="2"/>
    <n v="99"/>
    <x v="1"/>
    <x v="132"/>
    <n v="99"/>
    <n v="0.69737373737373742"/>
    <n v="69.040000000000006"/>
    <n v="0.23245791245791247"/>
  </r>
  <r>
    <n v="7064"/>
    <x v="6768"/>
    <d v="2024-09-13T00:00:00"/>
    <x v="1"/>
    <x v="3"/>
    <x v="1"/>
    <s v="Unkown"/>
    <x v="0"/>
    <x v="2"/>
    <x v="0"/>
    <n v="7"/>
    <x v="0"/>
    <n v="199"/>
    <x v="1"/>
    <x v="39"/>
    <n v="199"/>
    <n v="0.40924623115577891"/>
    <n v="81.44"/>
    <n v="5.8463747307968411E-2"/>
  </r>
  <r>
    <n v="7065"/>
    <x v="6769"/>
    <d v="2024-02-15T00:00:00"/>
    <x v="1"/>
    <x v="1"/>
    <x v="2"/>
    <s v="CUST1793"/>
    <x v="0"/>
    <x v="0"/>
    <x v="0"/>
    <n v="5"/>
    <x v="1"/>
    <n v="99"/>
    <x v="1"/>
    <x v="80"/>
    <n v="99"/>
    <n v="0.79030303030303028"/>
    <n v="78.239999999999995"/>
    <n v="0.15806060606060604"/>
  </r>
  <r>
    <n v="7066"/>
    <x v="6770"/>
    <d v="2025-09-20T00:00:00"/>
    <x v="0"/>
    <x v="3"/>
    <x v="0"/>
    <s v="Unkown"/>
    <x v="1"/>
    <x v="1"/>
    <x v="4"/>
    <n v="4"/>
    <x v="1"/>
    <n v="149"/>
    <x v="2"/>
    <x v="255"/>
    <n v="134.1"/>
    <n v="0.40241610738255035"/>
    <n v="59.96"/>
    <n v="0.11178225205070844"/>
  </r>
  <r>
    <n v="7067"/>
    <x v="6771"/>
    <d v="2025-12-25T00:00:00"/>
    <x v="0"/>
    <x v="6"/>
    <x v="3"/>
    <s v="Unkown"/>
    <x v="1"/>
    <x v="0"/>
    <x v="6"/>
    <n v="8"/>
    <x v="0"/>
    <n v="999"/>
    <x v="1"/>
    <x v="200"/>
    <n v="999"/>
    <n v="0.9638738738738738"/>
    <n v="962.91"/>
    <n v="0.12048423423423422"/>
  </r>
  <r>
    <n v="7068"/>
    <x v="6772"/>
    <d v="2025-11-28T00:00:00"/>
    <x v="0"/>
    <x v="10"/>
    <x v="0"/>
    <s v="Unkown"/>
    <x v="0"/>
    <x v="1"/>
    <x v="5"/>
    <n v="7"/>
    <x v="0"/>
    <n v="499"/>
    <x v="3"/>
    <x v="37"/>
    <n v="424.15000000000003"/>
    <n v="1.2261122244488978"/>
    <n v="611.83000000000004"/>
    <n v="0.20606928141998282"/>
  </r>
  <r>
    <n v="7069"/>
    <x v="6773"/>
    <d v="2025-07-02T00:00:00"/>
    <x v="0"/>
    <x v="4"/>
    <x v="2"/>
    <s v="Unkown"/>
    <x v="1"/>
    <x v="0"/>
    <x v="1"/>
    <n v="3"/>
    <x v="2"/>
    <n v="799"/>
    <x v="2"/>
    <x v="122"/>
    <n v="719.1"/>
    <n v="0.26324155193992493"/>
    <n v="210.33"/>
    <n v="9.749687108886107E-2"/>
  </r>
  <r>
    <n v="7070"/>
    <x v="6774"/>
    <d v="2024-02-10T00:00:00"/>
    <x v="1"/>
    <x v="1"/>
    <x v="0"/>
    <s v="Unkown"/>
    <x v="0"/>
    <x v="0"/>
    <x v="0"/>
    <n v="6"/>
    <x v="1"/>
    <n v="999"/>
    <x v="2"/>
    <x v="201"/>
    <n v="899.1"/>
    <n v="1.0776976976976975"/>
    <n v="1076.6199999999999"/>
    <n v="0.19957364772179584"/>
  </r>
  <r>
    <n v="7071"/>
    <x v="6775"/>
    <d v="2025-10-25T00:00:00"/>
    <x v="0"/>
    <x v="11"/>
    <x v="0"/>
    <s v="CUST2037"/>
    <x v="0"/>
    <x v="2"/>
    <x v="3"/>
    <n v="3"/>
    <x v="2"/>
    <n v="99"/>
    <x v="1"/>
    <x v="132"/>
    <n v="99"/>
    <n v="0.49262626262626263"/>
    <n v="48.77"/>
    <n v="0.16420875420875422"/>
  </r>
  <r>
    <n v="7072"/>
    <x v="6776"/>
    <d v="2025-08-12T00:00:00"/>
    <x v="0"/>
    <x v="5"/>
    <x v="3"/>
    <s v="Unkown"/>
    <x v="2"/>
    <x v="2"/>
    <x v="0"/>
    <n v="6"/>
    <x v="1"/>
    <n v="499"/>
    <x v="1"/>
    <x v="140"/>
    <n v="499"/>
    <n v="1.1917434869739478"/>
    <n v="594.67999999999995"/>
    <n v="0.19862391449565797"/>
  </r>
  <r>
    <n v="7073"/>
    <x v="6777"/>
    <d v="2024-03-09T00:00:00"/>
    <x v="1"/>
    <x v="8"/>
    <x v="3"/>
    <s v="CUST1897"/>
    <x v="1"/>
    <x v="0"/>
    <x v="7"/>
    <n v="2"/>
    <x v="2"/>
    <n v="199"/>
    <x v="0"/>
    <x v="264"/>
    <n v="189.05"/>
    <n v="0.54909547738693465"/>
    <n v="109.27"/>
    <n v="0.28899761967733401"/>
  </r>
  <r>
    <n v="7074"/>
    <x v="6778"/>
    <d v="2025-02-20T00:00:00"/>
    <x v="0"/>
    <x v="1"/>
    <x v="1"/>
    <s v="Unkown"/>
    <x v="1"/>
    <x v="1"/>
    <x v="0"/>
    <n v="1"/>
    <x v="2"/>
    <n v="99"/>
    <x v="2"/>
    <x v="4"/>
    <n v="89.1"/>
    <n v="0.13515151515151516"/>
    <n v="13.38"/>
    <n v="0.15016835016835017"/>
  </r>
  <r>
    <n v="7075"/>
    <x v="6779"/>
    <d v="2025-09-18T00:00:00"/>
    <x v="0"/>
    <x v="3"/>
    <x v="3"/>
    <s v="CUST2727"/>
    <x v="2"/>
    <x v="1"/>
    <x v="7"/>
    <n v="8"/>
    <x v="0"/>
    <n v="799"/>
    <x v="2"/>
    <x v="219"/>
    <n v="719.1"/>
    <n v="1.8932790988735919"/>
    <n v="1512.73"/>
    <n v="0.26295543039911001"/>
  </r>
  <r>
    <n v="7076"/>
    <x v="6780"/>
    <d v="2025-09-17T00:00:00"/>
    <x v="0"/>
    <x v="3"/>
    <x v="0"/>
    <s v="Unkown"/>
    <x v="2"/>
    <x v="0"/>
    <x v="7"/>
    <n v="8"/>
    <x v="0"/>
    <n v="499"/>
    <x v="1"/>
    <x v="30"/>
    <n v="499"/>
    <n v="0.67537074148296594"/>
    <n v="337.01"/>
    <n v="8.4421342685370743E-2"/>
  </r>
  <r>
    <n v="7077"/>
    <x v="6781"/>
    <d v="2025-06-22T00:00:00"/>
    <x v="0"/>
    <x v="0"/>
    <x v="0"/>
    <s v="CUST1472"/>
    <x v="1"/>
    <x v="0"/>
    <x v="7"/>
    <n v="4"/>
    <x v="1"/>
    <n v="499"/>
    <x v="0"/>
    <x v="214"/>
    <n v="474.05"/>
    <n v="0.26721442885771546"/>
    <n v="133.34"/>
    <n v="7.0319586541504067E-2"/>
  </r>
  <r>
    <n v="7078"/>
    <x v="6782"/>
    <d v="2025-12-17T00:00:00"/>
    <x v="0"/>
    <x v="6"/>
    <x v="0"/>
    <s v="CUST1360"/>
    <x v="2"/>
    <x v="0"/>
    <x v="2"/>
    <n v="2"/>
    <x v="2"/>
    <n v="499"/>
    <x v="1"/>
    <x v="72"/>
    <n v="499"/>
    <n v="0.56118236472945882"/>
    <n v="280.02999999999997"/>
    <n v="0.28059118236472941"/>
  </r>
  <r>
    <n v="7079"/>
    <x v="6783"/>
    <d v="2025-12-06T00:00:00"/>
    <x v="0"/>
    <x v="6"/>
    <x v="0"/>
    <s v="Unkown"/>
    <x v="0"/>
    <x v="0"/>
    <x v="0"/>
    <n v="7"/>
    <x v="0"/>
    <n v="799"/>
    <x v="1"/>
    <x v="199"/>
    <n v="799"/>
    <n v="1.058322903629537"/>
    <n v="845.6"/>
    <n v="0.15118898623279101"/>
  </r>
  <r>
    <n v="7080"/>
    <x v="6784"/>
    <d v="2024-11-24T00:00:00"/>
    <x v="1"/>
    <x v="10"/>
    <x v="0"/>
    <s v="CUST2870"/>
    <x v="1"/>
    <x v="2"/>
    <x v="6"/>
    <n v="4"/>
    <x v="1"/>
    <n v="999"/>
    <x v="1"/>
    <x v="119"/>
    <n v="999"/>
    <n v="1.0083583583583584"/>
    <n v="1007.35"/>
    <n v="0.2520895895895896"/>
  </r>
  <r>
    <n v="7081"/>
    <x v="6785"/>
    <d v="2025-02-24T00:00:00"/>
    <x v="0"/>
    <x v="1"/>
    <x v="2"/>
    <s v="Unkown"/>
    <x v="0"/>
    <x v="1"/>
    <x v="5"/>
    <n v="7"/>
    <x v="0"/>
    <n v="999"/>
    <x v="1"/>
    <x v="75"/>
    <n v="999"/>
    <n v="0.35700700700700699"/>
    <n v="356.65"/>
    <n v="5.1001001001000995E-2"/>
  </r>
  <r>
    <n v="7082"/>
    <x v="6786"/>
    <d v="2024-09-12T00:00:00"/>
    <x v="1"/>
    <x v="3"/>
    <x v="0"/>
    <s v="Unkown"/>
    <x v="0"/>
    <x v="1"/>
    <x v="1"/>
    <n v="5"/>
    <x v="1"/>
    <n v="199"/>
    <x v="3"/>
    <x v="44"/>
    <n v="169.15"/>
    <n v="0.44291457286432162"/>
    <n v="88.14"/>
    <n v="0.1042151936151345"/>
  </r>
  <r>
    <n v="7083"/>
    <x v="6787"/>
    <d v="2025-09-17T00:00:00"/>
    <x v="0"/>
    <x v="3"/>
    <x v="3"/>
    <s v="Unkown"/>
    <x v="1"/>
    <x v="2"/>
    <x v="1"/>
    <n v="4"/>
    <x v="1"/>
    <n v="499"/>
    <x v="1"/>
    <x v="224"/>
    <n v="499"/>
    <n v="0.34931863727454909"/>
    <n v="174.31"/>
    <n v="8.7329659318637273E-2"/>
  </r>
  <r>
    <n v="7085"/>
    <x v="6788"/>
    <d v="2025-05-23T00:00:00"/>
    <x v="0"/>
    <x v="7"/>
    <x v="3"/>
    <s v="Unkown"/>
    <x v="2"/>
    <x v="1"/>
    <x v="2"/>
    <n v="1"/>
    <x v="2"/>
    <n v="99"/>
    <x v="1"/>
    <x v="111"/>
    <n v="99"/>
    <n v="0.14828282828282827"/>
    <n v="14.68"/>
    <n v="0.14828282828282827"/>
  </r>
  <r>
    <n v="7086"/>
    <x v="6789"/>
    <d v="2024-06-13T00:00:00"/>
    <x v="1"/>
    <x v="0"/>
    <x v="2"/>
    <s v="Unkown"/>
    <x v="0"/>
    <x v="0"/>
    <x v="2"/>
    <n v="2"/>
    <x v="2"/>
    <n v="999"/>
    <x v="0"/>
    <x v="172"/>
    <n v="949.05"/>
    <n v="0.23443443443443443"/>
    <n v="234.2"/>
    <n v="0.12338654443917602"/>
  </r>
  <r>
    <n v="7087"/>
    <x v="6790"/>
    <d v="2025-06-02T00:00:00"/>
    <x v="0"/>
    <x v="0"/>
    <x v="0"/>
    <s v="Unkown"/>
    <x v="2"/>
    <x v="1"/>
    <x v="1"/>
    <n v="10"/>
    <x v="0"/>
    <n v="199"/>
    <x v="1"/>
    <x v="12"/>
    <n v="199"/>
    <n v="1.8111055276381911"/>
    <n v="360.41"/>
    <n v="0.1811105527638191"/>
  </r>
  <r>
    <n v="7088"/>
    <x v="6791"/>
    <d v="2024-02-07T00:00:00"/>
    <x v="1"/>
    <x v="1"/>
    <x v="0"/>
    <s v="Unkown"/>
    <x v="0"/>
    <x v="1"/>
    <x v="5"/>
    <n v="6"/>
    <x v="1"/>
    <n v="99"/>
    <x v="1"/>
    <x v="155"/>
    <n v="99"/>
    <n v="1.0043434343434343"/>
    <n v="99.43"/>
    <n v="0.1673905723905724"/>
  </r>
  <r>
    <n v="7089"/>
    <x v="6792"/>
    <d v="2025-08-29T00:00:00"/>
    <x v="0"/>
    <x v="5"/>
    <x v="1"/>
    <s v="CUST2809"/>
    <x v="2"/>
    <x v="1"/>
    <x v="1"/>
    <n v="5"/>
    <x v="1"/>
    <n v="799"/>
    <x v="3"/>
    <x v="222"/>
    <n v="679.15"/>
    <n v="0.9529036295369212"/>
    <n v="761.37"/>
    <n v="0.22421261871456968"/>
  </r>
  <r>
    <n v="7090"/>
    <x v="6793"/>
    <d v="2025-05-01T00:00:00"/>
    <x v="0"/>
    <x v="7"/>
    <x v="3"/>
    <s v="CUST1846"/>
    <x v="0"/>
    <x v="2"/>
    <x v="7"/>
    <n v="9"/>
    <x v="0"/>
    <n v="499"/>
    <x v="0"/>
    <x v="178"/>
    <n v="474.04999999999995"/>
    <n v="0.44869739478957915"/>
    <n v="223.9"/>
    <n v="5.2479227460769495E-2"/>
  </r>
  <r>
    <n v="7091"/>
    <x v="6794"/>
    <d v="2025-11-17T00:00:00"/>
    <x v="0"/>
    <x v="10"/>
    <x v="2"/>
    <s v="Unkown"/>
    <x v="1"/>
    <x v="1"/>
    <x v="2"/>
    <n v="3"/>
    <x v="2"/>
    <n v="299"/>
    <x v="1"/>
    <x v="25"/>
    <n v="299"/>
    <n v="0.58207357859531772"/>
    <n v="174.04"/>
    <n v="0.19402452619843924"/>
  </r>
  <r>
    <n v="7092"/>
    <x v="6795"/>
    <d v="2025-03-16T00:00:00"/>
    <x v="0"/>
    <x v="8"/>
    <x v="2"/>
    <s v="Unkown"/>
    <x v="1"/>
    <x v="2"/>
    <x v="2"/>
    <n v="3"/>
    <x v="2"/>
    <n v="199"/>
    <x v="1"/>
    <x v="85"/>
    <n v="199"/>
    <n v="0.31562814070351758"/>
    <n v="62.81"/>
    <n v="0.10520938023450586"/>
  </r>
  <r>
    <n v="7093"/>
    <x v="6796"/>
    <d v="2024-09-16T00:00:00"/>
    <x v="1"/>
    <x v="3"/>
    <x v="3"/>
    <s v="Unkown"/>
    <x v="1"/>
    <x v="2"/>
    <x v="7"/>
    <n v="1"/>
    <x v="2"/>
    <n v="149"/>
    <x v="1"/>
    <x v="7"/>
    <n v="149"/>
    <n v="0.2532214765100671"/>
    <n v="37.729999999999997"/>
    <n v="0.2532214765100671"/>
  </r>
  <r>
    <n v="7094"/>
    <x v="6797"/>
    <d v="2024-02-29T00:00:00"/>
    <x v="1"/>
    <x v="1"/>
    <x v="3"/>
    <s v="CUST2743"/>
    <x v="0"/>
    <x v="1"/>
    <x v="1"/>
    <n v="8"/>
    <x v="0"/>
    <n v="149"/>
    <x v="2"/>
    <x v="6"/>
    <n v="134.1"/>
    <n v="2.0759060402684564"/>
    <n v="309.31"/>
    <n v="0.28832028337061893"/>
  </r>
  <r>
    <n v="7095"/>
    <x v="6798"/>
    <d v="2024-06-12T00:00:00"/>
    <x v="1"/>
    <x v="0"/>
    <x v="3"/>
    <s v="CUST1963"/>
    <x v="2"/>
    <x v="0"/>
    <x v="4"/>
    <n v="7"/>
    <x v="0"/>
    <n v="799"/>
    <x v="2"/>
    <x v="202"/>
    <n v="719.1"/>
    <n v="0.69286608260325411"/>
    <n v="553.6"/>
    <n v="0.1099787432703578"/>
  </r>
  <r>
    <n v="7096"/>
    <x v="6799"/>
    <d v="2024-06-03T00:00:00"/>
    <x v="1"/>
    <x v="0"/>
    <x v="3"/>
    <s v="CUST1998"/>
    <x v="0"/>
    <x v="2"/>
    <x v="7"/>
    <n v="4"/>
    <x v="1"/>
    <n v="199"/>
    <x v="1"/>
    <x v="1"/>
    <n v="199"/>
    <n v="0.82542713567839188"/>
    <n v="164.26"/>
    <n v="0.20635678391959797"/>
  </r>
  <r>
    <n v="7097"/>
    <x v="6800"/>
    <d v="2024-04-03T00:00:00"/>
    <x v="1"/>
    <x v="2"/>
    <x v="2"/>
    <s v="CUST2462"/>
    <x v="0"/>
    <x v="1"/>
    <x v="4"/>
    <n v="10"/>
    <x v="0"/>
    <n v="299"/>
    <x v="1"/>
    <x v="256"/>
    <n v="299"/>
    <n v="0.68317725752508363"/>
    <n v="204.27"/>
    <n v="6.8317725752508371E-2"/>
  </r>
  <r>
    <n v="7098"/>
    <x v="6801"/>
    <d v="2025-11-15T00:00:00"/>
    <x v="0"/>
    <x v="10"/>
    <x v="3"/>
    <s v="Unkown"/>
    <x v="0"/>
    <x v="2"/>
    <x v="2"/>
    <n v="9"/>
    <x v="0"/>
    <n v="299"/>
    <x v="0"/>
    <x v="32"/>
    <n v="284.04999999999995"/>
    <n v="1.6054515050167224"/>
    <n v="480.03"/>
    <n v="0.18777210584990905"/>
  </r>
  <r>
    <n v="7100"/>
    <x v="6802"/>
    <d v="2024-08-14T00:00:00"/>
    <x v="1"/>
    <x v="5"/>
    <x v="2"/>
    <s v="Unkown"/>
    <x v="2"/>
    <x v="1"/>
    <x v="1"/>
    <n v="1"/>
    <x v="2"/>
    <n v="99"/>
    <x v="2"/>
    <x v="4"/>
    <n v="89.1"/>
    <n v="8.0505050505050496E-2"/>
    <n v="7.97"/>
    <n v="8.9450056116722784E-2"/>
  </r>
  <r>
    <n v="7101"/>
    <x v="6803"/>
    <d v="2025-10-17T00:00:00"/>
    <x v="0"/>
    <x v="11"/>
    <x v="2"/>
    <s v="Unkown"/>
    <x v="2"/>
    <x v="2"/>
    <x v="1"/>
    <n v="9"/>
    <x v="0"/>
    <n v="199"/>
    <x v="1"/>
    <x v="110"/>
    <n v="199"/>
    <n v="0.47984924623115577"/>
    <n v="95.49"/>
    <n v="5.3316582914572863E-2"/>
  </r>
  <r>
    <n v="7102"/>
    <x v="6804"/>
    <d v="2025-12-26T00:00:00"/>
    <x v="0"/>
    <x v="6"/>
    <x v="0"/>
    <s v="Unkown"/>
    <x v="1"/>
    <x v="2"/>
    <x v="5"/>
    <n v="6"/>
    <x v="1"/>
    <n v="99"/>
    <x v="3"/>
    <x v="109"/>
    <n v="84.149999999999991"/>
    <n v="0.44606060606060605"/>
    <n v="44.16"/>
    <n v="8.7462863933452165E-2"/>
  </r>
  <r>
    <n v="7103"/>
    <x v="6805"/>
    <d v="2024-09-16T00:00:00"/>
    <x v="1"/>
    <x v="3"/>
    <x v="0"/>
    <s v="Unkown"/>
    <x v="2"/>
    <x v="2"/>
    <x v="7"/>
    <n v="10"/>
    <x v="0"/>
    <n v="199"/>
    <x v="1"/>
    <x v="12"/>
    <n v="199"/>
    <n v="1.4541206030150755"/>
    <n v="289.37"/>
    <n v="0.14541206030150755"/>
  </r>
  <r>
    <n v="7104"/>
    <x v="6806"/>
    <d v="2024-04-25T00:00:00"/>
    <x v="1"/>
    <x v="2"/>
    <x v="1"/>
    <s v="Unkown"/>
    <x v="2"/>
    <x v="0"/>
    <x v="6"/>
    <n v="7"/>
    <x v="0"/>
    <n v="149"/>
    <x v="1"/>
    <x v="174"/>
    <n v="149"/>
    <n v="1.7954362416107381"/>
    <n v="267.52"/>
    <n v="0.25649089165867689"/>
  </r>
  <r>
    <n v="7105"/>
    <x v="6807"/>
    <d v="2025-06-16T00:00:00"/>
    <x v="0"/>
    <x v="0"/>
    <x v="3"/>
    <s v="Unkown"/>
    <x v="1"/>
    <x v="0"/>
    <x v="5"/>
    <n v="8"/>
    <x v="0"/>
    <n v="999"/>
    <x v="2"/>
    <x v="229"/>
    <n v="899.1"/>
    <n v="0.59144144144144151"/>
    <n v="590.85"/>
    <n v="8.2144644644644646E-2"/>
  </r>
  <r>
    <n v="7106"/>
    <x v="6808"/>
    <d v="2025-04-01T00:00:00"/>
    <x v="0"/>
    <x v="2"/>
    <x v="0"/>
    <s v="CUST1865"/>
    <x v="0"/>
    <x v="1"/>
    <x v="3"/>
    <n v="4"/>
    <x v="1"/>
    <n v="499"/>
    <x v="1"/>
    <x v="224"/>
    <n v="499"/>
    <n v="1.0889579158316633"/>
    <n v="543.39"/>
    <n v="0.27223947895791584"/>
  </r>
  <r>
    <n v="7107"/>
    <x v="6809"/>
    <d v="2025-07-18T00:00:00"/>
    <x v="0"/>
    <x v="4"/>
    <x v="1"/>
    <s v="CUST2793"/>
    <x v="0"/>
    <x v="2"/>
    <x v="3"/>
    <n v="6"/>
    <x v="1"/>
    <n v="799"/>
    <x v="3"/>
    <x v="76"/>
    <n v="679.15"/>
    <n v="0.65964956195244051"/>
    <n v="527.05999999999995"/>
    <n v="0.12934305136322363"/>
  </r>
  <r>
    <n v="7108"/>
    <x v="6810"/>
    <d v="2025-06-01T00:00:00"/>
    <x v="0"/>
    <x v="0"/>
    <x v="1"/>
    <s v="Unkown"/>
    <x v="2"/>
    <x v="0"/>
    <x v="5"/>
    <n v="6"/>
    <x v="1"/>
    <n v="499"/>
    <x v="2"/>
    <x v="107"/>
    <n v="449.09999999999997"/>
    <n v="1.309438877755511"/>
    <n v="653.41"/>
    <n v="0.24248868106583538"/>
  </r>
  <r>
    <n v="7109"/>
    <x v="6811"/>
    <d v="2024-12-19T00:00:00"/>
    <x v="1"/>
    <x v="6"/>
    <x v="2"/>
    <s v="Unkown"/>
    <x v="2"/>
    <x v="2"/>
    <x v="1"/>
    <n v="6"/>
    <x v="1"/>
    <n v="799"/>
    <x v="0"/>
    <x v="241"/>
    <n v="759.05000000000007"/>
    <n v="0.33145181476846053"/>
    <n v="264.83"/>
    <n v="5.8149441187449219E-2"/>
  </r>
  <r>
    <n v="7110"/>
    <x v="6812"/>
    <d v="2024-09-12T00:00:00"/>
    <x v="1"/>
    <x v="3"/>
    <x v="2"/>
    <s v="CUST2895"/>
    <x v="0"/>
    <x v="1"/>
    <x v="1"/>
    <n v="3"/>
    <x v="2"/>
    <n v="299"/>
    <x v="1"/>
    <x v="25"/>
    <n v="299"/>
    <n v="0.56769230769230772"/>
    <n v="169.74"/>
    <n v="0.18923076923076923"/>
  </r>
  <r>
    <n v="7111"/>
    <x v="6813"/>
    <d v="2025-05-07T00:00:00"/>
    <x v="0"/>
    <x v="7"/>
    <x v="0"/>
    <s v="CUST2218"/>
    <x v="0"/>
    <x v="2"/>
    <x v="1"/>
    <n v="8"/>
    <x v="0"/>
    <n v="299"/>
    <x v="1"/>
    <x v="35"/>
    <n v="299"/>
    <n v="1.041438127090301"/>
    <n v="311.39"/>
    <n v="0.13017976588628763"/>
  </r>
  <r>
    <n v="7112"/>
    <x v="6814"/>
    <d v="2025-06-05T00:00:00"/>
    <x v="0"/>
    <x v="0"/>
    <x v="1"/>
    <s v="Unkown"/>
    <x v="0"/>
    <x v="1"/>
    <x v="6"/>
    <n v="6"/>
    <x v="1"/>
    <n v="499"/>
    <x v="1"/>
    <x v="140"/>
    <n v="499"/>
    <n v="1.5316633266533066"/>
    <n v="764.3"/>
    <n v="0.2552772211088844"/>
  </r>
  <r>
    <n v="7113"/>
    <x v="6815"/>
    <d v="2024-10-16T00:00:00"/>
    <x v="1"/>
    <x v="11"/>
    <x v="1"/>
    <s v="Unkown"/>
    <x v="2"/>
    <x v="0"/>
    <x v="2"/>
    <n v="9"/>
    <x v="0"/>
    <n v="299"/>
    <x v="2"/>
    <x v="138"/>
    <n v="269.10000000000002"/>
    <n v="0.76247491638795983"/>
    <n v="227.98"/>
    <n v="9.4132705726908614E-2"/>
  </r>
  <r>
    <n v="7114"/>
    <x v="6816"/>
    <d v="2024-03-02T00:00:00"/>
    <x v="1"/>
    <x v="8"/>
    <x v="0"/>
    <s v="CUST2942"/>
    <x v="1"/>
    <x v="2"/>
    <x v="0"/>
    <n v="4"/>
    <x v="1"/>
    <n v="99"/>
    <x v="0"/>
    <x v="131"/>
    <n v="94.05"/>
    <n v="1.1036363636363637"/>
    <n v="109.26"/>
    <n v="0.29043062200956943"/>
  </r>
  <r>
    <n v="7115"/>
    <x v="6817"/>
    <d v="2024-05-12T00:00:00"/>
    <x v="1"/>
    <x v="7"/>
    <x v="0"/>
    <s v="CUST1569"/>
    <x v="0"/>
    <x v="1"/>
    <x v="7"/>
    <n v="3"/>
    <x v="2"/>
    <n v="199"/>
    <x v="0"/>
    <x v="114"/>
    <n v="189.04999999999998"/>
    <n v="0.46100502512562813"/>
    <n v="91.74"/>
    <n v="0.16175614916688708"/>
  </r>
  <r>
    <n v="7116"/>
    <x v="6818"/>
    <d v="2024-11-21T00:00:00"/>
    <x v="1"/>
    <x v="10"/>
    <x v="0"/>
    <s v="CUST2394"/>
    <x v="1"/>
    <x v="2"/>
    <x v="3"/>
    <n v="10"/>
    <x v="0"/>
    <n v="199"/>
    <x v="0"/>
    <x v="18"/>
    <n v="189.05"/>
    <n v="2.3062311557788946"/>
    <n v="458.94"/>
    <n v="0.2427611742925152"/>
  </r>
  <r>
    <n v="7117"/>
    <x v="6819"/>
    <d v="2024-12-19T00:00:00"/>
    <x v="1"/>
    <x v="6"/>
    <x v="0"/>
    <s v="Unkown"/>
    <x v="2"/>
    <x v="0"/>
    <x v="6"/>
    <n v="7"/>
    <x v="0"/>
    <n v="149"/>
    <x v="0"/>
    <x v="189"/>
    <n v="141.55000000000001"/>
    <n v="1.8191946308724833"/>
    <n v="271.06"/>
    <n v="0.27356310238683956"/>
  </r>
  <r>
    <n v="7118"/>
    <x v="6820"/>
    <d v="2025-02-14T00:00:00"/>
    <x v="0"/>
    <x v="1"/>
    <x v="2"/>
    <s v="Unkown"/>
    <x v="2"/>
    <x v="2"/>
    <x v="6"/>
    <n v="2"/>
    <x v="2"/>
    <n v="149"/>
    <x v="0"/>
    <x v="243"/>
    <n v="141.55000000000001"/>
    <n v="0.51053691275167778"/>
    <n v="76.069999999999993"/>
    <n v="0.26870363829035671"/>
  </r>
  <r>
    <n v="7119"/>
    <x v="6821"/>
    <d v="2024-05-21T00:00:00"/>
    <x v="1"/>
    <x v="7"/>
    <x v="0"/>
    <s v="Unkown"/>
    <x v="2"/>
    <x v="0"/>
    <x v="2"/>
    <n v="9"/>
    <x v="0"/>
    <n v="499"/>
    <x v="1"/>
    <x v="15"/>
    <n v="499"/>
    <n v="2.2926653306613227"/>
    <n v="1144.04"/>
    <n v="0.25474059229570251"/>
  </r>
  <r>
    <n v="7120"/>
    <x v="6822"/>
    <d v="2024-08-09T00:00:00"/>
    <x v="1"/>
    <x v="5"/>
    <x v="0"/>
    <s v="CUST1129"/>
    <x v="2"/>
    <x v="0"/>
    <x v="7"/>
    <n v="5"/>
    <x v="1"/>
    <n v="99"/>
    <x v="1"/>
    <x v="80"/>
    <n v="99"/>
    <n v="0.30777777777777776"/>
    <n v="30.47"/>
    <n v="6.1555555555555551E-2"/>
  </r>
  <r>
    <n v="7121"/>
    <x v="6823"/>
    <d v="2025-12-08T00:00:00"/>
    <x v="0"/>
    <x v="6"/>
    <x v="2"/>
    <s v="Unkown"/>
    <x v="2"/>
    <x v="1"/>
    <x v="5"/>
    <n v="4"/>
    <x v="1"/>
    <n v="799"/>
    <x v="3"/>
    <x v="130"/>
    <n v="679.15"/>
    <n v="0.45893617021276595"/>
    <n v="366.69"/>
    <n v="0.13498122653316647"/>
  </r>
  <r>
    <n v="7122"/>
    <x v="6824"/>
    <d v="2025-12-10T00:00:00"/>
    <x v="0"/>
    <x v="6"/>
    <x v="3"/>
    <s v="Unkown"/>
    <x v="1"/>
    <x v="2"/>
    <x v="3"/>
    <n v="1"/>
    <x v="2"/>
    <n v="199"/>
    <x v="2"/>
    <x v="242"/>
    <n v="179.1"/>
    <n v="7.8542713567839206E-2"/>
    <n v="15.63"/>
    <n v="8.7269681742043553E-2"/>
  </r>
  <r>
    <n v="7123"/>
    <x v="6825"/>
    <d v="2024-10-31T00:00:00"/>
    <x v="1"/>
    <x v="11"/>
    <x v="3"/>
    <s v="Unkown"/>
    <x v="1"/>
    <x v="1"/>
    <x v="0"/>
    <n v="1"/>
    <x v="2"/>
    <n v="149"/>
    <x v="0"/>
    <x v="112"/>
    <n v="141.55000000000001"/>
    <n v="0.20060402684563758"/>
    <n v="29.89"/>
    <n v="0.21116213352172375"/>
  </r>
  <r>
    <n v="7124"/>
    <x v="6826"/>
    <d v="2025-09-29T00:00:00"/>
    <x v="0"/>
    <x v="3"/>
    <x v="3"/>
    <s v="Unkown"/>
    <x v="0"/>
    <x v="0"/>
    <x v="4"/>
    <n v="10"/>
    <x v="0"/>
    <n v="149"/>
    <x v="3"/>
    <x v="43"/>
    <n v="126.65"/>
    <n v="0.94664429530201355"/>
    <n v="141.05000000000001"/>
    <n v="0.11136991709435452"/>
  </r>
  <r>
    <n v="7125"/>
    <x v="6827"/>
    <d v="2025-03-16T00:00:00"/>
    <x v="0"/>
    <x v="8"/>
    <x v="2"/>
    <s v="CUST2002"/>
    <x v="2"/>
    <x v="2"/>
    <x v="1"/>
    <n v="5"/>
    <x v="1"/>
    <n v="149"/>
    <x v="3"/>
    <x v="196"/>
    <n v="126.65"/>
    <n v="0.36503355704697987"/>
    <n v="54.39"/>
    <n v="8.5890248716936443E-2"/>
  </r>
  <r>
    <n v="7126"/>
    <x v="6828"/>
    <d v="2025-12-03T00:00:00"/>
    <x v="0"/>
    <x v="6"/>
    <x v="1"/>
    <s v="Unkown"/>
    <x v="2"/>
    <x v="2"/>
    <x v="4"/>
    <n v="3"/>
    <x v="2"/>
    <n v="99"/>
    <x v="2"/>
    <x v="158"/>
    <n v="89.100000000000009"/>
    <n v="0.48070707070707075"/>
    <n v="47.59"/>
    <n v="0.17803965581743361"/>
  </r>
  <r>
    <n v="7127"/>
    <x v="6829"/>
    <d v="2025-01-08T00:00:00"/>
    <x v="0"/>
    <x v="9"/>
    <x v="3"/>
    <s v="Unkown"/>
    <x v="0"/>
    <x v="2"/>
    <x v="2"/>
    <n v="10"/>
    <x v="0"/>
    <n v="199"/>
    <x v="1"/>
    <x v="12"/>
    <n v="199"/>
    <n v="2.5427638190954776"/>
    <n v="506.01"/>
    <n v="0.25427638190954771"/>
  </r>
  <r>
    <n v="7128"/>
    <x v="6830"/>
    <d v="2024-12-30T00:00:00"/>
    <x v="1"/>
    <x v="6"/>
    <x v="3"/>
    <s v="Unkown"/>
    <x v="0"/>
    <x v="1"/>
    <x v="2"/>
    <n v="6"/>
    <x v="1"/>
    <n v="499"/>
    <x v="3"/>
    <x v="59"/>
    <n v="424.15000000000003"/>
    <n v="1.4701402805611223"/>
    <n v="733.6"/>
    <n v="0.28826280011002398"/>
  </r>
  <r>
    <n v="7129"/>
    <x v="6831"/>
    <d v="2025-02-17T00:00:00"/>
    <x v="0"/>
    <x v="1"/>
    <x v="1"/>
    <s v="Unkown"/>
    <x v="2"/>
    <x v="0"/>
    <x v="6"/>
    <n v="5"/>
    <x v="1"/>
    <n v="799"/>
    <x v="2"/>
    <x v="218"/>
    <n v="719.1"/>
    <n v="1.1914392991239049"/>
    <n v="951.96"/>
    <n v="0.2647642886942011"/>
  </r>
  <r>
    <n v="7130"/>
    <x v="6832"/>
    <d v="2024-11-06T00:00:00"/>
    <x v="1"/>
    <x v="10"/>
    <x v="3"/>
    <s v="Unkown"/>
    <x v="2"/>
    <x v="2"/>
    <x v="0"/>
    <n v="2"/>
    <x v="2"/>
    <n v="299"/>
    <x v="3"/>
    <x v="232"/>
    <n v="254.15"/>
    <n v="0.17759197324414716"/>
    <n v="53.1"/>
    <n v="0.10446586661420421"/>
  </r>
  <r>
    <n v="7131"/>
    <x v="6833"/>
    <d v="2024-10-15T00:00:00"/>
    <x v="1"/>
    <x v="11"/>
    <x v="3"/>
    <s v="Unkown"/>
    <x v="0"/>
    <x v="1"/>
    <x v="1"/>
    <n v="9"/>
    <x v="0"/>
    <n v="499"/>
    <x v="3"/>
    <x v="270"/>
    <n v="424.15"/>
    <n v="1.4806613226452907"/>
    <n v="738.85"/>
    <n v="0.19355049969219484"/>
  </r>
  <r>
    <n v="7132"/>
    <x v="6834"/>
    <d v="2025-01-20T00:00:00"/>
    <x v="0"/>
    <x v="9"/>
    <x v="1"/>
    <s v="CUST2845"/>
    <x v="0"/>
    <x v="2"/>
    <x v="3"/>
    <n v="7"/>
    <x v="0"/>
    <n v="499"/>
    <x v="1"/>
    <x v="69"/>
    <n v="499"/>
    <n v="2.0546492985971945"/>
    <n v="1025.27"/>
    <n v="0.29352132837102779"/>
  </r>
  <r>
    <n v="7134"/>
    <x v="6835"/>
    <d v="2024-07-19T00:00:00"/>
    <x v="1"/>
    <x v="4"/>
    <x v="0"/>
    <s v="CUST2033"/>
    <x v="0"/>
    <x v="0"/>
    <x v="5"/>
    <n v="8"/>
    <x v="0"/>
    <n v="299"/>
    <x v="0"/>
    <x v="231"/>
    <n v="284.05"/>
    <n v="1.0771237458193981"/>
    <n v="322.06"/>
    <n v="0.1417268086604471"/>
  </r>
  <r>
    <n v="7135"/>
    <x v="6836"/>
    <d v="2024-11-13T00:00:00"/>
    <x v="1"/>
    <x v="10"/>
    <x v="0"/>
    <s v="CUST1793"/>
    <x v="2"/>
    <x v="0"/>
    <x v="1"/>
    <n v="7"/>
    <x v="0"/>
    <n v="149"/>
    <x v="3"/>
    <x v="245"/>
    <n v="126.64999999999999"/>
    <n v="1.7033557046979866"/>
    <n v="253.8"/>
    <n v="0.28627826969714065"/>
  </r>
  <r>
    <n v="7136"/>
    <x v="6837"/>
    <d v="2024-07-24T00:00:00"/>
    <x v="1"/>
    <x v="4"/>
    <x v="3"/>
    <s v="Unkown"/>
    <x v="1"/>
    <x v="0"/>
    <x v="2"/>
    <n v="8"/>
    <x v="0"/>
    <n v="149"/>
    <x v="0"/>
    <x v="203"/>
    <n v="141.55000000000001"/>
    <n v="1.426241610738255"/>
    <n v="212.51"/>
    <n v="0.18766336983398091"/>
  </r>
  <r>
    <n v="7137"/>
    <x v="6838"/>
    <d v="2024-07-04T00:00:00"/>
    <x v="1"/>
    <x v="4"/>
    <x v="0"/>
    <s v="CUST1804"/>
    <x v="1"/>
    <x v="1"/>
    <x v="7"/>
    <n v="10"/>
    <x v="0"/>
    <n v="299"/>
    <x v="1"/>
    <x v="256"/>
    <n v="299"/>
    <n v="1.9469565217391305"/>
    <n v="582.14"/>
    <n v="0.19469565217391305"/>
  </r>
  <r>
    <n v="7138"/>
    <x v="6839"/>
    <d v="2025-01-13T00:00:00"/>
    <x v="0"/>
    <x v="9"/>
    <x v="0"/>
    <s v="CUST2116"/>
    <x v="2"/>
    <x v="0"/>
    <x v="2"/>
    <n v="8"/>
    <x v="0"/>
    <n v="199"/>
    <x v="0"/>
    <x v="249"/>
    <n v="189.05"/>
    <n v="1.8075879396984924"/>
    <n v="359.71"/>
    <n v="0.23784051838138057"/>
  </r>
  <r>
    <n v="7139"/>
    <x v="6840"/>
    <d v="2024-07-26T00:00:00"/>
    <x v="1"/>
    <x v="4"/>
    <x v="0"/>
    <s v="CUST1124"/>
    <x v="0"/>
    <x v="2"/>
    <x v="3"/>
    <n v="3"/>
    <x v="2"/>
    <n v="149"/>
    <x v="0"/>
    <x v="108"/>
    <n v="141.54999999999998"/>
    <n v="0.6293288590604027"/>
    <n v="93.77"/>
    <n v="0.22081714352996587"/>
  </r>
  <r>
    <n v="7140"/>
    <x v="6841"/>
    <d v="2025-03-21T00:00:00"/>
    <x v="0"/>
    <x v="8"/>
    <x v="1"/>
    <s v="Unkown"/>
    <x v="2"/>
    <x v="1"/>
    <x v="4"/>
    <n v="6"/>
    <x v="1"/>
    <n v="999"/>
    <x v="3"/>
    <x v="126"/>
    <n v="849.15"/>
    <n v="0.42651651651651651"/>
    <n v="426.09"/>
    <n v="8.363068951304245E-2"/>
  </r>
  <r>
    <n v="7141"/>
    <x v="6842"/>
    <d v="2024-03-21T00:00:00"/>
    <x v="1"/>
    <x v="8"/>
    <x v="3"/>
    <s v="Unkown"/>
    <x v="0"/>
    <x v="2"/>
    <x v="7"/>
    <n v="10"/>
    <x v="0"/>
    <n v="999"/>
    <x v="0"/>
    <x v="134"/>
    <n v="949.05"/>
    <n v="2.263063063063063"/>
    <n v="2260.8000000000002"/>
    <n v="0.23821716453295402"/>
  </r>
  <r>
    <n v="7142"/>
    <x v="6843"/>
    <d v="2024-03-22T00:00:00"/>
    <x v="1"/>
    <x v="8"/>
    <x v="3"/>
    <s v="CUST2185"/>
    <x v="2"/>
    <x v="1"/>
    <x v="1"/>
    <n v="8"/>
    <x v="0"/>
    <n v="149"/>
    <x v="1"/>
    <x v="237"/>
    <n v="149"/>
    <n v="2.0983221476510066"/>
    <n v="312.64999999999998"/>
    <n v="0.26229026845637582"/>
  </r>
  <r>
    <n v="7143"/>
    <x v="6844"/>
    <d v="2024-07-24T00:00:00"/>
    <x v="1"/>
    <x v="4"/>
    <x v="3"/>
    <s v="Unkown"/>
    <x v="2"/>
    <x v="1"/>
    <x v="3"/>
    <n v="2"/>
    <x v="2"/>
    <n v="99"/>
    <x v="2"/>
    <x v="105"/>
    <n v="89.1"/>
    <n v="0.47222222222222221"/>
    <n v="46.75"/>
    <n v="0.26234567901234568"/>
  </r>
  <r>
    <n v="7144"/>
    <x v="6845"/>
    <d v="2025-02-12T00:00:00"/>
    <x v="0"/>
    <x v="1"/>
    <x v="3"/>
    <s v="Unkown"/>
    <x v="2"/>
    <x v="1"/>
    <x v="3"/>
    <n v="3"/>
    <x v="2"/>
    <n v="299"/>
    <x v="1"/>
    <x v="25"/>
    <n v="299"/>
    <n v="0.43792642140468224"/>
    <n v="130.94"/>
    <n v="0.14597547380156076"/>
  </r>
  <r>
    <n v="7145"/>
    <x v="6846"/>
    <d v="2024-01-08T00:00:00"/>
    <x v="1"/>
    <x v="9"/>
    <x v="2"/>
    <s v="Unkown"/>
    <x v="1"/>
    <x v="0"/>
    <x v="2"/>
    <n v="4"/>
    <x v="1"/>
    <n v="499"/>
    <x v="2"/>
    <x v="142"/>
    <n v="449.1"/>
    <n v="0.91020040080160325"/>
    <n v="454.19"/>
    <n v="0.252833444667112"/>
  </r>
  <r>
    <n v="7146"/>
    <x v="6847"/>
    <d v="2024-03-26T00:00:00"/>
    <x v="1"/>
    <x v="8"/>
    <x v="2"/>
    <s v="Unkown"/>
    <x v="2"/>
    <x v="2"/>
    <x v="3"/>
    <n v="2"/>
    <x v="2"/>
    <n v="799"/>
    <x v="1"/>
    <x v="38"/>
    <n v="799"/>
    <n v="0.39613266583229034"/>
    <n v="316.51"/>
    <n v="0.19806633291614517"/>
  </r>
  <r>
    <n v="7147"/>
    <x v="6848"/>
    <d v="2024-04-08T00:00:00"/>
    <x v="1"/>
    <x v="2"/>
    <x v="0"/>
    <s v="Unkown"/>
    <x v="1"/>
    <x v="2"/>
    <x v="2"/>
    <n v="3"/>
    <x v="2"/>
    <n v="199"/>
    <x v="0"/>
    <x v="114"/>
    <n v="189.04999999999998"/>
    <n v="0.47236180904522612"/>
    <n v="94"/>
    <n v="0.16574098562990391"/>
  </r>
  <r>
    <n v="7148"/>
    <x v="6849"/>
    <d v="2025-02-13T00:00:00"/>
    <x v="0"/>
    <x v="1"/>
    <x v="3"/>
    <s v="CUST1001"/>
    <x v="0"/>
    <x v="0"/>
    <x v="6"/>
    <n v="6"/>
    <x v="1"/>
    <n v="799"/>
    <x v="0"/>
    <x v="241"/>
    <n v="759.05000000000007"/>
    <n v="0.85657071339173962"/>
    <n v="684.4"/>
    <n v="0.15027556375293677"/>
  </r>
  <r>
    <n v="7149"/>
    <x v="6850"/>
    <d v="2025-12-04T00:00:00"/>
    <x v="0"/>
    <x v="6"/>
    <x v="0"/>
    <s v="Unkown"/>
    <x v="1"/>
    <x v="0"/>
    <x v="1"/>
    <n v="10"/>
    <x v="0"/>
    <n v="999"/>
    <x v="1"/>
    <x v="58"/>
    <n v="999"/>
    <n v="2.2224024024024023"/>
    <n v="2220.1799999999998"/>
    <n v="0.22224024024024022"/>
  </r>
  <r>
    <n v="7150"/>
    <x v="6851"/>
    <d v="2025-06-15T00:00:00"/>
    <x v="0"/>
    <x v="0"/>
    <x v="3"/>
    <s v="Unkown"/>
    <x v="2"/>
    <x v="1"/>
    <x v="6"/>
    <n v="5"/>
    <x v="1"/>
    <n v="999"/>
    <x v="1"/>
    <x v="136"/>
    <n v="999"/>
    <n v="0.44648648648648653"/>
    <n v="446.04"/>
    <n v="8.9297297297297296E-2"/>
  </r>
  <r>
    <n v="7151"/>
    <x v="6852"/>
    <d v="2024-03-07T00:00:00"/>
    <x v="1"/>
    <x v="8"/>
    <x v="0"/>
    <s v="Unkown"/>
    <x v="1"/>
    <x v="0"/>
    <x v="6"/>
    <n v="8"/>
    <x v="0"/>
    <n v="199"/>
    <x v="2"/>
    <x v="251"/>
    <n v="179.1"/>
    <n v="1.0641708542713568"/>
    <n v="211.77"/>
    <n v="0.14780150753768845"/>
  </r>
  <r>
    <n v="7152"/>
    <x v="6853"/>
    <d v="2024-07-08T00:00:00"/>
    <x v="1"/>
    <x v="4"/>
    <x v="3"/>
    <s v="Unkown"/>
    <x v="0"/>
    <x v="2"/>
    <x v="2"/>
    <n v="2"/>
    <x v="2"/>
    <n v="299"/>
    <x v="2"/>
    <x v="159"/>
    <n v="269.10000000000002"/>
    <n v="0.25785953177257526"/>
    <n v="77.099999999999994"/>
    <n v="0.14325529542920845"/>
  </r>
  <r>
    <n v="7153"/>
    <x v="6854"/>
    <d v="2024-11-12T00:00:00"/>
    <x v="1"/>
    <x v="10"/>
    <x v="1"/>
    <s v="Unkown"/>
    <x v="1"/>
    <x v="2"/>
    <x v="7"/>
    <n v="9"/>
    <x v="0"/>
    <n v="499"/>
    <x v="2"/>
    <x v="176"/>
    <n v="449.1"/>
    <n v="2.3907615230460921"/>
    <n v="1192.99"/>
    <n v="0.29515574358593732"/>
  </r>
  <r>
    <n v="7154"/>
    <x v="6855"/>
    <d v="2024-02-09T00:00:00"/>
    <x v="1"/>
    <x v="1"/>
    <x v="0"/>
    <s v="CUST1044"/>
    <x v="1"/>
    <x v="0"/>
    <x v="3"/>
    <n v="8"/>
    <x v="0"/>
    <n v="199"/>
    <x v="0"/>
    <x v="249"/>
    <n v="189.05"/>
    <n v="0.62919597989949749"/>
    <n v="125.21"/>
    <n v="8.2788944723618085E-2"/>
  </r>
  <r>
    <n v="7155"/>
    <x v="6856"/>
    <d v="2024-02-25T00:00:00"/>
    <x v="1"/>
    <x v="1"/>
    <x v="0"/>
    <s v="Unkown"/>
    <x v="2"/>
    <x v="0"/>
    <x v="1"/>
    <n v="8"/>
    <x v="0"/>
    <n v="99"/>
    <x v="3"/>
    <x v="207"/>
    <n v="84.15"/>
    <n v="1.542121212121212"/>
    <n v="152.66999999999999"/>
    <n v="0.22678253119429587"/>
  </r>
  <r>
    <n v="7156"/>
    <x v="6857"/>
    <d v="2024-06-06T00:00:00"/>
    <x v="1"/>
    <x v="0"/>
    <x v="3"/>
    <s v="Unkown"/>
    <x v="2"/>
    <x v="0"/>
    <x v="2"/>
    <n v="7"/>
    <x v="0"/>
    <n v="799"/>
    <x v="1"/>
    <x v="199"/>
    <n v="799"/>
    <n v="1.5468460575719651"/>
    <n v="1235.93"/>
    <n v="0.22097800822456642"/>
  </r>
  <r>
    <n v="7157"/>
    <x v="6858"/>
    <d v="2024-07-28T00:00:00"/>
    <x v="1"/>
    <x v="4"/>
    <x v="0"/>
    <s v="CUST2757"/>
    <x v="0"/>
    <x v="2"/>
    <x v="6"/>
    <n v="8"/>
    <x v="0"/>
    <n v="99"/>
    <x v="2"/>
    <x v="149"/>
    <n v="89.1"/>
    <n v="0.80595959595959599"/>
    <n v="79.790000000000006"/>
    <n v="0.11193883277216612"/>
  </r>
  <r>
    <n v="7158"/>
    <x v="6859"/>
    <d v="2025-04-09T00:00:00"/>
    <x v="0"/>
    <x v="2"/>
    <x v="2"/>
    <s v="CUST1328"/>
    <x v="0"/>
    <x v="1"/>
    <x v="7"/>
    <n v="9"/>
    <x v="0"/>
    <n v="299"/>
    <x v="2"/>
    <x v="138"/>
    <n v="269.10000000000002"/>
    <n v="0.76234113712374585"/>
    <n v="227.94"/>
    <n v="9.4116189768363681E-2"/>
  </r>
  <r>
    <n v="7159"/>
    <x v="6860"/>
    <d v="2024-11-05T00:00:00"/>
    <x v="1"/>
    <x v="10"/>
    <x v="3"/>
    <s v="CUST2743"/>
    <x v="1"/>
    <x v="1"/>
    <x v="5"/>
    <n v="4"/>
    <x v="1"/>
    <n v="199"/>
    <x v="2"/>
    <x v="173"/>
    <n v="179.1"/>
    <n v="0.26110552763819095"/>
    <n v="51.96"/>
    <n v="7.2529313232830822E-2"/>
  </r>
  <r>
    <n v="7160"/>
    <x v="6861"/>
    <d v="2024-01-15T00:00:00"/>
    <x v="1"/>
    <x v="9"/>
    <x v="3"/>
    <s v="Unkown"/>
    <x v="1"/>
    <x v="2"/>
    <x v="6"/>
    <n v="8"/>
    <x v="0"/>
    <n v="149"/>
    <x v="0"/>
    <x v="203"/>
    <n v="141.55000000000001"/>
    <n v="0.41597315436241611"/>
    <n v="61.98"/>
    <n v="5.4733309784528429E-2"/>
  </r>
  <r>
    <n v="7161"/>
    <x v="6862"/>
    <d v="2024-07-04T00:00:00"/>
    <x v="1"/>
    <x v="4"/>
    <x v="2"/>
    <s v="CUST2501"/>
    <x v="0"/>
    <x v="2"/>
    <x v="7"/>
    <n v="8"/>
    <x v="0"/>
    <n v="149"/>
    <x v="3"/>
    <x v="19"/>
    <n v="126.65"/>
    <n v="1.9091946308724834"/>
    <n v="284.47000000000003"/>
    <n v="0.28076391630477698"/>
  </r>
  <r>
    <n v="7162"/>
    <x v="6863"/>
    <d v="2025-04-15T00:00:00"/>
    <x v="0"/>
    <x v="2"/>
    <x v="0"/>
    <s v="Unkown"/>
    <x v="2"/>
    <x v="2"/>
    <x v="6"/>
    <n v="9"/>
    <x v="0"/>
    <n v="99"/>
    <x v="1"/>
    <x v="117"/>
    <n v="99"/>
    <n v="1.1053535353535355"/>
    <n v="109.43"/>
    <n v="0.12281705948372616"/>
  </r>
  <r>
    <n v="7163"/>
    <x v="6864"/>
    <d v="2024-11-25T00:00:00"/>
    <x v="1"/>
    <x v="10"/>
    <x v="2"/>
    <s v="CUST2604"/>
    <x v="1"/>
    <x v="0"/>
    <x v="1"/>
    <n v="1"/>
    <x v="2"/>
    <n v="149"/>
    <x v="3"/>
    <x v="156"/>
    <n v="126.65"/>
    <n v="0.22201342281879194"/>
    <n v="33.08"/>
    <n v="0.26119226213975522"/>
  </r>
  <r>
    <n v="7164"/>
    <x v="6865"/>
    <d v="2025-02-25T00:00:00"/>
    <x v="0"/>
    <x v="1"/>
    <x v="2"/>
    <s v="CUST1581"/>
    <x v="2"/>
    <x v="1"/>
    <x v="6"/>
    <n v="6"/>
    <x v="1"/>
    <n v="299"/>
    <x v="2"/>
    <x v="261"/>
    <n v="269.09999999999997"/>
    <n v="0.67913043478260871"/>
    <n v="203.06"/>
    <n v="0.12576489533011273"/>
  </r>
  <r>
    <n v="7165"/>
    <x v="6866"/>
    <d v="2024-11-29T00:00:00"/>
    <x v="1"/>
    <x v="10"/>
    <x v="1"/>
    <s v="Unkown"/>
    <x v="1"/>
    <x v="0"/>
    <x v="5"/>
    <n v="9"/>
    <x v="0"/>
    <n v="149"/>
    <x v="3"/>
    <x v="47"/>
    <n v="126.64999999999999"/>
    <n v="2.0059731543624162"/>
    <n v="298.89"/>
    <n v="0.26221871298855115"/>
  </r>
  <r>
    <n v="7166"/>
    <x v="6867"/>
    <d v="2024-08-29T00:00:00"/>
    <x v="1"/>
    <x v="5"/>
    <x v="0"/>
    <s v="Unkown"/>
    <x v="1"/>
    <x v="1"/>
    <x v="0"/>
    <n v="8"/>
    <x v="0"/>
    <n v="299"/>
    <x v="3"/>
    <x v="144"/>
    <n v="254.15"/>
    <n v="0.968361204013378"/>
    <n v="289.54000000000002"/>
    <n v="0.14240605941373205"/>
  </r>
  <r>
    <n v="7167"/>
    <x v="6868"/>
    <d v="2025-10-15T00:00:00"/>
    <x v="0"/>
    <x v="11"/>
    <x v="2"/>
    <s v="Unkown"/>
    <x v="0"/>
    <x v="0"/>
    <x v="4"/>
    <n v="10"/>
    <x v="0"/>
    <n v="299"/>
    <x v="3"/>
    <x v="263"/>
    <n v="254.15"/>
    <n v="1.5058528428093645"/>
    <n v="450.25"/>
    <n v="0.17715915797757231"/>
  </r>
  <r>
    <n v="7168"/>
    <x v="6869"/>
    <d v="2024-05-27T00:00:00"/>
    <x v="1"/>
    <x v="7"/>
    <x v="0"/>
    <s v="Unkown"/>
    <x v="1"/>
    <x v="1"/>
    <x v="1"/>
    <n v="7"/>
    <x v="0"/>
    <n v="499"/>
    <x v="3"/>
    <x v="37"/>
    <n v="424.15000000000003"/>
    <n v="0.81767535070140274"/>
    <n v="408.02"/>
    <n v="0.13742442868931137"/>
  </r>
  <r>
    <n v="7169"/>
    <x v="6870"/>
    <d v="2025-06-12T00:00:00"/>
    <x v="0"/>
    <x v="0"/>
    <x v="0"/>
    <s v="CUST1397"/>
    <x v="1"/>
    <x v="2"/>
    <x v="2"/>
    <n v="4"/>
    <x v="1"/>
    <n v="799"/>
    <x v="1"/>
    <x v="45"/>
    <n v="799"/>
    <n v="0.29690863579474341"/>
    <n v="237.23"/>
    <n v="7.4227158948685854E-2"/>
  </r>
  <r>
    <n v="7170"/>
    <x v="6871"/>
    <d v="2024-11-16T00:00:00"/>
    <x v="1"/>
    <x v="10"/>
    <x v="0"/>
    <s v="CUST1533"/>
    <x v="2"/>
    <x v="1"/>
    <x v="5"/>
    <n v="2"/>
    <x v="2"/>
    <n v="799"/>
    <x v="3"/>
    <x v="210"/>
    <n v="679.15"/>
    <n v="0.27128911138923656"/>
    <n v="216.76"/>
    <n v="0.15958183022896266"/>
  </r>
  <r>
    <n v="7171"/>
    <x v="6872"/>
    <d v="2024-04-16T00:00:00"/>
    <x v="1"/>
    <x v="2"/>
    <x v="2"/>
    <s v="CUST2776"/>
    <x v="0"/>
    <x v="1"/>
    <x v="1"/>
    <n v="3"/>
    <x v="2"/>
    <n v="999"/>
    <x v="1"/>
    <x v="143"/>
    <n v="999"/>
    <n v="0.43688688688688687"/>
    <n v="436.45"/>
    <n v="0.14562896229562897"/>
  </r>
  <r>
    <n v="7172"/>
    <x v="6873"/>
    <d v="2025-05-06T00:00:00"/>
    <x v="0"/>
    <x v="7"/>
    <x v="3"/>
    <s v="Unkown"/>
    <x v="2"/>
    <x v="2"/>
    <x v="4"/>
    <n v="7"/>
    <x v="0"/>
    <n v="499"/>
    <x v="2"/>
    <x v="121"/>
    <n v="449.09999999999997"/>
    <n v="1.4620040080160319"/>
    <n v="729.54"/>
    <n v="0.23206412825651304"/>
  </r>
  <r>
    <n v="7173"/>
    <x v="6874"/>
    <d v="2025-01-04T00:00:00"/>
    <x v="0"/>
    <x v="9"/>
    <x v="0"/>
    <s v="CUST1763"/>
    <x v="1"/>
    <x v="2"/>
    <x v="4"/>
    <n v="9"/>
    <x v="0"/>
    <n v="199"/>
    <x v="2"/>
    <x v="2"/>
    <n v="179.10000000000002"/>
    <n v="1.2109547738693467"/>
    <n v="240.98"/>
    <n v="0.149500589366586"/>
  </r>
  <r>
    <n v="7174"/>
    <x v="6875"/>
    <d v="2024-03-08T00:00:00"/>
    <x v="1"/>
    <x v="8"/>
    <x v="2"/>
    <s v="Unkown"/>
    <x v="2"/>
    <x v="2"/>
    <x v="7"/>
    <n v="4"/>
    <x v="1"/>
    <n v="499"/>
    <x v="1"/>
    <x v="224"/>
    <n v="499"/>
    <n v="0.88312625250500998"/>
    <n v="440.68"/>
    <n v="0.22078156312625249"/>
  </r>
  <r>
    <n v="7175"/>
    <x v="6876"/>
    <d v="2024-01-20T00:00:00"/>
    <x v="1"/>
    <x v="9"/>
    <x v="1"/>
    <s v="CUST1884"/>
    <x v="1"/>
    <x v="2"/>
    <x v="2"/>
    <n v="9"/>
    <x v="0"/>
    <n v="799"/>
    <x v="2"/>
    <x v="118"/>
    <n v="719.09999999999991"/>
    <n v="1.5814017521902377"/>
    <n v="1263.54"/>
    <n v="0.195234784221017"/>
  </r>
  <r>
    <n v="7176"/>
    <x v="6877"/>
    <d v="2024-02-16T00:00:00"/>
    <x v="1"/>
    <x v="1"/>
    <x v="3"/>
    <s v="Unkown"/>
    <x v="0"/>
    <x v="2"/>
    <x v="6"/>
    <n v="8"/>
    <x v="0"/>
    <n v="199"/>
    <x v="1"/>
    <x v="128"/>
    <n v="199"/>
    <n v="1.2479899497487437"/>
    <n v="248.35"/>
    <n v="0.15599874371859296"/>
  </r>
  <r>
    <n v="7177"/>
    <x v="6878"/>
    <d v="2024-01-09T00:00:00"/>
    <x v="1"/>
    <x v="9"/>
    <x v="3"/>
    <s v="Unkown"/>
    <x v="0"/>
    <x v="1"/>
    <x v="5"/>
    <n v="9"/>
    <x v="0"/>
    <n v="199"/>
    <x v="1"/>
    <x v="110"/>
    <n v="199"/>
    <n v="2.2522110552763821"/>
    <n v="448.19"/>
    <n v="0.25024567280848686"/>
  </r>
  <r>
    <n v="7178"/>
    <x v="6879"/>
    <d v="2024-09-16T00:00:00"/>
    <x v="1"/>
    <x v="3"/>
    <x v="3"/>
    <s v="CUST1541"/>
    <x v="2"/>
    <x v="0"/>
    <x v="6"/>
    <n v="10"/>
    <x v="0"/>
    <n v="999"/>
    <x v="2"/>
    <x v="83"/>
    <n v="899.1"/>
    <n v="2.4202702702702701"/>
    <n v="2417.85"/>
    <n v="0.26891891891891889"/>
  </r>
  <r>
    <n v="7179"/>
    <x v="6880"/>
    <d v="2025-03-25T00:00:00"/>
    <x v="0"/>
    <x v="8"/>
    <x v="2"/>
    <s v="Unkown"/>
    <x v="2"/>
    <x v="0"/>
    <x v="5"/>
    <n v="10"/>
    <x v="0"/>
    <n v="199"/>
    <x v="3"/>
    <x v="247"/>
    <n v="169.15"/>
    <n v="2.5076381909547738"/>
    <n v="499.02"/>
    <n v="0.29501625775938517"/>
  </r>
  <r>
    <n v="7181"/>
    <x v="6881"/>
    <d v="2024-09-19T00:00:00"/>
    <x v="1"/>
    <x v="3"/>
    <x v="2"/>
    <s v="CUST1782"/>
    <x v="1"/>
    <x v="0"/>
    <x v="1"/>
    <n v="6"/>
    <x v="1"/>
    <n v="99"/>
    <x v="3"/>
    <x v="109"/>
    <n v="84.149999999999991"/>
    <n v="0.95878787878787886"/>
    <n v="94.92"/>
    <n v="0.18799762329174094"/>
  </r>
  <r>
    <n v="7182"/>
    <x v="6882"/>
    <d v="2024-03-15T00:00:00"/>
    <x v="1"/>
    <x v="8"/>
    <x v="0"/>
    <s v="Unkown"/>
    <x v="1"/>
    <x v="2"/>
    <x v="5"/>
    <n v="2"/>
    <x v="2"/>
    <n v="499"/>
    <x v="3"/>
    <x v="137"/>
    <n v="424.15"/>
    <n v="0.28713426853707413"/>
    <n v="143.28"/>
    <n v="0.16890251090416128"/>
  </r>
  <r>
    <n v="7183"/>
    <x v="6883"/>
    <d v="2024-03-24T00:00:00"/>
    <x v="1"/>
    <x v="8"/>
    <x v="2"/>
    <s v="Unkown"/>
    <x v="0"/>
    <x v="1"/>
    <x v="4"/>
    <n v="9"/>
    <x v="0"/>
    <n v="149"/>
    <x v="1"/>
    <x v="34"/>
    <n v="149"/>
    <n v="0.51959731543624166"/>
    <n v="77.42"/>
    <n v="5.7733035048471291E-2"/>
  </r>
  <r>
    <n v="7184"/>
    <x v="6884"/>
    <d v="2025-12-28T00:00:00"/>
    <x v="0"/>
    <x v="6"/>
    <x v="3"/>
    <s v="CUST2609"/>
    <x v="0"/>
    <x v="0"/>
    <x v="7"/>
    <n v="8"/>
    <x v="0"/>
    <n v="499"/>
    <x v="2"/>
    <x v="104"/>
    <n v="449.1"/>
    <n v="1.0111422845691382"/>
    <n v="504.56"/>
    <n v="0.1404364284123803"/>
  </r>
  <r>
    <n v="7185"/>
    <x v="6885"/>
    <d v="2024-05-29T00:00:00"/>
    <x v="1"/>
    <x v="7"/>
    <x v="2"/>
    <s v="Unkown"/>
    <x v="2"/>
    <x v="2"/>
    <x v="6"/>
    <n v="1"/>
    <x v="2"/>
    <n v="299"/>
    <x v="1"/>
    <x v="124"/>
    <n v="299"/>
    <n v="0.28742474916387961"/>
    <n v="85.94"/>
    <n v="0.28742474916387961"/>
  </r>
  <r>
    <n v="7186"/>
    <x v="6886"/>
    <d v="2024-09-26T00:00:00"/>
    <x v="1"/>
    <x v="3"/>
    <x v="2"/>
    <s v="Unkown"/>
    <x v="2"/>
    <x v="1"/>
    <x v="5"/>
    <n v="8"/>
    <x v="0"/>
    <n v="99"/>
    <x v="2"/>
    <x v="149"/>
    <n v="89.1"/>
    <n v="0.74848484848484842"/>
    <n v="74.099999999999994"/>
    <n v="0.10395622895622895"/>
  </r>
  <r>
    <n v="7188"/>
    <x v="6887"/>
    <d v="2025-09-13T00:00:00"/>
    <x v="0"/>
    <x v="3"/>
    <x v="0"/>
    <s v="CUST1460"/>
    <x v="0"/>
    <x v="1"/>
    <x v="2"/>
    <n v="3"/>
    <x v="2"/>
    <n v="799"/>
    <x v="2"/>
    <x v="122"/>
    <n v="719.1"/>
    <n v="0.29690863579474341"/>
    <n v="237.23"/>
    <n v="0.10996616140546052"/>
  </r>
  <r>
    <n v="7189"/>
    <x v="6888"/>
    <d v="2024-02-19T00:00:00"/>
    <x v="1"/>
    <x v="1"/>
    <x v="0"/>
    <s v="Unkown"/>
    <x v="0"/>
    <x v="1"/>
    <x v="1"/>
    <n v="9"/>
    <x v="0"/>
    <n v="499"/>
    <x v="2"/>
    <x v="176"/>
    <n v="449.1"/>
    <n v="0.93729458917835662"/>
    <n v="467.71"/>
    <n v="0.11571538138004403"/>
  </r>
  <r>
    <n v="7190"/>
    <x v="6889"/>
    <d v="2024-10-08T00:00:00"/>
    <x v="1"/>
    <x v="11"/>
    <x v="2"/>
    <s v="Unkown"/>
    <x v="2"/>
    <x v="1"/>
    <x v="2"/>
    <n v="4"/>
    <x v="1"/>
    <n v="199"/>
    <x v="1"/>
    <x v="1"/>
    <n v="199"/>
    <n v="0.96934673366834179"/>
    <n v="192.9"/>
    <n v="0.24233668341708545"/>
  </r>
  <r>
    <n v="7191"/>
    <x v="6890"/>
    <d v="2024-02-04T00:00:00"/>
    <x v="1"/>
    <x v="1"/>
    <x v="2"/>
    <s v="Unkown"/>
    <x v="0"/>
    <x v="1"/>
    <x v="7"/>
    <n v="5"/>
    <x v="1"/>
    <n v="799"/>
    <x v="1"/>
    <x v="100"/>
    <n v="799"/>
    <n v="1.1106758448060075"/>
    <n v="887.43"/>
    <n v="0.2221351689612015"/>
  </r>
  <r>
    <n v="7192"/>
    <x v="6891"/>
    <d v="2025-07-23T00:00:00"/>
    <x v="0"/>
    <x v="4"/>
    <x v="3"/>
    <s v="Unkown"/>
    <x v="1"/>
    <x v="2"/>
    <x v="3"/>
    <n v="1"/>
    <x v="2"/>
    <n v="99"/>
    <x v="1"/>
    <x v="111"/>
    <n v="99"/>
    <n v="0.13808080808080808"/>
    <n v="13.67"/>
    <n v="0.13808080808080808"/>
  </r>
  <r>
    <n v="7193"/>
    <x v="6892"/>
    <d v="2024-04-27T00:00:00"/>
    <x v="1"/>
    <x v="2"/>
    <x v="0"/>
    <s v="Unkown"/>
    <x v="1"/>
    <x v="0"/>
    <x v="2"/>
    <n v="9"/>
    <x v="0"/>
    <n v="149"/>
    <x v="1"/>
    <x v="34"/>
    <n v="149"/>
    <n v="1.872281879194631"/>
    <n v="278.97000000000003"/>
    <n v="0.20803131991051457"/>
  </r>
  <r>
    <n v="7194"/>
    <x v="6893"/>
    <d v="2025-06-13T00:00:00"/>
    <x v="0"/>
    <x v="0"/>
    <x v="1"/>
    <s v="CUST2813"/>
    <x v="1"/>
    <x v="0"/>
    <x v="2"/>
    <n v="6"/>
    <x v="1"/>
    <n v="999"/>
    <x v="2"/>
    <x v="201"/>
    <n v="899.1"/>
    <n v="0.31806806806806809"/>
    <n v="317.75"/>
    <n v="5.8901494086679267E-2"/>
  </r>
  <r>
    <n v="7195"/>
    <x v="6894"/>
    <d v="2025-08-13T00:00:00"/>
    <x v="0"/>
    <x v="5"/>
    <x v="2"/>
    <s v="Unkown"/>
    <x v="2"/>
    <x v="2"/>
    <x v="6"/>
    <n v="4"/>
    <x v="1"/>
    <n v="999"/>
    <x v="1"/>
    <x v="119"/>
    <n v="999"/>
    <n v="0.62591591591591589"/>
    <n v="625.29"/>
    <n v="0.15647897897897897"/>
  </r>
  <r>
    <n v="7196"/>
    <x v="6895"/>
    <d v="2024-05-05T00:00:00"/>
    <x v="1"/>
    <x v="7"/>
    <x v="2"/>
    <s v="Unkown"/>
    <x v="2"/>
    <x v="2"/>
    <x v="1"/>
    <n v="7"/>
    <x v="0"/>
    <n v="99"/>
    <x v="0"/>
    <x v="157"/>
    <n v="94.05"/>
    <n v="0.34484848484848485"/>
    <n v="34.14"/>
    <n v="5.1856915014809754E-2"/>
  </r>
  <r>
    <n v="7197"/>
    <x v="6896"/>
    <d v="2024-03-27T00:00:00"/>
    <x v="1"/>
    <x v="8"/>
    <x v="3"/>
    <s v="Unkown"/>
    <x v="0"/>
    <x v="1"/>
    <x v="0"/>
    <n v="9"/>
    <x v="0"/>
    <n v="99"/>
    <x v="1"/>
    <x v="117"/>
    <n v="99"/>
    <n v="1.398989898989899"/>
    <n v="138.5"/>
    <n v="0.15544332210998876"/>
  </r>
  <r>
    <n v="7198"/>
    <x v="6897"/>
    <d v="2025-09-02T00:00:00"/>
    <x v="0"/>
    <x v="3"/>
    <x v="3"/>
    <s v="Unkown"/>
    <x v="1"/>
    <x v="2"/>
    <x v="6"/>
    <n v="1"/>
    <x v="2"/>
    <n v="149"/>
    <x v="2"/>
    <x v="206"/>
    <n v="134.1"/>
    <n v="0.23845637583892618"/>
    <n v="35.53"/>
    <n v="0.264951528709918"/>
  </r>
  <r>
    <n v="7199"/>
    <x v="6898"/>
    <d v="2025-01-08T00:00:00"/>
    <x v="0"/>
    <x v="9"/>
    <x v="1"/>
    <s v="CUST2997"/>
    <x v="0"/>
    <x v="2"/>
    <x v="4"/>
    <n v="10"/>
    <x v="0"/>
    <n v="149"/>
    <x v="1"/>
    <x v="246"/>
    <n v="149"/>
    <n v="1.138993288590604"/>
    <n v="169.71"/>
    <n v="0.11389932885906041"/>
  </r>
  <r>
    <n v="7200"/>
    <x v="6899"/>
    <d v="2024-09-20T00:00:00"/>
    <x v="1"/>
    <x v="3"/>
    <x v="2"/>
    <s v="Unkown"/>
    <x v="2"/>
    <x v="1"/>
    <x v="5"/>
    <n v="6"/>
    <x v="1"/>
    <n v="99"/>
    <x v="0"/>
    <x v="23"/>
    <n v="94.05"/>
    <n v="1.4140404040404042"/>
    <n v="139.99"/>
    <n v="0.24807726386673759"/>
  </r>
  <r>
    <n v="7201"/>
    <x v="6900"/>
    <d v="2025-09-20T00:00:00"/>
    <x v="0"/>
    <x v="3"/>
    <x v="0"/>
    <s v="Unkown"/>
    <x v="0"/>
    <x v="2"/>
    <x v="7"/>
    <n v="3"/>
    <x v="2"/>
    <n v="99"/>
    <x v="1"/>
    <x v="132"/>
    <n v="99"/>
    <n v="0.61303030303030304"/>
    <n v="60.69"/>
    <n v="0.20434343434343433"/>
  </r>
  <r>
    <n v="7203"/>
    <x v="6901"/>
    <d v="2024-07-28T00:00:00"/>
    <x v="1"/>
    <x v="4"/>
    <x v="2"/>
    <s v="CUST1218"/>
    <x v="1"/>
    <x v="1"/>
    <x v="4"/>
    <n v="9"/>
    <x v="0"/>
    <n v="799"/>
    <x v="1"/>
    <x v="24"/>
    <n v="799"/>
    <n v="1.03360450563204"/>
    <n v="825.85"/>
    <n v="0.11484494507022668"/>
  </r>
  <r>
    <n v="7204"/>
    <x v="6902"/>
    <d v="2024-08-28T00:00:00"/>
    <x v="1"/>
    <x v="5"/>
    <x v="0"/>
    <s v="CUST2598"/>
    <x v="1"/>
    <x v="1"/>
    <x v="4"/>
    <n v="2"/>
    <x v="2"/>
    <n v="299"/>
    <x v="1"/>
    <x v="133"/>
    <n v="299"/>
    <n v="0.31608695652173913"/>
    <n v="94.51"/>
    <n v="0.15804347826086956"/>
  </r>
  <r>
    <n v="7205"/>
    <x v="6903"/>
    <d v="2024-09-02T00:00:00"/>
    <x v="1"/>
    <x v="3"/>
    <x v="1"/>
    <s v="Unkown"/>
    <x v="0"/>
    <x v="2"/>
    <x v="7"/>
    <n v="9"/>
    <x v="0"/>
    <n v="199"/>
    <x v="1"/>
    <x v="110"/>
    <n v="199"/>
    <n v="0.70517587939698501"/>
    <n v="140.33000000000001"/>
    <n v="7.8352875488553894E-2"/>
  </r>
  <r>
    <n v="7206"/>
    <x v="6904"/>
    <d v="2025-12-08T00:00:00"/>
    <x v="0"/>
    <x v="6"/>
    <x v="1"/>
    <s v="Unkown"/>
    <x v="0"/>
    <x v="0"/>
    <x v="6"/>
    <n v="3"/>
    <x v="2"/>
    <n v="999"/>
    <x v="1"/>
    <x v="143"/>
    <n v="999"/>
    <n v="0.49537537537537535"/>
    <n v="494.88"/>
    <n v="0.16512512512512512"/>
  </r>
  <r>
    <n v="7207"/>
    <x v="6905"/>
    <d v="2025-10-20T00:00:00"/>
    <x v="0"/>
    <x v="11"/>
    <x v="3"/>
    <s v="Unkown"/>
    <x v="2"/>
    <x v="1"/>
    <x v="4"/>
    <n v="7"/>
    <x v="0"/>
    <n v="799"/>
    <x v="3"/>
    <x v="53"/>
    <n v="679.15"/>
    <n v="1.0225156445556947"/>
    <n v="816.99"/>
    <n v="0.17185136883288984"/>
  </r>
  <r>
    <n v="7208"/>
    <x v="6906"/>
    <d v="2025-08-12T00:00:00"/>
    <x v="0"/>
    <x v="5"/>
    <x v="0"/>
    <s v="Unkown"/>
    <x v="0"/>
    <x v="2"/>
    <x v="5"/>
    <n v="2"/>
    <x v="2"/>
    <n v="999"/>
    <x v="1"/>
    <x v="160"/>
    <n v="999"/>
    <n v="0.23193193193193193"/>
    <n v="231.7"/>
    <n v="0.11596596596596596"/>
  </r>
  <r>
    <n v="7209"/>
    <x v="6907"/>
    <d v="2024-09-09T00:00:00"/>
    <x v="1"/>
    <x v="3"/>
    <x v="3"/>
    <s v="Unkown"/>
    <x v="0"/>
    <x v="2"/>
    <x v="2"/>
    <n v="1"/>
    <x v="2"/>
    <n v="999"/>
    <x v="0"/>
    <x v="188"/>
    <n v="949.05"/>
    <n v="0.26627627627627626"/>
    <n v="266.01"/>
    <n v="0.28029081713292242"/>
  </r>
  <r>
    <n v="7210"/>
    <x v="6908"/>
    <d v="2024-07-12T00:00:00"/>
    <x v="1"/>
    <x v="4"/>
    <x v="0"/>
    <s v="CUST1580"/>
    <x v="2"/>
    <x v="0"/>
    <x v="5"/>
    <n v="6"/>
    <x v="1"/>
    <n v="799"/>
    <x v="0"/>
    <x v="241"/>
    <n v="759.05000000000007"/>
    <n v="0.4679849812265332"/>
    <n v="373.92"/>
    <n v="8.2102628285356694E-2"/>
  </r>
  <r>
    <n v="7211"/>
    <x v="6909"/>
    <d v="2025-10-17T00:00:00"/>
    <x v="0"/>
    <x v="11"/>
    <x v="1"/>
    <s v="Unkown"/>
    <x v="1"/>
    <x v="0"/>
    <x v="4"/>
    <n v="2"/>
    <x v="2"/>
    <n v="149"/>
    <x v="0"/>
    <x v="243"/>
    <n v="141.55000000000001"/>
    <n v="0.35020134228187921"/>
    <n v="52.18"/>
    <n v="0.18431649593783114"/>
  </r>
  <r>
    <n v="7212"/>
    <x v="6910"/>
    <d v="2025-05-07T00:00:00"/>
    <x v="0"/>
    <x v="7"/>
    <x v="1"/>
    <s v="Unkown"/>
    <x v="1"/>
    <x v="1"/>
    <x v="2"/>
    <n v="1"/>
    <x v="2"/>
    <n v="999"/>
    <x v="2"/>
    <x v="204"/>
    <n v="899.1"/>
    <n v="0.10594594594594595"/>
    <n v="105.84"/>
    <n v="0.11771771771771772"/>
  </r>
  <r>
    <n v="7213"/>
    <x v="6911"/>
    <d v="2024-12-09T00:00:00"/>
    <x v="1"/>
    <x v="6"/>
    <x v="3"/>
    <s v="Unkown"/>
    <x v="1"/>
    <x v="0"/>
    <x v="2"/>
    <n v="7"/>
    <x v="0"/>
    <n v="999"/>
    <x v="1"/>
    <x v="75"/>
    <n v="999"/>
    <n v="1.7570770770770769"/>
    <n v="1755.32"/>
    <n v="0.25101101101101098"/>
  </r>
  <r>
    <n v="7214"/>
    <x v="6912"/>
    <d v="2024-12-18T00:00:00"/>
    <x v="1"/>
    <x v="6"/>
    <x v="3"/>
    <s v="Unkown"/>
    <x v="1"/>
    <x v="2"/>
    <x v="2"/>
    <n v="3"/>
    <x v="2"/>
    <n v="299"/>
    <x v="1"/>
    <x v="25"/>
    <n v="299"/>
    <n v="0.67451505016722413"/>
    <n v="201.68"/>
    <n v="0.22483835005574138"/>
  </r>
  <r>
    <n v="7215"/>
    <x v="6913"/>
    <d v="2025-12-21T00:00:00"/>
    <x v="0"/>
    <x v="6"/>
    <x v="0"/>
    <s v="Unkown"/>
    <x v="0"/>
    <x v="0"/>
    <x v="4"/>
    <n v="4"/>
    <x v="1"/>
    <n v="149"/>
    <x v="1"/>
    <x v="41"/>
    <n v="149"/>
    <n v="0.39838926174496642"/>
    <n v="59.36"/>
    <n v="9.9597315436241604E-2"/>
  </r>
  <r>
    <n v="7216"/>
    <x v="6914"/>
    <d v="2025-10-22T00:00:00"/>
    <x v="0"/>
    <x v="11"/>
    <x v="1"/>
    <s v="Unkown"/>
    <x v="2"/>
    <x v="2"/>
    <x v="2"/>
    <n v="10"/>
    <x v="0"/>
    <n v="149"/>
    <x v="2"/>
    <x v="34"/>
    <n v="134.1"/>
    <n v="1.4002013422818791"/>
    <n v="208.63"/>
    <n v="0.1555779269202088"/>
  </r>
  <r>
    <n v="7217"/>
    <x v="6915"/>
    <d v="2025-06-27T00:00:00"/>
    <x v="0"/>
    <x v="0"/>
    <x v="0"/>
    <s v="Unkown"/>
    <x v="2"/>
    <x v="2"/>
    <x v="3"/>
    <n v="3"/>
    <x v="2"/>
    <n v="149"/>
    <x v="3"/>
    <x v="253"/>
    <n v="126.64999999999999"/>
    <n v="0.72651006711409394"/>
    <n v="108.25"/>
    <n v="0.28490590867219373"/>
  </r>
  <r>
    <n v="7218"/>
    <x v="6916"/>
    <d v="2025-03-28T00:00:00"/>
    <x v="0"/>
    <x v="8"/>
    <x v="1"/>
    <s v="CUST1794"/>
    <x v="0"/>
    <x v="1"/>
    <x v="4"/>
    <n v="8"/>
    <x v="0"/>
    <n v="799"/>
    <x v="1"/>
    <x v="162"/>
    <n v="799"/>
    <n v="0.64982478097622032"/>
    <n v="519.21"/>
    <n v="8.122809762202754E-2"/>
  </r>
  <r>
    <n v="7219"/>
    <x v="6917"/>
    <d v="2024-02-06T00:00:00"/>
    <x v="1"/>
    <x v="1"/>
    <x v="0"/>
    <s v="CUST2773"/>
    <x v="2"/>
    <x v="1"/>
    <x v="5"/>
    <n v="4"/>
    <x v="1"/>
    <n v="499"/>
    <x v="2"/>
    <x v="142"/>
    <n v="449.1"/>
    <n v="0.70414829659318634"/>
    <n v="351.37"/>
    <n v="0.19559674905366287"/>
  </r>
  <r>
    <n v="7220"/>
    <x v="6918"/>
    <d v="2024-04-17T00:00:00"/>
    <x v="1"/>
    <x v="2"/>
    <x v="2"/>
    <s v="Unkown"/>
    <x v="0"/>
    <x v="2"/>
    <x v="0"/>
    <n v="1"/>
    <x v="2"/>
    <n v="99"/>
    <x v="2"/>
    <x v="4"/>
    <n v="89.1"/>
    <n v="7.0606060606060603E-2"/>
    <n v="6.99"/>
    <n v="7.8451178451178452E-2"/>
  </r>
  <r>
    <n v="7221"/>
    <x v="6919"/>
    <d v="2025-07-14T00:00:00"/>
    <x v="0"/>
    <x v="4"/>
    <x v="3"/>
    <s v="Unkown"/>
    <x v="0"/>
    <x v="1"/>
    <x v="0"/>
    <n v="10"/>
    <x v="0"/>
    <n v="799"/>
    <x v="2"/>
    <x v="24"/>
    <n v="719.1"/>
    <n v="0.52005006257822273"/>
    <n v="415.52"/>
    <n v="5.7783340286469198E-2"/>
  </r>
  <r>
    <n v="7222"/>
    <x v="6920"/>
    <d v="2024-08-11T00:00:00"/>
    <x v="1"/>
    <x v="5"/>
    <x v="3"/>
    <s v="Unkown"/>
    <x v="0"/>
    <x v="1"/>
    <x v="0"/>
    <n v="9"/>
    <x v="0"/>
    <n v="799"/>
    <x v="0"/>
    <x v="66"/>
    <n v="759.05"/>
    <n v="1.7947559449311639"/>
    <n v="1434.01"/>
    <n v="0.20991297601534081"/>
  </r>
  <r>
    <n v="7223"/>
    <x v="6921"/>
    <d v="2024-11-07T00:00:00"/>
    <x v="1"/>
    <x v="10"/>
    <x v="2"/>
    <s v="CUST2893"/>
    <x v="1"/>
    <x v="0"/>
    <x v="6"/>
    <n v="3"/>
    <x v="2"/>
    <n v="799"/>
    <x v="1"/>
    <x v="54"/>
    <n v="799"/>
    <n v="0.30861076345431793"/>
    <n v="246.58"/>
    <n v="0.10287025448477263"/>
  </r>
  <r>
    <n v="7224"/>
    <x v="6922"/>
    <d v="2024-09-20T00:00:00"/>
    <x v="1"/>
    <x v="3"/>
    <x v="2"/>
    <s v="CUST2431"/>
    <x v="0"/>
    <x v="0"/>
    <x v="0"/>
    <n v="9"/>
    <x v="0"/>
    <n v="799"/>
    <x v="3"/>
    <x v="221"/>
    <n v="679.15000000000009"/>
    <n v="0.83531914893617021"/>
    <n v="667.42"/>
    <n v="0.10919204561257126"/>
  </r>
  <r>
    <n v="7225"/>
    <x v="6923"/>
    <d v="2024-09-15T00:00:00"/>
    <x v="1"/>
    <x v="3"/>
    <x v="3"/>
    <s v="Unkown"/>
    <x v="2"/>
    <x v="0"/>
    <x v="0"/>
    <n v="5"/>
    <x v="1"/>
    <n v="149"/>
    <x v="0"/>
    <x v="97"/>
    <n v="141.55000000000001"/>
    <n v="0.4111409395973154"/>
    <n v="61.26"/>
    <n v="8.6555987283645358E-2"/>
  </r>
  <r>
    <n v="7226"/>
    <x v="6924"/>
    <d v="2025-10-08T00:00:00"/>
    <x v="0"/>
    <x v="11"/>
    <x v="0"/>
    <s v="CUST2131"/>
    <x v="0"/>
    <x v="1"/>
    <x v="3"/>
    <n v="6"/>
    <x v="1"/>
    <n v="499"/>
    <x v="3"/>
    <x v="59"/>
    <n v="424.15000000000003"/>
    <n v="0.37761523046092188"/>
    <n v="188.43"/>
    <n v="7.4042202051161146E-2"/>
  </r>
  <r>
    <n v="7227"/>
    <x v="6925"/>
    <d v="2025-03-18T00:00:00"/>
    <x v="0"/>
    <x v="8"/>
    <x v="3"/>
    <s v="CUST1651"/>
    <x v="0"/>
    <x v="0"/>
    <x v="1"/>
    <n v="7"/>
    <x v="0"/>
    <n v="299"/>
    <x v="3"/>
    <x v="78"/>
    <n v="254.15"/>
    <n v="0.70969899665551839"/>
    <n v="212.2"/>
    <n v="0.1192771422950451"/>
  </r>
  <r>
    <n v="7229"/>
    <x v="6926"/>
    <d v="2025-09-07T00:00:00"/>
    <x v="0"/>
    <x v="3"/>
    <x v="0"/>
    <s v="CUST1682"/>
    <x v="2"/>
    <x v="1"/>
    <x v="1"/>
    <n v="5"/>
    <x v="1"/>
    <n v="199"/>
    <x v="3"/>
    <x v="44"/>
    <n v="169.15"/>
    <n v="1.1575879396984925"/>
    <n v="230.36"/>
    <n v="0.27237363287023353"/>
  </r>
  <r>
    <n v="7230"/>
    <x v="6927"/>
    <d v="2024-08-08T00:00:00"/>
    <x v="1"/>
    <x v="5"/>
    <x v="0"/>
    <s v="Unkown"/>
    <x v="2"/>
    <x v="0"/>
    <x v="3"/>
    <n v="3"/>
    <x v="2"/>
    <n v="149"/>
    <x v="0"/>
    <x v="108"/>
    <n v="141.54999999999998"/>
    <n v="0.33785234899328859"/>
    <n v="50.34"/>
    <n v="0.11854468385729426"/>
  </r>
  <r>
    <n v="7231"/>
    <x v="6928"/>
    <d v="2024-12-27T00:00:00"/>
    <x v="1"/>
    <x v="6"/>
    <x v="0"/>
    <s v="Unkown"/>
    <x v="1"/>
    <x v="1"/>
    <x v="5"/>
    <n v="6"/>
    <x v="1"/>
    <n v="199"/>
    <x v="0"/>
    <x v="235"/>
    <n v="189.04999999999998"/>
    <n v="0.65396984924623114"/>
    <n v="130.13999999999999"/>
    <n v="0.11473155249933879"/>
  </r>
  <r>
    <n v="7232"/>
    <x v="6929"/>
    <d v="2024-09-13T00:00:00"/>
    <x v="1"/>
    <x v="3"/>
    <x v="0"/>
    <s v="Unkown"/>
    <x v="1"/>
    <x v="0"/>
    <x v="0"/>
    <n v="2"/>
    <x v="2"/>
    <n v="999"/>
    <x v="3"/>
    <x v="92"/>
    <n v="849.15"/>
    <n v="0.35883883883883888"/>
    <n v="358.48"/>
    <n v="0.21108166990519933"/>
  </r>
  <r>
    <n v="7233"/>
    <x v="6930"/>
    <d v="2025-06-15T00:00:00"/>
    <x v="0"/>
    <x v="0"/>
    <x v="3"/>
    <s v="CUST1763"/>
    <x v="2"/>
    <x v="0"/>
    <x v="6"/>
    <n v="6"/>
    <x v="1"/>
    <n v="99"/>
    <x v="1"/>
    <x v="155"/>
    <n v="99"/>
    <n v="1.7668686868686867"/>
    <n v="174.92"/>
    <n v="0.29447811447811445"/>
  </r>
  <r>
    <n v="7234"/>
    <x v="6931"/>
    <d v="2024-12-13T00:00:00"/>
    <x v="1"/>
    <x v="6"/>
    <x v="0"/>
    <s v="Unkown"/>
    <x v="1"/>
    <x v="0"/>
    <x v="2"/>
    <n v="1"/>
    <x v="2"/>
    <n v="299"/>
    <x v="1"/>
    <x v="124"/>
    <n v="299"/>
    <n v="0.28468227424749165"/>
    <n v="85.12"/>
    <n v="0.28468227424749165"/>
  </r>
  <r>
    <n v="7236"/>
    <x v="6932"/>
    <d v="2025-03-01T00:00:00"/>
    <x v="0"/>
    <x v="8"/>
    <x v="1"/>
    <s v="CUST2495"/>
    <x v="0"/>
    <x v="0"/>
    <x v="1"/>
    <n v="4"/>
    <x v="1"/>
    <n v="149"/>
    <x v="0"/>
    <x v="233"/>
    <n v="141.55000000000001"/>
    <n v="0.20348993288590606"/>
    <n v="30.32"/>
    <n v="5.3549982338396321E-2"/>
  </r>
  <r>
    <n v="7237"/>
    <x v="6933"/>
    <d v="2025-02-10T00:00:00"/>
    <x v="0"/>
    <x v="1"/>
    <x v="0"/>
    <s v="Unkown"/>
    <x v="1"/>
    <x v="0"/>
    <x v="3"/>
    <n v="6"/>
    <x v="1"/>
    <n v="199"/>
    <x v="2"/>
    <x v="240"/>
    <n v="179.1"/>
    <n v="1.4721608040201004"/>
    <n v="292.95999999999998"/>
    <n v="0.27262237111483345"/>
  </r>
  <r>
    <n v="7238"/>
    <x v="6934"/>
    <d v="2025-11-03T00:00:00"/>
    <x v="0"/>
    <x v="10"/>
    <x v="2"/>
    <s v="Unkown"/>
    <x v="1"/>
    <x v="1"/>
    <x v="4"/>
    <n v="4"/>
    <x v="1"/>
    <n v="999"/>
    <x v="0"/>
    <x v="260"/>
    <n v="949.05"/>
    <n v="0.45457457457457456"/>
    <n v="454.12"/>
    <n v="0.11962488804594068"/>
  </r>
  <r>
    <n v="7239"/>
    <x v="6935"/>
    <d v="2025-03-21T00:00:00"/>
    <x v="0"/>
    <x v="8"/>
    <x v="0"/>
    <s v="Unkown"/>
    <x v="2"/>
    <x v="0"/>
    <x v="1"/>
    <n v="7"/>
    <x v="0"/>
    <n v="199"/>
    <x v="1"/>
    <x v="39"/>
    <n v="199"/>
    <n v="0.68402010050251261"/>
    <n v="136.12"/>
    <n v="9.7717157214644648E-2"/>
  </r>
  <r>
    <n v="7240"/>
    <x v="6936"/>
    <d v="2024-02-12T00:00:00"/>
    <x v="1"/>
    <x v="1"/>
    <x v="0"/>
    <s v="Unkown"/>
    <x v="0"/>
    <x v="1"/>
    <x v="3"/>
    <n v="5"/>
    <x v="1"/>
    <n v="999"/>
    <x v="2"/>
    <x v="183"/>
    <n v="899.1"/>
    <n v="0.32953953953953952"/>
    <n v="329.21"/>
    <n v="7.3231008786564342E-2"/>
  </r>
  <r>
    <n v="7241"/>
    <x v="6937"/>
    <d v="2025-08-11T00:00:00"/>
    <x v="0"/>
    <x v="5"/>
    <x v="2"/>
    <s v="CUST1202"/>
    <x v="0"/>
    <x v="0"/>
    <x v="3"/>
    <n v="2"/>
    <x v="2"/>
    <n v="999"/>
    <x v="1"/>
    <x v="160"/>
    <n v="999"/>
    <n v="0.57108108108108102"/>
    <n v="570.51"/>
    <n v="0.28554054054054051"/>
  </r>
  <r>
    <n v="7242"/>
    <x v="6938"/>
    <d v="2025-07-28T00:00:00"/>
    <x v="0"/>
    <x v="4"/>
    <x v="3"/>
    <s v="CUST1273"/>
    <x v="0"/>
    <x v="2"/>
    <x v="0"/>
    <n v="2"/>
    <x v="2"/>
    <n v="149"/>
    <x v="1"/>
    <x v="151"/>
    <n v="149"/>
    <n v="0.55208053691275172"/>
    <n v="82.26"/>
    <n v="0.27604026845637586"/>
  </r>
  <r>
    <n v="7243"/>
    <x v="6939"/>
    <d v="2024-11-26T00:00:00"/>
    <x v="1"/>
    <x v="10"/>
    <x v="1"/>
    <s v="Unkown"/>
    <x v="1"/>
    <x v="2"/>
    <x v="3"/>
    <n v="10"/>
    <x v="0"/>
    <n v="299"/>
    <x v="0"/>
    <x v="120"/>
    <n v="284.05"/>
    <n v="2.4213712374581942"/>
    <n v="723.99"/>
    <n v="0.25488118289033623"/>
  </r>
  <r>
    <n v="7244"/>
    <x v="6940"/>
    <d v="2024-05-07T00:00:00"/>
    <x v="1"/>
    <x v="7"/>
    <x v="3"/>
    <s v="Unkown"/>
    <x v="2"/>
    <x v="1"/>
    <x v="5"/>
    <n v="9"/>
    <x v="0"/>
    <n v="799"/>
    <x v="3"/>
    <x v="221"/>
    <n v="679.15000000000009"/>
    <n v="0.97954943679599493"/>
    <n v="782.66"/>
    <n v="0.12804567801254835"/>
  </r>
  <r>
    <n v="7245"/>
    <x v="6941"/>
    <d v="2024-05-12T00:00:00"/>
    <x v="1"/>
    <x v="7"/>
    <x v="1"/>
    <s v="Unkown"/>
    <x v="1"/>
    <x v="2"/>
    <x v="3"/>
    <n v="7"/>
    <x v="0"/>
    <n v="499"/>
    <x v="2"/>
    <x v="121"/>
    <n v="449.09999999999997"/>
    <n v="1.7649498997995994"/>
    <n v="880.71"/>
    <n v="0.28015077774596814"/>
  </r>
  <r>
    <n v="7246"/>
    <x v="6942"/>
    <d v="2025-01-13T00:00:00"/>
    <x v="0"/>
    <x v="9"/>
    <x v="3"/>
    <s v="Unkown"/>
    <x v="1"/>
    <x v="2"/>
    <x v="6"/>
    <n v="2"/>
    <x v="2"/>
    <n v="299"/>
    <x v="1"/>
    <x v="133"/>
    <n v="299"/>
    <n v="0.13040133779264215"/>
    <n v="38.99"/>
    <n v="6.5200668896321076E-2"/>
  </r>
  <r>
    <n v="7247"/>
    <x v="6943"/>
    <d v="2024-10-17T00:00:00"/>
    <x v="1"/>
    <x v="11"/>
    <x v="1"/>
    <s v="Unkown"/>
    <x v="1"/>
    <x v="2"/>
    <x v="4"/>
    <n v="8"/>
    <x v="0"/>
    <n v="299"/>
    <x v="1"/>
    <x v="35"/>
    <n v="299"/>
    <n v="1.2634113712374582"/>
    <n v="377.76"/>
    <n v="0.15792642140468227"/>
  </r>
  <r>
    <n v="7248"/>
    <x v="6944"/>
    <d v="2025-08-30T00:00:00"/>
    <x v="0"/>
    <x v="5"/>
    <x v="0"/>
    <s v="Unkown"/>
    <x v="2"/>
    <x v="0"/>
    <x v="2"/>
    <n v="8"/>
    <x v="0"/>
    <n v="499"/>
    <x v="2"/>
    <x v="104"/>
    <n v="449.1"/>
    <n v="2.0483567134268537"/>
    <n v="1022.13"/>
    <n v="0.28449398797595188"/>
  </r>
  <r>
    <n v="7249"/>
    <x v="6945"/>
    <d v="2025-10-11T00:00:00"/>
    <x v="0"/>
    <x v="11"/>
    <x v="1"/>
    <s v="Unkown"/>
    <x v="0"/>
    <x v="1"/>
    <x v="4"/>
    <n v="10"/>
    <x v="0"/>
    <n v="999"/>
    <x v="0"/>
    <x v="134"/>
    <n v="949.05"/>
    <n v="0.78896896896896895"/>
    <n v="788.18"/>
    <n v="8.304936515462831E-2"/>
  </r>
  <r>
    <n v="7250"/>
    <x v="6946"/>
    <d v="2024-10-20T00:00:00"/>
    <x v="1"/>
    <x v="11"/>
    <x v="1"/>
    <s v="CUST2790"/>
    <x v="1"/>
    <x v="2"/>
    <x v="1"/>
    <n v="4"/>
    <x v="1"/>
    <n v="499"/>
    <x v="1"/>
    <x v="224"/>
    <n v="499"/>
    <n v="0.85947895791583162"/>
    <n v="428.88"/>
    <n v="0.21486973947895791"/>
  </r>
  <r>
    <n v="7251"/>
    <x v="6947"/>
    <d v="2024-12-29T00:00:00"/>
    <x v="1"/>
    <x v="6"/>
    <x v="2"/>
    <s v="CUST2134"/>
    <x v="2"/>
    <x v="0"/>
    <x v="0"/>
    <n v="8"/>
    <x v="0"/>
    <n v="499"/>
    <x v="2"/>
    <x v="104"/>
    <n v="449.1"/>
    <n v="0.61170340681362723"/>
    <n v="305.24"/>
    <n v="8.4958806501892678E-2"/>
  </r>
  <r>
    <n v="7252"/>
    <x v="6948"/>
    <d v="2025-05-25T00:00:00"/>
    <x v="0"/>
    <x v="7"/>
    <x v="0"/>
    <s v="Unkown"/>
    <x v="0"/>
    <x v="2"/>
    <x v="6"/>
    <n v="3"/>
    <x v="2"/>
    <n v="149"/>
    <x v="1"/>
    <x v="11"/>
    <n v="149"/>
    <n v="0.22248322147651006"/>
    <n v="33.15"/>
    <n v="7.4161073825503354E-2"/>
  </r>
  <r>
    <n v="7253"/>
    <x v="6949"/>
    <d v="2025-03-16T00:00:00"/>
    <x v="0"/>
    <x v="8"/>
    <x v="3"/>
    <s v="CUST1698"/>
    <x v="0"/>
    <x v="1"/>
    <x v="4"/>
    <n v="6"/>
    <x v="1"/>
    <n v="299"/>
    <x v="1"/>
    <x v="26"/>
    <n v="299"/>
    <n v="0.68080267558528429"/>
    <n v="203.56"/>
    <n v="0.11346711259754738"/>
  </r>
  <r>
    <n v="7254"/>
    <x v="6950"/>
    <d v="2025-06-26T00:00:00"/>
    <x v="0"/>
    <x v="0"/>
    <x v="1"/>
    <s v="CUST2207"/>
    <x v="2"/>
    <x v="0"/>
    <x v="6"/>
    <n v="8"/>
    <x v="0"/>
    <n v="99"/>
    <x v="0"/>
    <x v="184"/>
    <n v="94.05"/>
    <n v="1.4925252525252524"/>
    <n v="147.76"/>
    <n v="0.19638490164805952"/>
  </r>
  <r>
    <n v="7255"/>
    <x v="6951"/>
    <d v="2024-11-06T00:00:00"/>
    <x v="1"/>
    <x v="10"/>
    <x v="3"/>
    <s v="CUST1678"/>
    <x v="2"/>
    <x v="1"/>
    <x v="2"/>
    <n v="4"/>
    <x v="1"/>
    <n v="499"/>
    <x v="3"/>
    <x v="139"/>
    <n v="424.15"/>
    <n v="0.28513026052104207"/>
    <n v="142.28"/>
    <n v="8.3861841329718259E-2"/>
  </r>
  <r>
    <n v="7256"/>
    <x v="6952"/>
    <d v="2025-03-04T00:00:00"/>
    <x v="0"/>
    <x v="8"/>
    <x v="0"/>
    <s v="CUST2603"/>
    <x v="2"/>
    <x v="0"/>
    <x v="4"/>
    <n v="9"/>
    <x v="0"/>
    <n v="199"/>
    <x v="1"/>
    <x v="110"/>
    <n v="199"/>
    <n v="1.3040703517587939"/>
    <n v="259.51"/>
    <n v="0.1448967057509771"/>
  </r>
  <r>
    <n v="7257"/>
    <x v="6953"/>
    <d v="2025-01-08T00:00:00"/>
    <x v="0"/>
    <x v="9"/>
    <x v="3"/>
    <s v="CUST1181"/>
    <x v="0"/>
    <x v="0"/>
    <x v="3"/>
    <n v="7"/>
    <x v="0"/>
    <n v="499"/>
    <x v="3"/>
    <x v="37"/>
    <n v="424.15000000000003"/>
    <n v="1.0188376753507014"/>
    <n v="508.4"/>
    <n v="0.17123322274801703"/>
  </r>
  <r>
    <n v="7258"/>
    <x v="6954"/>
    <d v="2025-02-26T00:00:00"/>
    <x v="0"/>
    <x v="1"/>
    <x v="0"/>
    <s v="CUST1985"/>
    <x v="2"/>
    <x v="0"/>
    <x v="7"/>
    <n v="4"/>
    <x v="1"/>
    <n v="299"/>
    <x v="1"/>
    <x v="49"/>
    <n v="299"/>
    <n v="1.0967892976588629"/>
    <n v="327.94"/>
    <n v="0.27419732441471573"/>
  </r>
  <r>
    <n v="7259"/>
    <x v="6955"/>
    <d v="2024-04-09T00:00:00"/>
    <x v="1"/>
    <x v="2"/>
    <x v="1"/>
    <s v="Unkown"/>
    <x v="0"/>
    <x v="2"/>
    <x v="0"/>
    <n v="5"/>
    <x v="1"/>
    <n v="149"/>
    <x v="1"/>
    <x v="73"/>
    <n v="149"/>
    <n v="0.49369127516778527"/>
    <n v="73.56"/>
    <n v="9.8738255033557057E-2"/>
  </r>
  <r>
    <n v="7260"/>
    <x v="6956"/>
    <d v="2025-06-05T00:00:00"/>
    <x v="0"/>
    <x v="0"/>
    <x v="0"/>
    <s v="Unkown"/>
    <x v="1"/>
    <x v="0"/>
    <x v="6"/>
    <n v="3"/>
    <x v="2"/>
    <n v="499"/>
    <x v="1"/>
    <x v="103"/>
    <n v="499"/>
    <n v="0.34967935871743488"/>
    <n v="174.49"/>
    <n v="0.11655978623914497"/>
  </r>
  <r>
    <n v="7261"/>
    <x v="6957"/>
    <d v="2025-09-21T00:00:00"/>
    <x v="0"/>
    <x v="3"/>
    <x v="0"/>
    <s v="Unkown"/>
    <x v="1"/>
    <x v="2"/>
    <x v="6"/>
    <n v="2"/>
    <x v="2"/>
    <n v="799"/>
    <x v="1"/>
    <x v="38"/>
    <n v="799"/>
    <n v="0.31703379224030037"/>
    <n v="253.31"/>
    <n v="0.15851689612015019"/>
  </r>
  <r>
    <n v="7262"/>
    <x v="6958"/>
    <d v="2024-05-19T00:00:00"/>
    <x v="1"/>
    <x v="7"/>
    <x v="1"/>
    <s v="Unkown"/>
    <x v="2"/>
    <x v="2"/>
    <x v="2"/>
    <n v="8"/>
    <x v="0"/>
    <n v="499"/>
    <x v="1"/>
    <x v="30"/>
    <n v="499"/>
    <n v="0.65563126252505011"/>
    <n v="327.16000000000003"/>
    <n v="8.1953907815631263E-2"/>
  </r>
  <r>
    <n v="7263"/>
    <x v="6959"/>
    <d v="2024-03-15T00:00:00"/>
    <x v="1"/>
    <x v="8"/>
    <x v="1"/>
    <s v="Unkown"/>
    <x v="0"/>
    <x v="2"/>
    <x v="0"/>
    <n v="9"/>
    <x v="0"/>
    <n v="149"/>
    <x v="3"/>
    <x v="47"/>
    <n v="126.64999999999999"/>
    <n v="1.1044966442953019"/>
    <n v="164.57"/>
    <n v="0.14437864631311137"/>
  </r>
  <r>
    <n v="7264"/>
    <x v="6960"/>
    <d v="2024-10-10T00:00:00"/>
    <x v="1"/>
    <x v="11"/>
    <x v="1"/>
    <s v="Unkown"/>
    <x v="1"/>
    <x v="1"/>
    <x v="0"/>
    <n v="6"/>
    <x v="1"/>
    <n v="199"/>
    <x v="3"/>
    <x v="181"/>
    <n v="169.15"/>
    <n v="0.38768844221105531"/>
    <n v="77.150000000000006"/>
    <n v="7.601734161001085E-2"/>
  </r>
  <r>
    <n v="7265"/>
    <x v="6961"/>
    <d v="2025-08-15T00:00:00"/>
    <x v="0"/>
    <x v="5"/>
    <x v="0"/>
    <s v="Unkown"/>
    <x v="2"/>
    <x v="0"/>
    <x v="7"/>
    <n v="4"/>
    <x v="1"/>
    <n v="99"/>
    <x v="0"/>
    <x v="131"/>
    <n v="94.05"/>
    <n v="0.47090909090909089"/>
    <n v="46.62"/>
    <n v="0.12392344497607655"/>
  </r>
  <r>
    <n v="7266"/>
    <x v="6962"/>
    <d v="2025-09-05T00:00:00"/>
    <x v="0"/>
    <x v="3"/>
    <x v="3"/>
    <s v="Unkown"/>
    <x v="0"/>
    <x v="2"/>
    <x v="2"/>
    <n v="9"/>
    <x v="0"/>
    <n v="999"/>
    <x v="3"/>
    <x v="70"/>
    <n v="849.15000000000009"/>
    <n v="1.6148048048048049"/>
    <n v="1613.19"/>
    <n v="0.2110855953993209"/>
  </r>
  <r>
    <n v="7267"/>
    <x v="6963"/>
    <d v="2024-09-12T00:00:00"/>
    <x v="1"/>
    <x v="3"/>
    <x v="2"/>
    <s v="CUST1604"/>
    <x v="0"/>
    <x v="0"/>
    <x v="2"/>
    <n v="8"/>
    <x v="0"/>
    <n v="199"/>
    <x v="1"/>
    <x v="128"/>
    <n v="199"/>
    <n v="1.2547738693467336"/>
    <n v="249.7"/>
    <n v="0.1568467336683417"/>
  </r>
  <r>
    <n v="7268"/>
    <x v="6964"/>
    <d v="2025-07-03T00:00:00"/>
    <x v="0"/>
    <x v="4"/>
    <x v="3"/>
    <s v="CUST1340"/>
    <x v="0"/>
    <x v="0"/>
    <x v="1"/>
    <n v="6"/>
    <x v="1"/>
    <n v="199"/>
    <x v="1"/>
    <x v="127"/>
    <n v="199"/>
    <n v="1.4782412060301509"/>
    <n v="294.17"/>
    <n v="0.24637353433835849"/>
  </r>
  <r>
    <n v="7269"/>
    <x v="6965"/>
    <d v="2025-12-10T00:00:00"/>
    <x v="0"/>
    <x v="6"/>
    <x v="2"/>
    <s v="Unkown"/>
    <x v="0"/>
    <x v="2"/>
    <x v="5"/>
    <n v="3"/>
    <x v="2"/>
    <n v="999"/>
    <x v="2"/>
    <x v="67"/>
    <n v="899.1"/>
    <n v="0.63807807807807815"/>
    <n v="637.44000000000005"/>
    <n v="0.2363252141029919"/>
  </r>
  <r>
    <n v="7270"/>
    <x v="6966"/>
    <d v="2025-05-31T00:00:00"/>
    <x v="0"/>
    <x v="7"/>
    <x v="3"/>
    <s v="Unkown"/>
    <x v="2"/>
    <x v="0"/>
    <x v="0"/>
    <n v="8"/>
    <x v="0"/>
    <n v="199"/>
    <x v="0"/>
    <x v="249"/>
    <n v="189.05"/>
    <n v="0.71673366834170849"/>
    <n v="142.63"/>
    <n v="9.4307061623909005E-2"/>
  </r>
  <r>
    <n v="7271"/>
    <x v="6967"/>
    <d v="2025-02-02T00:00:00"/>
    <x v="0"/>
    <x v="1"/>
    <x v="3"/>
    <s v="CUST2232"/>
    <x v="1"/>
    <x v="2"/>
    <x v="5"/>
    <n v="4"/>
    <x v="1"/>
    <n v="199"/>
    <x v="0"/>
    <x v="135"/>
    <n v="189.05"/>
    <n v="0.70477386934673369"/>
    <n v="140.25"/>
    <n v="0.18546680772282464"/>
  </r>
  <r>
    <n v="7272"/>
    <x v="6968"/>
    <d v="2024-11-10T00:00:00"/>
    <x v="1"/>
    <x v="10"/>
    <x v="0"/>
    <s v="Unkown"/>
    <x v="0"/>
    <x v="0"/>
    <x v="7"/>
    <n v="7"/>
    <x v="0"/>
    <n v="299"/>
    <x v="0"/>
    <x v="215"/>
    <n v="284.05"/>
    <n v="0.33822742474916384"/>
    <n v="101.13"/>
    <n v="5.0861266879573513E-2"/>
  </r>
  <r>
    <n v="7273"/>
    <x v="6969"/>
    <d v="2024-04-17T00:00:00"/>
    <x v="1"/>
    <x v="2"/>
    <x v="0"/>
    <s v="CUST2394"/>
    <x v="2"/>
    <x v="1"/>
    <x v="4"/>
    <n v="5"/>
    <x v="1"/>
    <n v="299"/>
    <x v="1"/>
    <x v="77"/>
    <n v="299"/>
    <n v="0.7181939799331104"/>
    <n v="214.74"/>
    <n v="0.14363879598662208"/>
  </r>
  <r>
    <n v="7274"/>
    <x v="6970"/>
    <d v="2024-04-22T00:00:00"/>
    <x v="1"/>
    <x v="2"/>
    <x v="3"/>
    <s v="Unkown"/>
    <x v="0"/>
    <x v="0"/>
    <x v="6"/>
    <n v="5"/>
    <x v="1"/>
    <n v="499"/>
    <x v="3"/>
    <x v="10"/>
    <n v="424.15"/>
    <n v="0.82056112224448896"/>
    <n v="409.46"/>
    <n v="0.1930732052339974"/>
  </r>
  <r>
    <n v="7275"/>
    <x v="6971"/>
    <d v="2024-06-21T00:00:00"/>
    <x v="1"/>
    <x v="0"/>
    <x v="1"/>
    <s v="CUST2994"/>
    <x v="2"/>
    <x v="2"/>
    <x v="6"/>
    <n v="8"/>
    <x v="0"/>
    <n v="999"/>
    <x v="0"/>
    <x v="115"/>
    <n v="949.05"/>
    <n v="0.57513513513513503"/>
    <n v="574.55999999999995"/>
    <n v="7.5675675675675666E-2"/>
  </r>
  <r>
    <n v="7276"/>
    <x v="6972"/>
    <d v="2025-08-25T00:00:00"/>
    <x v="0"/>
    <x v="5"/>
    <x v="3"/>
    <s v="CUST2757"/>
    <x v="1"/>
    <x v="0"/>
    <x v="5"/>
    <n v="10"/>
    <x v="0"/>
    <n v="299"/>
    <x v="1"/>
    <x v="256"/>
    <n v="299"/>
    <n v="0.58317725752508365"/>
    <n v="174.37"/>
    <n v="5.8317725752508362E-2"/>
  </r>
  <r>
    <n v="7277"/>
    <x v="6973"/>
    <d v="2024-05-21T00:00:00"/>
    <x v="1"/>
    <x v="7"/>
    <x v="3"/>
    <s v="Unkown"/>
    <x v="1"/>
    <x v="2"/>
    <x v="5"/>
    <n v="5"/>
    <x v="1"/>
    <n v="149"/>
    <x v="3"/>
    <x v="196"/>
    <n v="126.65"/>
    <n v="1.2128187919463087"/>
    <n v="180.71"/>
    <n v="0.28536912751677851"/>
  </r>
  <r>
    <n v="7278"/>
    <x v="6974"/>
    <d v="2025-12-27T00:00:00"/>
    <x v="0"/>
    <x v="6"/>
    <x v="0"/>
    <s v="Unkown"/>
    <x v="1"/>
    <x v="1"/>
    <x v="6"/>
    <n v="5"/>
    <x v="1"/>
    <n v="99"/>
    <x v="1"/>
    <x v="80"/>
    <n v="99"/>
    <n v="1.2496969696969698"/>
    <n v="123.72"/>
    <n v="0.24993939393939393"/>
  </r>
  <r>
    <n v="7279"/>
    <x v="6975"/>
    <d v="2025-08-24T00:00:00"/>
    <x v="0"/>
    <x v="5"/>
    <x v="3"/>
    <s v="Unkown"/>
    <x v="1"/>
    <x v="0"/>
    <x v="6"/>
    <n v="9"/>
    <x v="0"/>
    <n v="149"/>
    <x v="1"/>
    <x v="34"/>
    <n v="149"/>
    <n v="0.53738255033557047"/>
    <n v="80.069999999999993"/>
    <n v="5.9709172259507823E-2"/>
  </r>
  <r>
    <n v="7280"/>
    <x v="6976"/>
    <d v="2025-01-06T00:00:00"/>
    <x v="0"/>
    <x v="9"/>
    <x v="1"/>
    <s v="CUST1733"/>
    <x v="1"/>
    <x v="1"/>
    <x v="4"/>
    <n v="7"/>
    <x v="0"/>
    <n v="999"/>
    <x v="1"/>
    <x v="75"/>
    <n v="999"/>
    <n v="0.70737737737737738"/>
    <n v="706.67"/>
    <n v="0.10105391105391105"/>
  </r>
  <r>
    <n v="7281"/>
    <x v="6977"/>
    <d v="2024-10-27T00:00:00"/>
    <x v="1"/>
    <x v="11"/>
    <x v="0"/>
    <s v="Unkown"/>
    <x v="2"/>
    <x v="0"/>
    <x v="0"/>
    <n v="9"/>
    <x v="0"/>
    <n v="499"/>
    <x v="1"/>
    <x v="15"/>
    <n v="499"/>
    <n v="1.2923647294589178"/>
    <n v="644.89"/>
    <n v="0.14359608105099086"/>
  </r>
  <r>
    <n v="7283"/>
    <x v="6978"/>
    <d v="2024-11-08T00:00:00"/>
    <x v="1"/>
    <x v="10"/>
    <x v="0"/>
    <s v="Unkown"/>
    <x v="2"/>
    <x v="1"/>
    <x v="3"/>
    <n v="8"/>
    <x v="0"/>
    <n v="999"/>
    <x v="3"/>
    <x v="248"/>
    <n v="849.15"/>
    <n v="0.99338338338338339"/>
    <n v="992.39"/>
    <n v="0.14608579167402697"/>
  </r>
  <r>
    <n v="7284"/>
    <x v="6979"/>
    <d v="2024-03-13T00:00:00"/>
    <x v="1"/>
    <x v="8"/>
    <x v="0"/>
    <s v="CUST2744"/>
    <x v="1"/>
    <x v="2"/>
    <x v="3"/>
    <n v="1"/>
    <x v="2"/>
    <n v="999"/>
    <x v="1"/>
    <x v="227"/>
    <n v="999"/>
    <n v="0.2566966966966967"/>
    <n v="256.44"/>
    <n v="0.2566966966966967"/>
  </r>
  <r>
    <n v="7285"/>
    <x v="6980"/>
    <d v="2025-10-14T00:00:00"/>
    <x v="0"/>
    <x v="11"/>
    <x v="0"/>
    <s v="Unkown"/>
    <x v="2"/>
    <x v="0"/>
    <x v="5"/>
    <n v="6"/>
    <x v="1"/>
    <n v="299"/>
    <x v="1"/>
    <x v="26"/>
    <n v="299"/>
    <n v="1.2562207357859532"/>
    <n v="375.61"/>
    <n v="0.20937012263099219"/>
  </r>
  <r>
    <n v="7286"/>
    <x v="6981"/>
    <d v="2024-01-01T00:00:00"/>
    <x v="1"/>
    <x v="9"/>
    <x v="2"/>
    <s v="CUST2793"/>
    <x v="2"/>
    <x v="0"/>
    <x v="5"/>
    <n v="6"/>
    <x v="1"/>
    <n v="299"/>
    <x v="1"/>
    <x v="26"/>
    <n v="299"/>
    <n v="0.73555183946488301"/>
    <n v="219.93"/>
    <n v="0.12259197324414717"/>
  </r>
  <r>
    <n v="7287"/>
    <x v="6982"/>
    <d v="2024-10-17T00:00:00"/>
    <x v="1"/>
    <x v="11"/>
    <x v="1"/>
    <s v="Unkown"/>
    <x v="0"/>
    <x v="1"/>
    <x v="7"/>
    <n v="5"/>
    <x v="1"/>
    <n v="99"/>
    <x v="1"/>
    <x v="80"/>
    <n v="99"/>
    <n v="0.91636363636363638"/>
    <n v="90.72"/>
    <n v="0.18327272727272728"/>
  </r>
  <r>
    <n v="7288"/>
    <x v="6983"/>
    <d v="2025-04-16T00:00:00"/>
    <x v="0"/>
    <x v="2"/>
    <x v="1"/>
    <s v="Unkown"/>
    <x v="2"/>
    <x v="0"/>
    <x v="2"/>
    <n v="2"/>
    <x v="2"/>
    <n v="199"/>
    <x v="1"/>
    <x v="123"/>
    <n v="199"/>
    <n v="0.47070351758793971"/>
    <n v="93.67"/>
    <n v="0.23535175879396986"/>
  </r>
  <r>
    <n v="7289"/>
    <x v="6984"/>
    <d v="2024-05-23T00:00:00"/>
    <x v="1"/>
    <x v="7"/>
    <x v="0"/>
    <s v="Unkown"/>
    <x v="1"/>
    <x v="0"/>
    <x v="3"/>
    <n v="2"/>
    <x v="2"/>
    <n v="299"/>
    <x v="1"/>
    <x v="133"/>
    <n v="299"/>
    <n v="0.35933110367892973"/>
    <n v="107.44"/>
    <n v="0.17966555183946487"/>
  </r>
  <r>
    <n v="7290"/>
    <x v="6985"/>
    <d v="2025-10-11T00:00:00"/>
    <x v="0"/>
    <x v="11"/>
    <x v="0"/>
    <s v="Unkown"/>
    <x v="2"/>
    <x v="0"/>
    <x v="5"/>
    <n v="10"/>
    <x v="0"/>
    <n v="199"/>
    <x v="2"/>
    <x v="110"/>
    <n v="179.1"/>
    <n v="2.1133165829145728"/>
    <n v="420.55"/>
    <n v="0.23481295365717478"/>
  </r>
  <r>
    <n v="7291"/>
    <x v="6986"/>
    <d v="2024-03-15T00:00:00"/>
    <x v="1"/>
    <x v="8"/>
    <x v="2"/>
    <s v="CUST2776"/>
    <x v="1"/>
    <x v="0"/>
    <x v="3"/>
    <n v="4"/>
    <x v="1"/>
    <n v="299"/>
    <x v="1"/>
    <x v="49"/>
    <n v="299"/>
    <n v="1.1371906354515049"/>
    <n v="340.02"/>
    <n v="0.28429765886287622"/>
  </r>
  <r>
    <n v="7292"/>
    <x v="6987"/>
    <d v="2024-06-17T00:00:00"/>
    <x v="1"/>
    <x v="0"/>
    <x v="1"/>
    <s v="CUST2037"/>
    <x v="2"/>
    <x v="1"/>
    <x v="4"/>
    <n v="8"/>
    <x v="0"/>
    <n v="299"/>
    <x v="1"/>
    <x v="35"/>
    <n v="299"/>
    <n v="1.3665217391304347"/>
    <n v="408.59"/>
    <n v="0.17081521739130434"/>
  </r>
  <r>
    <n v="7293"/>
    <x v="6988"/>
    <d v="2024-08-10T00:00:00"/>
    <x v="1"/>
    <x v="5"/>
    <x v="0"/>
    <s v="Unkown"/>
    <x v="0"/>
    <x v="1"/>
    <x v="0"/>
    <n v="4"/>
    <x v="1"/>
    <n v="299"/>
    <x v="0"/>
    <x v="51"/>
    <n v="284.05"/>
    <n v="0.9825083612040133"/>
    <n v="293.77"/>
    <n v="0.25855483189579298"/>
  </r>
  <r>
    <n v="7294"/>
    <x v="6989"/>
    <d v="2024-04-28T00:00:00"/>
    <x v="1"/>
    <x v="2"/>
    <x v="3"/>
    <s v="Unkown"/>
    <x v="1"/>
    <x v="0"/>
    <x v="0"/>
    <n v="7"/>
    <x v="0"/>
    <n v="799"/>
    <x v="3"/>
    <x v="53"/>
    <n v="679.15"/>
    <n v="0.71667083854818525"/>
    <n v="572.62"/>
    <n v="0.12044888042826642"/>
  </r>
  <r>
    <n v="7295"/>
    <x v="6990"/>
    <d v="2025-09-30T00:00:00"/>
    <x v="0"/>
    <x v="3"/>
    <x v="3"/>
    <s v="Unkown"/>
    <x v="2"/>
    <x v="1"/>
    <x v="2"/>
    <n v="10"/>
    <x v="0"/>
    <n v="199"/>
    <x v="3"/>
    <x v="247"/>
    <n v="169.15"/>
    <n v="1.1642211055276381"/>
    <n v="231.68"/>
    <n v="0.1369671888856045"/>
  </r>
  <r>
    <n v="7296"/>
    <x v="6991"/>
    <d v="2025-05-20T00:00:00"/>
    <x v="0"/>
    <x v="7"/>
    <x v="3"/>
    <s v="CUST2031"/>
    <x v="2"/>
    <x v="1"/>
    <x v="3"/>
    <n v="6"/>
    <x v="1"/>
    <n v="199"/>
    <x v="3"/>
    <x v="181"/>
    <n v="169.15"/>
    <n v="1.4768844221105526"/>
    <n v="293.89999999999998"/>
    <n v="0.28958518080599072"/>
  </r>
  <r>
    <n v="7297"/>
    <x v="6992"/>
    <d v="2025-06-25T00:00:00"/>
    <x v="0"/>
    <x v="0"/>
    <x v="0"/>
    <s v="Unkown"/>
    <x v="2"/>
    <x v="1"/>
    <x v="1"/>
    <n v="1"/>
    <x v="2"/>
    <n v="199"/>
    <x v="0"/>
    <x v="205"/>
    <n v="189.05"/>
    <n v="0.12010050251256281"/>
    <n v="23.9"/>
    <n v="0.12642158159217137"/>
  </r>
  <r>
    <n v="7298"/>
    <x v="6993"/>
    <d v="2025-09-14T00:00:00"/>
    <x v="0"/>
    <x v="3"/>
    <x v="2"/>
    <s v="Unkown"/>
    <x v="1"/>
    <x v="0"/>
    <x v="6"/>
    <n v="8"/>
    <x v="0"/>
    <n v="199"/>
    <x v="0"/>
    <x v="249"/>
    <n v="189.05"/>
    <n v="0.72512562814070358"/>
    <n v="144.30000000000001"/>
    <n v="9.541126686061889E-2"/>
  </r>
  <r>
    <n v="7299"/>
    <x v="6994"/>
    <d v="2024-10-27T00:00:00"/>
    <x v="1"/>
    <x v="11"/>
    <x v="2"/>
    <s v="Unkown"/>
    <x v="2"/>
    <x v="2"/>
    <x v="6"/>
    <n v="7"/>
    <x v="0"/>
    <n v="299"/>
    <x v="3"/>
    <x v="78"/>
    <n v="254.15"/>
    <n v="1.3328093645484949"/>
    <n v="398.51"/>
    <n v="0.22400157387369662"/>
  </r>
  <r>
    <n v="7300"/>
    <x v="6995"/>
    <d v="2024-01-23T00:00:00"/>
    <x v="1"/>
    <x v="9"/>
    <x v="2"/>
    <s v="Unkown"/>
    <x v="2"/>
    <x v="2"/>
    <x v="6"/>
    <n v="2"/>
    <x v="2"/>
    <n v="799"/>
    <x v="1"/>
    <x v="38"/>
    <n v="799"/>
    <n v="0.42574468085106387"/>
    <n v="340.17"/>
    <n v="0.21287234042553194"/>
  </r>
  <r>
    <n v="7301"/>
    <x v="6996"/>
    <d v="2024-12-02T00:00:00"/>
    <x v="1"/>
    <x v="6"/>
    <x v="2"/>
    <s v="Unkown"/>
    <x v="2"/>
    <x v="2"/>
    <x v="6"/>
    <n v="8"/>
    <x v="0"/>
    <n v="199"/>
    <x v="3"/>
    <x v="213"/>
    <n v="169.15"/>
    <n v="1.6069849246231156"/>
    <n v="319.79000000000002"/>
    <n v="0.23632131244457583"/>
  </r>
  <r>
    <n v="7302"/>
    <x v="6997"/>
    <d v="2025-01-01T00:00:00"/>
    <x v="0"/>
    <x v="9"/>
    <x v="1"/>
    <s v="CUST1529"/>
    <x v="0"/>
    <x v="2"/>
    <x v="6"/>
    <n v="2"/>
    <x v="2"/>
    <n v="799"/>
    <x v="3"/>
    <x v="210"/>
    <n v="679.15"/>
    <n v="0.14464330413016269"/>
    <n v="115.57"/>
    <n v="8.5084296547154534E-2"/>
  </r>
  <r>
    <n v="7303"/>
    <x v="6998"/>
    <d v="2024-06-23T00:00:00"/>
    <x v="1"/>
    <x v="0"/>
    <x v="0"/>
    <s v="CUST2257"/>
    <x v="0"/>
    <x v="0"/>
    <x v="7"/>
    <n v="3"/>
    <x v="2"/>
    <n v="799"/>
    <x v="0"/>
    <x v="65"/>
    <n v="759.05000000000007"/>
    <n v="0.44505632040050064"/>
    <n v="355.6"/>
    <n v="0.15616011242122829"/>
  </r>
  <r>
    <n v="7304"/>
    <x v="6999"/>
    <d v="2025-10-28T00:00:00"/>
    <x v="0"/>
    <x v="11"/>
    <x v="3"/>
    <s v="Unkown"/>
    <x v="1"/>
    <x v="1"/>
    <x v="1"/>
    <n v="5"/>
    <x v="1"/>
    <n v="999"/>
    <x v="1"/>
    <x v="136"/>
    <n v="999"/>
    <n v="1.4514414414414414"/>
    <n v="1449.99"/>
    <n v="0.29028828828828829"/>
  </r>
  <r>
    <n v="7305"/>
    <x v="7000"/>
    <d v="2025-05-23T00:00:00"/>
    <x v="0"/>
    <x v="7"/>
    <x v="3"/>
    <s v="CUST1904"/>
    <x v="2"/>
    <x v="1"/>
    <x v="2"/>
    <n v="4"/>
    <x v="1"/>
    <n v="199"/>
    <x v="1"/>
    <x v="1"/>
    <n v="199"/>
    <n v="0.20532663316582914"/>
    <n v="40.86"/>
    <n v="5.1331658291457284E-2"/>
  </r>
  <r>
    <n v="7306"/>
    <x v="7001"/>
    <d v="2024-09-09T00:00:00"/>
    <x v="1"/>
    <x v="3"/>
    <x v="2"/>
    <s v="CUST2964"/>
    <x v="0"/>
    <x v="1"/>
    <x v="2"/>
    <n v="8"/>
    <x v="0"/>
    <n v="199"/>
    <x v="2"/>
    <x v="251"/>
    <n v="179.1"/>
    <n v="0.58020100502512562"/>
    <n v="115.46"/>
    <n v="8.0583472920156329E-2"/>
  </r>
  <r>
    <n v="7307"/>
    <x v="7002"/>
    <d v="2024-05-16T00:00:00"/>
    <x v="1"/>
    <x v="7"/>
    <x v="0"/>
    <s v="Unkown"/>
    <x v="0"/>
    <x v="2"/>
    <x v="5"/>
    <n v="10"/>
    <x v="0"/>
    <n v="149"/>
    <x v="3"/>
    <x v="43"/>
    <n v="126.65"/>
    <n v="0.93986577181208053"/>
    <n v="140.04"/>
    <n v="0.1105724437425977"/>
  </r>
  <r>
    <n v="7308"/>
    <x v="7003"/>
    <d v="2025-01-13T00:00:00"/>
    <x v="0"/>
    <x v="9"/>
    <x v="2"/>
    <s v="Unkown"/>
    <x v="2"/>
    <x v="2"/>
    <x v="7"/>
    <n v="10"/>
    <x v="0"/>
    <n v="99"/>
    <x v="0"/>
    <x v="262"/>
    <n v="94.05"/>
    <n v="1.8558585858585857"/>
    <n v="183.73"/>
    <n v="0.19535353535353533"/>
  </r>
  <r>
    <n v="7309"/>
    <x v="7004"/>
    <d v="2025-04-14T00:00:00"/>
    <x v="0"/>
    <x v="2"/>
    <x v="3"/>
    <s v="CUST1703"/>
    <x v="2"/>
    <x v="1"/>
    <x v="4"/>
    <n v="9"/>
    <x v="0"/>
    <n v="999"/>
    <x v="2"/>
    <x v="265"/>
    <n v="899.09999999999991"/>
    <n v="0.69367367367367372"/>
    <n v="692.98"/>
    <n v="8.5638725144897995E-2"/>
  </r>
  <r>
    <n v="7310"/>
    <x v="7005"/>
    <d v="2025-07-24T00:00:00"/>
    <x v="0"/>
    <x v="4"/>
    <x v="2"/>
    <s v="Unkown"/>
    <x v="0"/>
    <x v="1"/>
    <x v="6"/>
    <n v="9"/>
    <x v="0"/>
    <n v="299"/>
    <x v="1"/>
    <x v="27"/>
    <n v="299"/>
    <n v="1.5647157190635452"/>
    <n v="467.85"/>
    <n v="0.17385730211817169"/>
  </r>
  <r>
    <n v="7311"/>
    <x v="7006"/>
    <d v="2024-10-13T00:00:00"/>
    <x v="1"/>
    <x v="11"/>
    <x v="2"/>
    <s v="Unkown"/>
    <x v="0"/>
    <x v="2"/>
    <x v="4"/>
    <n v="10"/>
    <x v="0"/>
    <n v="999"/>
    <x v="0"/>
    <x v="134"/>
    <n v="949.05"/>
    <n v="1.0163463463463465"/>
    <n v="1015.33"/>
    <n v="0.10698382593119436"/>
  </r>
  <r>
    <n v="7312"/>
    <x v="7007"/>
    <d v="2025-10-13T00:00:00"/>
    <x v="0"/>
    <x v="11"/>
    <x v="0"/>
    <s v="Unkown"/>
    <x v="0"/>
    <x v="1"/>
    <x v="6"/>
    <n v="8"/>
    <x v="0"/>
    <n v="799"/>
    <x v="3"/>
    <x v="230"/>
    <n v="679.15"/>
    <n v="2.0037046307884858"/>
    <n v="1600.96"/>
    <n v="0.29466244570418909"/>
  </r>
  <r>
    <n v="7313"/>
    <x v="7008"/>
    <d v="2024-02-05T00:00:00"/>
    <x v="1"/>
    <x v="1"/>
    <x v="2"/>
    <s v="Unkown"/>
    <x v="1"/>
    <x v="1"/>
    <x v="0"/>
    <n v="5"/>
    <x v="1"/>
    <n v="999"/>
    <x v="0"/>
    <x v="60"/>
    <n v="949.05"/>
    <n v="1.0635735735735736"/>
    <n v="1062.51"/>
    <n v="0.22391022601548918"/>
  </r>
  <r>
    <n v="7314"/>
    <x v="7009"/>
    <d v="2024-06-08T00:00:00"/>
    <x v="1"/>
    <x v="0"/>
    <x v="0"/>
    <s v="Unkown"/>
    <x v="0"/>
    <x v="2"/>
    <x v="1"/>
    <n v="9"/>
    <x v="0"/>
    <n v="99"/>
    <x v="0"/>
    <x v="244"/>
    <n v="94.050000000000011"/>
    <n v="2.0303030303030303"/>
    <n v="201"/>
    <n v="0.2374623427255006"/>
  </r>
  <r>
    <n v="7315"/>
    <x v="7010"/>
    <d v="2025-07-19T00:00:00"/>
    <x v="0"/>
    <x v="4"/>
    <x v="3"/>
    <s v="Unkown"/>
    <x v="0"/>
    <x v="1"/>
    <x v="2"/>
    <n v="3"/>
    <x v="2"/>
    <n v="799"/>
    <x v="0"/>
    <x v="65"/>
    <n v="759.05000000000007"/>
    <n v="0.47909887359198999"/>
    <n v="382.8"/>
    <n v="0.16810486792701404"/>
  </r>
  <r>
    <n v="7316"/>
    <x v="7011"/>
    <d v="2024-08-08T00:00:00"/>
    <x v="1"/>
    <x v="5"/>
    <x v="1"/>
    <s v="CUST1981"/>
    <x v="1"/>
    <x v="2"/>
    <x v="5"/>
    <n v="6"/>
    <x v="1"/>
    <n v="499"/>
    <x v="2"/>
    <x v="107"/>
    <n v="449.09999999999997"/>
    <n v="0.34769539078156314"/>
    <n v="173.5"/>
    <n v="6.4388035329919102E-2"/>
  </r>
  <r>
    <n v="7317"/>
    <x v="7012"/>
    <d v="2025-01-13T00:00:00"/>
    <x v="0"/>
    <x v="9"/>
    <x v="1"/>
    <s v="Unkown"/>
    <x v="0"/>
    <x v="2"/>
    <x v="7"/>
    <n v="9"/>
    <x v="0"/>
    <n v="99"/>
    <x v="1"/>
    <x v="117"/>
    <n v="99"/>
    <n v="1.576868686868687"/>
    <n v="156.11000000000001"/>
    <n v="0.17520763187429855"/>
  </r>
  <r>
    <n v="7318"/>
    <x v="7013"/>
    <d v="2024-04-11T00:00:00"/>
    <x v="1"/>
    <x v="2"/>
    <x v="0"/>
    <s v="CUST2326"/>
    <x v="0"/>
    <x v="0"/>
    <x v="4"/>
    <n v="4"/>
    <x v="1"/>
    <n v="999"/>
    <x v="3"/>
    <x v="239"/>
    <n v="849.15"/>
    <n v="0.22892892892892891"/>
    <n v="228.7"/>
    <n v="6.7332037920273216E-2"/>
  </r>
  <r>
    <n v="7319"/>
    <x v="7014"/>
    <d v="2024-08-14T00:00:00"/>
    <x v="1"/>
    <x v="5"/>
    <x v="3"/>
    <s v="Unkown"/>
    <x v="2"/>
    <x v="1"/>
    <x v="2"/>
    <n v="2"/>
    <x v="2"/>
    <n v="149"/>
    <x v="1"/>
    <x v="151"/>
    <n v="149"/>
    <n v="0.12382550335570469"/>
    <n v="18.45"/>
    <n v="6.1912751677852346E-2"/>
  </r>
  <r>
    <n v="7320"/>
    <x v="7015"/>
    <d v="2024-12-16T00:00:00"/>
    <x v="1"/>
    <x v="6"/>
    <x v="0"/>
    <s v="CUST1220"/>
    <x v="1"/>
    <x v="2"/>
    <x v="4"/>
    <n v="10"/>
    <x v="0"/>
    <n v="799"/>
    <x v="1"/>
    <x v="223"/>
    <n v="799"/>
    <n v="2.1185231539424283"/>
    <n v="1692.7"/>
    <n v="0.21185231539424282"/>
  </r>
  <r>
    <n v="7321"/>
    <x v="7016"/>
    <d v="2024-01-09T00:00:00"/>
    <x v="1"/>
    <x v="9"/>
    <x v="0"/>
    <s v="CUST1633"/>
    <x v="2"/>
    <x v="0"/>
    <x v="4"/>
    <n v="8"/>
    <x v="0"/>
    <n v="149"/>
    <x v="1"/>
    <x v="237"/>
    <n v="149"/>
    <n v="0.9078523489932887"/>
    <n v="135.27000000000001"/>
    <n v="0.11348154362416109"/>
  </r>
  <r>
    <n v="7322"/>
    <x v="7017"/>
    <d v="2025-12-28T00:00:00"/>
    <x v="0"/>
    <x v="6"/>
    <x v="3"/>
    <s v="Unkown"/>
    <x v="0"/>
    <x v="1"/>
    <x v="4"/>
    <n v="9"/>
    <x v="0"/>
    <n v="299"/>
    <x v="2"/>
    <x v="138"/>
    <n v="269.10000000000002"/>
    <n v="0.99983277591973241"/>
    <n v="298.95"/>
    <n v="0.1234361451752756"/>
  </r>
  <r>
    <n v="7323"/>
    <x v="7018"/>
    <d v="2024-02-10T00:00:00"/>
    <x v="1"/>
    <x v="1"/>
    <x v="1"/>
    <s v="Unkown"/>
    <x v="1"/>
    <x v="0"/>
    <x v="0"/>
    <n v="9"/>
    <x v="0"/>
    <n v="999"/>
    <x v="1"/>
    <x v="83"/>
    <n v="999"/>
    <n v="2.3581481481481483"/>
    <n v="2355.79"/>
    <n v="0.2620164609053498"/>
  </r>
  <r>
    <n v="7324"/>
    <x v="7019"/>
    <d v="2025-06-02T00:00:00"/>
    <x v="0"/>
    <x v="0"/>
    <x v="3"/>
    <s v="Unkown"/>
    <x v="0"/>
    <x v="0"/>
    <x v="1"/>
    <n v="2"/>
    <x v="2"/>
    <n v="799"/>
    <x v="2"/>
    <x v="71"/>
    <n v="719.1"/>
    <n v="0.45062578222778477"/>
    <n v="360.05"/>
    <n v="0.25034765679321375"/>
  </r>
  <r>
    <n v="7325"/>
    <x v="7020"/>
    <d v="2024-06-01T00:00:00"/>
    <x v="1"/>
    <x v="0"/>
    <x v="3"/>
    <s v="Unkown"/>
    <x v="1"/>
    <x v="2"/>
    <x v="5"/>
    <n v="6"/>
    <x v="1"/>
    <n v="999"/>
    <x v="0"/>
    <x v="163"/>
    <n v="949.05000000000007"/>
    <n v="1.6242542542542544"/>
    <n v="1622.63"/>
    <n v="0.28495688671127267"/>
  </r>
  <r>
    <n v="7326"/>
    <x v="7021"/>
    <d v="2024-08-01T00:00:00"/>
    <x v="1"/>
    <x v="5"/>
    <x v="0"/>
    <s v="CUST1837"/>
    <x v="1"/>
    <x v="0"/>
    <x v="7"/>
    <n v="3"/>
    <x v="2"/>
    <n v="99"/>
    <x v="2"/>
    <x v="158"/>
    <n v="89.100000000000009"/>
    <n v="0.30282828282828284"/>
    <n v="29.98"/>
    <n v="0.11215862326973437"/>
  </r>
  <r>
    <n v="7327"/>
    <x v="7022"/>
    <d v="2025-07-22T00:00:00"/>
    <x v="0"/>
    <x v="4"/>
    <x v="0"/>
    <s v="Unkown"/>
    <x v="0"/>
    <x v="1"/>
    <x v="7"/>
    <n v="8"/>
    <x v="0"/>
    <n v="299"/>
    <x v="1"/>
    <x v="35"/>
    <n v="299"/>
    <n v="1.551505016722408"/>
    <n v="463.9"/>
    <n v="0.193938127090301"/>
  </r>
  <r>
    <n v="7328"/>
    <x v="7023"/>
    <d v="2025-04-04T00:00:00"/>
    <x v="0"/>
    <x v="2"/>
    <x v="3"/>
    <s v="CUST2965"/>
    <x v="0"/>
    <x v="1"/>
    <x v="5"/>
    <n v="3"/>
    <x v="2"/>
    <n v="299"/>
    <x v="1"/>
    <x v="25"/>
    <n v="299"/>
    <n v="0.84595317725752506"/>
    <n v="252.94"/>
    <n v="0.281984392419175"/>
  </r>
  <r>
    <n v="7329"/>
    <x v="7024"/>
    <d v="2024-10-01T00:00:00"/>
    <x v="1"/>
    <x v="11"/>
    <x v="3"/>
    <s v="CUST2433"/>
    <x v="0"/>
    <x v="2"/>
    <x v="1"/>
    <n v="4"/>
    <x v="1"/>
    <n v="999"/>
    <x v="2"/>
    <x v="16"/>
    <n v="899.1"/>
    <n v="0.57187187187187183"/>
    <n v="571.29999999999995"/>
    <n v="0.15885329774218662"/>
  </r>
  <r>
    <n v="7330"/>
    <x v="7025"/>
    <d v="2024-12-28T00:00:00"/>
    <x v="1"/>
    <x v="6"/>
    <x v="2"/>
    <s v="CUST1250"/>
    <x v="0"/>
    <x v="1"/>
    <x v="2"/>
    <n v="6"/>
    <x v="1"/>
    <n v="299"/>
    <x v="3"/>
    <x v="106"/>
    <n v="254.15"/>
    <n v="1.3138795986622074"/>
    <n v="392.85"/>
    <n v="0.25762345071807985"/>
  </r>
  <r>
    <n v="7331"/>
    <x v="7026"/>
    <d v="2025-06-04T00:00:00"/>
    <x v="0"/>
    <x v="0"/>
    <x v="3"/>
    <s v="Unkown"/>
    <x v="0"/>
    <x v="0"/>
    <x v="2"/>
    <n v="10"/>
    <x v="0"/>
    <n v="99"/>
    <x v="0"/>
    <x v="262"/>
    <n v="94.05"/>
    <n v="1.5507070707070707"/>
    <n v="153.52000000000001"/>
    <n v="0.16323232323232326"/>
  </r>
  <r>
    <n v="7332"/>
    <x v="7027"/>
    <d v="2024-08-23T00:00:00"/>
    <x v="1"/>
    <x v="5"/>
    <x v="3"/>
    <s v="Unkown"/>
    <x v="1"/>
    <x v="2"/>
    <x v="4"/>
    <n v="1"/>
    <x v="2"/>
    <n v="199"/>
    <x v="3"/>
    <x v="236"/>
    <n v="169.15"/>
    <n v="0.2149748743718593"/>
    <n v="42.78"/>
    <n v="0.25291161690806974"/>
  </r>
  <r>
    <n v="7333"/>
    <x v="7028"/>
    <d v="2025-04-02T00:00:00"/>
    <x v="0"/>
    <x v="2"/>
    <x v="0"/>
    <s v="CUST1623"/>
    <x v="2"/>
    <x v="2"/>
    <x v="0"/>
    <n v="3"/>
    <x v="2"/>
    <n v="799"/>
    <x v="2"/>
    <x v="122"/>
    <n v="719.1"/>
    <n v="0.54185231539424283"/>
    <n v="432.94"/>
    <n v="0.20068604273860843"/>
  </r>
  <r>
    <n v="7334"/>
    <x v="7029"/>
    <d v="2025-12-24T00:00:00"/>
    <x v="0"/>
    <x v="6"/>
    <x v="0"/>
    <s v="Unkown"/>
    <x v="0"/>
    <x v="1"/>
    <x v="6"/>
    <n v="1"/>
    <x v="2"/>
    <n v="99"/>
    <x v="1"/>
    <x v="111"/>
    <n v="99"/>
    <n v="5.454545454545455E-2"/>
    <n v="5.4"/>
    <n v="5.454545454545455E-2"/>
  </r>
  <r>
    <n v="7335"/>
    <x v="7030"/>
    <d v="2024-06-19T00:00:00"/>
    <x v="1"/>
    <x v="0"/>
    <x v="3"/>
    <s v="CUST2416"/>
    <x v="1"/>
    <x v="0"/>
    <x v="3"/>
    <n v="2"/>
    <x v="2"/>
    <n v="99"/>
    <x v="0"/>
    <x v="186"/>
    <n v="94.05"/>
    <n v="0.35484848484848486"/>
    <n v="35.130000000000003"/>
    <n v="0.18676236044657099"/>
  </r>
  <r>
    <n v="7336"/>
    <x v="7031"/>
    <d v="2024-10-04T00:00:00"/>
    <x v="1"/>
    <x v="11"/>
    <x v="0"/>
    <s v="CUST1856"/>
    <x v="0"/>
    <x v="1"/>
    <x v="1"/>
    <n v="4"/>
    <x v="1"/>
    <n v="799"/>
    <x v="1"/>
    <x v="45"/>
    <n v="799"/>
    <n v="0.93697121401752193"/>
    <n v="748.64"/>
    <n v="0.23424280350438048"/>
  </r>
  <r>
    <n v="7337"/>
    <x v="7032"/>
    <d v="2025-10-14T00:00:00"/>
    <x v="0"/>
    <x v="11"/>
    <x v="3"/>
    <s v="Unkown"/>
    <x v="2"/>
    <x v="2"/>
    <x v="5"/>
    <n v="4"/>
    <x v="1"/>
    <n v="499"/>
    <x v="0"/>
    <x v="214"/>
    <n v="474.05"/>
    <n v="0.60637274549098197"/>
    <n v="302.58"/>
    <n v="0.15957177512920576"/>
  </r>
  <r>
    <n v="7338"/>
    <x v="7033"/>
    <d v="2025-09-29T00:00:00"/>
    <x v="0"/>
    <x v="3"/>
    <x v="3"/>
    <s v="Unkown"/>
    <x v="2"/>
    <x v="0"/>
    <x v="0"/>
    <n v="10"/>
    <x v="0"/>
    <n v="499"/>
    <x v="3"/>
    <x v="269"/>
    <n v="424.15"/>
    <n v="1.492625250501002"/>
    <n v="744.82"/>
    <n v="0.17560297064717673"/>
  </r>
  <r>
    <n v="7339"/>
    <x v="7034"/>
    <d v="2024-01-19T00:00:00"/>
    <x v="1"/>
    <x v="9"/>
    <x v="3"/>
    <s v="CUST1342"/>
    <x v="2"/>
    <x v="2"/>
    <x v="6"/>
    <n v="6"/>
    <x v="1"/>
    <n v="499"/>
    <x v="2"/>
    <x v="107"/>
    <n v="449.09999999999997"/>
    <n v="1.4321042084168336"/>
    <n v="714.62"/>
    <n v="0.26520448304015437"/>
  </r>
  <r>
    <n v="7340"/>
    <x v="7035"/>
    <d v="2025-10-16T00:00:00"/>
    <x v="0"/>
    <x v="11"/>
    <x v="2"/>
    <s v="CUST1276"/>
    <x v="0"/>
    <x v="0"/>
    <x v="4"/>
    <n v="10"/>
    <x v="0"/>
    <n v="199"/>
    <x v="1"/>
    <x v="12"/>
    <n v="199"/>
    <n v="1.7486934673366834"/>
    <n v="347.99"/>
    <n v="0.17486934673366836"/>
  </r>
  <r>
    <n v="7342"/>
    <x v="7036"/>
    <d v="2025-04-02T00:00:00"/>
    <x v="0"/>
    <x v="2"/>
    <x v="2"/>
    <s v="Unkown"/>
    <x v="0"/>
    <x v="1"/>
    <x v="5"/>
    <n v="6"/>
    <x v="1"/>
    <n v="149"/>
    <x v="3"/>
    <x v="259"/>
    <n v="126.64999999999999"/>
    <n v="0.28859060402684567"/>
    <n v="43"/>
    <n v="5.6586392946440321E-2"/>
  </r>
  <r>
    <n v="7343"/>
    <x v="7037"/>
    <d v="2025-04-09T00:00:00"/>
    <x v="0"/>
    <x v="2"/>
    <x v="3"/>
    <s v="CUST2266"/>
    <x v="0"/>
    <x v="1"/>
    <x v="5"/>
    <n v="4"/>
    <x v="1"/>
    <n v="999"/>
    <x v="3"/>
    <x v="239"/>
    <n v="849.15"/>
    <n v="0.36800800800800798"/>
    <n v="367.64"/>
    <n v="0.10823764941412001"/>
  </r>
  <r>
    <n v="7344"/>
    <x v="7038"/>
    <d v="2024-12-09T00:00:00"/>
    <x v="1"/>
    <x v="6"/>
    <x v="2"/>
    <s v="Unkown"/>
    <x v="0"/>
    <x v="0"/>
    <x v="4"/>
    <n v="4"/>
    <x v="1"/>
    <n v="299"/>
    <x v="3"/>
    <x v="257"/>
    <n v="254.15"/>
    <n v="0.92133779264214055"/>
    <n v="275.48"/>
    <n v="0.27098170371827662"/>
  </r>
  <r>
    <n v="7345"/>
    <x v="7039"/>
    <d v="2024-03-22T00:00:00"/>
    <x v="1"/>
    <x v="8"/>
    <x v="3"/>
    <s v="CUST1065"/>
    <x v="1"/>
    <x v="2"/>
    <x v="1"/>
    <n v="3"/>
    <x v="2"/>
    <n v="799"/>
    <x v="2"/>
    <x v="122"/>
    <n v="719.1"/>
    <n v="0.37783479349186483"/>
    <n v="301.89"/>
    <n v="0.13993881240439437"/>
  </r>
  <r>
    <n v="7346"/>
    <x v="7040"/>
    <d v="2024-11-24T00:00:00"/>
    <x v="1"/>
    <x v="10"/>
    <x v="2"/>
    <s v="CUST2065"/>
    <x v="0"/>
    <x v="2"/>
    <x v="0"/>
    <n v="7"/>
    <x v="0"/>
    <n v="499"/>
    <x v="1"/>
    <x v="69"/>
    <n v="499"/>
    <n v="2.0038276553106211"/>
    <n v="999.91"/>
    <n v="0.28626109361580304"/>
  </r>
  <r>
    <n v="7347"/>
    <x v="7041"/>
    <d v="2025-05-08T00:00:00"/>
    <x v="0"/>
    <x v="7"/>
    <x v="0"/>
    <s v="CUST2339"/>
    <x v="1"/>
    <x v="2"/>
    <x v="5"/>
    <n v="1"/>
    <x v="2"/>
    <n v="149"/>
    <x v="1"/>
    <x v="7"/>
    <n v="149"/>
    <n v="0.18637583892617449"/>
    <n v="27.77"/>
    <n v="0.18637583892617449"/>
  </r>
  <r>
    <n v="7348"/>
    <x v="7042"/>
    <d v="2024-12-19T00:00:00"/>
    <x v="1"/>
    <x v="6"/>
    <x v="2"/>
    <s v="Unkown"/>
    <x v="2"/>
    <x v="0"/>
    <x v="5"/>
    <n v="10"/>
    <x v="0"/>
    <n v="299"/>
    <x v="3"/>
    <x v="263"/>
    <n v="254.15"/>
    <n v="1.538695652173913"/>
    <n v="460.07"/>
    <n v="0.1810230179028133"/>
  </r>
  <r>
    <n v="7349"/>
    <x v="7043"/>
    <d v="2024-01-23T00:00:00"/>
    <x v="1"/>
    <x v="9"/>
    <x v="0"/>
    <s v="CUST2083"/>
    <x v="1"/>
    <x v="0"/>
    <x v="1"/>
    <n v="5"/>
    <x v="1"/>
    <n v="199"/>
    <x v="2"/>
    <x v="50"/>
    <n v="179.1"/>
    <n v="0.57316582914572867"/>
    <n v="114.06"/>
    <n v="0.12737018425460636"/>
  </r>
  <r>
    <n v="7350"/>
    <x v="7044"/>
    <d v="2025-11-19T00:00:00"/>
    <x v="0"/>
    <x v="10"/>
    <x v="3"/>
    <s v="CUST2695"/>
    <x v="0"/>
    <x v="2"/>
    <x v="0"/>
    <n v="2"/>
    <x v="2"/>
    <n v="149"/>
    <x v="3"/>
    <x v="234"/>
    <n v="126.65"/>
    <n v="0.48510067114093963"/>
    <n v="72.28"/>
    <n v="0.28535333596525858"/>
  </r>
  <r>
    <n v="7351"/>
    <x v="7045"/>
    <d v="2025-03-23T00:00:00"/>
    <x v="0"/>
    <x v="8"/>
    <x v="3"/>
    <s v="Unkown"/>
    <x v="0"/>
    <x v="1"/>
    <x v="7"/>
    <n v="6"/>
    <x v="1"/>
    <n v="499"/>
    <x v="0"/>
    <x v="209"/>
    <n v="474.05"/>
    <n v="0.62164328657314627"/>
    <n v="310.2"/>
    <n v="0.10906022571458705"/>
  </r>
  <r>
    <n v="7352"/>
    <x v="7046"/>
    <d v="2024-05-12T00:00:00"/>
    <x v="1"/>
    <x v="7"/>
    <x v="1"/>
    <s v="Unkown"/>
    <x v="1"/>
    <x v="2"/>
    <x v="0"/>
    <n v="8"/>
    <x v="0"/>
    <n v="99"/>
    <x v="3"/>
    <x v="207"/>
    <n v="84.15"/>
    <n v="1.4267676767676767"/>
    <n v="141.25"/>
    <n v="0.20981877599524656"/>
  </r>
  <r>
    <n v="7353"/>
    <x v="7047"/>
    <d v="2025-06-18T00:00:00"/>
    <x v="0"/>
    <x v="0"/>
    <x v="1"/>
    <s v="CUST2307"/>
    <x v="1"/>
    <x v="2"/>
    <x v="1"/>
    <n v="7"/>
    <x v="0"/>
    <n v="149"/>
    <x v="1"/>
    <x v="174"/>
    <n v="149"/>
    <n v="0.44302013422818798"/>
    <n v="66.010000000000005"/>
    <n v="6.3288590604026848E-2"/>
  </r>
  <r>
    <n v="7354"/>
    <x v="7048"/>
    <d v="2024-03-25T00:00:00"/>
    <x v="1"/>
    <x v="8"/>
    <x v="1"/>
    <s v="CUST1153"/>
    <x v="0"/>
    <x v="2"/>
    <x v="1"/>
    <n v="6"/>
    <x v="1"/>
    <n v="149"/>
    <x v="3"/>
    <x v="259"/>
    <n v="126.64999999999999"/>
    <n v="1.1189261744966443"/>
    <n v="166.72"/>
    <n v="0.21939728911698908"/>
  </r>
  <r>
    <n v="7356"/>
    <x v="7049"/>
    <d v="2025-06-23T00:00:00"/>
    <x v="0"/>
    <x v="0"/>
    <x v="3"/>
    <s v="CUST1943"/>
    <x v="1"/>
    <x v="2"/>
    <x v="0"/>
    <n v="7"/>
    <x v="0"/>
    <n v="299"/>
    <x v="1"/>
    <x v="198"/>
    <n v="299"/>
    <n v="0.36073578595317723"/>
    <n v="107.86"/>
    <n v="5.1533683707596749E-2"/>
  </r>
  <r>
    <n v="7357"/>
    <x v="7050"/>
    <d v="2025-10-24T00:00:00"/>
    <x v="0"/>
    <x v="11"/>
    <x v="2"/>
    <s v="Unkown"/>
    <x v="1"/>
    <x v="1"/>
    <x v="0"/>
    <n v="3"/>
    <x v="2"/>
    <n v="499"/>
    <x v="0"/>
    <x v="165"/>
    <n v="474.05"/>
    <n v="0.26519038076152307"/>
    <n v="132.33000000000001"/>
    <n v="9.3049256407551947E-2"/>
  </r>
  <r>
    <n v="7358"/>
    <x v="7051"/>
    <d v="2025-02-21T00:00:00"/>
    <x v="0"/>
    <x v="1"/>
    <x v="0"/>
    <s v="Unkown"/>
    <x v="2"/>
    <x v="1"/>
    <x v="6"/>
    <n v="10"/>
    <x v="0"/>
    <n v="199"/>
    <x v="2"/>
    <x v="110"/>
    <n v="179.1"/>
    <n v="2.535778894472362"/>
    <n v="504.62"/>
    <n v="0.28175321049692909"/>
  </r>
  <r>
    <n v="7359"/>
    <x v="7052"/>
    <d v="2025-11-03T00:00:00"/>
    <x v="0"/>
    <x v="10"/>
    <x v="3"/>
    <s v="Unkown"/>
    <x v="0"/>
    <x v="1"/>
    <x v="2"/>
    <n v="8"/>
    <x v="0"/>
    <n v="799"/>
    <x v="3"/>
    <x v="230"/>
    <n v="679.15"/>
    <n v="1.0525031289111391"/>
    <n v="840.95"/>
    <n v="0.15477987189869691"/>
  </r>
  <r>
    <n v="7360"/>
    <x v="7053"/>
    <d v="2024-05-05T00:00:00"/>
    <x v="1"/>
    <x v="7"/>
    <x v="3"/>
    <s v="Unkown"/>
    <x v="0"/>
    <x v="2"/>
    <x v="3"/>
    <n v="7"/>
    <x v="0"/>
    <n v="199"/>
    <x v="0"/>
    <x v="0"/>
    <n v="189.04999999999998"/>
    <n v="1.150854271356784"/>
    <n v="229.02"/>
    <n v="0.1730607926852307"/>
  </r>
  <r>
    <n v="7361"/>
    <x v="7054"/>
    <d v="2025-04-03T00:00:00"/>
    <x v="0"/>
    <x v="2"/>
    <x v="0"/>
    <s v="CUST1234"/>
    <x v="1"/>
    <x v="2"/>
    <x v="0"/>
    <n v="4"/>
    <x v="1"/>
    <n v="799"/>
    <x v="0"/>
    <x v="167"/>
    <n v="759.05"/>
    <n v="0.7284981226533167"/>
    <n v="582.07000000000005"/>
    <n v="0.19171003227718861"/>
  </r>
  <r>
    <n v="7362"/>
    <x v="7055"/>
    <d v="2024-01-12T00:00:00"/>
    <x v="1"/>
    <x v="9"/>
    <x v="0"/>
    <s v="CUST1806"/>
    <x v="1"/>
    <x v="2"/>
    <x v="7"/>
    <n v="6"/>
    <x v="1"/>
    <n v="799"/>
    <x v="2"/>
    <x v="57"/>
    <n v="719.1"/>
    <n v="0.3494493116395494"/>
    <n v="279.20999999999998"/>
    <n v="6.4712835488805437E-2"/>
  </r>
  <r>
    <n v="7363"/>
    <x v="7056"/>
    <d v="2024-12-09T00:00:00"/>
    <x v="1"/>
    <x v="6"/>
    <x v="1"/>
    <s v="Unkown"/>
    <x v="2"/>
    <x v="2"/>
    <x v="4"/>
    <n v="10"/>
    <x v="0"/>
    <n v="299"/>
    <x v="1"/>
    <x v="256"/>
    <n v="299"/>
    <n v="1.5006354515050166"/>
    <n v="448.69"/>
    <n v="0.15006354515050166"/>
  </r>
  <r>
    <n v="7364"/>
    <x v="7057"/>
    <d v="2024-11-11T00:00:00"/>
    <x v="1"/>
    <x v="10"/>
    <x v="2"/>
    <s v="Unkown"/>
    <x v="2"/>
    <x v="2"/>
    <x v="5"/>
    <n v="2"/>
    <x v="2"/>
    <n v="499"/>
    <x v="2"/>
    <x v="180"/>
    <n v="449.1"/>
    <n v="0.51176352705410821"/>
    <n v="255.37"/>
    <n v="0.28431307058561567"/>
  </r>
  <r>
    <n v="7365"/>
    <x v="7058"/>
    <d v="2025-08-28T00:00:00"/>
    <x v="0"/>
    <x v="5"/>
    <x v="3"/>
    <s v="CUST2709"/>
    <x v="2"/>
    <x v="1"/>
    <x v="5"/>
    <n v="9"/>
    <x v="0"/>
    <n v="799"/>
    <x v="0"/>
    <x v="66"/>
    <n v="759.05"/>
    <n v="0.56871088861076347"/>
    <n v="454.4"/>
    <n v="6.6515893404767656E-2"/>
  </r>
  <r>
    <n v="7366"/>
    <x v="7059"/>
    <d v="2025-04-14T00:00:00"/>
    <x v="0"/>
    <x v="2"/>
    <x v="0"/>
    <s v="Unkown"/>
    <x v="0"/>
    <x v="0"/>
    <x v="1"/>
    <n v="7"/>
    <x v="0"/>
    <n v="199"/>
    <x v="0"/>
    <x v="0"/>
    <n v="189.04999999999998"/>
    <n v="1.9677889447236179"/>
    <n v="391.59"/>
    <n v="0.29590811198851402"/>
  </r>
  <r>
    <n v="7367"/>
    <x v="7060"/>
    <d v="2024-02-06T00:00:00"/>
    <x v="1"/>
    <x v="1"/>
    <x v="2"/>
    <s v="CUST1869"/>
    <x v="0"/>
    <x v="0"/>
    <x v="2"/>
    <n v="2"/>
    <x v="2"/>
    <n v="299"/>
    <x v="1"/>
    <x v="133"/>
    <n v="299"/>
    <n v="0.14387959866220737"/>
    <n v="43.02"/>
    <n v="7.1939799331103685E-2"/>
  </r>
  <r>
    <n v="7368"/>
    <x v="7061"/>
    <d v="2024-12-30T00:00:00"/>
    <x v="1"/>
    <x v="6"/>
    <x v="3"/>
    <s v="Unkown"/>
    <x v="1"/>
    <x v="1"/>
    <x v="3"/>
    <n v="4"/>
    <x v="1"/>
    <n v="99"/>
    <x v="1"/>
    <x v="29"/>
    <n v="99"/>
    <n v="0.2407070707070707"/>
    <n v="23.83"/>
    <n v="6.0176767676767676E-2"/>
  </r>
  <r>
    <n v="7369"/>
    <x v="7062"/>
    <d v="2025-05-12T00:00:00"/>
    <x v="0"/>
    <x v="7"/>
    <x v="0"/>
    <s v="Unkown"/>
    <x v="1"/>
    <x v="1"/>
    <x v="3"/>
    <n v="9"/>
    <x v="0"/>
    <n v="999"/>
    <x v="0"/>
    <x v="187"/>
    <n v="949.05000000000007"/>
    <n v="1.8955055055055055"/>
    <n v="1893.61"/>
    <n v="0.22169655035152108"/>
  </r>
  <r>
    <n v="7370"/>
    <x v="7063"/>
    <d v="2024-03-13T00:00:00"/>
    <x v="1"/>
    <x v="8"/>
    <x v="0"/>
    <s v="Unkown"/>
    <x v="0"/>
    <x v="1"/>
    <x v="4"/>
    <n v="3"/>
    <x v="2"/>
    <n v="499"/>
    <x v="0"/>
    <x v="165"/>
    <n v="474.05"/>
    <n v="0.62893787575150295"/>
    <n v="313.83999999999997"/>
    <n v="0.22067995640403612"/>
  </r>
  <r>
    <n v="7371"/>
    <x v="7064"/>
    <d v="2024-12-10T00:00:00"/>
    <x v="1"/>
    <x v="6"/>
    <x v="3"/>
    <s v="CUST2924"/>
    <x v="2"/>
    <x v="1"/>
    <x v="5"/>
    <n v="4"/>
    <x v="1"/>
    <n v="149"/>
    <x v="2"/>
    <x v="255"/>
    <n v="134.1"/>
    <n v="0.8523489932885906"/>
    <n v="127"/>
    <n v="0.23676360924683074"/>
  </r>
  <r>
    <n v="7372"/>
    <x v="7065"/>
    <d v="2024-02-05T00:00:00"/>
    <x v="1"/>
    <x v="1"/>
    <x v="0"/>
    <s v="Unkown"/>
    <x v="2"/>
    <x v="0"/>
    <x v="0"/>
    <n v="8"/>
    <x v="0"/>
    <n v="299"/>
    <x v="3"/>
    <x v="144"/>
    <n v="254.15"/>
    <n v="1.8637792642140467"/>
    <n v="557.27"/>
    <n v="0.27408518591383041"/>
  </r>
  <r>
    <n v="7373"/>
    <x v="7066"/>
    <d v="2024-07-21T00:00:00"/>
    <x v="1"/>
    <x v="4"/>
    <x v="3"/>
    <s v="CUST1113"/>
    <x v="0"/>
    <x v="0"/>
    <x v="2"/>
    <n v="10"/>
    <x v="0"/>
    <n v="149"/>
    <x v="1"/>
    <x v="246"/>
    <n v="149"/>
    <n v="2.0444295302013424"/>
    <n v="304.62"/>
    <n v="0.20444295302013424"/>
  </r>
  <r>
    <n v="7374"/>
    <x v="7067"/>
    <d v="2024-10-09T00:00:00"/>
    <x v="1"/>
    <x v="11"/>
    <x v="2"/>
    <s v="Unkown"/>
    <x v="2"/>
    <x v="1"/>
    <x v="3"/>
    <n v="2"/>
    <x v="2"/>
    <n v="799"/>
    <x v="2"/>
    <x v="71"/>
    <n v="719.1"/>
    <n v="0.19066332916145182"/>
    <n v="152.34"/>
    <n v="0.10592407175636212"/>
  </r>
  <r>
    <n v="7375"/>
    <x v="7068"/>
    <d v="2024-10-08T00:00:00"/>
    <x v="1"/>
    <x v="11"/>
    <x v="0"/>
    <s v="Unkown"/>
    <x v="1"/>
    <x v="1"/>
    <x v="1"/>
    <n v="3"/>
    <x v="2"/>
    <n v="99"/>
    <x v="3"/>
    <x v="177"/>
    <n v="84.149999999999991"/>
    <n v="0.64393939393939392"/>
    <n v="63.75"/>
    <n v="0.25252525252525254"/>
  </r>
  <r>
    <n v="7376"/>
    <x v="7069"/>
    <d v="2024-08-04T00:00:00"/>
    <x v="1"/>
    <x v="5"/>
    <x v="1"/>
    <s v="Unkown"/>
    <x v="1"/>
    <x v="1"/>
    <x v="2"/>
    <n v="3"/>
    <x v="2"/>
    <n v="299"/>
    <x v="1"/>
    <x v="25"/>
    <n v="299"/>
    <n v="0.45056856187290967"/>
    <n v="134.72"/>
    <n v="0.15018952062430324"/>
  </r>
  <r>
    <n v="7377"/>
    <x v="7070"/>
    <d v="2025-12-26T00:00:00"/>
    <x v="0"/>
    <x v="6"/>
    <x v="0"/>
    <s v="Unkown"/>
    <x v="0"/>
    <x v="1"/>
    <x v="3"/>
    <n v="3"/>
    <x v="2"/>
    <n v="799"/>
    <x v="2"/>
    <x v="122"/>
    <n v="719.1"/>
    <n v="0.14599499374217773"/>
    <n v="116.65"/>
    <n v="5.4072219904510263E-2"/>
  </r>
  <r>
    <n v="7378"/>
    <x v="7071"/>
    <d v="2024-03-31T00:00:00"/>
    <x v="1"/>
    <x v="8"/>
    <x v="3"/>
    <s v="Unkown"/>
    <x v="0"/>
    <x v="2"/>
    <x v="5"/>
    <n v="9"/>
    <x v="0"/>
    <n v="299"/>
    <x v="1"/>
    <x v="27"/>
    <n v="299"/>
    <n v="0.90919732441471579"/>
    <n v="271.85000000000002"/>
    <n v="0.10102192493496842"/>
  </r>
  <r>
    <n v="7379"/>
    <x v="7072"/>
    <d v="2024-10-03T00:00:00"/>
    <x v="1"/>
    <x v="11"/>
    <x v="0"/>
    <s v="Unkown"/>
    <x v="1"/>
    <x v="2"/>
    <x v="0"/>
    <n v="8"/>
    <x v="0"/>
    <n v="99"/>
    <x v="1"/>
    <x v="84"/>
    <n v="99"/>
    <n v="2.0991919191919193"/>
    <n v="207.82"/>
    <n v="0.26239898989898991"/>
  </r>
  <r>
    <n v="7380"/>
    <x v="7073"/>
    <d v="2024-08-27T00:00:00"/>
    <x v="1"/>
    <x v="5"/>
    <x v="2"/>
    <s v="CUST1029"/>
    <x v="2"/>
    <x v="2"/>
    <x v="6"/>
    <n v="9"/>
    <x v="0"/>
    <n v="499"/>
    <x v="0"/>
    <x v="178"/>
    <n v="474.04999999999995"/>
    <n v="0.88286573146292591"/>
    <n v="440.55"/>
    <n v="0.10325914987870478"/>
  </r>
  <r>
    <n v="7381"/>
    <x v="7074"/>
    <d v="2024-11-28T00:00:00"/>
    <x v="1"/>
    <x v="10"/>
    <x v="0"/>
    <s v="Unkown"/>
    <x v="0"/>
    <x v="0"/>
    <x v="0"/>
    <n v="2"/>
    <x v="2"/>
    <n v="499"/>
    <x v="1"/>
    <x v="72"/>
    <n v="499"/>
    <n v="0.34414829659318635"/>
    <n v="171.73"/>
    <n v="0.17207414829659318"/>
  </r>
  <r>
    <n v="7382"/>
    <x v="7075"/>
    <d v="2024-01-29T00:00:00"/>
    <x v="1"/>
    <x v="9"/>
    <x v="0"/>
    <s v="Unkown"/>
    <x v="2"/>
    <x v="0"/>
    <x v="2"/>
    <n v="6"/>
    <x v="1"/>
    <n v="999"/>
    <x v="3"/>
    <x v="126"/>
    <n v="849.15"/>
    <n v="0.53809809809809805"/>
    <n v="537.55999999999995"/>
    <n v="0.10550943099962708"/>
  </r>
  <r>
    <n v="7383"/>
    <x v="7076"/>
    <d v="2024-03-22T00:00:00"/>
    <x v="1"/>
    <x v="8"/>
    <x v="1"/>
    <s v="Unkown"/>
    <x v="0"/>
    <x v="2"/>
    <x v="4"/>
    <n v="7"/>
    <x v="0"/>
    <n v="299"/>
    <x v="1"/>
    <x v="198"/>
    <n v="299"/>
    <n v="2.0662876254180604"/>
    <n v="617.82000000000005"/>
    <n v="0.29518394648829432"/>
  </r>
  <r>
    <n v="7384"/>
    <x v="7077"/>
    <d v="2025-07-09T00:00:00"/>
    <x v="0"/>
    <x v="4"/>
    <x v="2"/>
    <s v="Unkown"/>
    <x v="1"/>
    <x v="0"/>
    <x v="0"/>
    <n v="8"/>
    <x v="0"/>
    <n v="99"/>
    <x v="2"/>
    <x v="149"/>
    <n v="89.1"/>
    <n v="0.63767676767676773"/>
    <n v="63.13"/>
    <n v="8.8566217732884409E-2"/>
  </r>
  <r>
    <n v="7385"/>
    <x v="7078"/>
    <d v="2024-03-30T00:00:00"/>
    <x v="1"/>
    <x v="8"/>
    <x v="3"/>
    <s v="Unkown"/>
    <x v="1"/>
    <x v="2"/>
    <x v="6"/>
    <n v="4"/>
    <x v="1"/>
    <n v="799"/>
    <x v="2"/>
    <x v="31"/>
    <n v="719.1"/>
    <n v="0.95431789737171469"/>
    <n v="762.5"/>
    <n v="0.2650883048254763"/>
  </r>
  <r>
    <n v="7386"/>
    <x v="7079"/>
    <d v="2025-12-26T00:00:00"/>
    <x v="0"/>
    <x v="6"/>
    <x v="0"/>
    <s v="Unkown"/>
    <x v="2"/>
    <x v="0"/>
    <x v="6"/>
    <n v="3"/>
    <x v="2"/>
    <n v="499"/>
    <x v="0"/>
    <x v="165"/>
    <n v="474.05"/>
    <n v="0.8098597194388778"/>
    <n v="404.12"/>
    <n v="0.28416130506627291"/>
  </r>
  <r>
    <n v="7387"/>
    <x v="7080"/>
    <d v="2024-02-29T00:00:00"/>
    <x v="1"/>
    <x v="1"/>
    <x v="0"/>
    <s v="CUST2448"/>
    <x v="0"/>
    <x v="2"/>
    <x v="7"/>
    <n v="8"/>
    <x v="0"/>
    <n v="199"/>
    <x v="2"/>
    <x v="251"/>
    <n v="179.1"/>
    <n v="1.6814572864321609"/>
    <n v="334.61"/>
    <n v="0.23353573422668902"/>
  </r>
  <r>
    <n v="7388"/>
    <x v="7081"/>
    <d v="2024-03-27T00:00:00"/>
    <x v="1"/>
    <x v="8"/>
    <x v="0"/>
    <s v="Unkown"/>
    <x v="2"/>
    <x v="2"/>
    <x v="2"/>
    <n v="4"/>
    <x v="1"/>
    <n v="499"/>
    <x v="0"/>
    <x v="214"/>
    <n v="474.05"/>
    <n v="1.1064128256513026"/>
    <n v="552.1"/>
    <n v="0.29116126990823754"/>
  </r>
  <r>
    <n v="7389"/>
    <x v="7082"/>
    <d v="2024-05-15T00:00:00"/>
    <x v="1"/>
    <x v="7"/>
    <x v="3"/>
    <s v="Unkown"/>
    <x v="2"/>
    <x v="0"/>
    <x v="6"/>
    <n v="6"/>
    <x v="1"/>
    <n v="199"/>
    <x v="2"/>
    <x v="240"/>
    <n v="179.1"/>
    <n v="0.93216080402010049"/>
    <n v="185.5"/>
    <n v="0.17262237111483344"/>
  </r>
  <r>
    <n v="7390"/>
    <x v="7083"/>
    <d v="2024-10-20T00:00:00"/>
    <x v="1"/>
    <x v="11"/>
    <x v="0"/>
    <s v="CUST2730"/>
    <x v="0"/>
    <x v="2"/>
    <x v="1"/>
    <n v="4"/>
    <x v="1"/>
    <n v="799"/>
    <x v="1"/>
    <x v="45"/>
    <n v="799"/>
    <n v="1.024668335419274"/>
    <n v="818.71"/>
    <n v="0.25616708385481851"/>
  </r>
  <r>
    <n v="7391"/>
    <x v="7084"/>
    <d v="2025-10-17T00:00:00"/>
    <x v="0"/>
    <x v="11"/>
    <x v="2"/>
    <s v="Unkown"/>
    <x v="2"/>
    <x v="2"/>
    <x v="2"/>
    <n v="2"/>
    <x v="2"/>
    <n v="999"/>
    <x v="0"/>
    <x v="172"/>
    <n v="949.05"/>
    <n v="0.45839839839839841"/>
    <n v="457.94"/>
    <n v="0.24126231494652547"/>
  </r>
  <r>
    <n v="7392"/>
    <x v="7085"/>
    <d v="2025-05-28T00:00:00"/>
    <x v="0"/>
    <x v="7"/>
    <x v="2"/>
    <s v="Unkown"/>
    <x v="1"/>
    <x v="1"/>
    <x v="1"/>
    <n v="8"/>
    <x v="0"/>
    <n v="999"/>
    <x v="1"/>
    <x v="200"/>
    <n v="999"/>
    <n v="1.8749749749749749"/>
    <n v="1873.1"/>
    <n v="0.23437187187187186"/>
  </r>
  <r>
    <n v="7393"/>
    <x v="7086"/>
    <d v="2025-10-21T00:00:00"/>
    <x v="0"/>
    <x v="11"/>
    <x v="3"/>
    <s v="Unkown"/>
    <x v="2"/>
    <x v="2"/>
    <x v="3"/>
    <n v="9"/>
    <x v="0"/>
    <n v="199"/>
    <x v="0"/>
    <x v="191"/>
    <n v="189.05"/>
    <n v="1.7689447236180904"/>
    <n v="352.02"/>
    <n v="0.20689411972141408"/>
  </r>
  <r>
    <n v="7394"/>
    <x v="7087"/>
    <d v="2024-05-27T00:00:00"/>
    <x v="1"/>
    <x v="7"/>
    <x v="3"/>
    <s v="Unkown"/>
    <x v="2"/>
    <x v="1"/>
    <x v="0"/>
    <n v="10"/>
    <x v="0"/>
    <n v="99"/>
    <x v="2"/>
    <x v="117"/>
    <n v="89.1"/>
    <n v="2.0643434343434346"/>
    <n v="204.37"/>
    <n v="0.22937149270482604"/>
  </r>
  <r>
    <n v="7395"/>
    <x v="7088"/>
    <d v="2025-08-01T00:00:00"/>
    <x v="0"/>
    <x v="5"/>
    <x v="3"/>
    <s v="Unkown"/>
    <x v="0"/>
    <x v="1"/>
    <x v="3"/>
    <n v="6"/>
    <x v="1"/>
    <n v="499"/>
    <x v="0"/>
    <x v="209"/>
    <n v="474.05"/>
    <n v="1.1797394789579159"/>
    <n v="588.69000000000005"/>
    <n v="0.20697183841366945"/>
  </r>
  <r>
    <n v="7396"/>
    <x v="7089"/>
    <d v="2024-01-21T00:00:00"/>
    <x v="1"/>
    <x v="9"/>
    <x v="0"/>
    <s v="CUST1970"/>
    <x v="0"/>
    <x v="0"/>
    <x v="7"/>
    <n v="8"/>
    <x v="0"/>
    <n v="499"/>
    <x v="0"/>
    <x v="192"/>
    <n v="474.05"/>
    <n v="1.6046292585170341"/>
    <n v="800.71"/>
    <n v="0.21113542875224134"/>
  </r>
  <r>
    <n v="7397"/>
    <x v="7090"/>
    <d v="2024-06-19T00:00:00"/>
    <x v="1"/>
    <x v="0"/>
    <x v="2"/>
    <s v="Unkown"/>
    <x v="2"/>
    <x v="2"/>
    <x v="5"/>
    <n v="5"/>
    <x v="1"/>
    <n v="99"/>
    <x v="2"/>
    <x v="182"/>
    <n v="89.1"/>
    <n v="0.36181818181818182"/>
    <n v="35.82"/>
    <n v="8.0404040404040408E-2"/>
  </r>
  <r>
    <n v="7398"/>
    <x v="7091"/>
    <d v="2024-05-26T00:00:00"/>
    <x v="1"/>
    <x v="7"/>
    <x v="2"/>
    <s v="Unkown"/>
    <x v="1"/>
    <x v="0"/>
    <x v="6"/>
    <n v="2"/>
    <x v="2"/>
    <n v="199"/>
    <x v="3"/>
    <x v="64"/>
    <n v="169.15"/>
    <n v="0.30989949748743717"/>
    <n v="61.67"/>
    <n v="0.18229382205143363"/>
  </r>
  <r>
    <n v="7399"/>
    <x v="7092"/>
    <d v="2024-12-17T00:00:00"/>
    <x v="1"/>
    <x v="6"/>
    <x v="1"/>
    <s v="Unkown"/>
    <x v="0"/>
    <x v="2"/>
    <x v="7"/>
    <n v="4"/>
    <x v="1"/>
    <n v="999"/>
    <x v="3"/>
    <x v="239"/>
    <n v="849.15"/>
    <n v="0.9688688688688688"/>
    <n v="967.9"/>
    <n v="0.28496143202025553"/>
  </r>
  <r>
    <n v="7400"/>
    <x v="7093"/>
    <d v="2025-02-16T00:00:00"/>
    <x v="0"/>
    <x v="1"/>
    <x v="2"/>
    <s v="CUST2321"/>
    <x v="1"/>
    <x v="1"/>
    <x v="5"/>
    <n v="10"/>
    <x v="0"/>
    <n v="149"/>
    <x v="0"/>
    <x v="87"/>
    <n v="141.55000000000001"/>
    <n v="1.9334899328859059"/>
    <n v="288.08999999999997"/>
    <n v="0.20352525609325325"/>
  </r>
  <r>
    <n v="7401"/>
    <x v="7094"/>
    <d v="2024-12-25T00:00:00"/>
    <x v="1"/>
    <x v="6"/>
    <x v="0"/>
    <s v="Unkown"/>
    <x v="1"/>
    <x v="2"/>
    <x v="7"/>
    <n v="1"/>
    <x v="2"/>
    <n v="799"/>
    <x v="1"/>
    <x v="14"/>
    <n v="799"/>
    <n v="0.23341677096370464"/>
    <n v="186.5"/>
    <n v="0.23341677096370464"/>
  </r>
  <r>
    <n v="7402"/>
    <x v="7095"/>
    <d v="2025-08-24T00:00:00"/>
    <x v="0"/>
    <x v="5"/>
    <x v="0"/>
    <s v="Unkown"/>
    <x v="2"/>
    <x v="1"/>
    <x v="6"/>
    <n v="8"/>
    <x v="0"/>
    <n v="299"/>
    <x v="1"/>
    <x v="35"/>
    <n v="299"/>
    <n v="2.1891304347826086"/>
    <n v="654.54999999999995"/>
    <n v="0.27364130434782608"/>
  </r>
  <r>
    <n v="7403"/>
    <x v="7096"/>
    <d v="2024-05-02T00:00:00"/>
    <x v="1"/>
    <x v="7"/>
    <x v="3"/>
    <s v="CUST2290"/>
    <x v="2"/>
    <x v="1"/>
    <x v="1"/>
    <n v="7"/>
    <x v="0"/>
    <n v="799"/>
    <x v="3"/>
    <x v="53"/>
    <n v="679.15"/>
    <n v="1.5464956195244057"/>
    <n v="1235.6500000000001"/>
    <n v="0.259915230172169"/>
  </r>
  <r>
    <n v="7404"/>
    <x v="7097"/>
    <d v="2025-10-07T00:00:00"/>
    <x v="0"/>
    <x v="11"/>
    <x v="3"/>
    <s v="Unkown"/>
    <x v="0"/>
    <x v="2"/>
    <x v="4"/>
    <n v="10"/>
    <x v="0"/>
    <n v="199"/>
    <x v="3"/>
    <x v="247"/>
    <n v="169.15"/>
    <n v="1.5329145728643216"/>
    <n v="305.05"/>
    <n v="0.1803428909252143"/>
  </r>
  <r>
    <n v="7405"/>
    <x v="7098"/>
    <d v="2025-03-19T00:00:00"/>
    <x v="0"/>
    <x v="8"/>
    <x v="1"/>
    <s v="CUST1067"/>
    <x v="0"/>
    <x v="0"/>
    <x v="1"/>
    <n v="9"/>
    <x v="0"/>
    <n v="299"/>
    <x v="0"/>
    <x v="32"/>
    <n v="284.04999999999995"/>
    <n v="1.035953177257525"/>
    <n v="309.75"/>
    <n v="0.12116411429912576"/>
  </r>
  <r>
    <n v="7406"/>
    <x v="7099"/>
    <d v="2025-07-29T00:00:00"/>
    <x v="0"/>
    <x v="4"/>
    <x v="1"/>
    <s v="CUST2983"/>
    <x v="0"/>
    <x v="1"/>
    <x v="2"/>
    <n v="9"/>
    <x v="0"/>
    <n v="499"/>
    <x v="1"/>
    <x v="15"/>
    <n v="499"/>
    <n v="2.5277755511022044"/>
    <n v="1261.3599999999999"/>
    <n v="0.28086395012246712"/>
  </r>
  <r>
    <n v="7407"/>
    <x v="7100"/>
    <d v="2024-08-07T00:00:00"/>
    <x v="1"/>
    <x v="5"/>
    <x v="3"/>
    <s v="CUST1429"/>
    <x v="0"/>
    <x v="1"/>
    <x v="5"/>
    <n v="9"/>
    <x v="0"/>
    <n v="799"/>
    <x v="0"/>
    <x v="66"/>
    <n v="759.05"/>
    <n v="1.1288235294117646"/>
    <n v="901.93"/>
    <n v="0.13202614379084968"/>
  </r>
  <r>
    <n v="7408"/>
    <x v="7101"/>
    <d v="2025-10-26T00:00:00"/>
    <x v="0"/>
    <x v="11"/>
    <x v="3"/>
    <s v="Unkown"/>
    <x v="0"/>
    <x v="0"/>
    <x v="6"/>
    <n v="1"/>
    <x v="2"/>
    <n v="149"/>
    <x v="1"/>
    <x v="7"/>
    <n v="149"/>
    <n v="0.24852348993288592"/>
    <n v="37.03"/>
    <n v="0.24852348993288592"/>
  </r>
  <r>
    <n v="7409"/>
    <x v="7102"/>
    <d v="2025-07-19T00:00:00"/>
    <x v="0"/>
    <x v="4"/>
    <x v="3"/>
    <s v="Unkown"/>
    <x v="1"/>
    <x v="2"/>
    <x v="7"/>
    <n v="9"/>
    <x v="0"/>
    <n v="199"/>
    <x v="2"/>
    <x v="2"/>
    <n v="179.10000000000002"/>
    <n v="1.2325125628140705"/>
    <n v="245.27"/>
    <n v="0.15216204479186055"/>
  </r>
  <r>
    <n v="7410"/>
    <x v="7103"/>
    <d v="2024-08-16T00:00:00"/>
    <x v="1"/>
    <x v="5"/>
    <x v="3"/>
    <s v="CUST1028"/>
    <x v="1"/>
    <x v="0"/>
    <x v="4"/>
    <n v="7"/>
    <x v="0"/>
    <n v="149"/>
    <x v="1"/>
    <x v="174"/>
    <n v="149"/>
    <n v="2.0865771812080536"/>
    <n v="310.89999999999998"/>
    <n v="0.29808245445829334"/>
  </r>
  <r>
    <n v="7411"/>
    <x v="7104"/>
    <d v="2025-12-08T00:00:00"/>
    <x v="0"/>
    <x v="6"/>
    <x v="0"/>
    <s v="Unkown"/>
    <x v="1"/>
    <x v="0"/>
    <x v="6"/>
    <n v="4"/>
    <x v="1"/>
    <n v="499"/>
    <x v="1"/>
    <x v="224"/>
    <n v="499"/>
    <n v="1.0632264529058115"/>
    <n v="530.54999999999995"/>
    <n v="0.26580661322645288"/>
  </r>
  <r>
    <n v="7412"/>
    <x v="7105"/>
    <d v="2024-04-23T00:00:00"/>
    <x v="1"/>
    <x v="2"/>
    <x v="3"/>
    <s v="Unkown"/>
    <x v="1"/>
    <x v="1"/>
    <x v="0"/>
    <n v="7"/>
    <x v="0"/>
    <n v="199"/>
    <x v="3"/>
    <x v="94"/>
    <n v="169.15"/>
    <n v="0.4899497487437186"/>
    <n v="97.5"/>
    <n v="8.23444955871796E-2"/>
  </r>
  <r>
    <n v="7413"/>
    <x v="7106"/>
    <d v="2024-10-06T00:00:00"/>
    <x v="1"/>
    <x v="11"/>
    <x v="0"/>
    <s v="CUST2031"/>
    <x v="0"/>
    <x v="1"/>
    <x v="6"/>
    <n v="4"/>
    <x v="1"/>
    <n v="299"/>
    <x v="3"/>
    <x v="257"/>
    <n v="254.15"/>
    <n v="0.21872909698996656"/>
    <n v="65.400000000000006"/>
    <n v="6.4332087349990172E-2"/>
  </r>
  <r>
    <n v="7414"/>
    <x v="7107"/>
    <d v="2025-11-10T00:00:00"/>
    <x v="0"/>
    <x v="10"/>
    <x v="2"/>
    <s v="Unkown"/>
    <x v="2"/>
    <x v="0"/>
    <x v="5"/>
    <n v="3"/>
    <x v="2"/>
    <n v="999"/>
    <x v="1"/>
    <x v="143"/>
    <n v="999"/>
    <n v="0.89241241241241243"/>
    <n v="891.52"/>
    <n v="0.29747080413747079"/>
  </r>
  <r>
    <n v="7415"/>
    <x v="7108"/>
    <d v="2025-04-07T00:00:00"/>
    <x v="0"/>
    <x v="2"/>
    <x v="1"/>
    <s v="Unkown"/>
    <x v="1"/>
    <x v="2"/>
    <x v="6"/>
    <n v="10"/>
    <x v="0"/>
    <n v="799"/>
    <x v="1"/>
    <x v="223"/>
    <n v="799"/>
    <n v="1.2394993742177722"/>
    <n v="990.36"/>
    <n v="0.12394993742177722"/>
  </r>
  <r>
    <n v="7416"/>
    <x v="7109"/>
    <d v="2025-01-13T00:00:00"/>
    <x v="0"/>
    <x v="9"/>
    <x v="2"/>
    <s v="Unkown"/>
    <x v="2"/>
    <x v="2"/>
    <x v="1"/>
    <n v="4"/>
    <x v="1"/>
    <n v="499"/>
    <x v="1"/>
    <x v="224"/>
    <n v="499"/>
    <n v="0.68346693386773549"/>
    <n v="341.05"/>
    <n v="0.17086673346693387"/>
  </r>
  <r>
    <n v="7417"/>
    <x v="7110"/>
    <d v="2025-12-26T00:00:00"/>
    <x v="0"/>
    <x v="6"/>
    <x v="2"/>
    <s v="Unkown"/>
    <x v="1"/>
    <x v="2"/>
    <x v="2"/>
    <n v="10"/>
    <x v="0"/>
    <n v="499"/>
    <x v="3"/>
    <x v="269"/>
    <n v="424.15"/>
    <n v="2.1496192384769541"/>
    <n v="1072.6600000000001"/>
    <n v="0.25289638099728873"/>
  </r>
  <r>
    <n v="7418"/>
    <x v="7111"/>
    <d v="2025-06-22T00:00:00"/>
    <x v="0"/>
    <x v="0"/>
    <x v="1"/>
    <s v="CUST1864"/>
    <x v="0"/>
    <x v="2"/>
    <x v="3"/>
    <n v="3"/>
    <x v="2"/>
    <n v="799"/>
    <x v="1"/>
    <x v="54"/>
    <n v="799"/>
    <n v="0.5639424280350438"/>
    <n v="450.59"/>
    <n v="0.1879808093450146"/>
  </r>
  <r>
    <n v="7419"/>
    <x v="7112"/>
    <d v="2024-11-26T00:00:00"/>
    <x v="1"/>
    <x v="10"/>
    <x v="0"/>
    <s v="Unkown"/>
    <x v="2"/>
    <x v="0"/>
    <x v="3"/>
    <n v="7"/>
    <x v="0"/>
    <n v="499"/>
    <x v="3"/>
    <x v="37"/>
    <n v="424.15000000000003"/>
    <n v="0.75687374749499003"/>
    <n v="377.68"/>
    <n v="0.12720567184789747"/>
  </r>
  <r>
    <n v="7420"/>
    <x v="7113"/>
    <d v="2024-11-28T00:00:00"/>
    <x v="1"/>
    <x v="10"/>
    <x v="2"/>
    <s v="Unkown"/>
    <x v="1"/>
    <x v="1"/>
    <x v="5"/>
    <n v="8"/>
    <x v="0"/>
    <n v="299"/>
    <x v="1"/>
    <x v="35"/>
    <n v="299"/>
    <n v="0.75993311036789302"/>
    <n v="227.22"/>
    <n v="9.4991638795986627E-2"/>
  </r>
  <r>
    <n v="7421"/>
    <x v="7114"/>
    <d v="2025-05-31T00:00:00"/>
    <x v="0"/>
    <x v="7"/>
    <x v="3"/>
    <s v="Unkown"/>
    <x v="1"/>
    <x v="1"/>
    <x v="5"/>
    <n v="5"/>
    <x v="1"/>
    <n v="149"/>
    <x v="0"/>
    <x v="97"/>
    <n v="141.55000000000001"/>
    <n v="0.82791946308724829"/>
    <n v="123.36"/>
    <n v="0.17429883433415755"/>
  </r>
  <r>
    <n v="7422"/>
    <x v="7115"/>
    <d v="2025-11-01T00:00:00"/>
    <x v="0"/>
    <x v="10"/>
    <x v="3"/>
    <s v="Unkown"/>
    <x v="2"/>
    <x v="2"/>
    <x v="0"/>
    <n v="8"/>
    <x v="0"/>
    <n v="999"/>
    <x v="3"/>
    <x v="248"/>
    <n v="849.15"/>
    <n v="1.0175675675675675"/>
    <n v="1016.55"/>
    <n v="0.1496422893481717"/>
  </r>
  <r>
    <n v="7423"/>
    <x v="7116"/>
    <d v="2025-12-14T00:00:00"/>
    <x v="0"/>
    <x v="6"/>
    <x v="0"/>
    <s v="Unkown"/>
    <x v="0"/>
    <x v="0"/>
    <x v="7"/>
    <n v="10"/>
    <x v="0"/>
    <n v="99"/>
    <x v="1"/>
    <x v="93"/>
    <n v="99"/>
    <n v="1.3090909090909091"/>
    <n v="129.6"/>
    <n v="0.13090909090909089"/>
  </r>
  <r>
    <n v="7424"/>
    <x v="7117"/>
    <d v="2025-05-05T00:00:00"/>
    <x v="0"/>
    <x v="7"/>
    <x v="3"/>
    <s v="CUST1855"/>
    <x v="0"/>
    <x v="0"/>
    <x v="3"/>
    <n v="7"/>
    <x v="0"/>
    <n v="999"/>
    <x v="0"/>
    <x v="125"/>
    <n v="949.05000000000007"/>
    <n v="0.38600600600600599"/>
    <n v="385.62"/>
    <n v="5.8046015940752781E-2"/>
  </r>
  <r>
    <n v="7425"/>
    <x v="7118"/>
    <d v="2024-12-02T00:00:00"/>
    <x v="1"/>
    <x v="6"/>
    <x v="3"/>
    <s v="CUST1885"/>
    <x v="0"/>
    <x v="2"/>
    <x v="6"/>
    <n v="6"/>
    <x v="1"/>
    <n v="299"/>
    <x v="2"/>
    <x v="261"/>
    <n v="269.09999999999997"/>
    <n v="1.0006354515050166"/>
    <n v="299.19"/>
    <n v="0.18530286138981791"/>
  </r>
  <r>
    <n v="7426"/>
    <x v="7119"/>
    <d v="2025-07-20T00:00:00"/>
    <x v="0"/>
    <x v="4"/>
    <x v="3"/>
    <s v="CUST2283"/>
    <x v="2"/>
    <x v="1"/>
    <x v="0"/>
    <n v="2"/>
    <x v="2"/>
    <n v="199"/>
    <x v="3"/>
    <x v="64"/>
    <n v="169.15"/>
    <n v="0.48507537688442209"/>
    <n v="96.53"/>
    <n v="0.28533845699083654"/>
  </r>
  <r>
    <n v="7427"/>
    <x v="7120"/>
    <d v="2025-10-13T00:00:00"/>
    <x v="0"/>
    <x v="11"/>
    <x v="3"/>
    <s v="Unkown"/>
    <x v="2"/>
    <x v="0"/>
    <x v="6"/>
    <n v="7"/>
    <x v="0"/>
    <n v="149"/>
    <x v="2"/>
    <x v="146"/>
    <n v="134.1"/>
    <n v="1.5139597315436242"/>
    <n v="225.58"/>
    <n v="0.24031106849898795"/>
  </r>
  <r>
    <n v="7428"/>
    <x v="7121"/>
    <d v="2024-11-27T00:00:00"/>
    <x v="1"/>
    <x v="10"/>
    <x v="0"/>
    <s v="Unkown"/>
    <x v="0"/>
    <x v="0"/>
    <x v="0"/>
    <n v="6"/>
    <x v="1"/>
    <n v="149"/>
    <x v="3"/>
    <x v="259"/>
    <n v="126.64999999999999"/>
    <n v="1.2322147651006712"/>
    <n v="183.6"/>
    <n v="0.24161073825503357"/>
  </r>
  <r>
    <n v="7430"/>
    <x v="7122"/>
    <d v="2025-12-26T00:00:00"/>
    <x v="0"/>
    <x v="6"/>
    <x v="3"/>
    <s v="Unkown"/>
    <x v="0"/>
    <x v="0"/>
    <x v="5"/>
    <n v="2"/>
    <x v="2"/>
    <n v="149"/>
    <x v="2"/>
    <x v="52"/>
    <n v="134.1"/>
    <n v="0.10362416107382549"/>
    <n v="15.44"/>
    <n v="5.7568978374347504E-2"/>
  </r>
  <r>
    <n v="7431"/>
    <x v="7123"/>
    <d v="2025-11-10T00:00:00"/>
    <x v="0"/>
    <x v="10"/>
    <x v="0"/>
    <s v="CUST1154"/>
    <x v="2"/>
    <x v="2"/>
    <x v="2"/>
    <n v="10"/>
    <x v="0"/>
    <n v="149"/>
    <x v="2"/>
    <x v="34"/>
    <n v="134.1"/>
    <n v="0.97006711409395963"/>
    <n v="144.54"/>
    <n v="0.10778523489932886"/>
  </r>
  <r>
    <n v="7432"/>
    <x v="7124"/>
    <d v="2024-11-23T00:00:00"/>
    <x v="1"/>
    <x v="10"/>
    <x v="0"/>
    <s v="Unkown"/>
    <x v="2"/>
    <x v="1"/>
    <x v="4"/>
    <n v="3"/>
    <x v="2"/>
    <n v="199"/>
    <x v="1"/>
    <x v="85"/>
    <n v="199"/>
    <n v="0.30919597989949749"/>
    <n v="61.53"/>
    <n v="0.10306532663316584"/>
  </r>
  <r>
    <n v="7433"/>
    <x v="7125"/>
    <d v="2025-05-26T00:00:00"/>
    <x v="0"/>
    <x v="7"/>
    <x v="3"/>
    <s v="Unkown"/>
    <x v="2"/>
    <x v="2"/>
    <x v="0"/>
    <n v="3"/>
    <x v="2"/>
    <n v="149"/>
    <x v="3"/>
    <x v="253"/>
    <n v="126.64999999999999"/>
    <n v="0.61375838926174497"/>
    <n v="91.45"/>
    <n v="0.2406895644163706"/>
  </r>
  <r>
    <n v="7434"/>
    <x v="7126"/>
    <d v="2025-12-20T00:00:00"/>
    <x v="0"/>
    <x v="6"/>
    <x v="0"/>
    <s v="Unkown"/>
    <x v="2"/>
    <x v="2"/>
    <x v="4"/>
    <n v="10"/>
    <x v="0"/>
    <n v="299"/>
    <x v="0"/>
    <x v="120"/>
    <n v="284.05"/>
    <n v="1.3353177257525084"/>
    <n v="399.26"/>
    <n v="0.14055976060552719"/>
  </r>
  <r>
    <n v="7435"/>
    <x v="7127"/>
    <d v="2025-05-12T00:00:00"/>
    <x v="0"/>
    <x v="7"/>
    <x v="1"/>
    <s v="Unkown"/>
    <x v="0"/>
    <x v="1"/>
    <x v="2"/>
    <n v="4"/>
    <x v="1"/>
    <n v="99"/>
    <x v="1"/>
    <x v="29"/>
    <n v="99"/>
    <n v="0.85696969696969705"/>
    <n v="84.84"/>
    <n v="0.21424242424242426"/>
  </r>
  <r>
    <n v="7436"/>
    <x v="7128"/>
    <d v="2025-04-28T00:00:00"/>
    <x v="0"/>
    <x v="2"/>
    <x v="3"/>
    <s v="Unkown"/>
    <x v="0"/>
    <x v="2"/>
    <x v="3"/>
    <n v="7"/>
    <x v="0"/>
    <n v="499"/>
    <x v="1"/>
    <x v="69"/>
    <n v="499"/>
    <n v="1.2095390781563125"/>
    <n v="603.55999999999995"/>
    <n v="0.17279129687947323"/>
  </r>
  <r>
    <n v="7437"/>
    <x v="7129"/>
    <d v="2025-08-07T00:00:00"/>
    <x v="0"/>
    <x v="5"/>
    <x v="2"/>
    <s v="Unkown"/>
    <x v="1"/>
    <x v="1"/>
    <x v="3"/>
    <n v="1"/>
    <x v="2"/>
    <n v="299"/>
    <x v="1"/>
    <x v="124"/>
    <n v="299"/>
    <n v="0.14036789297658864"/>
    <n v="41.97"/>
    <n v="0.14036789297658864"/>
  </r>
  <r>
    <n v="7438"/>
    <x v="7130"/>
    <d v="2024-01-09T00:00:00"/>
    <x v="1"/>
    <x v="9"/>
    <x v="3"/>
    <s v="Unkown"/>
    <x v="0"/>
    <x v="2"/>
    <x v="0"/>
    <n v="3"/>
    <x v="2"/>
    <n v="99"/>
    <x v="0"/>
    <x v="101"/>
    <n v="94.05"/>
    <n v="0.83101010101010098"/>
    <n v="82.27"/>
    <n v="0.29158249158249161"/>
  </r>
  <r>
    <n v="7439"/>
    <x v="7131"/>
    <d v="2025-09-27T00:00:00"/>
    <x v="0"/>
    <x v="3"/>
    <x v="3"/>
    <s v="Unkown"/>
    <x v="0"/>
    <x v="1"/>
    <x v="3"/>
    <n v="1"/>
    <x v="2"/>
    <n v="149"/>
    <x v="3"/>
    <x v="156"/>
    <n v="126.65"/>
    <n v="0.16516778523489933"/>
    <n v="24.61"/>
    <n v="0.19431504145282272"/>
  </r>
  <r>
    <n v="7440"/>
    <x v="7132"/>
    <d v="2024-01-13T00:00:00"/>
    <x v="1"/>
    <x v="9"/>
    <x v="3"/>
    <s v="Unkown"/>
    <x v="2"/>
    <x v="2"/>
    <x v="3"/>
    <n v="9"/>
    <x v="0"/>
    <n v="299"/>
    <x v="1"/>
    <x v="27"/>
    <n v="299"/>
    <n v="1.9207357859531771"/>
    <n v="574.29999999999995"/>
    <n v="0.21341508732813078"/>
  </r>
  <r>
    <n v="7441"/>
    <x v="7133"/>
    <d v="2025-09-13T00:00:00"/>
    <x v="0"/>
    <x v="3"/>
    <x v="3"/>
    <s v="CUST2447"/>
    <x v="1"/>
    <x v="2"/>
    <x v="4"/>
    <n v="6"/>
    <x v="1"/>
    <n v="299"/>
    <x v="1"/>
    <x v="26"/>
    <n v="299"/>
    <n v="0.4991973244147157"/>
    <n v="149.26"/>
    <n v="8.3199554069119275E-2"/>
  </r>
  <r>
    <n v="7442"/>
    <x v="7134"/>
    <d v="2024-12-03T00:00:00"/>
    <x v="1"/>
    <x v="6"/>
    <x v="0"/>
    <s v="CUST1983"/>
    <x v="2"/>
    <x v="2"/>
    <x v="5"/>
    <n v="9"/>
    <x v="0"/>
    <n v="149"/>
    <x v="0"/>
    <x v="68"/>
    <n v="141.55000000000001"/>
    <n v="2.5490604026845638"/>
    <n v="379.81"/>
    <n v="0.29813571961222968"/>
  </r>
  <r>
    <n v="7444"/>
    <x v="7135"/>
    <d v="2025-09-20T00:00:00"/>
    <x v="0"/>
    <x v="3"/>
    <x v="3"/>
    <s v="Unkown"/>
    <x v="1"/>
    <x v="2"/>
    <x v="6"/>
    <n v="6"/>
    <x v="1"/>
    <n v="199"/>
    <x v="0"/>
    <x v="235"/>
    <n v="189.04999999999998"/>
    <n v="0.96623115577889451"/>
    <n v="192.28"/>
    <n v="0.16951423785594641"/>
  </r>
  <r>
    <n v="7445"/>
    <x v="7136"/>
    <d v="2024-01-21T00:00:00"/>
    <x v="1"/>
    <x v="9"/>
    <x v="0"/>
    <s v="CUST2460"/>
    <x v="1"/>
    <x v="0"/>
    <x v="4"/>
    <n v="8"/>
    <x v="0"/>
    <n v="149"/>
    <x v="0"/>
    <x v="203"/>
    <n v="141.55000000000001"/>
    <n v="2.2053020134228185"/>
    <n v="328.59"/>
    <n v="0.29017131755563402"/>
  </r>
  <r>
    <n v="7446"/>
    <x v="7137"/>
    <d v="2025-04-11T00:00:00"/>
    <x v="0"/>
    <x v="2"/>
    <x v="1"/>
    <s v="Unkown"/>
    <x v="1"/>
    <x v="0"/>
    <x v="0"/>
    <n v="6"/>
    <x v="1"/>
    <n v="99"/>
    <x v="2"/>
    <x v="197"/>
    <n v="89.100000000000009"/>
    <n v="0.49191919191919192"/>
    <n v="48.7"/>
    <n v="9.1096146651702209E-2"/>
  </r>
  <r>
    <n v="7447"/>
    <x v="7138"/>
    <d v="2025-01-06T00:00:00"/>
    <x v="0"/>
    <x v="9"/>
    <x v="0"/>
    <s v="CUST2948"/>
    <x v="1"/>
    <x v="0"/>
    <x v="4"/>
    <n v="5"/>
    <x v="1"/>
    <n v="499"/>
    <x v="1"/>
    <x v="175"/>
    <n v="499"/>
    <n v="0.63833667334669331"/>
    <n v="318.52999999999997"/>
    <n v="0.12766733466933866"/>
  </r>
  <r>
    <n v="7448"/>
    <x v="7139"/>
    <d v="2025-10-24T00:00:00"/>
    <x v="0"/>
    <x v="11"/>
    <x v="1"/>
    <s v="Unkown"/>
    <x v="0"/>
    <x v="0"/>
    <x v="7"/>
    <n v="1"/>
    <x v="2"/>
    <n v="99"/>
    <x v="1"/>
    <x v="111"/>
    <n v="99"/>
    <n v="0.19272727272727272"/>
    <n v="19.079999999999998"/>
    <n v="0.19272727272727272"/>
  </r>
  <r>
    <n v="7449"/>
    <x v="7140"/>
    <d v="2024-09-22T00:00:00"/>
    <x v="1"/>
    <x v="3"/>
    <x v="0"/>
    <s v="CUST2110"/>
    <x v="0"/>
    <x v="2"/>
    <x v="3"/>
    <n v="10"/>
    <x v="0"/>
    <n v="999"/>
    <x v="1"/>
    <x v="58"/>
    <n v="999"/>
    <n v="2.7468668668668665"/>
    <n v="2744.12"/>
    <n v="0.27468668668668667"/>
  </r>
  <r>
    <n v="7450"/>
    <x v="7141"/>
    <d v="2025-12-01T00:00:00"/>
    <x v="0"/>
    <x v="6"/>
    <x v="3"/>
    <s v="Unkown"/>
    <x v="0"/>
    <x v="2"/>
    <x v="4"/>
    <n v="6"/>
    <x v="1"/>
    <n v="799"/>
    <x v="1"/>
    <x v="63"/>
    <n v="799"/>
    <n v="1.622991239048811"/>
    <n v="1296.77"/>
    <n v="0.27049853984146849"/>
  </r>
  <r>
    <n v="7452"/>
    <x v="7142"/>
    <d v="2025-01-06T00:00:00"/>
    <x v="0"/>
    <x v="9"/>
    <x v="1"/>
    <s v="Unkown"/>
    <x v="0"/>
    <x v="0"/>
    <x v="0"/>
    <n v="9"/>
    <x v="0"/>
    <n v="149"/>
    <x v="0"/>
    <x v="68"/>
    <n v="141.55000000000001"/>
    <n v="0.69892617449664429"/>
    <n v="104.14"/>
    <n v="8.1745751403116296E-2"/>
  </r>
  <r>
    <n v="7453"/>
    <x v="7143"/>
    <d v="2025-11-13T00:00:00"/>
    <x v="0"/>
    <x v="10"/>
    <x v="0"/>
    <s v="CUST2672"/>
    <x v="1"/>
    <x v="0"/>
    <x v="4"/>
    <n v="1"/>
    <x v="2"/>
    <n v="149"/>
    <x v="3"/>
    <x v="156"/>
    <n v="126.65"/>
    <n v="0.18570469798657718"/>
    <n v="27.67"/>
    <n v="0.21847611527832611"/>
  </r>
  <r>
    <n v="7454"/>
    <x v="7144"/>
    <d v="2024-06-18T00:00:00"/>
    <x v="1"/>
    <x v="0"/>
    <x v="0"/>
    <s v="Unkown"/>
    <x v="2"/>
    <x v="2"/>
    <x v="6"/>
    <n v="1"/>
    <x v="2"/>
    <n v="99"/>
    <x v="1"/>
    <x v="111"/>
    <n v="99"/>
    <n v="7.5656565656565658E-2"/>
    <n v="7.49"/>
    <n v="7.5656565656565658E-2"/>
  </r>
  <r>
    <n v="7455"/>
    <x v="7145"/>
    <d v="2024-09-14T00:00:00"/>
    <x v="1"/>
    <x v="3"/>
    <x v="3"/>
    <s v="Unkown"/>
    <x v="0"/>
    <x v="2"/>
    <x v="7"/>
    <n v="2"/>
    <x v="2"/>
    <n v="999"/>
    <x v="3"/>
    <x v="92"/>
    <n v="849.15"/>
    <n v="0.291951951951952"/>
    <n v="291.66000000000003"/>
    <n v="0.17173644232467764"/>
  </r>
  <r>
    <n v="7456"/>
    <x v="7146"/>
    <d v="2025-12-10T00:00:00"/>
    <x v="0"/>
    <x v="6"/>
    <x v="0"/>
    <s v="CUST2712"/>
    <x v="2"/>
    <x v="1"/>
    <x v="2"/>
    <n v="5"/>
    <x v="1"/>
    <n v="299"/>
    <x v="0"/>
    <x v="208"/>
    <n v="284.05"/>
    <n v="0.30448160535117058"/>
    <n v="91.04"/>
    <n v="6.4101390600246444E-2"/>
  </r>
  <r>
    <n v="7457"/>
    <x v="7147"/>
    <d v="2025-10-04T00:00:00"/>
    <x v="0"/>
    <x v="11"/>
    <x v="2"/>
    <s v="CUST1728"/>
    <x v="2"/>
    <x v="1"/>
    <x v="6"/>
    <n v="6"/>
    <x v="1"/>
    <n v="149"/>
    <x v="1"/>
    <x v="81"/>
    <n v="149"/>
    <n v="0.4788590604026845"/>
    <n v="71.349999999999994"/>
    <n v="7.9809843400447417E-2"/>
  </r>
  <r>
    <n v="7458"/>
    <x v="7148"/>
    <d v="2024-12-29T00:00:00"/>
    <x v="1"/>
    <x v="6"/>
    <x v="1"/>
    <s v="Unkown"/>
    <x v="0"/>
    <x v="0"/>
    <x v="7"/>
    <n v="3"/>
    <x v="2"/>
    <n v="499"/>
    <x v="1"/>
    <x v="103"/>
    <n v="499"/>
    <n v="0.47773547094188373"/>
    <n v="238.39"/>
    <n v="0.15924515698062791"/>
  </r>
  <r>
    <n v="7459"/>
    <x v="7149"/>
    <d v="2024-06-08T00:00:00"/>
    <x v="1"/>
    <x v="0"/>
    <x v="1"/>
    <s v="Unkown"/>
    <x v="1"/>
    <x v="2"/>
    <x v="1"/>
    <n v="3"/>
    <x v="2"/>
    <n v="799"/>
    <x v="1"/>
    <x v="54"/>
    <n v="799"/>
    <n v="0.29594493116395493"/>
    <n v="236.46"/>
    <n v="9.864831038798498E-2"/>
  </r>
  <r>
    <n v="7460"/>
    <x v="7150"/>
    <d v="2024-01-19T00:00:00"/>
    <x v="1"/>
    <x v="9"/>
    <x v="0"/>
    <s v="CUST1507"/>
    <x v="0"/>
    <x v="0"/>
    <x v="1"/>
    <n v="10"/>
    <x v="0"/>
    <n v="799"/>
    <x v="0"/>
    <x v="217"/>
    <n v="759.05"/>
    <n v="0.91489361702127658"/>
    <n v="731"/>
    <n v="9.6304591265397532E-2"/>
  </r>
  <r>
    <n v="7461"/>
    <x v="7151"/>
    <d v="2025-10-17T00:00:00"/>
    <x v="0"/>
    <x v="11"/>
    <x v="1"/>
    <s v="Unkown"/>
    <x v="2"/>
    <x v="1"/>
    <x v="6"/>
    <n v="6"/>
    <x v="1"/>
    <n v="199"/>
    <x v="2"/>
    <x v="240"/>
    <n v="179.1"/>
    <n v="0.56864321608040203"/>
    <n v="113.16"/>
    <n v="0.10530429927414853"/>
  </r>
  <r>
    <n v="7462"/>
    <x v="7152"/>
    <d v="2024-09-14T00:00:00"/>
    <x v="1"/>
    <x v="3"/>
    <x v="3"/>
    <s v="Unkown"/>
    <x v="2"/>
    <x v="0"/>
    <x v="5"/>
    <n v="1"/>
    <x v="2"/>
    <n v="999"/>
    <x v="3"/>
    <x v="88"/>
    <n v="849.15"/>
    <n v="4.6346346346346344E-2"/>
    <n v="46.3"/>
    <n v="5.4525113348642761E-2"/>
  </r>
  <r>
    <n v="7463"/>
    <x v="7153"/>
    <d v="2025-01-30T00:00:00"/>
    <x v="0"/>
    <x v="9"/>
    <x v="0"/>
    <s v="Unkown"/>
    <x v="1"/>
    <x v="0"/>
    <x v="7"/>
    <n v="2"/>
    <x v="2"/>
    <n v="499"/>
    <x v="2"/>
    <x v="180"/>
    <n v="449.1"/>
    <n v="0.31713426853707416"/>
    <n v="158.25"/>
    <n v="0.17618570474281897"/>
  </r>
  <r>
    <n v="7464"/>
    <x v="7154"/>
    <d v="2025-06-21T00:00:00"/>
    <x v="0"/>
    <x v="0"/>
    <x v="3"/>
    <s v="CUST1513"/>
    <x v="1"/>
    <x v="1"/>
    <x v="4"/>
    <n v="1"/>
    <x v="2"/>
    <n v="999"/>
    <x v="2"/>
    <x v="204"/>
    <n v="899.1"/>
    <n v="0.1992092092092092"/>
    <n v="199.01"/>
    <n v="0.2213435657880102"/>
  </r>
  <r>
    <n v="7465"/>
    <x v="7155"/>
    <d v="2024-11-27T00:00:00"/>
    <x v="1"/>
    <x v="10"/>
    <x v="1"/>
    <s v="Unkown"/>
    <x v="0"/>
    <x v="2"/>
    <x v="6"/>
    <n v="8"/>
    <x v="0"/>
    <n v="499"/>
    <x v="3"/>
    <x v="48"/>
    <n v="424.15"/>
    <n v="0.97080160320641284"/>
    <n v="484.43"/>
    <n v="0.14276494164800191"/>
  </r>
  <r>
    <n v="7466"/>
    <x v="7156"/>
    <d v="2024-06-09T00:00:00"/>
    <x v="1"/>
    <x v="0"/>
    <x v="3"/>
    <s v="Unkown"/>
    <x v="0"/>
    <x v="0"/>
    <x v="1"/>
    <n v="3"/>
    <x v="2"/>
    <n v="499"/>
    <x v="3"/>
    <x v="22"/>
    <n v="424.15000000000003"/>
    <n v="0.19683366733466934"/>
    <n v="98.22"/>
    <n v="7.7189673464576211E-2"/>
  </r>
  <r>
    <n v="7467"/>
    <x v="7157"/>
    <d v="2025-04-01T00:00:00"/>
    <x v="0"/>
    <x v="2"/>
    <x v="3"/>
    <s v="CUST2400"/>
    <x v="1"/>
    <x v="2"/>
    <x v="2"/>
    <n v="9"/>
    <x v="0"/>
    <n v="149"/>
    <x v="2"/>
    <x v="267"/>
    <n v="134.10000000000002"/>
    <n v="0.65308724832214771"/>
    <n v="97.31"/>
    <n v="8.0628055348413288E-2"/>
  </r>
  <r>
    <n v="7468"/>
    <x v="7158"/>
    <d v="2025-07-20T00:00:00"/>
    <x v="0"/>
    <x v="4"/>
    <x v="3"/>
    <s v="CUST1511"/>
    <x v="0"/>
    <x v="2"/>
    <x v="3"/>
    <n v="10"/>
    <x v="0"/>
    <n v="499"/>
    <x v="2"/>
    <x v="15"/>
    <n v="449.1"/>
    <n v="1.086933867735471"/>
    <n v="542.38"/>
    <n v="0.12077042974838566"/>
  </r>
  <r>
    <n v="7469"/>
    <x v="7159"/>
    <d v="2024-04-10T00:00:00"/>
    <x v="1"/>
    <x v="2"/>
    <x v="2"/>
    <s v="Unkown"/>
    <x v="0"/>
    <x v="2"/>
    <x v="4"/>
    <n v="1"/>
    <x v="2"/>
    <n v="199"/>
    <x v="3"/>
    <x v="236"/>
    <n v="169.15"/>
    <n v="0.23386934673366833"/>
    <n v="46.54"/>
    <n v="0.27514040792196276"/>
  </r>
  <r>
    <n v="7470"/>
    <x v="7160"/>
    <d v="2024-09-30T00:00:00"/>
    <x v="1"/>
    <x v="3"/>
    <x v="0"/>
    <s v="Unkown"/>
    <x v="1"/>
    <x v="0"/>
    <x v="7"/>
    <n v="2"/>
    <x v="2"/>
    <n v="149"/>
    <x v="2"/>
    <x v="52"/>
    <n v="134.1"/>
    <n v="0.30838926174496645"/>
    <n v="45.95"/>
    <n v="0.17132736763609249"/>
  </r>
  <r>
    <n v="7471"/>
    <x v="7161"/>
    <d v="2025-03-19T00:00:00"/>
    <x v="0"/>
    <x v="8"/>
    <x v="0"/>
    <s v="Unkown"/>
    <x v="0"/>
    <x v="1"/>
    <x v="3"/>
    <n v="5"/>
    <x v="1"/>
    <n v="799"/>
    <x v="0"/>
    <x v="194"/>
    <n v="759.05"/>
    <n v="1.3245181476846057"/>
    <n v="1058.29"/>
    <n v="0.27884592582833806"/>
  </r>
  <r>
    <n v="7472"/>
    <x v="7162"/>
    <d v="2025-10-09T00:00:00"/>
    <x v="0"/>
    <x v="11"/>
    <x v="3"/>
    <s v="Unkown"/>
    <x v="0"/>
    <x v="1"/>
    <x v="1"/>
    <n v="1"/>
    <x v="2"/>
    <n v="499"/>
    <x v="0"/>
    <x v="171"/>
    <n v="474.05"/>
    <n v="0.27034068136272549"/>
    <n v="134.9"/>
    <n v="0.28456913827655311"/>
  </r>
  <r>
    <n v="7473"/>
    <x v="7163"/>
    <d v="2024-10-01T00:00:00"/>
    <x v="1"/>
    <x v="11"/>
    <x v="3"/>
    <s v="CUST2713"/>
    <x v="2"/>
    <x v="0"/>
    <x v="0"/>
    <n v="7"/>
    <x v="0"/>
    <n v="299"/>
    <x v="1"/>
    <x v="198"/>
    <n v="299"/>
    <n v="1.6878595317725753"/>
    <n v="504.67"/>
    <n v="0.24112279025322506"/>
  </r>
  <r>
    <n v="7474"/>
    <x v="7164"/>
    <d v="2025-09-25T00:00:00"/>
    <x v="0"/>
    <x v="3"/>
    <x v="0"/>
    <s v="Unkown"/>
    <x v="1"/>
    <x v="0"/>
    <x v="3"/>
    <n v="1"/>
    <x v="2"/>
    <n v="99"/>
    <x v="1"/>
    <x v="111"/>
    <n v="99"/>
    <n v="8.5656565656565667E-2"/>
    <n v="8.48"/>
    <n v="8.5656565656565667E-2"/>
  </r>
  <r>
    <n v="7475"/>
    <x v="7165"/>
    <d v="2024-08-27T00:00:00"/>
    <x v="1"/>
    <x v="5"/>
    <x v="2"/>
    <s v="CUST1515"/>
    <x v="0"/>
    <x v="0"/>
    <x v="5"/>
    <n v="10"/>
    <x v="0"/>
    <n v="199"/>
    <x v="1"/>
    <x v="12"/>
    <n v="199"/>
    <n v="2.3058793969849245"/>
    <n v="458.87"/>
    <n v="0.23058793969849248"/>
  </r>
  <r>
    <n v="7476"/>
    <x v="7166"/>
    <d v="2025-06-21T00:00:00"/>
    <x v="0"/>
    <x v="0"/>
    <x v="0"/>
    <s v="Unkown"/>
    <x v="0"/>
    <x v="2"/>
    <x v="1"/>
    <n v="3"/>
    <x v="2"/>
    <n v="199"/>
    <x v="3"/>
    <x v="20"/>
    <n v="169.15"/>
    <n v="0.46391959798994969"/>
    <n v="92.32"/>
    <n v="0.18192925411370578"/>
  </r>
  <r>
    <n v="7477"/>
    <x v="7167"/>
    <d v="2025-02-25T00:00:00"/>
    <x v="0"/>
    <x v="1"/>
    <x v="3"/>
    <s v="Unkown"/>
    <x v="1"/>
    <x v="1"/>
    <x v="2"/>
    <n v="3"/>
    <x v="2"/>
    <n v="299"/>
    <x v="3"/>
    <x v="5"/>
    <n v="254.15"/>
    <n v="0.72484949832775913"/>
    <n v="216.73"/>
    <n v="0.2842547052265722"/>
  </r>
  <r>
    <n v="7478"/>
    <x v="7168"/>
    <d v="2025-07-14T00:00:00"/>
    <x v="0"/>
    <x v="4"/>
    <x v="2"/>
    <s v="Unkown"/>
    <x v="2"/>
    <x v="2"/>
    <x v="4"/>
    <n v="4"/>
    <x v="1"/>
    <n v="999"/>
    <x v="2"/>
    <x v="16"/>
    <n v="899.1"/>
    <n v="0.24063063063063062"/>
    <n v="240.39"/>
    <n v="6.6841841841841831E-2"/>
  </r>
  <r>
    <n v="7479"/>
    <x v="7169"/>
    <d v="2024-10-13T00:00:00"/>
    <x v="1"/>
    <x v="11"/>
    <x v="0"/>
    <s v="CUST1763"/>
    <x v="1"/>
    <x v="2"/>
    <x v="3"/>
    <n v="9"/>
    <x v="0"/>
    <n v="499"/>
    <x v="1"/>
    <x v="15"/>
    <n v="499"/>
    <n v="2.4338476953907815"/>
    <n v="1214.49"/>
    <n v="0.27042752171008683"/>
  </r>
  <r>
    <n v="7480"/>
    <x v="7170"/>
    <d v="2025-11-29T00:00:00"/>
    <x v="0"/>
    <x v="10"/>
    <x v="3"/>
    <s v="CUST2693"/>
    <x v="2"/>
    <x v="1"/>
    <x v="6"/>
    <n v="7"/>
    <x v="0"/>
    <n v="499"/>
    <x v="1"/>
    <x v="69"/>
    <n v="499"/>
    <n v="2.0316032064128255"/>
    <n v="1013.77"/>
    <n v="0.29022902948754653"/>
  </r>
  <r>
    <n v="7481"/>
    <x v="7171"/>
    <d v="2024-10-08T00:00:00"/>
    <x v="1"/>
    <x v="11"/>
    <x v="0"/>
    <s v="Unkown"/>
    <x v="2"/>
    <x v="2"/>
    <x v="6"/>
    <n v="9"/>
    <x v="0"/>
    <n v="99"/>
    <x v="1"/>
    <x v="117"/>
    <n v="99"/>
    <n v="0.53252525252525251"/>
    <n v="52.72"/>
    <n v="5.9169472502805832E-2"/>
  </r>
  <r>
    <n v="7482"/>
    <x v="7172"/>
    <d v="2025-05-06T00:00:00"/>
    <x v="0"/>
    <x v="7"/>
    <x v="1"/>
    <s v="CUST2510"/>
    <x v="2"/>
    <x v="0"/>
    <x v="4"/>
    <n v="1"/>
    <x v="2"/>
    <n v="199"/>
    <x v="2"/>
    <x v="242"/>
    <n v="179.1"/>
    <n v="8.3668341708542704E-2"/>
    <n v="16.649999999999999"/>
    <n v="9.2964824120603015E-2"/>
  </r>
  <r>
    <n v="7483"/>
    <x v="7173"/>
    <d v="2024-01-08T00:00:00"/>
    <x v="1"/>
    <x v="9"/>
    <x v="3"/>
    <s v="Unkown"/>
    <x v="0"/>
    <x v="2"/>
    <x v="2"/>
    <n v="1"/>
    <x v="2"/>
    <n v="299"/>
    <x v="1"/>
    <x v="124"/>
    <n v="299"/>
    <n v="0.15739130434782608"/>
    <n v="47.06"/>
    <n v="0.15739130434782608"/>
  </r>
  <r>
    <n v="7484"/>
    <x v="7174"/>
    <d v="2025-06-26T00:00:00"/>
    <x v="0"/>
    <x v="0"/>
    <x v="0"/>
    <s v="CUST2991"/>
    <x v="1"/>
    <x v="2"/>
    <x v="1"/>
    <n v="1"/>
    <x v="2"/>
    <n v="999"/>
    <x v="2"/>
    <x v="204"/>
    <n v="899.1"/>
    <n v="0.1423923923923924"/>
    <n v="142.25"/>
    <n v="0.15821376932488043"/>
  </r>
  <r>
    <n v="7485"/>
    <x v="7175"/>
    <d v="2024-01-02T00:00:00"/>
    <x v="1"/>
    <x v="9"/>
    <x v="3"/>
    <s v="CUST2210"/>
    <x v="0"/>
    <x v="0"/>
    <x v="2"/>
    <n v="4"/>
    <x v="1"/>
    <n v="299"/>
    <x v="3"/>
    <x v="257"/>
    <n v="254.15"/>
    <n v="0.39448160535117061"/>
    <n v="117.95"/>
    <n v="0.1160240015738737"/>
  </r>
  <r>
    <n v="7486"/>
    <x v="7176"/>
    <d v="2024-07-26T00:00:00"/>
    <x v="1"/>
    <x v="4"/>
    <x v="2"/>
    <s v="CUST2385"/>
    <x v="0"/>
    <x v="0"/>
    <x v="1"/>
    <n v="5"/>
    <x v="1"/>
    <n v="199"/>
    <x v="0"/>
    <x v="82"/>
    <n v="189.05"/>
    <n v="0.26291457286432163"/>
    <n v="52.32"/>
    <n v="5.535043639248876E-2"/>
  </r>
  <r>
    <n v="7487"/>
    <x v="7177"/>
    <d v="2025-01-13T00:00:00"/>
    <x v="0"/>
    <x v="9"/>
    <x v="0"/>
    <s v="CUST2111"/>
    <x v="1"/>
    <x v="0"/>
    <x v="3"/>
    <n v="2"/>
    <x v="2"/>
    <n v="99"/>
    <x v="1"/>
    <x v="99"/>
    <n v="99"/>
    <n v="0.34232323232323231"/>
    <n v="33.89"/>
    <n v="0.17116161616161615"/>
  </r>
  <r>
    <n v="7488"/>
    <x v="7178"/>
    <d v="2024-02-18T00:00:00"/>
    <x v="1"/>
    <x v="1"/>
    <x v="0"/>
    <s v="CUST1042"/>
    <x v="2"/>
    <x v="1"/>
    <x v="4"/>
    <n v="3"/>
    <x v="2"/>
    <n v="99"/>
    <x v="3"/>
    <x v="177"/>
    <n v="84.149999999999991"/>
    <n v="0.16888888888888887"/>
    <n v="16.72"/>
    <n v="6.6230936819172109E-2"/>
  </r>
  <r>
    <n v="7489"/>
    <x v="7179"/>
    <d v="2025-03-27T00:00:00"/>
    <x v="0"/>
    <x v="8"/>
    <x v="1"/>
    <s v="CUST1726"/>
    <x v="2"/>
    <x v="2"/>
    <x v="2"/>
    <n v="4"/>
    <x v="1"/>
    <n v="99"/>
    <x v="1"/>
    <x v="29"/>
    <n v="99"/>
    <n v="0.87191919191919187"/>
    <n v="86.32"/>
    <n v="0.21797979797979797"/>
  </r>
  <r>
    <n v="7490"/>
    <x v="7180"/>
    <d v="2024-05-27T00:00:00"/>
    <x v="1"/>
    <x v="7"/>
    <x v="3"/>
    <s v="Unkown"/>
    <x v="0"/>
    <x v="2"/>
    <x v="6"/>
    <n v="10"/>
    <x v="0"/>
    <n v="799"/>
    <x v="3"/>
    <x v="254"/>
    <n v="679.15"/>
    <n v="1.1733541927409261"/>
    <n v="937.51"/>
    <n v="0.1380416697342266"/>
  </r>
  <r>
    <n v="7491"/>
    <x v="7181"/>
    <d v="2025-04-12T00:00:00"/>
    <x v="0"/>
    <x v="2"/>
    <x v="1"/>
    <s v="CUST2950"/>
    <x v="2"/>
    <x v="0"/>
    <x v="6"/>
    <n v="8"/>
    <x v="0"/>
    <n v="299"/>
    <x v="0"/>
    <x v="231"/>
    <n v="284.05"/>
    <n v="0.52183946488294319"/>
    <n v="156.03"/>
    <n v="6.8663087484597776E-2"/>
  </r>
  <r>
    <n v="7493"/>
    <x v="7182"/>
    <d v="2025-09-25T00:00:00"/>
    <x v="0"/>
    <x v="3"/>
    <x v="1"/>
    <s v="Unkown"/>
    <x v="2"/>
    <x v="1"/>
    <x v="6"/>
    <n v="2"/>
    <x v="2"/>
    <n v="199"/>
    <x v="1"/>
    <x v="123"/>
    <n v="199"/>
    <n v="0.57517587939698489"/>
    <n v="114.46"/>
    <n v="0.28758793969849245"/>
  </r>
  <r>
    <n v="7495"/>
    <x v="7183"/>
    <d v="2024-12-09T00:00:00"/>
    <x v="1"/>
    <x v="6"/>
    <x v="3"/>
    <s v="Unkown"/>
    <x v="1"/>
    <x v="2"/>
    <x v="4"/>
    <n v="1"/>
    <x v="2"/>
    <n v="999"/>
    <x v="1"/>
    <x v="227"/>
    <n v="999"/>
    <n v="5.2492492492492493E-2"/>
    <n v="52.44"/>
    <n v="5.2492492492492493E-2"/>
  </r>
  <r>
    <n v="7496"/>
    <x v="7184"/>
    <d v="2024-09-02T00:00:00"/>
    <x v="1"/>
    <x v="3"/>
    <x v="2"/>
    <s v="Unkown"/>
    <x v="0"/>
    <x v="0"/>
    <x v="5"/>
    <n v="6"/>
    <x v="1"/>
    <n v="499"/>
    <x v="3"/>
    <x v="59"/>
    <n v="424.15000000000003"/>
    <n v="0.63386773547094188"/>
    <n v="316.3"/>
    <n v="0.12428779126881213"/>
  </r>
  <r>
    <n v="7498"/>
    <x v="7185"/>
    <d v="2025-11-10T00:00:00"/>
    <x v="0"/>
    <x v="10"/>
    <x v="0"/>
    <s v="Unkown"/>
    <x v="1"/>
    <x v="2"/>
    <x v="0"/>
    <n v="1"/>
    <x v="2"/>
    <n v="799"/>
    <x v="0"/>
    <x v="212"/>
    <n v="759.05"/>
    <n v="0.27862327909887358"/>
    <n v="222.62"/>
    <n v="0.29328766220934066"/>
  </r>
  <r>
    <n v="7499"/>
    <x v="7186"/>
    <d v="2025-10-25T00:00:00"/>
    <x v="0"/>
    <x v="11"/>
    <x v="3"/>
    <s v="Unkown"/>
    <x v="1"/>
    <x v="1"/>
    <x v="0"/>
    <n v="1"/>
    <x v="2"/>
    <n v="99"/>
    <x v="2"/>
    <x v="4"/>
    <n v="89.1"/>
    <n v="0.25262626262626264"/>
    <n v="25.01"/>
    <n v="0.28069584736251407"/>
  </r>
  <r>
    <n v="7500"/>
    <x v="7187"/>
    <d v="2025-01-11T00:00:00"/>
    <x v="0"/>
    <x v="9"/>
    <x v="2"/>
    <s v="CUST2486"/>
    <x v="2"/>
    <x v="2"/>
    <x v="1"/>
    <n v="4"/>
    <x v="1"/>
    <n v="199"/>
    <x v="1"/>
    <x v="1"/>
    <n v="199"/>
    <n v="0.89381909547738692"/>
    <n v="177.87"/>
    <n v="0.22345477386934673"/>
  </r>
  <r>
    <n v="7501"/>
    <x v="7188"/>
    <d v="2024-05-18T00:00:00"/>
    <x v="1"/>
    <x v="7"/>
    <x v="0"/>
    <s v="Unkown"/>
    <x v="2"/>
    <x v="1"/>
    <x v="1"/>
    <n v="8"/>
    <x v="0"/>
    <n v="999"/>
    <x v="0"/>
    <x v="115"/>
    <n v="949.05"/>
    <n v="0.50523523523523528"/>
    <n v="504.73"/>
    <n v="6.6478320425688853E-2"/>
  </r>
  <r>
    <n v="7502"/>
    <x v="7189"/>
    <d v="2024-12-05T00:00:00"/>
    <x v="1"/>
    <x v="6"/>
    <x v="1"/>
    <s v="Unkown"/>
    <x v="0"/>
    <x v="2"/>
    <x v="7"/>
    <n v="9"/>
    <x v="0"/>
    <n v="999"/>
    <x v="3"/>
    <x v="70"/>
    <n v="849.15000000000009"/>
    <n v="1.1512312312312312"/>
    <n v="1150.08"/>
    <n v="0.15048774264460538"/>
  </r>
  <r>
    <n v="7503"/>
    <x v="7190"/>
    <d v="2024-06-18T00:00:00"/>
    <x v="1"/>
    <x v="0"/>
    <x v="1"/>
    <s v="CUST1597"/>
    <x v="1"/>
    <x v="2"/>
    <x v="0"/>
    <n v="9"/>
    <x v="0"/>
    <n v="149"/>
    <x v="1"/>
    <x v="34"/>
    <n v="149"/>
    <n v="1.3937583892617449"/>
    <n v="207.67"/>
    <n v="0.15486204325130498"/>
  </r>
  <r>
    <n v="7504"/>
    <x v="7191"/>
    <d v="2025-06-01T00:00:00"/>
    <x v="0"/>
    <x v="0"/>
    <x v="0"/>
    <s v="Unkown"/>
    <x v="1"/>
    <x v="0"/>
    <x v="7"/>
    <n v="10"/>
    <x v="0"/>
    <n v="499"/>
    <x v="3"/>
    <x v="269"/>
    <n v="424.15"/>
    <n v="1.5490380761523046"/>
    <n v="772.97"/>
    <n v="0.18223977366497701"/>
  </r>
  <r>
    <n v="7505"/>
    <x v="7192"/>
    <d v="2024-10-16T00:00:00"/>
    <x v="1"/>
    <x v="11"/>
    <x v="0"/>
    <s v="CUST2740"/>
    <x v="1"/>
    <x v="1"/>
    <x v="5"/>
    <n v="9"/>
    <x v="0"/>
    <n v="999"/>
    <x v="1"/>
    <x v="83"/>
    <n v="999"/>
    <n v="2.363873873873874"/>
    <n v="2361.5100000000002"/>
    <n v="0.2626526526526527"/>
  </r>
  <r>
    <n v="7506"/>
    <x v="7193"/>
    <d v="2025-06-06T00:00:00"/>
    <x v="0"/>
    <x v="0"/>
    <x v="3"/>
    <s v="CUST2843"/>
    <x v="2"/>
    <x v="2"/>
    <x v="5"/>
    <n v="4"/>
    <x v="1"/>
    <n v="299"/>
    <x v="1"/>
    <x v="49"/>
    <n v="299"/>
    <n v="0.93421404682274245"/>
    <n v="279.33"/>
    <n v="0.23355351170568561"/>
  </r>
  <r>
    <n v="7507"/>
    <x v="7194"/>
    <d v="2025-05-22T00:00:00"/>
    <x v="0"/>
    <x v="7"/>
    <x v="0"/>
    <s v="Unkown"/>
    <x v="1"/>
    <x v="2"/>
    <x v="5"/>
    <n v="10"/>
    <x v="0"/>
    <n v="199"/>
    <x v="1"/>
    <x v="12"/>
    <n v="199"/>
    <n v="1.3549748743718593"/>
    <n v="269.64"/>
    <n v="0.13549748743718593"/>
  </r>
  <r>
    <n v="7508"/>
    <x v="7195"/>
    <d v="2024-06-18T00:00:00"/>
    <x v="1"/>
    <x v="0"/>
    <x v="0"/>
    <s v="CUST1991"/>
    <x v="0"/>
    <x v="2"/>
    <x v="0"/>
    <n v="10"/>
    <x v="0"/>
    <n v="299"/>
    <x v="1"/>
    <x v="256"/>
    <n v="299"/>
    <n v="2.1001003344481606"/>
    <n v="627.92999999999995"/>
    <n v="0.21001003344481603"/>
  </r>
  <r>
    <n v="7509"/>
    <x v="7196"/>
    <d v="2025-06-17T00:00:00"/>
    <x v="0"/>
    <x v="0"/>
    <x v="0"/>
    <s v="Unkown"/>
    <x v="0"/>
    <x v="0"/>
    <x v="4"/>
    <n v="6"/>
    <x v="1"/>
    <n v="799"/>
    <x v="0"/>
    <x v="241"/>
    <n v="759.05000000000007"/>
    <n v="0.85057571964956202"/>
    <n v="679.61"/>
    <n v="0.14922381046483543"/>
  </r>
  <r>
    <n v="7510"/>
    <x v="7197"/>
    <d v="2024-04-05T00:00:00"/>
    <x v="1"/>
    <x v="2"/>
    <x v="0"/>
    <s v="Unkown"/>
    <x v="1"/>
    <x v="1"/>
    <x v="3"/>
    <n v="1"/>
    <x v="2"/>
    <n v="199"/>
    <x v="1"/>
    <x v="148"/>
    <n v="199"/>
    <n v="0.29020100502512564"/>
    <n v="57.75"/>
    <n v="0.29020100502512564"/>
  </r>
  <r>
    <n v="7511"/>
    <x v="7198"/>
    <d v="2025-12-26T00:00:00"/>
    <x v="0"/>
    <x v="6"/>
    <x v="1"/>
    <s v="Unkown"/>
    <x v="1"/>
    <x v="1"/>
    <x v="4"/>
    <n v="2"/>
    <x v="2"/>
    <n v="199"/>
    <x v="0"/>
    <x v="264"/>
    <n v="189.05"/>
    <n v="0.46030150753768839"/>
    <n v="91.6"/>
    <n v="0.24226395133562548"/>
  </r>
  <r>
    <n v="7512"/>
    <x v="7199"/>
    <d v="2025-12-08T00:00:00"/>
    <x v="0"/>
    <x v="6"/>
    <x v="0"/>
    <s v="Unkown"/>
    <x v="1"/>
    <x v="0"/>
    <x v="7"/>
    <n v="10"/>
    <x v="0"/>
    <n v="499"/>
    <x v="3"/>
    <x v="269"/>
    <n v="424.15"/>
    <n v="1.4550901803607215"/>
    <n v="726.09"/>
    <n v="0.17118708004243782"/>
  </r>
  <r>
    <n v="7513"/>
    <x v="7200"/>
    <d v="2025-04-30T00:00:00"/>
    <x v="0"/>
    <x v="2"/>
    <x v="0"/>
    <s v="Unkown"/>
    <x v="2"/>
    <x v="2"/>
    <x v="4"/>
    <n v="8"/>
    <x v="0"/>
    <n v="799"/>
    <x v="1"/>
    <x v="162"/>
    <n v="799"/>
    <n v="0.60615769712140177"/>
    <n v="484.32"/>
    <n v="7.5769712140175222E-2"/>
  </r>
  <r>
    <n v="7514"/>
    <x v="7201"/>
    <d v="2025-11-27T00:00:00"/>
    <x v="0"/>
    <x v="10"/>
    <x v="1"/>
    <s v="Unkown"/>
    <x v="0"/>
    <x v="1"/>
    <x v="3"/>
    <n v="8"/>
    <x v="0"/>
    <n v="149"/>
    <x v="0"/>
    <x v="203"/>
    <n v="141.55000000000001"/>
    <n v="1.5791275167785235"/>
    <n v="235.29"/>
    <n v="0.20777993641822676"/>
  </r>
  <r>
    <n v="7515"/>
    <x v="7202"/>
    <d v="2024-12-28T00:00:00"/>
    <x v="1"/>
    <x v="6"/>
    <x v="0"/>
    <s v="Unkown"/>
    <x v="0"/>
    <x v="2"/>
    <x v="7"/>
    <n v="2"/>
    <x v="2"/>
    <n v="99"/>
    <x v="3"/>
    <x v="113"/>
    <n v="84.15"/>
    <n v="0.44777777777777777"/>
    <n v="44.33"/>
    <n v="0.26339869281045747"/>
  </r>
  <r>
    <n v="7516"/>
    <x v="7203"/>
    <d v="2024-01-28T00:00:00"/>
    <x v="1"/>
    <x v="9"/>
    <x v="1"/>
    <s v="Unkown"/>
    <x v="0"/>
    <x v="1"/>
    <x v="6"/>
    <n v="9"/>
    <x v="0"/>
    <n v="799"/>
    <x v="2"/>
    <x v="118"/>
    <n v="719.09999999999991"/>
    <n v="0.8399249061326659"/>
    <n v="671.1"/>
    <n v="0.10369443285588469"/>
  </r>
  <r>
    <n v="7517"/>
    <x v="7204"/>
    <d v="2025-05-14T00:00:00"/>
    <x v="0"/>
    <x v="7"/>
    <x v="0"/>
    <s v="CUST2348"/>
    <x v="2"/>
    <x v="1"/>
    <x v="4"/>
    <n v="5"/>
    <x v="1"/>
    <n v="799"/>
    <x v="0"/>
    <x v="194"/>
    <n v="759.05"/>
    <n v="1.3777471839799749"/>
    <n v="1100.82"/>
    <n v="0.2900520387326263"/>
  </r>
  <r>
    <n v="7518"/>
    <x v="7205"/>
    <d v="2024-02-15T00:00:00"/>
    <x v="1"/>
    <x v="1"/>
    <x v="1"/>
    <s v="CUST2937"/>
    <x v="0"/>
    <x v="1"/>
    <x v="5"/>
    <n v="7"/>
    <x v="0"/>
    <n v="499"/>
    <x v="2"/>
    <x v="121"/>
    <n v="449.09999999999997"/>
    <n v="1.1323246492985972"/>
    <n v="565.03"/>
    <n v="0.17973407131723765"/>
  </r>
  <r>
    <n v="7519"/>
    <x v="7206"/>
    <d v="2024-11-06T00:00:00"/>
    <x v="1"/>
    <x v="10"/>
    <x v="1"/>
    <s v="CUST1034"/>
    <x v="1"/>
    <x v="1"/>
    <x v="1"/>
    <n v="3"/>
    <x v="2"/>
    <n v="199"/>
    <x v="1"/>
    <x v="85"/>
    <n v="199"/>
    <n v="0.48095477386934671"/>
    <n v="95.71"/>
    <n v="0.16031825795644891"/>
  </r>
  <r>
    <n v="7520"/>
    <x v="7207"/>
    <d v="2024-07-14T00:00:00"/>
    <x v="1"/>
    <x v="4"/>
    <x v="3"/>
    <s v="CUST2228"/>
    <x v="0"/>
    <x v="2"/>
    <x v="7"/>
    <n v="5"/>
    <x v="1"/>
    <n v="499"/>
    <x v="3"/>
    <x v="10"/>
    <n v="424.15"/>
    <n v="0.3203607214428858"/>
    <n v="159.86000000000001"/>
    <n v="7.5378993280679013E-2"/>
  </r>
  <r>
    <n v="7521"/>
    <x v="7208"/>
    <d v="2025-06-18T00:00:00"/>
    <x v="0"/>
    <x v="0"/>
    <x v="3"/>
    <s v="CUST2465"/>
    <x v="2"/>
    <x v="2"/>
    <x v="6"/>
    <n v="1"/>
    <x v="2"/>
    <n v="199"/>
    <x v="2"/>
    <x v="242"/>
    <n v="179.1"/>
    <n v="0.1485929648241206"/>
    <n v="29.57"/>
    <n v="0.1651032942490229"/>
  </r>
  <r>
    <n v="7522"/>
    <x v="7209"/>
    <d v="2024-02-19T00:00:00"/>
    <x v="1"/>
    <x v="1"/>
    <x v="0"/>
    <s v="CUST1505"/>
    <x v="1"/>
    <x v="2"/>
    <x v="4"/>
    <n v="2"/>
    <x v="2"/>
    <n v="149"/>
    <x v="3"/>
    <x v="234"/>
    <n v="126.65"/>
    <n v="0.14006711409395975"/>
    <n v="20.87"/>
    <n v="8.2392420055270435E-2"/>
  </r>
  <r>
    <n v="7523"/>
    <x v="7210"/>
    <d v="2025-02-24T00:00:00"/>
    <x v="0"/>
    <x v="1"/>
    <x v="1"/>
    <s v="CUST1929"/>
    <x v="1"/>
    <x v="2"/>
    <x v="0"/>
    <n v="4"/>
    <x v="1"/>
    <n v="499"/>
    <x v="1"/>
    <x v="224"/>
    <n v="499"/>
    <n v="0.43553106212424852"/>
    <n v="217.33"/>
    <n v="0.10888276553106213"/>
  </r>
  <r>
    <n v="7524"/>
    <x v="7211"/>
    <d v="2024-06-10T00:00:00"/>
    <x v="1"/>
    <x v="0"/>
    <x v="0"/>
    <s v="CUST2288"/>
    <x v="2"/>
    <x v="0"/>
    <x v="3"/>
    <n v="9"/>
    <x v="0"/>
    <n v="499"/>
    <x v="3"/>
    <x v="270"/>
    <n v="424.15"/>
    <n v="1.8328256513026053"/>
    <n v="914.58"/>
    <n v="0.23958505245785691"/>
  </r>
  <r>
    <n v="7525"/>
    <x v="7212"/>
    <d v="2025-12-14T00:00:00"/>
    <x v="0"/>
    <x v="6"/>
    <x v="2"/>
    <s v="Unkown"/>
    <x v="0"/>
    <x v="2"/>
    <x v="4"/>
    <n v="9"/>
    <x v="0"/>
    <n v="149"/>
    <x v="0"/>
    <x v="68"/>
    <n v="141.55000000000001"/>
    <n v="2.0808053691275168"/>
    <n v="310.04000000000002"/>
    <n v="0.2433690490207622"/>
  </r>
  <r>
    <n v="7526"/>
    <x v="7213"/>
    <d v="2024-10-01T00:00:00"/>
    <x v="1"/>
    <x v="11"/>
    <x v="3"/>
    <s v="CUST1725"/>
    <x v="0"/>
    <x v="2"/>
    <x v="5"/>
    <n v="6"/>
    <x v="1"/>
    <n v="149"/>
    <x v="1"/>
    <x v="81"/>
    <n v="149"/>
    <n v="1.5628859060402684"/>
    <n v="232.87"/>
    <n v="0.26048098434004474"/>
  </r>
  <r>
    <n v="7527"/>
    <x v="7214"/>
    <d v="2025-06-09T00:00:00"/>
    <x v="0"/>
    <x v="0"/>
    <x v="3"/>
    <s v="CUST1702"/>
    <x v="0"/>
    <x v="2"/>
    <x v="5"/>
    <n v="10"/>
    <x v="0"/>
    <n v="499"/>
    <x v="1"/>
    <x v="61"/>
    <n v="499"/>
    <n v="2.6135470941883767"/>
    <n v="1304.1600000000001"/>
    <n v="0.26135470941883771"/>
  </r>
  <r>
    <n v="7528"/>
    <x v="7215"/>
    <d v="2024-01-05T00:00:00"/>
    <x v="1"/>
    <x v="9"/>
    <x v="2"/>
    <s v="CUST1033"/>
    <x v="0"/>
    <x v="0"/>
    <x v="0"/>
    <n v="10"/>
    <x v="0"/>
    <n v="149"/>
    <x v="1"/>
    <x v="246"/>
    <n v="149"/>
    <n v="2.1106711409395973"/>
    <n v="314.49"/>
    <n v="0.21106711409395973"/>
  </r>
  <r>
    <n v="7529"/>
    <x v="7216"/>
    <d v="2024-09-14T00:00:00"/>
    <x v="1"/>
    <x v="3"/>
    <x v="1"/>
    <s v="Unkown"/>
    <x v="1"/>
    <x v="1"/>
    <x v="6"/>
    <n v="3"/>
    <x v="2"/>
    <n v="299"/>
    <x v="2"/>
    <x v="13"/>
    <n v="269.09999999999997"/>
    <n v="0.61244147157190632"/>
    <n v="183.12"/>
    <n v="0.22683017465626162"/>
  </r>
  <r>
    <n v="7530"/>
    <x v="7217"/>
    <d v="2024-04-01T00:00:00"/>
    <x v="1"/>
    <x v="2"/>
    <x v="2"/>
    <s v="CUST2322"/>
    <x v="2"/>
    <x v="0"/>
    <x v="0"/>
    <n v="5"/>
    <x v="1"/>
    <n v="799"/>
    <x v="1"/>
    <x v="100"/>
    <n v="799"/>
    <n v="0.98854818523153942"/>
    <n v="789.85"/>
    <n v="0.1977096370463079"/>
  </r>
  <r>
    <n v="7531"/>
    <x v="7218"/>
    <d v="2025-11-16T00:00:00"/>
    <x v="0"/>
    <x v="10"/>
    <x v="0"/>
    <s v="CUST1074"/>
    <x v="0"/>
    <x v="0"/>
    <x v="2"/>
    <n v="3"/>
    <x v="2"/>
    <n v="999"/>
    <x v="3"/>
    <x v="252"/>
    <n v="849.15"/>
    <n v="0.49301301301301298"/>
    <n v="492.52"/>
    <n v="0.19333843647569138"/>
  </r>
  <r>
    <n v="7532"/>
    <x v="7219"/>
    <d v="2025-06-17T00:00:00"/>
    <x v="0"/>
    <x v="0"/>
    <x v="0"/>
    <s v="Unkown"/>
    <x v="0"/>
    <x v="0"/>
    <x v="7"/>
    <n v="6"/>
    <x v="1"/>
    <n v="299"/>
    <x v="2"/>
    <x v="261"/>
    <n v="269.09999999999997"/>
    <n v="0.85585284280936458"/>
    <n v="255.9"/>
    <n v="0.15849126718691936"/>
  </r>
  <r>
    <n v="7533"/>
    <x v="7220"/>
    <d v="2024-12-31T00:00:00"/>
    <x v="1"/>
    <x v="6"/>
    <x v="2"/>
    <s v="Unkown"/>
    <x v="0"/>
    <x v="2"/>
    <x v="5"/>
    <n v="4"/>
    <x v="1"/>
    <n v="499"/>
    <x v="1"/>
    <x v="224"/>
    <n v="499"/>
    <n v="0.94070140280561132"/>
    <n v="469.41"/>
    <n v="0.23517535070140283"/>
  </r>
  <r>
    <n v="7534"/>
    <x v="7221"/>
    <d v="2025-04-02T00:00:00"/>
    <x v="0"/>
    <x v="2"/>
    <x v="2"/>
    <s v="Unkown"/>
    <x v="0"/>
    <x v="0"/>
    <x v="4"/>
    <n v="8"/>
    <x v="0"/>
    <n v="199"/>
    <x v="3"/>
    <x v="213"/>
    <n v="169.15"/>
    <n v="1.9186934673366833"/>
    <n v="381.82"/>
    <n v="0.28216080402010046"/>
  </r>
  <r>
    <n v="7535"/>
    <x v="7222"/>
    <d v="2024-09-09T00:00:00"/>
    <x v="1"/>
    <x v="3"/>
    <x v="0"/>
    <s v="Unkown"/>
    <x v="0"/>
    <x v="1"/>
    <x v="2"/>
    <n v="8"/>
    <x v="0"/>
    <n v="999"/>
    <x v="1"/>
    <x v="200"/>
    <n v="999"/>
    <n v="0.61919919919919919"/>
    <n v="618.58000000000004"/>
    <n v="7.7399899899899899E-2"/>
  </r>
  <r>
    <n v="7536"/>
    <x v="7223"/>
    <d v="2025-12-22T00:00:00"/>
    <x v="0"/>
    <x v="6"/>
    <x v="0"/>
    <s v="Unkown"/>
    <x v="0"/>
    <x v="0"/>
    <x v="7"/>
    <n v="10"/>
    <x v="0"/>
    <n v="499"/>
    <x v="1"/>
    <x v="61"/>
    <n v="499"/>
    <n v="2.8181162324649298"/>
    <n v="1406.24"/>
    <n v="0.281811623246493"/>
  </r>
  <r>
    <n v="7537"/>
    <x v="7224"/>
    <d v="2025-10-05T00:00:00"/>
    <x v="0"/>
    <x v="11"/>
    <x v="1"/>
    <s v="CUST1731"/>
    <x v="0"/>
    <x v="1"/>
    <x v="3"/>
    <n v="10"/>
    <x v="0"/>
    <n v="499"/>
    <x v="1"/>
    <x v="61"/>
    <n v="499"/>
    <n v="2.5739679358717438"/>
    <n v="1284.4100000000001"/>
    <n v="0.25739679358717438"/>
  </r>
  <r>
    <n v="7538"/>
    <x v="7225"/>
    <d v="2024-09-01T00:00:00"/>
    <x v="1"/>
    <x v="3"/>
    <x v="2"/>
    <s v="Unkown"/>
    <x v="2"/>
    <x v="0"/>
    <x v="4"/>
    <n v="8"/>
    <x v="0"/>
    <n v="99"/>
    <x v="3"/>
    <x v="207"/>
    <n v="84.15"/>
    <n v="1.7328282828282831"/>
    <n v="171.55"/>
    <n v="0.25482768865121808"/>
  </r>
  <r>
    <n v="7539"/>
    <x v="7226"/>
    <d v="2025-05-01T00:00:00"/>
    <x v="0"/>
    <x v="7"/>
    <x v="1"/>
    <s v="CUST2816"/>
    <x v="0"/>
    <x v="0"/>
    <x v="5"/>
    <n v="7"/>
    <x v="0"/>
    <n v="299"/>
    <x v="3"/>
    <x v="78"/>
    <n v="254.15"/>
    <n v="1.2416722408026755"/>
    <n v="371.26"/>
    <n v="0.20868441021893708"/>
  </r>
  <r>
    <n v="7540"/>
    <x v="7227"/>
    <d v="2024-02-20T00:00:00"/>
    <x v="1"/>
    <x v="1"/>
    <x v="1"/>
    <s v="Unkown"/>
    <x v="1"/>
    <x v="2"/>
    <x v="7"/>
    <n v="10"/>
    <x v="0"/>
    <n v="999"/>
    <x v="3"/>
    <x v="62"/>
    <n v="849.15"/>
    <n v="1.3846546546546545"/>
    <n v="1383.27"/>
    <n v="0.16290054760642997"/>
  </r>
  <r>
    <n v="7541"/>
    <x v="7228"/>
    <d v="2024-05-19T00:00:00"/>
    <x v="1"/>
    <x v="7"/>
    <x v="2"/>
    <s v="CUST1993"/>
    <x v="2"/>
    <x v="2"/>
    <x v="4"/>
    <n v="5"/>
    <x v="1"/>
    <n v="299"/>
    <x v="3"/>
    <x v="95"/>
    <n v="254.15"/>
    <n v="0.25872909698996654"/>
    <n v="77.36"/>
    <n v="6.0877434585874482E-2"/>
  </r>
  <r>
    <n v="7542"/>
    <x v="7229"/>
    <d v="2025-06-03T00:00:00"/>
    <x v="0"/>
    <x v="0"/>
    <x v="3"/>
    <s v="Unkown"/>
    <x v="1"/>
    <x v="2"/>
    <x v="3"/>
    <n v="8"/>
    <x v="0"/>
    <n v="499"/>
    <x v="1"/>
    <x v="30"/>
    <n v="499"/>
    <n v="1.714689378757515"/>
    <n v="855.63"/>
    <n v="0.21433617234468938"/>
  </r>
  <r>
    <n v="7543"/>
    <x v="7230"/>
    <d v="2024-02-25T00:00:00"/>
    <x v="1"/>
    <x v="1"/>
    <x v="0"/>
    <s v="Unkown"/>
    <x v="2"/>
    <x v="2"/>
    <x v="3"/>
    <n v="7"/>
    <x v="0"/>
    <n v="499"/>
    <x v="0"/>
    <x v="268"/>
    <n v="474.05"/>
    <n v="0.84927855711422851"/>
    <n v="423.79"/>
    <n v="0.12771106122018475"/>
  </r>
  <r>
    <n v="7544"/>
    <x v="7231"/>
    <d v="2024-03-21T00:00:00"/>
    <x v="1"/>
    <x v="8"/>
    <x v="3"/>
    <s v="Unkown"/>
    <x v="1"/>
    <x v="2"/>
    <x v="2"/>
    <n v="6"/>
    <x v="1"/>
    <n v="999"/>
    <x v="0"/>
    <x v="163"/>
    <n v="949.05000000000007"/>
    <n v="1.125975975975976"/>
    <n v="1124.8499999999999"/>
    <n v="0.19753964490806594"/>
  </r>
  <r>
    <n v="7545"/>
    <x v="7232"/>
    <d v="2025-01-28T00:00:00"/>
    <x v="0"/>
    <x v="9"/>
    <x v="3"/>
    <s v="Unkown"/>
    <x v="2"/>
    <x v="2"/>
    <x v="4"/>
    <n v="8"/>
    <x v="0"/>
    <n v="149"/>
    <x v="1"/>
    <x v="237"/>
    <n v="149"/>
    <n v="1.4462416107382552"/>
    <n v="215.49"/>
    <n v="0.1807802013422819"/>
  </r>
  <r>
    <n v="7546"/>
    <x v="7233"/>
    <d v="2025-05-05T00:00:00"/>
    <x v="0"/>
    <x v="7"/>
    <x v="0"/>
    <s v="Unkown"/>
    <x v="2"/>
    <x v="1"/>
    <x v="5"/>
    <n v="10"/>
    <x v="0"/>
    <n v="499"/>
    <x v="0"/>
    <x v="46"/>
    <n v="474.05"/>
    <n v="0.60855711422845693"/>
    <n v="303.67"/>
    <n v="6.4058643602995471E-2"/>
  </r>
  <r>
    <n v="7547"/>
    <x v="7234"/>
    <d v="2024-07-16T00:00:00"/>
    <x v="1"/>
    <x v="4"/>
    <x v="3"/>
    <s v="Unkown"/>
    <x v="2"/>
    <x v="2"/>
    <x v="0"/>
    <n v="8"/>
    <x v="0"/>
    <n v="999"/>
    <x v="1"/>
    <x v="200"/>
    <n v="999"/>
    <n v="0.43485485485485487"/>
    <n v="434.42"/>
    <n v="5.4356856856856858E-2"/>
  </r>
  <r>
    <n v="7548"/>
    <x v="7235"/>
    <d v="2024-02-08T00:00:00"/>
    <x v="1"/>
    <x v="1"/>
    <x v="0"/>
    <s v="CUST1890"/>
    <x v="0"/>
    <x v="2"/>
    <x v="7"/>
    <n v="4"/>
    <x v="1"/>
    <n v="299"/>
    <x v="3"/>
    <x v="257"/>
    <n v="254.15"/>
    <n v="0.54692307692307696"/>
    <n v="163.53"/>
    <n v="0.16085972850678734"/>
  </r>
  <r>
    <n v="7550"/>
    <x v="7236"/>
    <d v="2024-02-14T00:00:00"/>
    <x v="1"/>
    <x v="1"/>
    <x v="3"/>
    <s v="Unkown"/>
    <x v="2"/>
    <x v="0"/>
    <x v="6"/>
    <n v="5"/>
    <x v="1"/>
    <n v="499"/>
    <x v="3"/>
    <x v="10"/>
    <n v="424.15"/>
    <n v="1.2230260521042084"/>
    <n v="610.29"/>
    <n v="0.28777083578922547"/>
  </r>
  <r>
    <n v="7551"/>
    <x v="7237"/>
    <d v="2025-05-03T00:00:00"/>
    <x v="0"/>
    <x v="7"/>
    <x v="0"/>
    <s v="Unkown"/>
    <x v="1"/>
    <x v="2"/>
    <x v="5"/>
    <n v="7"/>
    <x v="0"/>
    <n v="149"/>
    <x v="2"/>
    <x v="146"/>
    <n v="134.1"/>
    <n v="1.8397986577181207"/>
    <n v="274.13"/>
    <n v="0.29203153297113027"/>
  </r>
  <r>
    <n v="7553"/>
    <x v="7238"/>
    <d v="2025-12-17T00:00:00"/>
    <x v="0"/>
    <x v="6"/>
    <x v="1"/>
    <s v="Unkown"/>
    <x v="1"/>
    <x v="0"/>
    <x v="7"/>
    <n v="6"/>
    <x v="1"/>
    <n v="299"/>
    <x v="0"/>
    <x v="56"/>
    <n v="284.05"/>
    <n v="0.44598662207357859"/>
    <n v="133.35"/>
    <n v="7.8243267030452382E-2"/>
  </r>
  <r>
    <n v="7554"/>
    <x v="7239"/>
    <d v="2025-07-26T00:00:00"/>
    <x v="0"/>
    <x v="4"/>
    <x v="0"/>
    <s v="Unkown"/>
    <x v="2"/>
    <x v="2"/>
    <x v="4"/>
    <n v="4"/>
    <x v="1"/>
    <n v="499"/>
    <x v="1"/>
    <x v="224"/>
    <n v="499"/>
    <n v="1.125250501002004"/>
    <n v="561.5"/>
    <n v="0.28131262525050099"/>
  </r>
  <r>
    <n v="7555"/>
    <x v="7240"/>
    <d v="2024-01-28T00:00:00"/>
    <x v="1"/>
    <x v="9"/>
    <x v="2"/>
    <s v="Unkown"/>
    <x v="1"/>
    <x v="0"/>
    <x v="0"/>
    <n v="8"/>
    <x v="0"/>
    <n v="149"/>
    <x v="3"/>
    <x v="19"/>
    <n v="126.65"/>
    <n v="1.3324161073825505"/>
    <n v="198.53"/>
    <n v="0.19594354520331622"/>
  </r>
  <r>
    <n v="7556"/>
    <x v="7241"/>
    <d v="2025-12-31T00:00:00"/>
    <x v="0"/>
    <x v="6"/>
    <x v="0"/>
    <s v="Unkown"/>
    <x v="2"/>
    <x v="2"/>
    <x v="6"/>
    <n v="2"/>
    <x v="2"/>
    <n v="149"/>
    <x v="1"/>
    <x v="151"/>
    <n v="149"/>
    <n v="0.12194630872483223"/>
    <n v="18.170000000000002"/>
    <n v="6.0973154362416113E-2"/>
  </r>
  <r>
    <n v="7557"/>
    <x v="7242"/>
    <d v="2025-08-16T00:00:00"/>
    <x v="0"/>
    <x v="5"/>
    <x v="0"/>
    <s v="Unkown"/>
    <x v="0"/>
    <x v="0"/>
    <x v="3"/>
    <n v="4"/>
    <x v="1"/>
    <n v="299"/>
    <x v="2"/>
    <x v="33"/>
    <n v="269.10000000000002"/>
    <n v="0.82862876254180595"/>
    <n v="247.76"/>
    <n v="0.23017465626161276"/>
  </r>
  <r>
    <n v="7558"/>
    <x v="7243"/>
    <d v="2025-06-14T00:00:00"/>
    <x v="0"/>
    <x v="0"/>
    <x v="3"/>
    <s v="CUST2907"/>
    <x v="0"/>
    <x v="1"/>
    <x v="6"/>
    <n v="5"/>
    <x v="1"/>
    <n v="199"/>
    <x v="2"/>
    <x v="50"/>
    <n v="179.1"/>
    <n v="0.87507537688442205"/>
    <n v="174.14"/>
    <n v="0.1944611948632049"/>
  </r>
  <r>
    <n v="7559"/>
    <x v="7244"/>
    <d v="2025-11-17T00:00:00"/>
    <x v="0"/>
    <x v="10"/>
    <x v="0"/>
    <s v="Unkown"/>
    <x v="1"/>
    <x v="2"/>
    <x v="2"/>
    <n v="2"/>
    <x v="2"/>
    <n v="149"/>
    <x v="2"/>
    <x v="52"/>
    <n v="134.1"/>
    <n v="0.18449664429530199"/>
    <n v="27.49"/>
    <n v="0.10249813571961224"/>
  </r>
  <r>
    <n v="7560"/>
    <x v="7245"/>
    <d v="2025-03-11T00:00:00"/>
    <x v="0"/>
    <x v="8"/>
    <x v="0"/>
    <s v="Unkown"/>
    <x v="1"/>
    <x v="1"/>
    <x v="1"/>
    <n v="3"/>
    <x v="2"/>
    <n v="99"/>
    <x v="1"/>
    <x v="132"/>
    <n v="99"/>
    <n v="0.56727272727272726"/>
    <n v="56.16"/>
    <n v="0.18909090909090909"/>
  </r>
  <r>
    <n v="7561"/>
    <x v="7246"/>
    <d v="2024-07-13T00:00:00"/>
    <x v="1"/>
    <x v="4"/>
    <x v="3"/>
    <s v="Unkown"/>
    <x v="2"/>
    <x v="2"/>
    <x v="6"/>
    <n v="9"/>
    <x v="0"/>
    <n v="299"/>
    <x v="1"/>
    <x v="27"/>
    <n v="299"/>
    <n v="2.4052842809364545"/>
    <n v="719.18"/>
    <n v="0.26725380899293943"/>
  </r>
  <r>
    <n v="7562"/>
    <x v="7247"/>
    <d v="2024-01-29T00:00:00"/>
    <x v="1"/>
    <x v="9"/>
    <x v="0"/>
    <s v="Unkown"/>
    <x v="0"/>
    <x v="0"/>
    <x v="4"/>
    <n v="8"/>
    <x v="0"/>
    <n v="499"/>
    <x v="1"/>
    <x v="30"/>
    <n v="499"/>
    <n v="1.7842885771543087"/>
    <n v="890.36"/>
    <n v="0.22303607214428858"/>
  </r>
  <r>
    <n v="7563"/>
    <x v="7248"/>
    <d v="2025-09-08T00:00:00"/>
    <x v="0"/>
    <x v="3"/>
    <x v="3"/>
    <s v="Unkown"/>
    <x v="2"/>
    <x v="0"/>
    <x v="3"/>
    <n v="10"/>
    <x v="0"/>
    <n v="999"/>
    <x v="3"/>
    <x v="62"/>
    <n v="849.15"/>
    <n v="1.3798398398398399"/>
    <n v="1378.46"/>
    <n v="0.16233409880468705"/>
  </r>
  <r>
    <n v="7564"/>
    <x v="7249"/>
    <d v="2024-09-05T00:00:00"/>
    <x v="1"/>
    <x v="3"/>
    <x v="3"/>
    <s v="Unkown"/>
    <x v="0"/>
    <x v="0"/>
    <x v="0"/>
    <n v="4"/>
    <x v="1"/>
    <n v="99"/>
    <x v="2"/>
    <x v="17"/>
    <n v="89.1"/>
    <n v="0.87484848484848488"/>
    <n v="86.61"/>
    <n v="0.24301346801346801"/>
  </r>
  <r>
    <n v="7565"/>
    <x v="7250"/>
    <d v="2024-11-28T00:00:00"/>
    <x v="1"/>
    <x v="10"/>
    <x v="3"/>
    <s v="Unkown"/>
    <x v="0"/>
    <x v="1"/>
    <x v="5"/>
    <n v="10"/>
    <x v="0"/>
    <n v="149"/>
    <x v="3"/>
    <x v="43"/>
    <n v="126.65"/>
    <n v="1.1637583892617449"/>
    <n v="173.4"/>
    <n v="0.13691275167785236"/>
  </r>
  <r>
    <n v="7566"/>
    <x v="7251"/>
    <d v="2024-12-31T00:00:00"/>
    <x v="1"/>
    <x v="6"/>
    <x v="0"/>
    <s v="Unkown"/>
    <x v="1"/>
    <x v="1"/>
    <x v="3"/>
    <n v="3"/>
    <x v="2"/>
    <n v="799"/>
    <x v="2"/>
    <x v="122"/>
    <n v="719.1"/>
    <n v="0.55743429286608259"/>
    <n v="445.39"/>
    <n v="0.20645714550595651"/>
  </r>
  <r>
    <n v="7567"/>
    <x v="7252"/>
    <d v="2024-04-28T00:00:00"/>
    <x v="1"/>
    <x v="2"/>
    <x v="2"/>
    <s v="CUST1003"/>
    <x v="0"/>
    <x v="1"/>
    <x v="0"/>
    <n v="9"/>
    <x v="0"/>
    <n v="799"/>
    <x v="2"/>
    <x v="118"/>
    <n v="719.09999999999991"/>
    <n v="1.3763829787234043"/>
    <n v="1099.73"/>
    <n v="0.16992382453375363"/>
  </r>
  <r>
    <n v="7568"/>
    <x v="7253"/>
    <d v="2025-02-04T00:00:00"/>
    <x v="0"/>
    <x v="1"/>
    <x v="0"/>
    <s v="CUST2706"/>
    <x v="2"/>
    <x v="2"/>
    <x v="1"/>
    <n v="4"/>
    <x v="1"/>
    <n v="149"/>
    <x v="2"/>
    <x v="255"/>
    <n v="134.1"/>
    <n v="0.26362416107382552"/>
    <n v="39.28"/>
    <n v="7.3228933631618198E-2"/>
  </r>
  <r>
    <n v="7569"/>
    <x v="7254"/>
    <d v="2024-05-02T00:00:00"/>
    <x v="1"/>
    <x v="7"/>
    <x v="2"/>
    <s v="Unkown"/>
    <x v="0"/>
    <x v="2"/>
    <x v="5"/>
    <n v="5"/>
    <x v="1"/>
    <n v="299"/>
    <x v="0"/>
    <x v="208"/>
    <n v="284.05"/>
    <n v="1.3114715719063545"/>
    <n v="392.13"/>
    <n v="0.27609927829607461"/>
  </r>
  <r>
    <n v="7570"/>
    <x v="7255"/>
    <d v="2025-09-07T00:00:00"/>
    <x v="0"/>
    <x v="3"/>
    <x v="0"/>
    <s v="CUST1386"/>
    <x v="1"/>
    <x v="1"/>
    <x v="1"/>
    <n v="7"/>
    <x v="0"/>
    <n v="499"/>
    <x v="3"/>
    <x v="37"/>
    <n v="424.15000000000003"/>
    <n v="1.1090380761523047"/>
    <n v="553.41"/>
    <n v="0.18639295397517722"/>
  </r>
  <r>
    <n v="7571"/>
    <x v="7256"/>
    <d v="2025-04-20T00:00:00"/>
    <x v="0"/>
    <x v="2"/>
    <x v="0"/>
    <s v="CUST1954"/>
    <x v="1"/>
    <x v="1"/>
    <x v="1"/>
    <n v="1"/>
    <x v="2"/>
    <n v="299"/>
    <x v="3"/>
    <x v="74"/>
    <n v="254.15"/>
    <n v="0.22140468227424751"/>
    <n v="66.2"/>
    <n v="0.26047609679323236"/>
  </r>
  <r>
    <n v="7572"/>
    <x v="7257"/>
    <d v="2025-06-01T00:00:00"/>
    <x v="0"/>
    <x v="0"/>
    <x v="3"/>
    <s v="Unkown"/>
    <x v="2"/>
    <x v="2"/>
    <x v="4"/>
    <n v="4"/>
    <x v="1"/>
    <n v="99"/>
    <x v="3"/>
    <x v="190"/>
    <n v="84.15"/>
    <n v="0.53474747474747475"/>
    <n v="52.94"/>
    <n v="0.1572786690433749"/>
  </r>
  <r>
    <n v="7573"/>
    <x v="7258"/>
    <d v="2025-10-07T00:00:00"/>
    <x v="0"/>
    <x v="11"/>
    <x v="0"/>
    <s v="Unkown"/>
    <x v="2"/>
    <x v="1"/>
    <x v="7"/>
    <n v="9"/>
    <x v="0"/>
    <n v="999"/>
    <x v="0"/>
    <x v="187"/>
    <n v="949.05000000000007"/>
    <n v="0.60123123123123123"/>
    <n v="600.63"/>
    <n v="7.0319442249266798E-2"/>
  </r>
  <r>
    <n v="7574"/>
    <x v="7259"/>
    <d v="2025-01-31T00:00:00"/>
    <x v="0"/>
    <x v="9"/>
    <x v="0"/>
    <s v="Unkown"/>
    <x v="0"/>
    <x v="1"/>
    <x v="7"/>
    <n v="4"/>
    <x v="1"/>
    <n v="149"/>
    <x v="3"/>
    <x v="220"/>
    <n v="126.65"/>
    <n v="0.50281879194630874"/>
    <n v="74.92"/>
    <n v="0.14788787998420844"/>
  </r>
  <r>
    <n v="7575"/>
    <x v="7260"/>
    <d v="2024-12-28T00:00:00"/>
    <x v="1"/>
    <x v="6"/>
    <x v="3"/>
    <s v="Unkown"/>
    <x v="1"/>
    <x v="0"/>
    <x v="5"/>
    <n v="9"/>
    <x v="0"/>
    <n v="99"/>
    <x v="2"/>
    <x v="228"/>
    <n v="89.1"/>
    <n v="1.3433333333333335"/>
    <n v="132.99"/>
    <n v="0.16584362139917697"/>
  </r>
  <r>
    <n v="7576"/>
    <x v="7261"/>
    <d v="2024-03-19T00:00:00"/>
    <x v="1"/>
    <x v="8"/>
    <x v="2"/>
    <s v="Unkown"/>
    <x v="2"/>
    <x v="1"/>
    <x v="4"/>
    <n v="2"/>
    <x v="2"/>
    <n v="149"/>
    <x v="2"/>
    <x v="52"/>
    <n v="134.1"/>
    <n v="0.12335570469798657"/>
    <n v="18.38"/>
    <n v="6.8530947054436991E-2"/>
  </r>
  <r>
    <n v="7577"/>
    <x v="7262"/>
    <d v="2024-08-14T00:00:00"/>
    <x v="1"/>
    <x v="5"/>
    <x v="0"/>
    <s v="Unkown"/>
    <x v="2"/>
    <x v="1"/>
    <x v="5"/>
    <n v="2"/>
    <x v="2"/>
    <n v="199"/>
    <x v="1"/>
    <x v="123"/>
    <n v="199"/>
    <n v="0.21160804020100502"/>
    <n v="42.11"/>
    <n v="0.10580402010050251"/>
  </r>
  <r>
    <n v="7578"/>
    <x v="7263"/>
    <d v="2025-11-12T00:00:00"/>
    <x v="0"/>
    <x v="10"/>
    <x v="3"/>
    <s v="CUST1252"/>
    <x v="0"/>
    <x v="0"/>
    <x v="0"/>
    <n v="7"/>
    <x v="0"/>
    <n v="299"/>
    <x v="3"/>
    <x v="78"/>
    <n v="254.15"/>
    <n v="0.61451505016722408"/>
    <n v="183.74"/>
    <n v="0.10327984036423934"/>
  </r>
  <r>
    <n v="7579"/>
    <x v="7264"/>
    <d v="2025-08-30T00:00:00"/>
    <x v="0"/>
    <x v="5"/>
    <x v="3"/>
    <s v="CUST2206"/>
    <x v="0"/>
    <x v="2"/>
    <x v="6"/>
    <n v="6"/>
    <x v="1"/>
    <n v="999"/>
    <x v="2"/>
    <x v="201"/>
    <n v="899.1"/>
    <n v="0.66037037037037039"/>
    <n v="659.71"/>
    <n v="0.12229080932784636"/>
  </r>
  <r>
    <n v="7580"/>
    <x v="7265"/>
    <d v="2025-12-08T00:00:00"/>
    <x v="0"/>
    <x v="6"/>
    <x v="1"/>
    <s v="Unkown"/>
    <x v="0"/>
    <x v="1"/>
    <x v="2"/>
    <n v="3"/>
    <x v="2"/>
    <n v="99"/>
    <x v="0"/>
    <x v="101"/>
    <n v="94.05"/>
    <n v="0.55393939393939395"/>
    <n v="54.84"/>
    <n v="0.19436469962785755"/>
  </r>
  <r>
    <n v="7581"/>
    <x v="7266"/>
    <d v="2025-07-28T00:00:00"/>
    <x v="0"/>
    <x v="4"/>
    <x v="0"/>
    <s v="CUST1021"/>
    <x v="0"/>
    <x v="0"/>
    <x v="2"/>
    <n v="4"/>
    <x v="1"/>
    <n v="299"/>
    <x v="1"/>
    <x v="49"/>
    <n v="299"/>
    <n v="1.005953177257525"/>
    <n v="300.77999999999997"/>
    <n v="0.25148829431438124"/>
  </r>
  <r>
    <n v="7582"/>
    <x v="7267"/>
    <d v="2024-02-24T00:00:00"/>
    <x v="1"/>
    <x v="1"/>
    <x v="2"/>
    <s v="Unkown"/>
    <x v="1"/>
    <x v="0"/>
    <x v="4"/>
    <n v="8"/>
    <x v="0"/>
    <n v="99"/>
    <x v="3"/>
    <x v="207"/>
    <n v="84.15"/>
    <n v="0.43343434343434339"/>
    <n v="42.91"/>
    <n v="6.3740344622697551E-2"/>
  </r>
  <r>
    <n v="7583"/>
    <x v="7268"/>
    <d v="2025-09-15T00:00:00"/>
    <x v="0"/>
    <x v="3"/>
    <x v="0"/>
    <s v="CUST1837"/>
    <x v="2"/>
    <x v="1"/>
    <x v="0"/>
    <n v="1"/>
    <x v="2"/>
    <n v="99"/>
    <x v="1"/>
    <x v="111"/>
    <n v="99"/>
    <n v="8.6363636363636365E-2"/>
    <n v="8.5500000000000007"/>
    <n v="8.6363636363636365E-2"/>
  </r>
  <r>
    <n v="7584"/>
    <x v="7269"/>
    <d v="2024-08-24T00:00:00"/>
    <x v="1"/>
    <x v="5"/>
    <x v="0"/>
    <s v="Unkown"/>
    <x v="1"/>
    <x v="2"/>
    <x v="1"/>
    <n v="1"/>
    <x v="2"/>
    <n v="999"/>
    <x v="1"/>
    <x v="227"/>
    <n v="999"/>
    <n v="0.11894894894894895"/>
    <n v="118.83"/>
    <n v="0.11894894894894895"/>
  </r>
  <r>
    <n v="7585"/>
    <x v="7270"/>
    <d v="2025-12-05T00:00:00"/>
    <x v="0"/>
    <x v="6"/>
    <x v="3"/>
    <s v="Unkown"/>
    <x v="2"/>
    <x v="2"/>
    <x v="0"/>
    <n v="10"/>
    <x v="0"/>
    <n v="149"/>
    <x v="2"/>
    <x v="34"/>
    <n v="134.1"/>
    <n v="1.5663087248322147"/>
    <n v="233.38"/>
    <n v="0.17403430275913498"/>
  </r>
  <r>
    <n v="7586"/>
    <x v="7271"/>
    <d v="2025-01-31T00:00:00"/>
    <x v="0"/>
    <x v="9"/>
    <x v="3"/>
    <s v="Unkown"/>
    <x v="1"/>
    <x v="1"/>
    <x v="4"/>
    <n v="2"/>
    <x v="2"/>
    <n v="149"/>
    <x v="2"/>
    <x v="52"/>
    <n v="134.1"/>
    <n v="0.32449664429530201"/>
    <n v="48.35"/>
    <n v="0.18027591349739003"/>
  </r>
  <r>
    <n v="7587"/>
    <x v="7272"/>
    <d v="2024-10-21T00:00:00"/>
    <x v="1"/>
    <x v="11"/>
    <x v="0"/>
    <s v="CUST1849"/>
    <x v="1"/>
    <x v="0"/>
    <x v="1"/>
    <n v="9"/>
    <x v="0"/>
    <n v="99"/>
    <x v="3"/>
    <x v="147"/>
    <n v="84.15"/>
    <n v="0.39828282828282829"/>
    <n v="39.43"/>
    <n v="5.2063114808212844E-2"/>
  </r>
  <r>
    <n v="7588"/>
    <x v="7273"/>
    <d v="2025-02-10T00:00:00"/>
    <x v="0"/>
    <x v="1"/>
    <x v="1"/>
    <s v="CUST1349"/>
    <x v="2"/>
    <x v="1"/>
    <x v="5"/>
    <n v="4"/>
    <x v="1"/>
    <n v="299"/>
    <x v="0"/>
    <x v="51"/>
    <n v="284.05"/>
    <n v="0.61428093645484949"/>
    <n v="183.67"/>
    <n v="0.16165287801443406"/>
  </r>
  <r>
    <n v="7589"/>
    <x v="7274"/>
    <d v="2024-10-25T00:00:00"/>
    <x v="1"/>
    <x v="11"/>
    <x v="0"/>
    <s v="Unkown"/>
    <x v="1"/>
    <x v="0"/>
    <x v="1"/>
    <n v="5"/>
    <x v="1"/>
    <n v="299"/>
    <x v="1"/>
    <x v="77"/>
    <n v="299"/>
    <n v="0.95424749163879596"/>
    <n v="285.32"/>
    <n v="0.19084949832775919"/>
  </r>
  <r>
    <n v="7590"/>
    <x v="7275"/>
    <d v="2025-05-24T00:00:00"/>
    <x v="0"/>
    <x v="7"/>
    <x v="3"/>
    <s v="Unkown"/>
    <x v="1"/>
    <x v="0"/>
    <x v="6"/>
    <n v="5"/>
    <x v="1"/>
    <n v="999"/>
    <x v="1"/>
    <x v="136"/>
    <n v="999"/>
    <n v="1.4183983983983983"/>
    <n v="1416.98"/>
    <n v="0.28367967967967966"/>
  </r>
  <r>
    <n v="7591"/>
    <x v="7276"/>
    <d v="2024-07-17T00:00:00"/>
    <x v="1"/>
    <x v="4"/>
    <x v="0"/>
    <s v="CUST2473"/>
    <x v="2"/>
    <x v="2"/>
    <x v="0"/>
    <n v="6"/>
    <x v="1"/>
    <n v="299"/>
    <x v="0"/>
    <x v="56"/>
    <n v="284.05"/>
    <n v="1.5176588628762542"/>
    <n v="453.78"/>
    <n v="0.26625594085548315"/>
  </r>
  <r>
    <n v="7592"/>
    <x v="7277"/>
    <d v="2025-10-30T00:00:00"/>
    <x v="0"/>
    <x v="11"/>
    <x v="3"/>
    <s v="CUST2420"/>
    <x v="1"/>
    <x v="1"/>
    <x v="2"/>
    <n v="8"/>
    <x v="0"/>
    <n v="799"/>
    <x v="1"/>
    <x v="162"/>
    <n v="799"/>
    <n v="1.9591239048811013"/>
    <n v="1565.34"/>
    <n v="0.24489048811013767"/>
  </r>
  <r>
    <n v="7593"/>
    <x v="7278"/>
    <d v="2024-04-19T00:00:00"/>
    <x v="1"/>
    <x v="2"/>
    <x v="2"/>
    <s v="CUST2646"/>
    <x v="0"/>
    <x v="2"/>
    <x v="1"/>
    <n v="9"/>
    <x v="0"/>
    <n v="149"/>
    <x v="1"/>
    <x v="34"/>
    <n v="149"/>
    <n v="1.1769127516778524"/>
    <n v="175.36"/>
    <n v="0.13076808351976138"/>
  </r>
  <r>
    <n v="7594"/>
    <x v="7279"/>
    <d v="2024-08-17T00:00:00"/>
    <x v="1"/>
    <x v="5"/>
    <x v="2"/>
    <s v="Unkown"/>
    <x v="2"/>
    <x v="2"/>
    <x v="1"/>
    <n v="1"/>
    <x v="2"/>
    <n v="99"/>
    <x v="1"/>
    <x v="111"/>
    <n v="99"/>
    <n v="0.20676767676767677"/>
    <n v="20.47"/>
    <n v="0.20676767676767677"/>
  </r>
  <r>
    <n v="7595"/>
    <x v="7280"/>
    <d v="2024-06-02T00:00:00"/>
    <x v="1"/>
    <x v="0"/>
    <x v="1"/>
    <s v="CUST2314"/>
    <x v="1"/>
    <x v="1"/>
    <x v="4"/>
    <n v="3"/>
    <x v="2"/>
    <n v="149"/>
    <x v="1"/>
    <x v="11"/>
    <n v="149"/>
    <n v="0.34214765100671141"/>
    <n v="50.98"/>
    <n v="0.11404921700223714"/>
  </r>
  <r>
    <n v="7596"/>
    <x v="7281"/>
    <d v="2025-04-07T00:00:00"/>
    <x v="0"/>
    <x v="2"/>
    <x v="1"/>
    <s v="Unkown"/>
    <x v="1"/>
    <x v="1"/>
    <x v="2"/>
    <n v="4"/>
    <x v="1"/>
    <n v="999"/>
    <x v="2"/>
    <x v="16"/>
    <n v="899.1"/>
    <n v="0.83022022022022024"/>
    <n v="829.39"/>
    <n v="0.23061672783895004"/>
  </r>
  <r>
    <n v="7597"/>
    <x v="7282"/>
    <d v="2024-06-02T00:00:00"/>
    <x v="1"/>
    <x v="0"/>
    <x v="3"/>
    <s v="Unkown"/>
    <x v="2"/>
    <x v="2"/>
    <x v="6"/>
    <n v="3"/>
    <x v="2"/>
    <n v="149"/>
    <x v="0"/>
    <x v="108"/>
    <n v="141.54999999999998"/>
    <n v="0.62201342281879202"/>
    <n v="92.68"/>
    <n v="0.21825032379606737"/>
  </r>
  <r>
    <n v="7598"/>
    <x v="7283"/>
    <d v="2024-03-12T00:00:00"/>
    <x v="1"/>
    <x v="8"/>
    <x v="3"/>
    <s v="Unkown"/>
    <x v="2"/>
    <x v="1"/>
    <x v="0"/>
    <n v="6"/>
    <x v="1"/>
    <n v="99"/>
    <x v="3"/>
    <x v="109"/>
    <n v="84.149999999999991"/>
    <n v="1.4408080808080808"/>
    <n v="142.63999999999999"/>
    <n v="0.28251138839374135"/>
  </r>
  <r>
    <n v="7599"/>
    <x v="7284"/>
    <d v="2024-09-08T00:00:00"/>
    <x v="1"/>
    <x v="3"/>
    <x v="1"/>
    <s v="Unkown"/>
    <x v="0"/>
    <x v="2"/>
    <x v="0"/>
    <n v="4"/>
    <x v="1"/>
    <n v="799"/>
    <x v="0"/>
    <x v="167"/>
    <n v="759.05"/>
    <n v="0.25942428035043807"/>
    <n v="207.28"/>
    <n v="6.8269547460641594E-2"/>
  </r>
  <r>
    <n v="7600"/>
    <x v="7285"/>
    <d v="2024-07-31T00:00:00"/>
    <x v="1"/>
    <x v="4"/>
    <x v="3"/>
    <s v="Unkown"/>
    <x v="0"/>
    <x v="0"/>
    <x v="1"/>
    <n v="5"/>
    <x v="1"/>
    <n v="499"/>
    <x v="1"/>
    <x v="175"/>
    <n v="499"/>
    <n v="0.66292585170340679"/>
    <n v="330.8"/>
    <n v="0.13258517034068137"/>
  </r>
  <r>
    <n v="7602"/>
    <x v="7286"/>
    <d v="2025-08-17T00:00:00"/>
    <x v="0"/>
    <x v="5"/>
    <x v="3"/>
    <s v="Unkown"/>
    <x v="1"/>
    <x v="1"/>
    <x v="6"/>
    <n v="2"/>
    <x v="2"/>
    <n v="149"/>
    <x v="3"/>
    <x v="234"/>
    <n v="126.65"/>
    <n v="0.48865771812080538"/>
    <n v="72.81"/>
    <n v="0.28744571654165019"/>
  </r>
  <r>
    <n v="7603"/>
    <x v="7287"/>
    <d v="2025-08-06T00:00:00"/>
    <x v="0"/>
    <x v="5"/>
    <x v="2"/>
    <s v="Unkown"/>
    <x v="0"/>
    <x v="2"/>
    <x v="5"/>
    <n v="4"/>
    <x v="1"/>
    <n v="299"/>
    <x v="3"/>
    <x v="257"/>
    <n v="254.15"/>
    <n v="0.42588628762541808"/>
    <n v="127.34"/>
    <n v="0.12526067283100531"/>
  </r>
  <r>
    <n v="7604"/>
    <x v="7288"/>
    <d v="2024-08-02T00:00:00"/>
    <x v="1"/>
    <x v="5"/>
    <x v="3"/>
    <s v="Unkown"/>
    <x v="0"/>
    <x v="1"/>
    <x v="0"/>
    <n v="2"/>
    <x v="2"/>
    <n v="99"/>
    <x v="1"/>
    <x v="99"/>
    <n v="99"/>
    <n v="0.23767676767676768"/>
    <n v="23.53"/>
    <n v="0.11883838383838384"/>
  </r>
  <r>
    <n v="7605"/>
    <x v="7289"/>
    <d v="2024-06-05T00:00:00"/>
    <x v="1"/>
    <x v="0"/>
    <x v="3"/>
    <s v="CUST2833"/>
    <x v="2"/>
    <x v="2"/>
    <x v="0"/>
    <n v="3"/>
    <x v="2"/>
    <n v="799"/>
    <x v="2"/>
    <x v="122"/>
    <n v="719.1"/>
    <n v="0.69864831038798503"/>
    <n v="558.22"/>
    <n v="0.25875863347703149"/>
  </r>
  <r>
    <n v="7606"/>
    <x v="7290"/>
    <d v="2024-04-17T00:00:00"/>
    <x v="1"/>
    <x v="2"/>
    <x v="3"/>
    <s v="Unkown"/>
    <x v="1"/>
    <x v="0"/>
    <x v="1"/>
    <n v="7"/>
    <x v="0"/>
    <n v="299"/>
    <x v="1"/>
    <x v="198"/>
    <n v="299"/>
    <n v="1.247123745819398"/>
    <n v="372.89"/>
    <n v="0.17816053511705685"/>
  </r>
  <r>
    <n v="7607"/>
    <x v="7291"/>
    <d v="2024-01-09T00:00:00"/>
    <x v="1"/>
    <x v="9"/>
    <x v="2"/>
    <s v="CUST2869"/>
    <x v="1"/>
    <x v="1"/>
    <x v="3"/>
    <n v="1"/>
    <x v="2"/>
    <n v="999"/>
    <x v="1"/>
    <x v="227"/>
    <n v="999"/>
    <n v="0.15752752752752752"/>
    <n v="157.37"/>
    <n v="0.15752752752752752"/>
  </r>
  <r>
    <n v="7608"/>
    <x v="7292"/>
    <d v="2024-05-03T00:00:00"/>
    <x v="1"/>
    <x v="7"/>
    <x v="0"/>
    <s v="Unkown"/>
    <x v="0"/>
    <x v="1"/>
    <x v="0"/>
    <n v="5"/>
    <x v="1"/>
    <n v="999"/>
    <x v="1"/>
    <x v="136"/>
    <n v="999"/>
    <n v="0.77347347347347351"/>
    <n v="772.7"/>
    <n v="0.15469469469469471"/>
  </r>
  <r>
    <n v="7609"/>
    <x v="7293"/>
    <d v="2025-07-30T00:00:00"/>
    <x v="0"/>
    <x v="4"/>
    <x v="3"/>
    <s v="Unkown"/>
    <x v="2"/>
    <x v="1"/>
    <x v="4"/>
    <n v="9"/>
    <x v="0"/>
    <n v="299"/>
    <x v="0"/>
    <x v="32"/>
    <n v="284.04999999999995"/>
    <n v="1.7851505016722409"/>
    <n v="533.76"/>
    <n v="0.20878953235932643"/>
  </r>
  <r>
    <n v="7610"/>
    <x v="7294"/>
    <d v="2024-06-03T00:00:00"/>
    <x v="1"/>
    <x v="0"/>
    <x v="1"/>
    <s v="Unkown"/>
    <x v="1"/>
    <x v="2"/>
    <x v="3"/>
    <n v="6"/>
    <x v="1"/>
    <n v="99"/>
    <x v="3"/>
    <x v="109"/>
    <n v="84.149999999999991"/>
    <n v="0.50767676767676762"/>
    <n v="50.26"/>
    <n v="9.9544464250346604E-2"/>
  </r>
  <r>
    <n v="7611"/>
    <x v="7295"/>
    <d v="2025-02-04T00:00:00"/>
    <x v="0"/>
    <x v="1"/>
    <x v="2"/>
    <s v="Unkown"/>
    <x v="2"/>
    <x v="1"/>
    <x v="0"/>
    <n v="5"/>
    <x v="1"/>
    <n v="499"/>
    <x v="3"/>
    <x v="10"/>
    <n v="424.15"/>
    <n v="0.93537074148296595"/>
    <n v="466.75"/>
    <n v="0.22008723329010962"/>
  </r>
  <r>
    <n v="7612"/>
    <x v="7296"/>
    <d v="2024-01-10T00:00:00"/>
    <x v="1"/>
    <x v="9"/>
    <x v="2"/>
    <s v="CUST1231"/>
    <x v="0"/>
    <x v="0"/>
    <x v="3"/>
    <n v="8"/>
    <x v="0"/>
    <n v="299"/>
    <x v="2"/>
    <x v="211"/>
    <n v="269.10000000000002"/>
    <n v="2.0160869565217387"/>
    <n v="602.80999999999995"/>
    <n v="0.28001207729468597"/>
  </r>
  <r>
    <n v="7613"/>
    <x v="7297"/>
    <d v="2024-04-04T00:00:00"/>
    <x v="1"/>
    <x v="2"/>
    <x v="2"/>
    <s v="Unkown"/>
    <x v="0"/>
    <x v="2"/>
    <x v="4"/>
    <n v="3"/>
    <x v="2"/>
    <n v="799"/>
    <x v="0"/>
    <x v="65"/>
    <n v="759.05000000000007"/>
    <n v="0.72309136420525655"/>
    <n v="577.75"/>
    <n v="0.25371626814219528"/>
  </r>
  <r>
    <n v="7614"/>
    <x v="7298"/>
    <d v="2024-10-22T00:00:00"/>
    <x v="1"/>
    <x v="11"/>
    <x v="3"/>
    <s v="CUST1012"/>
    <x v="2"/>
    <x v="0"/>
    <x v="3"/>
    <n v="4"/>
    <x v="1"/>
    <n v="299"/>
    <x v="1"/>
    <x v="49"/>
    <n v="299"/>
    <n v="0.77053511705685618"/>
    <n v="230.39"/>
    <n v="0.19263377926421404"/>
  </r>
  <r>
    <n v="7615"/>
    <x v="7299"/>
    <d v="2025-06-08T00:00:00"/>
    <x v="0"/>
    <x v="0"/>
    <x v="0"/>
    <s v="CUST1313"/>
    <x v="1"/>
    <x v="2"/>
    <x v="1"/>
    <n v="3"/>
    <x v="2"/>
    <n v="999"/>
    <x v="1"/>
    <x v="143"/>
    <n v="999"/>
    <n v="0.77984984984984995"/>
    <n v="779.07"/>
    <n v="0.25994994994994997"/>
  </r>
  <r>
    <n v="7616"/>
    <x v="7300"/>
    <d v="2025-01-21T00:00:00"/>
    <x v="0"/>
    <x v="9"/>
    <x v="3"/>
    <s v="Unkown"/>
    <x v="0"/>
    <x v="0"/>
    <x v="2"/>
    <n v="8"/>
    <x v="0"/>
    <n v="149"/>
    <x v="2"/>
    <x v="6"/>
    <n v="134.1"/>
    <n v="0.62906040268456376"/>
    <n v="93.73"/>
    <n v="8.7369500372856082E-2"/>
  </r>
  <r>
    <n v="7617"/>
    <x v="7301"/>
    <d v="2025-04-27T00:00:00"/>
    <x v="0"/>
    <x v="2"/>
    <x v="3"/>
    <s v="Unkown"/>
    <x v="2"/>
    <x v="1"/>
    <x v="7"/>
    <n v="9"/>
    <x v="0"/>
    <n v="199"/>
    <x v="2"/>
    <x v="2"/>
    <n v="179.10000000000002"/>
    <n v="2.061457286432161"/>
    <n v="410.23"/>
    <n v="0.25450089955952604"/>
  </r>
  <r>
    <n v="7618"/>
    <x v="7302"/>
    <d v="2024-11-13T00:00:00"/>
    <x v="1"/>
    <x v="10"/>
    <x v="3"/>
    <s v="Unkown"/>
    <x v="0"/>
    <x v="2"/>
    <x v="4"/>
    <n v="6"/>
    <x v="1"/>
    <n v="149"/>
    <x v="3"/>
    <x v="259"/>
    <n v="126.64999999999999"/>
    <n v="1.4112751677852349"/>
    <n v="210.28"/>
    <n v="0.2767206211343598"/>
  </r>
  <r>
    <n v="7619"/>
    <x v="7303"/>
    <d v="2024-06-08T00:00:00"/>
    <x v="1"/>
    <x v="0"/>
    <x v="0"/>
    <s v="Unkown"/>
    <x v="1"/>
    <x v="1"/>
    <x v="5"/>
    <n v="2"/>
    <x v="2"/>
    <n v="149"/>
    <x v="0"/>
    <x v="243"/>
    <n v="141.55000000000001"/>
    <n v="0.51288590604026851"/>
    <n v="76.42"/>
    <n v="0.26993995054750969"/>
  </r>
  <r>
    <n v="7620"/>
    <x v="7304"/>
    <d v="2025-02-21T00:00:00"/>
    <x v="0"/>
    <x v="1"/>
    <x v="1"/>
    <s v="Unkown"/>
    <x v="1"/>
    <x v="1"/>
    <x v="3"/>
    <n v="8"/>
    <x v="0"/>
    <n v="999"/>
    <x v="0"/>
    <x v="115"/>
    <n v="949.05"/>
    <n v="0.54421421421421412"/>
    <n v="543.66999999999996"/>
    <n v="7.1607133449238705E-2"/>
  </r>
  <r>
    <n v="7621"/>
    <x v="7305"/>
    <d v="2025-07-27T00:00:00"/>
    <x v="0"/>
    <x v="4"/>
    <x v="3"/>
    <s v="Unkown"/>
    <x v="0"/>
    <x v="1"/>
    <x v="2"/>
    <n v="10"/>
    <x v="0"/>
    <n v="799"/>
    <x v="1"/>
    <x v="223"/>
    <n v="799"/>
    <n v="1.1128660826032539"/>
    <n v="889.18"/>
    <n v="0.1112866082603254"/>
  </r>
  <r>
    <n v="7622"/>
    <x v="7306"/>
    <d v="2024-06-04T00:00:00"/>
    <x v="1"/>
    <x v="0"/>
    <x v="0"/>
    <s v="Unkown"/>
    <x v="1"/>
    <x v="2"/>
    <x v="5"/>
    <n v="6"/>
    <x v="1"/>
    <n v="799"/>
    <x v="1"/>
    <x v="63"/>
    <n v="799"/>
    <n v="1.727747183979975"/>
    <n v="1380.47"/>
    <n v="0.28795786399666251"/>
  </r>
  <r>
    <n v="7623"/>
    <x v="7307"/>
    <d v="2025-10-31T00:00:00"/>
    <x v="0"/>
    <x v="11"/>
    <x v="0"/>
    <s v="CUST1299"/>
    <x v="1"/>
    <x v="0"/>
    <x v="5"/>
    <n v="6"/>
    <x v="1"/>
    <n v="999"/>
    <x v="0"/>
    <x v="163"/>
    <n v="949.05000000000007"/>
    <n v="0.4006006006006006"/>
    <n v="400.2"/>
    <n v="7.0280807122912375E-2"/>
  </r>
  <r>
    <n v="7624"/>
    <x v="7308"/>
    <d v="2025-06-07T00:00:00"/>
    <x v="0"/>
    <x v="0"/>
    <x v="2"/>
    <s v="Unkown"/>
    <x v="2"/>
    <x v="1"/>
    <x v="0"/>
    <n v="1"/>
    <x v="2"/>
    <n v="999"/>
    <x v="3"/>
    <x v="88"/>
    <n v="849.15"/>
    <n v="0.18537537537537538"/>
    <n v="185.19"/>
    <n v="0.21808867691220632"/>
  </r>
  <r>
    <n v="7625"/>
    <x v="7309"/>
    <d v="2024-09-17T00:00:00"/>
    <x v="1"/>
    <x v="3"/>
    <x v="3"/>
    <s v="Unkown"/>
    <x v="0"/>
    <x v="2"/>
    <x v="5"/>
    <n v="3"/>
    <x v="2"/>
    <n v="299"/>
    <x v="0"/>
    <x v="3"/>
    <n v="284.05"/>
    <n v="0.2069230769230769"/>
    <n v="61.87"/>
    <n v="7.2604588394062072E-2"/>
  </r>
  <r>
    <n v="7626"/>
    <x v="7310"/>
    <d v="2024-04-14T00:00:00"/>
    <x v="1"/>
    <x v="2"/>
    <x v="3"/>
    <s v="Unkown"/>
    <x v="1"/>
    <x v="0"/>
    <x v="4"/>
    <n v="7"/>
    <x v="0"/>
    <n v="149"/>
    <x v="3"/>
    <x v="245"/>
    <n v="126.64999999999999"/>
    <n v="1.2383221476510067"/>
    <n v="184.51"/>
    <n v="0.20812136935311037"/>
  </r>
  <r>
    <n v="7627"/>
    <x v="7311"/>
    <d v="2024-11-19T00:00:00"/>
    <x v="1"/>
    <x v="10"/>
    <x v="0"/>
    <s v="CUST2349"/>
    <x v="2"/>
    <x v="0"/>
    <x v="0"/>
    <n v="7"/>
    <x v="0"/>
    <n v="999"/>
    <x v="2"/>
    <x v="154"/>
    <n v="899.1"/>
    <n v="1.7948748748748748"/>
    <n v="1793.08"/>
    <n v="0.28490077378966266"/>
  </r>
  <r>
    <n v="7628"/>
    <x v="7312"/>
    <d v="2024-06-14T00:00:00"/>
    <x v="1"/>
    <x v="0"/>
    <x v="3"/>
    <s v="Unkown"/>
    <x v="0"/>
    <x v="0"/>
    <x v="1"/>
    <n v="8"/>
    <x v="0"/>
    <n v="149"/>
    <x v="1"/>
    <x v="237"/>
    <n v="149"/>
    <n v="2.0151677852348993"/>
    <n v="300.26"/>
    <n v="0.25189597315436241"/>
  </r>
  <r>
    <n v="7629"/>
    <x v="7313"/>
    <d v="2024-10-26T00:00:00"/>
    <x v="1"/>
    <x v="11"/>
    <x v="2"/>
    <s v="Unkown"/>
    <x v="0"/>
    <x v="1"/>
    <x v="4"/>
    <n v="7"/>
    <x v="0"/>
    <n v="199"/>
    <x v="2"/>
    <x v="169"/>
    <n v="179.1"/>
    <n v="1.382462311557789"/>
    <n v="275.11"/>
    <n v="0.21943846215203"/>
  </r>
  <r>
    <n v="7630"/>
    <x v="7314"/>
    <d v="2024-01-31T00:00:00"/>
    <x v="1"/>
    <x v="9"/>
    <x v="0"/>
    <s v="Unkown"/>
    <x v="1"/>
    <x v="1"/>
    <x v="7"/>
    <n v="5"/>
    <x v="1"/>
    <n v="199"/>
    <x v="1"/>
    <x v="86"/>
    <n v="199"/>
    <n v="1.0868844221105527"/>
    <n v="216.29"/>
    <n v="0.21737688442211053"/>
  </r>
  <r>
    <n v="7631"/>
    <x v="7315"/>
    <d v="2024-11-14T00:00:00"/>
    <x v="1"/>
    <x v="10"/>
    <x v="0"/>
    <s v="Unkown"/>
    <x v="1"/>
    <x v="2"/>
    <x v="7"/>
    <n v="6"/>
    <x v="1"/>
    <n v="799"/>
    <x v="2"/>
    <x v="57"/>
    <n v="719.1"/>
    <n v="0.38916145181476847"/>
    <n v="310.94"/>
    <n v="7.2066935521253414E-2"/>
  </r>
  <r>
    <n v="7632"/>
    <x v="7316"/>
    <d v="2025-02-17T00:00:00"/>
    <x v="0"/>
    <x v="1"/>
    <x v="3"/>
    <s v="Unkown"/>
    <x v="1"/>
    <x v="0"/>
    <x v="0"/>
    <n v="7"/>
    <x v="0"/>
    <n v="99"/>
    <x v="2"/>
    <x v="195"/>
    <n v="89.100000000000009"/>
    <n v="0.66919191919191923"/>
    <n v="66.25"/>
    <n v="0.10622093955427288"/>
  </r>
  <r>
    <n v="7633"/>
    <x v="7317"/>
    <d v="2025-08-16T00:00:00"/>
    <x v="0"/>
    <x v="5"/>
    <x v="1"/>
    <s v="CUST2649"/>
    <x v="1"/>
    <x v="1"/>
    <x v="7"/>
    <n v="2"/>
    <x v="2"/>
    <n v="299"/>
    <x v="3"/>
    <x v="232"/>
    <n v="254.15"/>
    <n v="0.13264214046822742"/>
    <n v="39.659999999999997"/>
    <n v="7.8024788510722004E-2"/>
  </r>
  <r>
    <n v="7634"/>
    <x v="7318"/>
    <d v="2025-05-17T00:00:00"/>
    <x v="0"/>
    <x v="7"/>
    <x v="3"/>
    <s v="Unkown"/>
    <x v="1"/>
    <x v="0"/>
    <x v="4"/>
    <n v="1"/>
    <x v="2"/>
    <n v="149"/>
    <x v="1"/>
    <x v="7"/>
    <n v="149"/>
    <n v="9.6241610738255032E-2"/>
    <n v="14.34"/>
    <n v="9.6241610738255032E-2"/>
  </r>
  <r>
    <n v="7635"/>
    <x v="7319"/>
    <d v="2024-06-22T00:00:00"/>
    <x v="1"/>
    <x v="0"/>
    <x v="3"/>
    <s v="Unkown"/>
    <x v="0"/>
    <x v="0"/>
    <x v="0"/>
    <n v="7"/>
    <x v="0"/>
    <n v="149"/>
    <x v="1"/>
    <x v="174"/>
    <n v="149"/>
    <n v="2.0300000000000002"/>
    <n v="302.47000000000003"/>
    <n v="0.29000000000000004"/>
  </r>
  <r>
    <n v="7636"/>
    <x v="7320"/>
    <d v="2025-08-19T00:00:00"/>
    <x v="0"/>
    <x v="5"/>
    <x v="3"/>
    <s v="Unkown"/>
    <x v="2"/>
    <x v="1"/>
    <x v="6"/>
    <n v="3"/>
    <x v="2"/>
    <n v="149"/>
    <x v="1"/>
    <x v="11"/>
    <n v="149"/>
    <n v="0.80275167785234902"/>
    <n v="119.61"/>
    <n v="0.26758389261744964"/>
  </r>
  <r>
    <n v="7637"/>
    <x v="7321"/>
    <d v="2024-06-17T00:00:00"/>
    <x v="1"/>
    <x v="0"/>
    <x v="2"/>
    <s v="Unkown"/>
    <x v="2"/>
    <x v="0"/>
    <x v="1"/>
    <n v="3"/>
    <x v="2"/>
    <n v="199"/>
    <x v="2"/>
    <x v="168"/>
    <n v="179.1"/>
    <n v="0.43758793969849247"/>
    <n v="87.08"/>
    <n v="0.16206960729573797"/>
  </r>
  <r>
    <n v="7638"/>
    <x v="7322"/>
    <d v="2025-06-28T00:00:00"/>
    <x v="0"/>
    <x v="0"/>
    <x v="1"/>
    <s v="Unkown"/>
    <x v="0"/>
    <x v="1"/>
    <x v="3"/>
    <n v="4"/>
    <x v="1"/>
    <n v="149"/>
    <x v="2"/>
    <x v="255"/>
    <n v="134.1"/>
    <n v="1.0421476510067114"/>
    <n v="155.28"/>
    <n v="0.28948545861297542"/>
  </r>
  <r>
    <n v="7639"/>
    <x v="7323"/>
    <d v="2024-04-17T00:00:00"/>
    <x v="1"/>
    <x v="2"/>
    <x v="2"/>
    <s v="Unkown"/>
    <x v="2"/>
    <x v="0"/>
    <x v="7"/>
    <n v="6"/>
    <x v="1"/>
    <n v="999"/>
    <x v="3"/>
    <x v="126"/>
    <n v="849.15"/>
    <n v="0.75318318318318311"/>
    <n v="752.43"/>
    <n v="0.14768297709474179"/>
  </r>
  <r>
    <n v="7640"/>
    <x v="7324"/>
    <d v="2024-01-12T00:00:00"/>
    <x v="1"/>
    <x v="9"/>
    <x v="2"/>
    <s v="Unkown"/>
    <x v="2"/>
    <x v="2"/>
    <x v="7"/>
    <n v="10"/>
    <x v="0"/>
    <n v="99"/>
    <x v="0"/>
    <x v="262"/>
    <n v="94.05"/>
    <n v="0.70404040404040402"/>
    <n v="69.7"/>
    <n v="7.4109516214779375E-2"/>
  </r>
  <r>
    <n v="7641"/>
    <x v="7325"/>
    <d v="2025-12-20T00:00:00"/>
    <x v="0"/>
    <x v="6"/>
    <x v="3"/>
    <s v="Unkown"/>
    <x v="0"/>
    <x v="0"/>
    <x v="2"/>
    <n v="2"/>
    <x v="2"/>
    <n v="499"/>
    <x v="1"/>
    <x v="72"/>
    <n v="499"/>
    <n v="0.169438877755511"/>
    <n v="84.55"/>
    <n v="8.4719438877755501E-2"/>
  </r>
  <r>
    <n v="7642"/>
    <x v="7326"/>
    <d v="2024-07-10T00:00:00"/>
    <x v="1"/>
    <x v="4"/>
    <x v="2"/>
    <s v="Unkown"/>
    <x v="1"/>
    <x v="1"/>
    <x v="1"/>
    <n v="8"/>
    <x v="0"/>
    <n v="799"/>
    <x v="1"/>
    <x v="162"/>
    <n v="799"/>
    <n v="1.7268961201501878"/>
    <n v="1379.79"/>
    <n v="0.21586201501877347"/>
  </r>
  <r>
    <n v="7643"/>
    <x v="7327"/>
    <d v="2024-02-15T00:00:00"/>
    <x v="1"/>
    <x v="1"/>
    <x v="3"/>
    <s v="CUST2097"/>
    <x v="0"/>
    <x v="0"/>
    <x v="5"/>
    <n v="5"/>
    <x v="1"/>
    <n v="999"/>
    <x v="2"/>
    <x v="183"/>
    <n v="899.1"/>
    <n v="1.3185785785785786"/>
    <n v="1317.26"/>
    <n v="0.29301746190635081"/>
  </r>
  <r>
    <n v="7644"/>
    <x v="7328"/>
    <d v="2024-08-09T00:00:00"/>
    <x v="1"/>
    <x v="5"/>
    <x v="1"/>
    <s v="Unkown"/>
    <x v="0"/>
    <x v="1"/>
    <x v="7"/>
    <n v="4"/>
    <x v="1"/>
    <n v="799"/>
    <x v="0"/>
    <x v="167"/>
    <n v="759.05"/>
    <n v="1.0964080100125155"/>
    <n v="876.03"/>
    <n v="0.28852842368750414"/>
  </r>
  <r>
    <n v="7645"/>
    <x v="7329"/>
    <d v="2025-07-16T00:00:00"/>
    <x v="0"/>
    <x v="4"/>
    <x v="1"/>
    <s v="CUST1594"/>
    <x v="0"/>
    <x v="0"/>
    <x v="1"/>
    <n v="4"/>
    <x v="1"/>
    <n v="499"/>
    <x v="2"/>
    <x v="142"/>
    <n v="449.1"/>
    <n v="0.36957915831663324"/>
    <n v="184.42"/>
    <n v="0.1026608773101759"/>
  </r>
  <r>
    <n v="7646"/>
    <x v="7330"/>
    <d v="2025-01-07T00:00:00"/>
    <x v="0"/>
    <x v="9"/>
    <x v="3"/>
    <s v="Unkown"/>
    <x v="0"/>
    <x v="1"/>
    <x v="7"/>
    <n v="1"/>
    <x v="2"/>
    <n v="799"/>
    <x v="3"/>
    <x v="8"/>
    <n v="679.15"/>
    <n v="7.2728410513141425E-2"/>
    <n v="58.11"/>
    <n v="8.5562835897813438E-2"/>
  </r>
  <r>
    <n v="7647"/>
    <x v="7331"/>
    <d v="2025-03-08T00:00:00"/>
    <x v="0"/>
    <x v="8"/>
    <x v="3"/>
    <s v="Unkown"/>
    <x v="0"/>
    <x v="2"/>
    <x v="6"/>
    <n v="1"/>
    <x v="2"/>
    <n v="499"/>
    <x v="3"/>
    <x v="116"/>
    <n v="424.15"/>
    <n v="0.19046092184368738"/>
    <n v="95.04"/>
    <n v="0.22407167275727929"/>
  </r>
  <r>
    <n v="7648"/>
    <x v="7332"/>
    <d v="2025-06-03T00:00:00"/>
    <x v="0"/>
    <x v="0"/>
    <x v="2"/>
    <s v="CUST1052"/>
    <x v="0"/>
    <x v="0"/>
    <x v="3"/>
    <n v="5"/>
    <x v="1"/>
    <n v="149"/>
    <x v="1"/>
    <x v="73"/>
    <n v="149"/>
    <n v="0.66234899328859054"/>
    <n v="98.69"/>
    <n v="0.13246979865771813"/>
  </r>
  <r>
    <n v="7649"/>
    <x v="7333"/>
    <d v="2025-01-20T00:00:00"/>
    <x v="0"/>
    <x v="9"/>
    <x v="0"/>
    <s v="Unkown"/>
    <x v="2"/>
    <x v="2"/>
    <x v="6"/>
    <n v="10"/>
    <x v="0"/>
    <n v="999"/>
    <x v="0"/>
    <x v="134"/>
    <n v="949.05"/>
    <n v="1.5117117117117118"/>
    <n v="1510.2"/>
    <n v="0.15912754860123282"/>
  </r>
  <r>
    <n v="7650"/>
    <x v="7334"/>
    <d v="2025-03-22T00:00:00"/>
    <x v="0"/>
    <x v="8"/>
    <x v="0"/>
    <s v="Unkown"/>
    <x v="0"/>
    <x v="0"/>
    <x v="5"/>
    <n v="7"/>
    <x v="0"/>
    <n v="999"/>
    <x v="3"/>
    <x v="90"/>
    <n v="849.15"/>
    <n v="1.085955955955956"/>
    <n v="1084.8699999999999"/>
    <n v="0.18251360604301778"/>
  </r>
  <r>
    <n v="7651"/>
    <x v="7335"/>
    <d v="2024-01-21T00:00:00"/>
    <x v="1"/>
    <x v="9"/>
    <x v="2"/>
    <s v="Unkown"/>
    <x v="0"/>
    <x v="2"/>
    <x v="1"/>
    <n v="5"/>
    <x v="1"/>
    <n v="149"/>
    <x v="0"/>
    <x v="97"/>
    <n v="141.55000000000001"/>
    <n v="0.98765100671140937"/>
    <n v="147.16"/>
    <n v="0.20792652772871775"/>
  </r>
  <r>
    <n v="7652"/>
    <x v="7336"/>
    <d v="2024-01-08T00:00:00"/>
    <x v="1"/>
    <x v="9"/>
    <x v="0"/>
    <s v="Unkown"/>
    <x v="0"/>
    <x v="0"/>
    <x v="3"/>
    <n v="4"/>
    <x v="1"/>
    <n v="199"/>
    <x v="0"/>
    <x v="135"/>
    <n v="189.05"/>
    <n v="0.57839195979899494"/>
    <n v="115.1"/>
    <n v="0.15220841047341971"/>
  </r>
  <r>
    <n v="7653"/>
    <x v="7337"/>
    <d v="2025-07-11T00:00:00"/>
    <x v="0"/>
    <x v="4"/>
    <x v="0"/>
    <s v="Unkown"/>
    <x v="1"/>
    <x v="0"/>
    <x v="5"/>
    <n v="9"/>
    <x v="0"/>
    <n v="149"/>
    <x v="2"/>
    <x v="267"/>
    <n v="134.10000000000002"/>
    <n v="1.3821476510067114"/>
    <n v="205.94"/>
    <n v="0.17063551246996436"/>
  </r>
  <r>
    <n v="7654"/>
    <x v="7338"/>
    <d v="2025-05-04T00:00:00"/>
    <x v="0"/>
    <x v="7"/>
    <x v="1"/>
    <s v="Unkown"/>
    <x v="1"/>
    <x v="2"/>
    <x v="6"/>
    <n v="3"/>
    <x v="2"/>
    <n v="299"/>
    <x v="3"/>
    <x v="5"/>
    <n v="254.15"/>
    <n v="0.37227424749163879"/>
    <n v="111.31"/>
    <n v="0.14598990097711326"/>
  </r>
  <r>
    <n v="7655"/>
    <x v="7339"/>
    <d v="2024-04-04T00:00:00"/>
    <x v="1"/>
    <x v="2"/>
    <x v="1"/>
    <s v="Unkown"/>
    <x v="1"/>
    <x v="1"/>
    <x v="3"/>
    <n v="7"/>
    <x v="0"/>
    <n v="499"/>
    <x v="1"/>
    <x v="69"/>
    <n v="499"/>
    <n v="1.3067535070140281"/>
    <n v="652.07000000000005"/>
    <n v="0.18667907243057544"/>
  </r>
  <r>
    <n v="7656"/>
    <x v="7340"/>
    <d v="2025-05-02T00:00:00"/>
    <x v="0"/>
    <x v="7"/>
    <x v="1"/>
    <s v="CUST2040"/>
    <x v="1"/>
    <x v="2"/>
    <x v="6"/>
    <n v="2"/>
    <x v="2"/>
    <n v="199"/>
    <x v="1"/>
    <x v="123"/>
    <n v="199"/>
    <n v="0.54572864321608039"/>
    <n v="108.6"/>
    <n v="0.27286432160804019"/>
  </r>
  <r>
    <n v="7657"/>
    <x v="7341"/>
    <d v="2025-12-23T00:00:00"/>
    <x v="0"/>
    <x v="6"/>
    <x v="2"/>
    <s v="Unkown"/>
    <x v="2"/>
    <x v="1"/>
    <x v="4"/>
    <n v="10"/>
    <x v="0"/>
    <n v="149"/>
    <x v="1"/>
    <x v="246"/>
    <n v="149"/>
    <n v="2.7657046979865769"/>
    <n v="412.09"/>
    <n v="0.27657046979865768"/>
  </r>
  <r>
    <n v="7658"/>
    <x v="7342"/>
    <d v="2024-05-06T00:00:00"/>
    <x v="1"/>
    <x v="7"/>
    <x v="2"/>
    <s v="CUST1774"/>
    <x v="2"/>
    <x v="2"/>
    <x v="3"/>
    <n v="4"/>
    <x v="1"/>
    <n v="149"/>
    <x v="1"/>
    <x v="41"/>
    <n v="149"/>
    <n v="0.87449664429530205"/>
    <n v="130.30000000000001"/>
    <n v="0.21862416107382551"/>
  </r>
  <r>
    <n v="7659"/>
    <x v="7343"/>
    <d v="2024-09-26T00:00:00"/>
    <x v="1"/>
    <x v="3"/>
    <x v="3"/>
    <s v="CUST1889"/>
    <x v="2"/>
    <x v="1"/>
    <x v="2"/>
    <n v="7"/>
    <x v="0"/>
    <n v="99"/>
    <x v="1"/>
    <x v="36"/>
    <n v="99"/>
    <n v="1.5322222222222222"/>
    <n v="151.69"/>
    <n v="0.21888888888888888"/>
  </r>
  <r>
    <n v="7660"/>
    <x v="7344"/>
    <d v="2024-08-15T00:00:00"/>
    <x v="1"/>
    <x v="5"/>
    <x v="2"/>
    <s v="Unkown"/>
    <x v="2"/>
    <x v="1"/>
    <x v="4"/>
    <n v="10"/>
    <x v="0"/>
    <n v="799"/>
    <x v="1"/>
    <x v="223"/>
    <n v="799"/>
    <n v="1.644705882352941"/>
    <n v="1314.12"/>
    <n v="0.16447058823529409"/>
  </r>
  <r>
    <n v="7661"/>
    <x v="7345"/>
    <d v="2024-01-15T00:00:00"/>
    <x v="1"/>
    <x v="9"/>
    <x v="0"/>
    <s v="Unkown"/>
    <x v="2"/>
    <x v="2"/>
    <x v="5"/>
    <n v="8"/>
    <x v="0"/>
    <n v="199"/>
    <x v="1"/>
    <x v="128"/>
    <n v="199"/>
    <n v="1.9444221105527637"/>
    <n v="386.94"/>
    <n v="0.24305276381909546"/>
  </r>
  <r>
    <n v="7662"/>
    <x v="7346"/>
    <d v="2025-03-27T00:00:00"/>
    <x v="0"/>
    <x v="8"/>
    <x v="1"/>
    <s v="Unkown"/>
    <x v="2"/>
    <x v="2"/>
    <x v="7"/>
    <n v="4"/>
    <x v="1"/>
    <n v="499"/>
    <x v="3"/>
    <x v="139"/>
    <n v="424.15"/>
    <n v="0.52108216432865728"/>
    <n v="260.02"/>
    <n v="0.15325946009666391"/>
  </r>
  <r>
    <n v="7663"/>
    <x v="7347"/>
    <d v="2025-07-09T00:00:00"/>
    <x v="0"/>
    <x v="4"/>
    <x v="3"/>
    <s v="Unkown"/>
    <x v="0"/>
    <x v="0"/>
    <x v="5"/>
    <n v="7"/>
    <x v="0"/>
    <n v="799"/>
    <x v="0"/>
    <x v="42"/>
    <n v="759.05000000000007"/>
    <n v="1.5345556946182728"/>
    <n v="1226.1099999999999"/>
    <n v="0.23076025482981544"/>
  </r>
  <r>
    <n v="7664"/>
    <x v="7348"/>
    <d v="2025-09-10T00:00:00"/>
    <x v="0"/>
    <x v="3"/>
    <x v="2"/>
    <s v="CUST2454"/>
    <x v="2"/>
    <x v="0"/>
    <x v="4"/>
    <n v="9"/>
    <x v="0"/>
    <n v="299"/>
    <x v="1"/>
    <x v="27"/>
    <n v="299"/>
    <n v="1.0512040133779263"/>
    <n v="314.31"/>
    <n v="0.11680044593088071"/>
  </r>
  <r>
    <n v="7665"/>
    <x v="7349"/>
    <d v="2024-04-16T00:00:00"/>
    <x v="1"/>
    <x v="2"/>
    <x v="1"/>
    <s v="Unkown"/>
    <x v="2"/>
    <x v="2"/>
    <x v="7"/>
    <n v="7"/>
    <x v="0"/>
    <n v="299"/>
    <x v="1"/>
    <x v="198"/>
    <n v="299"/>
    <n v="1.3758528428093646"/>
    <n v="411.38"/>
    <n v="0.19655040611562349"/>
  </r>
  <r>
    <n v="7666"/>
    <x v="7350"/>
    <d v="2024-10-18T00:00:00"/>
    <x v="1"/>
    <x v="11"/>
    <x v="3"/>
    <s v="Unkown"/>
    <x v="1"/>
    <x v="1"/>
    <x v="0"/>
    <n v="2"/>
    <x v="2"/>
    <n v="299"/>
    <x v="3"/>
    <x v="232"/>
    <n v="254.15"/>
    <n v="0.22605351170568563"/>
    <n v="67.59"/>
    <n v="0.13297265394452096"/>
  </r>
  <r>
    <n v="7667"/>
    <x v="7351"/>
    <d v="2024-04-30T00:00:00"/>
    <x v="1"/>
    <x v="2"/>
    <x v="3"/>
    <s v="Unkown"/>
    <x v="1"/>
    <x v="2"/>
    <x v="3"/>
    <n v="10"/>
    <x v="0"/>
    <n v="149"/>
    <x v="3"/>
    <x v="43"/>
    <n v="126.65"/>
    <n v="1.2807382550335571"/>
    <n v="190.83"/>
    <n v="0.15067508882747732"/>
  </r>
  <r>
    <n v="7668"/>
    <x v="7352"/>
    <d v="2024-11-12T00:00:00"/>
    <x v="1"/>
    <x v="10"/>
    <x v="3"/>
    <s v="CUST2591"/>
    <x v="1"/>
    <x v="0"/>
    <x v="1"/>
    <n v="1"/>
    <x v="2"/>
    <n v="799"/>
    <x v="1"/>
    <x v="14"/>
    <n v="799"/>
    <n v="0.11718397997496871"/>
    <n v="93.63"/>
    <n v="0.11718397997496871"/>
  </r>
  <r>
    <n v="7669"/>
    <x v="7353"/>
    <d v="2025-03-18T00:00:00"/>
    <x v="0"/>
    <x v="8"/>
    <x v="2"/>
    <s v="CUST1381"/>
    <x v="0"/>
    <x v="0"/>
    <x v="5"/>
    <n v="2"/>
    <x v="2"/>
    <n v="799"/>
    <x v="1"/>
    <x v="38"/>
    <n v="799"/>
    <n v="0.16818523153942427"/>
    <n v="134.38"/>
    <n v="8.4092615769712137E-2"/>
  </r>
  <r>
    <n v="7670"/>
    <x v="7354"/>
    <d v="2025-12-05T00:00:00"/>
    <x v="0"/>
    <x v="6"/>
    <x v="3"/>
    <s v="Unkown"/>
    <x v="1"/>
    <x v="2"/>
    <x v="0"/>
    <n v="3"/>
    <x v="2"/>
    <n v="149"/>
    <x v="2"/>
    <x v="141"/>
    <n v="134.1"/>
    <n v="0.54516778523489939"/>
    <n v="81.23"/>
    <n v="0.20191399453144421"/>
  </r>
  <r>
    <n v="7671"/>
    <x v="7355"/>
    <d v="2024-05-25T00:00:00"/>
    <x v="1"/>
    <x v="7"/>
    <x v="3"/>
    <s v="CUST1535"/>
    <x v="1"/>
    <x v="0"/>
    <x v="5"/>
    <n v="5"/>
    <x v="1"/>
    <n v="299"/>
    <x v="1"/>
    <x v="77"/>
    <n v="299"/>
    <n v="0.26290969899665551"/>
    <n v="78.61"/>
    <n v="5.2581939799331102E-2"/>
  </r>
  <r>
    <n v="7672"/>
    <x v="7356"/>
    <d v="2024-10-19T00:00:00"/>
    <x v="1"/>
    <x v="11"/>
    <x v="3"/>
    <s v="Unkown"/>
    <x v="0"/>
    <x v="1"/>
    <x v="6"/>
    <n v="10"/>
    <x v="0"/>
    <n v="799"/>
    <x v="0"/>
    <x v="217"/>
    <n v="759.05"/>
    <n v="2.1504755944931162"/>
    <n v="1718.23"/>
    <n v="0.22636585205190698"/>
  </r>
  <r>
    <n v="7674"/>
    <x v="7357"/>
    <d v="2024-06-22T00:00:00"/>
    <x v="1"/>
    <x v="0"/>
    <x v="0"/>
    <s v="Unkown"/>
    <x v="0"/>
    <x v="0"/>
    <x v="2"/>
    <n v="7"/>
    <x v="0"/>
    <n v="999"/>
    <x v="0"/>
    <x v="125"/>
    <n v="949.05000000000007"/>
    <n v="1.722982982982983"/>
    <n v="1721.26"/>
    <n v="0.25909518541097487"/>
  </r>
  <r>
    <n v="7675"/>
    <x v="7358"/>
    <d v="2024-02-15T00:00:00"/>
    <x v="1"/>
    <x v="1"/>
    <x v="0"/>
    <s v="CUST1211"/>
    <x v="0"/>
    <x v="0"/>
    <x v="1"/>
    <n v="6"/>
    <x v="1"/>
    <n v="99"/>
    <x v="0"/>
    <x v="23"/>
    <n v="94.05"/>
    <n v="0.90121212121212124"/>
    <n v="89.22"/>
    <n v="0.15810738968633706"/>
  </r>
  <r>
    <n v="7676"/>
    <x v="7359"/>
    <d v="2025-10-21T00:00:00"/>
    <x v="0"/>
    <x v="11"/>
    <x v="2"/>
    <s v="Unkown"/>
    <x v="0"/>
    <x v="0"/>
    <x v="3"/>
    <n v="1"/>
    <x v="2"/>
    <n v="149"/>
    <x v="1"/>
    <x v="7"/>
    <n v="149"/>
    <n v="7.8523489932885895E-2"/>
    <n v="11.7"/>
    <n v="7.8523489932885895E-2"/>
  </r>
  <r>
    <n v="7677"/>
    <x v="7360"/>
    <d v="2025-04-14T00:00:00"/>
    <x v="0"/>
    <x v="2"/>
    <x v="1"/>
    <s v="Unkown"/>
    <x v="1"/>
    <x v="2"/>
    <x v="6"/>
    <n v="1"/>
    <x v="2"/>
    <n v="999"/>
    <x v="2"/>
    <x v="204"/>
    <n v="899.1"/>
    <n v="0.24236236236236236"/>
    <n v="242.12"/>
    <n v="0.26929151373595817"/>
  </r>
  <r>
    <n v="7678"/>
    <x v="7361"/>
    <d v="2024-12-13T00:00:00"/>
    <x v="1"/>
    <x v="6"/>
    <x v="3"/>
    <s v="CUST2953"/>
    <x v="2"/>
    <x v="2"/>
    <x v="6"/>
    <n v="9"/>
    <x v="0"/>
    <n v="149"/>
    <x v="2"/>
    <x v="267"/>
    <n v="134.10000000000002"/>
    <n v="1.3679865771812081"/>
    <n v="203.83"/>
    <n v="0.16888723175076642"/>
  </r>
  <r>
    <n v="7679"/>
    <x v="7362"/>
    <d v="2025-04-06T00:00:00"/>
    <x v="0"/>
    <x v="2"/>
    <x v="3"/>
    <s v="Unkown"/>
    <x v="2"/>
    <x v="1"/>
    <x v="3"/>
    <n v="10"/>
    <x v="0"/>
    <n v="149"/>
    <x v="1"/>
    <x v="246"/>
    <n v="149"/>
    <n v="1.0713422818791947"/>
    <n v="159.63"/>
    <n v="0.10713422818791946"/>
  </r>
  <r>
    <n v="7681"/>
    <x v="7363"/>
    <d v="2024-09-04T00:00:00"/>
    <x v="1"/>
    <x v="3"/>
    <x v="1"/>
    <s v="CUST2997"/>
    <x v="1"/>
    <x v="2"/>
    <x v="6"/>
    <n v="10"/>
    <x v="0"/>
    <n v="999"/>
    <x v="1"/>
    <x v="58"/>
    <n v="999"/>
    <n v="2.09962962962963"/>
    <n v="2097.5300000000002"/>
    <n v="0.20996296296296299"/>
  </r>
  <r>
    <n v="7682"/>
    <x v="7364"/>
    <d v="2025-01-19T00:00:00"/>
    <x v="0"/>
    <x v="9"/>
    <x v="0"/>
    <s v="Unkown"/>
    <x v="0"/>
    <x v="2"/>
    <x v="6"/>
    <n v="5"/>
    <x v="1"/>
    <n v="99"/>
    <x v="1"/>
    <x v="80"/>
    <n v="99"/>
    <n v="1.2307070707070706"/>
    <n v="121.84"/>
    <n v="0.24614141414141416"/>
  </r>
  <r>
    <n v="7683"/>
    <x v="7365"/>
    <d v="2024-06-07T00:00:00"/>
    <x v="1"/>
    <x v="0"/>
    <x v="0"/>
    <s v="Unkown"/>
    <x v="2"/>
    <x v="2"/>
    <x v="4"/>
    <n v="7"/>
    <x v="0"/>
    <n v="299"/>
    <x v="0"/>
    <x v="215"/>
    <n v="284.05"/>
    <n v="0.46147157190635446"/>
    <n v="137.97999999999999"/>
    <n v="6.9394221339301426E-2"/>
  </r>
  <r>
    <n v="7685"/>
    <x v="7366"/>
    <d v="2025-09-03T00:00:00"/>
    <x v="0"/>
    <x v="3"/>
    <x v="3"/>
    <s v="Unkown"/>
    <x v="0"/>
    <x v="0"/>
    <x v="2"/>
    <n v="2"/>
    <x v="2"/>
    <n v="99"/>
    <x v="3"/>
    <x v="113"/>
    <n v="84.15"/>
    <n v="0.25878787878787879"/>
    <n v="25.62"/>
    <n v="0.15222816399286987"/>
  </r>
  <r>
    <n v="7686"/>
    <x v="7367"/>
    <d v="2025-02-18T00:00:00"/>
    <x v="0"/>
    <x v="1"/>
    <x v="1"/>
    <s v="Unkown"/>
    <x v="1"/>
    <x v="2"/>
    <x v="7"/>
    <n v="1"/>
    <x v="2"/>
    <n v="199"/>
    <x v="0"/>
    <x v="205"/>
    <n v="189.05"/>
    <n v="0.20547738693467338"/>
    <n v="40.89"/>
    <n v="0.21629198624702459"/>
  </r>
  <r>
    <n v="7687"/>
    <x v="7368"/>
    <d v="2024-12-11T00:00:00"/>
    <x v="1"/>
    <x v="6"/>
    <x v="1"/>
    <s v="CUST2840"/>
    <x v="0"/>
    <x v="2"/>
    <x v="5"/>
    <n v="7"/>
    <x v="0"/>
    <n v="999"/>
    <x v="2"/>
    <x v="154"/>
    <n v="899.1"/>
    <n v="1.6575375375375376"/>
    <n v="1655.88"/>
    <n v="0.26310119643452978"/>
  </r>
  <r>
    <n v="7688"/>
    <x v="7369"/>
    <d v="2025-08-26T00:00:00"/>
    <x v="0"/>
    <x v="5"/>
    <x v="0"/>
    <s v="CUST1513"/>
    <x v="0"/>
    <x v="0"/>
    <x v="4"/>
    <n v="4"/>
    <x v="1"/>
    <n v="999"/>
    <x v="1"/>
    <x v="119"/>
    <n v="999"/>
    <n v="0.38074074074074077"/>
    <n v="380.36"/>
    <n v="9.5185185185185192E-2"/>
  </r>
  <r>
    <n v="7689"/>
    <x v="7370"/>
    <d v="2025-11-17T00:00:00"/>
    <x v="0"/>
    <x v="10"/>
    <x v="3"/>
    <s v="Unkown"/>
    <x v="2"/>
    <x v="1"/>
    <x v="5"/>
    <n v="8"/>
    <x v="0"/>
    <n v="999"/>
    <x v="0"/>
    <x v="115"/>
    <n v="949.05"/>
    <n v="2.0452652652652654"/>
    <n v="2043.22"/>
    <n v="0.26911385069279808"/>
  </r>
  <r>
    <n v="7690"/>
    <x v="7371"/>
    <d v="2025-04-03T00:00:00"/>
    <x v="0"/>
    <x v="2"/>
    <x v="3"/>
    <s v="Unkown"/>
    <x v="1"/>
    <x v="0"/>
    <x v="4"/>
    <n v="2"/>
    <x v="2"/>
    <n v="149"/>
    <x v="0"/>
    <x v="243"/>
    <n v="141.55000000000001"/>
    <n v="0.36134228187919465"/>
    <n v="53.84"/>
    <n v="0.19018014835747085"/>
  </r>
  <r>
    <n v="7691"/>
    <x v="7372"/>
    <d v="2025-12-28T00:00:00"/>
    <x v="0"/>
    <x v="6"/>
    <x v="0"/>
    <s v="Unkown"/>
    <x v="0"/>
    <x v="1"/>
    <x v="6"/>
    <n v="8"/>
    <x v="0"/>
    <n v="999"/>
    <x v="3"/>
    <x v="248"/>
    <n v="849.15"/>
    <n v="1.5075875875875875"/>
    <n v="1506.08"/>
    <n v="0.22170405699817464"/>
  </r>
  <r>
    <n v="7692"/>
    <x v="7373"/>
    <d v="2024-01-05T00:00:00"/>
    <x v="1"/>
    <x v="9"/>
    <x v="3"/>
    <s v="Unkown"/>
    <x v="0"/>
    <x v="1"/>
    <x v="3"/>
    <n v="4"/>
    <x v="1"/>
    <n v="149"/>
    <x v="3"/>
    <x v="220"/>
    <n v="126.65"/>
    <n v="0.26899328859060401"/>
    <n v="40.08"/>
    <n v="7.9115673114883531E-2"/>
  </r>
  <r>
    <n v="7693"/>
    <x v="7374"/>
    <d v="2025-01-23T00:00:00"/>
    <x v="0"/>
    <x v="9"/>
    <x v="2"/>
    <s v="Unkown"/>
    <x v="1"/>
    <x v="0"/>
    <x v="5"/>
    <n v="4"/>
    <x v="1"/>
    <n v="149"/>
    <x v="2"/>
    <x v="255"/>
    <n v="134.1"/>
    <n v="0.58812080536912748"/>
    <n v="87.63"/>
    <n v="0.16336689038031318"/>
  </r>
  <r>
    <n v="7694"/>
    <x v="7375"/>
    <d v="2025-05-05T00:00:00"/>
    <x v="0"/>
    <x v="7"/>
    <x v="0"/>
    <s v="Unkown"/>
    <x v="1"/>
    <x v="0"/>
    <x v="1"/>
    <n v="8"/>
    <x v="0"/>
    <n v="199"/>
    <x v="1"/>
    <x v="128"/>
    <n v="199"/>
    <n v="2.1170351758793973"/>
    <n v="421.29"/>
    <n v="0.26462939698492466"/>
  </r>
  <r>
    <n v="7695"/>
    <x v="7376"/>
    <d v="2025-01-03T00:00:00"/>
    <x v="0"/>
    <x v="9"/>
    <x v="0"/>
    <s v="Unkown"/>
    <x v="1"/>
    <x v="0"/>
    <x v="7"/>
    <n v="8"/>
    <x v="0"/>
    <n v="199"/>
    <x v="1"/>
    <x v="128"/>
    <n v="199"/>
    <n v="1.4659798994974875"/>
    <n v="291.73"/>
    <n v="0.18324748743718594"/>
  </r>
  <r>
    <n v="7696"/>
    <x v="7377"/>
    <d v="2025-08-03T00:00:00"/>
    <x v="0"/>
    <x v="5"/>
    <x v="0"/>
    <s v="Unkown"/>
    <x v="2"/>
    <x v="0"/>
    <x v="3"/>
    <n v="9"/>
    <x v="0"/>
    <n v="999"/>
    <x v="1"/>
    <x v="83"/>
    <n v="999"/>
    <n v="1.3715915915915917"/>
    <n v="1370.22"/>
    <n v="0.15239906573239906"/>
  </r>
  <r>
    <n v="7697"/>
    <x v="7378"/>
    <d v="2025-08-09T00:00:00"/>
    <x v="0"/>
    <x v="5"/>
    <x v="2"/>
    <s v="Unkown"/>
    <x v="0"/>
    <x v="1"/>
    <x v="6"/>
    <n v="5"/>
    <x v="1"/>
    <n v="799"/>
    <x v="0"/>
    <x v="194"/>
    <n v="759.05"/>
    <n v="0.24475594493116395"/>
    <n v="195.56"/>
    <n v="5.1527567353929257E-2"/>
  </r>
  <r>
    <n v="7698"/>
    <x v="7379"/>
    <d v="2024-01-16T00:00:00"/>
    <x v="1"/>
    <x v="9"/>
    <x v="0"/>
    <s v="Unkown"/>
    <x v="2"/>
    <x v="2"/>
    <x v="1"/>
    <n v="2"/>
    <x v="2"/>
    <n v="199"/>
    <x v="0"/>
    <x v="264"/>
    <n v="189.05"/>
    <n v="0.244321608040201"/>
    <n v="48.62"/>
    <n v="0.12859032002115842"/>
  </r>
  <r>
    <n v="7699"/>
    <x v="7380"/>
    <d v="2025-05-12T00:00:00"/>
    <x v="0"/>
    <x v="7"/>
    <x v="0"/>
    <s v="CUST2286"/>
    <x v="0"/>
    <x v="1"/>
    <x v="0"/>
    <n v="5"/>
    <x v="1"/>
    <n v="199"/>
    <x v="1"/>
    <x v="86"/>
    <n v="199"/>
    <n v="1.0718090452261306"/>
    <n v="213.29"/>
    <n v="0.21436180904522611"/>
  </r>
  <r>
    <n v="7700"/>
    <x v="7381"/>
    <d v="2024-05-29T00:00:00"/>
    <x v="1"/>
    <x v="7"/>
    <x v="3"/>
    <s v="CUST2681"/>
    <x v="1"/>
    <x v="0"/>
    <x v="7"/>
    <n v="2"/>
    <x v="2"/>
    <n v="799"/>
    <x v="1"/>
    <x v="38"/>
    <n v="799"/>
    <n v="0.53411764705882347"/>
    <n v="426.76"/>
    <n v="0.26705882352941174"/>
  </r>
  <r>
    <n v="7701"/>
    <x v="7382"/>
    <d v="2025-04-25T00:00:00"/>
    <x v="0"/>
    <x v="2"/>
    <x v="0"/>
    <s v="Unkown"/>
    <x v="1"/>
    <x v="2"/>
    <x v="0"/>
    <n v="1"/>
    <x v="2"/>
    <n v="999"/>
    <x v="1"/>
    <x v="227"/>
    <n v="999"/>
    <n v="6.4884884884884877E-2"/>
    <n v="64.819999999999993"/>
    <n v="6.4884884884884877E-2"/>
  </r>
  <r>
    <n v="7702"/>
    <x v="7383"/>
    <d v="2025-05-13T00:00:00"/>
    <x v="0"/>
    <x v="7"/>
    <x v="3"/>
    <s v="CUST1652"/>
    <x v="2"/>
    <x v="1"/>
    <x v="6"/>
    <n v="8"/>
    <x v="0"/>
    <n v="499"/>
    <x v="2"/>
    <x v="104"/>
    <n v="449.1"/>
    <n v="1.578056112224449"/>
    <n v="787.45"/>
    <n v="0.21917446003117347"/>
  </r>
  <r>
    <n v="7703"/>
    <x v="7384"/>
    <d v="2025-11-18T00:00:00"/>
    <x v="0"/>
    <x v="10"/>
    <x v="3"/>
    <s v="Unkown"/>
    <x v="2"/>
    <x v="2"/>
    <x v="4"/>
    <n v="1"/>
    <x v="2"/>
    <n v="299"/>
    <x v="0"/>
    <x v="164"/>
    <n v="284.05"/>
    <n v="0.23244147157190637"/>
    <n v="69.5"/>
    <n v="0.24467523323358562"/>
  </r>
  <r>
    <n v="7704"/>
    <x v="7385"/>
    <d v="2025-07-12T00:00:00"/>
    <x v="0"/>
    <x v="4"/>
    <x v="3"/>
    <s v="CUST1365"/>
    <x v="1"/>
    <x v="0"/>
    <x v="5"/>
    <n v="7"/>
    <x v="0"/>
    <n v="99"/>
    <x v="3"/>
    <x v="79"/>
    <n v="84.149999999999991"/>
    <n v="1.3415151515151515"/>
    <n v="132.81"/>
    <n v="0.22546473134708431"/>
  </r>
  <r>
    <n v="7705"/>
    <x v="7386"/>
    <d v="2024-06-20T00:00:00"/>
    <x v="1"/>
    <x v="0"/>
    <x v="0"/>
    <s v="CUST2529"/>
    <x v="1"/>
    <x v="2"/>
    <x v="3"/>
    <n v="8"/>
    <x v="0"/>
    <n v="149"/>
    <x v="2"/>
    <x v="6"/>
    <n v="134.1"/>
    <n v="1.3920805369127516"/>
    <n v="207.42"/>
    <n v="0.19334451901565994"/>
  </r>
  <r>
    <n v="7706"/>
    <x v="7387"/>
    <d v="2024-06-26T00:00:00"/>
    <x v="1"/>
    <x v="0"/>
    <x v="3"/>
    <s v="Unkown"/>
    <x v="2"/>
    <x v="0"/>
    <x v="2"/>
    <n v="1"/>
    <x v="2"/>
    <n v="499"/>
    <x v="3"/>
    <x v="116"/>
    <n v="424.15"/>
    <n v="0.25048096192384767"/>
    <n v="124.99"/>
    <n v="0.2946834846162914"/>
  </r>
  <r>
    <n v="7707"/>
    <x v="7388"/>
    <d v="2025-07-27T00:00:00"/>
    <x v="0"/>
    <x v="4"/>
    <x v="0"/>
    <s v="CUST2942"/>
    <x v="1"/>
    <x v="2"/>
    <x v="1"/>
    <n v="3"/>
    <x v="2"/>
    <n v="149"/>
    <x v="1"/>
    <x v="11"/>
    <n v="149"/>
    <n v="0.64322147651006711"/>
    <n v="95.84"/>
    <n v="0.21440715883668904"/>
  </r>
  <r>
    <n v="7708"/>
    <x v="7389"/>
    <d v="2024-04-16T00:00:00"/>
    <x v="1"/>
    <x v="2"/>
    <x v="0"/>
    <s v="CUST1166"/>
    <x v="1"/>
    <x v="2"/>
    <x v="0"/>
    <n v="2"/>
    <x v="2"/>
    <n v="99"/>
    <x v="1"/>
    <x v="99"/>
    <n v="99"/>
    <n v="0.3"/>
    <n v="29.7"/>
    <n v="0.15"/>
  </r>
  <r>
    <n v="7709"/>
    <x v="7390"/>
    <d v="2024-02-29T00:00:00"/>
    <x v="1"/>
    <x v="1"/>
    <x v="1"/>
    <s v="Unkown"/>
    <x v="0"/>
    <x v="2"/>
    <x v="4"/>
    <n v="10"/>
    <x v="0"/>
    <n v="999"/>
    <x v="3"/>
    <x v="62"/>
    <n v="849.15"/>
    <n v="1.5587387387387388"/>
    <n v="1557.18"/>
    <n v="0.18338102808691045"/>
  </r>
  <r>
    <n v="7710"/>
    <x v="7391"/>
    <d v="2024-07-21T00:00:00"/>
    <x v="1"/>
    <x v="4"/>
    <x v="0"/>
    <s v="Unkown"/>
    <x v="2"/>
    <x v="1"/>
    <x v="6"/>
    <n v="5"/>
    <x v="1"/>
    <n v="999"/>
    <x v="1"/>
    <x v="136"/>
    <n v="999"/>
    <n v="1.4783183183183182"/>
    <n v="1476.84"/>
    <n v="0.29566366366366365"/>
  </r>
  <r>
    <n v="7711"/>
    <x v="7392"/>
    <d v="2025-08-19T00:00:00"/>
    <x v="0"/>
    <x v="5"/>
    <x v="1"/>
    <s v="Unkown"/>
    <x v="2"/>
    <x v="2"/>
    <x v="0"/>
    <n v="8"/>
    <x v="0"/>
    <n v="799"/>
    <x v="2"/>
    <x v="219"/>
    <n v="719.1"/>
    <n v="1.3827284105131414"/>
    <n v="1104.8"/>
    <n v="0.19204561257126962"/>
  </r>
  <r>
    <n v="7712"/>
    <x v="7393"/>
    <d v="2024-11-28T00:00:00"/>
    <x v="1"/>
    <x v="10"/>
    <x v="3"/>
    <s v="Unkown"/>
    <x v="2"/>
    <x v="2"/>
    <x v="5"/>
    <n v="8"/>
    <x v="0"/>
    <n v="99"/>
    <x v="0"/>
    <x v="184"/>
    <n v="94.05"/>
    <n v="2.222929292929293"/>
    <n v="220.07"/>
    <n v="0.29249069643806486"/>
  </r>
  <r>
    <n v="7713"/>
    <x v="7394"/>
    <d v="2025-12-10T00:00:00"/>
    <x v="0"/>
    <x v="6"/>
    <x v="3"/>
    <s v="Unkown"/>
    <x v="2"/>
    <x v="0"/>
    <x v="7"/>
    <n v="6"/>
    <x v="1"/>
    <n v="99"/>
    <x v="3"/>
    <x v="109"/>
    <n v="84.149999999999991"/>
    <n v="0.84505050505050505"/>
    <n v="83.66"/>
    <n v="0.16569617746088333"/>
  </r>
  <r>
    <n v="7714"/>
    <x v="7395"/>
    <d v="2025-10-18T00:00:00"/>
    <x v="0"/>
    <x v="11"/>
    <x v="2"/>
    <s v="Unkown"/>
    <x v="1"/>
    <x v="1"/>
    <x v="0"/>
    <n v="1"/>
    <x v="2"/>
    <n v="99"/>
    <x v="1"/>
    <x v="111"/>
    <n v="99"/>
    <n v="0.2915151515151515"/>
    <n v="28.86"/>
    <n v="0.2915151515151515"/>
  </r>
  <r>
    <n v="7715"/>
    <x v="7396"/>
    <d v="2025-02-01T00:00:00"/>
    <x v="0"/>
    <x v="1"/>
    <x v="0"/>
    <s v="Unkown"/>
    <x v="1"/>
    <x v="0"/>
    <x v="2"/>
    <n v="5"/>
    <x v="1"/>
    <n v="499"/>
    <x v="1"/>
    <x v="175"/>
    <n v="499"/>
    <n v="1.4047695390781563"/>
    <n v="700.98"/>
    <n v="0.28095390781563129"/>
  </r>
  <r>
    <n v="7716"/>
    <x v="7397"/>
    <d v="2024-10-13T00:00:00"/>
    <x v="1"/>
    <x v="11"/>
    <x v="3"/>
    <s v="CUST2014"/>
    <x v="2"/>
    <x v="0"/>
    <x v="4"/>
    <n v="4"/>
    <x v="1"/>
    <n v="149"/>
    <x v="3"/>
    <x v="220"/>
    <n v="126.65"/>
    <n v="0.99926174496644282"/>
    <n v="148.88999999999999"/>
    <n v="0.29390051322542438"/>
  </r>
  <r>
    <n v="7717"/>
    <x v="7398"/>
    <d v="2025-07-06T00:00:00"/>
    <x v="0"/>
    <x v="4"/>
    <x v="0"/>
    <s v="Unkown"/>
    <x v="0"/>
    <x v="2"/>
    <x v="6"/>
    <n v="3"/>
    <x v="2"/>
    <n v="299"/>
    <x v="1"/>
    <x v="25"/>
    <n v="299"/>
    <n v="0.42207357859531774"/>
    <n v="126.2"/>
    <n v="0.14069119286510592"/>
  </r>
  <r>
    <n v="7718"/>
    <x v="7399"/>
    <d v="2025-04-18T00:00:00"/>
    <x v="0"/>
    <x v="2"/>
    <x v="2"/>
    <s v="Unkown"/>
    <x v="1"/>
    <x v="2"/>
    <x v="4"/>
    <n v="8"/>
    <x v="0"/>
    <n v="999"/>
    <x v="2"/>
    <x v="229"/>
    <n v="899.1"/>
    <n v="0.53893893893893896"/>
    <n v="538.4"/>
    <n v="7.4852630408185961E-2"/>
  </r>
  <r>
    <n v="7719"/>
    <x v="7400"/>
    <d v="2025-01-18T00:00:00"/>
    <x v="0"/>
    <x v="9"/>
    <x v="0"/>
    <s v="CUST1723"/>
    <x v="0"/>
    <x v="2"/>
    <x v="3"/>
    <n v="3"/>
    <x v="2"/>
    <n v="499"/>
    <x v="1"/>
    <x v="103"/>
    <n v="499"/>
    <n v="0.17032064128256513"/>
    <n v="84.99"/>
    <n v="5.6773547094188373E-2"/>
  </r>
  <r>
    <n v="7720"/>
    <x v="7401"/>
    <d v="2024-12-18T00:00:00"/>
    <x v="1"/>
    <x v="6"/>
    <x v="0"/>
    <s v="Unkown"/>
    <x v="0"/>
    <x v="2"/>
    <x v="3"/>
    <n v="7"/>
    <x v="0"/>
    <n v="99"/>
    <x v="1"/>
    <x v="36"/>
    <n v="99"/>
    <n v="1.39989898989899"/>
    <n v="138.59"/>
    <n v="0.19998556998556999"/>
  </r>
  <r>
    <n v="7721"/>
    <x v="7402"/>
    <d v="2024-08-11T00:00:00"/>
    <x v="1"/>
    <x v="5"/>
    <x v="3"/>
    <s v="Unkown"/>
    <x v="1"/>
    <x v="0"/>
    <x v="7"/>
    <n v="8"/>
    <x v="0"/>
    <n v="149"/>
    <x v="0"/>
    <x v="203"/>
    <n v="141.55000000000001"/>
    <n v="1.989194630872483"/>
    <n v="296.39"/>
    <n v="0.2617361356411162"/>
  </r>
  <r>
    <n v="7722"/>
    <x v="7403"/>
    <d v="2025-12-06T00:00:00"/>
    <x v="0"/>
    <x v="6"/>
    <x v="3"/>
    <s v="Unkown"/>
    <x v="2"/>
    <x v="1"/>
    <x v="2"/>
    <n v="4"/>
    <x v="1"/>
    <n v="299"/>
    <x v="3"/>
    <x v="257"/>
    <n v="254.15"/>
    <n v="0.20505016722408029"/>
    <n v="61.31"/>
    <n v="6.0308872712964784E-2"/>
  </r>
  <r>
    <n v="7723"/>
    <x v="7404"/>
    <d v="2024-10-30T00:00:00"/>
    <x v="1"/>
    <x v="11"/>
    <x v="1"/>
    <s v="Unkown"/>
    <x v="1"/>
    <x v="2"/>
    <x v="6"/>
    <n v="8"/>
    <x v="0"/>
    <n v="999"/>
    <x v="1"/>
    <x v="200"/>
    <n v="999"/>
    <n v="0.89961961961961967"/>
    <n v="898.72"/>
    <n v="0.11245245245245246"/>
  </r>
  <r>
    <n v="7724"/>
    <x v="7405"/>
    <d v="2025-08-01T00:00:00"/>
    <x v="0"/>
    <x v="5"/>
    <x v="0"/>
    <s v="Unkown"/>
    <x v="0"/>
    <x v="0"/>
    <x v="7"/>
    <n v="4"/>
    <x v="1"/>
    <n v="99"/>
    <x v="1"/>
    <x v="29"/>
    <n v="99"/>
    <n v="0.39404040404040402"/>
    <n v="39.01"/>
    <n v="9.8510101010101006E-2"/>
  </r>
  <r>
    <n v="7725"/>
    <x v="7406"/>
    <d v="2025-06-02T00:00:00"/>
    <x v="0"/>
    <x v="0"/>
    <x v="2"/>
    <s v="CUST1168"/>
    <x v="1"/>
    <x v="0"/>
    <x v="1"/>
    <n v="9"/>
    <x v="0"/>
    <n v="499"/>
    <x v="0"/>
    <x v="178"/>
    <n v="474.04999999999995"/>
    <n v="0.50014028056112225"/>
    <n v="249.57"/>
    <n v="5.8495939246914881E-2"/>
  </r>
  <r>
    <n v="7726"/>
    <x v="7407"/>
    <d v="2024-04-26T00:00:00"/>
    <x v="1"/>
    <x v="2"/>
    <x v="0"/>
    <s v="Unkown"/>
    <x v="0"/>
    <x v="0"/>
    <x v="7"/>
    <n v="4"/>
    <x v="1"/>
    <n v="149"/>
    <x v="1"/>
    <x v="41"/>
    <n v="149"/>
    <n v="0.27771812080536912"/>
    <n v="41.38"/>
    <n v="6.9429530201342279E-2"/>
  </r>
  <r>
    <n v="7727"/>
    <x v="7408"/>
    <d v="2025-09-04T00:00:00"/>
    <x v="0"/>
    <x v="3"/>
    <x v="0"/>
    <s v="Unkown"/>
    <x v="2"/>
    <x v="1"/>
    <x v="7"/>
    <n v="4"/>
    <x v="1"/>
    <n v="99"/>
    <x v="3"/>
    <x v="190"/>
    <n v="84.15"/>
    <n v="0.64757575757575758"/>
    <n v="64.11"/>
    <n v="0.19046345811051693"/>
  </r>
  <r>
    <n v="7728"/>
    <x v="7409"/>
    <d v="2024-02-06T00:00:00"/>
    <x v="1"/>
    <x v="1"/>
    <x v="1"/>
    <s v="Unkown"/>
    <x v="2"/>
    <x v="1"/>
    <x v="5"/>
    <n v="2"/>
    <x v="2"/>
    <n v="299"/>
    <x v="0"/>
    <x v="91"/>
    <n v="284.05"/>
    <n v="0.43334448160535116"/>
    <n v="129.57"/>
    <n v="0.2280760429501848"/>
  </r>
  <r>
    <n v="7729"/>
    <x v="7410"/>
    <d v="2024-04-23T00:00:00"/>
    <x v="1"/>
    <x v="2"/>
    <x v="2"/>
    <s v="Unkown"/>
    <x v="1"/>
    <x v="1"/>
    <x v="3"/>
    <n v="9"/>
    <x v="0"/>
    <n v="999"/>
    <x v="3"/>
    <x v="70"/>
    <n v="849.15000000000009"/>
    <n v="0.97621621621621624"/>
    <n v="975.24"/>
    <n v="0.12760996290408055"/>
  </r>
  <r>
    <n v="7730"/>
    <x v="7411"/>
    <d v="2025-01-03T00:00:00"/>
    <x v="0"/>
    <x v="9"/>
    <x v="3"/>
    <s v="Unkown"/>
    <x v="2"/>
    <x v="1"/>
    <x v="6"/>
    <n v="5"/>
    <x v="1"/>
    <n v="99"/>
    <x v="0"/>
    <x v="98"/>
    <n v="94.05"/>
    <n v="0.71838383838383846"/>
    <n v="71.12"/>
    <n v="0.1512387028176502"/>
  </r>
  <r>
    <n v="7731"/>
    <x v="7412"/>
    <d v="2024-07-27T00:00:00"/>
    <x v="1"/>
    <x v="4"/>
    <x v="0"/>
    <s v="CUST2053"/>
    <x v="0"/>
    <x v="2"/>
    <x v="7"/>
    <n v="1"/>
    <x v="2"/>
    <n v="799"/>
    <x v="3"/>
    <x v="8"/>
    <n v="679.15"/>
    <n v="0.16354192740926157"/>
    <n v="130.66999999999999"/>
    <n v="0.19240226754030773"/>
  </r>
  <r>
    <n v="7732"/>
    <x v="7413"/>
    <d v="2024-03-30T00:00:00"/>
    <x v="1"/>
    <x v="8"/>
    <x v="3"/>
    <s v="Unkown"/>
    <x v="2"/>
    <x v="2"/>
    <x v="0"/>
    <n v="4"/>
    <x v="1"/>
    <n v="299"/>
    <x v="2"/>
    <x v="33"/>
    <n v="269.10000000000002"/>
    <n v="0.90648829431438138"/>
    <n v="271.04000000000002"/>
    <n v="0.251802303976217"/>
  </r>
  <r>
    <n v="7733"/>
    <x v="7414"/>
    <d v="2024-04-27T00:00:00"/>
    <x v="1"/>
    <x v="2"/>
    <x v="2"/>
    <s v="Unkown"/>
    <x v="1"/>
    <x v="2"/>
    <x v="0"/>
    <n v="3"/>
    <x v="2"/>
    <n v="149"/>
    <x v="1"/>
    <x v="11"/>
    <n v="149"/>
    <n v="0.53758389261744965"/>
    <n v="80.099999999999994"/>
    <n v="0.17919463087248322"/>
  </r>
  <r>
    <n v="7735"/>
    <x v="7415"/>
    <d v="2024-06-01T00:00:00"/>
    <x v="1"/>
    <x v="0"/>
    <x v="3"/>
    <s v="Unkown"/>
    <x v="1"/>
    <x v="2"/>
    <x v="1"/>
    <n v="2"/>
    <x v="2"/>
    <n v="999"/>
    <x v="1"/>
    <x v="160"/>
    <n v="999"/>
    <n v="0.31137137137137139"/>
    <n v="311.06"/>
    <n v="0.15568568568568569"/>
  </r>
  <r>
    <n v="7736"/>
    <x v="7416"/>
    <d v="2025-12-01T00:00:00"/>
    <x v="0"/>
    <x v="6"/>
    <x v="0"/>
    <s v="Unkown"/>
    <x v="2"/>
    <x v="0"/>
    <x v="5"/>
    <n v="4"/>
    <x v="1"/>
    <n v="999"/>
    <x v="1"/>
    <x v="119"/>
    <n v="999"/>
    <n v="0.48154154154154155"/>
    <n v="481.06"/>
    <n v="0.12038538538538539"/>
  </r>
  <r>
    <n v="7737"/>
    <x v="7417"/>
    <d v="2024-04-10T00:00:00"/>
    <x v="1"/>
    <x v="2"/>
    <x v="0"/>
    <s v="Unkown"/>
    <x v="1"/>
    <x v="1"/>
    <x v="2"/>
    <n v="3"/>
    <x v="2"/>
    <n v="199"/>
    <x v="3"/>
    <x v="20"/>
    <n v="169.15"/>
    <n v="0.39115577889447239"/>
    <n v="77.84"/>
    <n v="0.15339442309587153"/>
  </r>
  <r>
    <n v="7738"/>
    <x v="7418"/>
    <d v="2024-01-27T00:00:00"/>
    <x v="1"/>
    <x v="9"/>
    <x v="3"/>
    <s v="Unkown"/>
    <x v="2"/>
    <x v="0"/>
    <x v="3"/>
    <n v="9"/>
    <x v="0"/>
    <n v="799"/>
    <x v="3"/>
    <x v="221"/>
    <n v="679.15000000000009"/>
    <n v="1.557909887359199"/>
    <n v="1244.77"/>
    <n v="0.20364835128878417"/>
  </r>
  <r>
    <n v="7739"/>
    <x v="7419"/>
    <d v="2024-12-17T00:00:00"/>
    <x v="1"/>
    <x v="6"/>
    <x v="2"/>
    <s v="Unkown"/>
    <x v="0"/>
    <x v="2"/>
    <x v="4"/>
    <n v="2"/>
    <x v="2"/>
    <n v="149"/>
    <x v="0"/>
    <x v="243"/>
    <n v="141.55000000000001"/>
    <n v="0.19234899328859059"/>
    <n v="28.66"/>
    <n v="0.10123631225715295"/>
  </r>
  <r>
    <n v="7740"/>
    <x v="7420"/>
    <d v="2025-02-03T00:00:00"/>
    <x v="0"/>
    <x v="1"/>
    <x v="1"/>
    <s v="CUST1806"/>
    <x v="1"/>
    <x v="2"/>
    <x v="4"/>
    <n v="10"/>
    <x v="0"/>
    <n v="999"/>
    <x v="3"/>
    <x v="62"/>
    <n v="849.15"/>
    <n v="2.2282682682682684"/>
    <n v="2226.04"/>
    <n v="0.26214920803156094"/>
  </r>
  <r>
    <n v="7741"/>
    <x v="7421"/>
    <d v="2025-10-14T00:00:00"/>
    <x v="0"/>
    <x v="11"/>
    <x v="0"/>
    <s v="Unkown"/>
    <x v="0"/>
    <x v="2"/>
    <x v="5"/>
    <n v="6"/>
    <x v="1"/>
    <n v="299"/>
    <x v="1"/>
    <x v="26"/>
    <n v="299"/>
    <n v="1.2198327759197325"/>
    <n v="364.73"/>
    <n v="0.20330546265328875"/>
  </r>
  <r>
    <n v="7742"/>
    <x v="7422"/>
    <d v="2024-05-20T00:00:00"/>
    <x v="1"/>
    <x v="7"/>
    <x v="0"/>
    <s v="Unkown"/>
    <x v="2"/>
    <x v="1"/>
    <x v="2"/>
    <n v="7"/>
    <x v="0"/>
    <n v="299"/>
    <x v="1"/>
    <x v="198"/>
    <n v="299"/>
    <n v="1.2936789297658864"/>
    <n v="386.81"/>
    <n v="0.18481127568084091"/>
  </r>
  <r>
    <n v="7743"/>
    <x v="7423"/>
    <d v="2024-11-11T00:00:00"/>
    <x v="1"/>
    <x v="10"/>
    <x v="3"/>
    <s v="Unkown"/>
    <x v="0"/>
    <x v="1"/>
    <x v="3"/>
    <n v="9"/>
    <x v="0"/>
    <n v="499"/>
    <x v="0"/>
    <x v="178"/>
    <n v="474.04999999999995"/>
    <n v="1.9001803607214429"/>
    <n v="948.19"/>
    <n v="0.22224331704344363"/>
  </r>
  <r>
    <n v="7744"/>
    <x v="7424"/>
    <d v="2024-09-02T00:00:00"/>
    <x v="1"/>
    <x v="3"/>
    <x v="0"/>
    <s v="CUST2403"/>
    <x v="0"/>
    <x v="0"/>
    <x v="7"/>
    <n v="2"/>
    <x v="2"/>
    <n v="99"/>
    <x v="3"/>
    <x v="113"/>
    <n v="84.15"/>
    <n v="0.41838383838383841"/>
    <n v="41.42"/>
    <n v="0.24610814022578728"/>
  </r>
  <r>
    <n v="7745"/>
    <x v="7425"/>
    <d v="2025-10-10T00:00:00"/>
    <x v="0"/>
    <x v="11"/>
    <x v="3"/>
    <s v="Unkown"/>
    <x v="1"/>
    <x v="1"/>
    <x v="3"/>
    <n v="8"/>
    <x v="0"/>
    <n v="999"/>
    <x v="1"/>
    <x v="200"/>
    <n v="999"/>
    <n v="0.52288288288288287"/>
    <n v="522.36"/>
    <n v="6.5360360360360359E-2"/>
  </r>
  <r>
    <n v="7746"/>
    <x v="7426"/>
    <d v="2024-09-16T00:00:00"/>
    <x v="1"/>
    <x v="3"/>
    <x v="0"/>
    <s v="Unkown"/>
    <x v="1"/>
    <x v="1"/>
    <x v="6"/>
    <n v="10"/>
    <x v="0"/>
    <n v="999"/>
    <x v="1"/>
    <x v="58"/>
    <n v="999"/>
    <n v="2.6325625625625624"/>
    <n v="2629.93"/>
    <n v="0.26325625625625626"/>
  </r>
  <r>
    <n v="7748"/>
    <x v="7427"/>
    <d v="2024-12-26T00:00:00"/>
    <x v="1"/>
    <x v="6"/>
    <x v="1"/>
    <s v="CUST1313"/>
    <x v="1"/>
    <x v="1"/>
    <x v="3"/>
    <n v="1"/>
    <x v="2"/>
    <n v="499"/>
    <x v="2"/>
    <x v="179"/>
    <n v="449.1"/>
    <n v="0.15919839679358716"/>
    <n v="79.44"/>
    <n v="0.17688710754843018"/>
  </r>
  <r>
    <n v="7749"/>
    <x v="7428"/>
    <d v="2025-06-08T00:00:00"/>
    <x v="0"/>
    <x v="0"/>
    <x v="2"/>
    <s v="Unkown"/>
    <x v="2"/>
    <x v="2"/>
    <x v="3"/>
    <n v="5"/>
    <x v="1"/>
    <n v="299"/>
    <x v="0"/>
    <x v="208"/>
    <n v="284.05"/>
    <n v="0.8698662207357859"/>
    <n v="260.08999999999997"/>
    <n v="0.18312973068121807"/>
  </r>
  <r>
    <n v="7750"/>
    <x v="7429"/>
    <d v="2025-02-26T00:00:00"/>
    <x v="0"/>
    <x v="1"/>
    <x v="2"/>
    <s v="Unkown"/>
    <x v="2"/>
    <x v="2"/>
    <x v="5"/>
    <n v="5"/>
    <x v="1"/>
    <n v="999"/>
    <x v="3"/>
    <x v="271"/>
    <n v="849.15"/>
    <n v="0.42821821821821826"/>
    <n v="427.79"/>
    <n v="0.10075722781605136"/>
  </r>
  <r>
    <n v="7751"/>
    <x v="7430"/>
    <d v="2025-01-25T00:00:00"/>
    <x v="0"/>
    <x v="9"/>
    <x v="1"/>
    <s v="Unkown"/>
    <x v="1"/>
    <x v="0"/>
    <x v="5"/>
    <n v="10"/>
    <x v="0"/>
    <n v="799"/>
    <x v="1"/>
    <x v="223"/>
    <n v="799"/>
    <n v="1.7424906132665832"/>
    <n v="1392.25"/>
    <n v="0.17424906132665832"/>
  </r>
  <r>
    <n v="7752"/>
    <x v="7431"/>
    <d v="2025-09-08T00:00:00"/>
    <x v="0"/>
    <x v="3"/>
    <x v="1"/>
    <s v="Unkown"/>
    <x v="1"/>
    <x v="2"/>
    <x v="2"/>
    <n v="3"/>
    <x v="2"/>
    <n v="149"/>
    <x v="2"/>
    <x v="141"/>
    <n v="134.1"/>
    <n v="0.62107382550335577"/>
    <n v="92.54"/>
    <n v="0.23002734277902065"/>
  </r>
  <r>
    <n v="7753"/>
    <x v="7432"/>
    <d v="2024-06-25T00:00:00"/>
    <x v="1"/>
    <x v="0"/>
    <x v="3"/>
    <s v="Unkown"/>
    <x v="1"/>
    <x v="1"/>
    <x v="1"/>
    <n v="3"/>
    <x v="2"/>
    <n v="199"/>
    <x v="1"/>
    <x v="85"/>
    <n v="199"/>
    <n v="0.82824120603015072"/>
    <n v="164.82"/>
    <n v="0.27608040201005024"/>
  </r>
  <r>
    <n v="7754"/>
    <x v="7433"/>
    <d v="2024-10-03T00:00:00"/>
    <x v="1"/>
    <x v="11"/>
    <x v="1"/>
    <s v="Unkown"/>
    <x v="0"/>
    <x v="1"/>
    <x v="4"/>
    <n v="5"/>
    <x v="1"/>
    <n v="799"/>
    <x v="3"/>
    <x v="222"/>
    <n v="679.15"/>
    <n v="0.63367959949937425"/>
    <n v="506.31"/>
    <n v="0.14910108223514687"/>
  </r>
  <r>
    <n v="7755"/>
    <x v="7434"/>
    <d v="2024-10-29T00:00:00"/>
    <x v="1"/>
    <x v="11"/>
    <x v="3"/>
    <s v="CUST1549"/>
    <x v="1"/>
    <x v="1"/>
    <x v="7"/>
    <n v="6"/>
    <x v="1"/>
    <n v="999"/>
    <x v="3"/>
    <x v="126"/>
    <n v="849.15"/>
    <n v="0.66860860860860871"/>
    <n v="667.94"/>
    <n v="0.13109972717815857"/>
  </r>
  <r>
    <n v="7756"/>
    <x v="7435"/>
    <d v="2024-01-23T00:00:00"/>
    <x v="1"/>
    <x v="9"/>
    <x v="3"/>
    <s v="CUST1806"/>
    <x v="0"/>
    <x v="1"/>
    <x v="6"/>
    <n v="6"/>
    <x v="1"/>
    <n v="499"/>
    <x v="2"/>
    <x v="107"/>
    <n v="449.09999999999997"/>
    <n v="0.92352705410821634"/>
    <n v="460.84"/>
    <n v="0.17102352853855859"/>
  </r>
  <r>
    <n v="7757"/>
    <x v="7436"/>
    <d v="2024-01-30T00:00:00"/>
    <x v="1"/>
    <x v="9"/>
    <x v="1"/>
    <s v="Unkown"/>
    <x v="0"/>
    <x v="0"/>
    <x v="7"/>
    <n v="10"/>
    <x v="0"/>
    <n v="199"/>
    <x v="1"/>
    <x v="12"/>
    <n v="199"/>
    <n v="1.8059798994974874"/>
    <n v="359.39"/>
    <n v="0.18059798994974874"/>
  </r>
  <r>
    <n v="7758"/>
    <x v="7437"/>
    <d v="2025-04-21T00:00:00"/>
    <x v="0"/>
    <x v="2"/>
    <x v="3"/>
    <s v="Unkown"/>
    <x v="2"/>
    <x v="2"/>
    <x v="3"/>
    <n v="4"/>
    <x v="1"/>
    <n v="299"/>
    <x v="1"/>
    <x v="49"/>
    <n v="299"/>
    <n v="0.50879598662207359"/>
    <n v="152.13"/>
    <n v="0.1271989966555184"/>
  </r>
  <r>
    <n v="7759"/>
    <x v="7438"/>
    <d v="2024-11-21T00:00:00"/>
    <x v="1"/>
    <x v="10"/>
    <x v="2"/>
    <s v="Unkown"/>
    <x v="2"/>
    <x v="1"/>
    <x v="1"/>
    <n v="4"/>
    <x v="1"/>
    <n v="299"/>
    <x v="1"/>
    <x v="49"/>
    <n v="299"/>
    <n v="0.38775919732441472"/>
    <n v="115.94"/>
    <n v="9.6939799331103679E-2"/>
  </r>
  <r>
    <n v="7760"/>
    <x v="7439"/>
    <d v="2024-07-10T00:00:00"/>
    <x v="1"/>
    <x v="4"/>
    <x v="0"/>
    <s v="Unkown"/>
    <x v="0"/>
    <x v="1"/>
    <x v="3"/>
    <n v="5"/>
    <x v="1"/>
    <n v="149"/>
    <x v="2"/>
    <x v="258"/>
    <n v="134.1"/>
    <n v="0.35523489932885904"/>
    <n v="52.93"/>
    <n v="7.8941088739746451E-2"/>
  </r>
  <r>
    <n v="7761"/>
    <x v="7440"/>
    <d v="2024-11-03T00:00:00"/>
    <x v="1"/>
    <x v="10"/>
    <x v="0"/>
    <s v="Unkown"/>
    <x v="0"/>
    <x v="1"/>
    <x v="4"/>
    <n v="9"/>
    <x v="0"/>
    <n v="149"/>
    <x v="1"/>
    <x v="34"/>
    <n v="149"/>
    <n v="0.45463087248322143"/>
    <n v="67.739999999999995"/>
    <n v="5.0514541387024603E-2"/>
  </r>
  <r>
    <n v="7762"/>
    <x v="7441"/>
    <d v="2025-05-09T00:00:00"/>
    <x v="0"/>
    <x v="7"/>
    <x v="1"/>
    <s v="Unkown"/>
    <x v="2"/>
    <x v="1"/>
    <x v="3"/>
    <n v="2"/>
    <x v="2"/>
    <n v="149"/>
    <x v="1"/>
    <x v="151"/>
    <n v="149"/>
    <n v="0.5410738255033557"/>
    <n v="80.62"/>
    <n v="0.27053691275167785"/>
  </r>
  <r>
    <n v="7763"/>
    <x v="7442"/>
    <d v="2024-02-05T00:00:00"/>
    <x v="1"/>
    <x v="1"/>
    <x v="0"/>
    <s v="Unkown"/>
    <x v="1"/>
    <x v="2"/>
    <x v="7"/>
    <n v="9"/>
    <x v="0"/>
    <n v="199"/>
    <x v="0"/>
    <x v="191"/>
    <n v="189.05"/>
    <n v="0.71165829145728643"/>
    <n v="141.62"/>
    <n v="8.3234887889741108E-2"/>
  </r>
  <r>
    <n v="7764"/>
    <x v="7443"/>
    <d v="2024-03-19T00:00:00"/>
    <x v="1"/>
    <x v="8"/>
    <x v="0"/>
    <s v="Unkown"/>
    <x v="2"/>
    <x v="2"/>
    <x v="0"/>
    <n v="3"/>
    <x v="2"/>
    <n v="299"/>
    <x v="3"/>
    <x v="5"/>
    <n v="254.15"/>
    <n v="0.16806020066889632"/>
    <n v="50.25"/>
    <n v="6.5905961046626008E-2"/>
  </r>
  <r>
    <n v="7765"/>
    <x v="7444"/>
    <d v="2025-11-03T00:00:00"/>
    <x v="0"/>
    <x v="10"/>
    <x v="0"/>
    <s v="Unkown"/>
    <x v="2"/>
    <x v="2"/>
    <x v="2"/>
    <n v="4"/>
    <x v="1"/>
    <n v="299"/>
    <x v="0"/>
    <x v="51"/>
    <n v="284.05"/>
    <n v="1.0798996655518394"/>
    <n v="322.89"/>
    <n v="0.28418412251364195"/>
  </r>
  <r>
    <n v="7766"/>
    <x v="7445"/>
    <d v="2024-06-16T00:00:00"/>
    <x v="1"/>
    <x v="0"/>
    <x v="3"/>
    <s v="Unkown"/>
    <x v="1"/>
    <x v="0"/>
    <x v="7"/>
    <n v="3"/>
    <x v="2"/>
    <n v="99"/>
    <x v="2"/>
    <x v="158"/>
    <n v="89.100000000000009"/>
    <n v="0.54020202020202013"/>
    <n v="53.48"/>
    <n v="0.20007482229704449"/>
  </r>
  <r>
    <n v="7767"/>
    <x v="7446"/>
    <d v="2024-12-09T00:00:00"/>
    <x v="1"/>
    <x v="6"/>
    <x v="2"/>
    <s v="Unkown"/>
    <x v="1"/>
    <x v="1"/>
    <x v="2"/>
    <n v="6"/>
    <x v="1"/>
    <n v="999"/>
    <x v="3"/>
    <x v="126"/>
    <n v="849.15"/>
    <n v="0.61898898898898902"/>
    <n v="618.37"/>
    <n v="0.12137038999784099"/>
  </r>
  <r>
    <n v="7768"/>
    <x v="7447"/>
    <d v="2025-04-27T00:00:00"/>
    <x v="0"/>
    <x v="2"/>
    <x v="3"/>
    <s v="Unkown"/>
    <x v="1"/>
    <x v="0"/>
    <x v="3"/>
    <n v="10"/>
    <x v="0"/>
    <n v="999"/>
    <x v="1"/>
    <x v="58"/>
    <n v="999"/>
    <n v="1.4647247247247248"/>
    <n v="1463.26"/>
    <n v="0.14647247247247247"/>
  </r>
  <r>
    <n v="7769"/>
    <x v="7448"/>
    <d v="2024-12-09T00:00:00"/>
    <x v="1"/>
    <x v="6"/>
    <x v="3"/>
    <s v="Unkown"/>
    <x v="2"/>
    <x v="1"/>
    <x v="4"/>
    <n v="6"/>
    <x v="1"/>
    <n v="199"/>
    <x v="2"/>
    <x v="240"/>
    <n v="179.1"/>
    <n v="1.0937185929648241"/>
    <n v="217.65"/>
    <n v="0.20254048017867116"/>
  </r>
  <r>
    <n v="7770"/>
    <x v="7449"/>
    <d v="2025-04-08T00:00:00"/>
    <x v="0"/>
    <x v="2"/>
    <x v="3"/>
    <s v="Unkown"/>
    <x v="0"/>
    <x v="0"/>
    <x v="1"/>
    <n v="10"/>
    <x v="0"/>
    <n v="299"/>
    <x v="1"/>
    <x v="256"/>
    <n v="299"/>
    <n v="0.8006688963210703"/>
    <n v="239.4"/>
    <n v="8.0066889632107022E-2"/>
  </r>
  <r>
    <n v="7771"/>
    <x v="7450"/>
    <d v="2025-09-25T00:00:00"/>
    <x v="0"/>
    <x v="3"/>
    <x v="1"/>
    <s v="Unkown"/>
    <x v="1"/>
    <x v="2"/>
    <x v="6"/>
    <n v="5"/>
    <x v="1"/>
    <n v="799"/>
    <x v="0"/>
    <x v="194"/>
    <n v="759.05"/>
    <n v="0.5824280350438048"/>
    <n v="465.36"/>
    <n v="0.12261642843027469"/>
  </r>
  <r>
    <n v="7772"/>
    <x v="7451"/>
    <d v="2025-12-23T00:00:00"/>
    <x v="0"/>
    <x v="6"/>
    <x v="2"/>
    <s v="CUST2246"/>
    <x v="2"/>
    <x v="2"/>
    <x v="5"/>
    <n v="8"/>
    <x v="0"/>
    <n v="99"/>
    <x v="1"/>
    <x v="84"/>
    <n v="99"/>
    <n v="1.8022222222222222"/>
    <n v="178.42"/>
    <n v="0.22527777777777777"/>
  </r>
  <r>
    <n v="7773"/>
    <x v="7452"/>
    <d v="2025-05-18T00:00:00"/>
    <x v="0"/>
    <x v="7"/>
    <x v="3"/>
    <s v="CUST1942"/>
    <x v="0"/>
    <x v="2"/>
    <x v="7"/>
    <n v="5"/>
    <x v="1"/>
    <n v="299"/>
    <x v="1"/>
    <x v="77"/>
    <n v="299"/>
    <n v="0.55187290969899661"/>
    <n v="165.01"/>
    <n v="0.11037458193979932"/>
  </r>
  <r>
    <n v="7774"/>
    <x v="7453"/>
    <d v="2025-06-01T00:00:00"/>
    <x v="0"/>
    <x v="0"/>
    <x v="3"/>
    <s v="Unkown"/>
    <x v="0"/>
    <x v="0"/>
    <x v="1"/>
    <n v="4"/>
    <x v="1"/>
    <n v="99"/>
    <x v="2"/>
    <x v="17"/>
    <n v="89.1"/>
    <n v="0.80292929292929283"/>
    <n v="79.489999999999995"/>
    <n v="0.22303591470258136"/>
  </r>
  <r>
    <n v="7775"/>
    <x v="7454"/>
    <d v="2024-08-29T00:00:00"/>
    <x v="1"/>
    <x v="5"/>
    <x v="2"/>
    <s v="CUST1683"/>
    <x v="1"/>
    <x v="2"/>
    <x v="0"/>
    <n v="10"/>
    <x v="0"/>
    <n v="299"/>
    <x v="0"/>
    <x v="120"/>
    <n v="284.05"/>
    <n v="1.2021070234113713"/>
    <n v="359.43"/>
    <n v="0.1265375814117233"/>
  </r>
  <r>
    <n v="7776"/>
    <x v="7455"/>
    <d v="2025-05-09T00:00:00"/>
    <x v="0"/>
    <x v="7"/>
    <x v="1"/>
    <s v="Unkown"/>
    <x v="2"/>
    <x v="2"/>
    <x v="2"/>
    <n v="9"/>
    <x v="0"/>
    <n v="799"/>
    <x v="1"/>
    <x v="24"/>
    <n v="799"/>
    <n v="0.65250312891113893"/>
    <n v="521.35"/>
    <n v="7.2500347656793224E-2"/>
  </r>
  <r>
    <n v="7777"/>
    <x v="7456"/>
    <d v="2024-06-23T00:00:00"/>
    <x v="1"/>
    <x v="0"/>
    <x v="0"/>
    <s v="CUST2992"/>
    <x v="0"/>
    <x v="0"/>
    <x v="7"/>
    <n v="4"/>
    <x v="1"/>
    <n v="99"/>
    <x v="3"/>
    <x v="190"/>
    <n v="84.15"/>
    <n v="0.69161616161616157"/>
    <n v="68.47"/>
    <n v="0.20341651812240047"/>
  </r>
  <r>
    <n v="7778"/>
    <x v="7457"/>
    <d v="2024-07-01T00:00:00"/>
    <x v="1"/>
    <x v="4"/>
    <x v="1"/>
    <s v="CUST2324"/>
    <x v="2"/>
    <x v="0"/>
    <x v="3"/>
    <n v="4"/>
    <x v="1"/>
    <n v="299"/>
    <x v="0"/>
    <x v="51"/>
    <n v="284.05"/>
    <n v="1.0922742474916387"/>
    <n v="326.58999999999997"/>
    <n v="0.28744059144516809"/>
  </r>
  <r>
    <n v="7779"/>
    <x v="7458"/>
    <d v="2024-06-19T00:00:00"/>
    <x v="1"/>
    <x v="0"/>
    <x v="1"/>
    <s v="CUST1929"/>
    <x v="0"/>
    <x v="1"/>
    <x v="5"/>
    <n v="9"/>
    <x v="0"/>
    <n v="499"/>
    <x v="3"/>
    <x v="270"/>
    <n v="424.15"/>
    <n v="0.85358717434869735"/>
    <n v="425.94"/>
    <n v="0.1115800227906794"/>
  </r>
  <r>
    <n v="7780"/>
    <x v="7459"/>
    <d v="2024-08-05T00:00:00"/>
    <x v="1"/>
    <x v="5"/>
    <x v="1"/>
    <s v="CUST1524"/>
    <x v="2"/>
    <x v="0"/>
    <x v="1"/>
    <n v="8"/>
    <x v="0"/>
    <n v="799"/>
    <x v="1"/>
    <x v="162"/>
    <n v="799"/>
    <n v="1.2459073842302879"/>
    <n v="995.48"/>
    <n v="0.15573842302878599"/>
  </r>
  <r>
    <n v="7781"/>
    <x v="7460"/>
    <d v="2025-05-18T00:00:00"/>
    <x v="0"/>
    <x v="7"/>
    <x v="2"/>
    <s v="CUST2089"/>
    <x v="1"/>
    <x v="0"/>
    <x v="5"/>
    <n v="3"/>
    <x v="2"/>
    <n v="499"/>
    <x v="2"/>
    <x v="55"/>
    <n v="449.09999999999997"/>
    <n v="0.27034068136272549"/>
    <n v="134.9"/>
    <n v="0.10012617828249092"/>
  </r>
  <r>
    <n v="7783"/>
    <x v="7461"/>
    <d v="2025-12-04T00:00:00"/>
    <x v="0"/>
    <x v="6"/>
    <x v="0"/>
    <s v="Unkown"/>
    <x v="0"/>
    <x v="2"/>
    <x v="0"/>
    <n v="7"/>
    <x v="0"/>
    <n v="99"/>
    <x v="3"/>
    <x v="79"/>
    <n v="84.149999999999991"/>
    <n v="0.93696969696969701"/>
    <n v="92.76"/>
    <n v="0.15747389865036926"/>
  </r>
  <r>
    <n v="7784"/>
    <x v="7462"/>
    <d v="2024-04-21T00:00:00"/>
    <x v="1"/>
    <x v="2"/>
    <x v="0"/>
    <s v="Unkown"/>
    <x v="0"/>
    <x v="0"/>
    <x v="0"/>
    <n v="9"/>
    <x v="0"/>
    <n v="99"/>
    <x v="0"/>
    <x v="244"/>
    <n v="94.050000000000011"/>
    <n v="0.43686868686868685"/>
    <n v="43.25"/>
    <n v="5.1095752850138815E-2"/>
  </r>
  <r>
    <n v="7785"/>
    <x v="7463"/>
    <d v="2024-11-28T00:00:00"/>
    <x v="1"/>
    <x v="10"/>
    <x v="2"/>
    <s v="Unkown"/>
    <x v="1"/>
    <x v="1"/>
    <x v="2"/>
    <n v="4"/>
    <x v="1"/>
    <n v="99"/>
    <x v="2"/>
    <x v="17"/>
    <n v="89.1"/>
    <n v="0.48393939393939389"/>
    <n v="47.91"/>
    <n v="0.13442760942760942"/>
  </r>
  <r>
    <n v="7786"/>
    <x v="7464"/>
    <d v="2024-03-08T00:00:00"/>
    <x v="1"/>
    <x v="8"/>
    <x v="3"/>
    <s v="Unkown"/>
    <x v="2"/>
    <x v="2"/>
    <x v="2"/>
    <n v="3"/>
    <x v="2"/>
    <n v="799"/>
    <x v="2"/>
    <x v="122"/>
    <n v="719.1"/>
    <n v="0.47322903629536922"/>
    <n v="378.11"/>
    <n v="0.17527001344272933"/>
  </r>
  <r>
    <n v="7787"/>
    <x v="7465"/>
    <d v="2024-08-06T00:00:00"/>
    <x v="1"/>
    <x v="5"/>
    <x v="3"/>
    <s v="Unkown"/>
    <x v="0"/>
    <x v="2"/>
    <x v="1"/>
    <n v="6"/>
    <x v="1"/>
    <n v="799"/>
    <x v="0"/>
    <x v="241"/>
    <n v="759.05000000000007"/>
    <n v="1.1797371714643303"/>
    <n v="942.61"/>
    <n v="0.2069714335902334"/>
  </r>
  <r>
    <n v="7788"/>
    <x v="7466"/>
    <d v="2024-04-18T00:00:00"/>
    <x v="1"/>
    <x v="2"/>
    <x v="0"/>
    <s v="Unkown"/>
    <x v="0"/>
    <x v="0"/>
    <x v="3"/>
    <n v="1"/>
    <x v="2"/>
    <n v="299"/>
    <x v="2"/>
    <x v="266"/>
    <n v="269.10000000000002"/>
    <n v="0.16304347826086957"/>
    <n v="48.75"/>
    <n v="0.18115942028985504"/>
  </r>
  <r>
    <n v="7789"/>
    <x v="7467"/>
    <d v="2024-09-15T00:00:00"/>
    <x v="1"/>
    <x v="3"/>
    <x v="3"/>
    <s v="Unkown"/>
    <x v="0"/>
    <x v="0"/>
    <x v="6"/>
    <n v="6"/>
    <x v="1"/>
    <n v="199"/>
    <x v="2"/>
    <x v="240"/>
    <n v="179.1"/>
    <n v="1.5472361809045225"/>
    <n v="307.89999999999998"/>
    <n v="0.28652521868602271"/>
  </r>
  <r>
    <n v="7790"/>
    <x v="7468"/>
    <d v="2024-02-23T00:00:00"/>
    <x v="1"/>
    <x v="1"/>
    <x v="3"/>
    <s v="Unkown"/>
    <x v="0"/>
    <x v="2"/>
    <x v="1"/>
    <n v="9"/>
    <x v="0"/>
    <n v="499"/>
    <x v="1"/>
    <x v="15"/>
    <n v="499"/>
    <n v="2.1359519038076149"/>
    <n v="1065.8399999999999"/>
    <n v="0.23732798931195723"/>
  </r>
  <r>
    <n v="7791"/>
    <x v="7469"/>
    <d v="2025-03-11T00:00:00"/>
    <x v="0"/>
    <x v="8"/>
    <x v="3"/>
    <s v="Unkown"/>
    <x v="1"/>
    <x v="2"/>
    <x v="3"/>
    <n v="6"/>
    <x v="1"/>
    <n v="99"/>
    <x v="3"/>
    <x v="109"/>
    <n v="84.149999999999991"/>
    <n v="1.0409090909090908"/>
    <n v="103.05"/>
    <n v="0.20409982174688057"/>
  </r>
  <r>
    <n v="7792"/>
    <x v="7470"/>
    <d v="2024-10-03T00:00:00"/>
    <x v="1"/>
    <x v="11"/>
    <x v="0"/>
    <s v="Unkown"/>
    <x v="0"/>
    <x v="0"/>
    <x v="6"/>
    <n v="7"/>
    <x v="0"/>
    <n v="199"/>
    <x v="1"/>
    <x v="39"/>
    <n v="199"/>
    <n v="1.134572864321608"/>
    <n v="225.78"/>
    <n v="0.16208183776022972"/>
  </r>
  <r>
    <n v="7793"/>
    <x v="7471"/>
    <d v="2024-09-10T00:00:00"/>
    <x v="1"/>
    <x v="3"/>
    <x v="1"/>
    <s v="Unkown"/>
    <x v="0"/>
    <x v="2"/>
    <x v="6"/>
    <n v="3"/>
    <x v="2"/>
    <n v="99"/>
    <x v="2"/>
    <x v="158"/>
    <n v="89.100000000000009"/>
    <n v="0.16131313131313132"/>
    <n v="15.97"/>
    <n v="5.9745604190048637E-2"/>
  </r>
  <r>
    <n v="7794"/>
    <x v="7472"/>
    <d v="2024-08-26T00:00:00"/>
    <x v="1"/>
    <x v="5"/>
    <x v="0"/>
    <s v="Unkown"/>
    <x v="2"/>
    <x v="1"/>
    <x v="7"/>
    <n v="10"/>
    <x v="0"/>
    <n v="99"/>
    <x v="1"/>
    <x v="93"/>
    <n v="99"/>
    <n v="1.3137373737373739"/>
    <n v="130.06"/>
    <n v="0.13137373737373736"/>
  </r>
  <r>
    <n v="7795"/>
    <x v="7473"/>
    <d v="2024-01-09T00:00:00"/>
    <x v="1"/>
    <x v="9"/>
    <x v="0"/>
    <s v="Unkown"/>
    <x v="1"/>
    <x v="2"/>
    <x v="5"/>
    <n v="10"/>
    <x v="0"/>
    <n v="999"/>
    <x v="0"/>
    <x v="134"/>
    <n v="949.05"/>
    <n v="2.2577777777777777"/>
    <n v="2255.52"/>
    <n v="0.23766081871345029"/>
  </r>
  <r>
    <n v="7796"/>
    <x v="7474"/>
    <d v="2024-03-12T00:00:00"/>
    <x v="1"/>
    <x v="8"/>
    <x v="1"/>
    <s v="CUST1268"/>
    <x v="0"/>
    <x v="2"/>
    <x v="6"/>
    <n v="9"/>
    <x v="0"/>
    <n v="199"/>
    <x v="1"/>
    <x v="110"/>
    <n v="199"/>
    <n v="1.0774371859296483"/>
    <n v="214.41"/>
    <n v="0.11971524288107202"/>
  </r>
  <r>
    <n v="7797"/>
    <x v="7475"/>
    <d v="2024-01-12T00:00:00"/>
    <x v="1"/>
    <x v="9"/>
    <x v="0"/>
    <s v="Unkown"/>
    <x v="0"/>
    <x v="1"/>
    <x v="4"/>
    <n v="8"/>
    <x v="0"/>
    <n v="149"/>
    <x v="0"/>
    <x v="203"/>
    <n v="141.55000000000001"/>
    <n v="1.9781879194630871"/>
    <n v="294.75"/>
    <n v="0.26028788413987985"/>
  </r>
  <r>
    <n v="7798"/>
    <x v="7476"/>
    <d v="2024-03-27T00:00:00"/>
    <x v="1"/>
    <x v="8"/>
    <x v="1"/>
    <s v="Unkown"/>
    <x v="0"/>
    <x v="0"/>
    <x v="0"/>
    <n v="7"/>
    <x v="0"/>
    <n v="799"/>
    <x v="1"/>
    <x v="199"/>
    <n v="799"/>
    <n v="1.8023529411764705"/>
    <n v="1440.08"/>
    <n v="0.25747899159663862"/>
  </r>
  <r>
    <n v="7799"/>
    <x v="7477"/>
    <d v="2024-03-16T00:00:00"/>
    <x v="1"/>
    <x v="8"/>
    <x v="0"/>
    <s v="Unkown"/>
    <x v="2"/>
    <x v="2"/>
    <x v="0"/>
    <n v="8"/>
    <x v="0"/>
    <n v="799"/>
    <x v="2"/>
    <x v="219"/>
    <n v="719.1"/>
    <n v="1.2222778473091365"/>
    <n v="976.6"/>
    <n v="0.16976081212626895"/>
  </r>
  <r>
    <n v="7800"/>
    <x v="7478"/>
    <d v="2024-04-05T00:00:00"/>
    <x v="1"/>
    <x v="2"/>
    <x v="2"/>
    <s v="Unkown"/>
    <x v="1"/>
    <x v="1"/>
    <x v="4"/>
    <n v="7"/>
    <x v="0"/>
    <n v="799"/>
    <x v="0"/>
    <x v="42"/>
    <n v="759.05000000000007"/>
    <n v="1.4042052565707135"/>
    <n v="1121.96"/>
    <n v="0.21115868519860351"/>
  </r>
  <r>
    <n v="7801"/>
    <x v="7479"/>
    <d v="2025-01-31T00:00:00"/>
    <x v="0"/>
    <x v="9"/>
    <x v="2"/>
    <s v="Unkown"/>
    <x v="0"/>
    <x v="2"/>
    <x v="2"/>
    <n v="7"/>
    <x v="0"/>
    <n v="799"/>
    <x v="1"/>
    <x v="199"/>
    <n v="799"/>
    <n v="0.81290362953692119"/>
    <n v="649.51"/>
    <n v="0.11612908993384588"/>
  </r>
  <r>
    <n v="7802"/>
    <x v="7480"/>
    <d v="2024-11-13T00:00:00"/>
    <x v="1"/>
    <x v="10"/>
    <x v="2"/>
    <s v="Unkown"/>
    <x v="2"/>
    <x v="2"/>
    <x v="1"/>
    <n v="10"/>
    <x v="0"/>
    <n v="149"/>
    <x v="1"/>
    <x v="246"/>
    <n v="149"/>
    <n v="2.9220134228187917"/>
    <n v="435.38"/>
    <n v="0.29220134228187922"/>
  </r>
  <r>
    <n v="7803"/>
    <x v="7481"/>
    <d v="2024-10-31T00:00:00"/>
    <x v="1"/>
    <x v="11"/>
    <x v="3"/>
    <s v="CUST2825"/>
    <x v="0"/>
    <x v="2"/>
    <x v="0"/>
    <n v="2"/>
    <x v="2"/>
    <n v="999"/>
    <x v="1"/>
    <x v="160"/>
    <n v="999"/>
    <n v="0.58200200200200192"/>
    <n v="581.41999999999996"/>
    <n v="0.29100100100100096"/>
  </r>
  <r>
    <n v="7804"/>
    <x v="7482"/>
    <d v="2025-02-17T00:00:00"/>
    <x v="0"/>
    <x v="1"/>
    <x v="0"/>
    <s v="Unkown"/>
    <x v="0"/>
    <x v="2"/>
    <x v="4"/>
    <n v="4"/>
    <x v="1"/>
    <n v="799"/>
    <x v="1"/>
    <x v="45"/>
    <n v="799"/>
    <n v="0.69399249061326662"/>
    <n v="554.5"/>
    <n v="0.17349812265331666"/>
  </r>
  <r>
    <n v="7805"/>
    <x v="7483"/>
    <d v="2024-09-30T00:00:00"/>
    <x v="1"/>
    <x v="3"/>
    <x v="2"/>
    <s v="Unkown"/>
    <x v="0"/>
    <x v="0"/>
    <x v="5"/>
    <n v="4"/>
    <x v="1"/>
    <n v="149"/>
    <x v="1"/>
    <x v="41"/>
    <n v="149"/>
    <n v="0.42181208053691277"/>
    <n v="62.85"/>
    <n v="0.10545302013422819"/>
  </r>
  <r>
    <n v="7806"/>
    <x v="7484"/>
    <d v="2025-11-03T00:00:00"/>
    <x v="0"/>
    <x v="10"/>
    <x v="0"/>
    <s v="Unkown"/>
    <x v="1"/>
    <x v="2"/>
    <x v="6"/>
    <n v="1"/>
    <x v="2"/>
    <n v="799"/>
    <x v="1"/>
    <x v="14"/>
    <n v="799"/>
    <n v="8.6846057571964952E-2"/>
    <n v="69.39"/>
    <n v="8.6846057571964952E-2"/>
  </r>
  <r>
    <n v="7807"/>
    <x v="7485"/>
    <d v="2025-09-18T00:00:00"/>
    <x v="0"/>
    <x v="3"/>
    <x v="3"/>
    <s v="Unkown"/>
    <x v="2"/>
    <x v="1"/>
    <x v="2"/>
    <n v="10"/>
    <x v="0"/>
    <n v="799"/>
    <x v="2"/>
    <x v="24"/>
    <n v="719.1"/>
    <n v="1.1510137672090113"/>
    <n v="919.66"/>
    <n v="0.12789041857877903"/>
  </r>
  <r>
    <n v="7808"/>
    <x v="7486"/>
    <d v="2024-09-21T00:00:00"/>
    <x v="1"/>
    <x v="3"/>
    <x v="1"/>
    <s v="Unkown"/>
    <x v="1"/>
    <x v="2"/>
    <x v="6"/>
    <n v="2"/>
    <x v="2"/>
    <n v="99"/>
    <x v="1"/>
    <x v="99"/>
    <n v="99"/>
    <n v="0.19252525252525252"/>
    <n v="19.059999999999999"/>
    <n v="9.6262626262626258E-2"/>
  </r>
  <r>
    <n v="7809"/>
    <x v="7487"/>
    <d v="2024-02-05T00:00:00"/>
    <x v="1"/>
    <x v="1"/>
    <x v="3"/>
    <s v="Unkown"/>
    <x v="1"/>
    <x v="0"/>
    <x v="4"/>
    <n v="5"/>
    <x v="1"/>
    <n v="499"/>
    <x v="2"/>
    <x v="153"/>
    <n v="449.1"/>
    <n v="0.86679358717434862"/>
    <n v="432.53"/>
    <n v="0.19262079714985525"/>
  </r>
  <r>
    <n v="7810"/>
    <x v="7488"/>
    <d v="2024-02-28T00:00:00"/>
    <x v="1"/>
    <x v="1"/>
    <x v="0"/>
    <s v="Unkown"/>
    <x v="2"/>
    <x v="1"/>
    <x v="3"/>
    <n v="1"/>
    <x v="2"/>
    <n v="149"/>
    <x v="0"/>
    <x v="112"/>
    <n v="141.55000000000001"/>
    <n v="0.13167785234899329"/>
    <n v="19.62"/>
    <n v="0.13860826563051926"/>
  </r>
  <r>
    <n v="7811"/>
    <x v="7489"/>
    <d v="2025-07-04T00:00:00"/>
    <x v="0"/>
    <x v="4"/>
    <x v="3"/>
    <s v="Unkown"/>
    <x v="2"/>
    <x v="2"/>
    <x v="0"/>
    <n v="8"/>
    <x v="0"/>
    <n v="149"/>
    <x v="2"/>
    <x v="6"/>
    <n v="134.1"/>
    <n v="2.1053020134228189"/>
    <n v="313.69"/>
    <n v="0.29240305741983597"/>
  </r>
  <r>
    <n v="7812"/>
    <x v="7490"/>
    <d v="2024-02-17T00:00:00"/>
    <x v="1"/>
    <x v="1"/>
    <x v="3"/>
    <s v="Unkown"/>
    <x v="1"/>
    <x v="1"/>
    <x v="7"/>
    <n v="5"/>
    <x v="1"/>
    <n v="999"/>
    <x v="0"/>
    <x v="60"/>
    <n v="949.05"/>
    <n v="1.1854654654654655"/>
    <n v="1184.28"/>
    <n v="0.24957167694009799"/>
  </r>
  <r>
    <n v="7813"/>
    <x v="7491"/>
    <d v="2024-05-01T00:00:00"/>
    <x v="1"/>
    <x v="7"/>
    <x v="0"/>
    <s v="Unkown"/>
    <x v="2"/>
    <x v="2"/>
    <x v="4"/>
    <n v="2"/>
    <x v="2"/>
    <n v="999"/>
    <x v="3"/>
    <x v="92"/>
    <n v="849.15"/>
    <n v="0.20209209209209208"/>
    <n v="201.89"/>
    <n v="0.1188777012306424"/>
  </r>
  <r>
    <n v="7814"/>
    <x v="7492"/>
    <d v="2024-11-28T00:00:00"/>
    <x v="1"/>
    <x v="10"/>
    <x v="3"/>
    <s v="Unkown"/>
    <x v="0"/>
    <x v="1"/>
    <x v="1"/>
    <n v="2"/>
    <x v="2"/>
    <n v="799"/>
    <x v="1"/>
    <x v="38"/>
    <n v="799"/>
    <n v="0.27250312891113893"/>
    <n v="217.73"/>
    <n v="0.13625156445556946"/>
  </r>
  <r>
    <n v="7815"/>
    <x v="7493"/>
    <d v="2024-12-24T00:00:00"/>
    <x v="1"/>
    <x v="6"/>
    <x v="3"/>
    <s v="Unkown"/>
    <x v="0"/>
    <x v="1"/>
    <x v="1"/>
    <n v="10"/>
    <x v="0"/>
    <n v="299"/>
    <x v="3"/>
    <x v="263"/>
    <n v="254.15"/>
    <n v="0.68297658862876254"/>
    <n v="204.21"/>
    <n v="8.035018689750148E-2"/>
  </r>
  <r>
    <n v="7816"/>
    <x v="7494"/>
    <d v="2024-05-14T00:00:00"/>
    <x v="1"/>
    <x v="7"/>
    <x v="1"/>
    <s v="Unkown"/>
    <x v="1"/>
    <x v="2"/>
    <x v="7"/>
    <n v="5"/>
    <x v="1"/>
    <n v="99"/>
    <x v="1"/>
    <x v="80"/>
    <n v="99"/>
    <n v="0.94383838383838381"/>
    <n v="93.44"/>
    <n v="0.18876767676767675"/>
  </r>
  <r>
    <n v="7817"/>
    <x v="7495"/>
    <d v="2024-10-19T00:00:00"/>
    <x v="1"/>
    <x v="11"/>
    <x v="0"/>
    <s v="CUST1422"/>
    <x v="1"/>
    <x v="0"/>
    <x v="5"/>
    <n v="3"/>
    <x v="2"/>
    <n v="199"/>
    <x v="1"/>
    <x v="85"/>
    <n v="199"/>
    <n v="0.19291457286432162"/>
    <n v="38.39"/>
    <n v="6.4304857621440531E-2"/>
  </r>
  <r>
    <n v="7818"/>
    <x v="7496"/>
    <d v="2024-05-04T00:00:00"/>
    <x v="1"/>
    <x v="7"/>
    <x v="3"/>
    <s v="Unkown"/>
    <x v="1"/>
    <x v="2"/>
    <x v="0"/>
    <n v="9"/>
    <x v="0"/>
    <n v="799"/>
    <x v="3"/>
    <x v="221"/>
    <n v="679.15000000000009"/>
    <n v="1.9926282853566957"/>
    <n v="1592.11"/>
    <n v="0.26047428566754194"/>
  </r>
  <r>
    <n v="7819"/>
    <x v="7497"/>
    <d v="2024-11-21T00:00:00"/>
    <x v="1"/>
    <x v="10"/>
    <x v="1"/>
    <s v="Unkown"/>
    <x v="0"/>
    <x v="2"/>
    <x v="0"/>
    <n v="6"/>
    <x v="1"/>
    <n v="299"/>
    <x v="1"/>
    <x v="26"/>
    <n v="299"/>
    <n v="0.7022742474916388"/>
    <n v="209.98"/>
    <n v="0.11704570791527313"/>
  </r>
  <r>
    <n v="7820"/>
    <x v="7498"/>
    <d v="2025-01-21T00:00:00"/>
    <x v="0"/>
    <x v="9"/>
    <x v="0"/>
    <s v="CUST2931"/>
    <x v="0"/>
    <x v="1"/>
    <x v="0"/>
    <n v="1"/>
    <x v="2"/>
    <n v="99"/>
    <x v="2"/>
    <x v="4"/>
    <n v="89.1"/>
    <n v="9.1515151515151522E-2"/>
    <n v="9.06"/>
    <n v="0.1016835016835017"/>
  </r>
  <r>
    <n v="7821"/>
    <x v="7499"/>
    <d v="2024-09-26T00:00:00"/>
    <x v="1"/>
    <x v="3"/>
    <x v="3"/>
    <s v="Unkown"/>
    <x v="2"/>
    <x v="2"/>
    <x v="2"/>
    <n v="4"/>
    <x v="1"/>
    <n v="799"/>
    <x v="0"/>
    <x v="167"/>
    <n v="759.05"/>
    <n v="1.1301376720901126"/>
    <n v="902.98"/>
    <n v="0.29740465055002968"/>
  </r>
  <r>
    <n v="7822"/>
    <x v="7500"/>
    <d v="2024-02-06T00:00:00"/>
    <x v="1"/>
    <x v="1"/>
    <x v="0"/>
    <s v="Unkown"/>
    <x v="1"/>
    <x v="2"/>
    <x v="2"/>
    <n v="1"/>
    <x v="2"/>
    <n v="499"/>
    <x v="3"/>
    <x v="116"/>
    <n v="424.15"/>
    <n v="0.24625250501002002"/>
    <n v="122.88"/>
    <n v="0.28970882942355297"/>
  </r>
  <r>
    <n v="7824"/>
    <x v="7501"/>
    <d v="2025-04-17T00:00:00"/>
    <x v="0"/>
    <x v="2"/>
    <x v="3"/>
    <s v="Unkown"/>
    <x v="1"/>
    <x v="2"/>
    <x v="0"/>
    <n v="7"/>
    <x v="0"/>
    <n v="499"/>
    <x v="1"/>
    <x v="69"/>
    <n v="499"/>
    <n v="1.6145891783567132"/>
    <n v="805.68"/>
    <n v="0.23065559690810192"/>
  </r>
  <r>
    <n v="7825"/>
    <x v="7502"/>
    <d v="2025-08-29T00:00:00"/>
    <x v="0"/>
    <x v="5"/>
    <x v="3"/>
    <s v="CUST1118"/>
    <x v="0"/>
    <x v="0"/>
    <x v="3"/>
    <n v="4"/>
    <x v="1"/>
    <n v="999"/>
    <x v="2"/>
    <x v="16"/>
    <n v="899.1"/>
    <n v="0.95966966966966971"/>
    <n v="958.71"/>
    <n v="0.26657490824157493"/>
  </r>
  <r>
    <n v="7826"/>
    <x v="7503"/>
    <d v="2025-07-10T00:00:00"/>
    <x v="0"/>
    <x v="4"/>
    <x v="2"/>
    <s v="CUST2411"/>
    <x v="1"/>
    <x v="0"/>
    <x v="2"/>
    <n v="4"/>
    <x v="1"/>
    <n v="199"/>
    <x v="3"/>
    <x v="28"/>
    <n v="169.15"/>
    <n v="0.66527638190954763"/>
    <n v="132.38999999999999"/>
    <n v="0.19566952409104343"/>
  </r>
  <r>
    <n v="7827"/>
    <x v="7504"/>
    <d v="2025-11-13T00:00:00"/>
    <x v="0"/>
    <x v="10"/>
    <x v="3"/>
    <s v="CUST2652"/>
    <x v="0"/>
    <x v="1"/>
    <x v="2"/>
    <n v="1"/>
    <x v="2"/>
    <n v="149"/>
    <x v="2"/>
    <x v="206"/>
    <n v="134.1"/>
    <n v="0.17281879194630873"/>
    <n v="25.75"/>
    <n v="0.19202087994034303"/>
  </r>
  <r>
    <n v="7828"/>
    <x v="7505"/>
    <d v="2025-01-03T00:00:00"/>
    <x v="0"/>
    <x v="9"/>
    <x v="0"/>
    <s v="Unkown"/>
    <x v="2"/>
    <x v="2"/>
    <x v="0"/>
    <n v="8"/>
    <x v="0"/>
    <n v="299"/>
    <x v="0"/>
    <x v="231"/>
    <n v="284.05"/>
    <n v="0.66096989966555186"/>
    <n v="197.63"/>
    <n v="8.696972364020418E-2"/>
  </r>
  <r>
    <n v="7829"/>
    <x v="7506"/>
    <d v="2024-09-05T00:00:00"/>
    <x v="1"/>
    <x v="3"/>
    <x v="0"/>
    <s v="Unkown"/>
    <x v="1"/>
    <x v="2"/>
    <x v="2"/>
    <n v="8"/>
    <x v="0"/>
    <n v="799"/>
    <x v="3"/>
    <x v="230"/>
    <n v="679.15"/>
    <n v="0.78450563204005008"/>
    <n v="626.82000000000005"/>
    <n v="0.11536847530000738"/>
  </r>
  <r>
    <n v="7830"/>
    <x v="7507"/>
    <d v="2024-03-26T00:00:00"/>
    <x v="1"/>
    <x v="8"/>
    <x v="3"/>
    <s v="Unkown"/>
    <x v="2"/>
    <x v="2"/>
    <x v="1"/>
    <n v="6"/>
    <x v="1"/>
    <n v="99"/>
    <x v="2"/>
    <x v="197"/>
    <n v="89.100000000000009"/>
    <n v="0.9653535353535353"/>
    <n v="95.57"/>
    <n v="0.17876917321361763"/>
  </r>
  <r>
    <n v="7831"/>
    <x v="7508"/>
    <d v="2024-10-09T00:00:00"/>
    <x v="1"/>
    <x v="11"/>
    <x v="0"/>
    <s v="CUST1508"/>
    <x v="0"/>
    <x v="0"/>
    <x v="2"/>
    <n v="4"/>
    <x v="1"/>
    <n v="999"/>
    <x v="3"/>
    <x v="239"/>
    <n v="849.15"/>
    <n v="0.86814814814814811"/>
    <n v="867.28"/>
    <n v="0.25533769063180828"/>
  </r>
  <r>
    <n v="7832"/>
    <x v="7509"/>
    <d v="2025-12-30T00:00:00"/>
    <x v="0"/>
    <x v="6"/>
    <x v="3"/>
    <s v="Unkown"/>
    <x v="1"/>
    <x v="2"/>
    <x v="3"/>
    <n v="4"/>
    <x v="1"/>
    <n v="999"/>
    <x v="1"/>
    <x v="119"/>
    <n v="999"/>
    <n v="0.21710710710710709"/>
    <n v="216.89"/>
    <n v="5.4276776776776774E-2"/>
  </r>
  <r>
    <n v="7833"/>
    <x v="7510"/>
    <d v="2024-10-12T00:00:00"/>
    <x v="1"/>
    <x v="11"/>
    <x v="2"/>
    <s v="Unkown"/>
    <x v="0"/>
    <x v="2"/>
    <x v="3"/>
    <n v="5"/>
    <x v="1"/>
    <n v="499"/>
    <x v="2"/>
    <x v="153"/>
    <n v="449.1"/>
    <n v="1.285490981963928"/>
    <n v="641.46"/>
    <n v="0.28566466265865065"/>
  </r>
  <r>
    <n v="7834"/>
    <x v="7511"/>
    <d v="2025-11-20T00:00:00"/>
    <x v="0"/>
    <x v="10"/>
    <x v="2"/>
    <s v="CUST1952"/>
    <x v="0"/>
    <x v="0"/>
    <x v="7"/>
    <n v="6"/>
    <x v="1"/>
    <n v="499"/>
    <x v="1"/>
    <x v="140"/>
    <n v="499"/>
    <n v="1.165250501002004"/>
    <n v="581.46"/>
    <n v="0.19420841683366735"/>
  </r>
  <r>
    <n v="7835"/>
    <x v="7512"/>
    <d v="2025-06-30T00:00:00"/>
    <x v="0"/>
    <x v="0"/>
    <x v="2"/>
    <s v="CUST2643"/>
    <x v="0"/>
    <x v="1"/>
    <x v="6"/>
    <n v="8"/>
    <x v="0"/>
    <n v="299"/>
    <x v="3"/>
    <x v="144"/>
    <n v="254.15"/>
    <n v="2.0208026755852844"/>
    <n v="604.22"/>
    <n v="0.29717686405665944"/>
  </r>
  <r>
    <n v="7836"/>
    <x v="7513"/>
    <d v="2024-09-15T00:00:00"/>
    <x v="1"/>
    <x v="3"/>
    <x v="0"/>
    <s v="Unkown"/>
    <x v="2"/>
    <x v="0"/>
    <x v="2"/>
    <n v="10"/>
    <x v="0"/>
    <n v="799"/>
    <x v="1"/>
    <x v="223"/>
    <n v="799"/>
    <n v="1.7458698372966208"/>
    <n v="1394.95"/>
    <n v="0.17458698372966208"/>
  </r>
  <r>
    <n v="7837"/>
    <x v="7514"/>
    <d v="2024-01-08T00:00:00"/>
    <x v="1"/>
    <x v="9"/>
    <x v="1"/>
    <s v="Unkown"/>
    <x v="2"/>
    <x v="1"/>
    <x v="5"/>
    <n v="3"/>
    <x v="2"/>
    <n v="149"/>
    <x v="2"/>
    <x v="141"/>
    <n v="134.1"/>
    <n v="0.24255033557046982"/>
    <n v="36.14"/>
    <n v="8.9833457618692519E-2"/>
  </r>
  <r>
    <n v="7838"/>
    <x v="7515"/>
    <d v="2024-08-17T00:00:00"/>
    <x v="1"/>
    <x v="5"/>
    <x v="0"/>
    <s v="Unkown"/>
    <x v="1"/>
    <x v="0"/>
    <x v="0"/>
    <n v="3"/>
    <x v="2"/>
    <n v="149"/>
    <x v="3"/>
    <x v="253"/>
    <n v="126.64999999999999"/>
    <n v="0.3863758389261745"/>
    <n v="57.57"/>
    <n v="0.15151993683379392"/>
  </r>
  <r>
    <n v="7839"/>
    <x v="7516"/>
    <d v="2024-01-25T00:00:00"/>
    <x v="1"/>
    <x v="9"/>
    <x v="1"/>
    <s v="Unkown"/>
    <x v="0"/>
    <x v="1"/>
    <x v="0"/>
    <n v="10"/>
    <x v="0"/>
    <n v="799"/>
    <x v="1"/>
    <x v="223"/>
    <n v="799"/>
    <n v="1.4386858573216521"/>
    <n v="1149.51"/>
    <n v="0.14386858573216521"/>
  </r>
  <r>
    <n v="7840"/>
    <x v="7517"/>
    <d v="2024-09-02T00:00:00"/>
    <x v="1"/>
    <x v="3"/>
    <x v="3"/>
    <s v="Unkown"/>
    <x v="1"/>
    <x v="1"/>
    <x v="7"/>
    <n v="3"/>
    <x v="2"/>
    <n v="999"/>
    <x v="3"/>
    <x v="252"/>
    <n v="849.15"/>
    <n v="0.53792792792792787"/>
    <n v="537.39"/>
    <n v="0.21095212859918744"/>
  </r>
  <r>
    <n v="7841"/>
    <x v="7518"/>
    <d v="2024-03-21T00:00:00"/>
    <x v="1"/>
    <x v="8"/>
    <x v="3"/>
    <s v="CUST2802"/>
    <x v="2"/>
    <x v="0"/>
    <x v="3"/>
    <n v="5"/>
    <x v="1"/>
    <n v="99"/>
    <x v="0"/>
    <x v="98"/>
    <n v="94.05"/>
    <n v="0.74989898989898984"/>
    <n v="74.239999999999995"/>
    <n v="0.15787347155768208"/>
  </r>
  <r>
    <n v="7842"/>
    <x v="7519"/>
    <d v="2025-01-22T00:00:00"/>
    <x v="0"/>
    <x v="9"/>
    <x v="0"/>
    <s v="CUST1179"/>
    <x v="1"/>
    <x v="1"/>
    <x v="2"/>
    <n v="2"/>
    <x v="2"/>
    <n v="199"/>
    <x v="2"/>
    <x v="40"/>
    <n v="179.1"/>
    <n v="0.26999999999999996"/>
    <n v="53.73"/>
    <n v="0.15"/>
  </r>
  <r>
    <n v="7843"/>
    <x v="7520"/>
    <d v="2025-02-08T00:00:00"/>
    <x v="0"/>
    <x v="1"/>
    <x v="1"/>
    <s v="CUST1817"/>
    <x v="1"/>
    <x v="0"/>
    <x v="5"/>
    <n v="9"/>
    <x v="0"/>
    <n v="99"/>
    <x v="1"/>
    <x v="117"/>
    <n v="99"/>
    <n v="1.2524242424242424"/>
    <n v="123.99"/>
    <n v="0.13915824915824915"/>
  </r>
  <r>
    <n v="7844"/>
    <x v="7521"/>
    <d v="2024-06-18T00:00:00"/>
    <x v="1"/>
    <x v="0"/>
    <x v="2"/>
    <s v="CUST2261"/>
    <x v="1"/>
    <x v="2"/>
    <x v="1"/>
    <n v="9"/>
    <x v="0"/>
    <n v="99"/>
    <x v="1"/>
    <x v="117"/>
    <n v="99"/>
    <n v="1.0492929292929292"/>
    <n v="103.88"/>
    <n v="0.11658810325476991"/>
  </r>
  <r>
    <n v="7845"/>
    <x v="7522"/>
    <d v="2025-06-03T00:00:00"/>
    <x v="0"/>
    <x v="0"/>
    <x v="3"/>
    <s v="Unkown"/>
    <x v="1"/>
    <x v="2"/>
    <x v="1"/>
    <n v="4"/>
    <x v="1"/>
    <n v="199"/>
    <x v="3"/>
    <x v="28"/>
    <n v="169.15"/>
    <n v="0.33407035175879402"/>
    <n v="66.48"/>
    <n v="9.8255985811409999E-2"/>
  </r>
  <r>
    <n v="7846"/>
    <x v="7523"/>
    <d v="2025-06-10T00:00:00"/>
    <x v="0"/>
    <x v="0"/>
    <x v="0"/>
    <s v="Unkown"/>
    <x v="1"/>
    <x v="0"/>
    <x v="6"/>
    <n v="10"/>
    <x v="0"/>
    <n v="149"/>
    <x v="2"/>
    <x v="34"/>
    <n v="134.1"/>
    <n v="2.5936912751677852"/>
    <n v="386.46"/>
    <n v="0.28818791946308725"/>
  </r>
  <r>
    <n v="7847"/>
    <x v="7524"/>
    <d v="2024-10-05T00:00:00"/>
    <x v="1"/>
    <x v="11"/>
    <x v="1"/>
    <s v="Unkown"/>
    <x v="0"/>
    <x v="0"/>
    <x v="5"/>
    <n v="1"/>
    <x v="2"/>
    <n v="499"/>
    <x v="3"/>
    <x v="116"/>
    <n v="424.15"/>
    <n v="0.23006012024048095"/>
    <n v="114.8"/>
    <n v="0.27065896498880115"/>
  </r>
  <r>
    <n v="7848"/>
    <x v="7525"/>
    <d v="2025-09-18T00:00:00"/>
    <x v="0"/>
    <x v="3"/>
    <x v="1"/>
    <s v="CUST1087"/>
    <x v="1"/>
    <x v="1"/>
    <x v="6"/>
    <n v="7"/>
    <x v="0"/>
    <n v="199"/>
    <x v="1"/>
    <x v="39"/>
    <n v="199"/>
    <n v="1.0172864321608039"/>
    <n v="202.44"/>
    <n v="0.14532663316582914"/>
  </r>
  <r>
    <n v="7849"/>
    <x v="7526"/>
    <d v="2025-09-04T00:00:00"/>
    <x v="0"/>
    <x v="3"/>
    <x v="0"/>
    <s v="CUST1522"/>
    <x v="2"/>
    <x v="2"/>
    <x v="3"/>
    <n v="1"/>
    <x v="2"/>
    <n v="199"/>
    <x v="2"/>
    <x v="242"/>
    <n v="179.1"/>
    <n v="7.3517587939698495E-2"/>
    <n v="14.63"/>
    <n v="8.1686208821887221E-2"/>
  </r>
  <r>
    <n v="7850"/>
    <x v="7527"/>
    <d v="2024-03-26T00:00:00"/>
    <x v="1"/>
    <x v="8"/>
    <x v="2"/>
    <s v="Unkown"/>
    <x v="1"/>
    <x v="1"/>
    <x v="2"/>
    <n v="4"/>
    <x v="1"/>
    <n v="99"/>
    <x v="2"/>
    <x v="17"/>
    <n v="89.1"/>
    <n v="0.41323232323232317"/>
    <n v="40.909999999999997"/>
    <n v="0.11478675645342312"/>
  </r>
  <r>
    <n v="7851"/>
    <x v="7528"/>
    <d v="2025-03-06T00:00:00"/>
    <x v="0"/>
    <x v="8"/>
    <x v="3"/>
    <s v="Unkown"/>
    <x v="2"/>
    <x v="1"/>
    <x v="2"/>
    <n v="5"/>
    <x v="1"/>
    <n v="199"/>
    <x v="2"/>
    <x v="50"/>
    <n v="179.1"/>
    <n v="0.57643216080402004"/>
    <n v="114.71"/>
    <n v="0.12809603573422668"/>
  </r>
  <r>
    <n v="7852"/>
    <x v="7529"/>
    <d v="2024-06-07T00:00:00"/>
    <x v="1"/>
    <x v="0"/>
    <x v="0"/>
    <s v="Unkown"/>
    <x v="2"/>
    <x v="0"/>
    <x v="4"/>
    <n v="6"/>
    <x v="1"/>
    <n v="99"/>
    <x v="0"/>
    <x v="23"/>
    <n v="94.05"/>
    <n v="1.0137373737373738"/>
    <n v="100.36"/>
    <n v="0.17784866205918839"/>
  </r>
  <r>
    <n v="7853"/>
    <x v="7530"/>
    <d v="2024-03-28T00:00:00"/>
    <x v="1"/>
    <x v="8"/>
    <x v="2"/>
    <s v="Unkown"/>
    <x v="2"/>
    <x v="1"/>
    <x v="6"/>
    <n v="6"/>
    <x v="1"/>
    <n v="299"/>
    <x v="1"/>
    <x v="26"/>
    <n v="299"/>
    <n v="1.2904347826086955"/>
    <n v="385.84"/>
    <n v="0.21507246376811592"/>
  </r>
  <r>
    <n v="7854"/>
    <x v="7531"/>
    <d v="2025-10-17T00:00:00"/>
    <x v="0"/>
    <x v="11"/>
    <x v="2"/>
    <s v="Unkown"/>
    <x v="1"/>
    <x v="2"/>
    <x v="6"/>
    <n v="7"/>
    <x v="0"/>
    <n v="299"/>
    <x v="0"/>
    <x v="215"/>
    <n v="284.05"/>
    <n v="1.5104347826086957"/>
    <n v="451.62"/>
    <n v="0.22713305001634523"/>
  </r>
  <r>
    <n v="7855"/>
    <x v="7532"/>
    <d v="2024-11-08T00:00:00"/>
    <x v="1"/>
    <x v="10"/>
    <x v="0"/>
    <s v="CUST2836"/>
    <x v="2"/>
    <x v="0"/>
    <x v="0"/>
    <n v="7"/>
    <x v="0"/>
    <n v="499"/>
    <x v="1"/>
    <x v="69"/>
    <n v="499"/>
    <n v="1.4706212424849701"/>
    <n v="733.84"/>
    <n v="0.21008874892642429"/>
  </r>
  <r>
    <n v="7856"/>
    <x v="7533"/>
    <d v="2024-04-05T00:00:00"/>
    <x v="1"/>
    <x v="2"/>
    <x v="2"/>
    <s v="Unkown"/>
    <x v="0"/>
    <x v="1"/>
    <x v="3"/>
    <n v="2"/>
    <x v="2"/>
    <n v="499"/>
    <x v="0"/>
    <x v="272"/>
    <n v="474.05"/>
    <n v="0.17416833667334669"/>
    <n v="86.91"/>
    <n v="9.1667545617550888E-2"/>
  </r>
  <r>
    <n v="7857"/>
    <x v="7534"/>
    <d v="2025-11-04T00:00:00"/>
    <x v="0"/>
    <x v="10"/>
    <x v="1"/>
    <s v="Unkown"/>
    <x v="1"/>
    <x v="2"/>
    <x v="2"/>
    <n v="3"/>
    <x v="2"/>
    <n v="799"/>
    <x v="1"/>
    <x v="54"/>
    <n v="799"/>
    <n v="0.63879849812265332"/>
    <n v="510.4"/>
    <n v="0.21293283270755109"/>
  </r>
  <r>
    <n v="7858"/>
    <x v="7535"/>
    <d v="2024-05-28T00:00:00"/>
    <x v="1"/>
    <x v="7"/>
    <x v="0"/>
    <s v="Unkown"/>
    <x v="2"/>
    <x v="0"/>
    <x v="6"/>
    <n v="6"/>
    <x v="1"/>
    <n v="199"/>
    <x v="1"/>
    <x v="127"/>
    <n v="199"/>
    <n v="0.51396984924623113"/>
    <n v="102.28"/>
    <n v="8.566164154103853E-2"/>
  </r>
  <r>
    <n v="7859"/>
    <x v="7536"/>
    <d v="2024-04-19T00:00:00"/>
    <x v="1"/>
    <x v="2"/>
    <x v="2"/>
    <s v="CUST1226"/>
    <x v="1"/>
    <x v="1"/>
    <x v="4"/>
    <n v="2"/>
    <x v="2"/>
    <n v="199"/>
    <x v="2"/>
    <x v="40"/>
    <n v="179.1"/>
    <n v="0.22693467336683415"/>
    <n v="45.16"/>
    <n v="0.1260748185371301"/>
  </r>
  <r>
    <n v="7860"/>
    <x v="7537"/>
    <d v="2024-01-24T00:00:00"/>
    <x v="1"/>
    <x v="9"/>
    <x v="0"/>
    <s v="Unkown"/>
    <x v="1"/>
    <x v="2"/>
    <x v="5"/>
    <n v="6"/>
    <x v="1"/>
    <n v="299"/>
    <x v="3"/>
    <x v="106"/>
    <n v="254.15"/>
    <n v="0.99979933110367891"/>
    <n v="298.94"/>
    <n v="0.19603908453013311"/>
  </r>
  <r>
    <n v="7861"/>
    <x v="7538"/>
    <d v="2025-03-25T00:00:00"/>
    <x v="0"/>
    <x v="8"/>
    <x v="2"/>
    <s v="Unkown"/>
    <x v="1"/>
    <x v="1"/>
    <x v="1"/>
    <n v="2"/>
    <x v="2"/>
    <n v="99"/>
    <x v="3"/>
    <x v="113"/>
    <n v="84.15"/>
    <n v="8.7575757575757571E-2"/>
    <n v="8.67"/>
    <n v="5.1515151515151514E-2"/>
  </r>
  <r>
    <n v="7862"/>
    <x v="7539"/>
    <d v="2025-04-18T00:00:00"/>
    <x v="0"/>
    <x v="2"/>
    <x v="1"/>
    <s v="Unkown"/>
    <x v="2"/>
    <x v="2"/>
    <x v="2"/>
    <n v="3"/>
    <x v="2"/>
    <n v="999"/>
    <x v="1"/>
    <x v="143"/>
    <n v="999"/>
    <n v="0.43763763763763763"/>
    <n v="437.2"/>
    <n v="0.14587921254587921"/>
  </r>
  <r>
    <n v="7863"/>
    <x v="7540"/>
    <d v="2025-11-11T00:00:00"/>
    <x v="0"/>
    <x v="10"/>
    <x v="0"/>
    <s v="CUST2798"/>
    <x v="0"/>
    <x v="1"/>
    <x v="3"/>
    <n v="5"/>
    <x v="1"/>
    <n v="499"/>
    <x v="0"/>
    <x v="129"/>
    <n v="474.05"/>
    <n v="1.1133066132264529"/>
    <n v="555.54"/>
    <n v="0.23438033962662164"/>
  </r>
  <r>
    <n v="7865"/>
    <x v="7541"/>
    <d v="2025-01-15T00:00:00"/>
    <x v="0"/>
    <x v="9"/>
    <x v="0"/>
    <s v="CUST2593"/>
    <x v="1"/>
    <x v="0"/>
    <x v="2"/>
    <n v="3"/>
    <x v="2"/>
    <n v="499"/>
    <x v="0"/>
    <x v="165"/>
    <n v="474.05"/>
    <n v="0.60002004008016041"/>
    <n v="299.41000000000003"/>
    <n v="0.2105333473965475"/>
  </r>
  <r>
    <n v="7866"/>
    <x v="7542"/>
    <d v="2025-05-25T00:00:00"/>
    <x v="0"/>
    <x v="7"/>
    <x v="0"/>
    <s v="Unkown"/>
    <x v="0"/>
    <x v="2"/>
    <x v="6"/>
    <n v="5"/>
    <x v="1"/>
    <n v="199"/>
    <x v="1"/>
    <x v="86"/>
    <n v="199"/>
    <n v="1.3643718592964824"/>
    <n v="271.51"/>
    <n v="0.27287437185929647"/>
  </r>
  <r>
    <n v="7867"/>
    <x v="7543"/>
    <d v="2025-04-13T00:00:00"/>
    <x v="0"/>
    <x v="2"/>
    <x v="2"/>
    <s v="Unkown"/>
    <x v="1"/>
    <x v="0"/>
    <x v="4"/>
    <n v="3"/>
    <x v="2"/>
    <n v="999"/>
    <x v="3"/>
    <x v="252"/>
    <n v="849.15"/>
    <n v="0.58648648648648649"/>
    <n v="585.9"/>
    <n v="0.22999470058293589"/>
  </r>
  <r>
    <n v="7868"/>
    <x v="7544"/>
    <d v="2024-09-14T00:00:00"/>
    <x v="1"/>
    <x v="3"/>
    <x v="2"/>
    <s v="Unkown"/>
    <x v="2"/>
    <x v="2"/>
    <x v="5"/>
    <n v="8"/>
    <x v="0"/>
    <n v="299"/>
    <x v="1"/>
    <x v="35"/>
    <n v="299"/>
    <n v="0.80511705685618729"/>
    <n v="240.73"/>
    <n v="0.10063963210702341"/>
  </r>
  <r>
    <n v="7869"/>
    <x v="7545"/>
    <d v="2024-02-09T00:00:00"/>
    <x v="1"/>
    <x v="1"/>
    <x v="3"/>
    <s v="CUST1852"/>
    <x v="2"/>
    <x v="0"/>
    <x v="0"/>
    <n v="9"/>
    <x v="0"/>
    <n v="149"/>
    <x v="0"/>
    <x v="68"/>
    <n v="141.55000000000001"/>
    <n v="0.96268456375838929"/>
    <n v="143.44"/>
    <n v="0.11259468581969465"/>
  </r>
  <r>
    <n v="7870"/>
    <x v="7546"/>
    <d v="2025-05-07T00:00:00"/>
    <x v="0"/>
    <x v="7"/>
    <x v="2"/>
    <s v="Unkown"/>
    <x v="2"/>
    <x v="2"/>
    <x v="5"/>
    <n v="8"/>
    <x v="0"/>
    <n v="99"/>
    <x v="1"/>
    <x v="84"/>
    <n v="99"/>
    <n v="1.4296969696969697"/>
    <n v="141.54"/>
    <n v="0.17871212121212121"/>
  </r>
  <r>
    <n v="7871"/>
    <x v="7547"/>
    <d v="2024-12-23T00:00:00"/>
    <x v="1"/>
    <x v="6"/>
    <x v="0"/>
    <s v="Unkown"/>
    <x v="2"/>
    <x v="0"/>
    <x v="6"/>
    <n v="2"/>
    <x v="2"/>
    <n v="299"/>
    <x v="2"/>
    <x v="159"/>
    <n v="269.10000000000002"/>
    <n v="0.34227424749163882"/>
    <n v="102.34"/>
    <n v="0.1901523597175771"/>
  </r>
  <r>
    <n v="7872"/>
    <x v="7548"/>
    <d v="2025-06-12T00:00:00"/>
    <x v="0"/>
    <x v="0"/>
    <x v="1"/>
    <s v="Unkown"/>
    <x v="0"/>
    <x v="0"/>
    <x v="7"/>
    <n v="10"/>
    <x v="0"/>
    <n v="149"/>
    <x v="1"/>
    <x v="246"/>
    <n v="149"/>
    <n v="0.50597315436241608"/>
    <n v="75.39"/>
    <n v="5.0597315436241609E-2"/>
  </r>
  <r>
    <n v="7873"/>
    <x v="7549"/>
    <d v="2025-08-06T00:00:00"/>
    <x v="0"/>
    <x v="5"/>
    <x v="0"/>
    <s v="Unkown"/>
    <x v="1"/>
    <x v="0"/>
    <x v="2"/>
    <n v="2"/>
    <x v="2"/>
    <n v="299"/>
    <x v="0"/>
    <x v="91"/>
    <n v="284.05"/>
    <n v="0.1712040133779264"/>
    <n v="51.19"/>
    <n v="9.0107375462066527E-2"/>
  </r>
  <r>
    <n v="7874"/>
    <x v="7550"/>
    <d v="2025-12-01T00:00:00"/>
    <x v="0"/>
    <x v="6"/>
    <x v="1"/>
    <s v="Unkown"/>
    <x v="0"/>
    <x v="2"/>
    <x v="5"/>
    <n v="10"/>
    <x v="0"/>
    <n v="299"/>
    <x v="3"/>
    <x v="263"/>
    <n v="254.15"/>
    <n v="0.73735785953177257"/>
    <n v="220.47"/>
    <n v="8.674798347432619E-2"/>
  </r>
  <r>
    <n v="7875"/>
    <x v="7551"/>
    <d v="2024-05-25T00:00:00"/>
    <x v="1"/>
    <x v="7"/>
    <x v="3"/>
    <s v="CUST1527"/>
    <x v="2"/>
    <x v="1"/>
    <x v="5"/>
    <n v="6"/>
    <x v="1"/>
    <n v="499"/>
    <x v="3"/>
    <x v="59"/>
    <n v="424.15000000000003"/>
    <n v="0.73474949899799602"/>
    <n v="366.64"/>
    <n v="0.14406852921529331"/>
  </r>
  <r>
    <n v="7876"/>
    <x v="7552"/>
    <d v="2025-05-31T00:00:00"/>
    <x v="0"/>
    <x v="7"/>
    <x v="3"/>
    <s v="Unkown"/>
    <x v="2"/>
    <x v="1"/>
    <x v="7"/>
    <n v="7"/>
    <x v="0"/>
    <n v="299"/>
    <x v="1"/>
    <x v="198"/>
    <n v="299"/>
    <n v="0.42735785953177258"/>
    <n v="127.78"/>
    <n v="6.1051122790253223E-2"/>
  </r>
  <r>
    <n v="7877"/>
    <x v="7553"/>
    <d v="2025-09-04T00:00:00"/>
    <x v="0"/>
    <x v="3"/>
    <x v="0"/>
    <s v="Unkown"/>
    <x v="2"/>
    <x v="2"/>
    <x v="7"/>
    <n v="3"/>
    <x v="2"/>
    <n v="199"/>
    <x v="0"/>
    <x v="114"/>
    <n v="189.04999999999998"/>
    <n v="0.56834170854271349"/>
    <n v="113.1"/>
    <n v="0.19941814334832056"/>
  </r>
  <r>
    <n v="7878"/>
    <x v="7554"/>
    <d v="2024-04-21T00:00:00"/>
    <x v="1"/>
    <x v="2"/>
    <x v="0"/>
    <s v="CUST2065"/>
    <x v="2"/>
    <x v="0"/>
    <x v="0"/>
    <n v="1"/>
    <x v="2"/>
    <n v="999"/>
    <x v="0"/>
    <x v="188"/>
    <n v="949.05"/>
    <n v="0.16159159159159159"/>
    <n v="161.43"/>
    <n v="0.17009641220167537"/>
  </r>
  <r>
    <n v="7879"/>
    <x v="7555"/>
    <d v="2024-11-29T00:00:00"/>
    <x v="1"/>
    <x v="10"/>
    <x v="3"/>
    <s v="Unkown"/>
    <x v="2"/>
    <x v="0"/>
    <x v="0"/>
    <n v="5"/>
    <x v="1"/>
    <n v="999"/>
    <x v="2"/>
    <x v="183"/>
    <n v="899.1"/>
    <n v="0.83400400400400398"/>
    <n v="833.17"/>
    <n v="0.18533422311200087"/>
  </r>
  <r>
    <n v="7880"/>
    <x v="7556"/>
    <d v="2024-11-28T00:00:00"/>
    <x v="1"/>
    <x v="10"/>
    <x v="0"/>
    <s v="Unkown"/>
    <x v="1"/>
    <x v="0"/>
    <x v="5"/>
    <n v="5"/>
    <x v="1"/>
    <n v="99"/>
    <x v="1"/>
    <x v="80"/>
    <n v="99"/>
    <n v="0.62434343434343431"/>
    <n v="61.81"/>
    <n v="0.12486868686868688"/>
  </r>
  <r>
    <n v="7881"/>
    <x v="7557"/>
    <d v="2025-06-16T00:00:00"/>
    <x v="0"/>
    <x v="0"/>
    <x v="3"/>
    <s v="CUST2868"/>
    <x v="1"/>
    <x v="0"/>
    <x v="0"/>
    <n v="8"/>
    <x v="0"/>
    <n v="299"/>
    <x v="1"/>
    <x v="35"/>
    <n v="299"/>
    <n v="0.63361204013377925"/>
    <n v="189.45"/>
    <n v="7.9201505016722407E-2"/>
  </r>
  <r>
    <n v="7882"/>
    <x v="7558"/>
    <d v="2024-02-29T00:00:00"/>
    <x v="1"/>
    <x v="1"/>
    <x v="0"/>
    <s v="Unkown"/>
    <x v="0"/>
    <x v="2"/>
    <x v="5"/>
    <n v="2"/>
    <x v="2"/>
    <n v="99"/>
    <x v="0"/>
    <x v="186"/>
    <n v="94.05"/>
    <n v="0.33737373737373738"/>
    <n v="33.4"/>
    <n v="0.17756512493354598"/>
  </r>
  <r>
    <n v="7883"/>
    <x v="7559"/>
    <d v="2025-05-21T00:00:00"/>
    <x v="0"/>
    <x v="7"/>
    <x v="2"/>
    <s v="Unkown"/>
    <x v="0"/>
    <x v="2"/>
    <x v="5"/>
    <n v="5"/>
    <x v="1"/>
    <n v="199"/>
    <x v="3"/>
    <x v="44"/>
    <n v="169.15"/>
    <n v="0.69733668341708543"/>
    <n v="138.77000000000001"/>
    <n v="0.16407921962754951"/>
  </r>
  <r>
    <n v="7884"/>
    <x v="7560"/>
    <d v="2024-06-21T00:00:00"/>
    <x v="1"/>
    <x v="0"/>
    <x v="0"/>
    <s v="Unkown"/>
    <x v="0"/>
    <x v="0"/>
    <x v="7"/>
    <n v="3"/>
    <x v="2"/>
    <n v="999"/>
    <x v="3"/>
    <x v="252"/>
    <n v="849.15"/>
    <n v="0.55048048048048048"/>
    <n v="549.92999999999995"/>
    <n v="0.21587469822763941"/>
  </r>
  <r>
    <n v="7885"/>
    <x v="7561"/>
    <d v="2024-04-25T00:00:00"/>
    <x v="1"/>
    <x v="2"/>
    <x v="1"/>
    <s v="CUST1990"/>
    <x v="0"/>
    <x v="2"/>
    <x v="3"/>
    <n v="4"/>
    <x v="1"/>
    <n v="149"/>
    <x v="2"/>
    <x v="255"/>
    <n v="134.1"/>
    <n v="1.0307382550335571"/>
    <n v="153.58000000000001"/>
    <n v="0.2863161819537659"/>
  </r>
  <r>
    <n v="7886"/>
    <x v="7562"/>
    <d v="2024-05-06T00:00:00"/>
    <x v="1"/>
    <x v="7"/>
    <x v="2"/>
    <s v="Unkown"/>
    <x v="1"/>
    <x v="1"/>
    <x v="6"/>
    <n v="8"/>
    <x v="0"/>
    <n v="999"/>
    <x v="1"/>
    <x v="200"/>
    <n v="999"/>
    <n v="2.2286286286286288"/>
    <n v="2226.4"/>
    <n v="0.2785785785785786"/>
  </r>
  <r>
    <n v="7887"/>
    <x v="7563"/>
    <d v="2024-04-13T00:00:00"/>
    <x v="1"/>
    <x v="2"/>
    <x v="0"/>
    <s v="Unkown"/>
    <x v="0"/>
    <x v="1"/>
    <x v="5"/>
    <n v="5"/>
    <x v="1"/>
    <n v="149"/>
    <x v="0"/>
    <x v="97"/>
    <n v="141.55000000000001"/>
    <n v="0.35483221476510063"/>
    <n v="52.87"/>
    <n v="7.4701518897915931E-2"/>
  </r>
  <r>
    <n v="7888"/>
    <x v="7564"/>
    <d v="2024-06-09T00:00:00"/>
    <x v="1"/>
    <x v="0"/>
    <x v="3"/>
    <s v="CUST1626"/>
    <x v="1"/>
    <x v="2"/>
    <x v="5"/>
    <n v="4"/>
    <x v="1"/>
    <n v="199"/>
    <x v="1"/>
    <x v="1"/>
    <n v="199"/>
    <n v="0.88060301507537697"/>
    <n v="175.24"/>
    <n v="0.22015075376884424"/>
  </r>
  <r>
    <n v="7889"/>
    <x v="7565"/>
    <d v="2025-10-10T00:00:00"/>
    <x v="0"/>
    <x v="11"/>
    <x v="0"/>
    <s v="Unkown"/>
    <x v="1"/>
    <x v="0"/>
    <x v="7"/>
    <n v="5"/>
    <x v="1"/>
    <n v="149"/>
    <x v="3"/>
    <x v="196"/>
    <n v="126.65"/>
    <n v="0.53993288590604027"/>
    <n v="80.45"/>
    <n v="0.12704303197789182"/>
  </r>
  <r>
    <n v="7890"/>
    <x v="7566"/>
    <d v="2025-03-30T00:00:00"/>
    <x v="0"/>
    <x v="8"/>
    <x v="2"/>
    <s v="Unkown"/>
    <x v="2"/>
    <x v="2"/>
    <x v="3"/>
    <n v="10"/>
    <x v="0"/>
    <n v="799"/>
    <x v="3"/>
    <x v="254"/>
    <n v="679.15"/>
    <n v="2.1936295369211516"/>
    <n v="1752.71"/>
    <n v="0.25807406316719428"/>
  </r>
  <r>
    <n v="7891"/>
    <x v="7567"/>
    <d v="2024-08-19T00:00:00"/>
    <x v="1"/>
    <x v="5"/>
    <x v="2"/>
    <s v="Unkown"/>
    <x v="1"/>
    <x v="1"/>
    <x v="3"/>
    <n v="8"/>
    <x v="0"/>
    <n v="149"/>
    <x v="3"/>
    <x v="19"/>
    <n v="126.65"/>
    <n v="0.86738255033557055"/>
    <n v="129.24"/>
    <n v="0.12755625740228979"/>
  </r>
  <r>
    <n v="7892"/>
    <x v="7568"/>
    <d v="2025-03-03T00:00:00"/>
    <x v="0"/>
    <x v="8"/>
    <x v="3"/>
    <s v="Unkown"/>
    <x v="2"/>
    <x v="1"/>
    <x v="7"/>
    <n v="8"/>
    <x v="0"/>
    <n v="99"/>
    <x v="1"/>
    <x v="84"/>
    <n v="99"/>
    <n v="0.79212121212121211"/>
    <n v="78.42"/>
    <n v="9.9015151515151514E-2"/>
  </r>
  <r>
    <n v="7893"/>
    <x v="7569"/>
    <d v="2024-03-10T00:00:00"/>
    <x v="1"/>
    <x v="8"/>
    <x v="2"/>
    <s v="CUST2270"/>
    <x v="1"/>
    <x v="1"/>
    <x v="6"/>
    <n v="1"/>
    <x v="2"/>
    <n v="99"/>
    <x v="0"/>
    <x v="150"/>
    <n v="94.05"/>
    <n v="8.0404040404040408E-2"/>
    <n v="7.96"/>
    <n v="8.4635832004253064E-2"/>
  </r>
  <r>
    <n v="7894"/>
    <x v="7570"/>
    <d v="2024-10-15T00:00:00"/>
    <x v="1"/>
    <x v="11"/>
    <x v="3"/>
    <s v="Unkown"/>
    <x v="0"/>
    <x v="0"/>
    <x v="0"/>
    <n v="2"/>
    <x v="2"/>
    <n v="499"/>
    <x v="0"/>
    <x v="272"/>
    <n v="474.05"/>
    <n v="0.32440881763527052"/>
    <n v="161.88"/>
    <n v="0.17074148296593186"/>
  </r>
  <r>
    <n v="7896"/>
    <x v="7571"/>
    <d v="2025-10-18T00:00:00"/>
    <x v="0"/>
    <x v="11"/>
    <x v="3"/>
    <s v="CUST2160"/>
    <x v="0"/>
    <x v="0"/>
    <x v="7"/>
    <n v="9"/>
    <x v="0"/>
    <n v="799"/>
    <x v="2"/>
    <x v="118"/>
    <n v="719.09999999999991"/>
    <n v="0.58760951188986232"/>
    <n v="469.5"/>
    <n v="7.2544384183933622E-2"/>
  </r>
  <r>
    <n v="7897"/>
    <x v="7572"/>
    <d v="2024-08-13T00:00:00"/>
    <x v="1"/>
    <x v="5"/>
    <x v="0"/>
    <s v="CUST2951"/>
    <x v="2"/>
    <x v="2"/>
    <x v="1"/>
    <n v="8"/>
    <x v="0"/>
    <n v="799"/>
    <x v="3"/>
    <x v="230"/>
    <n v="679.15"/>
    <n v="0.63709637046307888"/>
    <n v="509.04"/>
    <n v="9.3690642715158659E-2"/>
  </r>
  <r>
    <n v="7898"/>
    <x v="7573"/>
    <d v="2025-06-22T00:00:00"/>
    <x v="0"/>
    <x v="0"/>
    <x v="3"/>
    <s v="CUST1366"/>
    <x v="2"/>
    <x v="0"/>
    <x v="6"/>
    <n v="6"/>
    <x v="1"/>
    <n v="99"/>
    <x v="1"/>
    <x v="155"/>
    <n v="99"/>
    <n v="0.64060606060606062"/>
    <n v="63.42"/>
    <n v="0.10676767676767678"/>
  </r>
  <r>
    <n v="7899"/>
    <x v="7574"/>
    <d v="2025-08-01T00:00:00"/>
    <x v="0"/>
    <x v="5"/>
    <x v="2"/>
    <s v="Unkown"/>
    <x v="2"/>
    <x v="2"/>
    <x v="0"/>
    <n v="1"/>
    <x v="2"/>
    <n v="149"/>
    <x v="2"/>
    <x v="206"/>
    <n v="134.1"/>
    <n v="0.10785234899328859"/>
    <n v="16.07"/>
    <n v="0.11983594332587622"/>
  </r>
  <r>
    <n v="7900"/>
    <x v="7575"/>
    <d v="2025-12-02T00:00:00"/>
    <x v="0"/>
    <x v="6"/>
    <x v="2"/>
    <s v="CUST2441"/>
    <x v="0"/>
    <x v="1"/>
    <x v="2"/>
    <n v="1"/>
    <x v="2"/>
    <n v="299"/>
    <x v="1"/>
    <x v="124"/>
    <n v="299"/>
    <n v="0.11615384615384615"/>
    <n v="34.729999999999997"/>
    <n v="0.11615384615384615"/>
  </r>
  <r>
    <n v="7901"/>
    <x v="7576"/>
    <d v="2024-12-11T00:00:00"/>
    <x v="1"/>
    <x v="6"/>
    <x v="0"/>
    <s v="Unkown"/>
    <x v="2"/>
    <x v="1"/>
    <x v="6"/>
    <n v="3"/>
    <x v="2"/>
    <n v="199"/>
    <x v="3"/>
    <x v="20"/>
    <n v="169.15"/>
    <n v="0.51718592964824117"/>
    <n v="102.92"/>
    <n v="0.20281801162676127"/>
  </r>
  <r>
    <n v="7902"/>
    <x v="7577"/>
    <d v="2025-12-05T00:00:00"/>
    <x v="0"/>
    <x v="6"/>
    <x v="0"/>
    <s v="Unkown"/>
    <x v="0"/>
    <x v="0"/>
    <x v="3"/>
    <n v="10"/>
    <x v="0"/>
    <n v="299"/>
    <x v="2"/>
    <x v="27"/>
    <n v="269.10000000000002"/>
    <n v="0.46541806020066889"/>
    <n v="139.16"/>
    <n v="5.1713117800074322E-2"/>
  </r>
  <r>
    <n v="7903"/>
    <x v="7578"/>
    <d v="2024-02-16T00:00:00"/>
    <x v="1"/>
    <x v="1"/>
    <x v="0"/>
    <s v="CUST1817"/>
    <x v="2"/>
    <x v="2"/>
    <x v="7"/>
    <n v="6"/>
    <x v="1"/>
    <n v="499"/>
    <x v="0"/>
    <x v="209"/>
    <n v="474.05"/>
    <n v="0.43212424849699399"/>
    <n v="215.63"/>
    <n v="7.5811271666139296E-2"/>
  </r>
  <r>
    <n v="7904"/>
    <x v="7579"/>
    <d v="2024-02-07T00:00:00"/>
    <x v="1"/>
    <x v="1"/>
    <x v="0"/>
    <s v="CUST2992"/>
    <x v="2"/>
    <x v="1"/>
    <x v="1"/>
    <n v="8"/>
    <x v="0"/>
    <n v="999"/>
    <x v="0"/>
    <x v="115"/>
    <n v="949.05"/>
    <n v="1.0304604604604606"/>
    <n v="1029.43"/>
    <n v="0.13558690269216586"/>
  </r>
  <r>
    <n v="7905"/>
    <x v="7580"/>
    <d v="2025-03-21T00:00:00"/>
    <x v="0"/>
    <x v="8"/>
    <x v="0"/>
    <s v="Unkown"/>
    <x v="0"/>
    <x v="0"/>
    <x v="5"/>
    <n v="10"/>
    <x v="0"/>
    <n v="199"/>
    <x v="3"/>
    <x v="247"/>
    <n v="169.15"/>
    <n v="0.77693467336683419"/>
    <n v="154.61000000000001"/>
    <n v="9.1404079219627551E-2"/>
  </r>
  <r>
    <n v="7906"/>
    <x v="7581"/>
    <d v="2024-03-05T00:00:00"/>
    <x v="1"/>
    <x v="8"/>
    <x v="0"/>
    <s v="Unkown"/>
    <x v="1"/>
    <x v="0"/>
    <x v="2"/>
    <n v="7"/>
    <x v="0"/>
    <n v="999"/>
    <x v="0"/>
    <x v="125"/>
    <n v="949.05000000000007"/>
    <n v="1.9187287287287287"/>
    <n v="1916.81"/>
    <n v="0.28853063589905692"/>
  </r>
  <r>
    <n v="7907"/>
    <x v="7582"/>
    <d v="2024-04-17T00:00:00"/>
    <x v="1"/>
    <x v="2"/>
    <x v="2"/>
    <s v="Unkown"/>
    <x v="0"/>
    <x v="0"/>
    <x v="4"/>
    <n v="10"/>
    <x v="0"/>
    <n v="799"/>
    <x v="0"/>
    <x v="217"/>
    <n v="759.05"/>
    <n v="2.6229411764705883"/>
    <n v="2095.73"/>
    <n v="0.27609907120743032"/>
  </r>
  <r>
    <n v="7908"/>
    <x v="7583"/>
    <d v="2024-09-16T00:00:00"/>
    <x v="1"/>
    <x v="3"/>
    <x v="3"/>
    <s v="Unkown"/>
    <x v="2"/>
    <x v="0"/>
    <x v="5"/>
    <n v="7"/>
    <x v="0"/>
    <n v="199"/>
    <x v="0"/>
    <x v="0"/>
    <n v="189.04999999999998"/>
    <n v="1.233718592964824"/>
    <n v="245.51"/>
    <n v="0.18552159292704123"/>
  </r>
  <r>
    <n v="7909"/>
    <x v="7584"/>
    <d v="2024-11-01T00:00:00"/>
    <x v="1"/>
    <x v="10"/>
    <x v="0"/>
    <s v="Unkown"/>
    <x v="0"/>
    <x v="0"/>
    <x v="0"/>
    <n v="7"/>
    <x v="0"/>
    <n v="999"/>
    <x v="1"/>
    <x v="75"/>
    <n v="999"/>
    <n v="0.42076076076076074"/>
    <n v="420.34"/>
    <n v="6.0108680108680104E-2"/>
  </r>
  <r>
    <n v="7910"/>
    <x v="7585"/>
    <d v="2024-09-22T00:00:00"/>
    <x v="1"/>
    <x v="3"/>
    <x v="3"/>
    <s v="CUST2089"/>
    <x v="0"/>
    <x v="1"/>
    <x v="5"/>
    <n v="8"/>
    <x v="0"/>
    <n v="499"/>
    <x v="3"/>
    <x v="48"/>
    <n v="424.15"/>
    <n v="1.2776953907815631"/>
    <n v="637.57000000000005"/>
    <n v="0.18789638099728873"/>
  </r>
  <r>
    <n v="7911"/>
    <x v="7586"/>
    <d v="2024-12-04T00:00:00"/>
    <x v="1"/>
    <x v="6"/>
    <x v="3"/>
    <s v="Unkown"/>
    <x v="0"/>
    <x v="0"/>
    <x v="5"/>
    <n v="4"/>
    <x v="1"/>
    <n v="299"/>
    <x v="3"/>
    <x v="257"/>
    <n v="254.15"/>
    <n v="0.6040133779264214"/>
    <n v="180.6"/>
    <n v="0.177650993507771"/>
  </r>
  <r>
    <n v="7912"/>
    <x v="7587"/>
    <d v="2025-10-08T00:00:00"/>
    <x v="0"/>
    <x v="11"/>
    <x v="3"/>
    <s v="CUST1564"/>
    <x v="1"/>
    <x v="0"/>
    <x v="4"/>
    <n v="10"/>
    <x v="0"/>
    <n v="149"/>
    <x v="0"/>
    <x v="87"/>
    <n v="141.55000000000001"/>
    <n v="1.7633557046979866"/>
    <n v="262.74"/>
    <n v="0.18561638996820912"/>
  </r>
  <r>
    <n v="7913"/>
    <x v="7588"/>
    <d v="2024-01-14T00:00:00"/>
    <x v="1"/>
    <x v="9"/>
    <x v="0"/>
    <s v="Unkown"/>
    <x v="0"/>
    <x v="0"/>
    <x v="1"/>
    <n v="10"/>
    <x v="0"/>
    <n v="149"/>
    <x v="0"/>
    <x v="87"/>
    <n v="141.55000000000001"/>
    <n v="2.5494630872483222"/>
    <n v="379.87"/>
    <n v="0.26836453549982336"/>
  </r>
  <r>
    <n v="7914"/>
    <x v="7589"/>
    <d v="2025-05-31T00:00:00"/>
    <x v="0"/>
    <x v="7"/>
    <x v="1"/>
    <s v="Unkown"/>
    <x v="2"/>
    <x v="1"/>
    <x v="2"/>
    <n v="2"/>
    <x v="2"/>
    <n v="149"/>
    <x v="3"/>
    <x v="234"/>
    <n v="126.65"/>
    <n v="0.11879194630872483"/>
    <n v="17.7"/>
    <n v="6.9877615475720481E-2"/>
  </r>
  <r>
    <n v="7915"/>
    <x v="7590"/>
    <d v="2025-06-11T00:00:00"/>
    <x v="0"/>
    <x v="0"/>
    <x v="0"/>
    <s v="Unkown"/>
    <x v="2"/>
    <x v="1"/>
    <x v="3"/>
    <n v="4"/>
    <x v="1"/>
    <n v="499"/>
    <x v="1"/>
    <x v="224"/>
    <n v="499"/>
    <n v="0.41128256513026051"/>
    <n v="205.23"/>
    <n v="0.10282064128256513"/>
  </r>
  <r>
    <n v="7916"/>
    <x v="7591"/>
    <d v="2025-11-30T00:00:00"/>
    <x v="0"/>
    <x v="10"/>
    <x v="3"/>
    <s v="CUST1410"/>
    <x v="1"/>
    <x v="2"/>
    <x v="2"/>
    <n v="3"/>
    <x v="2"/>
    <n v="999"/>
    <x v="1"/>
    <x v="143"/>
    <n v="999"/>
    <n v="0.86232232232232231"/>
    <n v="861.46"/>
    <n v="0.28744077410744079"/>
  </r>
  <r>
    <n v="7917"/>
    <x v="7592"/>
    <d v="2025-05-14T00:00:00"/>
    <x v="0"/>
    <x v="7"/>
    <x v="1"/>
    <s v="Unkown"/>
    <x v="1"/>
    <x v="2"/>
    <x v="6"/>
    <n v="4"/>
    <x v="1"/>
    <n v="499"/>
    <x v="1"/>
    <x v="224"/>
    <n v="499"/>
    <n v="0.36294589178356718"/>
    <n v="181.11"/>
    <n v="9.0736472945891794E-2"/>
  </r>
  <r>
    <n v="7918"/>
    <x v="7593"/>
    <d v="2024-11-14T00:00:00"/>
    <x v="1"/>
    <x v="10"/>
    <x v="1"/>
    <s v="Unkown"/>
    <x v="2"/>
    <x v="2"/>
    <x v="3"/>
    <n v="8"/>
    <x v="0"/>
    <n v="149"/>
    <x v="0"/>
    <x v="203"/>
    <n v="141.55000000000001"/>
    <n v="2.0292617449664432"/>
    <n v="302.36"/>
    <n v="0.26700812433768983"/>
  </r>
  <r>
    <n v="7919"/>
    <x v="7594"/>
    <d v="2025-03-28T00:00:00"/>
    <x v="0"/>
    <x v="8"/>
    <x v="3"/>
    <s v="Unkown"/>
    <x v="0"/>
    <x v="2"/>
    <x v="3"/>
    <n v="5"/>
    <x v="1"/>
    <n v="99"/>
    <x v="2"/>
    <x v="182"/>
    <n v="89.1"/>
    <n v="0.24090909090909093"/>
    <n v="23.85"/>
    <n v="5.353535353535354E-2"/>
  </r>
  <r>
    <n v="7920"/>
    <x v="7595"/>
    <d v="2024-06-12T00:00:00"/>
    <x v="1"/>
    <x v="0"/>
    <x v="1"/>
    <s v="CUST1750"/>
    <x v="0"/>
    <x v="1"/>
    <x v="3"/>
    <n v="2"/>
    <x v="2"/>
    <n v="99"/>
    <x v="2"/>
    <x v="105"/>
    <n v="89.1"/>
    <n v="0.13080808080808079"/>
    <n v="12.95"/>
    <n v="7.267115600448934E-2"/>
  </r>
  <r>
    <n v="7921"/>
    <x v="7596"/>
    <d v="2025-04-04T00:00:00"/>
    <x v="0"/>
    <x v="2"/>
    <x v="2"/>
    <s v="Unkown"/>
    <x v="0"/>
    <x v="2"/>
    <x v="0"/>
    <n v="9"/>
    <x v="0"/>
    <n v="999"/>
    <x v="2"/>
    <x v="265"/>
    <n v="899.09999999999991"/>
    <n v="1.457887887887888"/>
    <n v="1456.43"/>
    <n v="0.1799861589985047"/>
  </r>
  <r>
    <n v="7922"/>
    <x v="7597"/>
    <d v="2024-04-16T00:00:00"/>
    <x v="1"/>
    <x v="2"/>
    <x v="0"/>
    <s v="Unkown"/>
    <x v="0"/>
    <x v="1"/>
    <x v="6"/>
    <n v="9"/>
    <x v="0"/>
    <n v="499"/>
    <x v="1"/>
    <x v="15"/>
    <n v="499"/>
    <n v="1.1359318637274549"/>
    <n v="566.83000000000004"/>
    <n v="0.12621465152527278"/>
  </r>
  <r>
    <n v="7923"/>
    <x v="7598"/>
    <d v="2024-10-29T00:00:00"/>
    <x v="1"/>
    <x v="11"/>
    <x v="0"/>
    <s v="CUST2412"/>
    <x v="1"/>
    <x v="2"/>
    <x v="0"/>
    <n v="9"/>
    <x v="0"/>
    <n v="99"/>
    <x v="1"/>
    <x v="117"/>
    <n v="99"/>
    <n v="0.45101010101010097"/>
    <n v="44.65"/>
    <n v="5.0112233445566777E-2"/>
  </r>
  <r>
    <n v="7924"/>
    <x v="7599"/>
    <d v="2024-02-13T00:00:00"/>
    <x v="1"/>
    <x v="1"/>
    <x v="3"/>
    <s v="Unkown"/>
    <x v="2"/>
    <x v="1"/>
    <x v="6"/>
    <n v="3"/>
    <x v="2"/>
    <n v="799"/>
    <x v="1"/>
    <x v="54"/>
    <n v="799"/>
    <n v="0.46196495619524408"/>
    <n v="369.11"/>
    <n v="0.15398831873174804"/>
  </r>
  <r>
    <n v="7925"/>
    <x v="7600"/>
    <d v="2024-11-05T00:00:00"/>
    <x v="1"/>
    <x v="10"/>
    <x v="1"/>
    <s v="Unkown"/>
    <x v="1"/>
    <x v="1"/>
    <x v="4"/>
    <n v="3"/>
    <x v="2"/>
    <n v="199"/>
    <x v="3"/>
    <x v="20"/>
    <n v="169.15"/>
    <n v="0.51864321608040198"/>
    <n v="103.21"/>
    <n v="0.20338949650211843"/>
  </r>
  <r>
    <n v="7926"/>
    <x v="7601"/>
    <d v="2024-11-12T00:00:00"/>
    <x v="1"/>
    <x v="10"/>
    <x v="3"/>
    <s v="CUST1266"/>
    <x v="0"/>
    <x v="2"/>
    <x v="5"/>
    <n v="2"/>
    <x v="2"/>
    <n v="999"/>
    <x v="3"/>
    <x v="92"/>
    <n v="849.15"/>
    <n v="0.31448448448448452"/>
    <n v="314.17"/>
    <n v="0.18499087322616736"/>
  </r>
  <r>
    <n v="7927"/>
    <x v="7602"/>
    <d v="2024-05-24T00:00:00"/>
    <x v="1"/>
    <x v="7"/>
    <x v="0"/>
    <s v="CUST2978"/>
    <x v="0"/>
    <x v="2"/>
    <x v="2"/>
    <n v="8"/>
    <x v="0"/>
    <n v="199"/>
    <x v="2"/>
    <x v="251"/>
    <n v="179.1"/>
    <n v="1.5823115577889446"/>
    <n v="314.88"/>
    <n v="0.21976549413735344"/>
  </r>
  <r>
    <n v="7928"/>
    <x v="7603"/>
    <d v="2025-03-20T00:00:00"/>
    <x v="0"/>
    <x v="8"/>
    <x v="1"/>
    <s v="Unkown"/>
    <x v="2"/>
    <x v="0"/>
    <x v="2"/>
    <n v="8"/>
    <x v="0"/>
    <n v="99"/>
    <x v="3"/>
    <x v="207"/>
    <n v="84.15"/>
    <n v="1.5686868686868689"/>
    <n v="155.30000000000001"/>
    <n v="0.23068924539512775"/>
  </r>
  <r>
    <n v="7929"/>
    <x v="7604"/>
    <d v="2025-09-07T00:00:00"/>
    <x v="0"/>
    <x v="3"/>
    <x v="2"/>
    <s v="Unkown"/>
    <x v="0"/>
    <x v="2"/>
    <x v="1"/>
    <n v="2"/>
    <x v="2"/>
    <n v="499"/>
    <x v="1"/>
    <x v="72"/>
    <n v="499"/>
    <n v="0.23176352705410821"/>
    <n v="115.65"/>
    <n v="0.11588176352705411"/>
  </r>
  <r>
    <n v="7931"/>
    <x v="7605"/>
    <d v="2025-09-10T00:00:00"/>
    <x v="0"/>
    <x v="3"/>
    <x v="3"/>
    <s v="Unkown"/>
    <x v="1"/>
    <x v="2"/>
    <x v="2"/>
    <n v="10"/>
    <x v="0"/>
    <n v="799"/>
    <x v="0"/>
    <x v="217"/>
    <n v="759.05"/>
    <n v="1.3845807259073841"/>
    <n v="1106.28"/>
    <n v="0.14574533956919833"/>
  </r>
  <r>
    <n v="7932"/>
    <x v="7606"/>
    <d v="2025-05-24T00:00:00"/>
    <x v="0"/>
    <x v="7"/>
    <x v="0"/>
    <s v="CUST1629"/>
    <x v="0"/>
    <x v="0"/>
    <x v="1"/>
    <n v="8"/>
    <x v="0"/>
    <n v="99"/>
    <x v="1"/>
    <x v="84"/>
    <n v="99"/>
    <n v="1.1805050505050505"/>
    <n v="116.87"/>
    <n v="0.14756313131313131"/>
  </r>
  <r>
    <n v="7933"/>
    <x v="7607"/>
    <d v="2024-05-22T00:00:00"/>
    <x v="1"/>
    <x v="7"/>
    <x v="3"/>
    <s v="Unkown"/>
    <x v="2"/>
    <x v="0"/>
    <x v="6"/>
    <n v="5"/>
    <x v="1"/>
    <n v="99"/>
    <x v="1"/>
    <x v="80"/>
    <n v="99"/>
    <n v="0.65808080808080816"/>
    <n v="65.150000000000006"/>
    <n v="0.13161616161616163"/>
  </r>
  <r>
    <n v="7934"/>
    <x v="7608"/>
    <d v="2025-01-20T00:00:00"/>
    <x v="0"/>
    <x v="9"/>
    <x v="0"/>
    <s v="Unkown"/>
    <x v="0"/>
    <x v="2"/>
    <x v="5"/>
    <n v="2"/>
    <x v="2"/>
    <n v="199"/>
    <x v="3"/>
    <x v="64"/>
    <n v="169.15"/>
    <n v="0.11301507537688442"/>
    <n v="22.49"/>
    <n v="6.647945610404965E-2"/>
  </r>
  <r>
    <n v="7936"/>
    <x v="7609"/>
    <d v="2025-01-07T00:00:00"/>
    <x v="0"/>
    <x v="9"/>
    <x v="3"/>
    <s v="CUST2635"/>
    <x v="2"/>
    <x v="2"/>
    <x v="6"/>
    <n v="5"/>
    <x v="1"/>
    <n v="799"/>
    <x v="1"/>
    <x v="100"/>
    <n v="799"/>
    <n v="1.0468335419274093"/>
    <n v="836.42"/>
    <n v="0.20936670838548185"/>
  </r>
  <r>
    <n v="7937"/>
    <x v="7610"/>
    <d v="2024-11-24T00:00:00"/>
    <x v="1"/>
    <x v="10"/>
    <x v="0"/>
    <s v="Unkown"/>
    <x v="0"/>
    <x v="1"/>
    <x v="7"/>
    <n v="9"/>
    <x v="0"/>
    <n v="99"/>
    <x v="1"/>
    <x v="117"/>
    <n v="99"/>
    <n v="0.62787878787878781"/>
    <n v="62.16"/>
    <n v="6.9764309764309765E-2"/>
  </r>
  <r>
    <n v="7938"/>
    <x v="7611"/>
    <d v="2024-01-12T00:00:00"/>
    <x v="1"/>
    <x v="9"/>
    <x v="2"/>
    <s v="CUST1065"/>
    <x v="0"/>
    <x v="0"/>
    <x v="4"/>
    <n v="8"/>
    <x v="0"/>
    <n v="299"/>
    <x v="3"/>
    <x v="144"/>
    <n v="254.15"/>
    <n v="0.48675585284280931"/>
    <n v="145.54"/>
    <n v="7.1581743065119025E-2"/>
  </r>
  <r>
    <n v="7939"/>
    <x v="7612"/>
    <d v="2024-10-21T00:00:00"/>
    <x v="1"/>
    <x v="11"/>
    <x v="0"/>
    <s v="Unkown"/>
    <x v="1"/>
    <x v="0"/>
    <x v="6"/>
    <n v="3"/>
    <x v="2"/>
    <n v="299"/>
    <x v="0"/>
    <x v="3"/>
    <n v="284.05"/>
    <n v="0.28986622073578594"/>
    <n v="86.67"/>
    <n v="0.10170744587220561"/>
  </r>
  <r>
    <n v="7940"/>
    <x v="7613"/>
    <d v="2024-03-06T00:00:00"/>
    <x v="1"/>
    <x v="8"/>
    <x v="3"/>
    <s v="Unkown"/>
    <x v="1"/>
    <x v="0"/>
    <x v="2"/>
    <n v="3"/>
    <x v="2"/>
    <n v="499"/>
    <x v="3"/>
    <x v="22"/>
    <n v="424.15000000000003"/>
    <n v="0.6634869739478958"/>
    <n v="331.08"/>
    <n v="0.26019097017564541"/>
  </r>
  <r>
    <n v="7941"/>
    <x v="7614"/>
    <d v="2024-02-29T00:00:00"/>
    <x v="1"/>
    <x v="1"/>
    <x v="0"/>
    <s v="Unkown"/>
    <x v="2"/>
    <x v="0"/>
    <x v="2"/>
    <n v="9"/>
    <x v="0"/>
    <n v="299"/>
    <x v="1"/>
    <x v="27"/>
    <n v="299"/>
    <n v="2.2707357859531774"/>
    <n v="678.95"/>
    <n v="0.25230397621701972"/>
  </r>
  <r>
    <n v="7942"/>
    <x v="7615"/>
    <d v="2025-09-18T00:00:00"/>
    <x v="0"/>
    <x v="3"/>
    <x v="0"/>
    <s v="Unkown"/>
    <x v="0"/>
    <x v="0"/>
    <x v="6"/>
    <n v="2"/>
    <x v="2"/>
    <n v="499"/>
    <x v="0"/>
    <x v="272"/>
    <n v="474.05"/>
    <n v="0.30977955911823651"/>
    <n v="154.58000000000001"/>
    <n v="0.16304187322012448"/>
  </r>
  <r>
    <n v="7943"/>
    <x v="7616"/>
    <d v="2024-03-15T00:00:00"/>
    <x v="1"/>
    <x v="8"/>
    <x v="2"/>
    <s v="CUST1583"/>
    <x v="1"/>
    <x v="1"/>
    <x v="0"/>
    <n v="3"/>
    <x v="2"/>
    <n v="799"/>
    <x v="1"/>
    <x v="54"/>
    <n v="799"/>
    <n v="0.17480600750938671"/>
    <n v="139.66999999999999"/>
    <n v="5.8268669169795576E-2"/>
  </r>
  <r>
    <n v="7944"/>
    <x v="7617"/>
    <d v="2025-01-28T00:00:00"/>
    <x v="0"/>
    <x v="9"/>
    <x v="0"/>
    <s v="CUST1579"/>
    <x v="1"/>
    <x v="0"/>
    <x v="1"/>
    <n v="2"/>
    <x v="2"/>
    <n v="499"/>
    <x v="1"/>
    <x v="72"/>
    <n v="499"/>
    <n v="0.28208416833667332"/>
    <n v="140.76"/>
    <n v="0.14104208416833666"/>
  </r>
  <r>
    <n v="7945"/>
    <x v="7618"/>
    <d v="2025-03-05T00:00:00"/>
    <x v="0"/>
    <x v="8"/>
    <x v="0"/>
    <s v="Unkown"/>
    <x v="1"/>
    <x v="1"/>
    <x v="0"/>
    <n v="6"/>
    <x v="1"/>
    <n v="299"/>
    <x v="0"/>
    <x v="56"/>
    <n v="284.05"/>
    <n v="1.0872909698996656"/>
    <n v="325.10000000000002"/>
    <n v="0.19075280173678344"/>
  </r>
  <r>
    <n v="7946"/>
    <x v="7619"/>
    <d v="2024-05-13T00:00:00"/>
    <x v="1"/>
    <x v="7"/>
    <x v="0"/>
    <s v="Unkown"/>
    <x v="0"/>
    <x v="0"/>
    <x v="3"/>
    <n v="6"/>
    <x v="1"/>
    <n v="99"/>
    <x v="0"/>
    <x v="23"/>
    <n v="94.05"/>
    <n v="0.99282828282828284"/>
    <n v="98.29"/>
    <n v="0.17418040049618999"/>
  </r>
  <r>
    <n v="7948"/>
    <x v="7620"/>
    <d v="2024-11-12T00:00:00"/>
    <x v="1"/>
    <x v="10"/>
    <x v="3"/>
    <s v="CUST2390"/>
    <x v="0"/>
    <x v="2"/>
    <x v="5"/>
    <n v="8"/>
    <x v="0"/>
    <n v="999"/>
    <x v="1"/>
    <x v="200"/>
    <n v="999"/>
    <n v="2.1084684684684687"/>
    <n v="2106.36"/>
    <n v="0.26355855855855859"/>
  </r>
  <r>
    <n v="7949"/>
    <x v="7621"/>
    <d v="2024-08-12T00:00:00"/>
    <x v="1"/>
    <x v="5"/>
    <x v="3"/>
    <s v="Unkown"/>
    <x v="1"/>
    <x v="2"/>
    <x v="2"/>
    <n v="4"/>
    <x v="1"/>
    <n v="199"/>
    <x v="1"/>
    <x v="1"/>
    <n v="199"/>
    <n v="1.1677386934673366"/>
    <n v="232.38"/>
    <n v="0.29193467336683415"/>
  </r>
  <r>
    <n v="7950"/>
    <x v="7622"/>
    <d v="2025-06-29T00:00:00"/>
    <x v="0"/>
    <x v="0"/>
    <x v="0"/>
    <s v="Unkown"/>
    <x v="1"/>
    <x v="2"/>
    <x v="6"/>
    <n v="4"/>
    <x v="1"/>
    <n v="149"/>
    <x v="1"/>
    <x v="41"/>
    <n v="149"/>
    <n v="0.54416107382550338"/>
    <n v="81.08"/>
    <n v="0.13604026845637585"/>
  </r>
  <r>
    <n v="7951"/>
    <x v="7623"/>
    <d v="2025-08-19T00:00:00"/>
    <x v="0"/>
    <x v="5"/>
    <x v="3"/>
    <s v="Unkown"/>
    <x v="0"/>
    <x v="2"/>
    <x v="0"/>
    <n v="8"/>
    <x v="0"/>
    <n v="999"/>
    <x v="1"/>
    <x v="200"/>
    <n v="999"/>
    <n v="0.41511511511511512"/>
    <n v="414.7"/>
    <n v="5.188938938938939E-2"/>
  </r>
  <r>
    <n v="7952"/>
    <x v="7624"/>
    <d v="2024-04-19T00:00:00"/>
    <x v="1"/>
    <x v="2"/>
    <x v="3"/>
    <s v="Unkown"/>
    <x v="0"/>
    <x v="1"/>
    <x v="4"/>
    <n v="9"/>
    <x v="0"/>
    <n v="499"/>
    <x v="0"/>
    <x v="178"/>
    <n v="474.04999999999995"/>
    <n v="0.75262525050100204"/>
    <n v="375.56"/>
    <n v="8.8026345087836494E-2"/>
  </r>
  <r>
    <n v="7953"/>
    <x v="7625"/>
    <d v="2024-06-16T00:00:00"/>
    <x v="1"/>
    <x v="0"/>
    <x v="0"/>
    <s v="Unkown"/>
    <x v="1"/>
    <x v="1"/>
    <x v="1"/>
    <n v="2"/>
    <x v="2"/>
    <n v="149"/>
    <x v="1"/>
    <x v="151"/>
    <n v="149"/>
    <n v="0.29033557046979863"/>
    <n v="43.26"/>
    <n v="0.14516778523489932"/>
  </r>
  <r>
    <n v="7954"/>
    <x v="7626"/>
    <d v="2024-10-16T00:00:00"/>
    <x v="1"/>
    <x v="11"/>
    <x v="1"/>
    <s v="Unkown"/>
    <x v="0"/>
    <x v="1"/>
    <x v="2"/>
    <n v="8"/>
    <x v="0"/>
    <n v="999"/>
    <x v="1"/>
    <x v="200"/>
    <n v="999"/>
    <n v="2.3433233233233235"/>
    <n v="2340.98"/>
    <n v="0.29291541541541544"/>
  </r>
  <r>
    <n v="7955"/>
    <x v="7627"/>
    <d v="2025-08-27T00:00:00"/>
    <x v="0"/>
    <x v="5"/>
    <x v="0"/>
    <s v="CUST2381"/>
    <x v="1"/>
    <x v="0"/>
    <x v="5"/>
    <n v="9"/>
    <x v="0"/>
    <n v="199"/>
    <x v="1"/>
    <x v="110"/>
    <n v="199"/>
    <n v="1.6520603015075377"/>
    <n v="328.76"/>
    <n v="0.18356225572305973"/>
  </r>
  <r>
    <n v="7956"/>
    <x v="7628"/>
    <d v="2024-10-24T00:00:00"/>
    <x v="1"/>
    <x v="11"/>
    <x v="3"/>
    <s v="CUST1810"/>
    <x v="0"/>
    <x v="0"/>
    <x v="0"/>
    <n v="8"/>
    <x v="0"/>
    <n v="999"/>
    <x v="1"/>
    <x v="200"/>
    <n v="999"/>
    <n v="1.2138238238238237"/>
    <n v="1212.6099999999999"/>
    <n v="0.15172797797797796"/>
  </r>
  <r>
    <n v="7957"/>
    <x v="7629"/>
    <d v="2024-09-06T00:00:00"/>
    <x v="1"/>
    <x v="3"/>
    <x v="0"/>
    <s v="Unkown"/>
    <x v="0"/>
    <x v="1"/>
    <x v="2"/>
    <n v="9"/>
    <x v="0"/>
    <n v="499"/>
    <x v="1"/>
    <x v="15"/>
    <n v="499"/>
    <n v="1.8989579158316634"/>
    <n v="947.58"/>
    <n v="0.21099532398129595"/>
  </r>
  <r>
    <n v="7958"/>
    <x v="7630"/>
    <d v="2025-06-11T00:00:00"/>
    <x v="0"/>
    <x v="0"/>
    <x v="1"/>
    <s v="Unkown"/>
    <x v="2"/>
    <x v="2"/>
    <x v="3"/>
    <n v="4"/>
    <x v="1"/>
    <n v="799"/>
    <x v="1"/>
    <x v="45"/>
    <n v="799"/>
    <n v="1.1232040050062579"/>
    <n v="897.44"/>
    <n v="0.28080100125156449"/>
  </r>
  <r>
    <n v="7959"/>
    <x v="7631"/>
    <d v="2025-08-02T00:00:00"/>
    <x v="0"/>
    <x v="5"/>
    <x v="0"/>
    <s v="Unkown"/>
    <x v="0"/>
    <x v="0"/>
    <x v="7"/>
    <n v="2"/>
    <x v="2"/>
    <n v="999"/>
    <x v="1"/>
    <x v="160"/>
    <n v="999"/>
    <n v="0.49570570570570571"/>
    <n v="495.21"/>
    <n v="0.24785285285285286"/>
  </r>
  <r>
    <n v="7960"/>
    <x v="7632"/>
    <d v="2025-04-29T00:00:00"/>
    <x v="0"/>
    <x v="2"/>
    <x v="3"/>
    <s v="Unkown"/>
    <x v="0"/>
    <x v="1"/>
    <x v="4"/>
    <n v="9"/>
    <x v="0"/>
    <n v="799"/>
    <x v="3"/>
    <x v="221"/>
    <n v="679.15000000000009"/>
    <n v="1.0365581977471841"/>
    <n v="828.21"/>
    <n v="0.13549780362708286"/>
  </r>
  <r>
    <n v="7961"/>
    <x v="7633"/>
    <d v="2025-02-14T00:00:00"/>
    <x v="0"/>
    <x v="1"/>
    <x v="3"/>
    <s v="Unkown"/>
    <x v="0"/>
    <x v="2"/>
    <x v="3"/>
    <n v="1"/>
    <x v="2"/>
    <n v="149"/>
    <x v="2"/>
    <x v="206"/>
    <n v="134.1"/>
    <n v="0.13597315436241611"/>
    <n v="20.260000000000002"/>
    <n v="0.1510812826249068"/>
  </r>
  <r>
    <n v="7962"/>
    <x v="7634"/>
    <d v="2025-06-29T00:00:00"/>
    <x v="0"/>
    <x v="0"/>
    <x v="3"/>
    <s v="Unkown"/>
    <x v="1"/>
    <x v="0"/>
    <x v="4"/>
    <n v="6"/>
    <x v="1"/>
    <n v="999"/>
    <x v="2"/>
    <x v="201"/>
    <n v="899.1"/>
    <n v="0.92381381381381378"/>
    <n v="922.89"/>
    <n v="0.17107663218774327"/>
  </r>
  <r>
    <n v="7963"/>
    <x v="7635"/>
    <d v="2025-10-13T00:00:00"/>
    <x v="0"/>
    <x v="11"/>
    <x v="2"/>
    <s v="CUST2638"/>
    <x v="1"/>
    <x v="0"/>
    <x v="6"/>
    <n v="5"/>
    <x v="1"/>
    <n v="149"/>
    <x v="3"/>
    <x v="196"/>
    <n v="126.65"/>
    <n v="0.84785234899328854"/>
    <n v="126.33"/>
    <n v="0.19949467035136201"/>
  </r>
  <r>
    <n v="7964"/>
    <x v="7636"/>
    <d v="2025-12-20T00:00:00"/>
    <x v="0"/>
    <x v="6"/>
    <x v="0"/>
    <s v="Unkown"/>
    <x v="0"/>
    <x v="0"/>
    <x v="4"/>
    <n v="5"/>
    <x v="1"/>
    <n v="799"/>
    <x v="0"/>
    <x v="194"/>
    <n v="759.05"/>
    <n v="0.4993116395494368"/>
    <n v="398.95"/>
    <n v="0.10511823990514459"/>
  </r>
  <r>
    <n v="7965"/>
    <x v="7637"/>
    <d v="2025-01-31T00:00:00"/>
    <x v="0"/>
    <x v="9"/>
    <x v="1"/>
    <s v="Unkown"/>
    <x v="2"/>
    <x v="1"/>
    <x v="5"/>
    <n v="6"/>
    <x v="1"/>
    <n v="999"/>
    <x v="1"/>
    <x v="166"/>
    <n v="999"/>
    <n v="1.2379179179179181"/>
    <n v="1236.68"/>
    <n v="0.20631965298631966"/>
  </r>
  <r>
    <n v="7966"/>
    <x v="7638"/>
    <d v="2024-08-02T00:00:00"/>
    <x v="1"/>
    <x v="5"/>
    <x v="2"/>
    <s v="Unkown"/>
    <x v="2"/>
    <x v="1"/>
    <x v="4"/>
    <n v="5"/>
    <x v="1"/>
    <n v="99"/>
    <x v="2"/>
    <x v="182"/>
    <n v="89.1"/>
    <n v="1.071010101010101"/>
    <n v="106.03"/>
    <n v="0.23800224466891134"/>
  </r>
  <r>
    <n v="7967"/>
    <x v="7639"/>
    <d v="2024-09-03T00:00:00"/>
    <x v="1"/>
    <x v="3"/>
    <x v="0"/>
    <s v="Unkown"/>
    <x v="0"/>
    <x v="2"/>
    <x v="1"/>
    <n v="5"/>
    <x v="1"/>
    <n v="999"/>
    <x v="3"/>
    <x v="271"/>
    <n v="849.15"/>
    <n v="0.24914914914914915"/>
    <n v="248.9"/>
    <n v="5.8623329211564504E-2"/>
  </r>
  <r>
    <n v="7968"/>
    <x v="7640"/>
    <d v="2025-11-11T00:00:00"/>
    <x v="0"/>
    <x v="10"/>
    <x v="3"/>
    <s v="Unkown"/>
    <x v="1"/>
    <x v="0"/>
    <x v="0"/>
    <n v="3"/>
    <x v="2"/>
    <n v="299"/>
    <x v="1"/>
    <x v="25"/>
    <n v="299"/>
    <n v="0.76120401337792643"/>
    <n v="227.6"/>
    <n v="0.25373467112597548"/>
  </r>
  <r>
    <n v="7969"/>
    <x v="7641"/>
    <d v="2024-01-15T00:00:00"/>
    <x v="1"/>
    <x v="9"/>
    <x v="1"/>
    <s v="Unkown"/>
    <x v="1"/>
    <x v="1"/>
    <x v="1"/>
    <n v="6"/>
    <x v="1"/>
    <n v="99"/>
    <x v="0"/>
    <x v="23"/>
    <n v="94.05"/>
    <n v="0.85686868686868689"/>
    <n v="84.83"/>
    <n v="0.15032783980152403"/>
  </r>
  <r>
    <n v="7970"/>
    <x v="7642"/>
    <d v="2025-10-27T00:00:00"/>
    <x v="0"/>
    <x v="11"/>
    <x v="1"/>
    <s v="Unkown"/>
    <x v="2"/>
    <x v="2"/>
    <x v="0"/>
    <n v="3"/>
    <x v="2"/>
    <n v="199"/>
    <x v="0"/>
    <x v="114"/>
    <n v="189.04999999999998"/>
    <n v="0.3251256281407035"/>
    <n v="64.7"/>
    <n v="0.11407916776866792"/>
  </r>
  <r>
    <n v="7971"/>
    <x v="7643"/>
    <d v="2025-09-02T00:00:00"/>
    <x v="0"/>
    <x v="3"/>
    <x v="3"/>
    <s v="Unkown"/>
    <x v="0"/>
    <x v="1"/>
    <x v="5"/>
    <n v="2"/>
    <x v="2"/>
    <n v="999"/>
    <x v="3"/>
    <x v="92"/>
    <n v="849.15"/>
    <n v="0.2948948948948949"/>
    <n v="294.60000000000002"/>
    <n v="0.17346758523229114"/>
  </r>
  <r>
    <n v="7972"/>
    <x v="7644"/>
    <d v="2025-12-31T00:00:00"/>
    <x v="0"/>
    <x v="6"/>
    <x v="2"/>
    <s v="Unkown"/>
    <x v="1"/>
    <x v="0"/>
    <x v="7"/>
    <n v="3"/>
    <x v="2"/>
    <n v="99"/>
    <x v="1"/>
    <x v="132"/>
    <n v="99"/>
    <n v="0.8927272727272727"/>
    <n v="88.38"/>
    <n v="0.29757575757575755"/>
  </r>
  <r>
    <n v="7973"/>
    <x v="7645"/>
    <d v="2024-03-27T00:00:00"/>
    <x v="1"/>
    <x v="8"/>
    <x v="3"/>
    <s v="CUST1026"/>
    <x v="1"/>
    <x v="0"/>
    <x v="2"/>
    <n v="4"/>
    <x v="1"/>
    <n v="149"/>
    <x v="1"/>
    <x v="41"/>
    <n v="149"/>
    <n v="0.6357718120805369"/>
    <n v="94.73"/>
    <n v="0.15894295302013423"/>
  </r>
  <r>
    <n v="7974"/>
    <x v="7646"/>
    <d v="2024-07-05T00:00:00"/>
    <x v="1"/>
    <x v="4"/>
    <x v="1"/>
    <s v="Unkown"/>
    <x v="2"/>
    <x v="1"/>
    <x v="3"/>
    <n v="6"/>
    <x v="1"/>
    <n v="499"/>
    <x v="3"/>
    <x v="59"/>
    <n v="424.15000000000003"/>
    <n v="0.30889779559118236"/>
    <n v="154.13999999999999"/>
    <n v="6.0568195213957315E-2"/>
  </r>
  <r>
    <n v="7975"/>
    <x v="7647"/>
    <d v="2024-10-30T00:00:00"/>
    <x v="1"/>
    <x v="11"/>
    <x v="3"/>
    <s v="Unkown"/>
    <x v="2"/>
    <x v="0"/>
    <x v="6"/>
    <n v="3"/>
    <x v="2"/>
    <n v="799"/>
    <x v="1"/>
    <x v="54"/>
    <n v="799"/>
    <n v="0.34277847309136422"/>
    <n v="273.88"/>
    <n v="0.11425949103045473"/>
  </r>
  <r>
    <n v="7976"/>
    <x v="7648"/>
    <d v="2024-03-11T00:00:00"/>
    <x v="1"/>
    <x v="8"/>
    <x v="3"/>
    <s v="Unkown"/>
    <x v="1"/>
    <x v="0"/>
    <x v="5"/>
    <n v="10"/>
    <x v="0"/>
    <n v="299"/>
    <x v="1"/>
    <x v="256"/>
    <n v="299"/>
    <n v="1.4458193979933112"/>
    <n v="432.3"/>
    <n v="0.14458193979933109"/>
  </r>
  <r>
    <n v="7977"/>
    <x v="7649"/>
    <d v="2025-10-31T00:00:00"/>
    <x v="0"/>
    <x v="11"/>
    <x v="0"/>
    <s v="CUST1851"/>
    <x v="1"/>
    <x v="1"/>
    <x v="3"/>
    <n v="1"/>
    <x v="2"/>
    <n v="149"/>
    <x v="1"/>
    <x v="7"/>
    <n v="149"/>
    <n v="0.10852348993288592"/>
    <n v="16.170000000000002"/>
    <n v="0.10852348993288592"/>
  </r>
  <r>
    <n v="7978"/>
    <x v="7650"/>
    <d v="2025-03-13T00:00:00"/>
    <x v="0"/>
    <x v="8"/>
    <x v="3"/>
    <s v="CUST2851"/>
    <x v="0"/>
    <x v="1"/>
    <x v="2"/>
    <n v="2"/>
    <x v="2"/>
    <n v="149"/>
    <x v="0"/>
    <x v="243"/>
    <n v="141.55000000000001"/>
    <n v="0.26845637583892618"/>
    <n v="40"/>
    <n v="0.1412928293889085"/>
  </r>
  <r>
    <n v="7979"/>
    <x v="7651"/>
    <d v="2024-10-21T00:00:00"/>
    <x v="1"/>
    <x v="11"/>
    <x v="3"/>
    <s v="Unkown"/>
    <x v="1"/>
    <x v="1"/>
    <x v="6"/>
    <n v="9"/>
    <x v="0"/>
    <n v="199"/>
    <x v="0"/>
    <x v="191"/>
    <n v="189.05"/>
    <n v="0.46211055276381907"/>
    <n v="91.96"/>
    <n v="5.4048017867113336E-2"/>
  </r>
  <r>
    <n v="7980"/>
    <x v="7652"/>
    <d v="2025-09-12T00:00:00"/>
    <x v="0"/>
    <x v="3"/>
    <x v="0"/>
    <s v="Unkown"/>
    <x v="0"/>
    <x v="2"/>
    <x v="2"/>
    <n v="6"/>
    <x v="1"/>
    <n v="299"/>
    <x v="3"/>
    <x v="106"/>
    <n v="254.15"/>
    <n v="1.0245484949832775"/>
    <n v="306.33999999999997"/>
    <n v="0.20089186176142695"/>
  </r>
  <r>
    <n v="7981"/>
    <x v="7653"/>
    <d v="2024-08-12T00:00:00"/>
    <x v="1"/>
    <x v="5"/>
    <x v="0"/>
    <s v="Unkown"/>
    <x v="0"/>
    <x v="2"/>
    <x v="5"/>
    <n v="4"/>
    <x v="1"/>
    <n v="199"/>
    <x v="1"/>
    <x v="1"/>
    <n v="199"/>
    <n v="0.27793969849246231"/>
    <n v="55.31"/>
    <n v="6.9484924623115576E-2"/>
  </r>
  <r>
    <n v="7982"/>
    <x v="7654"/>
    <d v="2024-12-17T00:00:00"/>
    <x v="1"/>
    <x v="6"/>
    <x v="2"/>
    <s v="Unkown"/>
    <x v="0"/>
    <x v="0"/>
    <x v="6"/>
    <n v="5"/>
    <x v="1"/>
    <n v="199"/>
    <x v="2"/>
    <x v="50"/>
    <n v="179.1"/>
    <n v="0.95145728643216088"/>
    <n v="189.34"/>
    <n v="0.21143495254048017"/>
  </r>
  <r>
    <n v="7983"/>
    <x v="7655"/>
    <d v="2025-04-29T00:00:00"/>
    <x v="0"/>
    <x v="2"/>
    <x v="0"/>
    <s v="CUST2018"/>
    <x v="2"/>
    <x v="2"/>
    <x v="5"/>
    <n v="4"/>
    <x v="1"/>
    <n v="799"/>
    <x v="1"/>
    <x v="45"/>
    <n v="799"/>
    <n v="1.1373967459324155"/>
    <n v="908.78"/>
    <n v="0.28434918648310387"/>
  </r>
  <r>
    <n v="7984"/>
    <x v="7656"/>
    <d v="2024-10-11T00:00:00"/>
    <x v="1"/>
    <x v="11"/>
    <x v="0"/>
    <s v="Unkown"/>
    <x v="2"/>
    <x v="0"/>
    <x v="3"/>
    <n v="7"/>
    <x v="0"/>
    <n v="99"/>
    <x v="0"/>
    <x v="157"/>
    <n v="94.05"/>
    <n v="1.6858585858585859"/>
    <n v="166.9"/>
    <n v="0.25351256930204297"/>
  </r>
  <r>
    <n v="7985"/>
    <x v="7657"/>
    <d v="2024-05-30T00:00:00"/>
    <x v="1"/>
    <x v="7"/>
    <x v="1"/>
    <s v="Unkown"/>
    <x v="1"/>
    <x v="2"/>
    <x v="0"/>
    <n v="6"/>
    <x v="1"/>
    <n v="99"/>
    <x v="0"/>
    <x v="23"/>
    <n v="94.05"/>
    <n v="0.30888888888888888"/>
    <n v="30.58"/>
    <n v="5.4191033138401561E-2"/>
  </r>
  <r>
    <n v="7986"/>
    <x v="7658"/>
    <d v="2025-03-03T00:00:00"/>
    <x v="0"/>
    <x v="8"/>
    <x v="0"/>
    <s v="Unkown"/>
    <x v="0"/>
    <x v="0"/>
    <x v="3"/>
    <n v="5"/>
    <x v="1"/>
    <n v="149"/>
    <x v="1"/>
    <x v="73"/>
    <n v="149"/>
    <n v="1.309261744966443"/>
    <n v="195.08"/>
    <n v="0.26185234899328863"/>
  </r>
  <r>
    <n v="7987"/>
    <x v="7659"/>
    <d v="2025-06-03T00:00:00"/>
    <x v="0"/>
    <x v="0"/>
    <x v="0"/>
    <s v="Unkown"/>
    <x v="1"/>
    <x v="0"/>
    <x v="5"/>
    <n v="9"/>
    <x v="0"/>
    <n v="999"/>
    <x v="1"/>
    <x v="83"/>
    <n v="999"/>
    <n v="0.70408408408408407"/>
    <n v="703.38"/>
    <n v="7.8231564898231562E-2"/>
  </r>
  <r>
    <n v="7988"/>
    <x v="7660"/>
    <d v="2024-04-05T00:00:00"/>
    <x v="1"/>
    <x v="2"/>
    <x v="0"/>
    <s v="Unkown"/>
    <x v="1"/>
    <x v="1"/>
    <x v="7"/>
    <n v="9"/>
    <x v="0"/>
    <n v="499"/>
    <x v="3"/>
    <x v="270"/>
    <n v="424.15"/>
    <n v="1.9949098196392787"/>
    <n v="995.46"/>
    <n v="0.26077252544304297"/>
  </r>
  <r>
    <n v="7989"/>
    <x v="7661"/>
    <d v="2024-11-15T00:00:00"/>
    <x v="1"/>
    <x v="10"/>
    <x v="0"/>
    <s v="Unkown"/>
    <x v="0"/>
    <x v="2"/>
    <x v="6"/>
    <n v="6"/>
    <x v="1"/>
    <n v="149"/>
    <x v="3"/>
    <x v="259"/>
    <n v="126.64999999999999"/>
    <n v="0.6607382550335571"/>
    <n v="98.45"/>
    <n v="0.12955652059481512"/>
  </r>
  <r>
    <n v="7990"/>
    <x v="7662"/>
    <d v="2025-01-18T00:00:00"/>
    <x v="0"/>
    <x v="9"/>
    <x v="0"/>
    <s v="CUST1951"/>
    <x v="2"/>
    <x v="0"/>
    <x v="0"/>
    <n v="10"/>
    <x v="0"/>
    <n v="199"/>
    <x v="0"/>
    <x v="18"/>
    <n v="189.05"/>
    <n v="0.98045226130653274"/>
    <n v="195.11"/>
    <n v="0.10320550119016134"/>
  </r>
  <r>
    <n v="7992"/>
    <x v="7663"/>
    <d v="2025-08-04T00:00:00"/>
    <x v="0"/>
    <x v="5"/>
    <x v="3"/>
    <s v="Unkown"/>
    <x v="2"/>
    <x v="2"/>
    <x v="6"/>
    <n v="9"/>
    <x v="0"/>
    <n v="799"/>
    <x v="1"/>
    <x v="24"/>
    <n v="799"/>
    <n v="2.6296245306633295"/>
    <n v="2101.0700000000002"/>
    <n v="0.29218050340703661"/>
  </r>
  <r>
    <n v="7993"/>
    <x v="7664"/>
    <d v="2024-02-28T00:00:00"/>
    <x v="1"/>
    <x v="1"/>
    <x v="3"/>
    <s v="Unkown"/>
    <x v="2"/>
    <x v="0"/>
    <x v="3"/>
    <n v="5"/>
    <x v="1"/>
    <n v="999"/>
    <x v="0"/>
    <x v="60"/>
    <n v="949.05"/>
    <n v="0.86285285285285285"/>
    <n v="861.99"/>
    <n v="0.18165323217954796"/>
  </r>
  <r>
    <n v="7994"/>
    <x v="7665"/>
    <d v="2024-02-27T00:00:00"/>
    <x v="1"/>
    <x v="1"/>
    <x v="0"/>
    <s v="Unkown"/>
    <x v="2"/>
    <x v="2"/>
    <x v="7"/>
    <n v="2"/>
    <x v="2"/>
    <n v="999"/>
    <x v="1"/>
    <x v="160"/>
    <n v="999"/>
    <n v="0.33745745745745748"/>
    <n v="337.12"/>
    <n v="0.16872872872872874"/>
  </r>
  <r>
    <n v="7995"/>
    <x v="7666"/>
    <d v="2024-08-27T00:00:00"/>
    <x v="1"/>
    <x v="5"/>
    <x v="2"/>
    <s v="Unkown"/>
    <x v="0"/>
    <x v="2"/>
    <x v="5"/>
    <n v="5"/>
    <x v="1"/>
    <n v="99"/>
    <x v="0"/>
    <x v="98"/>
    <n v="94.05"/>
    <n v="0.67848484848484847"/>
    <n v="67.17"/>
    <n v="0.14283891547049443"/>
  </r>
  <r>
    <n v="7996"/>
    <x v="7667"/>
    <d v="2025-05-08T00:00:00"/>
    <x v="0"/>
    <x v="7"/>
    <x v="3"/>
    <s v="Unkown"/>
    <x v="1"/>
    <x v="2"/>
    <x v="4"/>
    <n v="7"/>
    <x v="0"/>
    <n v="99"/>
    <x v="1"/>
    <x v="36"/>
    <n v="99"/>
    <n v="0.4681818181818182"/>
    <n v="46.35"/>
    <n v="6.6883116883116892E-2"/>
  </r>
  <r>
    <n v="7997"/>
    <x v="7668"/>
    <d v="2024-07-12T00:00:00"/>
    <x v="1"/>
    <x v="4"/>
    <x v="1"/>
    <s v="Unkown"/>
    <x v="1"/>
    <x v="1"/>
    <x v="6"/>
    <n v="5"/>
    <x v="1"/>
    <n v="499"/>
    <x v="1"/>
    <x v="175"/>
    <n v="499"/>
    <n v="0.48154308617234465"/>
    <n v="240.29"/>
    <n v="9.630861723446893E-2"/>
  </r>
  <r>
    <n v="7998"/>
    <x v="7669"/>
    <d v="2024-01-25T00:00:00"/>
    <x v="1"/>
    <x v="9"/>
    <x v="3"/>
    <s v="Unkown"/>
    <x v="1"/>
    <x v="2"/>
    <x v="1"/>
    <n v="3"/>
    <x v="2"/>
    <n v="299"/>
    <x v="3"/>
    <x v="5"/>
    <n v="254.15"/>
    <n v="0.18735785953177259"/>
    <n v="56.02"/>
    <n v="7.3473670404616692E-2"/>
  </r>
  <r>
    <n v="7999"/>
    <x v="7670"/>
    <d v="2025-09-03T00:00:00"/>
    <x v="0"/>
    <x v="3"/>
    <x v="3"/>
    <s v="CUST2585"/>
    <x v="0"/>
    <x v="2"/>
    <x v="6"/>
    <n v="8"/>
    <x v="0"/>
    <n v="149"/>
    <x v="0"/>
    <x v="203"/>
    <n v="141.55000000000001"/>
    <n v="1.914765100671141"/>
    <n v="285.3"/>
    <n v="0.25194277640409746"/>
  </r>
  <r>
    <n v="8000"/>
    <x v="7671"/>
    <d v="2024-02-09T00:00:00"/>
    <x v="1"/>
    <x v="1"/>
    <x v="3"/>
    <s v="Unkown"/>
    <x v="1"/>
    <x v="1"/>
    <x v="2"/>
    <n v="3"/>
    <x v="2"/>
    <n v="799"/>
    <x v="1"/>
    <x v="54"/>
    <n v="799"/>
    <n v="0.21226533166458073"/>
    <n v="169.6"/>
    <n v="7.0755110554860237E-2"/>
  </r>
  <r>
    <n v="8001"/>
    <x v="7672"/>
    <d v="2024-08-19T00:00:00"/>
    <x v="1"/>
    <x v="5"/>
    <x v="3"/>
    <s v="Unkown"/>
    <x v="1"/>
    <x v="0"/>
    <x v="4"/>
    <n v="4"/>
    <x v="1"/>
    <n v="499"/>
    <x v="1"/>
    <x v="224"/>
    <n v="499"/>
    <n v="0.36871743486973951"/>
    <n v="183.99"/>
    <n v="9.2179358717434878E-2"/>
  </r>
  <r>
    <n v="8002"/>
    <x v="7673"/>
    <d v="2025-10-02T00:00:00"/>
    <x v="0"/>
    <x v="11"/>
    <x v="2"/>
    <s v="Unkown"/>
    <x v="0"/>
    <x v="2"/>
    <x v="3"/>
    <n v="8"/>
    <x v="0"/>
    <n v="199"/>
    <x v="1"/>
    <x v="128"/>
    <n v="199"/>
    <n v="1.1344221105527639"/>
    <n v="225.75"/>
    <n v="0.14180276381909548"/>
  </r>
  <r>
    <n v="8004"/>
    <x v="7674"/>
    <d v="2024-10-02T00:00:00"/>
    <x v="1"/>
    <x v="11"/>
    <x v="0"/>
    <s v="CUST1396"/>
    <x v="1"/>
    <x v="2"/>
    <x v="5"/>
    <n v="4"/>
    <x v="1"/>
    <n v="199"/>
    <x v="1"/>
    <x v="1"/>
    <n v="199"/>
    <n v="1.0779899497487437"/>
    <n v="214.52"/>
    <n v="0.26949748743718593"/>
  </r>
  <r>
    <n v="8005"/>
    <x v="7675"/>
    <d v="2025-01-06T00:00:00"/>
    <x v="0"/>
    <x v="9"/>
    <x v="2"/>
    <s v="Unkown"/>
    <x v="1"/>
    <x v="1"/>
    <x v="5"/>
    <n v="10"/>
    <x v="0"/>
    <n v="149"/>
    <x v="1"/>
    <x v="246"/>
    <n v="149"/>
    <n v="1.4884563758389262"/>
    <n v="221.78"/>
    <n v="0.14884563758389263"/>
  </r>
  <r>
    <n v="8006"/>
    <x v="7676"/>
    <d v="2024-01-19T00:00:00"/>
    <x v="1"/>
    <x v="9"/>
    <x v="1"/>
    <s v="Unkown"/>
    <x v="1"/>
    <x v="1"/>
    <x v="4"/>
    <n v="3"/>
    <x v="2"/>
    <n v="299"/>
    <x v="1"/>
    <x v="25"/>
    <n v="299"/>
    <n v="0.81705685618729096"/>
    <n v="244.3"/>
    <n v="0.27235228539576367"/>
  </r>
  <r>
    <n v="8007"/>
    <x v="7677"/>
    <d v="2025-04-08T00:00:00"/>
    <x v="0"/>
    <x v="2"/>
    <x v="0"/>
    <s v="Unkown"/>
    <x v="2"/>
    <x v="1"/>
    <x v="3"/>
    <n v="6"/>
    <x v="1"/>
    <n v="149"/>
    <x v="3"/>
    <x v="259"/>
    <n v="126.64999999999999"/>
    <n v="0.96563758389261745"/>
    <n v="143.88"/>
    <n v="0.18934070272404263"/>
  </r>
  <r>
    <n v="8008"/>
    <x v="7678"/>
    <d v="2024-03-15T00:00:00"/>
    <x v="1"/>
    <x v="8"/>
    <x v="0"/>
    <s v="CUST2720"/>
    <x v="0"/>
    <x v="2"/>
    <x v="5"/>
    <n v="4"/>
    <x v="1"/>
    <n v="999"/>
    <x v="2"/>
    <x v="16"/>
    <n v="899.1"/>
    <n v="0.67064064064064066"/>
    <n v="669.97"/>
    <n v="0.1862890668446224"/>
  </r>
  <r>
    <n v="8009"/>
    <x v="7679"/>
    <d v="2024-07-31T00:00:00"/>
    <x v="1"/>
    <x v="4"/>
    <x v="3"/>
    <s v="CUST1075"/>
    <x v="2"/>
    <x v="1"/>
    <x v="1"/>
    <n v="2"/>
    <x v="2"/>
    <n v="99"/>
    <x v="1"/>
    <x v="99"/>
    <n v="99"/>
    <n v="0.32747474747474747"/>
    <n v="32.42"/>
    <n v="0.16373737373737374"/>
  </r>
  <r>
    <n v="8010"/>
    <x v="7680"/>
    <d v="2025-09-18T00:00:00"/>
    <x v="0"/>
    <x v="3"/>
    <x v="3"/>
    <s v="Unkown"/>
    <x v="2"/>
    <x v="0"/>
    <x v="5"/>
    <n v="7"/>
    <x v="0"/>
    <n v="499"/>
    <x v="2"/>
    <x v="121"/>
    <n v="449.09999999999997"/>
    <n v="0.40995991983967933"/>
    <n v="204.57"/>
    <n v="6.5073003149155456E-2"/>
  </r>
  <r>
    <n v="8011"/>
    <x v="7681"/>
    <d v="2024-08-13T00:00:00"/>
    <x v="1"/>
    <x v="5"/>
    <x v="3"/>
    <s v="Unkown"/>
    <x v="0"/>
    <x v="1"/>
    <x v="0"/>
    <n v="3"/>
    <x v="2"/>
    <n v="999"/>
    <x v="1"/>
    <x v="143"/>
    <n v="999"/>
    <n v="0.20566566566566569"/>
    <n v="205.46"/>
    <n v="6.8555221888555229E-2"/>
  </r>
  <r>
    <n v="8012"/>
    <x v="7682"/>
    <d v="2024-11-15T00:00:00"/>
    <x v="1"/>
    <x v="10"/>
    <x v="1"/>
    <s v="Unkown"/>
    <x v="2"/>
    <x v="1"/>
    <x v="4"/>
    <n v="9"/>
    <x v="0"/>
    <n v="299"/>
    <x v="3"/>
    <x v="152"/>
    <n v="254.14999999999998"/>
    <n v="1.3113712374581941"/>
    <n v="392.1"/>
    <n v="0.17142107679192081"/>
  </r>
  <r>
    <n v="8013"/>
    <x v="7683"/>
    <d v="2025-09-04T00:00:00"/>
    <x v="0"/>
    <x v="3"/>
    <x v="3"/>
    <s v="Unkown"/>
    <x v="0"/>
    <x v="2"/>
    <x v="1"/>
    <n v="9"/>
    <x v="0"/>
    <n v="99"/>
    <x v="1"/>
    <x v="117"/>
    <n v="99"/>
    <n v="1.9005050505050505"/>
    <n v="188.15"/>
    <n v="0.21116722783389449"/>
  </r>
  <r>
    <n v="8014"/>
    <x v="7684"/>
    <d v="2025-09-16T00:00:00"/>
    <x v="0"/>
    <x v="3"/>
    <x v="3"/>
    <s v="CUST1778"/>
    <x v="0"/>
    <x v="0"/>
    <x v="2"/>
    <n v="7"/>
    <x v="0"/>
    <n v="299"/>
    <x v="0"/>
    <x v="215"/>
    <n v="284.05"/>
    <n v="0.34555183946488294"/>
    <n v="103.32"/>
    <n v="5.1962682626298183E-2"/>
  </r>
  <r>
    <n v="8015"/>
    <x v="7685"/>
    <d v="2025-07-19T00:00:00"/>
    <x v="0"/>
    <x v="4"/>
    <x v="3"/>
    <s v="Unkown"/>
    <x v="0"/>
    <x v="2"/>
    <x v="3"/>
    <n v="6"/>
    <x v="1"/>
    <n v="499"/>
    <x v="2"/>
    <x v="107"/>
    <n v="449.09999999999997"/>
    <n v="0.86354709418837683"/>
    <n v="430.91"/>
    <n v="0.15991612855340312"/>
  </r>
  <r>
    <n v="8016"/>
    <x v="7686"/>
    <d v="2025-11-05T00:00:00"/>
    <x v="0"/>
    <x v="10"/>
    <x v="3"/>
    <s v="CUST2048"/>
    <x v="0"/>
    <x v="1"/>
    <x v="4"/>
    <n v="5"/>
    <x v="1"/>
    <n v="149"/>
    <x v="0"/>
    <x v="97"/>
    <n v="141.55000000000001"/>
    <n v="1.1591275167785235"/>
    <n v="172.71"/>
    <n v="0.24402684563758389"/>
  </r>
  <r>
    <n v="8017"/>
    <x v="7687"/>
    <d v="2024-05-26T00:00:00"/>
    <x v="1"/>
    <x v="7"/>
    <x v="2"/>
    <s v="CUST2494"/>
    <x v="2"/>
    <x v="0"/>
    <x v="4"/>
    <n v="9"/>
    <x v="0"/>
    <n v="999"/>
    <x v="3"/>
    <x v="70"/>
    <n v="849.15000000000009"/>
    <n v="0.52875875875875877"/>
    <n v="528.23"/>
    <n v="6.9118791994608991E-2"/>
  </r>
  <r>
    <n v="8018"/>
    <x v="7688"/>
    <d v="2025-04-20T00:00:00"/>
    <x v="0"/>
    <x v="2"/>
    <x v="0"/>
    <s v="Unkown"/>
    <x v="2"/>
    <x v="1"/>
    <x v="5"/>
    <n v="8"/>
    <x v="0"/>
    <n v="499"/>
    <x v="3"/>
    <x v="48"/>
    <n v="424.15"/>
    <n v="1.3570741482965931"/>
    <n v="677.18"/>
    <n v="0.19956972769067546"/>
  </r>
  <r>
    <n v="8019"/>
    <x v="7689"/>
    <d v="2024-04-10T00:00:00"/>
    <x v="1"/>
    <x v="2"/>
    <x v="2"/>
    <s v="CUST1652"/>
    <x v="0"/>
    <x v="0"/>
    <x v="5"/>
    <n v="9"/>
    <x v="0"/>
    <n v="999"/>
    <x v="2"/>
    <x v="265"/>
    <n v="899.09999999999991"/>
    <n v="1.4945145145145144"/>
    <n v="1493.02"/>
    <n v="0.18450796475487835"/>
  </r>
  <r>
    <n v="8020"/>
    <x v="7690"/>
    <d v="2024-11-13T00:00:00"/>
    <x v="1"/>
    <x v="10"/>
    <x v="0"/>
    <s v="Unkown"/>
    <x v="1"/>
    <x v="1"/>
    <x v="5"/>
    <n v="10"/>
    <x v="0"/>
    <n v="199"/>
    <x v="1"/>
    <x v="12"/>
    <n v="199"/>
    <n v="1.3254773869346732"/>
    <n v="263.77"/>
    <n v="0.13254773869346734"/>
  </r>
  <r>
    <n v="8021"/>
    <x v="7691"/>
    <d v="2024-10-14T00:00:00"/>
    <x v="1"/>
    <x v="11"/>
    <x v="2"/>
    <s v="Unkown"/>
    <x v="1"/>
    <x v="0"/>
    <x v="6"/>
    <n v="8"/>
    <x v="0"/>
    <n v="99"/>
    <x v="1"/>
    <x v="84"/>
    <n v="99"/>
    <n v="2.2830303030303032"/>
    <n v="226.02"/>
    <n v="0.2853787878787879"/>
  </r>
  <r>
    <n v="8022"/>
    <x v="7692"/>
    <d v="2025-09-17T00:00:00"/>
    <x v="0"/>
    <x v="3"/>
    <x v="1"/>
    <s v="Unkown"/>
    <x v="2"/>
    <x v="2"/>
    <x v="2"/>
    <n v="2"/>
    <x v="2"/>
    <n v="499"/>
    <x v="1"/>
    <x v="72"/>
    <n v="499"/>
    <n v="0.41100200400801606"/>
    <n v="205.09"/>
    <n v="0.20550100200400803"/>
  </r>
  <r>
    <n v="8023"/>
    <x v="7693"/>
    <d v="2025-11-01T00:00:00"/>
    <x v="0"/>
    <x v="10"/>
    <x v="3"/>
    <s v="Unkown"/>
    <x v="0"/>
    <x v="0"/>
    <x v="6"/>
    <n v="5"/>
    <x v="1"/>
    <n v="299"/>
    <x v="1"/>
    <x v="77"/>
    <n v="299"/>
    <n v="1.2175250836120401"/>
    <n v="364.04"/>
    <n v="0.24350501672240804"/>
  </r>
  <r>
    <n v="8024"/>
    <x v="7694"/>
    <d v="2025-05-06T00:00:00"/>
    <x v="0"/>
    <x v="7"/>
    <x v="0"/>
    <s v="CUST1067"/>
    <x v="2"/>
    <x v="0"/>
    <x v="3"/>
    <n v="6"/>
    <x v="1"/>
    <n v="999"/>
    <x v="1"/>
    <x v="166"/>
    <n v="999"/>
    <n v="1.4854654654654655"/>
    <n v="1483.98"/>
    <n v="0.24757757757757759"/>
  </r>
  <r>
    <n v="8025"/>
    <x v="7695"/>
    <d v="2025-05-14T00:00:00"/>
    <x v="0"/>
    <x v="7"/>
    <x v="3"/>
    <s v="Unkown"/>
    <x v="1"/>
    <x v="2"/>
    <x v="3"/>
    <n v="4"/>
    <x v="1"/>
    <n v="499"/>
    <x v="0"/>
    <x v="214"/>
    <n v="474.05"/>
    <n v="0.77767535070140281"/>
    <n v="388.06"/>
    <n v="0.20465140807931653"/>
  </r>
  <r>
    <n v="8027"/>
    <x v="7696"/>
    <d v="2025-03-05T00:00:00"/>
    <x v="0"/>
    <x v="8"/>
    <x v="3"/>
    <s v="Unkown"/>
    <x v="1"/>
    <x v="1"/>
    <x v="2"/>
    <n v="9"/>
    <x v="0"/>
    <n v="199"/>
    <x v="2"/>
    <x v="2"/>
    <n v="179.10000000000002"/>
    <n v="0.92603015075376882"/>
    <n v="184.28"/>
    <n v="0.11432470996960109"/>
  </r>
  <r>
    <n v="8028"/>
    <x v="7697"/>
    <d v="2025-09-23T00:00:00"/>
    <x v="0"/>
    <x v="3"/>
    <x v="0"/>
    <s v="Unkown"/>
    <x v="1"/>
    <x v="0"/>
    <x v="1"/>
    <n v="4"/>
    <x v="1"/>
    <n v="799"/>
    <x v="1"/>
    <x v="45"/>
    <n v="799"/>
    <n v="0.85310387984981229"/>
    <n v="681.63"/>
    <n v="0.21327596996245307"/>
  </r>
  <r>
    <n v="8029"/>
    <x v="7698"/>
    <d v="2025-03-19T00:00:00"/>
    <x v="0"/>
    <x v="8"/>
    <x v="2"/>
    <s v="CUST1546"/>
    <x v="0"/>
    <x v="2"/>
    <x v="0"/>
    <n v="6"/>
    <x v="1"/>
    <n v="149"/>
    <x v="3"/>
    <x v="259"/>
    <n v="126.64999999999999"/>
    <n v="0.85288590604026848"/>
    <n v="127.08"/>
    <n v="0.16723253059613108"/>
  </r>
  <r>
    <n v="8031"/>
    <x v="7699"/>
    <d v="2024-05-04T00:00:00"/>
    <x v="1"/>
    <x v="7"/>
    <x v="0"/>
    <s v="CUST2420"/>
    <x v="0"/>
    <x v="2"/>
    <x v="5"/>
    <n v="5"/>
    <x v="1"/>
    <n v="299"/>
    <x v="1"/>
    <x v="77"/>
    <n v="299"/>
    <n v="0.36060200668896319"/>
    <n v="107.82"/>
    <n v="7.2120401337792642E-2"/>
  </r>
  <r>
    <n v="8032"/>
    <x v="7700"/>
    <d v="2024-05-22T00:00:00"/>
    <x v="1"/>
    <x v="7"/>
    <x v="3"/>
    <s v="Unkown"/>
    <x v="2"/>
    <x v="0"/>
    <x v="2"/>
    <n v="7"/>
    <x v="0"/>
    <n v="199"/>
    <x v="3"/>
    <x v="94"/>
    <n v="169.15"/>
    <n v="1.5949246231155778"/>
    <n v="317.39"/>
    <n v="0.26805455850681981"/>
  </r>
  <r>
    <n v="8033"/>
    <x v="7701"/>
    <d v="2024-07-19T00:00:00"/>
    <x v="1"/>
    <x v="4"/>
    <x v="2"/>
    <s v="Unkown"/>
    <x v="0"/>
    <x v="1"/>
    <x v="5"/>
    <n v="6"/>
    <x v="1"/>
    <n v="199"/>
    <x v="0"/>
    <x v="235"/>
    <n v="189.04999999999998"/>
    <n v="0.69824120603015072"/>
    <n v="138.94999999999999"/>
    <n v="0.12249845719827206"/>
  </r>
  <r>
    <n v="8034"/>
    <x v="7702"/>
    <d v="2024-02-14T00:00:00"/>
    <x v="1"/>
    <x v="1"/>
    <x v="0"/>
    <s v="CUST1905"/>
    <x v="2"/>
    <x v="0"/>
    <x v="5"/>
    <n v="9"/>
    <x v="0"/>
    <n v="999"/>
    <x v="2"/>
    <x v="265"/>
    <n v="899.09999999999991"/>
    <n v="1.5427227227227227"/>
    <n v="1541.18"/>
    <n v="0.19045959539786703"/>
  </r>
  <r>
    <n v="8035"/>
    <x v="7703"/>
    <d v="2025-08-22T00:00:00"/>
    <x v="0"/>
    <x v="5"/>
    <x v="1"/>
    <s v="Unkown"/>
    <x v="2"/>
    <x v="1"/>
    <x v="1"/>
    <n v="7"/>
    <x v="0"/>
    <n v="799"/>
    <x v="2"/>
    <x v="202"/>
    <n v="719.1"/>
    <n v="1.4876095118898622"/>
    <n v="1188.5999999999999"/>
    <n v="0.23612849395077179"/>
  </r>
  <r>
    <n v="8036"/>
    <x v="7704"/>
    <d v="2024-12-08T00:00:00"/>
    <x v="1"/>
    <x v="6"/>
    <x v="0"/>
    <s v="CUST2231"/>
    <x v="1"/>
    <x v="2"/>
    <x v="6"/>
    <n v="3"/>
    <x v="2"/>
    <n v="499"/>
    <x v="3"/>
    <x v="22"/>
    <n v="424.15000000000003"/>
    <n v="0.57282565130260521"/>
    <n v="285.83999999999997"/>
    <n v="0.2246375103147471"/>
  </r>
  <r>
    <n v="8037"/>
    <x v="7705"/>
    <d v="2025-06-17T00:00:00"/>
    <x v="0"/>
    <x v="0"/>
    <x v="1"/>
    <s v="CUST1945"/>
    <x v="0"/>
    <x v="2"/>
    <x v="6"/>
    <n v="3"/>
    <x v="2"/>
    <n v="499"/>
    <x v="1"/>
    <x v="103"/>
    <n v="499"/>
    <n v="0.30941883767535072"/>
    <n v="154.4"/>
    <n v="0.10313961255845024"/>
  </r>
  <r>
    <n v="8038"/>
    <x v="7706"/>
    <d v="2025-05-07T00:00:00"/>
    <x v="0"/>
    <x v="7"/>
    <x v="3"/>
    <s v="Unkown"/>
    <x v="2"/>
    <x v="2"/>
    <x v="5"/>
    <n v="10"/>
    <x v="0"/>
    <n v="199"/>
    <x v="2"/>
    <x v="110"/>
    <n v="179.1"/>
    <n v="1.6862311557788945"/>
    <n v="335.56"/>
    <n v="0.18735901730876606"/>
  </r>
  <r>
    <n v="8039"/>
    <x v="7707"/>
    <d v="2025-10-22T00:00:00"/>
    <x v="0"/>
    <x v="11"/>
    <x v="2"/>
    <s v="Unkown"/>
    <x v="2"/>
    <x v="0"/>
    <x v="5"/>
    <n v="7"/>
    <x v="0"/>
    <n v="999"/>
    <x v="3"/>
    <x v="90"/>
    <n v="849.15"/>
    <n v="1.7251251251251252"/>
    <n v="1723.4"/>
    <n v="0.28993699581934879"/>
  </r>
  <r>
    <n v="8040"/>
    <x v="7708"/>
    <d v="2025-06-17T00:00:00"/>
    <x v="0"/>
    <x v="0"/>
    <x v="1"/>
    <s v="Unkown"/>
    <x v="0"/>
    <x v="2"/>
    <x v="1"/>
    <n v="4"/>
    <x v="1"/>
    <n v="499"/>
    <x v="2"/>
    <x v="142"/>
    <n v="449.1"/>
    <n v="0.46929859719438877"/>
    <n v="234.18"/>
    <n v="0.13036072144288577"/>
  </r>
  <r>
    <n v="8041"/>
    <x v="7709"/>
    <d v="2024-02-16T00:00:00"/>
    <x v="1"/>
    <x v="1"/>
    <x v="0"/>
    <s v="Unkown"/>
    <x v="1"/>
    <x v="0"/>
    <x v="7"/>
    <n v="1"/>
    <x v="2"/>
    <n v="499"/>
    <x v="0"/>
    <x v="171"/>
    <n v="474.05"/>
    <n v="0.23849699398797597"/>
    <n v="119.01"/>
    <n v="0.25104946735576417"/>
  </r>
  <r>
    <n v="8042"/>
    <x v="7710"/>
    <d v="2025-02-24T00:00:00"/>
    <x v="0"/>
    <x v="1"/>
    <x v="3"/>
    <s v="CUST1085"/>
    <x v="1"/>
    <x v="2"/>
    <x v="0"/>
    <n v="5"/>
    <x v="1"/>
    <n v="799"/>
    <x v="1"/>
    <x v="100"/>
    <n v="799"/>
    <n v="0.4511389236545682"/>
    <n v="360.46"/>
    <n v="9.022778473091364E-2"/>
  </r>
  <r>
    <n v="8043"/>
    <x v="7711"/>
    <d v="2025-03-27T00:00:00"/>
    <x v="0"/>
    <x v="8"/>
    <x v="3"/>
    <s v="Unkown"/>
    <x v="1"/>
    <x v="0"/>
    <x v="4"/>
    <n v="7"/>
    <x v="0"/>
    <n v="999"/>
    <x v="1"/>
    <x v="75"/>
    <n v="999"/>
    <n v="0.82787787787787781"/>
    <n v="827.05"/>
    <n v="0.11826826826826826"/>
  </r>
  <r>
    <n v="8045"/>
    <x v="7712"/>
    <d v="2025-02-27T00:00:00"/>
    <x v="0"/>
    <x v="1"/>
    <x v="2"/>
    <s v="CUST1816"/>
    <x v="2"/>
    <x v="1"/>
    <x v="7"/>
    <n v="2"/>
    <x v="2"/>
    <n v="199"/>
    <x v="3"/>
    <x v="64"/>
    <n v="169.15"/>
    <n v="0.22"/>
    <n v="43.78"/>
    <n v="0.12941176470588237"/>
  </r>
  <r>
    <n v="8046"/>
    <x v="7713"/>
    <d v="2025-11-03T00:00:00"/>
    <x v="0"/>
    <x v="10"/>
    <x v="2"/>
    <s v="Unkown"/>
    <x v="0"/>
    <x v="1"/>
    <x v="5"/>
    <n v="8"/>
    <x v="0"/>
    <n v="499"/>
    <x v="1"/>
    <x v="30"/>
    <n v="499"/>
    <n v="0.55639278557114225"/>
    <n v="277.64"/>
    <n v="6.9549098196392781E-2"/>
  </r>
  <r>
    <n v="8047"/>
    <x v="7714"/>
    <d v="2024-02-06T00:00:00"/>
    <x v="1"/>
    <x v="1"/>
    <x v="1"/>
    <s v="Unkown"/>
    <x v="0"/>
    <x v="0"/>
    <x v="6"/>
    <n v="2"/>
    <x v="2"/>
    <n v="999"/>
    <x v="1"/>
    <x v="160"/>
    <n v="999"/>
    <n v="0.49199199199199201"/>
    <n v="491.5"/>
    <n v="0.245995995995996"/>
  </r>
  <r>
    <n v="8048"/>
    <x v="7715"/>
    <d v="2024-05-29T00:00:00"/>
    <x v="1"/>
    <x v="7"/>
    <x v="2"/>
    <s v="Unkown"/>
    <x v="1"/>
    <x v="0"/>
    <x v="7"/>
    <n v="3"/>
    <x v="2"/>
    <n v="299"/>
    <x v="3"/>
    <x v="5"/>
    <n v="254.15"/>
    <n v="0.35408026755852845"/>
    <n v="105.87"/>
    <n v="0.13885500688569741"/>
  </r>
  <r>
    <n v="8049"/>
    <x v="7716"/>
    <d v="2024-08-31T00:00:00"/>
    <x v="1"/>
    <x v="5"/>
    <x v="1"/>
    <s v="Unkown"/>
    <x v="0"/>
    <x v="0"/>
    <x v="1"/>
    <n v="1"/>
    <x v="2"/>
    <n v="199"/>
    <x v="3"/>
    <x v="236"/>
    <n v="169.15"/>
    <n v="0.13371859296482411"/>
    <n v="26.61"/>
    <n v="0.15731599172332247"/>
  </r>
  <r>
    <n v="8050"/>
    <x v="7717"/>
    <d v="2025-01-23T00:00:00"/>
    <x v="0"/>
    <x v="9"/>
    <x v="0"/>
    <s v="Unkown"/>
    <x v="1"/>
    <x v="0"/>
    <x v="0"/>
    <n v="7"/>
    <x v="0"/>
    <n v="299"/>
    <x v="0"/>
    <x v="215"/>
    <n v="284.05"/>
    <n v="1.6529096989966556"/>
    <n v="494.22"/>
    <n v="0.2485578494731813"/>
  </r>
  <r>
    <n v="8051"/>
    <x v="7718"/>
    <d v="2025-10-10T00:00:00"/>
    <x v="0"/>
    <x v="11"/>
    <x v="3"/>
    <s v="Unkown"/>
    <x v="1"/>
    <x v="2"/>
    <x v="2"/>
    <n v="7"/>
    <x v="0"/>
    <n v="299"/>
    <x v="3"/>
    <x v="78"/>
    <n v="254.15"/>
    <n v="1.2896989966555183"/>
    <n v="385.62"/>
    <n v="0.21675613389168377"/>
  </r>
  <r>
    <n v="8052"/>
    <x v="7719"/>
    <d v="2025-07-08T00:00:00"/>
    <x v="0"/>
    <x v="4"/>
    <x v="3"/>
    <s v="Unkown"/>
    <x v="2"/>
    <x v="2"/>
    <x v="3"/>
    <n v="3"/>
    <x v="2"/>
    <n v="999"/>
    <x v="1"/>
    <x v="143"/>
    <n v="999"/>
    <n v="0.78870870870870868"/>
    <n v="787.92"/>
    <n v="0.26290290290290291"/>
  </r>
  <r>
    <n v="8053"/>
    <x v="7720"/>
    <d v="2024-07-08T00:00:00"/>
    <x v="1"/>
    <x v="4"/>
    <x v="3"/>
    <s v="CUST2609"/>
    <x v="0"/>
    <x v="2"/>
    <x v="6"/>
    <n v="4"/>
    <x v="1"/>
    <n v="499"/>
    <x v="2"/>
    <x v="142"/>
    <n v="449.1"/>
    <n v="0.76815631262525053"/>
    <n v="383.31"/>
    <n v="0.21337675350701402"/>
  </r>
  <r>
    <n v="8054"/>
    <x v="7721"/>
    <d v="2025-12-30T00:00:00"/>
    <x v="0"/>
    <x v="6"/>
    <x v="3"/>
    <s v="CUST1640"/>
    <x v="2"/>
    <x v="1"/>
    <x v="0"/>
    <n v="10"/>
    <x v="0"/>
    <n v="499"/>
    <x v="0"/>
    <x v="46"/>
    <n v="474.05"/>
    <n v="0.58282565130260522"/>
    <n v="290.83"/>
    <n v="6.1350068558168963E-2"/>
  </r>
  <r>
    <n v="8055"/>
    <x v="7722"/>
    <d v="2024-07-19T00:00:00"/>
    <x v="1"/>
    <x v="4"/>
    <x v="0"/>
    <s v="CUST1850"/>
    <x v="1"/>
    <x v="0"/>
    <x v="6"/>
    <n v="7"/>
    <x v="0"/>
    <n v="199"/>
    <x v="1"/>
    <x v="39"/>
    <n v="199"/>
    <n v="2.0071859296482413"/>
    <n v="399.43"/>
    <n v="0.28674084709260589"/>
  </r>
  <r>
    <n v="8056"/>
    <x v="7723"/>
    <d v="2024-12-17T00:00:00"/>
    <x v="1"/>
    <x v="6"/>
    <x v="2"/>
    <s v="Unkown"/>
    <x v="2"/>
    <x v="2"/>
    <x v="0"/>
    <n v="2"/>
    <x v="2"/>
    <n v="999"/>
    <x v="3"/>
    <x v="92"/>
    <n v="849.15"/>
    <n v="0.25942942942942943"/>
    <n v="259.17"/>
    <n v="0.15260554672319379"/>
  </r>
  <r>
    <n v="8057"/>
    <x v="7724"/>
    <d v="2024-08-11T00:00:00"/>
    <x v="1"/>
    <x v="5"/>
    <x v="0"/>
    <s v="Unkown"/>
    <x v="1"/>
    <x v="0"/>
    <x v="1"/>
    <n v="7"/>
    <x v="0"/>
    <n v="299"/>
    <x v="1"/>
    <x v="198"/>
    <n v="299"/>
    <n v="0.97866220735785958"/>
    <n v="292.62"/>
    <n v="0.13980888676540851"/>
  </r>
  <r>
    <n v="8058"/>
    <x v="7725"/>
    <d v="2025-09-06T00:00:00"/>
    <x v="0"/>
    <x v="3"/>
    <x v="1"/>
    <s v="Unkown"/>
    <x v="2"/>
    <x v="2"/>
    <x v="3"/>
    <n v="6"/>
    <x v="1"/>
    <n v="149"/>
    <x v="1"/>
    <x v="81"/>
    <n v="149"/>
    <n v="0.6318791946308725"/>
    <n v="94.15"/>
    <n v="0.10531319910514542"/>
  </r>
  <r>
    <n v="8059"/>
    <x v="7726"/>
    <d v="2024-09-17T00:00:00"/>
    <x v="1"/>
    <x v="3"/>
    <x v="3"/>
    <s v="Unkown"/>
    <x v="0"/>
    <x v="2"/>
    <x v="7"/>
    <n v="2"/>
    <x v="2"/>
    <n v="149"/>
    <x v="1"/>
    <x v="151"/>
    <n v="149"/>
    <n v="0.54026845637583898"/>
    <n v="80.5"/>
    <n v="0.27013422818791949"/>
  </r>
  <r>
    <n v="8060"/>
    <x v="7727"/>
    <d v="2025-12-23T00:00:00"/>
    <x v="0"/>
    <x v="6"/>
    <x v="3"/>
    <s v="CUST2267"/>
    <x v="2"/>
    <x v="1"/>
    <x v="1"/>
    <n v="6"/>
    <x v="1"/>
    <n v="299"/>
    <x v="2"/>
    <x v="261"/>
    <n v="269.09999999999997"/>
    <n v="0.54515050167224077"/>
    <n v="163"/>
    <n v="0.10095379660597052"/>
  </r>
  <r>
    <n v="8061"/>
    <x v="7728"/>
    <d v="2024-04-17T00:00:00"/>
    <x v="1"/>
    <x v="2"/>
    <x v="3"/>
    <s v="CUST1953"/>
    <x v="1"/>
    <x v="1"/>
    <x v="4"/>
    <n v="7"/>
    <x v="0"/>
    <n v="99"/>
    <x v="0"/>
    <x v="157"/>
    <n v="94.05"/>
    <n v="1.4835353535353535"/>
    <n v="146.87"/>
    <n v="0.22308802308802309"/>
  </r>
  <r>
    <n v="8062"/>
    <x v="7729"/>
    <d v="2025-04-06T00:00:00"/>
    <x v="0"/>
    <x v="2"/>
    <x v="3"/>
    <s v="Unkown"/>
    <x v="2"/>
    <x v="0"/>
    <x v="5"/>
    <n v="1"/>
    <x v="2"/>
    <n v="799"/>
    <x v="0"/>
    <x v="212"/>
    <n v="759.05"/>
    <n v="0.12032540675844806"/>
    <n v="96.14"/>
    <n v="0.12665832290362955"/>
  </r>
  <r>
    <n v="8063"/>
    <x v="7730"/>
    <d v="2024-09-28T00:00:00"/>
    <x v="1"/>
    <x v="3"/>
    <x v="0"/>
    <s v="CUST2353"/>
    <x v="0"/>
    <x v="2"/>
    <x v="2"/>
    <n v="3"/>
    <x v="2"/>
    <n v="799"/>
    <x v="1"/>
    <x v="54"/>
    <n v="799"/>
    <n v="0.19571964956195242"/>
    <n v="156.38"/>
    <n v="6.5239883187317479E-2"/>
  </r>
  <r>
    <n v="8064"/>
    <x v="7731"/>
    <d v="2024-09-11T00:00:00"/>
    <x v="1"/>
    <x v="3"/>
    <x v="3"/>
    <s v="Unkown"/>
    <x v="1"/>
    <x v="2"/>
    <x v="1"/>
    <n v="6"/>
    <x v="1"/>
    <n v="149"/>
    <x v="0"/>
    <x v="170"/>
    <n v="141.54999999999998"/>
    <n v="1.4360402684563758"/>
    <n v="213.97"/>
    <n v="0.25193688920287299"/>
  </r>
  <r>
    <n v="8065"/>
    <x v="7732"/>
    <d v="2024-05-02T00:00:00"/>
    <x v="1"/>
    <x v="7"/>
    <x v="1"/>
    <s v="Unkown"/>
    <x v="0"/>
    <x v="2"/>
    <x v="0"/>
    <n v="8"/>
    <x v="0"/>
    <n v="499"/>
    <x v="1"/>
    <x v="30"/>
    <n v="499"/>
    <n v="2.0548697394789581"/>
    <n v="1025.3800000000001"/>
    <n v="0.25685871743486977"/>
  </r>
  <r>
    <n v="8066"/>
    <x v="7733"/>
    <d v="2024-11-23T00:00:00"/>
    <x v="1"/>
    <x v="10"/>
    <x v="3"/>
    <s v="CUST1187"/>
    <x v="1"/>
    <x v="1"/>
    <x v="6"/>
    <n v="10"/>
    <x v="0"/>
    <n v="299"/>
    <x v="3"/>
    <x v="263"/>
    <n v="254.15"/>
    <n v="1.9948494983277594"/>
    <n v="596.46"/>
    <n v="0.23468817627385405"/>
  </r>
  <r>
    <n v="8067"/>
    <x v="7734"/>
    <d v="2024-03-21T00:00:00"/>
    <x v="1"/>
    <x v="8"/>
    <x v="3"/>
    <s v="CUST1833"/>
    <x v="1"/>
    <x v="1"/>
    <x v="5"/>
    <n v="5"/>
    <x v="1"/>
    <n v="499"/>
    <x v="1"/>
    <x v="175"/>
    <n v="499"/>
    <n v="0.59739478957915837"/>
    <n v="298.10000000000002"/>
    <n v="0.11947895791583167"/>
  </r>
  <r>
    <n v="8068"/>
    <x v="7735"/>
    <d v="2024-09-05T00:00:00"/>
    <x v="1"/>
    <x v="3"/>
    <x v="1"/>
    <s v="Unkown"/>
    <x v="1"/>
    <x v="2"/>
    <x v="0"/>
    <n v="5"/>
    <x v="1"/>
    <n v="149"/>
    <x v="1"/>
    <x v="73"/>
    <n v="149"/>
    <n v="0.60724832214765101"/>
    <n v="90.48"/>
    <n v="0.1214496644295302"/>
  </r>
  <r>
    <n v="8069"/>
    <x v="7736"/>
    <d v="2024-01-07T00:00:00"/>
    <x v="1"/>
    <x v="9"/>
    <x v="0"/>
    <s v="Unkown"/>
    <x v="2"/>
    <x v="1"/>
    <x v="1"/>
    <n v="3"/>
    <x v="2"/>
    <n v="499"/>
    <x v="2"/>
    <x v="55"/>
    <n v="449.09999999999997"/>
    <n v="0.35322645290581162"/>
    <n v="176.26"/>
    <n v="0.13082461218733762"/>
  </r>
  <r>
    <n v="8070"/>
    <x v="7737"/>
    <d v="2024-04-04T00:00:00"/>
    <x v="1"/>
    <x v="2"/>
    <x v="2"/>
    <s v="CUST2602"/>
    <x v="2"/>
    <x v="0"/>
    <x v="0"/>
    <n v="7"/>
    <x v="0"/>
    <n v="499"/>
    <x v="1"/>
    <x v="69"/>
    <n v="499"/>
    <n v="1.410440881763527"/>
    <n v="703.81"/>
    <n v="0.20149155453764669"/>
  </r>
  <r>
    <n v="8071"/>
    <x v="7738"/>
    <d v="2025-04-10T00:00:00"/>
    <x v="0"/>
    <x v="2"/>
    <x v="1"/>
    <s v="CUST1434"/>
    <x v="0"/>
    <x v="1"/>
    <x v="3"/>
    <n v="1"/>
    <x v="2"/>
    <n v="499"/>
    <x v="3"/>
    <x v="116"/>
    <n v="424.15"/>
    <n v="9.927855711422845E-2"/>
    <n v="49.54"/>
    <n v="0.1167983024873276"/>
  </r>
  <r>
    <n v="8072"/>
    <x v="7739"/>
    <d v="2025-07-15T00:00:00"/>
    <x v="0"/>
    <x v="4"/>
    <x v="0"/>
    <s v="Unkown"/>
    <x v="1"/>
    <x v="2"/>
    <x v="1"/>
    <n v="8"/>
    <x v="0"/>
    <n v="299"/>
    <x v="1"/>
    <x v="35"/>
    <n v="299"/>
    <n v="1.820334448160535"/>
    <n v="544.28"/>
    <n v="0.22754180602006688"/>
  </r>
  <r>
    <n v="8073"/>
    <x v="7740"/>
    <d v="2025-12-07T00:00:00"/>
    <x v="0"/>
    <x v="6"/>
    <x v="0"/>
    <s v="Unkown"/>
    <x v="0"/>
    <x v="1"/>
    <x v="5"/>
    <n v="6"/>
    <x v="1"/>
    <n v="149"/>
    <x v="3"/>
    <x v="259"/>
    <n v="126.64999999999999"/>
    <n v="0.80993288590604029"/>
    <n v="120.68"/>
    <n v="0.15881036978549812"/>
  </r>
  <r>
    <n v="8074"/>
    <x v="7741"/>
    <d v="2025-03-01T00:00:00"/>
    <x v="0"/>
    <x v="8"/>
    <x v="3"/>
    <s v="CUST2010"/>
    <x v="0"/>
    <x v="0"/>
    <x v="1"/>
    <n v="1"/>
    <x v="2"/>
    <n v="99"/>
    <x v="3"/>
    <x v="250"/>
    <n v="84.15"/>
    <n v="0.24313131313131314"/>
    <n v="24.07"/>
    <n v="0.28603683897801541"/>
  </r>
  <r>
    <n v="8075"/>
    <x v="7742"/>
    <d v="2024-07-11T00:00:00"/>
    <x v="1"/>
    <x v="4"/>
    <x v="0"/>
    <s v="Unkown"/>
    <x v="0"/>
    <x v="1"/>
    <x v="6"/>
    <n v="3"/>
    <x v="2"/>
    <n v="299"/>
    <x v="1"/>
    <x v="25"/>
    <n v="299"/>
    <n v="0.41163879598662206"/>
    <n v="123.08"/>
    <n v="0.13721293199554069"/>
  </r>
  <r>
    <n v="8076"/>
    <x v="7743"/>
    <d v="2025-01-22T00:00:00"/>
    <x v="0"/>
    <x v="9"/>
    <x v="0"/>
    <s v="Unkown"/>
    <x v="2"/>
    <x v="0"/>
    <x v="0"/>
    <n v="9"/>
    <x v="0"/>
    <n v="299"/>
    <x v="1"/>
    <x v="27"/>
    <n v="299"/>
    <n v="1.7410033444816051"/>
    <n v="520.55999999999995"/>
    <n v="0.19344481605351169"/>
  </r>
  <r>
    <n v="8077"/>
    <x v="7744"/>
    <d v="2025-09-06T00:00:00"/>
    <x v="0"/>
    <x v="3"/>
    <x v="3"/>
    <s v="Unkown"/>
    <x v="0"/>
    <x v="0"/>
    <x v="0"/>
    <n v="5"/>
    <x v="1"/>
    <n v="149"/>
    <x v="3"/>
    <x v="196"/>
    <n v="126.65"/>
    <n v="0.69053691275167783"/>
    <n v="102.89"/>
    <n v="0.1624792735886301"/>
  </r>
  <r>
    <n v="8078"/>
    <x v="7745"/>
    <d v="2025-10-23T00:00:00"/>
    <x v="0"/>
    <x v="11"/>
    <x v="1"/>
    <s v="CUST2718"/>
    <x v="0"/>
    <x v="2"/>
    <x v="0"/>
    <n v="9"/>
    <x v="0"/>
    <n v="499"/>
    <x v="3"/>
    <x v="270"/>
    <n v="424.15"/>
    <n v="0.75192384769539078"/>
    <n v="375.21"/>
    <n v="9.8290699045149116E-2"/>
  </r>
  <r>
    <n v="8079"/>
    <x v="7746"/>
    <d v="2024-10-17T00:00:00"/>
    <x v="1"/>
    <x v="11"/>
    <x v="0"/>
    <s v="CUST2533"/>
    <x v="1"/>
    <x v="1"/>
    <x v="2"/>
    <n v="8"/>
    <x v="0"/>
    <n v="499"/>
    <x v="2"/>
    <x v="104"/>
    <n v="449.1"/>
    <n v="1.8560320641282564"/>
    <n v="926.16"/>
    <n v="0.25778223112892451"/>
  </r>
  <r>
    <n v="8080"/>
    <x v="7747"/>
    <d v="2025-07-14T00:00:00"/>
    <x v="0"/>
    <x v="4"/>
    <x v="0"/>
    <s v="Unkown"/>
    <x v="0"/>
    <x v="2"/>
    <x v="7"/>
    <n v="7"/>
    <x v="0"/>
    <n v="799"/>
    <x v="3"/>
    <x v="53"/>
    <n v="679.15"/>
    <n v="0.46372966207759697"/>
    <n v="370.52"/>
    <n v="7.7937758332369239E-2"/>
  </r>
  <r>
    <n v="8081"/>
    <x v="7748"/>
    <d v="2024-10-02T00:00:00"/>
    <x v="1"/>
    <x v="11"/>
    <x v="1"/>
    <s v="CUST2016"/>
    <x v="1"/>
    <x v="1"/>
    <x v="2"/>
    <n v="6"/>
    <x v="1"/>
    <n v="199"/>
    <x v="3"/>
    <x v="181"/>
    <n v="169.15"/>
    <n v="1.3625628140703516"/>
    <n v="271.14999999999998"/>
    <n v="0.26716917922948075"/>
  </r>
  <r>
    <n v="8082"/>
    <x v="7749"/>
    <d v="2024-09-12T00:00:00"/>
    <x v="1"/>
    <x v="3"/>
    <x v="3"/>
    <s v="CUST1778"/>
    <x v="0"/>
    <x v="2"/>
    <x v="1"/>
    <n v="2"/>
    <x v="2"/>
    <n v="299"/>
    <x v="3"/>
    <x v="232"/>
    <n v="254.15"/>
    <n v="0.3568896321070234"/>
    <n v="106.71"/>
    <n v="0.20993507771001377"/>
  </r>
  <r>
    <n v="8083"/>
    <x v="7750"/>
    <d v="2024-07-22T00:00:00"/>
    <x v="1"/>
    <x v="4"/>
    <x v="0"/>
    <s v="Unkown"/>
    <x v="1"/>
    <x v="2"/>
    <x v="6"/>
    <n v="6"/>
    <x v="1"/>
    <n v="99"/>
    <x v="0"/>
    <x v="23"/>
    <n v="94.05"/>
    <n v="1.5166666666666668"/>
    <n v="150.15"/>
    <n v="0.26608187134502925"/>
  </r>
  <r>
    <n v="8084"/>
    <x v="7751"/>
    <d v="2025-12-19T00:00:00"/>
    <x v="0"/>
    <x v="6"/>
    <x v="3"/>
    <s v="CUST2093"/>
    <x v="2"/>
    <x v="0"/>
    <x v="2"/>
    <n v="6"/>
    <x v="1"/>
    <n v="799"/>
    <x v="0"/>
    <x v="241"/>
    <n v="759.05000000000007"/>
    <n v="1.0293617021276595"/>
    <n v="822.46"/>
    <n v="0.18058977230309817"/>
  </r>
  <r>
    <n v="8085"/>
    <x v="7752"/>
    <d v="2024-12-29T00:00:00"/>
    <x v="1"/>
    <x v="6"/>
    <x v="0"/>
    <s v="CUST2902"/>
    <x v="2"/>
    <x v="2"/>
    <x v="7"/>
    <n v="1"/>
    <x v="2"/>
    <n v="299"/>
    <x v="1"/>
    <x v="124"/>
    <n v="299"/>
    <n v="0.29889632107023412"/>
    <n v="89.37"/>
    <n v="0.29889632107023412"/>
  </r>
  <r>
    <n v="8086"/>
    <x v="7753"/>
    <d v="2024-06-27T00:00:00"/>
    <x v="1"/>
    <x v="0"/>
    <x v="3"/>
    <s v="Unkown"/>
    <x v="2"/>
    <x v="1"/>
    <x v="6"/>
    <n v="5"/>
    <x v="1"/>
    <n v="149"/>
    <x v="3"/>
    <x v="196"/>
    <n v="126.65"/>
    <n v="0.9406040268456376"/>
    <n v="140.15"/>
    <n v="0.22131859455191474"/>
  </r>
  <r>
    <n v="8087"/>
    <x v="7754"/>
    <d v="2024-06-01T00:00:00"/>
    <x v="1"/>
    <x v="0"/>
    <x v="1"/>
    <s v="CUST1580"/>
    <x v="0"/>
    <x v="0"/>
    <x v="4"/>
    <n v="5"/>
    <x v="1"/>
    <n v="299"/>
    <x v="1"/>
    <x v="77"/>
    <n v="299"/>
    <n v="0.87608695652173907"/>
    <n v="261.95"/>
    <n v="0.17521739130434782"/>
  </r>
  <r>
    <n v="8088"/>
    <x v="7755"/>
    <d v="2024-12-27T00:00:00"/>
    <x v="1"/>
    <x v="6"/>
    <x v="0"/>
    <s v="CUST1723"/>
    <x v="0"/>
    <x v="2"/>
    <x v="1"/>
    <n v="9"/>
    <x v="0"/>
    <n v="499"/>
    <x v="0"/>
    <x v="178"/>
    <n v="474.04999999999995"/>
    <n v="1.9249498997995991"/>
    <n v="960.55"/>
    <n v="0.22514033915784787"/>
  </r>
  <r>
    <n v="8089"/>
    <x v="7756"/>
    <d v="2024-08-18T00:00:00"/>
    <x v="1"/>
    <x v="5"/>
    <x v="2"/>
    <s v="Unkown"/>
    <x v="0"/>
    <x v="1"/>
    <x v="7"/>
    <n v="8"/>
    <x v="0"/>
    <n v="199"/>
    <x v="2"/>
    <x v="251"/>
    <n v="179.1"/>
    <n v="1.4199497487437185"/>
    <n v="282.57"/>
    <n v="0.19721524288107203"/>
  </r>
  <r>
    <n v="8090"/>
    <x v="7757"/>
    <d v="2024-02-11T00:00:00"/>
    <x v="1"/>
    <x v="1"/>
    <x v="3"/>
    <s v="Unkown"/>
    <x v="1"/>
    <x v="0"/>
    <x v="3"/>
    <n v="9"/>
    <x v="0"/>
    <n v="99"/>
    <x v="0"/>
    <x v="244"/>
    <n v="94.050000000000011"/>
    <n v="2.1879797979797981"/>
    <n v="216.61"/>
    <n v="0.25590406993915765"/>
  </r>
  <r>
    <n v="8091"/>
    <x v="7758"/>
    <d v="2025-12-05T00:00:00"/>
    <x v="0"/>
    <x v="6"/>
    <x v="3"/>
    <s v="CUST1528"/>
    <x v="1"/>
    <x v="1"/>
    <x v="2"/>
    <n v="9"/>
    <x v="0"/>
    <n v="499"/>
    <x v="1"/>
    <x v="15"/>
    <n v="499"/>
    <n v="2.5682164328657313"/>
    <n v="1281.54"/>
    <n v="0.28535738142952571"/>
  </r>
  <r>
    <n v="8092"/>
    <x v="7759"/>
    <d v="2024-06-06T00:00:00"/>
    <x v="1"/>
    <x v="0"/>
    <x v="3"/>
    <s v="Unkown"/>
    <x v="0"/>
    <x v="1"/>
    <x v="3"/>
    <n v="7"/>
    <x v="0"/>
    <n v="149"/>
    <x v="0"/>
    <x v="189"/>
    <n v="141.55000000000001"/>
    <n v="1.0144966442953021"/>
    <n v="151.16"/>
    <n v="0.15255588636019579"/>
  </r>
  <r>
    <n v="8093"/>
    <x v="7760"/>
    <d v="2025-03-05T00:00:00"/>
    <x v="0"/>
    <x v="8"/>
    <x v="0"/>
    <s v="Unkown"/>
    <x v="1"/>
    <x v="0"/>
    <x v="3"/>
    <n v="5"/>
    <x v="1"/>
    <n v="999"/>
    <x v="3"/>
    <x v="271"/>
    <n v="849.15"/>
    <n v="1.1182882882882883"/>
    <n v="1117.17"/>
    <n v="0.26312665606783253"/>
  </r>
  <r>
    <n v="8094"/>
    <x v="7761"/>
    <d v="2025-08-19T00:00:00"/>
    <x v="0"/>
    <x v="5"/>
    <x v="3"/>
    <s v="CUST2317"/>
    <x v="0"/>
    <x v="1"/>
    <x v="2"/>
    <n v="3"/>
    <x v="2"/>
    <n v="999"/>
    <x v="2"/>
    <x v="67"/>
    <n v="899.1"/>
    <n v="0.39487487487487488"/>
    <n v="394.48"/>
    <n v="0.14624995365736107"/>
  </r>
  <r>
    <n v="8095"/>
    <x v="7762"/>
    <d v="2024-02-23T00:00:00"/>
    <x v="1"/>
    <x v="1"/>
    <x v="3"/>
    <s v="CUST1697"/>
    <x v="1"/>
    <x v="0"/>
    <x v="0"/>
    <n v="7"/>
    <x v="0"/>
    <n v="499"/>
    <x v="1"/>
    <x v="69"/>
    <n v="499"/>
    <n v="0.93394789579158322"/>
    <n v="466.04"/>
    <n v="0.13342112797022618"/>
  </r>
  <r>
    <n v="8096"/>
    <x v="7763"/>
    <d v="2025-03-21T00:00:00"/>
    <x v="0"/>
    <x v="8"/>
    <x v="3"/>
    <s v="Unkown"/>
    <x v="1"/>
    <x v="0"/>
    <x v="5"/>
    <n v="7"/>
    <x v="0"/>
    <n v="999"/>
    <x v="1"/>
    <x v="75"/>
    <n v="999"/>
    <n v="1.8851651651651651"/>
    <n v="1883.28"/>
    <n v="0.2693093093093093"/>
  </r>
  <r>
    <n v="8097"/>
    <x v="7764"/>
    <d v="2025-08-10T00:00:00"/>
    <x v="0"/>
    <x v="5"/>
    <x v="3"/>
    <s v="Unkown"/>
    <x v="0"/>
    <x v="0"/>
    <x v="5"/>
    <n v="6"/>
    <x v="1"/>
    <n v="499"/>
    <x v="0"/>
    <x v="209"/>
    <n v="474.05"/>
    <n v="1.371002004008016"/>
    <n v="684.13"/>
    <n v="0.24052666736982736"/>
  </r>
  <r>
    <n v="8098"/>
    <x v="7765"/>
    <d v="2025-12-25T00:00:00"/>
    <x v="0"/>
    <x v="6"/>
    <x v="0"/>
    <s v="Unkown"/>
    <x v="0"/>
    <x v="1"/>
    <x v="1"/>
    <n v="8"/>
    <x v="0"/>
    <n v="999"/>
    <x v="1"/>
    <x v="200"/>
    <n v="999"/>
    <n v="1.7948348348348349"/>
    <n v="1793.04"/>
    <n v="0.22435435435435436"/>
  </r>
  <r>
    <n v="8099"/>
    <x v="7766"/>
    <d v="2025-04-22T00:00:00"/>
    <x v="0"/>
    <x v="2"/>
    <x v="1"/>
    <s v="Unkown"/>
    <x v="2"/>
    <x v="2"/>
    <x v="4"/>
    <n v="9"/>
    <x v="0"/>
    <n v="99"/>
    <x v="2"/>
    <x v="228"/>
    <n v="89.1"/>
    <n v="0.86767676767676771"/>
    <n v="85.9"/>
    <n v="0.10712058860207009"/>
  </r>
  <r>
    <n v="8100"/>
    <x v="7767"/>
    <d v="2024-11-03T00:00:00"/>
    <x v="1"/>
    <x v="10"/>
    <x v="1"/>
    <s v="Unkown"/>
    <x v="1"/>
    <x v="1"/>
    <x v="6"/>
    <n v="6"/>
    <x v="1"/>
    <n v="999"/>
    <x v="0"/>
    <x v="163"/>
    <n v="949.05000000000007"/>
    <n v="0.40283283283283283"/>
    <n v="402.43"/>
    <n v="7.0672426812777689E-2"/>
  </r>
  <r>
    <n v="8101"/>
    <x v="7768"/>
    <d v="2025-09-25T00:00:00"/>
    <x v="0"/>
    <x v="3"/>
    <x v="3"/>
    <s v="Unkown"/>
    <x v="0"/>
    <x v="0"/>
    <x v="0"/>
    <n v="2"/>
    <x v="2"/>
    <n v="199"/>
    <x v="1"/>
    <x v="123"/>
    <n v="199"/>
    <n v="0.58306532663316579"/>
    <n v="116.03"/>
    <n v="0.2915326633165829"/>
  </r>
  <r>
    <n v="8102"/>
    <x v="7769"/>
    <d v="2024-08-15T00:00:00"/>
    <x v="1"/>
    <x v="5"/>
    <x v="1"/>
    <s v="Unkown"/>
    <x v="2"/>
    <x v="1"/>
    <x v="5"/>
    <n v="9"/>
    <x v="0"/>
    <n v="99"/>
    <x v="2"/>
    <x v="228"/>
    <n v="89.1"/>
    <n v="2.2179797979797979"/>
    <n v="219.58"/>
    <n v="0.27382466641725905"/>
  </r>
  <r>
    <n v="8103"/>
    <x v="7770"/>
    <d v="2024-05-11T00:00:00"/>
    <x v="1"/>
    <x v="7"/>
    <x v="3"/>
    <s v="Unkown"/>
    <x v="0"/>
    <x v="2"/>
    <x v="1"/>
    <n v="8"/>
    <x v="0"/>
    <n v="149"/>
    <x v="1"/>
    <x v="237"/>
    <n v="149"/>
    <n v="1.7801342281879196"/>
    <n v="265.24"/>
    <n v="0.22251677852348994"/>
  </r>
  <r>
    <n v="8104"/>
    <x v="7771"/>
    <d v="2024-03-19T00:00:00"/>
    <x v="1"/>
    <x v="8"/>
    <x v="3"/>
    <s v="CUST1536"/>
    <x v="0"/>
    <x v="0"/>
    <x v="7"/>
    <n v="10"/>
    <x v="0"/>
    <n v="799"/>
    <x v="1"/>
    <x v="223"/>
    <n v="799"/>
    <n v="1.5455569461827285"/>
    <n v="1234.9000000000001"/>
    <n v="0.15455569461827284"/>
  </r>
  <r>
    <n v="8105"/>
    <x v="7772"/>
    <d v="2025-06-27T00:00:00"/>
    <x v="0"/>
    <x v="0"/>
    <x v="0"/>
    <s v="Unkown"/>
    <x v="1"/>
    <x v="2"/>
    <x v="6"/>
    <n v="3"/>
    <x v="2"/>
    <n v="799"/>
    <x v="0"/>
    <x v="65"/>
    <n v="759.05000000000007"/>
    <n v="0.29390488110137675"/>
    <n v="234.83"/>
    <n v="0.10312451968469359"/>
  </r>
  <r>
    <n v="8106"/>
    <x v="7773"/>
    <d v="2024-02-19T00:00:00"/>
    <x v="1"/>
    <x v="1"/>
    <x v="3"/>
    <s v="CUST2716"/>
    <x v="0"/>
    <x v="1"/>
    <x v="5"/>
    <n v="3"/>
    <x v="2"/>
    <n v="799"/>
    <x v="1"/>
    <x v="54"/>
    <n v="799"/>
    <n v="0.40040050062578225"/>
    <n v="319.92"/>
    <n v="0.13346683354192743"/>
  </r>
  <r>
    <n v="8107"/>
    <x v="7774"/>
    <d v="2025-12-01T00:00:00"/>
    <x v="0"/>
    <x v="6"/>
    <x v="1"/>
    <s v="Unkown"/>
    <x v="2"/>
    <x v="2"/>
    <x v="1"/>
    <n v="6"/>
    <x v="1"/>
    <n v="799"/>
    <x v="2"/>
    <x v="57"/>
    <n v="719.1"/>
    <n v="1.3692490613266584"/>
    <n v="1094.03"/>
    <n v="0.25356464098641818"/>
  </r>
  <r>
    <n v="8108"/>
    <x v="7775"/>
    <d v="2025-09-17T00:00:00"/>
    <x v="0"/>
    <x v="3"/>
    <x v="3"/>
    <s v="CUST2884"/>
    <x v="0"/>
    <x v="2"/>
    <x v="7"/>
    <n v="3"/>
    <x v="2"/>
    <n v="299"/>
    <x v="2"/>
    <x v="13"/>
    <n v="269.09999999999997"/>
    <n v="0.44163879598662209"/>
    <n v="132.05000000000001"/>
    <n v="0.16356992443948967"/>
  </r>
  <r>
    <n v="8109"/>
    <x v="7776"/>
    <d v="2025-09-04T00:00:00"/>
    <x v="0"/>
    <x v="3"/>
    <x v="3"/>
    <s v="Unkown"/>
    <x v="2"/>
    <x v="2"/>
    <x v="3"/>
    <n v="7"/>
    <x v="0"/>
    <n v="499"/>
    <x v="1"/>
    <x v="69"/>
    <n v="499"/>
    <n v="1.8977354709418839"/>
    <n v="946.97"/>
    <n v="0.27110506727741196"/>
  </r>
  <r>
    <n v="8110"/>
    <x v="7777"/>
    <d v="2024-01-23T00:00:00"/>
    <x v="1"/>
    <x v="9"/>
    <x v="1"/>
    <s v="Unkown"/>
    <x v="2"/>
    <x v="0"/>
    <x v="4"/>
    <n v="6"/>
    <x v="1"/>
    <n v="999"/>
    <x v="2"/>
    <x v="201"/>
    <n v="899.1"/>
    <n v="0.7675475475475475"/>
    <n v="766.78"/>
    <n v="0.1421384347310273"/>
  </r>
  <r>
    <n v="8111"/>
    <x v="7778"/>
    <d v="2024-02-12T00:00:00"/>
    <x v="1"/>
    <x v="1"/>
    <x v="3"/>
    <s v="Unkown"/>
    <x v="0"/>
    <x v="2"/>
    <x v="3"/>
    <n v="5"/>
    <x v="1"/>
    <n v="149"/>
    <x v="2"/>
    <x v="258"/>
    <n v="134.1"/>
    <n v="0.76422818791946312"/>
    <n v="113.87"/>
    <n v="0.16982848620432514"/>
  </r>
  <r>
    <n v="8112"/>
    <x v="7779"/>
    <d v="2024-01-28T00:00:00"/>
    <x v="1"/>
    <x v="9"/>
    <x v="3"/>
    <s v="Unkown"/>
    <x v="0"/>
    <x v="1"/>
    <x v="0"/>
    <n v="5"/>
    <x v="1"/>
    <n v="499"/>
    <x v="0"/>
    <x v="129"/>
    <n v="474.05"/>
    <n v="0.7869138276553107"/>
    <n v="392.67"/>
    <n v="0.16566606898006539"/>
  </r>
  <r>
    <n v="8113"/>
    <x v="7780"/>
    <d v="2024-09-17T00:00:00"/>
    <x v="1"/>
    <x v="3"/>
    <x v="3"/>
    <s v="Unkown"/>
    <x v="2"/>
    <x v="0"/>
    <x v="6"/>
    <n v="3"/>
    <x v="2"/>
    <n v="99"/>
    <x v="2"/>
    <x v="158"/>
    <n v="89.100000000000009"/>
    <n v="0.1407070707070707"/>
    <n v="13.93"/>
    <n v="5.2113729891507664E-2"/>
  </r>
  <r>
    <n v="8114"/>
    <x v="7781"/>
    <d v="2024-08-22T00:00:00"/>
    <x v="1"/>
    <x v="5"/>
    <x v="0"/>
    <s v="Unkown"/>
    <x v="1"/>
    <x v="2"/>
    <x v="5"/>
    <n v="1"/>
    <x v="2"/>
    <n v="499"/>
    <x v="2"/>
    <x v="179"/>
    <n v="449.1"/>
    <n v="0.24414829659318638"/>
    <n v="121.83"/>
    <n v="0.27127588510354039"/>
  </r>
  <r>
    <n v="8115"/>
    <x v="7782"/>
    <d v="2024-11-17T00:00:00"/>
    <x v="1"/>
    <x v="10"/>
    <x v="0"/>
    <s v="Unkown"/>
    <x v="2"/>
    <x v="0"/>
    <x v="0"/>
    <n v="3"/>
    <x v="2"/>
    <n v="99"/>
    <x v="3"/>
    <x v="177"/>
    <n v="84.149999999999991"/>
    <n v="0.37323232323232325"/>
    <n v="36.950000000000003"/>
    <n v="0.14636561695385228"/>
  </r>
  <r>
    <n v="8116"/>
    <x v="7783"/>
    <d v="2024-12-16T00:00:00"/>
    <x v="1"/>
    <x v="6"/>
    <x v="2"/>
    <s v="Unkown"/>
    <x v="1"/>
    <x v="1"/>
    <x v="4"/>
    <n v="9"/>
    <x v="0"/>
    <n v="299"/>
    <x v="0"/>
    <x v="32"/>
    <n v="284.04999999999995"/>
    <n v="1.849230769230769"/>
    <n v="552.91999999999996"/>
    <n v="0.2162843004948268"/>
  </r>
  <r>
    <n v="8117"/>
    <x v="7784"/>
    <d v="2025-06-20T00:00:00"/>
    <x v="0"/>
    <x v="0"/>
    <x v="3"/>
    <s v="Unkown"/>
    <x v="0"/>
    <x v="0"/>
    <x v="6"/>
    <n v="1"/>
    <x v="2"/>
    <n v="999"/>
    <x v="3"/>
    <x v="88"/>
    <n v="849.15"/>
    <n v="0.17461461461461461"/>
    <n v="174.44"/>
    <n v="0.20542895837013483"/>
  </r>
  <r>
    <n v="8118"/>
    <x v="7785"/>
    <d v="2024-10-19T00:00:00"/>
    <x v="1"/>
    <x v="11"/>
    <x v="2"/>
    <s v="Unkown"/>
    <x v="1"/>
    <x v="2"/>
    <x v="3"/>
    <n v="5"/>
    <x v="1"/>
    <n v="499"/>
    <x v="3"/>
    <x v="10"/>
    <n v="424.15"/>
    <n v="1.1778557114228456"/>
    <n v="587.75"/>
    <n v="0.2771425203347872"/>
  </r>
  <r>
    <n v="8119"/>
    <x v="7786"/>
    <d v="2025-09-17T00:00:00"/>
    <x v="0"/>
    <x v="3"/>
    <x v="3"/>
    <s v="Unkown"/>
    <x v="2"/>
    <x v="1"/>
    <x v="5"/>
    <n v="6"/>
    <x v="1"/>
    <n v="999"/>
    <x v="1"/>
    <x v="166"/>
    <n v="999"/>
    <n v="1.0097797797797798"/>
    <n v="1008.77"/>
    <n v="0.16829662996329664"/>
  </r>
  <r>
    <n v="8120"/>
    <x v="7787"/>
    <d v="2024-03-24T00:00:00"/>
    <x v="1"/>
    <x v="8"/>
    <x v="3"/>
    <s v="CUST1125"/>
    <x v="0"/>
    <x v="2"/>
    <x v="7"/>
    <n v="3"/>
    <x v="2"/>
    <n v="199"/>
    <x v="1"/>
    <x v="85"/>
    <n v="199"/>
    <n v="0.51718592964824117"/>
    <n v="102.92"/>
    <n v="0.17239530988274707"/>
  </r>
  <r>
    <n v="8121"/>
    <x v="7788"/>
    <d v="2025-12-06T00:00:00"/>
    <x v="0"/>
    <x v="6"/>
    <x v="0"/>
    <s v="CUST2829"/>
    <x v="0"/>
    <x v="0"/>
    <x v="7"/>
    <n v="7"/>
    <x v="0"/>
    <n v="799"/>
    <x v="2"/>
    <x v="202"/>
    <n v="719.1"/>
    <n v="1.6939924906132666"/>
    <n v="1353.5"/>
    <n v="0.26888769692274073"/>
  </r>
  <r>
    <n v="8122"/>
    <x v="7789"/>
    <d v="2025-02-24T00:00:00"/>
    <x v="0"/>
    <x v="1"/>
    <x v="3"/>
    <s v="Unkown"/>
    <x v="0"/>
    <x v="0"/>
    <x v="7"/>
    <n v="6"/>
    <x v="1"/>
    <n v="199"/>
    <x v="2"/>
    <x v="240"/>
    <n v="179.1"/>
    <n v="1.0864321608040199"/>
    <n v="216.2"/>
    <n v="0.20119114088963336"/>
  </r>
  <r>
    <n v="8123"/>
    <x v="7790"/>
    <d v="2025-11-26T00:00:00"/>
    <x v="0"/>
    <x v="10"/>
    <x v="1"/>
    <s v="CUST1500"/>
    <x v="2"/>
    <x v="0"/>
    <x v="7"/>
    <n v="7"/>
    <x v="0"/>
    <n v="799"/>
    <x v="1"/>
    <x v="199"/>
    <n v="799"/>
    <n v="2.0042803504380475"/>
    <n v="1601.42"/>
    <n v="0.28632576434829254"/>
  </r>
  <r>
    <n v="8124"/>
    <x v="7791"/>
    <d v="2025-03-20T00:00:00"/>
    <x v="0"/>
    <x v="8"/>
    <x v="2"/>
    <s v="Unkown"/>
    <x v="1"/>
    <x v="2"/>
    <x v="4"/>
    <n v="7"/>
    <x v="0"/>
    <n v="149"/>
    <x v="1"/>
    <x v="174"/>
    <n v="149"/>
    <n v="0.5709395973154362"/>
    <n v="85.07"/>
    <n v="8.1562799616490891E-2"/>
  </r>
  <r>
    <n v="8125"/>
    <x v="7792"/>
    <d v="2025-12-05T00:00:00"/>
    <x v="0"/>
    <x v="6"/>
    <x v="3"/>
    <s v="CUST2841"/>
    <x v="1"/>
    <x v="2"/>
    <x v="0"/>
    <n v="6"/>
    <x v="1"/>
    <n v="499"/>
    <x v="1"/>
    <x v="140"/>
    <n v="499"/>
    <n v="0.3130060120240481"/>
    <n v="156.19"/>
    <n v="5.2167668670674683E-2"/>
  </r>
  <r>
    <n v="8126"/>
    <x v="7793"/>
    <d v="2024-04-13T00:00:00"/>
    <x v="1"/>
    <x v="2"/>
    <x v="3"/>
    <s v="Unkown"/>
    <x v="2"/>
    <x v="1"/>
    <x v="1"/>
    <n v="5"/>
    <x v="1"/>
    <n v="149"/>
    <x v="1"/>
    <x v="73"/>
    <n v="149"/>
    <n v="0.69697986577181203"/>
    <n v="103.85"/>
    <n v="0.13939597315436242"/>
  </r>
  <r>
    <n v="8127"/>
    <x v="7794"/>
    <d v="2025-11-04T00:00:00"/>
    <x v="0"/>
    <x v="10"/>
    <x v="2"/>
    <s v="Unkown"/>
    <x v="2"/>
    <x v="1"/>
    <x v="6"/>
    <n v="6"/>
    <x v="1"/>
    <n v="999"/>
    <x v="1"/>
    <x v="166"/>
    <n v="999"/>
    <n v="0.41004004004004002"/>
    <n v="409.63"/>
    <n v="6.8340006673340004E-2"/>
  </r>
  <r>
    <n v="8128"/>
    <x v="7795"/>
    <d v="2024-09-14T00:00:00"/>
    <x v="1"/>
    <x v="3"/>
    <x v="3"/>
    <s v="Unkown"/>
    <x v="2"/>
    <x v="0"/>
    <x v="5"/>
    <n v="6"/>
    <x v="1"/>
    <n v="799"/>
    <x v="1"/>
    <x v="63"/>
    <n v="799"/>
    <n v="1.0306508135168961"/>
    <n v="823.49"/>
    <n v="0.17177513558614935"/>
  </r>
  <r>
    <n v="8129"/>
    <x v="7796"/>
    <d v="2025-12-13T00:00:00"/>
    <x v="0"/>
    <x v="6"/>
    <x v="0"/>
    <s v="Unkown"/>
    <x v="2"/>
    <x v="0"/>
    <x v="4"/>
    <n v="4"/>
    <x v="1"/>
    <n v="999"/>
    <x v="1"/>
    <x v="119"/>
    <n v="999"/>
    <n v="0.36109109109109111"/>
    <n v="360.73"/>
    <n v="9.0272772772772777E-2"/>
  </r>
  <r>
    <n v="8130"/>
    <x v="7797"/>
    <d v="2025-09-12T00:00:00"/>
    <x v="0"/>
    <x v="3"/>
    <x v="0"/>
    <s v="CUST1350"/>
    <x v="2"/>
    <x v="1"/>
    <x v="0"/>
    <n v="3"/>
    <x v="2"/>
    <n v="799"/>
    <x v="3"/>
    <x v="21"/>
    <n v="679.15"/>
    <n v="0.69544430538172708"/>
    <n v="555.66"/>
    <n v="0.27272325701244199"/>
  </r>
  <r>
    <n v="8131"/>
    <x v="7798"/>
    <d v="2025-11-05T00:00:00"/>
    <x v="0"/>
    <x v="10"/>
    <x v="1"/>
    <s v="Unkown"/>
    <x v="0"/>
    <x v="2"/>
    <x v="7"/>
    <n v="3"/>
    <x v="2"/>
    <n v="99"/>
    <x v="2"/>
    <x v="158"/>
    <n v="89.100000000000009"/>
    <n v="0.70343434343434341"/>
    <n v="69.64"/>
    <n v="0.26053123830901609"/>
  </r>
  <r>
    <n v="8134"/>
    <x v="7799"/>
    <d v="2025-10-16T00:00:00"/>
    <x v="0"/>
    <x v="11"/>
    <x v="1"/>
    <s v="Unkown"/>
    <x v="2"/>
    <x v="0"/>
    <x v="4"/>
    <n v="5"/>
    <x v="1"/>
    <n v="199"/>
    <x v="3"/>
    <x v="44"/>
    <n v="169.15"/>
    <n v="0.45080402010050247"/>
    <n v="89.71"/>
    <n v="0.10607153414129471"/>
  </r>
  <r>
    <n v="8135"/>
    <x v="7800"/>
    <d v="2025-04-01T00:00:00"/>
    <x v="0"/>
    <x v="2"/>
    <x v="3"/>
    <s v="CUST2281"/>
    <x v="0"/>
    <x v="2"/>
    <x v="4"/>
    <n v="10"/>
    <x v="0"/>
    <n v="499"/>
    <x v="2"/>
    <x v="15"/>
    <n v="449.1"/>
    <n v="2.3282164328657315"/>
    <n v="1161.78"/>
    <n v="0.25869071476285904"/>
  </r>
  <r>
    <n v="8136"/>
    <x v="7801"/>
    <d v="2024-07-21T00:00:00"/>
    <x v="1"/>
    <x v="4"/>
    <x v="1"/>
    <s v="CUST1445"/>
    <x v="1"/>
    <x v="2"/>
    <x v="4"/>
    <n v="10"/>
    <x v="0"/>
    <n v="199"/>
    <x v="0"/>
    <x v="18"/>
    <n v="189.05"/>
    <n v="1.9618090452261305"/>
    <n v="390.4"/>
    <n v="0.20650621528696111"/>
  </r>
  <r>
    <n v="8137"/>
    <x v="7802"/>
    <d v="2024-12-12T00:00:00"/>
    <x v="1"/>
    <x v="6"/>
    <x v="0"/>
    <s v="Unkown"/>
    <x v="1"/>
    <x v="2"/>
    <x v="1"/>
    <n v="7"/>
    <x v="0"/>
    <n v="199"/>
    <x v="3"/>
    <x v="94"/>
    <n v="169.15"/>
    <n v="0.60542713567839201"/>
    <n v="120.48"/>
    <n v="0.10175245977788101"/>
  </r>
  <r>
    <n v="8138"/>
    <x v="7803"/>
    <d v="2025-08-16T00:00:00"/>
    <x v="0"/>
    <x v="5"/>
    <x v="0"/>
    <s v="Unkown"/>
    <x v="1"/>
    <x v="2"/>
    <x v="7"/>
    <n v="2"/>
    <x v="2"/>
    <n v="999"/>
    <x v="0"/>
    <x v="172"/>
    <n v="949.05"/>
    <n v="0.35428428428428427"/>
    <n v="353.93"/>
    <n v="0.18646541278120227"/>
  </r>
  <r>
    <n v="8139"/>
    <x v="7804"/>
    <d v="2025-06-12T00:00:00"/>
    <x v="0"/>
    <x v="0"/>
    <x v="3"/>
    <s v="CUST1000"/>
    <x v="2"/>
    <x v="0"/>
    <x v="2"/>
    <n v="10"/>
    <x v="0"/>
    <n v="149"/>
    <x v="3"/>
    <x v="43"/>
    <n v="126.65"/>
    <n v="1.2832214765100671"/>
    <n v="191.2"/>
    <n v="0.15096723253059613"/>
  </r>
  <r>
    <n v="8140"/>
    <x v="7805"/>
    <d v="2024-07-26T00:00:00"/>
    <x v="1"/>
    <x v="4"/>
    <x v="2"/>
    <s v="Unkown"/>
    <x v="2"/>
    <x v="2"/>
    <x v="0"/>
    <n v="5"/>
    <x v="1"/>
    <n v="499"/>
    <x v="0"/>
    <x v="129"/>
    <n v="474.05"/>
    <n v="0.49154308617234471"/>
    <n v="245.28"/>
    <n v="0.10348275498365152"/>
  </r>
  <r>
    <n v="8141"/>
    <x v="7806"/>
    <d v="2024-06-05T00:00:00"/>
    <x v="1"/>
    <x v="0"/>
    <x v="1"/>
    <s v="CUST2404"/>
    <x v="2"/>
    <x v="0"/>
    <x v="2"/>
    <n v="4"/>
    <x v="1"/>
    <n v="299"/>
    <x v="1"/>
    <x v="49"/>
    <n v="299"/>
    <n v="0.25100334448160533"/>
    <n v="75.05"/>
    <n v="6.2750836120401332E-2"/>
  </r>
  <r>
    <n v="8142"/>
    <x v="7807"/>
    <d v="2025-09-07T00:00:00"/>
    <x v="0"/>
    <x v="3"/>
    <x v="0"/>
    <s v="CUST1944"/>
    <x v="2"/>
    <x v="1"/>
    <x v="6"/>
    <n v="8"/>
    <x v="0"/>
    <n v="799"/>
    <x v="1"/>
    <x v="162"/>
    <n v="799"/>
    <n v="1.217334167709637"/>
    <n v="972.65"/>
    <n v="0.15216677096370462"/>
  </r>
  <r>
    <n v="8143"/>
    <x v="7808"/>
    <d v="2025-06-26T00:00:00"/>
    <x v="0"/>
    <x v="0"/>
    <x v="1"/>
    <s v="Unkown"/>
    <x v="0"/>
    <x v="2"/>
    <x v="7"/>
    <n v="3"/>
    <x v="2"/>
    <n v="99"/>
    <x v="1"/>
    <x v="132"/>
    <n v="99"/>
    <n v="0.37939393939393939"/>
    <n v="37.56"/>
    <n v="0.12646464646464647"/>
  </r>
  <r>
    <n v="8144"/>
    <x v="7809"/>
    <d v="2025-07-31T00:00:00"/>
    <x v="0"/>
    <x v="4"/>
    <x v="0"/>
    <s v="Unkown"/>
    <x v="1"/>
    <x v="1"/>
    <x v="0"/>
    <n v="7"/>
    <x v="0"/>
    <n v="499"/>
    <x v="2"/>
    <x v="121"/>
    <n v="449.09999999999997"/>
    <n v="1.257254509018036"/>
    <n v="627.37"/>
    <n v="0.19956420778064066"/>
  </r>
  <r>
    <n v="8145"/>
    <x v="7810"/>
    <d v="2024-04-30T00:00:00"/>
    <x v="1"/>
    <x v="2"/>
    <x v="2"/>
    <s v="Unkown"/>
    <x v="2"/>
    <x v="0"/>
    <x v="7"/>
    <n v="5"/>
    <x v="1"/>
    <n v="149"/>
    <x v="0"/>
    <x v="97"/>
    <n v="141.55000000000001"/>
    <n v="0.66993288590604028"/>
    <n v="99.82"/>
    <n v="0.14103850229600848"/>
  </r>
  <r>
    <n v="8146"/>
    <x v="7811"/>
    <d v="2025-11-13T00:00:00"/>
    <x v="0"/>
    <x v="10"/>
    <x v="3"/>
    <s v="Unkown"/>
    <x v="0"/>
    <x v="0"/>
    <x v="1"/>
    <n v="7"/>
    <x v="0"/>
    <n v="149"/>
    <x v="0"/>
    <x v="189"/>
    <n v="141.55000000000001"/>
    <n v="0.54966442953020134"/>
    <n v="81.900000000000006"/>
    <n v="8.2656305192511478E-2"/>
  </r>
  <r>
    <n v="8147"/>
    <x v="7812"/>
    <d v="2025-09-27T00:00:00"/>
    <x v="0"/>
    <x v="3"/>
    <x v="0"/>
    <s v="Unkown"/>
    <x v="1"/>
    <x v="2"/>
    <x v="5"/>
    <n v="6"/>
    <x v="1"/>
    <n v="149"/>
    <x v="1"/>
    <x v="81"/>
    <n v="149"/>
    <n v="0.51080536912751673"/>
    <n v="76.11"/>
    <n v="8.5134228187919464E-2"/>
  </r>
  <r>
    <n v="8148"/>
    <x v="7813"/>
    <d v="2025-03-28T00:00:00"/>
    <x v="0"/>
    <x v="8"/>
    <x v="2"/>
    <s v="CUST2847"/>
    <x v="0"/>
    <x v="1"/>
    <x v="5"/>
    <n v="1"/>
    <x v="2"/>
    <n v="299"/>
    <x v="3"/>
    <x v="74"/>
    <n v="254.15"/>
    <n v="9.1839464882943145E-2"/>
    <n v="27.46"/>
    <n v="0.10804642927405075"/>
  </r>
  <r>
    <n v="8150"/>
    <x v="7814"/>
    <d v="2024-10-19T00:00:00"/>
    <x v="1"/>
    <x v="11"/>
    <x v="0"/>
    <s v="CUST2694"/>
    <x v="2"/>
    <x v="2"/>
    <x v="3"/>
    <n v="9"/>
    <x v="0"/>
    <n v="99"/>
    <x v="1"/>
    <x v="117"/>
    <n v="99"/>
    <n v="0.70959595959595956"/>
    <n v="70.25"/>
    <n v="7.8843995510662179E-2"/>
  </r>
  <r>
    <n v="8151"/>
    <x v="7815"/>
    <d v="2024-02-09T00:00:00"/>
    <x v="1"/>
    <x v="1"/>
    <x v="0"/>
    <s v="Unkown"/>
    <x v="0"/>
    <x v="0"/>
    <x v="6"/>
    <n v="1"/>
    <x v="2"/>
    <n v="299"/>
    <x v="1"/>
    <x v="124"/>
    <n v="299"/>
    <n v="0.11919732441471573"/>
    <n v="35.64"/>
    <n v="0.11919732441471573"/>
  </r>
  <r>
    <n v="8152"/>
    <x v="7816"/>
    <d v="2024-02-06T00:00:00"/>
    <x v="1"/>
    <x v="1"/>
    <x v="3"/>
    <s v="Unkown"/>
    <x v="0"/>
    <x v="1"/>
    <x v="6"/>
    <n v="10"/>
    <x v="0"/>
    <n v="149"/>
    <x v="2"/>
    <x v="34"/>
    <n v="134.1"/>
    <n v="0.99644295302013419"/>
    <n v="148.47"/>
    <n v="0.11071588366890381"/>
  </r>
  <r>
    <n v="8153"/>
    <x v="7817"/>
    <d v="2024-12-06T00:00:00"/>
    <x v="1"/>
    <x v="6"/>
    <x v="2"/>
    <s v="Unkown"/>
    <x v="2"/>
    <x v="2"/>
    <x v="3"/>
    <n v="1"/>
    <x v="2"/>
    <n v="149"/>
    <x v="2"/>
    <x v="206"/>
    <n v="134.1"/>
    <n v="0.21369127516778524"/>
    <n v="31.84"/>
    <n v="0.23743475018642804"/>
  </r>
  <r>
    <n v="8154"/>
    <x v="7818"/>
    <d v="2024-04-05T00:00:00"/>
    <x v="1"/>
    <x v="2"/>
    <x v="1"/>
    <s v="Unkown"/>
    <x v="0"/>
    <x v="2"/>
    <x v="1"/>
    <n v="10"/>
    <x v="0"/>
    <n v="199"/>
    <x v="2"/>
    <x v="110"/>
    <n v="179.1"/>
    <n v="1.267889447236181"/>
    <n v="252.31"/>
    <n v="0.14087660524846454"/>
  </r>
  <r>
    <n v="8155"/>
    <x v="7819"/>
    <d v="2025-04-22T00:00:00"/>
    <x v="0"/>
    <x v="2"/>
    <x v="2"/>
    <s v="CUST2398"/>
    <x v="0"/>
    <x v="2"/>
    <x v="2"/>
    <n v="10"/>
    <x v="0"/>
    <n v="99"/>
    <x v="0"/>
    <x v="262"/>
    <n v="94.05"/>
    <n v="1.7094949494949496"/>
    <n v="169.24"/>
    <n v="0.17994683678894205"/>
  </r>
  <r>
    <n v="8156"/>
    <x v="7820"/>
    <d v="2025-10-28T00:00:00"/>
    <x v="0"/>
    <x v="11"/>
    <x v="3"/>
    <s v="CUST2282"/>
    <x v="2"/>
    <x v="1"/>
    <x v="3"/>
    <n v="2"/>
    <x v="2"/>
    <n v="499"/>
    <x v="0"/>
    <x v="272"/>
    <n v="474.05"/>
    <n v="0.42565130260521045"/>
    <n v="212.4"/>
    <n v="0.22402700137116338"/>
  </r>
  <r>
    <n v="8157"/>
    <x v="7821"/>
    <d v="2024-11-28T00:00:00"/>
    <x v="1"/>
    <x v="10"/>
    <x v="3"/>
    <s v="CUST1312"/>
    <x v="0"/>
    <x v="1"/>
    <x v="6"/>
    <n v="1"/>
    <x v="2"/>
    <n v="149"/>
    <x v="1"/>
    <x v="7"/>
    <n v="149"/>
    <n v="7.208053691275168E-2"/>
    <n v="10.74"/>
    <n v="7.208053691275168E-2"/>
  </r>
  <r>
    <n v="8159"/>
    <x v="7822"/>
    <d v="2025-12-01T00:00:00"/>
    <x v="0"/>
    <x v="6"/>
    <x v="0"/>
    <s v="CUST2334"/>
    <x v="1"/>
    <x v="0"/>
    <x v="3"/>
    <n v="4"/>
    <x v="1"/>
    <n v="499"/>
    <x v="1"/>
    <x v="224"/>
    <n v="499"/>
    <n v="1.0761122244488979"/>
    <n v="536.98"/>
    <n v="0.26902805611222447"/>
  </r>
  <r>
    <n v="8160"/>
    <x v="7823"/>
    <d v="2025-07-21T00:00:00"/>
    <x v="0"/>
    <x v="4"/>
    <x v="1"/>
    <s v="CUST1183"/>
    <x v="1"/>
    <x v="0"/>
    <x v="6"/>
    <n v="1"/>
    <x v="2"/>
    <n v="199"/>
    <x v="3"/>
    <x v="236"/>
    <n v="169.15"/>
    <n v="0.14477386934673367"/>
    <n v="28.81"/>
    <n v="0.17032219923145137"/>
  </r>
  <r>
    <n v="8161"/>
    <x v="7824"/>
    <d v="2024-12-05T00:00:00"/>
    <x v="1"/>
    <x v="6"/>
    <x v="2"/>
    <s v="Unkown"/>
    <x v="0"/>
    <x v="0"/>
    <x v="3"/>
    <n v="6"/>
    <x v="1"/>
    <n v="199"/>
    <x v="2"/>
    <x v="240"/>
    <n v="179.1"/>
    <n v="1.46321608040201"/>
    <n v="291.18"/>
    <n v="0.2709659408151871"/>
  </r>
  <r>
    <n v="8162"/>
    <x v="7825"/>
    <d v="2025-02-23T00:00:00"/>
    <x v="0"/>
    <x v="1"/>
    <x v="1"/>
    <s v="Unkown"/>
    <x v="1"/>
    <x v="0"/>
    <x v="5"/>
    <n v="10"/>
    <x v="0"/>
    <n v="99"/>
    <x v="2"/>
    <x v="117"/>
    <n v="89.1"/>
    <n v="2.2901010101010102"/>
    <n v="226.72"/>
    <n v="0.25445566778900114"/>
  </r>
  <r>
    <n v="8163"/>
    <x v="7826"/>
    <d v="2024-06-23T00:00:00"/>
    <x v="1"/>
    <x v="0"/>
    <x v="3"/>
    <s v="CUST1485"/>
    <x v="1"/>
    <x v="1"/>
    <x v="2"/>
    <n v="8"/>
    <x v="0"/>
    <n v="199"/>
    <x v="2"/>
    <x v="251"/>
    <n v="179.1"/>
    <n v="1.2017085427135679"/>
    <n v="239.14"/>
    <n v="0.16690396426577331"/>
  </r>
  <r>
    <n v="8164"/>
    <x v="7827"/>
    <d v="2024-08-15T00:00:00"/>
    <x v="1"/>
    <x v="5"/>
    <x v="2"/>
    <s v="Unkown"/>
    <x v="1"/>
    <x v="0"/>
    <x v="1"/>
    <n v="10"/>
    <x v="0"/>
    <n v="799"/>
    <x v="1"/>
    <x v="223"/>
    <n v="799"/>
    <n v="2.4649937421777222"/>
    <n v="1969.53"/>
    <n v="0.24649937421777221"/>
  </r>
  <r>
    <n v="8165"/>
    <x v="7828"/>
    <d v="2025-05-26T00:00:00"/>
    <x v="0"/>
    <x v="7"/>
    <x v="3"/>
    <s v="Unkown"/>
    <x v="0"/>
    <x v="1"/>
    <x v="7"/>
    <n v="7"/>
    <x v="0"/>
    <n v="299"/>
    <x v="2"/>
    <x v="193"/>
    <n v="269.10000000000002"/>
    <n v="1.0354180602006688"/>
    <n v="309.58999999999997"/>
    <n v="0.1643520730477252"/>
  </r>
  <r>
    <n v="8166"/>
    <x v="7829"/>
    <d v="2025-02-18T00:00:00"/>
    <x v="0"/>
    <x v="1"/>
    <x v="0"/>
    <s v="CUST2348"/>
    <x v="1"/>
    <x v="1"/>
    <x v="1"/>
    <n v="4"/>
    <x v="1"/>
    <n v="199"/>
    <x v="1"/>
    <x v="1"/>
    <n v="199"/>
    <n v="0.97015075376884419"/>
    <n v="193.06"/>
    <n v="0.24253768844221105"/>
  </r>
  <r>
    <n v="8167"/>
    <x v="7830"/>
    <d v="2024-02-01T00:00:00"/>
    <x v="1"/>
    <x v="1"/>
    <x v="1"/>
    <s v="CUST1222"/>
    <x v="2"/>
    <x v="0"/>
    <x v="7"/>
    <n v="6"/>
    <x v="1"/>
    <n v="799"/>
    <x v="3"/>
    <x v="76"/>
    <n v="679.15"/>
    <n v="1.32360450563204"/>
    <n v="1057.56"/>
    <n v="0.25953029522196863"/>
  </r>
  <r>
    <n v="8168"/>
    <x v="7831"/>
    <d v="2025-03-10T00:00:00"/>
    <x v="0"/>
    <x v="8"/>
    <x v="0"/>
    <s v="Unkown"/>
    <x v="2"/>
    <x v="2"/>
    <x v="2"/>
    <n v="3"/>
    <x v="2"/>
    <n v="999"/>
    <x v="1"/>
    <x v="143"/>
    <n v="999"/>
    <n v="0.56760760760760753"/>
    <n v="567.04"/>
    <n v="0.18920253586920252"/>
  </r>
  <r>
    <n v="8169"/>
    <x v="7832"/>
    <d v="2025-03-29T00:00:00"/>
    <x v="0"/>
    <x v="8"/>
    <x v="0"/>
    <s v="Unkown"/>
    <x v="2"/>
    <x v="0"/>
    <x v="7"/>
    <n v="7"/>
    <x v="0"/>
    <n v="299"/>
    <x v="0"/>
    <x v="215"/>
    <n v="284.05"/>
    <n v="1.4765886287625418"/>
    <n v="441.5"/>
    <n v="0.22204340282143487"/>
  </r>
  <r>
    <n v="8170"/>
    <x v="7833"/>
    <d v="2025-04-28T00:00:00"/>
    <x v="0"/>
    <x v="2"/>
    <x v="3"/>
    <s v="CUST1547"/>
    <x v="2"/>
    <x v="1"/>
    <x v="6"/>
    <n v="10"/>
    <x v="0"/>
    <n v="799"/>
    <x v="3"/>
    <x v="254"/>
    <n v="679.15"/>
    <n v="0.56296620775969963"/>
    <n v="449.81"/>
    <n v="6.6231318559964655E-2"/>
  </r>
  <r>
    <n v="8171"/>
    <x v="7834"/>
    <d v="2025-04-09T00:00:00"/>
    <x v="0"/>
    <x v="2"/>
    <x v="3"/>
    <s v="CUST2571"/>
    <x v="2"/>
    <x v="0"/>
    <x v="4"/>
    <n v="9"/>
    <x v="0"/>
    <n v="149"/>
    <x v="1"/>
    <x v="34"/>
    <n v="149"/>
    <n v="1.0379194630872484"/>
    <n v="154.65"/>
    <n v="0.11532438478747203"/>
  </r>
  <r>
    <n v="8172"/>
    <x v="7835"/>
    <d v="2025-06-10T00:00:00"/>
    <x v="0"/>
    <x v="0"/>
    <x v="0"/>
    <s v="Unkown"/>
    <x v="2"/>
    <x v="1"/>
    <x v="5"/>
    <n v="2"/>
    <x v="2"/>
    <n v="199"/>
    <x v="0"/>
    <x v="264"/>
    <n v="189.05"/>
    <n v="0.53693467336683409"/>
    <n v="106.85"/>
    <n v="0.28259719650886006"/>
  </r>
  <r>
    <n v="8173"/>
    <x v="7836"/>
    <d v="2025-04-04T00:00:00"/>
    <x v="0"/>
    <x v="2"/>
    <x v="2"/>
    <s v="CUST2772"/>
    <x v="2"/>
    <x v="2"/>
    <x v="4"/>
    <n v="3"/>
    <x v="2"/>
    <n v="299"/>
    <x v="1"/>
    <x v="25"/>
    <n v="299"/>
    <n v="0.45093645484949835"/>
    <n v="134.83000000000001"/>
    <n v="0.15031215161649947"/>
  </r>
  <r>
    <n v="8174"/>
    <x v="7837"/>
    <d v="2025-10-10T00:00:00"/>
    <x v="0"/>
    <x v="11"/>
    <x v="3"/>
    <s v="Unkown"/>
    <x v="1"/>
    <x v="2"/>
    <x v="7"/>
    <n v="5"/>
    <x v="1"/>
    <n v="799"/>
    <x v="2"/>
    <x v="218"/>
    <n v="719.1"/>
    <n v="1.2372215269086357"/>
    <n v="988.54"/>
    <n v="0.27493811709080795"/>
  </r>
  <r>
    <n v="8175"/>
    <x v="7838"/>
    <d v="2025-02-12T00:00:00"/>
    <x v="0"/>
    <x v="1"/>
    <x v="3"/>
    <s v="Unkown"/>
    <x v="0"/>
    <x v="1"/>
    <x v="0"/>
    <n v="10"/>
    <x v="0"/>
    <n v="149"/>
    <x v="3"/>
    <x v="43"/>
    <n v="126.65"/>
    <n v="2.3598657718120806"/>
    <n v="351.62"/>
    <n v="0.27763126727200949"/>
  </r>
  <r>
    <n v="8176"/>
    <x v="7839"/>
    <d v="2025-03-03T00:00:00"/>
    <x v="0"/>
    <x v="8"/>
    <x v="0"/>
    <s v="Unkown"/>
    <x v="0"/>
    <x v="1"/>
    <x v="3"/>
    <n v="6"/>
    <x v="1"/>
    <n v="499"/>
    <x v="0"/>
    <x v="209"/>
    <n v="474.05"/>
    <n v="1.4574749498997996"/>
    <n v="727.28"/>
    <n v="0.25569735963154377"/>
  </r>
  <r>
    <n v="8177"/>
    <x v="7840"/>
    <d v="2025-04-23T00:00:00"/>
    <x v="0"/>
    <x v="2"/>
    <x v="3"/>
    <s v="Unkown"/>
    <x v="1"/>
    <x v="2"/>
    <x v="5"/>
    <n v="3"/>
    <x v="2"/>
    <n v="499"/>
    <x v="1"/>
    <x v="103"/>
    <n v="499"/>
    <n v="0.46569138276553107"/>
    <n v="232.38"/>
    <n v="0.15523046092184367"/>
  </r>
  <r>
    <n v="8178"/>
    <x v="7841"/>
    <d v="2024-10-25T00:00:00"/>
    <x v="1"/>
    <x v="11"/>
    <x v="0"/>
    <s v="Unkown"/>
    <x v="0"/>
    <x v="0"/>
    <x v="7"/>
    <n v="6"/>
    <x v="1"/>
    <n v="799"/>
    <x v="0"/>
    <x v="241"/>
    <n v="759.05000000000007"/>
    <n v="0.53392991239048815"/>
    <n v="426.61"/>
    <n v="9.3671914454471594E-2"/>
  </r>
  <r>
    <n v="8179"/>
    <x v="7842"/>
    <d v="2025-09-28T00:00:00"/>
    <x v="0"/>
    <x v="3"/>
    <x v="2"/>
    <s v="CUST1849"/>
    <x v="2"/>
    <x v="0"/>
    <x v="3"/>
    <n v="2"/>
    <x v="2"/>
    <n v="149"/>
    <x v="1"/>
    <x v="151"/>
    <n v="149"/>
    <n v="0.51825503355704694"/>
    <n v="77.22"/>
    <n v="0.25912751677852347"/>
  </r>
  <r>
    <n v="8180"/>
    <x v="7843"/>
    <d v="2024-05-26T00:00:00"/>
    <x v="1"/>
    <x v="7"/>
    <x v="3"/>
    <s v="Unkown"/>
    <x v="2"/>
    <x v="1"/>
    <x v="4"/>
    <n v="2"/>
    <x v="2"/>
    <n v="499"/>
    <x v="3"/>
    <x v="137"/>
    <n v="424.15"/>
    <n v="0.3059318637274549"/>
    <n v="152.66"/>
    <n v="0.17995991983967938"/>
  </r>
  <r>
    <n v="8181"/>
    <x v="7844"/>
    <d v="2025-04-01T00:00:00"/>
    <x v="0"/>
    <x v="2"/>
    <x v="0"/>
    <s v="Unkown"/>
    <x v="2"/>
    <x v="2"/>
    <x v="4"/>
    <n v="7"/>
    <x v="0"/>
    <n v="999"/>
    <x v="0"/>
    <x v="125"/>
    <n v="949.05000000000007"/>
    <n v="1.50005005005005"/>
    <n v="1498.55"/>
    <n v="0.22557143609775188"/>
  </r>
  <r>
    <n v="8182"/>
    <x v="7845"/>
    <d v="2024-02-21T00:00:00"/>
    <x v="1"/>
    <x v="1"/>
    <x v="3"/>
    <s v="Unkown"/>
    <x v="2"/>
    <x v="2"/>
    <x v="2"/>
    <n v="5"/>
    <x v="1"/>
    <n v="799"/>
    <x v="1"/>
    <x v="100"/>
    <n v="799"/>
    <n v="1.3114392991239048"/>
    <n v="1047.8399999999999"/>
    <n v="0.26228785982478098"/>
  </r>
  <r>
    <n v="8183"/>
    <x v="7846"/>
    <d v="2025-01-27T00:00:00"/>
    <x v="0"/>
    <x v="9"/>
    <x v="1"/>
    <s v="CUST1716"/>
    <x v="1"/>
    <x v="2"/>
    <x v="5"/>
    <n v="2"/>
    <x v="2"/>
    <n v="299"/>
    <x v="1"/>
    <x v="133"/>
    <n v="299"/>
    <n v="0.1925752508361204"/>
    <n v="57.58"/>
    <n v="9.6287625418060199E-2"/>
  </r>
  <r>
    <n v="8184"/>
    <x v="7847"/>
    <d v="2024-02-10T00:00:00"/>
    <x v="1"/>
    <x v="1"/>
    <x v="1"/>
    <s v="Unkown"/>
    <x v="2"/>
    <x v="2"/>
    <x v="7"/>
    <n v="1"/>
    <x v="2"/>
    <n v="799"/>
    <x v="1"/>
    <x v="14"/>
    <n v="799"/>
    <n v="0.26495619524405506"/>
    <n v="211.7"/>
    <n v="0.26495619524405506"/>
  </r>
  <r>
    <n v="8185"/>
    <x v="7848"/>
    <d v="2024-02-23T00:00:00"/>
    <x v="1"/>
    <x v="1"/>
    <x v="3"/>
    <s v="Unkown"/>
    <x v="0"/>
    <x v="1"/>
    <x v="6"/>
    <n v="6"/>
    <x v="1"/>
    <n v="799"/>
    <x v="1"/>
    <x v="63"/>
    <n v="799"/>
    <n v="1.101514392991239"/>
    <n v="880.11"/>
    <n v="0.18358573216520652"/>
  </r>
  <r>
    <n v="8186"/>
    <x v="7849"/>
    <d v="2025-10-12T00:00:00"/>
    <x v="0"/>
    <x v="11"/>
    <x v="3"/>
    <s v="Unkown"/>
    <x v="2"/>
    <x v="1"/>
    <x v="3"/>
    <n v="8"/>
    <x v="0"/>
    <n v="149"/>
    <x v="2"/>
    <x v="6"/>
    <n v="134.1"/>
    <n v="0.62020134228187918"/>
    <n v="92.41"/>
    <n v="8.613907531692766E-2"/>
  </r>
  <r>
    <n v="8187"/>
    <x v="7850"/>
    <d v="2024-09-29T00:00:00"/>
    <x v="1"/>
    <x v="3"/>
    <x v="3"/>
    <s v="Unkown"/>
    <x v="1"/>
    <x v="1"/>
    <x v="5"/>
    <n v="8"/>
    <x v="0"/>
    <n v="99"/>
    <x v="1"/>
    <x v="84"/>
    <n v="99"/>
    <n v="1.6128282828282827"/>
    <n v="159.66999999999999"/>
    <n v="0.20160353535353534"/>
  </r>
  <r>
    <n v="8188"/>
    <x v="7851"/>
    <d v="2025-08-25T00:00:00"/>
    <x v="0"/>
    <x v="5"/>
    <x v="3"/>
    <s v="CUST1262"/>
    <x v="2"/>
    <x v="0"/>
    <x v="0"/>
    <n v="10"/>
    <x v="0"/>
    <n v="99"/>
    <x v="3"/>
    <x v="226"/>
    <n v="84.15"/>
    <n v="2.2251515151515151"/>
    <n v="220.29"/>
    <n v="0.2617825311942959"/>
  </r>
  <r>
    <n v="8189"/>
    <x v="7852"/>
    <d v="2024-02-26T00:00:00"/>
    <x v="1"/>
    <x v="1"/>
    <x v="1"/>
    <s v="Unkown"/>
    <x v="2"/>
    <x v="1"/>
    <x v="2"/>
    <n v="9"/>
    <x v="0"/>
    <n v="149"/>
    <x v="1"/>
    <x v="34"/>
    <n v="149"/>
    <n v="0.87348993288590604"/>
    <n v="130.15"/>
    <n v="9.7054436987322898E-2"/>
  </r>
  <r>
    <n v="8190"/>
    <x v="7853"/>
    <d v="2025-06-28T00:00:00"/>
    <x v="0"/>
    <x v="0"/>
    <x v="3"/>
    <s v="Unkown"/>
    <x v="1"/>
    <x v="1"/>
    <x v="4"/>
    <n v="9"/>
    <x v="0"/>
    <n v="499"/>
    <x v="1"/>
    <x v="15"/>
    <n v="499"/>
    <n v="1.0835871743486976"/>
    <n v="540.71"/>
    <n v="0.12039857492763305"/>
  </r>
  <r>
    <n v="8191"/>
    <x v="7854"/>
    <d v="2025-12-26T00:00:00"/>
    <x v="0"/>
    <x v="6"/>
    <x v="0"/>
    <s v="Unkown"/>
    <x v="1"/>
    <x v="1"/>
    <x v="7"/>
    <n v="7"/>
    <x v="0"/>
    <n v="499"/>
    <x v="2"/>
    <x v="121"/>
    <n v="449.09999999999997"/>
    <n v="0.65979959919839681"/>
    <n v="329.24"/>
    <n v="0.10473009511085664"/>
  </r>
  <r>
    <n v="8192"/>
    <x v="7855"/>
    <d v="2025-09-09T00:00:00"/>
    <x v="0"/>
    <x v="3"/>
    <x v="3"/>
    <s v="CUST2852"/>
    <x v="1"/>
    <x v="1"/>
    <x v="0"/>
    <n v="10"/>
    <x v="0"/>
    <n v="499"/>
    <x v="2"/>
    <x v="15"/>
    <n v="449.1"/>
    <n v="1.9478156312625252"/>
    <n v="971.96"/>
    <n v="0.21642395902916947"/>
  </r>
  <r>
    <n v="8193"/>
    <x v="7856"/>
    <d v="2024-10-09T00:00:00"/>
    <x v="1"/>
    <x v="11"/>
    <x v="3"/>
    <s v="Unkown"/>
    <x v="0"/>
    <x v="0"/>
    <x v="0"/>
    <n v="10"/>
    <x v="0"/>
    <n v="999"/>
    <x v="2"/>
    <x v="83"/>
    <n v="899.1"/>
    <n v="2.3020820820820824"/>
    <n v="2299.7800000000002"/>
    <n v="0.25578689800912024"/>
  </r>
  <r>
    <n v="8194"/>
    <x v="7857"/>
    <d v="2025-12-28T00:00:00"/>
    <x v="0"/>
    <x v="6"/>
    <x v="0"/>
    <s v="CUST2533"/>
    <x v="0"/>
    <x v="1"/>
    <x v="4"/>
    <n v="5"/>
    <x v="1"/>
    <n v="149"/>
    <x v="1"/>
    <x v="73"/>
    <n v="149"/>
    <n v="1.3749664429530202"/>
    <n v="204.87"/>
    <n v="0.27499328859060401"/>
  </r>
  <r>
    <n v="8195"/>
    <x v="7858"/>
    <d v="2025-12-29T00:00:00"/>
    <x v="0"/>
    <x v="6"/>
    <x v="3"/>
    <s v="Unkown"/>
    <x v="1"/>
    <x v="2"/>
    <x v="0"/>
    <n v="1"/>
    <x v="2"/>
    <n v="149"/>
    <x v="2"/>
    <x v="206"/>
    <n v="134.1"/>
    <n v="0.23140939597315435"/>
    <n v="34.479999999999997"/>
    <n v="0.2571215510812826"/>
  </r>
  <r>
    <n v="8196"/>
    <x v="7859"/>
    <d v="2024-05-07T00:00:00"/>
    <x v="1"/>
    <x v="7"/>
    <x v="3"/>
    <s v="Unkown"/>
    <x v="0"/>
    <x v="0"/>
    <x v="4"/>
    <n v="8"/>
    <x v="0"/>
    <n v="499"/>
    <x v="2"/>
    <x v="104"/>
    <n v="449.1"/>
    <n v="2.0890380761523049"/>
    <n v="1042.43"/>
    <n v="0.29014417724337566"/>
  </r>
  <r>
    <n v="8197"/>
    <x v="7860"/>
    <d v="2024-03-17T00:00:00"/>
    <x v="1"/>
    <x v="8"/>
    <x v="2"/>
    <s v="Unkown"/>
    <x v="1"/>
    <x v="0"/>
    <x v="0"/>
    <n v="4"/>
    <x v="1"/>
    <n v="149"/>
    <x v="3"/>
    <x v="220"/>
    <n v="126.65"/>
    <n v="0.80114093959731547"/>
    <n v="119.37"/>
    <n v="0.23562968811685747"/>
  </r>
  <r>
    <n v="8198"/>
    <x v="7861"/>
    <d v="2025-03-20T00:00:00"/>
    <x v="0"/>
    <x v="8"/>
    <x v="1"/>
    <s v="Unkown"/>
    <x v="1"/>
    <x v="1"/>
    <x v="4"/>
    <n v="1"/>
    <x v="2"/>
    <n v="499"/>
    <x v="1"/>
    <x v="102"/>
    <n v="499"/>
    <n v="0.12829659318637274"/>
    <n v="64.02"/>
    <n v="0.12829659318637274"/>
  </r>
  <r>
    <n v="8199"/>
    <x v="7862"/>
    <d v="2025-07-29T00:00:00"/>
    <x v="0"/>
    <x v="4"/>
    <x v="0"/>
    <s v="Unkown"/>
    <x v="1"/>
    <x v="1"/>
    <x v="5"/>
    <n v="9"/>
    <x v="0"/>
    <n v="999"/>
    <x v="2"/>
    <x v="265"/>
    <n v="899.09999999999991"/>
    <n v="2.414854854854855"/>
    <n v="2412.44"/>
    <n v="0.29813022899442654"/>
  </r>
  <r>
    <n v="8200"/>
    <x v="7863"/>
    <d v="2024-05-01T00:00:00"/>
    <x v="1"/>
    <x v="7"/>
    <x v="3"/>
    <s v="Unkown"/>
    <x v="1"/>
    <x v="1"/>
    <x v="3"/>
    <n v="2"/>
    <x v="2"/>
    <n v="99"/>
    <x v="3"/>
    <x v="113"/>
    <n v="84.15"/>
    <n v="0.26717171717171717"/>
    <n v="26.45"/>
    <n v="0.15715983363042185"/>
  </r>
  <r>
    <n v="8201"/>
    <x v="7864"/>
    <d v="2024-01-01T00:00:00"/>
    <x v="1"/>
    <x v="9"/>
    <x v="3"/>
    <s v="Unkown"/>
    <x v="1"/>
    <x v="0"/>
    <x v="2"/>
    <n v="7"/>
    <x v="0"/>
    <n v="499"/>
    <x v="1"/>
    <x v="69"/>
    <n v="499"/>
    <n v="0.60929859719438884"/>
    <n v="304.04000000000002"/>
    <n v="8.7042656742055552E-2"/>
  </r>
  <r>
    <n v="8202"/>
    <x v="7865"/>
    <d v="2025-02-27T00:00:00"/>
    <x v="0"/>
    <x v="1"/>
    <x v="1"/>
    <s v="Unkown"/>
    <x v="1"/>
    <x v="0"/>
    <x v="6"/>
    <n v="9"/>
    <x v="0"/>
    <n v="149"/>
    <x v="3"/>
    <x v="47"/>
    <n v="126.64999999999999"/>
    <n v="1.6628859060402685"/>
    <n v="247.77"/>
    <n v="0.21737070667193054"/>
  </r>
  <r>
    <n v="8203"/>
    <x v="7866"/>
    <d v="2024-12-04T00:00:00"/>
    <x v="1"/>
    <x v="6"/>
    <x v="1"/>
    <s v="Unkown"/>
    <x v="0"/>
    <x v="1"/>
    <x v="5"/>
    <n v="2"/>
    <x v="2"/>
    <n v="149"/>
    <x v="1"/>
    <x v="151"/>
    <n v="149"/>
    <n v="0.48315436241610737"/>
    <n v="71.989999999999995"/>
    <n v="0.24157718120805369"/>
  </r>
  <r>
    <n v="8205"/>
    <x v="7867"/>
    <d v="2024-08-04T00:00:00"/>
    <x v="1"/>
    <x v="5"/>
    <x v="3"/>
    <s v="Unkown"/>
    <x v="0"/>
    <x v="2"/>
    <x v="5"/>
    <n v="5"/>
    <x v="1"/>
    <n v="199"/>
    <x v="3"/>
    <x v="44"/>
    <n v="169.15"/>
    <n v="1.0636180904522612"/>
    <n v="211.66"/>
    <n v="0.2502630801064144"/>
  </r>
  <r>
    <n v="8206"/>
    <x v="7868"/>
    <d v="2024-08-11T00:00:00"/>
    <x v="1"/>
    <x v="5"/>
    <x v="1"/>
    <s v="Unkown"/>
    <x v="2"/>
    <x v="0"/>
    <x v="5"/>
    <n v="8"/>
    <x v="0"/>
    <n v="499"/>
    <x v="0"/>
    <x v="192"/>
    <n v="474.05"/>
    <n v="2.009058116232465"/>
    <n v="1002.52"/>
    <n v="0.26434975213585066"/>
  </r>
  <r>
    <n v="8207"/>
    <x v="7869"/>
    <d v="2025-01-05T00:00:00"/>
    <x v="0"/>
    <x v="9"/>
    <x v="0"/>
    <s v="Unkown"/>
    <x v="2"/>
    <x v="1"/>
    <x v="7"/>
    <n v="8"/>
    <x v="0"/>
    <n v="99"/>
    <x v="2"/>
    <x v="149"/>
    <n v="89.1"/>
    <n v="1.947070707070707"/>
    <n v="192.76"/>
    <n v="0.27042648709315376"/>
  </r>
  <r>
    <n v="8208"/>
    <x v="7870"/>
    <d v="2024-07-13T00:00:00"/>
    <x v="1"/>
    <x v="4"/>
    <x v="3"/>
    <s v="Unkown"/>
    <x v="1"/>
    <x v="1"/>
    <x v="4"/>
    <n v="4"/>
    <x v="1"/>
    <n v="999"/>
    <x v="0"/>
    <x v="260"/>
    <n v="949.05"/>
    <n v="0.89019019019019019"/>
    <n v="889.3"/>
    <n v="0.23426057636583952"/>
  </r>
  <r>
    <n v="8209"/>
    <x v="7871"/>
    <d v="2024-04-27T00:00:00"/>
    <x v="1"/>
    <x v="2"/>
    <x v="0"/>
    <s v="Unkown"/>
    <x v="0"/>
    <x v="0"/>
    <x v="2"/>
    <n v="3"/>
    <x v="2"/>
    <n v="149"/>
    <x v="3"/>
    <x v="253"/>
    <n v="126.64999999999999"/>
    <n v="0.18758389261744965"/>
    <n v="27.95"/>
    <n v="7.3562310830372415E-2"/>
  </r>
  <r>
    <n v="8210"/>
    <x v="7872"/>
    <d v="2025-05-09T00:00:00"/>
    <x v="0"/>
    <x v="7"/>
    <x v="0"/>
    <s v="Unkown"/>
    <x v="1"/>
    <x v="0"/>
    <x v="5"/>
    <n v="8"/>
    <x v="0"/>
    <n v="149"/>
    <x v="2"/>
    <x v="6"/>
    <n v="134.1"/>
    <n v="1.4647651006711409"/>
    <n v="218.25"/>
    <n v="0.20343959731543626"/>
  </r>
  <r>
    <n v="8211"/>
    <x v="7873"/>
    <d v="2024-06-08T00:00:00"/>
    <x v="1"/>
    <x v="0"/>
    <x v="0"/>
    <s v="Unkown"/>
    <x v="1"/>
    <x v="2"/>
    <x v="6"/>
    <n v="2"/>
    <x v="2"/>
    <n v="999"/>
    <x v="1"/>
    <x v="160"/>
    <n v="999"/>
    <n v="0.12128128128128128"/>
    <n v="121.16"/>
    <n v="6.064064064064064E-2"/>
  </r>
  <r>
    <n v="8212"/>
    <x v="7874"/>
    <d v="2024-07-17T00:00:00"/>
    <x v="1"/>
    <x v="4"/>
    <x v="0"/>
    <s v="CUST1225"/>
    <x v="0"/>
    <x v="1"/>
    <x v="0"/>
    <n v="2"/>
    <x v="2"/>
    <n v="199"/>
    <x v="0"/>
    <x v="264"/>
    <n v="189.05"/>
    <n v="0.20969849246231154"/>
    <n v="41.73"/>
    <n v="0.11036762761174292"/>
  </r>
  <r>
    <n v="8213"/>
    <x v="7875"/>
    <d v="2025-09-20T00:00:00"/>
    <x v="0"/>
    <x v="3"/>
    <x v="0"/>
    <s v="CUST1030"/>
    <x v="2"/>
    <x v="2"/>
    <x v="3"/>
    <n v="4"/>
    <x v="1"/>
    <n v="999"/>
    <x v="3"/>
    <x v="239"/>
    <n v="849.15"/>
    <n v="0.24027027027027026"/>
    <n v="240.03"/>
    <n v="7.0667726550079496E-2"/>
  </r>
  <r>
    <n v="8214"/>
    <x v="7876"/>
    <d v="2025-07-31T00:00:00"/>
    <x v="0"/>
    <x v="4"/>
    <x v="3"/>
    <s v="Unkown"/>
    <x v="2"/>
    <x v="0"/>
    <x v="5"/>
    <n v="4"/>
    <x v="1"/>
    <n v="99"/>
    <x v="3"/>
    <x v="190"/>
    <n v="84.15"/>
    <n v="0.38989898989898991"/>
    <n v="38.6"/>
    <n v="0.11467617349970291"/>
  </r>
  <r>
    <n v="8215"/>
    <x v="7877"/>
    <d v="2025-04-25T00:00:00"/>
    <x v="0"/>
    <x v="2"/>
    <x v="2"/>
    <s v="Unkown"/>
    <x v="0"/>
    <x v="0"/>
    <x v="3"/>
    <n v="8"/>
    <x v="0"/>
    <n v="499"/>
    <x v="1"/>
    <x v="30"/>
    <n v="499"/>
    <n v="1.9199799599198397"/>
    <n v="958.07"/>
    <n v="0.23999749498997996"/>
  </r>
  <r>
    <n v="8216"/>
    <x v="7878"/>
    <d v="2025-10-09T00:00:00"/>
    <x v="0"/>
    <x v="11"/>
    <x v="0"/>
    <s v="Unkown"/>
    <x v="0"/>
    <x v="0"/>
    <x v="2"/>
    <n v="2"/>
    <x v="2"/>
    <n v="499"/>
    <x v="1"/>
    <x v="72"/>
    <n v="499"/>
    <n v="0.34408817635270539"/>
    <n v="171.7"/>
    <n v="0.17204408817635269"/>
  </r>
  <r>
    <n v="8217"/>
    <x v="7879"/>
    <d v="2024-01-15T00:00:00"/>
    <x v="1"/>
    <x v="9"/>
    <x v="0"/>
    <s v="CUST1441"/>
    <x v="1"/>
    <x v="2"/>
    <x v="5"/>
    <n v="3"/>
    <x v="2"/>
    <n v="299"/>
    <x v="1"/>
    <x v="25"/>
    <n v="299"/>
    <n v="0.51387959866220734"/>
    <n v="153.65"/>
    <n v="0.17129319955406913"/>
  </r>
  <r>
    <n v="8218"/>
    <x v="7880"/>
    <d v="2025-12-22T00:00:00"/>
    <x v="0"/>
    <x v="6"/>
    <x v="3"/>
    <s v="Unkown"/>
    <x v="2"/>
    <x v="1"/>
    <x v="3"/>
    <n v="1"/>
    <x v="2"/>
    <n v="999"/>
    <x v="1"/>
    <x v="227"/>
    <n v="999"/>
    <n v="5.2692692692692694E-2"/>
    <n v="52.64"/>
    <n v="5.2692692692692694E-2"/>
  </r>
  <r>
    <n v="8219"/>
    <x v="7881"/>
    <d v="2024-06-12T00:00:00"/>
    <x v="1"/>
    <x v="0"/>
    <x v="3"/>
    <s v="Unkown"/>
    <x v="1"/>
    <x v="1"/>
    <x v="3"/>
    <n v="6"/>
    <x v="1"/>
    <n v="299"/>
    <x v="3"/>
    <x v="106"/>
    <n v="254.15"/>
    <n v="0.83468227424749164"/>
    <n v="249.57"/>
    <n v="0.16366319102891991"/>
  </r>
  <r>
    <n v="8220"/>
    <x v="7882"/>
    <d v="2024-09-19T00:00:00"/>
    <x v="1"/>
    <x v="3"/>
    <x v="3"/>
    <s v="Unkown"/>
    <x v="1"/>
    <x v="1"/>
    <x v="0"/>
    <n v="9"/>
    <x v="0"/>
    <n v="799"/>
    <x v="1"/>
    <x v="24"/>
    <n v="799"/>
    <n v="0.54780976220275346"/>
    <n v="437.7"/>
    <n v="6.0867751355861491E-2"/>
  </r>
  <r>
    <n v="8221"/>
    <x v="7883"/>
    <d v="2025-05-27T00:00:00"/>
    <x v="0"/>
    <x v="7"/>
    <x v="3"/>
    <s v="CUST2133"/>
    <x v="2"/>
    <x v="0"/>
    <x v="3"/>
    <n v="7"/>
    <x v="0"/>
    <n v="199"/>
    <x v="1"/>
    <x v="39"/>
    <n v="199"/>
    <n v="1.0530150753768845"/>
    <n v="209.55"/>
    <n v="0.15043072505384064"/>
  </r>
  <r>
    <n v="8222"/>
    <x v="7884"/>
    <d v="2025-10-24T00:00:00"/>
    <x v="0"/>
    <x v="11"/>
    <x v="0"/>
    <s v="CUST1793"/>
    <x v="2"/>
    <x v="1"/>
    <x v="7"/>
    <n v="4"/>
    <x v="1"/>
    <n v="199"/>
    <x v="3"/>
    <x v="28"/>
    <n v="169.15"/>
    <n v="0.75849246231155776"/>
    <n v="150.94"/>
    <n v="0.22308601832692876"/>
  </r>
  <r>
    <n v="8223"/>
    <x v="7885"/>
    <d v="2024-01-10T00:00:00"/>
    <x v="1"/>
    <x v="9"/>
    <x v="3"/>
    <s v="Unkown"/>
    <x v="1"/>
    <x v="1"/>
    <x v="5"/>
    <n v="1"/>
    <x v="2"/>
    <n v="999"/>
    <x v="1"/>
    <x v="227"/>
    <n v="999"/>
    <n v="0.13001001001001"/>
    <n v="129.88"/>
    <n v="0.13001001001001"/>
  </r>
  <r>
    <n v="8224"/>
    <x v="7886"/>
    <d v="2024-03-10T00:00:00"/>
    <x v="1"/>
    <x v="8"/>
    <x v="2"/>
    <s v="CUST1318"/>
    <x v="2"/>
    <x v="2"/>
    <x v="6"/>
    <n v="6"/>
    <x v="1"/>
    <n v="499"/>
    <x v="0"/>
    <x v="209"/>
    <n v="474.05"/>
    <n v="0.55174348697394793"/>
    <n v="275.32"/>
    <n v="9.6797102977885588E-2"/>
  </r>
  <r>
    <n v="8225"/>
    <x v="7887"/>
    <d v="2025-10-07T00:00:00"/>
    <x v="0"/>
    <x v="11"/>
    <x v="0"/>
    <s v="Unkown"/>
    <x v="0"/>
    <x v="2"/>
    <x v="2"/>
    <n v="8"/>
    <x v="0"/>
    <n v="99"/>
    <x v="0"/>
    <x v="184"/>
    <n v="94.05"/>
    <n v="0.71333333333333337"/>
    <n v="70.62"/>
    <n v="9.3859649122807032E-2"/>
  </r>
  <r>
    <n v="8226"/>
    <x v="7888"/>
    <d v="2024-12-01T00:00:00"/>
    <x v="1"/>
    <x v="6"/>
    <x v="0"/>
    <s v="Unkown"/>
    <x v="1"/>
    <x v="2"/>
    <x v="7"/>
    <n v="2"/>
    <x v="2"/>
    <n v="799"/>
    <x v="3"/>
    <x v="210"/>
    <n v="679.15"/>
    <n v="0.25765957446808513"/>
    <n v="205.87"/>
    <n v="0.15156445556946183"/>
  </r>
  <r>
    <n v="8227"/>
    <x v="7889"/>
    <d v="2025-11-09T00:00:00"/>
    <x v="0"/>
    <x v="10"/>
    <x v="0"/>
    <s v="CUST2588"/>
    <x v="2"/>
    <x v="0"/>
    <x v="2"/>
    <n v="1"/>
    <x v="2"/>
    <n v="99"/>
    <x v="2"/>
    <x v="4"/>
    <n v="89.1"/>
    <n v="5.4848484848484848E-2"/>
    <n v="5.43"/>
    <n v="6.0942760942760944E-2"/>
  </r>
  <r>
    <n v="8228"/>
    <x v="7890"/>
    <d v="2025-02-22T00:00:00"/>
    <x v="0"/>
    <x v="1"/>
    <x v="3"/>
    <s v="CUST1620"/>
    <x v="2"/>
    <x v="0"/>
    <x v="1"/>
    <n v="5"/>
    <x v="1"/>
    <n v="99"/>
    <x v="1"/>
    <x v="80"/>
    <n v="99"/>
    <n v="0.69141414141414148"/>
    <n v="68.45"/>
    <n v="0.13828282828282829"/>
  </r>
  <r>
    <n v="8229"/>
    <x v="7891"/>
    <d v="2024-09-21T00:00:00"/>
    <x v="1"/>
    <x v="3"/>
    <x v="1"/>
    <s v="CUST2524"/>
    <x v="2"/>
    <x v="2"/>
    <x v="7"/>
    <n v="3"/>
    <x v="2"/>
    <n v="99"/>
    <x v="3"/>
    <x v="177"/>
    <n v="84.149999999999991"/>
    <n v="0.2403030303030303"/>
    <n v="23.79"/>
    <n v="9.4236482471776586E-2"/>
  </r>
  <r>
    <n v="8230"/>
    <x v="7892"/>
    <d v="2024-08-13T00:00:00"/>
    <x v="1"/>
    <x v="5"/>
    <x v="2"/>
    <s v="Unkown"/>
    <x v="2"/>
    <x v="2"/>
    <x v="1"/>
    <n v="6"/>
    <x v="1"/>
    <n v="149"/>
    <x v="1"/>
    <x v="81"/>
    <n v="149"/>
    <n v="1.368523489932886"/>
    <n v="203.91"/>
    <n v="0.22808724832214763"/>
  </r>
  <r>
    <n v="8231"/>
    <x v="7893"/>
    <d v="2024-12-02T00:00:00"/>
    <x v="1"/>
    <x v="6"/>
    <x v="1"/>
    <s v="Unkown"/>
    <x v="2"/>
    <x v="1"/>
    <x v="5"/>
    <n v="2"/>
    <x v="2"/>
    <n v="499"/>
    <x v="1"/>
    <x v="72"/>
    <n v="499"/>
    <n v="0.38246492985971942"/>
    <n v="190.85"/>
    <n v="0.19123246492985971"/>
  </r>
  <r>
    <n v="8232"/>
    <x v="7894"/>
    <d v="2025-02-28T00:00:00"/>
    <x v="0"/>
    <x v="1"/>
    <x v="3"/>
    <s v="CUST1383"/>
    <x v="1"/>
    <x v="1"/>
    <x v="2"/>
    <n v="8"/>
    <x v="0"/>
    <n v="199"/>
    <x v="0"/>
    <x v="249"/>
    <n v="189.05"/>
    <n v="0.85381909547738688"/>
    <n v="169.91"/>
    <n v="0.11234461782597195"/>
  </r>
  <r>
    <n v="8233"/>
    <x v="7895"/>
    <d v="2025-05-22T00:00:00"/>
    <x v="0"/>
    <x v="7"/>
    <x v="0"/>
    <s v="CUST2597"/>
    <x v="0"/>
    <x v="2"/>
    <x v="6"/>
    <n v="8"/>
    <x v="0"/>
    <n v="799"/>
    <x v="1"/>
    <x v="162"/>
    <n v="799"/>
    <n v="1.3911264080100125"/>
    <n v="1111.51"/>
    <n v="0.17389080100125157"/>
  </r>
  <r>
    <n v="8234"/>
    <x v="7896"/>
    <d v="2024-08-13T00:00:00"/>
    <x v="1"/>
    <x v="5"/>
    <x v="0"/>
    <s v="Unkown"/>
    <x v="1"/>
    <x v="0"/>
    <x v="1"/>
    <n v="4"/>
    <x v="1"/>
    <n v="499"/>
    <x v="3"/>
    <x v="139"/>
    <n v="424.15"/>
    <n v="0.6201002004008016"/>
    <n v="309.43"/>
    <n v="0.18238241188258872"/>
  </r>
  <r>
    <n v="8235"/>
    <x v="7897"/>
    <d v="2024-12-27T00:00:00"/>
    <x v="1"/>
    <x v="6"/>
    <x v="3"/>
    <s v="Unkown"/>
    <x v="0"/>
    <x v="1"/>
    <x v="4"/>
    <n v="8"/>
    <x v="0"/>
    <n v="999"/>
    <x v="2"/>
    <x v="229"/>
    <n v="899.1"/>
    <n v="1.3143343343343343"/>
    <n v="1313.02"/>
    <n v="0.18254643532421311"/>
  </r>
  <r>
    <n v="8236"/>
    <x v="7898"/>
    <d v="2025-03-26T00:00:00"/>
    <x v="0"/>
    <x v="8"/>
    <x v="3"/>
    <s v="Unkown"/>
    <x v="1"/>
    <x v="2"/>
    <x v="1"/>
    <n v="5"/>
    <x v="1"/>
    <n v="149"/>
    <x v="1"/>
    <x v="73"/>
    <n v="149"/>
    <n v="0.87731543624161068"/>
    <n v="130.72"/>
    <n v="0.17546308724832216"/>
  </r>
  <r>
    <n v="8237"/>
    <x v="7899"/>
    <d v="2024-12-31T00:00:00"/>
    <x v="1"/>
    <x v="6"/>
    <x v="1"/>
    <s v="Unkown"/>
    <x v="1"/>
    <x v="0"/>
    <x v="7"/>
    <n v="3"/>
    <x v="2"/>
    <n v="149"/>
    <x v="1"/>
    <x v="11"/>
    <n v="149"/>
    <n v="0.60617449664429524"/>
    <n v="90.32"/>
    <n v="0.20205816554809841"/>
  </r>
  <r>
    <n v="8238"/>
    <x v="7900"/>
    <d v="2024-07-11T00:00:00"/>
    <x v="1"/>
    <x v="4"/>
    <x v="2"/>
    <s v="Unkown"/>
    <x v="2"/>
    <x v="2"/>
    <x v="3"/>
    <n v="3"/>
    <x v="2"/>
    <n v="499"/>
    <x v="1"/>
    <x v="103"/>
    <n v="499"/>
    <n v="0.80749498997995994"/>
    <n v="402.94"/>
    <n v="0.26916499665998667"/>
  </r>
  <r>
    <n v="8239"/>
    <x v="7901"/>
    <d v="2025-06-06T00:00:00"/>
    <x v="0"/>
    <x v="0"/>
    <x v="0"/>
    <s v="Unkown"/>
    <x v="1"/>
    <x v="0"/>
    <x v="2"/>
    <n v="5"/>
    <x v="1"/>
    <n v="149"/>
    <x v="2"/>
    <x v="258"/>
    <n v="134.1"/>
    <n v="0.54369127516778526"/>
    <n v="81.010000000000005"/>
    <n v="0.12082028337061895"/>
  </r>
  <r>
    <n v="8240"/>
    <x v="7902"/>
    <d v="2024-11-20T00:00:00"/>
    <x v="1"/>
    <x v="10"/>
    <x v="0"/>
    <s v="Unkown"/>
    <x v="2"/>
    <x v="2"/>
    <x v="6"/>
    <n v="1"/>
    <x v="2"/>
    <n v="199"/>
    <x v="1"/>
    <x v="148"/>
    <n v="199"/>
    <n v="0.16829145728643216"/>
    <n v="33.49"/>
    <n v="0.16829145728643216"/>
  </r>
  <r>
    <n v="8241"/>
    <x v="7903"/>
    <d v="2025-11-06T00:00:00"/>
    <x v="0"/>
    <x v="10"/>
    <x v="1"/>
    <s v="CUST1740"/>
    <x v="1"/>
    <x v="0"/>
    <x v="3"/>
    <n v="7"/>
    <x v="0"/>
    <n v="149"/>
    <x v="0"/>
    <x v="189"/>
    <n v="141.55000000000001"/>
    <n v="0.3510738255033557"/>
    <n v="52.31"/>
    <n v="5.2793056466670034E-2"/>
  </r>
  <r>
    <n v="8242"/>
    <x v="7904"/>
    <d v="2025-08-06T00:00:00"/>
    <x v="0"/>
    <x v="5"/>
    <x v="0"/>
    <s v="CUST1643"/>
    <x v="2"/>
    <x v="0"/>
    <x v="1"/>
    <n v="8"/>
    <x v="0"/>
    <n v="149"/>
    <x v="1"/>
    <x v="237"/>
    <n v="149"/>
    <n v="2.0291275167785234"/>
    <n v="302.33999999999997"/>
    <n v="0.25364093959731543"/>
  </r>
  <r>
    <n v="8243"/>
    <x v="7905"/>
    <d v="2024-12-19T00:00:00"/>
    <x v="1"/>
    <x v="6"/>
    <x v="0"/>
    <s v="Unkown"/>
    <x v="1"/>
    <x v="2"/>
    <x v="5"/>
    <n v="5"/>
    <x v="1"/>
    <n v="99"/>
    <x v="3"/>
    <x v="216"/>
    <n v="84.15"/>
    <n v="0.78717171717171719"/>
    <n v="77.930000000000007"/>
    <n v="0.18521687462863934"/>
  </r>
  <r>
    <n v="8244"/>
    <x v="7906"/>
    <d v="2025-04-23T00:00:00"/>
    <x v="0"/>
    <x v="2"/>
    <x v="0"/>
    <s v="CUST1468"/>
    <x v="0"/>
    <x v="1"/>
    <x v="0"/>
    <n v="3"/>
    <x v="2"/>
    <n v="999"/>
    <x v="0"/>
    <x v="89"/>
    <n v="949.05000000000007"/>
    <n v="0.38469469469469469"/>
    <n v="384.31"/>
    <n v="0.13498059462971743"/>
  </r>
  <r>
    <n v="8245"/>
    <x v="7907"/>
    <d v="2025-12-03T00:00:00"/>
    <x v="0"/>
    <x v="6"/>
    <x v="1"/>
    <s v="CUST1068"/>
    <x v="0"/>
    <x v="0"/>
    <x v="5"/>
    <n v="8"/>
    <x v="0"/>
    <n v="299"/>
    <x v="1"/>
    <x v="35"/>
    <n v="299"/>
    <n v="2.1320735785953175"/>
    <n v="637.49"/>
    <n v="0.26650919732441469"/>
  </r>
  <r>
    <n v="8246"/>
    <x v="7908"/>
    <d v="2025-10-05T00:00:00"/>
    <x v="0"/>
    <x v="11"/>
    <x v="3"/>
    <s v="CUST2278"/>
    <x v="2"/>
    <x v="2"/>
    <x v="2"/>
    <n v="8"/>
    <x v="0"/>
    <n v="799"/>
    <x v="1"/>
    <x v="162"/>
    <n v="799"/>
    <n v="1.2449812265331666"/>
    <n v="994.74"/>
    <n v="0.15562265331664582"/>
  </r>
  <r>
    <n v="8247"/>
    <x v="7909"/>
    <d v="2025-10-05T00:00:00"/>
    <x v="0"/>
    <x v="11"/>
    <x v="3"/>
    <s v="Unkown"/>
    <x v="0"/>
    <x v="0"/>
    <x v="6"/>
    <n v="5"/>
    <x v="1"/>
    <n v="149"/>
    <x v="1"/>
    <x v="73"/>
    <n v="149"/>
    <n v="1.354765100671141"/>
    <n v="201.86"/>
    <n v="0.27095302013422823"/>
  </r>
  <r>
    <n v="8248"/>
    <x v="7910"/>
    <d v="2024-09-14T00:00:00"/>
    <x v="1"/>
    <x v="3"/>
    <x v="0"/>
    <s v="Unkown"/>
    <x v="0"/>
    <x v="1"/>
    <x v="3"/>
    <n v="5"/>
    <x v="1"/>
    <n v="99"/>
    <x v="1"/>
    <x v="80"/>
    <n v="99"/>
    <n v="1.3041414141414143"/>
    <n v="129.11000000000001"/>
    <n v="0.26082828282828285"/>
  </r>
  <r>
    <n v="8249"/>
    <x v="7911"/>
    <d v="2025-06-07T00:00:00"/>
    <x v="0"/>
    <x v="0"/>
    <x v="0"/>
    <s v="Unkown"/>
    <x v="2"/>
    <x v="1"/>
    <x v="1"/>
    <n v="2"/>
    <x v="2"/>
    <n v="99"/>
    <x v="1"/>
    <x v="99"/>
    <n v="99"/>
    <n v="0.59353535353535347"/>
    <n v="58.76"/>
    <n v="0.29676767676767674"/>
  </r>
  <r>
    <n v="8250"/>
    <x v="7912"/>
    <d v="2024-09-17T00:00:00"/>
    <x v="1"/>
    <x v="3"/>
    <x v="3"/>
    <s v="Unkown"/>
    <x v="2"/>
    <x v="2"/>
    <x v="0"/>
    <n v="4"/>
    <x v="1"/>
    <n v="149"/>
    <x v="1"/>
    <x v="41"/>
    <n v="149"/>
    <n v="1.1973825503355704"/>
    <n v="178.41"/>
    <n v="0.2993456375838926"/>
  </r>
  <r>
    <n v="8251"/>
    <x v="7913"/>
    <d v="2025-07-13T00:00:00"/>
    <x v="0"/>
    <x v="4"/>
    <x v="3"/>
    <s v="CUST1043"/>
    <x v="0"/>
    <x v="0"/>
    <x v="6"/>
    <n v="3"/>
    <x v="2"/>
    <n v="299"/>
    <x v="1"/>
    <x v="25"/>
    <n v="299"/>
    <n v="0.15819397993311035"/>
    <n v="47.3"/>
    <n v="5.2731326644370122E-2"/>
  </r>
  <r>
    <n v="8252"/>
    <x v="7914"/>
    <d v="2024-09-05T00:00:00"/>
    <x v="1"/>
    <x v="3"/>
    <x v="0"/>
    <s v="CUST2156"/>
    <x v="1"/>
    <x v="1"/>
    <x v="6"/>
    <n v="3"/>
    <x v="2"/>
    <n v="799"/>
    <x v="3"/>
    <x v="21"/>
    <n v="679.15"/>
    <n v="0.33879849812265328"/>
    <n v="270.7"/>
    <n v="0.13286215612653071"/>
  </r>
  <r>
    <n v="8253"/>
    <x v="7915"/>
    <d v="2025-08-25T00:00:00"/>
    <x v="0"/>
    <x v="5"/>
    <x v="0"/>
    <s v="CUST1475"/>
    <x v="2"/>
    <x v="0"/>
    <x v="7"/>
    <n v="4"/>
    <x v="1"/>
    <n v="999"/>
    <x v="1"/>
    <x v="119"/>
    <n v="999"/>
    <n v="0.52858858858858848"/>
    <n v="528.05999999999995"/>
    <n v="0.13214714714714712"/>
  </r>
  <r>
    <n v="8254"/>
    <x v="7916"/>
    <d v="2024-09-18T00:00:00"/>
    <x v="1"/>
    <x v="3"/>
    <x v="1"/>
    <s v="CUST2705"/>
    <x v="0"/>
    <x v="2"/>
    <x v="4"/>
    <n v="4"/>
    <x v="1"/>
    <n v="499"/>
    <x v="2"/>
    <x v="142"/>
    <n v="449.1"/>
    <n v="0.83583166332665326"/>
    <n v="417.08"/>
    <n v="0.23217546203518144"/>
  </r>
  <r>
    <n v="8255"/>
    <x v="7917"/>
    <d v="2025-07-11T00:00:00"/>
    <x v="0"/>
    <x v="4"/>
    <x v="0"/>
    <s v="Unkown"/>
    <x v="1"/>
    <x v="1"/>
    <x v="5"/>
    <n v="1"/>
    <x v="2"/>
    <n v="149"/>
    <x v="3"/>
    <x v="156"/>
    <n v="126.65"/>
    <n v="0.24416107382550337"/>
    <n v="36.380000000000003"/>
    <n v="0.287248322147651"/>
  </r>
  <r>
    <n v="8257"/>
    <x v="7918"/>
    <d v="2024-01-07T00:00:00"/>
    <x v="1"/>
    <x v="9"/>
    <x v="1"/>
    <s v="Unkown"/>
    <x v="2"/>
    <x v="0"/>
    <x v="1"/>
    <n v="7"/>
    <x v="0"/>
    <n v="299"/>
    <x v="2"/>
    <x v="193"/>
    <n v="269.10000000000002"/>
    <n v="0.46675585284280935"/>
    <n v="139.56"/>
    <n v="7.4088230609969746E-2"/>
  </r>
  <r>
    <n v="8258"/>
    <x v="7919"/>
    <d v="2024-08-05T00:00:00"/>
    <x v="1"/>
    <x v="5"/>
    <x v="0"/>
    <s v="CUST1570"/>
    <x v="2"/>
    <x v="1"/>
    <x v="3"/>
    <n v="10"/>
    <x v="0"/>
    <n v="999"/>
    <x v="0"/>
    <x v="134"/>
    <n v="949.05"/>
    <n v="2.1890490490490491"/>
    <n v="2186.86"/>
    <n v="0.2304262156893736"/>
  </r>
  <r>
    <n v="8259"/>
    <x v="7920"/>
    <d v="2024-06-18T00:00:00"/>
    <x v="1"/>
    <x v="0"/>
    <x v="0"/>
    <s v="Unkown"/>
    <x v="0"/>
    <x v="0"/>
    <x v="5"/>
    <n v="10"/>
    <x v="0"/>
    <n v="799"/>
    <x v="0"/>
    <x v="217"/>
    <n v="759.05"/>
    <n v="1.9571214017521903"/>
    <n v="1563.74"/>
    <n v="0.20601277913180949"/>
  </r>
  <r>
    <n v="8260"/>
    <x v="7921"/>
    <d v="2025-06-06T00:00:00"/>
    <x v="0"/>
    <x v="0"/>
    <x v="0"/>
    <s v="Unkown"/>
    <x v="1"/>
    <x v="1"/>
    <x v="2"/>
    <n v="8"/>
    <x v="0"/>
    <n v="199"/>
    <x v="0"/>
    <x v="249"/>
    <n v="189.05"/>
    <n v="1.2030150753768845"/>
    <n v="239.4"/>
    <n v="0.15829145728643215"/>
  </r>
  <r>
    <n v="8261"/>
    <x v="7922"/>
    <d v="2025-11-25T00:00:00"/>
    <x v="0"/>
    <x v="10"/>
    <x v="3"/>
    <s v="Unkown"/>
    <x v="1"/>
    <x v="2"/>
    <x v="5"/>
    <n v="7"/>
    <x v="0"/>
    <n v="149"/>
    <x v="0"/>
    <x v="189"/>
    <n v="141.55000000000001"/>
    <n v="0.78261744966442948"/>
    <n v="116.61"/>
    <n v="0.11768683453600444"/>
  </r>
  <r>
    <n v="8262"/>
    <x v="7923"/>
    <d v="2025-08-26T00:00:00"/>
    <x v="0"/>
    <x v="5"/>
    <x v="3"/>
    <s v="Unkown"/>
    <x v="0"/>
    <x v="0"/>
    <x v="7"/>
    <n v="4"/>
    <x v="1"/>
    <n v="799"/>
    <x v="3"/>
    <x v="130"/>
    <n v="679.15"/>
    <n v="0.37155193992490615"/>
    <n v="296.87"/>
    <n v="0.10927998233085474"/>
  </r>
  <r>
    <n v="8263"/>
    <x v="7924"/>
    <d v="2024-09-08T00:00:00"/>
    <x v="1"/>
    <x v="3"/>
    <x v="0"/>
    <s v="Unkown"/>
    <x v="2"/>
    <x v="0"/>
    <x v="6"/>
    <n v="4"/>
    <x v="1"/>
    <n v="99"/>
    <x v="3"/>
    <x v="190"/>
    <n v="84.15"/>
    <n v="0.17565656565656565"/>
    <n v="17.39"/>
    <n v="5.166369578134284E-2"/>
  </r>
  <r>
    <n v="8264"/>
    <x v="7925"/>
    <d v="2024-01-24T00:00:00"/>
    <x v="1"/>
    <x v="9"/>
    <x v="0"/>
    <s v="Unkown"/>
    <x v="2"/>
    <x v="1"/>
    <x v="5"/>
    <n v="3"/>
    <x v="2"/>
    <n v="999"/>
    <x v="1"/>
    <x v="143"/>
    <n v="999"/>
    <n v="0.81456456456456461"/>
    <n v="813.75"/>
    <n v="0.27152152152152154"/>
  </r>
  <r>
    <n v="8265"/>
    <x v="7926"/>
    <d v="2024-09-28T00:00:00"/>
    <x v="1"/>
    <x v="3"/>
    <x v="0"/>
    <s v="Unkown"/>
    <x v="2"/>
    <x v="2"/>
    <x v="4"/>
    <n v="2"/>
    <x v="2"/>
    <n v="799"/>
    <x v="1"/>
    <x v="38"/>
    <n v="799"/>
    <n v="0.16551939924906134"/>
    <n v="132.25"/>
    <n v="8.2759699624530669E-2"/>
  </r>
  <r>
    <n v="8266"/>
    <x v="7927"/>
    <d v="2024-02-22T00:00:00"/>
    <x v="1"/>
    <x v="1"/>
    <x v="3"/>
    <s v="Unkown"/>
    <x v="0"/>
    <x v="2"/>
    <x v="5"/>
    <n v="5"/>
    <x v="1"/>
    <n v="999"/>
    <x v="1"/>
    <x v="136"/>
    <n v="999"/>
    <n v="0.69241241241241247"/>
    <n v="691.72"/>
    <n v="0.13848248248248249"/>
  </r>
  <r>
    <n v="8267"/>
    <x v="7928"/>
    <d v="2024-02-16T00:00:00"/>
    <x v="1"/>
    <x v="1"/>
    <x v="3"/>
    <s v="CUST2116"/>
    <x v="2"/>
    <x v="1"/>
    <x v="4"/>
    <n v="4"/>
    <x v="1"/>
    <n v="999"/>
    <x v="1"/>
    <x v="119"/>
    <n v="999"/>
    <n v="1.1425725725725726"/>
    <n v="1141.43"/>
    <n v="0.28564314314314315"/>
  </r>
  <r>
    <n v="8268"/>
    <x v="7929"/>
    <d v="2025-11-18T00:00:00"/>
    <x v="0"/>
    <x v="10"/>
    <x v="3"/>
    <s v="Unkown"/>
    <x v="1"/>
    <x v="2"/>
    <x v="6"/>
    <n v="3"/>
    <x v="2"/>
    <n v="99"/>
    <x v="0"/>
    <x v="101"/>
    <n v="94.05"/>
    <n v="0.66727272727272735"/>
    <n v="66.06"/>
    <n v="0.23413078149920258"/>
  </r>
  <r>
    <n v="8269"/>
    <x v="7930"/>
    <d v="2024-09-24T00:00:00"/>
    <x v="1"/>
    <x v="3"/>
    <x v="0"/>
    <s v="CUST1498"/>
    <x v="0"/>
    <x v="0"/>
    <x v="6"/>
    <n v="8"/>
    <x v="0"/>
    <n v="299"/>
    <x v="2"/>
    <x v="211"/>
    <n v="269.10000000000002"/>
    <n v="1.4538461538461538"/>
    <n v="434.7"/>
    <n v="0.2019230769230769"/>
  </r>
  <r>
    <n v="8270"/>
    <x v="7931"/>
    <d v="2025-12-16T00:00:00"/>
    <x v="0"/>
    <x v="6"/>
    <x v="0"/>
    <s v="Unkown"/>
    <x v="2"/>
    <x v="0"/>
    <x v="2"/>
    <n v="9"/>
    <x v="0"/>
    <n v="149"/>
    <x v="2"/>
    <x v="267"/>
    <n v="134.10000000000002"/>
    <n v="0.94697986577181203"/>
    <n v="141.1"/>
    <n v="0.11691109453972988"/>
  </r>
  <r>
    <n v="8271"/>
    <x v="7932"/>
    <d v="2025-01-19T00:00:00"/>
    <x v="0"/>
    <x v="9"/>
    <x v="3"/>
    <s v="CUST1222"/>
    <x v="1"/>
    <x v="0"/>
    <x v="4"/>
    <n v="6"/>
    <x v="1"/>
    <n v="299"/>
    <x v="0"/>
    <x v="56"/>
    <n v="284.05"/>
    <n v="0.70846153846153848"/>
    <n v="211.83"/>
    <n v="0.12429149797570851"/>
  </r>
  <r>
    <n v="8272"/>
    <x v="7933"/>
    <d v="2025-05-17T00:00:00"/>
    <x v="0"/>
    <x v="7"/>
    <x v="1"/>
    <s v="CUST1524"/>
    <x v="2"/>
    <x v="0"/>
    <x v="5"/>
    <n v="1"/>
    <x v="2"/>
    <n v="299"/>
    <x v="3"/>
    <x v="74"/>
    <n v="254.15"/>
    <n v="7.2040133779264215E-2"/>
    <n v="21.54"/>
    <n v="8.4753098563840251E-2"/>
  </r>
  <r>
    <n v="8273"/>
    <x v="7934"/>
    <d v="2024-04-25T00:00:00"/>
    <x v="1"/>
    <x v="2"/>
    <x v="0"/>
    <s v="Unkown"/>
    <x v="1"/>
    <x v="1"/>
    <x v="2"/>
    <n v="2"/>
    <x v="2"/>
    <n v="999"/>
    <x v="1"/>
    <x v="160"/>
    <n v="999"/>
    <n v="0.39961961961961967"/>
    <n v="399.22"/>
    <n v="0.19980980980980984"/>
  </r>
  <r>
    <n v="8274"/>
    <x v="7935"/>
    <d v="2024-09-07T00:00:00"/>
    <x v="1"/>
    <x v="3"/>
    <x v="1"/>
    <s v="Unkown"/>
    <x v="1"/>
    <x v="2"/>
    <x v="1"/>
    <n v="3"/>
    <x v="2"/>
    <n v="999"/>
    <x v="0"/>
    <x v="89"/>
    <n v="949.05000000000007"/>
    <n v="0.64048048048048056"/>
    <n v="639.84"/>
    <n v="0.22472999315104578"/>
  </r>
  <r>
    <n v="8275"/>
    <x v="7936"/>
    <d v="2024-11-03T00:00:00"/>
    <x v="1"/>
    <x v="10"/>
    <x v="2"/>
    <s v="CUST2664"/>
    <x v="1"/>
    <x v="2"/>
    <x v="0"/>
    <n v="10"/>
    <x v="0"/>
    <n v="499"/>
    <x v="3"/>
    <x v="269"/>
    <n v="424.15"/>
    <n v="0.48883767535070144"/>
    <n v="243.93"/>
    <n v="5.7510314747141342E-2"/>
  </r>
  <r>
    <n v="8276"/>
    <x v="7937"/>
    <d v="2024-04-03T00:00:00"/>
    <x v="1"/>
    <x v="2"/>
    <x v="3"/>
    <s v="Unkown"/>
    <x v="2"/>
    <x v="0"/>
    <x v="2"/>
    <n v="5"/>
    <x v="1"/>
    <n v="149"/>
    <x v="3"/>
    <x v="196"/>
    <n v="126.65"/>
    <n v="0.36275167785234896"/>
    <n v="54.05"/>
    <n v="8.5353335965258584E-2"/>
  </r>
  <r>
    <n v="8277"/>
    <x v="7938"/>
    <d v="2025-03-27T00:00:00"/>
    <x v="0"/>
    <x v="8"/>
    <x v="0"/>
    <s v="Unkown"/>
    <x v="2"/>
    <x v="1"/>
    <x v="5"/>
    <n v="3"/>
    <x v="2"/>
    <n v="499"/>
    <x v="0"/>
    <x v="165"/>
    <n v="474.05"/>
    <n v="0.35989979959919838"/>
    <n v="179.59"/>
    <n v="0.12628063143831522"/>
  </r>
  <r>
    <n v="8278"/>
    <x v="7939"/>
    <d v="2024-02-25T00:00:00"/>
    <x v="1"/>
    <x v="1"/>
    <x v="0"/>
    <s v="Unkown"/>
    <x v="0"/>
    <x v="2"/>
    <x v="1"/>
    <n v="1"/>
    <x v="2"/>
    <n v="99"/>
    <x v="3"/>
    <x v="250"/>
    <n v="84.15"/>
    <n v="0.24373737373737372"/>
    <n v="24.13"/>
    <n v="0.28674985145573378"/>
  </r>
  <r>
    <n v="8279"/>
    <x v="7940"/>
    <d v="2024-09-13T00:00:00"/>
    <x v="1"/>
    <x v="3"/>
    <x v="3"/>
    <s v="Unkown"/>
    <x v="0"/>
    <x v="1"/>
    <x v="7"/>
    <n v="9"/>
    <x v="0"/>
    <n v="499"/>
    <x v="3"/>
    <x v="270"/>
    <n v="424.15"/>
    <n v="1.177314629258517"/>
    <n v="587.48"/>
    <n v="0.1538973371579761"/>
  </r>
  <r>
    <n v="8280"/>
    <x v="7941"/>
    <d v="2024-01-04T00:00:00"/>
    <x v="1"/>
    <x v="9"/>
    <x v="1"/>
    <s v="CUST1165"/>
    <x v="1"/>
    <x v="0"/>
    <x v="2"/>
    <n v="1"/>
    <x v="2"/>
    <n v="499"/>
    <x v="1"/>
    <x v="102"/>
    <n v="499"/>
    <n v="0.20823647294589179"/>
    <n v="103.91"/>
    <n v="0.20823647294589179"/>
  </r>
  <r>
    <n v="8281"/>
    <x v="7942"/>
    <d v="2024-04-23T00:00:00"/>
    <x v="1"/>
    <x v="2"/>
    <x v="3"/>
    <s v="Unkown"/>
    <x v="2"/>
    <x v="2"/>
    <x v="7"/>
    <n v="6"/>
    <x v="1"/>
    <n v="99"/>
    <x v="1"/>
    <x v="155"/>
    <n v="99"/>
    <n v="0.74393939393939401"/>
    <n v="73.650000000000006"/>
    <n v="0.123989898989899"/>
  </r>
  <r>
    <n v="8282"/>
    <x v="7943"/>
    <d v="2025-04-23T00:00:00"/>
    <x v="0"/>
    <x v="2"/>
    <x v="0"/>
    <s v="Unkown"/>
    <x v="0"/>
    <x v="2"/>
    <x v="3"/>
    <n v="8"/>
    <x v="0"/>
    <n v="299"/>
    <x v="2"/>
    <x v="211"/>
    <n v="269.10000000000002"/>
    <n v="0.97183946488294304"/>
    <n v="290.58"/>
    <n v="0.1349777034559643"/>
  </r>
  <r>
    <n v="8283"/>
    <x v="7944"/>
    <d v="2024-06-29T00:00:00"/>
    <x v="1"/>
    <x v="0"/>
    <x v="3"/>
    <s v="Unkown"/>
    <x v="0"/>
    <x v="1"/>
    <x v="7"/>
    <n v="3"/>
    <x v="2"/>
    <n v="999"/>
    <x v="1"/>
    <x v="143"/>
    <n v="999"/>
    <n v="0.67921921921921913"/>
    <n v="678.54"/>
    <n v="0.22640640640640639"/>
  </r>
  <r>
    <n v="8284"/>
    <x v="7945"/>
    <d v="2024-04-11T00:00:00"/>
    <x v="1"/>
    <x v="2"/>
    <x v="0"/>
    <s v="CUST1349"/>
    <x v="1"/>
    <x v="0"/>
    <x v="6"/>
    <n v="1"/>
    <x v="2"/>
    <n v="99"/>
    <x v="1"/>
    <x v="111"/>
    <n v="99"/>
    <n v="0.18676767676767675"/>
    <n v="18.489999999999998"/>
    <n v="0.18676767676767675"/>
  </r>
  <r>
    <n v="8285"/>
    <x v="7946"/>
    <d v="2024-10-08T00:00:00"/>
    <x v="1"/>
    <x v="11"/>
    <x v="2"/>
    <s v="CUST2475"/>
    <x v="1"/>
    <x v="2"/>
    <x v="5"/>
    <n v="8"/>
    <x v="0"/>
    <n v="199"/>
    <x v="0"/>
    <x v="249"/>
    <n v="189.05"/>
    <n v="1.6023115577889449"/>
    <n v="318.86"/>
    <n v="0.21083046813012429"/>
  </r>
  <r>
    <n v="8286"/>
    <x v="7947"/>
    <d v="2025-11-27T00:00:00"/>
    <x v="0"/>
    <x v="10"/>
    <x v="0"/>
    <s v="Unkown"/>
    <x v="1"/>
    <x v="2"/>
    <x v="0"/>
    <n v="8"/>
    <x v="0"/>
    <n v="99"/>
    <x v="3"/>
    <x v="207"/>
    <n v="84.15"/>
    <n v="1.5312121212121212"/>
    <n v="151.59"/>
    <n v="0.22517825311942957"/>
  </r>
  <r>
    <n v="8287"/>
    <x v="7948"/>
    <d v="2024-03-05T00:00:00"/>
    <x v="1"/>
    <x v="8"/>
    <x v="0"/>
    <s v="CUST1163"/>
    <x v="2"/>
    <x v="1"/>
    <x v="2"/>
    <n v="4"/>
    <x v="1"/>
    <n v="149"/>
    <x v="2"/>
    <x v="255"/>
    <n v="134.1"/>
    <n v="0.763758389261745"/>
    <n v="113.8"/>
    <n v="0.21215510812826249"/>
  </r>
  <r>
    <n v="8288"/>
    <x v="7949"/>
    <d v="2025-10-11T00:00:00"/>
    <x v="0"/>
    <x v="11"/>
    <x v="2"/>
    <s v="Unkown"/>
    <x v="1"/>
    <x v="0"/>
    <x v="6"/>
    <n v="5"/>
    <x v="1"/>
    <n v="299"/>
    <x v="2"/>
    <x v="225"/>
    <n v="269.10000000000002"/>
    <n v="0.4717725752508361"/>
    <n v="141.06"/>
    <n v="0.10483835005574137"/>
  </r>
  <r>
    <n v="8289"/>
    <x v="7950"/>
    <d v="2024-02-16T00:00:00"/>
    <x v="1"/>
    <x v="1"/>
    <x v="1"/>
    <s v="Unkown"/>
    <x v="2"/>
    <x v="1"/>
    <x v="7"/>
    <n v="7"/>
    <x v="0"/>
    <n v="299"/>
    <x v="0"/>
    <x v="215"/>
    <n v="284.05"/>
    <n v="1.0606688963210702"/>
    <n v="317.14"/>
    <n v="0.15949908215354439"/>
  </r>
  <r>
    <n v="8290"/>
    <x v="7951"/>
    <d v="2024-12-20T00:00:00"/>
    <x v="1"/>
    <x v="6"/>
    <x v="3"/>
    <s v="Unkown"/>
    <x v="2"/>
    <x v="0"/>
    <x v="2"/>
    <n v="9"/>
    <x v="0"/>
    <n v="799"/>
    <x v="3"/>
    <x v="221"/>
    <n v="679.15000000000009"/>
    <n v="1.1328660826032539"/>
    <n v="905.16"/>
    <n v="0.14808706962134038"/>
  </r>
  <r>
    <n v="8291"/>
    <x v="7952"/>
    <d v="2024-10-15T00:00:00"/>
    <x v="1"/>
    <x v="11"/>
    <x v="0"/>
    <s v="Unkown"/>
    <x v="1"/>
    <x v="0"/>
    <x v="5"/>
    <n v="8"/>
    <x v="0"/>
    <n v="299"/>
    <x v="2"/>
    <x v="211"/>
    <n v="269.10000000000002"/>
    <n v="1.5311371237458193"/>
    <n v="457.81"/>
    <n v="0.212657933853586"/>
  </r>
  <r>
    <n v="8292"/>
    <x v="7953"/>
    <d v="2025-11-13T00:00:00"/>
    <x v="0"/>
    <x v="10"/>
    <x v="0"/>
    <s v="CUST1824"/>
    <x v="2"/>
    <x v="1"/>
    <x v="5"/>
    <n v="9"/>
    <x v="0"/>
    <n v="99"/>
    <x v="2"/>
    <x v="228"/>
    <n v="89.1"/>
    <n v="2.0674747474747477"/>
    <n v="204.68"/>
    <n v="0.25524379598453673"/>
  </r>
  <r>
    <n v="8293"/>
    <x v="7954"/>
    <d v="2024-02-02T00:00:00"/>
    <x v="1"/>
    <x v="1"/>
    <x v="0"/>
    <s v="CUST2498"/>
    <x v="2"/>
    <x v="1"/>
    <x v="3"/>
    <n v="2"/>
    <x v="2"/>
    <n v="149"/>
    <x v="0"/>
    <x v="243"/>
    <n v="141.55000000000001"/>
    <n v="0.12691275167785235"/>
    <n v="18.91"/>
    <n v="6.6796185093606492E-2"/>
  </r>
  <r>
    <n v="8294"/>
    <x v="7955"/>
    <d v="2025-04-08T00:00:00"/>
    <x v="0"/>
    <x v="2"/>
    <x v="1"/>
    <s v="Unkown"/>
    <x v="0"/>
    <x v="0"/>
    <x v="5"/>
    <n v="9"/>
    <x v="0"/>
    <n v="99"/>
    <x v="3"/>
    <x v="147"/>
    <n v="84.15"/>
    <n v="0.74515151515151512"/>
    <n v="73.77"/>
    <n v="9.7405426817191512E-2"/>
  </r>
  <r>
    <n v="8295"/>
    <x v="7956"/>
    <d v="2025-06-24T00:00:00"/>
    <x v="0"/>
    <x v="0"/>
    <x v="2"/>
    <s v="Unkown"/>
    <x v="1"/>
    <x v="1"/>
    <x v="3"/>
    <n v="5"/>
    <x v="1"/>
    <n v="199"/>
    <x v="3"/>
    <x v="44"/>
    <n v="169.15"/>
    <n v="0.70085427135678391"/>
    <n v="139.47"/>
    <n v="0.1649068873780668"/>
  </r>
  <r>
    <n v="8296"/>
    <x v="7957"/>
    <d v="2024-09-12T00:00:00"/>
    <x v="1"/>
    <x v="3"/>
    <x v="0"/>
    <s v="Unkown"/>
    <x v="0"/>
    <x v="1"/>
    <x v="5"/>
    <n v="6"/>
    <x v="1"/>
    <n v="999"/>
    <x v="1"/>
    <x v="166"/>
    <n v="999"/>
    <n v="1.6076376376376376"/>
    <n v="1606.03"/>
    <n v="0.26793960627293961"/>
  </r>
  <r>
    <n v="8297"/>
    <x v="7958"/>
    <d v="2025-02-18T00:00:00"/>
    <x v="0"/>
    <x v="1"/>
    <x v="2"/>
    <s v="Unkown"/>
    <x v="1"/>
    <x v="2"/>
    <x v="3"/>
    <n v="2"/>
    <x v="2"/>
    <n v="999"/>
    <x v="1"/>
    <x v="160"/>
    <n v="999"/>
    <n v="0.18074074074074073"/>
    <n v="180.56"/>
    <n v="9.0370370370370365E-2"/>
  </r>
  <r>
    <n v="8298"/>
    <x v="7959"/>
    <d v="2024-06-11T00:00:00"/>
    <x v="1"/>
    <x v="0"/>
    <x v="3"/>
    <s v="Unkown"/>
    <x v="1"/>
    <x v="1"/>
    <x v="1"/>
    <n v="4"/>
    <x v="1"/>
    <n v="199"/>
    <x v="0"/>
    <x v="135"/>
    <n v="189.05"/>
    <n v="1.1131155778894473"/>
    <n v="221.51"/>
    <n v="0.29292515207617031"/>
  </r>
  <r>
    <n v="8299"/>
    <x v="7960"/>
    <d v="2024-01-02T00:00:00"/>
    <x v="1"/>
    <x v="9"/>
    <x v="0"/>
    <s v="Unkown"/>
    <x v="2"/>
    <x v="2"/>
    <x v="1"/>
    <n v="7"/>
    <x v="0"/>
    <n v="799"/>
    <x v="3"/>
    <x v="53"/>
    <n v="679.15"/>
    <n v="1.4189111389236546"/>
    <n v="1133.71"/>
    <n v="0.2384724603233033"/>
  </r>
  <r>
    <n v="8300"/>
    <x v="7961"/>
    <d v="2024-06-06T00:00:00"/>
    <x v="1"/>
    <x v="0"/>
    <x v="3"/>
    <s v="Unkown"/>
    <x v="2"/>
    <x v="0"/>
    <x v="6"/>
    <n v="10"/>
    <x v="0"/>
    <n v="149"/>
    <x v="0"/>
    <x v="87"/>
    <n v="141.55000000000001"/>
    <n v="1.4399328859060403"/>
    <n v="214.55"/>
    <n v="0.15157188272695163"/>
  </r>
  <r>
    <n v="8301"/>
    <x v="7962"/>
    <d v="2025-11-15T00:00:00"/>
    <x v="0"/>
    <x v="10"/>
    <x v="2"/>
    <s v="Unkown"/>
    <x v="1"/>
    <x v="0"/>
    <x v="5"/>
    <n v="10"/>
    <x v="0"/>
    <n v="999"/>
    <x v="3"/>
    <x v="62"/>
    <n v="849.15"/>
    <n v="0.88972972972972975"/>
    <n v="888.84"/>
    <n v="0.10467408585055644"/>
  </r>
  <r>
    <n v="8302"/>
    <x v="7963"/>
    <d v="2025-01-17T00:00:00"/>
    <x v="0"/>
    <x v="9"/>
    <x v="2"/>
    <s v="Unkown"/>
    <x v="0"/>
    <x v="0"/>
    <x v="5"/>
    <n v="2"/>
    <x v="2"/>
    <n v="199"/>
    <x v="2"/>
    <x v="40"/>
    <n v="179.1"/>
    <n v="0.30643216080402008"/>
    <n v="60.98"/>
    <n v="0.17024008933556672"/>
  </r>
  <r>
    <n v="8304"/>
    <x v="7964"/>
    <d v="2025-06-15T00:00:00"/>
    <x v="0"/>
    <x v="0"/>
    <x v="3"/>
    <s v="Unkown"/>
    <x v="2"/>
    <x v="1"/>
    <x v="4"/>
    <n v="10"/>
    <x v="0"/>
    <n v="799"/>
    <x v="3"/>
    <x v="254"/>
    <n v="679.15"/>
    <n v="1.1603754693366708"/>
    <n v="927.14"/>
    <n v="0.13651476109843186"/>
  </r>
  <r>
    <n v="8305"/>
    <x v="7965"/>
    <d v="2025-11-26T00:00:00"/>
    <x v="0"/>
    <x v="10"/>
    <x v="3"/>
    <s v="Unkown"/>
    <x v="0"/>
    <x v="2"/>
    <x v="3"/>
    <n v="9"/>
    <x v="0"/>
    <n v="149"/>
    <x v="3"/>
    <x v="47"/>
    <n v="126.64999999999999"/>
    <n v="0.46583892617449663"/>
    <n v="69.41"/>
    <n v="6.089397727771198E-2"/>
  </r>
  <r>
    <n v="8306"/>
    <x v="7966"/>
    <d v="2024-03-15T00:00:00"/>
    <x v="1"/>
    <x v="8"/>
    <x v="3"/>
    <s v="Unkown"/>
    <x v="2"/>
    <x v="2"/>
    <x v="0"/>
    <n v="10"/>
    <x v="0"/>
    <n v="799"/>
    <x v="1"/>
    <x v="223"/>
    <n v="799"/>
    <n v="2.5285106382978721"/>
    <n v="2020.28"/>
    <n v="0.25285106382978723"/>
  </r>
  <r>
    <n v="8307"/>
    <x v="7967"/>
    <d v="2025-07-20T00:00:00"/>
    <x v="0"/>
    <x v="4"/>
    <x v="3"/>
    <s v="Unkown"/>
    <x v="0"/>
    <x v="0"/>
    <x v="2"/>
    <n v="8"/>
    <x v="0"/>
    <n v="99"/>
    <x v="3"/>
    <x v="207"/>
    <n v="84.15"/>
    <n v="0.72353535353535348"/>
    <n v="71.63"/>
    <n v="0.1064022578728461"/>
  </r>
  <r>
    <n v="8308"/>
    <x v="7968"/>
    <d v="2024-06-01T00:00:00"/>
    <x v="1"/>
    <x v="0"/>
    <x v="3"/>
    <s v="Unkown"/>
    <x v="1"/>
    <x v="0"/>
    <x v="5"/>
    <n v="5"/>
    <x v="1"/>
    <n v="499"/>
    <x v="1"/>
    <x v="175"/>
    <n v="499"/>
    <n v="1.289819639278557"/>
    <n v="643.62"/>
    <n v="0.25796392785571143"/>
  </r>
  <r>
    <n v="8309"/>
    <x v="7969"/>
    <d v="2025-07-22T00:00:00"/>
    <x v="0"/>
    <x v="4"/>
    <x v="0"/>
    <s v="Unkown"/>
    <x v="2"/>
    <x v="0"/>
    <x v="0"/>
    <n v="10"/>
    <x v="0"/>
    <n v="999"/>
    <x v="1"/>
    <x v="58"/>
    <n v="999"/>
    <n v="1.6945145145145144"/>
    <n v="1692.82"/>
    <n v="0.16945145145145143"/>
  </r>
  <r>
    <n v="8310"/>
    <x v="7970"/>
    <d v="2024-01-17T00:00:00"/>
    <x v="1"/>
    <x v="9"/>
    <x v="2"/>
    <s v="Unkown"/>
    <x v="0"/>
    <x v="2"/>
    <x v="2"/>
    <n v="10"/>
    <x v="0"/>
    <n v="499"/>
    <x v="3"/>
    <x v="269"/>
    <n v="424.15"/>
    <n v="1.2135871743486975"/>
    <n v="605.58000000000004"/>
    <n v="0.14277496168808207"/>
  </r>
  <r>
    <n v="8311"/>
    <x v="7971"/>
    <d v="2025-07-10T00:00:00"/>
    <x v="0"/>
    <x v="4"/>
    <x v="1"/>
    <s v="Unkown"/>
    <x v="0"/>
    <x v="2"/>
    <x v="4"/>
    <n v="10"/>
    <x v="0"/>
    <n v="149"/>
    <x v="1"/>
    <x v="246"/>
    <n v="149"/>
    <n v="2.4863758389261745"/>
    <n v="370.47"/>
    <n v="0.24863758389261748"/>
  </r>
  <r>
    <n v="8312"/>
    <x v="7972"/>
    <d v="2025-04-19T00:00:00"/>
    <x v="0"/>
    <x v="2"/>
    <x v="3"/>
    <s v="Unkown"/>
    <x v="2"/>
    <x v="2"/>
    <x v="6"/>
    <n v="1"/>
    <x v="2"/>
    <n v="499"/>
    <x v="1"/>
    <x v="102"/>
    <n v="499"/>
    <n v="0.19294589178356714"/>
    <n v="96.28"/>
    <n v="0.19294589178356714"/>
  </r>
  <r>
    <n v="8313"/>
    <x v="7973"/>
    <d v="2025-12-26T00:00:00"/>
    <x v="0"/>
    <x v="6"/>
    <x v="2"/>
    <s v="Unkown"/>
    <x v="0"/>
    <x v="1"/>
    <x v="2"/>
    <n v="9"/>
    <x v="0"/>
    <n v="99"/>
    <x v="1"/>
    <x v="117"/>
    <n v="99"/>
    <n v="2.687878787878788"/>
    <n v="266.10000000000002"/>
    <n v="0.29865319865319867"/>
  </r>
  <r>
    <n v="8314"/>
    <x v="7974"/>
    <d v="2025-08-23T00:00:00"/>
    <x v="0"/>
    <x v="5"/>
    <x v="2"/>
    <s v="Unkown"/>
    <x v="0"/>
    <x v="1"/>
    <x v="1"/>
    <n v="7"/>
    <x v="0"/>
    <n v="149"/>
    <x v="2"/>
    <x v="146"/>
    <n v="134.1"/>
    <n v="0.6906040268456376"/>
    <n v="102.9"/>
    <n v="0.10961968680089486"/>
  </r>
  <r>
    <n v="8315"/>
    <x v="7975"/>
    <d v="2025-08-30T00:00:00"/>
    <x v="0"/>
    <x v="5"/>
    <x v="0"/>
    <s v="Unkown"/>
    <x v="0"/>
    <x v="0"/>
    <x v="4"/>
    <n v="5"/>
    <x v="1"/>
    <n v="499"/>
    <x v="2"/>
    <x v="153"/>
    <n v="449.1"/>
    <n v="0.23549098196392787"/>
    <n v="117.51"/>
    <n v="5.2331329325317304E-2"/>
  </r>
  <r>
    <n v="8316"/>
    <x v="7976"/>
    <d v="2025-09-03T00:00:00"/>
    <x v="0"/>
    <x v="3"/>
    <x v="3"/>
    <s v="Unkown"/>
    <x v="1"/>
    <x v="2"/>
    <x v="2"/>
    <n v="1"/>
    <x v="2"/>
    <n v="299"/>
    <x v="3"/>
    <x v="74"/>
    <n v="254.15"/>
    <n v="0.15695652173913044"/>
    <n v="46.93"/>
    <n v="0.18465473145780051"/>
  </r>
  <r>
    <n v="8317"/>
    <x v="7977"/>
    <d v="2025-02-24T00:00:00"/>
    <x v="0"/>
    <x v="1"/>
    <x v="3"/>
    <s v="CUST2839"/>
    <x v="1"/>
    <x v="0"/>
    <x v="1"/>
    <n v="2"/>
    <x v="2"/>
    <n v="149"/>
    <x v="3"/>
    <x v="234"/>
    <n v="126.65"/>
    <n v="0.33496644295302014"/>
    <n v="49.91"/>
    <n v="0.19703908409001183"/>
  </r>
  <r>
    <n v="8318"/>
    <x v="7978"/>
    <d v="2024-09-24T00:00:00"/>
    <x v="1"/>
    <x v="3"/>
    <x v="2"/>
    <s v="CUST1892"/>
    <x v="2"/>
    <x v="2"/>
    <x v="1"/>
    <n v="1"/>
    <x v="2"/>
    <n v="799"/>
    <x v="2"/>
    <x v="9"/>
    <n v="719.1"/>
    <n v="0.25105131414267834"/>
    <n v="200.59"/>
    <n v="0.27894590460297591"/>
  </r>
  <r>
    <n v="8319"/>
    <x v="7979"/>
    <d v="2024-03-24T00:00:00"/>
    <x v="1"/>
    <x v="8"/>
    <x v="0"/>
    <s v="CUST1534"/>
    <x v="2"/>
    <x v="1"/>
    <x v="3"/>
    <n v="2"/>
    <x v="2"/>
    <n v="149"/>
    <x v="2"/>
    <x v="52"/>
    <n v="134.1"/>
    <n v="0.27389261744966442"/>
    <n v="40.81"/>
    <n v="0.15216256524981359"/>
  </r>
  <r>
    <n v="8320"/>
    <x v="7980"/>
    <d v="2025-01-03T00:00:00"/>
    <x v="0"/>
    <x v="9"/>
    <x v="0"/>
    <s v="CUST2684"/>
    <x v="0"/>
    <x v="1"/>
    <x v="6"/>
    <n v="2"/>
    <x v="2"/>
    <n v="299"/>
    <x v="1"/>
    <x v="133"/>
    <n v="299"/>
    <n v="0.57709030100334457"/>
    <n v="172.55"/>
    <n v="0.28854515050167229"/>
  </r>
  <r>
    <n v="8321"/>
    <x v="7981"/>
    <d v="2024-09-11T00:00:00"/>
    <x v="1"/>
    <x v="3"/>
    <x v="3"/>
    <s v="Unkown"/>
    <x v="0"/>
    <x v="2"/>
    <x v="0"/>
    <n v="4"/>
    <x v="1"/>
    <n v="149"/>
    <x v="1"/>
    <x v="41"/>
    <n v="149"/>
    <n v="1.0682550335570469"/>
    <n v="159.16999999999999"/>
    <n v="0.26706375838926172"/>
  </r>
  <r>
    <n v="8322"/>
    <x v="7982"/>
    <d v="2024-09-03T00:00:00"/>
    <x v="1"/>
    <x v="3"/>
    <x v="3"/>
    <s v="CUST1039"/>
    <x v="2"/>
    <x v="2"/>
    <x v="6"/>
    <n v="9"/>
    <x v="0"/>
    <n v="299"/>
    <x v="1"/>
    <x v="27"/>
    <n v="299"/>
    <n v="1.7453177257525085"/>
    <n v="521.85"/>
    <n v="0.19392419175027872"/>
  </r>
  <r>
    <n v="8323"/>
    <x v="7983"/>
    <d v="2025-08-03T00:00:00"/>
    <x v="0"/>
    <x v="5"/>
    <x v="0"/>
    <s v="Unkown"/>
    <x v="0"/>
    <x v="1"/>
    <x v="1"/>
    <n v="10"/>
    <x v="0"/>
    <n v="499"/>
    <x v="1"/>
    <x v="61"/>
    <n v="499"/>
    <n v="0.86488977955911817"/>
    <n v="431.58"/>
    <n v="8.6488977955911817E-2"/>
  </r>
  <r>
    <n v="8324"/>
    <x v="7984"/>
    <d v="2025-09-05T00:00:00"/>
    <x v="0"/>
    <x v="3"/>
    <x v="3"/>
    <s v="CUST1930"/>
    <x v="0"/>
    <x v="1"/>
    <x v="5"/>
    <n v="2"/>
    <x v="2"/>
    <n v="149"/>
    <x v="0"/>
    <x v="243"/>
    <n v="141.55000000000001"/>
    <n v="0.23255033557046978"/>
    <n v="34.65"/>
    <n v="0.12239491345814199"/>
  </r>
  <r>
    <n v="8325"/>
    <x v="7985"/>
    <d v="2024-12-30T00:00:00"/>
    <x v="1"/>
    <x v="6"/>
    <x v="2"/>
    <s v="Unkown"/>
    <x v="2"/>
    <x v="0"/>
    <x v="2"/>
    <n v="5"/>
    <x v="1"/>
    <n v="799"/>
    <x v="0"/>
    <x v="194"/>
    <n v="759.05"/>
    <n v="0.36224030037546934"/>
    <n v="289.43"/>
    <n v="7.6261115868519858E-2"/>
  </r>
  <r>
    <n v="8326"/>
    <x v="7986"/>
    <d v="2025-05-03T00:00:00"/>
    <x v="0"/>
    <x v="7"/>
    <x v="0"/>
    <s v="CUST1329"/>
    <x v="0"/>
    <x v="0"/>
    <x v="0"/>
    <n v="6"/>
    <x v="1"/>
    <n v="99"/>
    <x v="1"/>
    <x v="155"/>
    <n v="99"/>
    <n v="0.87737373737373736"/>
    <n v="86.86"/>
    <n v="0.14622895622895624"/>
  </r>
  <r>
    <n v="8327"/>
    <x v="7987"/>
    <d v="2025-08-24T00:00:00"/>
    <x v="0"/>
    <x v="5"/>
    <x v="0"/>
    <s v="CUST1752"/>
    <x v="0"/>
    <x v="1"/>
    <x v="2"/>
    <n v="5"/>
    <x v="1"/>
    <n v="999"/>
    <x v="1"/>
    <x v="136"/>
    <n v="999"/>
    <n v="0.82866866866866873"/>
    <n v="827.84"/>
    <n v="0.16573373373373373"/>
  </r>
  <r>
    <n v="8328"/>
    <x v="7988"/>
    <d v="2024-07-11T00:00:00"/>
    <x v="1"/>
    <x v="4"/>
    <x v="3"/>
    <s v="CUST1149"/>
    <x v="2"/>
    <x v="0"/>
    <x v="1"/>
    <n v="10"/>
    <x v="0"/>
    <n v="799"/>
    <x v="1"/>
    <x v="223"/>
    <n v="799"/>
    <n v="2.6997622027534418"/>
    <n v="2157.11"/>
    <n v="0.26997622027534418"/>
  </r>
  <r>
    <n v="8329"/>
    <x v="7989"/>
    <d v="2025-05-29T00:00:00"/>
    <x v="0"/>
    <x v="7"/>
    <x v="3"/>
    <s v="CUST2557"/>
    <x v="0"/>
    <x v="1"/>
    <x v="7"/>
    <n v="10"/>
    <x v="0"/>
    <n v="299"/>
    <x v="3"/>
    <x v="263"/>
    <n v="254.15"/>
    <n v="0.8193311036789297"/>
    <n v="244.98"/>
    <n v="9.639189455046232E-2"/>
  </r>
  <r>
    <n v="8330"/>
    <x v="7990"/>
    <d v="2025-06-27T00:00:00"/>
    <x v="0"/>
    <x v="0"/>
    <x v="3"/>
    <s v="Unkown"/>
    <x v="0"/>
    <x v="2"/>
    <x v="2"/>
    <n v="6"/>
    <x v="1"/>
    <n v="149"/>
    <x v="0"/>
    <x v="170"/>
    <n v="141.54999999999998"/>
    <n v="0.49899328859060399"/>
    <n v="74.349999999999994"/>
    <n v="8.7542682208877898E-2"/>
  </r>
  <r>
    <n v="8331"/>
    <x v="7991"/>
    <d v="2024-05-19T00:00:00"/>
    <x v="1"/>
    <x v="7"/>
    <x v="3"/>
    <s v="Unkown"/>
    <x v="0"/>
    <x v="2"/>
    <x v="3"/>
    <n v="7"/>
    <x v="0"/>
    <n v="299"/>
    <x v="2"/>
    <x v="193"/>
    <n v="269.10000000000002"/>
    <n v="1.2971571906354515"/>
    <n v="387.85"/>
    <n v="0.205897966767532"/>
  </r>
  <r>
    <n v="8332"/>
    <x v="7992"/>
    <d v="2024-10-24T00:00:00"/>
    <x v="1"/>
    <x v="11"/>
    <x v="3"/>
    <s v="CUST1393"/>
    <x v="2"/>
    <x v="1"/>
    <x v="6"/>
    <n v="5"/>
    <x v="1"/>
    <n v="99"/>
    <x v="1"/>
    <x v="80"/>
    <n v="99"/>
    <n v="1.3007070707070707"/>
    <n v="128.77000000000001"/>
    <n v="0.26014141414141417"/>
  </r>
  <r>
    <n v="8333"/>
    <x v="7993"/>
    <d v="2024-06-28T00:00:00"/>
    <x v="1"/>
    <x v="0"/>
    <x v="0"/>
    <s v="Unkown"/>
    <x v="1"/>
    <x v="2"/>
    <x v="1"/>
    <n v="7"/>
    <x v="0"/>
    <n v="299"/>
    <x v="3"/>
    <x v="78"/>
    <n v="254.15"/>
    <n v="1.3667558528428094"/>
    <n v="408.66"/>
    <n v="0.22970686602400159"/>
  </r>
  <r>
    <n v="8334"/>
    <x v="7994"/>
    <d v="2024-06-07T00:00:00"/>
    <x v="1"/>
    <x v="0"/>
    <x v="0"/>
    <s v="Unkown"/>
    <x v="1"/>
    <x v="0"/>
    <x v="7"/>
    <n v="4"/>
    <x v="1"/>
    <n v="199"/>
    <x v="2"/>
    <x v="173"/>
    <n v="179.1"/>
    <n v="0.73190954773869354"/>
    <n v="145.65"/>
    <n v="0.20330820770519265"/>
  </r>
  <r>
    <n v="8335"/>
    <x v="7995"/>
    <d v="2024-06-10T00:00:00"/>
    <x v="1"/>
    <x v="0"/>
    <x v="3"/>
    <s v="Unkown"/>
    <x v="0"/>
    <x v="1"/>
    <x v="6"/>
    <n v="6"/>
    <x v="1"/>
    <n v="299"/>
    <x v="2"/>
    <x v="261"/>
    <n v="269.09999999999997"/>
    <n v="1.3587625418060201"/>
    <n v="406.27"/>
    <n v="0.25162269292704076"/>
  </r>
  <r>
    <n v="8336"/>
    <x v="7996"/>
    <d v="2025-07-04T00:00:00"/>
    <x v="0"/>
    <x v="4"/>
    <x v="2"/>
    <s v="Unkown"/>
    <x v="2"/>
    <x v="0"/>
    <x v="4"/>
    <n v="4"/>
    <x v="1"/>
    <n v="299"/>
    <x v="1"/>
    <x v="49"/>
    <n v="299"/>
    <n v="0.60571906354515059"/>
    <n v="181.11"/>
    <n v="0.15142976588628765"/>
  </r>
  <r>
    <n v="8337"/>
    <x v="7997"/>
    <d v="2025-12-25T00:00:00"/>
    <x v="0"/>
    <x v="6"/>
    <x v="3"/>
    <s v="Unkown"/>
    <x v="1"/>
    <x v="0"/>
    <x v="2"/>
    <n v="2"/>
    <x v="2"/>
    <n v="499"/>
    <x v="1"/>
    <x v="72"/>
    <n v="499"/>
    <n v="0.25983967935871743"/>
    <n v="129.66"/>
    <n v="0.12991983967935872"/>
  </r>
  <r>
    <n v="8338"/>
    <x v="7998"/>
    <d v="2025-03-16T00:00:00"/>
    <x v="0"/>
    <x v="8"/>
    <x v="2"/>
    <s v="CUST2089"/>
    <x v="1"/>
    <x v="0"/>
    <x v="2"/>
    <n v="8"/>
    <x v="0"/>
    <n v="799"/>
    <x v="1"/>
    <x v="162"/>
    <n v="799"/>
    <n v="0.51209011264080107"/>
    <n v="409.16"/>
    <n v="6.4011264080100133E-2"/>
  </r>
  <r>
    <n v="8339"/>
    <x v="7999"/>
    <d v="2024-10-02T00:00:00"/>
    <x v="1"/>
    <x v="11"/>
    <x v="2"/>
    <s v="Unkown"/>
    <x v="1"/>
    <x v="1"/>
    <x v="2"/>
    <n v="5"/>
    <x v="1"/>
    <n v="799"/>
    <x v="3"/>
    <x v="222"/>
    <n v="679.15"/>
    <n v="0.35162703379224031"/>
    <n v="280.95"/>
    <n v="8.2735772656997719E-2"/>
  </r>
  <r>
    <n v="8340"/>
    <x v="8000"/>
    <d v="2025-10-20T00:00:00"/>
    <x v="0"/>
    <x v="11"/>
    <x v="3"/>
    <s v="CUST1685"/>
    <x v="2"/>
    <x v="1"/>
    <x v="4"/>
    <n v="7"/>
    <x v="0"/>
    <n v="799"/>
    <x v="3"/>
    <x v="53"/>
    <n v="679.15"/>
    <n v="0.4721902377972465"/>
    <n v="377.28"/>
    <n v="7.9359703831470008E-2"/>
  </r>
  <r>
    <n v="8341"/>
    <x v="8001"/>
    <d v="2025-07-18T00:00:00"/>
    <x v="0"/>
    <x v="4"/>
    <x v="1"/>
    <s v="Unkown"/>
    <x v="2"/>
    <x v="2"/>
    <x v="3"/>
    <n v="4"/>
    <x v="1"/>
    <n v="149"/>
    <x v="2"/>
    <x v="255"/>
    <n v="134.1"/>
    <n v="0.50187919463087249"/>
    <n v="74.78"/>
    <n v="0.1394108873974646"/>
  </r>
  <r>
    <n v="8342"/>
    <x v="8002"/>
    <d v="2024-02-12T00:00:00"/>
    <x v="1"/>
    <x v="1"/>
    <x v="3"/>
    <s v="CUST1068"/>
    <x v="1"/>
    <x v="0"/>
    <x v="6"/>
    <n v="9"/>
    <x v="0"/>
    <n v="299"/>
    <x v="1"/>
    <x v="27"/>
    <n v="299"/>
    <n v="1.222541806020067"/>
    <n v="365.54"/>
    <n v="0.13583797844667411"/>
  </r>
  <r>
    <n v="8343"/>
    <x v="8003"/>
    <d v="2024-02-06T00:00:00"/>
    <x v="1"/>
    <x v="1"/>
    <x v="2"/>
    <s v="CUST1824"/>
    <x v="2"/>
    <x v="1"/>
    <x v="0"/>
    <n v="10"/>
    <x v="0"/>
    <n v="99"/>
    <x v="3"/>
    <x v="226"/>
    <n v="84.15"/>
    <n v="1.3624242424242423"/>
    <n v="134.88"/>
    <n v="0.16028520499108734"/>
  </r>
  <r>
    <n v="8344"/>
    <x v="8004"/>
    <d v="2024-02-29T00:00:00"/>
    <x v="1"/>
    <x v="1"/>
    <x v="0"/>
    <s v="CUST2104"/>
    <x v="2"/>
    <x v="2"/>
    <x v="7"/>
    <n v="1"/>
    <x v="2"/>
    <n v="299"/>
    <x v="2"/>
    <x v="266"/>
    <n v="269.10000000000002"/>
    <n v="5.4949832775919728E-2"/>
    <n v="16.43"/>
    <n v="6.1055369751021916E-2"/>
  </r>
  <r>
    <n v="8345"/>
    <x v="8005"/>
    <d v="2025-02-04T00:00:00"/>
    <x v="0"/>
    <x v="1"/>
    <x v="3"/>
    <s v="Unkown"/>
    <x v="1"/>
    <x v="1"/>
    <x v="0"/>
    <n v="2"/>
    <x v="2"/>
    <n v="99"/>
    <x v="0"/>
    <x v="186"/>
    <n v="94.05"/>
    <n v="0.12838383838383841"/>
    <n v="12.71"/>
    <n v="6.7570441254651781E-2"/>
  </r>
  <r>
    <n v="8346"/>
    <x v="8006"/>
    <d v="2024-05-11T00:00:00"/>
    <x v="1"/>
    <x v="7"/>
    <x v="1"/>
    <s v="CUST2071"/>
    <x v="2"/>
    <x v="2"/>
    <x v="1"/>
    <n v="4"/>
    <x v="1"/>
    <n v="999"/>
    <x v="2"/>
    <x v="16"/>
    <n v="899.1"/>
    <n v="0.336006006006006"/>
    <n v="335.67"/>
    <n v="9.3335001668334999E-2"/>
  </r>
  <r>
    <n v="8347"/>
    <x v="8007"/>
    <d v="2024-12-23T00:00:00"/>
    <x v="1"/>
    <x v="6"/>
    <x v="0"/>
    <s v="CUST1275"/>
    <x v="0"/>
    <x v="1"/>
    <x v="0"/>
    <n v="8"/>
    <x v="0"/>
    <n v="999"/>
    <x v="0"/>
    <x v="115"/>
    <n v="949.05"/>
    <n v="0.39115115115115112"/>
    <n v="390.76"/>
    <n v="5.1467256730414628E-2"/>
  </r>
  <r>
    <n v="8348"/>
    <x v="8008"/>
    <d v="2024-10-30T00:00:00"/>
    <x v="1"/>
    <x v="11"/>
    <x v="2"/>
    <s v="CUST2552"/>
    <x v="0"/>
    <x v="1"/>
    <x v="2"/>
    <n v="5"/>
    <x v="1"/>
    <n v="499"/>
    <x v="2"/>
    <x v="153"/>
    <n v="449.1"/>
    <n v="0.84294589178356716"/>
    <n v="420.63"/>
    <n v="0.18732130928523713"/>
  </r>
  <r>
    <n v="8349"/>
    <x v="8009"/>
    <d v="2024-07-20T00:00:00"/>
    <x v="1"/>
    <x v="4"/>
    <x v="0"/>
    <s v="CUST2504"/>
    <x v="2"/>
    <x v="1"/>
    <x v="6"/>
    <n v="10"/>
    <x v="0"/>
    <n v="299"/>
    <x v="0"/>
    <x v="120"/>
    <n v="284.05"/>
    <n v="1.1080602006688964"/>
    <n v="331.31"/>
    <n v="0.11663791585988383"/>
  </r>
  <r>
    <n v="8350"/>
    <x v="8010"/>
    <d v="2024-01-10T00:00:00"/>
    <x v="1"/>
    <x v="9"/>
    <x v="1"/>
    <s v="Unkown"/>
    <x v="2"/>
    <x v="2"/>
    <x v="3"/>
    <n v="9"/>
    <x v="0"/>
    <n v="299"/>
    <x v="1"/>
    <x v="27"/>
    <n v="299"/>
    <n v="0.46120401337792644"/>
    <n v="137.9"/>
    <n v="5.1244890375325161E-2"/>
  </r>
  <r>
    <n v="8351"/>
    <x v="8011"/>
    <d v="2024-11-28T00:00:00"/>
    <x v="1"/>
    <x v="10"/>
    <x v="3"/>
    <s v="Unkown"/>
    <x v="0"/>
    <x v="2"/>
    <x v="4"/>
    <n v="2"/>
    <x v="2"/>
    <n v="799"/>
    <x v="1"/>
    <x v="38"/>
    <n v="799"/>
    <n v="0.30055068836045057"/>
    <n v="240.14"/>
    <n v="0.15027534418022528"/>
  </r>
  <r>
    <n v="8352"/>
    <x v="8012"/>
    <d v="2025-02-07T00:00:00"/>
    <x v="0"/>
    <x v="1"/>
    <x v="1"/>
    <s v="Unkown"/>
    <x v="2"/>
    <x v="2"/>
    <x v="3"/>
    <n v="7"/>
    <x v="0"/>
    <n v="99"/>
    <x v="1"/>
    <x v="36"/>
    <n v="99"/>
    <n v="1.6767676767676767"/>
    <n v="166"/>
    <n v="0.23953823953823955"/>
  </r>
  <r>
    <n v="8353"/>
    <x v="8013"/>
    <d v="2025-07-18T00:00:00"/>
    <x v="0"/>
    <x v="4"/>
    <x v="3"/>
    <s v="Unkown"/>
    <x v="2"/>
    <x v="1"/>
    <x v="6"/>
    <n v="5"/>
    <x v="1"/>
    <n v="199"/>
    <x v="1"/>
    <x v="86"/>
    <n v="199"/>
    <n v="0.72135678391959801"/>
    <n v="143.55000000000001"/>
    <n v="0.14427135678391961"/>
  </r>
  <r>
    <n v="8355"/>
    <x v="8014"/>
    <d v="2024-09-28T00:00:00"/>
    <x v="1"/>
    <x v="3"/>
    <x v="1"/>
    <s v="Unkown"/>
    <x v="0"/>
    <x v="0"/>
    <x v="6"/>
    <n v="4"/>
    <x v="1"/>
    <n v="499"/>
    <x v="3"/>
    <x v="139"/>
    <n v="424.15"/>
    <n v="0.76663326653306618"/>
    <n v="382.55"/>
    <n v="0.22548037250972536"/>
  </r>
  <r>
    <n v="8356"/>
    <x v="8015"/>
    <d v="2025-12-31T00:00:00"/>
    <x v="0"/>
    <x v="6"/>
    <x v="1"/>
    <s v="CUST1167"/>
    <x v="0"/>
    <x v="2"/>
    <x v="5"/>
    <n v="2"/>
    <x v="2"/>
    <n v="499"/>
    <x v="3"/>
    <x v="137"/>
    <n v="424.15"/>
    <n v="0.25997995991983963"/>
    <n v="129.72999999999999"/>
    <n v="0.15292938818814097"/>
  </r>
  <r>
    <n v="8357"/>
    <x v="8016"/>
    <d v="2024-02-14T00:00:00"/>
    <x v="1"/>
    <x v="1"/>
    <x v="1"/>
    <s v="Unkown"/>
    <x v="1"/>
    <x v="2"/>
    <x v="5"/>
    <n v="2"/>
    <x v="2"/>
    <n v="199"/>
    <x v="2"/>
    <x v="40"/>
    <n v="179.1"/>
    <n v="0.29974874371859295"/>
    <n v="59.65"/>
    <n v="0.16652707984366277"/>
  </r>
  <r>
    <n v="8358"/>
    <x v="8017"/>
    <d v="2024-06-14T00:00:00"/>
    <x v="1"/>
    <x v="0"/>
    <x v="3"/>
    <s v="CUST1500"/>
    <x v="2"/>
    <x v="2"/>
    <x v="3"/>
    <n v="9"/>
    <x v="0"/>
    <n v="299"/>
    <x v="2"/>
    <x v="138"/>
    <n v="269.10000000000002"/>
    <n v="2.2436789297658861"/>
    <n v="670.86"/>
    <n v="0.27699739873652918"/>
  </r>
  <r>
    <n v="8359"/>
    <x v="8018"/>
    <d v="2025-11-24T00:00:00"/>
    <x v="0"/>
    <x v="10"/>
    <x v="3"/>
    <s v="Unkown"/>
    <x v="2"/>
    <x v="2"/>
    <x v="7"/>
    <n v="8"/>
    <x v="0"/>
    <n v="149"/>
    <x v="1"/>
    <x v="237"/>
    <n v="149"/>
    <n v="1.7847651006711409"/>
    <n v="265.93"/>
    <n v="0.22309563758389261"/>
  </r>
  <r>
    <n v="8360"/>
    <x v="8019"/>
    <d v="2025-02-20T00:00:00"/>
    <x v="0"/>
    <x v="1"/>
    <x v="0"/>
    <s v="CUST1146"/>
    <x v="1"/>
    <x v="1"/>
    <x v="0"/>
    <n v="9"/>
    <x v="0"/>
    <n v="499"/>
    <x v="2"/>
    <x v="176"/>
    <n v="449.1"/>
    <n v="2.0468336673346692"/>
    <n v="1021.37"/>
    <n v="0.25269551448576166"/>
  </r>
  <r>
    <n v="8361"/>
    <x v="8020"/>
    <d v="2024-03-06T00:00:00"/>
    <x v="1"/>
    <x v="8"/>
    <x v="3"/>
    <s v="CUST2041"/>
    <x v="2"/>
    <x v="1"/>
    <x v="2"/>
    <n v="9"/>
    <x v="0"/>
    <n v="999"/>
    <x v="2"/>
    <x v="265"/>
    <n v="899.09999999999991"/>
    <n v="1.637817817817818"/>
    <n v="1636.18"/>
    <n v="0.20219973059479235"/>
  </r>
  <r>
    <n v="8362"/>
    <x v="8021"/>
    <d v="2024-04-07T00:00:00"/>
    <x v="1"/>
    <x v="2"/>
    <x v="3"/>
    <s v="CUST1489"/>
    <x v="2"/>
    <x v="0"/>
    <x v="6"/>
    <n v="10"/>
    <x v="0"/>
    <n v="799"/>
    <x v="3"/>
    <x v="254"/>
    <n v="679.15"/>
    <n v="2.37279098873592"/>
    <n v="1895.86"/>
    <n v="0.27915188102775529"/>
  </r>
  <r>
    <n v="8363"/>
    <x v="8022"/>
    <d v="2024-07-12T00:00:00"/>
    <x v="1"/>
    <x v="4"/>
    <x v="1"/>
    <s v="CUST2557"/>
    <x v="2"/>
    <x v="2"/>
    <x v="6"/>
    <n v="2"/>
    <x v="2"/>
    <n v="199"/>
    <x v="2"/>
    <x v="40"/>
    <n v="179.1"/>
    <n v="0.26226130653266333"/>
    <n v="52.19"/>
    <n v="0.14570072585147961"/>
  </r>
  <r>
    <n v="8364"/>
    <x v="8023"/>
    <d v="2025-06-10T00:00:00"/>
    <x v="0"/>
    <x v="0"/>
    <x v="1"/>
    <s v="Unkown"/>
    <x v="1"/>
    <x v="2"/>
    <x v="6"/>
    <n v="9"/>
    <x v="0"/>
    <n v="799"/>
    <x v="3"/>
    <x v="221"/>
    <n v="679.15000000000009"/>
    <n v="0.76717146433041306"/>
    <n v="612.97"/>
    <n v="0.10028385154645922"/>
  </r>
  <r>
    <n v="8365"/>
    <x v="8024"/>
    <d v="2025-05-16T00:00:00"/>
    <x v="0"/>
    <x v="7"/>
    <x v="1"/>
    <s v="Unkown"/>
    <x v="2"/>
    <x v="2"/>
    <x v="5"/>
    <n v="5"/>
    <x v="1"/>
    <n v="99"/>
    <x v="0"/>
    <x v="98"/>
    <n v="94.05"/>
    <n v="0.77979797979797982"/>
    <n v="77.2"/>
    <n v="0.16416799574694313"/>
  </r>
  <r>
    <n v="8366"/>
    <x v="8025"/>
    <d v="2025-08-02T00:00:00"/>
    <x v="0"/>
    <x v="5"/>
    <x v="3"/>
    <s v="Unkown"/>
    <x v="2"/>
    <x v="2"/>
    <x v="2"/>
    <n v="1"/>
    <x v="2"/>
    <n v="299"/>
    <x v="3"/>
    <x v="74"/>
    <n v="254.15"/>
    <n v="0.12357859531772576"/>
    <n v="36.950000000000003"/>
    <n v="0.14538658272673619"/>
  </r>
  <r>
    <n v="8367"/>
    <x v="8026"/>
    <d v="2024-04-11T00:00:00"/>
    <x v="1"/>
    <x v="2"/>
    <x v="0"/>
    <s v="CUST1697"/>
    <x v="1"/>
    <x v="1"/>
    <x v="1"/>
    <n v="4"/>
    <x v="1"/>
    <n v="99"/>
    <x v="1"/>
    <x v="29"/>
    <n v="99"/>
    <n v="0.76171717171717168"/>
    <n v="75.41"/>
    <n v="0.19042929292929292"/>
  </r>
  <r>
    <n v="8368"/>
    <x v="8027"/>
    <d v="2025-07-04T00:00:00"/>
    <x v="0"/>
    <x v="4"/>
    <x v="0"/>
    <s v="Unkown"/>
    <x v="0"/>
    <x v="2"/>
    <x v="1"/>
    <n v="4"/>
    <x v="1"/>
    <n v="199"/>
    <x v="1"/>
    <x v="1"/>
    <n v="199"/>
    <n v="0.22964824120603017"/>
    <n v="45.7"/>
    <n v="5.7412060301507542E-2"/>
  </r>
  <r>
    <n v="8369"/>
    <x v="8028"/>
    <d v="2024-10-07T00:00:00"/>
    <x v="1"/>
    <x v="11"/>
    <x v="3"/>
    <s v="CUST2094"/>
    <x v="0"/>
    <x v="2"/>
    <x v="2"/>
    <n v="6"/>
    <x v="1"/>
    <n v="99"/>
    <x v="3"/>
    <x v="109"/>
    <n v="84.149999999999991"/>
    <n v="0.75949494949494945"/>
    <n v="75.19"/>
    <n v="0.14892057833234304"/>
  </r>
  <r>
    <n v="8370"/>
    <x v="8029"/>
    <d v="2024-11-11T00:00:00"/>
    <x v="1"/>
    <x v="10"/>
    <x v="1"/>
    <s v="Unkown"/>
    <x v="0"/>
    <x v="1"/>
    <x v="6"/>
    <n v="5"/>
    <x v="1"/>
    <n v="999"/>
    <x v="1"/>
    <x v="136"/>
    <n v="999"/>
    <n v="0.28791791791791793"/>
    <n v="287.63"/>
    <n v="5.7583583583583585E-2"/>
  </r>
  <r>
    <n v="8371"/>
    <x v="8030"/>
    <d v="2024-08-22T00:00:00"/>
    <x v="1"/>
    <x v="5"/>
    <x v="0"/>
    <s v="CUST2280"/>
    <x v="1"/>
    <x v="1"/>
    <x v="0"/>
    <n v="6"/>
    <x v="1"/>
    <n v="499"/>
    <x v="0"/>
    <x v="209"/>
    <n v="474.05"/>
    <n v="1.0497795591182366"/>
    <n v="523.84"/>
    <n v="0.18417185247688359"/>
  </r>
  <r>
    <n v="8372"/>
    <x v="8031"/>
    <d v="2025-01-09T00:00:00"/>
    <x v="0"/>
    <x v="9"/>
    <x v="1"/>
    <s v="CUST2893"/>
    <x v="1"/>
    <x v="2"/>
    <x v="6"/>
    <n v="9"/>
    <x v="0"/>
    <n v="149"/>
    <x v="1"/>
    <x v="34"/>
    <n v="149"/>
    <n v="2.2362416107382548"/>
    <n v="333.2"/>
    <n v="0.24847129008202834"/>
  </r>
  <r>
    <n v="8373"/>
    <x v="8032"/>
    <d v="2025-09-24T00:00:00"/>
    <x v="0"/>
    <x v="3"/>
    <x v="1"/>
    <s v="CUST2400"/>
    <x v="2"/>
    <x v="0"/>
    <x v="6"/>
    <n v="4"/>
    <x v="1"/>
    <n v="99"/>
    <x v="1"/>
    <x v="29"/>
    <n v="99"/>
    <n v="0.28070707070707068"/>
    <n v="27.79"/>
    <n v="7.0176767676767671E-2"/>
  </r>
  <r>
    <n v="8374"/>
    <x v="8033"/>
    <d v="2025-10-30T00:00:00"/>
    <x v="0"/>
    <x v="11"/>
    <x v="3"/>
    <s v="Unkown"/>
    <x v="2"/>
    <x v="2"/>
    <x v="5"/>
    <n v="3"/>
    <x v="2"/>
    <n v="99"/>
    <x v="0"/>
    <x v="101"/>
    <n v="94.05"/>
    <n v="0.21535353535353535"/>
    <n v="21.32"/>
    <n v="7.5562643983696623E-2"/>
  </r>
  <r>
    <n v="8375"/>
    <x v="8034"/>
    <d v="2024-11-19T00:00:00"/>
    <x v="1"/>
    <x v="10"/>
    <x v="3"/>
    <s v="Unkown"/>
    <x v="0"/>
    <x v="0"/>
    <x v="5"/>
    <n v="9"/>
    <x v="0"/>
    <n v="499"/>
    <x v="3"/>
    <x v="270"/>
    <n v="424.15"/>
    <n v="0.99963927855711421"/>
    <n v="498.82"/>
    <n v="0.13067180111857701"/>
  </r>
  <r>
    <n v="8376"/>
    <x v="8035"/>
    <d v="2024-10-13T00:00:00"/>
    <x v="1"/>
    <x v="11"/>
    <x v="1"/>
    <s v="Unkown"/>
    <x v="0"/>
    <x v="0"/>
    <x v="4"/>
    <n v="4"/>
    <x v="1"/>
    <n v="199"/>
    <x v="0"/>
    <x v="135"/>
    <n v="189.05"/>
    <n v="0.63633165829145721"/>
    <n v="126.63"/>
    <n v="0.16745569955038347"/>
  </r>
  <r>
    <n v="8378"/>
    <x v="8036"/>
    <d v="2024-08-01T00:00:00"/>
    <x v="1"/>
    <x v="5"/>
    <x v="3"/>
    <s v="Unkown"/>
    <x v="0"/>
    <x v="2"/>
    <x v="0"/>
    <n v="10"/>
    <x v="0"/>
    <n v="299"/>
    <x v="2"/>
    <x v="27"/>
    <n v="269.10000000000002"/>
    <n v="2.3867892976588627"/>
    <n v="713.65"/>
    <n v="0.26519881085098473"/>
  </r>
  <r>
    <n v="8379"/>
    <x v="8037"/>
    <d v="2024-06-01T00:00:00"/>
    <x v="1"/>
    <x v="0"/>
    <x v="3"/>
    <s v="Unkown"/>
    <x v="2"/>
    <x v="1"/>
    <x v="1"/>
    <n v="4"/>
    <x v="1"/>
    <n v="999"/>
    <x v="1"/>
    <x v="119"/>
    <n v="999"/>
    <n v="0.97207207207207214"/>
    <n v="971.1"/>
    <n v="0.24301801801801803"/>
  </r>
  <r>
    <n v="8380"/>
    <x v="8038"/>
    <d v="2025-10-07T00:00:00"/>
    <x v="0"/>
    <x v="11"/>
    <x v="3"/>
    <s v="Unkown"/>
    <x v="0"/>
    <x v="0"/>
    <x v="0"/>
    <n v="8"/>
    <x v="0"/>
    <n v="999"/>
    <x v="0"/>
    <x v="115"/>
    <n v="949.05"/>
    <n v="1.7806306306306305"/>
    <n v="1778.85"/>
    <n v="0.23429350403034613"/>
  </r>
  <r>
    <n v="8381"/>
    <x v="8039"/>
    <d v="2024-01-19T00:00:00"/>
    <x v="1"/>
    <x v="9"/>
    <x v="3"/>
    <s v="Unkown"/>
    <x v="2"/>
    <x v="0"/>
    <x v="7"/>
    <n v="4"/>
    <x v="1"/>
    <n v="999"/>
    <x v="1"/>
    <x v="119"/>
    <n v="999"/>
    <n v="0.64018018018018019"/>
    <n v="639.54"/>
    <n v="0.16004504504504505"/>
  </r>
  <r>
    <n v="8383"/>
    <x v="8040"/>
    <d v="2024-08-14T00:00:00"/>
    <x v="1"/>
    <x v="5"/>
    <x v="3"/>
    <s v="Unkown"/>
    <x v="2"/>
    <x v="1"/>
    <x v="1"/>
    <n v="8"/>
    <x v="0"/>
    <n v="149"/>
    <x v="0"/>
    <x v="203"/>
    <n v="141.55000000000001"/>
    <n v="1.4414093959731544"/>
    <n v="214.77"/>
    <n v="0.18965913104909926"/>
  </r>
  <r>
    <n v="8384"/>
    <x v="8041"/>
    <d v="2025-03-09T00:00:00"/>
    <x v="0"/>
    <x v="8"/>
    <x v="1"/>
    <s v="CUST2493"/>
    <x v="1"/>
    <x v="1"/>
    <x v="4"/>
    <n v="4"/>
    <x v="1"/>
    <n v="999"/>
    <x v="1"/>
    <x v="119"/>
    <n v="999"/>
    <n v="1.0346646646646647"/>
    <n v="1033.6300000000001"/>
    <n v="0.25866616616616617"/>
  </r>
  <r>
    <n v="8385"/>
    <x v="8042"/>
    <d v="2024-03-26T00:00:00"/>
    <x v="1"/>
    <x v="8"/>
    <x v="0"/>
    <s v="Unkown"/>
    <x v="0"/>
    <x v="0"/>
    <x v="1"/>
    <n v="8"/>
    <x v="0"/>
    <n v="199"/>
    <x v="2"/>
    <x v="251"/>
    <n v="179.1"/>
    <n v="1.8123115577889446"/>
    <n v="360.65"/>
    <n v="0.25170993858179785"/>
  </r>
  <r>
    <n v="8386"/>
    <x v="8043"/>
    <d v="2024-11-25T00:00:00"/>
    <x v="1"/>
    <x v="10"/>
    <x v="0"/>
    <s v="CUST2751"/>
    <x v="0"/>
    <x v="1"/>
    <x v="4"/>
    <n v="6"/>
    <x v="1"/>
    <n v="149"/>
    <x v="1"/>
    <x v="81"/>
    <n v="149"/>
    <n v="1.5557046979865772"/>
    <n v="231.8"/>
    <n v="0.25928411633109621"/>
  </r>
  <r>
    <n v="8387"/>
    <x v="8044"/>
    <d v="2024-12-22T00:00:00"/>
    <x v="1"/>
    <x v="6"/>
    <x v="1"/>
    <s v="CUST1845"/>
    <x v="2"/>
    <x v="0"/>
    <x v="5"/>
    <n v="4"/>
    <x v="1"/>
    <n v="499"/>
    <x v="1"/>
    <x v="224"/>
    <n v="499"/>
    <n v="0.32689378757515031"/>
    <n v="163.12"/>
    <n v="8.1723446893787577E-2"/>
  </r>
  <r>
    <n v="8388"/>
    <x v="8045"/>
    <d v="2025-06-12T00:00:00"/>
    <x v="0"/>
    <x v="0"/>
    <x v="3"/>
    <s v="CUST1456"/>
    <x v="1"/>
    <x v="1"/>
    <x v="2"/>
    <n v="9"/>
    <x v="0"/>
    <n v="99"/>
    <x v="2"/>
    <x v="228"/>
    <n v="89.1"/>
    <n v="1.263838383838384"/>
    <n v="125.12"/>
    <n v="0.15602943010350417"/>
  </r>
  <r>
    <n v="8389"/>
    <x v="8046"/>
    <d v="2024-09-02T00:00:00"/>
    <x v="1"/>
    <x v="3"/>
    <x v="3"/>
    <s v="Unkown"/>
    <x v="0"/>
    <x v="1"/>
    <x v="1"/>
    <n v="6"/>
    <x v="1"/>
    <n v="149"/>
    <x v="1"/>
    <x v="81"/>
    <n v="149"/>
    <n v="1.7844295302013422"/>
    <n v="265.88"/>
    <n v="0.2974049217002237"/>
  </r>
  <r>
    <n v="8390"/>
    <x v="8047"/>
    <d v="2024-03-21T00:00:00"/>
    <x v="1"/>
    <x v="8"/>
    <x v="3"/>
    <s v="Unkown"/>
    <x v="1"/>
    <x v="1"/>
    <x v="1"/>
    <n v="9"/>
    <x v="0"/>
    <n v="99"/>
    <x v="0"/>
    <x v="244"/>
    <n v="94.050000000000011"/>
    <n v="1.7495959595959596"/>
    <n v="173.21"/>
    <n v="0.20463110638549234"/>
  </r>
  <r>
    <n v="8391"/>
    <x v="8048"/>
    <d v="2025-04-26T00:00:00"/>
    <x v="0"/>
    <x v="2"/>
    <x v="2"/>
    <s v="CUST2127"/>
    <x v="1"/>
    <x v="1"/>
    <x v="3"/>
    <n v="2"/>
    <x v="2"/>
    <n v="199"/>
    <x v="3"/>
    <x v="64"/>
    <n v="169.15"/>
    <n v="0.22055276381909547"/>
    <n v="43.89"/>
    <n v="0.12973691989358557"/>
  </r>
  <r>
    <n v="8392"/>
    <x v="8049"/>
    <d v="2024-03-03T00:00:00"/>
    <x v="1"/>
    <x v="8"/>
    <x v="3"/>
    <s v="CUST1273"/>
    <x v="0"/>
    <x v="2"/>
    <x v="3"/>
    <n v="9"/>
    <x v="0"/>
    <n v="999"/>
    <x v="1"/>
    <x v="83"/>
    <n v="999"/>
    <n v="2.3048748748748751"/>
    <n v="2302.5700000000002"/>
    <n v="0.25609720831943056"/>
  </r>
  <r>
    <n v="8393"/>
    <x v="8050"/>
    <d v="2025-11-01T00:00:00"/>
    <x v="0"/>
    <x v="10"/>
    <x v="3"/>
    <s v="CUST2639"/>
    <x v="2"/>
    <x v="0"/>
    <x v="0"/>
    <n v="3"/>
    <x v="2"/>
    <n v="799"/>
    <x v="2"/>
    <x v="122"/>
    <n v="719.1"/>
    <n v="0.41246558197747185"/>
    <n v="329.56"/>
    <n v="0.1527650303620266"/>
  </r>
  <r>
    <n v="8394"/>
    <x v="8051"/>
    <d v="2024-07-18T00:00:00"/>
    <x v="1"/>
    <x v="4"/>
    <x v="0"/>
    <s v="Unkown"/>
    <x v="0"/>
    <x v="1"/>
    <x v="4"/>
    <n v="9"/>
    <x v="0"/>
    <n v="499"/>
    <x v="2"/>
    <x v="176"/>
    <n v="449.1"/>
    <n v="0.87446893787575153"/>
    <n v="436.36"/>
    <n v="0.10795912813280883"/>
  </r>
  <r>
    <n v="8395"/>
    <x v="8052"/>
    <d v="2025-09-14T00:00:00"/>
    <x v="0"/>
    <x v="3"/>
    <x v="0"/>
    <s v="Unkown"/>
    <x v="2"/>
    <x v="1"/>
    <x v="5"/>
    <n v="8"/>
    <x v="0"/>
    <n v="799"/>
    <x v="0"/>
    <x v="96"/>
    <n v="759.05"/>
    <n v="0.87617021276595741"/>
    <n v="700.06"/>
    <n v="0.11528555431131018"/>
  </r>
  <r>
    <n v="8396"/>
    <x v="8053"/>
    <d v="2025-08-21T00:00:00"/>
    <x v="0"/>
    <x v="5"/>
    <x v="3"/>
    <s v="Unkown"/>
    <x v="0"/>
    <x v="0"/>
    <x v="4"/>
    <n v="10"/>
    <x v="0"/>
    <n v="299"/>
    <x v="1"/>
    <x v="256"/>
    <n v="299"/>
    <n v="2.2649163879598664"/>
    <n v="677.21"/>
    <n v="0.22649163879598663"/>
  </r>
  <r>
    <n v="8397"/>
    <x v="8054"/>
    <d v="2025-11-05T00:00:00"/>
    <x v="0"/>
    <x v="10"/>
    <x v="0"/>
    <s v="CUST1307"/>
    <x v="1"/>
    <x v="1"/>
    <x v="2"/>
    <n v="10"/>
    <x v="0"/>
    <n v="199"/>
    <x v="1"/>
    <x v="12"/>
    <n v="199"/>
    <n v="0.97587939698492454"/>
    <n v="194.2"/>
    <n v="9.7587939698492457E-2"/>
  </r>
  <r>
    <n v="8398"/>
    <x v="8055"/>
    <d v="2024-11-01T00:00:00"/>
    <x v="1"/>
    <x v="10"/>
    <x v="1"/>
    <s v="Unkown"/>
    <x v="1"/>
    <x v="0"/>
    <x v="5"/>
    <n v="4"/>
    <x v="1"/>
    <n v="799"/>
    <x v="1"/>
    <x v="45"/>
    <n v="799"/>
    <n v="0.72284105131414267"/>
    <n v="577.54999999999995"/>
    <n v="0.18071026282853567"/>
  </r>
  <r>
    <n v="8399"/>
    <x v="8056"/>
    <d v="2024-05-03T00:00:00"/>
    <x v="1"/>
    <x v="7"/>
    <x v="0"/>
    <s v="Unkown"/>
    <x v="1"/>
    <x v="1"/>
    <x v="3"/>
    <n v="3"/>
    <x v="2"/>
    <n v="99"/>
    <x v="3"/>
    <x v="177"/>
    <n v="84.149999999999991"/>
    <n v="0.20505050505050507"/>
    <n v="20.3"/>
    <n v="8.0411962764903949E-2"/>
  </r>
  <r>
    <n v="8400"/>
    <x v="8057"/>
    <d v="2024-10-18T00:00:00"/>
    <x v="1"/>
    <x v="11"/>
    <x v="3"/>
    <s v="Unkown"/>
    <x v="2"/>
    <x v="2"/>
    <x v="1"/>
    <n v="3"/>
    <x v="2"/>
    <n v="99"/>
    <x v="1"/>
    <x v="132"/>
    <n v="99"/>
    <n v="0.72545454545454535"/>
    <n v="71.819999999999993"/>
    <n v="0.24181818181818179"/>
  </r>
  <r>
    <n v="8401"/>
    <x v="8058"/>
    <d v="2025-09-05T00:00:00"/>
    <x v="0"/>
    <x v="3"/>
    <x v="0"/>
    <s v="CUST2033"/>
    <x v="1"/>
    <x v="0"/>
    <x v="2"/>
    <n v="6"/>
    <x v="1"/>
    <n v="99"/>
    <x v="2"/>
    <x v="197"/>
    <n v="89.100000000000009"/>
    <n v="1.1216161616161617"/>
    <n v="111.04"/>
    <n v="0.20770669659558549"/>
  </r>
  <r>
    <n v="8402"/>
    <x v="8059"/>
    <d v="2025-01-24T00:00:00"/>
    <x v="0"/>
    <x v="9"/>
    <x v="1"/>
    <s v="CUST2476"/>
    <x v="0"/>
    <x v="0"/>
    <x v="0"/>
    <n v="9"/>
    <x v="0"/>
    <n v="149"/>
    <x v="3"/>
    <x v="47"/>
    <n v="126.64999999999999"/>
    <n v="0.87449664429530205"/>
    <n v="130.30000000000001"/>
    <n v="0.11431328683598721"/>
  </r>
  <r>
    <n v="8403"/>
    <x v="8060"/>
    <d v="2025-03-31T00:00:00"/>
    <x v="0"/>
    <x v="8"/>
    <x v="0"/>
    <s v="CUST1153"/>
    <x v="0"/>
    <x v="1"/>
    <x v="1"/>
    <n v="5"/>
    <x v="1"/>
    <n v="99"/>
    <x v="1"/>
    <x v="80"/>
    <n v="99"/>
    <n v="0.57060606060606067"/>
    <n v="56.49"/>
    <n v="0.11412121212121212"/>
  </r>
  <r>
    <n v="8404"/>
    <x v="8061"/>
    <d v="2024-08-18T00:00:00"/>
    <x v="1"/>
    <x v="5"/>
    <x v="2"/>
    <s v="Unkown"/>
    <x v="2"/>
    <x v="2"/>
    <x v="1"/>
    <n v="1"/>
    <x v="2"/>
    <n v="99"/>
    <x v="3"/>
    <x v="250"/>
    <n v="84.15"/>
    <n v="0.1914141414141414"/>
    <n v="18.95"/>
    <n v="0.22519310754604871"/>
  </r>
  <r>
    <n v="8405"/>
    <x v="8062"/>
    <d v="2024-03-11T00:00:00"/>
    <x v="1"/>
    <x v="8"/>
    <x v="0"/>
    <s v="Unkown"/>
    <x v="2"/>
    <x v="2"/>
    <x v="5"/>
    <n v="8"/>
    <x v="0"/>
    <n v="799"/>
    <x v="3"/>
    <x v="230"/>
    <n v="679.15"/>
    <n v="1.5492740926157695"/>
    <n v="1237.8699999999999"/>
    <n v="0.227834425384672"/>
  </r>
  <r>
    <n v="8406"/>
    <x v="8063"/>
    <d v="2024-04-12T00:00:00"/>
    <x v="1"/>
    <x v="2"/>
    <x v="0"/>
    <s v="Unkown"/>
    <x v="1"/>
    <x v="1"/>
    <x v="3"/>
    <n v="6"/>
    <x v="1"/>
    <n v="99"/>
    <x v="2"/>
    <x v="197"/>
    <n v="89.100000000000009"/>
    <n v="0.67040404040404045"/>
    <n v="66.37"/>
    <n v="0.1241488963711186"/>
  </r>
  <r>
    <n v="8407"/>
    <x v="8064"/>
    <d v="2025-11-22T00:00:00"/>
    <x v="0"/>
    <x v="10"/>
    <x v="2"/>
    <s v="Unkown"/>
    <x v="1"/>
    <x v="2"/>
    <x v="2"/>
    <n v="10"/>
    <x v="0"/>
    <n v="999"/>
    <x v="0"/>
    <x v="134"/>
    <n v="949.05"/>
    <n v="2.7326126126126127"/>
    <n v="2729.88"/>
    <n v="0.28764343290659083"/>
  </r>
  <r>
    <n v="8408"/>
    <x v="8065"/>
    <d v="2024-10-27T00:00:00"/>
    <x v="1"/>
    <x v="11"/>
    <x v="1"/>
    <s v="Unkown"/>
    <x v="2"/>
    <x v="0"/>
    <x v="7"/>
    <n v="7"/>
    <x v="0"/>
    <n v="999"/>
    <x v="0"/>
    <x v="125"/>
    <n v="949.05000000000007"/>
    <n v="1.4165265265265263"/>
    <n v="1415.11"/>
    <n v="0.21301150774834982"/>
  </r>
  <r>
    <n v="8410"/>
    <x v="8066"/>
    <d v="2024-05-20T00:00:00"/>
    <x v="1"/>
    <x v="7"/>
    <x v="3"/>
    <s v="CUST1976"/>
    <x v="0"/>
    <x v="0"/>
    <x v="6"/>
    <n v="5"/>
    <x v="1"/>
    <n v="99"/>
    <x v="3"/>
    <x v="216"/>
    <n v="84.15"/>
    <n v="1.0785858585858585"/>
    <n v="106.78"/>
    <n v="0.25378490790255498"/>
  </r>
  <r>
    <n v="8411"/>
    <x v="8067"/>
    <d v="2025-02-26T00:00:00"/>
    <x v="0"/>
    <x v="1"/>
    <x v="3"/>
    <s v="CUST1982"/>
    <x v="2"/>
    <x v="2"/>
    <x v="3"/>
    <n v="6"/>
    <x v="1"/>
    <n v="99"/>
    <x v="1"/>
    <x v="155"/>
    <n v="99"/>
    <n v="0.67212121212121223"/>
    <n v="66.540000000000006"/>
    <n v="0.11202020202020203"/>
  </r>
  <r>
    <n v="8412"/>
    <x v="8068"/>
    <d v="2024-06-20T00:00:00"/>
    <x v="1"/>
    <x v="0"/>
    <x v="3"/>
    <s v="Unkown"/>
    <x v="1"/>
    <x v="0"/>
    <x v="4"/>
    <n v="1"/>
    <x v="2"/>
    <n v="799"/>
    <x v="1"/>
    <x v="14"/>
    <n v="799"/>
    <n v="5.0588235294117649E-2"/>
    <n v="40.42"/>
    <n v="5.0588235294117649E-2"/>
  </r>
  <r>
    <n v="8413"/>
    <x v="8069"/>
    <d v="2025-03-17T00:00:00"/>
    <x v="0"/>
    <x v="8"/>
    <x v="2"/>
    <s v="CUST2836"/>
    <x v="1"/>
    <x v="1"/>
    <x v="5"/>
    <n v="5"/>
    <x v="1"/>
    <n v="799"/>
    <x v="3"/>
    <x v="222"/>
    <n v="679.15"/>
    <n v="1.2583354192740925"/>
    <n v="1005.41"/>
    <n v="0.29607892218213944"/>
  </r>
  <r>
    <n v="8414"/>
    <x v="8070"/>
    <d v="2024-05-20T00:00:00"/>
    <x v="1"/>
    <x v="7"/>
    <x v="1"/>
    <s v="Unkown"/>
    <x v="1"/>
    <x v="1"/>
    <x v="4"/>
    <n v="4"/>
    <x v="1"/>
    <n v="199"/>
    <x v="3"/>
    <x v="28"/>
    <n v="169.15"/>
    <n v="0.4201507537688442"/>
    <n v="83.61"/>
    <n v="0.12357375110848359"/>
  </r>
  <r>
    <n v="8415"/>
    <x v="8071"/>
    <d v="2025-05-27T00:00:00"/>
    <x v="0"/>
    <x v="7"/>
    <x v="2"/>
    <s v="Unkown"/>
    <x v="0"/>
    <x v="2"/>
    <x v="1"/>
    <n v="8"/>
    <x v="0"/>
    <n v="99"/>
    <x v="0"/>
    <x v="184"/>
    <n v="94.05"/>
    <n v="2.0957575757575757"/>
    <n v="207.48"/>
    <n v="0.27575757575757576"/>
  </r>
  <r>
    <n v="8416"/>
    <x v="8072"/>
    <d v="2025-08-01T00:00:00"/>
    <x v="0"/>
    <x v="5"/>
    <x v="2"/>
    <s v="Unkown"/>
    <x v="1"/>
    <x v="1"/>
    <x v="2"/>
    <n v="2"/>
    <x v="2"/>
    <n v="99"/>
    <x v="1"/>
    <x v="99"/>
    <n v="99"/>
    <n v="0.43717171717171716"/>
    <n v="43.28"/>
    <n v="0.21858585858585858"/>
  </r>
  <r>
    <n v="8417"/>
    <x v="8073"/>
    <d v="2024-09-26T00:00:00"/>
    <x v="1"/>
    <x v="3"/>
    <x v="2"/>
    <s v="CUST2914"/>
    <x v="2"/>
    <x v="1"/>
    <x v="7"/>
    <n v="2"/>
    <x v="2"/>
    <n v="199"/>
    <x v="0"/>
    <x v="264"/>
    <n v="189.05"/>
    <n v="0.48150753768844218"/>
    <n v="95.82"/>
    <n v="0.25342501983602217"/>
  </r>
  <r>
    <n v="8418"/>
    <x v="8074"/>
    <d v="2025-05-29T00:00:00"/>
    <x v="0"/>
    <x v="7"/>
    <x v="1"/>
    <s v="CUST1657"/>
    <x v="1"/>
    <x v="2"/>
    <x v="4"/>
    <n v="4"/>
    <x v="1"/>
    <n v="299"/>
    <x v="0"/>
    <x v="51"/>
    <n v="284.05"/>
    <n v="0.5231438127090301"/>
    <n v="156.41999999999999"/>
    <n v="0.13766942439711316"/>
  </r>
  <r>
    <n v="8420"/>
    <x v="8075"/>
    <d v="2025-08-07T00:00:00"/>
    <x v="0"/>
    <x v="5"/>
    <x v="0"/>
    <s v="CUST2051"/>
    <x v="1"/>
    <x v="1"/>
    <x v="6"/>
    <n v="7"/>
    <x v="0"/>
    <n v="799"/>
    <x v="1"/>
    <x v="199"/>
    <n v="799"/>
    <n v="1.9408886107634542"/>
    <n v="1550.77"/>
    <n v="0.27726980153763631"/>
  </r>
  <r>
    <n v="8421"/>
    <x v="8076"/>
    <d v="2025-03-30T00:00:00"/>
    <x v="0"/>
    <x v="8"/>
    <x v="0"/>
    <s v="Unkown"/>
    <x v="0"/>
    <x v="1"/>
    <x v="0"/>
    <n v="2"/>
    <x v="2"/>
    <n v="999"/>
    <x v="0"/>
    <x v="172"/>
    <n v="949.05"/>
    <n v="0.27791791791791792"/>
    <n v="277.64"/>
    <n v="0.14627258837785154"/>
  </r>
  <r>
    <n v="8422"/>
    <x v="8077"/>
    <d v="2024-01-06T00:00:00"/>
    <x v="1"/>
    <x v="9"/>
    <x v="2"/>
    <s v="Unkown"/>
    <x v="1"/>
    <x v="2"/>
    <x v="2"/>
    <n v="9"/>
    <x v="0"/>
    <n v="799"/>
    <x v="1"/>
    <x v="24"/>
    <n v="799"/>
    <n v="2.3578222778473092"/>
    <n v="1883.9"/>
    <n v="0.26198025309414547"/>
  </r>
  <r>
    <n v="8423"/>
    <x v="8078"/>
    <d v="2025-01-14T00:00:00"/>
    <x v="0"/>
    <x v="9"/>
    <x v="1"/>
    <s v="Unkown"/>
    <x v="0"/>
    <x v="0"/>
    <x v="3"/>
    <n v="3"/>
    <x v="2"/>
    <n v="499"/>
    <x v="0"/>
    <x v="165"/>
    <n v="474.05"/>
    <n v="0.34813627254509016"/>
    <n v="173.72"/>
    <n v="0.12215307808599654"/>
  </r>
  <r>
    <n v="8424"/>
    <x v="8079"/>
    <d v="2025-11-12T00:00:00"/>
    <x v="0"/>
    <x v="10"/>
    <x v="1"/>
    <s v="CUST1031"/>
    <x v="1"/>
    <x v="2"/>
    <x v="0"/>
    <n v="2"/>
    <x v="2"/>
    <n v="149"/>
    <x v="3"/>
    <x v="234"/>
    <n v="126.65"/>
    <n v="0.15785234899328859"/>
    <n v="23.52"/>
    <n v="9.2854322937228576E-2"/>
  </r>
  <r>
    <n v="8425"/>
    <x v="8080"/>
    <d v="2025-07-22T00:00:00"/>
    <x v="0"/>
    <x v="4"/>
    <x v="1"/>
    <s v="Unkown"/>
    <x v="1"/>
    <x v="0"/>
    <x v="7"/>
    <n v="2"/>
    <x v="2"/>
    <n v="999"/>
    <x v="1"/>
    <x v="160"/>
    <n v="999"/>
    <n v="0.3234034034034034"/>
    <n v="323.08"/>
    <n v="0.1617017017017017"/>
  </r>
  <r>
    <n v="8426"/>
    <x v="8081"/>
    <d v="2024-02-25T00:00:00"/>
    <x v="1"/>
    <x v="1"/>
    <x v="3"/>
    <s v="CUST2683"/>
    <x v="0"/>
    <x v="2"/>
    <x v="5"/>
    <n v="1"/>
    <x v="2"/>
    <n v="499"/>
    <x v="3"/>
    <x v="116"/>
    <n v="424.15"/>
    <n v="0.15915831663326654"/>
    <n v="79.42"/>
    <n v="0.1872450783920783"/>
  </r>
  <r>
    <n v="8427"/>
    <x v="8082"/>
    <d v="2024-06-06T00:00:00"/>
    <x v="1"/>
    <x v="0"/>
    <x v="0"/>
    <s v="Unkown"/>
    <x v="0"/>
    <x v="1"/>
    <x v="4"/>
    <n v="9"/>
    <x v="0"/>
    <n v="199"/>
    <x v="2"/>
    <x v="2"/>
    <n v="179.10000000000002"/>
    <n v="1.1333668341708543"/>
    <n v="225.54"/>
    <n v="0.13992183137911779"/>
  </r>
  <r>
    <n v="8428"/>
    <x v="8083"/>
    <d v="2025-03-09T00:00:00"/>
    <x v="0"/>
    <x v="8"/>
    <x v="0"/>
    <s v="Unkown"/>
    <x v="0"/>
    <x v="0"/>
    <x v="3"/>
    <n v="2"/>
    <x v="2"/>
    <n v="199"/>
    <x v="1"/>
    <x v="123"/>
    <n v="199"/>
    <n v="0.39361809045226132"/>
    <n v="78.33"/>
    <n v="0.19680904522613066"/>
  </r>
  <r>
    <n v="8429"/>
    <x v="8084"/>
    <d v="2025-09-17T00:00:00"/>
    <x v="0"/>
    <x v="3"/>
    <x v="1"/>
    <s v="CUST2635"/>
    <x v="2"/>
    <x v="0"/>
    <x v="0"/>
    <n v="2"/>
    <x v="2"/>
    <n v="299"/>
    <x v="1"/>
    <x v="133"/>
    <n v="299"/>
    <n v="0.37501672240802675"/>
    <n v="112.13"/>
    <n v="0.18750836120401337"/>
  </r>
  <r>
    <n v="8430"/>
    <x v="8085"/>
    <d v="2025-05-07T00:00:00"/>
    <x v="0"/>
    <x v="7"/>
    <x v="0"/>
    <s v="Unkown"/>
    <x v="1"/>
    <x v="1"/>
    <x v="1"/>
    <n v="1"/>
    <x v="2"/>
    <n v="499"/>
    <x v="1"/>
    <x v="102"/>
    <n v="499"/>
    <n v="0.17084168336673347"/>
    <n v="85.25"/>
    <n v="0.17084168336673347"/>
  </r>
  <r>
    <n v="8431"/>
    <x v="8086"/>
    <d v="2024-06-27T00:00:00"/>
    <x v="1"/>
    <x v="0"/>
    <x v="0"/>
    <s v="Unkown"/>
    <x v="2"/>
    <x v="1"/>
    <x v="2"/>
    <n v="7"/>
    <x v="0"/>
    <n v="299"/>
    <x v="3"/>
    <x v="78"/>
    <n v="254.15"/>
    <n v="0.91173913043478261"/>
    <n v="272.61"/>
    <n v="0.15323346729996348"/>
  </r>
  <r>
    <n v="8432"/>
    <x v="8087"/>
    <d v="2025-06-16T00:00:00"/>
    <x v="0"/>
    <x v="0"/>
    <x v="2"/>
    <s v="Unkown"/>
    <x v="2"/>
    <x v="1"/>
    <x v="2"/>
    <n v="4"/>
    <x v="1"/>
    <n v="199"/>
    <x v="1"/>
    <x v="1"/>
    <n v="199"/>
    <n v="1.1209045226130654"/>
    <n v="223.06"/>
    <n v="0.28022613065326635"/>
  </r>
  <r>
    <n v="8433"/>
    <x v="8088"/>
    <d v="2024-02-17T00:00:00"/>
    <x v="1"/>
    <x v="1"/>
    <x v="0"/>
    <s v="CUST1140"/>
    <x v="1"/>
    <x v="2"/>
    <x v="6"/>
    <n v="1"/>
    <x v="2"/>
    <n v="999"/>
    <x v="2"/>
    <x v="204"/>
    <n v="899.1"/>
    <n v="0.24678678678678678"/>
    <n v="246.54"/>
    <n v="0.27420754087420751"/>
  </r>
  <r>
    <n v="8434"/>
    <x v="8089"/>
    <d v="2024-06-27T00:00:00"/>
    <x v="1"/>
    <x v="0"/>
    <x v="3"/>
    <s v="CUST1052"/>
    <x v="1"/>
    <x v="1"/>
    <x v="4"/>
    <n v="6"/>
    <x v="1"/>
    <n v="299"/>
    <x v="2"/>
    <x v="261"/>
    <n v="269.09999999999997"/>
    <n v="1.5585953177257525"/>
    <n v="466.02"/>
    <n v="0.28862876254180603"/>
  </r>
  <r>
    <n v="8435"/>
    <x v="8090"/>
    <d v="2025-07-26T00:00:00"/>
    <x v="0"/>
    <x v="4"/>
    <x v="0"/>
    <s v="Unkown"/>
    <x v="2"/>
    <x v="1"/>
    <x v="7"/>
    <n v="10"/>
    <x v="0"/>
    <n v="99"/>
    <x v="2"/>
    <x v="117"/>
    <n v="89.1"/>
    <n v="2.1022222222222222"/>
    <n v="208.12"/>
    <n v="0.23358024691358026"/>
  </r>
  <r>
    <n v="8436"/>
    <x v="8091"/>
    <d v="2025-04-30T00:00:00"/>
    <x v="0"/>
    <x v="2"/>
    <x v="0"/>
    <s v="CUST2191"/>
    <x v="2"/>
    <x v="0"/>
    <x v="1"/>
    <n v="3"/>
    <x v="2"/>
    <n v="799"/>
    <x v="3"/>
    <x v="21"/>
    <n v="679.15"/>
    <n v="0.44337922403003754"/>
    <n v="354.26"/>
    <n v="0.17387420550197549"/>
  </r>
  <r>
    <n v="8437"/>
    <x v="8092"/>
    <d v="2025-02-11T00:00:00"/>
    <x v="0"/>
    <x v="1"/>
    <x v="0"/>
    <s v="Unkown"/>
    <x v="0"/>
    <x v="1"/>
    <x v="7"/>
    <n v="8"/>
    <x v="0"/>
    <n v="499"/>
    <x v="3"/>
    <x v="48"/>
    <n v="424.15"/>
    <n v="0.81396793587174354"/>
    <n v="406.17"/>
    <n v="0.11970116703996229"/>
  </r>
  <r>
    <n v="8438"/>
    <x v="8093"/>
    <d v="2025-04-11T00:00:00"/>
    <x v="0"/>
    <x v="2"/>
    <x v="2"/>
    <s v="CUST2196"/>
    <x v="0"/>
    <x v="0"/>
    <x v="7"/>
    <n v="10"/>
    <x v="0"/>
    <n v="299"/>
    <x v="1"/>
    <x v="256"/>
    <n v="299"/>
    <n v="0.68956521739130439"/>
    <n v="206.18"/>
    <n v="6.895652173913043E-2"/>
  </r>
  <r>
    <n v="8439"/>
    <x v="8094"/>
    <d v="2024-07-24T00:00:00"/>
    <x v="1"/>
    <x v="4"/>
    <x v="3"/>
    <s v="Unkown"/>
    <x v="1"/>
    <x v="1"/>
    <x v="3"/>
    <n v="10"/>
    <x v="0"/>
    <n v="199"/>
    <x v="3"/>
    <x v="247"/>
    <n v="169.15"/>
    <n v="2.5043718592964823"/>
    <n v="498.37"/>
    <n v="0.29463198344664498"/>
  </r>
  <r>
    <n v="8440"/>
    <x v="8095"/>
    <d v="2025-02-03T00:00:00"/>
    <x v="0"/>
    <x v="1"/>
    <x v="3"/>
    <s v="CUST1569"/>
    <x v="0"/>
    <x v="1"/>
    <x v="5"/>
    <n v="4"/>
    <x v="1"/>
    <n v="499"/>
    <x v="1"/>
    <x v="224"/>
    <n v="499"/>
    <n v="0.30705410821643286"/>
    <n v="153.22"/>
    <n v="7.6763527054108216E-2"/>
  </r>
  <r>
    <n v="8441"/>
    <x v="8096"/>
    <d v="2025-02-15T00:00:00"/>
    <x v="0"/>
    <x v="1"/>
    <x v="3"/>
    <s v="Unkown"/>
    <x v="1"/>
    <x v="2"/>
    <x v="0"/>
    <n v="8"/>
    <x v="0"/>
    <n v="999"/>
    <x v="2"/>
    <x v="229"/>
    <n v="899.1"/>
    <n v="0.38916916916916916"/>
    <n v="388.78"/>
    <n v="5.4051273495717936E-2"/>
  </r>
  <r>
    <n v="8442"/>
    <x v="8097"/>
    <d v="2025-10-06T00:00:00"/>
    <x v="0"/>
    <x v="11"/>
    <x v="3"/>
    <s v="Unkown"/>
    <x v="2"/>
    <x v="2"/>
    <x v="5"/>
    <n v="6"/>
    <x v="1"/>
    <n v="149"/>
    <x v="1"/>
    <x v="81"/>
    <n v="149"/>
    <n v="1.7904026845637582"/>
    <n v="266.77"/>
    <n v="0.29840044742729305"/>
  </r>
  <r>
    <n v="8443"/>
    <x v="8098"/>
    <d v="2025-09-24T00:00:00"/>
    <x v="0"/>
    <x v="3"/>
    <x v="2"/>
    <s v="Unkown"/>
    <x v="0"/>
    <x v="0"/>
    <x v="7"/>
    <n v="10"/>
    <x v="0"/>
    <n v="999"/>
    <x v="1"/>
    <x v="58"/>
    <n v="999"/>
    <n v="2.0864364364364363"/>
    <n v="2084.35"/>
    <n v="0.20864364364364363"/>
  </r>
  <r>
    <n v="8444"/>
    <x v="8099"/>
    <d v="2024-04-14T00:00:00"/>
    <x v="1"/>
    <x v="2"/>
    <x v="3"/>
    <s v="CUST2596"/>
    <x v="1"/>
    <x v="2"/>
    <x v="2"/>
    <n v="10"/>
    <x v="0"/>
    <n v="999"/>
    <x v="1"/>
    <x v="58"/>
    <n v="999"/>
    <n v="0.53467467467467467"/>
    <n v="534.14"/>
    <n v="5.3467467467467465E-2"/>
  </r>
  <r>
    <n v="8445"/>
    <x v="8100"/>
    <d v="2025-09-22T00:00:00"/>
    <x v="0"/>
    <x v="3"/>
    <x v="0"/>
    <s v="Unkown"/>
    <x v="0"/>
    <x v="1"/>
    <x v="1"/>
    <n v="2"/>
    <x v="2"/>
    <n v="299"/>
    <x v="0"/>
    <x v="91"/>
    <n v="284.05"/>
    <n v="0.5030100334448161"/>
    <n v="150.4"/>
    <n v="0.26474212286569265"/>
  </r>
  <r>
    <n v="8446"/>
    <x v="8101"/>
    <d v="2025-06-30T00:00:00"/>
    <x v="0"/>
    <x v="0"/>
    <x v="0"/>
    <s v="Unkown"/>
    <x v="2"/>
    <x v="2"/>
    <x v="3"/>
    <n v="3"/>
    <x v="2"/>
    <n v="149"/>
    <x v="1"/>
    <x v="11"/>
    <n v="149"/>
    <n v="0.37697986577181208"/>
    <n v="56.17"/>
    <n v="0.12565995525727069"/>
  </r>
  <r>
    <n v="8447"/>
    <x v="8102"/>
    <d v="2024-05-27T00:00:00"/>
    <x v="1"/>
    <x v="7"/>
    <x v="3"/>
    <s v="Unkown"/>
    <x v="1"/>
    <x v="0"/>
    <x v="0"/>
    <n v="7"/>
    <x v="0"/>
    <n v="299"/>
    <x v="0"/>
    <x v="215"/>
    <n v="284.05"/>
    <n v="1.3612040133779264"/>
    <n v="407"/>
    <n v="0.20469233283878593"/>
  </r>
  <r>
    <n v="8448"/>
    <x v="8103"/>
    <d v="2024-02-09T00:00:00"/>
    <x v="1"/>
    <x v="1"/>
    <x v="3"/>
    <s v="Unkown"/>
    <x v="0"/>
    <x v="0"/>
    <x v="4"/>
    <n v="7"/>
    <x v="0"/>
    <n v="299"/>
    <x v="0"/>
    <x v="215"/>
    <n v="284.05"/>
    <n v="1.4101003344481606"/>
    <n v="421.62"/>
    <n v="0.21204516307491136"/>
  </r>
  <r>
    <n v="8449"/>
    <x v="8104"/>
    <d v="2025-01-19T00:00:00"/>
    <x v="0"/>
    <x v="9"/>
    <x v="1"/>
    <s v="Unkown"/>
    <x v="1"/>
    <x v="1"/>
    <x v="6"/>
    <n v="10"/>
    <x v="0"/>
    <n v="799"/>
    <x v="2"/>
    <x v="24"/>
    <n v="719.1"/>
    <n v="0.5033166458072591"/>
    <n v="402.15"/>
    <n v="5.5924071756362118E-2"/>
  </r>
  <r>
    <n v="8450"/>
    <x v="8105"/>
    <d v="2025-10-14T00:00:00"/>
    <x v="0"/>
    <x v="11"/>
    <x v="3"/>
    <s v="Unkown"/>
    <x v="0"/>
    <x v="2"/>
    <x v="1"/>
    <n v="7"/>
    <x v="0"/>
    <n v="499"/>
    <x v="1"/>
    <x v="69"/>
    <n v="499"/>
    <n v="1.5326452905811623"/>
    <n v="764.79"/>
    <n v="0.21894932722588031"/>
  </r>
  <r>
    <n v="8451"/>
    <x v="8106"/>
    <d v="2024-10-17T00:00:00"/>
    <x v="1"/>
    <x v="11"/>
    <x v="0"/>
    <s v="Unkown"/>
    <x v="1"/>
    <x v="0"/>
    <x v="4"/>
    <n v="3"/>
    <x v="2"/>
    <n v="99"/>
    <x v="0"/>
    <x v="101"/>
    <n v="94.05"/>
    <n v="0.18767676767676766"/>
    <n v="18.579999999999998"/>
    <n v="6.58514974304448E-2"/>
  </r>
  <r>
    <n v="8452"/>
    <x v="8107"/>
    <d v="2025-01-17T00:00:00"/>
    <x v="0"/>
    <x v="9"/>
    <x v="1"/>
    <s v="CUST2268"/>
    <x v="1"/>
    <x v="0"/>
    <x v="6"/>
    <n v="6"/>
    <x v="1"/>
    <n v="149"/>
    <x v="0"/>
    <x v="170"/>
    <n v="141.54999999999998"/>
    <n v="1.0740939597315435"/>
    <n v="160.04"/>
    <n v="0.18843753679500766"/>
  </r>
  <r>
    <n v="8453"/>
    <x v="8108"/>
    <d v="2025-09-27T00:00:00"/>
    <x v="0"/>
    <x v="3"/>
    <x v="1"/>
    <s v="Unkown"/>
    <x v="0"/>
    <x v="0"/>
    <x v="1"/>
    <n v="4"/>
    <x v="1"/>
    <n v="499"/>
    <x v="3"/>
    <x v="139"/>
    <n v="424.15"/>
    <n v="0.94322645290581164"/>
    <n v="470.67"/>
    <n v="0.27741954497229754"/>
  </r>
  <r>
    <n v="8454"/>
    <x v="8109"/>
    <d v="2025-09-04T00:00:00"/>
    <x v="0"/>
    <x v="3"/>
    <x v="2"/>
    <s v="CUST2776"/>
    <x v="1"/>
    <x v="1"/>
    <x v="2"/>
    <n v="6"/>
    <x v="1"/>
    <n v="99"/>
    <x v="1"/>
    <x v="155"/>
    <n v="99"/>
    <n v="0.872929292929293"/>
    <n v="86.42"/>
    <n v="0.1454882154882155"/>
  </r>
  <r>
    <n v="8455"/>
    <x v="8110"/>
    <d v="2025-04-28T00:00:00"/>
    <x v="0"/>
    <x v="2"/>
    <x v="1"/>
    <s v="Unkown"/>
    <x v="1"/>
    <x v="1"/>
    <x v="0"/>
    <n v="1"/>
    <x v="2"/>
    <n v="199"/>
    <x v="1"/>
    <x v="148"/>
    <n v="199"/>
    <n v="7.6231155778894472E-2"/>
    <n v="15.17"/>
    <n v="7.6231155778894472E-2"/>
  </r>
  <r>
    <n v="8456"/>
    <x v="8111"/>
    <d v="2024-05-19T00:00:00"/>
    <x v="1"/>
    <x v="7"/>
    <x v="3"/>
    <s v="CUST2506"/>
    <x v="2"/>
    <x v="2"/>
    <x v="4"/>
    <n v="9"/>
    <x v="0"/>
    <n v="299"/>
    <x v="0"/>
    <x v="32"/>
    <n v="284.04999999999995"/>
    <n v="2.4172575250836119"/>
    <n v="722.76"/>
    <n v="0.2827201783723523"/>
  </r>
  <r>
    <n v="8457"/>
    <x v="8112"/>
    <d v="2024-03-03T00:00:00"/>
    <x v="1"/>
    <x v="8"/>
    <x v="0"/>
    <s v="Unkown"/>
    <x v="1"/>
    <x v="0"/>
    <x v="3"/>
    <n v="9"/>
    <x v="0"/>
    <n v="299"/>
    <x v="3"/>
    <x v="152"/>
    <n v="254.14999999999998"/>
    <n v="1.1898327759197325"/>
    <n v="355.76"/>
    <n v="0.15553369619865784"/>
  </r>
  <r>
    <n v="8458"/>
    <x v="8113"/>
    <d v="2024-10-13T00:00:00"/>
    <x v="1"/>
    <x v="11"/>
    <x v="0"/>
    <s v="CUST2699"/>
    <x v="0"/>
    <x v="0"/>
    <x v="7"/>
    <n v="3"/>
    <x v="2"/>
    <n v="299"/>
    <x v="2"/>
    <x v="13"/>
    <n v="269.09999999999997"/>
    <n v="0.4610702341137124"/>
    <n v="137.86000000000001"/>
    <n v="0.17076675337544905"/>
  </r>
  <r>
    <n v="8459"/>
    <x v="8114"/>
    <d v="2024-11-07T00:00:00"/>
    <x v="1"/>
    <x v="10"/>
    <x v="3"/>
    <s v="Unkown"/>
    <x v="0"/>
    <x v="0"/>
    <x v="4"/>
    <n v="4"/>
    <x v="1"/>
    <n v="799"/>
    <x v="3"/>
    <x v="130"/>
    <n v="679.15"/>
    <n v="0.5433041301627034"/>
    <n v="434.1"/>
    <n v="0.15979533240079513"/>
  </r>
  <r>
    <n v="8460"/>
    <x v="8115"/>
    <d v="2024-07-01T00:00:00"/>
    <x v="1"/>
    <x v="4"/>
    <x v="3"/>
    <s v="CUST1917"/>
    <x v="2"/>
    <x v="0"/>
    <x v="0"/>
    <n v="9"/>
    <x v="0"/>
    <n v="799"/>
    <x v="1"/>
    <x v="24"/>
    <n v="799"/>
    <n v="2.5609386733416772"/>
    <n v="2046.19"/>
    <n v="0.28454874148240855"/>
  </r>
  <r>
    <n v="8461"/>
    <x v="8116"/>
    <d v="2025-09-06T00:00:00"/>
    <x v="0"/>
    <x v="3"/>
    <x v="0"/>
    <s v="Unkown"/>
    <x v="0"/>
    <x v="0"/>
    <x v="2"/>
    <n v="3"/>
    <x v="2"/>
    <n v="149"/>
    <x v="0"/>
    <x v="108"/>
    <n v="141.54999999999998"/>
    <n v="0.43087248322147653"/>
    <n v="64.2"/>
    <n v="0.15118332744613211"/>
  </r>
  <r>
    <n v="8462"/>
    <x v="8117"/>
    <d v="2024-12-21T00:00:00"/>
    <x v="1"/>
    <x v="6"/>
    <x v="3"/>
    <s v="Unkown"/>
    <x v="1"/>
    <x v="0"/>
    <x v="4"/>
    <n v="8"/>
    <x v="0"/>
    <n v="499"/>
    <x v="0"/>
    <x v="192"/>
    <n v="474.05"/>
    <n v="1.0817434869739477"/>
    <n v="539.79"/>
    <n v="0.14233466933867733"/>
  </r>
  <r>
    <n v="8463"/>
    <x v="8118"/>
    <d v="2025-10-31T00:00:00"/>
    <x v="0"/>
    <x v="11"/>
    <x v="3"/>
    <s v="Unkown"/>
    <x v="1"/>
    <x v="2"/>
    <x v="6"/>
    <n v="1"/>
    <x v="2"/>
    <n v="499"/>
    <x v="2"/>
    <x v="179"/>
    <n v="449.1"/>
    <n v="0.18026052104208418"/>
    <n v="89.95"/>
    <n v="0.20028946782453796"/>
  </r>
  <r>
    <n v="8464"/>
    <x v="8119"/>
    <d v="2025-06-24T00:00:00"/>
    <x v="0"/>
    <x v="0"/>
    <x v="3"/>
    <s v="Unkown"/>
    <x v="0"/>
    <x v="1"/>
    <x v="5"/>
    <n v="5"/>
    <x v="1"/>
    <n v="299"/>
    <x v="0"/>
    <x v="208"/>
    <n v="284.05"/>
    <n v="0.29655518394648828"/>
    <n v="88.67"/>
    <n v="6.2432670304523853E-2"/>
  </r>
  <r>
    <n v="8465"/>
    <x v="8120"/>
    <d v="2024-02-16T00:00:00"/>
    <x v="1"/>
    <x v="1"/>
    <x v="0"/>
    <s v="Unkown"/>
    <x v="2"/>
    <x v="2"/>
    <x v="2"/>
    <n v="1"/>
    <x v="2"/>
    <n v="149"/>
    <x v="1"/>
    <x v="7"/>
    <n v="149"/>
    <n v="0.26416107382550336"/>
    <n v="39.36"/>
    <n v="0.26416107382550336"/>
  </r>
  <r>
    <n v="8466"/>
    <x v="8121"/>
    <d v="2025-03-06T00:00:00"/>
    <x v="0"/>
    <x v="8"/>
    <x v="3"/>
    <s v="Unkown"/>
    <x v="1"/>
    <x v="1"/>
    <x v="3"/>
    <n v="5"/>
    <x v="1"/>
    <n v="199"/>
    <x v="2"/>
    <x v="50"/>
    <n v="179.1"/>
    <n v="0.70683417085427136"/>
    <n v="140.66"/>
    <n v="0.15707426018983808"/>
  </r>
  <r>
    <n v="8467"/>
    <x v="8122"/>
    <d v="2025-04-04T00:00:00"/>
    <x v="0"/>
    <x v="2"/>
    <x v="3"/>
    <s v="Unkown"/>
    <x v="2"/>
    <x v="0"/>
    <x v="2"/>
    <n v="2"/>
    <x v="2"/>
    <n v="99"/>
    <x v="1"/>
    <x v="99"/>
    <n v="99"/>
    <n v="0.47252525252525251"/>
    <n v="46.78"/>
    <n v="0.23626262626262626"/>
  </r>
  <r>
    <n v="8468"/>
    <x v="8123"/>
    <d v="2025-05-12T00:00:00"/>
    <x v="0"/>
    <x v="7"/>
    <x v="0"/>
    <s v="CUST1415"/>
    <x v="0"/>
    <x v="0"/>
    <x v="5"/>
    <n v="3"/>
    <x v="2"/>
    <n v="149"/>
    <x v="2"/>
    <x v="141"/>
    <n v="134.1"/>
    <n v="0.48731543624161072"/>
    <n v="72.61"/>
    <n v="0.18048719860800397"/>
  </r>
  <r>
    <n v="8469"/>
    <x v="8124"/>
    <d v="2025-03-18T00:00:00"/>
    <x v="0"/>
    <x v="8"/>
    <x v="2"/>
    <s v="CUST2156"/>
    <x v="2"/>
    <x v="2"/>
    <x v="5"/>
    <n v="8"/>
    <x v="0"/>
    <n v="999"/>
    <x v="1"/>
    <x v="200"/>
    <n v="999"/>
    <n v="2.2996096096096097"/>
    <n v="2297.31"/>
    <n v="0.28745120120120121"/>
  </r>
  <r>
    <n v="8470"/>
    <x v="8125"/>
    <d v="2025-12-29T00:00:00"/>
    <x v="0"/>
    <x v="6"/>
    <x v="0"/>
    <s v="CUST2398"/>
    <x v="1"/>
    <x v="2"/>
    <x v="2"/>
    <n v="2"/>
    <x v="2"/>
    <n v="499"/>
    <x v="3"/>
    <x v="137"/>
    <n v="424.15"/>
    <n v="0.49573146292585174"/>
    <n v="247.37"/>
    <n v="0.29160674289755983"/>
  </r>
  <r>
    <n v="8471"/>
    <x v="8126"/>
    <d v="2024-08-22T00:00:00"/>
    <x v="1"/>
    <x v="5"/>
    <x v="0"/>
    <s v="Unkown"/>
    <x v="0"/>
    <x v="0"/>
    <x v="1"/>
    <n v="1"/>
    <x v="2"/>
    <n v="499"/>
    <x v="0"/>
    <x v="171"/>
    <n v="474.05"/>
    <n v="0.111062124248497"/>
    <n v="55.42"/>
    <n v="0.11690749920894421"/>
  </r>
  <r>
    <n v="8473"/>
    <x v="8127"/>
    <d v="2025-03-11T00:00:00"/>
    <x v="0"/>
    <x v="8"/>
    <x v="0"/>
    <s v="Unkown"/>
    <x v="2"/>
    <x v="2"/>
    <x v="7"/>
    <n v="3"/>
    <x v="2"/>
    <n v="799"/>
    <x v="0"/>
    <x v="65"/>
    <n v="759.05000000000007"/>
    <n v="0.78131414267834787"/>
    <n v="624.27"/>
    <n v="0.27414531322047292"/>
  </r>
  <r>
    <n v="8474"/>
    <x v="8128"/>
    <d v="2025-02-24T00:00:00"/>
    <x v="0"/>
    <x v="1"/>
    <x v="3"/>
    <s v="CUST1004"/>
    <x v="2"/>
    <x v="0"/>
    <x v="4"/>
    <n v="8"/>
    <x v="0"/>
    <n v="299"/>
    <x v="1"/>
    <x v="35"/>
    <n v="299"/>
    <n v="1.5133444816053512"/>
    <n v="452.49"/>
    <n v="0.1891680602006689"/>
  </r>
  <r>
    <n v="8475"/>
    <x v="8129"/>
    <d v="2025-05-07T00:00:00"/>
    <x v="0"/>
    <x v="7"/>
    <x v="1"/>
    <s v="CUST1436"/>
    <x v="1"/>
    <x v="0"/>
    <x v="1"/>
    <n v="2"/>
    <x v="2"/>
    <n v="99"/>
    <x v="3"/>
    <x v="113"/>
    <n v="84.15"/>
    <n v="0.50525252525252529"/>
    <n v="50.02"/>
    <n v="0.29720736779560308"/>
  </r>
  <r>
    <n v="8476"/>
    <x v="8130"/>
    <d v="2024-02-08T00:00:00"/>
    <x v="1"/>
    <x v="1"/>
    <x v="2"/>
    <s v="Unkown"/>
    <x v="2"/>
    <x v="1"/>
    <x v="3"/>
    <n v="4"/>
    <x v="1"/>
    <n v="499"/>
    <x v="1"/>
    <x v="224"/>
    <n v="499"/>
    <n v="1.1740480961923847"/>
    <n v="585.85"/>
    <n v="0.29351202404809618"/>
  </r>
  <r>
    <n v="8477"/>
    <x v="8131"/>
    <d v="2025-05-27T00:00:00"/>
    <x v="0"/>
    <x v="7"/>
    <x v="0"/>
    <s v="CUST2453"/>
    <x v="1"/>
    <x v="2"/>
    <x v="4"/>
    <n v="7"/>
    <x v="0"/>
    <n v="99"/>
    <x v="0"/>
    <x v="157"/>
    <n v="94.05"/>
    <n v="0.60505050505050506"/>
    <n v="59.9"/>
    <n v="9.0985038353459405E-2"/>
  </r>
  <r>
    <n v="8478"/>
    <x v="8132"/>
    <d v="2024-02-18T00:00:00"/>
    <x v="1"/>
    <x v="1"/>
    <x v="2"/>
    <s v="Unkown"/>
    <x v="2"/>
    <x v="1"/>
    <x v="7"/>
    <n v="1"/>
    <x v="2"/>
    <n v="199"/>
    <x v="1"/>
    <x v="148"/>
    <n v="199"/>
    <n v="0.12738693467336684"/>
    <n v="25.35"/>
    <n v="0.12738693467336684"/>
  </r>
  <r>
    <n v="8480"/>
    <x v="8133"/>
    <d v="2025-08-03T00:00:00"/>
    <x v="0"/>
    <x v="5"/>
    <x v="3"/>
    <s v="Unkown"/>
    <x v="2"/>
    <x v="0"/>
    <x v="3"/>
    <n v="2"/>
    <x v="2"/>
    <n v="199"/>
    <x v="3"/>
    <x v="64"/>
    <n v="169.15"/>
    <n v="0.15552763819095478"/>
    <n v="30.95"/>
    <n v="9.1486845994679267E-2"/>
  </r>
  <r>
    <n v="8481"/>
    <x v="8134"/>
    <d v="2024-04-15T00:00:00"/>
    <x v="1"/>
    <x v="2"/>
    <x v="1"/>
    <s v="CUST1236"/>
    <x v="2"/>
    <x v="0"/>
    <x v="7"/>
    <n v="4"/>
    <x v="1"/>
    <n v="149"/>
    <x v="0"/>
    <x v="233"/>
    <n v="141.55000000000001"/>
    <n v="1.0197986577181208"/>
    <n v="151.94999999999999"/>
    <n v="0.26836806782055805"/>
  </r>
  <r>
    <n v="8482"/>
    <x v="8135"/>
    <d v="2024-02-26T00:00:00"/>
    <x v="1"/>
    <x v="1"/>
    <x v="1"/>
    <s v="Unkown"/>
    <x v="1"/>
    <x v="2"/>
    <x v="7"/>
    <n v="1"/>
    <x v="2"/>
    <n v="299"/>
    <x v="1"/>
    <x v="124"/>
    <n v="299"/>
    <n v="0.16454849498327759"/>
    <n v="49.2"/>
    <n v="0.16454849498327759"/>
  </r>
  <r>
    <n v="8483"/>
    <x v="8136"/>
    <d v="2025-08-26T00:00:00"/>
    <x v="0"/>
    <x v="5"/>
    <x v="0"/>
    <s v="CUST2033"/>
    <x v="1"/>
    <x v="0"/>
    <x v="4"/>
    <n v="2"/>
    <x v="2"/>
    <n v="149"/>
    <x v="1"/>
    <x v="151"/>
    <n v="149"/>
    <n v="0.44691275167785238"/>
    <n v="66.59"/>
    <n v="0.22345637583892619"/>
  </r>
  <r>
    <n v="8484"/>
    <x v="8137"/>
    <d v="2024-01-19T00:00:00"/>
    <x v="1"/>
    <x v="9"/>
    <x v="3"/>
    <s v="Unkown"/>
    <x v="0"/>
    <x v="1"/>
    <x v="2"/>
    <n v="6"/>
    <x v="1"/>
    <n v="99"/>
    <x v="1"/>
    <x v="155"/>
    <n v="99"/>
    <n v="1.661111111111111"/>
    <n v="164.45"/>
    <n v="0.27685185185185185"/>
  </r>
  <r>
    <n v="8485"/>
    <x v="8138"/>
    <d v="2025-08-07T00:00:00"/>
    <x v="0"/>
    <x v="5"/>
    <x v="2"/>
    <s v="Unkown"/>
    <x v="2"/>
    <x v="0"/>
    <x v="3"/>
    <n v="9"/>
    <x v="0"/>
    <n v="499"/>
    <x v="2"/>
    <x v="176"/>
    <n v="449.1"/>
    <n v="1.2789779559118237"/>
    <n v="638.21"/>
    <n v="0.15789851307553379"/>
  </r>
  <r>
    <n v="8486"/>
    <x v="8139"/>
    <d v="2024-03-12T00:00:00"/>
    <x v="1"/>
    <x v="8"/>
    <x v="0"/>
    <s v="Unkown"/>
    <x v="0"/>
    <x v="1"/>
    <x v="6"/>
    <n v="2"/>
    <x v="2"/>
    <n v="199"/>
    <x v="0"/>
    <x v="264"/>
    <n v="189.05"/>
    <n v="0.50015075376884421"/>
    <n v="99.53"/>
    <n v="0.26323723882570749"/>
  </r>
  <r>
    <n v="8487"/>
    <x v="8140"/>
    <d v="2024-10-12T00:00:00"/>
    <x v="1"/>
    <x v="11"/>
    <x v="3"/>
    <s v="Unkown"/>
    <x v="2"/>
    <x v="2"/>
    <x v="2"/>
    <n v="9"/>
    <x v="0"/>
    <n v="199"/>
    <x v="1"/>
    <x v="110"/>
    <n v="199"/>
    <n v="1.1118090452261307"/>
    <n v="221.25"/>
    <n v="0.12353433835845896"/>
  </r>
  <r>
    <n v="8488"/>
    <x v="8141"/>
    <d v="2025-03-23T00:00:00"/>
    <x v="0"/>
    <x v="8"/>
    <x v="0"/>
    <s v="Unkown"/>
    <x v="1"/>
    <x v="2"/>
    <x v="3"/>
    <n v="1"/>
    <x v="2"/>
    <n v="999"/>
    <x v="3"/>
    <x v="88"/>
    <n v="849.15"/>
    <n v="7.6236236236236238E-2"/>
    <n v="76.16"/>
    <n v="8.9689689689689683E-2"/>
  </r>
  <r>
    <n v="8489"/>
    <x v="8142"/>
    <d v="2024-04-13T00:00:00"/>
    <x v="1"/>
    <x v="2"/>
    <x v="2"/>
    <s v="Unkown"/>
    <x v="0"/>
    <x v="1"/>
    <x v="1"/>
    <n v="4"/>
    <x v="1"/>
    <n v="199"/>
    <x v="3"/>
    <x v="28"/>
    <n v="169.15"/>
    <n v="0.44180904522613068"/>
    <n v="87.92"/>
    <n v="0.12994383683121491"/>
  </r>
  <r>
    <n v="8490"/>
    <x v="8143"/>
    <d v="2025-09-02T00:00:00"/>
    <x v="0"/>
    <x v="3"/>
    <x v="0"/>
    <s v="Unkown"/>
    <x v="1"/>
    <x v="1"/>
    <x v="6"/>
    <n v="3"/>
    <x v="2"/>
    <n v="499"/>
    <x v="3"/>
    <x v="22"/>
    <n v="424.15000000000003"/>
    <n v="0.72699398797595183"/>
    <n v="362.77"/>
    <n v="0.28509568155919679"/>
  </r>
  <r>
    <n v="8491"/>
    <x v="8144"/>
    <d v="2025-02-21T00:00:00"/>
    <x v="0"/>
    <x v="1"/>
    <x v="2"/>
    <s v="CUST2497"/>
    <x v="2"/>
    <x v="2"/>
    <x v="3"/>
    <n v="4"/>
    <x v="1"/>
    <n v="149"/>
    <x v="2"/>
    <x v="255"/>
    <n v="134.1"/>
    <n v="0.85724832214765101"/>
    <n v="127.73"/>
    <n v="0.23812453392990307"/>
  </r>
  <r>
    <n v="8492"/>
    <x v="8145"/>
    <d v="2024-12-14T00:00:00"/>
    <x v="1"/>
    <x v="6"/>
    <x v="0"/>
    <s v="CUST1171"/>
    <x v="2"/>
    <x v="2"/>
    <x v="0"/>
    <n v="9"/>
    <x v="0"/>
    <n v="999"/>
    <x v="1"/>
    <x v="83"/>
    <n v="999"/>
    <n v="2.3091091091091092"/>
    <n v="2306.8000000000002"/>
    <n v="0.25656767878990105"/>
  </r>
  <r>
    <n v="8493"/>
    <x v="8146"/>
    <d v="2024-01-30T00:00:00"/>
    <x v="1"/>
    <x v="9"/>
    <x v="1"/>
    <s v="Unkown"/>
    <x v="1"/>
    <x v="0"/>
    <x v="5"/>
    <n v="7"/>
    <x v="0"/>
    <n v="799"/>
    <x v="3"/>
    <x v="53"/>
    <n v="679.15"/>
    <n v="1.4320275344180227"/>
    <n v="1144.19"/>
    <n v="0.24067689654084412"/>
  </r>
  <r>
    <n v="8494"/>
    <x v="8147"/>
    <d v="2025-12-08T00:00:00"/>
    <x v="0"/>
    <x v="6"/>
    <x v="3"/>
    <s v="Unkown"/>
    <x v="2"/>
    <x v="1"/>
    <x v="3"/>
    <n v="9"/>
    <x v="0"/>
    <n v="799"/>
    <x v="2"/>
    <x v="118"/>
    <n v="719.09999999999991"/>
    <n v="2.3594493116395494"/>
    <n v="1885.2"/>
    <n v="0.29129003847401846"/>
  </r>
  <r>
    <n v="8495"/>
    <x v="8148"/>
    <d v="2024-02-04T00:00:00"/>
    <x v="1"/>
    <x v="1"/>
    <x v="0"/>
    <s v="Unkown"/>
    <x v="0"/>
    <x v="1"/>
    <x v="3"/>
    <n v="7"/>
    <x v="0"/>
    <n v="999"/>
    <x v="1"/>
    <x v="75"/>
    <n v="999"/>
    <n v="1.6852152152152151"/>
    <n v="1683.53"/>
    <n v="0.24074503074503073"/>
  </r>
  <r>
    <n v="8496"/>
    <x v="8149"/>
    <d v="2024-02-23T00:00:00"/>
    <x v="1"/>
    <x v="1"/>
    <x v="0"/>
    <s v="CUST2238"/>
    <x v="1"/>
    <x v="0"/>
    <x v="2"/>
    <n v="9"/>
    <x v="0"/>
    <n v="499"/>
    <x v="1"/>
    <x v="15"/>
    <n v="499"/>
    <n v="1.6763527054108216"/>
    <n v="836.5"/>
    <n v="0.18626141171231353"/>
  </r>
  <r>
    <n v="8497"/>
    <x v="8150"/>
    <d v="2024-04-11T00:00:00"/>
    <x v="1"/>
    <x v="2"/>
    <x v="3"/>
    <s v="Unkown"/>
    <x v="2"/>
    <x v="0"/>
    <x v="7"/>
    <n v="4"/>
    <x v="1"/>
    <n v="499"/>
    <x v="1"/>
    <x v="224"/>
    <n v="499"/>
    <n v="0.24739478957915831"/>
    <n v="123.45"/>
    <n v="6.1848697394789577E-2"/>
  </r>
  <r>
    <n v="8498"/>
    <x v="8151"/>
    <d v="2025-09-15T00:00:00"/>
    <x v="0"/>
    <x v="3"/>
    <x v="0"/>
    <s v="CUST2269"/>
    <x v="2"/>
    <x v="1"/>
    <x v="6"/>
    <n v="5"/>
    <x v="1"/>
    <n v="99"/>
    <x v="2"/>
    <x v="182"/>
    <n v="89.1"/>
    <n v="0.69262626262626259"/>
    <n v="68.569999999999993"/>
    <n v="0.15391694725028057"/>
  </r>
  <r>
    <n v="8499"/>
    <x v="8152"/>
    <d v="2025-05-18T00:00:00"/>
    <x v="0"/>
    <x v="7"/>
    <x v="3"/>
    <s v="Unkown"/>
    <x v="0"/>
    <x v="2"/>
    <x v="7"/>
    <n v="5"/>
    <x v="1"/>
    <n v="99"/>
    <x v="1"/>
    <x v="80"/>
    <n v="99"/>
    <n v="0.761919191919192"/>
    <n v="75.430000000000007"/>
    <n v="0.1523838383838384"/>
  </r>
  <r>
    <n v="8500"/>
    <x v="8153"/>
    <d v="2024-01-19T00:00:00"/>
    <x v="1"/>
    <x v="9"/>
    <x v="3"/>
    <s v="Unkown"/>
    <x v="1"/>
    <x v="0"/>
    <x v="5"/>
    <n v="7"/>
    <x v="0"/>
    <n v="799"/>
    <x v="3"/>
    <x v="53"/>
    <n v="679.15"/>
    <n v="1.56360450563204"/>
    <n v="1249.32"/>
    <n v="0.2627906732154689"/>
  </r>
  <r>
    <n v="3014"/>
    <x v="2892"/>
    <d v="2024-04-14T00:00:00"/>
    <x v="1"/>
    <x v="2"/>
    <x v="3"/>
    <s v="Unkown"/>
    <x v="0"/>
    <x v="1"/>
    <x v="2"/>
    <n v="3"/>
    <x v="2"/>
    <n v="149"/>
    <x v="0"/>
    <x v="108"/>
    <n v="141.54999999999998"/>
    <n v="0.43906040268456376"/>
    <n v="65.42"/>
    <n v="0.15405628164370661"/>
  </r>
  <r>
    <n v="2718"/>
    <x v="2613"/>
    <d v="2025-07-07T00:00:00"/>
    <x v="0"/>
    <x v="4"/>
    <x v="0"/>
    <s v="Unkown"/>
    <x v="0"/>
    <x v="1"/>
    <x v="4"/>
    <n v="8"/>
    <x v="0"/>
    <n v="149"/>
    <x v="1"/>
    <x v="237"/>
    <n v="149"/>
    <n v="1.8180536912751677"/>
    <n v="270.89"/>
    <n v="0.22725671140939596"/>
  </r>
  <r>
    <n v="1535"/>
    <x v="1468"/>
    <d v="2025-01-02T00:00:00"/>
    <x v="0"/>
    <x v="9"/>
    <x v="0"/>
    <s v="Unkown"/>
    <x v="2"/>
    <x v="2"/>
    <x v="2"/>
    <n v="4"/>
    <x v="1"/>
    <n v="149"/>
    <x v="1"/>
    <x v="41"/>
    <n v="149"/>
    <n v="0.52865771812080531"/>
    <n v="78.77"/>
    <n v="0.13216442953020133"/>
  </r>
  <r>
    <n v="5387"/>
    <x v="5156"/>
    <d v="2025-03-29T00:00:00"/>
    <x v="0"/>
    <x v="8"/>
    <x v="3"/>
    <s v="Unkown"/>
    <x v="1"/>
    <x v="1"/>
    <x v="5"/>
    <n v="4"/>
    <x v="1"/>
    <n v="199"/>
    <x v="1"/>
    <x v="1"/>
    <n v="199"/>
    <n v="0.76020100502512566"/>
    <n v="151.28"/>
    <n v="0.19005025125628142"/>
  </r>
  <r>
    <n v="2354"/>
    <x v="2260"/>
    <d v="2024-11-23T00:00:00"/>
    <x v="1"/>
    <x v="10"/>
    <x v="2"/>
    <s v="Unkown"/>
    <x v="0"/>
    <x v="1"/>
    <x v="7"/>
    <n v="4"/>
    <x v="1"/>
    <n v="999"/>
    <x v="2"/>
    <x v="16"/>
    <n v="899.1"/>
    <n v="0.67592592592592593"/>
    <n v="675.25"/>
    <n v="0.18775720164609053"/>
  </r>
  <r>
    <n v="4422"/>
    <x v="4238"/>
    <d v="2025-08-26T00:00:00"/>
    <x v="0"/>
    <x v="5"/>
    <x v="3"/>
    <s v="CUST2724"/>
    <x v="1"/>
    <x v="0"/>
    <x v="5"/>
    <n v="2"/>
    <x v="2"/>
    <n v="499"/>
    <x v="1"/>
    <x v="72"/>
    <n v="499"/>
    <n v="0.43158316633266536"/>
    <n v="215.36"/>
    <n v="0.21579158316633268"/>
  </r>
  <r>
    <n v="5074"/>
    <x v="4864"/>
    <d v="2025-04-12T00:00:00"/>
    <x v="0"/>
    <x v="2"/>
    <x v="2"/>
    <s v="Unkown"/>
    <x v="0"/>
    <x v="1"/>
    <x v="0"/>
    <n v="9"/>
    <x v="0"/>
    <n v="799"/>
    <x v="3"/>
    <x v="221"/>
    <n v="679.15000000000009"/>
    <n v="1.5146057571964957"/>
    <n v="1210.17"/>
    <n v="0.19798768067928046"/>
  </r>
  <r>
    <n v="2254"/>
    <x v="2162"/>
    <d v="2025-10-24T00:00:00"/>
    <x v="0"/>
    <x v="11"/>
    <x v="3"/>
    <s v="Unkown"/>
    <x v="0"/>
    <x v="1"/>
    <x v="5"/>
    <n v="7"/>
    <x v="0"/>
    <n v="799"/>
    <x v="1"/>
    <x v="199"/>
    <n v="799"/>
    <n v="1.3209136420525658"/>
    <n v="1055.4100000000001"/>
    <n v="0.18870194886465225"/>
  </r>
  <r>
    <n v="7367"/>
    <x v="7060"/>
    <d v="2024-02-06T00:00:00"/>
    <x v="1"/>
    <x v="1"/>
    <x v="2"/>
    <s v="CUST1869"/>
    <x v="0"/>
    <x v="0"/>
    <x v="2"/>
    <n v="2"/>
    <x v="2"/>
    <n v="299"/>
    <x v="1"/>
    <x v="133"/>
    <n v="299"/>
    <n v="0.14387959866220737"/>
    <n v="43.02"/>
    <n v="7.1939799331103685E-2"/>
  </r>
  <r>
    <n v="3757"/>
    <x v="3609"/>
    <d v="2025-03-28T00:00:00"/>
    <x v="0"/>
    <x v="8"/>
    <x v="0"/>
    <s v="CUST2939"/>
    <x v="2"/>
    <x v="2"/>
    <x v="7"/>
    <n v="6"/>
    <x v="1"/>
    <n v="199"/>
    <x v="1"/>
    <x v="127"/>
    <n v="199"/>
    <n v="1.2592462311557788"/>
    <n v="250.59"/>
    <n v="0.2098743718592965"/>
  </r>
  <r>
    <n v="6966"/>
    <x v="6674"/>
    <d v="2025-02-08T00:00:00"/>
    <x v="0"/>
    <x v="1"/>
    <x v="3"/>
    <s v="CUST2420"/>
    <x v="1"/>
    <x v="0"/>
    <x v="7"/>
    <n v="6"/>
    <x v="1"/>
    <n v="999"/>
    <x v="1"/>
    <x v="166"/>
    <n v="999"/>
    <n v="1.1814814814814814"/>
    <n v="1180.3"/>
    <n v="0.19691358024691358"/>
  </r>
  <r>
    <n v="1380"/>
    <x v="1323"/>
    <d v="2024-03-20T00:00:00"/>
    <x v="1"/>
    <x v="8"/>
    <x v="3"/>
    <s v="Unkown"/>
    <x v="0"/>
    <x v="0"/>
    <x v="0"/>
    <n v="3"/>
    <x v="2"/>
    <n v="149"/>
    <x v="2"/>
    <x v="141"/>
    <n v="134.1"/>
    <n v="0.26744966442953022"/>
    <n v="39.85"/>
    <n v="9.9055431270196379E-2"/>
  </r>
  <r>
    <n v="2983"/>
    <x v="2863"/>
    <d v="2025-02-06T00:00:00"/>
    <x v="0"/>
    <x v="1"/>
    <x v="2"/>
    <s v="Unkown"/>
    <x v="2"/>
    <x v="0"/>
    <x v="6"/>
    <n v="2"/>
    <x v="2"/>
    <n v="799"/>
    <x v="2"/>
    <x v="71"/>
    <n v="719.1"/>
    <n v="0.41949937421777223"/>
    <n v="335.18"/>
    <n v="0.23305520789876233"/>
  </r>
  <r>
    <n v="8380"/>
    <x v="8038"/>
    <d v="2025-10-07T00:00:00"/>
    <x v="0"/>
    <x v="11"/>
    <x v="3"/>
    <s v="Unkown"/>
    <x v="0"/>
    <x v="0"/>
    <x v="0"/>
    <n v="8"/>
    <x v="0"/>
    <n v="999"/>
    <x v="0"/>
    <x v="115"/>
    <n v="949.05"/>
    <n v="1.7806306306306305"/>
    <n v="1778.85"/>
    <n v="0.23429350403034613"/>
  </r>
  <r>
    <n v="6333"/>
    <x v="6068"/>
    <d v="2024-11-12T00:00:00"/>
    <x v="1"/>
    <x v="10"/>
    <x v="3"/>
    <s v="Unkown"/>
    <x v="1"/>
    <x v="1"/>
    <x v="1"/>
    <n v="9"/>
    <x v="0"/>
    <n v="149"/>
    <x v="3"/>
    <x v="47"/>
    <n v="126.64999999999999"/>
    <n v="2.1891275167785236"/>
    <n v="326.18"/>
    <n v="0.28616045970961096"/>
  </r>
  <r>
    <n v="7137"/>
    <x v="6838"/>
    <d v="2024-07-04T00:00:00"/>
    <x v="1"/>
    <x v="4"/>
    <x v="0"/>
    <s v="CUST1804"/>
    <x v="1"/>
    <x v="1"/>
    <x v="7"/>
    <n v="10"/>
    <x v="0"/>
    <n v="299"/>
    <x v="1"/>
    <x v="256"/>
    <n v="299"/>
    <n v="1.9469565217391305"/>
    <n v="582.14"/>
    <n v="0.19469565217391305"/>
  </r>
  <r>
    <n v="6657"/>
    <x v="6373"/>
    <d v="2024-12-31T00:00:00"/>
    <x v="1"/>
    <x v="6"/>
    <x v="3"/>
    <s v="Unkown"/>
    <x v="0"/>
    <x v="2"/>
    <x v="4"/>
    <n v="1"/>
    <x v="2"/>
    <n v="499"/>
    <x v="0"/>
    <x v="171"/>
    <n v="474.05"/>
    <n v="0.10677354709418838"/>
    <n v="53.28"/>
    <n v="0.11239320746756672"/>
  </r>
  <r>
    <n v="4995"/>
    <x v="4785"/>
    <d v="2025-05-17T00:00:00"/>
    <x v="0"/>
    <x v="7"/>
    <x v="0"/>
    <s v="CUST2216"/>
    <x v="2"/>
    <x v="1"/>
    <x v="4"/>
    <n v="6"/>
    <x v="1"/>
    <n v="799"/>
    <x v="2"/>
    <x v="57"/>
    <n v="719.1"/>
    <n v="0.36310387984981229"/>
    <n v="290.12"/>
    <n v="6.7241459231446712E-2"/>
  </r>
  <r>
    <n v="7145"/>
    <x v="6846"/>
    <d v="2024-01-08T00:00:00"/>
    <x v="1"/>
    <x v="9"/>
    <x v="2"/>
    <s v="Unkown"/>
    <x v="1"/>
    <x v="0"/>
    <x v="2"/>
    <n v="4"/>
    <x v="1"/>
    <n v="499"/>
    <x v="2"/>
    <x v="142"/>
    <n v="449.1"/>
    <n v="0.91020040080160325"/>
    <n v="454.19"/>
    <n v="0.252833444667112"/>
  </r>
  <r>
    <n v="4557"/>
    <x v="4366"/>
    <d v="2025-08-24T00:00:00"/>
    <x v="0"/>
    <x v="5"/>
    <x v="3"/>
    <s v="CUST1474"/>
    <x v="0"/>
    <x v="1"/>
    <x v="0"/>
    <n v="4"/>
    <x v="1"/>
    <n v="99"/>
    <x v="3"/>
    <x v="190"/>
    <n v="84.15"/>
    <n v="0.26515151515151514"/>
    <n v="26.25"/>
    <n v="7.7985739750445621E-2"/>
  </r>
  <r>
    <n v="83"/>
    <x v="77"/>
    <d v="2024-12-04T00:00:00"/>
    <x v="1"/>
    <x v="6"/>
    <x v="0"/>
    <s v="CUST2723"/>
    <x v="1"/>
    <x v="1"/>
    <x v="4"/>
    <n v="9"/>
    <x v="0"/>
    <n v="799"/>
    <x v="0"/>
    <x v="66"/>
    <n v="759.05"/>
    <n v="1.0232290362953691"/>
    <n v="817.56"/>
    <n v="0.11967591067782096"/>
  </r>
  <r>
    <n v="308"/>
    <x v="289"/>
    <d v="2024-03-26T00:00:00"/>
    <x v="1"/>
    <x v="8"/>
    <x v="2"/>
    <s v="Unkown"/>
    <x v="0"/>
    <x v="2"/>
    <x v="3"/>
    <n v="1"/>
    <x v="2"/>
    <n v="499"/>
    <x v="0"/>
    <x v="171"/>
    <n v="474.05"/>
    <n v="0.23927855711422846"/>
    <n v="119.4"/>
    <n v="0.25187216538339841"/>
  </r>
  <r>
    <n v="1653"/>
    <x v="1585"/>
    <d v="2025-02-20T00:00:00"/>
    <x v="0"/>
    <x v="1"/>
    <x v="0"/>
    <s v="Unkown"/>
    <x v="0"/>
    <x v="2"/>
    <x v="6"/>
    <n v="5"/>
    <x v="1"/>
    <n v="299"/>
    <x v="2"/>
    <x v="225"/>
    <n v="269.10000000000002"/>
    <n v="0.90431438127090291"/>
    <n v="270.39"/>
    <n v="0.200958751393534"/>
  </r>
  <r>
    <n v="1541"/>
    <x v="1474"/>
    <d v="2024-03-27T00:00:00"/>
    <x v="1"/>
    <x v="8"/>
    <x v="3"/>
    <s v="Unkown"/>
    <x v="2"/>
    <x v="1"/>
    <x v="7"/>
    <n v="1"/>
    <x v="2"/>
    <n v="199"/>
    <x v="3"/>
    <x v="236"/>
    <n v="169.15"/>
    <n v="0.24944723618090453"/>
    <n v="49.64"/>
    <n v="0.29346733668341707"/>
  </r>
  <r>
    <n v="1072"/>
    <x v="1028"/>
    <d v="2024-07-08T00:00:00"/>
    <x v="1"/>
    <x v="4"/>
    <x v="1"/>
    <s v="CUST2228"/>
    <x v="2"/>
    <x v="0"/>
    <x v="2"/>
    <n v="4"/>
    <x v="1"/>
    <n v="799"/>
    <x v="0"/>
    <x v="167"/>
    <n v="759.05"/>
    <n v="0.46924906132665833"/>
    <n v="374.93"/>
    <n v="0.12348659508596273"/>
  </r>
  <r>
    <n v="5506"/>
    <x v="5269"/>
    <d v="2025-12-23T00:00:00"/>
    <x v="0"/>
    <x v="6"/>
    <x v="0"/>
    <s v="CUST2290"/>
    <x v="1"/>
    <x v="1"/>
    <x v="0"/>
    <n v="9"/>
    <x v="0"/>
    <n v="99"/>
    <x v="0"/>
    <x v="244"/>
    <n v="94.050000000000011"/>
    <n v="2.0343434343434343"/>
    <n v="201.4"/>
    <n v="0.23793490460157127"/>
  </r>
  <r>
    <n v="1464"/>
    <x v="1402"/>
    <d v="2025-10-24T00:00:00"/>
    <x v="0"/>
    <x v="11"/>
    <x v="1"/>
    <s v="Unkown"/>
    <x v="2"/>
    <x v="1"/>
    <x v="3"/>
    <n v="7"/>
    <x v="0"/>
    <n v="999"/>
    <x v="0"/>
    <x v="125"/>
    <n v="949.05000000000007"/>
    <n v="1.4077877877877878"/>
    <n v="1406.38"/>
    <n v="0.21169741169741171"/>
  </r>
  <r>
    <n v="5495"/>
    <x v="5259"/>
    <d v="2025-01-15T00:00:00"/>
    <x v="0"/>
    <x v="9"/>
    <x v="1"/>
    <s v="Unkown"/>
    <x v="0"/>
    <x v="2"/>
    <x v="0"/>
    <n v="5"/>
    <x v="1"/>
    <n v="799"/>
    <x v="2"/>
    <x v="218"/>
    <n v="719.1"/>
    <n v="1.0138297872340425"/>
    <n v="810.05"/>
    <n v="0.22529550827423167"/>
  </r>
  <r>
    <n v="6218"/>
    <x v="5957"/>
    <d v="2024-09-19T00:00:00"/>
    <x v="1"/>
    <x v="3"/>
    <x v="0"/>
    <s v="Unkown"/>
    <x v="0"/>
    <x v="2"/>
    <x v="7"/>
    <n v="2"/>
    <x v="2"/>
    <n v="799"/>
    <x v="1"/>
    <x v="38"/>
    <n v="799"/>
    <n v="0.34717146433041302"/>
    <n v="277.39"/>
    <n v="0.17358573216520651"/>
  </r>
  <r>
    <n v="4869"/>
    <x v="4662"/>
    <d v="2024-11-16T00:00:00"/>
    <x v="1"/>
    <x v="10"/>
    <x v="2"/>
    <s v="Unkown"/>
    <x v="0"/>
    <x v="1"/>
    <x v="0"/>
    <n v="4"/>
    <x v="1"/>
    <n v="299"/>
    <x v="1"/>
    <x v="49"/>
    <n v="299"/>
    <n v="0.70729096989966556"/>
    <n v="211.48"/>
    <n v="0.17682274247491639"/>
  </r>
  <r>
    <n v="2886"/>
    <x v="2770"/>
    <d v="2025-11-10T00:00:00"/>
    <x v="0"/>
    <x v="10"/>
    <x v="3"/>
    <s v="Unkown"/>
    <x v="2"/>
    <x v="2"/>
    <x v="5"/>
    <n v="2"/>
    <x v="2"/>
    <n v="799"/>
    <x v="1"/>
    <x v="38"/>
    <n v="799"/>
    <n v="0.23056320400500627"/>
    <n v="184.22"/>
    <n v="0.11528160200250313"/>
  </r>
  <r>
    <n v="3566"/>
    <x v="3426"/>
    <d v="2025-09-16T00:00:00"/>
    <x v="0"/>
    <x v="3"/>
    <x v="2"/>
    <s v="Unkown"/>
    <x v="2"/>
    <x v="0"/>
    <x v="3"/>
    <n v="3"/>
    <x v="2"/>
    <n v="799"/>
    <x v="3"/>
    <x v="21"/>
    <n v="679.15"/>
    <n v="0.74277847309136424"/>
    <n v="593.48"/>
    <n v="0.29128567572210362"/>
  </r>
  <r>
    <n v="260"/>
    <x v="244"/>
    <d v="2024-02-09T00:00:00"/>
    <x v="1"/>
    <x v="1"/>
    <x v="3"/>
    <s v="Unkown"/>
    <x v="1"/>
    <x v="2"/>
    <x v="1"/>
    <n v="5"/>
    <x v="1"/>
    <n v="499"/>
    <x v="2"/>
    <x v="153"/>
    <n v="449.1"/>
    <n v="0.77841683366733472"/>
    <n v="388.43"/>
    <n v="0.17298151859274105"/>
  </r>
  <r>
    <n v="6140"/>
    <x v="5879"/>
    <d v="2025-10-04T00:00:00"/>
    <x v="0"/>
    <x v="11"/>
    <x v="1"/>
    <s v="Unkown"/>
    <x v="1"/>
    <x v="1"/>
    <x v="2"/>
    <n v="10"/>
    <x v="0"/>
    <n v="999"/>
    <x v="2"/>
    <x v="83"/>
    <n v="899.1"/>
    <n v="2.5744444444444445"/>
    <n v="2571.87"/>
    <n v="0.28604938271604935"/>
  </r>
  <r>
    <n v="6195"/>
    <x v="5934"/>
    <d v="2025-12-05T00:00:00"/>
    <x v="0"/>
    <x v="6"/>
    <x v="3"/>
    <s v="CUST2451"/>
    <x v="0"/>
    <x v="2"/>
    <x v="1"/>
    <n v="10"/>
    <x v="0"/>
    <n v="999"/>
    <x v="0"/>
    <x v="134"/>
    <n v="949.05"/>
    <n v="2.3807307307307308"/>
    <n v="2378.35"/>
    <n v="0.25060323481376112"/>
  </r>
  <r>
    <n v="1234"/>
    <x v="1182"/>
    <d v="2024-12-22T00:00:00"/>
    <x v="1"/>
    <x v="6"/>
    <x v="0"/>
    <s v="CUST1789"/>
    <x v="1"/>
    <x v="2"/>
    <x v="5"/>
    <n v="6"/>
    <x v="1"/>
    <n v="199"/>
    <x v="2"/>
    <x v="240"/>
    <n v="179.1"/>
    <n v="0.53015075376884424"/>
    <n v="105.5"/>
    <n v="9.8176065512748933E-2"/>
  </r>
  <r>
    <n v="2084"/>
    <x v="1998"/>
    <d v="2025-07-16T00:00:00"/>
    <x v="0"/>
    <x v="4"/>
    <x v="1"/>
    <s v="Unkown"/>
    <x v="2"/>
    <x v="2"/>
    <x v="7"/>
    <n v="2"/>
    <x v="2"/>
    <n v="799"/>
    <x v="1"/>
    <x v="38"/>
    <n v="799"/>
    <n v="0.43397997496871088"/>
    <n v="346.75"/>
    <n v="0.21698998748435544"/>
  </r>
  <r>
    <n v="1874"/>
    <x v="1797"/>
    <d v="2025-02-25T00:00:00"/>
    <x v="0"/>
    <x v="1"/>
    <x v="2"/>
    <s v="Unkown"/>
    <x v="0"/>
    <x v="1"/>
    <x v="2"/>
    <n v="10"/>
    <x v="0"/>
    <n v="299"/>
    <x v="2"/>
    <x v="27"/>
    <n v="269.10000000000002"/>
    <n v="1.1329096989966556"/>
    <n v="338.74"/>
    <n v="0.12587885544407285"/>
  </r>
  <r>
    <n v="5501"/>
    <x v="5265"/>
    <d v="2024-06-23T00:00:00"/>
    <x v="1"/>
    <x v="0"/>
    <x v="2"/>
    <s v="Unkown"/>
    <x v="2"/>
    <x v="1"/>
    <x v="3"/>
    <n v="6"/>
    <x v="1"/>
    <n v="199"/>
    <x v="1"/>
    <x v="127"/>
    <n v="199"/>
    <n v="0.48211055276381909"/>
    <n v="95.94"/>
    <n v="8.0351758793969844E-2"/>
  </r>
  <r>
    <n v="4027"/>
    <x v="3865"/>
    <d v="2024-08-01T00:00:00"/>
    <x v="1"/>
    <x v="5"/>
    <x v="2"/>
    <s v="CUST2652"/>
    <x v="1"/>
    <x v="1"/>
    <x v="3"/>
    <n v="9"/>
    <x v="0"/>
    <n v="149"/>
    <x v="2"/>
    <x v="267"/>
    <n v="134.10000000000002"/>
    <n v="2.1068456375838926"/>
    <n v="313.92"/>
    <n v="0.26010439970171512"/>
  </r>
  <r>
    <n v="5734"/>
    <x v="5487"/>
    <d v="2024-04-24T00:00:00"/>
    <x v="1"/>
    <x v="2"/>
    <x v="3"/>
    <s v="Unkown"/>
    <x v="2"/>
    <x v="0"/>
    <x v="1"/>
    <n v="1"/>
    <x v="2"/>
    <n v="199"/>
    <x v="2"/>
    <x v="242"/>
    <n v="179.1"/>
    <n v="0.21095477386934672"/>
    <n v="41.98"/>
    <n v="0.23439419318816301"/>
  </r>
  <r>
    <n v="2979"/>
    <x v="2859"/>
    <d v="2025-04-12T00:00:00"/>
    <x v="0"/>
    <x v="2"/>
    <x v="1"/>
    <s v="CUST1461"/>
    <x v="1"/>
    <x v="2"/>
    <x v="1"/>
    <n v="1"/>
    <x v="2"/>
    <n v="199"/>
    <x v="3"/>
    <x v="236"/>
    <n v="169.15"/>
    <n v="0.13924623115577889"/>
    <n v="27.71"/>
    <n v="0.16381909547738693"/>
  </r>
  <r>
    <n v="6580"/>
    <x v="6303"/>
    <d v="2025-09-17T00:00:00"/>
    <x v="0"/>
    <x v="3"/>
    <x v="0"/>
    <s v="Unkown"/>
    <x v="1"/>
    <x v="1"/>
    <x v="5"/>
    <n v="5"/>
    <x v="1"/>
    <n v="149"/>
    <x v="0"/>
    <x v="97"/>
    <n v="141.55000000000001"/>
    <n v="0.87724832214765103"/>
    <n v="130.71"/>
    <n v="0.18468385729424233"/>
  </r>
  <r>
    <n v="1146"/>
    <x v="1097"/>
    <d v="2024-11-27T00:00:00"/>
    <x v="1"/>
    <x v="10"/>
    <x v="1"/>
    <s v="Unkown"/>
    <x v="2"/>
    <x v="0"/>
    <x v="6"/>
    <n v="7"/>
    <x v="0"/>
    <n v="149"/>
    <x v="2"/>
    <x v="146"/>
    <n v="134.1"/>
    <n v="0.31885906040268452"/>
    <n v="47.51"/>
    <n v="5.0612549270267385E-2"/>
  </r>
  <r>
    <n v="1677"/>
    <x v="1608"/>
    <d v="2024-09-10T00:00:00"/>
    <x v="1"/>
    <x v="3"/>
    <x v="0"/>
    <s v="Unkown"/>
    <x v="0"/>
    <x v="1"/>
    <x v="7"/>
    <n v="2"/>
    <x v="2"/>
    <n v="199"/>
    <x v="2"/>
    <x v="40"/>
    <n v="179.1"/>
    <n v="0.15381909547738692"/>
    <n v="30.61"/>
    <n v="8.5455053042992737E-2"/>
  </r>
  <r>
    <n v="3876"/>
    <x v="3723"/>
    <d v="2024-09-25T00:00:00"/>
    <x v="1"/>
    <x v="3"/>
    <x v="3"/>
    <s v="CUST1620"/>
    <x v="1"/>
    <x v="0"/>
    <x v="1"/>
    <n v="4"/>
    <x v="1"/>
    <n v="999"/>
    <x v="1"/>
    <x v="119"/>
    <n v="999"/>
    <n v="0.69184184184184183"/>
    <n v="691.15"/>
    <n v="0.17296046046046046"/>
  </r>
  <r>
    <n v="5799"/>
    <x v="5550"/>
    <d v="2025-04-10T00:00:00"/>
    <x v="0"/>
    <x v="2"/>
    <x v="1"/>
    <s v="Unkown"/>
    <x v="1"/>
    <x v="0"/>
    <x v="7"/>
    <n v="7"/>
    <x v="0"/>
    <n v="149"/>
    <x v="1"/>
    <x v="174"/>
    <n v="149"/>
    <n v="1.0097986577181208"/>
    <n v="150.46"/>
    <n v="0.14425695110258868"/>
  </r>
  <r>
    <n v="3666"/>
    <x v="3520"/>
    <d v="2024-03-08T00:00:00"/>
    <x v="1"/>
    <x v="8"/>
    <x v="1"/>
    <s v="CUST2064"/>
    <x v="2"/>
    <x v="1"/>
    <x v="4"/>
    <n v="1"/>
    <x v="2"/>
    <n v="799"/>
    <x v="1"/>
    <x v="14"/>
    <n v="799"/>
    <n v="0.15022528160200249"/>
    <n v="120.03"/>
    <n v="0.15022528160200249"/>
  </r>
  <r>
    <n v="6469"/>
    <x v="6197"/>
    <d v="2024-06-17T00:00:00"/>
    <x v="1"/>
    <x v="0"/>
    <x v="0"/>
    <s v="Unkown"/>
    <x v="1"/>
    <x v="0"/>
    <x v="0"/>
    <n v="4"/>
    <x v="1"/>
    <n v="299"/>
    <x v="3"/>
    <x v="257"/>
    <n v="254.15"/>
    <n v="0.80267558528428096"/>
    <n v="240"/>
    <n v="0.23608105449537675"/>
  </r>
  <r>
    <n v="22"/>
    <x v="21"/>
    <d v="2024-07-16T00:00:00"/>
    <x v="1"/>
    <x v="4"/>
    <x v="3"/>
    <s v="CUST1445"/>
    <x v="2"/>
    <x v="1"/>
    <x v="0"/>
    <n v="3"/>
    <x v="2"/>
    <n v="199"/>
    <x v="3"/>
    <x v="20"/>
    <n v="169.15"/>
    <n v="0.1328140703517588"/>
    <n v="26.43"/>
    <n v="5.2083949157552469E-2"/>
  </r>
  <r>
    <n v="2644"/>
    <x v="2541"/>
    <d v="2025-10-21T00:00:00"/>
    <x v="0"/>
    <x v="11"/>
    <x v="1"/>
    <s v="CUST2484"/>
    <x v="0"/>
    <x v="1"/>
    <x v="1"/>
    <n v="3"/>
    <x v="2"/>
    <n v="199"/>
    <x v="3"/>
    <x v="20"/>
    <n v="169.15"/>
    <n v="0.46673366834170854"/>
    <n v="92.88"/>
    <n v="0.18303281111439551"/>
  </r>
  <r>
    <n v="8194"/>
    <x v="7857"/>
    <d v="2025-12-28T00:00:00"/>
    <x v="0"/>
    <x v="6"/>
    <x v="0"/>
    <s v="CUST2533"/>
    <x v="0"/>
    <x v="1"/>
    <x v="4"/>
    <n v="5"/>
    <x v="1"/>
    <n v="149"/>
    <x v="1"/>
    <x v="73"/>
    <n v="149"/>
    <n v="1.3749664429530202"/>
    <n v="204.87"/>
    <n v="0.27499328859060401"/>
  </r>
  <r>
    <n v="5507"/>
    <x v="5270"/>
    <d v="2024-08-27T00:00:00"/>
    <x v="1"/>
    <x v="5"/>
    <x v="0"/>
    <s v="Unkown"/>
    <x v="1"/>
    <x v="0"/>
    <x v="3"/>
    <n v="3"/>
    <x v="2"/>
    <n v="999"/>
    <x v="1"/>
    <x v="143"/>
    <n v="999"/>
    <n v="0.73101101101101096"/>
    <n v="730.28"/>
    <n v="0.24367033700367033"/>
  </r>
  <r>
    <n v="6794"/>
    <x v="6504"/>
    <d v="2024-01-27T00:00:00"/>
    <x v="1"/>
    <x v="9"/>
    <x v="2"/>
    <s v="Unkown"/>
    <x v="2"/>
    <x v="1"/>
    <x v="0"/>
    <n v="9"/>
    <x v="0"/>
    <n v="99"/>
    <x v="1"/>
    <x v="117"/>
    <n v="99"/>
    <n v="0.79777777777777781"/>
    <n v="78.98"/>
    <n v="8.8641975308641985E-2"/>
  </r>
  <r>
    <n v="5244"/>
    <x v="5023"/>
    <d v="2024-07-18T00:00:00"/>
    <x v="1"/>
    <x v="4"/>
    <x v="3"/>
    <s v="Unkown"/>
    <x v="2"/>
    <x v="0"/>
    <x v="4"/>
    <n v="7"/>
    <x v="0"/>
    <n v="999"/>
    <x v="1"/>
    <x v="75"/>
    <n v="999"/>
    <n v="1.1078978978978979"/>
    <n v="1106.79"/>
    <n v="0.15827112827112827"/>
  </r>
  <r>
    <n v="1940"/>
    <x v="1859"/>
    <d v="2024-05-11T00:00:00"/>
    <x v="1"/>
    <x v="7"/>
    <x v="1"/>
    <s v="CUST2281"/>
    <x v="1"/>
    <x v="1"/>
    <x v="7"/>
    <n v="10"/>
    <x v="0"/>
    <n v="299"/>
    <x v="1"/>
    <x v="256"/>
    <n v="299"/>
    <n v="2.9345150501672239"/>
    <n v="877.42"/>
    <n v="0.2934515050167224"/>
  </r>
  <r>
    <n v="2032"/>
    <x v="1946"/>
    <d v="2025-03-11T00:00:00"/>
    <x v="0"/>
    <x v="8"/>
    <x v="3"/>
    <s v="CUST1969"/>
    <x v="2"/>
    <x v="2"/>
    <x v="3"/>
    <n v="9"/>
    <x v="0"/>
    <n v="149"/>
    <x v="1"/>
    <x v="34"/>
    <n v="149"/>
    <n v="0.52"/>
    <n v="77.48"/>
    <n v="5.7777777777777782E-2"/>
  </r>
  <r>
    <n v="7636"/>
    <x v="7320"/>
    <d v="2025-08-19T00:00:00"/>
    <x v="0"/>
    <x v="5"/>
    <x v="3"/>
    <s v="Unkown"/>
    <x v="2"/>
    <x v="1"/>
    <x v="6"/>
    <n v="3"/>
    <x v="2"/>
    <n v="149"/>
    <x v="1"/>
    <x v="11"/>
    <n v="149"/>
    <n v="0.80275167785234902"/>
    <n v="119.61"/>
    <n v="0.26758389261744964"/>
  </r>
  <r>
    <n v="5351"/>
    <x v="5122"/>
    <d v="2024-11-22T00:00:00"/>
    <x v="1"/>
    <x v="10"/>
    <x v="3"/>
    <s v="Unkown"/>
    <x v="0"/>
    <x v="1"/>
    <x v="2"/>
    <n v="4"/>
    <x v="1"/>
    <n v="199"/>
    <x v="0"/>
    <x v="135"/>
    <n v="189.05"/>
    <n v="0.38562814070351759"/>
    <n v="76.739999999999995"/>
    <n v="0.10148108965882041"/>
  </r>
  <r>
    <n v="1051"/>
    <x v="1007"/>
    <d v="2024-01-04T00:00:00"/>
    <x v="1"/>
    <x v="9"/>
    <x v="0"/>
    <s v="Unkown"/>
    <x v="2"/>
    <x v="1"/>
    <x v="7"/>
    <n v="4"/>
    <x v="1"/>
    <n v="99"/>
    <x v="2"/>
    <x v="17"/>
    <n v="89.1"/>
    <n v="0.42818181818181816"/>
    <n v="42.39"/>
    <n v="0.11893939393939394"/>
  </r>
  <r>
    <n v="4091"/>
    <x v="3928"/>
    <d v="2024-01-04T00:00:00"/>
    <x v="1"/>
    <x v="9"/>
    <x v="3"/>
    <s v="Unkown"/>
    <x v="1"/>
    <x v="2"/>
    <x v="2"/>
    <n v="6"/>
    <x v="1"/>
    <n v="999"/>
    <x v="3"/>
    <x v="126"/>
    <n v="849.15"/>
    <n v="1.1692592592592592"/>
    <n v="1168.0899999999999"/>
    <n v="0.22926652142338416"/>
  </r>
  <r>
    <n v="952"/>
    <x v="912"/>
    <d v="2025-04-25T00:00:00"/>
    <x v="0"/>
    <x v="2"/>
    <x v="3"/>
    <s v="Unkown"/>
    <x v="2"/>
    <x v="0"/>
    <x v="6"/>
    <n v="9"/>
    <x v="0"/>
    <n v="999"/>
    <x v="0"/>
    <x v="187"/>
    <n v="949.05000000000007"/>
    <n v="1.1384184184184183"/>
    <n v="1137.28"/>
    <n v="0.13314835303139394"/>
  </r>
  <r>
    <n v="6683"/>
    <x v="6398"/>
    <d v="2024-05-08T00:00:00"/>
    <x v="1"/>
    <x v="7"/>
    <x v="0"/>
    <s v="CUST2139"/>
    <x v="1"/>
    <x v="2"/>
    <x v="7"/>
    <n v="5"/>
    <x v="1"/>
    <n v="149"/>
    <x v="1"/>
    <x v="73"/>
    <n v="149"/>
    <n v="0.96751677852348994"/>
    <n v="144.16"/>
    <n v="0.19350335570469798"/>
  </r>
  <r>
    <n v="4282"/>
    <x v="4104"/>
    <d v="2025-05-09T00:00:00"/>
    <x v="0"/>
    <x v="7"/>
    <x v="1"/>
    <s v="Unkown"/>
    <x v="1"/>
    <x v="2"/>
    <x v="0"/>
    <n v="1"/>
    <x v="2"/>
    <n v="299"/>
    <x v="0"/>
    <x v="164"/>
    <n v="284.05"/>
    <n v="0.10377926421404683"/>
    <n v="31.03"/>
    <n v="0.10924133075162823"/>
  </r>
  <r>
    <n v="5030"/>
    <x v="4820"/>
    <d v="2025-01-01T00:00:00"/>
    <x v="0"/>
    <x v="9"/>
    <x v="1"/>
    <s v="CUST2852"/>
    <x v="0"/>
    <x v="1"/>
    <x v="7"/>
    <n v="8"/>
    <x v="0"/>
    <n v="799"/>
    <x v="2"/>
    <x v="219"/>
    <n v="719.1"/>
    <n v="1.5005131414267836"/>
    <n v="1198.9100000000001"/>
    <n v="0.20840460297594215"/>
  </r>
  <r>
    <n v="5344"/>
    <x v="5117"/>
    <d v="2024-07-08T00:00:00"/>
    <x v="1"/>
    <x v="4"/>
    <x v="0"/>
    <s v="CUST2758"/>
    <x v="0"/>
    <x v="1"/>
    <x v="5"/>
    <n v="3"/>
    <x v="2"/>
    <n v="999"/>
    <x v="1"/>
    <x v="143"/>
    <n v="999"/>
    <n v="0.37237237237237236"/>
    <n v="372"/>
    <n v="0.12412412412412413"/>
  </r>
  <r>
    <n v="2436"/>
    <x v="2340"/>
    <d v="2025-05-02T00:00:00"/>
    <x v="0"/>
    <x v="7"/>
    <x v="3"/>
    <s v="CUST2903"/>
    <x v="2"/>
    <x v="0"/>
    <x v="3"/>
    <n v="9"/>
    <x v="0"/>
    <n v="299"/>
    <x v="1"/>
    <x v="27"/>
    <n v="299"/>
    <n v="1.1492976588628763"/>
    <n v="343.64"/>
    <n v="0.12769973987365291"/>
  </r>
  <r>
    <n v="2690"/>
    <x v="2586"/>
    <d v="2025-10-22T00:00:00"/>
    <x v="0"/>
    <x v="11"/>
    <x v="3"/>
    <s v="Unkown"/>
    <x v="0"/>
    <x v="2"/>
    <x v="2"/>
    <n v="9"/>
    <x v="0"/>
    <n v="799"/>
    <x v="1"/>
    <x v="24"/>
    <n v="799"/>
    <n v="2.4735419274092614"/>
    <n v="1976.36"/>
    <n v="0.27483799193436237"/>
  </r>
  <r>
    <n v="3351"/>
    <x v="3221"/>
    <d v="2024-11-11T00:00:00"/>
    <x v="1"/>
    <x v="10"/>
    <x v="2"/>
    <s v="CUST1002"/>
    <x v="2"/>
    <x v="1"/>
    <x v="2"/>
    <n v="6"/>
    <x v="1"/>
    <n v="149"/>
    <x v="2"/>
    <x v="185"/>
    <n v="134.1"/>
    <n v="1.083020134228188"/>
    <n v="161.37"/>
    <n v="0.20055928411633109"/>
  </r>
  <r>
    <n v="7411"/>
    <x v="7104"/>
    <d v="2025-12-08T00:00:00"/>
    <x v="0"/>
    <x v="6"/>
    <x v="0"/>
    <s v="Unkown"/>
    <x v="1"/>
    <x v="0"/>
    <x v="6"/>
    <n v="4"/>
    <x v="1"/>
    <n v="499"/>
    <x v="1"/>
    <x v="224"/>
    <n v="499"/>
    <n v="1.0632264529058115"/>
    <n v="530.54999999999995"/>
    <n v="0.26580661322645288"/>
  </r>
  <r>
    <n v="8328"/>
    <x v="7988"/>
    <d v="2024-07-11T00:00:00"/>
    <x v="1"/>
    <x v="4"/>
    <x v="3"/>
    <s v="CUST1149"/>
    <x v="2"/>
    <x v="0"/>
    <x v="1"/>
    <n v="10"/>
    <x v="0"/>
    <n v="799"/>
    <x v="1"/>
    <x v="223"/>
    <n v="799"/>
    <n v="2.6997622027534418"/>
    <n v="2157.11"/>
    <n v="0.26997622027534418"/>
  </r>
  <r>
    <n v="4316"/>
    <x v="4138"/>
    <d v="2024-09-24T00:00:00"/>
    <x v="1"/>
    <x v="3"/>
    <x v="0"/>
    <s v="CUST1561"/>
    <x v="0"/>
    <x v="0"/>
    <x v="4"/>
    <n v="1"/>
    <x v="2"/>
    <n v="99"/>
    <x v="1"/>
    <x v="111"/>
    <n v="99"/>
    <n v="0.12707070707070708"/>
    <n v="12.58"/>
    <n v="0.12707070707070708"/>
  </r>
  <r>
    <n v="6559"/>
    <x v="6283"/>
    <d v="2024-10-12T00:00:00"/>
    <x v="1"/>
    <x v="11"/>
    <x v="0"/>
    <s v="CUST2501"/>
    <x v="2"/>
    <x v="2"/>
    <x v="1"/>
    <n v="9"/>
    <x v="0"/>
    <n v="299"/>
    <x v="1"/>
    <x v="27"/>
    <n v="299"/>
    <n v="2.2306020066889634"/>
    <n v="666.95"/>
    <n v="0.24784466740988481"/>
  </r>
  <r>
    <n v="4805"/>
    <x v="4600"/>
    <d v="2025-07-30T00:00:00"/>
    <x v="0"/>
    <x v="4"/>
    <x v="3"/>
    <s v="Unkown"/>
    <x v="1"/>
    <x v="2"/>
    <x v="3"/>
    <n v="8"/>
    <x v="0"/>
    <n v="499"/>
    <x v="1"/>
    <x v="30"/>
    <n v="499"/>
    <n v="1.0411222444889778"/>
    <n v="519.52"/>
    <n v="0.13014028056112223"/>
  </r>
  <r>
    <n v="2595"/>
    <x v="2494"/>
    <d v="2025-11-17T00:00:00"/>
    <x v="0"/>
    <x v="10"/>
    <x v="0"/>
    <s v="Unkown"/>
    <x v="0"/>
    <x v="1"/>
    <x v="4"/>
    <n v="9"/>
    <x v="0"/>
    <n v="799"/>
    <x v="3"/>
    <x v="221"/>
    <n v="679.15000000000009"/>
    <n v="0.84085106382978725"/>
    <n v="671.84"/>
    <n v="0.10991517174245585"/>
  </r>
  <r>
    <n v="5626"/>
    <x v="5381"/>
    <d v="2024-01-12T00:00:00"/>
    <x v="1"/>
    <x v="9"/>
    <x v="0"/>
    <s v="Unkown"/>
    <x v="0"/>
    <x v="1"/>
    <x v="2"/>
    <n v="4"/>
    <x v="1"/>
    <n v="149"/>
    <x v="2"/>
    <x v="255"/>
    <n v="134.1"/>
    <n v="0.46671140939597322"/>
    <n v="69.540000000000006"/>
    <n v="0.12964205816554811"/>
  </r>
  <r>
    <n v="3707"/>
    <x v="3560"/>
    <d v="2024-06-04T00:00:00"/>
    <x v="1"/>
    <x v="0"/>
    <x v="3"/>
    <s v="CUST1258"/>
    <x v="0"/>
    <x v="2"/>
    <x v="0"/>
    <n v="8"/>
    <x v="0"/>
    <n v="799"/>
    <x v="2"/>
    <x v="219"/>
    <n v="719.1"/>
    <n v="1.2337546933667083"/>
    <n v="985.77"/>
    <n v="0.17135481852315393"/>
  </r>
  <r>
    <n v="7289"/>
    <x v="6984"/>
    <d v="2024-05-23T00:00:00"/>
    <x v="1"/>
    <x v="7"/>
    <x v="0"/>
    <s v="Unkown"/>
    <x v="1"/>
    <x v="0"/>
    <x v="3"/>
    <n v="2"/>
    <x v="2"/>
    <n v="299"/>
    <x v="1"/>
    <x v="133"/>
    <n v="299"/>
    <n v="0.35933110367892973"/>
    <n v="107.44"/>
    <n v="0.17966555183946487"/>
  </r>
  <r>
    <n v="4646"/>
    <x v="4454"/>
    <d v="2025-09-25T00:00:00"/>
    <x v="0"/>
    <x v="3"/>
    <x v="2"/>
    <s v="Unkown"/>
    <x v="0"/>
    <x v="1"/>
    <x v="6"/>
    <n v="6"/>
    <x v="1"/>
    <n v="199"/>
    <x v="3"/>
    <x v="181"/>
    <n v="169.15"/>
    <n v="0.66743718592964818"/>
    <n v="132.82"/>
    <n v="0.13087003645679376"/>
  </r>
  <r>
    <n v="1537"/>
    <x v="1470"/>
    <d v="2025-01-05T00:00:00"/>
    <x v="0"/>
    <x v="9"/>
    <x v="3"/>
    <s v="CUST1673"/>
    <x v="0"/>
    <x v="2"/>
    <x v="2"/>
    <n v="8"/>
    <x v="0"/>
    <n v="799"/>
    <x v="2"/>
    <x v="219"/>
    <n v="719.1"/>
    <n v="0.92234042553191498"/>
    <n v="736.95"/>
    <n v="0.12810283687943264"/>
  </r>
  <r>
    <n v="2935"/>
    <x v="2817"/>
    <d v="2025-02-20T00:00:00"/>
    <x v="0"/>
    <x v="1"/>
    <x v="3"/>
    <s v="Unkown"/>
    <x v="1"/>
    <x v="0"/>
    <x v="1"/>
    <n v="2"/>
    <x v="2"/>
    <n v="999"/>
    <x v="1"/>
    <x v="160"/>
    <n v="999"/>
    <n v="0.51882882882882875"/>
    <n v="518.30999999999995"/>
    <n v="0.25941441441441437"/>
  </r>
  <r>
    <n v="7349"/>
    <x v="7043"/>
    <d v="2024-01-23T00:00:00"/>
    <x v="1"/>
    <x v="9"/>
    <x v="0"/>
    <s v="CUST2083"/>
    <x v="1"/>
    <x v="0"/>
    <x v="1"/>
    <n v="5"/>
    <x v="1"/>
    <n v="199"/>
    <x v="2"/>
    <x v="50"/>
    <n v="179.1"/>
    <n v="0.57316582914572867"/>
    <n v="114.06"/>
    <n v="0.12737018425460636"/>
  </r>
  <r>
    <n v="6795"/>
    <x v="6505"/>
    <d v="2024-06-01T00:00:00"/>
    <x v="1"/>
    <x v="0"/>
    <x v="0"/>
    <s v="Unkown"/>
    <x v="1"/>
    <x v="2"/>
    <x v="2"/>
    <n v="3"/>
    <x v="2"/>
    <n v="149"/>
    <x v="1"/>
    <x v="11"/>
    <n v="149"/>
    <n v="0.2048993288590604"/>
    <n v="30.53"/>
    <n v="6.8299776286353475E-2"/>
  </r>
  <r>
    <n v="4041"/>
    <x v="3878"/>
    <d v="2024-11-09T00:00:00"/>
    <x v="1"/>
    <x v="10"/>
    <x v="1"/>
    <s v="Unkown"/>
    <x v="2"/>
    <x v="1"/>
    <x v="1"/>
    <n v="4"/>
    <x v="1"/>
    <n v="499"/>
    <x v="0"/>
    <x v="214"/>
    <n v="474.05"/>
    <n v="0.71681362725450903"/>
    <n v="357.69"/>
    <n v="0.18863516506697606"/>
  </r>
  <r>
    <n v="3517"/>
    <x v="3378"/>
    <d v="2024-12-21T00:00:00"/>
    <x v="1"/>
    <x v="6"/>
    <x v="3"/>
    <s v="Unkown"/>
    <x v="1"/>
    <x v="0"/>
    <x v="0"/>
    <n v="7"/>
    <x v="0"/>
    <n v="499"/>
    <x v="0"/>
    <x v="268"/>
    <n v="474.05"/>
    <n v="0.48156312625250502"/>
    <n v="240.3"/>
    <n v="7.2415507707143612E-2"/>
  </r>
  <r>
    <n v="2094"/>
    <x v="2008"/>
    <d v="2025-10-27T00:00:00"/>
    <x v="0"/>
    <x v="11"/>
    <x v="3"/>
    <s v="CUST1850"/>
    <x v="0"/>
    <x v="0"/>
    <x v="4"/>
    <n v="4"/>
    <x v="1"/>
    <n v="499"/>
    <x v="0"/>
    <x v="214"/>
    <n v="474.05"/>
    <n v="0.36368737474949897"/>
    <n v="181.48"/>
    <n v="9.57072038814471E-2"/>
  </r>
  <r>
    <n v="4414"/>
    <x v="4230"/>
    <d v="2024-10-08T00:00:00"/>
    <x v="1"/>
    <x v="11"/>
    <x v="1"/>
    <s v="Unkown"/>
    <x v="0"/>
    <x v="2"/>
    <x v="2"/>
    <n v="7"/>
    <x v="0"/>
    <n v="99"/>
    <x v="0"/>
    <x v="157"/>
    <n v="94.05"/>
    <n v="1.684848484848485"/>
    <n v="166.8"/>
    <n v="0.25336067441330601"/>
  </r>
  <r>
    <n v="1858"/>
    <x v="1782"/>
    <d v="2025-09-29T00:00:00"/>
    <x v="0"/>
    <x v="3"/>
    <x v="3"/>
    <s v="CUST1270"/>
    <x v="0"/>
    <x v="2"/>
    <x v="6"/>
    <n v="8"/>
    <x v="0"/>
    <n v="799"/>
    <x v="0"/>
    <x v="96"/>
    <n v="759.05"/>
    <n v="1.9035919899874845"/>
    <n v="1520.97"/>
    <n v="0.25047263026151112"/>
  </r>
  <r>
    <n v="5662"/>
    <x v="5415"/>
    <d v="2025-02-13T00:00:00"/>
    <x v="0"/>
    <x v="1"/>
    <x v="0"/>
    <s v="CUST2671"/>
    <x v="1"/>
    <x v="2"/>
    <x v="2"/>
    <n v="4"/>
    <x v="1"/>
    <n v="99"/>
    <x v="3"/>
    <x v="190"/>
    <n v="84.15"/>
    <n v="0.59101010101010099"/>
    <n v="58.51"/>
    <n v="0.17382650029708852"/>
  </r>
  <r>
    <n v="392"/>
    <x v="371"/>
    <d v="2024-05-10T00:00:00"/>
    <x v="1"/>
    <x v="7"/>
    <x v="2"/>
    <s v="Unkown"/>
    <x v="0"/>
    <x v="0"/>
    <x v="5"/>
    <n v="8"/>
    <x v="0"/>
    <n v="799"/>
    <x v="0"/>
    <x v="96"/>
    <n v="759.05"/>
    <n v="1.5963704630788487"/>
    <n v="1275.5"/>
    <n v="0.21004874514195376"/>
  </r>
  <r>
    <n v="7393"/>
    <x v="7086"/>
    <d v="2025-10-21T00:00:00"/>
    <x v="0"/>
    <x v="11"/>
    <x v="3"/>
    <s v="Unkown"/>
    <x v="2"/>
    <x v="2"/>
    <x v="3"/>
    <n v="9"/>
    <x v="0"/>
    <n v="199"/>
    <x v="0"/>
    <x v="191"/>
    <n v="189.05"/>
    <n v="1.7689447236180904"/>
    <n v="352.02"/>
    <n v="0.20689411972141408"/>
  </r>
  <r>
    <n v="8265"/>
    <x v="7926"/>
    <d v="2024-09-28T00:00:00"/>
    <x v="1"/>
    <x v="3"/>
    <x v="0"/>
    <s v="Unkown"/>
    <x v="2"/>
    <x v="2"/>
    <x v="4"/>
    <n v="2"/>
    <x v="2"/>
    <n v="799"/>
    <x v="1"/>
    <x v="38"/>
    <n v="799"/>
    <n v="0.16551939924906134"/>
    <n v="132.25"/>
    <n v="8.2759699624530669E-2"/>
  </r>
  <r>
    <n v="398"/>
    <x v="377"/>
    <d v="2024-07-28T00:00:00"/>
    <x v="1"/>
    <x v="4"/>
    <x v="0"/>
    <s v="Unkown"/>
    <x v="0"/>
    <x v="0"/>
    <x v="5"/>
    <n v="9"/>
    <x v="0"/>
    <n v="199"/>
    <x v="1"/>
    <x v="110"/>
    <n v="199"/>
    <n v="1.4483919597989952"/>
    <n v="288.23"/>
    <n v="0.16093243997766613"/>
  </r>
  <r>
    <n v="7522"/>
    <x v="7209"/>
    <d v="2024-02-19T00:00:00"/>
    <x v="1"/>
    <x v="1"/>
    <x v="0"/>
    <s v="CUST1505"/>
    <x v="1"/>
    <x v="2"/>
    <x v="4"/>
    <n v="2"/>
    <x v="2"/>
    <n v="149"/>
    <x v="3"/>
    <x v="234"/>
    <n v="126.65"/>
    <n v="0.14006711409395975"/>
    <n v="20.87"/>
    <n v="8.2392420055270435E-2"/>
  </r>
  <r>
    <n v="5431"/>
    <x v="5196"/>
    <d v="2024-10-31T00:00:00"/>
    <x v="1"/>
    <x v="11"/>
    <x v="2"/>
    <s v="Unkown"/>
    <x v="2"/>
    <x v="1"/>
    <x v="6"/>
    <n v="6"/>
    <x v="1"/>
    <n v="999"/>
    <x v="2"/>
    <x v="201"/>
    <n v="899.1"/>
    <n v="1.1991891891891893"/>
    <n v="1197.99"/>
    <n v="0.22207207207207205"/>
  </r>
  <r>
    <n v="7648"/>
    <x v="7332"/>
    <d v="2025-06-03T00:00:00"/>
    <x v="0"/>
    <x v="0"/>
    <x v="2"/>
    <s v="CUST1052"/>
    <x v="0"/>
    <x v="0"/>
    <x v="3"/>
    <n v="5"/>
    <x v="1"/>
    <n v="149"/>
    <x v="1"/>
    <x v="73"/>
    <n v="149"/>
    <n v="0.66234899328859054"/>
    <n v="98.69"/>
    <n v="0.13246979865771813"/>
  </r>
  <r>
    <n v="7122"/>
    <x v="6824"/>
    <d v="2025-12-10T00:00:00"/>
    <x v="0"/>
    <x v="6"/>
    <x v="3"/>
    <s v="Unkown"/>
    <x v="1"/>
    <x v="2"/>
    <x v="3"/>
    <n v="1"/>
    <x v="2"/>
    <n v="199"/>
    <x v="2"/>
    <x v="242"/>
    <n v="179.1"/>
    <n v="7.8542713567839206E-2"/>
    <n v="15.63"/>
    <n v="8.7269681742043553E-2"/>
  </r>
  <r>
    <n v="8401"/>
    <x v="8058"/>
    <d v="2025-09-05T00:00:00"/>
    <x v="0"/>
    <x v="3"/>
    <x v="0"/>
    <s v="CUST2033"/>
    <x v="1"/>
    <x v="0"/>
    <x v="2"/>
    <n v="6"/>
    <x v="1"/>
    <n v="99"/>
    <x v="2"/>
    <x v="197"/>
    <n v="89.100000000000009"/>
    <n v="1.1216161616161617"/>
    <n v="111.04"/>
    <n v="0.20770669659558549"/>
  </r>
  <r>
    <n v="6623"/>
    <x v="6342"/>
    <d v="2024-06-06T00:00:00"/>
    <x v="1"/>
    <x v="0"/>
    <x v="3"/>
    <s v="CUST2452"/>
    <x v="1"/>
    <x v="0"/>
    <x v="6"/>
    <n v="10"/>
    <x v="0"/>
    <n v="799"/>
    <x v="1"/>
    <x v="223"/>
    <n v="799"/>
    <n v="1.9426157697121402"/>
    <n v="1552.15"/>
    <n v="0.19426157697121402"/>
  </r>
  <r>
    <n v="2253"/>
    <x v="2161"/>
    <d v="2024-02-21T00:00:00"/>
    <x v="1"/>
    <x v="1"/>
    <x v="0"/>
    <s v="CUST1301"/>
    <x v="2"/>
    <x v="1"/>
    <x v="4"/>
    <n v="8"/>
    <x v="0"/>
    <n v="999"/>
    <x v="3"/>
    <x v="248"/>
    <n v="849.15"/>
    <n v="1.4237437437437437"/>
    <n v="1422.32"/>
    <n v="0.20937407996231525"/>
  </r>
  <r>
    <n v="6353"/>
    <x v="6086"/>
    <d v="2024-10-07T00:00:00"/>
    <x v="1"/>
    <x v="11"/>
    <x v="0"/>
    <s v="Unkown"/>
    <x v="0"/>
    <x v="2"/>
    <x v="6"/>
    <n v="4"/>
    <x v="1"/>
    <n v="149"/>
    <x v="1"/>
    <x v="41"/>
    <n v="149"/>
    <n v="0.25919463087248318"/>
    <n v="38.619999999999997"/>
    <n v="6.4798657718120795E-2"/>
  </r>
  <r>
    <n v="4526"/>
    <x v="4336"/>
    <d v="2024-06-14T00:00:00"/>
    <x v="1"/>
    <x v="0"/>
    <x v="0"/>
    <s v="Unkown"/>
    <x v="0"/>
    <x v="2"/>
    <x v="4"/>
    <n v="5"/>
    <x v="1"/>
    <n v="499"/>
    <x v="2"/>
    <x v="153"/>
    <n v="449.1"/>
    <n v="0.94827655310621239"/>
    <n v="473.19"/>
    <n v="0.21072812291249166"/>
  </r>
  <r>
    <n v="3584"/>
    <x v="3444"/>
    <d v="2025-05-24T00:00:00"/>
    <x v="0"/>
    <x v="7"/>
    <x v="3"/>
    <s v="CUST2034"/>
    <x v="0"/>
    <x v="0"/>
    <x v="4"/>
    <n v="5"/>
    <x v="1"/>
    <n v="999"/>
    <x v="1"/>
    <x v="136"/>
    <n v="999"/>
    <n v="0.43282282282282281"/>
    <n v="432.39"/>
    <n v="8.6564564564564558E-2"/>
  </r>
  <r>
    <n v="3002"/>
    <x v="2881"/>
    <d v="2024-08-26T00:00:00"/>
    <x v="1"/>
    <x v="5"/>
    <x v="0"/>
    <s v="Unkown"/>
    <x v="1"/>
    <x v="0"/>
    <x v="3"/>
    <n v="3"/>
    <x v="2"/>
    <n v="499"/>
    <x v="2"/>
    <x v="55"/>
    <n v="449.09999999999997"/>
    <n v="0.20458917835671345"/>
    <n v="102.09"/>
    <n v="7.5773769761745713E-2"/>
  </r>
  <r>
    <n v="1650"/>
    <x v="1582"/>
    <d v="2025-09-17T00:00:00"/>
    <x v="0"/>
    <x v="3"/>
    <x v="0"/>
    <s v="CUST2653"/>
    <x v="1"/>
    <x v="2"/>
    <x v="7"/>
    <n v="2"/>
    <x v="2"/>
    <n v="199"/>
    <x v="2"/>
    <x v="40"/>
    <n v="179.1"/>
    <n v="0.53226130653266335"/>
    <n v="105.92"/>
    <n v="0.29570072585147966"/>
  </r>
  <r>
    <n v="7624"/>
    <x v="7308"/>
    <d v="2025-06-07T00:00:00"/>
    <x v="0"/>
    <x v="0"/>
    <x v="2"/>
    <s v="Unkown"/>
    <x v="2"/>
    <x v="1"/>
    <x v="0"/>
    <n v="1"/>
    <x v="2"/>
    <n v="999"/>
    <x v="3"/>
    <x v="88"/>
    <n v="849.15"/>
    <n v="0.18537537537537538"/>
    <n v="185.19"/>
    <n v="0.21808867691220632"/>
  </r>
  <r>
    <n v="7153"/>
    <x v="6854"/>
    <d v="2024-11-12T00:00:00"/>
    <x v="1"/>
    <x v="10"/>
    <x v="1"/>
    <s v="Unkown"/>
    <x v="1"/>
    <x v="2"/>
    <x v="7"/>
    <n v="9"/>
    <x v="0"/>
    <n v="499"/>
    <x v="2"/>
    <x v="176"/>
    <n v="449.1"/>
    <n v="2.3907615230460921"/>
    <n v="1192.99"/>
    <n v="0.29515574358593732"/>
  </r>
  <r>
    <n v="6752"/>
    <x v="6466"/>
    <d v="2025-03-09T00:00:00"/>
    <x v="0"/>
    <x v="8"/>
    <x v="0"/>
    <s v="Unkown"/>
    <x v="2"/>
    <x v="1"/>
    <x v="7"/>
    <n v="9"/>
    <x v="0"/>
    <n v="99"/>
    <x v="0"/>
    <x v="244"/>
    <n v="94.050000000000011"/>
    <n v="0.76333333333333331"/>
    <n v="75.569999999999993"/>
    <n v="8.9278752436647166E-2"/>
  </r>
  <r>
    <n v="4851"/>
    <x v="4644"/>
    <d v="2025-10-14T00:00:00"/>
    <x v="0"/>
    <x v="11"/>
    <x v="0"/>
    <s v="CUST1686"/>
    <x v="2"/>
    <x v="0"/>
    <x v="0"/>
    <n v="8"/>
    <x v="0"/>
    <n v="799"/>
    <x v="3"/>
    <x v="230"/>
    <n v="679.15"/>
    <n v="0.35799749687108889"/>
    <n v="286.04000000000002"/>
    <n v="5.2646690716336604E-2"/>
  </r>
  <r>
    <n v="7762"/>
    <x v="7441"/>
    <d v="2025-05-09T00:00:00"/>
    <x v="0"/>
    <x v="7"/>
    <x v="1"/>
    <s v="Unkown"/>
    <x v="2"/>
    <x v="1"/>
    <x v="3"/>
    <n v="2"/>
    <x v="2"/>
    <n v="149"/>
    <x v="1"/>
    <x v="151"/>
    <n v="149"/>
    <n v="0.5410738255033557"/>
    <n v="80.62"/>
    <n v="0.27053691275167785"/>
  </r>
  <r>
    <n v="1930"/>
    <x v="1850"/>
    <d v="2024-02-09T00:00:00"/>
    <x v="1"/>
    <x v="1"/>
    <x v="1"/>
    <s v="CUST2472"/>
    <x v="0"/>
    <x v="2"/>
    <x v="1"/>
    <n v="8"/>
    <x v="0"/>
    <n v="199"/>
    <x v="1"/>
    <x v="128"/>
    <n v="199"/>
    <n v="0.71959798994974866"/>
    <n v="143.19999999999999"/>
    <n v="8.9949748743718583E-2"/>
  </r>
  <r>
    <n v="670"/>
    <x v="639"/>
    <d v="2024-04-15T00:00:00"/>
    <x v="1"/>
    <x v="2"/>
    <x v="1"/>
    <s v="Unkown"/>
    <x v="2"/>
    <x v="0"/>
    <x v="0"/>
    <n v="1"/>
    <x v="2"/>
    <n v="199"/>
    <x v="3"/>
    <x v="236"/>
    <n v="169.15"/>
    <n v="0.17185929648241208"/>
    <n v="34.200000000000003"/>
    <n v="0.20218740762636714"/>
  </r>
  <r>
    <n v="574"/>
    <x v="545"/>
    <d v="2025-01-10T00:00:00"/>
    <x v="0"/>
    <x v="9"/>
    <x v="3"/>
    <s v="Unkown"/>
    <x v="2"/>
    <x v="2"/>
    <x v="3"/>
    <n v="4"/>
    <x v="1"/>
    <n v="999"/>
    <x v="1"/>
    <x v="119"/>
    <n v="999"/>
    <n v="1.1391391391391392"/>
    <n v="1138"/>
    <n v="0.28478478478478481"/>
  </r>
  <r>
    <n v="7396"/>
    <x v="7089"/>
    <d v="2024-01-21T00:00:00"/>
    <x v="1"/>
    <x v="9"/>
    <x v="0"/>
    <s v="CUST1970"/>
    <x v="0"/>
    <x v="0"/>
    <x v="7"/>
    <n v="8"/>
    <x v="0"/>
    <n v="499"/>
    <x v="0"/>
    <x v="192"/>
    <n v="474.05"/>
    <n v="1.6046292585170341"/>
    <n v="800.71"/>
    <n v="0.21113542875224134"/>
  </r>
  <r>
    <n v="3999"/>
    <x v="3839"/>
    <d v="2024-07-24T00:00:00"/>
    <x v="1"/>
    <x v="4"/>
    <x v="3"/>
    <s v="Unkown"/>
    <x v="1"/>
    <x v="0"/>
    <x v="4"/>
    <n v="2"/>
    <x v="2"/>
    <n v="999"/>
    <x v="1"/>
    <x v="160"/>
    <n v="999"/>
    <n v="0.40727727727727731"/>
    <n v="406.87"/>
    <n v="0.20363863863863865"/>
  </r>
  <r>
    <n v="5760"/>
    <x v="5512"/>
    <d v="2025-09-25T00:00:00"/>
    <x v="0"/>
    <x v="3"/>
    <x v="2"/>
    <s v="Unkown"/>
    <x v="1"/>
    <x v="2"/>
    <x v="5"/>
    <n v="8"/>
    <x v="0"/>
    <n v="799"/>
    <x v="1"/>
    <x v="162"/>
    <n v="799"/>
    <n v="2.3260325406758446"/>
    <n v="1858.5"/>
    <n v="0.29075406758448058"/>
  </r>
  <r>
    <n v="3708"/>
    <x v="3561"/>
    <d v="2025-03-06T00:00:00"/>
    <x v="0"/>
    <x v="8"/>
    <x v="3"/>
    <s v="Unkown"/>
    <x v="0"/>
    <x v="1"/>
    <x v="0"/>
    <n v="7"/>
    <x v="0"/>
    <n v="299"/>
    <x v="2"/>
    <x v="193"/>
    <n v="269.10000000000002"/>
    <n v="1.4329096989966554"/>
    <n v="428.44"/>
    <n v="0.22744598396772309"/>
  </r>
  <r>
    <n v="2039"/>
    <x v="1953"/>
    <d v="2024-09-13T00:00:00"/>
    <x v="1"/>
    <x v="3"/>
    <x v="1"/>
    <s v="Unkown"/>
    <x v="0"/>
    <x v="1"/>
    <x v="2"/>
    <n v="3"/>
    <x v="2"/>
    <n v="199"/>
    <x v="1"/>
    <x v="85"/>
    <n v="199"/>
    <n v="0.53829145728643213"/>
    <n v="107.12"/>
    <n v="0.17943048576214407"/>
  </r>
  <r>
    <n v="3594"/>
    <x v="3454"/>
    <d v="2025-02-17T00:00:00"/>
    <x v="0"/>
    <x v="1"/>
    <x v="0"/>
    <s v="Unkown"/>
    <x v="0"/>
    <x v="1"/>
    <x v="5"/>
    <n v="7"/>
    <x v="0"/>
    <n v="499"/>
    <x v="1"/>
    <x v="69"/>
    <n v="499"/>
    <n v="1.5488577154308618"/>
    <n v="772.88"/>
    <n v="0.22126538791869452"/>
  </r>
  <r>
    <n v="7127"/>
    <x v="6829"/>
    <d v="2025-01-08T00:00:00"/>
    <x v="0"/>
    <x v="9"/>
    <x v="3"/>
    <s v="Unkown"/>
    <x v="0"/>
    <x v="2"/>
    <x v="2"/>
    <n v="10"/>
    <x v="0"/>
    <n v="199"/>
    <x v="1"/>
    <x v="12"/>
    <n v="199"/>
    <n v="2.5427638190954776"/>
    <n v="506.01"/>
    <n v="0.25427638190954771"/>
  </r>
  <r>
    <n v="2120"/>
    <x v="2034"/>
    <d v="2025-11-02T00:00:00"/>
    <x v="0"/>
    <x v="10"/>
    <x v="1"/>
    <s v="CUST2339"/>
    <x v="0"/>
    <x v="1"/>
    <x v="6"/>
    <n v="5"/>
    <x v="1"/>
    <n v="499"/>
    <x v="2"/>
    <x v="153"/>
    <n v="449.1"/>
    <n v="0.7777555110220441"/>
    <n v="388.1"/>
    <n v="0.17283455800489869"/>
  </r>
  <r>
    <n v="1547"/>
    <x v="1480"/>
    <d v="2024-05-06T00:00:00"/>
    <x v="1"/>
    <x v="7"/>
    <x v="0"/>
    <s v="Unkown"/>
    <x v="1"/>
    <x v="1"/>
    <x v="3"/>
    <n v="6"/>
    <x v="1"/>
    <n v="199"/>
    <x v="2"/>
    <x v="240"/>
    <n v="179.1"/>
    <n v="0.37472361809045224"/>
    <n v="74.569999999999993"/>
    <n v="6.9393262609343018E-2"/>
  </r>
  <r>
    <n v="6765"/>
    <x v="6479"/>
    <d v="2024-08-14T00:00:00"/>
    <x v="1"/>
    <x v="5"/>
    <x v="0"/>
    <s v="Unkown"/>
    <x v="1"/>
    <x v="2"/>
    <x v="4"/>
    <n v="1"/>
    <x v="2"/>
    <n v="499"/>
    <x v="3"/>
    <x v="116"/>
    <n v="424.15"/>
    <n v="0.10032064128256514"/>
    <n v="50.06"/>
    <n v="0.11802428386184134"/>
  </r>
  <r>
    <n v="8212"/>
    <x v="7874"/>
    <d v="2024-07-17T00:00:00"/>
    <x v="1"/>
    <x v="4"/>
    <x v="0"/>
    <s v="CUST1225"/>
    <x v="0"/>
    <x v="1"/>
    <x v="0"/>
    <n v="2"/>
    <x v="2"/>
    <n v="199"/>
    <x v="0"/>
    <x v="264"/>
    <n v="189.05"/>
    <n v="0.20969849246231154"/>
    <n v="41.73"/>
    <n v="0.11036762761174292"/>
  </r>
  <r>
    <n v="6059"/>
    <x v="5800"/>
    <d v="2025-11-30T00:00:00"/>
    <x v="0"/>
    <x v="10"/>
    <x v="3"/>
    <s v="CUST1497"/>
    <x v="1"/>
    <x v="1"/>
    <x v="0"/>
    <n v="4"/>
    <x v="1"/>
    <n v="199"/>
    <x v="1"/>
    <x v="1"/>
    <n v="199"/>
    <n v="0.42386934673366833"/>
    <n v="84.35"/>
    <n v="0.10596733668341708"/>
  </r>
  <r>
    <n v="1123"/>
    <x v="1075"/>
    <d v="2024-06-17T00:00:00"/>
    <x v="1"/>
    <x v="0"/>
    <x v="2"/>
    <s v="Unkown"/>
    <x v="0"/>
    <x v="1"/>
    <x v="0"/>
    <n v="8"/>
    <x v="0"/>
    <n v="999"/>
    <x v="1"/>
    <x v="200"/>
    <n v="999"/>
    <n v="0.42847847847847848"/>
    <n v="428.05"/>
    <n v="5.3559809809809809E-2"/>
  </r>
  <r>
    <n v="5437"/>
    <x v="5202"/>
    <d v="2024-08-31T00:00:00"/>
    <x v="1"/>
    <x v="5"/>
    <x v="2"/>
    <s v="Unkown"/>
    <x v="2"/>
    <x v="1"/>
    <x v="2"/>
    <n v="2"/>
    <x v="2"/>
    <n v="149"/>
    <x v="0"/>
    <x v="243"/>
    <n v="141.55000000000001"/>
    <n v="0.25429530201342282"/>
    <n v="37.89"/>
    <n v="0.13383963263864357"/>
  </r>
  <r>
    <n v="5002"/>
    <x v="4792"/>
    <d v="2025-05-09T00:00:00"/>
    <x v="0"/>
    <x v="7"/>
    <x v="2"/>
    <s v="Unkown"/>
    <x v="0"/>
    <x v="2"/>
    <x v="2"/>
    <n v="7"/>
    <x v="0"/>
    <n v="999"/>
    <x v="2"/>
    <x v="154"/>
    <n v="899.1"/>
    <n v="0.32545545545545546"/>
    <n v="325.13"/>
    <n v="5.1659596104040549E-2"/>
  </r>
  <r>
    <n v="1132"/>
    <x v="1083"/>
    <d v="2024-10-03T00:00:00"/>
    <x v="1"/>
    <x v="11"/>
    <x v="3"/>
    <s v="Unkown"/>
    <x v="0"/>
    <x v="1"/>
    <x v="5"/>
    <n v="6"/>
    <x v="1"/>
    <n v="299"/>
    <x v="2"/>
    <x v="261"/>
    <n v="269.09999999999997"/>
    <n v="1.3419397993311037"/>
    <n v="401.24"/>
    <n v="0.24850737024650071"/>
  </r>
  <r>
    <n v="6405"/>
    <x v="6135"/>
    <d v="2024-11-14T00:00:00"/>
    <x v="1"/>
    <x v="10"/>
    <x v="0"/>
    <s v="CUST2844"/>
    <x v="1"/>
    <x v="2"/>
    <x v="0"/>
    <n v="2"/>
    <x v="2"/>
    <n v="199"/>
    <x v="1"/>
    <x v="123"/>
    <n v="199"/>
    <n v="0.1092964824120603"/>
    <n v="21.75"/>
    <n v="5.4648241206030151E-2"/>
  </r>
  <r>
    <n v="4678"/>
    <x v="4483"/>
    <d v="2025-09-20T00:00:00"/>
    <x v="0"/>
    <x v="3"/>
    <x v="0"/>
    <s v="Unkown"/>
    <x v="2"/>
    <x v="1"/>
    <x v="6"/>
    <n v="1"/>
    <x v="2"/>
    <n v="499"/>
    <x v="1"/>
    <x v="102"/>
    <n v="499"/>
    <n v="0.10168336673346694"/>
    <n v="50.74"/>
    <n v="0.10168336673346694"/>
  </r>
  <r>
    <n v="8481"/>
    <x v="8134"/>
    <d v="2024-04-15T00:00:00"/>
    <x v="1"/>
    <x v="2"/>
    <x v="1"/>
    <s v="CUST1236"/>
    <x v="2"/>
    <x v="0"/>
    <x v="7"/>
    <n v="4"/>
    <x v="1"/>
    <n v="149"/>
    <x v="0"/>
    <x v="233"/>
    <n v="141.55000000000001"/>
    <n v="1.0197986577181208"/>
    <n v="151.94999999999999"/>
    <n v="0.26836806782055805"/>
  </r>
  <r>
    <n v="2009"/>
    <x v="1926"/>
    <d v="2025-11-02T00:00:00"/>
    <x v="0"/>
    <x v="10"/>
    <x v="1"/>
    <s v="Unkown"/>
    <x v="1"/>
    <x v="0"/>
    <x v="5"/>
    <n v="2"/>
    <x v="2"/>
    <n v="799"/>
    <x v="0"/>
    <x v="238"/>
    <n v="759.05"/>
    <n v="0.5050438047559449"/>
    <n v="403.53"/>
    <n v="0.26581252881891837"/>
  </r>
  <r>
    <n v="4249"/>
    <x v="4074"/>
    <d v="2024-01-02T00:00:00"/>
    <x v="1"/>
    <x v="9"/>
    <x v="3"/>
    <s v="Unkown"/>
    <x v="2"/>
    <x v="2"/>
    <x v="5"/>
    <n v="3"/>
    <x v="2"/>
    <n v="799"/>
    <x v="2"/>
    <x v="122"/>
    <n v="719.1"/>
    <n v="0.32138923654568213"/>
    <n v="256.79000000000002"/>
    <n v="0.11903305057247485"/>
  </r>
  <r>
    <n v="5902"/>
    <x v="5651"/>
    <d v="2024-10-15T00:00:00"/>
    <x v="1"/>
    <x v="11"/>
    <x v="2"/>
    <s v="Unkown"/>
    <x v="0"/>
    <x v="1"/>
    <x v="5"/>
    <n v="7"/>
    <x v="0"/>
    <n v="999"/>
    <x v="1"/>
    <x v="75"/>
    <n v="999"/>
    <n v="0.54127127127127128"/>
    <n v="540.73"/>
    <n v="7.7324467324467322E-2"/>
  </r>
  <r>
    <n v="7508"/>
    <x v="7195"/>
    <d v="2024-06-18T00:00:00"/>
    <x v="1"/>
    <x v="0"/>
    <x v="0"/>
    <s v="CUST1991"/>
    <x v="0"/>
    <x v="2"/>
    <x v="0"/>
    <n v="10"/>
    <x v="0"/>
    <n v="299"/>
    <x v="1"/>
    <x v="256"/>
    <n v="299"/>
    <n v="2.1001003344481606"/>
    <n v="627.92999999999995"/>
    <n v="0.21001003344481603"/>
  </r>
  <r>
    <n v="4076"/>
    <x v="3913"/>
    <d v="2025-07-30T00:00:00"/>
    <x v="0"/>
    <x v="4"/>
    <x v="3"/>
    <s v="Unkown"/>
    <x v="1"/>
    <x v="2"/>
    <x v="0"/>
    <n v="4"/>
    <x v="1"/>
    <n v="149"/>
    <x v="1"/>
    <x v="41"/>
    <n v="149"/>
    <n v="0.93845637583892627"/>
    <n v="139.83000000000001"/>
    <n v="0.23461409395973157"/>
  </r>
  <r>
    <n v="75"/>
    <x v="70"/>
    <d v="2025-04-25T00:00:00"/>
    <x v="0"/>
    <x v="2"/>
    <x v="0"/>
    <s v="Unkown"/>
    <x v="1"/>
    <x v="0"/>
    <x v="5"/>
    <n v="6"/>
    <x v="1"/>
    <n v="499"/>
    <x v="3"/>
    <x v="59"/>
    <n v="424.15000000000003"/>
    <n v="1.357875751503006"/>
    <n v="677.58"/>
    <n v="0.26625014735353059"/>
  </r>
  <r>
    <n v="5208"/>
    <x v="4988"/>
    <d v="2024-04-04T00:00:00"/>
    <x v="1"/>
    <x v="2"/>
    <x v="0"/>
    <s v="Unkown"/>
    <x v="0"/>
    <x v="2"/>
    <x v="4"/>
    <n v="10"/>
    <x v="0"/>
    <n v="99"/>
    <x v="3"/>
    <x v="226"/>
    <n v="84.15"/>
    <n v="1.6161616161616161"/>
    <n v="160"/>
    <n v="0.19013666072489602"/>
  </r>
  <r>
    <n v="7615"/>
    <x v="7299"/>
    <d v="2025-06-08T00:00:00"/>
    <x v="0"/>
    <x v="0"/>
    <x v="0"/>
    <s v="CUST1313"/>
    <x v="1"/>
    <x v="2"/>
    <x v="1"/>
    <n v="3"/>
    <x v="2"/>
    <n v="999"/>
    <x v="1"/>
    <x v="143"/>
    <n v="999"/>
    <n v="0.77984984984984995"/>
    <n v="779.07"/>
    <n v="0.25994994994994997"/>
  </r>
  <r>
    <n v="162"/>
    <x v="153"/>
    <d v="2024-10-03T00:00:00"/>
    <x v="1"/>
    <x v="11"/>
    <x v="0"/>
    <s v="Unkown"/>
    <x v="0"/>
    <x v="2"/>
    <x v="5"/>
    <n v="1"/>
    <x v="2"/>
    <n v="99"/>
    <x v="1"/>
    <x v="111"/>
    <n v="99"/>
    <n v="0.27030303030303032"/>
    <n v="26.76"/>
    <n v="0.27030303030303032"/>
  </r>
  <r>
    <n v="2135"/>
    <x v="2048"/>
    <d v="2024-12-24T00:00:00"/>
    <x v="1"/>
    <x v="6"/>
    <x v="1"/>
    <s v="Unkown"/>
    <x v="1"/>
    <x v="2"/>
    <x v="1"/>
    <n v="6"/>
    <x v="1"/>
    <n v="99"/>
    <x v="1"/>
    <x v="155"/>
    <n v="99"/>
    <n v="1.5580808080808082"/>
    <n v="154.25"/>
    <n v="0.25968013468013468"/>
  </r>
  <r>
    <n v="5578"/>
    <x v="5336"/>
    <d v="2024-08-10T00:00:00"/>
    <x v="1"/>
    <x v="5"/>
    <x v="1"/>
    <s v="CUST1025"/>
    <x v="0"/>
    <x v="2"/>
    <x v="2"/>
    <n v="6"/>
    <x v="1"/>
    <n v="199"/>
    <x v="0"/>
    <x v="235"/>
    <n v="189.04999999999998"/>
    <n v="1.4657286432160805"/>
    <n v="291.68"/>
    <n v="0.25714537600282111"/>
  </r>
  <r>
    <n v="7278"/>
    <x v="6974"/>
    <d v="2025-12-27T00:00:00"/>
    <x v="0"/>
    <x v="6"/>
    <x v="0"/>
    <s v="Unkown"/>
    <x v="1"/>
    <x v="1"/>
    <x v="6"/>
    <n v="5"/>
    <x v="1"/>
    <n v="99"/>
    <x v="1"/>
    <x v="80"/>
    <n v="99"/>
    <n v="1.2496969696969698"/>
    <n v="123.72"/>
    <n v="0.24993939393939393"/>
  </r>
  <r>
    <n v="2342"/>
    <x v="2249"/>
    <d v="2025-01-22T00:00:00"/>
    <x v="0"/>
    <x v="9"/>
    <x v="3"/>
    <s v="Unkown"/>
    <x v="1"/>
    <x v="2"/>
    <x v="7"/>
    <n v="5"/>
    <x v="1"/>
    <n v="299"/>
    <x v="3"/>
    <x v="95"/>
    <n v="254.15"/>
    <n v="0.74311036789297658"/>
    <n v="222.19"/>
    <n v="0.1748494983277592"/>
  </r>
  <r>
    <n v="6545"/>
    <x v="6269"/>
    <d v="2024-07-26T00:00:00"/>
    <x v="1"/>
    <x v="4"/>
    <x v="0"/>
    <s v="Unkown"/>
    <x v="1"/>
    <x v="1"/>
    <x v="6"/>
    <n v="6"/>
    <x v="1"/>
    <n v="99"/>
    <x v="3"/>
    <x v="109"/>
    <n v="84.149999999999991"/>
    <n v="1.3418181818181818"/>
    <n v="132.84"/>
    <n v="0.263101604278074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2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7:C94" firstHeaderRow="1" firstDataRow="1" firstDataCol="0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9" showAll="0"/>
    <pivotField numFmtId="165" showAll="0"/>
    <pivotField numFmtId="165" showAll="0"/>
    <pivotField numFmtId="165" showAll="0"/>
    <pivotField numFmtId="165" showAll="0"/>
    <pivotField numFmtId="9" showAl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7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9:C73" firstHeaderRow="0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67" showAll="0"/>
    <pivotField numFmtId="9" showAll="0"/>
    <pivotField dataField="1" numFmtId="165" showAll="0">
      <items count="274">
        <item x="250"/>
        <item x="4"/>
        <item x="150"/>
        <item x="111"/>
        <item x="156"/>
        <item x="206"/>
        <item x="112"/>
        <item x="7"/>
        <item x="113"/>
        <item x="236"/>
        <item x="105"/>
        <item x="242"/>
        <item x="186"/>
        <item x="205"/>
        <item x="99"/>
        <item x="148"/>
        <item x="177"/>
        <item x="234"/>
        <item x="74"/>
        <item x="158"/>
        <item x="52"/>
        <item x="266"/>
        <item x="101"/>
        <item x="243"/>
        <item x="164"/>
        <item x="132"/>
        <item x="151"/>
        <item x="124"/>
        <item x="190"/>
        <item x="64"/>
        <item x="17"/>
        <item x="40"/>
        <item x="131"/>
        <item x="264"/>
        <item x="253"/>
        <item x="29"/>
        <item x="123"/>
        <item x="141"/>
        <item x="216"/>
        <item x="116"/>
        <item x="108"/>
        <item x="182"/>
        <item x="11"/>
        <item x="179"/>
        <item x="98"/>
        <item x="171"/>
        <item x="80"/>
        <item x="102"/>
        <item x="109"/>
        <item x="220"/>
        <item x="20"/>
        <item x="232"/>
        <item x="197"/>
        <item x="255"/>
        <item x="168"/>
        <item x="159"/>
        <item x="23"/>
        <item x="233"/>
        <item x="114"/>
        <item x="91"/>
        <item x="79"/>
        <item x="155"/>
        <item x="41"/>
        <item x="85"/>
        <item x="133"/>
        <item x="195"/>
        <item x="196"/>
        <item x="157"/>
        <item x="258"/>
        <item x="207"/>
        <item x="28"/>
        <item x="8"/>
        <item x="36"/>
        <item x="97"/>
        <item x="149"/>
        <item x="173"/>
        <item x="9"/>
        <item x="73"/>
        <item x="184"/>
        <item x="135"/>
        <item x="147"/>
        <item x="212"/>
        <item x="259"/>
        <item x="5"/>
        <item x="84"/>
        <item x="1"/>
        <item x="14"/>
        <item x="228"/>
        <item x="185"/>
        <item x="13"/>
        <item x="226"/>
        <item x="44"/>
        <item x="244"/>
        <item x="137"/>
        <item x="88"/>
        <item x="170"/>
        <item x="3"/>
        <item x="245"/>
        <item x="117"/>
        <item x="81"/>
        <item x="50"/>
        <item x="25"/>
        <item x="180"/>
        <item x="204"/>
        <item x="146"/>
        <item x="262"/>
        <item x="82"/>
        <item x="272"/>
        <item x="188"/>
        <item x="93"/>
        <item x="189"/>
        <item x="86"/>
        <item x="72"/>
        <item x="227"/>
        <item x="19"/>
        <item x="181"/>
        <item x="257"/>
        <item x="174"/>
        <item x="6"/>
        <item x="240"/>
        <item x="33"/>
        <item x="203"/>
        <item x="235"/>
        <item x="51"/>
        <item x="47"/>
        <item x="94"/>
        <item x="237"/>
        <item x="127"/>
        <item x="49"/>
        <item x="267"/>
        <item x="169"/>
        <item x="43"/>
        <item x="95"/>
        <item x="22"/>
        <item x="68"/>
        <item x="0"/>
        <item x="34"/>
        <item x="225"/>
        <item x="55"/>
        <item x="213"/>
        <item x="210"/>
        <item x="39"/>
        <item x="87"/>
        <item x="208"/>
        <item x="165"/>
        <item x="251"/>
        <item x="71"/>
        <item x="246"/>
        <item x="77"/>
        <item x="103"/>
        <item x="249"/>
        <item x="238"/>
        <item x="145"/>
        <item x="106"/>
        <item x="128"/>
        <item x="38"/>
        <item x="2"/>
        <item x="261"/>
        <item x="247"/>
        <item x="139"/>
        <item x="92"/>
        <item x="191"/>
        <item x="56"/>
        <item x="78"/>
        <item x="110"/>
        <item x="26"/>
        <item x="142"/>
        <item x="161"/>
        <item x="193"/>
        <item x="18"/>
        <item x="214"/>
        <item x="172"/>
        <item x="215"/>
        <item x="12"/>
        <item x="224"/>
        <item x="160"/>
        <item x="144"/>
        <item x="21"/>
        <item x="198"/>
        <item x="10"/>
        <item x="211"/>
        <item x="122"/>
        <item x="153"/>
        <item x="231"/>
        <item x="65"/>
        <item x="152"/>
        <item x="129"/>
        <item x="35"/>
        <item x="54"/>
        <item x="138"/>
        <item x="175"/>
        <item x="263"/>
        <item x="59"/>
        <item x="252"/>
        <item x="32"/>
        <item x="27"/>
        <item x="107"/>
        <item x="67"/>
        <item x="130"/>
        <item x="120"/>
        <item x="209"/>
        <item x="89"/>
        <item x="31"/>
        <item x="37"/>
        <item x="256"/>
        <item x="140"/>
        <item x="143"/>
        <item x="167"/>
        <item x="121"/>
        <item x="45"/>
        <item x="268"/>
        <item x="48"/>
        <item x="222"/>
        <item x="239"/>
        <item x="69"/>
        <item x="104"/>
        <item x="218"/>
        <item x="16"/>
        <item x="192"/>
        <item x="194"/>
        <item x="260"/>
        <item x="270"/>
        <item x="30"/>
        <item x="100"/>
        <item x="119"/>
        <item x="176"/>
        <item x="76"/>
        <item x="269"/>
        <item x="271"/>
        <item x="178"/>
        <item x="57"/>
        <item x="15"/>
        <item x="183"/>
        <item x="241"/>
        <item x="46"/>
        <item x="60"/>
        <item x="53"/>
        <item x="63"/>
        <item x="61"/>
        <item x="136"/>
        <item x="202"/>
        <item x="126"/>
        <item x="42"/>
        <item x="201"/>
        <item x="230"/>
        <item x="199"/>
        <item x="163"/>
        <item x="219"/>
        <item x="90"/>
        <item x="166"/>
        <item x="96"/>
        <item x="221"/>
        <item x="154"/>
        <item x="162"/>
        <item x="118"/>
        <item x="125"/>
        <item x="254"/>
        <item x="248"/>
        <item x="66"/>
        <item x="75"/>
        <item x="24"/>
        <item x="229"/>
        <item x="217"/>
        <item x="115"/>
        <item x="70"/>
        <item x="223"/>
        <item x="200"/>
        <item x="265"/>
        <item x="62"/>
        <item x="187"/>
        <item x="83"/>
        <item x="134"/>
        <item x="58"/>
        <item t="default"/>
      </items>
    </pivotField>
    <pivotField numFmtId="165" showAll="0"/>
    <pivotField numFmtId="165" showAll="0"/>
    <pivotField dataField="1" numFmtId="165" showAll="0"/>
    <pivotField numFmtId="9" showAll="0"/>
    <pivotField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 numFmtId="167"/>
    <dataField name="Sum of Profit" fld="17" baseField="0" baseItem="0" numFmtId="167"/>
  </dataFields>
  <formats count="4">
    <format dxfId="22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6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0:D65" firstHeaderRow="0" firstDataRow="1" firstDataCol="1"/>
  <pivotFields count="20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numFmtId="167" showAll="0"/>
    <pivotField axis="axisRow" numFmtId="9" showAll="0">
      <items count="5">
        <item x="1"/>
        <item x="0"/>
        <item x="2"/>
        <item x="3"/>
        <item t="default"/>
      </items>
    </pivotField>
    <pivotField dataField="1" numFmtId="165" showAll="0"/>
    <pivotField numFmtId="165" showAll="0"/>
    <pivotField numFmtId="165" showAll="0"/>
    <pivotField dataField="1" numFmtId="165" showAll="0"/>
    <pivotField dataField="1" numFmtId="9" showAll="0"/>
    <pivotField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 numFmtId="167"/>
    <dataField name="Sum of Profit" fld="17" baseField="13" baseItem="0" numFmtId="167"/>
    <dataField name="Average of Profit_Margin" fld="18" subtotal="average" baseField="13" baseItem="0" numFmtId="10"/>
  </dataFields>
  <formats count="6">
    <format dxfId="2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1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5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2:D56" firstHeaderRow="0" firstDataRow="1" firstDataCol="1"/>
  <pivotFields count="20">
    <pivotField showAll="0"/>
    <pivotField dataField="1" showAll="0">
      <items count="8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t="default"/>
      </items>
    </pivotField>
    <pivotField numFmtId="14"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7" showAll="0"/>
    <pivotField numFmtId="9" showAll="0"/>
    <pivotField dataField="1" numFmtId="165" showAll="0"/>
    <pivotField numFmtId="165" showAll="0"/>
    <pivotField numFmtId="165" showAll="0"/>
    <pivotField dataField="1" numFmtId="165" showAll="0"/>
    <pivotField numFmtId="9" showAll="0"/>
    <pivotField dragToRow="0" dragToCol="0" dragToPage="0" showAll="0" defaultSubtotal="0"/>
  </pivotFields>
  <rowFields count="1">
    <field x="7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Profit" fld="17" baseField="0" baseItem="0"/>
    <dataField name="Count of Order_ID" fld="1" subtotal="count" baseField="0" baseItem="0"/>
  </dataFields>
  <formats count="8">
    <format dxfId="251">
      <pivotArea collapsedLevelsAreSubtotals="1" fieldPosition="0">
        <references count="1">
          <reference field="7" count="1">
            <x v="0"/>
          </reference>
        </references>
      </pivotArea>
    </format>
    <format dxfId="250">
      <pivotArea dataOnly="0" labelOnly="1" fieldPosition="0">
        <references count="1">
          <reference field="7" count="1">
            <x v="0"/>
          </reference>
        </references>
      </pivotArea>
    </format>
    <format dxfId="249">
      <pivotArea collapsedLevelsAreSubtotals="1" fieldPosition="0">
        <references count="1">
          <reference field="7" count="1">
            <x v="1"/>
          </reference>
        </references>
      </pivotArea>
    </format>
    <format dxfId="248">
      <pivotArea dataOnly="0" labelOnly="1" fieldPosition="0">
        <references count="1">
          <reference field="7" count="1">
            <x v="1"/>
          </reference>
        </references>
      </pivotArea>
    </format>
    <format dxfId="247">
      <pivotArea collapsedLevelsAreSubtotals="1" fieldPosition="0">
        <references count="1">
          <reference field="7" count="1">
            <x v="2"/>
          </reference>
        </references>
      </pivotArea>
    </format>
    <format dxfId="246">
      <pivotArea dataOnly="0" labelOnly="1" fieldPosition="0">
        <references count="1">
          <reference field="7" count="1">
            <x v="2"/>
          </reference>
        </references>
      </pivotArea>
    </format>
    <format dxfId="245">
      <pivotArea grandRow="1" outline="0" collapsedLevelsAreSubtotals="1" fieldPosition="0"/>
    </format>
    <format dxfId="2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4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5:C48" firstHeaderRow="0" firstDataRow="1" firstDataCol="1" rowPageCount="1" colPageCount="1"/>
  <pivotFields count="20"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axis="axisRow" showAll="0" sortType="descending">
      <items count="13">
        <item x="6"/>
        <item x="10"/>
        <item x="11"/>
        <item x="3"/>
        <item x="5"/>
        <item x="4"/>
        <item x="0"/>
        <item x="7"/>
        <item x="2"/>
        <item x="8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9" showAll="0"/>
    <pivotField dataField="1" numFmtId="165" showAll="0"/>
    <pivotField numFmtId="165" showAll="0"/>
    <pivotField numFmtId="165" showAll="0"/>
    <pivotField dataField="1" numFmtId="165" showAll="0"/>
    <pivotField numFmtId="9" showAll="0"/>
    <pivotField dragToRow="0" dragToCol="0" dragToPage="0" showAll="0" defaultSubtotal="0"/>
  </pivotFields>
  <rowFields count="1">
    <field x="4"/>
  </rowFields>
  <rowItems count="13">
    <i>
      <x v="2"/>
    </i>
    <i>
      <x v="1"/>
    </i>
    <i>
      <x/>
    </i>
    <i>
      <x v="3"/>
    </i>
    <i>
      <x v="6"/>
    </i>
    <i>
      <x v="11"/>
    </i>
    <i>
      <x v="7"/>
    </i>
    <i>
      <x v="8"/>
    </i>
    <i>
      <x v="4"/>
    </i>
    <i>
      <x v="10"/>
    </i>
    <i>
      <x v="9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Sales" fld="14" baseField="0" baseItem="0"/>
    <dataField name="Sum of Profit" fld="17" baseField="0" baseItem="0"/>
  </dataFields>
  <formats count="25">
    <format dxfId="276">
      <pivotArea collapsedLevelsAreSubtotals="1" fieldPosition="0">
        <references count="1">
          <reference field="4" count="1">
            <x v="11"/>
          </reference>
        </references>
      </pivotArea>
    </format>
    <format dxfId="275">
      <pivotArea dataOnly="0" labelOnly="1" fieldPosition="0">
        <references count="1">
          <reference field="4" count="1">
            <x v="11"/>
          </reference>
        </references>
      </pivotArea>
    </format>
    <format dxfId="274">
      <pivotArea collapsedLevelsAreSubtotals="1" fieldPosition="0">
        <references count="1">
          <reference field="4" count="1">
            <x v="10"/>
          </reference>
        </references>
      </pivotArea>
    </format>
    <format dxfId="273">
      <pivotArea dataOnly="0" labelOnly="1" fieldPosition="0">
        <references count="1">
          <reference field="4" count="1">
            <x v="10"/>
          </reference>
        </references>
      </pivotArea>
    </format>
    <format dxfId="272">
      <pivotArea collapsedLevelsAreSubtotals="1" fieldPosition="0">
        <references count="1">
          <reference field="4" count="1">
            <x v="9"/>
          </reference>
        </references>
      </pivotArea>
    </format>
    <format dxfId="271">
      <pivotArea dataOnly="0" labelOnly="1" fieldPosition="0">
        <references count="1">
          <reference field="4" count="1">
            <x v="9"/>
          </reference>
        </references>
      </pivotArea>
    </format>
    <format dxfId="270">
      <pivotArea collapsedLevelsAreSubtotals="1" fieldPosition="0">
        <references count="1">
          <reference field="4" count="1">
            <x v="8"/>
          </reference>
        </references>
      </pivotArea>
    </format>
    <format dxfId="269">
      <pivotArea dataOnly="0" labelOnly="1" fieldPosition="0">
        <references count="1">
          <reference field="4" count="1">
            <x v="8"/>
          </reference>
        </references>
      </pivotArea>
    </format>
    <format dxfId="268">
      <pivotArea dataOnly="0" fieldPosition="0">
        <references count="1">
          <reference field="4" count="1">
            <x v="7"/>
          </reference>
        </references>
      </pivotArea>
    </format>
    <format dxfId="267">
      <pivotArea collapsedLevelsAreSubtotals="1" fieldPosition="0">
        <references count="1">
          <reference field="4" count="1">
            <x v="6"/>
          </reference>
        </references>
      </pivotArea>
    </format>
    <format dxfId="266">
      <pivotArea dataOnly="0" labelOnly="1" fieldPosition="0">
        <references count="1">
          <reference field="4" count="1">
            <x v="6"/>
          </reference>
        </references>
      </pivotArea>
    </format>
    <format dxfId="265">
      <pivotArea collapsedLevelsAreSubtotals="1" fieldPosition="0">
        <references count="1">
          <reference field="4" count="1">
            <x v="5"/>
          </reference>
        </references>
      </pivotArea>
    </format>
    <format dxfId="264">
      <pivotArea dataOnly="0" labelOnly="1" fieldPosition="0">
        <references count="1">
          <reference field="4" count="1">
            <x v="5"/>
          </reference>
        </references>
      </pivotArea>
    </format>
    <format dxfId="263">
      <pivotArea collapsedLevelsAreSubtotals="1" fieldPosition="0">
        <references count="1">
          <reference field="4" count="1">
            <x v="4"/>
          </reference>
        </references>
      </pivotArea>
    </format>
    <format dxfId="262">
      <pivotArea dataOnly="0" labelOnly="1" fieldPosition="0">
        <references count="1">
          <reference field="4" count="1">
            <x v="4"/>
          </reference>
        </references>
      </pivotArea>
    </format>
    <format dxfId="261">
      <pivotArea collapsedLevelsAreSubtotals="1" fieldPosition="0">
        <references count="1">
          <reference field="4" count="1">
            <x v="3"/>
          </reference>
        </references>
      </pivotArea>
    </format>
    <format dxfId="260">
      <pivotArea dataOnly="0" labelOnly="1" fieldPosition="0">
        <references count="1">
          <reference field="4" count="1">
            <x v="3"/>
          </reference>
        </references>
      </pivotArea>
    </format>
    <format dxfId="259">
      <pivotArea collapsedLevelsAreSubtotals="1" fieldPosition="0">
        <references count="1">
          <reference field="4" count="1">
            <x v="2"/>
          </reference>
        </references>
      </pivotArea>
    </format>
    <format dxfId="258">
      <pivotArea dataOnly="0" labelOnly="1" fieldPosition="0">
        <references count="1">
          <reference field="4" count="1">
            <x v="2"/>
          </reference>
        </references>
      </pivotArea>
    </format>
    <format dxfId="257">
      <pivotArea collapsedLevelsAreSubtotals="1" fieldPosition="0">
        <references count="1">
          <reference field="4" count="1">
            <x v="1"/>
          </reference>
        </references>
      </pivotArea>
    </format>
    <format dxfId="256">
      <pivotArea dataOnly="0" labelOnly="1" fieldPosition="0">
        <references count="1">
          <reference field="4" count="1">
            <x v="1"/>
          </reference>
        </references>
      </pivotArea>
    </format>
    <format dxfId="255">
      <pivotArea collapsedLevelsAreSubtotals="1" fieldPosition="0">
        <references count="1">
          <reference field="4" count="1">
            <x v="0"/>
          </reference>
        </references>
      </pivotArea>
    </format>
    <format dxfId="254">
      <pivotArea dataOnly="0" labelOnly="1" fieldPosition="0">
        <references count="1">
          <reference field="4" count="1">
            <x v="0"/>
          </reference>
        </references>
      </pivotArea>
    </format>
    <format dxfId="253">
      <pivotArea grandRow="1" outline="0" collapsedLevelsAreSubtotals="1" fieldPosition="0"/>
    </format>
    <format dxfId="25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3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5:D29" firstHeaderRow="0" firstDataRow="1" firstDataCol="1"/>
  <pivotFields count="20">
    <pivotField showAll="0"/>
    <pivotField showAll="0"/>
    <pivotField numFmtId="14"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7" showAll="0"/>
    <pivotField numFmtId="9" showAll="0"/>
    <pivotField dataField="1" numFmtId="165" showAll="0"/>
    <pivotField numFmtId="165" showAll="0"/>
    <pivotField numFmtId="165" showAll="0"/>
    <pivotField dataField="1" numFmtId="165" showAll="0"/>
    <pivotField dataField="1" numFmtId="9" showAll="0"/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 numFmtId="167"/>
    <dataField name="Sum of Profit" fld="17" baseField="0" baseItem="0" numFmtId="167"/>
    <dataField name="Average of Profit_Margin" fld="18" subtotal="average" baseField="8" baseItem="0"/>
  </dataFields>
  <formats count="8">
    <format dxfId="70">
      <pivotArea field="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71">
      <pivotArea collapsedLevelsAreSubtotals="1" fieldPosition="0">
        <references count="1">
          <reference field="8" count="1">
            <x v="0"/>
          </reference>
        </references>
      </pivotArea>
    </format>
    <format dxfId="72">
      <pivotArea collapsedLevelsAreSubtotals="1" fieldPosition="0">
        <references count="1">
          <reference field="8" count="1">
            <x v="1"/>
          </reference>
        </references>
      </pivotArea>
    </format>
    <format dxfId="73">
      <pivotArea collapsedLevelsAreSubtotals="1" fieldPosition="0">
        <references count="1">
          <reference field="8" count="1"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F21" firstHeaderRow="0" firstDataRow="1" firstDataCol="1" rowPageCount="1" colPageCount="1"/>
  <pivotFields count="19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1"/>
        <item x="3"/>
        <item x="5"/>
        <item x="2"/>
        <item x="4"/>
        <item x="6"/>
        <item t="default"/>
      </items>
    </pivotField>
    <pivotField dataField="1" showAll="0"/>
    <pivotField axis="axisPage" showAll="0">
      <items count="4">
        <item x="0"/>
        <item x="1"/>
        <item x="2"/>
        <item t="default"/>
      </items>
    </pivotField>
    <pivotField numFmtId="167" showAll="0"/>
    <pivotField numFmtId="9" showAll="0"/>
    <pivotField dataField="1" numFmtId="165" showAll="0"/>
    <pivotField dataField="1" numFmtId="165" showAll="0">
      <items count="50">
        <item x="36"/>
        <item x="39"/>
        <item x="4"/>
        <item x="43"/>
        <item x="19"/>
        <item x="46"/>
        <item x="22"/>
        <item x="28"/>
        <item x="16"/>
        <item x="6"/>
        <item x="48"/>
        <item x="38"/>
        <item x="34"/>
        <item x="7"/>
        <item x="41"/>
        <item x="17"/>
        <item x="25"/>
        <item x="2"/>
        <item x="0"/>
        <item x="15"/>
        <item x="1"/>
        <item x="42"/>
        <item x="5"/>
        <item x="11"/>
        <item x="21"/>
        <item x="24"/>
        <item x="3"/>
        <item x="20"/>
        <item x="10"/>
        <item x="18"/>
        <item x="29"/>
        <item x="13"/>
        <item x="44"/>
        <item x="27"/>
        <item x="23"/>
        <item x="8"/>
        <item x="45"/>
        <item x="40"/>
        <item x="9"/>
        <item x="33"/>
        <item x="26"/>
        <item x="12"/>
        <item x="32"/>
        <item x="35"/>
        <item x="47"/>
        <item x="14"/>
        <item x="31"/>
        <item x="37"/>
        <item x="30"/>
        <item t="default"/>
      </items>
    </pivotField>
    <pivotField dataField="1" numFmtId="165" showAll="0"/>
    <pivotField dataField="1" numFmtId="165" showAll="0"/>
    <pivotField numFmtId="9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1" hier="-1"/>
  </pageFields>
  <dataFields count="5">
    <dataField name="Sum of Quantity" fld="10" baseField="0" baseItem="0"/>
    <dataField name="Sum of Sales" fld="14" baseField="0" baseItem="0"/>
    <dataField name="Sum of Profit" fld="17" baseField="0" baseItem="0"/>
    <dataField name="avg of Average_Selling_Price" fld="15" subtotal="average" baseField="9" baseItem="0"/>
    <dataField name="Avg of Profit_per_Unit" fld="16" subtotal="average" baseField="9" baseItem="0"/>
  </dataFields>
  <formats count="28">
    <format dxfId="277">
      <pivotArea collapsedLevelsAreSubtotals="1" fieldPosition="0">
        <references count="1">
          <reference field="9" count="1">
            <x v="0"/>
          </reference>
        </references>
      </pivotArea>
    </format>
    <format dxfId="278">
      <pivotArea dataOnly="0" labelOnly="1" fieldPosition="0">
        <references count="1">
          <reference field="9" count="1">
            <x v="0"/>
          </reference>
        </references>
      </pivotArea>
    </format>
    <format dxfId="279">
      <pivotArea dataOnly="0" fieldPosition="0">
        <references count="1">
          <reference field="9" count="1">
            <x v="1"/>
          </reference>
        </references>
      </pivotArea>
    </format>
    <format dxfId="280">
      <pivotArea dataOnly="0" fieldPosition="0">
        <references count="1">
          <reference field="9" count="1">
            <x v="2"/>
          </reference>
        </references>
      </pivotArea>
    </format>
    <format dxfId="281">
      <pivotArea dataOnly="0" fieldPosition="0">
        <references count="1">
          <reference field="9" count="1">
            <x v="3"/>
          </reference>
        </references>
      </pivotArea>
    </format>
    <format dxfId="282">
      <pivotArea dataOnly="0" fieldPosition="0">
        <references count="1">
          <reference field="9" count="1">
            <x v="4"/>
          </reference>
        </references>
      </pivotArea>
    </format>
    <format dxfId="283">
      <pivotArea dataOnly="0" fieldPosition="0">
        <references count="1">
          <reference field="9" count="1">
            <x v="5"/>
          </reference>
        </references>
      </pivotArea>
    </format>
    <format dxfId="284">
      <pivotArea dataOnly="0" fieldPosition="0">
        <references count="1">
          <reference field="9" count="1">
            <x v="6"/>
          </reference>
        </references>
      </pivotArea>
    </format>
    <format dxfId="285">
      <pivotArea dataOnly="0" fieldPosition="0">
        <references count="1">
          <reference field="9" count="1">
            <x v="7"/>
          </reference>
        </references>
      </pivotArea>
    </format>
    <format dxfId="286">
      <pivotArea dataOnly="0" grandRow="1" fieldPosition="0"/>
    </format>
    <format dxfId="287">
      <pivotArea collapsedLevelsAreSubtotals="1" fieldPosition="0">
        <references count="2">
          <reference field="4294967294" count="1" selected="0">
            <x v="0"/>
          </reference>
          <reference field="9" count="1">
            <x v="0"/>
          </reference>
        </references>
      </pivotArea>
    </format>
    <format dxfId="288">
      <pivotArea collapsedLevelsAreSubtotals="1" fieldPosition="0">
        <references count="2">
          <reference field="4294967294" count="1" selected="0">
            <x v="0"/>
          </reference>
          <reference field="9" count="1">
            <x v="1"/>
          </reference>
        </references>
      </pivotArea>
    </format>
    <format dxfId="289">
      <pivotArea collapsedLevelsAreSubtotals="1" fieldPosition="0">
        <references count="2">
          <reference field="4294967294" count="1" selected="0">
            <x v="0"/>
          </reference>
          <reference field="9" count="1">
            <x v="2"/>
          </reference>
        </references>
      </pivotArea>
    </format>
    <format dxfId="290">
      <pivotArea collapsedLevelsAreSubtotals="1" fieldPosition="0">
        <references count="2">
          <reference field="4294967294" count="1" selected="0">
            <x v="0"/>
          </reference>
          <reference field="9" count="1">
            <x v="3"/>
          </reference>
        </references>
      </pivotArea>
    </format>
    <format dxfId="291">
      <pivotArea collapsedLevelsAreSubtotals="1" fieldPosition="0">
        <references count="2">
          <reference field="4294967294" count="1" selected="0">
            <x v="0"/>
          </reference>
          <reference field="9" count="1">
            <x v="4"/>
          </reference>
        </references>
      </pivotArea>
    </format>
    <format dxfId="292">
      <pivotArea collapsedLevelsAreSubtotals="1" fieldPosition="0">
        <references count="2">
          <reference field="4294967294" count="1" selected="0">
            <x v="0"/>
          </reference>
          <reference field="9" count="1">
            <x v="5"/>
          </reference>
        </references>
      </pivotArea>
    </format>
    <format dxfId="293">
      <pivotArea collapsedLevelsAreSubtotals="1" fieldPosition="0">
        <references count="2">
          <reference field="4294967294" count="1" selected="0">
            <x v="0"/>
          </reference>
          <reference field="9" count="1">
            <x v="6"/>
          </reference>
        </references>
      </pivotArea>
    </format>
    <format dxfId="294">
      <pivotArea collapsedLevelsAreSubtotals="1" fieldPosition="0">
        <references count="2">
          <reference field="4294967294" count="1" selected="0">
            <x v="0"/>
          </reference>
          <reference field="9" count="1">
            <x v="7"/>
          </reference>
        </references>
      </pivotArea>
    </format>
    <format dxfId="295">
      <pivotArea field="9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30">
      <pivotArea collapsedLevelsAreSubtotals="1" fieldPosition="0">
        <references count="2">
          <reference field="4294967294" count="1" selected="0">
            <x v="4"/>
          </reference>
          <reference field="9" count="1">
            <x v="0"/>
          </reference>
        </references>
      </pivotArea>
    </format>
    <format dxfId="229">
      <pivotArea collapsedLevelsAreSubtotals="1" fieldPosition="0">
        <references count="2">
          <reference field="4294967294" count="1" selected="0">
            <x v="4"/>
          </reference>
          <reference field="9" count="1">
            <x v="1"/>
          </reference>
        </references>
      </pivotArea>
    </format>
    <format dxfId="228">
      <pivotArea collapsedLevelsAreSubtotals="1" fieldPosition="0">
        <references count="2">
          <reference field="4294967294" count="1" selected="0">
            <x v="4"/>
          </reference>
          <reference field="9" count="1">
            <x v="2"/>
          </reference>
        </references>
      </pivotArea>
    </format>
    <format dxfId="227">
      <pivotArea collapsedLevelsAreSubtotals="1" fieldPosition="0">
        <references count="2">
          <reference field="4294967294" count="1" selected="0">
            <x v="4"/>
          </reference>
          <reference field="9" count="1">
            <x v="3"/>
          </reference>
        </references>
      </pivotArea>
    </format>
    <format dxfId="226">
      <pivotArea collapsedLevelsAreSubtotals="1" fieldPosition="0">
        <references count="2">
          <reference field="4294967294" count="1" selected="0">
            <x v="4"/>
          </reference>
          <reference field="9" count="1">
            <x v="4"/>
          </reference>
        </references>
      </pivotArea>
    </format>
    <format dxfId="225">
      <pivotArea collapsedLevelsAreSubtotals="1" fieldPosition="0">
        <references count="2">
          <reference field="4294967294" count="1" selected="0">
            <x v="4"/>
          </reference>
          <reference field="9" count="1">
            <x v="5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4"/>
          </reference>
          <reference field="9" count="1">
            <x v="6"/>
          </reference>
        </references>
      </pivotArea>
    </format>
    <format dxfId="223">
      <pivotArea collapsedLevelsAreSubtotals="1" fieldPosition="0">
        <references count="2">
          <reference field="4294967294" count="1" selected="0">
            <x v="4"/>
          </reference>
          <reference field="9" count="1">
            <x v="7"/>
          </reference>
        </references>
      </pivotArea>
    </format>
    <format dxfId="222">
      <pivotArea field="9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D7" firstHeaderRow="0" firstDataRow="1" firstDataCol="1"/>
  <pivotFields count="19">
    <pivotField showAll="0"/>
    <pivotField showAll="0"/>
    <pivotField numFmtId="14" showAll="0"/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7" showAll="0"/>
    <pivotField dataField="1" numFmtId="9" showAll="0"/>
    <pivotField dataField="1" numFmtId="165" showAll="0"/>
    <pivotField numFmtId="165" showAll="0"/>
    <pivotField numFmtId="165" showAll="0"/>
    <pivotField dataField="1" numFmtId="165" showAll="0"/>
    <pivotField numFmtId="9" showAll="0"/>
  </pivotFields>
  <rowFields count="1">
    <field x="5"/>
  </rowFields>
  <rowItems count="5">
    <i>
      <x v="1"/>
    </i>
    <i>
      <x v="3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4" baseField="0" baseItem="0"/>
    <dataField name="Sum of Profit" fld="17" baseField="0" baseItem="0"/>
    <dataField name="Average of Discount" fld="13" subtotal="average" baseField="5" baseItem="1" numFmtId="10"/>
  </dataFields>
  <formats count="7">
    <format dxfId="300">
      <pivotArea grandRow="1" outline="0" collapsedLevelsAreSubtotals="1" fieldPosition="0"/>
    </format>
    <format dxfId="299">
      <pivotArea collapsedLevelsAreSubtotals="1" fieldPosition="0">
        <references count="1">
          <reference field="5" count="1">
            <x v="0"/>
          </reference>
        </references>
      </pivotArea>
    </format>
    <format dxfId="298">
      <pivotArea collapsedLevelsAreSubtotals="1" fieldPosition="0">
        <references count="1">
          <reference field="5" count="1">
            <x v="1"/>
          </reference>
        </references>
      </pivotArea>
    </format>
    <format dxfId="297">
      <pivotArea collapsedLevelsAreSubtotals="1" fieldPosition="0">
        <references count="1">
          <reference field="5" count="1">
            <x v="2"/>
          </reference>
        </references>
      </pivotArea>
    </format>
    <format dxfId="296">
      <pivotArea collapsedLevelsAreSubtotals="1" fieldPosition="0">
        <references count="1">
          <reference field="5" count="1">
            <x v="3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8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P10" firstHeaderRow="1" firstDataRow="3" firstDataCol="1"/>
  <pivotFields count="20">
    <pivotField showAll="0"/>
    <pivotField showAll="0"/>
    <pivotField numFmtId="14" showAll="0"/>
    <pivotField showAll="0"/>
    <pivotField showAll="0"/>
    <pivotField axis="axisCol" showAll="0" sortType="descending">
      <items count="5">
        <item x="0"/>
        <item x="1"/>
        <item x="3"/>
        <item x="2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 sortType="descending">
      <items count="9">
        <item x="7"/>
        <item x="0"/>
        <item x="1"/>
        <item x="3"/>
        <item x="5"/>
        <item x="2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7" showAll="0"/>
    <pivotField numFmtId="9" showAll="0">
      <items count="5">
        <item x="1"/>
        <item x="0"/>
        <item x="2"/>
        <item x="3"/>
        <item t="default"/>
      </items>
    </pivotField>
    <pivotField dataField="1" numFmtId="165" showAll="0"/>
    <pivotField numFmtId="165" showAll="0"/>
    <pivotField numFmtId="165" showAll="0"/>
    <pivotField dataField="1" numFmtId="165" showAll="0"/>
    <pivotField dataField="1" numFmtId="9" showAll="0"/>
    <pivotField dragToRow="0" dragToCol="0" dragToPage="0"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-2"/>
    <field x="5"/>
  </colFields>
  <colItems count="15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t="grand">
      <x/>
    </i>
    <i t="grand" i="1">
      <x/>
    </i>
    <i t="grand" i="2">
      <x/>
    </i>
  </colItems>
  <dataFields count="3">
    <dataField name="Sum of Sales" fld="14" baseField="0" baseItem="0"/>
    <dataField name="Sum of Profit" fld="17" baseField="0" baseItem="0"/>
    <dataField name="Sum of Profit_Margin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01"/>
  <sheetViews>
    <sheetView topLeftCell="I1" workbookViewId="0">
      <selection activeCell="I1" sqref="I1"/>
    </sheetView>
  </sheetViews>
  <sheetFormatPr defaultRowHeight="14.4" x14ac:dyDescent="0.3"/>
  <cols>
    <col min="1" max="1" width="13.77734375" style="6" customWidth="1"/>
    <col min="2" max="2" width="15.88671875" customWidth="1"/>
    <col min="3" max="3" width="18.44140625" style="6" customWidth="1"/>
    <col min="4" max="4" width="17.109375" customWidth="1"/>
    <col min="5" max="5" width="18.109375" style="9" customWidth="1"/>
    <col min="6" max="6" width="15.44140625" customWidth="1"/>
    <col min="7" max="7" width="17.109375" customWidth="1"/>
    <col min="8" max="8" width="18.77734375" customWidth="1"/>
    <col min="9" max="9" width="24.21875" customWidth="1"/>
    <col min="10" max="10" width="21.77734375" customWidth="1"/>
    <col min="11" max="11" width="19.5546875" style="6" customWidth="1"/>
    <col min="12" max="12" width="16.33203125" style="6" customWidth="1"/>
    <col min="13" max="13" width="14.88671875" style="7" customWidth="1"/>
    <col min="14" max="14" width="13.21875" style="2" customWidth="1"/>
    <col min="15" max="15" width="17.21875" style="3" customWidth="1"/>
    <col min="16" max="16" width="23.21875" style="3" customWidth="1"/>
    <col min="17" max="17" width="17.33203125" style="3" customWidth="1"/>
    <col min="18" max="18" width="17.44140625" style="4" customWidth="1"/>
    <col min="19" max="19" width="15.33203125" customWidth="1"/>
    <col min="20" max="20" width="17.5546875" customWidth="1"/>
  </cols>
  <sheetData>
    <row r="1" spans="1:19" x14ac:dyDescent="0.3">
      <c r="A1" s="6" t="s">
        <v>0</v>
      </c>
      <c r="B1" t="s">
        <v>1</v>
      </c>
      <c r="C1" s="6" t="s">
        <v>2</v>
      </c>
      <c r="D1" t="s">
        <v>9663</v>
      </c>
      <c r="E1" s="9" t="s">
        <v>9676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9680</v>
      </c>
      <c r="M1" t="s">
        <v>9</v>
      </c>
      <c r="N1" t="s">
        <v>10</v>
      </c>
      <c r="O1" t="s">
        <v>11</v>
      </c>
      <c r="P1" t="s">
        <v>9678</v>
      </c>
      <c r="Q1" t="s">
        <v>9679</v>
      </c>
      <c r="R1" s="4" t="s">
        <v>12</v>
      </c>
      <c r="S1" t="s">
        <v>9677</v>
      </c>
    </row>
    <row r="2" spans="1:19" x14ac:dyDescent="0.3">
      <c r="A2" s="6">
        <v>1</v>
      </c>
      <c r="B2" t="s">
        <v>13</v>
      </c>
      <c r="C2" s="11">
        <v>45824</v>
      </c>
      <c r="D2" s="1" t="str">
        <f>TEXT(C2, "yyyy")</f>
        <v>2025</v>
      </c>
      <c r="E2" s="12" t="str">
        <f>TEXT(C2, "mmmm")</f>
        <v>June</v>
      </c>
      <c r="F2" t="s">
        <v>14</v>
      </c>
      <c r="G2" t="s">
        <v>9662</v>
      </c>
      <c r="H2" t="s">
        <v>15</v>
      </c>
      <c r="I2" t="s">
        <v>27</v>
      </c>
      <c r="J2" t="s">
        <v>17</v>
      </c>
      <c r="K2" s="6">
        <v>7</v>
      </c>
      <c r="L2" s="6" t="str">
        <f>IF(K2&lt;4,"Small", IF(K2&lt;7,"Midium", IF(K2&lt;=10,"Large")))</f>
        <v>Large</v>
      </c>
      <c r="M2" s="7">
        <v>199</v>
      </c>
      <c r="N2" s="2">
        <v>0.05</v>
      </c>
      <c r="O2" s="3">
        <v>1323.35</v>
      </c>
      <c r="P2" s="3">
        <f>O2/K2</f>
        <v>189.04999999999998</v>
      </c>
      <c r="Q2" s="3">
        <f>R2/M2</f>
        <v>1.9621608040201006</v>
      </c>
      <c r="R2" s="4">
        <v>390.47</v>
      </c>
      <c r="S2" s="2">
        <f>R2/O2</f>
        <v>0.29506177504061665</v>
      </c>
    </row>
    <row r="3" spans="1:19" x14ac:dyDescent="0.3">
      <c r="A3" s="6">
        <v>2</v>
      </c>
      <c r="B3" t="s">
        <v>18</v>
      </c>
      <c r="C3" s="11">
        <v>45689</v>
      </c>
      <c r="D3" s="1" t="str">
        <f>TEXT(C3, "yyyy")</f>
        <v>2025</v>
      </c>
      <c r="E3" s="12" t="str">
        <f t="shared" ref="E3:E63" si="0">TEXT(C3, "mmmm")</f>
        <v>February</v>
      </c>
      <c r="F3" t="s">
        <v>14</v>
      </c>
      <c r="G3" t="s">
        <v>9662</v>
      </c>
      <c r="H3" t="s">
        <v>15</v>
      </c>
      <c r="I3" t="s">
        <v>19</v>
      </c>
      <c r="J3" t="s">
        <v>20</v>
      </c>
      <c r="K3" s="6">
        <v>7</v>
      </c>
      <c r="L3" s="6" t="str">
        <f t="shared" ref="L3:L66" si="1">IF(K3&lt;4,"Small", IF(K3&lt;7,"Midium", IF(K3&lt;=10,"Large")))</f>
        <v>Large</v>
      </c>
      <c r="M3" s="7">
        <v>199</v>
      </c>
      <c r="N3" s="2">
        <v>0.05</v>
      </c>
      <c r="O3" s="3">
        <v>1323.35</v>
      </c>
      <c r="P3" s="3">
        <f>O3/K3</f>
        <v>189.04999999999998</v>
      </c>
      <c r="Q3" s="3">
        <f>R3/M3</f>
        <v>1.8357788944723619</v>
      </c>
      <c r="R3" s="4">
        <v>365.32</v>
      </c>
      <c r="S3" s="2">
        <f>R3/O3</f>
        <v>0.27605697661238526</v>
      </c>
    </row>
    <row r="4" spans="1:19" x14ac:dyDescent="0.3">
      <c r="A4" s="6">
        <v>3</v>
      </c>
      <c r="B4" t="s">
        <v>21</v>
      </c>
      <c r="C4" s="11">
        <v>45755</v>
      </c>
      <c r="D4" s="1" t="str">
        <f t="shared" ref="D4:D63" si="2">TEXT(C4, "yyyy")</f>
        <v>2025</v>
      </c>
      <c r="E4" s="12" t="str">
        <f t="shared" si="0"/>
        <v>April</v>
      </c>
      <c r="F4" t="s">
        <v>22</v>
      </c>
      <c r="G4" t="s">
        <v>23</v>
      </c>
      <c r="H4" t="s">
        <v>24</v>
      </c>
      <c r="I4" t="s">
        <v>19</v>
      </c>
      <c r="J4" t="s">
        <v>25</v>
      </c>
      <c r="K4" s="6">
        <v>4</v>
      </c>
      <c r="L4" s="6" t="str">
        <f t="shared" si="1"/>
        <v>Midium</v>
      </c>
      <c r="M4" s="7">
        <v>199</v>
      </c>
      <c r="N4" s="2">
        <v>0</v>
      </c>
      <c r="O4" s="3">
        <v>796</v>
      </c>
      <c r="P4" s="3">
        <f>O4/K4</f>
        <v>199</v>
      </c>
      <c r="Q4" s="3">
        <f>R4/M4</f>
        <v>1.1616080402010049</v>
      </c>
      <c r="R4" s="4">
        <v>231.16</v>
      </c>
      <c r="S4" s="2">
        <f>R4/O4</f>
        <v>0.29040201005025124</v>
      </c>
    </row>
    <row r="5" spans="1:19" x14ac:dyDescent="0.3">
      <c r="A5" s="6">
        <v>4</v>
      </c>
      <c r="B5" t="s">
        <v>26</v>
      </c>
      <c r="C5" s="11">
        <v>45540</v>
      </c>
      <c r="D5" s="1" t="str">
        <f t="shared" si="2"/>
        <v>2024</v>
      </c>
      <c r="E5" s="12" t="str">
        <f t="shared" si="0"/>
        <v>September</v>
      </c>
      <c r="F5" t="s">
        <v>14</v>
      </c>
      <c r="G5" t="s">
        <v>9662</v>
      </c>
      <c r="H5" t="s">
        <v>15</v>
      </c>
      <c r="I5" t="s">
        <v>19</v>
      </c>
      <c r="J5" t="s">
        <v>20</v>
      </c>
      <c r="K5" s="6">
        <v>9</v>
      </c>
      <c r="L5" s="6" t="str">
        <f t="shared" si="1"/>
        <v>Large</v>
      </c>
      <c r="M5" s="7">
        <v>199</v>
      </c>
      <c r="N5" s="2">
        <v>0.1</v>
      </c>
      <c r="O5" s="3">
        <v>1611.9</v>
      </c>
      <c r="P5" s="3">
        <f>O5/K5</f>
        <v>179.10000000000002</v>
      </c>
      <c r="Q5" s="3">
        <f>R5/M5</f>
        <v>2.108040201005025</v>
      </c>
      <c r="R5" s="4">
        <v>419.5</v>
      </c>
      <c r="S5" s="2">
        <f>R5/O5</f>
        <v>0.26025187666728705</v>
      </c>
    </row>
    <row r="6" spans="1:19" x14ac:dyDescent="0.3">
      <c r="A6" s="6">
        <v>5</v>
      </c>
      <c r="B6" t="s">
        <v>28</v>
      </c>
      <c r="C6" s="11">
        <v>45844</v>
      </c>
      <c r="D6" s="1" t="str">
        <f t="shared" si="2"/>
        <v>2025</v>
      </c>
      <c r="E6" s="12" t="str">
        <f t="shared" si="0"/>
        <v>July</v>
      </c>
      <c r="F6" t="s">
        <v>29</v>
      </c>
      <c r="G6" t="s">
        <v>9662</v>
      </c>
      <c r="H6" t="s">
        <v>24</v>
      </c>
      <c r="I6" t="s">
        <v>27</v>
      </c>
      <c r="J6" t="s">
        <v>17</v>
      </c>
      <c r="K6" s="6">
        <v>3</v>
      </c>
      <c r="L6" s="6" t="str">
        <f t="shared" si="1"/>
        <v>Small</v>
      </c>
      <c r="M6" s="7">
        <v>299</v>
      </c>
      <c r="N6" s="2">
        <v>0.05</v>
      </c>
      <c r="O6" s="3">
        <v>852.15</v>
      </c>
      <c r="P6" s="3">
        <f>O6/K6</f>
        <v>284.05</v>
      </c>
      <c r="Q6" s="3">
        <f>R6/M6</f>
        <v>0.31050167224080266</v>
      </c>
      <c r="R6" s="4">
        <v>92.84</v>
      </c>
      <c r="S6" s="2">
        <f>R6/O6</f>
        <v>0.10894795517221147</v>
      </c>
    </row>
    <row r="7" spans="1:19" x14ac:dyDescent="0.3">
      <c r="A7" s="6">
        <v>6</v>
      </c>
      <c r="B7" t="s">
        <v>30</v>
      </c>
      <c r="C7" s="11">
        <v>45892</v>
      </c>
      <c r="D7" s="1" t="str">
        <f t="shared" si="2"/>
        <v>2025</v>
      </c>
      <c r="E7" s="12" t="str">
        <f t="shared" si="0"/>
        <v>August</v>
      </c>
      <c r="F7" t="s">
        <v>22</v>
      </c>
      <c r="G7" t="s">
        <v>31</v>
      </c>
      <c r="H7" t="s">
        <v>24</v>
      </c>
      <c r="I7" t="s">
        <v>19</v>
      </c>
      <c r="J7" t="s">
        <v>32</v>
      </c>
      <c r="K7" s="6">
        <v>1</v>
      </c>
      <c r="L7" s="6" t="str">
        <f t="shared" si="1"/>
        <v>Small</v>
      </c>
      <c r="M7" s="7">
        <v>99</v>
      </c>
      <c r="N7" s="2">
        <v>0.1</v>
      </c>
      <c r="O7" s="3">
        <v>89.1</v>
      </c>
      <c r="P7" s="3">
        <f>O7/K7</f>
        <v>89.1</v>
      </c>
      <c r="Q7" s="3">
        <f>R7/M7</f>
        <v>0.18606060606060607</v>
      </c>
      <c r="R7" s="4">
        <v>18.420000000000002</v>
      </c>
      <c r="S7" s="2">
        <f>R7/O7</f>
        <v>0.20673400673400677</v>
      </c>
    </row>
    <row r="8" spans="1:19" x14ac:dyDescent="0.3">
      <c r="A8" s="6">
        <v>7</v>
      </c>
      <c r="B8" t="s">
        <v>33</v>
      </c>
      <c r="C8" s="11">
        <v>46022</v>
      </c>
      <c r="D8" s="1" t="str">
        <f t="shared" si="2"/>
        <v>2025</v>
      </c>
      <c r="E8" s="12" t="str">
        <f t="shared" si="0"/>
        <v>December</v>
      </c>
      <c r="F8" t="s">
        <v>29</v>
      </c>
      <c r="G8" t="s">
        <v>9662</v>
      </c>
      <c r="H8" t="s">
        <v>24</v>
      </c>
      <c r="I8" t="s">
        <v>16</v>
      </c>
      <c r="J8" t="s">
        <v>34</v>
      </c>
      <c r="K8" s="6">
        <v>3</v>
      </c>
      <c r="L8" s="6" t="str">
        <f t="shared" si="1"/>
        <v>Small</v>
      </c>
      <c r="M8" s="7">
        <v>299</v>
      </c>
      <c r="N8" s="2">
        <v>0.15</v>
      </c>
      <c r="O8" s="3">
        <v>762.45</v>
      </c>
      <c r="P8" s="3">
        <f>O8/K8</f>
        <v>254.15</v>
      </c>
      <c r="Q8" s="3">
        <f>R8/M8</f>
        <v>0.61170568561872907</v>
      </c>
      <c r="R8" s="4">
        <v>182.9</v>
      </c>
      <c r="S8" s="2">
        <f>R8/O8</f>
        <v>0.23988458259558004</v>
      </c>
    </row>
    <row r="9" spans="1:19" x14ac:dyDescent="0.3">
      <c r="A9" s="6">
        <v>8</v>
      </c>
      <c r="B9" t="s">
        <v>35</v>
      </c>
      <c r="C9" s="11">
        <v>45443</v>
      </c>
      <c r="D9" s="1" t="str">
        <f t="shared" si="2"/>
        <v>2024</v>
      </c>
      <c r="E9" s="12" t="str">
        <f t="shared" si="0"/>
        <v>May</v>
      </c>
      <c r="F9" t="s">
        <v>22</v>
      </c>
      <c r="G9" t="s">
        <v>36</v>
      </c>
      <c r="H9" t="s">
        <v>37</v>
      </c>
      <c r="I9" t="s">
        <v>16</v>
      </c>
      <c r="J9" t="s">
        <v>38</v>
      </c>
      <c r="K9" s="6">
        <v>8</v>
      </c>
      <c r="L9" s="6" t="str">
        <f t="shared" si="1"/>
        <v>Large</v>
      </c>
      <c r="M9" s="7">
        <v>149</v>
      </c>
      <c r="N9" s="2">
        <v>0.1</v>
      </c>
      <c r="O9" s="3">
        <v>1072.8</v>
      </c>
      <c r="P9" s="3">
        <f>O9/K9</f>
        <v>134.1</v>
      </c>
      <c r="Q9" s="3">
        <f>R9/M9</f>
        <v>1.3960402684563757</v>
      </c>
      <c r="R9" s="4">
        <v>208.01</v>
      </c>
      <c r="S9" s="2">
        <f>R9/O9</f>
        <v>0.19389448173005219</v>
      </c>
    </row>
    <row r="10" spans="1:19" x14ac:dyDescent="0.3">
      <c r="A10" s="6">
        <v>9</v>
      </c>
      <c r="B10" t="s">
        <v>39</v>
      </c>
      <c r="C10" s="11">
        <v>45346</v>
      </c>
      <c r="D10" s="1" t="str">
        <f t="shared" si="2"/>
        <v>2024</v>
      </c>
      <c r="E10" s="12" t="str">
        <f t="shared" si="0"/>
        <v>February</v>
      </c>
      <c r="F10" t="s">
        <v>40</v>
      </c>
      <c r="G10" t="s">
        <v>9662</v>
      </c>
      <c r="H10" t="s">
        <v>37</v>
      </c>
      <c r="I10" t="s">
        <v>16</v>
      </c>
      <c r="J10" t="s">
        <v>38</v>
      </c>
      <c r="K10" s="6">
        <v>1</v>
      </c>
      <c r="L10" s="6" t="str">
        <f t="shared" si="1"/>
        <v>Small</v>
      </c>
      <c r="M10" s="7">
        <v>149</v>
      </c>
      <c r="N10" s="2">
        <v>0</v>
      </c>
      <c r="O10" s="3">
        <v>149</v>
      </c>
      <c r="P10" s="3">
        <f>O10/K10</f>
        <v>149</v>
      </c>
      <c r="Q10" s="3">
        <f>R10/M10</f>
        <v>5.7583892617449665E-2</v>
      </c>
      <c r="R10" s="4">
        <v>8.58</v>
      </c>
      <c r="S10" s="2">
        <f>R10/O10</f>
        <v>5.7583892617449665E-2</v>
      </c>
    </row>
    <row r="11" spans="1:19" x14ac:dyDescent="0.3">
      <c r="A11" s="6">
        <v>10</v>
      </c>
      <c r="B11" t="s">
        <v>41</v>
      </c>
      <c r="C11" s="11">
        <v>45538</v>
      </c>
      <c r="D11" s="1" t="str">
        <f t="shared" si="2"/>
        <v>2024</v>
      </c>
      <c r="E11" s="12" t="str">
        <f t="shared" si="0"/>
        <v>September</v>
      </c>
      <c r="F11" t="s">
        <v>40</v>
      </c>
      <c r="G11" t="s">
        <v>9662</v>
      </c>
      <c r="H11" t="s">
        <v>37</v>
      </c>
      <c r="I11" t="s">
        <v>19</v>
      </c>
      <c r="J11" t="s">
        <v>42</v>
      </c>
      <c r="K11" s="6">
        <v>1</v>
      </c>
      <c r="L11" s="6" t="str">
        <f t="shared" si="1"/>
        <v>Small</v>
      </c>
      <c r="M11" s="7">
        <v>799</v>
      </c>
      <c r="N11" s="2">
        <v>0.15</v>
      </c>
      <c r="O11" s="3">
        <v>679.15</v>
      </c>
      <c r="P11" s="3">
        <f>O11/K11</f>
        <v>679.15</v>
      </c>
      <c r="Q11" s="3">
        <f>R11/M11</f>
        <v>0.16359198998748437</v>
      </c>
      <c r="R11" s="4">
        <v>130.71</v>
      </c>
      <c r="S11" s="2">
        <f>R11/O11</f>
        <v>0.19246116469115809</v>
      </c>
    </row>
    <row r="12" spans="1:19" x14ac:dyDescent="0.3">
      <c r="A12" s="6">
        <v>11</v>
      </c>
      <c r="B12" t="s">
        <v>43</v>
      </c>
      <c r="C12" s="11">
        <v>45694</v>
      </c>
      <c r="D12" s="1" t="str">
        <f t="shared" si="2"/>
        <v>2025</v>
      </c>
      <c r="E12" s="12" t="str">
        <f t="shared" si="0"/>
        <v>February</v>
      </c>
      <c r="F12" t="s">
        <v>14</v>
      </c>
      <c r="G12" t="s">
        <v>44</v>
      </c>
      <c r="H12" t="s">
        <v>37</v>
      </c>
      <c r="I12" t="s">
        <v>16</v>
      </c>
      <c r="J12" t="s">
        <v>38</v>
      </c>
      <c r="K12" s="6">
        <v>1</v>
      </c>
      <c r="L12" s="6" t="str">
        <f t="shared" si="1"/>
        <v>Small</v>
      </c>
      <c r="M12" s="7">
        <v>799</v>
      </c>
      <c r="N12" s="2">
        <v>0.1</v>
      </c>
      <c r="O12" s="3">
        <v>719.1</v>
      </c>
      <c r="P12" s="3">
        <f>O12/K12</f>
        <v>719.1</v>
      </c>
      <c r="Q12" s="3">
        <f>R12/M12</f>
        <v>0.14635794743429287</v>
      </c>
      <c r="R12" s="4">
        <v>116.94</v>
      </c>
      <c r="S12" s="2">
        <f>R12/O12</f>
        <v>0.16261994159365872</v>
      </c>
    </row>
    <row r="13" spans="1:19" x14ac:dyDescent="0.3">
      <c r="A13" s="6">
        <v>12</v>
      </c>
      <c r="B13" t="s">
        <v>45</v>
      </c>
      <c r="C13" s="11">
        <v>45533</v>
      </c>
      <c r="D13" s="1" t="str">
        <f t="shared" si="2"/>
        <v>2024</v>
      </c>
      <c r="E13" s="12" t="str">
        <f t="shared" si="0"/>
        <v>August</v>
      </c>
      <c r="F13" t="s">
        <v>22</v>
      </c>
      <c r="G13" t="s">
        <v>9662</v>
      </c>
      <c r="H13" t="s">
        <v>37</v>
      </c>
      <c r="I13" t="s">
        <v>27</v>
      </c>
      <c r="J13" t="s">
        <v>17</v>
      </c>
      <c r="K13" s="6">
        <v>5</v>
      </c>
      <c r="L13" s="6" t="str">
        <f t="shared" si="1"/>
        <v>Midium</v>
      </c>
      <c r="M13" s="7">
        <v>499</v>
      </c>
      <c r="N13" s="2">
        <v>0.15</v>
      </c>
      <c r="O13" s="3">
        <v>2120.75</v>
      </c>
      <c r="P13" s="3">
        <f>O13/K13</f>
        <v>424.15</v>
      </c>
      <c r="Q13" s="3">
        <f>R13/M13</f>
        <v>0.68573146292585174</v>
      </c>
      <c r="R13" s="4">
        <v>342.18</v>
      </c>
      <c r="S13" s="2">
        <f>R13/O13</f>
        <v>0.1613485795119651</v>
      </c>
    </row>
    <row r="14" spans="1:19" x14ac:dyDescent="0.3">
      <c r="A14" s="6">
        <v>13</v>
      </c>
      <c r="B14" t="s">
        <v>46</v>
      </c>
      <c r="C14" s="11">
        <v>45352</v>
      </c>
      <c r="D14" s="1" t="str">
        <f t="shared" si="2"/>
        <v>2024</v>
      </c>
      <c r="E14" s="12" t="str">
        <f t="shared" si="0"/>
        <v>March</v>
      </c>
      <c r="F14" t="s">
        <v>14</v>
      </c>
      <c r="G14" t="s">
        <v>9662</v>
      </c>
      <c r="H14" t="s">
        <v>15</v>
      </c>
      <c r="I14" t="s">
        <v>27</v>
      </c>
      <c r="J14" t="s">
        <v>47</v>
      </c>
      <c r="K14" s="6">
        <v>3</v>
      </c>
      <c r="L14" s="6" t="str">
        <f t="shared" si="1"/>
        <v>Small</v>
      </c>
      <c r="M14" s="7">
        <v>149</v>
      </c>
      <c r="N14" s="2">
        <v>0</v>
      </c>
      <c r="O14" s="3">
        <v>447</v>
      </c>
      <c r="P14" s="3">
        <f>O14/K14</f>
        <v>149</v>
      </c>
      <c r="Q14" s="3">
        <f>R14/M14</f>
        <v>0.43369127516778527</v>
      </c>
      <c r="R14" s="4">
        <v>64.62</v>
      </c>
      <c r="S14" s="2">
        <f>R14/O14</f>
        <v>0.14456375838926175</v>
      </c>
    </row>
    <row r="15" spans="1:19" x14ac:dyDescent="0.3">
      <c r="A15" s="6">
        <v>14</v>
      </c>
      <c r="B15" t="s">
        <v>48</v>
      </c>
      <c r="C15" s="11">
        <v>45392</v>
      </c>
      <c r="D15" s="1" t="str">
        <f t="shared" si="2"/>
        <v>2024</v>
      </c>
      <c r="E15" s="12" t="str">
        <f t="shared" si="0"/>
        <v>April</v>
      </c>
      <c r="F15" t="s">
        <v>14</v>
      </c>
      <c r="G15" t="s">
        <v>9662</v>
      </c>
      <c r="H15" t="s">
        <v>15</v>
      </c>
      <c r="I15" t="s">
        <v>19</v>
      </c>
      <c r="J15" t="s">
        <v>20</v>
      </c>
      <c r="K15" s="6">
        <v>10</v>
      </c>
      <c r="L15" s="6" t="str">
        <f t="shared" si="1"/>
        <v>Large</v>
      </c>
      <c r="M15" s="7">
        <v>199</v>
      </c>
      <c r="N15" s="2">
        <v>0</v>
      </c>
      <c r="O15" s="3">
        <v>1990</v>
      </c>
      <c r="P15" s="3">
        <f>O15/K15</f>
        <v>199</v>
      </c>
      <c r="Q15" s="3">
        <f>R15/M15</f>
        <v>1.5663819095477385</v>
      </c>
      <c r="R15" s="4">
        <v>311.70999999999998</v>
      </c>
      <c r="S15" s="2">
        <f>R15/O15</f>
        <v>0.15663819095477385</v>
      </c>
    </row>
    <row r="16" spans="1:19" x14ac:dyDescent="0.3">
      <c r="A16" s="6">
        <v>15</v>
      </c>
      <c r="B16" t="s">
        <v>49</v>
      </c>
      <c r="C16" s="11">
        <v>45734</v>
      </c>
      <c r="D16" s="1" t="str">
        <f t="shared" si="2"/>
        <v>2025</v>
      </c>
      <c r="E16" s="12" t="str">
        <f t="shared" si="0"/>
        <v>March</v>
      </c>
      <c r="F16" t="s">
        <v>14</v>
      </c>
      <c r="G16" t="s">
        <v>50</v>
      </c>
      <c r="H16" t="s">
        <v>37</v>
      </c>
      <c r="I16" t="s">
        <v>19</v>
      </c>
      <c r="J16" t="s">
        <v>42</v>
      </c>
      <c r="K16" s="6">
        <v>3</v>
      </c>
      <c r="L16" s="6" t="str">
        <f t="shared" si="1"/>
        <v>Small</v>
      </c>
      <c r="M16" s="7">
        <v>299</v>
      </c>
      <c r="N16" s="2">
        <v>0.1</v>
      </c>
      <c r="O16" s="3">
        <v>807.3</v>
      </c>
      <c r="P16" s="3">
        <f>O16/K16</f>
        <v>269.09999999999997</v>
      </c>
      <c r="Q16" s="3">
        <f>R16/M16</f>
        <v>0.79444816053511702</v>
      </c>
      <c r="R16" s="4">
        <v>237.54</v>
      </c>
      <c r="S16" s="2">
        <f>R16/O16</f>
        <v>0.29424005945745074</v>
      </c>
    </row>
    <row r="17" spans="1:19" x14ac:dyDescent="0.3">
      <c r="A17" s="6">
        <v>16</v>
      </c>
      <c r="B17" t="s">
        <v>51</v>
      </c>
      <c r="C17" s="11">
        <v>45517</v>
      </c>
      <c r="D17" s="1" t="str">
        <f t="shared" si="2"/>
        <v>2024</v>
      </c>
      <c r="E17" s="12" t="str">
        <f t="shared" si="0"/>
        <v>August</v>
      </c>
      <c r="F17" t="s">
        <v>40</v>
      </c>
      <c r="G17" t="s">
        <v>9662</v>
      </c>
      <c r="H17" t="s">
        <v>37</v>
      </c>
      <c r="I17" t="s">
        <v>27</v>
      </c>
      <c r="J17" t="s">
        <v>47</v>
      </c>
      <c r="K17" s="6">
        <v>1</v>
      </c>
      <c r="L17" s="6" t="str">
        <f t="shared" si="1"/>
        <v>Small</v>
      </c>
      <c r="M17" s="7">
        <v>799</v>
      </c>
      <c r="N17" s="2">
        <v>0</v>
      </c>
      <c r="O17" s="3">
        <v>799</v>
      </c>
      <c r="P17" s="3">
        <f>O17/K17</f>
        <v>799</v>
      </c>
      <c r="Q17" s="3">
        <f>R17/M17</f>
        <v>0.27922403003754692</v>
      </c>
      <c r="R17" s="4">
        <v>223.1</v>
      </c>
      <c r="S17" s="2">
        <f>R17/O17</f>
        <v>0.27922403003754692</v>
      </c>
    </row>
    <row r="18" spans="1:19" x14ac:dyDescent="0.3">
      <c r="A18" s="6">
        <v>17</v>
      </c>
      <c r="B18" t="s">
        <v>52</v>
      </c>
      <c r="C18" s="11">
        <v>45849</v>
      </c>
      <c r="D18" s="1" t="str">
        <f t="shared" si="2"/>
        <v>2025</v>
      </c>
      <c r="E18" s="12" t="str">
        <f t="shared" si="0"/>
        <v>July</v>
      </c>
      <c r="F18" t="s">
        <v>40</v>
      </c>
      <c r="G18" t="s">
        <v>53</v>
      </c>
      <c r="H18" t="s">
        <v>15</v>
      </c>
      <c r="I18" t="s">
        <v>19</v>
      </c>
      <c r="J18" t="s">
        <v>42</v>
      </c>
      <c r="K18" s="6">
        <v>10</v>
      </c>
      <c r="L18" s="6" t="str">
        <f t="shared" si="1"/>
        <v>Large</v>
      </c>
      <c r="M18" s="7">
        <v>499</v>
      </c>
      <c r="N18" s="2">
        <v>0.1</v>
      </c>
      <c r="O18" s="3">
        <v>4491</v>
      </c>
      <c r="P18" s="3">
        <f>O18/K18</f>
        <v>449.1</v>
      </c>
      <c r="Q18" s="3">
        <f>R18/M18</f>
        <v>1.7081162324649299</v>
      </c>
      <c r="R18" s="4">
        <v>852.35</v>
      </c>
      <c r="S18" s="2">
        <f>R18/O18</f>
        <v>0.18979069249610334</v>
      </c>
    </row>
    <row r="19" spans="1:19" x14ac:dyDescent="0.3">
      <c r="A19" s="6">
        <v>18</v>
      </c>
      <c r="B19" t="s">
        <v>54</v>
      </c>
      <c r="C19" s="11">
        <v>45923</v>
      </c>
      <c r="D19" s="1" t="str">
        <f t="shared" si="2"/>
        <v>2025</v>
      </c>
      <c r="E19" s="12" t="str">
        <f t="shared" si="0"/>
        <v>September</v>
      </c>
      <c r="F19" t="s">
        <v>29</v>
      </c>
      <c r="G19" t="s">
        <v>55</v>
      </c>
      <c r="H19" t="s">
        <v>15</v>
      </c>
      <c r="I19" t="s">
        <v>19</v>
      </c>
      <c r="J19" t="s">
        <v>25</v>
      </c>
      <c r="K19" s="6">
        <v>4</v>
      </c>
      <c r="L19" s="6" t="str">
        <f t="shared" si="1"/>
        <v>Midium</v>
      </c>
      <c r="M19" s="7">
        <v>999</v>
      </c>
      <c r="N19" s="2">
        <v>0.1</v>
      </c>
      <c r="O19" s="3">
        <v>3596.4</v>
      </c>
      <c r="P19" s="3">
        <f>O19/K19</f>
        <v>899.1</v>
      </c>
      <c r="Q19" s="3">
        <f>R19/M19</f>
        <v>1.0244644644644645</v>
      </c>
      <c r="R19" s="4">
        <v>1023.44</v>
      </c>
      <c r="S19" s="2">
        <f>R19/O19</f>
        <v>0.28457346235124015</v>
      </c>
    </row>
    <row r="20" spans="1:19" x14ac:dyDescent="0.3">
      <c r="A20" s="6">
        <v>19</v>
      </c>
      <c r="B20" t="s">
        <v>56</v>
      </c>
      <c r="C20" s="11">
        <v>45764</v>
      </c>
      <c r="D20" s="1" t="str">
        <f t="shared" si="2"/>
        <v>2025</v>
      </c>
      <c r="E20" s="12" t="str">
        <f t="shared" si="0"/>
        <v>April</v>
      </c>
      <c r="F20" t="s">
        <v>22</v>
      </c>
      <c r="G20" t="s">
        <v>57</v>
      </c>
      <c r="H20" t="s">
        <v>15</v>
      </c>
      <c r="I20" t="s">
        <v>19</v>
      </c>
      <c r="J20" t="s">
        <v>32</v>
      </c>
      <c r="K20" s="6">
        <v>4</v>
      </c>
      <c r="L20" s="6" t="str">
        <f t="shared" si="1"/>
        <v>Midium</v>
      </c>
      <c r="M20" s="7">
        <v>99</v>
      </c>
      <c r="N20" s="2">
        <v>0.1</v>
      </c>
      <c r="O20" s="3">
        <v>356.4</v>
      </c>
      <c r="P20" s="3">
        <f>O20/K20</f>
        <v>89.1</v>
      </c>
      <c r="Q20" s="3">
        <f>R20/M20</f>
        <v>0.88161616161616163</v>
      </c>
      <c r="R20" s="4">
        <v>87.28</v>
      </c>
      <c r="S20" s="2">
        <f>R20/O20</f>
        <v>0.24489337822671159</v>
      </c>
    </row>
    <row r="21" spans="1:19" x14ac:dyDescent="0.3">
      <c r="A21" s="6">
        <v>20</v>
      </c>
      <c r="B21" t="s">
        <v>58</v>
      </c>
      <c r="C21" s="11">
        <v>45369</v>
      </c>
      <c r="D21" s="1" t="str">
        <f t="shared" si="2"/>
        <v>2024</v>
      </c>
      <c r="E21" s="12" t="str">
        <f t="shared" si="0"/>
        <v>March</v>
      </c>
      <c r="F21" t="s">
        <v>22</v>
      </c>
      <c r="G21" t="s">
        <v>9662</v>
      </c>
      <c r="H21" t="s">
        <v>24</v>
      </c>
      <c r="I21" t="s">
        <v>16</v>
      </c>
      <c r="J21" t="s">
        <v>34</v>
      </c>
      <c r="K21" s="6">
        <v>10</v>
      </c>
      <c r="L21" s="6" t="str">
        <f t="shared" si="1"/>
        <v>Large</v>
      </c>
      <c r="M21" s="7">
        <v>199</v>
      </c>
      <c r="N21" s="2">
        <v>0.05</v>
      </c>
      <c r="O21" s="3">
        <v>1890.5</v>
      </c>
      <c r="P21" s="3">
        <f>O21/K21</f>
        <v>189.05</v>
      </c>
      <c r="Q21" s="3">
        <f>R21/M21</f>
        <v>2.1299497487437185</v>
      </c>
      <c r="R21" s="4">
        <v>423.86</v>
      </c>
      <c r="S21" s="2">
        <f>R21/O21</f>
        <v>0.22420523670986511</v>
      </c>
    </row>
    <row r="22" spans="1:19" x14ac:dyDescent="0.3">
      <c r="A22" s="6">
        <v>21</v>
      </c>
      <c r="B22" t="s">
        <v>59</v>
      </c>
      <c r="C22" s="11">
        <v>45726</v>
      </c>
      <c r="D22" s="1" t="str">
        <f t="shared" si="2"/>
        <v>2025</v>
      </c>
      <c r="E22" s="12" t="str">
        <f t="shared" si="0"/>
        <v>March</v>
      </c>
      <c r="F22" t="s">
        <v>14</v>
      </c>
      <c r="G22" t="s">
        <v>9662</v>
      </c>
      <c r="H22" t="s">
        <v>15</v>
      </c>
      <c r="I22" t="s">
        <v>27</v>
      </c>
      <c r="J22" t="s">
        <v>17</v>
      </c>
      <c r="K22" s="6">
        <v>8</v>
      </c>
      <c r="L22" s="6" t="str">
        <f t="shared" si="1"/>
        <v>Large</v>
      </c>
      <c r="M22" s="7">
        <v>149</v>
      </c>
      <c r="N22" s="2">
        <v>0.15</v>
      </c>
      <c r="O22" s="3">
        <v>1013.2</v>
      </c>
      <c r="P22" s="3">
        <f>O22/K22</f>
        <v>126.65</v>
      </c>
      <c r="Q22" s="3">
        <f>R22/M22</f>
        <v>0.49026845637583893</v>
      </c>
      <c r="R22" s="4">
        <v>73.05</v>
      </c>
      <c r="S22" s="2">
        <f>R22/O22</f>
        <v>7.2098302408211606E-2</v>
      </c>
    </row>
    <row r="23" spans="1:19" x14ac:dyDescent="0.3">
      <c r="A23" s="6">
        <v>22</v>
      </c>
      <c r="B23" t="s">
        <v>60</v>
      </c>
      <c r="C23" s="11">
        <v>45489</v>
      </c>
      <c r="D23" s="1" t="str">
        <f t="shared" si="2"/>
        <v>2024</v>
      </c>
      <c r="E23" s="12" t="str">
        <f t="shared" si="0"/>
        <v>July</v>
      </c>
      <c r="F23" t="s">
        <v>40</v>
      </c>
      <c r="G23" t="s">
        <v>61</v>
      </c>
      <c r="H23" t="s">
        <v>37</v>
      </c>
      <c r="I23" t="s">
        <v>27</v>
      </c>
      <c r="J23" t="s">
        <v>17</v>
      </c>
      <c r="K23" s="6">
        <v>3</v>
      </c>
      <c r="L23" s="6" t="str">
        <f t="shared" si="1"/>
        <v>Small</v>
      </c>
      <c r="M23" s="7">
        <v>199</v>
      </c>
      <c r="N23" s="2">
        <v>0.15</v>
      </c>
      <c r="O23" s="3">
        <v>507.45</v>
      </c>
      <c r="P23" s="3">
        <f>O23/K23</f>
        <v>169.15</v>
      </c>
      <c r="Q23" s="3">
        <f>R23/M23</f>
        <v>0.1328140703517588</v>
      </c>
      <c r="R23" s="4">
        <v>26.43</v>
      </c>
      <c r="S23" s="2">
        <f>R23/O23</f>
        <v>5.2083949157552469E-2</v>
      </c>
    </row>
    <row r="24" spans="1:19" x14ac:dyDescent="0.3">
      <c r="A24" s="6">
        <v>23</v>
      </c>
      <c r="B24" t="s">
        <v>62</v>
      </c>
      <c r="C24" s="11">
        <v>45496</v>
      </c>
      <c r="D24" s="1" t="str">
        <f t="shared" si="2"/>
        <v>2024</v>
      </c>
      <c r="E24" s="12" t="str">
        <f t="shared" si="0"/>
        <v>July</v>
      </c>
      <c r="F24" t="s">
        <v>14</v>
      </c>
      <c r="G24" t="s">
        <v>9662</v>
      </c>
      <c r="H24" t="s">
        <v>15</v>
      </c>
      <c r="I24" t="s">
        <v>19</v>
      </c>
      <c r="J24" t="s">
        <v>42</v>
      </c>
      <c r="K24" s="6">
        <v>3</v>
      </c>
      <c r="L24" s="6" t="str">
        <f t="shared" si="1"/>
        <v>Small</v>
      </c>
      <c r="M24" s="7">
        <v>799</v>
      </c>
      <c r="N24" s="2">
        <v>0.15</v>
      </c>
      <c r="O24" s="3">
        <v>2037.45</v>
      </c>
      <c r="P24" s="3">
        <f>O24/K24</f>
        <v>679.15</v>
      </c>
      <c r="Q24" s="3">
        <f>R24/M24</f>
        <v>0.70635794743429281</v>
      </c>
      <c r="R24" s="4">
        <v>564.38</v>
      </c>
      <c r="S24" s="2">
        <f>R24/O24</f>
        <v>0.27700311664089916</v>
      </c>
    </row>
    <row r="25" spans="1:19" x14ac:dyDescent="0.3">
      <c r="A25" s="6">
        <v>24</v>
      </c>
      <c r="B25" t="s">
        <v>63</v>
      </c>
      <c r="C25" s="11">
        <v>45828</v>
      </c>
      <c r="D25" s="1" t="str">
        <f t="shared" si="2"/>
        <v>2025</v>
      </c>
      <c r="E25" s="12" t="str">
        <f t="shared" si="0"/>
        <v>June</v>
      </c>
      <c r="F25" t="s">
        <v>40</v>
      </c>
      <c r="G25" t="s">
        <v>9662</v>
      </c>
      <c r="H25" t="s">
        <v>37</v>
      </c>
      <c r="I25" t="s">
        <v>19</v>
      </c>
      <c r="J25" t="s">
        <v>20</v>
      </c>
      <c r="K25" s="6">
        <v>3</v>
      </c>
      <c r="L25" s="6" t="str">
        <f t="shared" si="1"/>
        <v>Small</v>
      </c>
      <c r="M25" s="7">
        <v>499</v>
      </c>
      <c r="N25" s="2">
        <v>0.15</v>
      </c>
      <c r="O25" s="3">
        <v>1272.45</v>
      </c>
      <c r="P25" s="3">
        <f>O25/K25</f>
        <v>424.15000000000003</v>
      </c>
      <c r="Q25" s="3">
        <f>R25/M25</f>
        <v>0.40066132264529059</v>
      </c>
      <c r="R25" s="4">
        <v>199.93</v>
      </c>
      <c r="S25" s="2">
        <f>R25/O25</f>
        <v>0.15712208731187866</v>
      </c>
    </row>
    <row r="26" spans="1:19" x14ac:dyDescent="0.3">
      <c r="A26" s="6">
        <v>25</v>
      </c>
      <c r="B26" t="s">
        <v>64</v>
      </c>
      <c r="C26" s="11">
        <v>45518</v>
      </c>
      <c r="D26" s="1" t="str">
        <f t="shared" si="2"/>
        <v>2024</v>
      </c>
      <c r="E26" s="12" t="str">
        <f t="shared" si="0"/>
        <v>August</v>
      </c>
      <c r="F26" t="s">
        <v>14</v>
      </c>
      <c r="G26" t="s">
        <v>9662</v>
      </c>
      <c r="H26" t="s">
        <v>24</v>
      </c>
      <c r="I26" t="s">
        <v>19</v>
      </c>
      <c r="J26" t="s">
        <v>25</v>
      </c>
      <c r="K26" s="6">
        <v>6</v>
      </c>
      <c r="L26" s="6" t="str">
        <f t="shared" si="1"/>
        <v>Midium</v>
      </c>
      <c r="M26" s="7">
        <v>99</v>
      </c>
      <c r="N26" s="2">
        <v>0.05</v>
      </c>
      <c r="O26" s="3">
        <v>564.29999999999995</v>
      </c>
      <c r="P26" s="3">
        <f>O26/K26</f>
        <v>94.05</v>
      </c>
      <c r="Q26" s="3">
        <f>R26/M26</f>
        <v>0.91626262626262622</v>
      </c>
      <c r="R26" s="4">
        <v>90.71</v>
      </c>
      <c r="S26" s="2">
        <f>R26/O26</f>
        <v>0.16074782916888181</v>
      </c>
    </row>
    <row r="27" spans="1:19" x14ac:dyDescent="0.3">
      <c r="A27" s="6">
        <v>26</v>
      </c>
      <c r="B27" t="s">
        <v>65</v>
      </c>
      <c r="C27" s="11">
        <v>45808</v>
      </c>
      <c r="D27" s="1" t="str">
        <f t="shared" si="2"/>
        <v>2025</v>
      </c>
      <c r="E27" s="12" t="str">
        <f t="shared" si="0"/>
        <v>May</v>
      </c>
      <c r="F27" t="s">
        <v>29</v>
      </c>
      <c r="G27" t="s">
        <v>9662</v>
      </c>
      <c r="H27" t="s">
        <v>37</v>
      </c>
      <c r="I27" t="s">
        <v>27</v>
      </c>
      <c r="J27" t="s">
        <v>17</v>
      </c>
      <c r="K27" s="6">
        <v>10</v>
      </c>
      <c r="L27" s="6" t="str">
        <f t="shared" si="1"/>
        <v>Large</v>
      </c>
      <c r="M27" s="7">
        <v>199</v>
      </c>
      <c r="N27" s="2">
        <v>0</v>
      </c>
      <c r="O27" s="3">
        <v>1990</v>
      </c>
      <c r="P27" s="3">
        <f>O27/K27</f>
        <v>199</v>
      </c>
      <c r="Q27" s="3">
        <f>R27/M27</f>
        <v>2.7329145728643218</v>
      </c>
      <c r="R27" s="4">
        <v>543.85</v>
      </c>
      <c r="S27" s="2">
        <f>R27/O27</f>
        <v>0.27329145728643217</v>
      </c>
    </row>
    <row r="28" spans="1:19" x14ac:dyDescent="0.3">
      <c r="A28" s="6">
        <v>27</v>
      </c>
      <c r="B28" t="s">
        <v>66</v>
      </c>
      <c r="C28" s="11">
        <v>45634</v>
      </c>
      <c r="D28" s="1" t="str">
        <f t="shared" si="2"/>
        <v>2024</v>
      </c>
      <c r="E28" s="12" t="str">
        <f t="shared" si="0"/>
        <v>December</v>
      </c>
      <c r="F28" t="s">
        <v>14</v>
      </c>
      <c r="G28" t="s">
        <v>9662</v>
      </c>
      <c r="H28" t="s">
        <v>37</v>
      </c>
      <c r="I28" t="s">
        <v>19</v>
      </c>
      <c r="J28" t="s">
        <v>25</v>
      </c>
      <c r="K28" s="6">
        <v>9</v>
      </c>
      <c r="L28" s="6" t="str">
        <f t="shared" si="1"/>
        <v>Large</v>
      </c>
      <c r="M28" s="7">
        <v>799</v>
      </c>
      <c r="N28" s="2">
        <v>0</v>
      </c>
      <c r="O28" s="3">
        <v>7191</v>
      </c>
      <c r="P28" s="3">
        <f>O28/K28</f>
        <v>799</v>
      </c>
      <c r="Q28" s="3">
        <f>R28/M28</f>
        <v>1.1286232790988735</v>
      </c>
      <c r="R28" s="4">
        <v>901.77</v>
      </c>
      <c r="S28" s="2">
        <f>R28/O28</f>
        <v>0.12540258656654152</v>
      </c>
    </row>
    <row r="29" spans="1:19" x14ac:dyDescent="0.3">
      <c r="A29" s="6">
        <v>29</v>
      </c>
      <c r="B29" t="s">
        <v>67</v>
      </c>
      <c r="C29" s="11">
        <v>45463</v>
      </c>
      <c r="D29" s="1" t="str">
        <f t="shared" si="2"/>
        <v>2024</v>
      </c>
      <c r="E29" s="12" t="str">
        <f t="shared" si="0"/>
        <v>June</v>
      </c>
      <c r="F29" t="s">
        <v>40</v>
      </c>
      <c r="G29" t="s">
        <v>9662</v>
      </c>
      <c r="H29" t="s">
        <v>37</v>
      </c>
      <c r="I29" t="s">
        <v>19</v>
      </c>
      <c r="J29" t="s">
        <v>32</v>
      </c>
      <c r="K29" s="6">
        <v>3</v>
      </c>
      <c r="L29" s="6" t="str">
        <f t="shared" si="1"/>
        <v>Small</v>
      </c>
      <c r="M29" s="7">
        <v>299</v>
      </c>
      <c r="N29" s="2">
        <v>0</v>
      </c>
      <c r="O29" s="3">
        <v>897</v>
      </c>
      <c r="P29" s="3">
        <f>O29/K29</f>
        <v>299</v>
      </c>
      <c r="Q29" s="3">
        <f>R29/M29</f>
        <v>0.54006688963210703</v>
      </c>
      <c r="R29" s="4">
        <v>161.47999999999999</v>
      </c>
      <c r="S29" s="2">
        <f>R29/O29</f>
        <v>0.18002229654403568</v>
      </c>
    </row>
    <row r="30" spans="1:19" x14ac:dyDescent="0.3">
      <c r="A30" s="6">
        <v>30</v>
      </c>
      <c r="B30" t="s">
        <v>68</v>
      </c>
      <c r="C30" s="11">
        <v>46012</v>
      </c>
      <c r="D30" s="1" t="str">
        <f t="shared" si="2"/>
        <v>2025</v>
      </c>
      <c r="E30" s="12" t="str">
        <f t="shared" si="0"/>
        <v>December</v>
      </c>
      <c r="F30" t="s">
        <v>22</v>
      </c>
      <c r="G30" t="s">
        <v>9662</v>
      </c>
      <c r="H30" t="s">
        <v>24</v>
      </c>
      <c r="I30" t="s">
        <v>16</v>
      </c>
      <c r="J30" t="s">
        <v>38</v>
      </c>
      <c r="K30" s="6">
        <v>6</v>
      </c>
      <c r="L30" s="6" t="str">
        <f t="shared" si="1"/>
        <v>Midium</v>
      </c>
      <c r="M30" s="7">
        <v>299</v>
      </c>
      <c r="N30" s="2">
        <v>0</v>
      </c>
      <c r="O30" s="3">
        <v>1794</v>
      </c>
      <c r="P30" s="3">
        <f>O30/K30</f>
        <v>299</v>
      </c>
      <c r="Q30" s="3">
        <f>R30/M30</f>
        <v>1.3084615384615386</v>
      </c>
      <c r="R30" s="4">
        <v>391.23</v>
      </c>
      <c r="S30" s="2">
        <f>R30/O30</f>
        <v>0.21807692307692308</v>
      </c>
    </row>
    <row r="31" spans="1:19" x14ac:dyDescent="0.3">
      <c r="A31" s="6">
        <v>31</v>
      </c>
      <c r="B31" t="s">
        <v>69</v>
      </c>
      <c r="C31" s="11">
        <v>45996</v>
      </c>
      <c r="D31" s="1" t="str">
        <f t="shared" si="2"/>
        <v>2025</v>
      </c>
      <c r="E31" s="12" t="str">
        <f t="shared" si="0"/>
        <v>December</v>
      </c>
      <c r="F31" t="s">
        <v>29</v>
      </c>
      <c r="G31" t="s">
        <v>9662</v>
      </c>
      <c r="H31" t="s">
        <v>15</v>
      </c>
      <c r="I31" t="s">
        <v>19</v>
      </c>
      <c r="J31" t="s">
        <v>32</v>
      </c>
      <c r="K31" s="6">
        <v>10</v>
      </c>
      <c r="L31" s="6" t="str">
        <f t="shared" si="1"/>
        <v>Large</v>
      </c>
      <c r="M31" s="7">
        <v>299</v>
      </c>
      <c r="N31" s="2">
        <v>0.1</v>
      </c>
      <c r="O31" s="3">
        <v>2691</v>
      </c>
      <c r="P31" s="3">
        <f>O31/K31</f>
        <v>269.10000000000002</v>
      </c>
      <c r="Q31" s="3">
        <f>R31/M31</f>
        <v>1.918361204013378</v>
      </c>
      <c r="R31" s="4">
        <v>573.59</v>
      </c>
      <c r="S31" s="2">
        <f>R31/O31</f>
        <v>0.21315124489037535</v>
      </c>
    </row>
    <row r="32" spans="1:19" x14ac:dyDescent="0.3">
      <c r="A32" s="6">
        <v>32</v>
      </c>
      <c r="B32" t="s">
        <v>70</v>
      </c>
      <c r="C32" s="11">
        <v>45774</v>
      </c>
      <c r="D32" s="1" t="str">
        <f t="shared" si="2"/>
        <v>2025</v>
      </c>
      <c r="E32" s="12" t="str">
        <f t="shared" si="0"/>
        <v>April</v>
      </c>
      <c r="F32" t="s">
        <v>40</v>
      </c>
      <c r="G32" t="s">
        <v>9662</v>
      </c>
      <c r="H32" t="s">
        <v>24</v>
      </c>
      <c r="I32" t="s">
        <v>19</v>
      </c>
      <c r="J32" t="s">
        <v>32</v>
      </c>
      <c r="K32" s="6">
        <v>4</v>
      </c>
      <c r="L32" s="6" t="str">
        <f t="shared" si="1"/>
        <v>Midium</v>
      </c>
      <c r="M32" s="7">
        <v>199</v>
      </c>
      <c r="N32" s="2">
        <v>0.15</v>
      </c>
      <c r="O32" s="3">
        <v>676.6</v>
      </c>
      <c r="P32" s="3">
        <f>O32/K32</f>
        <v>169.15</v>
      </c>
      <c r="Q32" s="3">
        <f>R32/M32</f>
        <v>0.87844221105527642</v>
      </c>
      <c r="R32" s="4">
        <v>174.81</v>
      </c>
      <c r="S32" s="2">
        <f>R32/O32</f>
        <v>0.25836535619272832</v>
      </c>
    </row>
    <row r="33" spans="1:19" x14ac:dyDescent="0.3">
      <c r="A33" s="6">
        <v>33</v>
      </c>
      <c r="B33" t="s">
        <v>71</v>
      </c>
      <c r="C33" s="11">
        <v>45830</v>
      </c>
      <c r="D33" s="1" t="str">
        <f t="shared" si="2"/>
        <v>2025</v>
      </c>
      <c r="E33" s="12" t="str">
        <f t="shared" si="0"/>
        <v>June</v>
      </c>
      <c r="F33" t="s">
        <v>40</v>
      </c>
      <c r="G33" t="s">
        <v>72</v>
      </c>
      <c r="H33" t="s">
        <v>24</v>
      </c>
      <c r="I33" t="s">
        <v>16</v>
      </c>
      <c r="J33" t="s">
        <v>38</v>
      </c>
      <c r="K33" s="6">
        <v>4</v>
      </c>
      <c r="L33" s="6" t="str">
        <f t="shared" si="1"/>
        <v>Midium</v>
      </c>
      <c r="M33" s="7">
        <v>99</v>
      </c>
      <c r="N33" s="2">
        <v>0</v>
      </c>
      <c r="O33" s="3">
        <v>396</v>
      </c>
      <c r="P33" s="3">
        <f>O33/K33</f>
        <v>99</v>
      </c>
      <c r="Q33" s="3">
        <f>R33/M33</f>
        <v>0.93757575757575751</v>
      </c>
      <c r="R33" s="4">
        <v>92.82</v>
      </c>
      <c r="S33" s="2">
        <f>R33/O33</f>
        <v>0.23439393939393938</v>
      </c>
    </row>
    <row r="34" spans="1:19" x14ac:dyDescent="0.3">
      <c r="A34" s="6">
        <v>34</v>
      </c>
      <c r="B34" t="s">
        <v>73</v>
      </c>
      <c r="C34" s="11">
        <v>45448</v>
      </c>
      <c r="D34" s="1" t="str">
        <f t="shared" si="2"/>
        <v>2024</v>
      </c>
      <c r="E34" s="12" t="str">
        <f t="shared" si="0"/>
        <v>June</v>
      </c>
      <c r="F34" t="s">
        <v>14</v>
      </c>
      <c r="G34" t="s">
        <v>9662</v>
      </c>
      <c r="H34" t="s">
        <v>37</v>
      </c>
      <c r="I34" t="s">
        <v>27</v>
      </c>
      <c r="J34" t="s">
        <v>17</v>
      </c>
      <c r="K34" s="6">
        <v>8</v>
      </c>
      <c r="L34" s="6" t="str">
        <f t="shared" si="1"/>
        <v>Large</v>
      </c>
      <c r="M34" s="7">
        <v>499</v>
      </c>
      <c r="N34" s="2">
        <v>0</v>
      </c>
      <c r="O34" s="3">
        <v>3992</v>
      </c>
      <c r="P34" s="3">
        <f>O34/K34</f>
        <v>499</v>
      </c>
      <c r="Q34" s="3">
        <f>R34/M34</f>
        <v>1.5564729458917834</v>
      </c>
      <c r="R34" s="4">
        <v>776.68</v>
      </c>
      <c r="S34" s="2">
        <f>R34/O34</f>
        <v>0.19455911823647293</v>
      </c>
    </row>
    <row r="35" spans="1:19" x14ac:dyDescent="0.3">
      <c r="A35" s="6">
        <v>35</v>
      </c>
      <c r="B35" t="s">
        <v>74</v>
      </c>
      <c r="C35" s="11">
        <v>45533</v>
      </c>
      <c r="D35" s="1" t="str">
        <f t="shared" si="2"/>
        <v>2024</v>
      </c>
      <c r="E35" s="12" t="str">
        <f t="shared" si="0"/>
        <v>August</v>
      </c>
      <c r="F35" t="s">
        <v>22</v>
      </c>
      <c r="G35" t="s">
        <v>9662</v>
      </c>
      <c r="H35" t="s">
        <v>37</v>
      </c>
      <c r="I35" t="s">
        <v>19</v>
      </c>
      <c r="J35" t="s">
        <v>25</v>
      </c>
      <c r="K35" s="6">
        <v>4</v>
      </c>
      <c r="L35" s="6" t="str">
        <f t="shared" si="1"/>
        <v>Midium</v>
      </c>
      <c r="M35" s="7">
        <v>799</v>
      </c>
      <c r="N35" s="2">
        <v>0.1</v>
      </c>
      <c r="O35" s="3">
        <v>2876.4</v>
      </c>
      <c r="P35" s="3">
        <f>O35/K35</f>
        <v>719.1</v>
      </c>
      <c r="Q35" s="3">
        <f>R35/M35</f>
        <v>0.31296620775969963</v>
      </c>
      <c r="R35" s="4">
        <v>250.06</v>
      </c>
      <c r="S35" s="2">
        <f>R35/O35</f>
        <v>8.6935057711027677E-2</v>
      </c>
    </row>
    <row r="36" spans="1:19" x14ac:dyDescent="0.3">
      <c r="A36" s="6">
        <v>36</v>
      </c>
      <c r="B36" t="s">
        <v>75</v>
      </c>
      <c r="C36" s="11">
        <v>45675</v>
      </c>
      <c r="D36" s="1" t="str">
        <f t="shared" si="2"/>
        <v>2025</v>
      </c>
      <c r="E36" s="12" t="str">
        <f t="shared" si="0"/>
        <v>January</v>
      </c>
      <c r="F36" t="s">
        <v>22</v>
      </c>
      <c r="G36" t="s">
        <v>9662</v>
      </c>
      <c r="H36" t="s">
        <v>24</v>
      </c>
      <c r="I36" t="s">
        <v>19</v>
      </c>
      <c r="J36" t="s">
        <v>42</v>
      </c>
      <c r="K36" s="6">
        <v>9</v>
      </c>
      <c r="L36" s="6" t="str">
        <f t="shared" si="1"/>
        <v>Large</v>
      </c>
      <c r="M36" s="7">
        <v>299</v>
      </c>
      <c r="N36" s="2">
        <v>0.05</v>
      </c>
      <c r="O36" s="3">
        <v>2556.4499999999998</v>
      </c>
      <c r="P36" s="3">
        <f>O36/K36</f>
        <v>284.04999999999995</v>
      </c>
      <c r="Q36" s="3">
        <f>R36/M36</f>
        <v>1.7890635451505015</v>
      </c>
      <c r="R36" s="4">
        <v>534.92999999999995</v>
      </c>
      <c r="S36" s="2">
        <f>R36/O36</f>
        <v>0.20924719826321656</v>
      </c>
    </row>
    <row r="37" spans="1:19" x14ac:dyDescent="0.3">
      <c r="A37" s="6">
        <v>37</v>
      </c>
      <c r="B37" t="s">
        <v>76</v>
      </c>
      <c r="C37" s="11">
        <v>45496</v>
      </c>
      <c r="D37" s="1" t="str">
        <f t="shared" si="2"/>
        <v>2024</v>
      </c>
      <c r="E37" s="12" t="str">
        <f t="shared" si="0"/>
        <v>July</v>
      </c>
      <c r="F37" t="s">
        <v>14</v>
      </c>
      <c r="G37" t="s">
        <v>77</v>
      </c>
      <c r="H37" t="s">
        <v>24</v>
      </c>
      <c r="I37" t="s">
        <v>19</v>
      </c>
      <c r="J37" t="s">
        <v>32</v>
      </c>
      <c r="K37" s="6">
        <v>4</v>
      </c>
      <c r="L37" s="6" t="str">
        <f t="shared" si="1"/>
        <v>Midium</v>
      </c>
      <c r="M37" s="7">
        <v>299</v>
      </c>
      <c r="N37" s="2">
        <v>0.1</v>
      </c>
      <c r="O37" s="3">
        <v>1076.4000000000001</v>
      </c>
      <c r="P37" s="3">
        <f>O37/K37</f>
        <v>269.10000000000002</v>
      </c>
      <c r="Q37" s="3">
        <f>R37/M37</f>
        <v>0.44675585284280939</v>
      </c>
      <c r="R37" s="4">
        <v>133.58000000000001</v>
      </c>
      <c r="S37" s="2">
        <f>R37/O37</f>
        <v>0.12409884801189149</v>
      </c>
    </row>
    <row r="38" spans="1:19" x14ac:dyDescent="0.3">
      <c r="A38" s="6">
        <v>38</v>
      </c>
      <c r="B38" t="s">
        <v>78</v>
      </c>
      <c r="C38" s="11">
        <v>45973</v>
      </c>
      <c r="D38" s="1" t="str">
        <f t="shared" si="2"/>
        <v>2025</v>
      </c>
      <c r="E38" s="12" t="str">
        <f t="shared" si="0"/>
        <v>November</v>
      </c>
      <c r="F38" t="s">
        <v>14</v>
      </c>
      <c r="G38" t="s">
        <v>79</v>
      </c>
      <c r="H38" t="s">
        <v>24</v>
      </c>
      <c r="I38" t="s">
        <v>19</v>
      </c>
      <c r="J38" t="s">
        <v>42</v>
      </c>
      <c r="K38" s="6">
        <v>10</v>
      </c>
      <c r="L38" s="6" t="str">
        <f t="shared" si="1"/>
        <v>Large</v>
      </c>
      <c r="M38" s="7">
        <v>149</v>
      </c>
      <c r="N38" s="2">
        <v>0.1</v>
      </c>
      <c r="O38" s="3">
        <v>1341</v>
      </c>
      <c r="P38" s="3">
        <f>O38/K38</f>
        <v>134.1</v>
      </c>
      <c r="Q38" s="3">
        <f>R38/M38</f>
        <v>0.57234899328859057</v>
      </c>
      <c r="R38" s="4">
        <v>85.28</v>
      </c>
      <c r="S38" s="2">
        <f>R38/O38</f>
        <v>6.3594332587621177E-2</v>
      </c>
    </row>
    <row r="39" spans="1:19" x14ac:dyDescent="0.3">
      <c r="A39" s="6">
        <v>40</v>
      </c>
      <c r="B39" t="s">
        <v>80</v>
      </c>
      <c r="C39" s="11">
        <v>45956</v>
      </c>
      <c r="D39" s="1" t="str">
        <f t="shared" si="2"/>
        <v>2025</v>
      </c>
      <c r="E39" s="12" t="str">
        <f t="shared" si="0"/>
        <v>October</v>
      </c>
      <c r="F39" t="s">
        <v>40</v>
      </c>
      <c r="G39" t="s">
        <v>9662</v>
      </c>
      <c r="H39" t="s">
        <v>15</v>
      </c>
      <c r="I39" t="s">
        <v>27</v>
      </c>
      <c r="J39" t="s">
        <v>17</v>
      </c>
      <c r="K39" s="6">
        <v>8</v>
      </c>
      <c r="L39" s="6" t="str">
        <f t="shared" si="1"/>
        <v>Large</v>
      </c>
      <c r="M39" s="7">
        <v>299</v>
      </c>
      <c r="N39" s="2">
        <v>0</v>
      </c>
      <c r="O39" s="3">
        <v>2392</v>
      </c>
      <c r="P39" s="3">
        <f>O39/K39</f>
        <v>299</v>
      </c>
      <c r="Q39" s="3">
        <f>R39/M39</f>
        <v>0.81595317725752503</v>
      </c>
      <c r="R39" s="4">
        <v>243.97</v>
      </c>
      <c r="S39" s="2">
        <f>R39/O39</f>
        <v>0.10199414715719063</v>
      </c>
    </row>
    <row r="40" spans="1:19" x14ac:dyDescent="0.3">
      <c r="A40" s="6">
        <v>41</v>
      </c>
      <c r="B40" t="s">
        <v>81</v>
      </c>
      <c r="C40" s="11">
        <v>45993</v>
      </c>
      <c r="D40" s="1" t="str">
        <f t="shared" si="2"/>
        <v>2025</v>
      </c>
      <c r="E40" s="12" t="str">
        <f t="shared" si="0"/>
        <v>December</v>
      </c>
      <c r="F40" t="s">
        <v>14</v>
      </c>
      <c r="G40" t="s">
        <v>82</v>
      </c>
      <c r="H40" t="s">
        <v>15</v>
      </c>
      <c r="I40" t="s">
        <v>16</v>
      </c>
      <c r="J40" t="s">
        <v>34</v>
      </c>
      <c r="K40" s="6">
        <v>7</v>
      </c>
      <c r="L40" s="6" t="str">
        <f t="shared" si="1"/>
        <v>Large</v>
      </c>
      <c r="M40" s="7">
        <v>99</v>
      </c>
      <c r="N40" s="2">
        <v>0</v>
      </c>
      <c r="O40" s="3">
        <v>693</v>
      </c>
      <c r="P40" s="3">
        <f>O40/K40</f>
        <v>99</v>
      </c>
      <c r="Q40" s="3">
        <f>R40/M40</f>
        <v>1.080909090909091</v>
      </c>
      <c r="R40" s="4">
        <v>107.01</v>
      </c>
      <c r="S40" s="2">
        <f>R40/O40</f>
        <v>0.15441558441558442</v>
      </c>
    </row>
    <row r="41" spans="1:19" x14ac:dyDescent="0.3">
      <c r="A41" s="6">
        <v>42</v>
      </c>
      <c r="B41" t="s">
        <v>83</v>
      </c>
      <c r="C41" s="11">
        <v>45990</v>
      </c>
      <c r="D41" s="1" t="str">
        <f t="shared" si="2"/>
        <v>2025</v>
      </c>
      <c r="E41" s="12" t="str">
        <f t="shared" si="0"/>
        <v>November</v>
      </c>
      <c r="F41" t="s">
        <v>14</v>
      </c>
      <c r="G41" t="s">
        <v>9662</v>
      </c>
      <c r="H41" t="s">
        <v>15</v>
      </c>
      <c r="I41" t="s">
        <v>27</v>
      </c>
      <c r="J41" t="s">
        <v>17</v>
      </c>
      <c r="K41" s="6">
        <v>4</v>
      </c>
      <c r="L41" s="6" t="str">
        <f t="shared" si="1"/>
        <v>Midium</v>
      </c>
      <c r="M41" s="7">
        <v>299</v>
      </c>
      <c r="N41" s="2">
        <v>0.1</v>
      </c>
      <c r="O41" s="3">
        <v>1076.4000000000001</v>
      </c>
      <c r="P41" s="3">
        <f>O41/K41</f>
        <v>269.10000000000002</v>
      </c>
      <c r="Q41" s="3">
        <f>R41/M41</f>
        <v>0.56317725752508352</v>
      </c>
      <c r="R41" s="4">
        <v>168.39</v>
      </c>
      <c r="S41" s="2">
        <f>R41/O41</f>
        <v>0.15643812709030097</v>
      </c>
    </row>
    <row r="42" spans="1:19" x14ac:dyDescent="0.3">
      <c r="A42" s="6">
        <v>43</v>
      </c>
      <c r="B42" t="s">
        <v>84</v>
      </c>
      <c r="C42" s="11">
        <v>45708</v>
      </c>
      <c r="D42" s="1" t="str">
        <f t="shared" si="2"/>
        <v>2025</v>
      </c>
      <c r="E42" s="12" t="str">
        <f t="shared" si="0"/>
        <v>February</v>
      </c>
      <c r="F42" t="s">
        <v>29</v>
      </c>
      <c r="G42" t="s">
        <v>9662</v>
      </c>
      <c r="H42" t="s">
        <v>24</v>
      </c>
      <c r="I42" t="s">
        <v>27</v>
      </c>
      <c r="J42" t="s">
        <v>47</v>
      </c>
      <c r="K42" s="6">
        <v>7</v>
      </c>
      <c r="L42" s="6" t="str">
        <f t="shared" si="1"/>
        <v>Large</v>
      </c>
      <c r="M42" s="7">
        <v>499</v>
      </c>
      <c r="N42" s="2">
        <v>0.15</v>
      </c>
      <c r="O42" s="3">
        <v>2969.05</v>
      </c>
      <c r="P42" s="3">
        <f>O42/K42</f>
        <v>424.15000000000003</v>
      </c>
      <c r="Q42" s="3">
        <f>R42/M42</f>
        <v>1.2604609218436875</v>
      </c>
      <c r="R42" s="4">
        <v>628.97</v>
      </c>
      <c r="S42" s="2">
        <f>R42/O42</f>
        <v>0.21184217173843484</v>
      </c>
    </row>
    <row r="43" spans="1:19" x14ac:dyDescent="0.3">
      <c r="A43" s="6">
        <v>44</v>
      </c>
      <c r="B43" t="s">
        <v>85</v>
      </c>
      <c r="C43" s="11">
        <v>45827</v>
      </c>
      <c r="D43" s="1" t="str">
        <f t="shared" si="2"/>
        <v>2025</v>
      </c>
      <c r="E43" s="12" t="str">
        <f t="shared" si="0"/>
        <v>June</v>
      </c>
      <c r="F43" t="s">
        <v>29</v>
      </c>
      <c r="G43" t="s">
        <v>72</v>
      </c>
      <c r="H43" t="s">
        <v>15</v>
      </c>
      <c r="I43" t="s">
        <v>19</v>
      </c>
      <c r="J43" t="s">
        <v>20</v>
      </c>
      <c r="K43" s="6">
        <v>7</v>
      </c>
      <c r="L43" s="6" t="str">
        <f t="shared" si="1"/>
        <v>Large</v>
      </c>
      <c r="M43" s="7">
        <v>499</v>
      </c>
      <c r="N43" s="2">
        <v>0.15</v>
      </c>
      <c r="O43" s="3">
        <v>2969.05</v>
      </c>
      <c r="P43" s="3">
        <f>O43/K43</f>
        <v>424.15000000000003</v>
      </c>
      <c r="Q43" s="3">
        <f>R43/M43</f>
        <v>0.90096192384769536</v>
      </c>
      <c r="R43" s="4">
        <v>449.58</v>
      </c>
      <c r="S43" s="2">
        <f>R43/O43</f>
        <v>0.15142217207524292</v>
      </c>
    </row>
    <row r="44" spans="1:19" x14ac:dyDescent="0.3">
      <c r="A44" s="6">
        <v>45</v>
      </c>
      <c r="B44" t="s">
        <v>86</v>
      </c>
      <c r="C44" s="11">
        <v>45770</v>
      </c>
      <c r="D44" s="1" t="str">
        <f t="shared" si="2"/>
        <v>2025</v>
      </c>
      <c r="E44" s="12" t="str">
        <f t="shared" si="0"/>
        <v>April</v>
      </c>
      <c r="F44" t="s">
        <v>14</v>
      </c>
      <c r="G44" t="s">
        <v>9662</v>
      </c>
      <c r="H44" t="s">
        <v>15</v>
      </c>
      <c r="I44" t="s">
        <v>27</v>
      </c>
      <c r="J44" t="s">
        <v>17</v>
      </c>
      <c r="K44" s="6">
        <v>2</v>
      </c>
      <c r="L44" s="6" t="str">
        <f t="shared" si="1"/>
        <v>Small</v>
      </c>
      <c r="M44" s="7">
        <v>799</v>
      </c>
      <c r="N44" s="2">
        <v>0</v>
      </c>
      <c r="O44" s="3">
        <v>1598</v>
      </c>
      <c r="P44" s="3">
        <f>O44/K44</f>
        <v>799</v>
      </c>
      <c r="Q44" s="3">
        <f>R44/M44</f>
        <v>0.22429286608260326</v>
      </c>
      <c r="R44" s="4">
        <v>179.21</v>
      </c>
      <c r="S44" s="2">
        <f>R44/O44</f>
        <v>0.11214643304130163</v>
      </c>
    </row>
    <row r="45" spans="1:19" x14ac:dyDescent="0.3">
      <c r="A45" s="6">
        <v>46</v>
      </c>
      <c r="B45" t="s">
        <v>87</v>
      </c>
      <c r="C45" s="11">
        <v>45497</v>
      </c>
      <c r="D45" s="1" t="str">
        <f t="shared" si="2"/>
        <v>2024</v>
      </c>
      <c r="E45" s="12" t="str">
        <f t="shared" si="0"/>
        <v>July</v>
      </c>
      <c r="F45" t="s">
        <v>14</v>
      </c>
      <c r="G45" t="s">
        <v>88</v>
      </c>
      <c r="H45" t="s">
        <v>37</v>
      </c>
      <c r="I45" t="s">
        <v>27</v>
      </c>
      <c r="J45" t="s">
        <v>17</v>
      </c>
      <c r="K45" s="6">
        <v>7</v>
      </c>
      <c r="L45" s="6" t="str">
        <f t="shared" si="1"/>
        <v>Large</v>
      </c>
      <c r="M45" s="7">
        <v>199</v>
      </c>
      <c r="N45" s="2">
        <v>0</v>
      </c>
      <c r="O45" s="3">
        <v>1393</v>
      </c>
      <c r="P45" s="3">
        <f>O45/K45</f>
        <v>199</v>
      </c>
      <c r="Q45" s="3">
        <f>R45/M45</f>
        <v>1.7165326633165827</v>
      </c>
      <c r="R45" s="4">
        <v>341.59</v>
      </c>
      <c r="S45" s="2">
        <f>R45/O45</f>
        <v>0.24521895190236898</v>
      </c>
    </row>
    <row r="46" spans="1:19" x14ac:dyDescent="0.3">
      <c r="A46" s="6">
        <v>47</v>
      </c>
      <c r="B46" t="s">
        <v>89</v>
      </c>
      <c r="C46" s="11">
        <v>45764</v>
      </c>
      <c r="D46" s="1" t="str">
        <f t="shared" si="2"/>
        <v>2025</v>
      </c>
      <c r="E46" s="12" t="str">
        <f t="shared" si="0"/>
        <v>April</v>
      </c>
      <c r="F46" t="s">
        <v>40</v>
      </c>
      <c r="G46" t="s">
        <v>9662</v>
      </c>
      <c r="H46" t="s">
        <v>37</v>
      </c>
      <c r="I46" t="s">
        <v>27</v>
      </c>
      <c r="J46" t="s">
        <v>17</v>
      </c>
      <c r="K46" s="6">
        <v>2</v>
      </c>
      <c r="L46" s="6" t="str">
        <f t="shared" si="1"/>
        <v>Small</v>
      </c>
      <c r="M46" s="7">
        <v>199</v>
      </c>
      <c r="N46" s="2">
        <v>0.1</v>
      </c>
      <c r="O46" s="3">
        <v>358.2</v>
      </c>
      <c r="P46" s="3">
        <f>O46/K46</f>
        <v>179.1</v>
      </c>
      <c r="Q46" s="3">
        <f>R46/M46</f>
        <v>0.14577889447236181</v>
      </c>
      <c r="R46" s="4">
        <v>29.01</v>
      </c>
      <c r="S46" s="2">
        <f>R46/O46</f>
        <v>8.0988274706867674E-2</v>
      </c>
    </row>
    <row r="47" spans="1:19" x14ac:dyDescent="0.3">
      <c r="A47" s="6">
        <v>48</v>
      </c>
      <c r="B47" t="s">
        <v>90</v>
      </c>
      <c r="C47" s="11">
        <v>45426</v>
      </c>
      <c r="D47" s="1" t="str">
        <f t="shared" si="2"/>
        <v>2024</v>
      </c>
      <c r="E47" s="12" t="str">
        <f t="shared" si="0"/>
        <v>May</v>
      </c>
      <c r="F47" t="s">
        <v>40</v>
      </c>
      <c r="G47" t="s">
        <v>91</v>
      </c>
      <c r="H47" t="s">
        <v>24</v>
      </c>
      <c r="I47" t="s">
        <v>27</v>
      </c>
      <c r="J47" t="s">
        <v>47</v>
      </c>
      <c r="K47" s="6">
        <v>1</v>
      </c>
      <c r="L47" s="6" t="str">
        <f t="shared" si="1"/>
        <v>Small</v>
      </c>
      <c r="M47" s="7">
        <v>799</v>
      </c>
      <c r="N47" s="2">
        <v>0.1</v>
      </c>
      <c r="O47" s="3">
        <v>719.1</v>
      </c>
      <c r="P47" s="3">
        <f>O47/K47</f>
        <v>719.1</v>
      </c>
      <c r="Q47" s="3">
        <f>R47/M47</f>
        <v>0.21832290362953691</v>
      </c>
      <c r="R47" s="4">
        <v>174.44</v>
      </c>
      <c r="S47" s="2">
        <f>R47/O47</f>
        <v>0.24258100403281879</v>
      </c>
    </row>
    <row r="48" spans="1:19" x14ac:dyDescent="0.3">
      <c r="A48" s="6">
        <v>49</v>
      </c>
      <c r="B48" t="s">
        <v>92</v>
      </c>
      <c r="C48" s="11">
        <v>45835</v>
      </c>
      <c r="D48" s="1" t="str">
        <f t="shared" si="2"/>
        <v>2025</v>
      </c>
      <c r="E48" s="12" t="str">
        <f t="shared" si="0"/>
        <v>June</v>
      </c>
      <c r="F48" t="s">
        <v>14</v>
      </c>
      <c r="G48" t="s">
        <v>93</v>
      </c>
      <c r="H48" t="s">
        <v>37</v>
      </c>
      <c r="I48" t="s">
        <v>19</v>
      </c>
      <c r="J48" t="s">
        <v>32</v>
      </c>
      <c r="K48" s="6">
        <v>4</v>
      </c>
      <c r="L48" s="6" t="str">
        <f t="shared" si="1"/>
        <v>Midium</v>
      </c>
      <c r="M48" s="7">
        <v>149</v>
      </c>
      <c r="N48" s="2">
        <v>0</v>
      </c>
      <c r="O48" s="3">
        <v>596</v>
      </c>
      <c r="P48" s="3">
        <f>O48/K48</f>
        <v>149</v>
      </c>
      <c r="Q48" s="3">
        <f>R48/M48</f>
        <v>0.92389261744966444</v>
      </c>
      <c r="R48" s="4">
        <v>137.66</v>
      </c>
      <c r="S48" s="2">
        <f>R48/O48</f>
        <v>0.23097315436241611</v>
      </c>
    </row>
    <row r="49" spans="1:19" x14ac:dyDescent="0.3">
      <c r="A49" s="6">
        <v>50</v>
      </c>
      <c r="B49" t="s">
        <v>94</v>
      </c>
      <c r="C49" s="11">
        <v>45469</v>
      </c>
      <c r="D49" s="1" t="str">
        <f t="shared" si="2"/>
        <v>2024</v>
      </c>
      <c r="E49" s="12" t="str">
        <f t="shared" si="0"/>
        <v>June</v>
      </c>
      <c r="F49" t="s">
        <v>40</v>
      </c>
      <c r="G49" t="s">
        <v>9662</v>
      </c>
      <c r="H49" t="s">
        <v>15</v>
      </c>
      <c r="I49" t="s">
        <v>16</v>
      </c>
      <c r="J49" t="s">
        <v>38</v>
      </c>
      <c r="K49" s="6">
        <v>3</v>
      </c>
      <c r="L49" s="6" t="str">
        <f t="shared" si="1"/>
        <v>Small</v>
      </c>
      <c r="M49" s="7">
        <v>149</v>
      </c>
      <c r="N49" s="2">
        <v>0</v>
      </c>
      <c r="O49" s="3">
        <v>447</v>
      </c>
      <c r="P49" s="3">
        <f>O49/K49</f>
        <v>149</v>
      </c>
      <c r="Q49" s="3">
        <f>R49/M49</f>
        <v>0.85167785234899329</v>
      </c>
      <c r="R49" s="4">
        <v>126.9</v>
      </c>
      <c r="S49" s="2">
        <f>R49/O49</f>
        <v>0.28389261744966443</v>
      </c>
    </row>
    <row r="50" spans="1:19" x14ac:dyDescent="0.3">
      <c r="A50" s="6">
        <v>51</v>
      </c>
      <c r="B50" t="s">
        <v>95</v>
      </c>
      <c r="C50" s="11">
        <v>45574</v>
      </c>
      <c r="D50" s="1" t="str">
        <f t="shared" si="2"/>
        <v>2024</v>
      </c>
      <c r="E50" s="12" t="str">
        <f t="shared" si="0"/>
        <v>October</v>
      </c>
      <c r="F50" t="s">
        <v>40</v>
      </c>
      <c r="G50" t="s">
        <v>9662</v>
      </c>
      <c r="H50" t="s">
        <v>24</v>
      </c>
      <c r="I50" t="s">
        <v>19</v>
      </c>
      <c r="J50" t="s">
        <v>32</v>
      </c>
      <c r="K50" s="6">
        <v>7</v>
      </c>
      <c r="L50" s="6" t="str">
        <f t="shared" si="1"/>
        <v>Large</v>
      </c>
      <c r="M50" s="7">
        <v>799</v>
      </c>
      <c r="N50" s="2">
        <v>0.05</v>
      </c>
      <c r="O50" s="3">
        <v>5313.35</v>
      </c>
      <c r="P50" s="3">
        <f>O50/K50</f>
        <v>759.05000000000007</v>
      </c>
      <c r="Q50" s="3">
        <f>R50/M50</f>
        <v>1.5861326658322903</v>
      </c>
      <c r="R50" s="4">
        <v>1267.32</v>
      </c>
      <c r="S50" s="2">
        <f>R50/O50</f>
        <v>0.23851619035072033</v>
      </c>
    </row>
    <row r="51" spans="1:19" x14ac:dyDescent="0.3">
      <c r="A51" s="6">
        <v>52</v>
      </c>
      <c r="B51" t="s">
        <v>96</v>
      </c>
      <c r="C51" s="11">
        <v>45299</v>
      </c>
      <c r="D51" s="1" t="str">
        <f t="shared" si="2"/>
        <v>2024</v>
      </c>
      <c r="E51" s="12" t="str">
        <f t="shared" si="0"/>
        <v>January</v>
      </c>
      <c r="F51" t="s">
        <v>14</v>
      </c>
      <c r="G51" t="s">
        <v>9662</v>
      </c>
      <c r="H51" t="s">
        <v>24</v>
      </c>
      <c r="I51" t="s">
        <v>19</v>
      </c>
      <c r="J51" t="s">
        <v>32</v>
      </c>
      <c r="K51" s="6">
        <v>10</v>
      </c>
      <c r="L51" s="6" t="str">
        <f t="shared" si="1"/>
        <v>Large</v>
      </c>
      <c r="M51" s="7">
        <v>149</v>
      </c>
      <c r="N51" s="2">
        <v>0.15</v>
      </c>
      <c r="O51" s="3">
        <v>1266.5</v>
      </c>
      <c r="P51" s="3">
        <f>O51/K51</f>
        <v>126.65</v>
      </c>
      <c r="Q51" s="3">
        <f>R51/M51</f>
        <v>2.3104697986577181</v>
      </c>
      <c r="R51" s="4">
        <v>344.26</v>
      </c>
      <c r="S51" s="2">
        <f>R51/O51</f>
        <v>0.27181997631267274</v>
      </c>
    </row>
    <row r="52" spans="1:19" x14ac:dyDescent="0.3">
      <c r="A52" s="6">
        <v>53</v>
      </c>
      <c r="B52" t="s">
        <v>97</v>
      </c>
      <c r="C52" s="11">
        <v>45340</v>
      </c>
      <c r="D52" s="1" t="str">
        <f t="shared" si="2"/>
        <v>2024</v>
      </c>
      <c r="E52" s="12" t="str">
        <f t="shared" si="0"/>
        <v>February</v>
      </c>
      <c r="F52" t="s">
        <v>29</v>
      </c>
      <c r="G52" t="s">
        <v>9662</v>
      </c>
      <c r="H52" t="s">
        <v>15</v>
      </c>
      <c r="I52" t="s">
        <v>16</v>
      </c>
      <c r="J52" t="s">
        <v>34</v>
      </c>
      <c r="K52" s="6">
        <v>5</v>
      </c>
      <c r="L52" s="6" t="str">
        <f t="shared" si="1"/>
        <v>Midium</v>
      </c>
      <c r="M52" s="7">
        <v>199</v>
      </c>
      <c r="N52" s="2">
        <v>0.15</v>
      </c>
      <c r="O52" s="3">
        <v>845.75</v>
      </c>
      <c r="P52" s="3">
        <f>O52/K52</f>
        <v>169.15</v>
      </c>
      <c r="Q52" s="3">
        <f>R52/M52</f>
        <v>0.29376884422110555</v>
      </c>
      <c r="R52" s="4">
        <v>58.46</v>
      </c>
      <c r="S52" s="2">
        <f>R52/O52</f>
        <v>6.9122080993201301E-2</v>
      </c>
    </row>
    <row r="53" spans="1:19" x14ac:dyDescent="0.3">
      <c r="A53" s="6">
        <v>54</v>
      </c>
      <c r="B53" t="s">
        <v>98</v>
      </c>
      <c r="C53" s="11">
        <v>45317</v>
      </c>
      <c r="D53" s="1" t="str">
        <f t="shared" si="2"/>
        <v>2024</v>
      </c>
      <c r="E53" s="12" t="str">
        <f t="shared" si="0"/>
        <v>January</v>
      </c>
      <c r="F53" t="s">
        <v>40</v>
      </c>
      <c r="G53" t="s">
        <v>9662</v>
      </c>
      <c r="H53" t="s">
        <v>15</v>
      </c>
      <c r="I53" t="s">
        <v>19</v>
      </c>
      <c r="J53" t="s">
        <v>20</v>
      </c>
      <c r="K53" s="6">
        <v>1</v>
      </c>
      <c r="L53" s="6" t="str">
        <f t="shared" si="1"/>
        <v>Small</v>
      </c>
      <c r="M53" s="7">
        <v>149</v>
      </c>
      <c r="N53" s="2">
        <v>0</v>
      </c>
      <c r="O53" s="3">
        <v>149</v>
      </c>
      <c r="P53" s="3">
        <f>O53/K53</f>
        <v>149</v>
      </c>
      <c r="Q53" s="3">
        <f>R53/M53</f>
        <v>0.29020134228187922</v>
      </c>
      <c r="R53" s="4">
        <v>43.24</v>
      </c>
      <c r="S53" s="2">
        <f>R53/O53</f>
        <v>0.29020134228187922</v>
      </c>
    </row>
    <row r="54" spans="1:19" x14ac:dyDescent="0.3">
      <c r="A54" s="6">
        <v>55</v>
      </c>
      <c r="B54" t="s">
        <v>99</v>
      </c>
      <c r="C54" s="11">
        <v>45984</v>
      </c>
      <c r="D54" s="1" t="str">
        <f t="shared" si="2"/>
        <v>2025</v>
      </c>
      <c r="E54" s="12" t="str">
        <f t="shared" si="0"/>
        <v>November</v>
      </c>
      <c r="F54" t="s">
        <v>22</v>
      </c>
      <c r="G54" t="s">
        <v>100</v>
      </c>
      <c r="H54" t="s">
        <v>15</v>
      </c>
      <c r="I54" t="s">
        <v>19</v>
      </c>
      <c r="J54" t="s">
        <v>20</v>
      </c>
      <c r="K54" s="6">
        <v>4</v>
      </c>
      <c r="L54" s="6" t="str">
        <f t="shared" si="1"/>
        <v>Midium</v>
      </c>
      <c r="M54" s="7">
        <v>799</v>
      </c>
      <c r="N54" s="2">
        <v>0</v>
      </c>
      <c r="O54" s="3">
        <v>3196</v>
      </c>
      <c r="P54" s="3">
        <f>O54/K54</f>
        <v>799</v>
      </c>
      <c r="Q54" s="3">
        <f>R54/M54</f>
        <v>0.29364205256570713</v>
      </c>
      <c r="R54" s="4">
        <v>234.62</v>
      </c>
      <c r="S54" s="2">
        <f>R54/O54</f>
        <v>7.3410513141426784E-2</v>
      </c>
    </row>
    <row r="55" spans="1:19" x14ac:dyDescent="0.3">
      <c r="A55" s="6">
        <v>56</v>
      </c>
      <c r="B55" t="s">
        <v>101</v>
      </c>
      <c r="C55" s="11">
        <v>45598</v>
      </c>
      <c r="D55" s="1" t="str">
        <f t="shared" si="2"/>
        <v>2024</v>
      </c>
      <c r="E55" s="12" t="str">
        <f t="shared" si="0"/>
        <v>November</v>
      </c>
      <c r="F55" t="s">
        <v>29</v>
      </c>
      <c r="G55" t="s">
        <v>102</v>
      </c>
      <c r="H55" t="s">
        <v>15</v>
      </c>
      <c r="I55" t="s">
        <v>19</v>
      </c>
      <c r="J55" t="s">
        <v>20</v>
      </c>
      <c r="K55" s="6">
        <v>10</v>
      </c>
      <c r="L55" s="6" t="str">
        <f t="shared" si="1"/>
        <v>Large</v>
      </c>
      <c r="M55" s="7">
        <v>499</v>
      </c>
      <c r="N55" s="2">
        <v>0.05</v>
      </c>
      <c r="O55" s="3">
        <v>4740.5</v>
      </c>
      <c r="P55" s="3">
        <f>O55/K55</f>
        <v>474.05</v>
      </c>
      <c r="Q55" s="3">
        <f>R55/M55</f>
        <v>2.5012825651302606</v>
      </c>
      <c r="R55" s="4">
        <v>1248.1400000000001</v>
      </c>
      <c r="S55" s="2">
        <f>R55/O55</f>
        <v>0.263292901592659</v>
      </c>
    </row>
    <row r="56" spans="1:19" x14ac:dyDescent="0.3">
      <c r="A56" s="6">
        <v>57</v>
      </c>
      <c r="B56" t="s">
        <v>103</v>
      </c>
      <c r="C56" s="11">
        <v>45552</v>
      </c>
      <c r="D56" s="1" t="str">
        <f t="shared" si="2"/>
        <v>2024</v>
      </c>
      <c r="E56" s="12" t="str">
        <f t="shared" si="0"/>
        <v>September</v>
      </c>
      <c r="F56" t="s">
        <v>29</v>
      </c>
      <c r="G56" t="s">
        <v>104</v>
      </c>
      <c r="H56" t="s">
        <v>24</v>
      </c>
      <c r="I56" t="s">
        <v>16</v>
      </c>
      <c r="J56" t="s">
        <v>38</v>
      </c>
      <c r="K56" s="6">
        <v>9</v>
      </c>
      <c r="L56" s="6" t="str">
        <f t="shared" si="1"/>
        <v>Large</v>
      </c>
      <c r="M56" s="7">
        <v>149</v>
      </c>
      <c r="N56" s="2">
        <v>0.15</v>
      </c>
      <c r="O56" s="3">
        <v>1139.8499999999999</v>
      </c>
      <c r="P56" s="3">
        <f>O56/K56</f>
        <v>126.64999999999999</v>
      </c>
      <c r="Q56" s="3">
        <f>R56/M56</f>
        <v>0.66597315436241611</v>
      </c>
      <c r="R56" s="4">
        <v>99.23</v>
      </c>
      <c r="S56" s="2">
        <f>R56/O56</f>
        <v>8.7055314295740677E-2</v>
      </c>
    </row>
    <row r="57" spans="1:19" x14ac:dyDescent="0.3">
      <c r="A57" s="6">
        <v>58</v>
      </c>
      <c r="B57" t="s">
        <v>105</v>
      </c>
      <c r="C57" s="11">
        <v>45820</v>
      </c>
      <c r="D57" s="1" t="str">
        <f t="shared" si="2"/>
        <v>2025</v>
      </c>
      <c r="E57" s="12" t="str">
        <f t="shared" si="0"/>
        <v>June</v>
      </c>
      <c r="F57" t="s">
        <v>40</v>
      </c>
      <c r="G57" t="s">
        <v>106</v>
      </c>
      <c r="H57" t="s">
        <v>15</v>
      </c>
      <c r="I57" t="s">
        <v>16</v>
      </c>
      <c r="J57" t="s">
        <v>38</v>
      </c>
      <c r="K57" s="6">
        <v>9</v>
      </c>
      <c r="L57" s="6" t="str">
        <f t="shared" si="1"/>
        <v>Large</v>
      </c>
      <c r="M57" s="7">
        <v>799</v>
      </c>
      <c r="N57" s="2">
        <v>0</v>
      </c>
      <c r="O57" s="3">
        <v>7191</v>
      </c>
      <c r="P57" s="3">
        <f>O57/K57</f>
        <v>799</v>
      </c>
      <c r="Q57" s="3">
        <f>R57/M57</f>
        <v>1.465168961201502</v>
      </c>
      <c r="R57" s="4">
        <v>1170.67</v>
      </c>
      <c r="S57" s="2">
        <f>R57/O57</f>
        <v>0.16279655124461134</v>
      </c>
    </row>
    <row r="58" spans="1:19" x14ac:dyDescent="0.3">
      <c r="A58" s="6">
        <v>59</v>
      </c>
      <c r="B58" t="s">
        <v>107</v>
      </c>
      <c r="C58" s="11">
        <v>45443</v>
      </c>
      <c r="D58" s="1" t="str">
        <f t="shared" si="2"/>
        <v>2024</v>
      </c>
      <c r="E58" s="12" t="str">
        <f t="shared" si="0"/>
        <v>May</v>
      </c>
      <c r="F58" t="s">
        <v>22</v>
      </c>
      <c r="G58" t="s">
        <v>108</v>
      </c>
      <c r="H58" t="s">
        <v>24</v>
      </c>
      <c r="I58" t="s">
        <v>19</v>
      </c>
      <c r="J58" t="s">
        <v>32</v>
      </c>
      <c r="K58" s="6">
        <v>2</v>
      </c>
      <c r="L58" s="6" t="str">
        <f t="shared" si="1"/>
        <v>Small</v>
      </c>
      <c r="M58" s="7">
        <v>199</v>
      </c>
      <c r="N58" s="2">
        <v>0.1</v>
      </c>
      <c r="O58" s="3">
        <v>358.2</v>
      </c>
      <c r="P58" s="3">
        <f>O58/K58</f>
        <v>179.1</v>
      </c>
      <c r="Q58" s="3">
        <f>R58/M58</f>
        <v>0.47974874371859294</v>
      </c>
      <c r="R58" s="4">
        <v>95.47</v>
      </c>
      <c r="S58" s="2">
        <f>R58/O58</f>
        <v>0.26652707984366275</v>
      </c>
    </row>
    <row r="59" spans="1:19" x14ac:dyDescent="0.3">
      <c r="A59" s="6">
        <v>60</v>
      </c>
      <c r="B59" t="s">
        <v>109</v>
      </c>
      <c r="C59" s="11">
        <v>45963</v>
      </c>
      <c r="D59" s="1" t="str">
        <f t="shared" si="2"/>
        <v>2025</v>
      </c>
      <c r="E59" s="12" t="str">
        <f t="shared" si="0"/>
        <v>November</v>
      </c>
      <c r="F59" t="s">
        <v>22</v>
      </c>
      <c r="G59" t="s">
        <v>9662</v>
      </c>
      <c r="H59" t="s">
        <v>37</v>
      </c>
      <c r="I59" t="s">
        <v>27</v>
      </c>
      <c r="J59" t="s">
        <v>17</v>
      </c>
      <c r="K59" s="6">
        <v>4</v>
      </c>
      <c r="L59" s="6" t="str">
        <f t="shared" si="1"/>
        <v>Midium</v>
      </c>
      <c r="M59" s="7">
        <v>199</v>
      </c>
      <c r="N59" s="2">
        <v>0.15</v>
      </c>
      <c r="O59" s="3">
        <v>676.6</v>
      </c>
      <c r="P59" s="3">
        <f>O59/K59</f>
        <v>169.15</v>
      </c>
      <c r="Q59" s="3">
        <f>R59/M59</f>
        <v>0.7982412060301507</v>
      </c>
      <c r="R59" s="4">
        <v>158.85</v>
      </c>
      <c r="S59" s="2">
        <f>R59/O59</f>
        <v>0.23477682530298549</v>
      </c>
    </row>
    <row r="60" spans="1:19" x14ac:dyDescent="0.3">
      <c r="A60" s="6">
        <v>61</v>
      </c>
      <c r="B60" t="s">
        <v>110</v>
      </c>
      <c r="C60" s="11">
        <v>45486</v>
      </c>
      <c r="D60" s="1" t="str">
        <f t="shared" si="2"/>
        <v>2024</v>
      </c>
      <c r="E60" s="12" t="str">
        <f t="shared" si="0"/>
        <v>July</v>
      </c>
      <c r="F60" t="s">
        <v>14</v>
      </c>
      <c r="G60" t="s">
        <v>9662</v>
      </c>
      <c r="H60" t="s">
        <v>37</v>
      </c>
      <c r="I60" t="s">
        <v>19</v>
      </c>
      <c r="J60" t="s">
        <v>32</v>
      </c>
      <c r="K60" s="6">
        <v>8</v>
      </c>
      <c r="L60" s="6" t="str">
        <f t="shared" si="1"/>
        <v>Large</v>
      </c>
      <c r="M60" s="7">
        <v>499</v>
      </c>
      <c r="N60" s="2">
        <v>0.15</v>
      </c>
      <c r="O60" s="3">
        <v>3393.2</v>
      </c>
      <c r="P60" s="3">
        <f>O60/K60</f>
        <v>424.15</v>
      </c>
      <c r="Q60" s="3">
        <f>R60/M60</f>
        <v>0.94292585170340681</v>
      </c>
      <c r="R60" s="4">
        <v>470.52</v>
      </c>
      <c r="S60" s="2">
        <f>R60/O60</f>
        <v>0.13866556642697159</v>
      </c>
    </row>
    <row r="61" spans="1:19" x14ac:dyDescent="0.3">
      <c r="A61" s="6">
        <v>63</v>
      </c>
      <c r="B61" t="s">
        <v>112</v>
      </c>
      <c r="C61" s="11">
        <v>45853</v>
      </c>
      <c r="D61" s="1" t="str">
        <f t="shared" si="2"/>
        <v>2025</v>
      </c>
      <c r="E61" s="12" t="str">
        <f t="shared" si="0"/>
        <v>July</v>
      </c>
      <c r="F61" t="s">
        <v>29</v>
      </c>
      <c r="G61" t="s">
        <v>9662</v>
      </c>
      <c r="H61" t="s">
        <v>15</v>
      </c>
      <c r="I61" t="s">
        <v>19</v>
      </c>
      <c r="J61" t="s">
        <v>20</v>
      </c>
      <c r="K61" s="6">
        <v>6</v>
      </c>
      <c r="L61" s="6" t="str">
        <f t="shared" si="1"/>
        <v>Midium</v>
      </c>
      <c r="M61" s="7">
        <v>299</v>
      </c>
      <c r="N61" s="2">
        <v>0</v>
      </c>
      <c r="O61" s="3">
        <v>1794</v>
      </c>
      <c r="P61" s="3">
        <f>O61/K61</f>
        <v>299</v>
      </c>
      <c r="Q61" s="3">
        <f>R61/M61</f>
        <v>0.43434782608695655</v>
      </c>
      <c r="R61" s="4">
        <v>129.87</v>
      </c>
      <c r="S61" s="2">
        <f>R61/O61</f>
        <v>7.2391304347826091E-2</v>
      </c>
    </row>
    <row r="62" spans="1:19" x14ac:dyDescent="0.3">
      <c r="A62" s="6">
        <v>64</v>
      </c>
      <c r="B62" t="s">
        <v>113</v>
      </c>
      <c r="C62" s="11">
        <v>45943</v>
      </c>
      <c r="D62" s="1" t="str">
        <f t="shared" si="2"/>
        <v>2025</v>
      </c>
      <c r="E62" s="12" t="str">
        <f t="shared" si="0"/>
        <v>October</v>
      </c>
      <c r="F62" t="s">
        <v>14</v>
      </c>
      <c r="G62" t="s">
        <v>9662</v>
      </c>
      <c r="H62" t="s">
        <v>37</v>
      </c>
      <c r="I62" t="s">
        <v>19</v>
      </c>
      <c r="J62" t="s">
        <v>20</v>
      </c>
      <c r="K62" s="6">
        <v>4</v>
      </c>
      <c r="L62" s="6" t="str">
        <f t="shared" si="1"/>
        <v>Midium</v>
      </c>
      <c r="M62" s="7">
        <v>299</v>
      </c>
      <c r="N62" s="2">
        <v>0</v>
      </c>
      <c r="O62" s="3">
        <v>1196</v>
      </c>
      <c r="P62" s="3">
        <f>O62/K62</f>
        <v>299</v>
      </c>
      <c r="Q62" s="3">
        <f>R62/M62</f>
        <v>0.49538461538461542</v>
      </c>
      <c r="R62" s="4">
        <v>148.12</v>
      </c>
      <c r="S62" s="2">
        <f>R62/O62</f>
        <v>0.12384615384615386</v>
      </c>
    </row>
    <row r="63" spans="1:19" x14ac:dyDescent="0.3">
      <c r="A63" s="6">
        <v>65</v>
      </c>
      <c r="B63" t="s">
        <v>114</v>
      </c>
      <c r="C63" s="11">
        <v>45907</v>
      </c>
      <c r="D63" s="1" t="str">
        <f t="shared" si="2"/>
        <v>2025</v>
      </c>
      <c r="E63" s="12" t="str">
        <f t="shared" si="0"/>
        <v>September</v>
      </c>
      <c r="F63" t="s">
        <v>22</v>
      </c>
      <c r="G63" t="s">
        <v>115</v>
      </c>
      <c r="H63" t="s">
        <v>37</v>
      </c>
      <c r="I63" t="s">
        <v>19</v>
      </c>
      <c r="J63" t="s">
        <v>20</v>
      </c>
      <c r="K63" s="6">
        <v>5</v>
      </c>
      <c r="L63" s="6" t="str">
        <f t="shared" si="1"/>
        <v>Midium</v>
      </c>
      <c r="M63" s="7">
        <v>199</v>
      </c>
      <c r="N63" s="2">
        <v>0.1</v>
      </c>
      <c r="O63" s="3">
        <v>895.5</v>
      </c>
      <c r="P63" s="3">
        <f>O63/K63</f>
        <v>179.1</v>
      </c>
      <c r="Q63" s="3">
        <f>R63/M63</f>
        <v>1.1975879396984925</v>
      </c>
      <c r="R63" s="4">
        <v>238.32</v>
      </c>
      <c r="S63" s="2">
        <f>R63/O63</f>
        <v>0.26613065326633167</v>
      </c>
    </row>
    <row r="64" spans="1:19" x14ac:dyDescent="0.3">
      <c r="A64" s="6">
        <v>66</v>
      </c>
      <c r="B64" t="s">
        <v>116</v>
      </c>
      <c r="C64" s="11">
        <v>45646</v>
      </c>
      <c r="D64" s="1" t="str">
        <f t="shared" ref="D64:D123" si="3">TEXT(C64, "yyyy")</f>
        <v>2024</v>
      </c>
      <c r="E64" s="12" t="str">
        <f t="shared" ref="E64:E123" si="4">TEXT(C64, "mmmm")</f>
        <v>December</v>
      </c>
      <c r="F64" t="s">
        <v>22</v>
      </c>
      <c r="G64" t="s">
        <v>117</v>
      </c>
      <c r="H64" t="s">
        <v>24</v>
      </c>
      <c r="I64" t="s">
        <v>19</v>
      </c>
      <c r="J64" t="s">
        <v>20</v>
      </c>
      <c r="K64" s="6">
        <v>4</v>
      </c>
      <c r="L64" s="6" t="str">
        <f t="shared" si="1"/>
        <v>Midium</v>
      </c>
      <c r="M64" s="7">
        <v>299</v>
      </c>
      <c r="N64" s="2">
        <v>0.05</v>
      </c>
      <c r="O64" s="3">
        <v>1136.2</v>
      </c>
      <c r="P64" s="3">
        <f>O64/K64</f>
        <v>284.05</v>
      </c>
      <c r="Q64" s="3">
        <f>R64/M64</f>
        <v>0.25541806020066893</v>
      </c>
      <c r="R64" s="4">
        <v>76.37</v>
      </c>
      <c r="S64" s="2">
        <f>R64/O64</f>
        <v>6.7215279000176029E-2</v>
      </c>
    </row>
    <row r="65" spans="1:19" x14ac:dyDescent="0.3">
      <c r="A65" s="6">
        <v>67</v>
      </c>
      <c r="B65" t="s">
        <v>118</v>
      </c>
      <c r="C65" s="11">
        <v>45687</v>
      </c>
      <c r="D65" s="1" t="str">
        <f t="shared" si="3"/>
        <v>2025</v>
      </c>
      <c r="E65" s="12" t="str">
        <f t="shared" si="4"/>
        <v>January</v>
      </c>
      <c r="F65" t="s">
        <v>40</v>
      </c>
      <c r="G65" t="s">
        <v>9662</v>
      </c>
      <c r="H65" t="s">
        <v>15</v>
      </c>
      <c r="I65" t="s">
        <v>16</v>
      </c>
      <c r="J65" t="s">
        <v>38</v>
      </c>
      <c r="K65" s="6">
        <v>2</v>
      </c>
      <c r="L65" s="6" t="str">
        <f t="shared" si="1"/>
        <v>Small</v>
      </c>
      <c r="M65" s="7">
        <v>149</v>
      </c>
      <c r="N65" s="2">
        <v>0.1</v>
      </c>
      <c r="O65" s="3">
        <v>268.2</v>
      </c>
      <c r="P65" s="3">
        <f>O65/K65</f>
        <v>134.1</v>
      </c>
      <c r="Q65" s="3">
        <f>R65/M65</f>
        <v>0.20899328859060404</v>
      </c>
      <c r="R65" s="4">
        <v>31.14</v>
      </c>
      <c r="S65" s="2">
        <f>R65/O65</f>
        <v>0.11610738255033558</v>
      </c>
    </row>
    <row r="66" spans="1:19" x14ac:dyDescent="0.3">
      <c r="A66" s="6">
        <v>68</v>
      </c>
      <c r="B66" t="s">
        <v>119</v>
      </c>
      <c r="C66" s="11">
        <v>45925</v>
      </c>
      <c r="D66" s="1" t="str">
        <f t="shared" si="3"/>
        <v>2025</v>
      </c>
      <c r="E66" s="12" t="str">
        <f t="shared" si="4"/>
        <v>September</v>
      </c>
      <c r="F66" t="s">
        <v>14</v>
      </c>
      <c r="G66" t="s">
        <v>9662</v>
      </c>
      <c r="H66" t="s">
        <v>24</v>
      </c>
      <c r="I66" t="s">
        <v>19</v>
      </c>
      <c r="J66" t="s">
        <v>25</v>
      </c>
      <c r="K66" s="6">
        <v>7</v>
      </c>
      <c r="L66" s="6" t="str">
        <f t="shared" si="1"/>
        <v>Large</v>
      </c>
      <c r="M66" s="7">
        <v>799</v>
      </c>
      <c r="N66" s="2">
        <v>0.15</v>
      </c>
      <c r="O66" s="3">
        <v>4754.05</v>
      </c>
      <c r="P66" s="3">
        <f>O66/K66</f>
        <v>679.15</v>
      </c>
      <c r="Q66" s="3">
        <f>R66/M66</f>
        <v>0.41735919899874846</v>
      </c>
      <c r="R66" s="4">
        <v>333.47</v>
      </c>
      <c r="S66" s="2">
        <f>R66/O66</f>
        <v>7.0144403193066973E-2</v>
      </c>
    </row>
    <row r="67" spans="1:19" x14ac:dyDescent="0.3">
      <c r="A67" s="6">
        <v>70</v>
      </c>
      <c r="B67" t="s">
        <v>120</v>
      </c>
      <c r="C67" s="11">
        <v>45985</v>
      </c>
      <c r="D67" s="1" t="str">
        <f t="shared" si="3"/>
        <v>2025</v>
      </c>
      <c r="E67" s="12" t="str">
        <f t="shared" si="4"/>
        <v>November</v>
      </c>
      <c r="F67" t="s">
        <v>14</v>
      </c>
      <c r="G67" t="s">
        <v>9662</v>
      </c>
      <c r="H67" t="s">
        <v>15</v>
      </c>
      <c r="I67" t="s">
        <v>16</v>
      </c>
      <c r="J67" t="s">
        <v>38</v>
      </c>
      <c r="K67" s="6">
        <v>3</v>
      </c>
      <c r="L67" s="6" t="str">
        <f t="shared" ref="L67:L130" si="5">IF(K67&lt;4,"Small", IF(K67&lt;7,"Midium", IF(K67&lt;=10,"Large")))</f>
        <v>Small</v>
      </c>
      <c r="M67" s="7">
        <v>799</v>
      </c>
      <c r="N67" s="2">
        <v>0</v>
      </c>
      <c r="O67" s="3">
        <v>2397</v>
      </c>
      <c r="P67" s="3">
        <f>O67/K67</f>
        <v>799</v>
      </c>
      <c r="Q67" s="3">
        <f>R67/M67</f>
        <v>0.71899874843554445</v>
      </c>
      <c r="R67" s="4">
        <v>574.48</v>
      </c>
      <c r="S67" s="2">
        <f>R67/O67</f>
        <v>0.23966624947851481</v>
      </c>
    </row>
    <row r="68" spans="1:19" x14ac:dyDescent="0.3">
      <c r="A68" s="6">
        <v>71</v>
      </c>
      <c r="B68" t="s">
        <v>121</v>
      </c>
      <c r="C68" s="11">
        <v>45826</v>
      </c>
      <c r="D68" s="1" t="str">
        <f t="shared" si="3"/>
        <v>2025</v>
      </c>
      <c r="E68" s="12" t="str">
        <f t="shared" si="4"/>
        <v>June</v>
      </c>
      <c r="F68" t="s">
        <v>14</v>
      </c>
      <c r="G68" t="s">
        <v>9662</v>
      </c>
      <c r="H68" t="s">
        <v>37</v>
      </c>
      <c r="I68" t="s">
        <v>19</v>
      </c>
      <c r="J68" t="s">
        <v>42</v>
      </c>
      <c r="K68" s="6">
        <v>3</v>
      </c>
      <c r="L68" s="6" t="str">
        <f t="shared" si="5"/>
        <v>Small</v>
      </c>
      <c r="M68" s="7">
        <v>499</v>
      </c>
      <c r="N68" s="2">
        <v>0.1</v>
      </c>
      <c r="O68" s="3">
        <v>1347.3</v>
      </c>
      <c r="P68" s="3">
        <f>O68/K68</f>
        <v>449.09999999999997</v>
      </c>
      <c r="Q68" s="3">
        <f>R68/M68</f>
        <v>0.80645290581162332</v>
      </c>
      <c r="R68" s="4">
        <v>402.42</v>
      </c>
      <c r="S68" s="2">
        <f>R68/O68</f>
        <v>0.29868626141171234</v>
      </c>
    </row>
    <row r="69" spans="1:19" x14ac:dyDescent="0.3">
      <c r="A69" s="6">
        <v>72</v>
      </c>
      <c r="B69" t="s">
        <v>122</v>
      </c>
      <c r="C69" s="11">
        <v>45965</v>
      </c>
      <c r="D69" s="1" t="str">
        <f t="shared" si="3"/>
        <v>2025</v>
      </c>
      <c r="E69" s="12" t="str">
        <f t="shared" si="4"/>
        <v>November</v>
      </c>
      <c r="F69" t="s">
        <v>40</v>
      </c>
      <c r="G69" t="s">
        <v>9662</v>
      </c>
      <c r="H69" t="s">
        <v>15</v>
      </c>
      <c r="I69" t="s">
        <v>27</v>
      </c>
      <c r="J69" t="s">
        <v>47</v>
      </c>
      <c r="K69" s="6">
        <v>6</v>
      </c>
      <c r="L69" s="6" t="str">
        <f t="shared" si="5"/>
        <v>Midium</v>
      </c>
      <c r="M69" s="7">
        <v>299</v>
      </c>
      <c r="N69" s="2">
        <v>0.05</v>
      </c>
      <c r="O69" s="3">
        <v>1704.3</v>
      </c>
      <c r="P69" s="3">
        <f>O69/K69</f>
        <v>284.05</v>
      </c>
      <c r="Q69" s="3">
        <f>R69/M69</f>
        <v>1.5981605351170569</v>
      </c>
      <c r="R69" s="4">
        <v>477.85</v>
      </c>
      <c r="S69" s="2">
        <f>R69/O69</f>
        <v>0.28037904124860646</v>
      </c>
    </row>
    <row r="70" spans="1:19" x14ac:dyDescent="0.3">
      <c r="A70" s="6">
        <v>73</v>
      </c>
      <c r="B70" t="s">
        <v>123</v>
      </c>
      <c r="C70" s="11">
        <v>45767</v>
      </c>
      <c r="D70" s="1" t="str">
        <f t="shared" si="3"/>
        <v>2025</v>
      </c>
      <c r="E70" s="12" t="str">
        <f t="shared" si="4"/>
        <v>April</v>
      </c>
      <c r="F70" t="s">
        <v>14</v>
      </c>
      <c r="G70" t="s">
        <v>9662</v>
      </c>
      <c r="H70" t="s">
        <v>37</v>
      </c>
      <c r="I70" t="s">
        <v>27</v>
      </c>
      <c r="J70" t="s">
        <v>47</v>
      </c>
      <c r="K70" s="6">
        <v>6</v>
      </c>
      <c r="L70" s="6" t="str">
        <f t="shared" si="5"/>
        <v>Midium</v>
      </c>
      <c r="M70" s="7">
        <v>799</v>
      </c>
      <c r="N70" s="2">
        <v>0.1</v>
      </c>
      <c r="O70" s="3">
        <v>4314.6000000000004</v>
      </c>
      <c r="P70" s="3">
        <f>O70/K70</f>
        <v>719.1</v>
      </c>
      <c r="Q70" s="3">
        <f>R70/M70</f>
        <v>0.90710888610763452</v>
      </c>
      <c r="R70" s="4">
        <v>724.78</v>
      </c>
      <c r="S70" s="2">
        <f>R70/O70</f>
        <v>0.16798312705696933</v>
      </c>
    </row>
    <row r="71" spans="1:19" x14ac:dyDescent="0.3">
      <c r="A71" s="6">
        <v>74</v>
      </c>
      <c r="B71" t="s">
        <v>124</v>
      </c>
      <c r="C71" s="11">
        <v>45432</v>
      </c>
      <c r="D71" s="1" t="str">
        <f t="shared" si="3"/>
        <v>2024</v>
      </c>
      <c r="E71" s="12" t="str">
        <f t="shared" si="4"/>
        <v>May</v>
      </c>
      <c r="F71" t="s">
        <v>14</v>
      </c>
      <c r="G71" t="s">
        <v>9662</v>
      </c>
      <c r="H71" t="s">
        <v>24</v>
      </c>
      <c r="I71" t="s">
        <v>19</v>
      </c>
      <c r="J71" t="s">
        <v>32</v>
      </c>
      <c r="K71" s="6">
        <v>10</v>
      </c>
      <c r="L71" s="6" t="str">
        <f t="shared" si="5"/>
        <v>Large</v>
      </c>
      <c r="M71" s="7">
        <v>999</v>
      </c>
      <c r="N71" s="2">
        <v>0</v>
      </c>
      <c r="O71" s="3">
        <v>9990</v>
      </c>
      <c r="P71" s="3">
        <f>O71/K71</f>
        <v>999</v>
      </c>
      <c r="Q71" s="3">
        <f>R71/M71</f>
        <v>0.87479479479479472</v>
      </c>
      <c r="R71" s="4">
        <v>873.92</v>
      </c>
      <c r="S71" s="2">
        <f>R71/O71</f>
        <v>8.7479479479479469E-2</v>
      </c>
    </row>
    <row r="72" spans="1:19" x14ac:dyDescent="0.3">
      <c r="A72" s="6">
        <v>75</v>
      </c>
      <c r="B72" t="s">
        <v>125</v>
      </c>
      <c r="C72" s="11">
        <v>45772</v>
      </c>
      <c r="D72" s="1" t="str">
        <f t="shared" si="3"/>
        <v>2025</v>
      </c>
      <c r="E72" s="12" t="str">
        <f t="shared" si="4"/>
        <v>April</v>
      </c>
      <c r="F72" t="s">
        <v>14</v>
      </c>
      <c r="G72" t="s">
        <v>9662</v>
      </c>
      <c r="H72" t="s">
        <v>24</v>
      </c>
      <c r="I72" t="s">
        <v>16</v>
      </c>
      <c r="J72" t="s">
        <v>38</v>
      </c>
      <c r="K72" s="6">
        <v>6</v>
      </c>
      <c r="L72" s="6" t="str">
        <f t="shared" si="5"/>
        <v>Midium</v>
      </c>
      <c r="M72" s="7">
        <v>499</v>
      </c>
      <c r="N72" s="2">
        <v>0.15</v>
      </c>
      <c r="O72" s="3">
        <v>2544.9</v>
      </c>
      <c r="P72" s="3">
        <f>O72/K72</f>
        <v>424.15000000000003</v>
      </c>
      <c r="Q72" s="3">
        <f>R72/M72</f>
        <v>1.357875751503006</v>
      </c>
      <c r="R72" s="4">
        <v>677.58</v>
      </c>
      <c r="S72" s="2">
        <f>R72/O72</f>
        <v>0.26625014735353059</v>
      </c>
    </row>
    <row r="73" spans="1:19" x14ac:dyDescent="0.3">
      <c r="A73" s="6">
        <v>76</v>
      </c>
      <c r="B73" t="s">
        <v>126</v>
      </c>
      <c r="C73" s="11">
        <v>45741</v>
      </c>
      <c r="D73" s="1" t="str">
        <f t="shared" si="3"/>
        <v>2025</v>
      </c>
      <c r="E73" s="12" t="str">
        <f t="shared" si="4"/>
        <v>March</v>
      </c>
      <c r="F73" t="s">
        <v>14</v>
      </c>
      <c r="G73" t="s">
        <v>9662</v>
      </c>
      <c r="H73" t="s">
        <v>15</v>
      </c>
      <c r="I73" t="s">
        <v>19</v>
      </c>
      <c r="J73" t="s">
        <v>42</v>
      </c>
      <c r="K73" s="6">
        <v>5</v>
      </c>
      <c r="L73" s="6" t="str">
        <f t="shared" si="5"/>
        <v>Midium</v>
      </c>
      <c r="M73" s="7">
        <v>999</v>
      </c>
      <c r="N73" s="2">
        <v>0.05</v>
      </c>
      <c r="O73" s="3">
        <v>4745.25</v>
      </c>
      <c r="P73" s="3">
        <f>O73/K73</f>
        <v>949.05</v>
      </c>
      <c r="Q73" s="3">
        <f>R73/M73</f>
        <v>1.0309109109109109</v>
      </c>
      <c r="R73" s="4">
        <v>1029.8800000000001</v>
      </c>
      <c r="S73" s="2">
        <f>R73/O73</f>
        <v>0.21703387598124443</v>
      </c>
    </row>
    <row r="74" spans="1:19" x14ac:dyDescent="0.3">
      <c r="A74" s="6">
        <v>77</v>
      </c>
      <c r="B74" t="s">
        <v>127</v>
      </c>
      <c r="C74" s="11">
        <v>45864</v>
      </c>
      <c r="D74" s="1" t="str">
        <f t="shared" si="3"/>
        <v>2025</v>
      </c>
      <c r="E74" s="12" t="str">
        <f t="shared" si="4"/>
        <v>July</v>
      </c>
      <c r="F74" t="s">
        <v>14</v>
      </c>
      <c r="G74" t="s">
        <v>128</v>
      </c>
      <c r="H74" t="s">
        <v>37</v>
      </c>
      <c r="I74" t="s">
        <v>19</v>
      </c>
      <c r="J74" t="s">
        <v>20</v>
      </c>
      <c r="K74" s="6">
        <v>10</v>
      </c>
      <c r="L74" s="6" t="str">
        <f t="shared" si="5"/>
        <v>Large</v>
      </c>
      <c r="M74" s="7">
        <v>499</v>
      </c>
      <c r="N74" s="2">
        <v>0</v>
      </c>
      <c r="O74" s="3">
        <v>4990</v>
      </c>
      <c r="P74" s="3">
        <f>O74/K74</f>
        <v>499</v>
      </c>
      <c r="Q74" s="3">
        <f>R74/M74</f>
        <v>2.1294388777555109</v>
      </c>
      <c r="R74" s="4">
        <v>1062.5899999999999</v>
      </c>
      <c r="S74" s="2">
        <f>R74/O74</f>
        <v>0.21294388777555109</v>
      </c>
    </row>
    <row r="75" spans="1:19" x14ac:dyDescent="0.3">
      <c r="A75" s="6">
        <v>78</v>
      </c>
      <c r="B75" t="s">
        <v>129</v>
      </c>
      <c r="C75" s="11">
        <v>45929</v>
      </c>
      <c r="D75" s="1" t="str">
        <f t="shared" si="3"/>
        <v>2025</v>
      </c>
      <c r="E75" s="12" t="str">
        <f t="shared" si="4"/>
        <v>September</v>
      </c>
      <c r="F75" t="s">
        <v>40</v>
      </c>
      <c r="G75" t="s">
        <v>9662</v>
      </c>
      <c r="H75" t="s">
        <v>15</v>
      </c>
      <c r="I75" t="s">
        <v>19</v>
      </c>
      <c r="J75" t="s">
        <v>20</v>
      </c>
      <c r="K75" s="6">
        <v>10</v>
      </c>
      <c r="L75" s="6" t="str">
        <f t="shared" si="5"/>
        <v>Large</v>
      </c>
      <c r="M75" s="7">
        <v>999</v>
      </c>
      <c r="N75" s="2">
        <v>0.15</v>
      </c>
      <c r="O75" s="3">
        <v>8491.5</v>
      </c>
      <c r="P75" s="3">
        <f>O75/K75</f>
        <v>849.15</v>
      </c>
      <c r="Q75" s="3">
        <f>R75/M75</f>
        <v>1.5712712712712713</v>
      </c>
      <c r="R75" s="4">
        <v>1569.7</v>
      </c>
      <c r="S75" s="2">
        <f>R75/O75</f>
        <v>0.18485544367897311</v>
      </c>
    </row>
    <row r="76" spans="1:19" x14ac:dyDescent="0.3">
      <c r="A76" s="6">
        <v>79</v>
      </c>
      <c r="B76" t="s">
        <v>130</v>
      </c>
      <c r="C76" s="11">
        <v>45697</v>
      </c>
      <c r="D76" s="1" t="str">
        <f t="shared" si="3"/>
        <v>2025</v>
      </c>
      <c r="E76" s="12" t="str">
        <f t="shared" si="4"/>
        <v>February</v>
      </c>
      <c r="F76" t="s">
        <v>14</v>
      </c>
      <c r="G76" t="s">
        <v>131</v>
      </c>
      <c r="H76" t="s">
        <v>24</v>
      </c>
      <c r="I76" t="s">
        <v>19</v>
      </c>
      <c r="J76" t="s">
        <v>25</v>
      </c>
      <c r="K76" s="6">
        <v>6</v>
      </c>
      <c r="L76" s="6" t="str">
        <f t="shared" si="5"/>
        <v>Midium</v>
      </c>
      <c r="M76" s="7">
        <v>799</v>
      </c>
      <c r="N76" s="2">
        <v>0</v>
      </c>
      <c r="O76" s="3">
        <v>4794</v>
      </c>
      <c r="P76" s="3">
        <f>O76/K76</f>
        <v>799</v>
      </c>
      <c r="Q76" s="3">
        <f>R76/M76</f>
        <v>0.31984981226533166</v>
      </c>
      <c r="R76" s="4">
        <v>255.56</v>
      </c>
      <c r="S76" s="2">
        <f>R76/O76</f>
        <v>5.3308302044221947E-2</v>
      </c>
    </row>
    <row r="77" spans="1:19" x14ac:dyDescent="0.3">
      <c r="A77" s="6">
        <v>80</v>
      </c>
      <c r="B77" t="s">
        <v>132</v>
      </c>
      <c r="C77" s="11">
        <v>45765</v>
      </c>
      <c r="D77" s="1" t="str">
        <f t="shared" si="3"/>
        <v>2025</v>
      </c>
      <c r="E77" s="12" t="str">
        <f t="shared" si="4"/>
        <v>April</v>
      </c>
      <c r="F77" t="s">
        <v>40</v>
      </c>
      <c r="G77" t="s">
        <v>9662</v>
      </c>
      <c r="H77" t="s">
        <v>15</v>
      </c>
      <c r="I77" t="s">
        <v>19</v>
      </c>
      <c r="J77" t="s">
        <v>20</v>
      </c>
      <c r="K77" s="6">
        <v>2</v>
      </c>
      <c r="L77" s="6" t="str">
        <f t="shared" si="5"/>
        <v>Small</v>
      </c>
      <c r="M77" s="7">
        <v>199</v>
      </c>
      <c r="N77" s="2">
        <v>0.15</v>
      </c>
      <c r="O77" s="3">
        <v>338.3</v>
      </c>
      <c r="P77" s="3">
        <f>O77/K77</f>
        <v>169.15</v>
      </c>
      <c r="Q77" s="3">
        <f>R77/M77</f>
        <v>0.14809045226130652</v>
      </c>
      <c r="R77" s="4">
        <v>29.47</v>
      </c>
      <c r="S77" s="2">
        <f>R77/O77</f>
        <v>8.7112030741945012E-2</v>
      </c>
    </row>
    <row r="78" spans="1:19" x14ac:dyDescent="0.3">
      <c r="A78" s="6">
        <v>82</v>
      </c>
      <c r="B78" t="s">
        <v>134</v>
      </c>
      <c r="C78" s="11">
        <v>45660</v>
      </c>
      <c r="D78" s="1" t="str">
        <f t="shared" si="3"/>
        <v>2025</v>
      </c>
      <c r="E78" s="12" t="str">
        <f t="shared" si="4"/>
        <v>January</v>
      </c>
      <c r="F78" t="s">
        <v>40</v>
      </c>
      <c r="G78" t="s">
        <v>9662</v>
      </c>
      <c r="H78" t="s">
        <v>37</v>
      </c>
      <c r="I78" t="s">
        <v>27</v>
      </c>
      <c r="J78" t="s">
        <v>47</v>
      </c>
      <c r="K78" s="6">
        <v>3</v>
      </c>
      <c r="L78" s="6" t="str">
        <f t="shared" si="5"/>
        <v>Small</v>
      </c>
      <c r="M78" s="7">
        <v>799</v>
      </c>
      <c r="N78" s="2">
        <v>0.05</v>
      </c>
      <c r="O78" s="3">
        <v>2277.15</v>
      </c>
      <c r="P78" s="3">
        <f>O78/K78</f>
        <v>759.05000000000007</v>
      </c>
      <c r="Q78" s="3">
        <f>R78/M78</f>
        <v>0.58381727158948693</v>
      </c>
      <c r="R78" s="4">
        <v>466.47</v>
      </c>
      <c r="S78" s="2">
        <f>R78/O78</f>
        <v>0.2048481654699954</v>
      </c>
    </row>
    <row r="79" spans="1:19" x14ac:dyDescent="0.3">
      <c r="A79" s="6">
        <v>83</v>
      </c>
      <c r="B79" t="s">
        <v>135</v>
      </c>
      <c r="C79" s="11">
        <v>45630</v>
      </c>
      <c r="D79" s="1" t="str">
        <f t="shared" si="3"/>
        <v>2024</v>
      </c>
      <c r="E79" s="12" t="str">
        <f t="shared" si="4"/>
        <v>December</v>
      </c>
      <c r="F79" t="s">
        <v>14</v>
      </c>
      <c r="G79" t="s">
        <v>136</v>
      </c>
      <c r="H79" t="s">
        <v>24</v>
      </c>
      <c r="I79" t="s">
        <v>16</v>
      </c>
      <c r="J79" t="s">
        <v>34</v>
      </c>
      <c r="K79" s="6">
        <v>9</v>
      </c>
      <c r="L79" s="6" t="str">
        <f t="shared" si="5"/>
        <v>Large</v>
      </c>
      <c r="M79" s="7">
        <v>799</v>
      </c>
      <c r="N79" s="2">
        <v>0.05</v>
      </c>
      <c r="O79" s="3">
        <v>6831.45</v>
      </c>
      <c r="P79" s="3">
        <f>O79/K79</f>
        <v>759.05</v>
      </c>
      <c r="Q79" s="3">
        <f>R79/M79</f>
        <v>1.0232290362953691</v>
      </c>
      <c r="R79" s="4">
        <v>817.56</v>
      </c>
      <c r="S79" s="2">
        <f>R79/O79</f>
        <v>0.11967591067782096</v>
      </c>
    </row>
    <row r="80" spans="1:19" x14ac:dyDescent="0.3">
      <c r="A80" s="6">
        <v>84</v>
      </c>
      <c r="B80" t="s">
        <v>137</v>
      </c>
      <c r="C80" s="11">
        <v>45533</v>
      </c>
      <c r="D80" s="1" t="str">
        <f t="shared" si="3"/>
        <v>2024</v>
      </c>
      <c r="E80" s="12" t="str">
        <f t="shared" si="4"/>
        <v>August</v>
      </c>
      <c r="F80" t="s">
        <v>40</v>
      </c>
      <c r="G80" t="s">
        <v>9662</v>
      </c>
      <c r="H80" t="s">
        <v>37</v>
      </c>
      <c r="I80" t="s">
        <v>27</v>
      </c>
      <c r="J80" t="s">
        <v>17</v>
      </c>
      <c r="K80" s="6">
        <v>3</v>
      </c>
      <c r="L80" s="6" t="str">
        <f t="shared" si="5"/>
        <v>Small</v>
      </c>
      <c r="M80" s="7">
        <v>999</v>
      </c>
      <c r="N80" s="2">
        <v>0.1</v>
      </c>
      <c r="O80" s="3">
        <v>2697.3</v>
      </c>
      <c r="P80" s="3">
        <f>O80/K80</f>
        <v>899.1</v>
      </c>
      <c r="Q80" s="3">
        <f>R80/M80</f>
        <v>0.20968968968968968</v>
      </c>
      <c r="R80" s="4">
        <v>209.48</v>
      </c>
      <c r="S80" s="2">
        <f>R80/O80</f>
        <v>7.7662848033218393E-2</v>
      </c>
    </row>
    <row r="81" spans="1:19" x14ac:dyDescent="0.3">
      <c r="A81" s="6">
        <v>85</v>
      </c>
      <c r="B81" t="s">
        <v>138</v>
      </c>
      <c r="C81" s="11">
        <v>45779</v>
      </c>
      <c r="D81" s="1" t="str">
        <f t="shared" si="3"/>
        <v>2025</v>
      </c>
      <c r="E81" s="12" t="str">
        <f t="shared" si="4"/>
        <v>May</v>
      </c>
      <c r="F81" t="s">
        <v>14</v>
      </c>
      <c r="G81" t="s">
        <v>9662</v>
      </c>
      <c r="H81" t="s">
        <v>24</v>
      </c>
      <c r="I81" t="s">
        <v>16</v>
      </c>
      <c r="J81" t="s">
        <v>34</v>
      </c>
      <c r="K81" s="6">
        <v>3</v>
      </c>
      <c r="L81" s="6" t="str">
        <f t="shared" si="5"/>
        <v>Small</v>
      </c>
      <c r="M81" s="7">
        <v>499</v>
      </c>
      <c r="N81" s="2">
        <v>0.15</v>
      </c>
      <c r="O81" s="3">
        <v>1272.45</v>
      </c>
      <c r="P81" s="3">
        <f>O81/K81</f>
        <v>424.15000000000003</v>
      </c>
      <c r="Q81" s="3">
        <f>R81/M81</f>
        <v>0.53523046092184368</v>
      </c>
      <c r="R81" s="4">
        <v>267.08</v>
      </c>
      <c r="S81" s="2">
        <f>R81/O81</f>
        <v>0.20989429840072299</v>
      </c>
    </row>
    <row r="82" spans="1:19" x14ac:dyDescent="0.3">
      <c r="A82" s="6">
        <v>86</v>
      </c>
      <c r="B82" t="s">
        <v>139</v>
      </c>
      <c r="C82" s="11">
        <v>45732</v>
      </c>
      <c r="D82" s="1" t="str">
        <f t="shared" si="3"/>
        <v>2025</v>
      </c>
      <c r="E82" s="12" t="str">
        <f t="shared" si="4"/>
        <v>March</v>
      </c>
      <c r="F82" t="s">
        <v>14</v>
      </c>
      <c r="G82" t="s">
        <v>140</v>
      </c>
      <c r="H82" t="s">
        <v>15</v>
      </c>
      <c r="I82" t="s">
        <v>19</v>
      </c>
      <c r="J82" t="s">
        <v>42</v>
      </c>
      <c r="K82" s="6">
        <v>9</v>
      </c>
      <c r="L82" s="6" t="str">
        <f t="shared" si="5"/>
        <v>Large</v>
      </c>
      <c r="M82" s="7">
        <v>149</v>
      </c>
      <c r="N82" s="2">
        <v>0.05</v>
      </c>
      <c r="O82" s="3">
        <v>1273.95</v>
      </c>
      <c r="P82" s="3">
        <f>O82/K82</f>
        <v>141.55000000000001</v>
      </c>
      <c r="Q82" s="3">
        <f>R82/M82</f>
        <v>0.67275167785234891</v>
      </c>
      <c r="R82" s="4">
        <v>100.24</v>
      </c>
      <c r="S82" s="2">
        <f>R82/O82</f>
        <v>7.8684406766356602E-2</v>
      </c>
    </row>
    <row r="83" spans="1:19" x14ac:dyDescent="0.3">
      <c r="A83" s="6">
        <v>87</v>
      </c>
      <c r="B83" t="s">
        <v>141</v>
      </c>
      <c r="C83" s="11">
        <v>45370</v>
      </c>
      <c r="D83" s="1" t="str">
        <f t="shared" si="3"/>
        <v>2024</v>
      </c>
      <c r="E83" s="12" t="str">
        <f t="shared" si="4"/>
        <v>March</v>
      </c>
      <c r="F83" t="s">
        <v>29</v>
      </c>
      <c r="G83" t="s">
        <v>9662</v>
      </c>
      <c r="H83" t="s">
        <v>15</v>
      </c>
      <c r="I83" t="s">
        <v>19</v>
      </c>
      <c r="J83" t="s">
        <v>25</v>
      </c>
      <c r="K83" s="6">
        <v>1</v>
      </c>
      <c r="L83" s="6" t="str">
        <f t="shared" si="5"/>
        <v>Small</v>
      </c>
      <c r="M83" s="7">
        <v>799</v>
      </c>
      <c r="N83" s="2">
        <v>0.15</v>
      </c>
      <c r="O83" s="3">
        <v>679.15</v>
      </c>
      <c r="P83" s="3">
        <f>O83/K83</f>
        <v>679.15</v>
      </c>
      <c r="Q83" s="3">
        <f>R83/M83</f>
        <v>0.06</v>
      </c>
      <c r="R83" s="4">
        <v>47.94</v>
      </c>
      <c r="S83" s="2">
        <f>R83/O83</f>
        <v>7.0588235294117646E-2</v>
      </c>
    </row>
    <row r="84" spans="1:19" x14ac:dyDescent="0.3">
      <c r="A84" s="6">
        <v>88</v>
      </c>
      <c r="B84" t="s">
        <v>142</v>
      </c>
      <c r="C84" s="11">
        <v>45859</v>
      </c>
      <c r="D84" s="1" t="str">
        <f t="shared" si="3"/>
        <v>2025</v>
      </c>
      <c r="E84" s="12" t="str">
        <f t="shared" si="4"/>
        <v>July</v>
      </c>
      <c r="F84" t="s">
        <v>14</v>
      </c>
      <c r="G84" t="s">
        <v>143</v>
      </c>
      <c r="H84" t="s">
        <v>15</v>
      </c>
      <c r="I84" t="s">
        <v>19</v>
      </c>
      <c r="J84" t="s">
        <v>25</v>
      </c>
      <c r="K84" s="6">
        <v>7</v>
      </c>
      <c r="L84" s="6" t="str">
        <f t="shared" si="5"/>
        <v>Large</v>
      </c>
      <c r="M84" s="7">
        <v>499</v>
      </c>
      <c r="N84" s="2">
        <v>0</v>
      </c>
      <c r="O84" s="3">
        <v>3493</v>
      </c>
      <c r="P84" s="3">
        <f>O84/K84</f>
        <v>499</v>
      </c>
      <c r="Q84" s="3">
        <f>R84/M84</f>
        <v>2.064268537074148</v>
      </c>
      <c r="R84" s="4">
        <v>1030.07</v>
      </c>
      <c r="S84" s="2">
        <f>R84/O84</f>
        <v>0.29489550529630687</v>
      </c>
    </row>
    <row r="85" spans="1:19" x14ac:dyDescent="0.3">
      <c r="A85" s="6">
        <v>89</v>
      </c>
      <c r="B85" t="s">
        <v>144</v>
      </c>
      <c r="C85" s="11">
        <v>45913</v>
      </c>
      <c r="D85" s="1" t="str">
        <f t="shared" si="3"/>
        <v>2025</v>
      </c>
      <c r="E85" s="12" t="str">
        <f t="shared" si="4"/>
        <v>September</v>
      </c>
      <c r="F85" t="s">
        <v>40</v>
      </c>
      <c r="G85" t="s">
        <v>9662</v>
      </c>
      <c r="H85" t="s">
        <v>15</v>
      </c>
      <c r="I85" t="s">
        <v>19</v>
      </c>
      <c r="J85" t="s">
        <v>25</v>
      </c>
      <c r="K85" s="6">
        <v>9</v>
      </c>
      <c r="L85" s="6" t="str">
        <f t="shared" si="5"/>
        <v>Large</v>
      </c>
      <c r="M85" s="7">
        <v>999</v>
      </c>
      <c r="N85" s="2">
        <v>0.15</v>
      </c>
      <c r="O85" s="3">
        <v>7642.35</v>
      </c>
      <c r="P85" s="3">
        <f>O85/K85</f>
        <v>849.15000000000009</v>
      </c>
      <c r="Q85" s="3">
        <f>R85/M85</f>
        <v>1.6781881881881882</v>
      </c>
      <c r="R85" s="4">
        <v>1676.51</v>
      </c>
      <c r="S85" s="2">
        <f>R85/O85</f>
        <v>0.21937100499192003</v>
      </c>
    </row>
    <row r="86" spans="1:19" x14ac:dyDescent="0.3">
      <c r="A86" s="6">
        <v>90</v>
      </c>
      <c r="B86" t="s">
        <v>145</v>
      </c>
      <c r="C86" s="11">
        <v>45499</v>
      </c>
      <c r="D86" s="1" t="str">
        <f t="shared" si="3"/>
        <v>2024</v>
      </c>
      <c r="E86" s="12" t="str">
        <f t="shared" si="4"/>
        <v>July</v>
      </c>
      <c r="F86" t="s">
        <v>14</v>
      </c>
      <c r="G86" t="s">
        <v>9662</v>
      </c>
      <c r="H86" t="s">
        <v>37</v>
      </c>
      <c r="I86" t="s">
        <v>16</v>
      </c>
      <c r="J86" t="s">
        <v>38</v>
      </c>
      <c r="K86" s="6">
        <v>2</v>
      </c>
      <c r="L86" s="6" t="str">
        <f t="shared" si="5"/>
        <v>Small</v>
      </c>
      <c r="M86" s="7">
        <v>799</v>
      </c>
      <c r="N86" s="2">
        <v>0.1</v>
      </c>
      <c r="O86" s="3">
        <v>1438.2</v>
      </c>
      <c r="P86" s="3">
        <f>O86/K86</f>
        <v>719.1</v>
      </c>
      <c r="Q86" s="3">
        <f>R86/M86</f>
        <v>0.3965206508135169</v>
      </c>
      <c r="R86" s="4">
        <v>316.82</v>
      </c>
      <c r="S86" s="2">
        <f>R86/O86</f>
        <v>0.22028925045195383</v>
      </c>
    </row>
    <row r="87" spans="1:19" x14ac:dyDescent="0.3">
      <c r="A87" s="6">
        <v>91</v>
      </c>
      <c r="B87" t="s">
        <v>146</v>
      </c>
      <c r="C87" s="11">
        <v>45658</v>
      </c>
      <c r="D87" s="1" t="str">
        <f t="shared" si="3"/>
        <v>2025</v>
      </c>
      <c r="E87" s="12" t="str">
        <f t="shared" si="4"/>
        <v>January</v>
      </c>
      <c r="F87" t="s">
        <v>29</v>
      </c>
      <c r="G87" t="s">
        <v>147</v>
      </c>
      <c r="H87" t="s">
        <v>37</v>
      </c>
      <c r="I87" t="s">
        <v>19</v>
      </c>
      <c r="J87" t="s">
        <v>25</v>
      </c>
      <c r="K87" s="6">
        <v>2</v>
      </c>
      <c r="L87" s="6" t="str">
        <f t="shared" si="5"/>
        <v>Small</v>
      </c>
      <c r="M87" s="7">
        <v>499</v>
      </c>
      <c r="N87" s="2">
        <v>0</v>
      </c>
      <c r="O87" s="3">
        <v>998</v>
      </c>
      <c r="P87" s="3">
        <f>O87/K87</f>
        <v>499</v>
      </c>
      <c r="Q87" s="3">
        <f>R87/M87</f>
        <v>0.22533066132264529</v>
      </c>
      <c r="R87" s="4">
        <v>112.44</v>
      </c>
      <c r="S87" s="2">
        <f>R87/O87</f>
        <v>0.11266533066132264</v>
      </c>
    </row>
    <row r="88" spans="1:19" x14ac:dyDescent="0.3">
      <c r="A88" s="6">
        <v>92</v>
      </c>
      <c r="B88" t="s">
        <v>148</v>
      </c>
      <c r="C88" s="11">
        <v>45294</v>
      </c>
      <c r="D88" s="1" t="str">
        <f t="shared" si="3"/>
        <v>2024</v>
      </c>
      <c r="E88" s="12" t="str">
        <f t="shared" si="4"/>
        <v>January</v>
      </c>
      <c r="F88" t="s">
        <v>40</v>
      </c>
      <c r="G88" t="s">
        <v>149</v>
      </c>
      <c r="H88" t="s">
        <v>37</v>
      </c>
      <c r="I88" t="s">
        <v>27</v>
      </c>
      <c r="J88" t="s">
        <v>47</v>
      </c>
      <c r="K88" s="6">
        <v>5</v>
      </c>
      <c r="L88" s="6" t="str">
        <f t="shared" si="5"/>
        <v>Midium</v>
      </c>
      <c r="M88" s="7">
        <v>149</v>
      </c>
      <c r="N88" s="2">
        <v>0</v>
      </c>
      <c r="O88" s="3">
        <v>745</v>
      </c>
      <c r="P88" s="3">
        <f>O88/K88</f>
        <v>149</v>
      </c>
      <c r="Q88" s="3">
        <f>R88/M88</f>
        <v>1.1577181208053691</v>
      </c>
      <c r="R88" s="4">
        <v>172.5</v>
      </c>
      <c r="S88" s="2">
        <f>R88/O88</f>
        <v>0.23154362416107382</v>
      </c>
    </row>
    <row r="89" spans="1:19" x14ac:dyDescent="0.3">
      <c r="A89" s="6">
        <v>93</v>
      </c>
      <c r="B89" t="s">
        <v>150</v>
      </c>
      <c r="C89" s="11">
        <v>45948</v>
      </c>
      <c r="D89" s="1" t="str">
        <f t="shared" si="3"/>
        <v>2025</v>
      </c>
      <c r="E89" s="12" t="str">
        <f t="shared" si="4"/>
        <v>October</v>
      </c>
      <c r="F89" t="s">
        <v>14</v>
      </c>
      <c r="G89" t="s">
        <v>151</v>
      </c>
      <c r="H89" t="s">
        <v>37</v>
      </c>
      <c r="I89" t="s">
        <v>16</v>
      </c>
      <c r="J89" t="s">
        <v>34</v>
      </c>
      <c r="K89" s="6">
        <v>1</v>
      </c>
      <c r="L89" s="6" t="str">
        <f t="shared" si="5"/>
        <v>Small</v>
      </c>
      <c r="M89" s="7">
        <v>299</v>
      </c>
      <c r="N89" s="2">
        <v>0.15</v>
      </c>
      <c r="O89" s="3">
        <v>254.15</v>
      </c>
      <c r="P89" s="3">
        <f>O89/K89</f>
        <v>254.15</v>
      </c>
      <c r="Q89" s="3">
        <f>R89/M89</f>
        <v>0.14317725752508362</v>
      </c>
      <c r="R89" s="4">
        <v>42.81</v>
      </c>
      <c r="S89" s="2">
        <f>R89/O89</f>
        <v>0.16844383238245131</v>
      </c>
    </row>
    <row r="90" spans="1:19" x14ac:dyDescent="0.3">
      <c r="A90" s="6">
        <v>94</v>
      </c>
      <c r="B90" t="s">
        <v>152</v>
      </c>
      <c r="C90" s="11">
        <v>45339</v>
      </c>
      <c r="D90" s="1" t="str">
        <f t="shared" si="3"/>
        <v>2024</v>
      </c>
      <c r="E90" s="12" t="str">
        <f t="shared" si="4"/>
        <v>February</v>
      </c>
      <c r="F90" t="s">
        <v>14</v>
      </c>
      <c r="G90" t="s">
        <v>9662</v>
      </c>
      <c r="H90" t="s">
        <v>37</v>
      </c>
      <c r="I90" t="s">
        <v>19</v>
      </c>
      <c r="J90" t="s">
        <v>20</v>
      </c>
      <c r="K90" s="6">
        <v>4</v>
      </c>
      <c r="L90" s="6" t="str">
        <f t="shared" si="5"/>
        <v>Midium</v>
      </c>
      <c r="M90" s="7">
        <v>799</v>
      </c>
      <c r="N90" s="2">
        <v>0</v>
      </c>
      <c r="O90" s="3">
        <v>3196</v>
      </c>
      <c r="P90" s="3">
        <f>O90/K90</f>
        <v>799</v>
      </c>
      <c r="Q90" s="3">
        <f>R90/M90</f>
        <v>0.89513141426783482</v>
      </c>
      <c r="R90" s="4">
        <v>715.21</v>
      </c>
      <c r="S90" s="2">
        <f>R90/O90</f>
        <v>0.22378285356695871</v>
      </c>
    </row>
    <row r="91" spans="1:19" x14ac:dyDescent="0.3">
      <c r="A91" s="6">
        <v>95</v>
      </c>
      <c r="B91" t="s">
        <v>153</v>
      </c>
      <c r="C91" s="11">
        <v>45330</v>
      </c>
      <c r="D91" s="1" t="str">
        <f t="shared" si="3"/>
        <v>2024</v>
      </c>
      <c r="E91" s="12" t="str">
        <f t="shared" si="4"/>
        <v>February</v>
      </c>
      <c r="F91" t="s">
        <v>14</v>
      </c>
      <c r="G91" t="s">
        <v>154</v>
      </c>
      <c r="H91" t="s">
        <v>37</v>
      </c>
      <c r="I91" t="s">
        <v>19</v>
      </c>
      <c r="J91" t="s">
        <v>42</v>
      </c>
      <c r="K91" s="6">
        <v>3</v>
      </c>
      <c r="L91" s="6" t="str">
        <f t="shared" si="5"/>
        <v>Small</v>
      </c>
      <c r="M91" s="7">
        <v>999</v>
      </c>
      <c r="N91" s="2">
        <v>0.1</v>
      </c>
      <c r="O91" s="3">
        <v>2697.3</v>
      </c>
      <c r="P91" s="3">
        <f>O91/K91</f>
        <v>899.1</v>
      </c>
      <c r="Q91" s="3">
        <f>R91/M91</f>
        <v>0.71200200200200192</v>
      </c>
      <c r="R91" s="4">
        <v>711.29</v>
      </c>
      <c r="S91" s="2">
        <f>R91/O91</f>
        <v>0.26370444518592662</v>
      </c>
    </row>
    <row r="92" spans="1:19" x14ac:dyDescent="0.3">
      <c r="A92" s="6">
        <v>96</v>
      </c>
      <c r="B92" t="s">
        <v>155</v>
      </c>
      <c r="C92" s="11">
        <v>45832</v>
      </c>
      <c r="D92" s="1" t="str">
        <f t="shared" si="3"/>
        <v>2025</v>
      </c>
      <c r="E92" s="12" t="str">
        <f t="shared" si="4"/>
        <v>June</v>
      </c>
      <c r="F92" t="s">
        <v>22</v>
      </c>
      <c r="G92" t="s">
        <v>9662</v>
      </c>
      <c r="H92" t="s">
        <v>24</v>
      </c>
      <c r="I92" t="s">
        <v>27</v>
      </c>
      <c r="J92" t="s">
        <v>17</v>
      </c>
      <c r="K92" s="6">
        <v>7</v>
      </c>
      <c r="L92" s="6" t="str">
        <f t="shared" si="5"/>
        <v>Large</v>
      </c>
      <c r="M92" s="7">
        <v>999</v>
      </c>
      <c r="N92" s="2">
        <v>0</v>
      </c>
      <c r="O92" s="3">
        <v>6993</v>
      </c>
      <c r="P92" s="3">
        <f>O92/K92</f>
        <v>999</v>
      </c>
      <c r="Q92" s="3">
        <f>R92/M92</f>
        <v>0.54966966966966968</v>
      </c>
      <c r="R92" s="4">
        <v>549.12</v>
      </c>
      <c r="S92" s="2">
        <f>R92/O92</f>
        <v>7.8524238524238524E-2</v>
      </c>
    </row>
    <row r="93" spans="1:19" x14ac:dyDescent="0.3">
      <c r="A93" s="6">
        <v>97</v>
      </c>
      <c r="B93" t="s">
        <v>156</v>
      </c>
      <c r="C93" s="11">
        <v>45726</v>
      </c>
      <c r="D93" s="1" t="str">
        <f t="shared" si="3"/>
        <v>2025</v>
      </c>
      <c r="E93" s="12" t="str">
        <f t="shared" si="4"/>
        <v>March</v>
      </c>
      <c r="F93" t="s">
        <v>40</v>
      </c>
      <c r="G93" t="s">
        <v>9662</v>
      </c>
      <c r="H93" t="s">
        <v>15</v>
      </c>
      <c r="I93" t="s">
        <v>27</v>
      </c>
      <c r="J93" t="s">
        <v>17</v>
      </c>
      <c r="K93" s="6">
        <v>6</v>
      </c>
      <c r="L93" s="6" t="str">
        <f t="shared" si="5"/>
        <v>Midium</v>
      </c>
      <c r="M93" s="7">
        <v>799</v>
      </c>
      <c r="N93" s="2">
        <v>0.15</v>
      </c>
      <c r="O93" s="3">
        <v>4074.9</v>
      </c>
      <c r="P93" s="3">
        <f>O93/K93</f>
        <v>679.15</v>
      </c>
      <c r="Q93" s="3">
        <f>R93/M93</f>
        <v>1.3656695869837296</v>
      </c>
      <c r="R93" s="4">
        <v>1091.17</v>
      </c>
      <c r="S93" s="2">
        <f>R93/O93</f>
        <v>0.26777835038896663</v>
      </c>
    </row>
    <row r="94" spans="1:19" x14ac:dyDescent="0.3">
      <c r="A94" s="6">
        <v>98</v>
      </c>
      <c r="B94" t="s">
        <v>157</v>
      </c>
      <c r="C94" s="11">
        <v>45574</v>
      </c>
      <c r="D94" s="1" t="str">
        <f t="shared" si="3"/>
        <v>2024</v>
      </c>
      <c r="E94" s="12" t="str">
        <f t="shared" si="4"/>
        <v>October</v>
      </c>
      <c r="F94" t="s">
        <v>14</v>
      </c>
      <c r="G94" t="s">
        <v>158</v>
      </c>
      <c r="H94" t="s">
        <v>37</v>
      </c>
      <c r="I94" t="s">
        <v>16</v>
      </c>
      <c r="J94" t="s">
        <v>34</v>
      </c>
      <c r="K94" s="6">
        <v>5</v>
      </c>
      <c r="L94" s="6" t="str">
        <f t="shared" si="5"/>
        <v>Midium</v>
      </c>
      <c r="M94" s="7">
        <v>299</v>
      </c>
      <c r="N94" s="2">
        <v>0</v>
      </c>
      <c r="O94" s="3">
        <v>1495</v>
      </c>
      <c r="P94" s="3">
        <f>O94/K94</f>
        <v>299</v>
      </c>
      <c r="Q94" s="3">
        <f>R94/M94</f>
        <v>1.452742474916388</v>
      </c>
      <c r="R94" s="4">
        <v>434.37</v>
      </c>
      <c r="S94" s="2">
        <f>R94/O94</f>
        <v>0.29054849498327762</v>
      </c>
    </row>
    <row r="95" spans="1:19" x14ac:dyDescent="0.3">
      <c r="A95" s="6">
        <v>99</v>
      </c>
      <c r="B95" t="s">
        <v>159</v>
      </c>
      <c r="C95" s="11">
        <v>45934</v>
      </c>
      <c r="D95" s="1" t="str">
        <f t="shared" si="3"/>
        <v>2025</v>
      </c>
      <c r="E95" s="12" t="str">
        <f t="shared" si="4"/>
        <v>October</v>
      </c>
      <c r="F95" t="s">
        <v>40</v>
      </c>
      <c r="G95" t="s">
        <v>9662</v>
      </c>
      <c r="H95" t="s">
        <v>37</v>
      </c>
      <c r="I95" t="s">
        <v>16</v>
      </c>
      <c r="J95" t="s">
        <v>34</v>
      </c>
      <c r="K95" s="6">
        <v>7</v>
      </c>
      <c r="L95" s="6" t="str">
        <f t="shared" si="5"/>
        <v>Large</v>
      </c>
      <c r="M95" s="7">
        <v>199</v>
      </c>
      <c r="N95" s="2">
        <v>0</v>
      </c>
      <c r="O95" s="3">
        <v>1393</v>
      </c>
      <c r="P95" s="3">
        <f>O95/K95</f>
        <v>199</v>
      </c>
      <c r="Q95" s="3">
        <f>R95/M95</f>
        <v>1.2612060301507537</v>
      </c>
      <c r="R95" s="4">
        <v>250.98</v>
      </c>
      <c r="S95" s="2">
        <f>R95/O95</f>
        <v>0.18017229002153626</v>
      </c>
    </row>
    <row r="96" spans="1:19" x14ac:dyDescent="0.3">
      <c r="A96" s="6">
        <v>100</v>
      </c>
      <c r="B96" t="s">
        <v>160</v>
      </c>
      <c r="C96" s="11">
        <v>45428</v>
      </c>
      <c r="D96" s="1" t="str">
        <f t="shared" si="3"/>
        <v>2024</v>
      </c>
      <c r="E96" s="12" t="str">
        <f t="shared" si="4"/>
        <v>May</v>
      </c>
      <c r="F96" t="s">
        <v>14</v>
      </c>
      <c r="G96" t="s">
        <v>9662</v>
      </c>
      <c r="H96" t="s">
        <v>37</v>
      </c>
      <c r="I96" t="s">
        <v>19</v>
      </c>
      <c r="J96" t="s">
        <v>32</v>
      </c>
      <c r="K96" s="6">
        <v>7</v>
      </c>
      <c r="L96" s="6" t="str">
        <f t="shared" si="5"/>
        <v>Large</v>
      </c>
      <c r="M96" s="7">
        <v>299</v>
      </c>
      <c r="N96" s="2">
        <v>0.15</v>
      </c>
      <c r="O96" s="3">
        <v>1779.05</v>
      </c>
      <c r="P96" s="3">
        <f>O96/K96</f>
        <v>254.15</v>
      </c>
      <c r="Q96" s="3">
        <f>R96/M96</f>
        <v>0.97795986622073583</v>
      </c>
      <c r="R96" s="4">
        <v>292.41000000000003</v>
      </c>
      <c r="S96" s="2">
        <f>R96/O96</f>
        <v>0.1643630027261741</v>
      </c>
    </row>
    <row r="97" spans="1:19" x14ac:dyDescent="0.3">
      <c r="A97" s="6">
        <v>101</v>
      </c>
      <c r="B97" t="s">
        <v>161</v>
      </c>
      <c r="C97" s="11">
        <v>45514</v>
      </c>
      <c r="D97" s="1" t="str">
        <f t="shared" si="3"/>
        <v>2024</v>
      </c>
      <c r="E97" s="12" t="str">
        <f t="shared" si="4"/>
        <v>August</v>
      </c>
      <c r="F97" t="s">
        <v>40</v>
      </c>
      <c r="G97" t="s">
        <v>162</v>
      </c>
      <c r="H97" t="s">
        <v>24</v>
      </c>
      <c r="I97" t="s">
        <v>16</v>
      </c>
      <c r="J97" t="s">
        <v>34</v>
      </c>
      <c r="K97" s="6">
        <v>7</v>
      </c>
      <c r="L97" s="6" t="str">
        <f t="shared" si="5"/>
        <v>Large</v>
      </c>
      <c r="M97" s="7">
        <v>99</v>
      </c>
      <c r="N97" s="2">
        <v>0.15</v>
      </c>
      <c r="O97" s="3">
        <v>589.04999999999995</v>
      </c>
      <c r="P97" s="3">
        <f>O97/K97</f>
        <v>84.149999999999991</v>
      </c>
      <c r="Q97" s="3">
        <f>R97/M97</f>
        <v>0.5154545454545455</v>
      </c>
      <c r="R97" s="4">
        <v>51.03</v>
      </c>
      <c r="S97" s="2">
        <f>R97/O97</f>
        <v>8.6631016042780756E-2</v>
      </c>
    </row>
    <row r="98" spans="1:19" x14ac:dyDescent="0.3">
      <c r="A98" s="6">
        <v>102</v>
      </c>
      <c r="B98" t="s">
        <v>163</v>
      </c>
      <c r="C98" s="11">
        <v>45374</v>
      </c>
      <c r="D98" s="1" t="str">
        <f t="shared" si="3"/>
        <v>2024</v>
      </c>
      <c r="E98" s="12" t="str">
        <f t="shared" si="4"/>
        <v>March</v>
      </c>
      <c r="F98" t="s">
        <v>14</v>
      </c>
      <c r="G98" t="s">
        <v>9662</v>
      </c>
      <c r="H98" t="s">
        <v>37</v>
      </c>
      <c r="I98" t="s">
        <v>19</v>
      </c>
      <c r="J98" t="s">
        <v>25</v>
      </c>
      <c r="K98" s="6">
        <v>5</v>
      </c>
      <c r="L98" s="6" t="str">
        <f t="shared" si="5"/>
        <v>Midium</v>
      </c>
      <c r="M98" s="7">
        <v>99</v>
      </c>
      <c r="N98" s="2">
        <v>0</v>
      </c>
      <c r="O98" s="3">
        <v>495</v>
      </c>
      <c r="P98" s="3">
        <f>O98/K98</f>
        <v>99</v>
      </c>
      <c r="Q98" s="3">
        <f>R98/M98</f>
        <v>0.9365656565656566</v>
      </c>
      <c r="R98" s="4">
        <v>92.72</v>
      </c>
      <c r="S98" s="2">
        <f>R98/O98</f>
        <v>0.18731313131313132</v>
      </c>
    </row>
    <row r="99" spans="1:19" x14ac:dyDescent="0.3">
      <c r="A99" s="6">
        <v>103</v>
      </c>
      <c r="B99" t="s">
        <v>164</v>
      </c>
      <c r="C99" s="11">
        <v>45641</v>
      </c>
      <c r="D99" s="1" t="str">
        <f t="shared" si="3"/>
        <v>2024</v>
      </c>
      <c r="E99" s="12" t="str">
        <f t="shared" si="4"/>
        <v>December</v>
      </c>
      <c r="F99" t="s">
        <v>22</v>
      </c>
      <c r="G99" t="s">
        <v>9662</v>
      </c>
      <c r="H99" t="s">
        <v>24</v>
      </c>
      <c r="I99" t="s">
        <v>19</v>
      </c>
      <c r="J99" t="s">
        <v>25</v>
      </c>
      <c r="K99" s="6">
        <v>6</v>
      </c>
      <c r="L99" s="6" t="str">
        <f t="shared" si="5"/>
        <v>Midium</v>
      </c>
      <c r="M99" s="7">
        <v>149</v>
      </c>
      <c r="N99" s="2">
        <v>0</v>
      </c>
      <c r="O99" s="3">
        <v>894</v>
      </c>
      <c r="P99" s="3">
        <f>O99/K99</f>
        <v>149</v>
      </c>
      <c r="Q99" s="3">
        <f>R99/M99</f>
        <v>1.132281879194631</v>
      </c>
      <c r="R99" s="4">
        <v>168.71</v>
      </c>
      <c r="S99" s="2">
        <f>R99/O99</f>
        <v>0.18871364653243849</v>
      </c>
    </row>
    <row r="100" spans="1:19" x14ac:dyDescent="0.3">
      <c r="A100" s="6">
        <v>104</v>
      </c>
      <c r="B100" t="s">
        <v>165</v>
      </c>
      <c r="C100" s="11">
        <v>45940</v>
      </c>
      <c r="D100" s="1" t="str">
        <f t="shared" si="3"/>
        <v>2025</v>
      </c>
      <c r="E100" s="12" t="str">
        <f t="shared" si="4"/>
        <v>October</v>
      </c>
      <c r="F100" t="s">
        <v>14</v>
      </c>
      <c r="G100" t="s">
        <v>9662</v>
      </c>
      <c r="H100" t="s">
        <v>37</v>
      </c>
      <c r="I100" t="s">
        <v>27</v>
      </c>
      <c r="J100" t="s">
        <v>17</v>
      </c>
      <c r="K100" s="6">
        <v>9</v>
      </c>
      <c r="L100" s="6" t="str">
        <f t="shared" si="5"/>
        <v>Large</v>
      </c>
      <c r="M100" s="7">
        <v>499</v>
      </c>
      <c r="N100" s="2">
        <v>0</v>
      </c>
      <c r="O100" s="3">
        <v>4491</v>
      </c>
      <c r="P100" s="3">
        <f>O100/K100</f>
        <v>499</v>
      </c>
      <c r="Q100" s="3">
        <f>R100/M100</f>
        <v>0.85949899799599194</v>
      </c>
      <c r="R100" s="4">
        <v>428.89</v>
      </c>
      <c r="S100" s="2">
        <f>R100/O100</f>
        <v>9.5499888666221333E-2</v>
      </c>
    </row>
    <row r="101" spans="1:19" x14ac:dyDescent="0.3">
      <c r="A101" s="6">
        <v>105</v>
      </c>
      <c r="B101" t="s">
        <v>166</v>
      </c>
      <c r="C101" s="11">
        <v>45453</v>
      </c>
      <c r="D101" s="1" t="str">
        <f t="shared" si="3"/>
        <v>2024</v>
      </c>
      <c r="E101" s="12" t="str">
        <f t="shared" si="4"/>
        <v>June</v>
      </c>
      <c r="F101" t="s">
        <v>14</v>
      </c>
      <c r="G101" t="s">
        <v>9662</v>
      </c>
      <c r="H101" t="s">
        <v>24</v>
      </c>
      <c r="I101" t="s">
        <v>19</v>
      </c>
      <c r="J101" t="s">
        <v>20</v>
      </c>
      <c r="K101" s="6">
        <v>5</v>
      </c>
      <c r="L101" s="6" t="str">
        <f t="shared" si="5"/>
        <v>Midium</v>
      </c>
      <c r="M101" s="7">
        <v>199</v>
      </c>
      <c r="N101" s="2">
        <v>0.05</v>
      </c>
      <c r="O101" s="3">
        <v>945.25</v>
      </c>
      <c r="P101" s="3">
        <f>O101/K101</f>
        <v>189.05</v>
      </c>
      <c r="Q101" s="3">
        <f>R101/M101</f>
        <v>0.56773869346733674</v>
      </c>
      <c r="R101" s="4">
        <v>112.98</v>
      </c>
      <c r="S101" s="2">
        <f>R101/O101</f>
        <v>0.11952393546680773</v>
      </c>
    </row>
    <row r="102" spans="1:19" x14ac:dyDescent="0.3">
      <c r="A102" s="6">
        <v>106</v>
      </c>
      <c r="B102" t="s">
        <v>167</v>
      </c>
      <c r="C102" s="11">
        <v>45527</v>
      </c>
      <c r="D102" s="1" t="str">
        <f t="shared" si="3"/>
        <v>2024</v>
      </c>
      <c r="E102" s="12" t="str">
        <f t="shared" si="4"/>
        <v>August</v>
      </c>
      <c r="F102" t="s">
        <v>40</v>
      </c>
      <c r="G102" t="s">
        <v>9662</v>
      </c>
      <c r="H102" t="s">
        <v>37</v>
      </c>
      <c r="I102" t="s">
        <v>16</v>
      </c>
      <c r="J102" t="s">
        <v>34</v>
      </c>
      <c r="K102" s="6">
        <v>10</v>
      </c>
      <c r="L102" s="6" t="str">
        <f t="shared" si="5"/>
        <v>Large</v>
      </c>
      <c r="M102" s="7">
        <v>999</v>
      </c>
      <c r="N102" s="2">
        <v>0.1</v>
      </c>
      <c r="O102" s="3">
        <v>8991</v>
      </c>
      <c r="P102" s="3">
        <f>O102/K102</f>
        <v>899.1</v>
      </c>
      <c r="Q102" s="3">
        <f>R102/M102</f>
        <v>2.3330530530530527</v>
      </c>
      <c r="R102" s="4">
        <v>2330.7199999999998</v>
      </c>
      <c r="S102" s="2">
        <f>R102/O102</f>
        <v>0.25922811700589476</v>
      </c>
    </row>
    <row r="103" spans="1:19" x14ac:dyDescent="0.3">
      <c r="A103" s="6">
        <v>107</v>
      </c>
      <c r="B103" t="s">
        <v>168</v>
      </c>
      <c r="C103" s="11">
        <v>45323</v>
      </c>
      <c r="D103" s="1" t="str">
        <f t="shared" si="3"/>
        <v>2024</v>
      </c>
      <c r="E103" s="12" t="str">
        <f t="shared" si="4"/>
        <v>February</v>
      </c>
      <c r="F103" t="s">
        <v>40</v>
      </c>
      <c r="G103" t="s">
        <v>9662</v>
      </c>
      <c r="H103" t="s">
        <v>24</v>
      </c>
      <c r="I103" t="s">
        <v>16</v>
      </c>
      <c r="J103" t="s">
        <v>34</v>
      </c>
      <c r="K103" s="6">
        <v>7</v>
      </c>
      <c r="L103" s="6" t="str">
        <f t="shared" si="5"/>
        <v>Large</v>
      </c>
      <c r="M103" s="7">
        <v>299</v>
      </c>
      <c r="N103" s="2">
        <v>0.15</v>
      </c>
      <c r="O103" s="3">
        <v>1779.05</v>
      </c>
      <c r="P103" s="3">
        <f>O103/K103</f>
        <v>254.15</v>
      </c>
      <c r="Q103" s="3">
        <f>R103/M103</f>
        <v>1.4304013377926421</v>
      </c>
      <c r="R103" s="4">
        <v>427.69</v>
      </c>
      <c r="S103" s="2">
        <f>R103/O103</f>
        <v>0.24040358618363733</v>
      </c>
    </row>
    <row r="104" spans="1:19" x14ac:dyDescent="0.3">
      <c r="A104" s="6">
        <v>108</v>
      </c>
      <c r="B104" t="s">
        <v>169</v>
      </c>
      <c r="C104" s="11">
        <v>45578</v>
      </c>
      <c r="D104" s="1" t="str">
        <f t="shared" si="3"/>
        <v>2024</v>
      </c>
      <c r="E104" s="12" t="str">
        <f t="shared" si="4"/>
        <v>October</v>
      </c>
      <c r="F104" t="s">
        <v>40</v>
      </c>
      <c r="G104" t="s">
        <v>9662</v>
      </c>
      <c r="H104" t="s">
        <v>15</v>
      </c>
      <c r="I104" t="s">
        <v>19</v>
      </c>
      <c r="J104" t="s">
        <v>20</v>
      </c>
      <c r="K104" s="6">
        <v>10</v>
      </c>
      <c r="L104" s="6" t="str">
        <f t="shared" si="5"/>
        <v>Large</v>
      </c>
      <c r="M104" s="7">
        <v>999</v>
      </c>
      <c r="N104" s="2">
        <v>0.15</v>
      </c>
      <c r="O104" s="3">
        <v>8491.5</v>
      </c>
      <c r="P104" s="3">
        <f>O104/K104</f>
        <v>849.15</v>
      </c>
      <c r="Q104" s="3">
        <f>R104/M104</f>
        <v>0.68316316316316317</v>
      </c>
      <c r="R104" s="4">
        <v>682.48</v>
      </c>
      <c r="S104" s="2">
        <f>R104/O104</f>
        <v>8.0372136842725081E-2</v>
      </c>
    </row>
    <row r="105" spans="1:19" x14ac:dyDescent="0.3">
      <c r="A105" s="6">
        <v>109</v>
      </c>
      <c r="B105" t="s">
        <v>170</v>
      </c>
      <c r="C105" s="11">
        <v>45550</v>
      </c>
      <c r="D105" s="1" t="str">
        <f t="shared" si="3"/>
        <v>2024</v>
      </c>
      <c r="E105" s="12" t="str">
        <f t="shared" si="4"/>
        <v>September</v>
      </c>
      <c r="F105" t="s">
        <v>40</v>
      </c>
      <c r="G105" t="s">
        <v>171</v>
      </c>
      <c r="H105" t="s">
        <v>15</v>
      </c>
      <c r="I105" t="s">
        <v>19</v>
      </c>
      <c r="J105" t="s">
        <v>32</v>
      </c>
      <c r="K105" s="6">
        <v>4</v>
      </c>
      <c r="L105" s="6" t="str">
        <f t="shared" si="5"/>
        <v>Midium</v>
      </c>
      <c r="M105" s="7">
        <v>149</v>
      </c>
      <c r="N105" s="2">
        <v>0</v>
      </c>
      <c r="O105" s="3">
        <v>596</v>
      </c>
      <c r="P105" s="3">
        <f>O105/K105</f>
        <v>149</v>
      </c>
      <c r="Q105" s="3">
        <f>R105/M105</f>
        <v>0.45060402684563761</v>
      </c>
      <c r="R105" s="4">
        <v>67.14</v>
      </c>
      <c r="S105" s="2">
        <f>R105/O105</f>
        <v>0.1126510067114094</v>
      </c>
    </row>
    <row r="106" spans="1:19" x14ac:dyDescent="0.3">
      <c r="A106" s="6">
        <v>110</v>
      </c>
      <c r="B106" t="s">
        <v>172</v>
      </c>
      <c r="C106" s="11">
        <v>45743</v>
      </c>
      <c r="D106" s="1" t="str">
        <f t="shared" si="3"/>
        <v>2025</v>
      </c>
      <c r="E106" s="12" t="str">
        <f t="shared" si="4"/>
        <v>March</v>
      </c>
      <c r="F106" t="s">
        <v>14</v>
      </c>
      <c r="G106" t="s">
        <v>9662</v>
      </c>
      <c r="H106" t="s">
        <v>24</v>
      </c>
      <c r="I106" t="s">
        <v>19</v>
      </c>
      <c r="J106" t="s">
        <v>42</v>
      </c>
      <c r="K106" s="6">
        <v>2</v>
      </c>
      <c r="L106" s="6" t="str">
        <f t="shared" si="5"/>
        <v>Small</v>
      </c>
      <c r="M106" s="7">
        <v>199</v>
      </c>
      <c r="N106" s="2">
        <v>0.15</v>
      </c>
      <c r="O106" s="3">
        <v>338.3</v>
      </c>
      <c r="P106" s="3">
        <f>O106/K106</f>
        <v>169.15</v>
      </c>
      <c r="Q106" s="3">
        <f>R106/M106</f>
        <v>0.33100502512562818</v>
      </c>
      <c r="R106" s="4">
        <v>65.87</v>
      </c>
      <c r="S106" s="2">
        <f>R106/O106</f>
        <v>0.19470883830919303</v>
      </c>
    </row>
    <row r="107" spans="1:19" x14ac:dyDescent="0.3">
      <c r="A107" s="6">
        <v>111</v>
      </c>
      <c r="B107" t="s">
        <v>173</v>
      </c>
      <c r="C107" s="11">
        <v>45481</v>
      </c>
      <c r="D107" s="1" t="str">
        <f t="shared" si="3"/>
        <v>2024</v>
      </c>
      <c r="E107" s="12" t="str">
        <f t="shared" si="4"/>
        <v>July</v>
      </c>
      <c r="F107" t="s">
        <v>14</v>
      </c>
      <c r="G107" t="s">
        <v>9662</v>
      </c>
      <c r="H107" t="s">
        <v>15</v>
      </c>
      <c r="I107" t="s">
        <v>19</v>
      </c>
      <c r="J107" t="s">
        <v>20</v>
      </c>
      <c r="K107" s="6">
        <v>8</v>
      </c>
      <c r="L107" s="6" t="str">
        <f t="shared" si="5"/>
        <v>Large</v>
      </c>
      <c r="M107" s="7">
        <v>299</v>
      </c>
      <c r="N107" s="2">
        <v>0</v>
      </c>
      <c r="O107" s="3">
        <v>2392</v>
      </c>
      <c r="P107" s="3">
        <f>O107/K107</f>
        <v>299</v>
      </c>
      <c r="Q107" s="3">
        <f>R107/M107</f>
        <v>0.55451505016722413</v>
      </c>
      <c r="R107" s="4">
        <v>165.8</v>
      </c>
      <c r="S107" s="2">
        <f>R107/O107</f>
        <v>6.9314381270903017E-2</v>
      </c>
    </row>
    <row r="108" spans="1:19" x14ac:dyDescent="0.3">
      <c r="A108" s="6">
        <v>112</v>
      </c>
      <c r="B108" t="s">
        <v>174</v>
      </c>
      <c r="C108" s="11">
        <v>45679</v>
      </c>
      <c r="D108" s="1" t="str">
        <f t="shared" si="3"/>
        <v>2025</v>
      </c>
      <c r="E108" s="12" t="str">
        <f t="shared" si="4"/>
        <v>January</v>
      </c>
      <c r="F108" t="s">
        <v>14</v>
      </c>
      <c r="G108" t="s">
        <v>9662</v>
      </c>
      <c r="H108" t="s">
        <v>15</v>
      </c>
      <c r="I108" t="s">
        <v>16</v>
      </c>
      <c r="J108" t="s">
        <v>34</v>
      </c>
      <c r="K108" s="6">
        <v>7</v>
      </c>
      <c r="L108" s="6" t="str">
        <f t="shared" si="5"/>
        <v>Large</v>
      </c>
      <c r="M108" s="7">
        <v>99</v>
      </c>
      <c r="N108" s="2">
        <v>0</v>
      </c>
      <c r="O108" s="3">
        <v>693</v>
      </c>
      <c r="P108" s="3">
        <f>O108/K108</f>
        <v>99</v>
      </c>
      <c r="Q108" s="3">
        <f>R108/M108</f>
        <v>1.9668686868686869</v>
      </c>
      <c r="R108" s="4">
        <v>194.72</v>
      </c>
      <c r="S108" s="2">
        <f>R108/O108</f>
        <v>0.280981240981241</v>
      </c>
    </row>
    <row r="109" spans="1:19" x14ac:dyDescent="0.3">
      <c r="A109" s="6">
        <v>113</v>
      </c>
      <c r="B109" t="s">
        <v>175</v>
      </c>
      <c r="C109" s="11">
        <v>45628</v>
      </c>
      <c r="D109" s="1" t="str">
        <f t="shared" si="3"/>
        <v>2024</v>
      </c>
      <c r="E109" s="12" t="str">
        <f t="shared" si="4"/>
        <v>December</v>
      </c>
      <c r="F109" t="s">
        <v>22</v>
      </c>
      <c r="G109" t="s">
        <v>9662</v>
      </c>
      <c r="H109" t="s">
        <v>15</v>
      </c>
      <c r="I109" t="s">
        <v>19</v>
      </c>
      <c r="J109" t="s">
        <v>32</v>
      </c>
      <c r="K109" s="6">
        <v>7</v>
      </c>
      <c r="L109" s="6" t="str">
        <f t="shared" si="5"/>
        <v>Large</v>
      </c>
      <c r="M109" s="7">
        <v>99</v>
      </c>
      <c r="N109" s="2">
        <v>0.15</v>
      </c>
      <c r="O109" s="3">
        <v>589.04999999999995</v>
      </c>
      <c r="P109" s="3">
        <f>O109/K109</f>
        <v>84.149999999999991</v>
      </c>
      <c r="Q109" s="3">
        <f>R109/M109</f>
        <v>1.1225252525252525</v>
      </c>
      <c r="R109" s="4">
        <v>111.13</v>
      </c>
      <c r="S109" s="2">
        <f>R109/O109</f>
        <v>0.18865970630676512</v>
      </c>
    </row>
    <row r="110" spans="1:19" x14ac:dyDescent="0.3">
      <c r="A110" s="6">
        <v>114</v>
      </c>
      <c r="B110" t="s">
        <v>176</v>
      </c>
      <c r="C110" s="11">
        <v>45315</v>
      </c>
      <c r="D110" s="1" t="str">
        <f t="shared" si="3"/>
        <v>2024</v>
      </c>
      <c r="E110" s="12" t="str">
        <f t="shared" si="4"/>
        <v>January</v>
      </c>
      <c r="F110" t="s">
        <v>14</v>
      </c>
      <c r="G110" t="s">
        <v>9662</v>
      </c>
      <c r="H110" t="s">
        <v>15</v>
      </c>
      <c r="I110" t="s">
        <v>27</v>
      </c>
      <c r="J110" t="s">
        <v>17</v>
      </c>
      <c r="K110" s="6">
        <v>1</v>
      </c>
      <c r="L110" s="6" t="str">
        <f t="shared" si="5"/>
        <v>Small</v>
      </c>
      <c r="M110" s="7">
        <v>799</v>
      </c>
      <c r="N110" s="2">
        <v>0</v>
      </c>
      <c r="O110" s="3">
        <v>799</v>
      </c>
      <c r="P110" s="3">
        <f>O110/K110</f>
        <v>799</v>
      </c>
      <c r="Q110" s="3">
        <f>R110/M110</f>
        <v>0.22060075093867332</v>
      </c>
      <c r="R110" s="4">
        <v>176.26</v>
      </c>
      <c r="S110" s="2">
        <f>R110/O110</f>
        <v>0.22060075093867332</v>
      </c>
    </row>
    <row r="111" spans="1:19" x14ac:dyDescent="0.3">
      <c r="A111" s="6">
        <v>115</v>
      </c>
      <c r="B111" t="s">
        <v>177</v>
      </c>
      <c r="C111" s="11">
        <v>45999</v>
      </c>
      <c r="D111" s="1" t="str">
        <f t="shared" si="3"/>
        <v>2025</v>
      </c>
      <c r="E111" s="12" t="str">
        <f t="shared" si="4"/>
        <v>December</v>
      </c>
      <c r="F111" t="s">
        <v>22</v>
      </c>
      <c r="G111" t="s">
        <v>178</v>
      </c>
      <c r="H111" t="s">
        <v>15</v>
      </c>
      <c r="I111" t="s">
        <v>27</v>
      </c>
      <c r="J111" t="s">
        <v>47</v>
      </c>
      <c r="K111" s="6">
        <v>8</v>
      </c>
      <c r="L111" s="6" t="str">
        <f t="shared" si="5"/>
        <v>Large</v>
      </c>
      <c r="M111" s="7">
        <v>99</v>
      </c>
      <c r="N111" s="2">
        <v>0</v>
      </c>
      <c r="O111" s="3">
        <v>792</v>
      </c>
      <c r="P111" s="3">
        <f>O111/K111</f>
        <v>99</v>
      </c>
      <c r="Q111" s="3">
        <f>R111/M111</f>
        <v>1.1205050505050507</v>
      </c>
      <c r="R111" s="4">
        <v>110.93</v>
      </c>
      <c r="S111" s="2">
        <f>R111/O111</f>
        <v>0.14006313131313133</v>
      </c>
    </row>
    <row r="112" spans="1:19" x14ac:dyDescent="0.3">
      <c r="A112" s="6">
        <v>117</v>
      </c>
      <c r="B112" t="s">
        <v>179</v>
      </c>
      <c r="C112" s="11">
        <v>45825</v>
      </c>
      <c r="D112" s="1" t="str">
        <f t="shared" si="3"/>
        <v>2025</v>
      </c>
      <c r="E112" s="12" t="str">
        <f t="shared" si="4"/>
        <v>June</v>
      </c>
      <c r="F112" t="s">
        <v>29</v>
      </c>
      <c r="G112" t="s">
        <v>9662</v>
      </c>
      <c r="H112" t="s">
        <v>24</v>
      </c>
      <c r="I112" t="s">
        <v>19</v>
      </c>
      <c r="J112" t="s">
        <v>25</v>
      </c>
      <c r="K112" s="6">
        <v>3</v>
      </c>
      <c r="L112" s="6" t="str">
        <f t="shared" si="5"/>
        <v>Small</v>
      </c>
      <c r="M112" s="7">
        <v>199</v>
      </c>
      <c r="N112" s="2">
        <v>0</v>
      </c>
      <c r="O112" s="3">
        <v>597</v>
      </c>
      <c r="P112" s="3">
        <f>O112/K112</f>
        <v>199</v>
      </c>
      <c r="Q112" s="3">
        <f>R112/M112</f>
        <v>0.85256281407035173</v>
      </c>
      <c r="R112" s="4">
        <v>169.66</v>
      </c>
      <c r="S112" s="2">
        <f>R112/O112</f>
        <v>0.28418760469011722</v>
      </c>
    </row>
    <row r="113" spans="1:19" x14ac:dyDescent="0.3">
      <c r="A113" s="6">
        <v>118</v>
      </c>
      <c r="B113" t="s">
        <v>180</v>
      </c>
      <c r="C113" s="11">
        <v>45802</v>
      </c>
      <c r="D113" s="1" t="str">
        <f t="shared" si="3"/>
        <v>2025</v>
      </c>
      <c r="E113" s="12" t="str">
        <f t="shared" si="4"/>
        <v>May</v>
      </c>
      <c r="F113" t="s">
        <v>29</v>
      </c>
      <c r="G113" t="s">
        <v>181</v>
      </c>
      <c r="H113" t="s">
        <v>24</v>
      </c>
      <c r="I113" t="s">
        <v>27</v>
      </c>
      <c r="J113" t="s">
        <v>47</v>
      </c>
      <c r="K113" s="6">
        <v>4</v>
      </c>
      <c r="L113" s="6" t="str">
        <f t="shared" si="5"/>
        <v>Midium</v>
      </c>
      <c r="M113" s="7">
        <v>149</v>
      </c>
      <c r="N113" s="2">
        <v>0</v>
      </c>
      <c r="O113" s="3">
        <v>596</v>
      </c>
      <c r="P113" s="3">
        <f>O113/K113</f>
        <v>149</v>
      </c>
      <c r="Q113" s="3">
        <f>R113/M113</f>
        <v>1.1726845637583891</v>
      </c>
      <c r="R113" s="4">
        <v>174.73</v>
      </c>
      <c r="S113" s="2">
        <f>R113/O113</f>
        <v>0.29317114093959729</v>
      </c>
    </row>
    <row r="114" spans="1:19" x14ac:dyDescent="0.3">
      <c r="A114" s="6">
        <v>119</v>
      </c>
      <c r="B114" t="s">
        <v>182</v>
      </c>
      <c r="C114" s="11">
        <v>45650</v>
      </c>
      <c r="D114" s="1" t="str">
        <f t="shared" si="3"/>
        <v>2024</v>
      </c>
      <c r="E114" s="12" t="str">
        <f t="shared" si="4"/>
        <v>December</v>
      </c>
      <c r="F114" t="s">
        <v>40</v>
      </c>
      <c r="G114" t="s">
        <v>9662</v>
      </c>
      <c r="H114" t="s">
        <v>24</v>
      </c>
      <c r="I114" t="s">
        <v>16</v>
      </c>
      <c r="J114" t="s">
        <v>38</v>
      </c>
      <c r="K114" s="6">
        <v>5</v>
      </c>
      <c r="L114" s="6" t="str">
        <f t="shared" si="5"/>
        <v>Midium</v>
      </c>
      <c r="M114" s="7">
        <v>199</v>
      </c>
      <c r="N114" s="2">
        <v>0</v>
      </c>
      <c r="O114" s="3">
        <v>995</v>
      </c>
      <c r="P114" s="3">
        <f>O114/K114</f>
        <v>199</v>
      </c>
      <c r="Q114" s="3">
        <f>R114/M114</f>
        <v>0.98668341708542706</v>
      </c>
      <c r="R114" s="4">
        <v>196.35</v>
      </c>
      <c r="S114" s="2">
        <f>R114/O114</f>
        <v>0.19733668341708543</v>
      </c>
    </row>
    <row r="115" spans="1:19" x14ac:dyDescent="0.3">
      <c r="A115" s="6">
        <v>120</v>
      </c>
      <c r="B115" t="s">
        <v>183</v>
      </c>
      <c r="C115" s="11">
        <v>45358</v>
      </c>
      <c r="D115" s="1" t="str">
        <f t="shared" si="3"/>
        <v>2024</v>
      </c>
      <c r="E115" s="12" t="str">
        <f t="shared" si="4"/>
        <v>March</v>
      </c>
      <c r="F115" t="s">
        <v>22</v>
      </c>
      <c r="G115" t="s">
        <v>9662</v>
      </c>
      <c r="H115" t="s">
        <v>37</v>
      </c>
      <c r="I115" t="s">
        <v>27</v>
      </c>
      <c r="J115" t="s">
        <v>17</v>
      </c>
      <c r="K115" s="6">
        <v>10</v>
      </c>
      <c r="L115" s="6" t="str">
        <f t="shared" si="5"/>
        <v>Large</v>
      </c>
      <c r="M115" s="7">
        <v>149</v>
      </c>
      <c r="N115" s="2">
        <v>0.05</v>
      </c>
      <c r="O115" s="3">
        <v>1415.5</v>
      </c>
      <c r="P115" s="3">
        <f>O115/K115</f>
        <v>141.55000000000001</v>
      </c>
      <c r="Q115" s="3">
        <f>R115/M115</f>
        <v>0.93194630872483231</v>
      </c>
      <c r="R115" s="4">
        <v>138.86000000000001</v>
      </c>
      <c r="S115" s="2">
        <f>R115/O115</f>
        <v>9.8099611444719195E-2</v>
      </c>
    </row>
    <row r="116" spans="1:19" x14ac:dyDescent="0.3">
      <c r="A116" s="6">
        <v>122</v>
      </c>
      <c r="B116" t="s">
        <v>184</v>
      </c>
      <c r="C116" s="11">
        <v>45673</v>
      </c>
      <c r="D116" s="1" t="str">
        <f t="shared" si="3"/>
        <v>2025</v>
      </c>
      <c r="E116" s="12" t="str">
        <f t="shared" si="4"/>
        <v>January</v>
      </c>
      <c r="F116" t="s">
        <v>29</v>
      </c>
      <c r="G116" t="s">
        <v>9662</v>
      </c>
      <c r="H116" t="s">
        <v>15</v>
      </c>
      <c r="I116" t="s">
        <v>19</v>
      </c>
      <c r="J116" t="s">
        <v>20</v>
      </c>
      <c r="K116" s="6">
        <v>1</v>
      </c>
      <c r="L116" s="6" t="str">
        <f t="shared" si="5"/>
        <v>Small</v>
      </c>
      <c r="M116" s="7">
        <v>999</v>
      </c>
      <c r="N116" s="2">
        <v>0.15</v>
      </c>
      <c r="O116" s="3">
        <v>849.15</v>
      </c>
      <c r="P116" s="3">
        <f>O116/K116</f>
        <v>849.15</v>
      </c>
      <c r="Q116" s="3">
        <f>R116/M116</f>
        <v>0.22260260260260259</v>
      </c>
      <c r="R116" s="4">
        <v>222.38</v>
      </c>
      <c r="S116" s="2">
        <f>R116/O116</f>
        <v>0.26188541482659128</v>
      </c>
    </row>
    <row r="117" spans="1:19" x14ac:dyDescent="0.3">
      <c r="A117" s="6">
        <v>123</v>
      </c>
      <c r="B117" t="s">
        <v>185</v>
      </c>
      <c r="C117" s="11">
        <v>45818</v>
      </c>
      <c r="D117" s="1" t="str">
        <f t="shared" si="3"/>
        <v>2025</v>
      </c>
      <c r="E117" s="12" t="str">
        <f t="shared" si="4"/>
        <v>June</v>
      </c>
      <c r="F117" t="s">
        <v>40</v>
      </c>
      <c r="G117" t="s">
        <v>9662</v>
      </c>
      <c r="H117" t="s">
        <v>15</v>
      </c>
      <c r="I117" t="s">
        <v>19</v>
      </c>
      <c r="J117" t="s">
        <v>42</v>
      </c>
      <c r="K117" s="6">
        <v>3</v>
      </c>
      <c r="L117" s="6" t="str">
        <f t="shared" si="5"/>
        <v>Small</v>
      </c>
      <c r="M117" s="7">
        <v>999</v>
      </c>
      <c r="N117" s="2">
        <v>0.05</v>
      </c>
      <c r="O117" s="3">
        <v>2847.15</v>
      </c>
      <c r="P117" s="3">
        <f>O117/K117</f>
        <v>949.05000000000007</v>
      </c>
      <c r="Q117" s="3">
        <f>R117/M117</f>
        <v>0.7424724724724725</v>
      </c>
      <c r="R117" s="4">
        <v>741.73</v>
      </c>
      <c r="S117" s="2">
        <f>R117/O117</f>
        <v>0.26051665700788507</v>
      </c>
    </row>
    <row r="118" spans="1:19" x14ac:dyDescent="0.3">
      <c r="A118" s="6">
        <v>124</v>
      </c>
      <c r="B118" t="s">
        <v>186</v>
      </c>
      <c r="C118" s="11">
        <v>45771</v>
      </c>
      <c r="D118" s="1" t="str">
        <f t="shared" si="3"/>
        <v>2025</v>
      </c>
      <c r="E118" s="12" t="str">
        <f t="shared" si="4"/>
        <v>April</v>
      </c>
      <c r="F118" t="s">
        <v>14</v>
      </c>
      <c r="G118" t="s">
        <v>187</v>
      </c>
      <c r="H118" t="s">
        <v>24</v>
      </c>
      <c r="I118" t="s">
        <v>16</v>
      </c>
      <c r="J118" t="s">
        <v>34</v>
      </c>
      <c r="K118" s="6">
        <v>3</v>
      </c>
      <c r="L118" s="6" t="str">
        <f t="shared" si="5"/>
        <v>Small</v>
      </c>
      <c r="M118" s="7">
        <v>299</v>
      </c>
      <c r="N118" s="2">
        <v>0.1</v>
      </c>
      <c r="O118" s="3">
        <v>807.3</v>
      </c>
      <c r="P118" s="3">
        <f>O118/K118</f>
        <v>269.09999999999997</v>
      </c>
      <c r="Q118" s="3">
        <f>R118/M118</f>
        <v>0.44237458193979934</v>
      </c>
      <c r="R118" s="4">
        <v>132.27000000000001</v>
      </c>
      <c r="S118" s="2">
        <f>R118/O118</f>
        <v>0.16384243775548127</v>
      </c>
    </row>
    <row r="119" spans="1:19" x14ac:dyDescent="0.3">
      <c r="A119" s="6">
        <v>125</v>
      </c>
      <c r="B119" t="s">
        <v>188</v>
      </c>
      <c r="C119" s="11">
        <v>45548</v>
      </c>
      <c r="D119" s="1" t="str">
        <f t="shared" si="3"/>
        <v>2024</v>
      </c>
      <c r="E119" s="12" t="str">
        <f t="shared" si="4"/>
        <v>September</v>
      </c>
      <c r="F119" t="s">
        <v>40</v>
      </c>
      <c r="G119" t="s">
        <v>9662</v>
      </c>
      <c r="H119" t="s">
        <v>15</v>
      </c>
      <c r="I119" t="s">
        <v>19</v>
      </c>
      <c r="J119" t="s">
        <v>42</v>
      </c>
      <c r="K119" s="6">
        <v>7</v>
      </c>
      <c r="L119" s="6" t="str">
        <f t="shared" si="5"/>
        <v>Large</v>
      </c>
      <c r="M119" s="7">
        <v>999</v>
      </c>
      <c r="N119" s="2">
        <v>0.15</v>
      </c>
      <c r="O119" s="3">
        <v>5944.05</v>
      </c>
      <c r="P119" s="3">
        <f>O119/K119</f>
        <v>849.15</v>
      </c>
      <c r="Q119" s="3">
        <f>R119/M119</f>
        <v>1.7156756756756757</v>
      </c>
      <c r="R119" s="4">
        <v>1713.96</v>
      </c>
      <c r="S119" s="2">
        <f>R119/O119</f>
        <v>0.2883488530547354</v>
      </c>
    </row>
    <row r="120" spans="1:19" x14ac:dyDescent="0.3">
      <c r="A120" s="6">
        <v>126</v>
      </c>
      <c r="B120" t="s">
        <v>189</v>
      </c>
      <c r="C120" s="11">
        <v>45437</v>
      </c>
      <c r="D120" s="1" t="str">
        <f t="shared" si="3"/>
        <v>2024</v>
      </c>
      <c r="E120" s="12" t="str">
        <f t="shared" si="4"/>
        <v>May</v>
      </c>
      <c r="F120" t="s">
        <v>40</v>
      </c>
      <c r="G120" t="s">
        <v>9662</v>
      </c>
      <c r="H120" t="s">
        <v>15</v>
      </c>
      <c r="I120" t="s">
        <v>19</v>
      </c>
      <c r="J120" t="s">
        <v>20</v>
      </c>
      <c r="K120" s="6">
        <v>2</v>
      </c>
      <c r="L120" s="6" t="str">
        <f t="shared" si="5"/>
        <v>Small</v>
      </c>
      <c r="M120" s="7">
        <v>299</v>
      </c>
      <c r="N120" s="2">
        <v>0.05</v>
      </c>
      <c r="O120" s="3">
        <v>568.1</v>
      </c>
      <c r="P120" s="3">
        <f>O120/K120</f>
        <v>284.05</v>
      </c>
      <c r="Q120" s="3">
        <f>R120/M120</f>
        <v>0.33668896321070235</v>
      </c>
      <c r="R120" s="4">
        <v>100.67</v>
      </c>
      <c r="S120" s="2">
        <f>R120/O120</f>
        <v>0.17720471747931701</v>
      </c>
    </row>
    <row r="121" spans="1:19" x14ac:dyDescent="0.3">
      <c r="A121" s="6">
        <v>127</v>
      </c>
      <c r="B121" t="s">
        <v>190</v>
      </c>
      <c r="C121" s="11">
        <v>45507</v>
      </c>
      <c r="D121" s="1" t="str">
        <f t="shared" si="3"/>
        <v>2024</v>
      </c>
      <c r="E121" s="12" t="str">
        <f t="shared" si="4"/>
        <v>August</v>
      </c>
      <c r="F121" t="s">
        <v>14</v>
      </c>
      <c r="G121" t="s">
        <v>9662</v>
      </c>
      <c r="H121" t="s">
        <v>15</v>
      </c>
      <c r="I121" t="s">
        <v>16</v>
      </c>
      <c r="J121" t="s">
        <v>38</v>
      </c>
      <c r="K121" s="6">
        <v>3</v>
      </c>
      <c r="L121" s="6" t="str">
        <f t="shared" si="5"/>
        <v>Small</v>
      </c>
      <c r="M121" s="7">
        <v>299</v>
      </c>
      <c r="N121" s="2">
        <v>0.05</v>
      </c>
      <c r="O121" s="3">
        <v>852.15</v>
      </c>
      <c r="P121" s="3">
        <f>O121/K121</f>
        <v>284.05</v>
      </c>
      <c r="Q121" s="3">
        <f>R121/M121</f>
        <v>0.65515050167224076</v>
      </c>
      <c r="R121" s="4">
        <v>195.89</v>
      </c>
      <c r="S121" s="2">
        <f>R121/O121</f>
        <v>0.22987736900780378</v>
      </c>
    </row>
    <row r="122" spans="1:19" x14ac:dyDescent="0.3">
      <c r="A122" s="6">
        <v>128</v>
      </c>
      <c r="B122" t="s">
        <v>191</v>
      </c>
      <c r="C122" s="11">
        <v>45646</v>
      </c>
      <c r="D122" s="1" t="str">
        <f t="shared" si="3"/>
        <v>2024</v>
      </c>
      <c r="E122" s="12" t="str">
        <f t="shared" si="4"/>
        <v>December</v>
      </c>
      <c r="F122" t="s">
        <v>40</v>
      </c>
      <c r="G122" t="s">
        <v>9662</v>
      </c>
      <c r="H122" t="s">
        <v>15</v>
      </c>
      <c r="I122" t="s">
        <v>16</v>
      </c>
      <c r="J122" t="s">
        <v>34</v>
      </c>
      <c r="K122" s="6">
        <v>7</v>
      </c>
      <c r="L122" s="6" t="str">
        <f t="shared" si="5"/>
        <v>Large</v>
      </c>
      <c r="M122" s="7">
        <v>199</v>
      </c>
      <c r="N122" s="2">
        <v>0</v>
      </c>
      <c r="O122" s="3">
        <v>1393</v>
      </c>
      <c r="P122" s="3">
        <f>O122/K122</f>
        <v>199</v>
      </c>
      <c r="Q122" s="3">
        <f>R122/M122</f>
        <v>1.6911557788944724</v>
      </c>
      <c r="R122" s="4">
        <v>336.54</v>
      </c>
      <c r="S122" s="2">
        <f>R122/O122</f>
        <v>0.24159368269921036</v>
      </c>
    </row>
    <row r="123" spans="1:19" x14ac:dyDescent="0.3">
      <c r="A123" s="6">
        <v>129</v>
      </c>
      <c r="B123" t="s">
        <v>192</v>
      </c>
      <c r="C123" s="11">
        <v>45299</v>
      </c>
      <c r="D123" s="1" t="str">
        <f t="shared" si="3"/>
        <v>2024</v>
      </c>
      <c r="E123" s="12" t="str">
        <f t="shared" si="4"/>
        <v>January</v>
      </c>
      <c r="F123" t="s">
        <v>40</v>
      </c>
      <c r="G123" t="s">
        <v>9662</v>
      </c>
      <c r="H123" t="s">
        <v>15</v>
      </c>
      <c r="I123" t="s">
        <v>27</v>
      </c>
      <c r="J123" t="s">
        <v>47</v>
      </c>
      <c r="K123" s="6">
        <v>10</v>
      </c>
      <c r="L123" s="6" t="str">
        <f t="shared" si="5"/>
        <v>Large</v>
      </c>
      <c r="M123" s="7">
        <v>199</v>
      </c>
      <c r="N123" s="2">
        <v>0</v>
      </c>
      <c r="O123" s="3">
        <v>1990</v>
      </c>
      <c r="P123" s="3">
        <f>O123/K123</f>
        <v>199</v>
      </c>
      <c r="Q123" s="3">
        <f>R123/M123</f>
        <v>1.9170854271356783</v>
      </c>
      <c r="R123" s="4">
        <v>381.5</v>
      </c>
      <c r="S123" s="2">
        <f>R123/O123</f>
        <v>0.19170854271356783</v>
      </c>
    </row>
    <row r="124" spans="1:19" x14ac:dyDescent="0.3">
      <c r="A124" s="6">
        <v>130</v>
      </c>
      <c r="B124" t="s">
        <v>193</v>
      </c>
      <c r="C124" s="11">
        <v>45301</v>
      </c>
      <c r="D124" s="1" t="str">
        <f t="shared" ref="D124:D184" si="6">TEXT(C124, "yyyy")</f>
        <v>2024</v>
      </c>
      <c r="E124" s="12" t="str">
        <f t="shared" ref="E124:E184" si="7">TEXT(C124, "mmmm")</f>
        <v>January</v>
      </c>
      <c r="F124" t="s">
        <v>14</v>
      </c>
      <c r="G124" t="s">
        <v>9662</v>
      </c>
      <c r="H124" t="s">
        <v>37</v>
      </c>
      <c r="I124" t="s">
        <v>19</v>
      </c>
      <c r="J124" t="s">
        <v>32</v>
      </c>
      <c r="K124" s="6">
        <v>4</v>
      </c>
      <c r="L124" s="6" t="str">
        <f t="shared" si="5"/>
        <v>Midium</v>
      </c>
      <c r="M124" s="7">
        <v>299</v>
      </c>
      <c r="N124" s="2">
        <v>0</v>
      </c>
      <c r="O124" s="3">
        <v>1196</v>
      </c>
      <c r="P124" s="3">
        <f>O124/K124</f>
        <v>299</v>
      </c>
      <c r="Q124" s="3">
        <f>R124/M124</f>
        <v>0.2083612040133779</v>
      </c>
      <c r="R124" s="4">
        <v>62.3</v>
      </c>
      <c r="S124" s="2">
        <f>R124/O124</f>
        <v>5.2090301003344476E-2</v>
      </c>
    </row>
    <row r="125" spans="1:19" x14ac:dyDescent="0.3">
      <c r="A125" s="6">
        <v>131</v>
      </c>
      <c r="B125" t="s">
        <v>194</v>
      </c>
      <c r="C125" s="11">
        <v>45350</v>
      </c>
      <c r="D125" s="1" t="str">
        <f t="shared" si="6"/>
        <v>2024</v>
      </c>
      <c r="E125" s="12" t="str">
        <f t="shared" si="7"/>
        <v>February</v>
      </c>
      <c r="F125" t="s">
        <v>14</v>
      </c>
      <c r="G125" t="s">
        <v>9662</v>
      </c>
      <c r="H125" t="s">
        <v>37</v>
      </c>
      <c r="I125" t="s">
        <v>27</v>
      </c>
      <c r="J125" t="s">
        <v>47</v>
      </c>
      <c r="K125" s="6">
        <v>3</v>
      </c>
      <c r="L125" s="6" t="str">
        <f t="shared" si="5"/>
        <v>Small</v>
      </c>
      <c r="M125" s="7">
        <v>149</v>
      </c>
      <c r="N125" s="2">
        <v>0</v>
      </c>
      <c r="O125" s="3">
        <v>447</v>
      </c>
      <c r="P125" s="3">
        <f>O125/K125</f>
        <v>149</v>
      </c>
      <c r="Q125" s="3">
        <f>R125/M125</f>
        <v>0.88651006711409397</v>
      </c>
      <c r="R125" s="4">
        <v>132.09</v>
      </c>
      <c r="S125" s="2">
        <f>R125/O125</f>
        <v>0.29550335570469799</v>
      </c>
    </row>
    <row r="126" spans="1:19" x14ac:dyDescent="0.3">
      <c r="A126" s="6">
        <v>132</v>
      </c>
      <c r="B126" t="s">
        <v>195</v>
      </c>
      <c r="C126" s="11">
        <v>45634</v>
      </c>
      <c r="D126" s="1" t="str">
        <f t="shared" si="6"/>
        <v>2024</v>
      </c>
      <c r="E126" s="12" t="str">
        <f t="shared" si="7"/>
        <v>December</v>
      </c>
      <c r="F126" t="s">
        <v>40</v>
      </c>
      <c r="G126" t="s">
        <v>196</v>
      </c>
      <c r="H126" t="s">
        <v>37</v>
      </c>
      <c r="I126" t="s">
        <v>16</v>
      </c>
      <c r="J126" t="s">
        <v>34</v>
      </c>
      <c r="K126" s="6">
        <v>2</v>
      </c>
      <c r="L126" s="6" t="str">
        <f t="shared" si="5"/>
        <v>Small</v>
      </c>
      <c r="M126" s="7">
        <v>999</v>
      </c>
      <c r="N126" s="2">
        <v>0.15</v>
      </c>
      <c r="O126" s="3">
        <v>1698.3</v>
      </c>
      <c r="P126" s="3">
        <f>O126/K126</f>
        <v>849.15</v>
      </c>
      <c r="Q126" s="3">
        <f>R126/M126</f>
        <v>0.25598598598598599</v>
      </c>
      <c r="R126" s="4">
        <v>255.73</v>
      </c>
      <c r="S126" s="2">
        <f>R126/O126</f>
        <v>0.15057999175646233</v>
      </c>
    </row>
    <row r="127" spans="1:19" x14ac:dyDescent="0.3">
      <c r="A127" s="6">
        <v>133</v>
      </c>
      <c r="B127" t="s">
        <v>197</v>
      </c>
      <c r="C127" s="11">
        <v>45365</v>
      </c>
      <c r="D127" s="1" t="str">
        <f t="shared" si="6"/>
        <v>2024</v>
      </c>
      <c r="E127" s="12" t="str">
        <f t="shared" si="7"/>
        <v>March</v>
      </c>
      <c r="F127" t="s">
        <v>40</v>
      </c>
      <c r="G127" t="s">
        <v>9662</v>
      </c>
      <c r="H127" t="s">
        <v>24</v>
      </c>
      <c r="I127" t="s">
        <v>19</v>
      </c>
      <c r="J127" t="s">
        <v>25</v>
      </c>
      <c r="K127" s="6">
        <v>7</v>
      </c>
      <c r="L127" s="6" t="str">
        <f t="shared" si="5"/>
        <v>Large</v>
      </c>
      <c r="M127" s="7">
        <v>99</v>
      </c>
      <c r="N127" s="2">
        <v>0</v>
      </c>
      <c r="O127" s="3">
        <v>693</v>
      </c>
      <c r="P127" s="3">
        <f>O127/K127</f>
        <v>99</v>
      </c>
      <c r="Q127" s="3">
        <f>R127/M127</f>
        <v>1.535858585858586</v>
      </c>
      <c r="R127" s="4">
        <v>152.05000000000001</v>
      </c>
      <c r="S127" s="2">
        <f>R127/O127</f>
        <v>0.21940836940836941</v>
      </c>
    </row>
    <row r="128" spans="1:19" x14ac:dyDescent="0.3">
      <c r="A128" s="6">
        <v>134</v>
      </c>
      <c r="B128" t="s">
        <v>198</v>
      </c>
      <c r="C128" s="11">
        <v>45394</v>
      </c>
      <c r="D128" s="1" t="str">
        <f t="shared" si="6"/>
        <v>2024</v>
      </c>
      <c r="E128" s="12" t="str">
        <f t="shared" si="7"/>
        <v>April</v>
      </c>
      <c r="F128" t="s">
        <v>40</v>
      </c>
      <c r="G128" t="s">
        <v>9662</v>
      </c>
      <c r="H128" t="s">
        <v>24</v>
      </c>
      <c r="I128" t="s">
        <v>16</v>
      </c>
      <c r="J128" t="s">
        <v>38</v>
      </c>
      <c r="K128" s="6">
        <v>10</v>
      </c>
      <c r="L128" s="6" t="str">
        <f t="shared" si="5"/>
        <v>Large</v>
      </c>
      <c r="M128" s="7">
        <v>799</v>
      </c>
      <c r="N128" s="2">
        <v>0.1</v>
      </c>
      <c r="O128" s="3">
        <v>7191</v>
      </c>
      <c r="P128" s="3">
        <f>O128/K128</f>
        <v>719.1</v>
      </c>
      <c r="Q128" s="3">
        <f>R128/M128</f>
        <v>1.3447684605757197</v>
      </c>
      <c r="R128" s="4">
        <v>1074.47</v>
      </c>
      <c r="S128" s="2">
        <f>R128/O128</f>
        <v>0.14941871784174662</v>
      </c>
    </row>
    <row r="129" spans="1:19" x14ac:dyDescent="0.3">
      <c r="A129" s="6">
        <v>135</v>
      </c>
      <c r="B129" t="s">
        <v>199</v>
      </c>
      <c r="C129" s="11">
        <v>45648</v>
      </c>
      <c r="D129" s="1" t="str">
        <f t="shared" si="6"/>
        <v>2024</v>
      </c>
      <c r="E129" s="12" t="str">
        <f t="shared" si="7"/>
        <v>December</v>
      </c>
      <c r="F129" t="s">
        <v>40</v>
      </c>
      <c r="G129" t="s">
        <v>200</v>
      </c>
      <c r="H129" t="s">
        <v>15</v>
      </c>
      <c r="I129" t="s">
        <v>19</v>
      </c>
      <c r="J129" t="s">
        <v>20</v>
      </c>
      <c r="K129" s="6">
        <v>7</v>
      </c>
      <c r="L129" s="6" t="str">
        <f t="shared" si="5"/>
        <v>Large</v>
      </c>
      <c r="M129" s="7">
        <v>999</v>
      </c>
      <c r="N129" s="2">
        <v>0</v>
      </c>
      <c r="O129" s="3">
        <v>6993</v>
      </c>
      <c r="P129" s="3">
        <f>O129/K129</f>
        <v>999</v>
      </c>
      <c r="Q129" s="3">
        <f>R129/M129</f>
        <v>2.0433233233233232</v>
      </c>
      <c r="R129" s="4">
        <v>2041.28</v>
      </c>
      <c r="S129" s="2">
        <f>R129/O129</f>
        <v>0.2919033319033319</v>
      </c>
    </row>
    <row r="130" spans="1:19" x14ac:dyDescent="0.3">
      <c r="A130" s="6">
        <v>136</v>
      </c>
      <c r="B130" t="s">
        <v>201</v>
      </c>
      <c r="C130" s="11">
        <v>45961</v>
      </c>
      <c r="D130" s="1" t="str">
        <f t="shared" si="6"/>
        <v>2025</v>
      </c>
      <c r="E130" s="12" t="str">
        <f t="shared" si="7"/>
        <v>October</v>
      </c>
      <c r="F130" t="s">
        <v>40</v>
      </c>
      <c r="G130" t="s">
        <v>9662</v>
      </c>
      <c r="H130" t="s">
        <v>37</v>
      </c>
      <c r="I130" t="s">
        <v>27</v>
      </c>
      <c r="J130" t="s">
        <v>47</v>
      </c>
      <c r="K130" s="6">
        <v>10</v>
      </c>
      <c r="L130" s="6" t="str">
        <f t="shared" si="5"/>
        <v>Large</v>
      </c>
      <c r="M130" s="7">
        <v>99</v>
      </c>
      <c r="N130" s="2">
        <v>0</v>
      </c>
      <c r="O130" s="3">
        <v>990</v>
      </c>
      <c r="P130" s="3">
        <f>O130/K130</f>
        <v>99</v>
      </c>
      <c r="Q130" s="3">
        <f>R130/M130</f>
        <v>1.068080808080808</v>
      </c>
      <c r="R130" s="4">
        <v>105.74</v>
      </c>
      <c r="S130" s="2">
        <f>R130/O130</f>
        <v>0.1068080808080808</v>
      </c>
    </row>
    <row r="131" spans="1:19" x14ac:dyDescent="0.3">
      <c r="A131" s="6">
        <v>137</v>
      </c>
      <c r="B131" t="s">
        <v>202</v>
      </c>
      <c r="C131" s="11">
        <v>45843</v>
      </c>
      <c r="D131" s="1" t="str">
        <f t="shared" si="6"/>
        <v>2025</v>
      </c>
      <c r="E131" s="12" t="str">
        <f t="shared" si="7"/>
        <v>July</v>
      </c>
      <c r="F131" t="s">
        <v>40</v>
      </c>
      <c r="G131" t="s">
        <v>9662</v>
      </c>
      <c r="H131" t="s">
        <v>37</v>
      </c>
      <c r="I131" t="s">
        <v>19</v>
      </c>
      <c r="J131" t="s">
        <v>42</v>
      </c>
      <c r="K131" s="6">
        <v>7</v>
      </c>
      <c r="L131" s="6" t="str">
        <f t="shared" ref="L131:L194" si="8">IF(K131&lt;4,"Small", IF(K131&lt;7,"Midium", IF(K131&lt;=10,"Large")))</f>
        <v>Large</v>
      </c>
      <c r="M131" s="7">
        <v>199</v>
      </c>
      <c r="N131" s="2">
        <v>0.15</v>
      </c>
      <c r="O131" s="3">
        <v>1184.05</v>
      </c>
      <c r="P131" s="3">
        <f>O131/K131</f>
        <v>169.15</v>
      </c>
      <c r="Q131" s="3">
        <f>R131/M131</f>
        <v>0.33065326633165826</v>
      </c>
      <c r="R131" s="4">
        <v>65.8</v>
      </c>
      <c r="S131" s="2">
        <f>R131/O131</f>
        <v>5.5571977534732489E-2</v>
      </c>
    </row>
    <row r="132" spans="1:19" x14ac:dyDescent="0.3">
      <c r="A132" s="6">
        <v>138</v>
      </c>
      <c r="B132" t="s">
        <v>203</v>
      </c>
      <c r="C132" s="11">
        <v>45824</v>
      </c>
      <c r="D132" s="1" t="str">
        <f t="shared" si="6"/>
        <v>2025</v>
      </c>
      <c r="E132" s="12" t="str">
        <f t="shared" si="7"/>
        <v>June</v>
      </c>
      <c r="F132" t="s">
        <v>29</v>
      </c>
      <c r="G132" t="s">
        <v>204</v>
      </c>
      <c r="H132" t="s">
        <v>15</v>
      </c>
      <c r="I132" t="s">
        <v>19</v>
      </c>
      <c r="J132" t="s">
        <v>32</v>
      </c>
      <c r="K132" s="6">
        <v>10</v>
      </c>
      <c r="L132" s="6" t="str">
        <f t="shared" si="8"/>
        <v>Large</v>
      </c>
      <c r="M132" s="7">
        <v>999</v>
      </c>
      <c r="N132" s="2">
        <v>0.15</v>
      </c>
      <c r="O132" s="3">
        <v>8491.5</v>
      </c>
      <c r="P132" s="3">
        <f>O132/K132</f>
        <v>849.15</v>
      </c>
      <c r="Q132" s="3">
        <f>R132/M132</f>
        <v>0.73622622622622624</v>
      </c>
      <c r="R132" s="4">
        <v>735.49</v>
      </c>
      <c r="S132" s="2">
        <f>R132/O132</f>
        <v>8.6614850144261915E-2</v>
      </c>
    </row>
    <row r="133" spans="1:19" x14ac:dyDescent="0.3">
      <c r="A133" s="6">
        <v>139</v>
      </c>
      <c r="B133" t="s">
        <v>205</v>
      </c>
      <c r="C133" s="11">
        <v>45864</v>
      </c>
      <c r="D133" s="1" t="str">
        <f t="shared" si="6"/>
        <v>2025</v>
      </c>
      <c r="E133" s="12" t="str">
        <f t="shared" si="7"/>
        <v>July</v>
      </c>
      <c r="F133" t="s">
        <v>40</v>
      </c>
      <c r="G133" t="s">
        <v>206</v>
      </c>
      <c r="H133" t="s">
        <v>24</v>
      </c>
      <c r="I133" t="s">
        <v>27</v>
      </c>
      <c r="J133" t="s">
        <v>47</v>
      </c>
      <c r="K133" s="6">
        <v>5</v>
      </c>
      <c r="L133" s="6" t="str">
        <f t="shared" si="8"/>
        <v>Midium</v>
      </c>
      <c r="M133" s="7">
        <v>299</v>
      </c>
      <c r="N133" s="2">
        <v>0.15</v>
      </c>
      <c r="O133" s="3">
        <v>1270.75</v>
      </c>
      <c r="P133" s="3">
        <f>O133/K133</f>
        <v>254.15</v>
      </c>
      <c r="Q133" s="3">
        <f>R133/M133</f>
        <v>0.92846153846153856</v>
      </c>
      <c r="R133" s="4">
        <v>277.61</v>
      </c>
      <c r="S133" s="2">
        <f>R133/O133</f>
        <v>0.21846153846153848</v>
      </c>
    </row>
    <row r="134" spans="1:19" x14ac:dyDescent="0.3">
      <c r="A134" s="6">
        <v>140</v>
      </c>
      <c r="B134" t="s">
        <v>207</v>
      </c>
      <c r="C134" s="11">
        <v>45877</v>
      </c>
      <c r="D134" s="1" t="str">
        <f t="shared" si="6"/>
        <v>2025</v>
      </c>
      <c r="E134" s="12" t="str">
        <f t="shared" si="7"/>
        <v>August</v>
      </c>
      <c r="F134" t="s">
        <v>14</v>
      </c>
      <c r="G134" t="s">
        <v>208</v>
      </c>
      <c r="H134" t="s">
        <v>37</v>
      </c>
      <c r="I134" t="s">
        <v>19</v>
      </c>
      <c r="J134" t="s">
        <v>32</v>
      </c>
      <c r="K134" s="6">
        <v>6</v>
      </c>
      <c r="L134" s="6" t="str">
        <f t="shared" si="8"/>
        <v>Midium</v>
      </c>
      <c r="M134" s="7">
        <v>299</v>
      </c>
      <c r="N134" s="2">
        <v>0</v>
      </c>
      <c r="O134" s="3">
        <v>1794</v>
      </c>
      <c r="P134" s="3">
        <f>O134/K134</f>
        <v>299</v>
      </c>
      <c r="Q134" s="3">
        <f>R134/M134</f>
        <v>1.0342140468227425</v>
      </c>
      <c r="R134" s="4">
        <v>309.23</v>
      </c>
      <c r="S134" s="2">
        <f>R134/O134</f>
        <v>0.17236900780379041</v>
      </c>
    </row>
    <row r="135" spans="1:19" x14ac:dyDescent="0.3">
      <c r="A135" s="6">
        <v>141</v>
      </c>
      <c r="B135" t="s">
        <v>209</v>
      </c>
      <c r="C135" s="11">
        <v>45309</v>
      </c>
      <c r="D135" s="1" t="str">
        <f t="shared" si="6"/>
        <v>2024</v>
      </c>
      <c r="E135" s="12" t="str">
        <f t="shared" si="7"/>
        <v>January</v>
      </c>
      <c r="F135" t="s">
        <v>14</v>
      </c>
      <c r="G135" t="s">
        <v>210</v>
      </c>
      <c r="H135" t="s">
        <v>15</v>
      </c>
      <c r="I135" t="s">
        <v>19</v>
      </c>
      <c r="J135" t="s">
        <v>20</v>
      </c>
      <c r="K135" s="6">
        <v>8</v>
      </c>
      <c r="L135" s="6" t="str">
        <f t="shared" si="8"/>
        <v>Large</v>
      </c>
      <c r="M135" s="7">
        <v>799</v>
      </c>
      <c r="N135" s="2">
        <v>0.05</v>
      </c>
      <c r="O135" s="3">
        <v>6072.4</v>
      </c>
      <c r="P135" s="3">
        <f>O135/K135</f>
        <v>759.05</v>
      </c>
      <c r="Q135" s="3">
        <f>R135/M135</f>
        <v>0.81306633291614516</v>
      </c>
      <c r="R135" s="4">
        <v>649.64</v>
      </c>
      <c r="S135" s="2">
        <f>R135/O135</f>
        <v>0.10698241222580858</v>
      </c>
    </row>
    <row r="136" spans="1:19" x14ac:dyDescent="0.3">
      <c r="A136" s="6">
        <v>142</v>
      </c>
      <c r="B136" t="s">
        <v>211</v>
      </c>
      <c r="C136" s="11">
        <v>45905</v>
      </c>
      <c r="D136" s="1" t="str">
        <f t="shared" si="6"/>
        <v>2025</v>
      </c>
      <c r="E136" s="12" t="str">
        <f t="shared" si="7"/>
        <v>September</v>
      </c>
      <c r="F136" t="s">
        <v>40</v>
      </c>
      <c r="G136" t="s">
        <v>9662</v>
      </c>
      <c r="H136" t="s">
        <v>37</v>
      </c>
      <c r="I136" t="s">
        <v>19</v>
      </c>
      <c r="J136" t="s">
        <v>42</v>
      </c>
      <c r="K136" s="6">
        <v>5</v>
      </c>
      <c r="L136" s="6" t="str">
        <f t="shared" si="8"/>
        <v>Midium</v>
      </c>
      <c r="M136" s="7">
        <v>149</v>
      </c>
      <c r="N136" s="2">
        <v>0.05</v>
      </c>
      <c r="O136" s="3">
        <v>707.75</v>
      </c>
      <c r="P136" s="3">
        <f>O136/K136</f>
        <v>141.55000000000001</v>
      </c>
      <c r="Q136" s="3">
        <f>R136/M136</f>
        <v>0.92221476510067113</v>
      </c>
      <c r="R136" s="4">
        <v>137.41</v>
      </c>
      <c r="S136" s="2">
        <f>R136/O136</f>
        <v>0.19415047686329917</v>
      </c>
    </row>
    <row r="137" spans="1:19" x14ac:dyDescent="0.3">
      <c r="A137" s="6">
        <v>143</v>
      </c>
      <c r="B137" t="s">
        <v>212</v>
      </c>
      <c r="C137" s="11">
        <v>45473</v>
      </c>
      <c r="D137" s="1" t="str">
        <f t="shared" si="6"/>
        <v>2024</v>
      </c>
      <c r="E137" s="12" t="str">
        <f t="shared" si="7"/>
        <v>June</v>
      </c>
      <c r="F137" t="s">
        <v>22</v>
      </c>
      <c r="G137" t="s">
        <v>9662</v>
      </c>
      <c r="H137" t="s">
        <v>24</v>
      </c>
      <c r="I137" t="s">
        <v>27</v>
      </c>
      <c r="J137" t="s">
        <v>47</v>
      </c>
      <c r="K137" s="6">
        <v>5</v>
      </c>
      <c r="L137" s="6" t="str">
        <f t="shared" si="8"/>
        <v>Midium</v>
      </c>
      <c r="M137" s="7">
        <v>99</v>
      </c>
      <c r="N137" s="2">
        <v>0.05</v>
      </c>
      <c r="O137" s="3">
        <v>470.25</v>
      </c>
      <c r="P137" s="3">
        <f>O137/K137</f>
        <v>94.05</v>
      </c>
      <c r="Q137" s="3">
        <f>R137/M137</f>
        <v>0.81626262626262625</v>
      </c>
      <c r="R137" s="4">
        <v>80.81</v>
      </c>
      <c r="S137" s="2">
        <f>R137/O137</f>
        <v>0.1718447634237108</v>
      </c>
    </row>
    <row r="138" spans="1:19" x14ac:dyDescent="0.3">
      <c r="A138" s="6">
        <v>145</v>
      </c>
      <c r="B138" t="s">
        <v>213</v>
      </c>
      <c r="C138" s="11">
        <v>45507</v>
      </c>
      <c r="D138" s="1" t="str">
        <f t="shared" si="6"/>
        <v>2024</v>
      </c>
      <c r="E138" s="12" t="str">
        <f t="shared" si="7"/>
        <v>August</v>
      </c>
      <c r="F138" t="s">
        <v>40</v>
      </c>
      <c r="G138" t="s">
        <v>214</v>
      </c>
      <c r="H138" t="s">
        <v>37</v>
      </c>
      <c r="I138" t="s">
        <v>27</v>
      </c>
      <c r="J138" t="s">
        <v>17</v>
      </c>
      <c r="K138" s="6">
        <v>2</v>
      </c>
      <c r="L138" s="6" t="str">
        <f t="shared" si="8"/>
        <v>Small</v>
      </c>
      <c r="M138" s="7">
        <v>99</v>
      </c>
      <c r="N138" s="2">
        <v>0</v>
      </c>
      <c r="O138" s="3">
        <v>198</v>
      </c>
      <c r="P138" s="3">
        <f>O138/K138</f>
        <v>99</v>
      </c>
      <c r="Q138" s="3">
        <f>R138/M138</f>
        <v>0.34181818181818185</v>
      </c>
      <c r="R138" s="4">
        <v>33.840000000000003</v>
      </c>
      <c r="S138" s="2">
        <f>R138/O138</f>
        <v>0.17090909090909093</v>
      </c>
    </row>
    <row r="139" spans="1:19" x14ac:dyDescent="0.3">
      <c r="A139" s="6">
        <v>146</v>
      </c>
      <c r="B139" t="s">
        <v>215</v>
      </c>
      <c r="C139" s="11">
        <v>45317</v>
      </c>
      <c r="D139" s="1" t="str">
        <f t="shared" si="6"/>
        <v>2024</v>
      </c>
      <c r="E139" s="12" t="str">
        <f t="shared" si="7"/>
        <v>January</v>
      </c>
      <c r="F139" t="s">
        <v>29</v>
      </c>
      <c r="G139" t="s">
        <v>216</v>
      </c>
      <c r="H139" t="s">
        <v>37</v>
      </c>
      <c r="I139" t="s">
        <v>19</v>
      </c>
      <c r="J139" t="s">
        <v>25</v>
      </c>
      <c r="K139" s="6">
        <v>5</v>
      </c>
      <c r="L139" s="6" t="str">
        <f t="shared" si="8"/>
        <v>Midium</v>
      </c>
      <c r="M139" s="7">
        <v>799</v>
      </c>
      <c r="N139" s="2">
        <v>0</v>
      </c>
      <c r="O139" s="3">
        <v>3995</v>
      </c>
      <c r="P139" s="3">
        <f>O139/K139</f>
        <v>799</v>
      </c>
      <c r="Q139" s="3">
        <f>R139/M139</f>
        <v>1.2919274092615769</v>
      </c>
      <c r="R139" s="4">
        <v>1032.25</v>
      </c>
      <c r="S139" s="2">
        <f>R139/O139</f>
        <v>0.25838548185231541</v>
      </c>
    </row>
    <row r="140" spans="1:19" x14ac:dyDescent="0.3">
      <c r="A140" s="6">
        <v>147</v>
      </c>
      <c r="B140" t="s">
        <v>217</v>
      </c>
      <c r="C140" s="11">
        <v>45841</v>
      </c>
      <c r="D140" s="1" t="str">
        <f t="shared" si="6"/>
        <v>2025</v>
      </c>
      <c r="E140" s="12" t="str">
        <f t="shared" si="7"/>
        <v>July</v>
      </c>
      <c r="F140" t="s">
        <v>40</v>
      </c>
      <c r="G140" t="s">
        <v>9662</v>
      </c>
      <c r="H140" t="s">
        <v>15</v>
      </c>
      <c r="I140" t="s">
        <v>19</v>
      </c>
      <c r="J140" t="s">
        <v>25</v>
      </c>
      <c r="K140" s="6">
        <v>6</v>
      </c>
      <c r="L140" s="6" t="str">
        <f t="shared" si="8"/>
        <v>Midium</v>
      </c>
      <c r="M140" s="7">
        <v>299</v>
      </c>
      <c r="N140" s="2">
        <v>0</v>
      </c>
      <c r="O140" s="3">
        <v>1794</v>
      </c>
      <c r="P140" s="3">
        <f>O140/K140</f>
        <v>299</v>
      </c>
      <c r="Q140" s="3">
        <f>R140/M140</f>
        <v>0.6068896321070234</v>
      </c>
      <c r="R140" s="4">
        <v>181.46</v>
      </c>
      <c r="S140" s="2">
        <f>R140/O140</f>
        <v>0.10114827201783724</v>
      </c>
    </row>
    <row r="141" spans="1:19" x14ac:dyDescent="0.3">
      <c r="A141" s="6">
        <v>148</v>
      </c>
      <c r="B141" t="s">
        <v>218</v>
      </c>
      <c r="C141" s="11">
        <v>45425</v>
      </c>
      <c r="D141" s="1" t="str">
        <f t="shared" si="6"/>
        <v>2024</v>
      </c>
      <c r="E141" s="12" t="str">
        <f t="shared" si="7"/>
        <v>May</v>
      </c>
      <c r="F141" t="s">
        <v>29</v>
      </c>
      <c r="G141" t="s">
        <v>9662</v>
      </c>
      <c r="H141" t="s">
        <v>24</v>
      </c>
      <c r="I141" t="s">
        <v>16</v>
      </c>
      <c r="J141" t="s">
        <v>38</v>
      </c>
      <c r="K141" s="6">
        <v>3</v>
      </c>
      <c r="L141" s="6" t="str">
        <f t="shared" si="8"/>
        <v>Small</v>
      </c>
      <c r="M141" s="7">
        <v>99</v>
      </c>
      <c r="N141" s="2">
        <v>0.05</v>
      </c>
      <c r="O141" s="3">
        <v>282.14999999999998</v>
      </c>
      <c r="P141" s="3">
        <f>O141/K141</f>
        <v>94.05</v>
      </c>
      <c r="Q141" s="3">
        <f>R141/M141</f>
        <v>0.51737373737373737</v>
      </c>
      <c r="R141" s="4">
        <v>51.22</v>
      </c>
      <c r="S141" s="2">
        <f>R141/O141</f>
        <v>0.18153464469253944</v>
      </c>
    </row>
    <row r="142" spans="1:19" x14ac:dyDescent="0.3">
      <c r="A142" s="6">
        <v>149</v>
      </c>
      <c r="B142" t="s">
        <v>219</v>
      </c>
      <c r="C142" s="11">
        <v>45647</v>
      </c>
      <c r="D142" s="1" t="str">
        <f t="shared" si="6"/>
        <v>2024</v>
      </c>
      <c r="E142" s="12" t="str">
        <f t="shared" si="7"/>
        <v>December</v>
      </c>
      <c r="F142" t="s">
        <v>14</v>
      </c>
      <c r="G142" t="s">
        <v>9662</v>
      </c>
      <c r="H142" t="s">
        <v>37</v>
      </c>
      <c r="I142" t="s">
        <v>19</v>
      </c>
      <c r="J142" t="s">
        <v>42</v>
      </c>
      <c r="K142" s="6">
        <v>1</v>
      </c>
      <c r="L142" s="6" t="str">
        <f t="shared" si="8"/>
        <v>Small</v>
      </c>
      <c r="M142" s="7">
        <v>499</v>
      </c>
      <c r="N142" s="2">
        <v>0</v>
      </c>
      <c r="O142" s="3">
        <v>499</v>
      </c>
      <c r="P142" s="3">
        <f>O142/K142</f>
        <v>499</v>
      </c>
      <c r="Q142" s="3">
        <f>R142/M142</f>
        <v>0.14579158316633267</v>
      </c>
      <c r="R142" s="4">
        <v>72.75</v>
      </c>
      <c r="S142" s="2">
        <f>R142/O142</f>
        <v>0.14579158316633267</v>
      </c>
    </row>
    <row r="143" spans="1:19" x14ac:dyDescent="0.3">
      <c r="A143" s="6">
        <v>150</v>
      </c>
      <c r="B143" t="s">
        <v>220</v>
      </c>
      <c r="C143" s="11">
        <v>45794</v>
      </c>
      <c r="D143" s="1" t="str">
        <f t="shared" si="6"/>
        <v>2025</v>
      </c>
      <c r="E143" s="12" t="str">
        <f t="shared" si="7"/>
        <v>May</v>
      </c>
      <c r="F143" t="s">
        <v>22</v>
      </c>
      <c r="G143" t="s">
        <v>221</v>
      </c>
      <c r="H143" t="s">
        <v>15</v>
      </c>
      <c r="I143" t="s">
        <v>19</v>
      </c>
      <c r="J143" t="s">
        <v>25</v>
      </c>
      <c r="K143" s="6">
        <v>3</v>
      </c>
      <c r="L143" s="6" t="str">
        <f t="shared" si="8"/>
        <v>Small</v>
      </c>
      <c r="M143" s="7">
        <v>499</v>
      </c>
      <c r="N143" s="2">
        <v>0</v>
      </c>
      <c r="O143" s="3">
        <v>1497</v>
      </c>
      <c r="P143" s="3">
        <f>O143/K143</f>
        <v>499</v>
      </c>
      <c r="Q143" s="3">
        <f>R143/M143</f>
        <v>0.60172344689378754</v>
      </c>
      <c r="R143" s="4">
        <v>300.26</v>
      </c>
      <c r="S143" s="2">
        <f>R143/O143</f>
        <v>0.20057448229792918</v>
      </c>
    </row>
    <row r="144" spans="1:19" x14ac:dyDescent="0.3">
      <c r="A144" s="6">
        <v>151</v>
      </c>
      <c r="B144" t="s">
        <v>222</v>
      </c>
      <c r="C144" s="11">
        <v>45569</v>
      </c>
      <c r="D144" s="1" t="str">
        <f t="shared" si="6"/>
        <v>2024</v>
      </c>
      <c r="E144" s="12" t="str">
        <f t="shared" si="7"/>
        <v>October</v>
      </c>
      <c r="F144" t="s">
        <v>40</v>
      </c>
      <c r="G144" t="s">
        <v>9662</v>
      </c>
      <c r="H144" t="s">
        <v>24</v>
      </c>
      <c r="I144" t="s">
        <v>19</v>
      </c>
      <c r="J144" t="s">
        <v>20</v>
      </c>
      <c r="K144" s="6">
        <v>5</v>
      </c>
      <c r="L144" s="6" t="str">
        <f t="shared" si="8"/>
        <v>Midium</v>
      </c>
      <c r="M144" s="7">
        <v>499</v>
      </c>
      <c r="N144" s="2">
        <v>0.15</v>
      </c>
      <c r="O144" s="3">
        <v>2120.75</v>
      </c>
      <c r="P144" s="3">
        <f>O144/K144</f>
        <v>424.15</v>
      </c>
      <c r="Q144" s="3">
        <f>R144/M144</f>
        <v>0.76294589178356709</v>
      </c>
      <c r="R144" s="4">
        <v>380.71</v>
      </c>
      <c r="S144" s="2">
        <f>R144/O144</f>
        <v>0.17951668041966284</v>
      </c>
    </row>
    <row r="145" spans="1:19" x14ac:dyDescent="0.3">
      <c r="A145" s="6">
        <v>152</v>
      </c>
      <c r="B145" t="s">
        <v>223</v>
      </c>
      <c r="C145" s="11">
        <v>45861</v>
      </c>
      <c r="D145" s="1" t="str">
        <f t="shared" si="6"/>
        <v>2025</v>
      </c>
      <c r="E145" s="12" t="str">
        <f t="shared" si="7"/>
        <v>July</v>
      </c>
      <c r="F145" t="s">
        <v>29</v>
      </c>
      <c r="G145" t="s">
        <v>9662</v>
      </c>
      <c r="H145" t="s">
        <v>37</v>
      </c>
      <c r="I145" t="s">
        <v>19</v>
      </c>
      <c r="J145" t="s">
        <v>42</v>
      </c>
      <c r="K145" s="6">
        <v>8</v>
      </c>
      <c r="L145" s="6" t="str">
        <f t="shared" si="8"/>
        <v>Large</v>
      </c>
      <c r="M145" s="7">
        <v>499</v>
      </c>
      <c r="N145" s="2">
        <v>0.1</v>
      </c>
      <c r="O145" s="3">
        <v>3592.8</v>
      </c>
      <c r="P145" s="3">
        <f>O145/K145</f>
        <v>449.1</v>
      </c>
      <c r="Q145" s="3">
        <f>R145/M145</f>
        <v>1.1489378757515032</v>
      </c>
      <c r="R145" s="4">
        <v>573.32000000000005</v>
      </c>
      <c r="S145" s="2">
        <f>R145/O145</f>
        <v>0.15957470496548654</v>
      </c>
    </row>
    <row r="146" spans="1:19" x14ac:dyDescent="0.3">
      <c r="A146" s="6">
        <v>153</v>
      </c>
      <c r="B146" t="s">
        <v>224</v>
      </c>
      <c r="C146" s="11">
        <v>45621</v>
      </c>
      <c r="D146" s="1" t="str">
        <f t="shared" si="6"/>
        <v>2024</v>
      </c>
      <c r="E146" s="12" t="str">
        <f t="shared" si="7"/>
        <v>November</v>
      </c>
      <c r="F146" t="s">
        <v>14</v>
      </c>
      <c r="G146" t="s">
        <v>9662</v>
      </c>
      <c r="H146" t="s">
        <v>15</v>
      </c>
      <c r="I146" t="s">
        <v>19</v>
      </c>
      <c r="J146" t="s">
        <v>42</v>
      </c>
      <c r="K146" s="6">
        <v>2</v>
      </c>
      <c r="L146" s="6" t="str">
        <f t="shared" si="8"/>
        <v>Small</v>
      </c>
      <c r="M146" s="7">
        <v>99</v>
      </c>
      <c r="N146" s="2">
        <v>0.1</v>
      </c>
      <c r="O146" s="3">
        <v>178.2</v>
      </c>
      <c r="P146" s="3">
        <f>O146/K146</f>
        <v>89.1</v>
      </c>
      <c r="Q146" s="3">
        <f>R146/M146</f>
        <v>0.43303030303030299</v>
      </c>
      <c r="R146" s="4">
        <v>42.87</v>
      </c>
      <c r="S146" s="2">
        <f>R146/O146</f>
        <v>0.24057239057239058</v>
      </c>
    </row>
    <row r="147" spans="1:19" x14ac:dyDescent="0.3">
      <c r="A147" s="6">
        <v>154</v>
      </c>
      <c r="B147" t="s">
        <v>225</v>
      </c>
      <c r="C147" s="11">
        <v>45586</v>
      </c>
      <c r="D147" s="1" t="str">
        <f t="shared" si="6"/>
        <v>2024</v>
      </c>
      <c r="E147" s="12" t="str">
        <f t="shared" si="7"/>
        <v>October</v>
      </c>
      <c r="F147" t="s">
        <v>14</v>
      </c>
      <c r="G147" t="s">
        <v>9662</v>
      </c>
      <c r="H147" t="s">
        <v>24</v>
      </c>
      <c r="I147" t="s">
        <v>16</v>
      </c>
      <c r="J147" t="s">
        <v>34</v>
      </c>
      <c r="K147" s="6">
        <v>7</v>
      </c>
      <c r="L147" s="6" t="str">
        <f t="shared" si="8"/>
        <v>Large</v>
      </c>
      <c r="M147" s="7">
        <v>499</v>
      </c>
      <c r="N147" s="2">
        <v>0.15</v>
      </c>
      <c r="O147" s="3">
        <v>2969.05</v>
      </c>
      <c r="P147" s="3">
        <f>O147/K147</f>
        <v>424.15000000000003</v>
      </c>
      <c r="Q147" s="3">
        <f>R147/M147</f>
        <v>1.5526252505010021</v>
      </c>
      <c r="R147" s="4">
        <v>774.76</v>
      </c>
      <c r="S147" s="2">
        <f>R147/O147</f>
        <v>0.26094542025226924</v>
      </c>
    </row>
    <row r="148" spans="1:19" x14ac:dyDescent="0.3">
      <c r="A148" s="6">
        <v>155</v>
      </c>
      <c r="B148" t="s">
        <v>226</v>
      </c>
      <c r="C148" s="11">
        <v>45302</v>
      </c>
      <c r="D148" s="1" t="str">
        <f t="shared" si="6"/>
        <v>2024</v>
      </c>
      <c r="E148" s="12" t="str">
        <f t="shared" si="7"/>
        <v>January</v>
      </c>
      <c r="F148" t="s">
        <v>40</v>
      </c>
      <c r="G148" t="s">
        <v>9662</v>
      </c>
      <c r="H148" t="s">
        <v>37</v>
      </c>
      <c r="I148" t="s">
        <v>19</v>
      </c>
      <c r="J148" t="s">
        <v>32</v>
      </c>
      <c r="K148" s="6">
        <v>6</v>
      </c>
      <c r="L148" s="6" t="str">
        <f t="shared" si="8"/>
        <v>Midium</v>
      </c>
      <c r="M148" s="7">
        <v>299</v>
      </c>
      <c r="N148" s="2">
        <v>0.15</v>
      </c>
      <c r="O148" s="3">
        <v>1524.9</v>
      </c>
      <c r="P148" s="3">
        <f>O148/K148</f>
        <v>254.15</v>
      </c>
      <c r="Q148" s="3">
        <f>R148/M148</f>
        <v>0.27538461538461539</v>
      </c>
      <c r="R148" s="4">
        <v>82.34</v>
      </c>
      <c r="S148" s="2">
        <f>R148/O148</f>
        <v>5.3996983408748117E-2</v>
      </c>
    </row>
    <row r="149" spans="1:19" x14ac:dyDescent="0.3">
      <c r="A149" s="6">
        <v>156</v>
      </c>
      <c r="B149" t="s">
        <v>227</v>
      </c>
      <c r="C149" s="11">
        <v>45518</v>
      </c>
      <c r="D149" s="1" t="str">
        <f t="shared" si="6"/>
        <v>2024</v>
      </c>
      <c r="E149" s="12" t="str">
        <f t="shared" si="7"/>
        <v>August</v>
      </c>
      <c r="F149" t="s">
        <v>40</v>
      </c>
      <c r="G149" t="s">
        <v>9662</v>
      </c>
      <c r="H149" t="s">
        <v>15</v>
      </c>
      <c r="I149" t="s">
        <v>19</v>
      </c>
      <c r="J149" t="s">
        <v>20</v>
      </c>
      <c r="K149" s="6">
        <v>2</v>
      </c>
      <c r="L149" s="6" t="str">
        <f t="shared" si="8"/>
        <v>Small</v>
      </c>
      <c r="M149" s="7">
        <v>199</v>
      </c>
      <c r="N149" s="2">
        <v>0.1</v>
      </c>
      <c r="O149" s="3">
        <v>358.2</v>
      </c>
      <c r="P149" s="3">
        <f>O149/K149</f>
        <v>179.1</v>
      </c>
      <c r="Q149" s="3">
        <f>R149/M149</f>
        <v>0.25030150753768843</v>
      </c>
      <c r="R149" s="4">
        <v>49.81</v>
      </c>
      <c r="S149" s="2">
        <f>R149/O149</f>
        <v>0.13905639307649359</v>
      </c>
    </row>
    <row r="150" spans="1:19" x14ac:dyDescent="0.3">
      <c r="A150" s="6">
        <v>157</v>
      </c>
      <c r="B150" t="s">
        <v>228</v>
      </c>
      <c r="C150" s="11">
        <v>45579</v>
      </c>
      <c r="D150" s="1" t="str">
        <f t="shared" si="6"/>
        <v>2024</v>
      </c>
      <c r="E150" s="12" t="str">
        <f t="shared" si="7"/>
        <v>October</v>
      </c>
      <c r="F150" t="s">
        <v>40</v>
      </c>
      <c r="G150" t="s">
        <v>229</v>
      </c>
      <c r="H150" t="s">
        <v>37</v>
      </c>
      <c r="I150" t="s">
        <v>27</v>
      </c>
      <c r="J150" t="s">
        <v>47</v>
      </c>
      <c r="K150" s="6">
        <v>3</v>
      </c>
      <c r="L150" s="6" t="str">
        <f t="shared" si="8"/>
        <v>Small</v>
      </c>
      <c r="M150" s="7">
        <v>199</v>
      </c>
      <c r="N150" s="2">
        <v>0</v>
      </c>
      <c r="O150" s="3">
        <v>597</v>
      </c>
      <c r="P150" s="3">
        <f>O150/K150</f>
        <v>199</v>
      </c>
      <c r="Q150" s="3">
        <f>R150/M150</f>
        <v>0.33467336683417082</v>
      </c>
      <c r="R150" s="4">
        <v>66.599999999999994</v>
      </c>
      <c r="S150" s="2">
        <f>R150/O150</f>
        <v>0.11155778894472361</v>
      </c>
    </row>
    <row r="151" spans="1:19" x14ac:dyDescent="0.3">
      <c r="A151" s="6">
        <v>158</v>
      </c>
      <c r="B151" t="s">
        <v>230</v>
      </c>
      <c r="C151" s="11">
        <v>46012</v>
      </c>
      <c r="D151" s="1" t="str">
        <f t="shared" si="6"/>
        <v>2025</v>
      </c>
      <c r="E151" s="12" t="str">
        <f t="shared" si="7"/>
        <v>December</v>
      </c>
      <c r="F151" t="s">
        <v>14</v>
      </c>
      <c r="G151" t="s">
        <v>231</v>
      </c>
      <c r="H151" t="s">
        <v>37</v>
      </c>
      <c r="I151" t="s">
        <v>27</v>
      </c>
      <c r="J151" t="s">
        <v>47</v>
      </c>
      <c r="K151" s="6">
        <v>6</v>
      </c>
      <c r="L151" s="6" t="str">
        <f t="shared" si="8"/>
        <v>Midium</v>
      </c>
      <c r="M151" s="7">
        <v>499</v>
      </c>
      <c r="N151" s="2">
        <v>0.1</v>
      </c>
      <c r="O151" s="3">
        <v>2694.6</v>
      </c>
      <c r="P151" s="3">
        <f>O151/K151</f>
        <v>449.09999999999997</v>
      </c>
      <c r="Q151" s="3">
        <f>R151/M151</f>
        <v>1.1657915831663328</v>
      </c>
      <c r="R151" s="4">
        <v>581.73</v>
      </c>
      <c r="S151" s="2">
        <f>R151/O151</f>
        <v>0.21588733021598755</v>
      </c>
    </row>
    <row r="152" spans="1:19" x14ac:dyDescent="0.3">
      <c r="A152" s="6">
        <v>159</v>
      </c>
      <c r="B152" t="s">
        <v>232</v>
      </c>
      <c r="C152" s="11">
        <v>45722</v>
      </c>
      <c r="D152" s="1" t="str">
        <f t="shared" si="6"/>
        <v>2025</v>
      </c>
      <c r="E152" s="12" t="str">
        <f t="shared" si="7"/>
        <v>March</v>
      </c>
      <c r="F152" t="s">
        <v>14</v>
      </c>
      <c r="G152" t="s">
        <v>9662</v>
      </c>
      <c r="H152" t="s">
        <v>37</v>
      </c>
      <c r="I152" t="s">
        <v>16</v>
      </c>
      <c r="J152" t="s">
        <v>38</v>
      </c>
      <c r="K152" s="6">
        <v>3</v>
      </c>
      <c r="L152" s="6" t="str">
        <f t="shared" si="8"/>
        <v>Small</v>
      </c>
      <c r="M152" s="7">
        <v>149</v>
      </c>
      <c r="N152" s="2">
        <v>0.05</v>
      </c>
      <c r="O152" s="3">
        <v>424.65</v>
      </c>
      <c r="P152" s="3">
        <f>O152/K152</f>
        <v>141.54999999999998</v>
      </c>
      <c r="Q152" s="3">
        <f>R152/M152</f>
        <v>0.611006711409396</v>
      </c>
      <c r="R152" s="4">
        <v>91.04</v>
      </c>
      <c r="S152" s="2">
        <f>R152/O152</f>
        <v>0.21438831979277054</v>
      </c>
    </row>
    <row r="153" spans="1:19" x14ac:dyDescent="0.3">
      <c r="A153" s="6">
        <v>160</v>
      </c>
      <c r="B153" t="s">
        <v>233</v>
      </c>
      <c r="C153" s="11">
        <v>45595</v>
      </c>
      <c r="D153" s="1" t="str">
        <f t="shared" si="6"/>
        <v>2024</v>
      </c>
      <c r="E153" s="12" t="str">
        <f t="shared" si="7"/>
        <v>October</v>
      </c>
      <c r="F153" t="s">
        <v>29</v>
      </c>
      <c r="G153" t="s">
        <v>9662</v>
      </c>
      <c r="H153" t="s">
        <v>37</v>
      </c>
      <c r="I153" t="s">
        <v>19</v>
      </c>
      <c r="J153" t="s">
        <v>25</v>
      </c>
      <c r="K153" s="6">
        <v>6</v>
      </c>
      <c r="L153" s="6" t="str">
        <f t="shared" si="8"/>
        <v>Midium</v>
      </c>
      <c r="M153" s="7">
        <v>99</v>
      </c>
      <c r="N153" s="2">
        <v>0.15</v>
      </c>
      <c r="O153" s="3">
        <v>504.9</v>
      </c>
      <c r="P153" s="3">
        <f>O153/K153</f>
        <v>84.149999999999991</v>
      </c>
      <c r="Q153" s="3">
        <f>R153/M153</f>
        <v>1.0310101010101009</v>
      </c>
      <c r="R153" s="4">
        <v>102.07</v>
      </c>
      <c r="S153" s="2">
        <f>R153/O153</f>
        <v>0.20215884333531392</v>
      </c>
    </row>
    <row r="154" spans="1:19" x14ac:dyDescent="0.3">
      <c r="A154" s="6">
        <v>161</v>
      </c>
      <c r="B154" t="s">
        <v>234</v>
      </c>
      <c r="C154" s="11">
        <v>45667</v>
      </c>
      <c r="D154" s="1" t="str">
        <f t="shared" si="6"/>
        <v>2025</v>
      </c>
      <c r="E154" s="12" t="str">
        <f t="shared" si="7"/>
        <v>January</v>
      </c>
      <c r="F154" t="s">
        <v>14</v>
      </c>
      <c r="G154" t="s">
        <v>9662</v>
      </c>
      <c r="H154" t="s">
        <v>37</v>
      </c>
      <c r="I154" t="s">
        <v>16</v>
      </c>
      <c r="J154" t="s">
        <v>38</v>
      </c>
      <c r="K154" s="6">
        <v>9</v>
      </c>
      <c r="L154" s="6" t="str">
        <f t="shared" si="8"/>
        <v>Large</v>
      </c>
      <c r="M154" s="7">
        <v>199</v>
      </c>
      <c r="N154" s="2">
        <v>0</v>
      </c>
      <c r="O154" s="3">
        <v>1791</v>
      </c>
      <c r="P154" s="3">
        <f>O154/K154</f>
        <v>199</v>
      </c>
      <c r="Q154" s="3">
        <f>R154/M154</f>
        <v>2.1041708542713571</v>
      </c>
      <c r="R154" s="4">
        <v>418.73</v>
      </c>
      <c r="S154" s="2">
        <f>R154/O154</f>
        <v>0.23379676158570631</v>
      </c>
    </row>
    <row r="155" spans="1:19" x14ac:dyDescent="0.3">
      <c r="A155" s="6">
        <v>162</v>
      </c>
      <c r="B155" t="s">
        <v>235</v>
      </c>
      <c r="C155" s="11">
        <v>45568</v>
      </c>
      <c r="D155" s="1" t="str">
        <f t="shared" si="6"/>
        <v>2024</v>
      </c>
      <c r="E155" s="12" t="str">
        <f t="shared" si="7"/>
        <v>October</v>
      </c>
      <c r="F155" t="s">
        <v>14</v>
      </c>
      <c r="G155" t="s">
        <v>9662</v>
      </c>
      <c r="H155" t="s">
        <v>15</v>
      </c>
      <c r="I155" t="s">
        <v>16</v>
      </c>
      <c r="J155" t="s">
        <v>38</v>
      </c>
      <c r="K155" s="6">
        <v>1</v>
      </c>
      <c r="L155" s="6" t="str">
        <f t="shared" si="8"/>
        <v>Small</v>
      </c>
      <c r="M155" s="7">
        <v>99</v>
      </c>
      <c r="N155" s="2">
        <v>0</v>
      </c>
      <c r="O155" s="3">
        <v>99</v>
      </c>
      <c r="P155" s="3">
        <f>O155/K155</f>
        <v>99</v>
      </c>
      <c r="Q155" s="3">
        <f>R155/M155</f>
        <v>0.27030303030303032</v>
      </c>
      <c r="R155" s="4">
        <v>26.76</v>
      </c>
      <c r="S155" s="2">
        <f>R155/O155</f>
        <v>0.27030303030303032</v>
      </c>
    </row>
    <row r="156" spans="1:19" x14ac:dyDescent="0.3">
      <c r="A156" s="6">
        <v>163</v>
      </c>
      <c r="B156" t="s">
        <v>236</v>
      </c>
      <c r="C156" s="11">
        <v>45690</v>
      </c>
      <c r="D156" s="1" t="str">
        <f t="shared" si="6"/>
        <v>2025</v>
      </c>
      <c r="E156" s="12" t="str">
        <f t="shared" si="7"/>
        <v>February</v>
      </c>
      <c r="F156" t="s">
        <v>22</v>
      </c>
      <c r="G156" t="s">
        <v>237</v>
      </c>
      <c r="H156" t="s">
        <v>15</v>
      </c>
      <c r="I156" t="s">
        <v>27</v>
      </c>
      <c r="J156" t="s">
        <v>47</v>
      </c>
      <c r="K156" s="6">
        <v>4</v>
      </c>
      <c r="L156" s="6" t="str">
        <f t="shared" si="8"/>
        <v>Midium</v>
      </c>
      <c r="M156" s="7">
        <v>199</v>
      </c>
      <c r="N156" s="2">
        <v>0</v>
      </c>
      <c r="O156" s="3">
        <v>796</v>
      </c>
      <c r="P156" s="3">
        <f>O156/K156</f>
        <v>199</v>
      </c>
      <c r="Q156" s="3">
        <f>R156/M156</f>
        <v>0.33683417085427136</v>
      </c>
      <c r="R156" s="4">
        <v>67.03</v>
      </c>
      <c r="S156" s="2">
        <f>R156/O156</f>
        <v>8.4208542713567841E-2</v>
      </c>
    </row>
    <row r="157" spans="1:19" x14ac:dyDescent="0.3">
      <c r="A157" s="6">
        <v>164</v>
      </c>
      <c r="B157" t="s">
        <v>238</v>
      </c>
      <c r="C157" s="11">
        <v>46007</v>
      </c>
      <c r="D157" s="1" t="str">
        <f t="shared" si="6"/>
        <v>2025</v>
      </c>
      <c r="E157" s="12" t="str">
        <f t="shared" si="7"/>
        <v>December</v>
      </c>
      <c r="F157" t="s">
        <v>40</v>
      </c>
      <c r="G157" t="s">
        <v>9662</v>
      </c>
      <c r="H157" t="s">
        <v>37</v>
      </c>
      <c r="I157" t="s">
        <v>19</v>
      </c>
      <c r="J157" t="s">
        <v>20</v>
      </c>
      <c r="K157" s="6">
        <v>2</v>
      </c>
      <c r="L157" s="6" t="str">
        <f t="shared" si="8"/>
        <v>Small</v>
      </c>
      <c r="M157" s="7">
        <v>799</v>
      </c>
      <c r="N157" s="2">
        <v>0</v>
      </c>
      <c r="O157" s="3">
        <v>1598</v>
      </c>
      <c r="P157" s="3">
        <f>O157/K157</f>
        <v>799</v>
      </c>
      <c r="Q157" s="3">
        <f>R157/M157</f>
        <v>0.17715894868585733</v>
      </c>
      <c r="R157" s="4">
        <v>141.55000000000001</v>
      </c>
      <c r="S157" s="2">
        <f>R157/O157</f>
        <v>8.8579474342928663E-2</v>
      </c>
    </row>
    <row r="158" spans="1:19" x14ac:dyDescent="0.3">
      <c r="A158" s="6">
        <v>165</v>
      </c>
      <c r="B158" t="s">
        <v>239</v>
      </c>
      <c r="C158" s="11">
        <v>45890</v>
      </c>
      <c r="D158" s="1" t="str">
        <f t="shared" si="6"/>
        <v>2025</v>
      </c>
      <c r="E158" s="12" t="str">
        <f t="shared" si="7"/>
        <v>August</v>
      </c>
      <c r="F158" t="s">
        <v>14</v>
      </c>
      <c r="G158" t="s">
        <v>240</v>
      </c>
      <c r="H158" t="s">
        <v>37</v>
      </c>
      <c r="I158" t="s">
        <v>19</v>
      </c>
      <c r="J158" t="s">
        <v>42</v>
      </c>
      <c r="K158" s="6">
        <v>1</v>
      </c>
      <c r="L158" s="6" t="str">
        <f t="shared" si="8"/>
        <v>Small</v>
      </c>
      <c r="M158" s="7">
        <v>149</v>
      </c>
      <c r="N158" s="2">
        <v>0.05</v>
      </c>
      <c r="O158" s="3">
        <v>141.55000000000001</v>
      </c>
      <c r="P158" s="3">
        <f>O158/K158</f>
        <v>141.55000000000001</v>
      </c>
      <c r="Q158" s="3">
        <f>R158/M158</f>
        <v>0.16067114093959733</v>
      </c>
      <c r="R158" s="4">
        <v>23.94</v>
      </c>
      <c r="S158" s="2">
        <f>R158/O158</f>
        <v>0.16912751677852347</v>
      </c>
    </row>
    <row r="159" spans="1:19" x14ac:dyDescent="0.3">
      <c r="A159" s="6">
        <v>166</v>
      </c>
      <c r="B159" t="s">
        <v>241</v>
      </c>
      <c r="C159" s="11">
        <v>45449</v>
      </c>
      <c r="D159" s="1" t="str">
        <f t="shared" si="6"/>
        <v>2024</v>
      </c>
      <c r="E159" s="12" t="str">
        <f t="shared" si="7"/>
        <v>June</v>
      </c>
      <c r="F159" t="s">
        <v>40</v>
      </c>
      <c r="G159" t="s">
        <v>9662</v>
      </c>
      <c r="H159" t="s">
        <v>37</v>
      </c>
      <c r="I159" t="s">
        <v>19</v>
      </c>
      <c r="J159" t="s">
        <v>32</v>
      </c>
      <c r="K159" s="6">
        <v>2</v>
      </c>
      <c r="L159" s="6" t="str">
        <f t="shared" si="8"/>
        <v>Small</v>
      </c>
      <c r="M159" s="7">
        <v>99</v>
      </c>
      <c r="N159" s="2">
        <v>0.15</v>
      </c>
      <c r="O159" s="3">
        <v>168.3</v>
      </c>
      <c r="P159" s="3">
        <f>O159/K159</f>
        <v>84.15</v>
      </c>
      <c r="Q159" s="3">
        <f>R159/M159</f>
        <v>0.5</v>
      </c>
      <c r="R159" s="4">
        <v>49.5</v>
      </c>
      <c r="S159" s="2">
        <f>R159/O159</f>
        <v>0.29411764705882348</v>
      </c>
    </row>
    <row r="160" spans="1:19" x14ac:dyDescent="0.3">
      <c r="A160" s="6">
        <v>167</v>
      </c>
      <c r="B160" t="s">
        <v>242</v>
      </c>
      <c r="C160" s="11">
        <v>45295</v>
      </c>
      <c r="D160" s="1" t="str">
        <f t="shared" si="6"/>
        <v>2024</v>
      </c>
      <c r="E160" s="12" t="str">
        <f t="shared" si="7"/>
        <v>January</v>
      </c>
      <c r="F160" t="s">
        <v>29</v>
      </c>
      <c r="G160" t="s">
        <v>243</v>
      </c>
      <c r="H160" t="s">
        <v>15</v>
      </c>
      <c r="I160" t="s">
        <v>19</v>
      </c>
      <c r="J160" t="s">
        <v>32</v>
      </c>
      <c r="K160" s="6">
        <v>4</v>
      </c>
      <c r="L160" s="6" t="str">
        <f t="shared" si="8"/>
        <v>Midium</v>
      </c>
      <c r="M160" s="7">
        <v>799</v>
      </c>
      <c r="N160" s="2">
        <v>0</v>
      </c>
      <c r="O160" s="3">
        <v>3196</v>
      </c>
      <c r="P160" s="3">
        <f>O160/K160</f>
        <v>799</v>
      </c>
      <c r="Q160" s="3">
        <f>R160/M160</f>
        <v>0.45473091364205254</v>
      </c>
      <c r="R160" s="4">
        <v>363.33</v>
      </c>
      <c r="S160" s="2">
        <f>R160/O160</f>
        <v>0.11368272841051313</v>
      </c>
    </row>
    <row r="161" spans="1:19" x14ac:dyDescent="0.3">
      <c r="A161" s="6">
        <v>168</v>
      </c>
      <c r="B161" t="s">
        <v>244</v>
      </c>
      <c r="C161" s="11">
        <v>45303</v>
      </c>
      <c r="D161" s="1" t="str">
        <f t="shared" si="6"/>
        <v>2024</v>
      </c>
      <c r="E161" s="12" t="str">
        <f t="shared" si="7"/>
        <v>January</v>
      </c>
      <c r="F161" t="s">
        <v>40</v>
      </c>
      <c r="G161" t="s">
        <v>245</v>
      </c>
      <c r="H161" t="s">
        <v>24</v>
      </c>
      <c r="I161" t="s">
        <v>19</v>
      </c>
      <c r="J161" t="s">
        <v>32</v>
      </c>
      <c r="K161" s="6">
        <v>5</v>
      </c>
      <c r="L161" s="6" t="str">
        <f t="shared" si="8"/>
        <v>Midium</v>
      </c>
      <c r="M161" s="7">
        <v>149</v>
      </c>
      <c r="N161" s="2">
        <v>0.05</v>
      </c>
      <c r="O161" s="3">
        <v>707.75</v>
      </c>
      <c r="P161" s="3">
        <f>O161/K161</f>
        <v>141.55000000000001</v>
      </c>
      <c r="Q161" s="3">
        <f>R161/M161</f>
        <v>0.4495973154362416</v>
      </c>
      <c r="R161" s="4">
        <v>66.989999999999995</v>
      </c>
      <c r="S161" s="2">
        <f>R161/O161</f>
        <v>9.4652066407629812E-2</v>
      </c>
    </row>
    <row r="162" spans="1:19" x14ac:dyDescent="0.3">
      <c r="A162" s="6">
        <v>169</v>
      </c>
      <c r="B162" t="s">
        <v>246</v>
      </c>
      <c r="C162" s="11">
        <v>45849</v>
      </c>
      <c r="D162" s="1" t="str">
        <f t="shared" si="6"/>
        <v>2025</v>
      </c>
      <c r="E162" s="12" t="str">
        <f t="shared" si="7"/>
        <v>July</v>
      </c>
      <c r="F162" t="s">
        <v>22</v>
      </c>
      <c r="G162" t="s">
        <v>9662</v>
      </c>
      <c r="H162" t="s">
        <v>15</v>
      </c>
      <c r="I162" t="s">
        <v>19</v>
      </c>
      <c r="J162" t="s">
        <v>25</v>
      </c>
      <c r="K162" s="6">
        <v>3</v>
      </c>
      <c r="L162" s="6" t="str">
        <f t="shared" si="8"/>
        <v>Small</v>
      </c>
      <c r="M162" s="7">
        <v>199</v>
      </c>
      <c r="N162" s="2">
        <v>0.05</v>
      </c>
      <c r="O162" s="3">
        <v>567.15</v>
      </c>
      <c r="P162" s="3">
        <f>O162/K162</f>
        <v>189.04999999999998</v>
      </c>
      <c r="Q162" s="3">
        <f>R162/M162</f>
        <v>0.4618090452261307</v>
      </c>
      <c r="R162" s="4">
        <v>91.9</v>
      </c>
      <c r="S162" s="2">
        <f>R162/O162</f>
        <v>0.16203826148285289</v>
      </c>
    </row>
    <row r="163" spans="1:19" x14ac:dyDescent="0.3">
      <c r="A163" s="6">
        <v>170</v>
      </c>
      <c r="B163" t="s">
        <v>247</v>
      </c>
      <c r="C163" s="11">
        <v>45584</v>
      </c>
      <c r="D163" s="1" t="str">
        <f t="shared" si="6"/>
        <v>2024</v>
      </c>
      <c r="E163" s="12" t="str">
        <f t="shared" si="7"/>
        <v>October</v>
      </c>
      <c r="F163" t="s">
        <v>40</v>
      </c>
      <c r="G163" t="s">
        <v>248</v>
      </c>
      <c r="H163" t="s">
        <v>37</v>
      </c>
      <c r="I163" t="s">
        <v>19</v>
      </c>
      <c r="J163" t="s">
        <v>42</v>
      </c>
      <c r="K163" s="6">
        <v>6</v>
      </c>
      <c r="L163" s="6" t="str">
        <f t="shared" si="8"/>
        <v>Midium</v>
      </c>
      <c r="M163" s="7">
        <v>499</v>
      </c>
      <c r="N163" s="2">
        <v>0.1</v>
      </c>
      <c r="O163" s="3">
        <v>2694.6</v>
      </c>
      <c r="P163" s="3">
        <f>O163/K163</f>
        <v>449.09999999999997</v>
      </c>
      <c r="Q163" s="3">
        <f>R163/M163</f>
        <v>1.0966132264529058</v>
      </c>
      <c r="R163" s="4">
        <v>547.21</v>
      </c>
      <c r="S163" s="2">
        <f>R163/O163</f>
        <v>0.20307652341720481</v>
      </c>
    </row>
    <row r="164" spans="1:19" x14ac:dyDescent="0.3">
      <c r="A164" s="6">
        <v>171</v>
      </c>
      <c r="B164" t="s">
        <v>249</v>
      </c>
      <c r="C164" s="11">
        <v>45553</v>
      </c>
      <c r="D164" s="1" t="str">
        <f t="shared" si="6"/>
        <v>2024</v>
      </c>
      <c r="E164" s="12" t="str">
        <f t="shared" si="7"/>
        <v>September</v>
      </c>
      <c r="F164" t="s">
        <v>14</v>
      </c>
      <c r="G164" t="s">
        <v>9662</v>
      </c>
      <c r="H164" t="s">
        <v>15</v>
      </c>
      <c r="I164" t="s">
        <v>19</v>
      </c>
      <c r="J164" t="s">
        <v>32</v>
      </c>
      <c r="K164" s="6">
        <v>8</v>
      </c>
      <c r="L164" s="6" t="str">
        <f t="shared" si="8"/>
        <v>Large</v>
      </c>
      <c r="M164" s="7">
        <v>499</v>
      </c>
      <c r="N164" s="2">
        <v>0.15</v>
      </c>
      <c r="O164" s="3">
        <v>3393.2</v>
      </c>
      <c r="P164" s="3">
        <f>O164/K164</f>
        <v>424.15</v>
      </c>
      <c r="Q164" s="3">
        <f>R164/M164</f>
        <v>1.6778957915831663</v>
      </c>
      <c r="R164" s="4">
        <v>837.27</v>
      </c>
      <c r="S164" s="2">
        <f>R164/O164</f>
        <v>0.24674938111517153</v>
      </c>
    </row>
    <row r="165" spans="1:19" x14ac:dyDescent="0.3">
      <c r="A165" s="6">
        <v>172</v>
      </c>
      <c r="B165" t="s">
        <v>250</v>
      </c>
      <c r="C165" s="11">
        <v>45798</v>
      </c>
      <c r="D165" s="1" t="str">
        <f t="shared" si="6"/>
        <v>2025</v>
      </c>
      <c r="E165" s="12" t="str">
        <f t="shared" si="7"/>
        <v>May</v>
      </c>
      <c r="F165" t="s">
        <v>29</v>
      </c>
      <c r="G165" t="s">
        <v>9662</v>
      </c>
      <c r="H165" t="s">
        <v>24</v>
      </c>
      <c r="I165" t="s">
        <v>27</v>
      </c>
      <c r="J165" t="s">
        <v>17</v>
      </c>
      <c r="K165" s="6">
        <v>10</v>
      </c>
      <c r="L165" s="6" t="str">
        <f t="shared" si="8"/>
        <v>Large</v>
      </c>
      <c r="M165" s="7">
        <v>199</v>
      </c>
      <c r="N165" s="2">
        <v>0.05</v>
      </c>
      <c r="O165" s="3">
        <v>1890.5</v>
      </c>
      <c r="P165" s="3">
        <f>O165/K165</f>
        <v>189.05</v>
      </c>
      <c r="Q165" s="3">
        <f>R165/M165</f>
        <v>2.4130653266331659</v>
      </c>
      <c r="R165" s="4">
        <v>480.2</v>
      </c>
      <c r="S165" s="2">
        <f>R165/O165</f>
        <v>0.25400687648770165</v>
      </c>
    </row>
    <row r="166" spans="1:19" x14ac:dyDescent="0.3">
      <c r="A166" s="6">
        <v>173</v>
      </c>
      <c r="B166" t="s">
        <v>251</v>
      </c>
      <c r="C166" s="11">
        <v>45976</v>
      </c>
      <c r="D166" s="1" t="str">
        <f t="shared" si="6"/>
        <v>2025</v>
      </c>
      <c r="E166" s="12" t="str">
        <f t="shared" si="7"/>
        <v>November</v>
      </c>
      <c r="F166" t="s">
        <v>14</v>
      </c>
      <c r="G166" t="s">
        <v>9662</v>
      </c>
      <c r="H166" t="s">
        <v>15</v>
      </c>
      <c r="I166" t="s">
        <v>27</v>
      </c>
      <c r="J166" t="s">
        <v>17</v>
      </c>
      <c r="K166" s="6">
        <v>3</v>
      </c>
      <c r="L166" s="6" t="str">
        <f t="shared" si="8"/>
        <v>Small</v>
      </c>
      <c r="M166" s="7">
        <v>999</v>
      </c>
      <c r="N166" s="2">
        <v>0.05</v>
      </c>
      <c r="O166" s="3">
        <v>2847.15</v>
      </c>
      <c r="P166" s="3">
        <f>O166/K166</f>
        <v>949.05000000000007</v>
      </c>
      <c r="Q166" s="3">
        <f>R166/M166</f>
        <v>0.60224224224224221</v>
      </c>
      <c r="R166" s="4">
        <v>601.64</v>
      </c>
      <c r="S166" s="2">
        <f>R166/O166</f>
        <v>0.21131306745341832</v>
      </c>
    </row>
    <row r="167" spans="1:19" x14ac:dyDescent="0.3">
      <c r="A167" s="6">
        <v>174</v>
      </c>
      <c r="B167" t="s">
        <v>252</v>
      </c>
      <c r="C167" s="11">
        <v>45507</v>
      </c>
      <c r="D167" s="1" t="str">
        <f t="shared" si="6"/>
        <v>2024</v>
      </c>
      <c r="E167" s="12" t="str">
        <f t="shared" si="7"/>
        <v>August</v>
      </c>
      <c r="F167" t="s">
        <v>29</v>
      </c>
      <c r="G167" t="s">
        <v>9662</v>
      </c>
      <c r="H167" t="s">
        <v>15</v>
      </c>
      <c r="I167" t="s">
        <v>16</v>
      </c>
      <c r="J167" t="s">
        <v>34</v>
      </c>
      <c r="K167" s="6">
        <v>8</v>
      </c>
      <c r="L167" s="6" t="str">
        <f t="shared" si="8"/>
        <v>Large</v>
      </c>
      <c r="M167" s="7">
        <v>999</v>
      </c>
      <c r="N167" s="2">
        <v>0.05</v>
      </c>
      <c r="O167" s="3">
        <v>7592.4</v>
      </c>
      <c r="P167" s="3">
        <f>O167/K167</f>
        <v>949.05</v>
      </c>
      <c r="Q167" s="3">
        <f>R167/M167</f>
        <v>1.647897897897898</v>
      </c>
      <c r="R167" s="4">
        <v>1646.25</v>
      </c>
      <c r="S167" s="2">
        <f>R167/O167</f>
        <v>0.21682867077603921</v>
      </c>
    </row>
    <row r="168" spans="1:19" x14ac:dyDescent="0.3">
      <c r="A168" s="6">
        <v>175</v>
      </c>
      <c r="B168" t="s">
        <v>253</v>
      </c>
      <c r="C168" s="11">
        <v>45498</v>
      </c>
      <c r="D168" s="1" t="str">
        <f t="shared" si="6"/>
        <v>2024</v>
      </c>
      <c r="E168" s="12" t="str">
        <f t="shared" si="7"/>
        <v>July</v>
      </c>
      <c r="F168" t="s">
        <v>40</v>
      </c>
      <c r="G168" t="s">
        <v>9662</v>
      </c>
      <c r="H168" t="s">
        <v>24</v>
      </c>
      <c r="I168" t="s">
        <v>19</v>
      </c>
      <c r="J168" t="s">
        <v>42</v>
      </c>
      <c r="K168" s="6">
        <v>1</v>
      </c>
      <c r="L168" s="6" t="str">
        <f t="shared" si="8"/>
        <v>Small</v>
      </c>
      <c r="M168" s="7">
        <v>499</v>
      </c>
      <c r="N168" s="2">
        <v>0.15</v>
      </c>
      <c r="O168" s="3">
        <v>424.15</v>
      </c>
      <c r="P168" s="3">
        <f>O168/K168</f>
        <v>424.15</v>
      </c>
      <c r="Q168" s="3">
        <f>R168/M168</f>
        <v>0.2327254509018036</v>
      </c>
      <c r="R168" s="4">
        <v>116.13</v>
      </c>
      <c r="S168" s="2">
        <f>R168/O168</f>
        <v>0.27379464811976895</v>
      </c>
    </row>
    <row r="169" spans="1:19" x14ac:dyDescent="0.3">
      <c r="A169" s="6">
        <v>176</v>
      </c>
      <c r="B169" t="s">
        <v>254</v>
      </c>
      <c r="C169" s="11">
        <v>45527</v>
      </c>
      <c r="D169" s="1" t="str">
        <f t="shared" si="6"/>
        <v>2024</v>
      </c>
      <c r="E169" s="12" t="str">
        <f t="shared" si="7"/>
        <v>August</v>
      </c>
      <c r="F169" t="s">
        <v>40</v>
      </c>
      <c r="G169" t="s">
        <v>9662</v>
      </c>
      <c r="H169" t="s">
        <v>24</v>
      </c>
      <c r="I169" t="s">
        <v>19</v>
      </c>
      <c r="J169" t="s">
        <v>25</v>
      </c>
      <c r="K169" s="6">
        <v>9</v>
      </c>
      <c r="L169" s="6" t="str">
        <f t="shared" si="8"/>
        <v>Large</v>
      </c>
      <c r="M169" s="7">
        <v>99</v>
      </c>
      <c r="N169" s="2">
        <v>0</v>
      </c>
      <c r="O169" s="3">
        <v>891</v>
      </c>
      <c r="P169" s="3">
        <f>O169/K169</f>
        <v>99</v>
      </c>
      <c r="Q169" s="3">
        <f>R169/M169</f>
        <v>1.7932323232323233</v>
      </c>
      <c r="R169" s="4">
        <v>177.53</v>
      </c>
      <c r="S169" s="2">
        <f>R169/O169</f>
        <v>0.19924803591470258</v>
      </c>
    </row>
    <row r="170" spans="1:19" x14ac:dyDescent="0.3">
      <c r="A170" s="6">
        <v>177</v>
      </c>
      <c r="B170" t="s">
        <v>255</v>
      </c>
      <c r="C170" s="11">
        <v>45979</v>
      </c>
      <c r="D170" s="1" t="str">
        <f t="shared" si="6"/>
        <v>2025</v>
      </c>
      <c r="E170" s="12" t="str">
        <f t="shared" si="7"/>
        <v>November</v>
      </c>
      <c r="F170" t="s">
        <v>29</v>
      </c>
      <c r="G170" t="s">
        <v>9662</v>
      </c>
      <c r="H170" t="s">
        <v>15</v>
      </c>
      <c r="I170" t="s">
        <v>27</v>
      </c>
      <c r="J170" t="s">
        <v>47</v>
      </c>
      <c r="K170" s="6">
        <v>9</v>
      </c>
      <c r="L170" s="6" t="str">
        <f t="shared" si="8"/>
        <v>Large</v>
      </c>
      <c r="M170" s="7">
        <v>799</v>
      </c>
      <c r="N170" s="2">
        <v>0.1</v>
      </c>
      <c r="O170" s="3">
        <v>6471.9</v>
      </c>
      <c r="P170" s="3">
        <f>O170/K170</f>
        <v>719.09999999999991</v>
      </c>
      <c r="Q170" s="3">
        <f>R170/M170</f>
        <v>1.4427659574468086</v>
      </c>
      <c r="R170" s="4">
        <v>1152.77</v>
      </c>
      <c r="S170" s="2">
        <f>R170/O170</f>
        <v>0.17811925400577883</v>
      </c>
    </row>
    <row r="171" spans="1:19" x14ac:dyDescent="0.3">
      <c r="A171" s="6">
        <v>178</v>
      </c>
      <c r="B171" t="s">
        <v>256</v>
      </c>
      <c r="C171" s="11">
        <v>45564</v>
      </c>
      <c r="D171" s="1" t="str">
        <f t="shared" si="6"/>
        <v>2024</v>
      </c>
      <c r="E171" s="12" t="str">
        <f t="shared" si="7"/>
        <v>September</v>
      </c>
      <c r="F171" t="s">
        <v>40</v>
      </c>
      <c r="G171" t="s">
        <v>257</v>
      </c>
      <c r="H171" t="s">
        <v>37</v>
      </c>
      <c r="I171" t="s">
        <v>27</v>
      </c>
      <c r="J171" t="s">
        <v>17</v>
      </c>
      <c r="K171" s="6">
        <v>8</v>
      </c>
      <c r="L171" s="6" t="str">
        <f t="shared" si="8"/>
        <v>Large</v>
      </c>
      <c r="M171" s="7">
        <v>499</v>
      </c>
      <c r="N171" s="2">
        <v>0.1</v>
      </c>
      <c r="O171" s="3">
        <v>3592.8</v>
      </c>
      <c r="P171" s="3">
        <f>O171/K171</f>
        <v>449.1</v>
      </c>
      <c r="Q171" s="3">
        <f>R171/M171</f>
        <v>1.0070541082164328</v>
      </c>
      <c r="R171" s="4">
        <v>502.52</v>
      </c>
      <c r="S171" s="2">
        <f>R171/O171</f>
        <v>0.13986862614117121</v>
      </c>
    </row>
    <row r="172" spans="1:19" x14ac:dyDescent="0.3">
      <c r="A172" s="6">
        <v>179</v>
      </c>
      <c r="B172" t="s">
        <v>258</v>
      </c>
      <c r="C172" s="11">
        <v>45519</v>
      </c>
      <c r="D172" s="1" t="str">
        <f t="shared" si="6"/>
        <v>2024</v>
      </c>
      <c r="E172" s="12" t="str">
        <f t="shared" si="7"/>
        <v>August</v>
      </c>
      <c r="F172" t="s">
        <v>40</v>
      </c>
      <c r="G172" t="s">
        <v>9662</v>
      </c>
      <c r="H172" t="s">
        <v>15</v>
      </c>
      <c r="I172" t="s">
        <v>19</v>
      </c>
      <c r="J172" t="s">
        <v>32</v>
      </c>
      <c r="K172" s="6">
        <v>1</v>
      </c>
      <c r="L172" s="6" t="str">
        <f t="shared" si="8"/>
        <v>Small</v>
      </c>
      <c r="M172" s="7">
        <v>99</v>
      </c>
      <c r="N172" s="2">
        <v>0</v>
      </c>
      <c r="O172" s="3">
        <v>99</v>
      </c>
      <c r="P172" s="3">
        <f>O172/K172</f>
        <v>99</v>
      </c>
      <c r="Q172" s="3">
        <f>R172/M172</f>
        <v>0.19626262626262625</v>
      </c>
      <c r="R172" s="4">
        <v>19.43</v>
      </c>
      <c r="S172" s="2">
        <f>R172/O172</f>
        <v>0.19626262626262625</v>
      </c>
    </row>
    <row r="173" spans="1:19" x14ac:dyDescent="0.3">
      <c r="A173" s="6">
        <v>180</v>
      </c>
      <c r="B173" t="s">
        <v>259</v>
      </c>
      <c r="C173" s="11">
        <v>45842</v>
      </c>
      <c r="D173" s="1" t="str">
        <f t="shared" si="6"/>
        <v>2025</v>
      </c>
      <c r="E173" s="12" t="str">
        <f t="shared" si="7"/>
        <v>July</v>
      </c>
      <c r="F173" t="s">
        <v>29</v>
      </c>
      <c r="G173" t="s">
        <v>260</v>
      </c>
      <c r="H173" t="s">
        <v>24</v>
      </c>
      <c r="I173" t="s">
        <v>19</v>
      </c>
      <c r="J173" t="s">
        <v>20</v>
      </c>
      <c r="K173" s="6">
        <v>10</v>
      </c>
      <c r="L173" s="6" t="str">
        <f t="shared" si="8"/>
        <v>Large</v>
      </c>
      <c r="M173" s="7">
        <v>299</v>
      </c>
      <c r="N173" s="2">
        <v>0.1</v>
      </c>
      <c r="O173" s="3">
        <v>2691</v>
      </c>
      <c r="P173" s="3">
        <f>O173/K173</f>
        <v>269.10000000000002</v>
      </c>
      <c r="Q173" s="3">
        <f>R173/M173</f>
        <v>1.8264214046822744</v>
      </c>
      <c r="R173" s="4">
        <v>546.1</v>
      </c>
      <c r="S173" s="2">
        <f>R173/O173</f>
        <v>0.20293571163136381</v>
      </c>
    </row>
    <row r="174" spans="1:19" x14ac:dyDescent="0.3">
      <c r="A174" s="6">
        <v>181</v>
      </c>
      <c r="B174" t="s">
        <v>261</v>
      </c>
      <c r="C174" s="11">
        <v>46008</v>
      </c>
      <c r="D174" s="1" t="str">
        <f t="shared" si="6"/>
        <v>2025</v>
      </c>
      <c r="E174" s="12" t="str">
        <f t="shared" si="7"/>
        <v>December</v>
      </c>
      <c r="F174" t="s">
        <v>40</v>
      </c>
      <c r="G174" t="s">
        <v>262</v>
      </c>
      <c r="H174" t="s">
        <v>37</v>
      </c>
      <c r="I174" t="s">
        <v>19</v>
      </c>
      <c r="J174" t="s">
        <v>42</v>
      </c>
      <c r="K174" s="6">
        <v>4</v>
      </c>
      <c r="L174" s="6" t="str">
        <f t="shared" si="8"/>
        <v>Midium</v>
      </c>
      <c r="M174" s="7">
        <v>999</v>
      </c>
      <c r="N174" s="2">
        <v>0</v>
      </c>
      <c r="O174" s="3">
        <v>3996</v>
      </c>
      <c r="P174" s="3">
        <f>O174/K174</f>
        <v>999</v>
      </c>
      <c r="Q174" s="3">
        <f>R174/M174</f>
        <v>1.075175175175175</v>
      </c>
      <c r="R174" s="4">
        <v>1074.0999999999999</v>
      </c>
      <c r="S174" s="2">
        <f>R174/O174</f>
        <v>0.26879379379379376</v>
      </c>
    </row>
    <row r="175" spans="1:19" x14ac:dyDescent="0.3">
      <c r="A175" s="6">
        <v>182</v>
      </c>
      <c r="B175" t="s">
        <v>263</v>
      </c>
      <c r="C175" s="11">
        <v>45748</v>
      </c>
      <c r="D175" s="1" t="str">
        <f t="shared" si="6"/>
        <v>2025</v>
      </c>
      <c r="E175" s="12" t="str">
        <f t="shared" si="7"/>
        <v>April</v>
      </c>
      <c r="F175" t="s">
        <v>14</v>
      </c>
      <c r="G175" t="s">
        <v>9662</v>
      </c>
      <c r="H175" t="s">
        <v>15</v>
      </c>
      <c r="I175" t="s">
        <v>19</v>
      </c>
      <c r="J175" t="s">
        <v>20</v>
      </c>
      <c r="K175" s="6">
        <v>10</v>
      </c>
      <c r="L175" s="6" t="str">
        <f t="shared" si="8"/>
        <v>Large</v>
      </c>
      <c r="M175" s="7">
        <v>299</v>
      </c>
      <c r="N175" s="2">
        <v>0.05</v>
      </c>
      <c r="O175" s="3">
        <v>2840.5</v>
      </c>
      <c r="P175" s="3">
        <f>O175/K175</f>
        <v>284.05</v>
      </c>
      <c r="Q175" s="3">
        <f>R175/M175</f>
        <v>2.8212374581939796</v>
      </c>
      <c r="R175" s="4">
        <v>843.55</v>
      </c>
      <c r="S175" s="2">
        <f>R175/O175</f>
        <v>0.29697236402041893</v>
      </c>
    </row>
    <row r="176" spans="1:19" x14ac:dyDescent="0.3">
      <c r="A176" s="6">
        <v>183</v>
      </c>
      <c r="B176" t="s">
        <v>264</v>
      </c>
      <c r="C176" s="11">
        <v>45441</v>
      </c>
      <c r="D176" s="1" t="str">
        <f t="shared" si="6"/>
        <v>2024</v>
      </c>
      <c r="E176" s="12" t="str">
        <f t="shared" si="7"/>
        <v>May</v>
      </c>
      <c r="F176" t="s">
        <v>40</v>
      </c>
      <c r="G176" t="s">
        <v>9662</v>
      </c>
      <c r="H176" t="s">
        <v>37</v>
      </c>
      <c r="I176" t="s">
        <v>27</v>
      </c>
      <c r="J176" t="s">
        <v>47</v>
      </c>
      <c r="K176" s="6">
        <v>7</v>
      </c>
      <c r="L176" s="6" t="str">
        <f t="shared" si="8"/>
        <v>Large</v>
      </c>
      <c r="M176" s="7">
        <v>499</v>
      </c>
      <c r="N176" s="2">
        <v>0.1</v>
      </c>
      <c r="O176" s="3">
        <v>3143.7</v>
      </c>
      <c r="P176" s="3">
        <f>O176/K176</f>
        <v>449.09999999999997</v>
      </c>
      <c r="Q176" s="3">
        <f>R176/M176</f>
        <v>0.44849699398797599</v>
      </c>
      <c r="R176" s="4">
        <v>223.8</v>
      </c>
      <c r="S176" s="2">
        <f>R176/O176</f>
        <v>7.1189999045710481E-2</v>
      </c>
    </row>
    <row r="177" spans="1:19" x14ac:dyDescent="0.3">
      <c r="A177" s="6">
        <v>184</v>
      </c>
      <c r="B177" t="s">
        <v>265</v>
      </c>
      <c r="C177" s="11">
        <v>45942</v>
      </c>
      <c r="D177" s="1" t="str">
        <f t="shared" si="6"/>
        <v>2025</v>
      </c>
      <c r="E177" s="12" t="str">
        <f t="shared" si="7"/>
        <v>October</v>
      </c>
      <c r="F177" t="s">
        <v>40</v>
      </c>
      <c r="G177" t="s">
        <v>9662</v>
      </c>
      <c r="H177" t="s">
        <v>15</v>
      </c>
      <c r="I177" t="s">
        <v>19</v>
      </c>
      <c r="J177" t="s">
        <v>42</v>
      </c>
      <c r="K177" s="6">
        <v>3</v>
      </c>
      <c r="L177" s="6" t="str">
        <f t="shared" si="8"/>
        <v>Small</v>
      </c>
      <c r="M177" s="7">
        <v>299</v>
      </c>
      <c r="N177" s="2">
        <v>0</v>
      </c>
      <c r="O177" s="3">
        <v>897</v>
      </c>
      <c r="P177" s="3">
        <f>O177/K177</f>
        <v>299</v>
      </c>
      <c r="Q177" s="3">
        <f>R177/M177</f>
        <v>0.72277591973244149</v>
      </c>
      <c r="R177" s="4">
        <v>216.11</v>
      </c>
      <c r="S177" s="2">
        <f>R177/O177</f>
        <v>0.24092530657748051</v>
      </c>
    </row>
    <row r="178" spans="1:19" x14ac:dyDescent="0.3">
      <c r="A178" s="6">
        <v>186</v>
      </c>
      <c r="B178" t="s">
        <v>266</v>
      </c>
      <c r="C178" s="11">
        <v>45869</v>
      </c>
      <c r="D178" s="1" t="str">
        <f t="shared" si="6"/>
        <v>2025</v>
      </c>
      <c r="E178" s="12" t="str">
        <f t="shared" si="7"/>
        <v>July</v>
      </c>
      <c r="F178" t="s">
        <v>40</v>
      </c>
      <c r="G178" t="s">
        <v>267</v>
      </c>
      <c r="H178" t="s">
        <v>37</v>
      </c>
      <c r="I178" t="s">
        <v>16</v>
      </c>
      <c r="J178" t="s">
        <v>38</v>
      </c>
      <c r="K178" s="6">
        <v>3</v>
      </c>
      <c r="L178" s="6" t="str">
        <f t="shared" si="8"/>
        <v>Small</v>
      </c>
      <c r="M178" s="7">
        <v>799</v>
      </c>
      <c r="N178" s="2">
        <v>0.1</v>
      </c>
      <c r="O178" s="3">
        <v>2157.3000000000002</v>
      </c>
      <c r="P178" s="3">
        <f>O178/K178</f>
        <v>719.1</v>
      </c>
      <c r="Q178" s="3">
        <f>R178/M178</f>
        <v>0.46470588235294119</v>
      </c>
      <c r="R178" s="4">
        <v>371.3</v>
      </c>
      <c r="S178" s="2">
        <f>R178/O178</f>
        <v>0.17211328976034856</v>
      </c>
    </row>
    <row r="179" spans="1:19" x14ac:dyDescent="0.3">
      <c r="A179" s="6">
        <v>187</v>
      </c>
      <c r="B179" t="s">
        <v>268</v>
      </c>
      <c r="C179" s="11">
        <v>45965</v>
      </c>
      <c r="D179" s="1" t="str">
        <f t="shared" si="6"/>
        <v>2025</v>
      </c>
      <c r="E179" s="12" t="str">
        <f t="shared" si="7"/>
        <v>November</v>
      </c>
      <c r="F179" t="s">
        <v>14</v>
      </c>
      <c r="G179" t="s">
        <v>9662</v>
      </c>
      <c r="H179" t="s">
        <v>15</v>
      </c>
      <c r="I179" t="s">
        <v>27</v>
      </c>
      <c r="J179" t="s">
        <v>17</v>
      </c>
      <c r="K179" s="6">
        <v>2</v>
      </c>
      <c r="L179" s="6" t="str">
        <f t="shared" si="8"/>
        <v>Small</v>
      </c>
      <c r="M179" s="7">
        <v>199</v>
      </c>
      <c r="N179" s="2">
        <v>0</v>
      </c>
      <c r="O179" s="3">
        <v>398</v>
      </c>
      <c r="P179" s="3">
        <f>O179/K179</f>
        <v>199</v>
      </c>
      <c r="Q179" s="3">
        <f>R179/M179</f>
        <v>0.4033165829145729</v>
      </c>
      <c r="R179" s="4">
        <v>80.260000000000005</v>
      </c>
      <c r="S179" s="2">
        <f>R179/O179</f>
        <v>0.20165829145728645</v>
      </c>
    </row>
    <row r="180" spans="1:19" x14ac:dyDescent="0.3">
      <c r="A180" s="6">
        <v>188</v>
      </c>
      <c r="B180" t="s">
        <v>269</v>
      </c>
      <c r="C180" s="11">
        <v>45524</v>
      </c>
      <c r="D180" s="1" t="str">
        <f t="shared" si="6"/>
        <v>2024</v>
      </c>
      <c r="E180" s="12" t="str">
        <f t="shared" si="7"/>
        <v>August</v>
      </c>
      <c r="F180" t="s">
        <v>40</v>
      </c>
      <c r="G180" t="s">
        <v>270</v>
      </c>
      <c r="H180" t="s">
        <v>37</v>
      </c>
      <c r="I180" t="s">
        <v>19</v>
      </c>
      <c r="J180" t="s">
        <v>25</v>
      </c>
      <c r="K180" s="6">
        <v>1</v>
      </c>
      <c r="L180" s="6" t="str">
        <f t="shared" si="8"/>
        <v>Small</v>
      </c>
      <c r="M180" s="7">
        <v>299</v>
      </c>
      <c r="N180" s="2">
        <v>0</v>
      </c>
      <c r="O180" s="3">
        <v>299</v>
      </c>
      <c r="P180" s="3">
        <f>O180/K180</f>
        <v>299</v>
      </c>
      <c r="Q180" s="3">
        <f>R180/M180</f>
        <v>0.14177257525083611</v>
      </c>
      <c r="R180" s="4">
        <v>42.39</v>
      </c>
      <c r="S180" s="2">
        <f>R180/O180</f>
        <v>0.14177257525083611</v>
      </c>
    </row>
    <row r="181" spans="1:19" x14ac:dyDescent="0.3">
      <c r="A181" s="6">
        <v>190</v>
      </c>
      <c r="B181" t="s">
        <v>271</v>
      </c>
      <c r="C181" s="11">
        <v>45573</v>
      </c>
      <c r="D181" s="1" t="str">
        <f t="shared" si="6"/>
        <v>2024</v>
      </c>
      <c r="E181" s="12" t="str">
        <f t="shared" si="7"/>
        <v>October</v>
      </c>
      <c r="F181" t="s">
        <v>14</v>
      </c>
      <c r="G181" t="s">
        <v>9662</v>
      </c>
      <c r="H181" t="s">
        <v>24</v>
      </c>
      <c r="I181" t="s">
        <v>19</v>
      </c>
      <c r="J181" t="s">
        <v>32</v>
      </c>
      <c r="K181" s="6">
        <v>9</v>
      </c>
      <c r="L181" s="6" t="str">
        <f t="shared" si="8"/>
        <v>Large</v>
      </c>
      <c r="M181" s="7">
        <v>299</v>
      </c>
      <c r="N181" s="2">
        <v>0</v>
      </c>
      <c r="O181" s="3">
        <v>2691</v>
      </c>
      <c r="P181" s="3">
        <f>O181/K181</f>
        <v>299</v>
      </c>
      <c r="Q181" s="3">
        <f>R181/M181</f>
        <v>2.1768227424749163</v>
      </c>
      <c r="R181" s="4">
        <v>650.87</v>
      </c>
      <c r="S181" s="2">
        <f>R181/O181</f>
        <v>0.24186919360832404</v>
      </c>
    </row>
    <row r="182" spans="1:19" x14ac:dyDescent="0.3">
      <c r="A182" s="6">
        <v>191</v>
      </c>
      <c r="B182" t="s">
        <v>272</v>
      </c>
      <c r="C182" s="11">
        <v>45945</v>
      </c>
      <c r="D182" s="1" t="str">
        <f t="shared" si="6"/>
        <v>2025</v>
      </c>
      <c r="E182" s="12" t="str">
        <f t="shared" si="7"/>
        <v>October</v>
      </c>
      <c r="F182" t="s">
        <v>29</v>
      </c>
      <c r="G182" t="s">
        <v>9662</v>
      </c>
      <c r="H182" t="s">
        <v>37</v>
      </c>
      <c r="I182" t="s">
        <v>19</v>
      </c>
      <c r="J182" t="s">
        <v>25</v>
      </c>
      <c r="K182" s="6">
        <v>7</v>
      </c>
      <c r="L182" s="6" t="str">
        <f t="shared" si="8"/>
        <v>Large</v>
      </c>
      <c r="M182" s="7">
        <v>999</v>
      </c>
      <c r="N182" s="2">
        <v>0.05</v>
      </c>
      <c r="O182" s="3">
        <v>6643.35</v>
      </c>
      <c r="P182" s="3">
        <f>O182/K182</f>
        <v>949.05000000000007</v>
      </c>
      <c r="Q182" s="3">
        <f>R182/M182</f>
        <v>1.1247147147147147</v>
      </c>
      <c r="R182" s="4">
        <v>1123.5899999999999</v>
      </c>
      <c r="S182" s="2">
        <f>R182/O182</f>
        <v>0.169130032287927</v>
      </c>
    </row>
    <row r="183" spans="1:19" x14ac:dyDescent="0.3">
      <c r="A183" s="6">
        <v>192</v>
      </c>
      <c r="B183" t="s">
        <v>273</v>
      </c>
      <c r="C183" s="11">
        <v>45313</v>
      </c>
      <c r="D183" s="1" t="str">
        <f t="shared" si="6"/>
        <v>2024</v>
      </c>
      <c r="E183" s="12" t="str">
        <f t="shared" si="7"/>
        <v>January</v>
      </c>
      <c r="F183" t="s">
        <v>22</v>
      </c>
      <c r="G183" t="s">
        <v>274</v>
      </c>
      <c r="H183" t="s">
        <v>37</v>
      </c>
      <c r="I183" t="s">
        <v>19</v>
      </c>
      <c r="J183" t="s">
        <v>20</v>
      </c>
      <c r="K183" s="6">
        <v>6</v>
      </c>
      <c r="L183" s="6" t="str">
        <f t="shared" si="8"/>
        <v>Midium</v>
      </c>
      <c r="M183" s="7">
        <v>999</v>
      </c>
      <c r="N183" s="2">
        <v>0.15</v>
      </c>
      <c r="O183" s="3">
        <v>5094.8999999999996</v>
      </c>
      <c r="P183" s="3">
        <f>O183/K183</f>
        <v>849.15</v>
      </c>
      <c r="Q183" s="3">
        <f>R183/M183</f>
        <v>1.4019319319319319</v>
      </c>
      <c r="R183" s="4">
        <v>1400.53</v>
      </c>
      <c r="S183" s="2">
        <f>R183/O183</f>
        <v>0.27488861410430038</v>
      </c>
    </row>
    <row r="184" spans="1:19" x14ac:dyDescent="0.3">
      <c r="A184" s="6">
        <v>193</v>
      </c>
      <c r="B184" t="s">
        <v>275</v>
      </c>
      <c r="C184" s="11">
        <v>45470</v>
      </c>
      <c r="D184" s="1" t="str">
        <f t="shared" si="6"/>
        <v>2024</v>
      </c>
      <c r="E184" s="12" t="str">
        <f t="shared" si="7"/>
        <v>June</v>
      </c>
      <c r="F184" t="s">
        <v>14</v>
      </c>
      <c r="G184" t="s">
        <v>9662</v>
      </c>
      <c r="H184" t="s">
        <v>15</v>
      </c>
      <c r="I184" t="s">
        <v>27</v>
      </c>
      <c r="J184" t="s">
        <v>47</v>
      </c>
      <c r="K184" s="6">
        <v>6</v>
      </c>
      <c r="L184" s="6" t="str">
        <f t="shared" si="8"/>
        <v>Midium</v>
      </c>
      <c r="M184" s="7">
        <v>199</v>
      </c>
      <c r="N184" s="2">
        <v>0</v>
      </c>
      <c r="O184" s="3">
        <v>1194</v>
      </c>
      <c r="P184" s="3">
        <f>O184/K184</f>
        <v>199</v>
      </c>
      <c r="Q184" s="3">
        <f>R184/M184</f>
        <v>0.68984924623115573</v>
      </c>
      <c r="R184" s="4">
        <v>137.28</v>
      </c>
      <c r="S184" s="2">
        <f>R184/O184</f>
        <v>0.1149748743718593</v>
      </c>
    </row>
    <row r="185" spans="1:19" x14ac:dyDescent="0.3">
      <c r="A185" s="6">
        <v>194</v>
      </c>
      <c r="B185" t="s">
        <v>276</v>
      </c>
      <c r="C185" s="11">
        <v>45539</v>
      </c>
      <c r="D185" s="1" t="str">
        <f t="shared" ref="D185:D243" si="9">TEXT(C185, "yyyy")</f>
        <v>2024</v>
      </c>
      <c r="E185" s="12" t="str">
        <f t="shared" ref="E185:E243" si="10">TEXT(C185, "mmmm")</f>
        <v>September</v>
      </c>
      <c r="F185" t="s">
        <v>40</v>
      </c>
      <c r="G185" t="s">
        <v>9662</v>
      </c>
      <c r="H185" t="s">
        <v>15</v>
      </c>
      <c r="I185" t="s">
        <v>19</v>
      </c>
      <c r="J185" t="s">
        <v>25</v>
      </c>
      <c r="K185" s="6">
        <v>8</v>
      </c>
      <c r="L185" s="6" t="str">
        <f t="shared" si="8"/>
        <v>Large</v>
      </c>
      <c r="M185" s="7">
        <v>199</v>
      </c>
      <c r="N185" s="2">
        <v>0</v>
      </c>
      <c r="O185" s="3">
        <v>1592</v>
      </c>
      <c r="P185" s="3">
        <f>O185/K185</f>
        <v>199</v>
      </c>
      <c r="Q185" s="3">
        <f>R185/M185</f>
        <v>0.45030150753768844</v>
      </c>
      <c r="R185" s="4">
        <v>89.61</v>
      </c>
      <c r="S185" s="2">
        <f>R185/O185</f>
        <v>5.6287688442211055E-2</v>
      </c>
    </row>
    <row r="186" spans="1:19" x14ac:dyDescent="0.3">
      <c r="A186" s="6">
        <v>195</v>
      </c>
      <c r="B186" t="s">
        <v>277</v>
      </c>
      <c r="C186" s="11">
        <v>45937</v>
      </c>
      <c r="D186" s="1" t="str">
        <f t="shared" si="9"/>
        <v>2025</v>
      </c>
      <c r="E186" s="12" t="str">
        <f t="shared" si="10"/>
        <v>October</v>
      </c>
      <c r="F186" t="s">
        <v>29</v>
      </c>
      <c r="G186" t="s">
        <v>9662</v>
      </c>
      <c r="H186" t="s">
        <v>24</v>
      </c>
      <c r="I186" t="s">
        <v>27</v>
      </c>
      <c r="J186" t="s">
        <v>17</v>
      </c>
      <c r="K186" s="6">
        <v>5</v>
      </c>
      <c r="L186" s="6" t="str">
        <f t="shared" si="8"/>
        <v>Midium</v>
      </c>
      <c r="M186" s="7">
        <v>499</v>
      </c>
      <c r="N186" s="2">
        <v>0.05</v>
      </c>
      <c r="O186" s="3">
        <v>2370.25</v>
      </c>
      <c r="P186" s="3">
        <f>O186/K186</f>
        <v>474.05</v>
      </c>
      <c r="Q186" s="3">
        <f>R186/M186</f>
        <v>0.79973947895791586</v>
      </c>
      <c r="R186" s="4">
        <v>399.07</v>
      </c>
      <c r="S186" s="2">
        <f>R186/O186</f>
        <v>0.16836620609640332</v>
      </c>
    </row>
    <row r="187" spans="1:19" x14ac:dyDescent="0.3">
      <c r="A187" s="6">
        <v>196</v>
      </c>
      <c r="B187" t="s">
        <v>278</v>
      </c>
      <c r="C187" s="11">
        <v>45571</v>
      </c>
      <c r="D187" s="1" t="str">
        <f t="shared" si="9"/>
        <v>2024</v>
      </c>
      <c r="E187" s="12" t="str">
        <f t="shared" si="10"/>
        <v>October</v>
      </c>
      <c r="F187" t="s">
        <v>40</v>
      </c>
      <c r="G187" t="s">
        <v>279</v>
      </c>
      <c r="H187" t="s">
        <v>15</v>
      </c>
      <c r="I187" t="s">
        <v>27</v>
      </c>
      <c r="J187" t="s">
        <v>17</v>
      </c>
      <c r="K187" s="6">
        <v>4</v>
      </c>
      <c r="L187" s="6" t="str">
        <f t="shared" si="8"/>
        <v>Midium</v>
      </c>
      <c r="M187" s="7">
        <v>799</v>
      </c>
      <c r="N187" s="2">
        <v>0.15</v>
      </c>
      <c r="O187" s="3">
        <v>2716.6</v>
      </c>
      <c r="P187" s="3">
        <f>O187/K187</f>
        <v>679.15</v>
      </c>
      <c r="Q187" s="3">
        <f>R187/M187</f>
        <v>0.41692115143929914</v>
      </c>
      <c r="R187" s="4">
        <v>333.12</v>
      </c>
      <c r="S187" s="2">
        <f>R187/O187</f>
        <v>0.1226238680703821</v>
      </c>
    </row>
    <row r="188" spans="1:19" x14ac:dyDescent="0.3">
      <c r="A188" s="6">
        <v>197</v>
      </c>
      <c r="B188" t="s">
        <v>280</v>
      </c>
      <c r="C188" s="11">
        <v>45357</v>
      </c>
      <c r="D188" s="1" t="str">
        <f t="shared" si="9"/>
        <v>2024</v>
      </c>
      <c r="E188" s="12" t="str">
        <f t="shared" si="10"/>
        <v>March</v>
      </c>
      <c r="F188" t="s">
        <v>29</v>
      </c>
      <c r="G188" t="s">
        <v>9662</v>
      </c>
      <c r="H188" t="s">
        <v>15</v>
      </c>
      <c r="I188" t="s">
        <v>27</v>
      </c>
      <c r="J188" t="s">
        <v>17</v>
      </c>
      <c r="K188" s="6">
        <v>4</v>
      </c>
      <c r="L188" s="6" t="str">
        <f t="shared" si="8"/>
        <v>Midium</v>
      </c>
      <c r="M188" s="7">
        <v>99</v>
      </c>
      <c r="N188" s="2">
        <v>0.05</v>
      </c>
      <c r="O188" s="3">
        <v>376.2</v>
      </c>
      <c r="P188" s="3">
        <f>O188/K188</f>
        <v>94.05</v>
      </c>
      <c r="Q188" s="3">
        <f>R188/M188</f>
        <v>0.61333333333333329</v>
      </c>
      <c r="R188" s="4">
        <v>60.72</v>
      </c>
      <c r="S188" s="2">
        <f>R188/O188</f>
        <v>0.16140350877192983</v>
      </c>
    </row>
    <row r="189" spans="1:19" x14ac:dyDescent="0.3">
      <c r="A189" s="6">
        <v>198</v>
      </c>
      <c r="B189" t="s">
        <v>281</v>
      </c>
      <c r="C189" s="11">
        <v>45760</v>
      </c>
      <c r="D189" s="1" t="str">
        <f t="shared" si="9"/>
        <v>2025</v>
      </c>
      <c r="E189" s="12" t="str">
        <f t="shared" si="10"/>
        <v>April</v>
      </c>
      <c r="F189" t="s">
        <v>29</v>
      </c>
      <c r="G189" t="s">
        <v>9662</v>
      </c>
      <c r="H189" t="s">
        <v>37</v>
      </c>
      <c r="I189" t="s">
        <v>19</v>
      </c>
      <c r="J189" t="s">
        <v>42</v>
      </c>
      <c r="K189" s="6">
        <v>9</v>
      </c>
      <c r="L189" s="6" t="str">
        <f t="shared" si="8"/>
        <v>Large</v>
      </c>
      <c r="M189" s="7">
        <v>149</v>
      </c>
      <c r="N189" s="2">
        <v>0</v>
      </c>
      <c r="O189" s="3">
        <v>1341</v>
      </c>
      <c r="P189" s="3">
        <f>O189/K189</f>
        <v>149</v>
      </c>
      <c r="Q189" s="3">
        <f>R189/M189</f>
        <v>1.6931543624161074</v>
      </c>
      <c r="R189" s="4">
        <v>252.28</v>
      </c>
      <c r="S189" s="2">
        <f>R189/O189</f>
        <v>0.1881282624906786</v>
      </c>
    </row>
    <row r="190" spans="1:19" x14ac:dyDescent="0.3">
      <c r="A190" s="6">
        <v>200</v>
      </c>
      <c r="B190" t="s">
        <v>282</v>
      </c>
      <c r="C190" s="11">
        <v>45948</v>
      </c>
      <c r="D190" s="1" t="str">
        <f t="shared" si="9"/>
        <v>2025</v>
      </c>
      <c r="E190" s="12" t="str">
        <f t="shared" si="10"/>
        <v>October</v>
      </c>
      <c r="F190" t="s">
        <v>14</v>
      </c>
      <c r="G190" t="s">
        <v>9662</v>
      </c>
      <c r="H190" t="s">
        <v>24</v>
      </c>
      <c r="I190" t="s">
        <v>16</v>
      </c>
      <c r="J190" t="s">
        <v>38</v>
      </c>
      <c r="K190" s="6">
        <v>3</v>
      </c>
      <c r="L190" s="6" t="str">
        <f t="shared" si="8"/>
        <v>Small</v>
      </c>
      <c r="M190" s="7">
        <v>199</v>
      </c>
      <c r="N190" s="2">
        <v>0</v>
      </c>
      <c r="O190" s="3">
        <v>597</v>
      </c>
      <c r="P190" s="3">
        <f>O190/K190</f>
        <v>199</v>
      </c>
      <c r="Q190" s="3">
        <f>R190/M190</f>
        <v>0.52055276381909554</v>
      </c>
      <c r="R190" s="4">
        <v>103.59</v>
      </c>
      <c r="S190" s="2">
        <f>R190/O190</f>
        <v>0.17351758793969849</v>
      </c>
    </row>
    <row r="191" spans="1:19" x14ac:dyDescent="0.3">
      <c r="A191" s="6">
        <v>201</v>
      </c>
      <c r="B191" t="s">
        <v>283</v>
      </c>
      <c r="C191" s="11">
        <v>45956</v>
      </c>
      <c r="D191" s="1" t="str">
        <f t="shared" si="9"/>
        <v>2025</v>
      </c>
      <c r="E191" s="12" t="str">
        <f t="shared" si="10"/>
        <v>October</v>
      </c>
      <c r="F191" t="s">
        <v>22</v>
      </c>
      <c r="G191" t="s">
        <v>9662</v>
      </c>
      <c r="H191" t="s">
        <v>15</v>
      </c>
      <c r="I191" t="s">
        <v>27</v>
      </c>
      <c r="J191" t="s">
        <v>17</v>
      </c>
      <c r="K191" s="6">
        <v>9</v>
      </c>
      <c r="L191" s="6" t="str">
        <f t="shared" si="8"/>
        <v>Large</v>
      </c>
      <c r="M191" s="7">
        <v>199</v>
      </c>
      <c r="N191" s="2">
        <v>0.1</v>
      </c>
      <c r="O191" s="3">
        <v>1611.9</v>
      </c>
      <c r="P191" s="3">
        <f>O191/K191</f>
        <v>179.10000000000002</v>
      </c>
      <c r="Q191" s="3">
        <f>R191/M191</f>
        <v>1.3235175879396985</v>
      </c>
      <c r="R191" s="4">
        <v>263.38</v>
      </c>
      <c r="S191" s="2">
        <f>R191/O191</f>
        <v>0.16339723307897511</v>
      </c>
    </row>
    <row r="192" spans="1:19" x14ac:dyDescent="0.3">
      <c r="A192" s="6">
        <v>202</v>
      </c>
      <c r="B192" t="s">
        <v>284</v>
      </c>
      <c r="C192" s="11">
        <v>46001</v>
      </c>
      <c r="D192" s="1" t="str">
        <f t="shared" si="9"/>
        <v>2025</v>
      </c>
      <c r="E192" s="12" t="str">
        <f t="shared" si="10"/>
        <v>December</v>
      </c>
      <c r="F192" t="s">
        <v>14</v>
      </c>
      <c r="G192" t="s">
        <v>9662</v>
      </c>
      <c r="H192" t="s">
        <v>24</v>
      </c>
      <c r="I192" t="s">
        <v>16</v>
      </c>
      <c r="J192" t="s">
        <v>38</v>
      </c>
      <c r="K192" s="6">
        <v>3</v>
      </c>
      <c r="L192" s="6" t="str">
        <f t="shared" si="8"/>
        <v>Small</v>
      </c>
      <c r="M192" s="7">
        <v>99</v>
      </c>
      <c r="N192" s="2">
        <v>0</v>
      </c>
      <c r="O192" s="3">
        <v>297</v>
      </c>
      <c r="P192" s="3">
        <f>O192/K192</f>
        <v>99</v>
      </c>
      <c r="Q192" s="3">
        <f>R192/M192</f>
        <v>0.53888888888888886</v>
      </c>
      <c r="R192" s="4">
        <v>53.35</v>
      </c>
      <c r="S192" s="2">
        <f>R192/O192</f>
        <v>0.17962962962962964</v>
      </c>
    </row>
    <row r="193" spans="1:19" x14ac:dyDescent="0.3">
      <c r="A193" s="6">
        <v>203</v>
      </c>
      <c r="B193" t="s">
        <v>285</v>
      </c>
      <c r="C193" s="11">
        <v>45395</v>
      </c>
      <c r="D193" s="1" t="str">
        <f t="shared" si="9"/>
        <v>2024</v>
      </c>
      <c r="E193" s="12" t="str">
        <f t="shared" si="10"/>
        <v>April</v>
      </c>
      <c r="F193" t="s">
        <v>14</v>
      </c>
      <c r="G193" t="s">
        <v>9662</v>
      </c>
      <c r="H193" t="s">
        <v>37</v>
      </c>
      <c r="I193" t="s">
        <v>19</v>
      </c>
      <c r="J193" t="s">
        <v>20</v>
      </c>
      <c r="K193" s="6">
        <v>5</v>
      </c>
      <c r="L193" s="6" t="str">
        <f t="shared" si="8"/>
        <v>Midium</v>
      </c>
      <c r="M193" s="7">
        <v>199</v>
      </c>
      <c r="N193" s="2">
        <v>0.05</v>
      </c>
      <c r="O193" s="3">
        <v>945.25</v>
      </c>
      <c r="P193" s="3">
        <f>O193/K193</f>
        <v>189.05</v>
      </c>
      <c r="Q193" s="3">
        <f>R193/M193</f>
        <v>1.4117085427135678</v>
      </c>
      <c r="R193" s="4">
        <v>280.93</v>
      </c>
      <c r="S193" s="2">
        <f>R193/O193</f>
        <v>0.2972017984660143</v>
      </c>
    </row>
    <row r="194" spans="1:19" x14ac:dyDescent="0.3">
      <c r="A194" s="6">
        <v>204</v>
      </c>
      <c r="B194" t="s">
        <v>286</v>
      </c>
      <c r="C194" s="11">
        <v>45805</v>
      </c>
      <c r="D194" s="1" t="str">
        <f t="shared" si="9"/>
        <v>2025</v>
      </c>
      <c r="E194" s="12" t="str">
        <f t="shared" si="10"/>
        <v>May</v>
      </c>
      <c r="F194" t="s">
        <v>29</v>
      </c>
      <c r="G194" t="s">
        <v>23</v>
      </c>
      <c r="H194" t="s">
        <v>37</v>
      </c>
      <c r="I194" t="s">
        <v>19</v>
      </c>
      <c r="J194" t="s">
        <v>42</v>
      </c>
      <c r="K194" s="6">
        <v>5</v>
      </c>
      <c r="L194" s="6" t="str">
        <f t="shared" si="8"/>
        <v>Midium</v>
      </c>
      <c r="M194" s="7">
        <v>999</v>
      </c>
      <c r="N194" s="2">
        <v>0.05</v>
      </c>
      <c r="O194" s="3">
        <v>4745.25</v>
      </c>
      <c r="P194" s="3">
        <f>O194/K194</f>
        <v>949.05</v>
      </c>
      <c r="Q194" s="3">
        <f>R194/M194</f>
        <v>0.37770770770770767</v>
      </c>
      <c r="R194" s="4">
        <v>377.33</v>
      </c>
      <c r="S194" s="2">
        <f>R194/O194</f>
        <v>7.9517412148991093E-2</v>
      </c>
    </row>
    <row r="195" spans="1:19" x14ac:dyDescent="0.3">
      <c r="A195" s="6">
        <v>205</v>
      </c>
      <c r="B195" t="s">
        <v>287</v>
      </c>
      <c r="C195" s="11">
        <v>45801</v>
      </c>
      <c r="D195" s="1" t="str">
        <f t="shared" si="9"/>
        <v>2025</v>
      </c>
      <c r="E195" s="12" t="str">
        <f t="shared" si="10"/>
        <v>May</v>
      </c>
      <c r="F195" t="s">
        <v>29</v>
      </c>
      <c r="G195" t="s">
        <v>9662</v>
      </c>
      <c r="H195" t="s">
        <v>37</v>
      </c>
      <c r="I195" t="s">
        <v>19</v>
      </c>
      <c r="J195" t="s">
        <v>42</v>
      </c>
      <c r="K195" s="6">
        <v>7</v>
      </c>
      <c r="L195" s="6" t="str">
        <f t="shared" ref="L195:L258" si="11">IF(K195&lt;4,"Small", IF(K195&lt;7,"Midium", IF(K195&lt;=10,"Large")))</f>
        <v>Large</v>
      </c>
      <c r="M195" s="7">
        <v>299</v>
      </c>
      <c r="N195" s="2">
        <v>0.15</v>
      </c>
      <c r="O195" s="3">
        <v>1779.05</v>
      </c>
      <c r="P195" s="3">
        <f>O195/K195</f>
        <v>254.15</v>
      </c>
      <c r="Q195" s="3">
        <f>R195/M195</f>
        <v>0.6661204013377926</v>
      </c>
      <c r="R195" s="4">
        <v>199.17</v>
      </c>
      <c r="S195" s="2">
        <f>R195/O195</f>
        <v>0.11195300862820044</v>
      </c>
    </row>
    <row r="196" spans="1:19" x14ac:dyDescent="0.3">
      <c r="A196" s="6">
        <v>206</v>
      </c>
      <c r="B196" t="s">
        <v>288</v>
      </c>
      <c r="C196" s="11">
        <v>45612</v>
      </c>
      <c r="D196" s="1" t="str">
        <f t="shared" si="9"/>
        <v>2024</v>
      </c>
      <c r="E196" s="12" t="str">
        <f t="shared" si="10"/>
        <v>November</v>
      </c>
      <c r="F196" t="s">
        <v>40</v>
      </c>
      <c r="G196" t="s">
        <v>289</v>
      </c>
      <c r="H196" t="s">
        <v>24</v>
      </c>
      <c r="I196" t="s">
        <v>16</v>
      </c>
      <c r="J196" t="s">
        <v>38</v>
      </c>
      <c r="K196" s="6">
        <v>2</v>
      </c>
      <c r="L196" s="6" t="str">
        <f t="shared" si="11"/>
        <v>Small</v>
      </c>
      <c r="M196" s="7">
        <v>299</v>
      </c>
      <c r="N196" s="2">
        <v>0</v>
      </c>
      <c r="O196" s="3">
        <v>598</v>
      </c>
      <c r="P196" s="3">
        <f>O196/K196</f>
        <v>299</v>
      </c>
      <c r="Q196" s="3">
        <f>R196/M196</f>
        <v>0.31678929765886288</v>
      </c>
      <c r="R196" s="4">
        <v>94.72</v>
      </c>
      <c r="S196" s="2">
        <f>R196/O196</f>
        <v>0.15839464882943144</v>
      </c>
    </row>
    <row r="197" spans="1:19" x14ac:dyDescent="0.3">
      <c r="A197" s="6">
        <v>208</v>
      </c>
      <c r="B197" t="s">
        <v>290</v>
      </c>
      <c r="C197" s="11">
        <v>45618</v>
      </c>
      <c r="D197" s="1" t="str">
        <f t="shared" si="9"/>
        <v>2024</v>
      </c>
      <c r="E197" s="12" t="str">
        <f t="shared" si="10"/>
        <v>November</v>
      </c>
      <c r="F197" t="s">
        <v>40</v>
      </c>
      <c r="G197" t="s">
        <v>9662</v>
      </c>
      <c r="H197" t="s">
        <v>37</v>
      </c>
      <c r="I197" t="s">
        <v>27</v>
      </c>
      <c r="J197" t="s">
        <v>47</v>
      </c>
      <c r="K197" s="6">
        <v>6</v>
      </c>
      <c r="L197" s="6" t="str">
        <f t="shared" si="11"/>
        <v>Midium</v>
      </c>
      <c r="M197" s="7">
        <v>999</v>
      </c>
      <c r="N197" s="2">
        <v>0.15</v>
      </c>
      <c r="O197" s="3">
        <v>5094.8999999999996</v>
      </c>
      <c r="P197" s="3">
        <f>O197/K197</f>
        <v>849.15</v>
      </c>
      <c r="Q197" s="3">
        <f>R197/M197</f>
        <v>1.2372672672672673</v>
      </c>
      <c r="R197" s="4">
        <v>1236.03</v>
      </c>
      <c r="S197" s="2">
        <f>R197/O197</f>
        <v>0.24260142495436615</v>
      </c>
    </row>
    <row r="198" spans="1:19" x14ac:dyDescent="0.3">
      <c r="A198" s="6">
        <v>209</v>
      </c>
      <c r="B198" t="s">
        <v>291</v>
      </c>
      <c r="C198" s="11">
        <v>45355</v>
      </c>
      <c r="D198" s="1" t="str">
        <f t="shared" si="9"/>
        <v>2024</v>
      </c>
      <c r="E198" s="12" t="str">
        <f t="shared" si="10"/>
        <v>March</v>
      </c>
      <c r="F198" t="s">
        <v>14</v>
      </c>
      <c r="G198" t="s">
        <v>9662</v>
      </c>
      <c r="H198" t="s">
        <v>24</v>
      </c>
      <c r="I198" t="s">
        <v>16</v>
      </c>
      <c r="J198" t="s">
        <v>34</v>
      </c>
      <c r="K198" s="6">
        <v>10</v>
      </c>
      <c r="L198" s="6" t="str">
        <f t="shared" si="11"/>
        <v>Large</v>
      </c>
      <c r="M198" s="7">
        <v>999</v>
      </c>
      <c r="N198" s="2">
        <v>0.15</v>
      </c>
      <c r="O198" s="3">
        <v>8491.5</v>
      </c>
      <c r="P198" s="3">
        <f>O198/K198</f>
        <v>849.15</v>
      </c>
      <c r="Q198" s="3">
        <f>R198/M198</f>
        <v>2.3134134134134134</v>
      </c>
      <c r="R198" s="4">
        <v>2311.1</v>
      </c>
      <c r="S198" s="2">
        <f>R198/O198</f>
        <v>0.27216628393098979</v>
      </c>
    </row>
    <row r="199" spans="1:19" x14ac:dyDescent="0.3">
      <c r="A199" s="6">
        <v>210</v>
      </c>
      <c r="B199" t="s">
        <v>292</v>
      </c>
      <c r="C199" s="11">
        <v>45393</v>
      </c>
      <c r="D199" s="1" t="str">
        <f t="shared" si="9"/>
        <v>2024</v>
      </c>
      <c r="E199" s="12" t="str">
        <f t="shared" si="10"/>
        <v>April</v>
      </c>
      <c r="F199" t="s">
        <v>40</v>
      </c>
      <c r="G199" t="s">
        <v>9662</v>
      </c>
      <c r="H199" t="s">
        <v>15</v>
      </c>
      <c r="I199" t="s">
        <v>19</v>
      </c>
      <c r="J199" t="s">
        <v>42</v>
      </c>
      <c r="K199" s="6">
        <v>3</v>
      </c>
      <c r="L199" s="6" t="str">
        <f t="shared" si="11"/>
        <v>Small</v>
      </c>
      <c r="M199" s="7">
        <v>799</v>
      </c>
      <c r="N199" s="2">
        <v>0</v>
      </c>
      <c r="O199" s="3">
        <v>2397</v>
      </c>
      <c r="P199" s="3">
        <f>O199/K199</f>
        <v>799</v>
      </c>
      <c r="Q199" s="3">
        <f>R199/M199</f>
        <v>0.8503128911138923</v>
      </c>
      <c r="R199" s="4">
        <v>679.4</v>
      </c>
      <c r="S199" s="2">
        <f>R199/O199</f>
        <v>0.28343763037129743</v>
      </c>
    </row>
    <row r="200" spans="1:19" x14ac:dyDescent="0.3">
      <c r="A200" s="6">
        <v>211</v>
      </c>
      <c r="B200" t="s">
        <v>293</v>
      </c>
      <c r="C200" s="11">
        <v>45658</v>
      </c>
      <c r="D200" s="1" t="str">
        <f t="shared" si="9"/>
        <v>2025</v>
      </c>
      <c r="E200" s="12" t="str">
        <f t="shared" si="10"/>
        <v>January</v>
      </c>
      <c r="F200" t="s">
        <v>14</v>
      </c>
      <c r="G200" t="s">
        <v>9662</v>
      </c>
      <c r="H200" t="s">
        <v>15</v>
      </c>
      <c r="I200" t="s">
        <v>16</v>
      </c>
      <c r="J200" t="s">
        <v>34</v>
      </c>
      <c r="K200" s="6">
        <v>10</v>
      </c>
      <c r="L200" s="6" t="str">
        <f t="shared" si="11"/>
        <v>Large</v>
      </c>
      <c r="M200" s="7">
        <v>999</v>
      </c>
      <c r="N200" s="2">
        <v>0.05</v>
      </c>
      <c r="O200" s="3">
        <v>9490.5</v>
      </c>
      <c r="P200" s="3">
        <f>O200/K200</f>
        <v>949.05</v>
      </c>
      <c r="Q200" s="3">
        <f>R200/M200</f>
        <v>2.8345045045045048</v>
      </c>
      <c r="R200" s="4">
        <v>2831.67</v>
      </c>
      <c r="S200" s="2">
        <f>R200/O200</f>
        <v>0.29836889521100046</v>
      </c>
    </row>
    <row r="201" spans="1:19" x14ac:dyDescent="0.3">
      <c r="A201" s="6">
        <v>212</v>
      </c>
      <c r="B201" t="s">
        <v>294</v>
      </c>
      <c r="C201" s="11">
        <v>45794</v>
      </c>
      <c r="D201" s="1" t="str">
        <f t="shared" si="9"/>
        <v>2025</v>
      </c>
      <c r="E201" s="12" t="str">
        <f t="shared" si="10"/>
        <v>May</v>
      </c>
      <c r="F201" t="s">
        <v>40</v>
      </c>
      <c r="G201" t="s">
        <v>9662</v>
      </c>
      <c r="H201" t="s">
        <v>24</v>
      </c>
      <c r="I201" t="s">
        <v>19</v>
      </c>
      <c r="J201" t="s">
        <v>32</v>
      </c>
      <c r="K201" s="6">
        <v>7</v>
      </c>
      <c r="L201" s="6" t="str">
        <f t="shared" si="11"/>
        <v>Large</v>
      </c>
      <c r="M201" s="7">
        <v>999</v>
      </c>
      <c r="N201" s="2">
        <v>0</v>
      </c>
      <c r="O201" s="3">
        <v>6993</v>
      </c>
      <c r="P201" s="3">
        <f>O201/K201</f>
        <v>999</v>
      </c>
      <c r="Q201" s="3">
        <f>R201/M201</f>
        <v>2.0939639639639638</v>
      </c>
      <c r="R201" s="4">
        <v>2091.87</v>
      </c>
      <c r="S201" s="2">
        <f>R201/O201</f>
        <v>0.2991377091377091</v>
      </c>
    </row>
    <row r="202" spans="1:19" x14ac:dyDescent="0.3">
      <c r="A202" s="6">
        <v>213</v>
      </c>
      <c r="B202" t="s">
        <v>295</v>
      </c>
      <c r="C202" s="11">
        <v>45820</v>
      </c>
      <c r="D202" s="1" t="str">
        <f t="shared" si="9"/>
        <v>2025</v>
      </c>
      <c r="E202" s="12" t="str">
        <f t="shared" si="10"/>
        <v>June</v>
      </c>
      <c r="F202" t="s">
        <v>14</v>
      </c>
      <c r="G202" t="s">
        <v>9662</v>
      </c>
      <c r="H202" t="s">
        <v>15</v>
      </c>
      <c r="I202" t="s">
        <v>19</v>
      </c>
      <c r="J202" t="s">
        <v>20</v>
      </c>
      <c r="K202" s="6">
        <v>4</v>
      </c>
      <c r="L202" s="6" t="str">
        <f t="shared" si="11"/>
        <v>Midium</v>
      </c>
      <c r="M202" s="7">
        <v>199</v>
      </c>
      <c r="N202" s="2">
        <v>0.05</v>
      </c>
      <c r="O202" s="3">
        <v>756.2</v>
      </c>
      <c r="P202" s="3">
        <f>O202/K202</f>
        <v>189.05</v>
      </c>
      <c r="Q202" s="3">
        <f>R202/M202</f>
        <v>1.0658793969849247</v>
      </c>
      <c r="R202" s="4">
        <v>212.11</v>
      </c>
      <c r="S202" s="2">
        <f>R202/O202</f>
        <v>0.28049457815392753</v>
      </c>
    </row>
    <row r="203" spans="1:19" x14ac:dyDescent="0.3">
      <c r="A203" s="6">
        <v>214</v>
      </c>
      <c r="B203" t="s">
        <v>296</v>
      </c>
      <c r="C203" s="11">
        <v>45358</v>
      </c>
      <c r="D203" s="1" t="str">
        <f t="shared" si="9"/>
        <v>2024</v>
      </c>
      <c r="E203" s="12" t="str">
        <f t="shared" si="10"/>
        <v>March</v>
      </c>
      <c r="F203" t="s">
        <v>40</v>
      </c>
      <c r="G203" t="s">
        <v>297</v>
      </c>
      <c r="H203" t="s">
        <v>24</v>
      </c>
      <c r="I203" t="s">
        <v>19</v>
      </c>
      <c r="J203" t="s">
        <v>42</v>
      </c>
      <c r="K203" s="6">
        <v>5</v>
      </c>
      <c r="L203" s="6" t="str">
        <f t="shared" si="11"/>
        <v>Midium</v>
      </c>
      <c r="M203" s="7">
        <v>99</v>
      </c>
      <c r="N203" s="2">
        <v>0.05</v>
      </c>
      <c r="O203" s="3">
        <v>470.25</v>
      </c>
      <c r="P203" s="3">
        <f>O203/K203</f>
        <v>94.05</v>
      </c>
      <c r="Q203" s="3">
        <f>R203/M203</f>
        <v>1.4113131313131313</v>
      </c>
      <c r="R203" s="4">
        <v>139.72</v>
      </c>
      <c r="S203" s="2">
        <f>R203/O203</f>
        <v>0.29711855396065923</v>
      </c>
    </row>
    <row r="204" spans="1:19" x14ac:dyDescent="0.3">
      <c r="A204" s="6">
        <v>215</v>
      </c>
      <c r="B204" t="s">
        <v>298</v>
      </c>
      <c r="C204" s="11">
        <v>45746</v>
      </c>
      <c r="D204" s="1" t="str">
        <f t="shared" si="9"/>
        <v>2025</v>
      </c>
      <c r="E204" s="12" t="str">
        <f t="shared" si="10"/>
        <v>March</v>
      </c>
      <c r="F204" t="s">
        <v>29</v>
      </c>
      <c r="G204" t="s">
        <v>9662</v>
      </c>
      <c r="H204" t="s">
        <v>37</v>
      </c>
      <c r="I204" t="s">
        <v>19</v>
      </c>
      <c r="J204" t="s">
        <v>20</v>
      </c>
      <c r="K204" s="6">
        <v>2</v>
      </c>
      <c r="L204" s="6" t="str">
        <f t="shared" si="11"/>
        <v>Small</v>
      </c>
      <c r="M204" s="7">
        <v>99</v>
      </c>
      <c r="N204" s="2">
        <v>0.15</v>
      </c>
      <c r="O204" s="3">
        <v>168.3</v>
      </c>
      <c r="P204" s="3">
        <f>O204/K204</f>
        <v>84.15</v>
      </c>
      <c r="Q204" s="3">
        <f>R204/M204</f>
        <v>0.42636363636363639</v>
      </c>
      <c r="R204" s="4">
        <v>42.21</v>
      </c>
      <c r="S204" s="2">
        <f>R204/O204</f>
        <v>0.25080213903743315</v>
      </c>
    </row>
    <row r="205" spans="1:19" x14ac:dyDescent="0.3">
      <c r="A205" s="6">
        <v>216</v>
      </c>
      <c r="B205" t="s">
        <v>299</v>
      </c>
      <c r="C205" s="11">
        <v>45334</v>
      </c>
      <c r="D205" s="1" t="str">
        <f t="shared" si="9"/>
        <v>2024</v>
      </c>
      <c r="E205" s="12" t="str">
        <f t="shared" si="10"/>
        <v>February</v>
      </c>
      <c r="F205" t="s">
        <v>40</v>
      </c>
      <c r="G205" t="s">
        <v>300</v>
      </c>
      <c r="H205" t="s">
        <v>24</v>
      </c>
      <c r="I205" t="s">
        <v>16</v>
      </c>
      <c r="J205" t="s">
        <v>34</v>
      </c>
      <c r="K205" s="6">
        <v>5</v>
      </c>
      <c r="L205" s="6" t="str">
        <f t="shared" si="11"/>
        <v>Midium</v>
      </c>
      <c r="M205" s="7">
        <v>999</v>
      </c>
      <c r="N205" s="2">
        <v>0</v>
      </c>
      <c r="O205" s="3">
        <v>4995</v>
      </c>
      <c r="P205" s="3">
        <f>O205/K205</f>
        <v>999</v>
      </c>
      <c r="Q205" s="3">
        <f>R205/M205</f>
        <v>0.60346346346346347</v>
      </c>
      <c r="R205" s="4">
        <v>602.86</v>
      </c>
      <c r="S205" s="2">
        <f>R205/O205</f>
        <v>0.1206926926926927</v>
      </c>
    </row>
    <row r="206" spans="1:19" x14ac:dyDescent="0.3">
      <c r="A206" s="6">
        <v>218</v>
      </c>
      <c r="B206" t="s">
        <v>302</v>
      </c>
      <c r="C206" s="11">
        <v>45812</v>
      </c>
      <c r="D206" s="1" t="str">
        <f t="shared" si="9"/>
        <v>2025</v>
      </c>
      <c r="E206" s="12" t="str">
        <f t="shared" si="10"/>
        <v>June</v>
      </c>
      <c r="F206" t="s">
        <v>14</v>
      </c>
      <c r="G206" t="s">
        <v>9662</v>
      </c>
      <c r="H206" t="s">
        <v>37</v>
      </c>
      <c r="I206" t="s">
        <v>19</v>
      </c>
      <c r="J206" t="s">
        <v>42</v>
      </c>
      <c r="K206" s="6">
        <v>2</v>
      </c>
      <c r="L206" s="6" t="str">
        <f t="shared" si="11"/>
        <v>Small</v>
      </c>
      <c r="M206" s="7">
        <v>799</v>
      </c>
      <c r="N206" s="2">
        <v>0</v>
      </c>
      <c r="O206" s="3">
        <v>1598</v>
      </c>
      <c r="P206" s="3">
        <f>O206/K206</f>
        <v>799</v>
      </c>
      <c r="Q206" s="3">
        <f>R206/M206</f>
        <v>0.18650813516896123</v>
      </c>
      <c r="R206" s="4">
        <v>149.02000000000001</v>
      </c>
      <c r="S206" s="2">
        <f>R206/O206</f>
        <v>9.3254067584480613E-2</v>
      </c>
    </row>
    <row r="207" spans="1:19" x14ac:dyDescent="0.3">
      <c r="A207" s="6">
        <v>220</v>
      </c>
      <c r="B207" t="s">
        <v>304</v>
      </c>
      <c r="C207" s="11">
        <v>45444</v>
      </c>
      <c r="D207" s="1" t="str">
        <f t="shared" si="9"/>
        <v>2024</v>
      </c>
      <c r="E207" s="12" t="str">
        <f t="shared" si="10"/>
        <v>June</v>
      </c>
      <c r="F207" t="s">
        <v>14</v>
      </c>
      <c r="G207" t="s">
        <v>9662</v>
      </c>
      <c r="H207" t="s">
        <v>24</v>
      </c>
      <c r="I207" t="s">
        <v>19</v>
      </c>
      <c r="J207" t="s">
        <v>20</v>
      </c>
      <c r="K207" s="6">
        <v>3</v>
      </c>
      <c r="L207" s="6" t="str">
        <f t="shared" si="11"/>
        <v>Small</v>
      </c>
      <c r="M207" s="7">
        <v>149</v>
      </c>
      <c r="N207" s="2">
        <v>0</v>
      </c>
      <c r="O207" s="3">
        <v>447</v>
      </c>
      <c r="P207" s="3">
        <f>O207/K207</f>
        <v>149</v>
      </c>
      <c r="Q207" s="3">
        <f>R207/M207</f>
        <v>0.85107382550335575</v>
      </c>
      <c r="R207" s="4">
        <v>126.81</v>
      </c>
      <c r="S207" s="2">
        <f>R207/O207</f>
        <v>0.28369127516778525</v>
      </c>
    </row>
    <row r="208" spans="1:19" x14ac:dyDescent="0.3">
      <c r="A208" s="6">
        <v>221</v>
      </c>
      <c r="B208" t="s">
        <v>305</v>
      </c>
      <c r="C208" s="11">
        <v>45799</v>
      </c>
      <c r="D208" s="1" t="str">
        <f t="shared" si="9"/>
        <v>2025</v>
      </c>
      <c r="E208" s="12" t="str">
        <f t="shared" si="10"/>
        <v>May</v>
      </c>
      <c r="F208" t="s">
        <v>29</v>
      </c>
      <c r="G208" t="s">
        <v>9662</v>
      </c>
      <c r="H208" t="s">
        <v>24</v>
      </c>
      <c r="I208" t="s">
        <v>27</v>
      </c>
      <c r="J208" t="s">
        <v>17</v>
      </c>
      <c r="K208" s="6">
        <v>5</v>
      </c>
      <c r="L208" s="6" t="str">
        <f t="shared" si="11"/>
        <v>Midium</v>
      </c>
      <c r="M208" s="7">
        <v>199</v>
      </c>
      <c r="N208" s="2">
        <v>0.1</v>
      </c>
      <c r="O208" s="3">
        <v>895.5</v>
      </c>
      <c r="P208" s="3">
        <f>O208/K208</f>
        <v>179.1</v>
      </c>
      <c r="Q208" s="3">
        <f>R208/M208</f>
        <v>0.70587939698492463</v>
      </c>
      <c r="R208" s="4">
        <v>140.47</v>
      </c>
      <c r="S208" s="2">
        <f>R208/O208</f>
        <v>0.15686208821887213</v>
      </c>
    </row>
    <row r="209" spans="1:19" x14ac:dyDescent="0.3">
      <c r="A209" s="6">
        <v>222</v>
      </c>
      <c r="B209" t="s">
        <v>306</v>
      </c>
      <c r="C209" s="11">
        <v>45411</v>
      </c>
      <c r="D209" s="1" t="str">
        <f t="shared" si="9"/>
        <v>2024</v>
      </c>
      <c r="E209" s="12" t="str">
        <f t="shared" si="10"/>
        <v>April</v>
      </c>
      <c r="F209" t="s">
        <v>14</v>
      </c>
      <c r="G209" t="s">
        <v>9662</v>
      </c>
      <c r="H209" t="s">
        <v>15</v>
      </c>
      <c r="I209" t="s">
        <v>19</v>
      </c>
      <c r="J209" t="s">
        <v>42</v>
      </c>
      <c r="K209" s="6">
        <v>2</v>
      </c>
      <c r="L209" s="6" t="str">
        <f t="shared" si="11"/>
        <v>Small</v>
      </c>
      <c r="M209" s="7">
        <v>499</v>
      </c>
      <c r="N209" s="2">
        <v>0.15</v>
      </c>
      <c r="O209" s="3">
        <v>848.3</v>
      </c>
      <c r="P209" s="3">
        <f>O209/K209</f>
        <v>424.15</v>
      </c>
      <c r="Q209" s="3">
        <f>R209/M209</f>
        <v>9.8336673346693382E-2</v>
      </c>
      <c r="R209" s="4">
        <v>49.07</v>
      </c>
      <c r="S209" s="2">
        <f>R209/O209</f>
        <v>5.7845101968643176E-2</v>
      </c>
    </row>
    <row r="210" spans="1:19" x14ac:dyDescent="0.3">
      <c r="A210" s="6">
        <v>223</v>
      </c>
      <c r="B210" t="s">
        <v>307</v>
      </c>
      <c r="C210" s="11">
        <v>45642</v>
      </c>
      <c r="D210" s="1" t="str">
        <f t="shared" si="9"/>
        <v>2024</v>
      </c>
      <c r="E210" s="12" t="str">
        <f t="shared" si="10"/>
        <v>December</v>
      </c>
      <c r="F210" t="s">
        <v>14</v>
      </c>
      <c r="G210" t="s">
        <v>9662</v>
      </c>
      <c r="H210" t="s">
        <v>37</v>
      </c>
      <c r="I210" t="s">
        <v>19</v>
      </c>
      <c r="J210" t="s">
        <v>32</v>
      </c>
      <c r="K210" s="6">
        <v>7</v>
      </c>
      <c r="L210" s="6" t="str">
        <f t="shared" si="11"/>
        <v>Large</v>
      </c>
      <c r="M210" s="7">
        <v>99</v>
      </c>
      <c r="N210" s="2">
        <v>0.15</v>
      </c>
      <c r="O210" s="3">
        <v>589.04999999999995</v>
      </c>
      <c r="P210" s="3">
        <f>O210/K210</f>
        <v>84.149999999999991</v>
      </c>
      <c r="Q210" s="3">
        <f>R210/M210</f>
        <v>0.63686868686868681</v>
      </c>
      <c r="R210" s="4">
        <v>63.05</v>
      </c>
      <c r="S210" s="2">
        <f>R210/O210</f>
        <v>0.10703675409557763</v>
      </c>
    </row>
    <row r="211" spans="1:19" x14ac:dyDescent="0.3">
      <c r="A211" s="6">
        <v>224</v>
      </c>
      <c r="B211" t="s">
        <v>308</v>
      </c>
      <c r="C211" s="11">
        <v>45821</v>
      </c>
      <c r="D211" s="1" t="str">
        <f t="shared" si="9"/>
        <v>2025</v>
      </c>
      <c r="E211" s="12" t="str">
        <f t="shared" si="10"/>
        <v>June</v>
      </c>
      <c r="F211" t="s">
        <v>22</v>
      </c>
      <c r="G211" t="s">
        <v>9662</v>
      </c>
      <c r="H211" t="s">
        <v>24</v>
      </c>
      <c r="I211" t="s">
        <v>27</v>
      </c>
      <c r="J211" t="s">
        <v>17</v>
      </c>
      <c r="K211" s="6">
        <v>9</v>
      </c>
      <c r="L211" s="6" t="str">
        <f t="shared" si="11"/>
        <v>Large</v>
      </c>
      <c r="M211" s="7">
        <v>199</v>
      </c>
      <c r="N211" s="2">
        <v>0</v>
      </c>
      <c r="O211" s="3">
        <v>1791</v>
      </c>
      <c r="P211" s="3">
        <f>O211/K211</f>
        <v>199</v>
      </c>
      <c r="Q211" s="3">
        <f>R211/M211</f>
        <v>1.5465326633165828</v>
      </c>
      <c r="R211" s="4">
        <v>307.76</v>
      </c>
      <c r="S211" s="2">
        <f>R211/O211</f>
        <v>0.17183696259073142</v>
      </c>
    </row>
    <row r="212" spans="1:19" x14ac:dyDescent="0.3">
      <c r="A212" s="6">
        <v>225</v>
      </c>
      <c r="B212" t="s">
        <v>309</v>
      </c>
      <c r="C212" s="11">
        <v>45454</v>
      </c>
      <c r="D212" s="1" t="str">
        <f t="shared" si="9"/>
        <v>2024</v>
      </c>
      <c r="E212" s="12" t="str">
        <f t="shared" si="10"/>
        <v>June</v>
      </c>
      <c r="F212" t="s">
        <v>29</v>
      </c>
      <c r="G212" t="s">
        <v>9662</v>
      </c>
      <c r="H212" t="s">
        <v>15</v>
      </c>
      <c r="I212" t="s">
        <v>27</v>
      </c>
      <c r="J212" t="s">
        <v>17</v>
      </c>
      <c r="K212" s="6">
        <v>9</v>
      </c>
      <c r="L212" s="6" t="str">
        <f t="shared" si="11"/>
        <v>Large</v>
      </c>
      <c r="M212" s="7">
        <v>299</v>
      </c>
      <c r="N212" s="2">
        <v>0.1</v>
      </c>
      <c r="O212" s="3">
        <v>2421.9</v>
      </c>
      <c r="P212" s="3">
        <f>O212/K212</f>
        <v>269.10000000000002</v>
      </c>
      <c r="Q212" s="3">
        <f>R212/M212</f>
        <v>1.0504347826086955</v>
      </c>
      <c r="R212" s="4">
        <v>314.08</v>
      </c>
      <c r="S212" s="2">
        <f>R212/O212</f>
        <v>0.12968330649490067</v>
      </c>
    </row>
    <row r="213" spans="1:19" x14ac:dyDescent="0.3">
      <c r="A213" s="6">
        <v>226</v>
      </c>
      <c r="B213" t="s">
        <v>310</v>
      </c>
      <c r="C213" s="11">
        <v>45845</v>
      </c>
      <c r="D213" s="1" t="str">
        <f t="shared" si="9"/>
        <v>2025</v>
      </c>
      <c r="E213" s="12" t="str">
        <f t="shared" si="10"/>
        <v>July</v>
      </c>
      <c r="F213" t="s">
        <v>29</v>
      </c>
      <c r="G213" t="s">
        <v>9662</v>
      </c>
      <c r="H213" t="s">
        <v>15</v>
      </c>
      <c r="I213" t="s">
        <v>19</v>
      </c>
      <c r="J213" t="s">
        <v>20</v>
      </c>
      <c r="K213" s="6">
        <v>8</v>
      </c>
      <c r="L213" s="6" t="str">
        <f t="shared" si="11"/>
        <v>Large</v>
      </c>
      <c r="M213" s="7">
        <v>199</v>
      </c>
      <c r="N213" s="2">
        <v>0</v>
      </c>
      <c r="O213" s="3">
        <v>1592</v>
      </c>
      <c r="P213" s="3">
        <f>O213/K213</f>
        <v>199</v>
      </c>
      <c r="Q213" s="3">
        <f>R213/M213</f>
        <v>1.2831658291457286</v>
      </c>
      <c r="R213" s="4">
        <v>255.35</v>
      </c>
      <c r="S213" s="2">
        <f>R213/O213</f>
        <v>0.16039572864321608</v>
      </c>
    </row>
    <row r="214" spans="1:19" x14ac:dyDescent="0.3">
      <c r="A214" s="6">
        <v>227</v>
      </c>
      <c r="B214" t="s">
        <v>311</v>
      </c>
      <c r="C214" s="11">
        <v>45629</v>
      </c>
      <c r="D214" s="1" t="str">
        <f t="shared" si="9"/>
        <v>2024</v>
      </c>
      <c r="E214" s="12" t="str">
        <f t="shared" si="10"/>
        <v>December</v>
      </c>
      <c r="F214" t="s">
        <v>40</v>
      </c>
      <c r="G214" t="s">
        <v>312</v>
      </c>
      <c r="H214" t="s">
        <v>15</v>
      </c>
      <c r="I214" t="s">
        <v>16</v>
      </c>
      <c r="J214" t="s">
        <v>38</v>
      </c>
      <c r="K214" s="6">
        <v>10</v>
      </c>
      <c r="L214" s="6" t="str">
        <f t="shared" si="11"/>
        <v>Large</v>
      </c>
      <c r="M214" s="7">
        <v>499</v>
      </c>
      <c r="N214" s="2">
        <v>0</v>
      </c>
      <c r="O214" s="3">
        <v>4990</v>
      </c>
      <c r="P214" s="3">
        <f>O214/K214</f>
        <v>499</v>
      </c>
      <c r="Q214" s="3">
        <f>R214/M214</f>
        <v>1.409879759519038</v>
      </c>
      <c r="R214" s="4">
        <v>703.53</v>
      </c>
      <c r="S214" s="2">
        <f>R214/O214</f>
        <v>0.14098797595190379</v>
      </c>
    </row>
    <row r="215" spans="1:19" x14ac:dyDescent="0.3">
      <c r="A215" s="6">
        <v>228</v>
      </c>
      <c r="B215" t="s">
        <v>313</v>
      </c>
      <c r="C215" s="11">
        <v>45446</v>
      </c>
      <c r="D215" s="1" t="str">
        <f t="shared" si="9"/>
        <v>2024</v>
      </c>
      <c r="E215" s="12" t="str">
        <f t="shared" si="10"/>
        <v>June</v>
      </c>
      <c r="F215" t="s">
        <v>14</v>
      </c>
      <c r="G215" t="s">
        <v>9662</v>
      </c>
      <c r="H215" t="s">
        <v>15</v>
      </c>
      <c r="I215" t="s">
        <v>16</v>
      </c>
      <c r="J215" t="s">
        <v>38</v>
      </c>
      <c r="K215" s="6">
        <v>4</v>
      </c>
      <c r="L215" s="6" t="str">
        <f t="shared" si="11"/>
        <v>Midium</v>
      </c>
      <c r="M215" s="7">
        <v>499</v>
      </c>
      <c r="N215" s="2">
        <v>0.15</v>
      </c>
      <c r="O215" s="3">
        <v>1696.6</v>
      </c>
      <c r="P215" s="3">
        <f>O215/K215</f>
        <v>424.15</v>
      </c>
      <c r="Q215" s="3">
        <f>R215/M215</f>
        <v>0.66360721442885773</v>
      </c>
      <c r="R215" s="4">
        <v>331.14</v>
      </c>
      <c r="S215" s="2">
        <f>R215/O215</f>
        <v>0.19517859247907579</v>
      </c>
    </row>
    <row r="216" spans="1:19" x14ac:dyDescent="0.3">
      <c r="A216" s="6">
        <v>229</v>
      </c>
      <c r="B216" t="s">
        <v>314</v>
      </c>
      <c r="C216" s="11">
        <v>45966</v>
      </c>
      <c r="D216" s="1" t="str">
        <f t="shared" si="9"/>
        <v>2025</v>
      </c>
      <c r="E216" s="12" t="str">
        <f t="shared" si="10"/>
        <v>November</v>
      </c>
      <c r="F216" t="s">
        <v>14</v>
      </c>
      <c r="G216" t="s">
        <v>9662</v>
      </c>
      <c r="H216" t="s">
        <v>15</v>
      </c>
      <c r="I216" t="s">
        <v>27</v>
      </c>
      <c r="J216" t="s">
        <v>47</v>
      </c>
      <c r="K216" s="6">
        <v>6</v>
      </c>
      <c r="L216" s="6" t="str">
        <f t="shared" si="11"/>
        <v>Midium</v>
      </c>
      <c r="M216" s="7">
        <v>499</v>
      </c>
      <c r="N216" s="2">
        <v>0</v>
      </c>
      <c r="O216" s="3">
        <v>2994</v>
      </c>
      <c r="P216" s="3">
        <f>O216/K216</f>
        <v>499</v>
      </c>
      <c r="Q216" s="3">
        <f>R216/M216</f>
        <v>0.50645290581162328</v>
      </c>
      <c r="R216" s="4">
        <v>252.72</v>
      </c>
      <c r="S216" s="2">
        <f>R216/O216</f>
        <v>8.4408817635270542E-2</v>
      </c>
    </row>
    <row r="217" spans="1:19" x14ac:dyDescent="0.3">
      <c r="A217" s="6">
        <v>230</v>
      </c>
      <c r="B217" t="s">
        <v>315</v>
      </c>
      <c r="C217" s="11">
        <v>45650</v>
      </c>
      <c r="D217" s="1" t="str">
        <f t="shared" si="9"/>
        <v>2024</v>
      </c>
      <c r="E217" s="12" t="str">
        <f t="shared" si="10"/>
        <v>December</v>
      </c>
      <c r="F217" t="s">
        <v>29</v>
      </c>
      <c r="G217" t="s">
        <v>316</v>
      </c>
      <c r="H217" t="s">
        <v>15</v>
      </c>
      <c r="I217" t="s">
        <v>27</v>
      </c>
      <c r="J217" t="s">
        <v>47</v>
      </c>
      <c r="K217" s="6">
        <v>9</v>
      </c>
      <c r="L217" s="6" t="str">
        <f t="shared" si="11"/>
        <v>Large</v>
      </c>
      <c r="M217" s="7">
        <v>999</v>
      </c>
      <c r="N217" s="2">
        <v>0</v>
      </c>
      <c r="O217" s="3">
        <v>8991</v>
      </c>
      <c r="P217" s="3">
        <f>O217/K217</f>
        <v>999</v>
      </c>
      <c r="Q217" s="3">
        <f>R217/M217</f>
        <v>0.75095095095095099</v>
      </c>
      <c r="R217" s="4">
        <v>750.2</v>
      </c>
      <c r="S217" s="2">
        <f>R217/O217</f>
        <v>8.3438994550105672E-2</v>
      </c>
    </row>
    <row r="218" spans="1:19" x14ac:dyDescent="0.3">
      <c r="A218" s="6">
        <v>231</v>
      </c>
      <c r="B218" t="s">
        <v>317</v>
      </c>
      <c r="C218" s="11">
        <v>45551</v>
      </c>
      <c r="D218" s="1" t="str">
        <f t="shared" si="9"/>
        <v>2024</v>
      </c>
      <c r="E218" s="12" t="str">
        <f t="shared" si="10"/>
        <v>September</v>
      </c>
      <c r="F218" t="s">
        <v>14</v>
      </c>
      <c r="G218" t="s">
        <v>9662</v>
      </c>
      <c r="H218" t="s">
        <v>24</v>
      </c>
      <c r="I218" t="s">
        <v>16</v>
      </c>
      <c r="J218" t="s">
        <v>34</v>
      </c>
      <c r="K218" s="6">
        <v>3</v>
      </c>
      <c r="L218" s="6" t="str">
        <f t="shared" si="11"/>
        <v>Small</v>
      </c>
      <c r="M218" s="7">
        <v>149</v>
      </c>
      <c r="N218" s="2">
        <v>0.1</v>
      </c>
      <c r="O218" s="3">
        <v>402.3</v>
      </c>
      <c r="P218" s="3">
        <f>O218/K218</f>
        <v>134.1</v>
      </c>
      <c r="Q218" s="3">
        <f>R218/M218</f>
        <v>0.66530201342281881</v>
      </c>
      <c r="R218" s="4">
        <v>99.13</v>
      </c>
      <c r="S218" s="2">
        <f>R218/O218</f>
        <v>0.24640815311956249</v>
      </c>
    </row>
    <row r="219" spans="1:19" x14ac:dyDescent="0.3">
      <c r="A219" s="6">
        <v>232</v>
      </c>
      <c r="B219" t="s">
        <v>318</v>
      </c>
      <c r="C219" s="11">
        <v>45378</v>
      </c>
      <c r="D219" s="1" t="str">
        <f t="shared" si="9"/>
        <v>2024</v>
      </c>
      <c r="E219" s="12" t="str">
        <f t="shared" si="10"/>
        <v>March</v>
      </c>
      <c r="F219" t="s">
        <v>22</v>
      </c>
      <c r="G219" t="s">
        <v>319</v>
      </c>
      <c r="H219" t="s">
        <v>37</v>
      </c>
      <c r="I219" t="s">
        <v>19</v>
      </c>
      <c r="J219" t="s">
        <v>25</v>
      </c>
      <c r="K219" s="6">
        <v>4</v>
      </c>
      <c r="L219" s="6" t="str">
        <f t="shared" si="11"/>
        <v>Midium</v>
      </c>
      <c r="M219" s="7">
        <v>499</v>
      </c>
      <c r="N219" s="2">
        <v>0.1</v>
      </c>
      <c r="O219" s="3">
        <v>1796.4</v>
      </c>
      <c r="P219" s="3">
        <f>O219/K219</f>
        <v>449.1</v>
      </c>
      <c r="Q219" s="3">
        <f>R219/M219</f>
        <v>0.32981963927855712</v>
      </c>
      <c r="R219" s="4">
        <v>164.58</v>
      </c>
      <c r="S219" s="2">
        <f>R219/O219</f>
        <v>9.161656646626587E-2</v>
      </c>
    </row>
    <row r="220" spans="1:19" x14ac:dyDescent="0.3">
      <c r="A220" s="6">
        <v>233</v>
      </c>
      <c r="B220" t="s">
        <v>320</v>
      </c>
      <c r="C220" s="11">
        <v>45945</v>
      </c>
      <c r="D220" s="1" t="str">
        <f t="shared" si="9"/>
        <v>2025</v>
      </c>
      <c r="E220" s="12" t="str">
        <f t="shared" si="10"/>
        <v>October</v>
      </c>
      <c r="F220" t="s">
        <v>40</v>
      </c>
      <c r="G220" t="s">
        <v>9662</v>
      </c>
      <c r="H220" t="s">
        <v>37</v>
      </c>
      <c r="I220" t="s">
        <v>16</v>
      </c>
      <c r="J220" t="s">
        <v>38</v>
      </c>
      <c r="K220" s="6">
        <v>9</v>
      </c>
      <c r="L220" s="6" t="str">
        <f t="shared" si="11"/>
        <v>Large</v>
      </c>
      <c r="M220" s="7">
        <v>299</v>
      </c>
      <c r="N220" s="2">
        <v>0.05</v>
      </c>
      <c r="O220" s="3">
        <v>2556.4499999999998</v>
      </c>
      <c r="P220" s="3">
        <f>O220/K220</f>
        <v>284.04999999999995</v>
      </c>
      <c r="Q220" s="3">
        <f>R220/M220</f>
        <v>2.5301003344481607</v>
      </c>
      <c r="R220" s="4">
        <v>756.5</v>
      </c>
      <c r="S220" s="2">
        <f>R220/O220</f>
        <v>0.2959181677717147</v>
      </c>
    </row>
    <row r="221" spans="1:19" x14ac:dyDescent="0.3">
      <c r="A221" s="6">
        <v>234</v>
      </c>
      <c r="B221" t="s">
        <v>321</v>
      </c>
      <c r="C221" s="11">
        <v>45603</v>
      </c>
      <c r="D221" s="1" t="str">
        <f t="shared" si="9"/>
        <v>2024</v>
      </c>
      <c r="E221" s="12" t="str">
        <f t="shared" si="10"/>
        <v>November</v>
      </c>
      <c r="F221" t="s">
        <v>40</v>
      </c>
      <c r="G221" t="s">
        <v>322</v>
      </c>
      <c r="H221" t="s">
        <v>37</v>
      </c>
      <c r="I221" t="s">
        <v>27</v>
      </c>
      <c r="J221" t="s">
        <v>47</v>
      </c>
      <c r="K221" s="6">
        <v>6</v>
      </c>
      <c r="L221" s="6" t="str">
        <f t="shared" si="11"/>
        <v>Midium</v>
      </c>
      <c r="M221" s="7">
        <v>499</v>
      </c>
      <c r="N221" s="2">
        <v>0</v>
      </c>
      <c r="O221" s="3">
        <v>2994</v>
      </c>
      <c r="P221" s="3">
        <f>O221/K221</f>
        <v>499</v>
      </c>
      <c r="Q221" s="3">
        <f>R221/M221</f>
        <v>0.39418837675350699</v>
      </c>
      <c r="R221" s="4">
        <v>196.7</v>
      </c>
      <c r="S221" s="2">
        <f>R221/O221</f>
        <v>6.5698062792251169E-2</v>
      </c>
    </row>
    <row r="222" spans="1:19" x14ac:dyDescent="0.3">
      <c r="A222" s="6">
        <v>235</v>
      </c>
      <c r="B222" t="s">
        <v>323</v>
      </c>
      <c r="C222" s="11">
        <v>45953</v>
      </c>
      <c r="D222" s="1" t="str">
        <f t="shared" si="9"/>
        <v>2025</v>
      </c>
      <c r="E222" s="12" t="str">
        <f t="shared" si="10"/>
        <v>October</v>
      </c>
      <c r="F222" t="s">
        <v>29</v>
      </c>
      <c r="G222" t="s">
        <v>324</v>
      </c>
      <c r="H222" t="s">
        <v>24</v>
      </c>
      <c r="I222" t="s">
        <v>19</v>
      </c>
      <c r="J222" t="s">
        <v>20</v>
      </c>
      <c r="K222" s="6">
        <v>8</v>
      </c>
      <c r="L222" s="6" t="str">
        <f t="shared" si="11"/>
        <v>Large</v>
      </c>
      <c r="M222" s="7">
        <v>499</v>
      </c>
      <c r="N222" s="2">
        <v>0.1</v>
      </c>
      <c r="O222" s="3">
        <v>3592.8</v>
      </c>
      <c r="P222" s="3">
        <f>O222/K222</f>
        <v>449.1</v>
      </c>
      <c r="Q222" s="3">
        <f>R222/M222</f>
        <v>1.9372344689378755</v>
      </c>
      <c r="R222" s="4">
        <v>966.68</v>
      </c>
      <c r="S222" s="2">
        <f>R222/O222</f>
        <v>0.26906034290803826</v>
      </c>
    </row>
    <row r="223" spans="1:19" x14ac:dyDescent="0.3">
      <c r="A223" s="6">
        <v>237</v>
      </c>
      <c r="B223" t="s">
        <v>325</v>
      </c>
      <c r="C223" s="11">
        <v>45925</v>
      </c>
      <c r="D223" s="1" t="str">
        <f t="shared" si="9"/>
        <v>2025</v>
      </c>
      <c r="E223" s="12" t="str">
        <f t="shared" si="10"/>
        <v>September</v>
      </c>
      <c r="F223" t="s">
        <v>22</v>
      </c>
      <c r="G223" t="s">
        <v>9662</v>
      </c>
      <c r="H223" t="s">
        <v>24</v>
      </c>
      <c r="I223" t="s">
        <v>16</v>
      </c>
      <c r="J223" t="s">
        <v>38</v>
      </c>
      <c r="K223" s="6">
        <v>3</v>
      </c>
      <c r="L223" s="6" t="str">
        <f t="shared" si="11"/>
        <v>Small</v>
      </c>
      <c r="M223" s="7">
        <v>999</v>
      </c>
      <c r="N223" s="2">
        <v>0</v>
      </c>
      <c r="O223" s="3">
        <v>2997</v>
      </c>
      <c r="P223" s="3">
        <f>O223/K223</f>
        <v>999</v>
      </c>
      <c r="Q223" s="3">
        <f>R223/M223</f>
        <v>0.16545545545545545</v>
      </c>
      <c r="R223" s="4">
        <v>165.29</v>
      </c>
      <c r="S223" s="2">
        <f>R223/O223</f>
        <v>5.5151818485151813E-2</v>
      </c>
    </row>
    <row r="224" spans="1:19" x14ac:dyDescent="0.3">
      <c r="A224" s="6">
        <v>238</v>
      </c>
      <c r="B224" t="s">
        <v>326</v>
      </c>
      <c r="C224" s="11">
        <v>45535</v>
      </c>
      <c r="D224" s="1" t="str">
        <f t="shared" si="9"/>
        <v>2024</v>
      </c>
      <c r="E224" s="12" t="str">
        <f t="shared" si="10"/>
        <v>August</v>
      </c>
      <c r="F224" t="s">
        <v>29</v>
      </c>
      <c r="G224" t="s">
        <v>9662</v>
      </c>
      <c r="H224" t="s">
        <v>24</v>
      </c>
      <c r="I224" t="s">
        <v>27</v>
      </c>
      <c r="J224" t="s">
        <v>47</v>
      </c>
      <c r="K224" s="6">
        <v>9</v>
      </c>
      <c r="L224" s="6" t="str">
        <f t="shared" si="11"/>
        <v>Large</v>
      </c>
      <c r="M224" s="7">
        <v>99</v>
      </c>
      <c r="N224" s="2">
        <v>0</v>
      </c>
      <c r="O224" s="3">
        <v>891</v>
      </c>
      <c r="P224" s="3">
        <f>O224/K224</f>
        <v>99</v>
      </c>
      <c r="Q224" s="3">
        <f>R224/M224</f>
        <v>1.5860606060606062</v>
      </c>
      <c r="R224" s="4">
        <v>157.02000000000001</v>
      </c>
      <c r="S224" s="2">
        <f>R224/O224</f>
        <v>0.17622895622895624</v>
      </c>
    </row>
    <row r="225" spans="1:19" x14ac:dyDescent="0.3">
      <c r="A225" s="6">
        <v>239</v>
      </c>
      <c r="B225" t="s">
        <v>327</v>
      </c>
      <c r="C225" s="11">
        <v>45495</v>
      </c>
      <c r="D225" s="1" t="str">
        <f t="shared" si="9"/>
        <v>2024</v>
      </c>
      <c r="E225" s="12" t="str">
        <f t="shared" si="10"/>
        <v>July</v>
      </c>
      <c r="F225" t="s">
        <v>40</v>
      </c>
      <c r="G225" t="s">
        <v>328</v>
      </c>
      <c r="H225" t="s">
        <v>37</v>
      </c>
      <c r="I225" t="s">
        <v>16</v>
      </c>
      <c r="J225" t="s">
        <v>34</v>
      </c>
      <c r="K225" s="6">
        <v>1</v>
      </c>
      <c r="L225" s="6" t="str">
        <f t="shared" si="11"/>
        <v>Small</v>
      </c>
      <c r="M225" s="7">
        <v>99</v>
      </c>
      <c r="N225" s="2">
        <v>0</v>
      </c>
      <c r="O225" s="3">
        <v>99</v>
      </c>
      <c r="P225" s="3">
        <f>O225/K225</f>
        <v>99</v>
      </c>
      <c r="Q225" s="3">
        <f>R225/M225</f>
        <v>0.15939393939393939</v>
      </c>
      <c r="R225" s="4">
        <v>15.78</v>
      </c>
      <c r="S225" s="2">
        <f>R225/O225</f>
        <v>0.15939393939393939</v>
      </c>
    </row>
    <row r="226" spans="1:19" x14ac:dyDescent="0.3">
      <c r="A226" s="6">
        <v>240</v>
      </c>
      <c r="B226" t="s">
        <v>329</v>
      </c>
      <c r="C226" s="11">
        <v>45964</v>
      </c>
      <c r="D226" s="1" t="str">
        <f t="shared" si="9"/>
        <v>2025</v>
      </c>
      <c r="E226" s="12" t="str">
        <f t="shared" si="10"/>
        <v>November</v>
      </c>
      <c r="F226" t="s">
        <v>14</v>
      </c>
      <c r="G226" t="s">
        <v>330</v>
      </c>
      <c r="H226" t="s">
        <v>37</v>
      </c>
      <c r="I226" t="s">
        <v>16</v>
      </c>
      <c r="J226" t="s">
        <v>34</v>
      </c>
      <c r="K226" s="6">
        <v>8</v>
      </c>
      <c r="L226" s="6" t="str">
        <f t="shared" si="11"/>
        <v>Large</v>
      </c>
      <c r="M226" s="7">
        <v>299</v>
      </c>
      <c r="N226" s="2">
        <v>0.15</v>
      </c>
      <c r="O226" s="3">
        <v>2033.2</v>
      </c>
      <c r="P226" s="3">
        <f>O226/K226</f>
        <v>254.15</v>
      </c>
      <c r="Q226" s="3">
        <f>R226/M226</f>
        <v>1.5152508361204013</v>
      </c>
      <c r="R226" s="4">
        <v>453.06</v>
      </c>
      <c r="S226" s="2">
        <f>R226/O226</f>
        <v>0.22283100531182373</v>
      </c>
    </row>
    <row r="227" spans="1:19" x14ac:dyDescent="0.3">
      <c r="A227" s="6">
        <v>241</v>
      </c>
      <c r="B227" t="s">
        <v>331</v>
      </c>
      <c r="C227" s="11">
        <v>45311</v>
      </c>
      <c r="D227" s="1" t="str">
        <f t="shared" si="9"/>
        <v>2024</v>
      </c>
      <c r="E227" s="12" t="str">
        <f t="shared" si="10"/>
        <v>January</v>
      </c>
      <c r="F227" t="s">
        <v>40</v>
      </c>
      <c r="G227" t="s">
        <v>332</v>
      </c>
      <c r="H227" t="s">
        <v>15</v>
      </c>
      <c r="I227" t="s">
        <v>19</v>
      </c>
      <c r="J227" t="s">
        <v>25</v>
      </c>
      <c r="K227" s="6">
        <v>9</v>
      </c>
      <c r="L227" s="6" t="str">
        <f t="shared" si="11"/>
        <v>Large</v>
      </c>
      <c r="M227" s="7">
        <v>199</v>
      </c>
      <c r="N227" s="2">
        <v>0.15</v>
      </c>
      <c r="O227" s="3">
        <v>1522.35</v>
      </c>
      <c r="P227" s="3">
        <f>O227/K227</f>
        <v>169.14999999999998</v>
      </c>
      <c r="Q227" s="3">
        <f>R227/M227</f>
        <v>1.6851256281407034</v>
      </c>
      <c r="R227" s="4">
        <v>335.34</v>
      </c>
      <c r="S227" s="2">
        <f>R227/O227</f>
        <v>0.22027785988767365</v>
      </c>
    </row>
    <row r="228" spans="1:19" x14ac:dyDescent="0.3">
      <c r="A228" s="6">
        <v>242</v>
      </c>
      <c r="B228" t="s">
        <v>333</v>
      </c>
      <c r="C228" s="11">
        <v>45491</v>
      </c>
      <c r="D228" s="1" t="str">
        <f t="shared" si="9"/>
        <v>2024</v>
      </c>
      <c r="E228" s="12" t="str">
        <f t="shared" si="10"/>
        <v>July</v>
      </c>
      <c r="F228" t="s">
        <v>22</v>
      </c>
      <c r="G228" t="s">
        <v>9662</v>
      </c>
      <c r="H228" t="s">
        <v>37</v>
      </c>
      <c r="I228" t="s">
        <v>27</v>
      </c>
      <c r="J228" t="s">
        <v>47</v>
      </c>
      <c r="K228" s="6">
        <v>7</v>
      </c>
      <c r="L228" s="6" t="str">
        <f t="shared" si="11"/>
        <v>Large</v>
      </c>
      <c r="M228" s="7">
        <v>199</v>
      </c>
      <c r="N228" s="2">
        <v>0</v>
      </c>
      <c r="O228" s="3">
        <v>1393</v>
      </c>
      <c r="P228" s="3">
        <f>O228/K228</f>
        <v>199</v>
      </c>
      <c r="Q228" s="3">
        <f>R228/M228</f>
        <v>1.136180904522613</v>
      </c>
      <c r="R228" s="4">
        <v>226.1</v>
      </c>
      <c r="S228" s="2">
        <f>R228/O228</f>
        <v>0.16231155778894471</v>
      </c>
    </row>
    <row r="229" spans="1:19" x14ac:dyDescent="0.3">
      <c r="A229" s="6">
        <v>243</v>
      </c>
      <c r="B229" t="s">
        <v>334</v>
      </c>
      <c r="C229" s="11">
        <v>45668</v>
      </c>
      <c r="D229" s="1" t="str">
        <f t="shared" si="9"/>
        <v>2025</v>
      </c>
      <c r="E229" s="12" t="str">
        <f t="shared" si="10"/>
        <v>January</v>
      </c>
      <c r="F229" t="s">
        <v>29</v>
      </c>
      <c r="G229" t="s">
        <v>9662</v>
      </c>
      <c r="H229" t="s">
        <v>15</v>
      </c>
      <c r="I229" t="s">
        <v>27</v>
      </c>
      <c r="J229" t="s">
        <v>17</v>
      </c>
      <c r="K229" s="6">
        <v>3</v>
      </c>
      <c r="L229" s="6" t="str">
        <f t="shared" si="11"/>
        <v>Small</v>
      </c>
      <c r="M229" s="7">
        <v>99</v>
      </c>
      <c r="N229" s="2">
        <v>0.05</v>
      </c>
      <c r="O229" s="3">
        <v>282.14999999999998</v>
      </c>
      <c r="P229" s="3">
        <f>O229/K229</f>
        <v>94.05</v>
      </c>
      <c r="Q229" s="3">
        <f>R229/M229</f>
        <v>0.73919191919191929</v>
      </c>
      <c r="R229" s="4">
        <v>73.180000000000007</v>
      </c>
      <c r="S229" s="2">
        <f>R229/O229</f>
        <v>0.25936558568137519</v>
      </c>
    </row>
    <row r="230" spans="1:19" x14ac:dyDescent="0.3">
      <c r="A230" s="6">
        <v>244</v>
      </c>
      <c r="B230" t="s">
        <v>335</v>
      </c>
      <c r="C230" s="11">
        <v>45690</v>
      </c>
      <c r="D230" s="1" t="str">
        <f t="shared" si="9"/>
        <v>2025</v>
      </c>
      <c r="E230" s="12" t="str">
        <f t="shared" si="10"/>
        <v>February</v>
      </c>
      <c r="F230" t="s">
        <v>14</v>
      </c>
      <c r="G230" t="s">
        <v>9662</v>
      </c>
      <c r="H230" t="s">
        <v>15</v>
      </c>
      <c r="I230" t="s">
        <v>19</v>
      </c>
      <c r="J230" t="s">
        <v>42</v>
      </c>
      <c r="K230" s="6">
        <v>3</v>
      </c>
      <c r="L230" s="6" t="str">
        <f t="shared" si="11"/>
        <v>Small</v>
      </c>
      <c r="M230" s="7">
        <v>199</v>
      </c>
      <c r="N230" s="2">
        <v>0</v>
      </c>
      <c r="O230" s="3">
        <v>597</v>
      </c>
      <c r="P230" s="3">
        <f>O230/K230</f>
        <v>199</v>
      </c>
      <c r="Q230" s="3">
        <f>R230/M230</f>
        <v>0.8104522613065327</v>
      </c>
      <c r="R230" s="4">
        <v>161.28</v>
      </c>
      <c r="S230" s="2">
        <f>R230/O230</f>
        <v>0.27015075376884423</v>
      </c>
    </row>
    <row r="231" spans="1:19" x14ac:dyDescent="0.3">
      <c r="A231" s="6">
        <v>245</v>
      </c>
      <c r="B231" t="s">
        <v>336</v>
      </c>
      <c r="C231" s="11">
        <v>45835</v>
      </c>
      <c r="D231" s="1" t="str">
        <f t="shared" si="9"/>
        <v>2025</v>
      </c>
      <c r="E231" s="12" t="str">
        <f t="shared" si="10"/>
        <v>June</v>
      </c>
      <c r="F231" t="s">
        <v>40</v>
      </c>
      <c r="G231" t="s">
        <v>337</v>
      </c>
      <c r="H231" t="s">
        <v>24</v>
      </c>
      <c r="I231" t="s">
        <v>19</v>
      </c>
      <c r="J231" t="s">
        <v>20</v>
      </c>
      <c r="K231" s="6">
        <v>7</v>
      </c>
      <c r="L231" s="6" t="str">
        <f t="shared" si="11"/>
        <v>Large</v>
      </c>
      <c r="M231" s="7">
        <v>999</v>
      </c>
      <c r="N231" s="2">
        <v>0</v>
      </c>
      <c r="O231" s="3">
        <v>6993</v>
      </c>
      <c r="P231" s="3">
        <f>O231/K231</f>
        <v>999</v>
      </c>
      <c r="Q231" s="3">
        <f>R231/M231</f>
        <v>0.88494494494494491</v>
      </c>
      <c r="R231" s="4">
        <v>884.06</v>
      </c>
      <c r="S231" s="2">
        <f>R231/O231</f>
        <v>0.12642070642070641</v>
      </c>
    </row>
    <row r="232" spans="1:19" x14ac:dyDescent="0.3">
      <c r="A232" s="6">
        <v>246</v>
      </c>
      <c r="B232" t="s">
        <v>338</v>
      </c>
      <c r="C232" s="11">
        <v>45972</v>
      </c>
      <c r="D232" s="1" t="str">
        <f t="shared" si="9"/>
        <v>2025</v>
      </c>
      <c r="E232" s="12" t="str">
        <f t="shared" si="10"/>
        <v>November</v>
      </c>
      <c r="F232" t="s">
        <v>14</v>
      </c>
      <c r="G232" t="s">
        <v>339</v>
      </c>
      <c r="H232" t="s">
        <v>37</v>
      </c>
      <c r="I232" t="s">
        <v>27</v>
      </c>
      <c r="J232" t="s">
        <v>47</v>
      </c>
      <c r="K232" s="6">
        <v>7</v>
      </c>
      <c r="L232" s="6" t="str">
        <f t="shared" si="11"/>
        <v>Large</v>
      </c>
      <c r="M232" s="7">
        <v>149</v>
      </c>
      <c r="N232" s="2">
        <v>0.1</v>
      </c>
      <c r="O232" s="3">
        <v>938.7</v>
      </c>
      <c r="P232" s="3">
        <f>O232/K232</f>
        <v>134.1</v>
      </c>
      <c r="Q232" s="3">
        <f>R232/M232</f>
        <v>0.87308724832214768</v>
      </c>
      <c r="R232" s="4">
        <v>130.09</v>
      </c>
      <c r="S232" s="2">
        <f>R232/O232</f>
        <v>0.138585277511452</v>
      </c>
    </row>
    <row r="233" spans="1:19" x14ac:dyDescent="0.3">
      <c r="A233" s="6">
        <v>247</v>
      </c>
      <c r="B233" t="s">
        <v>340</v>
      </c>
      <c r="C233" s="11">
        <v>45896</v>
      </c>
      <c r="D233" s="1" t="str">
        <f t="shared" si="9"/>
        <v>2025</v>
      </c>
      <c r="E233" s="12" t="str">
        <f t="shared" si="10"/>
        <v>August</v>
      </c>
      <c r="F233" t="s">
        <v>40</v>
      </c>
      <c r="G233" t="s">
        <v>9662</v>
      </c>
      <c r="H233" t="s">
        <v>37</v>
      </c>
      <c r="I233" t="s">
        <v>27</v>
      </c>
      <c r="J233" t="s">
        <v>47</v>
      </c>
      <c r="K233" s="6">
        <v>5</v>
      </c>
      <c r="L233" s="6" t="str">
        <f t="shared" si="11"/>
        <v>Midium</v>
      </c>
      <c r="M233" s="7">
        <v>199</v>
      </c>
      <c r="N233" s="2">
        <v>0.15</v>
      </c>
      <c r="O233" s="3">
        <v>845.75</v>
      </c>
      <c r="P233" s="3">
        <f>O233/K233</f>
        <v>169.15</v>
      </c>
      <c r="Q233" s="3">
        <f>R233/M233</f>
        <v>0.29256281407035173</v>
      </c>
      <c r="R233" s="4">
        <v>58.22</v>
      </c>
      <c r="S233" s="2">
        <f>R233/O233</f>
        <v>6.8838309193023944E-2</v>
      </c>
    </row>
    <row r="234" spans="1:19" x14ac:dyDescent="0.3">
      <c r="A234" s="6">
        <v>248</v>
      </c>
      <c r="B234" t="s">
        <v>341</v>
      </c>
      <c r="C234" s="11">
        <v>45672</v>
      </c>
      <c r="D234" s="1" t="str">
        <f t="shared" si="9"/>
        <v>2025</v>
      </c>
      <c r="E234" s="12" t="str">
        <f t="shared" si="10"/>
        <v>January</v>
      </c>
      <c r="F234" t="s">
        <v>29</v>
      </c>
      <c r="G234" t="s">
        <v>9662</v>
      </c>
      <c r="H234" t="s">
        <v>15</v>
      </c>
      <c r="I234" t="s">
        <v>27</v>
      </c>
      <c r="J234" t="s">
        <v>47</v>
      </c>
      <c r="K234" s="6">
        <v>9</v>
      </c>
      <c r="L234" s="6" t="str">
        <f t="shared" si="11"/>
        <v>Large</v>
      </c>
      <c r="M234" s="7">
        <v>99</v>
      </c>
      <c r="N234" s="2">
        <v>0.15</v>
      </c>
      <c r="O234" s="3">
        <v>757.35</v>
      </c>
      <c r="P234" s="3">
        <f>O234/K234</f>
        <v>84.15</v>
      </c>
      <c r="Q234" s="3">
        <f>R234/M234</f>
        <v>0.60828282828282831</v>
      </c>
      <c r="R234" s="4">
        <v>60.22</v>
      </c>
      <c r="S234" s="2">
        <f>R234/O234</f>
        <v>7.95140952003697E-2</v>
      </c>
    </row>
    <row r="235" spans="1:19" x14ac:dyDescent="0.3">
      <c r="A235" s="6">
        <v>249</v>
      </c>
      <c r="B235" t="s">
        <v>342</v>
      </c>
      <c r="C235" s="11">
        <v>45955</v>
      </c>
      <c r="D235" s="1" t="str">
        <f t="shared" si="9"/>
        <v>2025</v>
      </c>
      <c r="E235" s="12" t="str">
        <f t="shared" si="10"/>
        <v>October</v>
      </c>
      <c r="F235" t="s">
        <v>14</v>
      </c>
      <c r="G235" t="s">
        <v>343</v>
      </c>
      <c r="H235" t="s">
        <v>15</v>
      </c>
      <c r="I235" t="s">
        <v>19</v>
      </c>
      <c r="J235" t="s">
        <v>32</v>
      </c>
      <c r="K235" s="6">
        <v>1</v>
      </c>
      <c r="L235" s="6" t="str">
        <f t="shared" si="11"/>
        <v>Small</v>
      </c>
      <c r="M235" s="7">
        <v>199</v>
      </c>
      <c r="N235" s="2">
        <v>0</v>
      </c>
      <c r="O235" s="3">
        <v>199</v>
      </c>
      <c r="P235" s="3">
        <f>O235/K235</f>
        <v>199</v>
      </c>
      <c r="Q235" s="3">
        <f>R235/M235</f>
        <v>0.14271356783919598</v>
      </c>
      <c r="R235" s="4">
        <v>28.4</v>
      </c>
      <c r="S235" s="2">
        <f>R235/O235</f>
        <v>0.14271356783919598</v>
      </c>
    </row>
    <row r="236" spans="1:19" x14ac:dyDescent="0.3">
      <c r="A236" s="6">
        <v>250</v>
      </c>
      <c r="B236" t="s">
        <v>344</v>
      </c>
      <c r="C236" s="11">
        <v>45833</v>
      </c>
      <c r="D236" s="1" t="str">
        <f t="shared" si="9"/>
        <v>2025</v>
      </c>
      <c r="E236" s="12" t="str">
        <f t="shared" si="10"/>
        <v>June</v>
      </c>
      <c r="F236" t="s">
        <v>22</v>
      </c>
      <c r="G236" t="s">
        <v>9662</v>
      </c>
      <c r="H236" t="s">
        <v>24</v>
      </c>
      <c r="I236" t="s">
        <v>16</v>
      </c>
      <c r="J236" t="s">
        <v>34</v>
      </c>
      <c r="K236" s="6">
        <v>8</v>
      </c>
      <c r="L236" s="6" t="str">
        <f t="shared" si="11"/>
        <v>Large</v>
      </c>
      <c r="M236" s="7">
        <v>99</v>
      </c>
      <c r="N236" s="2">
        <v>0.1</v>
      </c>
      <c r="O236" s="3">
        <v>712.8</v>
      </c>
      <c r="P236" s="3">
        <f>O236/K236</f>
        <v>89.1</v>
      </c>
      <c r="Q236" s="3">
        <f>R236/M236</f>
        <v>1.2025252525252526</v>
      </c>
      <c r="R236" s="4">
        <v>119.05</v>
      </c>
      <c r="S236" s="2">
        <f>R236/O236</f>
        <v>0.16701739618406286</v>
      </c>
    </row>
    <row r="237" spans="1:19" x14ac:dyDescent="0.3">
      <c r="A237" s="6">
        <v>251</v>
      </c>
      <c r="B237" t="s">
        <v>345</v>
      </c>
      <c r="C237" s="11">
        <v>45707</v>
      </c>
      <c r="D237" s="1" t="str">
        <f t="shared" si="9"/>
        <v>2025</v>
      </c>
      <c r="E237" s="12" t="str">
        <f t="shared" si="10"/>
        <v>February</v>
      </c>
      <c r="F237" t="s">
        <v>14</v>
      </c>
      <c r="G237" t="s">
        <v>346</v>
      </c>
      <c r="H237" t="s">
        <v>24</v>
      </c>
      <c r="I237" t="s">
        <v>19</v>
      </c>
      <c r="J237" t="s">
        <v>20</v>
      </c>
      <c r="K237" s="6">
        <v>7</v>
      </c>
      <c r="L237" s="6" t="str">
        <f t="shared" si="11"/>
        <v>Large</v>
      </c>
      <c r="M237" s="7">
        <v>199</v>
      </c>
      <c r="N237" s="2">
        <v>0</v>
      </c>
      <c r="O237" s="3">
        <v>1393</v>
      </c>
      <c r="P237" s="3">
        <f>O237/K237</f>
        <v>199</v>
      </c>
      <c r="Q237" s="3">
        <f>R237/M237</f>
        <v>1.9788442211055277</v>
      </c>
      <c r="R237" s="4">
        <v>393.79</v>
      </c>
      <c r="S237" s="2">
        <f>R237/O237</f>
        <v>0.28269203158650397</v>
      </c>
    </row>
    <row r="238" spans="1:19" x14ac:dyDescent="0.3">
      <c r="A238" s="6">
        <v>252</v>
      </c>
      <c r="B238" t="s">
        <v>347</v>
      </c>
      <c r="C238" s="11">
        <v>45772</v>
      </c>
      <c r="D238" s="1" t="str">
        <f t="shared" si="9"/>
        <v>2025</v>
      </c>
      <c r="E238" s="12" t="str">
        <f t="shared" si="10"/>
        <v>April</v>
      </c>
      <c r="F238" t="s">
        <v>29</v>
      </c>
      <c r="G238" t="s">
        <v>9662</v>
      </c>
      <c r="H238" t="s">
        <v>24</v>
      </c>
      <c r="I238" t="s">
        <v>19</v>
      </c>
      <c r="J238" t="s">
        <v>42</v>
      </c>
      <c r="K238" s="6">
        <v>5</v>
      </c>
      <c r="L238" s="6" t="str">
        <f t="shared" si="11"/>
        <v>Midium</v>
      </c>
      <c r="M238" s="7">
        <v>299</v>
      </c>
      <c r="N238" s="2">
        <v>0.15</v>
      </c>
      <c r="O238" s="3">
        <v>1270.75</v>
      </c>
      <c r="P238" s="3">
        <f>O238/K238</f>
        <v>254.15</v>
      </c>
      <c r="Q238" s="3">
        <f>R238/M238</f>
        <v>0.84812709030100331</v>
      </c>
      <c r="R238" s="4">
        <v>253.59</v>
      </c>
      <c r="S238" s="2">
        <f>R238/O238</f>
        <v>0.19955931536494195</v>
      </c>
    </row>
    <row r="239" spans="1:19" x14ac:dyDescent="0.3">
      <c r="A239" s="6">
        <v>253</v>
      </c>
      <c r="B239" t="s">
        <v>348</v>
      </c>
      <c r="C239" s="11">
        <v>45303</v>
      </c>
      <c r="D239" s="1" t="str">
        <f t="shared" si="9"/>
        <v>2024</v>
      </c>
      <c r="E239" s="12" t="str">
        <f t="shared" si="10"/>
        <v>January</v>
      </c>
      <c r="F239" t="s">
        <v>29</v>
      </c>
      <c r="G239" t="s">
        <v>9662</v>
      </c>
      <c r="H239" t="s">
        <v>24</v>
      </c>
      <c r="I239" t="s">
        <v>27</v>
      </c>
      <c r="J239" t="s">
        <v>17</v>
      </c>
      <c r="K239" s="6">
        <v>1</v>
      </c>
      <c r="L239" s="6" t="str">
        <f t="shared" si="11"/>
        <v>Small</v>
      </c>
      <c r="M239" s="7">
        <v>99</v>
      </c>
      <c r="N239" s="2">
        <v>0.05</v>
      </c>
      <c r="O239" s="3">
        <v>94.05</v>
      </c>
      <c r="P239" s="3">
        <f>O239/K239</f>
        <v>94.05</v>
      </c>
      <c r="Q239" s="3">
        <f>R239/M239</f>
        <v>0.21949494949494949</v>
      </c>
      <c r="R239" s="4">
        <v>21.73</v>
      </c>
      <c r="S239" s="2">
        <f>R239/O239</f>
        <v>0.23104731525784158</v>
      </c>
    </row>
    <row r="240" spans="1:19" x14ac:dyDescent="0.3">
      <c r="A240" s="6">
        <v>254</v>
      </c>
      <c r="B240" t="s">
        <v>349</v>
      </c>
      <c r="C240" s="11">
        <v>45667</v>
      </c>
      <c r="D240" s="1" t="str">
        <f t="shared" si="9"/>
        <v>2025</v>
      </c>
      <c r="E240" s="12" t="str">
        <f t="shared" si="10"/>
        <v>January</v>
      </c>
      <c r="F240" t="s">
        <v>14</v>
      </c>
      <c r="G240" t="s">
        <v>350</v>
      </c>
      <c r="H240" t="s">
        <v>24</v>
      </c>
      <c r="I240" t="s">
        <v>19</v>
      </c>
      <c r="J240" t="s">
        <v>32</v>
      </c>
      <c r="K240" s="6">
        <v>6</v>
      </c>
      <c r="L240" s="6" t="str">
        <f t="shared" si="11"/>
        <v>Midium</v>
      </c>
      <c r="M240" s="7">
        <v>499</v>
      </c>
      <c r="N240" s="2">
        <v>0.15</v>
      </c>
      <c r="O240" s="3">
        <v>2544.9</v>
      </c>
      <c r="P240" s="3">
        <f>O240/K240</f>
        <v>424.15000000000003</v>
      </c>
      <c r="Q240" s="3">
        <f>R240/M240</f>
        <v>0.39965931863727455</v>
      </c>
      <c r="R240" s="4">
        <v>199.43</v>
      </c>
      <c r="S240" s="2">
        <f>R240/O240</f>
        <v>7.8364572281818534E-2</v>
      </c>
    </row>
    <row r="241" spans="1:19" x14ac:dyDescent="0.3">
      <c r="A241" s="6">
        <v>255</v>
      </c>
      <c r="B241" t="s">
        <v>351</v>
      </c>
      <c r="C241" s="11">
        <v>45297</v>
      </c>
      <c r="D241" s="1" t="str">
        <f t="shared" si="9"/>
        <v>2024</v>
      </c>
      <c r="E241" s="12" t="str">
        <f t="shared" si="10"/>
        <v>January</v>
      </c>
      <c r="F241" t="s">
        <v>40</v>
      </c>
      <c r="G241" t="s">
        <v>9662</v>
      </c>
      <c r="H241" t="s">
        <v>37</v>
      </c>
      <c r="I241" t="s">
        <v>19</v>
      </c>
      <c r="J241" t="s">
        <v>32</v>
      </c>
      <c r="K241" s="6">
        <v>3</v>
      </c>
      <c r="L241" s="6" t="str">
        <f t="shared" si="11"/>
        <v>Small</v>
      </c>
      <c r="M241" s="7">
        <v>149</v>
      </c>
      <c r="N241" s="2">
        <v>0.05</v>
      </c>
      <c r="O241" s="3">
        <v>424.65</v>
      </c>
      <c r="P241" s="3">
        <f>O241/K241</f>
        <v>141.54999999999998</v>
      </c>
      <c r="Q241" s="3">
        <f>R241/M241</f>
        <v>0.58771812080536912</v>
      </c>
      <c r="R241" s="4">
        <v>87.57</v>
      </c>
      <c r="S241" s="2">
        <f>R241/O241</f>
        <v>0.20621688449311196</v>
      </c>
    </row>
    <row r="242" spans="1:19" x14ac:dyDescent="0.3">
      <c r="A242" s="6">
        <v>256</v>
      </c>
      <c r="B242" t="s">
        <v>352</v>
      </c>
      <c r="C242" s="11">
        <v>45835</v>
      </c>
      <c r="D242" s="1" t="str">
        <f t="shared" si="9"/>
        <v>2025</v>
      </c>
      <c r="E242" s="12" t="str">
        <f t="shared" si="10"/>
        <v>June</v>
      </c>
      <c r="F242" t="s">
        <v>40</v>
      </c>
      <c r="G242" t="s">
        <v>353</v>
      </c>
      <c r="H242" t="s">
        <v>24</v>
      </c>
      <c r="I242" t="s">
        <v>16</v>
      </c>
      <c r="J242" t="s">
        <v>34</v>
      </c>
      <c r="K242" s="6">
        <v>2</v>
      </c>
      <c r="L242" s="6" t="str">
        <f t="shared" si="11"/>
        <v>Small</v>
      </c>
      <c r="M242" s="7">
        <v>149</v>
      </c>
      <c r="N242" s="2">
        <v>0</v>
      </c>
      <c r="O242" s="3">
        <v>298</v>
      </c>
      <c r="P242" s="3">
        <f>O242/K242</f>
        <v>149</v>
      </c>
      <c r="Q242" s="3">
        <f>R242/M242</f>
        <v>0.59093959731543622</v>
      </c>
      <c r="R242" s="4">
        <v>88.05</v>
      </c>
      <c r="S242" s="2">
        <f>R242/O242</f>
        <v>0.29546979865771811</v>
      </c>
    </row>
    <row r="243" spans="1:19" x14ac:dyDescent="0.3">
      <c r="A243" s="6">
        <v>257</v>
      </c>
      <c r="B243" t="s">
        <v>354</v>
      </c>
      <c r="C243" s="11">
        <v>45550</v>
      </c>
      <c r="D243" s="1" t="str">
        <f t="shared" si="9"/>
        <v>2024</v>
      </c>
      <c r="E243" s="12" t="str">
        <f t="shared" si="10"/>
        <v>September</v>
      </c>
      <c r="F243" t="s">
        <v>40</v>
      </c>
      <c r="G243" t="s">
        <v>355</v>
      </c>
      <c r="H243" t="s">
        <v>24</v>
      </c>
      <c r="I243" t="s">
        <v>27</v>
      </c>
      <c r="J243" t="s">
        <v>47</v>
      </c>
      <c r="K243" s="6">
        <v>9</v>
      </c>
      <c r="L243" s="6" t="str">
        <f t="shared" si="11"/>
        <v>Large</v>
      </c>
      <c r="M243" s="7">
        <v>299</v>
      </c>
      <c r="N243" s="2">
        <v>0.15</v>
      </c>
      <c r="O243" s="3">
        <v>2287.35</v>
      </c>
      <c r="P243" s="3">
        <f>O243/K243</f>
        <v>254.14999999999998</v>
      </c>
      <c r="Q243" s="3">
        <f>R243/M243</f>
        <v>1.3769899665551841</v>
      </c>
      <c r="R243" s="4">
        <v>411.72</v>
      </c>
      <c r="S243" s="2">
        <f>R243/O243</f>
        <v>0.17999868843858616</v>
      </c>
    </row>
    <row r="244" spans="1:19" x14ac:dyDescent="0.3">
      <c r="A244" s="6">
        <v>258</v>
      </c>
      <c r="B244" t="s">
        <v>356</v>
      </c>
      <c r="C244" s="11">
        <v>45516</v>
      </c>
      <c r="D244" s="1" t="str">
        <f t="shared" ref="D244:D304" si="12">TEXT(C244, "yyyy")</f>
        <v>2024</v>
      </c>
      <c r="E244" s="12" t="str">
        <f t="shared" ref="E244:E304" si="13">TEXT(C244, "mmmm")</f>
        <v>August</v>
      </c>
      <c r="F244" t="s">
        <v>40</v>
      </c>
      <c r="G244" t="s">
        <v>9662</v>
      </c>
      <c r="H244" t="s">
        <v>15</v>
      </c>
      <c r="I244" t="s">
        <v>16</v>
      </c>
      <c r="J244" t="s">
        <v>34</v>
      </c>
      <c r="K244" s="6">
        <v>3</v>
      </c>
      <c r="L244" s="6" t="str">
        <f t="shared" si="11"/>
        <v>Small</v>
      </c>
      <c r="M244" s="7">
        <v>199</v>
      </c>
      <c r="N244" s="2">
        <v>0.15</v>
      </c>
      <c r="O244" s="3">
        <v>507.45</v>
      </c>
      <c r="P244" s="3">
        <f>O244/K244</f>
        <v>169.15</v>
      </c>
      <c r="Q244" s="3">
        <f>R244/M244</f>
        <v>0.58854271356783927</v>
      </c>
      <c r="R244" s="4">
        <v>117.12</v>
      </c>
      <c r="S244" s="2">
        <f>R244/O244</f>
        <v>0.23080106414425067</v>
      </c>
    </row>
    <row r="245" spans="1:19" x14ac:dyDescent="0.3">
      <c r="A245" s="6">
        <v>259</v>
      </c>
      <c r="B245" t="s">
        <v>357</v>
      </c>
      <c r="C245" s="11">
        <v>45541</v>
      </c>
      <c r="D245" s="1" t="str">
        <f t="shared" si="12"/>
        <v>2024</v>
      </c>
      <c r="E245" s="12" t="str">
        <f t="shared" si="13"/>
        <v>September</v>
      </c>
      <c r="F245" t="s">
        <v>22</v>
      </c>
      <c r="G245" t="s">
        <v>9662</v>
      </c>
      <c r="H245" t="s">
        <v>15</v>
      </c>
      <c r="I245" t="s">
        <v>19</v>
      </c>
      <c r="J245" t="s">
        <v>20</v>
      </c>
      <c r="K245" s="6">
        <v>7</v>
      </c>
      <c r="L245" s="6" t="str">
        <f t="shared" si="11"/>
        <v>Large</v>
      </c>
      <c r="M245" s="7">
        <v>999</v>
      </c>
      <c r="N245" s="2">
        <v>0</v>
      </c>
      <c r="O245" s="3">
        <v>6993</v>
      </c>
      <c r="P245" s="3">
        <f>O245/K245</f>
        <v>999</v>
      </c>
      <c r="Q245" s="3">
        <f>R245/M245</f>
        <v>1.2235335335335336</v>
      </c>
      <c r="R245" s="4">
        <v>1222.31</v>
      </c>
      <c r="S245" s="2">
        <f>R245/O245</f>
        <v>0.17479050479050479</v>
      </c>
    </row>
    <row r="246" spans="1:19" x14ac:dyDescent="0.3">
      <c r="A246" s="6">
        <v>260</v>
      </c>
      <c r="B246" t="s">
        <v>358</v>
      </c>
      <c r="C246" s="11">
        <v>45331</v>
      </c>
      <c r="D246" s="1" t="str">
        <f t="shared" si="12"/>
        <v>2024</v>
      </c>
      <c r="E246" s="12" t="str">
        <f t="shared" si="13"/>
        <v>February</v>
      </c>
      <c r="F246" t="s">
        <v>40</v>
      </c>
      <c r="G246" t="s">
        <v>9662</v>
      </c>
      <c r="H246" t="s">
        <v>24</v>
      </c>
      <c r="I246" t="s">
        <v>19</v>
      </c>
      <c r="J246" t="s">
        <v>20</v>
      </c>
      <c r="K246" s="6">
        <v>5</v>
      </c>
      <c r="L246" s="6" t="str">
        <f t="shared" si="11"/>
        <v>Midium</v>
      </c>
      <c r="M246" s="7">
        <v>499</v>
      </c>
      <c r="N246" s="2">
        <v>0.1</v>
      </c>
      <c r="O246" s="3">
        <v>2245.5</v>
      </c>
      <c r="P246" s="3">
        <f>O246/K246</f>
        <v>449.1</v>
      </c>
      <c r="Q246" s="3">
        <f>R246/M246</f>
        <v>0.77841683366733472</v>
      </c>
      <c r="R246" s="4">
        <v>388.43</v>
      </c>
      <c r="S246" s="2">
        <f>R246/O246</f>
        <v>0.17298151859274105</v>
      </c>
    </row>
    <row r="247" spans="1:19" x14ac:dyDescent="0.3">
      <c r="A247" s="6">
        <v>261</v>
      </c>
      <c r="B247" t="s">
        <v>359</v>
      </c>
      <c r="C247" s="11">
        <v>45464</v>
      </c>
      <c r="D247" s="1" t="str">
        <f t="shared" si="12"/>
        <v>2024</v>
      </c>
      <c r="E247" s="12" t="str">
        <f t="shared" si="13"/>
        <v>June</v>
      </c>
      <c r="F247" t="s">
        <v>14</v>
      </c>
      <c r="G247" t="s">
        <v>360</v>
      </c>
      <c r="H247" t="s">
        <v>15</v>
      </c>
      <c r="I247" t="s">
        <v>19</v>
      </c>
      <c r="J247" t="s">
        <v>20</v>
      </c>
      <c r="K247" s="6">
        <v>7</v>
      </c>
      <c r="L247" s="6" t="str">
        <f t="shared" si="11"/>
        <v>Large</v>
      </c>
      <c r="M247" s="7">
        <v>999</v>
      </c>
      <c r="N247" s="2">
        <v>0.1</v>
      </c>
      <c r="O247" s="3">
        <v>6293.7</v>
      </c>
      <c r="P247" s="3">
        <f>O247/K247</f>
        <v>899.1</v>
      </c>
      <c r="Q247" s="3">
        <f>R247/M247</f>
        <v>1.417977977977978</v>
      </c>
      <c r="R247" s="4">
        <v>1416.56</v>
      </c>
      <c r="S247" s="2">
        <f>R247/O247</f>
        <v>0.22507586952031397</v>
      </c>
    </row>
    <row r="248" spans="1:19" x14ac:dyDescent="0.3">
      <c r="A248" s="6">
        <v>262</v>
      </c>
      <c r="B248" t="s">
        <v>361</v>
      </c>
      <c r="C248" s="11">
        <v>45377</v>
      </c>
      <c r="D248" s="1" t="str">
        <f t="shared" si="12"/>
        <v>2024</v>
      </c>
      <c r="E248" s="12" t="str">
        <f t="shared" si="13"/>
        <v>March</v>
      </c>
      <c r="F248" t="s">
        <v>29</v>
      </c>
      <c r="G248" t="s">
        <v>57</v>
      </c>
      <c r="H248" t="s">
        <v>24</v>
      </c>
      <c r="I248" t="s">
        <v>16</v>
      </c>
      <c r="J248" t="s">
        <v>38</v>
      </c>
      <c r="K248" s="6">
        <v>6</v>
      </c>
      <c r="L248" s="6" t="str">
        <f t="shared" si="11"/>
        <v>Midium</v>
      </c>
      <c r="M248" s="7">
        <v>99</v>
      </c>
      <c r="N248" s="2">
        <v>0</v>
      </c>
      <c r="O248" s="3">
        <v>594</v>
      </c>
      <c r="P248" s="3">
        <f>O248/K248</f>
        <v>99</v>
      </c>
      <c r="Q248" s="3">
        <f>R248/M248</f>
        <v>1.5917171717171719</v>
      </c>
      <c r="R248" s="4">
        <v>157.58000000000001</v>
      </c>
      <c r="S248" s="2">
        <f>R248/O248</f>
        <v>0.26528619528619529</v>
      </c>
    </row>
    <row r="249" spans="1:19" x14ac:dyDescent="0.3">
      <c r="A249" s="6">
        <v>263</v>
      </c>
      <c r="B249" t="s">
        <v>362</v>
      </c>
      <c r="C249" s="11">
        <v>45462</v>
      </c>
      <c r="D249" s="1" t="str">
        <f t="shared" si="12"/>
        <v>2024</v>
      </c>
      <c r="E249" s="12" t="str">
        <f t="shared" si="13"/>
        <v>June</v>
      </c>
      <c r="F249" t="s">
        <v>29</v>
      </c>
      <c r="G249" t="s">
        <v>9662</v>
      </c>
      <c r="H249" t="s">
        <v>37</v>
      </c>
      <c r="I249" t="s">
        <v>19</v>
      </c>
      <c r="J249" t="s">
        <v>25</v>
      </c>
      <c r="K249" s="6">
        <v>10</v>
      </c>
      <c r="L249" s="6" t="str">
        <f t="shared" si="11"/>
        <v>Large</v>
      </c>
      <c r="M249" s="7">
        <v>299</v>
      </c>
      <c r="N249" s="2">
        <v>0.05</v>
      </c>
      <c r="O249" s="3">
        <v>2840.5</v>
      </c>
      <c r="P249" s="3">
        <f>O249/K249</f>
        <v>284.05</v>
      </c>
      <c r="Q249" s="3">
        <f>R249/M249</f>
        <v>0.53247491638795985</v>
      </c>
      <c r="R249" s="4">
        <v>159.21</v>
      </c>
      <c r="S249" s="2">
        <f>R249/O249</f>
        <v>5.6049991198732621E-2</v>
      </c>
    </row>
    <row r="250" spans="1:19" x14ac:dyDescent="0.3">
      <c r="A250" s="6">
        <v>264</v>
      </c>
      <c r="B250" t="s">
        <v>363</v>
      </c>
      <c r="C250" s="11">
        <v>46018</v>
      </c>
      <c r="D250" s="1" t="str">
        <f t="shared" si="12"/>
        <v>2025</v>
      </c>
      <c r="E250" s="12" t="str">
        <f t="shared" si="13"/>
        <v>December</v>
      </c>
      <c r="F250" t="s">
        <v>22</v>
      </c>
      <c r="G250" t="s">
        <v>9662</v>
      </c>
      <c r="H250" t="s">
        <v>24</v>
      </c>
      <c r="I250" t="s">
        <v>19</v>
      </c>
      <c r="J250" t="s">
        <v>20</v>
      </c>
      <c r="K250" s="6">
        <v>2</v>
      </c>
      <c r="L250" s="6" t="str">
        <f t="shared" si="11"/>
        <v>Small</v>
      </c>
      <c r="M250" s="7">
        <v>799</v>
      </c>
      <c r="N250" s="2">
        <v>0.1</v>
      </c>
      <c r="O250" s="3">
        <v>1438.2</v>
      </c>
      <c r="P250" s="3">
        <f>O250/K250</f>
        <v>719.1</v>
      </c>
      <c r="Q250" s="3">
        <f>R250/M250</f>
        <v>0.25289111389236546</v>
      </c>
      <c r="R250" s="4">
        <v>202.06</v>
      </c>
      <c r="S250" s="2">
        <f>R250/O250</f>
        <v>0.14049506327353636</v>
      </c>
    </row>
    <row r="251" spans="1:19" x14ac:dyDescent="0.3">
      <c r="A251" s="6">
        <v>265</v>
      </c>
      <c r="B251" t="s">
        <v>364</v>
      </c>
      <c r="C251" s="11">
        <v>45369</v>
      </c>
      <c r="D251" s="1" t="str">
        <f t="shared" si="12"/>
        <v>2024</v>
      </c>
      <c r="E251" s="12" t="str">
        <f t="shared" si="13"/>
        <v>March</v>
      </c>
      <c r="F251" t="s">
        <v>14</v>
      </c>
      <c r="G251" t="s">
        <v>365</v>
      </c>
      <c r="H251" t="s">
        <v>24</v>
      </c>
      <c r="I251" t="s">
        <v>19</v>
      </c>
      <c r="J251" t="s">
        <v>25</v>
      </c>
      <c r="K251" s="6">
        <v>3</v>
      </c>
      <c r="L251" s="6" t="str">
        <f t="shared" si="11"/>
        <v>Small</v>
      </c>
      <c r="M251" s="7">
        <v>299</v>
      </c>
      <c r="N251" s="2">
        <v>0.1</v>
      </c>
      <c r="O251" s="3">
        <v>807.3</v>
      </c>
      <c r="P251" s="3">
        <f>O251/K251</f>
        <v>269.09999999999997</v>
      </c>
      <c r="Q251" s="3">
        <f>R251/M251</f>
        <v>0.32464882943143808</v>
      </c>
      <c r="R251" s="4">
        <v>97.07</v>
      </c>
      <c r="S251" s="2">
        <f>R251/O251</f>
        <v>0.12024030719682893</v>
      </c>
    </row>
    <row r="252" spans="1:19" x14ac:dyDescent="0.3">
      <c r="A252" s="6">
        <v>266</v>
      </c>
      <c r="B252" t="s">
        <v>366</v>
      </c>
      <c r="C252" s="11">
        <v>45529</v>
      </c>
      <c r="D252" s="1" t="str">
        <f t="shared" si="12"/>
        <v>2024</v>
      </c>
      <c r="E252" s="12" t="str">
        <f t="shared" si="13"/>
        <v>August</v>
      </c>
      <c r="F252" t="s">
        <v>29</v>
      </c>
      <c r="G252" t="s">
        <v>367</v>
      </c>
      <c r="H252" t="s">
        <v>37</v>
      </c>
      <c r="I252" t="s">
        <v>16</v>
      </c>
      <c r="J252" t="s">
        <v>38</v>
      </c>
      <c r="K252" s="6">
        <v>5</v>
      </c>
      <c r="L252" s="6" t="str">
        <f t="shared" si="11"/>
        <v>Midium</v>
      </c>
      <c r="M252" s="7">
        <v>499</v>
      </c>
      <c r="N252" s="2">
        <v>0.05</v>
      </c>
      <c r="O252" s="3">
        <v>2370.25</v>
      </c>
      <c r="P252" s="3">
        <f>O252/K252</f>
        <v>474.05</v>
      </c>
      <c r="Q252" s="3">
        <f>R252/M252</f>
        <v>1.0489579158316633</v>
      </c>
      <c r="R252" s="4">
        <v>523.42999999999995</v>
      </c>
      <c r="S252" s="2">
        <f>R252/O252</f>
        <v>0.2208332454382449</v>
      </c>
    </row>
    <row r="253" spans="1:19" x14ac:dyDescent="0.3">
      <c r="A253" s="6">
        <v>268</v>
      </c>
      <c r="B253" t="s">
        <v>368</v>
      </c>
      <c r="C253" s="11">
        <v>45313</v>
      </c>
      <c r="D253" s="1" t="str">
        <f t="shared" si="12"/>
        <v>2024</v>
      </c>
      <c r="E253" s="12" t="str">
        <f t="shared" si="13"/>
        <v>January</v>
      </c>
      <c r="F253" t="s">
        <v>29</v>
      </c>
      <c r="G253" t="s">
        <v>9662</v>
      </c>
      <c r="H253" t="s">
        <v>15</v>
      </c>
      <c r="I253" t="s">
        <v>19</v>
      </c>
      <c r="J253" t="s">
        <v>25</v>
      </c>
      <c r="K253" s="6">
        <v>5</v>
      </c>
      <c r="L253" s="6" t="str">
        <f t="shared" si="11"/>
        <v>Midium</v>
      </c>
      <c r="M253" s="7">
        <v>149</v>
      </c>
      <c r="N253" s="2">
        <v>0</v>
      </c>
      <c r="O253" s="3">
        <v>745</v>
      </c>
      <c r="P253" s="3">
        <f>O253/K253</f>
        <v>149</v>
      </c>
      <c r="Q253" s="3">
        <f>R253/M253</f>
        <v>0.52805369127516788</v>
      </c>
      <c r="R253" s="4">
        <v>78.680000000000007</v>
      </c>
      <c r="S253" s="2">
        <f>R253/O253</f>
        <v>0.10561073825503356</v>
      </c>
    </row>
    <row r="254" spans="1:19" x14ac:dyDescent="0.3">
      <c r="A254" s="6">
        <v>269</v>
      </c>
      <c r="B254" t="s">
        <v>369</v>
      </c>
      <c r="C254" s="11">
        <v>45304</v>
      </c>
      <c r="D254" s="1" t="str">
        <f t="shared" si="12"/>
        <v>2024</v>
      </c>
      <c r="E254" s="12" t="str">
        <f t="shared" si="13"/>
        <v>January</v>
      </c>
      <c r="F254" t="s">
        <v>14</v>
      </c>
      <c r="G254" t="s">
        <v>9662</v>
      </c>
      <c r="H254" t="s">
        <v>24</v>
      </c>
      <c r="I254" t="s">
        <v>16</v>
      </c>
      <c r="J254" t="s">
        <v>34</v>
      </c>
      <c r="K254" s="6">
        <v>1</v>
      </c>
      <c r="L254" s="6" t="str">
        <f t="shared" si="11"/>
        <v>Small</v>
      </c>
      <c r="M254" s="7">
        <v>149</v>
      </c>
      <c r="N254" s="2">
        <v>0.15</v>
      </c>
      <c r="O254" s="3">
        <v>126.65</v>
      </c>
      <c r="P254" s="3">
        <f>O254/K254</f>
        <v>126.65</v>
      </c>
      <c r="Q254" s="3">
        <f>R254/M254</f>
        <v>8.2684563758389257E-2</v>
      </c>
      <c r="R254" s="4">
        <v>12.32</v>
      </c>
      <c r="S254" s="2">
        <f>R254/O254</f>
        <v>9.7275957362810889E-2</v>
      </c>
    </row>
    <row r="255" spans="1:19" x14ac:dyDescent="0.3">
      <c r="A255" s="6">
        <v>270</v>
      </c>
      <c r="B255" t="s">
        <v>370</v>
      </c>
      <c r="C255" s="11">
        <v>45628</v>
      </c>
      <c r="D255" s="1" t="str">
        <f t="shared" si="12"/>
        <v>2024</v>
      </c>
      <c r="E255" s="12" t="str">
        <f t="shared" si="13"/>
        <v>December</v>
      </c>
      <c r="F255" t="s">
        <v>14</v>
      </c>
      <c r="G255" t="s">
        <v>9662</v>
      </c>
      <c r="H255" t="s">
        <v>37</v>
      </c>
      <c r="I255" t="s">
        <v>27</v>
      </c>
      <c r="J255" t="s">
        <v>17</v>
      </c>
      <c r="K255" s="6">
        <v>7</v>
      </c>
      <c r="L255" s="6" t="str">
        <f t="shared" si="11"/>
        <v>Large</v>
      </c>
      <c r="M255" s="7">
        <v>99</v>
      </c>
      <c r="N255" s="2">
        <v>0.05</v>
      </c>
      <c r="O255" s="3">
        <v>658.35</v>
      </c>
      <c r="P255" s="3">
        <f>O255/K255</f>
        <v>94.05</v>
      </c>
      <c r="Q255" s="3">
        <f>R255/M255</f>
        <v>0.78676767676767678</v>
      </c>
      <c r="R255" s="4">
        <v>77.89</v>
      </c>
      <c r="S255" s="2">
        <f>R255/O255</f>
        <v>0.11831092883724462</v>
      </c>
    </row>
    <row r="256" spans="1:19" x14ac:dyDescent="0.3">
      <c r="A256" s="6">
        <v>271</v>
      </c>
      <c r="B256" t="s">
        <v>371</v>
      </c>
      <c r="C256" s="11">
        <v>45505</v>
      </c>
      <c r="D256" s="1" t="str">
        <f t="shared" si="12"/>
        <v>2024</v>
      </c>
      <c r="E256" s="12" t="str">
        <f t="shared" si="13"/>
        <v>August</v>
      </c>
      <c r="F256" t="s">
        <v>29</v>
      </c>
      <c r="G256" t="s">
        <v>9662</v>
      </c>
      <c r="H256" t="s">
        <v>37</v>
      </c>
      <c r="I256" t="s">
        <v>27</v>
      </c>
      <c r="J256" t="s">
        <v>47</v>
      </c>
      <c r="K256" s="6">
        <v>7</v>
      </c>
      <c r="L256" s="6" t="str">
        <f t="shared" si="11"/>
        <v>Large</v>
      </c>
      <c r="M256" s="7">
        <v>499</v>
      </c>
      <c r="N256" s="2">
        <v>0.1</v>
      </c>
      <c r="O256" s="3">
        <v>3143.7</v>
      </c>
      <c r="P256" s="3">
        <f>O256/K256</f>
        <v>449.09999999999997</v>
      </c>
      <c r="Q256" s="3">
        <f>R256/M256</f>
        <v>1.4202805611222444</v>
      </c>
      <c r="R256" s="4">
        <v>708.72</v>
      </c>
      <c r="S256" s="2">
        <f>R256/O256</f>
        <v>0.22544135890829281</v>
      </c>
    </row>
    <row r="257" spans="1:19" x14ac:dyDescent="0.3">
      <c r="A257" s="6">
        <v>272</v>
      </c>
      <c r="B257" t="s">
        <v>372</v>
      </c>
      <c r="C257" s="11">
        <v>45748</v>
      </c>
      <c r="D257" s="1" t="str">
        <f t="shared" si="12"/>
        <v>2025</v>
      </c>
      <c r="E257" s="12" t="str">
        <f t="shared" si="13"/>
        <v>April</v>
      </c>
      <c r="F257" t="s">
        <v>40</v>
      </c>
      <c r="G257" t="s">
        <v>9662</v>
      </c>
      <c r="H257" t="s">
        <v>37</v>
      </c>
      <c r="I257" t="s">
        <v>19</v>
      </c>
      <c r="J257" t="s">
        <v>25</v>
      </c>
      <c r="K257" s="6">
        <v>3</v>
      </c>
      <c r="L257" s="6" t="str">
        <f t="shared" si="11"/>
        <v>Small</v>
      </c>
      <c r="M257" s="7">
        <v>99</v>
      </c>
      <c r="N257" s="2">
        <v>0.1</v>
      </c>
      <c r="O257" s="3">
        <v>267.3</v>
      </c>
      <c r="P257" s="3">
        <f>O257/K257</f>
        <v>89.100000000000009</v>
      </c>
      <c r="Q257" s="3">
        <f>R257/M257</f>
        <v>0.49686868686868685</v>
      </c>
      <c r="R257" s="4">
        <v>49.19</v>
      </c>
      <c r="S257" s="2">
        <f>R257/O257</f>
        <v>0.18402543958099513</v>
      </c>
    </row>
    <row r="258" spans="1:19" x14ac:dyDescent="0.3">
      <c r="A258" s="6">
        <v>273</v>
      </c>
      <c r="B258" t="s">
        <v>373</v>
      </c>
      <c r="C258" s="11">
        <v>45453</v>
      </c>
      <c r="D258" s="1" t="str">
        <f t="shared" si="12"/>
        <v>2024</v>
      </c>
      <c r="E258" s="12" t="str">
        <f t="shared" si="13"/>
        <v>June</v>
      </c>
      <c r="F258" t="s">
        <v>14</v>
      </c>
      <c r="G258" t="s">
        <v>196</v>
      </c>
      <c r="H258" t="s">
        <v>15</v>
      </c>
      <c r="I258" t="s">
        <v>27</v>
      </c>
      <c r="J258" t="s">
        <v>17</v>
      </c>
      <c r="K258" s="6">
        <v>9</v>
      </c>
      <c r="L258" s="6" t="str">
        <f t="shared" si="11"/>
        <v>Large</v>
      </c>
      <c r="M258" s="7">
        <v>199</v>
      </c>
      <c r="N258" s="2">
        <v>0.1</v>
      </c>
      <c r="O258" s="3">
        <v>1611.9</v>
      </c>
      <c r="P258" s="3">
        <f>O258/K258</f>
        <v>179.10000000000002</v>
      </c>
      <c r="Q258" s="3">
        <f>R258/M258</f>
        <v>0.53251256281407033</v>
      </c>
      <c r="R258" s="4">
        <v>105.97</v>
      </c>
      <c r="S258" s="2">
        <f>R258/O258</f>
        <v>6.5742291705440783E-2</v>
      </c>
    </row>
    <row r="259" spans="1:19" x14ac:dyDescent="0.3">
      <c r="A259" s="6">
        <v>274</v>
      </c>
      <c r="B259" t="s">
        <v>374</v>
      </c>
      <c r="C259" s="11">
        <v>45295</v>
      </c>
      <c r="D259" s="1" t="str">
        <f t="shared" si="12"/>
        <v>2024</v>
      </c>
      <c r="E259" s="12" t="str">
        <f t="shared" si="13"/>
        <v>January</v>
      </c>
      <c r="F259" t="s">
        <v>14</v>
      </c>
      <c r="G259" t="s">
        <v>9662</v>
      </c>
      <c r="H259" t="s">
        <v>37</v>
      </c>
      <c r="I259" t="s">
        <v>19</v>
      </c>
      <c r="J259" t="s">
        <v>32</v>
      </c>
      <c r="K259" s="6">
        <v>3</v>
      </c>
      <c r="L259" s="6" t="str">
        <f t="shared" ref="L259:L322" si="14">IF(K259&lt;4,"Small", IF(K259&lt;7,"Midium", IF(K259&lt;=10,"Large")))</f>
        <v>Small</v>
      </c>
      <c r="M259" s="7">
        <v>499</v>
      </c>
      <c r="N259" s="2">
        <v>0</v>
      </c>
      <c r="O259" s="3">
        <v>1497</v>
      </c>
      <c r="P259" s="3">
        <f>O259/K259</f>
        <v>499</v>
      </c>
      <c r="Q259" s="3">
        <f>R259/M259</f>
        <v>0.33647294589178356</v>
      </c>
      <c r="R259" s="4">
        <v>167.9</v>
      </c>
      <c r="S259" s="2">
        <f>R259/O259</f>
        <v>0.11215764863059452</v>
      </c>
    </row>
    <row r="260" spans="1:19" x14ac:dyDescent="0.3">
      <c r="A260" s="6">
        <v>275</v>
      </c>
      <c r="B260" t="s">
        <v>375</v>
      </c>
      <c r="C260" s="11">
        <v>45776</v>
      </c>
      <c r="D260" s="1" t="str">
        <f t="shared" si="12"/>
        <v>2025</v>
      </c>
      <c r="E260" s="12" t="str">
        <f t="shared" si="13"/>
        <v>April</v>
      </c>
      <c r="F260" t="s">
        <v>29</v>
      </c>
      <c r="G260" t="s">
        <v>9662</v>
      </c>
      <c r="H260" t="s">
        <v>37</v>
      </c>
      <c r="I260" t="s">
        <v>27</v>
      </c>
      <c r="J260" t="s">
        <v>47</v>
      </c>
      <c r="K260" s="6">
        <v>2</v>
      </c>
      <c r="L260" s="6" t="str">
        <f t="shared" si="14"/>
        <v>Small</v>
      </c>
      <c r="M260" s="7">
        <v>299</v>
      </c>
      <c r="N260" s="2">
        <v>0.1</v>
      </c>
      <c r="O260" s="3">
        <v>538.20000000000005</v>
      </c>
      <c r="P260" s="3">
        <f>O260/K260</f>
        <v>269.10000000000002</v>
      </c>
      <c r="Q260" s="3">
        <f>R260/M260</f>
        <v>9.6722408026755857E-2</v>
      </c>
      <c r="R260" s="4">
        <v>28.92</v>
      </c>
      <c r="S260" s="2">
        <f>R260/O260</f>
        <v>5.3734671125975471E-2</v>
      </c>
    </row>
    <row r="261" spans="1:19" x14ac:dyDescent="0.3">
      <c r="A261" s="6">
        <v>276</v>
      </c>
      <c r="B261" t="s">
        <v>376</v>
      </c>
      <c r="C261" s="11">
        <v>45731</v>
      </c>
      <c r="D261" s="1" t="str">
        <f t="shared" si="12"/>
        <v>2025</v>
      </c>
      <c r="E261" s="12" t="str">
        <f t="shared" si="13"/>
        <v>March</v>
      </c>
      <c r="F261" t="s">
        <v>14</v>
      </c>
      <c r="G261" t="s">
        <v>9662</v>
      </c>
      <c r="H261" t="s">
        <v>15</v>
      </c>
      <c r="I261" t="s">
        <v>19</v>
      </c>
      <c r="J261" t="s">
        <v>20</v>
      </c>
      <c r="K261" s="6">
        <v>4</v>
      </c>
      <c r="L261" s="6" t="str">
        <f t="shared" si="14"/>
        <v>Midium</v>
      </c>
      <c r="M261" s="7">
        <v>149</v>
      </c>
      <c r="N261" s="2">
        <v>0</v>
      </c>
      <c r="O261" s="3">
        <v>596</v>
      </c>
      <c r="P261" s="3">
        <f>O261/K261</f>
        <v>149</v>
      </c>
      <c r="Q261" s="3">
        <f>R261/M261</f>
        <v>1.1836241610738256</v>
      </c>
      <c r="R261" s="4">
        <v>176.36</v>
      </c>
      <c r="S261" s="2">
        <f>R261/O261</f>
        <v>0.29590604026845641</v>
      </c>
    </row>
    <row r="262" spans="1:19" x14ac:dyDescent="0.3">
      <c r="A262" s="6">
        <v>277</v>
      </c>
      <c r="B262" t="s">
        <v>377</v>
      </c>
      <c r="C262" s="11">
        <v>45372</v>
      </c>
      <c r="D262" s="1" t="str">
        <f t="shared" si="12"/>
        <v>2024</v>
      </c>
      <c r="E262" s="12" t="str">
        <f t="shared" si="13"/>
        <v>March</v>
      </c>
      <c r="F262" t="s">
        <v>22</v>
      </c>
      <c r="G262" t="s">
        <v>378</v>
      </c>
      <c r="H262" t="s">
        <v>15</v>
      </c>
      <c r="I262" t="s">
        <v>19</v>
      </c>
      <c r="J262" t="s">
        <v>42</v>
      </c>
      <c r="K262" s="6">
        <v>3</v>
      </c>
      <c r="L262" s="6" t="str">
        <f t="shared" si="14"/>
        <v>Small</v>
      </c>
      <c r="M262" s="7">
        <v>499</v>
      </c>
      <c r="N262" s="2">
        <v>0.15</v>
      </c>
      <c r="O262" s="3">
        <v>1272.45</v>
      </c>
      <c r="P262" s="3">
        <f>O262/K262</f>
        <v>424.15000000000003</v>
      </c>
      <c r="Q262" s="3">
        <f>R262/M262</f>
        <v>0.49252505010020042</v>
      </c>
      <c r="R262" s="4">
        <v>245.77</v>
      </c>
      <c r="S262" s="2">
        <f>R262/O262</f>
        <v>0.19314707847066684</v>
      </c>
    </row>
    <row r="263" spans="1:19" x14ac:dyDescent="0.3">
      <c r="A263" s="6">
        <v>278</v>
      </c>
      <c r="B263" t="s">
        <v>379</v>
      </c>
      <c r="C263" s="11">
        <v>45385</v>
      </c>
      <c r="D263" s="1" t="str">
        <f t="shared" si="12"/>
        <v>2024</v>
      </c>
      <c r="E263" s="12" t="str">
        <f t="shared" si="13"/>
        <v>April</v>
      </c>
      <c r="F263" t="s">
        <v>40</v>
      </c>
      <c r="G263" t="s">
        <v>9662</v>
      </c>
      <c r="H263" t="s">
        <v>24</v>
      </c>
      <c r="I263" t="s">
        <v>16</v>
      </c>
      <c r="J263" t="s">
        <v>38</v>
      </c>
      <c r="K263" s="6">
        <v>2</v>
      </c>
      <c r="L263" s="6" t="str">
        <f t="shared" si="14"/>
        <v>Small</v>
      </c>
      <c r="M263" s="7">
        <v>999</v>
      </c>
      <c r="N263" s="2">
        <v>0</v>
      </c>
      <c r="O263" s="3">
        <v>1998</v>
      </c>
      <c r="P263" s="3">
        <f>O263/K263</f>
        <v>999</v>
      </c>
      <c r="Q263" s="3">
        <f>R263/M263</f>
        <v>0.21548548548548549</v>
      </c>
      <c r="R263" s="4">
        <v>215.27</v>
      </c>
      <c r="S263" s="2">
        <f>R263/O263</f>
        <v>0.10774274274274274</v>
      </c>
    </row>
    <row r="264" spans="1:19" x14ac:dyDescent="0.3">
      <c r="A264" s="6">
        <v>279</v>
      </c>
      <c r="B264" t="s">
        <v>380</v>
      </c>
      <c r="C264" s="11">
        <v>45378</v>
      </c>
      <c r="D264" s="1" t="str">
        <f t="shared" si="12"/>
        <v>2024</v>
      </c>
      <c r="E264" s="12" t="str">
        <f t="shared" si="13"/>
        <v>March</v>
      </c>
      <c r="F264" t="s">
        <v>40</v>
      </c>
      <c r="G264" t="s">
        <v>9662</v>
      </c>
      <c r="H264" t="s">
        <v>24</v>
      </c>
      <c r="I264" t="s">
        <v>27</v>
      </c>
      <c r="J264" t="s">
        <v>17</v>
      </c>
      <c r="K264" s="6">
        <v>2</v>
      </c>
      <c r="L264" s="6" t="str">
        <f t="shared" si="14"/>
        <v>Small</v>
      </c>
      <c r="M264" s="7">
        <v>999</v>
      </c>
      <c r="N264" s="2">
        <v>0.1</v>
      </c>
      <c r="O264" s="3">
        <v>1798.2</v>
      </c>
      <c r="P264" s="3">
        <f>O264/K264</f>
        <v>899.1</v>
      </c>
      <c r="Q264" s="3">
        <f>R264/M264</f>
        <v>0.36826826826826825</v>
      </c>
      <c r="R264" s="4">
        <v>367.9</v>
      </c>
      <c r="S264" s="2">
        <f>R264/O264</f>
        <v>0.20459348237126013</v>
      </c>
    </row>
    <row r="265" spans="1:19" x14ac:dyDescent="0.3">
      <c r="A265" s="6">
        <v>280</v>
      </c>
      <c r="B265" t="s">
        <v>381</v>
      </c>
      <c r="C265" s="11">
        <v>45979</v>
      </c>
      <c r="D265" s="1" t="str">
        <f t="shared" si="12"/>
        <v>2025</v>
      </c>
      <c r="E265" s="12" t="str">
        <f t="shared" si="13"/>
        <v>November</v>
      </c>
      <c r="F265" t="s">
        <v>14</v>
      </c>
      <c r="G265" t="s">
        <v>9662</v>
      </c>
      <c r="H265" t="s">
        <v>24</v>
      </c>
      <c r="I265" t="s">
        <v>19</v>
      </c>
      <c r="J265" t="s">
        <v>20</v>
      </c>
      <c r="K265" s="6">
        <v>10</v>
      </c>
      <c r="L265" s="6" t="str">
        <f t="shared" si="14"/>
        <v>Large</v>
      </c>
      <c r="M265" s="7">
        <v>999</v>
      </c>
      <c r="N265" s="2">
        <v>0</v>
      </c>
      <c r="O265" s="3">
        <v>9990</v>
      </c>
      <c r="P265" s="3">
        <f>O265/K265</f>
        <v>999</v>
      </c>
      <c r="Q265" s="3">
        <f>R265/M265</f>
        <v>0.63097097097097099</v>
      </c>
      <c r="R265" s="4">
        <v>630.34</v>
      </c>
      <c r="S265" s="2">
        <f>R265/O265</f>
        <v>6.3097097097097099E-2</v>
      </c>
    </row>
    <row r="266" spans="1:19" x14ac:dyDescent="0.3">
      <c r="A266" s="6">
        <v>281</v>
      </c>
      <c r="B266" t="s">
        <v>382</v>
      </c>
      <c r="C266" s="11">
        <v>45337</v>
      </c>
      <c r="D266" s="1" t="str">
        <f t="shared" si="12"/>
        <v>2024</v>
      </c>
      <c r="E266" s="12" t="str">
        <f t="shared" si="13"/>
        <v>February</v>
      </c>
      <c r="F266" t="s">
        <v>14</v>
      </c>
      <c r="G266" t="s">
        <v>383</v>
      </c>
      <c r="H266" t="s">
        <v>15</v>
      </c>
      <c r="I266" t="s">
        <v>27</v>
      </c>
      <c r="J266" t="s">
        <v>47</v>
      </c>
      <c r="K266" s="6">
        <v>8</v>
      </c>
      <c r="L266" s="6" t="str">
        <f t="shared" si="14"/>
        <v>Large</v>
      </c>
      <c r="M266" s="7">
        <v>799</v>
      </c>
      <c r="N266" s="2">
        <v>0</v>
      </c>
      <c r="O266" s="3">
        <v>6392</v>
      </c>
      <c r="P266" s="3">
        <f>O266/K266</f>
        <v>799</v>
      </c>
      <c r="Q266" s="3">
        <f>R266/M266</f>
        <v>1.682953692115144</v>
      </c>
      <c r="R266" s="4">
        <v>1344.68</v>
      </c>
      <c r="S266" s="2">
        <f>R266/O266</f>
        <v>0.210369211514393</v>
      </c>
    </row>
    <row r="267" spans="1:19" x14ac:dyDescent="0.3">
      <c r="A267" s="6">
        <v>282</v>
      </c>
      <c r="B267" t="s">
        <v>384</v>
      </c>
      <c r="C267" s="11">
        <v>45348</v>
      </c>
      <c r="D267" s="1" t="str">
        <f t="shared" si="12"/>
        <v>2024</v>
      </c>
      <c r="E267" s="12" t="str">
        <f t="shared" si="13"/>
        <v>February</v>
      </c>
      <c r="F267" t="s">
        <v>14</v>
      </c>
      <c r="G267" t="s">
        <v>9662</v>
      </c>
      <c r="H267" t="s">
        <v>24</v>
      </c>
      <c r="I267" t="s">
        <v>16</v>
      </c>
      <c r="J267" t="s">
        <v>34</v>
      </c>
      <c r="K267" s="6">
        <v>6</v>
      </c>
      <c r="L267" s="6" t="str">
        <f t="shared" si="14"/>
        <v>Midium</v>
      </c>
      <c r="M267" s="7">
        <v>999</v>
      </c>
      <c r="N267" s="2">
        <v>0.05</v>
      </c>
      <c r="O267" s="3">
        <v>5694.3</v>
      </c>
      <c r="P267" s="3">
        <f>O267/K267</f>
        <v>949.05000000000007</v>
      </c>
      <c r="Q267" s="3">
        <f>R267/M267</f>
        <v>1.5308508508508507</v>
      </c>
      <c r="R267" s="4">
        <v>1529.32</v>
      </c>
      <c r="S267" s="2">
        <f>R267/O267</f>
        <v>0.26857032471067555</v>
      </c>
    </row>
    <row r="268" spans="1:19" x14ac:dyDescent="0.3">
      <c r="A268" s="6">
        <v>283</v>
      </c>
      <c r="B268" t="s">
        <v>385</v>
      </c>
      <c r="C268" s="11">
        <v>45923</v>
      </c>
      <c r="D268" s="1" t="str">
        <f t="shared" si="12"/>
        <v>2025</v>
      </c>
      <c r="E268" s="12" t="str">
        <f t="shared" si="13"/>
        <v>September</v>
      </c>
      <c r="F268" t="s">
        <v>14</v>
      </c>
      <c r="G268" t="s">
        <v>9662</v>
      </c>
      <c r="H268" t="s">
        <v>15</v>
      </c>
      <c r="I268" t="s">
        <v>27</v>
      </c>
      <c r="J268" t="s">
        <v>47</v>
      </c>
      <c r="K268" s="6">
        <v>1</v>
      </c>
      <c r="L268" s="6" t="str">
        <f t="shared" si="14"/>
        <v>Small</v>
      </c>
      <c r="M268" s="7">
        <v>299</v>
      </c>
      <c r="N268" s="2">
        <v>0.05</v>
      </c>
      <c r="O268" s="3">
        <v>284.05</v>
      </c>
      <c r="P268" s="3">
        <f>O268/K268</f>
        <v>284.05</v>
      </c>
      <c r="Q268" s="3">
        <f>R268/M268</f>
        <v>0.17377926421404682</v>
      </c>
      <c r="R268" s="4">
        <v>51.96</v>
      </c>
      <c r="S268" s="2">
        <f>R268/O268</f>
        <v>0.18292554127794403</v>
      </c>
    </row>
    <row r="269" spans="1:19" x14ac:dyDescent="0.3">
      <c r="A269" s="6">
        <v>284</v>
      </c>
      <c r="B269" t="s">
        <v>386</v>
      </c>
      <c r="C269" s="11">
        <v>45645</v>
      </c>
      <c r="D269" s="1" t="str">
        <f t="shared" si="12"/>
        <v>2024</v>
      </c>
      <c r="E269" s="12" t="str">
        <f t="shared" si="13"/>
        <v>December</v>
      </c>
      <c r="F269" t="s">
        <v>22</v>
      </c>
      <c r="G269" t="s">
        <v>9662</v>
      </c>
      <c r="H269" t="s">
        <v>15</v>
      </c>
      <c r="I269" t="s">
        <v>19</v>
      </c>
      <c r="J269" t="s">
        <v>32</v>
      </c>
      <c r="K269" s="6">
        <v>9</v>
      </c>
      <c r="L269" s="6" t="str">
        <f t="shared" si="14"/>
        <v>Large</v>
      </c>
      <c r="M269" s="7">
        <v>199</v>
      </c>
      <c r="N269" s="2">
        <v>0</v>
      </c>
      <c r="O269" s="3">
        <v>1791</v>
      </c>
      <c r="P269" s="3">
        <f>O269/K269</f>
        <v>199</v>
      </c>
      <c r="Q269" s="3">
        <f>R269/M269</f>
        <v>2.2093969849246231</v>
      </c>
      <c r="R269" s="4">
        <v>439.67</v>
      </c>
      <c r="S269" s="2">
        <f>R269/O269</f>
        <v>0.24548855388051369</v>
      </c>
    </row>
    <row r="270" spans="1:19" x14ac:dyDescent="0.3">
      <c r="A270" s="6">
        <v>285</v>
      </c>
      <c r="B270" t="s">
        <v>387</v>
      </c>
      <c r="C270" s="11">
        <v>45388</v>
      </c>
      <c r="D270" s="1" t="str">
        <f t="shared" si="12"/>
        <v>2024</v>
      </c>
      <c r="E270" s="12" t="str">
        <f t="shared" si="13"/>
        <v>April</v>
      </c>
      <c r="F270" t="s">
        <v>29</v>
      </c>
      <c r="G270" t="s">
        <v>9662</v>
      </c>
      <c r="H270" t="s">
        <v>15</v>
      </c>
      <c r="I270" t="s">
        <v>19</v>
      </c>
      <c r="J270" t="s">
        <v>25</v>
      </c>
      <c r="K270" s="6">
        <v>3</v>
      </c>
      <c r="L270" s="6" t="str">
        <f t="shared" si="14"/>
        <v>Small</v>
      </c>
      <c r="M270" s="7">
        <v>499</v>
      </c>
      <c r="N270" s="2">
        <v>0.05</v>
      </c>
      <c r="O270" s="3">
        <v>1422.15</v>
      </c>
      <c r="P270" s="3">
        <f>O270/K270</f>
        <v>474.05</v>
      </c>
      <c r="Q270" s="3">
        <f>R270/M270</f>
        <v>0.73128256513026058</v>
      </c>
      <c r="R270" s="4">
        <v>364.91</v>
      </c>
      <c r="S270" s="2">
        <f>R270/O270</f>
        <v>0.256590373729916</v>
      </c>
    </row>
    <row r="271" spans="1:19" x14ac:dyDescent="0.3">
      <c r="A271" s="6">
        <v>286</v>
      </c>
      <c r="B271" t="s">
        <v>388</v>
      </c>
      <c r="C271" s="11">
        <v>46006</v>
      </c>
      <c r="D271" s="1" t="str">
        <f t="shared" si="12"/>
        <v>2025</v>
      </c>
      <c r="E271" s="12" t="str">
        <f t="shared" si="13"/>
        <v>December</v>
      </c>
      <c r="F271" t="s">
        <v>29</v>
      </c>
      <c r="G271" t="s">
        <v>9662</v>
      </c>
      <c r="H271" t="s">
        <v>24</v>
      </c>
      <c r="I271" t="s">
        <v>19</v>
      </c>
      <c r="J271" t="s">
        <v>32</v>
      </c>
      <c r="K271" s="6">
        <v>5</v>
      </c>
      <c r="L271" s="6" t="str">
        <f t="shared" si="14"/>
        <v>Midium</v>
      </c>
      <c r="M271" s="7">
        <v>199</v>
      </c>
      <c r="N271" s="2">
        <v>0</v>
      </c>
      <c r="O271" s="3">
        <v>995</v>
      </c>
      <c r="P271" s="3">
        <f>O271/K271</f>
        <v>199</v>
      </c>
      <c r="Q271" s="3">
        <f>R271/M271</f>
        <v>0.42748743718592963</v>
      </c>
      <c r="R271" s="4">
        <v>85.07</v>
      </c>
      <c r="S271" s="2">
        <f>R271/O271</f>
        <v>8.5497487437185923E-2</v>
      </c>
    </row>
    <row r="272" spans="1:19" x14ac:dyDescent="0.3">
      <c r="A272" s="6">
        <v>287</v>
      </c>
      <c r="B272" t="s">
        <v>389</v>
      </c>
      <c r="C272" s="11">
        <v>45472</v>
      </c>
      <c r="D272" s="1" t="str">
        <f t="shared" si="12"/>
        <v>2024</v>
      </c>
      <c r="E272" s="12" t="str">
        <f t="shared" si="13"/>
        <v>June</v>
      </c>
      <c r="F272" t="s">
        <v>40</v>
      </c>
      <c r="G272" t="s">
        <v>9662</v>
      </c>
      <c r="H272" t="s">
        <v>37</v>
      </c>
      <c r="I272" t="s">
        <v>19</v>
      </c>
      <c r="J272" t="s">
        <v>32</v>
      </c>
      <c r="K272" s="6">
        <v>4</v>
      </c>
      <c r="L272" s="6" t="str">
        <f t="shared" si="14"/>
        <v>Midium</v>
      </c>
      <c r="M272" s="7">
        <v>199</v>
      </c>
      <c r="N272" s="2">
        <v>0.05</v>
      </c>
      <c r="O272" s="3">
        <v>756.2</v>
      </c>
      <c r="P272" s="3">
        <f>O272/K272</f>
        <v>189.05</v>
      </c>
      <c r="Q272" s="3">
        <f>R272/M272</f>
        <v>0.33005025125628146</v>
      </c>
      <c r="R272" s="4">
        <v>65.680000000000007</v>
      </c>
      <c r="S272" s="2">
        <f>R272/O272</f>
        <v>8.6855329277968796E-2</v>
      </c>
    </row>
    <row r="273" spans="1:19" x14ac:dyDescent="0.3">
      <c r="A273" s="6">
        <v>288</v>
      </c>
      <c r="B273" t="s">
        <v>390</v>
      </c>
      <c r="C273" s="11">
        <v>45553</v>
      </c>
      <c r="D273" s="1" t="str">
        <f t="shared" si="12"/>
        <v>2024</v>
      </c>
      <c r="E273" s="12" t="str">
        <f t="shared" si="13"/>
        <v>September</v>
      </c>
      <c r="F273" t="s">
        <v>40</v>
      </c>
      <c r="G273" t="s">
        <v>9662</v>
      </c>
      <c r="H273" t="s">
        <v>24</v>
      </c>
      <c r="I273" t="s">
        <v>19</v>
      </c>
      <c r="J273" t="s">
        <v>25</v>
      </c>
      <c r="K273" s="6">
        <v>5</v>
      </c>
      <c r="L273" s="6" t="str">
        <f t="shared" si="14"/>
        <v>Midium</v>
      </c>
      <c r="M273" s="7">
        <v>99</v>
      </c>
      <c r="N273" s="2">
        <v>0.05</v>
      </c>
      <c r="O273" s="3">
        <v>470.25</v>
      </c>
      <c r="P273" s="3">
        <f>O273/K273</f>
        <v>94.05</v>
      </c>
      <c r="Q273" s="3">
        <f>R273/M273</f>
        <v>0.97636363636363632</v>
      </c>
      <c r="R273" s="4">
        <v>96.66</v>
      </c>
      <c r="S273" s="2">
        <f>R273/O273</f>
        <v>0.20555023923444976</v>
      </c>
    </row>
    <row r="274" spans="1:19" x14ac:dyDescent="0.3">
      <c r="A274" s="6">
        <v>289</v>
      </c>
      <c r="B274" t="s">
        <v>391</v>
      </c>
      <c r="C274" s="11">
        <v>45311</v>
      </c>
      <c r="D274" s="1" t="str">
        <f t="shared" si="12"/>
        <v>2024</v>
      </c>
      <c r="E274" s="12" t="str">
        <f t="shared" si="13"/>
        <v>January</v>
      </c>
      <c r="F274" t="s">
        <v>14</v>
      </c>
      <c r="G274" t="s">
        <v>9662</v>
      </c>
      <c r="H274" t="s">
        <v>37</v>
      </c>
      <c r="I274" t="s">
        <v>19</v>
      </c>
      <c r="J274" t="s">
        <v>32</v>
      </c>
      <c r="K274" s="6">
        <v>6</v>
      </c>
      <c r="L274" s="6" t="str">
        <f t="shared" si="14"/>
        <v>Midium</v>
      </c>
      <c r="M274" s="7">
        <v>999</v>
      </c>
      <c r="N274" s="2">
        <v>0</v>
      </c>
      <c r="O274" s="3">
        <v>5994</v>
      </c>
      <c r="P274" s="3">
        <f>O274/K274</f>
        <v>999</v>
      </c>
      <c r="Q274" s="3">
        <f>R274/M274</f>
        <v>0.31521521521521517</v>
      </c>
      <c r="R274" s="4">
        <v>314.89999999999998</v>
      </c>
      <c r="S274" s="2">
        <f>R274/O274</f>
        <v>5.2535869202535862E-2</v>
      </c>
    </row>
    <row r="275" spans="1:19" x14ac:dyDescent="0.3">
      <c r="A275" s="6">
        <v>290</v>
      </c>
      <c r="B275" t="s">
        <v>392</v>
      </c>
      <c r="C275" s="11">
        <v>45752</v>
      </c>
      <c r="D275" s="1" t="str">
        <f t="shared" si="12"/>
        <v>2025</v>
      </c>
      <c r="E275" s="12" t="str">
        <f t="shared" si="13"/>
        <v>April</v>
      </c>
      <c r="F275" t="s">
        <v>14</v>
      </c>
      <c r="G275" t="s">
        <v>9662</v>
      </c>
      <c r="H275" t="s">
        <v>15</v>
      </c>
      <c r="I275" t="s">
        <v>16</v>
      </c>
      <c r="J275" t="s">
        <v>34</v>
      </c>
      <c r="K275" s="6">
        <v>1</v>
      </c>
      <c r="L275" s="6" t="str">
        <f t="shared" si="14"/>
        <v>Small</v>
      </c>
      <c r="M275" s="7">
        <v>499</v>
      </c>
      <c r="N275" s="2">
        <v>0</v>
      </c>
      <c r="O275" s="3">
        <v>499</v>
      </c>
      <c r="P275" s="3">
        <f>O275/K275</f>
        <v>499</v>
      </c>
      <c r="Q275" s="3">
        <f>R275/M275</f>
        <v>0.25867735470941888</v>
      </c>
      <c r="R275" s="4">
        <v>129.08000000000001</v>
      </c>
      <c r="S275" s="2">
        <f>R275/O275</f>
        <v>0.25867735470941888</v>
      </c>
    </row>
    <row r="276" spans="1:19" x14ac:dyDescent="0.3">
      <c r="A276" s="6">
        <v>291</v>
      </c>
      <c r="B276" t="s">
        <v>393</v>
      </c>
      <c r="C276" s="11">
        <v>45527</v>
      </c>
      <c r="D276" s="1" t="str">
        <f t="shared" si="12"/>
        <v>2024</v>
      </c>
      <c r="E276" s="12" t="str">
        <f t="shared" si="13"/>
        <v>August</v>
      </c>
      <c r="F276" t="s">
        <v>29</v>
      </c>
      <c r="G276" t="s">
        <v>394</v>
      </c>
      <c r="H276" t="s">
        <v>15</v>
      </c>
      <c r="I276" t="s">
        <v>16</v>
      </c>
      <c r="J276" t="s">
        <v>34</v>
      </c>
      <c r="K276" s="6">
        <v>6</v>
      </c>
      <c r="L276" s="6" t="str">
        <f t="shared" si="14"/>
        <v>Midium</v>
      </c>
      <c r="M276" s="7">
        <v>199</v>
      </c>
      <c r="N276" s="2">
        <v>0</v>
      </c>
      <c r="O276" s="3">
        <v>1194</v>
      </c>
      <c r="P276" s="3">
        <f>O276/K276</f>
        <v>199</v>
      </c>
      <c r="Q276" s="3">
        <f>R276/M276</f>
        <v>1.3201507537688442</v>
      </c>
      <c r="R276" s="4">
        <v>262.70999999999998</v>
      </c>
      <c r="S276" s="2">
        <f>R276/O276</f>
        <v>0.22002512562814069</v>
      </c>
    </row>
    <row r="277" spans="1:19" x14ac:dyDescent="0.3">
      <c r="A277" s="6">
        <v>292</v>
      </c>
      <c r="B277" t="s">
        <v>395</v>
      </c>
      <c r="C277" s="11">
        <v>45420</v>
      </c>
      <c r="D277" s="1" t="str">
        <f t="shared" si="12"/>
        <v>2024</v>
      </c>
      <c r="E277" s="12" t="str">
        <f t="shared" si="13"/>
        <v>May</v>
      </c>
      <c r="F277" t="s">
        <v>14</v>
      </c>
      <c r="G277" t="s">
        <v>9662</v>
      </c>
      <c r="H277" t="s">
        <v>37</v>
      </c>
      <c r="I277" t="s">
        <v>19</v>
      </c>
      <c r="J277" t="s">
        <v>25</v>
      </c>
      <c r="K277" s="6">
        <v>5</v>
      </c>
      <c r="L277" s="6" t="str">
        <f t="shared" si="14"/>
        <v>Midium</v>
      </c>
      <c r="M277" s="7">
        <v>299</v>
      </c>
      <c r="N277" s="2">
        <v>0</v>
      </c>
      <c r="O277" s="3">
        <v>1495</v>
      </c>
      <c r="P277" s="3">
        <f>O277/K277</f>
        <v>299</v>
      </c>
      <c r="Q277" s="3">
        <f>R277/M277</f>
        <v>0.94535117056856199</v>
      </c>
      <c r="R277" s="4">
        <v>282.66000000000003</v>
      </c>
      <c r="S277" s="2">
        <f>R277/O277</f>
        <v>0.1890702341137124</v>
      </c>
    </row>
    <row r="278" spans="1:19" x14ac:dyDescent="0.3">
      <c r="A278" s="6">
        <v>293</v>
      </c>
      <c r="B278" t="s">
        <v>396</v>
      </c>
      <c r="C278" s="11">
        <v>45812</v>
      </c>
      <c r="D278" s="1" t="str">
        <f t="shared" si="12"/>
        <v>2025</v>
      </c>
      <c r="E278" s="12" t="str">
        <f t="shared" si="13"/>
        <v>June</v>
      </c>
      <c r="F278" t="s">
        <v>40</v>
      </c>
      <c r="G278" t="s">
        <v>9662</v>
      </c>
      <c r="H278" t="s">
        <v>37</v>
      </c>
      <c r="I278" t="s">
        <v>27</v>
      </c>
      <c r="J278" t="s">
        <v>17</v>
      </c>
      <c r="K278" s="6">
        <v>8</v>
      </c>
      <c r="L278" s="6" t="str">
        <f t="shared" si="14"/>
        <v>Large</v>
      </c>
      <c r="M278" s="7">
        <v>499</v>
      </c>
      <c r="N278" s="2">
        <v>0</v>
      </c>
      <c r="O278" s="3">
        <v>3992</v>
      </c>
      <c r="P278" s="3">
        <f>O278/K278</f>
        <v>499</v>
      </c>
      <c r="Q278" s="3">
        <f>R278/M278</f>
        <v>1.3681763527054109</v>
      </c>
      <c r="R278" s="4">
        <v>682.72</v>
      </c>
      <c r="S278" s="2">
        <f>R278/O278</f>
        <v>0.17102204408817637</v>
      </c>
    </row>
    <row r="279" spans="1:19" x14ac:dyDescent="0.3">
      <c r="A279" s="6">
        <v>294</v>
      </c>
      <c r="B279" t="s">
        <v>397</v>
      </c>
      <c r="C279" s="11">
        <v>45969</v>
      </c>
      <c r="D279" s="1" t="str">
        <f t="shared" si="12"/>
        <v>2025</v>
      </c>
      <c r="E279" s="12" t="str">
        <f t="shared" si="13"/>
        <v>November</v>
      </c>
      <c r="F279" t="s">
        <v>40</v>
      </c>
      <c r="G279" t="s">
        <v>9662</v>
      </c>
      <c r="H279" t="s">
        <v>37</v>
      </c>
      <c r="I279" t="s">
        <v>16</v>
      </c>
      <c r="J279" t="s">
        <v>38</v>
      </c>
      <c r="K279" s="6">
        <v>4</v>
      </c>
      <c r="L279" s="6" t="str">
        <f t="shared" si="14"/>
        <v>Midium</v>
      </c>
      <c r="M279" s="7">
        <v>799</v>
      </c>
      <c r="N279" s="2">
        <v>0.05</v>
      </c>
      <c r="O279" s="3">
        <v>3036.2</v>
      </c>
      <c r="P279" s="3">
        <f>O279/K279</f>
        <v>759.05</v>
      </c>
      <c r="Q279" s="3">
        <f>R279/M279</f>
        <v>0.29086357947434294</v>
      </c>
      <c r="R279" s="4">
        <v>232.4</v>
      </c>
      <c r="S279" s="2">
        <f>R279/O279</f>
        <v>7.6543047230090255E-2</v>
      </c>
    </row>
    <row r="280" spans="1:19" x14ac:dyDescent="0.3">
      <c r="A280" s="6">
        <v>296</v>
      </c>
      <c r="B280" t="s">
        <v>398</v>
      </c>
      <c r="C280" s="11">
        <v>45430</v>
      </c>
      <c r="D280" s="1" t="str">
        <f t="shared" si="12"/>
        <v>2024</v>
      </c>
      <c r="E280" s="12" t="str">
        <f t="shared" si="13"/>
        <v>May</v>
      </c>
      <c r="F280" t="s">
        <v>14</v>
      </c>
      <c r="G280" t="s">
        <v>399</v>
      </c>
      <c r="H280" t="s">
        <v>15</v>
      </c>
      <c r="I280" t="s">
        <v>16</v>
      </c>
      <c r="J280" t="s">
        <v>38</v>
      </c>
      <c r="K280" s="6">
        <v>3</v>
      </c>
      <c r="L280" s="6" t="str">
        <f t="shared" si="14"/>
        <v>Small</v>
      </c>
      <c r="M280" s="7">
        <v>199</v>
      </c>
      <c r="N280" s="2">
        <v>0.1</v>
      </c>
      <c r="O280" s="3">
        <v>537.29999999999995</v>
      </c>
      <c r="P280" s="3">
        <f>O280/K280</f>
        <v>179.1</v>
      </c>
      <c r="Q280" s="3">
        <f>R280/M280</f>
        <v>0.15477386934673368</v>
      </c>
      <c r="R280" s="4">
        <v>30.8</v>
      </c>
      <c r="S280" s="2">
        <f>R280/O280</f>
        <v>5.7323655313605067E-2</v>
      </c>
    </row>
    <row r="281" spans="1:19" x14ac:dyDescent="0.3">
      <c r="A281" s="6">
        <v>297</v>
      </c>
      <c r="B281" t="s">
        <v>400</v>
      </c>
      <c r="C281" s="11">
        <v>45630</v>
      </c>
      <c r="D281" s="1" t="str">
        <f t="shared" si="12"/>
        <v>2024</v>
      </c>
      <c r="E281" s="12" t="str">
        <f t="shared" si="13"/>
        <v>December</v>
      </c>
      <c r="F281" t="s">
        <v>40</v>
      </c>
      <c r="G281" t="s">
        <v>401</v>
      </c>
      <c r="H281" t="s">
        <v>15</v>
      </c>
      <c r="I281" t="s">
        <v>16</v>
      </c>
      <c r="J281" t="s">
        <v>34</v>
      </c>
      <c r="K281" s="6">
        <v>6</v>
      </c>
      <c r="L281" s="6" t="str">
        <f t="shared" si="14"/>
        <v>Midium</v>
      </c>
      <c r="M281" s="7">
        <v>799</v>
      </c>
      <c r="N281" s="2">
        <v>0.15</v>
      </c>
      <c r="O281" s="3">
        <v>4074.9</v>
      </c>
      <c r="P281" s="3">
        <f>O281/K281</f>
        <v>679.15</v>
      </c>
      <c r="Q281" s="3">
        <f>R281/M281</f>
        <v>1.3009511889862329</v>
      </c>
      <c r="R281" s="4">
        <v>1039.46</v>
      </c>
      <c r="S281" s="2">
        <f>R281/O281</f>
        <v>0.25508846842867311</v>
      </c>
    </row>
    <row r="282" spans="1:19" x14ac:dyDescent="0.3">
      <c r="A282" s="6">
        <v>298</v>
      </c>
      <c r="B282" t="s">
        <v>402</v>
      </c>
      <c r="C282" s="11">
        <v>45793</v>
      </c>
      <c r="D282" s="1" t="str">
        <f t="shared" si="12"/>
        <v>2025</v>
      </c>
      <c r="E282" s="12" t="str">
        <f t="shared" si="13"/>
        <v>May</v>
      </c>
      <c r="F282" t="s">
        <v>22</v>
      </c>
      <c r="G282" t="s">
        <v>9662</v>
      </c>
      <c r="H282" t="s">
        <v>24</v>
      </c>
      <c r="I282" t="s">
        <v>16</v>
      </c>
      <c r="J282" t="s">
        <v>38</v>
      </c>
      <c r="K282" s="6">
        <v>7</v>
      </c>
      <c r="L282" s="6" t="str">
        <f t="shared" si="14"/>
        <v>Large</v>
      </c>
      <c r="M282" s="7">
        <v>199</v>
      </c>
      <c r="N282" s="2">
        <v>0.1</v>
      </c>
      <c r="O282" s="3">
        <v>1253.7</v>
      </c>
      <c r="P282" s="3">
        <f>O282/K282</f>
        <v>179.1</v>
      </c>
      <c r="Q282" s="3">
        <f>R282/M282</f>
        <v>1.4523115577889447</v>
      </c>
      <c r="R282" s="4">
        <v>289.01</v>
      </c>
      <c r="S282" s="2">
        <f>R282/O282</f>
        <v>0.23052564409348328</v>
      </c>
    </row>
    <row r="283" spans="1:19" x14ac:dyDescent="0.3">
      <c r="A283" s="6">
        <v>299</v>
      </c>
      <c r="B283" t="s">
        <v>403</v>
      </c>
      <c r="C283" s="11">
        <v>45473</v>
      </c>
      <c r="D283" s="1" t="str">
        <f t="shared" si="12"/>
        <v>2024</v>
      </c>
      <c r="E283" s="12" t="str">
        <f t="shared" si="13"/>
        <v>June</v>
      </c>
      <c r="F283" t="s">
        <v>22</v>
      </c>
      <c r="G283" t="s">
        <v>9662</v>
      </c>
      <c r="H283" t="s">
        <v>24</v>
      </c>
      <c r="I283" t="s">
        <v>16</v>
      </c>
      <c r="J283" t="s">
        <v>38</v>
      </c>
      <c r="K283" s="6">
        <v>5</v>
      </c>
      <c r="L283" s="6" t="str">
        <f t="shared" si="14"/>
        <v>Midium</v>
      </c>
      <c r="M283" s="7">
        <v>199</v>
      </c>
      <c r="N283" s="2">
        <v>0</v>
      </c>
      <c r="O283" s="3">
        <v>995</v>
      </c>
      <c r="P283" s="3">
        <f>O283/K283</f>
        <v>199</v>
      </c>
      <c r="Q283" s="3">
        <f>R283/M283</f>
        <v>0.32829145728643216</v>
      </c>
      <c r="R283" s="4">
        <v>65.33</v>
      </c>
      <c r="S283" s="2">
        <f>R283/O283</f>
        <v>6.5658291457286425E-2</v>
      </c>
    </row>
    <row r="284" spans="1:19" x14ac:dyDescent="0.3">
      <c r="A284" s="6">
        <v>300</v>
      </c>
      <c r="B284" t="s">
        <v>404</v>
      </c>
      <c r="C284" s="11">
        <v>45696</v>
      </c>
      <c r="D284" s="1" t="str">
        <f t="shared" si="12"/>
        <v>2025</v>
      </c>
      <c r="E284" s="12" t="str">
        <f t="shared" si="13"/>
        <v>February</v>
      </c>
      <c r="F284" t="s">
        <v>14</v>
      </c>
      <c r="G284" t="s">
        <v>9662</v>
      </c>
      <c r="H284" t="s">
        <v>24</v>
      </c>
      <c r="I284" t="s">
        <v>16</v>
      </c>
      <c r="J284" t="s">
        <v>38</v>
      </c>
      <c r="K284" s="6">
        <v>6</v>
      </c>
      <c r="L284" s="6" t="str">
        <f t="shared" si="14"/>
        <v>Midium</v>
      </c>
      <c r="M284" s="7">
        <v>149</v>
      </c>
      <c r="N284" s="2">
        <v>0.05</v>
      </c>
      <c r="O284" s="3">
        <v>849.3</v>
      </c>
      <c r="P284" s="3">
        <f>O284/K284</f>
        <v>141.54999999999998</v>
      </c>
      <c r="Q284" s="3">
        <f>R284/M284</f>
        <v>1.5893288590604027</v>
      </c>
      <c r="R284" s="4">
        <v>236.81</v>
      </c>
      <c r="S284" s="2">
        <f>R284/O284</f>
        <v>0.27882962439656189</v>
      </c>
    </row>
    <row r="285" spans="1:19" x14ac:dyDescent="0.3">
      <c r="A285" s="6">
        <v>301</v>
      </c>
      <c r="B285" t="s">
        <v>405</v>
      </c>
      <c r="C285" s="11">
        <v>46018</v>
      </c>
      <c r="D285" s="1" t="str">
        <f t="shared" si="12"/>
        <v>2025</v>
      </c>
      <c r="E285" s="12" t="str">
        <f t="shared" si="13"/>
        <v>December</v>
      </c>
      <c r="F285" t="s">
        <v>29</v>
      </c>
      <c r="G285" t="s">
        <v>406</v>
      </c>
      <c r="H285" t="s">
        <v>24</v>
      </c>
      <c r="I285" t="s">
        <v>27</v>
      </c>
      <c r="J285" t="s">
        <v>47</v>
      </c>
      <c r="K285" s="6">
        <v>5</v>
      </c>
      <c r="L285" s="6" t="str">
        <f t="shared" si="14"/>
        <v>Midium</v>
      </c>
      <c r="M285" s="7">
        <v>99</v>
      </c>
      <c r="N285" s="2">
        <v>0</v>
      </c>
      <c r="O285" s="3">
        <v>495</v>
      </c>
      <c r="P285" s="3">
        <f>O285/K285</f>
        <v>99</v>
      </c>
      <c r="Q285" s="3">
        <f>R285/M285</f>
        <v>0.39060606060606062</v>
      </c>
      <c r="R285" s="4">
        <v>38.67</v>
      </c>
      <c r="S285" s="2">
        <f>R285/O285</f>
        <v>7.8121212121212119E-2</v>
      </c>
    </row>
    <row r="286" spans="1:19" x14ac:dyDescent="0.3">
      <c r="A286" s="6">
        <v>302</v>
      </c>
      <c r="B286" t="s">
        <v>407</v>
      </c>
      <c r="C286" s="11">
        <v>45715</v>
      </c>
      <c r="D286" s="1" t="str">
        <f t="shared" si="12"/>
        <v>2025</v>
      </c>
      <c r="E286" s="12" t="str">
        <f t="shared" si="13"/>
        <v>February</v>
      </c>
      <c r="F286" t="s">
        <v>40</v>
      </c>
      <c r="G286" t="s">
        <v>408</v>
      </c>
      <c r="H286" t="s">
        <v>15</v>
      </c>
      <c r="I286" t="s">
        <v>16</v>
      </c>
      <c r="J286" t="s">
        <v>34</v>
      </c>
      <c r="K286" s="6">
        <v>3</v>
      </c>
      <c r="L286" s="6" t="str">
        <f t="shared" si="14"/>
        <v>Small</v>
      </c>
      <c r="M286" s="7">
        <v>199</v>
      </c>
      <c r="N286" s="2">
        <v>0</v>
      </c>
      <c r="O286" s="3">
        <v>597</v>
      </c>
      <c r="P286" s="3">
        <f>O286/K286</f>
        <v>199</v>
      </c>
      <c r="Q286" s="3">
        <f>R286/M286</f>
        <v>0.77793969849246236</v>
      </c>
      <c r="R286" s="4">
        <v>154.81</v>
      </c>
      <c r="S286" s="2">
        <f>R286/O286</f>
        <v>0.25931323283082075</v>
      </c>
    </row>
    <row r="287" spans="1:19" x14ac:dyDescent="0.3">
      <c r="A287" s="6">
        <v>303</v>
      </c>
      <c r="B287" t="s">
        <v>409</v>
      </c>
      <c r="C287" s="11">
        <v>45529</v>
      </c>
      <c r="D287" s="1" t="str">
        <f t="shared" si="12"/>
        <v>2024</v>
      </c>
      <c r="E287" s="12" t="str">
        <f t="shared" si="13"/>
        <v>August</v>
      </c>
      <c r="F287" t="s">
        <v>14</v>
      </c>
      <c r="G287" t="s">
        <v>9662</v>
      </c>
      <c r="H287" t="s">
        <v>37</v>
      </c>
      <c r="I287" t="s">
        <v>19</v>
      </c>
      <c r="J287" t="s">
        <v>20</v>
      </c>
      <c r="K287" s="6">
        <v>5</v>
      </c>
      <c r="L287" s="6" t="str">
        <f t="shared" si="14"/>
        <v>Midium</v>
      </c>
      <c r="M287" s="7">
        <v>149</v>
      </c>
      <c r="N287" s="2">
        <v>0.05</v>
      </c>
      <c r="O287" s="3">
        <v>707.75</v>
      </c>
      <c r="P287" s="3">
        <f>O287/K287</f>
        <v>141.55000000000001</v>
      </c>
      <c r="Q287" s="3">
        <f>R287/M287</f>
        <v>0.84194630872483223</v>
      </c>
      <c r="R287" s="4">
        <v>125.45</v>
      </c>
      <c r="S287" s="2">
        <f>R287/O287</f>
        <v>0.17725185446838573</v>
      </c>
    </row>
    <row r="288" spans="1:19" x14ac:dyDescent="0.3">
      <c r="A288" s="6">
        <v>304</v>
      </c>
      <c r="B288" t="s">
        <v>410</v>
      </c>
      <c r="C288" s="11">
        <v>45630</v>
      </c>
      <c r="D288" s="1" t="str">
        <f t="shared" si="12"/>
        <v>2024</v>
      </c>
      <c r="E288" s="12" t="str">
        <f t="shared" si="13"/>
        <v>December</v>
      </c>
      <c r="F288" t="s">
        <v>14</v>
      </c>
      <c r="G288" t="s">
        <v>411</v>
      </c>
      <c r="H288" t="s">
        <v>37</v>
      </c>
      <c r="I288" t="s">
        <v>19</v>
      </c>
      <c r="J288" t="s">
        <v>25</v>
      </c>
      <c r="K288" s="6">
        <v>6</v>
      </c>
      <c r="L288" s="6" t="str">
        <f t="shared" si="14"/>
        <v>Midium</v>
      </c>
      <c r="M288" s="7">
        <v>499</v>
      </c>
      <c r="N288" s="2">
        <v>0.15</v>
      </c>
      <c r="O288" s="3">
        <v>2544.9</v>
      </c>
      <c r="P288" s="3">
        <f>O288/K288</f>
        <v>424.15000000000003</v>
      </c>
      <c r="Q288" s="3">
        <f>R288/M288</f>
        <v>1.1354709418837676</v>
      </c>
      <c r="R288" s="4">
        <v>566.6</v>
      </c>
      <c r="S288" s="2">
        <f>R288/O288</f>
        <v>0.22264136115367991</v>
      </c>
    </row>
    <row r="289" spans="1:19" x14ac:dyDescent="0.3">
      <c r="A289" s="6">
        <v>305</v>
      </c>
      <c r="B289" t="s">
        <v>412</v>
      </c>
      <c r="C289" s="11">
        <v>45822</v>
      </c>
      <c r="D289" s="1" t="str">
        <f t="shared" si="12"/>
        <v>2025</v>
      </c>
      <c r="E289" s="12" t="str">
        <f t="shared" si="13"/>
        <v>June</v>
      </c>
      <c r="F289" t="s">
        <v>40</v>
      </c>
      <c r="G289" t="s">
        <v>9662</v>
      </c>
      <c r="H289" t="s">
        <v>24</v>
      </c>
      <c r="I289" t="s">
        <v>19</v>
      </c>
      <c r="J289" t="s">
        <v>20</v>
      </c>
      <c r="K289" s="6">
        <v>4</v>
      </c>
      <c r="L289" s="6" t="str">
        <f t="shared" si="14"/>
        <v>Midium</v>
      </c>
      <c r="M289" s="7">
        <v>499</v>
      </c>
      <c r="N289" s="2">
        <v>0.15</v>
      </c>
      <c r="O289" s="3">
        <v>1696.6</v>
      </c>
      <c r="P289" s="3">
        <f>O289/K289</f>
        <v>424.15</v>
      </c>
      <c r="Q289" s="3">
        <f>R289/M289</f>
        <v>0.58617234468937873</v>
      </c>
      <c r="R289" s="4">
        <v>292.5</v>
      </c>
      <c r="S289" s="2">
        <f>R289/O289</f>
        <v>0.17240363079099377</v>
      </c>
    </row>
    <row r="290" spans="1:19" x14ac:dyDescent="0.3">
      <c r="A290" s="6">
        <v>307</v>
      </c>
      <c r="B290" t="s">
        <v>413</v>
      </c>
      <c r="C290" s="11">
        <v>45941</v>
      </c>
      <c r="D290" s="1" t="str">
        <f t="shared" si="12"/>
        <v>2025</v>
      </c>
      <c r="E290" s="12" t="str">
        <f t="shared" si="13"/>
        <v>October</v>
      </c>
      <c r="F290" t="s">
        <v>14</v>
      </c>
      <c r="G290" t="s">
        <v>414</v>
      </c>
      <c r="H290" t="s">
        <v>37</v>
      </c>
      <c r="I290" t="s">
        <v>19</v>
      </c>
      <c r="J290" t="s">
        <v>25</v>
      </c>
      <c r="K290" s="6">
        <v>3</v>
      </c>
      <c r="L290" s="6" t="str">
        <f t="shared" si="14"/>
        <v>Small</v>
      </c>
      <c r="M290" s="7">
        <v>299</v>
      </c>
      <c r="N290" s="2">
        <v>0.15</v>
      </c>
      <c r="O290" s="3">
        <v>762.45</v>
      </c>
      <c r="P290" s="3">
        <f>O290/K290</f>
        <v>254.15</v>
      </c>
      <c r="Q290" s="3">
        <f>R290/M290</f>
        <v>0.74016722408026758</v>
      </c>
      <c r="R290" s="4">
        <v>221.31</v>
      </c>
      <c r="S290" s="2">
        <f>R290/O290</f>
        <v>0.2902616565020657</v>
      </c>
    </row>
    <row r="291" spans="1:19" x14ac:dyDescent="0.3">
      <c r="A291" s="6">
        <v>308</v>
      </c>
      <c r="B291" t="s">
        <v>415</v>
      </c>
      <c r="C291" s="11">
        <v>45377</v>
      </c>
      <c r="D291" s="1" t="str">
        <f t="shared" si="12"/>
        <v>2024</v>
      </c>
      <c r="E291" s="12" t="str">
        <f t="shared" si="13"/>
        <v>March</v>
      </c>
      <c r="F291" t="s">
        <v>29</v>
      </c>
      <c r="G291" t="s">
        <v>9662</v>
      </c>
      <c r="H291" t="s">
        <v>15</v>
      </c>
      <c r="I291" t="s">
        <v>19</v>
      </c>
      <c r="J291" t="s">
        <v>32</v>
      </c>
      <c r="K291" s="6">
        <v>1</v>
      </c>
      <c r="L291" s="6" t="str">
        <f t="shared" si="14"/>
        <v>Small</v>
      </c>
      <c r="M291" s="7">
        <v>499</v>
      </c>
      <c r="N291" s="2">
        <v>0.05</v>
      </c>
      <c r="O291" s="3">
        <v>474.05</v>
      </c>
      <c r="P291" s="3">
        <f>O291/K291</f>
        <v>474.05</v>
      </c>
      <c r="Q291" s="3">
        <f>R291/M291</f>
        <v>0.23927855711422846</v>
      </c>
      <c r="R291" s="4">
        <v>119.4</v>
      </c>
      <c r="S291" s="2">
        <f>R291/O291</f>
        <v>0.25187216538339841</v>
      </c>
    </row>
    <row r="292" spans="1:19" x14ac:dyDescent="0.3">
      <c r="A292" s="6">
        <v>309</v>
      </c>
      <c r="B292" t="s">
        <v>416</v>
      </c>
      <c r="C292" s="11">
        <v>45930</v>
      </c>
      <c r="D292" s="1" t="str">
        <f t="shared" si="12"/>
        <v>2025</v>
      </c>
      <c r="E292" s="12" t="str">
        <f t="shared" si="13"/>
        <v>September</v>
      </c>
      <c r="F292" t="s">
        <v>22</v>
      </c>
      <c r="G292" t="s">
        <v>417</v>
      </c>
      <c r="H292" t="s">
        <v>37</v>
      </c>
      <c r="I292" t="s">
        <v>27</v>
      </c>
      <c r="J292" t="s">
        <v>17</v>
      </c>
      <c r="K292" s="6">
        <v>4</v>
      </c>
      <c r="L292" s="6" t="str">
        <f t="shared" si="14"/>
        <v>Midium</v>
      </c>
      <c r="M292" s="7">
        <v>799</v>
      </c>
      <c r="N292" s="2">
        <v>0.15</v>
      </c>
      <c r="O292" s="3">
        <v>2716.6</v>
      </c>
      <c r="P292" s="3">
        <f>O292/K292</f>
        <v>679.15</v>
      </c>
      <c r="Q292" s="3">
        <f>R292/M292</f>
        <v>0.7479724655819775</v>
      </c>
      <c r="R292" s="4">
        <v>597.63</v>
      </c>
      <c r="S292" s="2">
        <f>R292/O292</f>
        <v>0.21999190164175808</v>
      </c>
    </row>
    <row r="293" spans="1:19" x14ac:dyDescent="0.3">
      <c r="A293" s="6">
        <v>310</v>
      </c>
      <c r="B293" t="s">
        <v>418</v>
      </c>
      <c r="C293" s="11">
        <v>45833</v>
      </c>
      <c r="D293" s="1" t="str">
        <f t="shared" si="12"/>
        <v>2025</v>
      </c>
      <c r="E293" s="12" t="str">
        <f t="shared" si="13"/>
        <v>June</v>
      </c>
      <c r="F293" t="s">
        <v>29</v>
      </c>
      <c r="G293" t="s">
        <v>419</v>
      </c>
      <c r="H293" t="s">
        <v>15</v>
      </c>
      <c r="I293" t="s">
        <v>19</v>
      </c>
      <c r="J293" t="s">
        <v>32</v>
      </c>
      <c r="K293" s="6">
        <v>2</v>
      </c>
      <c r="L293" s="6" t="str">
        <f t="shared" si="14"/>
        <v>Small</v>
      </c>
      <c r="M293" s="7">
        <v>999</v>
      </c>
      <c r="N293" s="2">
        <v>0.05</v>
      </c>
      <c r="O293" s="3">
        <v>1898.1</v>
      </c>
      <c r="P293" s="3">
        <f>O293/K293</f>
        <v>949.05</v>
      </c>
      <c r="Q293" s="3">
        <f>R293/M293</f>
        <v>0.31306306306306309</v>
      </c>
      <c r="R293" s="4">
        <v>312.75</v>
      </c>
      <c r="S293" s="2">
        <f>R293/O293</f>
        <v>0.16477003319108582</v>
      </c>
    </row>
    <row r="294" spans="1:19" x14ac:dyDescent="0.3">
      <c r="A294" s="6">
        <v>311</v>
      </c>
      <c r="B294" t="s">
        <v>420</v>
      </c>
      <c r="C294" s="11">
        <v>45397</v>
      </c>
      <c r="D294" s="1" t="str">
        <f t="shared" si="12"/>
        <v>2024</v>
      </c>
      <c r="E294" s="12" t="str">
        <f t="shared" si="13"/>
        <v>April</v>
      </c>
      <c r="F294" t="s">
        <v>40</v>
      </c>
      <c r="G294" t="s">
        <v>9662</v>
      </c>
      <c r="H294" t="s">
        <v>15</v>
      </c>
      <c r="I294" t="s">
        <v>19</v>
      </c>
      <c r="J294" t="s">
        <v>20</v>
      </c>
      <c r="K294" s="6">
        <v>4</v>
      </c>
      <c r="L294" s="6" t="str">
        <f t="shared" si="14"/>
        <v>Midium</v>
      </c>
      <c r="M294" s="7">
        <v>199</v>
      </c>
      <c r="N294" s="2">
        <v>0.1</v>
      </c>
      <c r="O294" s="3">
        <v>716.4</v>
      </c>
      <c r="P294" s="3">
        <f>O294/K294</f>
        <v>179.1</v>
      </c>
      <c r="Q294" s="3">
        <f>R294/M294</f>
        <v>0.53407035175879403</v>
      </c>
      <c r="R294" s="4">
        <v>106.28</v>
      </c>
      <c r="S294" s="2">
        <f>R294/O294</f>
        <v>0.14835287548855389</v>
      </c>
    </row>
    <row r="295" spans="1:19" x14ac:dyDescent="0.3">
      <c r="A295" s="6">
        <v>312</v>
      </c>
      <c r="B295" t="s">
        <v>421</v>
      </c>
      <c r="C295" s="11">
        <v>45842</v>
      </c>
      <c r="D295" s="1" t="str">
        <f t="shared" si="12"/>
        <v>2025</v>
      </c>
      <c r="E295" s="12" t="str">
        <f t="shared" si="13"/>
        <v>July</v>
      </c>
      <c r="F295" t="s">
        <v>14</v>
      </c>
      <c r="G295" t="s">
        <v>9662</v>
      </c>
      <c r="H295" t="s">
        <v>37</v>
      </c>
      <c r="I295" t="s">
        <v>19</v>
      </c>
      <c r="J295" t="s">
        <v>25</v>
      </c>
      <c r="K295" s="6">
        <v>3</v>
      </c>
      <c r="L295" s="6" t="str">
        <f t="shared" si="14"/>
        <v>Small</v>
      </c>
      <c r="M295" s="7">
        <v>799</v>
      </c>
      <c r="N295" s="2">
        <v>0.05</v>
      </c>
      <c r="O295" s="3">
        <v>2277.15</v>
      </c>
      <c r="P295" s="3">
        <f>O295/K295</f>
        <v>759.05000000000007</v>
      </c>
      <c r="Q295" s="3">
        <f>R295/M295</f>
        <v>0.56827284105131415</v>
      </c>
      <c r="R295" s="4">
        <v>454.05</v>
      </c>
      <c r="S295" s="2">
        <f>R295/O295</f>
        <v>0.19939397931625058</v>
      </c>
    </row>
    <row r="296" spans="1:19" x14ac:dyDescent="0.3">
      <c r="A296" s="6">
        <v>313</v>
      </c>
      <c r="B296" t="s">
        <v>422</v>
      </c>
      <c r="C296" s="11">
        <v>45848</v>
      </c>
      <c r="D296" s="1" t="str">
        <f t="shared" si="12"/>
        <v>2025</v>
      </c>
      <c r="E296" s="12" t="str">
        <f t="shared" si="13"/>
        <v>July</v>
      </c>
      <c r="F296" t="s">
        <v>22</v>
      </c>
      <c r="G296" t="s">
        <v>9662</v>
      </c>
      <c r="H296" t="s">
        <v>24</v>
      </c>
      <c r="I296" t="s">
        <v>16</v>
      </c>
      <c r="J296" t="s">
        <v>34</v>
      </c>
      <c r="K296" s="6">
        <v>3</v>
      </c>
      <c r="L296" s="6" t="str">
        <f t="shared" si="14"/>
        <v>Small</v>
      </c>
      <c r="M296" s="7">
        <v>999</v>
      </c>
      <c r="N296" s="2">
        <v>0</v>
      </c>
      <c r="O296" s="3">
        <v>2997</v>
      </c>
      <c r="P296" s="3">
        <f>O296/K296</f>
        <v>999</v>
      </c>
      <c r="Q296" s="3">
        <f>R296/M296</f>
        <v>0.62611611611611617</v>
      </c>
      <c r="R296" s="4">
        <v>625.49</v>
      </c>
      <c r="S296" s="2">
        <f>R296/O296</f>
        <v>0.20870537203870537</v>
      </c>
    </row>
    <row r="297" spans="1:19" x14ac:dyDescent="0.3">
      <c r="A297" s="6">
        <v>314</v>
      </c>
      <c r="B297" t="s">
        <v>423</v>
      </c>
      <c r="C297" s="11">
        <v>45383</v>
      </c>
      <c r="D297" s="1" t="str">
        <f t="shared" si="12"/>
        <v>2024</v>
      </c>
      <c r="E297" s="12" t="str">
        <f t="shared" si="13"/>
        <v>April</v>
      </c>
      <c r="F297" t="s">
        <v>40</v>
      </c>
      <c r="G297" t="s">
        <v>9662</v>
      </c>
      <c r="H297" t="s">
        <v>24</v>
      </c>
      <c r="I297" t="s">
        <v>27</v>
      </c>
      <c r="J297" t="s">
        <v>17</v>
      </c>
      <c r="K297" s="6">
        <v>2</v>
      </c>
      <c r="L297" s="6" t="str">
        <f t="shared" si="14"/>
        <v>Small</v>
      </c>
      <c r="M297" s="7">
        <v>299</v>
      </c>
      <c r="N297" s="2">
        <v>0.05</v>
      </c>
      <c r="O297" s="3">
        <v>568.1</v>
      </c>
      <c r="P297" s="3">
        <f>O297/K297</f>
        <v>284.05</v>
      </c>
      <c r="Q297" s="3">
        <f>R297/M297</f>
        <v>0.43137123745819395</v>
      </c>
      <c r="R297" s="4">
        <v>128.97999999999999</v>
      </c>
      <c r="S297" s="2">
        <f>R297/O297</f>
        <v>0.22703749339904944</v>
      </c>
    </row>
    <row r="298" spans="1:19" x14ac:dyDescent="0.3">
      <c r="A298" s="6">
        <v>315</v>
      </c>
      <c r="B298" t="s">
        <v>424</v>
      </c>
      <c r="C298" s="11">
        <v>45985</v>
      </c>
      <c r="D298" s="1" t="str">
        <f t="shared" si="12"/>
        <v>2025</v>
      </c>
      <c r="E298" s="12" t="str">
        <f t="shared" si="13"/>
        <v>November</v>
      </c>
      <c r="F298" t="s">
        <v>22</v>
      </c>
      <c r="G298" t="s">
        <v>9662</v>
      </c>
      <c r="H298" t="s">
        <v>15</v>
      </c>
      <c r="I298" t="s">
        <v>19</v>
      </c>
      <c r="J298" t="s">
        <v>25</v>
      </c>
      <c r="K298" s="6">
        <v>8</v>
      </c>
      <c r="L298" s="6" t="str">
        <f t="shared" si="14"/>
        <v>Large</v>
      </c>
      <c r="M298" s="7">
        <v>149</v>
      </c>
      <c r="N298" s="2">
        <v>0.15</v>
      </c>
      <c r="O298" s="3">
        <v>1013.2</v>
      </c>
      <c r="P298" s="3">
        <f>O298/K298</f>
        <v>126.65</v>
      </c>
      <c r="Q298" s="3">
        <f>R298/M298</f>
        <v>0.63630872483221479</v>
      </c>
      <c r="R298" s="4">
        <v>94.81</v>
      </c>
      <c r="S298" s="2">
        <f>R298/O298</f>
        <v>9.3574812475325703E-2</v>
      </c>
    </row>
    <row r="299" spans="1:19" x14ac:dyDescent="0.3">
      <c r="A299" s="6">
        <v>316</v>
      </c>
      <c r="B299" t="s">
        <v>425</v>
      </c>
      <c r="C299" s="11">
        <v>45292</v>
      </c>
      <c r="D299" s="1" t="str">
        <f t="shared" si="12"/>
        <v>2024</v>
      </c>
      <c r="E299" s="12" t="str">
        <f t="shared" si="13"/>
        <v>January</v>
      </c>
      <c r="F299" t="s">
        <v>40</v>
      </c>
      <c r="G299" t="s">
        <v>9662</v>
      </c>
      <c r="H299" t="s">
        <v>15</v>
      </c>
      <c r="I299" t="s">
        <v>19</v>
      </c>
      <c r="J299" t="s">
        <v>32</v>
      </c>
      <c r="K299" s="6">
        <v>10</v>
      </c>
      <c r="L299" s="6" t="str">
        <f t="shared" si="14"/>
        <v>Large</v>
      </c>
      <c r="M299" s="7">
        <v>199</v>
      </c>
      <c r="N299" s="2">
        <v>0.05</v>
      </c>
      <c r="O299" s="3">
        <v>1890.5</v>
      </c>
      <c r="P299" s="3">
        <f>O299/K299</f>
        <v>189.05</v>
      </c>
      <c r="Q299" s="3">
        <f>R299/M299</f>
        <v>1.8839698492462313</v>
      </c>
      <c r="R299" s="4">
        <v>374.91</v>
      </c>
      <c r="S299" s="2">
        <f>R299/O299</f>
        <v>0.19831261571012962</v>
      </c>
    </row>
    <row r="300" spans="1:19" x14ac:dyDescent="0.3">
      <c r="A300" s="6">
        <v>317</v>
      </c>
      <c r="B300" t="s">
        <v>426</v>
      </c>
      <c r="C300" s="11">
        <v>45889</v>
      </c>
      <c r="D300" s="1" t="str">
        <f t="shared" si="12"/>
        <v>2025</v>
      </c>
      <c r="E300" s="12" t="str">
        <f t="shared" si="13"/>
        <v>August</v>
      </c>
      <c r="F300" t="s">
        <v>40</v>
      </c>
      <c r="G300" t="s">
        <v>427</v>
      </c>
      <c r="H300" t="s">
        <v>24</v>
      </c>
      <c r="I300" t="s">
        <v>27</v>
      </c>
      <c r="J300" t="s">
        <v>47</v>
      </c>
      <c r="K300" s="6">
        <v>7</v>
      </c>
      <c r="L300" s="6" t="str">
        <f t="shared" si="14"/>
        <v>Large</v>
      </c>
      <c r="M300" s="7">
        <v>499</v>
      </c>
      <c r="N300" s="2">
        <v>0</v>
      </c>
      <c r="O300" s="3">
        <v>3493</v>
      </c>
      <c r="P300" s="3">
        <f>O300/K300</f>
        <v>499</v>
      </c>
      <c r="Q300" s="3">
        <f>R300/M300</f>
        <v>0.94627254509018033</v>
      </c>
      <c r="R300" s="4">
        <v>472.19</v>
      </c>
      <c r="S300" s="2">
        <f>R300/O300</f>
        <v>0.13518179215574005</v>
      </c>
    </row>
    <row r="301" spans="1:19" x14ac:dyDescent="0.3">
      <c r="A301" s="6">
        <v>318</v>
      </c>
      <c r="B301" t="s">
        <v>428</v>
      </c>
      <c r="C301" s="11">
        <v>45941</v>
      </c>
      <c r="D301" s="1" t="str">
        <f t="shared" si="12"/>
        <v>2025</v>
      </c>
      <c r="E301" s="12" t="str">
        <f t="shared" si="13"/>
        <v>October</v>
      </c>
      <c r="F301" t="s">
        <v>14</v>
      </c>
      <c r="G301" t="s">
        <v>9662</v>
      </c>
      <c r="H301" t="s">
        <v>24</v>
      </c>
      <c r="I301" t="s">
        <v>16</v>
      </c>
      <c r="J301" t="s">
        <v>34</v>
      </c>
      <c r="K301" s="6">
        <v>7</v>
      </c>
      <c r="L301" s="6" t="str">
        <f t="shared" si="14"/>
        <v>Large</v>
      </c>
      <c r="M301" s="7">
        <v>149</v>
      </c>
      <c r="N301" s="2">
        <v>0</v>
      </c>
      <c r="O301" s="3">
        <v>1043</v>
      </c>
      <c r="P301" s="3">
        <f>O301/K301</f>
        <v>149</v>
      </c>
      <c r="Q301" s="3">
        <f>R301/M301</f>
        <v>1.5209395973154363</v>
      </c>
      <c r="R301" s="4">
        <v>226.62</v>
      </c>
      <c r="S301" s="2">
        <f>R301/O301</f>
        <v>0.21727708533077661</v>
      </c>
    </row>
    <row r="302" spans="1:19" x14ac:dyDescent="0.3">
      <c r="A302" s="6">
        <v>319</v>
      </c>
      <c r="B302" t="s">
        <v>429</v>
      </c>
      <c r="C302" s="11">
        <v>45415</v>
      </c>
      <c r="D302" s="1" t="str">
        <f t="shared" si="12"/>
        <v>2024</v>
      </c>
      <c r="E302" s="12" t="str">
        <f t="shared" si="13"/>
        <v>May</v>
      </c>
      <c r="F302" t="s">
        <v>40</v>
      </c>
      <c r="G302" t="s">
        <v>9662</v>
      </c>
      <c r="H302" t="s">
        <v>37</v>
      </c>
      <c r="I302" t="s">
        <v>19</v>
      </c>
      <c r="J302" t="s">
        <v>20</v>
      </c>
      <c r="K302" s="6">
        <v>5</v>
      </c>
      <c r="L302" s="6" t="str">
        <f t="shared" si="14"/>
        <v>Midium</v>
      </c>
      <c r="M302" s="7">
        <v>499</v>
      </c>
      <c r="N302" s="2">
        <v>0</v>
      </c>
      <c r="O302" s="3">
        <v>2495</v>
      </c>
      <c r="P302" s="3">
        <f>O302/K302</f>
        <v>499</v>
      </c>
      <c r="Q302" s="3">
        <f>R302/M302</f>
        <v>0.29715430861723446</v>
      </c>
      <c r="R302" s="4">
        <v>148.28</v>
      </c>
      <c r="S302" s="2">
        <f>R302/O302</f>
        <v>5.9430861723446894E-2</v>
      </c>
    </row>
    <row r="303" spans="1:19" x14ac:dyDescent="0.3">
      <c r="A303" s="6">
        <v>320</v>
      </c>
      <c r="B303" t="s">
        <v>430</v>
      </c>
      <c r="C303" s="11">
        <v>45993</v>
      </c>
      <c r="D303" s="1" t="str">
        <f t="shared" si="12"/>
        <v>2025</v>
      </c>
      <c r="E303" s="12" t="str">
        <f t="shared" si="13"/>
        <v>December</v>
      </c>
      <c r="F303" t="s">
        <v>40</v>
      </c>
      <c r="G303" t="s">
        <v>431</v>
      </c>
      <c r="H303" t="s">
        <v>15</v>
      </c>
      <c r="I303" t="s">
        <v>27</v>
      </c>
      <c r="J303" t="s">
        <v>47</v>
      </c>
      <c r="K303" s="6">
        <v>3</v>
      </c>
      <c r="L303" s="6" t="str">
        <f t="shared" si="14"/>
        <v>Small</v>
      </c>
      <c r="M303" s="7">
        <v>99</v>
      </c>
      <c r="N303" s="2">
        <v>0.05</v>
      </c>
      <c r="O303" s="3">
        <v>282.14999999999998</v>
      </c>
      <c r="P303" s="3">
        <f>O303/K303</f>
        <v>94.05</v>
      </c>
      <c r="Q303" s="3">
        <f>R303/M303</f>
        <v>0.62989898989898985</v>
      </c>
      <c r="R303" s="4">
        <v>62.36</v>
      </c>
      <c r="S303" s="2">
        <f>R303/O303</f>
        <v>0.22101718943824208</v>
      </c>
    </row>
    <row r="304" spans="1:19" x14ac:dyDescent="0.3">
      <c r="A304" s="6">
        <v>321</v>
      </c>
      <c r="B304" t="s">
        <v>432</v>
      </c>
      <c r="C304" s="11">
        <v>45668</v>
      </c>
      <c r="D304" s="1" t="str">
        <f t="shared" si="12"/>
        <v>2025</v>
      </c>
      <c r="E304" s="12" t="str">
        <f t="shared" si="13"/>
        <v>January</v>
      </c>
      <c r="F304" t="s">
        <v>14</v>
      </c>
      <c r="G304" t="s">
        <v>9662</v>
      </c>
      <c r="H304" t="s">
        <v>15</v>
      </c>
      <c r="I304" t="s">
        <v>19</v>
      </c>
      <c r="J304" t="s">
        <v>42</v>
      </c>
      <c r="K304" s="6">
        <v>9</v>
      </c>
      <c r="L304" s="6" t="str">
        <f t="shared" si="14"/>
        <v>Large</v>
      </c>
      <c r="M304" s="7">
        <v>499</v>
      </c>
      <c r="N304" s="2">
        <v>0.1</v>
      </c>
      <c r="O304" s="3">
        <v>4041.9</v>
      </c>
      <c r="P304" s="3">
        <f>O304/K304</f>
        <v>449.1</v>
      </c>
      <c r="Q304" s="3">
        <f>R304/M304</f>
        <v>1.4663727454909821</v>
      </c>
      <c r="R304" s="4">
        <v>731.72</v>
      </c>
      <c r="S304" s="2">
        <f>R304/O304</f>
        <v>0.18103367228283729</v>
      </c>
    </row>
    <row r="305" spans="1:19" x14ac:dyDescent="0.3">
      <c r="A305" s="6">
        <v>322</v>
      </c>
      <c r="B305" t="s">
        <v>433</v>
      </c>
      <c r="C305" s="11">
        <v>45736</v>
      </c>
      <c r="D305" s="1" t="str">
        <f t="shared" ref="D305:D366" si="15">TEXT(C305, "yyyy")</f>
        <v>2025</v>
      </c>
      <c r="E305" s="12" t="str">
        <f t="shared" ref="E305:E366" si="16">TEXT(C305, "mmmm")</f>
        <v>March</v>
      </c>
      <c r="F305" t="s">
        <v>40</v>
      </c>
      <c r="G305" t="s">
        <v>434</v>
      </c>
      <c r="H305" t="s">
        <v>24</v>
      </c>
      <c r="I305" t="s">
        <v>19</v>
      </c>
      <c r="J305" t="s">
        <v>42</v>
      </c>
      <c r="K305" s="6">
        <v>1</v>
      </c>
      <c r="L305" s="6" t="str">
        <f t="shared" si="14"/>
        <v>Small</v>
      </c>
      <c r="M305" s="7">
        <v>799</v>
      </c>
      <c r="N305" s="2">
        <v>0.15</v>
      </c>
      <c r="O305" s="3">
        <v>679.15</v>
      </c>
      <c r="P305" s="3">
        <f>O305/K305</f>
        <v>679.15</v>
      </c>
      <c r="Q305" s="3">
        <f>R305/M305</f>
        <v>0.24578222778473091</v>
      </c>
      <c r="R305" s="4">
        <v>196.38</v>
      </c>
      <c r="S305" s="2">
        <f>R305/O305</f>
        <v>0.28915556209968341</v>
      </c>
    </row>
    <row r="306" spans="1:19" x14ac:dyDescent="0.3">
      <c r="A306" s="6">
        <v>323</v>
      </c>
      <c r="B306" t="s">
        <v>435</v>
      </c>
      <c r="C306" s="11">
        <v>45550</v>
      </c>
      <c r="D306" s="1" t="str">
        <f t="shared" si="15"/>
        <v>2024</v>
      </c>
      <c r="E306" s="12" t="str">
        <f t="shared" si="16"/>
        <v>September</v>
      </c>
      <c r="F306" t="s">
        <v>14</v>
      </c>
      <c r="G306" t="s">
        <v>436</v>
      </c>
      <c r="H306" t="s">
        <v>15</v>
      </c>
      <c r="I306" t="s">
        <v>19</v>
      </c>
      <c r="J306" t="s">
        <v>32</v>
      </c>
      <c r="K306" s="6">
        <v>2</v>
      </c>
      <c r="L306" s="6" t="str">
        <f t="shared" si="14"/>
        <v>Small</v>
      </c>
      <c r="M306" s="7">
        <v>299</v>
      </c>
      <c r="N306" s="2">
        <v>0.1</v>
      </c>
      <c r="O306" s="3">
        <v>538.20000000000005</v>
      </c>
      <c r="P306" s="3">
        <f>O306/K306</f>
        <v>269.10000000000002</v>
      </c>
      <c r="Q306" s="3">
        <f>R306/M306</f>
        <v>0.44314381270903008</v>
      </c>
      <c r="R306" s="4">
        <v>132.5</v>
      </c>
      <c r="S306" s="2">
        <f>R306/O306</f>
        <v>0.24619100706057226</v>
      </c>
    </row>
    <row r="307" spans="1:19" x14ac:dyDescent="0.3">
      <c r="A307" s="6">
        <v>324</v>
      </c>
      <c r="B307" t="s">
        <v>437</v>
      </c>
      <c r="C307" s="11">
        <v>45441</v>
      </c>
      <c r="D307" s="1" t="str">
        <f t="shared" si="15"/>
        <v>2024</v>
      </c>
      <c r="E307" s="12" t="str">
        <f t="shared" si="16"/>
        <v>May</v>
      </c>
      <c r="F307" t="s">
        <v>40</v>
      </c>
      <c r="G307" t="s">
        <v>438</v>
      </c>
      <c r="H307" t="s">
        <v>24</v>
      </c>
      <c r="I307" t="s">
        <v>19</v>
      </c>
      <c r="J307" t="s">
        <v>42</v>
      </c>
      <c r="K307" s="6">
        <v>3</v>
      </c>
      <c r="L307" s="6" t="str">
        <f t="shared" si="14"/>
        <v>Small</v>
      </c>
      <c r="M307" s="7">
        <v>799</v>
      </c>
      <c r="N307" s="2">
        <v>0.15</v>
      </c>
      <c r="O307" s="3">
        <v>2037.45</v>
      </c>
      <c r="P307" s="3">
        <f>O307/K307</f>
        <v>679.15</v>
      </c>
      <c r="Q307" s="3">
        <f>R307/M307</f>
        <v>0.63978723404255322</v>
      </c>
      <c r="R307" s="4">
        <v>511.19</v>
      </c>
      <c r="S307" s="2">
        <f>R307/O307</f>
        <v>0.25089695452649147</v>
      </c>
    </row>
    <row r="308" spans="1:19" x14ac:dyDescent="0.3">
      <c r="A308" s="6">
        <v>325</v>
      </c>
      <c r="B308" t="s">
        <v>439</v>
      </c>
      <c r="C308" s="11">
        <v>45425</v>
      </c>
      <c r="D308" s="1" t="str">
        <f t="shared" si="15"/>
        <v>2024</v>
      </c>
      <c r="E308" s="12" t="str">
        <f t="shared" si="16"/>
        <v>May</v>
      </c>
      <c r="F308" t="s">
        <v>14</v>
      </c>
      <c r="G308" t="s">
        <v>9662</v>
      </c>
      <c r="H308" t="s">
        <v>15</v>
      </c>
      <c r="I308" t="s">
        <v>16</v>
      </c>
      <c r="J308" t="s">
        <v>38</v>
      </c>
      <c r="K308" s="6">
        <v>9</v>
      </c>
      <c r="L308" s="6" t="str">
        <f t="shared" si="14"/>
        <v>Large</v>
      </c>
      <c r="M308" s="7">
        <v>199</v>
      </c>
      <c r="N308" s="2">
        <v>0</v>
      </c>
      <c r="O308" s="3">
        <v>1791</v>
      </c>
      <c r="P308" s="3">
        <f>O308/K308</f>
        <v>199</v>
      </c>
      <c r="Q308" s="3">
        <f>R308/M308</f>
        <v>1.271859296482412</v>
      </c>
      <c r="R308" s="4">
        <v>253.1</v>
      </c>
      <c r="S308" s="2">
        <f>R308/O308</f>
        <v>0.14131769960915688</v>
      </c>
    </row>
    <row r="309" spans="1:19" x14ac:dyDescent="0.3">
      <c r="A309" s="6">
        <v>326</v>
      </c>
      <c r="B309" t="s">
        <v>440</v>
      </c>
      <c r="C309" s="11">
        <v>45753</v>
      </c>
      <c r="D309" s="1" t="str">
        <f t="shared" si="15"/>
        <v>2025</v>
      </c>
      <c r="E309" s="12" t="str">
        <f t="shared" si="16"/>
        <v>April</v>
      </c>
      <c r="F309" t="s">
        <v>14</v>
      </c>
      <c r="G309" t="s">
        <v>9662</v>
      </c>
      <c r="H309" t="s">
        <v>37</v>
      </c>
      <c r="I309" t="s">
        <v>27</v>
      </c>
      <c r="J309" t="s">
        <v>17</v>
      </c>
      <c r="K309" s="6">
        <v>7</v>
      </c>
      <c r="L309" s="6" t="str">
        <f t="shared" si="14"/>
        <v>Large</v>
      </c>
      <c r="M309" s="7">
        <v>199</v>
      </c>
      <c r="N309" s="2">
        <v>0</v>
      </c>
      <c r="O309" s="3">
        <v>1393</v>
      </c>
      <c r="P309" s="3">
        <f>O309/K309</f>
        <v>199</v>
      </c>
      <c r="Q309" s="3">
        <f>R309/M309</f>
        <v>1.6330653266331658</v>
      </c>
      <c r="R309" s="4">
        <v>324.98</v>
      </c>
      <c r="S309" s="2">
        <f>R309/O309</f>
        <v>0.23329504666188083</v>
      </c>
    </row>
    <row r="310" spans="1:19" x14ac:dyDescent="0.3">
      <c r="A310" s="6">
        <v>327</v>
      </c>
      <c r="B310" t="s">
        <v>441</v>
      </c>
      <c r="C310" s="11">
        <v>45740</v>
      </c>
      <c r="D310" s="1" t="str">
        <f t="shared" si="15"/>
        <v>2025</v>
      </c>
      <c r="E310" s="12" t="str">
        <f t="shared" si="16"/>
        <v>March</v>
      </c>
      <c r="F310" t="s">
        <v>14</v>
      </c>
      <c r="G310" t="s">
        <v>9662</v>
      </c>
      <c r="H310" t="s">
        <v>15</v>
      </c>
      <c r="I310" t="s">
        <v>19</v>
      </c>
      <c r="J310" t="s">
        <v>32</v>
      </c>
      <c r="K310" s="6">
        <v>3</v>
      </c>
      <c r="L310" s="6" t="str">
        <f t="shared" si="14"/>
        <v>Small</v>
      </c>
      <c r="M310" s="7">
        <v>149</v>
      </c>
      <c r="N310" s="2">
        <v>0</v>
      </c>
      <c r="O310" s="3">
        <v>447</v>
      </c>
      <c r="P310" s="3">
        <f>O310/K310</f>
        <v>149</v>
      </c>
      <c r="Q310" s="3">
        <f>R310/M310</f>
        <v>0.88281879194630863</v>
      </c>
      <c r="R310" s="4">
        <v>131.54</v>
      </c>
      <c r="S310" s="2">
        <f>R310/O310</f>
        <v>0.29427293064876958</v>
      </c>
    </row>
    <row r="311" spans="1:19" x14ac:dyDescent="0.3">
      <c r="A311" s="6">
        <v>328</v>
      </c>
      <c r="B311" t="s">
        <v>442</v>
      </c>
      <c r="C311" s="11">
        <v>45481</v>
      </c>
      <c r="D311" s="1" t="str">
        <f t="shared" si="15"/>
        <v>2024</v>
      </c>
      <c r="E311" s="12" t="str">
        <f t="shared" si="16"/>
        <v>July</v>
      </c>
      <c r="F311" t="s">
        <v>14</v>
      </c>
      <c r="G311" t="s">
        <v>9662</v>
      </c>
      <c r="H311" t="s">
        <v>15</v>
      </c>
      <c r="I311" t="s">
        <v>19</v>
      </c>
      <c r="J311" t="s">
        <v>20</v>
      </c>
      <c r="K311" s="6">
        <v>2</v>
      </c>
      <c r="L311" s="6" t="str">
        <f t="shared" si="14"/>
        <v>Small</v>
      </c>
      <c r="M311" s="7">
        <v>199</v>
      </c>
      <c r="N311" s="2">
        <v>0.1</v>
      </c>
      <c r="O311" s="3">
        <v>358.2</v>
      </c>
      <c r="P311" s="3">
        <f>O311/K311</f>
        <v>179.1</v>
      </c>
      <c r="Q311" s="3">
        <f>R311/M311</f>
        <v>0.42261306532663312</v>
      </c>
      <c r="R311" s="4">
        <v>84.1</v>
      </c>
      <c r="S311" s="2">
        <f>R311/O311</f>
        <v>0.23478503629257397</v>
      </c>
    </row>
    <row r="312" spans="1:19" x14ac:dyDescent="0.3">
      <c r="A312" s="6">
        <v>329</v>
      </c>
      <c r="B312" t="s">
        <v>443</v>
      </c>
      <c r="C312" s="11">
        <v>45318</v>
      </c>
      <c r="D312" s="1" t="str">
        <f t="shared" si="15"/>
        <v>2024</v>
      </c>
      <c r="E312" s="12" t="str">
        <f t="shared" si="16"/>
        <v>January</v>
      </c>
      <c r="F312" t="s">
        <v>14</v>
      </c>
      <c r="G312" t="s">
        <v>9662</v>
      </c>
      <c r="H312" t="s">
        <v>24</v>
      </c>
      <c r="I312" t="s">
        <v>16</v>
      </c>
      <c r="J312" t="s">
        <v>34</v>
      </c>
      <c r="K312" s="6">
        <v>9</v>
      </c>
      <c r="L312" s="6" t="str">
        <f t="shared" si="14"/>
        <v>Large</v>
      </c>
      <c r="M312" s="7">
        <v>299</v>
      </c>
      <c r="N312" s="2">
        <v>0</v>
      </c>
      <c r="O312" s="3">
        <v>2691</v>
      </c>
      <c r="P312" s="3">
        <f>O312/K312</f>
        <v>299</v>
      </c>
      <c r="Q312" s="3">
        <f>R312/M312</f>
        <v>1.1374581939799331</v>
      </c>
      <c r="R312" s="4">
        <v>340.1</v>
      </c>
      <c r="S312" s="2">
        <f>R312/O312</f>
        <v>0.12638424377554813</v>
      </c>
    </row>
    <row r="313" spans="1:19" x14ac:dyDescent="0.3">
      <c r="A313" s="6">
        <v>330</v>
      </c>
      <c r="B313" t="s">
        <v>444</v>
      </c>
      <c r="C313" s="11">
        <v>45644</v>
      </c>
      <c r="D313" s="1" t="str">
        <f t="shared" si="15"/>
        <v>2024</v>
      </c>
      <c r="E313" s="12" t="str">
        <f t="shared" si="16"/>
        <v>December</v>
      </c>
      <c r="F313" t="s">
        <v>14</v>
      </c>
      <c r="G313" t="s">
        <v>9662</v>
      </c>
      <c r="H313" t="s">
        <v>37</v>
      </c>
      <c r="I313" t="s">
        <v>27</v>
      </c>
      <c r="J313" t="s">
        <v>17</v>
      </c>
      <c r="K313" s="6">
        <v>3</v>
      </c>
      <c r="L313" s="6" t="str">
        <f t="shared" si="14"/>
        <v>Small</v>
      </c>
      <c r="M313" s="7">
        <v>99</v>
      </c>
      <c r="N313" s="2">
        <v>0.15</v>
      </c>
      <c r="O313" s="3">
        <v>252.45</v>
      </c>
      <c r="P313" s="3">
        <f>O313/K313</f>
        <v>84.149999999999991</v>
      </c>
      <c r="Q313" s="3">
        <f>R313/M313</f>
        <v>0.36171717171717171</v>
      </c>
      <c r="R313" s="4">
        <v>35.81</v>
      </c>
      <c r="S313" s="2">
        <f>R313/O313</f>
        <v>0.14184987126163598</v>
      </c>
    </row>
    <row r="314" spans="1:19" x14ac:dyDescent="0.3">
      <c r="A314" s="6">
        <v>331</v>
      </c>
      <c r="B314" t="s">
        <v>445</v>
      </c>
      <c r="C314" s="11">
        <v>45926</v>
      </c>
      <c r="D314" s="1" t="str">
        <f t="shared" si="15"/>
        <v>2025</v>
      </c>
      <c r="E314" s="12" t="str">
        <f t="shared" si="16"/>
        <v>September</v>
      </c>
      <c r="F314" t="s">
        <v>14</v>
      </c>
      <c r="G314" t="s">
        <v>9662</v>
      </c>
      <c r="H314" t="s">
        <v>24</v>
      </c>
      <c r="I314" t="s">
        <v>19</v>
      </c>
      <c r="J314" t="s">
        <v>25</v>
      </c>
      <c r="K314" s="6">
        <v>4</v>
      </c>
      <c r="L314" s="6" t="str">
        <f t="shared" si="14"/>
        <v>Midium</v>
      </c>
      <c r="M314" s="7">
        <v>299</v>
      </c>
      <c r="N314" s="2">
        <v>0.1</v>
      </c>
      <c r="O314" s="3">
        <v>1076.4000000000001</v>
      </c>
      <c r="P314" s="3">
        <f>O314/K314</f>
        <v>269.10000000000002</v>
      </c>
      <c r="Q314" s="3">
        <f>R314/M314</f>
        <v>0.55284280936454855</v>
      </c>
      <c r="R314" s="4">
        <v>165.3</v>
      </c>
      <c r="S314" s="2">
        <f>R314/O314</f>
        <v>0.15356744704570791</v>
      </c>
    </row>
    <row r="315" spans="1:19" x14ac:dyDescent="0.3">
      <c r="A315" s="6">
        <v>332</v>
      </c>
      <c r="B315" t="s">
        <v>446</v>
      </c>
      <c r="C315" s="11">
        <v>45452</v>
      </c>
      <c r="D315" s="1" t="str">
        <f t="shared" si="15"/>
        <v>2024</v>
      </c>
      <c r="E315" s="12" t="str">
        <f t="shared" si="16"/>
        <v>June</v>
      </c>
      <c r="F315" t="s">
        <v>40</v>
      </c>
      <c r="G315" t="s">
        <v>9662</v>
      </c>
      <c r="H315" t="s">
        <v>37</v>
      </c>
      <c r="I315" t="s">
        <v>16</v>
      </c>
      <c r="J315" t="s">
        <v>34</v>
      </c>
      <c r="K315" s="6">
        <v>4</v>
      </c>
      <c r="L315" s="6" t="str">
        <f t="shared" si="14"/>
        <v>Midium</v>
      </c>
      <c r="M315" s="7">
        <v>999</v>
      </c>
      <c r="N315" s="2">
        <v>0</v>
      </c>
      <c r="O315" s="3">
        <v>3996</v>
      </c>
      <c r="P315" s="3">
        <f>O315/K315</f>
        <v>999</v>
      </c>
      <c r="Q315" s="3">
        <f>R315/M315</f>
        <v>1.0941041041041042</v>
      </c>
      <c r="R315" s="4">
        <v>1093.01</v>
      </c>
      <c r="S315" s="2">
        <f>R315/O315</f>
        <v>0.27352602602602605</v>
      </c>
    </row>
    <row r="316" spans="1:19" x14ac:dyDescent="0.3">
      <c r="A316" s="6">
        <v>333</v>
      </c>
      <c r="B316" t="s">
        <v>447</v>
      </c>
      <c r="C316" s="11">
        <v>45454</v>
      </c>
      <c r="D316" s="1" t="str">
        <f t="shared" si="15"/>
        <v>2024</v>
      </c>
      <c r="E316" s="12" t="str">
        <f t="shared" si="16"/>
        <v>June</v>
      </c>
      <c r="F316" t="s">
        <v>40</v>
      </c>
      <c r="G316" t="s">
        <v>9662</v>
      </c>
      <c r="H316" t="s">
        <v>24</v>
      </c>
      <c r="I316" t="s">
        <v>19</v>
      </c>
      <c r="J316" t="s">
        <v>25</v>
      </c>
      <c r="K316" s="6">
        <v>9</v>
      </c>
      <c r="L316" s="6" t="str">
        <f t="shared" si="14"/>
        <v>Large</v>
      </c>
      <c r="M316" s="7">
        <v>499</v>
      </c>
      <c r="N316" s="2">
        <v>0.05</v>
      </c>
      <c r="O316" s="3">
        <v>4266.45</v>
      </c>
      <c r="P316" s="3">
        <f>O316/K316</f>
        <v>474.04999999999995</v>
      </c>
      <c r="Q316" s="3">
        <f>R316/M316</f>
        <v>2.1094188376753507</v>
      </c>
      <c r="R316" s="4">
        <v>1052.5999999999999</v>
      </c>
      <c r="S316" s="2">
        <f>R316/O316</f>
        <v>0.24671565352928077</v>
      </c>
    </row>
    <row r="317" spans="1:19" x14ac:dyDescent="0.3">
      <c r="A317" s="6">
        <v>334</v>
      </c>
      <c r="B317" t="s">
        <v>448</v>
      </c>
      <c r="C317" s="11">
        <v>45795</v>
      </c>
      <c r="D317" s="1" t="str">
        <f t="shared" si="15"/>
        <v>2025</v>
      </c>
      <c r="E317" s="12" t="str">
        <f t="shared" si="16"/>
        <v>May</v>
      </c>
      <c r="F317" t="s">
        <v>29</v>
      </c>
      <c r="G317" t="s">
        <v>449</v>
      </c>
      <c r="H317" t="s">
        <v>15</v>
      </c>
      <c r="I317" t="s">
        <v>19</v>
      </c>
      <c r="J317" t="s">
        <v>20</v>
      </c>
      <c r="K317" s="6">
        <v>2</v>
      </c>
      <c r="L317" s="6" t="str">
        <f t="shared" si="14"/>
        <v>Small</v>
      </c>
      <c r="M317" s="7">
        <v>199</v>
      </c>
      <c r="N317" s="2">
        <v>0</v>
      </c>
      <c r="O317" s="3">
        <v>398</v>
      </c>
      <c r="P317" s="3">
        <f>O317/K317</f>
        <v>199</v>
      </c>
      <c r="Q317" s="3">
        <f>R317/M317</f>
        <v>0.1057286432160804</v>
      </c>
      <c r="R317" s="4">
        <v>21.04</v>
      </c>
      <c r="S317" s="2">
        <f>R317/O317</f>
        <v>5.28643216080402E-2</v>
      </c>
    </row>
    <row r="318" spans="1:19" x14ac:dyDescent="0.3">
      <c r="A318" s="6">
        <v>335</v>
      </c>
      <c r="B318" t="s">
        <v>450</v>
      </c>
      <c r="C318" s="11">
        <v>46006</v>
      </c>
      <c r="D318" s="1" t="str">
        <f t="shared" si="15"/>
        <v>2025</v>
      </c>
      <c r="E318" s="12" t="str">
        <f t="shared" si="16"/>
        <v>December</v>
      </c>
      <c r="F318" t="s">
        <v>40</v>
      </c>
      <c r="G318" t="s">
        <v>451</v>
      </c>
      <c r="H318" t="s">
        <v>15</v>
      </c>
      <c r="I318" t="s">
        <v>27</v>
      </c>
      <c r="J318" t="s">
        <v>47</v>
      </c>
      <c r="K318" s="6">
        <v>1</v>
      </c>
      <c r="L318" s="6" t="str">
        <f t="shared" si="14"/>
        <v>Small</v>
      </c>
      <c r="M318" s="7">
        <v>499</v>
      </c>
      <c r="N318" s="2">
        <v>0.1</v>
      </c>
      <c r="O318" s="3">
        <v>449.1</v>
      </c>
      <c r="P318" s="3">
        <f>O318/K318</f>
        <v>449.1</v>
      </c>
      <c r="Q318" s="3">
        <f>R318/M318</f>
        <v>6.1603206412825649E-2</v>
      </c>
      <c r="R318" s="4">
        <v>30.74</v>
      </c>
      <c r="S318" s="2">
        <f>R318/O318</f>
        <v>6.8448007125361823E-2</v>
      </c>
    </row>
    <row r="319" spans="1:19" x14ac:dyDescent="0.3">
      <c r="A319" s="6">
        <v>336</v>
      </c>
      <c r="B319" t="s">
        <v>452</v>
      </c>
      <c r="C319" s="11">
        <v>45801</v>
      </c>
      <c r="D319" s="1" t="str">
        <f t="shared" si="15"/>
        <v>2025</v>
      </c>
      <c r="E319" s="12" t="str">
        <f t="shared" si="16"/>
        <v>May</v>
      </c>
      <c r="F319" t="s">
        <v>40</v>
      </c>
      <c r="G319" t="s">
        <v>9662</v>
      </c>
      <c r="H319" t="s">
        <v>37</v>
      </c>
      <c r="I319" t="s">
        <v>16</v>
      </c>
      <c r="J319" t="s">
        <v>38</v>
      </c>
      <c r="K319" s="6">
        <v>2</v>
      </c>
      <c r="L319" s="6" t="str">
        <f t="shared" si="14"/>
        <v>Small</v>
      </c>
      <c r="M319" s="7">
        <v>499</v>
      </c>
      <c r="N319" s="2">
        <v>0.1</v>
      </c>
      <c r="O319" s="3">
        <v>898.2</v>
      </c>
      <c r="P319" s="3">
        <f>O319/K319</f>
        <v>449.1</v>
      </c>
      <c r="Q319" s="3">
        <f>R319/M319</f>
        <v>0.18180360721442884</v>
      </c>
      <c r="R319" s="4">
        <v>90.72</v>
      </c>
      <c r="S319" s="2">
        <f>R319/O319</f>
        <v>0.10100200400801602</v>
      </c>
    </row>
    <row r="320" spans="1:19" x14ac:dyDescent="0.3">
      <c r="A320" s="6">
        <v>337</v>
      </c>
      <c r="B320" t="s">
        <v>453</v>
      </c>
      <c r="C320" s="11">
        <v>45731</v>
      </c>
      <c r="D320" s="1" t="str">
        <f t="shared" si="15"/>
        <v>2025</v>
      </c>
      <c r="E320" s="12" t="str">
        <f t="shared" si="16"/>
        <v>March</v>
      </c>
      <c r="F320" t="s">
        <v>40</v>
      </c>
      <c r="G320" t="s">
        <v>9662</v>
      </c>
      <c r="H320" t="s">
        <v>37</v>
      </c>
      <c r="I320" t="s">
        <v>19</v>
      </c>
      <c r="J320" t="s">
        <v>25</v>
      </c>
      <c r="K320" s="6">
        <v>2</v>
      </c>
      <c r="L320" s="6" t="str">
        <f t="shared" si="14"/>
        <v>Small</v>
      </c>
      <c r="M320" s="7">
        <v>199</v>
      </c>
      <c r="N320" s="2">
        <v>0</v>
      </c>
      <c r="O320" s="3">
        <v>398</v>
      </c>
      <c r="P320" s="3">
        <f>O320/K320</f>
        <v>199</v>
      </c>
      <c r="Q320" s="3">
        <f>R320/M320</f>
        <v>0.5478391959798995</v>
      </c>
      <c r="R320" s="4">
        <v>109.02</v>
      </c>
      <c r="S320" s="2">
        <f>R320/O320</f>
        <v>0.27391959798994975</v>
      </c>
    </row>
    <row r="321" spans="1:19" x14ac:dyDescent="0.3">
      <c r="A321" s="6">
        <v>338</v>
      </c>
      <c r="B321" t="s">
        <v>454</v>
      </c>
      <c r="C321" s="11">
        <v>45478</v>
      </c>
      <c r="D321" s="1" t="str">
        <f t="shared" si="15"/>
        <v>2024</v>
      </c>
      <c r="E321" s="12" t="str">
        <f t="shared" si="16"/>
        <v>July</v>
      </c>
      <c r="F321" t="s">
        <v>14</v>
      </c>
      <c r="G321" t="s">
        <v>9662</v>
      </c>
      <c r="H321" t="s">
        <v>37</v>
      </c>
      <c r="I321" t="s">
        <v>19</v>
      </c>
      <c r="J321" t="s">
        <v>25</v>
      </c>
      <c r="K321" s="6">
        <v>7</v>
      </c>
      <c r="L321" s="6" t="str">
        <f t="shared" si="14"/>
        <v>Large</v>
      </c>
      <c r="M321" s="7">
        <v>499</v>
      </c>
      <c r="N321" s="2">
        <v>0</v>
      </c>
      <c r="O321" s="3">
        <v>3493</v>
      </c>
      <c r="P321" s="3">
        <f>O321/K321</f>
        <v>499</v>
      </c>
      <c r="Q321" s="3">
        <f>R321/M321</f>
        <v>2.0178957915831663</v>
      </c>
      <c r="R321" s="4">
        <v>1006.93</v>
      </c>
      <c r="S321" s="2">
        <f>R321/O321</f>
        <v>0.28827082736902376</v>
      </c>
    </row>
    <row r="322" spans="1:19" x14ac:dyDescent="0.3">
      <c r="A322" s="6">
        <v>339</v>
      </c>
      <c r="B322" t="s">
        <v>455</v>
      </c>
      <c r="C322" s="11">
        <v>45963</v>
      </c>
      <c r="D322" s="1" t="str">
        <f t="shared" si="15"/>
        <v>2025</v>
      </c>
      <c r="E322" s="12" t="str">
        <f t="shared" si="16"/>
        <v>November</v>
      </c>
      <c r="F322" t="s">
        <v>40</v>
      </c>
      <c r="G322" t="s">
        <v>9662</v>
      </c>
      <c r="H322" t="s">
        <v>15</v>
      </c>
      <c r="I322" t="s">
        <v>27</v>
      </c>
      <c r="J322" t="s">
        <v>47</v>
      </c>
      <c r="K322" s="6">
        <v>9</v>
      </c>
      <c r="L322" s="6" t="str">
        <f t="shared" si="14"/>
        <v>Large</v>
      </c>
      <c r="M322" s="7">
        <v>299</v>
      </c>
      <c r="N322" s="2">
        <v>0</v>
      </c>
      <c r="O322" s="3">
        <v>2691</v>
      </c>
      <c r="P322" s="3">
        <f>O322/K322</f>
        <v>299</v>
      </c>
      <c r="Q322" s="3">
        <f>R322/M322</f>
        <v>0.99685618729096992</v>
      </c>
      <c r="R322" s="4">
        <v>298.06</v>
      </c>
      <c r="S322" s="2">
        <f>R322/O322</f>
        <v>0.11076179858788554</v>
      </c>
    </row>
    <row r="323" spans="1:19" x14ac:dyDescent="0.3">
      <c r="A323" s="6">
        <v>340</v>
      </c>
      <c r="B323" t="s">
        <v>456</v>
      </c>
      <c r="C323" s="11">
        <v>45409</v>
      </c>
      <c r="D323" s="1" t="str">
        <f t="shared" si="15"/>
        <v>2024</v>
      </c>
      <c r="E323" s="12" t="str">
        <f t="shared" si="16"/>
        <v>April</v>
      </c>
      <c r="F323" t="s">
        <v>40</v>
      </c>
      <c r="G323" t="s">
        <v>457</v>
      </c>
      <c r="H323" t="s">
        <v>24</v>
      </c>
      <c r="I323" t="s">
        <v>16</v>
      </c>
      <c r="J323" t="s">
        <v>38</v>
      </c>
      <c r="K323" s="6">
        <v>4</v>
      </c>
      <c r="L323" s="6" t="str">
        <f t="shared" ref="L323:L386" si="17">IF(K323&lt;4,"Small", IF(K323&lt;7,"Midium", IF(K323&lt;=10,"Large")))</f>
        <v>Midium</v>
      </c>
      <c r="M323" s="7">
        <v>799</v>
      </c>
      <c r="N323" s="2">
        <v>0.15</v>
      </c>
      <c r="O323" s="3">
        <v>2716.6</v>
      </c>
      <c r="P323" s="3">
        <f>O323/K323</f>
        <v>679.15</v>
      </c>
      <c r="Q323" s="3">
        <f>R323/M323</f>
        <v>0.38048811013767209</v>
      </c>
      <c r="R323" s="4">
        <v>304.01</v>
      </c>
      <c r="S323" s="2">
        <f>R323/O323</f>
        <v>0.11190826768755062</v>
      </c>
    </row>
    <row r="324" spans="1:19" x14ac:dyDescent="0.3">
      <c r="A324" s="6">
        <v>341</v>
      </c>
      <c r="B324" t="s">
        <v>458</v>
      </c>
      <c r="C324" s="11">
        <v>45324</v>
      </c>
      <c r="D324" s="1" t="str">
        <f t="shared" si="15"/>
        <v>2024</v>
      </c>
      <c r="E324" s="12" t="str">
        <f t="shared" si="16"/>
        <v>February</v>
      </c>
      <c r="F324" t="s">
        <v>40</v>
      </c>
      <c r="G324" t="s">
        <v>9662</v>
      </c>
      <c r="H324" t="s">
        <v>15</v>
      </c>
      <c r="I324" t="s">
        <v>27</v>
      </c>
      <c r="J324" t="s">
        <v>47</v>
      </c>
      <c r="K324" s="6">
        <v>4</v>
      </c>
      <c r="L324" s="6" t="str">
        <f t="shared" si="17"/>
        <v>Midium</v>
      </c>
      <c r="M324" s="7">
        <v>299</v>
      </c>
      <c r="N324" s="2">
        <v>0</v>
      </c>
      <c r="O324" s="3">
        <v>1196</v>
      </c>
      <c r="P324" s="3">
        <f>O324/K324</f>
        <v>299</v>
      </c>
      <c r="Q324" s="3">
        <f>R324/M324</f>
        <v>0.20177257525083611</v>
      </c>
      <c r="R324" s="4">
        <v>60.33</v>
      </c>
      <c r="S324" s="2">
        <f>R324/O324</f>
        <v>5.0443143812709028E-2</v>
      </c>
    </row>
    <row r="325" spans="1:19" x14ac:dyDescent="0.3">
      <c r="A325" s="6">
        <v>342</v>
      </c>
      <c r="B325" t="s">
        <v>459</v>
      </c>
      <c r="C325" s="11">
        <v>45623</v>
      </c>
      <c r="D325" s="1" t="str">
        <f t="shared" si="15"/>
        <v>2024</v>
      </c>
      <c r="E325" s="12" t="str">
        <f t="shared" si="16"/>
        <v>November</v>
      </c>
      <c r="F325" t="s">
        <v>14</v>
      </c>
      <c r="G325" t="s">
        <v>460</v>
      </c>
      <c r="H325" t="s">
        <v>15</v>
      </c>
      <c r="I325" t="s">
        <v>19</v>
      </c>
      <c r="J325" t="s">
        <v>20</v>
      </c>
      <c r="K325" s="6">
        <v>10</v>
      </c>
      <c r="L325" s="6" t="str">
        <f t="shared" si="17"/>
        <v>Large</v>
      </c>
      <c r="M325" s="7">
        <v>999</v>
      </c>
      <c r="N325" s="2">
        <v>0.15</v>
      </c>
      <c r="O325" s="3">
        <v>8491.5</v>
      </c>
      <c r="P325" s="3">
        <f>O325/K325</f>
        <v>849.15</v>
      </c>
      <c r="Q325" s="3">
        <f>R325/M325</f>
        <v>1.3312612612612613</v>
      </c>
      <c r="R325" s="4">
        <v>1329.93</v>
      </c>
      <c r="S325" s="2">
        <f>R325/O325</f>
        <v>0.15661897191308957</v>
      </c>
    </row>
    <row r="326" spans="1:19" x14ac:dyDescent="0.3">
      <c r="A326" s="6">
        <v>343</v>
      </c>
      <c r="B326" t="s">
        <v>461</v>
      </c>
      <c r="C326" s="11">
        <v>45744</v>
      </c>
      <c r="D326" s="1" t="str">
        <f t="shared" si="15"/>
        <v>2025</v>
      </c>
      <c r="E326" s="12" t="str">
        <f t="shared" si="16"/>
        <v>March</v>
      </c>
      <c r="F326" t="s">
        <v>40</v>
      </c>
      <c r="G326" t="s">
        <v>9662</v>
      </c>
      <c r="H326" t="s">
        <v>15</v>
      </c>
      <c r="I326" t="s">
        <v>27</v>
      </c>
      <c r="J326" t="s">
        <v>47</v>
      </c>
      <c r="K326" s="6">
        <v>6</v>
      </c>
      <c r="L326" s="6" t="str">
        <f t="shared" si="17"/>
        <v>Midium</v>
      </c>
      <c r="M326" s="7">
        <v>499</v>
      </c>
      <c r="N326" s="2">
        <v>0.15</v>
      </c>
      <c r="O326" s="3">
        <v>2544.9</v>
      </c>
      <c r="P326" s="3">
        <f>O326/K326</f>
        <v>424.15000000000003</v>
      </c>
      <c r="Q326" s="3">
        <f>R326/M326</f>
        <v>0.77587174348697396</v>
      </c>
      <c r="R326" s="4">
        <v>387.16</v>
      </c>
      <c r="S326" s="2">
        <f>R326/O326</f>
        <v>0.15213171440921058</v>
      </c>
    </row>
    <row r="327" spans="1:19" x14ac:dyDescent="0.3">
      <c r="A327" s="6">
        <v>344</v>
      </c>
      <c r="B327" t="s">
        <v>462</v>
      </c>
      <c r="C327" s="11">
        <v>45604</v>
      </c>
      <c r="D327" s="1" t="str">
        <f t="shared" si="15"/>
        <v>2024</v>
      </c>
      <c r="E327" s="12" t="str">
        <f t="shared" si="16"/>
        <v>November</v>
      </c>
      <c r="F327" t="s">
        <v>14</v>
      </c>
      <c r="G327" t="s">
        <v>9662</v>
      </c>
      <c r="H327" t="s">
        <v>15</v>
      </c>
      <c r="I327" t="s">
        <v>19</v>
      </c>
      <c r="J327" t="s">
        <v>25</v>
      </c>
      <c r="K327" s="6">
        <v>6</v>
      </c>
      <c r="L327" s="6" t="str">
        <f t="shared" si="17"/>
        <v>Midium</v>
      </c>
      <c r="M327" s="7">
        <v>199</v>
      </c>
      <c r="N327" s="2">
        <v>0.15</v>
      </c>
      <c r="O327" s="3">
        <v>1014.9</v>
      </c>
      <c r="P327" s="3">
        <f>O327/K327</f>
        <v>169.15</v>
      </c>
      <c r="Q327" s="3">
        <f>R327/M327</f>
        <v>1.1258291457286431</v>
      </c>
      <c r="R327" s="4">
        <v>224.04</v>
      </c>
      <c r="S327" s="2">
        <f>R327/O327</f>
        <v>0.22075081288796924</v>
      </c>
    </row>
    <row r="328" spans="1:19" x14ac:dyDescent="0.3">
      <c r="A328" s="6">
        <v>345</v>
      </c>
      <c r="B328" t="s">
        <v>463</v>
      </c>
      <c r="C328" s="11">
        <v>45774</v>
      </c>
      <c r="D328" s="1" t="str">
        <f t="shared" si="15"/>
        <v>2025</v>
      </c>
      <c r="E328" s="12" t="str">
        <f t="shared" si="16"/>
        <v>April</v>
      </c>
      <c r="F328" t="s">
        <v>14</v>
      </c>
      <c r="G328" t="s">
        <v>9662</v>
      </c>
      <c r="H328" t="s">
        <v>37</v>
      </c>
      <c r="I328" t="s">
        <v>19</v>
      </c>
      <c r="J328" t="s">
        <v>42</v>
      </c>
      <c r="K328" s="6">
        <v>3</v>
      </c>
      <c r="L328" s="6" t="str">
        <f t="shared" si="17"/>
        <v>Small</v>
      </c>
      <c r="M328" s="7">
        <v>799</v>
      </c>
      <c r="N328" s="2">
        <v>0.15</v>
      </c>
      <c r="O328" s="3">
        <v>2037.45</v>
      </c>
      <c r="P328" s="3">
        <f>O328/K328</f>
        <v>679.15</v>
      </c>
      <c r="Q328" s="3">
        <f>R328/M328</f>
        <v>0.44414267834793492</v>
      </c>
      <c r="R328" s="4">
        <v>354.87</v>
      </c>
      <c r="S328" s="2">
        <f>R328/O328</f>
        <v>0.17417359935213134</v>
      </c>
    </row>
    <row r="329" spans="1:19" x14ac:dyDescent="0.3">
      <c r="A329" s="6">
        <v>346</v>
      </c>
      <c r="B329" t="s">
        <v>464</v>
      </c>
      <c r="C329" s="11">
        <v>45698</v>
      </c>
      <c r="D329" s="1" t="str">
        <f t="shared" si="15"/>
        <v>2025</v>
      </c>
      <c r="E329" s="12" t="str">
        <f t="shared" si="16"/>
        <v>February</v>
      </c>
      <c r="F329" t="s">
        <v>40</v>
      </c>
      <c r="G329" t="s">
        <v>465</v>
      </c>
      <c r="H329" t="s">
        <v>37</v>
      </c>
      <c r="I329" t="s">
        <v>19</v>
      </c>
      <c r="J329" t="s">
        <v>25</v>
      </c>
      <c r="K329" s="6">
        <v>1</v>
      </c>
      <c r="L329" s="6" t="str">
        <f t="shared" si="17"/>
        <v>Small</v>
      </c>
      <c r="M329" s="7">
        <v>149</v>
      </c>
      <c r="N329" s="2">
        <v>0</v>
      </c>
      <c r="O329" s="3">
        <v>149</v>
      </c>
      <c r="P329" s="3">
        <f>O329/K329</f>
        <v>149</v>
      </c>
      <c r="Q329" s="3">
        <f>R329/M329</f>
        <v>0.18026845637583891</v>
      </c>
      <c r="R329" s="4">
        <v>26.86</v>
      </c>
      <c r="S329" s="2">
        <f>R329/O329</f>
        <v>0.18026845637583891</v>
      </c>
    </row>
    <row r="330" spans="1:19" x14ac:dyDescent="0.3">
      <c r="A330" s="6">
        <v>347</v>
      </c>
      <c r="B330" t="s">
        <v>466</v>
      </c>
      <c r="C330" s="11">
        <v>45331</v>
      </c>
      <c r="D330" s="1" t="str">
        <f t="shared" si="15"/>
        <v>2024</v>
      </c>
      <c r="E330" s="12" t="str">
        <f t="shared" si="16"/>
        <v>February</v>
      </c>
      <c r="F330" t="s">
        <v>14</v>
      </c>
      <c r="G330" t="s">
        <v>9662</v>
      </c>
      <c r="H330" t="s">
        <v>15</v>
      </c>
      <c r="I330" t="s">
        <v>16</v>
      </c>
      <c r="J330" t="s">
        <v>38</v>
      </c>
      <c r="K330" s="6">
        <v>3</v>
      </c>
      <c r="L330" s="6" t="str">
        <f t="shared" si="17"/>
        <v>Small</v>
      </c>
      <c r="M330" s="7">
        <v>299</v>
      </c>
      <c r="N330" s="2">
        <v>0</v>
      </c>
      <c r="O330" s="3">
        <v>897</v>
      </c>
      <c r="P330" s="3">
        <f>O330/K330</f>
        <v>299</v>
      </c>
      <c r="Q330" s="3">
        <f>R330/M330</f>
        <v>0.50789297658862875</v>
      </c>
      <c r="R330" s="4">
        <v>151.86000000000001</v>
      </c>
      <c r="S330" s="2">
        <f>R330/O330</f>
        <v>0.16929765886287626</v>
      </c>
    </row>
    <row r="331" spans="1:19" x14ac:dyDescent="0.3">
      <c r="A331" s="6">
        <v>348</v>
      </c>
      <c r="B331" t="s">
        <v>467</v>
      </c>
      <c r="C331" s="11">
        <v>45974</v>
      </c>
      <c r="D331" s="1" t="str">
        <f t="shared" si="15"/>
        <v>2025</v>
      </c>
      <c r="E331" s="12" t="str">
        <f t="shared" si="16"/>
        <v>November</v>
      </c>
      <c r="F331" t="s">
        <v>40</v>
      </c>
      <c r="G331" t="s">
        <v>9662</v>
      </c>
      <c r="H331" t="s">
        <v>24</v>
      </c>
      <c r="I331" t="s">
        <v>19</v>
      </c>
      <c r="J331" t="s">
        <v>32</v>
      </c>
      <c r="K331" s="6">
        <v>5</v>
      </c>
      <c r="L331" s="6" t="str">
        <f t="shared" si="17"/>
        <v>Midium</v>
      </c>
      <c r="M331" s="7">
        <v>99</v>
      </c>
      <c r="N331" s="2">
        <v>0.1</v>
      </c>
      <c r="O331" s="3">
        <v>445.5</v>
      </c>
      <c r="P331" s="3">
        <f>O331/K331</f>
        <v>89.1</v>
      </c>
      <c r="Q331" s="3">
        <f>R331/M331</f>
        <v>0.4681818181818182</v>
      </c>
      <c r="R331" s="4">
        <v>46.35</v>
      </c>
      <c r="S331" s="2">
        <f>R331/O331</f>
        <v>0.10404040404040404</v>
      </c>
    </row>
    <row r="332" spans="1:19" x14ac:dyDescent="0.3">
      <c r="A332" s="6">
        <v>349</v>
      </c>
      <c r="B332" t="s">
        <v>468</v>
      </c>
      <c r="C332" s="11">
        <v>45781</v>
      </c>
      <c r="D332" s="1" t="str">
        <f t="shared" si="15"/>
        <v>2025</v>
      </c>
      <c r="E332" s="12" t="str">
        <f t="shared" si="16"/>
        <v>May</v>
      </c>
      <c r="F332" t="s">
        <v>40</v>
      </c>
      <c r="G332" t="s">
        <v>469</v>
      </c>
      <c r="H332" t="s">
        <v>37</v>
      </c>
      <c r="I332" t="s">
        <v>19</v>
      </c>
      <c r="J332" t="s">
        <v>32</v>
      </c>
      <c r="K332" s="6">
        <v>10</v>
      </c>
      <c r="L332" s="6" t="str">
        <f t="shared" si="17"/>
        <v>Large</v>
      </c>
      <c r="M332" s="7">
        <v>499</v>
      </c>
      <c r="N332" s="2">
        <v>0</v>
      </c>
      <c r="O332" s="3">
        <v>4990</v>
      </c>
      <c r="P332" s="3">
        <f>O332/K332</f>
        <v>499</v>
      </c>
      <c r="Q332" s="3">
        <f>R332/M332</f>
        <v>1.6397394789579158</v>
      </c>
      <c r="R332" s="4">
        <v>818.23</v>
      </c>
      <c r="S332" s="2">
        <f>R332/O332</f>
        <v>0.16397394789579159</v>
      </c>
    </row>
    <row r="333" spans="1:19" x14ac:dyDescent="0.3">
      <c r="A333" s="6">
        <v>350</v>
      </c>
      <c r="B333" t="s">
        <v>470</v>
      </c>
      <c r="C333" s="11">
        <v>45424</v>
      </c>
      <c r="D333" s="1" t="str">
        <f t="shared" si="15"/>
        <v>2024</v>
      </c>
      <c r="E333" s="12" t="str">
        <f t="shared" si="16"/>
        <v>May</v>
      </c>
      <c r="F333" t="s">
        <v>40</v>
      </c>
      <c r="G333" t="s">
        <v>471</v>
      </c>
      <c r="H333" t="s">
        <v>37</v>
      </c>
      <c r="I333" t="s">
        <v>19</v>
      </c>
      <c r="J333" t="s">
        <v>25</v>
      </c>
      <c r="K333" s="6">
        <v>5</v>
      </c>
      <c r="L333" s="6" t="str">
        <f t="shared" si="17"/>
        <v>Midium</v>
      </c>
      <c r="M333" s="7">
        <v>199</v>
      </c>
      <c r="N333" s="2">
        <v>0.15</v>
      </c>
      <c r="O333" s="3">
        <v>845.75</v>
      </c>
      <c r="P333" s="3">
        <f>O333/K333</f>
        <v>169.15</v>
      </c>
      <c r="Q333" s="3">
        <f>R333/M333</f>
        <v>0.33864321608040199</v>
      </c>
      <c r="R333" s="4">
        <v>67.39</v>
      </c>
      <c r="S333" s="2">
        <f>R333/O333</f>
        <v>7.9680756724800475E-2</v>
      </c>
    </row>
    <row r="334" spans="1:19" x14ac:dyDescent="0.3">
      <c r="A334" s="6">
        <v>351</v>
      </c>
      <c r="B334" t="s">
        <v>472</v>
      </c>
      <c r="C334" s="11">
        <v>45322</v>
      </c>
      <c r="D334" s="1" t="str">
        <f t="shared" si="15"/>
        <v>2024</v>
      </c>
      <c r="E334" s="12" t="str">
        <f t="shared" si="16"/>
        <v>January</v>
      </c>
      <c r="F334" t="s">
        <v>14</v>
      </c>
      <c r="G334" t="s">
        <v>9662</v>
      </c>
      <c r="H334" t="s">
        <v>37</v>
      </c>
      <c r="I334" t="s">
        <v>27</v>
      </c>
      <c r="J334" t="s">
        <v>17</v>
      </c>
      <c r="K334" s="6">
        <v>3</v>
      </c>
      <c r="L334" s="6" t="str">
        <f t="shared" si="17"/>
        <v>Small</v>
      </c>
      <c r="M334" s="7">
        <v>499</v>
      </c>
      <c r="N334" s="2">
        <v>0.1</v>
      </c>
      <c r="O334" s="3">
        <v>1347.3</v>
      </c>
      <c r="P334" s="3">
        <f>O334/K334</f>
        <v>449.09999999999997</v>
      </c>
      <c r="Q334" s="3">
        <f>R334/M334</f>
        <v>0.40116232464929863</v>
      </c>
      <c r="R334" s="4">
        <v>200.18</v>
      </c>
      <c r="S334" s="2">
        <f>R334/O334</f>
        <v>0.14857863875899949</v>
      </c>
    </row>
    <row r="335" spans="1:19" x14ac:dyDescent="0.3">
      <c r="A335" s="6">
        <v>352</v>
      </c>
      <c r="B335" t="s">
        <v>473</v>
      </c>
      <c r="C335" s="11">
        <v>45916</v>
      </c>
      <c r="D335" s="1" t="str">
        <f t="shared" si="15"/>
        <v>2025</v>
      </c>
      <c r="E335" s="12" t="str">
        <f t="shared" si="16"/>
        <v>September</v>
      </c>
      <c r="F335" t="s">
        <v>14</v>
      </c>
      <c r="G335" t="s">
        <v>474</v>
      </c>
      <c r="H335" t="s">
        <v>24</v>
      </c>
      <c r="I335" t="s">
        <v>19</v>
      </c>
      <c r="J335" t="s">
        <v>32</v>
      </c>
      <c r="K335" s="6">
        <v>4</v>
      </c>
      <c r="L335" s="6" t="str">
        <f t="shared" si="17"/>
        <v>Midium</v>
      </c>
      <c r="M335" s="7">
        <v>799</v>
      </c>
      <c r="N335" s="2">
        <v>0.05</v>
      </c>
      <c r="O335" s="3">
        <v>3036.2</v>
      </c>
      <c r="P335" s="3">
        <f>O335/K335</f>
        <v>759.05</v>
      </c>
      <c r="Q335" s="3">
        <f>R335/M335</f>
        <v>0.31625782227784732</v>
      </c>
      <c r="R335" s="4">
        <v>252.69</v>
      </c>
      <c r="S335" s="2">
        <f>R335/O335</f>
        <v>8.3225742704696667E-2</v>
      </c>
    </row>
    <row r="336" spans="1:19" x14ac:dyDescent="0.3">
      <c r="A336" s="6">
        <v>353</v>
      </c>
      <c r="B336" t="s">
        <v>475</v>
      </c>
      <c r="C336" s="11">
        <v>45411</v>
      </c>
      <c r="D336" s="1" t="str">
        <f t="shared" si="15"/>
        <v>2024</v>
      </c>
      <c r="E336" s="12" t="str">
        <f t="shared" si="16"/>
        <v>April</v>
      </c>
      <c r="F336" t="s">
        <v>29</v>
      </c>
      <c r="G336" t="s">
        <v>9662</v>
      </c>
      <c r="H336" t="s">
        <v>37</v>
      </c>
      <c r="I336" t="s">
        <v>19</v>
      </c>
      <c r="J336" t="s">
        <v>32</v>
      </c>
      <c r="K336" s="6">
        <v>10</v>
      </c>
      <c r="L336" s="6" t="str">
        <f t="shared" si="17"/>
        <v>Large</v>
      </c>
      <c r="M336" s="7">
        <v>999</v>
      </c>
      <c r="N336" s="2">
        <v>0.05</v>
      </c>
      <c r="O336" s="3">
        <v>9490.5</v>
      </c>
      <c r="P336" s="3">
        <f>O336/K336</f>
        <v>949.05</v>
      </c>
      <c r="Q336" s="3">
        <f>R336/M336</f>
        <v>0.76082082082082081</v>
      </c>
      <c r="R336" s="4">
        <v>760.06</v>
      </c>
      <c r="S336" s="2">
        <f>R336/O336</f>
        <v>8.0086402191665337E-2</v>
      </c>
    </row>
    <row r="337" spans="1:19" x14ac:dyDescent="0.3">
      <c r="A337" s="6">
        <v>354</v>
      </c>
      <c r="B337" t="s">
        <v>476</v>
      </c>
      <c r="C337" s="11">
        <v>45744</v>
      </c>
      <c r="D337" s="1" t="str">
        <f t="shared" si="15"/>
        <v>2025</v>
      </c>
      <c r="E337" s="12" t="str">
        <f t="shared" si="16"/>
        <v>March</v>
      </c>
      <c r="F337" t="s">
        <v>40</v>
      </c>
      <c r="G337" t="s">
        <v>477</v>
      </c>
      <c r="H337" t="s">
        <v>37</v>
      </c>
      <c r="I337" t="s">
        <v>27</v>
      </c>
      <c r="J337" t="s">
        <v>17</v>
      </c>
      <c r="K337" s="6">
        <v>10</v>
      </c>
      <c r="L337" s="6" t="str">
        <f t="shared" si="17"/>
        <v>Large</v>
      </c>
      <c r="M337" s="7">
        <v>499</v>
      </c>
      <c r="N337" s="2">
        <v>0.1</v>
      </c>
      <c r="O337" s="3">
        <v>4491</v>
      </c>
      <c r="P337" s="3">
        <f>O337/K337</f>
        <v>449.1</v>
      </c>
      <c r="Q337" s="3">
        <f>R337/M337</f>
        <v>2.6381563126252505</v>
      </c>
      <c r="R337" s="4">
        <v>1316.44</v>
      </c>
      <c r="S337" s="2">
        <f>R337/O337</f>
        <v>0.29312847918058338</v>
      </c>
    </row>
    <row r="338" spans="1:19" x14ac:dyDescent="0.3">
      <c r="A338" s="6">
        <v>356</v>
      </c>
      <c r="B338" t="s">
        <v>478</v>
      </c>
      <c r="C338" s="11">
        <v>45811</v>
      </c>
      <c r="D338" s="1" t="str">
        <f t="shared" si="15"/>
        <v>2025</v>
      </c>
      <c r="E338" s="12" t="str">
        <f t="shared" si="16"/>
        <v>June</v>
      </c>
      <c r="F338" t="s">
        <v>14</v>
      </c>
      <c r="G338" t="s">
        <v>479</v>
      </c>
      <c r="H338" t="s">
        <v>15</v>
      </c>
      <c r="I338" t="s">
        <v>27</v>
      </c>
      <c r="J338" t="s">
        <v>47</v>
      </c>
      <c r="K338" s="6">
        <v>6</v>
      </c>
      <c r="L338" s="6" t="str">
        <f t="shared" si="17"/>
        <v>Midium</v>
      </c>
      <c r="M338" s="7">
        <v>99</v>
      </c>
      <c r="N338" s="2">
        <v>0</v>
      </c>
      <c r="O338" s="3">
        <v>594</v>
      </c>
      <c r="P338" s="3">
        <f>O338/K338</f>
        <v>99</v>
      </c>
      <c r="Q338" s="3">
        <f>R338/M338</f>
        <v>1.7356565656565657</v>
      </c>
      <c r="R338" s="4">
        <v>171.83</v>
      </c>
      <c r="S338" s="2">
        <f>R338/O338</f>
        <v>0.2892760942760943</v>
      </c>
    </row>
    <row r="339" spans="1:19" x14ac:dyDescent="0.3">
      <c r="A339" s="6">
        <v>358</v>
      </c>
      <c r="B339" t="s">
        <v>480</v>
      </c>
      <c r="C339" s="11">
        <v>45910</v>
      </c>
      <c r="D339" s="1" t="str">
        <f t="shared" si="15"/>
        <v>2025</v>
      </c>
      <c r="E339" s="12" t="str">
        <f t="shared" si="16"/>
        <v>September</v>
      </c>
      <c r="F339" t="s">
        <v>40</v>
      </c>
      <c r="G339" t="s">
        <v>481</v>
      </c>
      <c r="H339" t="s">
        <v>37</v>
      </c>
      <c r="I339" t="s">
        <v>19</v>
      </c>
      <c r="J339" t="s">
        <v>20</v>
      </c>
      <c r="K339" s="6">
        <v>4</v>
      </c>
      <c r="L339" s="6" t="str">
        <f t="shared" si="17"/>
        <v>Midium</v>
      </c>
      <c r="M339" s="7">
        <v>299</v>
      </c>
      <c r="N339" s="2">
        <v>0.1</v>
      </c>
      <c r="O339" s="3">
        <v>1076.4000000000001</v>
      </c>
      <c r="P339" s="3">
        <f>O339/K339</f>
        <v>269.10000000000002</v>
      </c>
      <c r="Q339" s="3">
        <f>R339/M339</f>
        <v>0.5563545150501672</v>
      </c>
      <c r="R339" s="4">
        <v>166.35</v>
      </c>
      <c r="S339" s="2">
        <f>R339/O339</f>
        <v>0.15454292084726864</v>
      </c>
    </row>
    <row r="340" spans="1:19" x14ac:dyDescent="0.3">
      <c r="A340" s="6">
        <v>359</v>
      </c>
      <c r="B340" t="s">
        <v>482</v>
      </c>
      <c r="C340" s="11">
        <v>45732</v>
      </c>
      <c r="D340" s="1" t="str">
        <f t="shared" si="15"/>
        <v>2025</v>
      </c>
      <c r="E340" s="12" t="str">
        <f t="shared" si="16"/>
        <v>March</v>
      </c>
      <c r="F340" t="s">
        <v>40</v>
      </c>
      <c r="G340" t="s">
        <v>9662</v>
      </c>
      <c r="H340" t="s">
        <v>37</v>
      </c>
      <c r="I340" t="s">
        <v>16</v>
      </c>
      <c r="J340" t="s">
        <v>34</v>
      </c>
      <c r="K340" s="6">
        <v>10</v>
      </c>
      <c r="L340" s="6" t="str">
        <f t="shared" si="17"/>
        <v>Large</v>
      </c>
      <c r="M340" s="7">
        <v>999</v>
      </c>
      <c r="N340" s="2">
        <v>0.05</v>
      </c>
      <c r="O340" s="3">
        <v>9490.5</v>
      </c>
      <c r="P340" s="3">
        <f>O340/K340</f>
        <v>949.05</v>
      </c>
      <c r="Q340" s="3">
        <f>R340/M340</f>
        <v>1.2020720720720719</v>
      </c>
      <c r="R340" s="4">
        <v>1200.8699999999999</v>
      </c>
      <c r="S340" s="2">
        <f>R340/O340</f>
        <v>0.126533902323376</v>
      </c>
    </row>
    <row r="341" spans="1:19" x14ac:dyDescent="0.3">
      <c r="A341" s="6">
        <v>360</v>
      </c>
      <c r="B341" t="s">
        <v>483</v>
      </c>
      <c r="C341" s="11">
        <v>45788</v>
      </c>
      <c r="D341" s="1" t="str">
        <f t="shared" si="15"/>
        <v>2025</v>
      </c>
      <c r="E341" s="12" t="str">
        <f t="shared" si="16"/>
        <v>May</v>
      </c>
      <c r="F341" t="s">
        <v>29</v>
      </c>
      <c r="G341" t="s">
        <v>484</v>
      </c>
      <c r="H341" t="s">
        <v>37</v>
      </c>
      <c r="I341" t="s">
        <v>19</v>
      </c>
      <c r="J341" t="s">
        <v>20</v>
      </c>
      <c r="K341" s="6">
        <v>4</v>
      </c>
      <c r="L341" s="6" t="str">
        <f t="shared" si="17"/>
        <v>Midium</v>
      </c>
      <c r="M341" s="7">
        <v>799</v>
      </c>
      <c r="N341" s="2">
        <v>0.1</v>
      </c>
      <c r="O341" s="3">
        <v>2876.4</v>
      </c>
      <c r="P341" s="3">
        <f>O341/K341</f>
        <v>719.1</v>
      </c>
      <c r="Q341" s="3">
        <f>R341/M341</f>
        <v>0.29065081351689609</v>
      </c>
      <c r="R341" s="4">
        <v>232.23</v>
      </c>
      <c r="S341" s="2">
        <f>R341/O341</f>
        <v>8.0736337088026688E-2</v>
      </c>
    </row>
    <row r="342" spans="1:19" x14ac:dyDescent="0.3">
      <c r="A342" s="6">
        <v>361</v>
      </c>
      <c r="B342" t="s">
        <v>485</v>
      </c>
      <c r="C342" s="11">
        <v>45416</v>
      </c>
      <c r="D342" s="1" t="str">
        <f t="shared" si="15"/>
        <v>2024</v>
      </c>
      <c r="E342" s="12" t="str">
        <f t="shared" si="16"/>
        <v>May</v>
      </c>
      <c r="F342" t="s">
        <v>14</v>
      </c>
      <c r="G342" t="s">
        <v>486</v>
      </c>
      <c r="H342" t="s">
        <v>15</v>
      </c>
      <c r="I342" t="s">
        <v>19</v>
      </c>
      <c r="J342" t="s">
        <v>25</v>
      </c>
      <c r="K342" s="6">
        <v>10</v>
      </c>
      <c r="L342" s="6" t="str">
        <f t="shared" si="17"/>
        <v>Large</v>
      </c>
      <c r="M342" s="7">
        <v>499</v>
      </c>
      <c r="N342" s="2">
        <v>0</v>
      </c>
      <c r="O342" s="3">
        <v>4990</v>
      </c>
      <c r="P342" s="3">
        <f>O342/K342</f>
        <v>499</v>
      </c>
      <c r="Q342" s="3">
        <f>R342/M342</f>
        <v>2.1553106212424851</v>
      </c>
      <c r="R342" s="4">
        <v>1075.5</v>
      </c>
      <c r="S342" s="2">
        <f>R342/O342</f>
        <v>0.2155310621242485</v>
      </c>
    </row>
    <row r="343" spans="1:19" x14ac:dyDescent="0.3">
      <c r="A343" s="6">
        <v>362</v>
      </c>
      <c r="B343" t="s">
        <v>487</v>
      </c>
      <c r="C343" s="11">
        <v>45399</v>
      </c>
      <c r="D343" s="1" t="str">
        <f t="shared" si="15"/>
        <v>2024</v>
      </c>
      <c r="E343" s="12" t="str">
        <f t="shared" si="16"/>
        <v>April</v>
      </c>
      <c r="F343" t="s">
        <v>40</v>
      </c>
      <c r="G343" t="s">
        <v>488</v>
      </c>
      <c r="H343" t="s">
        <v>37</v>
      </c>
      <c r="I343" t="s">
        <v>19</v>
      </c>
      <c r="J343" t="s">
        <v>32</v>
      </c>
      <c r="K343" s="6">
        <v>2</v>
      </c>
      <c r="L343" s="6" t="str">
        <f t="shared" si="17"/>
        <v>Small</v>
      </c>
      <c r="M343" s="7">
        <v>999</v>
      </c>
      <c r="N343" s="2">
        <v>0.1</v>
      </c>
      <c r="O343" s="3">
        <v>1798.2</v>
      </c>
      <c r="P343" s="3">
        <f>O343/K343</f>
        <v>899.1</v>
      </c>
      <c r="Q343" s="3">
        <f>R343/M343</f>
        <v>0.30377377377377379</v>
      </c>
      <c r="R343" s="4">
        <v>303.47000000000003</v>
      </c>
      <c r="S343" s="2">
        <f>R343/O343</f>
        <v>0.16876320765209654</v>
      </c>
    </row>
    <row r="344" spans="1:19" x14ac:dyDescent="0.3">
      <c r="A344" s="6">
        <v>363</v>
      </c>
      <c r="B344" t="s">
        <v>489</v>
      </c>
      <c r="C344" s="11">
        <v>45563</v>
      </c>
      <c r="D344" s="1" t="str">
        <f t="shared" si="15"/>
        <v>2024</v>
      </c>
      <c r="E344" s="12" t="str">
        <f t="shared" si="16"/>
        <v>September</v>
      </c>
      <c r="F344" t="s">
        <v>22</v>
      </c>
      <c r="G344" t="s">
        <v>9662</v>
      </c>
      <c r="H344" t="s">
        <v>15</v>
      </c>
      <c r="I344" t="s">
        <v>16</v>
      </c>
      <c r="J344" t="s">
        <v>34</v>
      </c>
      <c r="K344" s="6">
        <v>5</v>
      </c>
      <c r="L344" s="6" t="str">
        <f t="shared" si="17"/>
        <v>Midium</v>
      </c>
      <c r="M344" s="7">
        <v>999</v>
      </c>
      <c r="N344" s="2">
        <v>0.1</v>
      </c>
      <c r="O344" s="3">
        <v>4495.5</v>
      </c>
      <c r="P344" s="3">
        <f>O344/K344</f>
        <v>899.1</v>
      </c>
      <c r="Q344" s="3">
        <f>R344/M344</f>
        <v>1.2192692692692693</v>
      </c>
      <c r="R344" s="4">
        <v>1218.05</v>
      </c>
      <c r="S344" s="2">
        <f>R344/O344</f>
        <v>0.27094872650428203</v>
      </c>
    </row>
    <row r="345" spans="1:19" x14ac:dyDescent="0.3">
      <c r="A345" s="6">
        <v>364</v>
      </c>
      <c r="B345" t="s">
        <v>490</v>
      </c>
      <c r="C345" s="11">
        <v>45365</v>
      </c>
      <c r="D345" s="1" t="str">
        <f t="shared" si="15"/>
        <v>2024</v>
      </c>
      <c r="E345" s="12" t="str">
        <f t="shared" si="16"/>
        <v>March</v>
      </c>
      <c r="F345" t="s">
        <v>29</v>
      </c>
      <c r="G345" t="s">
        <v>491</v>
      </c>
      <c r="H345" t="s">
        <v>15</v>
      </c>
      <c r="I345" t="s">
        <v>16</v>
      </c>
      <c r="J345" t="s">
        <v>34</v>
      </c>
      <c r="K345" s="6">
        <v>3</v>
      </c>
      <c r="L345" s="6" t="str">
        <f t="shared" si="17"/>
        <v>Small</v>
      </c>
      <c r="M345" s="7">
        <v>299</v>
      </c>
      <c r="N345" s="2">
        <v>0</v>
      </c>
      <c r="O345" s="3">
        <v>897</v>
      </c>
      <c r="P345" s="3">
        <f>O345/K345</f>
        <v>299</v>
      </c>
      <c r="Q345" s="3">
        <f>R345/M345</f>
        <v>0.21471571906354517</v>
      </c>
      <c r="R345" s="4">
        <v>64.2</v>
      </c>
      <c r="S345" s="2">
        <f>R345/O345</f>
        <v>7.1571906354515047E-2</v>
      </c>
    </row>
    <row r="346" spans="1:19" x14ac:dyDescent="0.3">
      <c r="A346" s="6">
        <v>365</v>
      </c>
      <c r="B346" t="s">
        <v>492</v>
      </c>
      <c r="C346" s="11">
        <v>45704</v>
      </c>
      <c r="D346" s="1" t="str">
        <f t="shared" si="15"/>
        <v>2025</v>
      </c>
      <c r="E346" s="12" t="str">
        <f t="shared" si="16"/>
        <v>February</v>
      </c>
      <c r="F346" t="s">
        <v>40</v>
      </c>
      <c r="G346" t="s">
        <v>9662</v>
      </c>
      <c r="H346" t="s">
        <v>24</v>
      </c>
      <c r="I346" t="s">
        <v>19</v>
      </c>
      <c r="J346" t="s">
        <v>32</v>
      </c>
      <c r="K346" s="6">
        <v>7</v>
      </c>
      <c r="L346" s="6" t="str">
        <f t="shared" si="17"/>
        <v>Large</v>
      </c>
      <c r="M346" s="7">
        <v>99</v>
      </c>
      <c r="N346" s="2">
        <v>0</v>
      </c>
      <c r="O346" s="3">
        <v>693</v>
      </c>
      <c r="P346" s="3">
        <f>O346/K346</f>
        <v>99</v>
      </c>
      <c r="Q346" s="3">
        <f>R346/M346</f>
        <v>0.56141414141414137</v>
      </c>
      <c r="R346" s="4">
        <v>55.58</v>
      </c>
      <c r="S346" s="2">
        <f>R346/O346</f>
        <v>8.0202020202020205E-2</v>
      </c>
    </row>
    <row r="347" spans="1:19" x14ac:dyDescent="0.3">
      <c r="A347" s="6">
        <v>366</v>
      </c>
      <c r="B347" t="s">
        <v>493</v>
      </c>
      <c r="C347" s="11">
        <v>45428</v>
      </c>
      <c r="D347" s="1" t="str">
        <f t="shared" si="15"/>
        <v>2024</v>
      </c>
      <c r="E347" s="12" t="str">
        <f t="shared" si="16"/>
        <v>May</v>
      </c>
      <c r="F347" t="s">
        <v>29</v>
      </c>
      <c r="G347" t="s">
        <v>9662</v>
      </c>
      <c r="H347" t="s">
        <v>24</v>
      </c>
      <c r="I347" t="s">
        <v>27</v>
      </c>
      <c r="J347" t="s">
        <v>17</v>
      </c>
      <c r="K347" s="6">
        <v>8</v>
      </c>
      <c r="L347" s="6" t="str">
        <f t="shared" si="17"/>
        <v>Large</v>
      </c>
      <c r="M347" s="7">
        <v>99</v>
      </c>
      <c r="N347" s="2">
        <v>0.05</v>
      </c>
      <c r="O347" s="3">
        <v>752.4</v>
      </c>
      <c r="P347" s="3">
        <f>O347/K347</f>
        <v>94.05</v>
      </c>
      <c r="Q347" s="3">
        <f>R347/M347</f>
        <v>0.52414141414141413</v>
      </c>
      <c r="R347" s="4">
        <v>51.89</v>
      </c>
      <c r="S347" s="2">
        <f>R347/O347</f>
        <v>6.8965975544922911E-2</v>
      </c>
    </row>
    <row r="348" spans="1:19" x14ac:dyDescent="0.3">
      <c r="A348" s="6">
        <v>367</v>
      </c>
      <c r="B348" t="s">
        <v>494</v>
      </c>
      <c r="C348" s="11">
        <v>45505</v>
      </c>
      <c r="D348" s="1" t="str">
        <f t="shared" si="15"/>
        <v>2024</v>
      </c>
      <c r="E348" s="12" t="str">
        <f t="shared" si="16"/>
        <v>August</v>
      </c>
      <c r="F348" t="s">
        <v>40</v>
      </c>
      <c r="G348" t="s">
        <v>9662</v>
      </c>
      <c r="H348" t="s">
        <v>24</v>
      </c>
      <c r="I348" t="s">
        <v>27</v>
      </c>
      <c r="J348" t="s">
        <v>47</v>
      </c>
      <c r="K348" s="6">
        <v>7</v>
      </c>
      <c r="L348" s="6" t="str">
        <f t="shared" si="17"/>
        <v>Large</v>
      </c>
      <c r="M348" s="7">
        <v>99</v>
      </c>
      <c r="N348" s="2">
        <v>0</v>
      </c>
      <c r="O348" s="3">
        <v>693</v>
      </c>
      <c r="P348" s="3">
        <f>O348/K348</f>
        <v>99</v>
      </c>
      <c r="Q348" s="3">
        <f>R348/M348</f>
        <v>0.79505050505050501</v>
      </c>
      <c r="R348" s="4">
        <v>78.709999999999994</v>
      </c>
      <c r="S348" s="2">
        <f>R348/O348</f>
        <v>0.11357864357864357</v>
      </c>
    </row>
    <row r="349" spans="1:19" x14ac:dyDescent="0.3">
      <c r="A349" s="6">
        <v>368</v>
      </c>
      <c r="B349" t="s">
        <v>495</v>
      </c>
      <c r="C349" s="11">
        <v>45592</v>
      </c>
      <c r="D349" s="1" t="str">
        <f t="shared" si="15"/>
        <v>2024</v>
      </c>
      <c r="E349" s="12" t="str">
        <f t="shared" si="16"/>
        <v>October</v>
      </c>
      <c r="F349" t="s">
        <v>40</v>
      </c>
      <c r="G349" t="s">
        <v>496</v>
      </c>
      <c r="H349" t="s">
        <v>24</v>
      </c>
      <c r="I349" t="s">
        <v>27</v>
      </c>
      <c r="J349" t="s">
        <v>47</v>
      </c>
      <c r="K349" s="6">
        <v>1</v>
      </c>
      <c r="L349" s="6" t="str">
        <f t="shared" si="17"/>
        <v>Small</v>
      </c>
      <c r="M349" s="7">
        <v>199</v>
      </c>
      <c r="N349" s="2">
        <v>0</v>
      </c>
      <c r="O349" s="3">
        <v>199</v>
      </c>
      <c r="P349" s="3">
        <f>O349/K349</f>
        <v>199</v>
      </c>
      <c r="Q349" s="3">
        <f>R349/M349</f>
        <v>0.22979899497487435</v>
      </c>
      <c r="R349" s="4">
        <v>45.73</v>
      </c>
      <c r="S349" s="2">
        <f>R349/O349</f>
        <v>0.22979899497487435</v>
      </c>
    </row>
    <row r="350" spans="1:19" x14ac:dyDescent="0.3">
      <c r="A350" s="6">
        <v>369</v>
      </c>
      <c r="B350" t="s">
        <v>497</v>
      </c>
      <c r="C350" s="11">
        <v>45662</v>
      </c>
      <c r="D350" s="1" t="str">
        <f t="shared" si="15"/>
        <v>2025</v>
      </c>
      <c r="E350" s="12" t="str">
        <f t="shared" si="16"/>
        <v>January</v>
      </c>
      <c r="F350" t="s">
        <v>22</v>
      </c>
      <c r="G350" t="s">
        <v>498</v>
      </c>
      <c r="H350" t="s">
        <v>24</v>
      </c>
      <c r="I350" t="s">
        <v>19</v>
      </c>
      <c r="J350" t="s">
        <v>42</v>
      </c>
      <c r="K350" s="6">
        <v>6</v>
      </c>
      <c r="L350" s="6" t="str">
        <f t="shared" si="17"/>
        <v>Midium</v>
      </c>
      <c r="M350" s="7">
        <v>149</v>
      </c>
      <c r="N350" s="2">
        <v>0.1</v>
      </c>
      <c r="O350" s="3">
        <v>804.6</v>
      </c>
      <c r="P350" s="3">
        <f>O350/K350</f>
        <v>134.1</v>
      </c>
      <c r="Q350" s="3">
        <f>R350/M350</f>
        <v>1.0026845637583892</v>
      </c>
      <c r="R350" s="4">
        <v>149.4</v>
      </c>
      <c r="S350" s="2">
        <f>R350/O350</f>
        <v>0.18568232662192394</v>
      </c>
    </row>
    <row r="351" spans="1:19" x14ac:dyDescent="0.3">
      <c r="A351" s="6">
        <v>370</v>
      </c>
      <c r="B351" t="s">
        <v>499</v>
      </c>
      <c r="C351" s="11">
        <v>45879</v>
      </c>
      <c r="D351" s="1" t="str">
        <f t="shared" si="15"/>
        <v>2025</v>
      </c>
      <c r="E351" s="12" t="str">
        <f t="shared" si="16"/>
        <v>August</v>
      </c>
      <c r="F351" t="s">
        <v>22</v>
      </c>
      <c r="G351" t="s">
        <v>500</v>
      </c>
      <c r="H351" t="s">
        <v>24</v>
      </c>
      <c r="I351" t="s">
        <v>19</v>
      </c>
      <c r="J351" t="s">
        <v>20</v>
      </c>
      <c r="K351" s="6">
        <v>2</v>
      </c>
      <c r="L351" s="6" t="str">
        <f t="shared" si="17"/>
        <v>Small</v>
      </c>
      <c r="M351" s="7">
        <v>999</v>
      </c>
      <c r="N351" s="2">
        <v>0</v>
      </c>
      <c r="O351" s="3">
        <v>1998</v>
      </c>
      <c r="P351" s="3">
        <f>O351/K351</f>
        <v>999</v>
      </c>
      <c r="Q351" s="3">
        <f>R351/M351</f>
        <v>0.40151151151151154</v>
      </c>
      <c r="R351" s="4">
        <v>401.11</v>
      </c>
      <c r="S351" s="2">
        <f>R351/O351</f>
        <v>0.20075575575575577</v>
      </c>
    </row>
    <row r="352" spans="1:19" x14ac:dyDescent="0.3">
      <c r="A352" s="6">
        <v>371</v>
      </c>
      <c r="B352" t="s">
        <v>501</v>
      </c>
      <c r="C352" s="11">
        <v>45709</v>
      </c>
      <c r="D352" s="1" t="str">
        <f t="shared" si="15"/>
        <v>2025</v>
      </c>
      <c r="E352" s="12" t="str">
        <f t="shared" si="16"/>
        <v>February</v>
      </c>
      <c r="F352" t="s">
        <v>14</v>
      </c>
      <c r="G352" t="s">
        <v>9662</v>
      </c>
      <c r="H352" t="s">
        <v>37</v>
      </c>
      <c r="I352" t="s">
        <v>16</v>
      </c>
      <c r="J352" t="s">
        <v>34</v>
      </c>
      <c r="K352" s="6">
        <v>6</v>
      </c>
      <c r="L352" s="6" t="str">
        <f t="shared" si="17"/>
        <v>Midium</v>
      </c>
      <c r="M352" s="7">
        <v>199</v>
      </c>
      <c r="N352" s="2">
        <v>0</v>
      </c>
      <c r="O352" s="3">
        <v>1194</v>
      </c>
      <c r="P352" s="3">
        <f>O352/K352</f>
        <v>199</v>
      </c>
      <c r="Q352" s="3">
        <f>R352/M352</f>
        <v>1.4642211055276382</v>
      </c>
      <c r="R352" s="4">
        <v>291.38</v>
      </c>
      <c r="S352" s="2">
        <f>R352/O352</f>
        <v>0.24403685092127303</v>
      </c>
    </row>
    <row r="353" spans="1:19" x14ac:dyDescent="0.3">
      <c r="A353" s="6">
        <v>372</v>
      </c>
      <c r="B353" t="s">
        <v>502</v>
      </c>
      <c r="C353" s="11">
        <v>45484</v>
      </c>
      <c r="D353" s="1" t="str">
        <f t="shared" si="15"/>
        <v>2024</v>
      </c>
      <c r="E353" s="12" t="str">
        <f t="shared" si="16"/>
        <v>July</v>
      </c>
      <c r="F353" t="s">
        <v>29</v>
      </c>
      <c r="G353" t="s">
        <v>9662</v>
      </c>
      <c r="H353" t="s">
        <v>15</v>
      </c>
      <c r="I353" t="s">
        <v>19</v>
      </c>
      <c r="J353" t="s">
        <v>25</v>
      </c>
      <c r="K353" s="6">
        <v>1</v>
      </c>
      <c r="L353" s="6" t="str">
        <f t="shared" si="17"/>
        <v>Small</v>
      </c>
      <c r="M353" s="7">
        <v>199</v>
      </c>
      <c r="N353" s="2">
        <v>0</v>
      </c>
      <c r="O353" s="3">
        <v>199</v>
      </c>
      <c r="P353" s="3">
        <f>O353/K353</f>
        <v>199</v>
      </c>
      <c r="Q353" s="3">
        <f>R353/M353</f>
        <v>0.24864321608040199</v>
      </c>
      <c r="R353" s="4">
        <v>49.48</v>
      </c>
      <c r="S353" s="2">
        <f>R353/O353</f>
        <v>0.24864321608040199</v>
      </c>
    </row>
    <row r="354" spans="1:19" x14ac:dyDescent="0.3">
      <c r="A354" s="6">
        <v>373</v>
      </c>
      <c r="B354" t="s">
        <v>503</v>
      </c>
      <c r="C354" s="11">
        <v>45907</v>
      </c>
      <c r="D354" s="1" t="str">
        <f t="shared" si="15"/>
        <v>2025</v>
      </c>
      <c r="E354" s="12" t="str">
        <f t="shared" si="16"/>
        <v>September</v>
      </c>
      <c r="F354" t="s">
        <v>22</v>
      </c>
      <c r="G354" t="s">
        <v>9662</v>
      </c>
      <c r="H354" t="s">
        <v>15</v>
      </c>
      <c r="I354" t="s">
        <v>27</v>
      </c>
      <c r="J354" t="s">
        <v>47</v>
      </c>
      <c r="K354" s="6">
        <v>2</v>
      </c>
      <c r="L354" s="6" t="str">
        <f t="shared" si="17"/>
        <v>Small</v>
      </c>
      <c r="M354" s="7">
        <v>99</v>
      </c>
      <c r="N354" s="2">
        <v>0.05</v>
      </c>
      <c r="O354" s="3">
        <v>188.1</v>
      </c>
      <c r="P354" s="3">
        <f>O354/K354</f>
        <v>94.05</v>
      </c>
      <c r="Q354" s="3">
        <f>R354/M354</f>
        <v>0.23757575757575758</v>
      </c>
      <c r="R354" s="4">
        <v>23.52</v>
      </c>
      <c r="S354" s="2">
        <f>R354/O354</f>
        <v>0.12503987240829345</v>
      </c>
    </row>
    <row r="355" spans="1:19" x14ac:dyDescent="0.3">
      <c r="A355" s="6">
        <v>374</v>
      </c>
      <c r="B355" t="s">
        <v>504</v>
      </c>
      <c r="C355" s="11">
        <v>45473</v>
      </c>
      <c r="D355" s="1" t="str">
        <f t="shared" si="15"/>
        <v>2024</v>
      </c>
      <c r="E355" s="12" t="str">
        <f t="shared" si="16"/>
        <v>June</v>
      </c>
      <c r="F355" t="s">
        <v>40</v>
      </c>
      <c r="G355" t="s">
        <v>9662</v>
      </c>
      <c r="H355" t="s">
        <v>37</v>
      </c>
      <c r="I355" t="s">
        <v>16</v>
      </c>
      <c r="J355" t="s">
        <v>38</v>
      </c>
      <c r="K355" s="6">
        <v>9</v>
      </c>
      <c r="L355" s="6" t="str">
        <f t="shared" si="17"/>
        <v>Large</v>
      </c>
      <c r="M355" s="7">
        <v>999</v>
      </c>
      <c r="N355" s="2">
        <v>0</v>
      </c>
      <c r="O355" s="3">
        <v>8991</v>
      </c>
      <c r="P355" s="3">
        <f>O355/K355</f>
        <v>999</v>
      </c>
      <c r="Q355" s="3">
        <f>R355/M355</f>
        <v>1.3091191191191192</v>
      </c>
      <c r="R355" s="4">
        <v>1307.81</v>
      </c>
      <c r="S355" s="2">
        <f>R355/O355</f>
        <v>0.14545767990212435</v>
      </c>
    </row>
    <row r="356" spans="1:19" x14ac:dyDescent="0.3">
      <c r="A356" s="6">
        <v>375</v>
      </c>
      <c r="B356" t="s">
        <v>505</v>
      </c>
      <c r="C356" s="11">
        <v>45861</v>
      </c>
      <c r="D356" s="1" t="str">
        <f t="shared" si="15"/>
        <v>2025</v>
      </c>
      <c r="E356" s="12" t="str">
        <f t="shared" si="16"/>
        <v>July</v>
      </c>
      <c r="F356" t="s">
        <v>14</v>
      </c>
      <c r="G356" t="s">
        <v>506</v>
      </c>
      <c r="H356" t="s">
        <v>15</v>
      </c>
      <c r="I356" t="s">
        <v>19</v>
      </c>
      <c r="J356" t="s">
        <v>32</v>
      </c>
      <c r="K356" s="6">
        <v>9</v>
      </c>
      <c r="L356" s="6" t="str">
        <f t="shared" si="17"/>
        <v>Large</v>
      </c>
      <c r="M356" s="7">
        <v>999</v>
      </c>
      <c r="N356" s="2">
        <v>0.05</v>
      </c>
      <c r="O356" s="3">
        <v>8541.4500000000007</v>
      </c>
      <c r="P356" s="3">
        <f>O356/K356</f>
        <v>949.05000000000007</v>
      </c>
      <c r="Q356" s="3">
        <f>R356/M356</f>
        <v>1.4463163163163162</v>
      </c>
      <c r="R356" s="4">
        <v>1444.87</v>
      </c>
      <c r="S356" s="2">
        <f>R356/O356</f>
        <v>0.16915980307793171</v>
      </c>
    </row>
    <row r="357" spans="1:19" x14ac:dyDescent="0.3">
      <c r="A357" s="6">
        <v>376</v>
      </c>
      <c r="B357" t="s">
        <v>507</v>
      </c>
      <c r="C357" s="11">
        <v>45407</v>
      </c>
      <c r="D357" s="1" t="str">
        <f t="shared" si="15"/>
        <v>2024</v>
      </c>
      <c r="E357" s="12" t="str">
        <f t="shared" si="16"/>
        <v>April</v>
      </c>
      <c r="F357" t="s">
        <v>40</v>
      </c>
      <c r="G357" t="s">
        <v>9662</v>
      </c>
      <c r="H357" t="s">
        <v>15</v>
      </c>
      <c r="I357" t="s">
        <v>27</v>
      </c>
      <c r="J357" t="s">
        <v>17</v>
      </c>
      <c r="K357" s="6">
        <v>4</v>
      </c>
      <c r="L357" s="6" t="str">
        <f t="shared" si="17"/>
        <v>Midium</v>
      </c>
      <c r="M357" s="7">
        <v>199</v>
      </c>
      <c r="N357" s="2">
        <v>0.1</v>
      </c>
      <c r="O357" s="3">
        <v>716.4</v>
      </c>
      <c r="P357" s="3">
        <f>O357/K357</f>
        <v>179.1</v>
      </c>
      <c r="Q357" s="3">
        <f>R357/M357</f>
        <v>0.92678391959799</v>
      </c>
      <c r="R357" s="4">
        <v>184.43</v>
      </c>
      <c r="S357" s="2">
        <f>R357/O357</f>
        <v>0.25743997766610832</v>
      </c>
    </row>
    <row r="358" spans="1:19" x14ac:dyDescent="0.3">
      <c r="A358" s="6">
        <v>377</v>
      </c>
      <c r="B358" t="s">
        <v>508</v>
      </c>
      <c r="C358" s="11">
        <v>45569</v>
      </c>
      <c r="D358" s="1" t="str">
        <f t="shared" si="15"/>
        <v>2024</v>
      </c>
      <c r="E358" s="12" t="str">
        <f t="shared" si="16"/>
        <v>October</v>
      </c>
      <c r="F358" t="s">
        <v>22</v>
      </c>
      <c r="G358" t="s">
        <v>509</v>
      </c>
      <c r="H358" t="s">
        <v>15</v>
      </c>
      <c r="I358" t="s">
        <v>16</v>
      </c>
      <c r="J358" t="s">
        <v>34</v>
      </c>
      <c r="K358" s="6">
        <v>4</v>
      </c>
      <c r="L358" s="6" t="str">
        <f t="shared" si="17"/>
        <v>Midium</v>
      </c>
      <c r="M358" s="7">
        <v>799</v>
      </c>
      <c r="N358" s="2">
        <v>0.15</v>
      </c>
      <c r="O358" s="3">
        <v>2716.6</v>
      </c>
      <c r="P358" s="3">
        <f>O358/K358</f>
        <v>679.15</v>
      </c>
      <c r="Q358" s="3">
        <f>R358/M358</f>
        <v>1.0114518147684606</v>
      </c>
      <c r="R358" s="4">
        <v>808.15</v>
      </c>
      <c r="S358" s="2">
        <f>R358/O358</f>
        <v>0.29748582787307665</v>
      </c>
    </row>
    <row r="359" spans="1:19" x14ac:dyDescent="0.3">
      <c r="A359" s="6">
        <v>378</v>
      </c>
      <c r="B359" t="s">
        <v>510</v>
      </c>
      <c r="C359" s="11">
        <v>45342</v>
      </c>
      <c r="D359" s="1" t="str">
        <f t="shared" si="15"/>
        <v>2024</v>
      </c>
      <c r="E359" s="12" t="str">
        <f t="shared" si="16"/>
        <v>February</v>
      </c>
      <c r="F359" t="s">
        <v>14</v>
      </c>
      <c r="G359" t="s">
        <v>9662</v>
      </c>
      <c r="H359" t="s">
        <v>15</v>
      </c>
      <c r="I359" t="s">
        <v>16</v>
      </c>
      <c r="J359" t="s">
        <v>38</v>
      </c>
      <c r="K359" s="6">
        <v>1</v>
      </c>
      <c r="L359" s="6" t="str">
        <f t="shared" si="17"/>
        <v>Small</v>
      </c>
      <c r="M359" s="7">
        <v>999</v>
      </c>
      <c r="N359" s="2">
        <v>0.05</v>
      </c>
      <c r="O359" s="3">
        <v>949.05</v>
      </c>
      <c r="P359" s="3">
        <f>O359/K359</f>
        <v>949.05</v>
      </c>
      <c r="Q359" s="3">
        <f>R359/M359</f>
        <v>0.15356356356356357</v>
      </c>
      <c r="R359" s="4">
        <v>153.41</v>
      </c>
      <c r="S359" s="2">
        <f>R359/O359</f>
        <v>0.16164585638269849</v>
      </c>
    </row>
    <row r="360" spans="1:19" x14ac:dyDescent="0.3">
      <c r="A360" s="6">
        <v>379</v>
      </c>
      <c r="B360" t="s">
        <v>511</v>
      </c>
      <c r="C360" s="11">
        <v>45906</v>
      </c>
      <c r="D360" s="1" t="str">
        <f t="shared" si="15"/>
        <v>2025</v>
      </c>
      <c r="E360" s="12" t="str">
        <f t="shared" si="16"/>
        <v>September</v>
      </c>
      <c r="F360" t="s">
        <v>22</v>
      </c>
      <c r="G360" t="s">
        <v>9662</v>
      </c>
      <c r="H360" t="s">
        <v>15</v>
      </c>
      <c r="I360" t="s">
        <v>19</v>
      </c>
      <c r="J360" t="s">
        <v>20</v>
      </c>
      <c r="K360" s="6">
        <v>7</v>
      </c>
      <c r="L360" s="6" t="str">
        <f t="shared" si="17"/>
        <v>Large</v>
      </c>
      <c r="M360" s="7">
        <v>149</v>
      </c>
      <c r="N360" s="2">
        <v>0.05</v>
      </c>
      <c r="O360" s="3">
        <v>990.85</v>
      </c>
      <c r="P360" s="3">
        <f>O360/K360</f>
        <v>141.55000000000001</v>
      </c>
      <c r="Q360" s="3">
        <f>R360/M360</f>
        <v>0.60422818791946309</v>
      </c>
      <c r="R360" s="4">
        <v>90.03</v>
      </c>
      <c r="S360" s="2">
        <f>R360/O360</f>
        <v>9.0861381642024522E-2</v>
      </c>
    </row>
    <row r="361" spans="1:19" x14ac:dyDescent="0.3">
      <c r="A361" s="6">
        <v>380</v>
      </c>
      <c r="B361" t="s">
        <v>512</v>
      </c>
      <c r="C361" s="11">
        <v>45863</v>
      </c>
      <c r="D361" s="1" t="str">
        <f t="shared" si="15"/>
        <v>2025</v>
      </c>
      <c r="E361" s="12" t="str">
        <f t="shared" si="16"/>
        <v>July</v>
      </c>
      <c r="F361" t="s">
        <v>40</v>
      </c>
      <c r="G361" t="s">
        <v>9662</v>
      </c>
      <c r="H361" t="s">
        <v>24</v>
      </c>
      <c r="I361" t="s">
        <v>16</v>
      </c>
      <c r="J361" t="s">
        <v>38</v>
      </c>
      <c r="K361" s="6">
        <v>4</v>
      </c>
      <c r="L361" s="6" t="str">
        <f t="shared" si="17"/>
        <v>Midium</v>
      </c>
      <c r="M361" s="7">
        <v>99</v>
      </c>
      <c r="N361" s="2">
        <v>0.15</v>
      </c>
      <c r="O361" s="3">
        <v>336.6</v>
      </c>
      <c r="P361" s="3">
        <f>O361/K361</f>
        <v>84.15</v>
      </c>
      <c r="Q361" s="3">
        <f>R361/M361</f>
        <v>0.21474747474747477</v>
      </c>
      <c r="R361" s="4">
        <v>21.26</v>
      </c>
      <c r="S361" s="2">
        <f>R361/O361</f>
        <v>6.3161021984551396E-2</v>
      </c>
    </row>
    <row r="362" spans="1:19" x14ac:dyDescent="0.3">
      <c r="A362" s="6">
        <v>381</v>
      </c>
      <c r="B362" t="s">
        <v>513</v>
      </c>
      <c r="C362" s="11">
        <v>45582</v>
      </c>
      <c r="D362" s="1" t="str">
        <f t="shared" si="15"/>
        <v>2024</v>
      </c>
      <c r="E362" s="12" t="str">
        <f t="shared" si="16"/>
        <v>October</v>
      </c>
      <c r="F362" t="s">
        <v>14</v>
      </c>
      <c r="G362" t="s">
        <v>514</v>
      </c>
      <c r="H362" t="s">
        <v>15</v>
      </c>
      <c r="I362" t="s">
        <v>19</v>
      </c>
      <c r="J362" t="s">
        <v>20</v>
      </c>
      <c r="K362" s="6">
        <v>1</v>
      </c>
      <c r="L362" s="6" t="str">
        <f t="shared" si="17"/>
        <v>Small</v>
      </c>
      <c r="M362" s="7">
        <v>149</v>
      </c>
      <c r="N362" s="2">
        <v>0.05</v>
      </c>
      <c r="O362" s="3">
        <v>141.55000000000001</v>
      </c>
      <c r="P362" s="3">
        <f>O362/K362</f>
        <v>141.55000000000001</v>
      </c>
      <c r="Q362" s="3">
        <f>R362/M362</f>
        <v>0.2368456375838926</v>
      </c>
      <c r="R362" s="4">
        <v>35.29</v>
      </c>
      <c r="S362" s="2">
        <f>R362/O362</f>
        <v>0.24931119745672906</v>
      </c>
    </row>
    <row r="363" spans="1:19" x14ac:dyDescent="0.3">
      <c r="A363" s="6">
        <v>382</v>
      </c>
      <c r="B363" t="s">
        <v>515</v>
      </c>
      <c r="C363" s="11">
        <v>45712</v>
      </c>
      <c r="D363" s="1" t="str">
        <f t="shared" si="15"/>
        <v>2025</v>
      </c>
      <c r="E363" s="12" t="str">
        <f t="shared" si="16"/>
        <v>February</v>
      </c>
      <c r="F363" t="s">
        <v>22</v>
      </c>
      <c r="G363" t="s">
        <v>516</v>
      </c>
      <c r="H363" t="s">
        <v>37</v>
      </c>
      <c r="I363" t="s">
        <v>16</v>
      </c>
      <c r="J363" t="s">
        <v>38</v>
      </c>
      <c r="K363" s="6">
        <v>6</v>
      </c>
      <c r="L363" s="6" t="str">
        <f t="shared" si="17"/>
        <v>Midium</v>
      </c>
      <c r="M363" s="7">
        <v>499</v>
      </c>
      <c r="N363" s="2">
        <v>0.15</v>
      </c>
      <c r="O363" s="3">
        <v>2544.9</v>
      </c>
      <c r="P363" s="3">
        <f>O363/K363</f>
        <v>424.15000000000003</v>
      </c>
      <c r="Q363" s="3">
        <f>R363/M363</f>
        <v>0.72663326653306604</v>
      </c>
      <c r="R363" s="4">
        <v>362.59</v>
      </c>
      <c r="S363" s="2">
        <f>R363/O363</f>
        <v>0.14247711108491493</v>
      </c>
    </row>
    <row r="364" spans="1:19" x14ac:dyDescent="0.3">
      <c r="A364" s="6">
        <v>383</v>
      </c>
      <c r="B364" t="s">
        <v>517</v>
      </c>
      <c r="C364" s="11">
        <v>45726</v>
      </c>
      <c r="D364" s="1" t="str">
        <f t="shared" si="15"/>
        <v>2025</v>
      </c>
      <c r="E364" s="12" t="str">
        <f t="shared" si="16"/>
        <v>March</v>
      </c>
      <c r="F364" t="s">
        <v>14</v>
      </c>
      <c r="G364" t="s">
        <v>9662</v>
      </c>
      <c r="H364" t="s">
        <v>15</v>
      </c>
      <c r="I364" t="s">
        <v>27</v>
      </c>
      <c r="J364" t="s">
        <v>47</v>
      </c>
      <c r="K364" s="6">
        <v>6</v>
      </c>
      <c r="L364" s="6" t="str">
        <f t="shared" si="17"/>
        <v>Midium</v>
      </c>
      <c r="M364" s="7">
        <v>299</v>
      </c>
      <c r="N364" s="2">
        <v>0</v>
      </c>
      <c r="O364" s="3">
        <v>1794</v>
      </c>
      <c r="P364" s="3">
        <f>O364/K364</f>
        <v>299</v>
      </c>
      <c r="Q364" s="3">
        <f>R364/M364</f>
        <v>1.1741806020066889</v>
      </c>
      <c r="R364" s="4">
        <v>351.08</v>
      </c>
      <c r="S364" s="2">
        <f>R364/O364</f>
        <v>0.19569676700111482</v>
      </c>
    </row>
    <row r="365" spans="1:19" x14ac:dyDescent="0.3">
      <c r="A365" s="6">
        <v>384</v>
      </c>
      <c r="B365" t="s">
        <v>518</v>
      </c>
      <c r="C365" s="11">
        <v>45996</v>
      </c>
      <c r="D365" s="1" t="str">
        <f t="shared" si="15"/>
        <v>2025</v>
      </c>
      <c r="E365" s="12" t="str">
        <f t="shared" si="16"/>
        <v>December</v>
      </c>
      <c r="F365" t="s">
        <v>14</v>
      </c>
      <c r="G365" t="s">
        <v>9662</v>
      </c>
      <c r="H365" t="s">
        <v>15</v>
      </c>
      <c r="I365" t="s">
        <v>27</v>
      </c>
      <c r="J365" t="s">
        <v>47</v>
      </c>
      <c r="K365" s="6">
        <v>5</v>
      </c>
      <c r="L365" s="6" t="str">
        <f t="shared" si="17"/>
        <v>Midium</v>
      </c>
      <c r="M365" s="7">
        <v>499</v>
      </c>
      <c r="N365" s="2">
        <v>0</v>
      </c>
      <c r="O365" s="3">
        <v>2495</v>
      </c>
      <c r="P365" s="3">
        <f>O365/K365</f>
        <v>499</v>
      </c>
      <c r="Q365" s="3">
        <f>R365/M365</f>
        <v>1.2852905811623248</v>
      </c>
      <c r="R365" s="4">
        <v>641.36</v>
      </c>
      <c r="S365" s="2">
        <f>R365/O365</f>
        <v>0.25705811623246494</v>
      </c>
    </row>
    <row r="366" spans="1:19" x14ac:dyDescent="0.3">
      <c r="A366" s="6">
        <v>385</v>
      </c>
      <c r="B366" t="s">
        <v>519</v>
      </c>
      <c r="C366" s="11">
        <v>45423</v>
      </c>
      <c r="D366" s="1" t="str">
        <f t="shared" si="15"/>
        <v>2024</v>
      </c>
      <c r="E366" s="12" t="str">
        <f t="shared" si="16"/>
        <v>May</v>
      </c>
      <c r="F366" t="s">
        <v>29</v>
      </c>
      <c r="G366" t="s">
        <v>520</v>
      </c>
      <c r="H366" t="s">
        <v>15</v>
      </c>
      <c r="I366" t="s">
        <v>19</v>
      </c>
      <c r="J366" t="s">
        <v>32</v>
      </c>
      <c r="K366" s="6">
        <v>9</v>
      </c>
      <c r="L366" s="6" t="str">
        <f t="shared" si="17"/>
        <v>Large</v>
      </c>
      <c r="M366" s="7">
        <v>199</v>
      </c>
      <c r="N366" s="2">
        <v>0.05</v>
      </c>
      <c r="O366" s="3">
        <v>1701.45</v>
      </c>
      <c r="P366" s="3">
        <f>O366/K366</f>
        <v>189.05</v>
      </c>
      <c r="Q366" s="3">
        <f>R366/M366</f>
        <v>1.6682914572864322</v>
      </c>
      <c r="R366" s="4">
        <v>331.99</v>
      </c>
      <c r="S366" s="2">
        <f>R366/O366</f>
        <v>0.19512180786975813</v>
      </c>
    </row>
    <row r="367" spans="1:19" x14ac:dyDescent="0.3">
      <c r="A367" s="6">
        <v>386</v>
      </c>
      <c r="B367" t="s">
        <v>521</v>
      </c>
      <c r="C367" s="11">
        <v>45409</v>
      </c>
      <c r="D367" s="1" t="str">
        <f t="shared" ref="D367:D426" si="18">TEXT(C367, "yyyy")</f>
        <v>2024</v>
      </c>
      <c r="E367" s="12" t="str">
        <f t="shared" ref="E367:E426" si="19">TEXT(C367, "mmmm")</f>
        <v>April</v>
      </c>
      <c r="F367" t="s">
        <v>29</v>
      </c>
      <c r="G367" t="s">
        <v>9662</v>
      </c>
      <c r="H367" t="s">
        <v>15</v>
      </c>
      <c r="I367" t="s">
        <v>27</v>
      </c>
      <c r="J367" t="s">
        <v>47</v>
      </c>
      <c r="K367" s="6">
        <v>3</v>
      </c>
      <c r="L367" s="6" t="str">
        <f t="shared" si="17"/>
        <v>Small</v>
      </c>
      <c r="M367" s="7">
        <v>149</v>
      </c>
      <c r="N367" s="2">
        <v>0</v>
      </c>
      <c r="O367" s="3">
        <v>447</v>
      </c>
      <c r="P367" s="3">
        <f>O367/K367</f>
        <v>149</v>
      </c>
      <c r="Q367" s="3">
        <f>R367/M367</f>
        <v>0.3308724832214765</v>
      </c>
      <c r="R367" s="4">
        <v>49.3</v>
      </c>
      <c r="S367" s="2">
        <f>R367/O367</f>
        <v>0.11029082774049216</v>
      </c>
    </row>
    <row r="368" spans="1:19" x14ac:dyDescent="0.3">
      <c r="A368" s="6">
        <v>387</v>
      </c>
      <c r="B368" t="s">
        <v>522</v>
      </c>
      <c r="C368" s="11">
        <v>45937</v>
      </c>
      <c r="D368" s="1" t="str">
        <f t="shared" si="18"/>
        <v>2025</v>
      </c>
      <c r="E368" s="12" t="str">
        <f t="shared" si="19"/>
        <v>October</v>
      </c>
      <c r="F368" t="s">
        <v>14</v>
      </c>
      <c r="G368" t="s">
        <v>523</v>
      </c>
      <c r="H368" t="s">
        <v>37</v>
      </c>
      <c r="I368" t="s">
        <v>19</v>
      </c>
      <c r="J368" t="s">
        <v>20</v>
      </c>
      <c r="K368" s="6">
        <v>9</v>
      </c>
      <c r="L368" s="6" t="str">
        <f t="shared" si="17"/>
        <v>Large</v>
      </c>
      <c r="M368" s="7">
        <v>499</v>
      </c>
      <c r="N368" s="2">
        <v>0.1</v>
      </c>
      <c r="O368" s="3">
        <v>4041.9</v>
      </c>
      <c r="P368" s="3">
        <f>O368/K368</f>
        <v>449.1</v>
      </c>
      <c r="Q368" s="3">
        <f>R368/M368</f>
        <v>0.56180360721442879</v>
      </c>
      <c r="R368" s="4">
        <v>280.33999999999997</v>
      </c>
      <c r="S368" s="2">
        <f>R368/O368</f>
        <v>6.9358470026472691E-2</v>
      </c>
    </row>
    <row r="369" spans="1:19" x14ac:dyDescent="0.3">
      <c r="A369" s="6">
        <v>388</v>
      </c>
      <c r="B369" t="s">
        <v>524</v>
      </c>
      <c r="C369" s="11">
        <v>45384</v>
      </c>
      <c r="D369" s="1" t="str">
        <f t="shared" si="18"/>
        <v>2024</v>
      </c>
      <c r="E369" s="12" t="str">
        <f t="shared" si="19"/>
        <v>April</v>
      </c>
      <c r="F369" t="s">
        <v>14</v>
      </c>
      <c r="G369" t="s">
        <v>525</v>
      </c>
      <c r="H369" t="s">
        <v>37</v>
      </c>
      <c r="I369" t="s">
        <v>19</v>
      </c>
      <c r="J369" t="s">
        <v>42</v>
      </c>
      <c r="K369" s="6">
        <v>6</v>
      </c>
      <c r="L369" s="6" t="str">
        <f t="shared" si="17"/>
        <v>Midium</v>
      </c>
      <c r="M369" s="7">
        <v>299</v>
      </c>
      <c r="N369" s="2">
        <v>0</v>
      </c>
      <c r="O369" s="3">
        <v>1794</v>
      </c>
      <c r="P369" s="3">
        <f>O369/K369</f>
        <v>299</v>
      </c>
      <c r="Q369" s="3">
        <f>R369/M369</f>
        <v>1.7123076923076923</v>
      </c>
      <c r="R369" s="4">
        <v>511.98</v>
      </c>
      <c r="S369" s="2">
        <f>R369/O369</f>
        <v>0.2853846153846154</v>
      </c>
    </row>
    <row r="370" spans="1:19" x14ac:dyDescent="0.3">
      <c r="A370" s="6">
        <v>389</v>
      </c>
      <c r="B370" t="s">
        <v>526</v>
      </c>
      <c r="C370" s="11">
        <v>45558</v>
      </c>
      <c r="D370" s="1" t="str">
        <f t="shared" si="18"/>
        <v>2024</v>
      </c>
      <c r="E370" s="12" t="str">
        <f t="shared" si="19"/>
        <v>September</v>
      </c>
      <c r="F370" t="s">
        <v>40</v>
      </c>
      <c r="G370" t="s">
        <v>527</v>
      </c>
      <c r="H370" t="s">
        <v>24</v>
      </c>
      <c r="I370" t="s">
        <v>16</v>
      </c>
      <c r="J370" t="s">
        <v>34</v>
      </c>
      <c r="K370" s="6">
        <v>6</v>
      </c>
      <c r="L370" s="6" t="str">
        <f t="shared" si="17"/>
        <v>Midium</v>
      </c>
      <c r="M370" s="7">
        <v>99</v>
      </c>
      <c r="N370" s="2">
        <v>0</v>
      </c>
      <c r="O370" s="3">
        <v>594</v>
      </c>
      <c r="P370" s="3">
        <f>O370/K370</f>
        <v>99</v>
      </c>
      <c r="Q370" s="3">
        <f>R370/M370</f>
        <v>1.6005050505050504</v>
      </c>
      <c r="R370" s="4">
        <v>158.44999999999999</v>
      </c>
      <c r="S370" s="2">
        <f>R370/O370</f>
        <v>0.26675084175084174</v>
      </c>
    </row>
    <row r="371" spans="1:19" x14ac:dyDescent="0.3">
      <c r="A371" s="6">
        <v>390</v>
      </c>
      <c r="B371" t="s">
        <v>528</v>
      </c>
      <c r="C371" s="11">
        <v>45909</v>
      </c>
      <c r="D371" s="1" t="str">
        <f t="shared" si="18"/>
        <v>2025</v>
      </c>
      <c r="E371" s="12" t="str">
        <f t="shared" si="19"/>
        <v>September</v>
      </c>
      <c r="F371" t="s">
        <v>22</v>
      </c>
      <c r="G371" t="s">
        <v>9662</v>
      </c>
      <c r="H371" t="s">
        <v>15</v>
      </c>
      <c r="I371" t="s">
        <v>19</v>
      </c>
      <c r="J371" t="s">
        <v>25</v>
      </c>
      <c r="K371" s="6">
        <v>1</v>
      </c>
      <c r="L371" s="6" t="str">
        <f t="shared" si="17"/>
        <v>Small</v>
      </c>
      <c r="M371" s="7">
        <v>799</v>
      </c>
      <c r="N371" s="2">
        <v>0.15</v>
      </c>
      <c r="O371" s="3">
        <v>679.15</v>
      </c>
      <c r="P371" s="3">
        <f>O371/K371</f>
        <v>679.15</v>
      </c>
      <c r="Q371" s="3">
        <f>R371/M371</f>
        <v>4.7934918648310385E-2</v>
      </c>
      <c r="R371" s="4">
        <v>38.299999999999997</v>
      </c>
      <c r="S371" s="2">
        <f>R371/O371</f>
        <v>5.6394021939188688E-2</v>
      </c>
    </row>
    <row r="372" spans="1:19" x14ac:dyDescent="0.3">
      <c r="A372" s="6">
        <v>391</v>
      </c>
      <c r="B372" t="s">
        <v>529</v>
      </c>
      <c r="C372" s="11">
        <v>45712</v>
      </c>
      <c r="D372" s="1" t="str">
        <f t="shared" si="18"/>
        <v>2025</v>
      </c>
      <c r="E372" s="12" t="str">
        <f t="shared" si="19"/>
        <v>February</v>
      </c>
      <c r="F372" t="s">
        <v>29</v>
      </c>
      <c r="G372" t="s">
        <v>9662</v>
      </c>
      <c r="H372" t="s">
        <v>37</v>
      </c>
      <c r="I372" t="s">
        <v>19</v>
      </c>
      <c r="J372" t="s">
        <v>42</v>
      </c>
      <c r="K372" s="6">
        <v>8</v>
      </c>
      <c r="L372" s="6" t="str">
        <f t="shared" si="17"/>
        <v>Large</v>
      </c>
      <c r="M372" s="7">
        <v>499</v>
      </c>
      <c r="N372" s="2">
        <v>0</v>
      </c>
      <c r="O372" s="3">
        <v>3992</v>
      </c>
      <c r="P372" s="3">
        <f>O372/K372</f>
        <v>499</v>
      </c>
      <c r="Q372" s="3">
        <f>R372/M372</f>
        <v>1.9898997995991985</v>
      </c>
      <c r="R372" s="4">
        <v>992.96</v>
      </c>
      <c r="S372" s="2">
        <f>R372/O372</f>
        <v>0.24873747494989981</v>
      </c>
    </row>
    <row r="373" spans="1:19" x14ac:dyDescent="0.3">
      <c r="A373" s="6">
        <v>392</v>
      </c>
      <c r="B373" t="s">
        <v>530</v>
      </c>
      <c r="C373" s="11">
        <v>45422</v>
      </c>
      <c r="D373" s="1" t="str">
        <f t="shared" si="18"/>
        <v>2024</v>
      </c>
      <c r="E373" s="12" t="str">
        <f t="shared" si="19"/>
        <v>May</v>
      </c>
      <c r="F373" t="s">
        <v>29</v>
      </c>
      <c r="G373" t="s">
        <v>9662</v>
      </c>
      <c r="H373" t="s">
        <v>15</v>
      </c>
      <c r="I373" t="s">
        <v>16</v>
      </c>
      <c r="J373" t="s">
        <v>38</v>
      </c>
      <c r="K373" s="6">
        <v>8</v>
      </c>
      <c r="L373" s="6" t="str">
        <f t="shared" si="17"/>
        <v>Large</v>
      </c>
      <c r="M373" s="7">
        <v>799</v>
      </c>
      <c r="N373" s="2">
        <v>0.05</v>
      </c>
      <c r="O373" s="3">
        <v>6072.4</v>
      </c>
      <c r="P373" s="3">
        <f>O373/K373</f>
        <v>759.05</v>
      </c>
      <c r="Q373" s="3">
        <f>R373/M373</f>
        <v>1.5963704630788487</v>
      </c>
      <c r="R373" s="4">
        <v>1275.5</v>
      </c>
      <c r="S373" s="2">
        <f>R373/O373</f>
        <v>0.21004874514195376</v>
      </c>
    </row>
    <row r="374" spans="1:19" x14ac:dyDescent="0.3">
      <c r="A374" s="6">
        <v>393</v>
      </c>
      <c r="B374" t="s">
        <v>531</v>
      </c>
      <c r="C374" s="11">
        <v>45482</v>
      </c>
      <c r="D374" s="1" t="str">
        <f t="shared" si="18"/>
        <v>2024</v>
      </c>
      <c r="E374" s="12" t="str">
        <f t="shared" si="19"/>
        <v>July</v>
      </c>
      <c r="F374" t="s">
        <v>14</v>
      </c>
      <c r="G374" t="s">
        <v>532</v>
      </c>
      <c r="H374" t="s">
        <v>37</v>
      </c>
      <c r="I374" t="s">
        <v>19</v>
      </c>
      <c r="J374" t="s">
        <v>32</v>
      </c>
      <c r="K374" s="6">
        <v>5</v>
      </c>
      <c r="L374" s="6" t="str">
        <f t="shared" si="17"/>
        <v>Midium</v>
      </c>
      <c r="M374" s="7">
        <v>999</v>
      </c>
      <c r="N374" s="2">
        <v>0</v>
      </c>
      <c r="O374" s="3">
        <v>4995</v>
      </c>
      <c r="P374" s="3">
        <f>O374/K374</f>
        <v>999</v>
      </c>
      <c r="Q374" s="3">
        <f>R374/M374</f>
        <v>1.4935435435435436</v>
      </c>
      <c r="R374" s="4">
        <v>1492.05</v>
      </c>
      <c r="S374" s="2">
        <f>R374/O374</f>
        <v>0.29870870870870869</v>
      </c>
    </row>
    <row r="375" spans="1:19" x14ac:dyDescent="0.3">
      <c r="A375" s="6">
        <v>394</v>
      </c>
      <c r="B375" t="s">
        <v>533</v>
      </c>
      <c r="C375" s="11">
        <v>45317</v>
      </c>
      <c r="D375" s="1" t="str">
        <f t="shared" si="18"/>
        <v>2024</v>
      </c>
      <c r="E375" s="12" t="str">
        <f t="shared" si="19"/>
        <v>January</v>
      </c>
      <c r="F375" t="s">
        <v>40</v>
      </c>
      <c r="G375" t="s">
        <v>534</v>
      </c>
      <c r="H375" t="s">
        <v>37</v>
      </c>
      <c r="I375" t="s">
        <v>27</v>
      </c>
      <c r="J375" t="s">
        <v>17</v>
      </c>
      <c r="K375" s="6">
        <v>8</v>
      </c>
      <c r="L375" s="6" t="str">
        <f t="shared" si="17"/>
        <v>Large</v>
      </c>
      <c r="M375" s="7">
        <v>199</v>
      </c>
      <c r="N375" s="2">
        <v>0</v>
      </c>
      <c r="O375" s="3">
        <v>1592</v>
      </c>
      <c r="P375" s="3">
        <f>O375/K375</f>
        <v>199</v>
      </c>
      <c r="Q375" s="3">
        <f>R375/M375</f>
        <v>1.067035175879397</v>
      </c>
      <c r="R375" s="4">
        <v>212.34</v>
      </c>
      <c r="S375" s="2">
        <f>R375/O375</f>
        <v>0.13337939698492463</v>
      </c>
    </row>
    <row r="376" spans="1:19" x14ac:dyDescent="0.3">
      <c r="A376" s="6">
        <v>395</v>
      </c>
      <c r="B376" t="s">
        <v>535</v>
      </c>
      <c r="C376" s="11">
        <v>45846</v>
      </c>
      <c r="D376" s="1" t="str">
        <f t="shared" si="18"/>
        <v>2025</v>
      </c>
      <c r="E376" s="12" t="str">
        <f t="shared" si="19"/>
        <v>July</v>
      </c>
      <c r="F376" t="s">
        <v>22</v>
      </c>
      <c r="G376" t="s">
        <v>536</v>
      </c>
      <c r="H376" t="s">
        <v>24</v>
      </c>
      <c r="I376" t="s">
        <v>19</v>
      </c>
      <c r="J376" t="s">
        <v>32</v>
      </c>
      <c r="K376" s="6">
        <v>2</v>
      </c>
      <c r="L376" s="6" t="str">
        <f t="shared" si="17"/>
        <v>Small</v>
      </c>
      <c r="M376" s="7">
        <v>299</v>
      </c>
      <c r="N376" s="2">
        <v>0</v>
      </c>
      <c r="O376" s="3">
        <v>598</v>
      </c>
      <c r="P376" s="3">
        <f>O376/K376</f>
        <v>299</v>
      </c>
      <c r="Q376" s="3">
        <f>R376/M376</f>
        <v>0.53538461538461546</v>
      </c>
      <c r="R376" s="4">
        <v>160.08000000000001</v>
      </c>
      <c r="S376" s="2">
        <f>R376/O376</f>
        <v>0.26769230769230773</v>
      </c>
    </row>
    <row r="377" spans="1:19" x14ac:dyDescent="0.3">
      <c r="A377" s="6">
        <v>396</v>
      </c>
      <c r="B377" t="s">
        <v>537</v>
      </c>
      <c r="C377" s="11">
        <v>45757</v>
      </c>
      <c r="D377" s="1" t="str">
        <f t="shared" si="18"/>
        <v>2025</v>
      </c>
      <c r="E377" s="12" t="str">
        <f t="shared" si="19"/>
        <v>April</v>
      </c>
      <c r="F377" t="s">
        <v>40</v>
      </c>
      <c r="G377" t="s">
        <v>538</v>
      </c>
      <c r="H377" t="s">
        <v>24</v>
      </c>
      <c r="I377" t="s">
        <v>27</v>
      </c>
      <c r="J377" t="s">
        <v>17</v>
      </c>
      <c r="K377" s="6">
        <v>10</v>
      </c>
      <c r="L377" s="6" t="str">
        <f t="shared" si="17"/>
        <v>Large</v>
      </c>
      <c r="M377" s="7">
        <v>999</v>
      </c>
      <c r="N377" s="2">
        <v>0.15</v>
      </c>
      <c r="O377" s="3">
        <v>8491.5</v>
      </c>
      <c r="P377" s="3">
        <f>O377/K377</f>
        <v>849.15</v>
      </c>
      <c r="Q377" s="3">
        <f>R377/M377</f>
        <v>2.424154154154154</v>
      </c>
      <c r="R377" s="4">
        <v>2421.73</v>
      </c>
      <c r="S377" s="2">
        <f>R377/O377</f>
        <v>0.28519460637107696</v>
      </c>
    </row>
    <row r="378" spans="1:19" x14ac:dyDescent="0.3">
      <c r="A378" s="6">
        <v>397</v>
      </c>
      <c r="B378" t="s">
        <v>539</v>
      </c>
      <c r="C378" s="11">
        <v>45423</v>
      </c>
      <c r="D378" s="1" t="str">
        <f t="shared" si="18"/>
        <v>2024</v>
      </c>
      <c r="E378" s="12" t="str">
        <f t="shared" si="19"/>
        <v>May</v>
      </c>
      <c r="F378" t="s">
        <v>29</v>
      </c>
      <c r="G378" t="s">
        <v>540</v>
      </c>
      <c r="H378" t="s">
        <v>15</v>
      </c>
      <c r="I378" t="s">
        <v>19</v>
      </c>
      <c r="J378" t="s">
        <v>20</v>
      </c>
      <c r="K378" s="6">
        <v>8</v>
      </c>
      <c r="L378" s="6" t="str">
        <f t="shared" si="17"/>
        <v>Large</v>
      </c>
      <c r="M378" s="7">
        <v>499</v>
      </c>
      <c r="N378" s="2">
        <v>0.05</v>
      </c>
      <c r="O378" s="3">
        <v>3792.4</v>
      </c>
      <c r="P378" s="3">
        <f>O378/K378</f>
        <v>474.05</v>
      </c>
      <c r="Q378" s="3">
        <f>R378/M378</f>
        <v>1.0488977955911822</v>
      </c>
      <c r="R378" s="4">
        <v>523.4</v>
      </c>
      <c r="S378" s="2">
        <f>R378/O378</f>
        <v>0.13801286784094505</v>
      </c>
    </row>
    <row r="379" spans="1:19" x14ac:dyDescent="0.3">
      <c r="A379" s="6">
        <v>398</v>
      </c>
      <c r="B379" t="s">
        <v>541</v>
      </c>
      <c r="C379" s="11">
        <v>45501</v>
      </c>
      <c r="D379" s="1" t="str">
        <f t="shared" si="18"/>
        <v>2024</v>
      </c>
      <c r="E379" s="12" t="str">
        <f t="shared" si="19"/>
        <v>July</v>
      </c>
      <c r="F379" t="s">
        <v>14</v>
      </c>
      <c r="G379" t="s">
        <v>9662</v>
      </c>
      <c r="H379" t="s">
        <v>15</v>
      </c>
      <c r="I379" t="s">
        <v>16</v>
      </c>
      <c r="J379" t="s">
        <v>38</v>
      </c>
      <c r="K379" s="6">
        <v>9</v>
      </c>
      <c r="L379" s="6" t="str">
        <f t="shared" si="17"/>
        <v>Large</v>
      </c>
      <c r="M379" s="7">
        <v>199</v>
      </c>
      <c r="N379" s="2">
        <v>0</v>
      </c>
      <c r="O379" s="3">
        <v>1791</v>
      </c>
      <c r="P379" s="3">
        <f>O379/K379</f>
        <v>199</v>
      </c>
      <c r="Q379" s="3">
        <f>R379/M379</f>
        <v>1.4483919597989952</v>
      </c>
      <c r="R379" s="4">
        <v>288.23</v>
      </c>
      <c r="S379" s="2">
        <f>R379/O379</f>
        <v>0.16093243997766613</v>
      </c>
    </row>
    <row r="380" spans="1:19" x14ac:dyDescent="0.3">
      <c r="A380" s="6">
        <v>399</v>
      </c>
      <c r="B380" t="s">
        <v>542</v>
      </c>
      <c r="C380" s="11">
        <v>45361</v>
      </c>
      <c r="D380" s="1" t="str">
        <f t="shared" si="18"/>
        <v>2024</v>
      </c>
      <c r="E380" s="12" t="str">
        <f t="shared" si="19"/>
        <v>March</v>
      </c>
      <c r="F380" t="s">
        <v>29</v>
      </c>
      <c r="G380" t="s">
        <v>9662</v>
      </c>
      <c r="H380" t="s">
        <v>24</v>
      </c>
      <c r="I380" t="s">
        <v>19</v>
      </c>
      <c r="J380" t="s">
        <v>32</v>
      </c>
      <c r="K380" s="6">
        <v>8</v>
      </c>
      <c r="L380" s="6" t="str">
        <f t="shared" si="17"/>
        <v>Large</v>
      </c>
      <c r="M380" s="7">
        <v>99</v>
      </c>
      <c r="N380" s="2">
        <v>0.1</v>
      </c>
      <c r="O380" s="3">
        <v>712.8</v>
      </c>
      <c r="P380" s="3">
        <f>O380/K380</f>
        <v>89.1</v>
      </c>
      <c r="Q380" s="3">
        <f>R380/M380</f>
        <v>0.70606060606060617</v>
      </c>
      <c r="R380" s="4">
        <v>69.900000000000006</v>
      </c>
      <c r="S380" s="2">
        <f>R380/O380</f>
        <v>9.8063973063973076E-2</v>
      </c>
    </row>
    <row r="381" spans="1:19" x14ac:dyDescent="0.3">
      <c r="A381" s="6">
        <v>400</v>
      </c>
      <c r="B381" t="s">
        <v>543</v>
      </c>
      <c r="C381" s="11">
        <v>45862</v>
      </c>
      <c r="D381" s="1" t="str">
        <f t="shared" si="18"/>
        <v>2025</v>
      </c>
      <c r="E381" s="12" t="str">
        <f t="shared" si="19"/>
        <v>July</v>
      </c>
      <c r="F381" t="s">
        <v>40</v>
      </c>
      <c r="G381" t="s">
        <v>9662</v>
      </c>
      <c r="H381" t="s">
        <v>37</v>
      </c>
      <c r="I381" t="s">
        <v>19</v>
      </c>
      <c r="J381" t="s">
        <v>42</v>
      </c>
      <c r="K381" s="6">
        <v>9</v>
      </c>
      <c r="L381" s="6" t="str">
        <f t="shared" si="17"/>
        <v>Large</v>
      </c>
      <c r="M381" s="7">
        <v>199</v>
      </c>
      <c r="N381" s="2">
        <v>0.1</v>
      </c>
      <c r="O381" s="3">
        <v>1611.9</v>
      </c>
      <c r="P381" s="3">
        <f>O381/K381</f>
        <v>179.10000000000002</v>
      </c>
      <c r="Q381" s="3">
        <f>R381/M381</f>
        <v>2.0673366834170852</v>
      </c>
      <c r="R381" s="4">
        <v>411.4</v>
      </c>
      <c r="S381" s="2">
        <f>R381/O381</f>
        <v>0.25522675103914633</v>
      </c>
    </row>
    <row r="382" spans="1:19" x14ac:dyDescent="0.3">
      <c r="A382" s="6">
        <v>401</v>
      </c>
      <c r="B382" t="s">
        <v>544</v>
      </c>
      <c r="C382" s="11">
        <v>45970</v>
      </c>
      <c r="D382" s="1" t="str">
        <f t="shared" si="18"/>
        <v>2025</v>
      </c>
      <c r="E382" s="12" t="str">
        <f t="shared" si="19"/>
        <v>November</v>
      </c>
      <c r="F382" t="s">
        <v>40</v>
      </c>
      <c r="G382" t="s">
        <v>545</v>
      </c>
      <c r="H382" t="s">
        <v>37</v>
      </c>
      <c r="I382" t="s">
        <v>19</v>
      </c>
      <c r="J382" t="s">
        <v>25</v>
      </c>
      <c r="K382" s="6">
        <v>7</v>
      </c>
      <c r="L382" s="6" t="str">
        <f t="shared" si="17"/>
        <v>Large</v>
      </c>
      <c r="M382" s="7">
        <v>99</v>
      </c>
      <c r="N382" s="2">
        <v>0</v>
      </c>
      <c r="O382" s="3">
        <v>693</v>
      </c>
      <c r="P382" s="3">
        <f>O382/K382</f>
        <v>99</v>
      </c>
      <c r="Q382" s="3">
        <f>R382/M382</f>
        <v>1.7874747474747477</v>
      </c>
      <c r="R382" s="4">
        <v>176.96</v>
      </c>
      <c r="S382" s="2">
        <f>R382/O382</f>
        <v>0.25535353535353539</v>
      </c>
    </row>
    <row r="383" spans="1:19" x14ac:dyDescent="0.3">
      <c r="A383" s="6">
        <v>402</v>
      </c>
      <c r="B383" t="s">
        <v>546</v>
      </c>
      <c r="C383" s="11">
        <v>45375</v>
      </c>
      <c r="D383" s="1" t="str">
        <f t="shared" si="18"/>
        <v>2024</v>
      </c>
      <c r="E383" s="12" t="str">
        <f t="shared" si="19"/>
        <v>March</v>
      </c>
      <c r="F383" t="s">
        <v>14</v>
      </c>
      <c r="G383" t="s">
        <v>547</v>
      </c>
      <c r="H383" t="s">
        <v>24</v>
      </c>
      <c r="I383" t="s">
        <v>16</v>
      </c>
      <c r="J383" t="s">
        <v>38</v>
      </c>
      <c r="K383" s="6">
        <v>8</v>
      </c>
      <c r="L383" s="6" t="str">
        <f t="shared" si="17"/>
        <v>Large</v>
      </c>
      <c r="M383" s="7">
        <v>299</v>
      </c>
      <c r="N383" s="2">
        <v>0</v>
      </c>
      <c r="O383" s="3">
        <v>2392</v>
      </c>
      <c r="P383" s="3">
        <f>O383/K383</f>
        <v>299</v>
      </c>
      <c r="Q383" s="3">
        <f>R383/M383</f>
        <v>1.1974247491638794</v>
      </c>
      <c r="R383" s="4">
        <v>358.03</v>
      </c>
      <c r="S383" s="2">
        <f>R383/O383</f>
        <v>0.14967809364548493</v>
      </c>
    </row>
    <row r="384" spans="1:19" x14ac:dyDescent="0.3">
      <c r="A384" s="6">
        <v>403</v>
      </c>
      <c r="B384" t="s">
        <v>548</v>
      </c>
      <c r="C384" s="11">
        <v>45974</v>
      </c>
      <c r="D384" s="1" t="str">
        <f t="shared" si="18"/>
        <v>2025</v>
      </c>
      <c r="E384" s="12" t="str">
        <f t="shared" si="19"/>
        <v>November</v>
      </c>
      <c r="F384" t="s">
        <v>14</v>
      </c>
      <c r="G384" t="s">
        <v>9662</v>
      </c>
      <c r="H384" t="s">
        <v>15</v>
      </c>
      <c r="I384" t="s">
        <v>27</v>
      </c>
      <c r="J384" t="s">
        <v>17</v>
      </c>
      <c r="K384" s="6">
        <v>5</v>
      </c>
      <c r="L384" s="6" t="str">
        <f t="shared" si="17"/>
        <v>Midium</v>
      </c>
      <c r="M384" s="7">
        <v>199</v>
      </c>
      <c r="N384" s="2">
        <v>0</v>
      </c>
      <c r="O384" s="3">
        <v>995</v>
      </c>
      <c r="P384" s="3">
        <f>O384/K384</f>
        <v>199</v>
      </c>
      <c r="Q384" s="3">
        <f>R384/M384</f>
        <v>0.67211055276381915</v>
      </c>
      <c r="R384" s="4">
        <v>133.75</v>
      </c>
      <c r="S384" s="2">
        <f>R384/O384</f>
        <v>0.13442211055276382</v>
      </c>
    </row>
    <row r="385" spans="1:19" x14ac:dyDescent="0.3">
      <c r="A385" s="6">
        <v>404</v>
      </c>
      <c r="B385" t="s">
        <v>549</v>
      </c>
      <c r="C385" s="11">
        <v>45360</v>
      </c>
      <c r="D385" s="1" t="str">
        <f t="shared" si="18"/>
        <v>2024</v>
      </c>
      <c r="E385" s="12" t="str">
        <f t="shared" si="19"/>
        <v>March</v>
      </c>
      <c r="F385" t="s">
        <v>14</v>
      </c>
      <c r="G385" t="s">
        <v>9662</v>
      </c>
      <c r="H385" t="s">
        <v>15</v>
      </c>
      <c r="I385" t="s">
        <v>19</v>
      </c>
      <c r="J385" t="s">
        <v>20</v>
      </c>
      <c r="K385" s="6">
        <v>4</v>
      </c>
      <c r="L385" s="6" t="str">
        <f t="shared" si="17"/>
        <v>Midium</v>
      </c>
      <c r="M385" s="7">
        <v>299</v>
      </c>
      <c r="N385" s="2">
        <v>0.1</v>
      </c>
      <c r="O385" s="3">
        <v>1076.4000000000001</v>
      </c>
      <c r="P385" s="3">
        <f>O385/K385</f>
        <v>269.10000000000002</v>
      </c>
      <c r="Q385" s="3">
        <f>R385/M385</f>
        <v>1.0077257525083612</v>
      </c>
      <c r="R385" s="4">
        <v>301.31</v>
      </c>
      <c r="S385" s="2">
        <f>R385/O385</f>
        <v>0.27992382014121142</v>
      </c>
    </row>
    <row r="386" spans="1:19" x14ac:dyDescent="0.3">
      <c r="A386" s="6">
        <v>405</v>
      </c>
      <c r="B386" t="s">
        <v>550</v>
      </c>
      <c r="C386" s="11">
        <v>46013</v>
      </c>
      <c r="D386" s="1" t="str">
        <f t="shared" si="18"/>
        <v>2025</v>
      </c>
      <c r="E386" s="12" t="str">
        <f t="shared" si="19"/>
        <v>December</v>
      </c>
      <c r="F386" t="s">
        <v>40</v>
      </c>
      <c r="G386" t="s">
        <v>9662</v>
      </c>
      <c r="H386" t="s">
        <v>15</v>
      </c>
      <c r="I386" t="s">
        <v>27</v>
      </c>
      <c r="J386" t="s">
        <v>17</v>
      </c>
      <c r="K386" s="6">
        <v>7</v>
      </c>
      <c r="L386" s="6" t="str">
        <f t="shared" si="17"/>
        <v>Large</v>
      </c>
      <c r="M386" s="7">
        <v>299</v>
      </c>
      <c r="N386" s="2">
        <v>0.1</v>
      </c>
      <c r="O386" s="3">
        <v>1883.7</v>
      </c>
      <c r="P386" s="3">
        <f>O386/K386</f>
        <v>269.10000000000002</v>
      </c>
      <c r="Q386" s="3">
        <f>R386/M386</f>
        <v>1.0938795986622074</v>
      </c>
      <c r="R386" s="4">
        <v>327.07</v>
      </c>
      <c r="S386" s="2">
        <f>R386/O386</f>
        <v>0.1736316823273345</v>
      </c>
    </row>
    <row r="387" spans="1:19" x14ac:dyDescent="0.3">
      <c r="A387" s="6">
        <v>407</v>
      </c>
      <c r="B387" t="s">
        <v>551</v>
      </c>
      <c r="C387" s="11">
        <v>45835</v>
      </c>
      <c r="D387" s="1" t="str">
        <f t="shared" si="18"/>
        <v>2025</v>
      </c>
      <c r="E387" s="12" t="str">
        <f t="shared" si="19"/>
        <v>June</v>
      </c>
      <c r="F387" t="s">
        <v>40</v>
      </c>
      <c r="G387" t="s">
        <v>552</v>
      </c>
      <c r="H387" t="s">
        <v>15</v>
      </c>
      <c r="I387" t="s">
        <v>16</v>
      </c>
      <c r="J387" t="s">
        <v>34</v>
      </c>
      <c r="K387" s="6">
        <v>6</v>
      </c>
      <c r="L387" s="6" t="str">
        <f t="shared" ref="L387:L450" si="20">IF(K387&lt;4,"Small", IF(K387&lt;7,"Midium", IF(K387&lt;=10,"Large")))</f>
        <v>Midium</v>
      </c>
      <c r="M387" s="7">
        <v>299</v>
      </c>
      <c r="N387" s="2">
        <v>0.15</v>
      </c>
      <c r="O387" s="3">
        <v>1524.9</v>
      </c>
      <c r="P387" s="3">
        <f>O387/K387</f>
        <v>254.15</v>
      </c>
      <c r="Q387" s="3">
        <f>R387/M387</f>
        <v>0.50040133779264218</v>
      </c>
      <c r="R387" s="4">
        <v>149.62</v>
      </c>
      <c r="S387" s="2">
        <f>R387/O387</f>
        <v>9.8117909371106302E-2</v>
      </c>
    </row>
    <row r="388" spans="1:19" x14ac:dyDescent="0.3">
      <c r="A388" s="6">
        <v>408</v>
      </c>
      <c r="B388" t="s">
        <v>553</v>
      </c>
      <c r="C388" s="11">
        <v>45539</v>
      </c>
      <c r="D388" s="1" t="str">
        <f t="shared" si="18"/>
        <v>2024</v>
      </c>
      <c r="E388" s="12" t="str">
        <f t="shared" si="19"/>
        <v>September</v>
      </c>
      <c r="F388" t="s">
        <v>40</v>
      </c>
      <c r="G388" t="s">
        <v>554</v>
      </c>
      <c r="H388" t="s">
        <v>37</v>
      </c>
      <c r="I388" t="s">
        <v>27</v>
      </c>
      <c r="J388" t="s">
        <v>17</v>
      </c>
      <c r="K388" s="6">
        <v>4</v>
      </c>
      <c r="L388" s="6" t="str">
        <f t="shared" si="20"/>
        <v>Midium</v>
      </c>
      <c r="M388" s="7">
        <v>299</v>
      </c>
      <c r="N388" s="2">
        <v>0</v>
      </c>
      <c r="O388" s="3">
        <v>1196</v>
      </c>
      <c r="P388" s="3">
        <f>O388/K388</f>
        <v>299</v>
      </c>
      <c r="Q388" s="3">
        <f>R388/M388</f>
        <v>0.33404682274247488</v>
      </c>
      <c r="R388" s="4">
        <v>99.88</v>
      </c>
      <c r="S388" s="2">
        <f>R388/O388</f>
        <v>8.351170568561872E-2</v>
      </c>
    </row>
    <row r="389" spans="1:19" x14ac:dyDescent="0.3">
      <c r="A389" s="6">
        <v>409</v>
      </c>
      <c r="B389" t="s">
        <v>555</v>
      </c>
      <c r="C389" s="11">
        <v>45905</v>
      </c>
      <c r="D389" s="1" t="str">
        <f t="shared" si="18"/>
        <v>2025</v>
      </c>
      <c r="E389" s="12" t="str">
        <f t="shared" si="19"/>
        <v>September</v>
      </c>
      <c r="F389" t="s">
        <v>40</v>
      </c>
      <c r="G389" t="s">
        <v>9662</v>
      </c>
      <c r="H389" t="s">
        <v>15</v>
      </c>
      <c r="I389" t="s">
        <v>19</v>
      </c>
      <c r="J389" t="s">
        <v>32</v>
      </c>
      <c r="K389" s="6">
        <v>8</v>
      </c>
      <c r="L389" s="6" t="str">
        <f t="shared" si="20"/>
        <v>Large</v>
      </c>
      <c r="M389" s="7">
        <v>499</v>
      </c>
      <c r="N389" s="2">
        <v>0</v>
      </c>
      <c r="O389" s="3">
        <v>3992</v>
      </c>
      <c r="P389" s="3">
        <f>O389/K389</f>
        <v>499</v>
      </c>
      <c r="Q389" s="3">
        <f>R389/M389</f>
        <v>0.51521042084168334</v>
      </c>
      <c r="R389" s="4">
        <v>257.08999999999997</v>
      </c>
      <c r="S389" s="2">
        <f>R389/O389</f>
        <v>6.4401302605210417E-2</v>
      </c>
    </row>
    <row r="390" spans="1:19" x14ac:dyDescent="0.3">
      <c r="A390" s="6">
        <v>410</v>
      </c>
      <c r="B390" t="s">
        <v>556</v>
      </c>
      <c r="C390" s="11">
        <v>45310</v>
      </c>
      <c r="D390" s="1" t="str">
        <f t="shared" si="18"/>
        <v>2024</v>
      </c>
      <c r="E390" s="12" t="str">
        <f t="shared" si="19"/>
        <v>January</v>
      </c>
      <c r="F390" t="s">
        <v>14</v>
      </c>
      <c r="G390" t="s">
        <v>9662</v>
      </c>
      <c r="H390" t="s">
        <v>24</v>
      </c>
      <c r="I390" t="s">
        <v>27</v>
      </c>
      <c r="J390" t="s">
        <v>17</v>
      </c>
      <c r="K390" s="6">
        <v>3</v>
      </c>
      <c r="L390" s="6" t="str">
        <f t="shared" si="20"/>
        <v>Small</v>
      </c>
      <c r="M390" s="7">
        <v>499</v>
      </c>
      <c r="N390" s="2">
        <v>0</v>
      </c>
      <c r="O390" s="3">
        <v>1497</v>
      </c>
      <c r="P390" s="3">
        <f>O390/K390</f>
        <v>499</v>
      </c>
      <c r="Q390" s="3">
        <f>R390/M390</f>
        <v>0.19400801603206413</v>
      </c>
      <c r="R390" s="4">
        <v>96.81</v>
      </c>
      <c r="S390" s="2">
        <f>R390/O390</f>
        <v>6.4669338677354707E-2</v>
      </c>
    </row>
    <row r="391" spans="1:19" x14ac:dyDescent="0.3">
      <c r="A391" s="6">
        <v>411</v>
      </c>
      <c r="B391" t="s">
        <v>557</v>
      </c>
      <c r="C391" s="11">
        <v>45490</v>
      </c>
      <c r="D391" s="1" t="str">
        <f t="shared" si="18"/>
        <v>2024</v>
      </c>
      <c r="E391" s="12" t="str">
        <f t="shared" si="19"/>
        <v>July</v>
      </c>
      <c r="F391" t="s">
        <v>40</v>
      </c>
      <c r="G391" t="s">
        <v>9662</v>
      </c>
      <c r="H391" t="s">
        <v>15</v>
      </c>
      <c r="I391" t="s">
        <v>19</v>
      </c>
      <c r="J391" t="s">
        <v>42</v>
      </c>
      <c r="K391" s="6">
        <v>5</v>
      </c>
      <c r="L391" s="6" t="str">
        <f t="shared" si="20"/>
        <v>Midium</v>
      </c>
      <c r="M391" s="7">
        <v>799</v>
      </c>
      <c r="N391" s="2">
        <v>0.05</v>
      </c>
      <c r="O391" s="3">
        <v>3795.25</v>
      </c>
      <c r="P391" s="3">
        <f>O391/K391</f>
        <v>759.05</v>
      </c>
      <c r="Q391" s="3">
        <f>R391/M391</f>
        <v>0.72012515644555697</v>
      </c>
      <c r="R391" s="4">
        <v>575.38</v>
      </c>
      <c r="S391" s="2">
        <f>R391/O391</f>
        <v>0.15160529609380147</v>
      </c>
    </row>
    <row r="392" spans="1:19" x14ac:dyDescent="0.3">
      <c r="A392" s="6">
        <v>412</v>
      </c>
      <c r="B392" t="s">
        <v>558</v>
      </c>
      <c r="C392" s="11">
        <v>45919</v>
      </c>
      <c r="D392" s="1" t="str">
        <f t="shared" si="18"/>
        <v>2025</v>
      </c>
      <c r="E392" s="12" t="str">
        <f t="shared" si="19"/>
        <v>September</v>
      </c>
      <c r="F392" t="s">
        <v>22</v>
      </c>
      <c r="G392" t="s">
        <v>9662</v>
      </c>
      <c r="H392" t="s">
        <v>15</v>
      </c>
      <c r="I392" t="s">
        <v>19</v>
      </c>
      <c r="J392" t="s">
        <v>32</v>
      </c>
      <c r="K392" s="6">
        <v>7</v>
      </c>
      <c r="L392" s="6" t="str">
        <f t="shared" si="20"/>
        <v>Large</v>
      </c>
      <c r="M392" s="7">
        <v>99</v>
      </c>
      <c r="N392" s="2">
        <v>0.1</v>
      </c>
      <c r="O392" s="3">
        <v>623.70000000000005</v>
      </c>
      <c r="P392" s="3">
        <f>O392/K392</f>
        <v>89.100000000000009</v>
      </c>
      <c r="Q392" s="3">
        <f>R392/M392</f>
        <v>1.4864646464646465</v>
      </c>
      <c r="R392" s="4">
        <v>147.16</v>
      </c>
      <c r="S392" s="2">
        <f>R392/O392</f>
        <v>0.23594676928010258</v>
      </c>
    </row>
    <row r="393" spans="1:19" x14ac:dyDescent="0.3">
      <c r="A393" s="6">
        <v>413</v>
      </c>
      <c r="B393" t="s">
        <v>559</v>
      </c>
      <c r="C393" s="11">
        <v>45791</v>
      </c>
      <c r="D393" s="1" t="str">
        <f t="shared" si="18"/>
        <v>2025</v>
      </c>
      <c r="E393" s="12" t="str">
        <f t="shared" si="19"/>
        <v>May</v>
      </c>
      <c r="F393" t="s">
        <v>29</v>
      </c>
      <c r="G393" t="s">
        <v>9662</v>
      </c>
      <c r="H393" t="s">
        <v>37</v>
      </c>
      <c r="I393" t="s">
        <v>27</v>
      </c>
      <c r="J393" t="s">
        <v>17</v>
      </c>
      <c r="K393" s="6">
        <v>7</v>
      </c>
      <c r="L393" s="6" t="str">
        <f t="shared" si="20"/>
        <v>Large</v>
      </c>
      <c r="M393" s="7">
        <v>999</v>
      </c>
      <c r="N393" s="2">
        <v>0</v>
      </c>
      <c r="O393" s="3">
        <v>6993</v>
      </c>
      <c r="P393" s="3">
        <f>O393/K393</f>
        <v>999</v>
      </c>
      <c r="Q393" s="3">
        <f>R393/M393</f>
        <v>1.1766966966966967</v>
      </c>
      <c r="R393" s="4">
        <v>1175.52</v>
      </c>
      <c r="S393" s="2">
        <f>R393/O393</f>
        <v>0.16809952809952811</v>
      </c>
    </row>
    <row r="394" spans="1:19" x14ac:dyDescent="0.3">
      <c r="A394" s="6">
        <v>414</v>
      </c>
      <c r="B394" t="s">
        <v>560</v>
      </c>
      <c r="C394" s="11">
        <v>45661</v>
      </c>
      <c r="D394" s="1" t="str">
        <f t="shared" si="18"/>
        <v>2025</v>
      </c>
      <c r="E394" s="12" t="str">
        <f t="shared" si="19"/>
        <v>January</v>
      </c>
      <c r="F394" t="s">
        <v>29</v>
      </c>
      <c r="G394" t="s">
        <v>9662</v>
      </c>
      <c r="H394" t="s">
        <v>24</v>
      </c>
      <c r="I394" t="s">
        <v>27</v>
      </c>
      <c r="J394" t="s">
        <v>17</v>
      </c>
      <c r="K394" s="6">
        <v>7</v>
      </c>
      <c r="L394" s="6" t="str">
        <f t="shared" si="20"/>
        <v>Large</v>
      </c>
      <c r="M394" s="7">
        <v>99</v>
      </c>
      <c r="N394" s="2">
        <v>0.15</v>
      </c>
      <c r="O394" s="3">
        <v>589.04999999999995</v>
      </c>
      <c r="P394" s="3">
        <f>O394/K394</f>
        <v>84.149999999999991</v>
      </c>
      <c r="Q394" s="3">
        <f>R394/M394</f>
        <v>0.99464646464646467</v>
      </c>
      <c r="R394" s="4">
        <v>98.47</v>
      </c>
      <c r="S394" s="2">
        <f>R394/O394</f>
        <v>0.16716747304982602</v>
      </c>
    </row>
    <row r="395" spans="1:19" x14ac:dyDescent="0.3">
      <c r="A395" s="6">
        <v>415</v>
      </c>
      <c r="B395" t="s">
        <v>561</v>
      </c>
      <c r="C395" s="11">
        <v>45384</v>
      </c>
      <c r="D395" s="1" t="str">
        <f t="shared" si="18"/>
        <v>2024</v>
      </c>
      <c r="E395" s="12" t="str">
        <f t="shared" si="19"/>
        <v>April</v>
      </c>
      <c r="F395" t="s">
        <v>29</v>
      </c>
      <c r="G395" t="s">
        <v>562</v>
      </c>
      <c r="H395" t="s">
        <v>15</v>
      </c>
      <c r="I395" t="s">
        <v>19</v>
      </c>
      <c r="J395" t="s">
        <v>25</v>
      </c>
      <c r="K395" s="6">
        <v>5</v>
      </c>
      <c r="L395" s="6" t="str">
        <f t="shared" si="20"/>
        <v>Midium</v>
      </c>
      <c r="M395" s="7">
        <v>149</v>
      </c>
      <c r="N395" s="2">
        <v>0.15</v>
      </c>
      <c r="O395" s="3">
        <v>633.25</v>
      </c>
      <c r="P395" s="3">
        <f>O395/K395</f>
        <v>126.65</v>
      </c>
      <c r="Q395" s="3">
        <f>R395/M395</f>
        <v>0.33107382550335568</v>
      </c>
      <c r="R395" s="4">
        <v>49.33</v>
      </c>
      <c r="S395" s="2">
        <f>R395/O395</f>
        <v>7.7899723647848404E-2</v>
      </c>
    </row>
    <row r="396" spans="1:19" x14ac:dyDescent="0.3">
      <c r="A396" s="6">
        <v>416</v>
      </c>
      <c r="B396" t="s">
        <v>563</v>
      </c>
      <c r="C396" s="11">
        <v>45316</v>
      </c>
      <c r="D396" s="1" t="str">
        <f t="shared" si="18"/>
        <v>2024</v>
      </c>
      <c r="E396" s="12" t="str">
        <f t="shared" si="19"/>
        <v>January</v>
      </c>
      <c r="F396" t="s">
        <v>22</v>
      </c>
      <c r="G396" t="s">
        <v>9662</v>
      </c>
      <c r="H396" t="s">
        <v>24</v>
      </c>
      <c r="I396" t="s">
        <v>19</v>
      </c>
      <c r="J396" t="s">
        <v>32</v>
      </c>
      <c r="K396" s="6">
        <v>5</v>
      </c>
      <c r="L396" s="6" t="str">
        <f t="shared" si="20"/>
        <v>Midium</v>
      </c>
      <c r="M396" s="7">
        <v>99</v>
      </c>
      <c r="N396" s="2">
        <v>0</v>
      </c>
      <c r="O396" s="3">
        <v>495</v>
      </c>
      <c r="P396" s="3">
        <f>O396/K396</f>
        <v>99</v>
      </c>
      <c r="Q396" s="3">
        <f>R396/M396</f>
        <v>0.72686868686868678</v>
      </c>
      <c r="R396" s="4">
        <v>71.959999999999994</v>
      </c>
      <c r="S396" s="2">
        <f>R396/O396</f>
        <v>0.14537373737373735</v>
      </c>
    </row>
    <row r="397" spans="1:19" x14ac:dyDescent="0.3">
      <c r="A397" s="6">
        <v>417</v>
      </c>
      <c r="B397" t="s">
        <v>564</v>
      </c>
      <c r="C397" s="11">
        <v>45513</v>
      </c>
      <c r="D397" s="1" t="str">
        <f t="shared" si="18"/>
        <v>2024</v>
      </c>
      <c r="E397" s="12" t="str">
        <f t="shared" si="19"/>
        <v>August</v>
      </c>
      <c r="F397" t="s">
        <v>29</v>
      </c>
      <c r="G397" t="s">
        <v>565</v>
      </c>
      <c r="H397" t="s">
        <v>24</v>
      </c>
      <c r="I397" t="s">
        <v>16</v>
      </c>
      <c r="J397" t="s">
        <v>38</v>
      </c>
      <c r="K397" s="6">
        <v>6</v>
      </c>
      <c r="L397" s="6" t="str">
        <f t="shared" si="20"/>
        <v>Midium</v>
      </c>
      <c r="M397" s="7">
        <v>99</v>
      </c>
      <c r="N397" s="2">
        <v>0.1</v>
      </c>
      <c r="O397" s="3">
        <v>534.6</v>
      </c>
      <c r="P397" s="3">
        <f>O397/K397</f>
        <v>89.100000000000009</v>
      </c>
      <c r="Q397" s="3">
        <f>R397/M397</f>
        <v>0.45797979797979799</v>
      </c>
      <c r="R397" s="4">
        <v>45.34</v>
      </c>
      <c r="S397" s="2">
        <f>R397/O397</f>
        <v>8.4811073699962589E-2</v>
      </c>
    </row>
    <row r="398" spans="1:19" x14ac:dyDescent="0.3">
      <c r="A398" s="6">
        <v>418</v>
      </c>
      <c r="B398" t="s">
        <v>566</v>
      </c>
      <c r="C398" s="11">
        <v>45321</v>
      </c>
      <c r="D398" s="1" t="str">
        <f t="shared" si="18"/>
        <v>2024</v>
      </c>
      <c r="E398" s="12" t="str">
        <f t="shared" si="19"/>
        <v>January</v>
      </c>
      <c r="F398" t="s">
        <v>22</v>
      </c>
      <c r="G398" t="s">
        <v>9662</v>
      </c>
      <c r="H398" t="s">
        <v>24</v>
      </c>
      <c r="I398" t="s">
        <v>19</v>
      </c>
      <c r="J398" t="s">
        <v>42</v>
      </c>
      <c r="K398" s="6">
        <v>6</v>
      </c>
      <c r="L398" s="6" t="str">
        <f t="shared" si="20"/>
        <v>Midium</v>
      </c>
      <c r="M398" s="7">
        <v>199</v>
      </c>
      <c r="N398" s="2">
        <v>0</v>
      </c>
      <c r="O398" s="3">
        <v>1194</v>
      </c>
      <c r="P398" s="3">
        <f>O398/K398</f>
        <v>199</v>
      </c>
      <c r="Q398" s="3">
        <f>R398/M398</f>
        <v>0.8905025125628141</v>
      </c>
      <c r="R398" s="4">
        <v>177.21</v>
      </c>
      <c r="S398" s="2">
        <f>R398/O398</f>
        <v>0.14841708542713569</v>
      </c>
    </row>
    <row r="399" spans="1:19" x14ac:dyDescent="0.3">
      <c r="A399" s="6">
        <v>420</v>
      </c>
      <c r="B399" t="s">
        <v>567</v>
      </c>
      <c r="C399" s="11">
        <v>45983</v>
      </c>
      <c r="D399" s="1" t="str">
        <f t="shared" si="18"/>
        <v>2025</v>
      </c>
      <c r="E399" s="12" t="str">
        <f t="shared" si="19"/>
        <v>November</v>
      </c>
      <c r="F399" t="s">
        <v>14</v>
      </c>
      <c r="G399" t="s">
        <v>9662</v>
      </c>
      <c r="H399" t="s">
        <v>24</v>
      </c>
      <c r="I399" t="s">
        <v>19</v>
      </c>
      <c r="J399" t="s">
        <v>25</v>
      </c>
      <c r="K399" s="6">
        <v>9</v>
      </c>
      <c r="L399" s="6" t="str">
        <f t="shared" si="20"/>
        <v>Large</v>
      </c>
      <c r="M399" s="7">
        <v>299</v>
      </c>
      <c r="N399" s="2">
        <v>0.1</v>
      </c>
      <c r="O399" s="3">
        <v>2421.9</v>
      </c>
      <c r="P399" s="3">
        <f>O399/K399</f>
        <v>269.10000000000002</v>
      </c>
      <c r="Q399" s="3">
        <f>R399/M399</f>
        <v>1.6694648829431438</v>
      </c>
      <c r="R399" s="4">
        <v>499.17</v>
      </c>
      <c r="S399" s="2">
        <f>R399/O399</f>
        <v>0.20610677567199306</v>
      </c>
    </row>
    <row r="400" spans="1:19" x14ac:dyDescent="0.3">
      <c r="A400" s="6">
        <v>421</v>
      </c>
      <c r="B400" t="s">
        <v>568</v>
      </c>
      <c r="C400" s="11">
        <v>45757</v>
      </c>
      <c r="D400" s="1" t="str">
        <f t="shared" si="18"/>
        <v>2025</v>
      </c>
      <c r="E400" s="12" t="str">
        <f t="shared" si="19"/>
        <v>April</v>
      </c>
      <c r="F400" t="s">
        <v>14</v>
      </c>
      <c r="G400" t="s">
        <v>9662</v>
      </c>
      <c r="H400" t="s">
        <v>37</v>
      </c>
      <c r="I400" t="s">
        <v>19</v>
      </c>
      <c r="J400" t="s">
        <v>20</v>
      </c>
      <c r="K400" s="6">
        <v>7</v>
      </c>
      <c r="L400" s="6" t="str">
        <f t="shared" si="20"/>
        <v>Large</v>
      </c>
      <c r="M400" s="7">
        <v>299</v>
      </c>
      <c r="N400" s="2">
        <v>0</v>
      </c>
      <c r="O400" s="3">
        <v>2093</v>
      </c>
      <c r="P400" s="3">
        <f>O400/K400</f>
        <v>299</v>
      </c>
      <c r="Q400" s="3">
        <f>R400/M400</f>
        <v>0.57451505016722404</v>
      </c>
      <c r="R400" s="4">
        <v>171.78</v>
      </c>
      <c r="S400" s="2">
        <f>R400/O400</f>
        <v>8.207357859531772E-2</v>
      </c>
    </row>
    <row r="401" spans="1:19" x14ac:dyDescent="0.3">
      <c r="A401" s="6">
        <v>422</v>
      </c>
      <c r="B401" t="s">
        <v>569</v>
      </c>
      <c r="C401" s="11">
        <v>45973</v>
      </c>
      <c r="D401" s="1" t="str">
        <f t="shared" si="18"/>
        <v>2025</v>
      </c>
      <c r="E401" s="12" t="str">
        <f t="shared" si="19"/>
        <v>November</v>
      </c>
      <c r="F401" t="s">
        <v>40</v>
      </c>
      <c r="G401" t="s">
        <v>9662</v>
      </c>
      <c r="H401" t="s">
        <v>15</v>
      </c>
      <c r="I401" t="s">
        <v>27</v>
      </c>
      <c r="J401" t="s">
        <v>47</v>
      </c>
      <c r="K401" s="6">
        <v>8</v>
      </c>
      <c r="L401" s="6" t="str">
        <f t="shared" si="20"/>
        <v>Large</v>
      </c>
      <c r="M401" s="7">
        <v>199</v>
      </c>
      <c r="N401" s="2">
        <v>0</v>
      </c>
      <c r="O401" s="3">
        <v>1592</v>
      </c>
      <c r="P401" s="3">
        <f>O401/K401</f>
        <v>199</v>
      </c>
      <c r="Q401" s="3">
        <f>R401/M401</f>
        <v>1.5180904522613066</v>
      </c>
      <c r="R401" s="4">
        <v>302.10000000000002</v>
      </c>
      <c r="S401" s="2">
        <f>R401/O401</f>
        <v>0.18976130653266332</v>
      </c>
    </row>
    <row r="402" spans="1:19" x14ac:dyDescent="0.3">
      <c r="A402" s="6">
        <v>423</v>
      </c>
      <c r="B402" t="s">
        <v>570</v>
      </c>
      <c r="C402" s="11">
        <v>45335</v>
      </c>
      <c r="D402" s="1" t="str">
        <f t="shared" si="18"/>
        <v>2024</v>
      </c>
      <c r="E402" s="12" t="str">
        <f t="shared" si="19"/>
        <v>February</v>
      </c>
      <c r="F402" t="s">
        <v>29</v>
      </c>
      <c r="G402" t="s">
        <v>9662</v>
      </c>
      <c r="H402" t="s">
        <v>15</v>
      </c>
      <c r="I402" t="s">
        <v>27</v>
      </c>
      <c r="J402" t="s">
        <v>47</v>
      </c>
      <c r="K402" s="6">
        <v>8</v>
      </c>
      <c r="L402" s="6" t="str">
        <f t="shared" si="20"/>
        <v>Large</v>
      </c>
      <c r="M402" s="7">
        <v>299</v>
      </c>
      <c r="N402" s="2">
        <v>0</v>
      </c>
      <c r="O402" s="3">
        <v>2392</v>
      </c>
      <c r="P402" s="3">
        <f>O402/K402</f>
        <v>299</v>
      </c>
      <c r="Q402" s="3">
        <f>R402/M402</f>
        <v>1.3567558528428094</v>
      </c>
      <c r="R402" s="4">
        <v>405.67</v>
      </c>
      <c r="S402" s="2">
        <f>R402/O402</f>
        <v>0.16959448160535118</v>
      </c>
    </row>
    <row r="403" spans="1:19" x14ac:dyDescent="0.3">
      <c r="A403" s="6">
        <v>424</v>
      </c>
      <c r="B403" t="s">
        <v>571</v>
      </c>
      <c r="C403" s="11">
        <v>45873</v>
      </c>
      <c r="D403" s="1" t="str">
        <f t="shared" si="18"/>
        <v>2025</v>
      </c>
      <c r="E403" s="12" t="str">
        <f t="shared" si="19"/>
        <v>August</v>
      </c>
      <c r="F403" t="s">
        <v>40</v>
      </c>
      <c r="G403" t="s">
        <v>9662</v>
      </c>
      <c r="H403" t="s">
        <v>24</v>
      </c>
      <c r="I403" t="s">
        <v>16</v>
      </c>
      <c r="J403" t="s">
        <v>34</v>
      </c>
      <c r="K403" s="6">
        <v>5</v>
      </c>
      <c r="L403" s="6" t="str">
        <f t="shared" si="20"/>
        <v>Midium</v>
      </c>
      <c r="M403" s="7">
        <v>499</v>
      </c>
      <c r="N403" s="2">
        <v>0.05</v>
      </c>
      <c r="O403" s="3">
        <v>2370.25</v>
      </c>
      <c r="P403" s="3">
        <f>O403/K403</f>
        <v>474.05</v>
      </c>
      <c r="Q403" s="3">
        <f>R403/M403</f>
        <v>1.4062324649298599</v>
      </c>
      <c r="R403" s="4">
        <v>701.71</v>
      </c>
      <c r="S403" s="2">
        <f>R403/O403</f>
        <v>0.29604893998523363</v>
      </c>
    </row>
    <row r="404" spans="1:19" x14ac:dyDescent="0.3">
      <c r="A404" s="6">
        <v>426</v>
      </c>
      <c r="B404" t="s">
        <v>572</v>
      </c>
      <c r="C404" s="11">
        <v>45783</v>
      </c>
      <c r="D404" s="1" t="str">
        <f t="shared" si="18"/>
        <v>2025</v>
      </c>
      <c r="E404" s="12" t="str">
        <f t="shared" si="19"/>
        <v>May</v>
      </c>
      <c r="F404" t="s">
        <v>40</v>
      </c>
      <c r="G404" t="s">
        <v>9662</v>
      </c>
      <c r="H404" t="s">
        <v>24</v>
      </c>
      <c r="I404" t="s">
        <v>16</v>
      </c>
      <c r="J404" t="s">
        <v>38</v>
      </c>
      <c r="K404" s="6">
        <v>3</v>
      </c>
      <c r="L404" s="6" t="str">
        <f t="shared" si="20"/>
        <v>Small</v>
      </c>
      <c r="M404" s="7">
        <v>99</v>
      </c>
      <c r="N404" s="2">
        <v>0</v>
      </c>
      <c r="O404" s="3">
        <v>297</v>
      </c>
      <c r="P404" s="3">
        <f>O404/K404</f>
        <v>99</v>
      </c>
      <c r="Q404" s="3">
        <f>R404/M404</f>
        <v>0.86303030303030304</v>
      </c>
      <c r="R404" s="4">
        <v>85.44</v>
      </c>
      <c r="S404" s="2">
        <f>R404/O404</f>
        <v>0.28767676767676764</v>
      </c>
    </row>
    <row r="405" spans="1:19" x14ac:dyDescent="0.3">
      <c r="A405" s="6">
        <v>427</v>
      </c>
      <c r="B405" t="s">
        <v>573</v>
      </c>
      <c r="C405" s="11">
        <v>45718</v>
      </c>
      <c r="D405" s="1" t="str">
        <f t="shared" si="18"/>
        <v>2025</v>
      </c>
      <c r="E405" s="12" t="str">
        <f t="shared" si="19"/>
        <v>March</v>
      </c>
      <c r="F405" t="s">
        <v>14</v>
      </c>
      <c r="G405" t="s">
        <v>9662</v>
      </c>
      <c r="H405" t="s">
        <v>15</v>
      </c>
      <c r="I405" t="s">
        <v>19</v>
      </c>
      <c r="J405" t="s">
        <v>25</v>
      </c>
      <c r="K405" s="6">
        <v>5</v>
      </c>
      <c r="L405" s="6" t="str">
        <f t="shared" si="20"/>
        <v>Midium</v>
      </c>
      <c r="M405" s="7">
        <v>799</v>
      </c>
      <c r="N405" s="2">
        <v>0.05</v>
      </c>
      <c r="O405" s="3">
        <v>3795.25</v>
      </c>
      <c r="P405" s="3">
        <f>O405/K405</f>
        <v>759.05</v>
      </c>
      <c r="Q405" s="3">
        <f>R405/M405</f>
        <v>1.3440801001251566</v>
      </c>
      <c r="R405" s="4">
        <v>1073.92</v>
      </c>
      <c r="S405" s="2">
        <f>R405/O405</f>
        <v>0.2829642316052961</v>
      </c>
    </row>
    <row r="406" spans="1:19" x14ac:dyDescent="0.3">
      <c r="A406" s="6">
        <v>428</v>
      </c>
      <c r="B406" t="s">
        <v>574</v>
      </c>
      <c r="C406" s="11">
        <v>45622</v>
      </c>
      <c r="D406" s="1" t="str">
        <f t="shared" si="18"/>
        <v>2024</v>
      </c>
      <c r="E406" s="12" t="str">
        <f t="shared" si="19"/>
        <v>November</v>
      </c>
      <c r="F406" t="s">
        <v>40</v>
      </c>
      <c r="G406" t="s">
        <v>575</v>
      </c>
      <c r="H406" t="s">
        <v>15</v>
      </c>
      <c r="I406" t="s">
        <v>19</v>
      </c>
      <c r="J406" t="s">
        <v>20</v>
      </c>
      <c r="K406" s="6">
        <v>10</v>
      </c>
      <c r="L406" s="6" t="str">
        <f t="shared" si="20"/>
        <v>Large</v>
      </c>
      <c r="M406" s="7">
        <v>199</v>
      </c>
      <c r="N406" s="2">
        <v>0.05</v>
      </c>
      <c r="O406" s="3">
        <v>1890.5</v>
      </c>
      <c r="P406" s="3">
        <f>O406/K406</f>
        <v>189.05</v>
      </c>
      <c r="Q406" s="3">
        <f>R406/M406</f>
        <v>2.1392964824120604</v>
      </c>
      <c r="R406" s="4">
        <v>425.72</v>
      </c>
      <c r="S406" s="2">
        <f>R406/O406</f>
        <v>0.22518910341179585</v>
      </c>
    </row>
    <row r="407" spans="1:19" x14ac:dyDescent="0.3">
      <c r="A407" s="6">
        <v>429</v>
      </c>
      <c r="B407" t="s">
        <v>576</v>
      </c>
      <c r="C407" s="11">
        <v>45976</v>
      </c>
      <c r="D407" s="1" t="str">
        <f t="shared" si="18"/>
        <v>2025</v>
      </c>
      <c r="E407" s="12" t="str">
        <f t="shared" si="19"/>
        <v>November</v>
      </c>
      <c r="F407" t="s">
        <v>40</v>
      </c>
      <c r="G407" t="s">
        <v>9662</v>
      </c>
      <c r="H407" t="s">
        <v>15</v>
      </c>
      <c r="I407" t="s">
        <v>16</v>
      </c>
      <c r="J407" t="s">
        <v>34</v>
      </c>
      <c r="K407" s="6">
        <v>9</v>
      </c>
      <c r="L407" s="6" t="str">
        <f t="shared" si="20"/>
        <v>Large</v>
      </c>
      <c r="M407" s="7">
        <v>499</v>
      </c>
      <c r="N407" s="2">
        <v>0</v>
      </c>
      <c r="O407" s="3">
        <v>4491</v>
      </c>
      <c r="P407" s="3">
        <f>O407/K407</f>
        <v>499</v>
      </c>
      <c r="Q407" s="3">
        <f>R407/M407</f>
        <v>0.80757515030060123</v>
      </c>
      <c r="R407" s="4">
        <v>402.98</v>
      </c>
      <c r="S407" s="2">
        <f>R407/O407</f>
        <v>8.9730572255622365E-2</v>
      </c>
    </row>
    <row r="408" spans="1:19" x14ac:dyDescent="0.3">
      <c r="A408" s="6">
        <v>430</v>
      </c>
      <c r="B408" t="s">
        <v>577</v>
      </c>
      <c r="C408" s="11">
        <v>45815</v>
      </c>
      <c r="D408" s="1" t="str">
        <f t="shared" si="18"/>
        <v>2025</v>
      </c>
      <c r="E408" s="12" t="str">
        <f t="shared" si="19"/>
        <v>June</v>
      </c>
      <c r="F408" t="s">
        <v>14</v>
      </c>
      <c r="G408" t="s">
        <v>578</v>
      </c>
      <c r="H408" t="s">
        <v>15</v>
      </c>
      <c r="I408" t="s">
        <v>27</v>
      </c>
      <c r="J408" t="s">
        <v>47</v>
      </c>
      <c r="K408" s="6">
        <v>7</v>
      </c>
      <c r="L408" s="6" t="str">
        <f t="shared" si="20"/>
        <v>Large</v>
      </c>
      <c r="M408" s="7">
        <v>799</v>
      </c>
      <c r="N408" s="2">
        <v>0</v>
      </c>
      <c r="O408" s="3">
        <v>5593</v>
      </c>
      <c r="P408" s="3">
        <f>O408/K408</f>
        <v>799</v>
      </c>
      <c r="Q408" s="3">
        <f>R408/M408</f>
        <v>1.5662202753441803</v>
      </c>
      <c r="R408" s="4">
        <v>1251.4100000000001</v>
      </c>
      <c r="S408" s="2">
        <f>R408/O408</f>
        <v>0.22374575362059718</v>
      </c>
    </row>
    <row r="409" spans="1:19" x14ac:dyDescent="0.3">
      <c r="A409" s="6">
        <v>431</v>
      </c>
      <c r="B409" t="s">
        <v>579</v>
      </c>
      <c r="C409" s="11">
        <v>45895</v>
      </c>
      <c r="D409" s="1" t="str">
        <f t="shared" si="18"/>
        <v>2025</v>
      </c>
      <c r="E409" s="12" t="str">
        <f t="shared" si="19"/>
        <v>August</v>
      </c>
      <c r="F409" t="s">
        <v>40</v>
      </c>
      <c r="G409" t="s">
        <v>9662</v>
      </c>
      <c r="H409" t="s">
        <v>15</v>
      </c>
      <c r="I409" t="s">
        <v>16</v>
      </c>
      <c r="J409" t="s">
        <v>34</v>
      </c>
      <c r="K409" s="6">
        <v>8</v>
      </c>
      <c r="L409" s="6" t="str">
        <f t="shared" si="20"/>
        <v>Large</v>
      </c>
      <c r="M409" s="7">
        <v>299</v>
      </c>
      <c r="N409" s="2">
        <v>0</v>
      </c>
      <c r="O409" s="3">
        <v>2392</v>
      </c>
      <c r="P409" s="3">
        <f>O409/K409</f>
        <v>299</v>
      </c>
      <c r="Q409" s="3">
        <f>R409/M409</f>
        <v>0.54371237458193977</v>
      </c>
      <c r="R409" s="4">
        <v>162.57</v>
      </c>
      <c r="S409" s="2">
        <f>R409/O409</f>
        <v>6.7964046822742472E-2</v>
      </c>
    </row>
    <row r="410" spans="1:19" x14ac:dyDescent="0.3">
      <c r="A410" s="6">
        <v>432</v>
      </c>
      <c r="B410" t="s">
        <v>580</v>
      </c>
      <c r="C410" s="11">
        <v>45320</v>
      </c>
      <c r="D410" s="1" t="str">
        <f t="shared" si="18"/>
        <v>2024</v>
      </c>
      <c r="E410" s="12" t="str">
        <f t="shared" si="19"/>
        <v>January</v>
      </c>
      <c r="F410" t="s">
        <v>40</v>
      </c>
      <c r="G410" t="s">
        <v>581</v>
      </c>
      <c r="H410" t="s">
        <v>15</v>
      </c>
      <c r="I410" t="s">
        <v>16</v>
      </c>
      <c r="J410" t="s">
        <v>34</v>
      </c>
      <c r="K410" s="6">
        <v>2</v>
      </c>
      <c r="L410" s="6" t="str">
        <f t="shared" si="20"/>
        <v>Small</v>
      </c>
      <c r="M410" s="7">
        <v>999</v>
      </c>
      <c r="N410" s="2">
        <v>0.15</v>
      </c>
      <c r="O410" s="3">
        <v>1698.3</v>
      </c>
      <c r="P410" s="3">
        <f>O410/K410</f>
        <v>849.15</v>
      </c>
      <c r="Q410" s="3">
        <f>R410/M410</f>
        <v>0.23927927927927928</v>
      </c>
      <c r="R410" s="4">
        <v>239.04</v>
      </c>
      <c r="S410" s="2">
        <f>R410/O410</f>
        <v>0.14075251722310544</v>
      </c>
    </row>
    <row r="411" spans="1:19" x14ac:dyDescent="0.3">
      <c r="A411" s="6">
        <v>433</v>
      </c>
      <c r="B411" t="s">
        <v>582</v>
      </c>
      <c r="C411" s="11">
        <v>45954</v>
      </c>
      <c r="D411" s="1" t="str">
        <f t="shared" si="18"/>
        <v>2025</v>
      </c>
      <c r="E411" s="12" t="str">
        <f t="shared" si="19"/>
        <v>October</v>
      </c>
      <c r="F411" t="s">
        <v>22</v>
      </c>
      <c r="G411" t="s">
        <v>583</v>
      </c>
      <c r="H411" t="s">
        <v>37</v>
      </c>
      <c r="I411" t="s">
        <v>19</v>
      </c>
      <c r="J411" t="s">
        <v>25</v>
      </c>
      <c r="K411" s="6">
        <v>1</v>
      </c>
      <c r="L411" s="6" t="str">
        <f t="shared" si="20"/>
        <v>Small</v>
      </c>
      <c r="M411" s="7">
        <v>499</v>
      </c>
      <c r="N411" s="2">
        <v>0.15</v>
      </c>
      <c r="O411" s="3">
        <v>424.15</v>
      </c>
      <c r="P411" s="3">
        <f>O411/K411</f>
        <v>424.15</v>
      </c>
      <c r="Q411" s="3">
        <f>R411/M411</f>
        <v>0.19460921843687376</v>
      </c>
      <c r="R411" s="4">
        <v>97.11</v>
      </c>
      <c r="S411" s="2">
        <f>R411/O411</f>
        <v>0.22895202169043971</v>
      </c>
    </row>
    <row r="412" spans="1:19" x14ac:dyDescent="0.3">
      <c r="A412" s="6">
        <v>434</v>
      </c>
      <c r="B412" t="s">
        <v>584</v>
      </c>
      <c r="C412" s="11">
        <v>45417</v>
      </c>
      <c r="D412" s="1" t="str">
        <f t="shared" si="18"/>
        <v>2024</v>
      </c>
      <c r="E412" s="12" t="str">
        <f t="shared" si="19"/>
        <v>May</v>
      </c>
      <c r="F412" t="s">
        <v>14</v>
      </c>
      <c r="G412" t="s">
        <v>9662</v>
      </c>
      <c r="H412" t="s">
        <v>15</v>
      </c>
      <c r="I412" t="s">
        <v>16</v>
      </c>
      <c r="J412" t="s">
        <v>34</v>
      </c>
      <c r="K412" s="6">
        <v>6</v>
      </c>
      <c r="L412" s="6" t="str">
        <f t="shared" si="20"/>
        <v>Midium</v>
      </c>
      <c r="M412" s="7">
        <v>799</v>
      </c>
      <c r="N412" s="2">
        <v>0.1</v>
      </c>
      <c r="O412" s="3">
        <v>4314.6000000000004</v>
      </c>
      <c r="P412" s="3">
        <f>O412/K412</f>
        <v>719.1</v>
      </c>
      <c r="Q412" s="3">
        <f>R412/M412</f>
        <v>0.54050062578222779</v>
      </c>
      <c r="R412" s="4">
        <v>431.86</v>
      </c>
      <c r="S412" s="2">
        <f>R412/O412</f>
        <v>0.10009270847819032</v>
      </c>
    </row>
    <row r="413" spans="1:19" x14ac:dyDescent="0.3">
      <c r="A413" s="6">
        <v>435</v>
      </c>
      <c r="B413" t="s">
        <v>585</v>
      </c>
      <c r="C413" s="11">
        <v>45768</v>
      </c>
      <c r="D413" s="1" t="str">
        <f t="shared" si="18"/>
        <v>2025</v>
      </c>
      <c r="E413" s="12" t="str">
        <f t="shared" si="19"/>
        <v>April</v>
      </c>
      <c r="F413" t="s">
        <v>14</v>
      </c>
      <c r="G413" t="s">
        <v>586</v>
      </c>
      <c r="H413" t="s">
        <v>15</v>
      </c>
      <c r="I413" t="s">
        <v>19</v>
      </c>
      <c r="J413" t="s">
        <v>25</v>
      </c>
      <c r="K413" s="6">
        <v>3</v>
      </c>
      <c r="L413" s="6" t="str">
        <f t="shared" si="20"/>
        <v>Small</v>
      </c>
      <c r="M413" s="7">
        <v>499</v>
      </c>
      <c r="N413" s="2">
        <v>0.15</v>
      </c>
      <c r="O413" s="3">
        <v>1272.45</v>
      </c>
      <c r="P413" s="3">
        <f>O413/K413</f>
        <v>424.15000000000003</v>
      </c>
      <c r="Q413" s="3">
        <f>R413/M413</f>
        <v>0.16466933867735473</v>
      </c>
      <c r="R413" s="4">
        <v>82.17</v>
      </c>
      <c r="S413" s="2">
        <f>R413/O413</f>
        <v>6.4576211246021448E-2</v>
      </c>
    </row>
    <row r="414" spans="1:19" x14ac:dyDescent="0.3">
      <c r="A414" s="6">
        <v>436</v>
      </c>
      <c r="B414" t="s">
        <v>587</v>
      </c>
      <c r="C414" s="11">
        <v>45984</v>
      </c>
      <c r="D414" s="1" t="str">
        <f t="shared" si="18"/>
        <v>2025</v>
      </c>
      <c r="E414" s="12" t="str">
        <f t="shared" si="19"/>
        <v>November</v>
      </c>
      <c r="F414" t="s">
        <v>22</v>
      </c>
      <c r="G414" t="s">
        <v>588</v>
      </c>
      <c r="H414" t="s">
        <v>15</v>
      </c>
      <c r="I414" t="s">
        <v>19</v>
      </c>
      <c r="J414" t="s">
        <v>32</v>
      </c>
      <c r="K414" s="6">
        <v>3</v>
      </c>
      <c r="L414" s="6" t="str">
        <f t="shared" si="20"/>
        <v>Small</v>
      </c>
      <c r="M414" s="7">
        <v>499</v>
      </c>
      <c r="N414" s="2">
        <v>0.05</v>
      </c>
      <c r="O414" s="3">
        <v>1422.15</v>
      </c>
      <c r="P414" s="3">
        <f>O414/K414</f>
        <v>474.05</v>
      </c>
      <c r="Q414" s="3">
        <f>R414/M414</f>
        <v>0.22014028056112223</v>
      </c>
      <c r="R414" s="4">
        <v>109.85</v>
      </c>
      <c r="S414" s="2">
        <f>R414/O414</f>
        <v>7.7242203705656917E-2</v>
      </c>
    </row>
    <row r="415" spans="1:19" x14ac:dyDescent="0.3">
      <c r="A415" s="6">
        <v>437</v>
      </c>
      <c r="B415" t="s">
        <v>589</v>
      </c>
      <c r="C415" s="11">
        <v>45332</v>
      </c>
      <c r="D415" s="1" t="str">
        <f t="shared" si="18"/>
        <v>2024</v>
      </c>
      <c r="E415" s="12" t="str">
        <f t="shared" si="19"/>
        <v>February</v>
      </c>
      <c r="F415" t="s">
        <v>29</v>
      </c>
      <c r="G415" t="s">
        <v>9662</v>
      </c>
      <c r="H415" t="s">
        <v>15</v>
      </c>
      <c r="I415" t="s">
        <v>19</v>
      </c>
      <c r="J415" t="s">
        <v>42</v>
      </c>
      <c r="K415" s="6">
        <v>3</v>
      </c>
      <c r="L415" s="6" t="str">
        <f t="shared" si="20"/>
        <v>Small</v>
      </c>
      <c r="M415" s="7">
        <v>499</v>
      </c>
      <c r="N415" s="2">
        <v>0</v>
      </c>
      <c r="O415" s="3">
        <v>1497</v>
      </c>
      <c r="P415" s="3">
        <f>O415/K415</f>
        <v>499</v>
      </c>
      <c r="Q415" s="3">
        <f>R415/M415</f>
        <v>0.86829659318637264</v>
      </c>
      <c r="R415" s="4">
        <v>433.28</v>
      </c>
      <c r="S415" s="2">
        <f>R415/O415</f>
        <v>0.28943219772879092</v>
      </c>
    </row>
    <row r="416" spans="1:19" x14ac:dyDescent="0.3">
      <c r="A416" s="6">
        <v>438</v>
      </c>
      <c r="B416" t="s">
        <v>590</v>
      </c>
      <c r="C416" s="11">
        <v>45529</v>
      </c>
      <c r="D416" s="1" t="str">
        <f t="shared" si="18"/>
        <v>2024</v>
      </c>
      <c r="E416" s="12" t="str">
        <f t="shared" si="19"/>
        <v>August</v>
      </c>
      <c r="F416" t="s">
        <v>22</v>
      </c>
      <c r="G416" t="s">
        <v>9662</v>
      </c>
      <c r="H416" t="s">
        <v>24</v>
      </c>
      <c r="I416" t="s">
        <v>27</v>
      </c>
      <c r="J416" t="s">
        <v>17</v>
      </c>
      <c r="K416" s="6">
        <v>9</v>
      </c>
      <c r="L416" s="6" t="str">
        <f t="shared" si="20"/>
        <v>Large</v>
      </c>
      <c r="M416" s="7">
        <v>149</v>
      </c>
      <c r="N416" s="2">
        <v>0</v>
      </c>
      <c r="O416" s="3">
        <v>1341</v>
      </c>
      <c r="P416" s="3">
        <f>O416/K416</f>
        <v>149</v>
      </c>
      <c r="Q416" s="3">
        <f>R416/M416</f>
        <v>0.66986577181208051</v>
      </c>
      <c r="R416" s="4">
        <v>99.81</v>
      </c>
      <c r="S416" s="2">
        <f>R416/O416</f>
        <v>7.4429530201342284E-2</v>
      </c>
    </row>
    <row r="417" spans="1:19" x14ac:dyDescent="0.3">
      <c r="A417" s="6">
        <v>439</v>
      </c>
      <c r="B417" t="s">
        <v>591</v>
      </c>
      <c r="C417" s="11">
        <v>45507</v>
      </c>
      <c r="D417" s="1" t="str">
        <f t="shared" si="18"/>
        <v>2024</v>
      </c>
      <c r="E417" s="12" t="str">
        <f t="shared" si="19"/>
        <v>August</v>
      </c>
      <c r="F417" t="s">
        <v>40</v>
      </c>
      <c r="G417" t="s">
        <v>9662</v>
      </c>
      <c r="H417" t="s">
        <v>24</v>
      </c>
      <c r="I417" t="s">
        <v>16</v>
      </c>
      <c r="J417" t="s">
        <v>38</v>
      </c>
      <c r="K417" s="6">
        <v>1</v>
      </c>
      <c r="L417" s="6" t="str">
        <f t="shared" si="20"/>
        <v>Small</v>
      </c>
      <c r="M417" s="7">
        <v>499</v>
      </c>
      <c r="N417" s="2">
        <v>0.15</v>
      </c>
      <c r="O417" s="3">
        <v>424.15</v>
      </c>
      <c r="P417" s="3">
        <f>O417/K417</f>
        <v>424.15</v>
      </c>
      <c r="Q417" s="3">
        <f>R417/M417</f>
        <v>0.18432865731462927</v>
      </c>
      <c r="R417" s="4">
        <v>91.98</v>
      </c>
      <c r="S417" s="2">
        <f>R417/O417</f>
        <v>0.21685724389956385</v>
      </c>
    </row>
    <row r="418" spans="1:19" x14ac:dyDescent="0.3">
      <c r="A418" s="6">
        <v>440</v>
      </c>
      <c r="B418" t="s">
        <v>592</v>
      </c>
      <c r="C418" s="11">
        <v>45776</v>
      </c>
      <c r="D418" s="1" t="str">
        <f t="shared" si="18"/>
        <v>2025</v>
      </c>
      <c r="E418" s="12" t="str">
        <f t="shared" si="19"/>
        <v>April</v>
      </c>
      <c r="F418" t="s">
        <v>29</v>
      </c>
      <c r="G418" t="s">
        <v>593</v>
      </c>
      <c r="H418" t="s">
        <v>15</v>
      </c>
      <c r="I418" t="s">
        <v>19</v>
      </c>
      <c r="J418" t="s">
        <v>32</v>
      </c>
      <c r="K418" s="6">
        <v>1</v>
      </c>
      <c r="L418" s="6" t="str">
        <f t="shared" si="20"/>
        <v>Small</v>
      </c>
      <c r="M418" s="7">
        <v>799</v>
      </c>
      <c r="N418" s="2">
        <v>0</v>
      </c>
      <c r="O418" s="3">
        <v>799</v>
      </c>
      <c r="P418" s="3">
        <f>O418/K418</f>
        <v>799</v>
      </c>
      <c r="Q418" s="3">
        <f>R418/M418</f>
        <v>0.10314142678347935</v>
      </c>
      <c r="R418" s="4">
        <v>82.41</v>
      </c>
      <c r="S418" s="2">
        <f>R418/O418</f>
        <v>0.10314142678347935</v>
      </c>
    </row>
    <row r="419" spans="1:19" x14ac:dyDescent="0.3">
      <c r="A419" s="6">
        <v>441</v>
      </c>
      <c r="B419" t="s">
        <v>594</v>
      </c>
      <c r="C419" s="11">
        <v>45416</v>
      </c>
      <c r="D419" s="1" t="str">
        <f t="shared" si="18"/>
        <v>2024</v>
      </c>
      <c r="E419" s="12" t="str">
        <f t="shared" si="19"/>
        <v>May</v>
      </c>
      <c r="F419" t="s">
        <v>14</v>
      </c>
      <c r="G419" t="s">
        <v>9662</v>
      </c>
      <c r="H419" t="s">
        <v>24</v>
      </c>
      <c r="I419" t="s">
        <v>19</v>
      </c>
      <c r="J419" t="s">
        <v>20</v>
      </c>
      <c r="K419" s="6">
        <v>2</v>
      </c>
      <c r="L419" s="6" t="str">
        <f t="shared" si="20"/>
        <v>Small</v>
      </c>
      <c r="M419" s="7">
        <v>199</v>
      </c>
      <c r="N419" s="2">
        <v>0.1</v>
      </c>
      <c r="O419" s="3">
        <v>358.2</v>
      </c>
      <c r="P419" s="3">
        <f>O419/K419</f>
        <v>179.1</v>
      </c>
      <c r="Q419" s="3">
        <f>R419/M419</f>
        <v>0.29497487437185932</v>
      </c>
      <c r="R419" s="4">
        <v>58.7</v>
      </c>
      <c r="S419" s="2">
        <f>R419/O419</f>
        <v>0.1638749302065885</v>
      </c>
    </row>
    <row r="420" spans="1:19" x14ac:dyDescent="0.3">
      <c r="A420" s="6">
        <v>442</v>
      </c>
      <c r="B420" t="s">
        <v>595</v>
      </c>
      <c r="C420" s="11">
        <v>45574</v>
      </c>
      <c r="D420" s="1" t="str">
        <f t="shared" si="18"/>
        <v>2024</v>
      </c>
      <c r="E420" s="12" t="str">
        <f t="shared" si="19"/>
        <v>October</v>
      </c>
      <c r="F420" t="s">
        <v>22</v>
      </c>
      <c r="G420" t="s">
        <v>431</v>
      </c>
      <c r="H420" t="s">
        <v>24</v>
      </c>
      <c r="I420" t="s">
        <v>19</v>
      </c>
      <c r="J420" t="s">
        <v>25</v>
      </c>
      <c r="K420" s="6">
        <v>6</v>
      </c>
      <c r="L420" s="6" t="str">
        <f t="shared" si="20"/>
        <v>Midium</v>
      </c>
      <c r="M420" s="7">
        <v>499</v>
      </c>
      <c r="N420" s="2">
        <v>0.1</v>
      </c>
      <c r="O420" s="3">
        <v>2694.6</v>
      </c>
      <c r="P420" s="3">
        <f>O420/K420</f>
        <v>449.09999999999997</v>
      </c>
      <c r="Q420" s="3">
        <f>R420/M420</f>
        <v>1.1246292585170341</v>
      </c>
      <c r="R420" s="4">
        <v>561.19000000000005</v>
      </c>
      <c r="S420" s="2">
        <f>R420/O420</f>
        <v>0.20826467750315447</v>
      </c>
    </row>
    <row r="421" spans="1:19" x14ac:dyDescent="0.3">
      <c r="A421" s="6">
        <v>443</v>
      </c>
      <c r="B421" t="s">
        <v>596</v>
      </c>
      <c r="C421" s="11">
        <v>45919</v>
      </c>
      <c r="D421" s="1" t="str">
        <f t="shared" si="18"/>
        <v>2025</v>
      </c>
      <c r="E421" s="12" t="str">
        <f t="shared" si="19"/>
        <v>September</v>
      </c>
      <c r="F421" t="s">
        <v>14</v>
      </c>
      <c r="G421" t="s">
        <v>9662</v>
      </c>
      <c r="H421" t="s">
        <v>24</v>
      </c>
      <c r="I421" t="s">
        <v>16</v>
      </c>
      <c r="J421" t="s">
        <v>34</v>
      </c>
      <c r="K421" s="6">
        <v>5</v>
      </c>
      <c r="L421" s="6" t="str">
        <f t="shared" si="20"/>
        <v>Midium</v>
      </c>
      <c r="M421" s="7">
        <v>199</v>
      </c>
      <c r="N421" s="2">
        <v>0</v>
      </c>
      <c r="O421" s="3">
        <v>995</v>
      </c>
      <c r="P421" s="3">
        <f>O421/K421</f>
        <v>199</v>
      </c>
      <c r="Q421" s="3">
        <f>R421/M421</f>
        <v>0.85572864321608033</v>
      </c>
      <c r="R421" s="4">
        <v>170.29</v>
      </c>
      <c r="S421" s="2">
        <f>R421/O421</f>
        <v>0.17114572864321606</v>
      </c>
    </row>
    <row r="422" spans="1:19" x14ac:dyDescent="0.3">
      <c r="A422" s="6">
        <v>444</v>
      </c>
      <c r="B422" t="s">
        <v>597</v>
      </c>
      <c r="C422" s="11">
        <v>45886</v>
      </c>
      <c r="D422" s="1" t="str">
        <f t="shared" si="18"/>
        <v>2025</v>
      </c>
      <c r="E422" s="12" t="str">
        <f t="shared" si="19"/>
        <v>August</v>
      </c>
      <c r="F422" t="s">
        <v>14</v>
      </c>
      <c r="G422" t="s">
        <v>9662</v>
      </c>
      <c r="H422" t="s">
        <v>15</v>
      </c>
      <c r="I422" t="s">
        <v>27</v>
      </c>
      <c r="J422" t="s">
        <v>17</v>
      </c>
      <c r="K422" s="6">
        <v>3</v>
      </c>
      <c r="L422" s="6" t="str">
        <f t="shared" si="20"/>
        <v>Small</v>
      </c>
      <c r="M422" s="7">
        <v>799</v>
      </c>
      <c r="N422" s="2">
        <v>0</v>
      </c>
      <c r="O422" s="3">
        <v>2397</v>
      </c>
      <c r="P422" s="3">
        <f>O422/K422</f>
        <v>799</v>
      </c>
      <c r="Q422" s="3">
        <f>R422/M422</f>
        <v>0.36869837296620772</v>
      </c>
      <c r="R422" s="4">
        <v>294.58999999999997</v>
      </c>
      <c r="S422" s="2">
        <f>R422/O422</f>
        <v>0.12289945765540258</v>
      </c>
    </row>
    <row r="423" spans="1:19" x14ac:dyDescent="0.3">
      <c r="A423" s="6">
        <v>445</v>
      </c>
      <c r="B423" t="s">
        <v>598</v>
      </c>
      <c r="C423" s="11">
        <v>45374</v>
      </c>
      <c r="D423" s="1" t="str">
        <f t="shared" si="18"/>
        <v>2024</v>
      </c>
      <c r="E423" s="12" t="str">
        <f t="shared" si="19"/>
        <v>March</v>
      </c>
      <c r="F423" t="s">
        <v>40</v>
      </c>
      <c r="G423" t="s">
        <v>9662</v>
      </c>
      <c r="H423" t="s">
        <v>24</v>
      </c>
      <c r="I423" t="s">
        <v>27</v>
      </c>
      <c r="J423" t="s">
        <v>47</v>
      </c>
      <c r="K423" s="6">
        <v>8</v>
      </c>
      <c r="L423" s="6" t="str">
        <f t="shared" si="20"/>
        <v>Large</v>
      </c>
      <c r="M423" s="7">
        <v>999</v>
      </c>
      <c r="N423" s="2">
        <v>0</v>
      </c>
      <c r="O423" s="3">
        <v>7992</v>
      </c>
      <c r="P423" s="3">
        <f>O423/K423</f>
        <v>999</v>
      </c>
      <c r="Q423" s="3">
        <f>R423/M423</f>
        <v>1.3592892892892894</v>
      </c>
      <c r="R423" s="4">
        <v>1357.93</v>
      </c>
      <c r="S423" s="2">
        <f>R423/O423</f>
        <v>0.16991116116116117</v>
      </c>
    </row>
    <row r="424" spans="1:19" x14ac:dyDescent="0.3">
      <c r="A424" s="6">
        <v>447</v>
      </c>
      <c r="B424" t="s">
        <v>599</v>
      </c>
      <c r="C424" s="11">
        <v>45620</v>
      </c>
      <c r="D424" s="1" t="str">
        <f t="shared" si="18"/>
        <v>2024</v>
      </c>
      <c r="E424" s="12" t="str">
        <f t="shared" si="19"/>
        <v>November</v>
      </c>
      <c r="F424" t="s">
        <v>40</v>
      </c>
      <c r="G424" t="s">
        <v>9662</v>
      </c>
      <c r="H424" t="s">
        <v>24</v>
      </c>
      <c r="I424" t="s">
        <v>16</v>
      </c>
      <c r="J424" t="s">
        <v>38</v>
      </c>
      <c r="K424" s="6">
        <v>4</v>
      </c>
      <c r="L424" s="6" t="str">
        <f t="shared" si="20"/>
        <v>Midium</v>
      </c>
      <c r="M424" s="7">
        <v>199</v>
      </c>
      <c r="N424" s="2">
        <v>0</v>
      </c>
      <c r="O424" s="3">
        <v>796</v>
      </c>
      <c r="P424" s="3">
        <f>O424/K424</f>
        <v>199</v>
      </c>
      <c r="Q424" s="3">
        <f>R424/M424</f>
        <v>0.76432160804020099</v>
      </c>
      <c r="R424" s="4">
        <v>152.1</v>
      </c>
      <c r="S424" s="2">
        <f>R424/O424</f>
        <v>0.19108040201005025</v>
      </c>
    </row>
    <row r="425" spans="1:19" x14ac:dyDescent="0.3">
      <c r="A425" s="6">
        <v>448</v>
      </c>
      <c r="B425" t="s">
        <v>600</v>
      </c>
      <c r="C425" s="11">
        <v>45556</v>
      </c>
      <c r="D425" s="1" t="str">
        <f t="shared" si="18"/>
        <v>2024</v>
      </c>
      <c r="E425" s="12" t="str">
        <f t="shared" si="19"/>
        <v>September</v>
      </c>
      <c r="F425" t="s">
        <v>40</v>
      </c>
      <c r="G425" t="s">
        <v>9662</v>
      </c>
      <c r="H425" t="s">
        <v>24</v>
      </c>
      <c r="I425" t="s">
        <v>27</v>
      </c>
      <c r="J425" t="s">
        <v>17</v>
      </c>
      <c r="K425" s="6">
        <v>4</v>
      </c>
      <c r="L425" s="6" t="str">
        <f t="shared" si="20"/>
        <v>Midium</v>
      </c>
      <c r="M425" s="7">
        <v>299</v>
      </c>
      <c r="N425" s="2">
        <v>0</v>
      </c>
      <c r="O425" s="3">
        <v>1196</v>
      </c>
      <c r="P425" s="3">
        <f>O425/K425</f>
        <v>299</v>
      </c>
      <c r="Q425" s="3">
        <f>R425/M425</f>
        <v>0.79675585284280936</v>
      </c>
      <c r="R425" s="4">
        <v>238.23</v>
      </c>
      <c r="S425" s="2">
        <f>R425/O425</f>
        <v>0.19918896321070234</v>
      </c>
    </row>
    <row r="426" spans="1:19" x14ac:dyDescent="0.3">
      <c r="A426" s="6">
        <v>449</v>
      </c>
      <c r="B426" t="s">
        <v>601</v>
      </c>
      <c r="C426" s="11">
        <v>45554</v>
      </c>
      <c r="D426" s="1" t="str">
        <f t="shared" si="18"/>
        <v>2024</v>
      </c>
      <c r="E426" s="12" t="str">
        <f t="shared" si="19"/>
        <v>September</v>
      </c>
      <c r="F426" t="s">
        <v>14</v>
      </c>
      <c r="G426" t="s">
        <v>9662</v>
      </c>
      <c r="H426" t="s">
        <v>24</v>
      </c>
      <c r="I426" t="s">
        <v>27</v>
      </c>
      <c r="J426" t="s">
        <v>17</v>
      </c>
      <c r="K426" s="6">
        <v>7</v>
      </c>
      <c r="L426" s="6" t="str">
        <f t="shared" si="20"/>
        <v>Large</v>
      </c>
      <c r="M426" s="7">
        <v>199</v>
      </c>
      <c r="N426" s="2">
        <v>0.15</v>
      </c>
      <c r="O426" s="3">
        <v>1184.05</v>
      </c>
      <c r="P426" s="3">
        <f>O426/K426</f>
        <v>169.15</v>
      </c>
      <c r="Q426" s="3">
        <f>R426/M426</f>
        <v>0.80246231155778891</v>
      </c>
      <c r="R426" s="4">
        <v>159.69</v>
      </c>
      <c r="S426" s="2">
        <f>R426/O426</f>
        <v>0.13486761538786368</v>
      </c>
    </row>
    <row r="427" spans="1:19" x14ac:dyDescent="0.3">
      <c r="A427" s="6">
        <v>450</v>
      </c>
      <c r="B427" t="s">
        <v>602</v>
      </c>
      <c r="C427" s="11">
        <v>45878</v>
      </c>
      <c r="D427" s="1" t="str">
        <f t="shared" ref="D427:D487" si="21">TEXT(C427, "yyyy")</f>
        <v>2025</v>
      </c>
      <c r="E427" s="12" t="str">
        <f t="shared" ref="E427:E487" si="22">TEXT(C427, "mmmm")</f>
        <v>August</v>
      </c>
      <c r="F427" t="s">
        <v>40</v>
      </c>
      <c r="G427" t="s">
        <v>9662</v>
      </c>
      <c r="H427" t="s">
        <v>24</v>
      </c>
      <c r="I427" t="s">
        <v>19</v>
      </c>
      <c r="J427" t="s">
        <v>20</v>
      </c>
      <c r="K427" s="6">
        <v>5</v>
      </c>
      <c r="L427" s="6" t="str">
        <f t="shared" si="20"/>
        <v>Midium</v>
      </c>
      <c r="M427" s="7">
        <v>149</v>
      </c>
      <c r="N427" s="2">
        <v>0</v>
      </c>
      <c r="O427" s="3">
        <v>745</v>
      </c>
      <c r="P427" s="3">
        <f>O427/K427</f>
        <v>149</v>
      </c>
      <c r="Q427" s="3">
        <f>R427/M427</f>
        <v>0.56402684563758398</v>
      </c>
      <c r="R427" s="4">
        <v>84.04</v>
      </c>
      <c r="S427" s="2">
        <f>R427/O427</f>
        <v>0.11280536912751679</v>
      </c>
    </row>
    <row r="428" spans="1:19" x14ac:dyDescent="0.3">
      <c r="A428" s="6">
        <v>451</v>
      </c>
      <c r="B428" t="s">
        <v>603</v>
      </c>
      <c r="C428" s="11">
        <v>45548</v>
      </c>
      <c r="D428" s="1" t="str">
        <f t="shared" si="21"/>
        <v>2024</v>
      </c>
      <c r="E428" s="12" t="str">
        <f t="shared" si="22"/>
        <v>September</v>
      </c>
      <c r="F428" t="s">
        <v>14</v>
      </c>
      <c r="G428" t="s">
        <v>9662</v>
      </c>
      <c r="H428" t="s">
        <v>37</v>
      </c>
      <c r="I428" t="s">
        <v>27</v>
      </c>
      <c r="J428" t="s">
        <v>17</v>
      </c>
      <c r="K428" s="6">
        <v>1</v>
      </c>
      <c r="L428" s="6" t="str">
        <f t="shared" si="20"/>
        <v>Small</v>
      </c>
      <c r="M428" s="7">
        <v>199</v>
      </c>
      <c r="N428" s="2">
        <v>0</v>
      </c>
      <c r="O428" s="3">
        <v>199</v>
      </c>
      <c r="P428" s="3">
        <f>O428/K428</f>
        <v>199</v>
      </c>
      <c r="Q428" s="3">
        <f>R428/M428</f>
        <v>0.24125628140703517</v>
      </c>
      <c r="R428" s="4">
        <v>48.01</v>
      </c>
      <c r="S428" s="2">
        <f>R428/O428</f>
        <v>0.24125628140703517</v>
      </c>
    </row>
    <row r="429" spans="1:19" x14ac:dyDescent="0.3">
      <c r="A429" s="6">
        <v>452</v>
      </c>
      <c r="B429" t="s">
        <v>604</v>
      </c>
      <c r="C429" s="11">
        <v>45724</v>
      </c>
      <c r="D429" s="1" t="str">
        <f t="shared" si="21"/>
        <v>2025</v>
      </c>
      <c r="E429" s="12" t="str">
        <f t="shared" si="22"/>
        <v>March</v>
      </c>
      <c r="F429" t="s">
        <v>14</v>
      </c>
      <c r="G429" t="s">
        <v>9662</v>
      </c>
      <c r="H429" t="s">
        <v>15</v>
      </c>
      <c r="I429" t="s">
        <v>27</v>
      </c>
      <c r="J429" t="s">
        <v>17</v>
      </c>
      <c r="K429" s="6">
        <v>4</v>
      </c>
      <c r="L429" s="6" t="str">
        <f t="shared" si="20"/>
        <v>Midium</v>
      </c>
      <c r="M429" s="7">
        <v>199</v>
      </c>
      <c r="N429" s="2">
        <v>0.1</v>
      </c>
      <c r="O429" s="3">
        <v>716.4</v>
      </c>
      <c r="P429" s="3">
        <f>O429/K429</f>
        <v>179.1</v>
      </c>
      <c r="Q429" s="3">
        <f>R429/M429</f>
        <v>1.0590452261306533</v>
      </c>
      <c r="R429" s="4">
        <v>210.75</v>
      </c>
      <c r="S429" s="2">
        <f>R429/O429</f>
        <v>0.29417922948073705</v>
      </c>
    </row>
    <row r="430" spans="1:19" x14ac:dyDescent="0.3">
      <c r="A430" s="6">
        <v>453</v>
      </c>
      <c r="B430" t="s">
        <v>605</v>
      </c>
      <c r="C430" s="11">
        <v>45381</v>
      </c>
      <c r="D430" s="1" t="str">
        <f t="shared" si="21"/>
        <v>2024</v>
      </c>
      <c r="E430" s="12" t="str">
        <f t="shared" si="22"/>
        <v>March</v>
      </c>
      <c r="F430" t="s">
        <v>14</v>
      </c>
      <c r="G430" t="s">
        <v>606</v>
      </c>
      <c r="H430" t="s">
        <v>37</v>
      </c>
      <c r="I430" t="s">
        <v>16</v>
      </c>
      <c r="J430" t="s">
        <v>38</v>
      </c>
      <c r="K430" s="6">
        <v>9</v>
      </c>
      <c r="L430" s="6" t="str">
        <f t="shared" si="20"/>
        <v>Large</v>
      </c>
      <c r="M430" s="7">
        <v>499</v>
      </c>
      <c r="N430" s="2">
        <v>0</v>
      </c>
      <c r="O430" s="3">
        <v>4491</v>
      </c>
      <c r="P430" s="3">
        <f>O430/K430</f>
        <v>499</v>
      </c>
      <c r="Q430" s="3">
        <f>R430/M430</f>
        <v>1.4816432865731464</v>
      </c>
      <c r="R430" s="4">
        <v>739.34</v>
      </c>
      <c r="S430" s="2">
        <f>R430/O430</f>
        <v>0.16462703184146071</v>
      </c>
    </row>
    <row r="431" spans="1:19" x14ac:dyDescent="0.3">
      <c r="A431" s="6">
        <v>454</v>
      </c>
      <c r="B431" t="s">
        <v>607</v>
      </c>
      <c r="C431" s="11">
        <v>45460</v>
      </c>
      <c r="D431" s="1" t="str">
        <f t="shared" si="21"/>
        <v>2024</v>
      </c>
      <c r="E431" s="12" t="str">
        <f t="shared" si="22"/>
        <v>June</v>
      </c>
      <c r="F431" t="s">
        <v>14</v>
      </c>
      <c r="G431" t="s">
        <v>608</v>
      </c>
      <c r="H431" t="s">
        <v>24</v>
      </c>
      <c r="I431" t="s">
        <v>16</v>
      </c>
      <c r="J431" t="s">
        <v>38</v>
      </c>
      <c r="K431" s="6">
        <v>9</v>
      </c>
      <c r="L431" s="6" t="str">
        <f t="shared" si="20"/>
        <v>Large</v>
      </c>
      <c r="M431" s="7">
        <v>99</v>
      </c>
      <c r="N431" s="2">
        <v>0</v>
      </c>
      <c r="O431" s="3">
        <v>891</v>
      </c>
      <c r="P431" s="3">
        <f>O431/K431</f>
        <v>99</v>
      </c>
      <c r="Q431" s="3">
        <f>R431/M431</f>
        <v>2.227878787878788</v>
      </c>
      <c r="R431" s="4">
        <v>220.56</v>
      </c>
      <c r="S431" s="2">
        <f>R431/O431</f>
        <v>0.24754208754208754</v>
      </c>
    </row>
    <row r="432" spans="1:19" x14ac:dyDescent="0.3">
      <c r="A432" s="6">
        <v>455</v>
      </c>
      <c r="B432" t="s">
        <v>609</v>
      </c>
      <c r="C432" s="11">
        <v>45297</v>
      </c>
      <c r="D432" s="1" t="str">
        <f t="shared" si="21"/>
        <v>2024</v>
      </c>
      <c r="E432" s="12" t="str">
        <f t="shared" si="22"/>
        <v>January</v>
      </c>
      <c r="F432" t="s">
        <v>40</v>
      </c>
      <c r="G432" t="s">
        <v>9662</v>
      </c>
      <c r="H432" t="s">
        <v>24</v>
      </c>
      <c r="I432" t="s">
        <v>16</v>
      </c>
      <c r="J432" t="s">
        <v>34</v>
      </c>
      <c r="K432" s="6">
        <v>8</v>
      </c>
      <c r="L432" s="6" t="str">
        <f t="shared" si="20"/>
        <v>Large</v>
      </c>
      <c r="M432" s="7">
        <v>99</v>
      </c>
      <c r="N432" s="2">
        <v>0</v>
      </c>
      <c r="O432" s="3">
        <v>792</v>
      </c>
      <c r="P432" s="3">
        <f>O432/K432</f>
        <v>99</v>
      </c>
      <c r="Q432" s="3">
        <f>R432/M432</f>
        <v>1.2797979797979799</v>
      </c>
      <c r="R432" s="4">
        <v>126.7</v>
      </c>
      <c r="S432" s="2">
        <f>R432/O432</f>
        <v>0.15997474747474749</v>
      </c>
    </row>
    <row r="433" spans="1:19" x14ac:dyDescent="0.3">
      <c r="A433" s="6">
        <v>456</v>
      </c>
      <c r="B433" t="s">
        <v>610</v>
      </c>
      <c r="C433" s="11">
        <v>46015</v>
      </c>
      <c r="D433" s="1" t="str">
        <f t="shared" si="21"/>
        <v>2025</v>
      </c>
      <c r="E433" s="12" t="str">
        <f t="shared" si="22"/>
        <v>December</v>
      </c>
      <c r="F433" t="s">
        <v>29</v>
      </c>
      <c r="G433" t="s">
        <v>178</v>
      </c>
      <c r="H433" t="s">
        <v>37</v>
      </c>
      <c r="I433" t="s">
        <v>19</v>
      </c>
      <c r="J433" t="s">
        <v>25</v>
      </c>
      <c r="K433" s="6">
        <v>8</v>
      </c>
      <c r="L433" s="6" t="str">
        <f t="shared" si="20"/>
        <v>Large</v>
      </c>
      <c r="M433" s="7">
        <v>799</v>
      </c>
      <c r="N433" s="2">
        <v>0.05</v>
      </c>
      <c r="O433" s="3">
        <v>6072.4</v>
      </c>
      <c r="P433" s="3">
        <f>O433/K433</f>
        <v>759.05</v>
      </c>
      <c r="Q433" s="3">
        <f>R433/M433</f>
        <v>0.99964956195244059</v>
      </c>
      <c r="R433" s="4">
        <v>798.72</v>
      </c>
      <c r="S433" s="2">
        <f>R433/O433</f>
        <v>0.13153283709900535</v>
      </c>
    </row>
    <row r="434" spans="1:19" x14ac:dyDescent="0.3">
      <c r="A434" s="6">
        <v>457</v>
      </c>
      <c r="B434" t="s">
        <v>611</v>
      </c>
      <c r="C434" s="11">
        <v>46011</v>
      </c>
      <c r="D434" s="1" t="str">
        <f t="shared" si="21"/>
        <v>2025</v>
      </c>
      <c r="E434" s="12" t="str">
        <f t="shared" si="22"/>
        <v>December</v>
      </c>
      <c r="F434" t="s">
        <v>40</v>
      </c>
      <c r="G434" t="s">
        <v>612</v>
      </c>
      <c r="H434" t="s">
        <v>15</v>
      </c>
      <c r="I434" t="s">
        <v>27</v>
      </c>
      <c r="J434" t="s">
        <v>17</v>
      </c>
      <c r="K434" s="6">
        <v>9</v>
      </c>
      <c r="L434" s="6" t="str">
        <f t="shared" si="20"/>
        <v>Large</v>
      </c>
      <c r="M434" s="7">
        <v>999</v>
      </c>
      <c r="N434" s="2">
        <v>0.05</v>
      </c>
      <c r="O434" s="3">
        <v>8541.4500000000007</v>
      </c>
      <c r="P434" s="3">
        <f>O434/K434</f>
        <v>949.05000000000007</v>
      </c>
      <c r="Q434" s="3">
        <f>R434/M434</f>
        <v>0.74630630630630623</v>
      </c>
      <c r="R434" s="4">
        <v>745.56</v>
      </c>
      <c r="S434" s="2">
        <f>R434/O434</f>
        <v>8.7287287287287268E-2</v>
      </c>
    </row>
    <row r="435" spans="1:19" x14ac:dyDescent="0.3">
      <c r="A435" s="6">
        <v>458</v>
      </c>
      <c r="B435" t="s">
        <v>613</v>
      </c>
      <c r="C435" s="11">
        <v>45695</v>
      </c>
      <c r="D435" s="1" t="str">
        <f t="shared" si="21"/>
        <v>2025</v>
      </c>
      <c r="E435" s="12" t="str">
        <f t="shared" si="22"/>
        <v>February</v>
      </c>
      <c r="F435" t="s">
        <v>40</v>
      </c>
      <c r="G435" t="s">
        <v>614</v>
      </c>
      <c r="H435" t="s">
        <v>15</v>
      </c>
      <c r="I435" t="s">
        <v>19</v>
      </c>
      <c r="J435" t="s">
        <v>20</v>
      </c>
      <c r="K435" s="6">
        <v>7</v>
      </c>
      <c r="L435" s="6" t="str">
        <f t="shared" si="20"/>
        <v>Large</v>
      </c>
      <c r="M435" s="7">
        <v>99</v>
      </c>
      <c r="N435" s="2">
        <v>0</v>
      </c>
      <c r="O435" s="3">
        <v>693</v>
      </c>
      <c r="P435" s="3">
        <f>O435/K435</f>
        <v>99</v>
      </c>
      <c r="Q435" s="3">
        <f>R435/M435</f>
        <v>1.0012121212121212</v>
      </c>
      <c r="R435" s="4">
        <v>99.12</v>
      </c>
      <c r="S435" s="2">
        <f>R435/O435</f>
        <v>0.14303030303030304</v>
      </c>
    </row>
    <row r="436" spans="1:19" x14ac:dyDescent="0.3">
      <c r="A436" s="6">
        <v>459</v>
      </c>
      <c r="B436" t="s">
        <v>615</v>
      </c>
      <c r="C436" s="11">
        <v>45436</v>
      </c>
      <c r="D436" s="1" t="str">
        <f t="shared" si="21"/>
        <v>2024</v>
      </c>
      <c r="E436" s="12" t="str">
        <f t="shared" si="22"/>
        <v>May</v>
      </c>
      <c r="F436" t="s">
        <v>14</v>
      </c>
      <c r="G436" t="s">
        <v>9662</v>
      </c>
      <c r="H436" t="s">
        <v>24</v>
      </c>
      <c r="I436" t="s">
        <v>19</v>
      </c>
      <c r="J436" t="s">
        <v>25</v>
      </c>
      <c r="K436" s="6">
        <v>9</v>
      </c>
      <c r="L436" s="6" t="str">
        <f t="shared" si="20"/>
        <v>Large</v>
      </c>
      <c r="M436" s="7">
        <v>299</v>
      </c>
      <c r="N436" s="2">
        <v>0.1</v>
      </c>
      <c r="O436" s="3">
        <v>2421.9</v>
      </c>
      <c r="P436" s="3">
        <f>O436/K436</f>
        <v>269.10000000000002</v>
      </c>
      <c r="Q436" s="3">
        <f>R436/M436</f>
        <v>0.94234113712374579</v>
      </c>
      <c r="R436" s="4">
        <v>281.76</v>
      </c>
      <c r="S436" s="2">
        <f>R436/O436</f>
        <v>0.11633841199058589</v>
      </c>
    </row>
    <row r="437" spans="1:19" x14ac:dyDescent="0.3">
      <c r="A437" s="6">
        <v>460</v>
      </c>
      <c r="B437" t="s">
        <v>616</v>
      </c>
      <c r="C437" s="11">
        <v>45462</v>
      </c>
      <c r="D437" s="1" t="str">
        <f t="shared" si="21"/>
        <v>2024</v>
      </c>
      <c r="E437" s="12" t="str">
        <f t="shared" si="22"/>
        <v>June</v>
      </c>
      <c r="F437" t="s">
        <v>22</v>
      </c>
      <c r="G437" t="s">
        <v>9662</v>
      </c>
      <c r="H437" t="s">
        <v>15</v>
      </c>
      <c r="I437" t="s">
        <v>27</v>
      </c>
      <c r="J437" t="s">
        <v>47</v>
      </c>
      <c r="K437" s="6">
        <v>4</v>
      </c>
      <c r="L437" s="6" t="str">
        <f t="shared" si="20"/>
        <v>Midium</v>
      </c>
      <c r="M437" s="7">
        <v>149</v>
      </c>
      <c r="N437" s="2">
        <v>0</v>
      </c>
      <c r="O437" s="3">
        <v>596</v>
      </c>
      <c r="P437" s="3">
        <f>O437/K437</f>
        <v>149</v>
      </c>
      <c r="Q437" s="3">
        <f>R437/M437</f>
        <v>1.1358389261744968</v>
      </c>
      <c r="R437" s="4">
        <v>169.24</v>
      </c>
      <c r="S437" s="2">
        <f>R437/O437</f>
        <v>0.28395973154362419</v>
      </c>
    </row>
    <row r="438" spans="1:19" x14ac:dyDescent="0.3">
      <c r="A438" s="6">
        <v>461</v>
      </c>
      <c r="B438" t="s">
        <v>617</v>
      </c>
      <c r="C438" s="11">
        <v>45833</v>
      </c>
      <c r="D438" s="1" t="str">
        <f t="shared" si="21"/>
        <v>2025</v>
      </c>
      <c r="E438" s="12" t="str">
        <f t="shared" si="22"/>
        <v>June</v>
      </c>
      <c r="F438" t="s">
        <v>29</v>
      </c>
      <c r="G438" t="s">
        <v>618</v>
      </c>
      <c r="H438" t="s">
        <v>24</v>
      </c>
      <c r="I438" t="s">
        <v>16</v>
      </c>
      <c r="J438" t="s">
        <v>38</v>
      </c>
      <c r="K438" s="6">
        <v>9</v>
      </c>
      <c r="L438" s="6" t="str">
        <f t="shared" si="20"/>
        <v>Large</v>
      </c>
      <c r="M438" s="7">
        <v>499</v>
      </c>
      <c r="N438" s="2">
        <v>0.1</v>
      </c>
      <c r="O438" s="3">
        <v>4041.9</v>
      </c>
      <c r="P438" s="3">
        <f>O438/K438</f>
        <v>449.1</v>
      </c>
      <c r="Q438" s="3">
        <f>R438/M438</f>
        <v>1.6744488977955911</v>
      </c>
      <c r="R438" s="4">
        <v>835.55</v>
      </c>
      <c r="S438" s="2">
        <f>R438/O438</f>
        <v>0.20672208614760385</v>
      </c>
    </row>
    <row r="439" spans="1:19" x14ac:dyDescent="0.3">
      <c r="A439" s="6">
        <v>462</v>
      </c>
      <c r="B439" t="s">
        <v>619</v>
      </c>
      <c r="C439" s="11">
        <v>45993</v>
      </c>
      <c r="D439" s="1" t="str">
        <f t="shared" si="21"/>
        <v>2025</v>
      </c>
      <c r="E439" s="12" t="str">
        <f t="shared" si="22"/>
        <v>December</v>
      </c>
      <c r="F439" t="s">
        <v>22</v>
      </c>
      <c r="G439" t="s">
        <v>9662</v>
      </c>
      <c r="H439" t="s">
        <v>15</v>
      </c>
      <c r="I439" t="s">
        <v>19</v>
      </c>
      <c r="J439" t="s">
        <v>25</v>
      </c>
      <c r="K439" s="6">
        <v>3</v>
      </c>
      <c r="L439" s="6" t="str">
        <f t="shared" si="20"/>
        <v>Small</v>
      </c>
      <c r="M439" s="7">
        <v>799</v>
      </c>
      <c r="N439" s="2">
        <v>0</v>
      </c>
      <c r="O439" s="3">
        <v>2397</v>
      </c>
      <c r="P439" s="3">
        <f>O439/K439</f>
        <v>799</v>
      </c>
      <c r="Q439" s="3">
        <f>R439/M439</f>
        <v>0.71033792240300364</v>
      </c>
      <c r="R439" s="4">
        <v>567.55999999999995</v>
      </c>
      <c r="S439" s="2">
        <f>R439/O439</f>
        <v>0.2367793074676679</v>
      </c>
    </row>
    <row r="440" spans="1:19" x14ac:dyDescent="0.3">
      <c r="A440" s="6">
        <v>464</v>
      </c>
      <c r="B440" t="s">
        <v>621</v>
      </c>
      <c r="C440" s="11">
        <v>45757</v>
      </c>
      <c r="D440" s="1" t="str">
        <f t="shared" si="21"/>
        <v>2025</v>
      </c>
      <c r="E440" s="12" t="str">
        <f t="shared" si="22"/>
        <v>April</v>
      </c>
      <c r="F440" t="s">
        <v>40</v>
      </c>
      <c r="G440" t="s">
        <v>9662</v>
      </c>
      <c r="H440" t="s">
        <v>15</v>
      </c>
      <c r="I440" t="s">
        <v>16</v>
      </c>
      <c r="J440" t="s">
        <v>34</v>
      </c>
      <c r="K440" s="6">
        <v>4</v>
      </c>
      <c r="L440" s="6" t="str">
        <f t="shared" si="20"/>
        <v>Midium</v>
      </c>
      <c r="M440" s="7">
        <v>199</v>
      </c>
      <c r="N440" s="2">
        <v>0</v>
      </c>
      <c r="O440" s="3">
        <v>796</v>
      </c>
      <c r="P440" s="3">
        <f>O440/K440</f>
        <v>199</v>
      </c>
      <c r="Q440" s="3">
        <f>R440/M440</f>
        <v>0.81155778894472363</v>
      </c>
      <c r="R440" s="4">
        <v>161.5</v>
      </c>
      <c r="S440" s="2">
        <f>R440/O440</f>
        <v>0.20288944723618091</v>
      </c>
    </row>
    <row r="441" spans="1:19" x14ac:dyDescent="0.3">
      <c r="A441" s="6">
        <v>466</v>
      </c>
      <c r="B441" t="s">
        <v>622</v>
      </c>
      <c r="C441" s="11">
        <v>45764</v>
      </c>
      <c r="D441" s="1" t="str">
        <f t="shared" si="21"/>
        <v>2025</v>
      </c>
      <c r="E441" s="12" t="str">
        <f t="shared" si="22"/>
        <v>April</v>
      </c>
      <c r="F441" t="s">
        <v>40</v>
      </c>
      <c r="G441" t="s">
        <v>9662</v>
      </c>
      <c r="H441" t="s">
        <v>37</v>
      </c>
      <c r="I441" t="s">
        <v>19</v>
      </c>
      <c r="J441" t="s">
        <v>20</v>
      </c>
      <c r="K441" s="6">
        <v>3</v>
      </c>
      <c r="L441" s="6" t="str">
        <f t="shared" si="20"/>
        <v>Small</v>
      </c>
      <c r="M441" s="7">
        <v>199</v>
      </c>
      <c r="N441" s="2">
        <v>0</v>
      </c>
      <c r="O441" s="3">
        <v>597</v>
      </c>
      <c r="P441" s="3">
        <f>O441/K441</f>
        <v>199</v>
      </c>
      <c r="Q441" s="3">
        <f>R441/M441</f>
        <v>0.80989949748743717</v>
      </c>
      <c r="R441" s="4">
        <v>161.16999999999999</v>
      </c>
      <c r="S441" s="2">
        <f>R441/O441</f>
        <v>0.26996649916247906</v>
      </c>
    </row>
    <row r="442" spans="1:19" x14ac:dyDescent="0.3">
      <c r="A442" s="6">
        <v>467</v>
      </c>
      <c r="B442" t="s">
        <v>623</v>
      </c>
      <c r="C442" s="11">
        <v>45538</v>
      </c>
      <c r="D442" s="1" t="str">
        <f t="shared" si="21"/>
        <v>2024</v>
      </c>
      <c r="E442" s="12" t="str">
        <f t="shared" si="22"/>
        <v>September</v>
      </c>
      <c r="F442" t="s">
        <v>14</v>
      </c>
      <c r="G442" t="s">
        <v>624</v>
      </c>
      <c r="H442" t="s">
        <v>37</v>
      </c>
      <c r="I442" t="s">
        <v>27</v>
      </c>
      <c r="J442" t="s">
        <v>47</v>
      </c>
      <c r="K442" s="6">
        <v>8</v>
      </c>
      <c r="L442" s="6" t="str">
        <f t="shared" si="20"/>
        <v>Large</v>
      </c>
      <c r="M442" s="7">
        <v>99</v>
      </c>
      <c r="N442" s="2">
        <v>0.05</v>
      </c>
      <c r="O442" s="3">
        <v>752.4</v>
      </c>
      <c r="P442" s="3">
        <f>O442/K442</f>
        <v>94.05</v>
      </c>
      <c r="Q442" s="3">
        <f>R442/M442</f>
        <v>1.6734343434343433</v>
      </c>
      <c r="R442" s="4">
        <v>165.67</v>
      </c>
      <c r="S442" s="2">
        <f>R442/O442</f>
        <v>0.22018872939925571</v>
      </c>
    </row>
    <row r="443" spans="1:19" x14ac:dyDescent="0.3">
      <c r="A443" s="6">
        <v>468</v>
      </c>
      <c r="B443" t="s">
        <v>625</v>
      </c>
      <c r="C443" s="11">
        <v>45630</v>
      </c>
      <c r="D443" s="1" t="str">
        <f t="shared" si="21"/>
        <v>2024</v>
      </c>
      <c r="E443" s="12" t="str">
        <f t="shared" si="22"/>
        <v>December</v>
      </c>
      <c r="F443" t="s">
        <v>40</v>
      </c>
      <c r="G443" t="s">
        <v>626</v>
      </c>
      <c r="H443" t="s">
        <v>37</v>
      </c>
      <c r="I443" t="s">
        <v>16</v>
      </c>
      <c r="J443" t="s">
        <v>34</v>
      </c>
      <c r="K443" s="6">
        <v>5</v>
      </c>
      <c r="L443" s="6" t="str">
        <f t="shared" si="20"/>
        <v>Midium</v>
      </c>
      <c r="M443" s="7">
        <v>199</v>
      </c>
      <c r="N443" s="2">
        <v>0</v>
      </c>
      <c r="O443" s="3">
        <v>995</v>
      </c>
      <c r="P443" s="3">
        <f>O443/K443</f>
        <v>199</v>
      </c>
      <c r="Q443" s="3">
        <f>R443/M443</f>
        <v>1.3935678391959798</v>
      </c>
      <c r="R443" s="4">
        <v>277.32</v>
      </c>
      <c r="S443" s="2">
        <f>R443/O443</f>
        <v>0.27871356783919599</v>
      </c>
    </row>
    <row r="444" spans="1:19" x14ac:dyDescent="0.3">
      <c r="A444" s="6">
        <v>469</v>
      </c>
      <c r="B444" t="s">
        <v>627</v>
      </c>
      <c r="C444" s="11">
        <v>45848</v>
      </c>
      <c r="D444" s="1" t="str">
        <f t="shared" si="21"/>
        <v>2025</v>
      </c>
      <c r="E444" s="12" t="str">
        <f t="shared" si="22"/>
        <v>July</v>
      </c>
      <c r="F444" t="s">
        <v>29</v>
      </c>
      <c r="G444" t="s">
        <v>628</v>
      </c>
      <c r="H444" t="s">
        <v>37</v>
      </c>
      <c r="I444" t="s">
        <v>19</v>
      </c>
      <c r="J444" t="s">
        <v>20</v>
      </c>
      <c r="K444" s="6">
        <v>10</v>
      </c>
      <c r="L444" s="6" t="str">
        <f t="shared" si="20"/>
        <v>Large</v>
      </c>
      <c r="M444" s="7">
        <v>299</v>
      </c>
      <c r="N444" s="2">
        <v>0.05</v>
      </c>
      <c r="O444" s="3">
        <v>2840.5</v>
      </c>
      <c r="P444" s="3">
        <f>O444/K444</f>
        <v>284.05</v>
      </c>
      <c r="Q444" s="3">
        <f>R444/M444</f>
        <v>1.8332441471571905</v>
      </c>
      <c r="R444" s="4">
        <v>548.14</v>
      </c>
      <c r="S444" s="2">
        <f>R444/O444</f>
        <v>0.19297306812180953</v>
      </c>
    </row>
    <row r="445" spans="1:19" x14ac:dyDescent="0.3">
      <c r="A445" s="6">
        <v>470</v>
      </c>
      <c r="B445" t="s">
        <v>629</v>
      </c>
      <c r="C445" s="11">
        <v>45824</v>
      </c>
      <c r="D445" s="1" t="str">
        <f t="shared" si="21"/>
        <v>2025</v>
      </c>
      <c r="E445" s="12" t="str">
        <f t="shared" si="22"/>
        <v>June</v>
      </c>
      <c r="F445" t="s">
        <v>40</v>
      </c>
      <c r="G445" t="s">
        <v>630</v>
      </c>
      <c r="H445" t="s">
        <v>37</v>
      </c>
      <c r="I445" t="s">
        <v>19</v>
      </c>
      <c r="J445" t="s">
        <v>20</v>
      </c>
      <c r="K445" s="6">
        <v>7</v>
      </c>
      <c r="L445" s="6" t="str">
        <f t="shared" si="20"/>
        <v>Large</v>
      </c>
      <c r="M445" s="7">
        <v>999</v>
      </c>
      <c r="N445" s="2">
        <v>0.15</v>
      </c>
      <c r="O445" s="3">
        <v>5944.05</v>
      </c>
      <c r="P445" s="3">
        <f>O445/K445</f>
        <v>849.15</v>
      </c>
      <c r="Q445" s="3">
        <f>R445/M445</f>
        <v>1.66983983983984</v>
      </c>
      <c r="R445" s="4">
        <v>1668.17</v>
      </c>
      <c r="S445" s="2">
        <f>R445/O445</f>
        <v>0.28064535123358653</v>
      </c>
    </row>
    <row r="446" spans="1:19" x14ac:dyDescent="0.3">
      <c r="A446" s="6">
        <v>471</v>
      </c>
      <c r="B446" t="s">
        <v>631</v>
      </c>
      <c r="C446" s="11">
        <v>45440</v>
      </c>
      <c r="D446" s="1" t="str">
        <f t="shared" si="21"/>
        <v>2024</v>
      </c>
      <c r="E446" s="12" t="str">
        <f t="shared" si="22"/>
        <v>May</v>
      </c>
      <c r="F446" t="s">
        <v>14</v>
      </c>
      <c r="G446" t="s">
        <v>9662</v>
      </c>
      <c r="H446" t="s">
        <v>24</v>
      </c>
      <c r="I446" t="s">
        <v>27</v>
      </c>
      <c r="J446" t="s">
        <v>17</v>
      </c>
      <c r="K446" s="6">
        <v>4</v>
      </c>
      <c r="L446" s="6" t="str">
        <f t="shared" si="20"/>
        <v>Midium</v>
      </c>
      <c r="M446" s="7">
        <v>799</v>
      </c>
      <c r="N446" s="2">
        <v>0</v>
      </c>
      <c r="O446" s="3">
        <v>3196</v>
      </c>
      <c r="P446" s="3">
        <f>O446/K446</f>
        <v>799</v>
      </c>
      <c r="Q446" s="3">
        <f>R446/M446</f>
        <v>1.0067959949937422</v>
      </c>
      <c r="R446" s="4">
        <v>804.43</v>
      </c>
      <c r="S446" s="2">
        <f>R446/O446</f>
        <v>0.25169899874843554</v>
      </c>
    </row>
    <row r="447" spans="1:19" x14ac:dyDescent="0.3">
      <c r="A447" s="6">
        <v>472</v>
      </c>
      <c r="B447" t="s">
        <v>632</v>
      </c>
      <c r="C447" s="11">
        <v>45966</v>
      </c>
      <c r="D447" s="1" t="str">
        <f t="shared" si="21"/>
        <v>2025</v>
      </c>
      <c r="E447" s="12" t="str">
        <f t="shared" si="22"/>
        <v>November</v>
      </c>
      <c r="F447" t="s">
        <v>29</v>
      </c>
      <c r="G447" t="s">
        <v>9662</v>
      </c>
      <c r="H447" t="s">
        <v>15</v>
      </c>
      <c r="I447" t="s">
        <v>27</v>
      </c>
      <c r="J447" t="s">
        <v>47</v>
      </c>
      <c r="K447" s="6">
        <v>1</v>
      </c>
      <c r="L447" s="6" t="str">
        <f t="shared" si="20"/>
        <v>Small</v>
      </c>
      <c r="M447" s="7">
        <v>499</v>
      </c>
      <c r="N447" s="2">
        <v>0.1</v>
      </c>
      <c r="O447" s="3">
        <v>449.1</v>
      </c>
      <c r="P447" s="3">
        <f>O447/K447</f>
        <v>449.1</v>
      </c>
      <c r="Q447" s="3">
        <f>R447/M447</f>
        <v>0.25424849699398799</v>
      </c>
      <c r="R447" s="4">
        <v>126.87</v>
      </c>
      <c r="S447" s="2">
        <f>R447/O447</f>
        <v>0.28249832999331997</v>
      </c>
    </row>
    <row r="448" spans="1:19" x14ac:dyDescent="0.3">
      <c r="A448" s="6">
        <v>473</v>
      </c>
      <c r="B448" t="s">
        <v>633</v>
      </c>
      <c r="C448" s="11">
        <v>45998</v>
      </c>
      <c r="D448" s="1" t="str">
        <f t="shared" si="21"/>
        <v>2025</v>
      </c>
      <c r="E448" s="12" t="str">
        <f t="shared" si="22"/>
        <v>December</v>
      </c>
      <c r="F448" t="s">
        <v>40</v>
      </c>
      <c r="G448" t="s">
        <v>9662</v>
      </c>
      <c r="H448" t="s">
        <v>24</v>
      </c>
      <c r="I448" t="s">
        <v>19</v>
      </c>
      <c r="J448" t="s">
        <v>20</v>
      </c>
      <c r="K448" s="6">
        <v>6</v>
      </c>
      <c r="L448" s="6" t="str">
        <f t="shared" si="20"/>
        <v>Midium</v>
      </c>
      <c r="M448" s="7">
        <v>999</v>
      </c>
      <c r="N448" s="2">
        <v>0.1</v>
      </c>
      <c r="O448" s="3">
        <v>5394.6</v>
      </c>
      <c r="P448" s="3">
        <f>O448/K448</f>
        <v>899.1</v>
      </c>
      <c r="Q448" s="3">
        <f>R448/M448</f>
        <v>0.29039039039039044</v>
      </c>
      <c r="R448" s="4">
        <v>290.10000000000002</v>
      </c>
      <c r="S448" s="2">
        <f>R448/O448</f>
        <v>5.3775998220442663E-2</v>
      </c>
    </row>
    <row r="449" spans="1:19" x14ac:dyDescent="0.3">
      <c r="A449" s="6">
        <v>474</v>
      </c>
      <c r="B449" t="s">
        <v>634</v>
      </c>
      <c r="C449" s="11">
        <v>45855</v>
      </c>
      <c r="D449" s="1" t="str">
        <f t="shared" si="21"/>
        <v>2025</v>
      </c>
      <c r="E449" s="12" t="str">
        <f t="shared" si="22"/>
        <v>July</v>
      </c>
      <c r="F449" t="s">
        <v>29</v>
      </c>
      <c r="G449" t="s">
        <v>635</v>
      </c>
      <c r="H449" t="s">
        <v>15</v>
      </c>
      <c r="I449" t="s">
        <v>19</v>
      </c>
      <c r="J449" t="s">
        <v>20</v>
      </c>
      <c r="K449" s="6">
        <v>1</v>
      </c>
      <c r="L449" s="6" t="str">
        <f t="shared" si="20"/>
        <v>Small</v>
      </c>
      <c r="M449" s="7">
        <v>799</v>
      </c>
      <c r="N449" s="2">
        <v>0.1</v>
      </c>
      <c r="O449" s="3">
        <v>719.1</v>
      </c>
      <c r="P449" s="3">
        <f>O449/K449</f>
        <v>719.1</v>
      </c>
      <c r="Q449" s="3">
        <f>R449/M449</f>
        <v>0.18297872340425531</v>
      </c>
      <c r="R449" s="4">
        <v>146.19999999999999</v>
      </c>
      <c r="S449" s="2">
        <f>R449/O449</f>
        <v>0.20330969267139479</v>
      </c>
    </row>
    <row r="450" spans="1:19" x14ac:dyDescent="0.3">
      <c r="A450" s="6">
        <v>475</v>
      </c>
      <c r="B450" t="s">
        <v>636</v>
      </c>
      <c r="C450" s="11">
        <v>45383</v>
      </c>
      <c r="D450" s="1" t="str">
        <f t="shared" si="21"/>
        <v>2024</v>
      </c>
      <c r="E450" s="12" t="str">
        <f t="shared" si="22"/>
        <v>April</v>
      </c>
      <c r="F450" t="s">
        <v>29</v>
      </c>
      <c r="G450" t="s">
        <v>637</v>
      </c>
      <c r="H450" t="s">
        <v>24</v>
      </c>
      <c r="I450" t="s">
        <v>27</v>
      </c>
      <c r="J450" t="s">
        <v>47</v>
      </c>
      <c r="K450" s="6">
        <v>5</v>
      </c>
      <c r="L450" s="6" t="str">
        <f t="shared" si="20"/>
        <v>Midium</v>
      </c>
      <c r="M450" s="7">
        <v>499</v>
      </c>
      <c r="N450" s="2">
        <v>0.05</v>
      </c>
      <c r="O450" s="3">
        <v>2370.25</v>
      </c>
      <c r="P450" s="3">
        <f>O450/K450</f>
        <v>474.05</v>
      </c>
      <c r="Q450" s="3">
        <f>R450/M450</f>
        <v>0.72116232464929864</v>
      </c>
      <c r="R450" s="4">
        <v>359.86</v>
      </c>
      <c r="S450" s="2">
        <f>R450/O450</f>
        <v>0.15182364729458919</v>
      </c>
    </row>
    <row r="451" spans="1:19" x14ac:dyDescent="0.3">
      <c r="A451" s="6">
        <v>476</v>
      </c>
      <c r="B451" t="s">
        <v>638</v>
      </c>
      <c r="C451" s="11">
        <v>45449</v>
      </c>
      <c r="D451" s="1" t="str">
        <f t="shared" si="21"/>
        <v>2024</v>
      </c>
      <c r="E451" s="12" t="str">
        <f t="shared" si="22"/>
        <v>June</v>
      </c>
      <c r="F451" t="s">
        <v>40</v>
      </c>
      <c r="G451" t="s">
        <v>639</v>
      </c>
      <c r="H451" t="s">
        <v>15</v>
      </c>
      <c r="I451" t="s">
        <v>16</v>
      </c>
      <c r="J451" t="s">
        <v>38</v>
      </c>
      <c r="K451" s="6">
        <v>3</v>
      </c>
      <c r="L451" s="6" t="str">
        <f t="shared" ref="L451:L514" si="23">IF(K451&lt;4,"Small", IF(K451&lt;7,"Midium", IF(K451&lt;=10,"Large")))</f>
        <v>Small</v>
      </c>
      <c r="M451" s="7">
        <v>299</v>
      </c>
      <c r="N451" s="2">
        <v>0.05</v>
      </c>
      <c r="O451" s="3">
        <v>852.15</v>
      </c>
      <c r="P451" s="3">
        <f>O451/K451</f>
        <v>284.05</v>
      </c>
      <c r="Q451" s="3">
        <f>R451/M451</f>
        <v>0.50250836120401343</v>
      </c>
      <c r="R451" s="4">
        <v>150.25</v>
      </c>
      <c r="S451" s="2">
        <f>R451/O451</f>
        <v>0.17631872322947839</v>
      </c>
    </row>
    <row r="452" spans="1:19" x14ac:dyDescent="0.3">
      <c r="A452" s="6">
        <v>477</v>
      </c>
      <c r="B452" t="s">
        <v>640</v>
      </c>
      <c r="C452" s="11">
        <v>45766</v>
      </c>
      <c r="D452" s="1" t="str">
        <f t="shared" si="21"/>
        <v>2025</v>
      </c>
      <c r="E452" s="12" t="str">
        <f t="shared" si="22"/>
        <v>April</v>
      </c>
      <c r="F452" t="s">
        <v>40</v>
      </c>
      <c r="G452" t="s">
        <v>641</v>
      </c>
      <c r="H452" t="s">
        <v>15</v>
      </c>
      <c r="I452" t="s">
        <v>19</v>
      </c>
      <c r="J452" t="s">
        <v>42</v>
      </c>
      <c r="K452" s="6">
        <v>2</v>
      </c>
      <c r="L452" s="6" t="str">
        <f t="shared" si="23"/>
        <v>Small</v>
      </c>
      <c r="M452" s="7">
        <v>99</v>
      </c>
      <c r="N452" s="2">
        <v>0</v>
      </c>
      <c r="O452" s="3">
        <v>198</v>
      </c>
      <c r="P452" s="3">
        <f>O452/K452</f>
        <v>99</v>
      </c>
      <c r="Q452" s="3">
        <f>R452/M452</f>
        <v>0.26484848484848483</v>
      </c>
      <c r="R452" s="4">
        <v>26.22</v>
      </c>
      <c r="S452" s="2">
        <f>R452/O452</f>
        <v>0.13242424242424242</v>
      </c>
    </row>
    <row r="453" spans="1:19" x14ac:dyDescent="0.3">
      <c r="A453" s="6">
        <v>478</v>
      </c>
      <c r="B453" t="s">
        <v>642</v>
      </c>
      <c r="C453" s="11">
        <v>45754</v>
      </c>
      <c r="D453" s="1" t="str">
        <f t="shared" si="21"/>
        <v>2025</v>
      </c>
      <c r="E453" s="12" t="str">
        <f t="shared" si="22"/>
        <v>April</v>
      </c>
      <c r="F453" t="s">
        <v>14</v>
      </c>
      <c r="G453" t="s">
        <v>9662</v>
      </c>
      <c r="H453" t="s">
        <v>24</v>
      </c>
      <c r="I453" t="s">
        <v>27</v>
      </c>
      <c r="J453" t="s">
        <v>47</v>
      </c>
      <c r="K453" s="6">
        <v>6</v>
      </c>
      <c r="L453" s="6" t="str">
        <f t="shared" si="23"/>
        <v>Midium</v>
      </c>
      <c r="M453" s="7">
        <v>299</v>
      </c>
      <c r="N453" s="2">
        <v>0.05</v>
      </c>
      <c r="O453" s="3">
        <v>1704.3</v>
      </c>
      <c r="P453" s="3">
        <f>O453/K453</f>
        <v>284.05</v>
      </c>
      <c r="Q453" s="3">
        <f>R453/M453</f>
        <v>0.63224080267558525</v>
      </c>
      <c r="R453" s="4">
        <v>189.04</v>
      </c>
      <c r="S453" s="2">
        <f>R453/O453</f>
        <v>0.11091943906589215</v>
      </c>
    </row>
    <row r="454" spans="1:19" x14ac:dyDescent="0.3">
      <c r="A454" s="6">
        <v>479</v>
      </c>
      <c r="B454" t="s">
        <v>643</v>
      </c>
      <c r="C454" s="11">
        <v>45631</v>
      </c>
      <c r="D454" s="1" t="str">
        <f t="shared" si="21"/>
        <v>2024</v>
      </c>
      <c r="E454" s="12" t="str">
        <f t="shared" si="22"/>
        <v>December</v>
      </c>
      <c r="F454" t="s">
        <v>14</v>
      </c>
      <c r="G454" t="s">
        <v>9662</v>
      </c>
      <c r="H454" t="s">
        <v>24</v>
      </c>
      <c r="I454" t="s">
        <v>19</v>
      </c>
      <c r="J454" t="s">
        <v>25</v>
      </c>
      <c r="K454" s="6">
        <v>9</v>
      </c>
      <c r="L454" s="6" t="str">
        <f t="shared" si="23"/>
        <v>Large</v>
      </c>
      <c r="M454" s="7">
        <v>299</v>
      </c>
      <c r="N454" s="2">
        <v>0.15</v>
      </c>
      <c r="O454" s="3">
        <v>2287.35</v>
      </c>
      <c r="P454" s="3">
        <f>O454/K454</f>
        <v>254.14999999999998</v>
      </c>
      <c r="Q454" s="3">
        <f>R454/M454</f>
        <v>1.0361872909698997</v>
      </c>
      <c r="R454" s="4">
        <v>309.82</v>
      </c>
      <c r="S454" s="2">
        <f>R454/O454</f>
        <v>0.13544931908103264</v>
      </c>
    </row>
    <row r="455" spans="1:19" x14ac:dyDescent="0.3">
      <c r="A455" s="6">
        <v>480</v>
      </c>
      <c r="B455" t="s">
        <v>644</v>
      </c>
      <c r="C455" s="11">
        <v>45515</v>
      </c>
      <c r="D455" s="1" t="str">
        <f t="shared" si="21"/>
        <v>2024</v>
      </c>
      <c r="E455" s="12" t="str">
        <f t="shared" si="22"/>
        <v>August</v>
      </c>
      <c r="F455" t="s">
        <v>14</v>
      </c>
      <c r="G455" t="s">
        <v>645</v>
      </c>
      <c r="H455" t="s">
        <v>37</v>
      </c>
      <c r="I455" t="s">
        <v>19</v>
      </c>
      <c r="J455" t="s">
        <v>20</v>
      </c>
      <c r="K455" s="6">
        <v>2</v>
      </c>
      <c r="L455" s="6" t="str">
        <f t="shared" si="23"/>
        <v>Small</v>
      </c>
      <c r="M455" s="7">
        <v>799</v>
      </c>
      <c r="N455" s="2">
        <v>0.1</v>
      </c>
      <c r="O455" s="3">
        <v>1438.2</v>
      </c>
      <c r="P455" s="3">
        <f>O455/K455</f>
        <v>719.1</v>
      </c>
      <c r="Q455" s="3">
        <f>R455/M455</f>
        <v>0.30290362953692118</v>
      </c>
      <c r="R455" s="4">
        <v>242.02</v>
      </c>
      <c r="S455" s="2">
        <f>R455/O455</f>
        <v>0.16827979418717842</v>
      </c>
    </row>
    <row r="456" spans="1:19" x14ac:dyDescent="0.3">
      <c r="A456" s="6">
        <v>481</v>
      </c>
      <c r="B456" t="s">
        <v>646</v>
      </c>
      <c r="C456" s="11">
        <v>45715</v>
      </c>
      <c r="D456" s="1" t="str">
        <f t="shared" si="21"/>
        <v>2025</v>
      </c>
      <c r="E456" s="12" t="str">
        <f t="shared" si="22"/>
        <v>February</v>
      </c>
      <c r="F456" t="s">
        <v>29</v>
      </c>
      <c r="G456" t="s">
        <v>9662</v>
      </c>
      <c r="H456" t="s">
        <v>37</v>
      </c>
      <c r="I456" t="s">
        <v>16</v>
      </c>
      <c r="J456" t="s">
        <v>38</v>
      </c>
      <c r="K456" s="6">
        <v>7</v>
      </c>
      <c r="L456" s="6" t="str">
        <f t="shared" si="23"/>
        <v>Large</v>
      </c>
      <c r="M456" s="7">
        <v>799</v>
      </c>
      <c r="N456" s="2">
        <v>0.1</v>
      </c>
      <c r="O456" s="3">
        <v>5033.7</v>
      </c>
      <c r="P456" s="3">
        <f>O456/K456</f>
        <v>719.1</v>
      </c>
      <c r="Q456" s="3">
        <f>R456/M456</f>
        <v>1.3972215269086359</v>
      </c>
      <c r="R456" s="4">
        <v>1116.3800000000001</v>
      </c>
      <c r="S456" s="2">
        <f>R456/O456</f>
        <v>0.22178119474740254</v>
      </c>
    </row>
    <row r="457" spans="1:19" x14ac:dyDescent="0.3">
      <c r="A457" s="6">
        <v>482</v>
      </c>
      <c r="B457" t="s">
        <v>647</v>
      </c>
      <c r="C457" s="11">
        <v>45371</v>
      </c>
      <c r="D457" s="1" t="str">
        <f t="shared" si="21"/>
        <v>2024</v>
      </c>
      <c r="E457" s="12" t="str">
        <f t="shared" si="22"/>
        <v>March</v>
      </c>
      <c r="F457" t="s">
        <v>40</v>
      </c>
      <c r="G457" t="s">
        <v>9662</v>
      </c>
      <c r="H457" t="s">
        <v>15</v>
      </c>
      <c r="I457" t="s">
        <v>19</v>
      </c>
      <c r="J457" t="s">
        <v>42</v>
      </c>
      <c r="K457" s="6">
        <v>8</v>
      </c>
      <c r="L457" s="6" t="str">
        <f t="shared" si="23"/>
        <v>Large</v>
      </c>
      <c r="M457" s="7">
        <v>149</v>
      </c>
      <c r="N457" s="2">
        <v>0.05</v>
      </c>
      <c r="O457" s="3">
        <v>1132.4000000000001</v>
      </c>
      <c r="P457" s="3">
        <f>O457/K457</f>
        <v>141.55000000000001</v>
      </c>
      <c r="Q457" s="3">
        <f>R457/M457</f>
        <v>2.1066442953020132</v>
      </c>
      <c r="R457" s="4">
        <v>313.89</v>
      </c>
      <c r="S457" s="2">
        <f>R457/O457</f>
        <v>0.27719003885552806</v>
      </c>
    </row>
    <row r="458" spans="1:19" x14ac:dyDescent="0.3">
      <c r="A458" s="6">
        <v>483</v>
      </c>
      <c r="B458" t="s">
        <v>648</v>
      </c>
      <c r="C458" s="11">
        <v>45818</v>
      </c>
      <c r="D458" s="1" t="str">
        <f t="shared" si="21"/>
        <v>2025</v>
      </c>
      <c r="E458" s="12" t="str">
        <f t="shared" si="22"/>
        <v>June</v>
      </c>
      <c r="F458" t="s">
        <v>22</v>
      </c>
      <c r="G458" t="s">
        <v>9662</v>
      </c>
      <c r="H458" t="s">
        <v>37</v>
      </c>
      <c r="I458" t="s">
        <v>27</v>
      </c>
      <c r="J458" t="s">
        <v>17</v>
      </c>
      <c r="K458" s="6">
        <v>2</v>
      </c>
      <c r="L458" s="6" t="str">
        <f t="shared" si="23"/>
        <v>Small</v>
      </c>
      <c r="M458" s="7">
        <v>499</v>
      </c>
      <c r="N458" s="2">
        <v>0</v>
      </c>
      <c r="O458" s="3">
        <v>998</v>
      </c>
      <c r="P458" s="3">
        <f>O458/K458</f>
        <v>499</v>
      </c>
      <c r="Q458" s="3">
        <f>R458/M458</f>
        <v>0.17416833667334669</v>
      </c>
      <c r="R458" s="4">
        <v>86.91</v>
      </c>
      <c r="S458" s="2">
        <f>R458/O458</f>
        <v>8.7084168336673345E-2</v>
      </c>
    </row>
    <row r="459" spans="1:19" x14ac:dyDescent="0.3">
      <c r="A459" s="6">
        <v>484</v>
      </c>
      <c r="B459" t="s">
        <v>649</v>
      </c>
      <c r="C459" s="11">
        <v>45423</v>
      </c>
      <c r="D459" s="1" t="str">
        <f t="shared" si="21"/>
        <v>2024</v>
      </c>
      <c r="E459" s="12" t="str">
        <f t="shared" si="22"/>
        <v>May</v>
      </c>
      <c r="F459" t="s">
        <v>14</v>
      </c>
      <c r="G459" t="s">
        <v>9662</v>
      </c>
      <c r="H459" t="s">
        <v>24</v>
      </c>
      <c r="I459" t="s">
        <v>27</v>
      </c>
      <c r="J459" t="s">
        <v>17</v>
      </c>
      <c r="K459" s="6">
        <v>1</v>
      </c>
      <c r="L459" s="6" t="str">
        <f t="shared" si="23"/>
        <v>Small</v>
      </c>
      <c r="M459" s="7">
        <v>149</v>
      </c>
      <c r="N459" s="2">
        <v>0</v>
      </c>
      <c r="O459" s="3">
        <v>149</v>
      </c>
      <c r="P459" s="3">
        <f>O459/K459</f>
        <v>149</v>
      </c>
      <c r="Q459" s="3">
        <f>R459/M459</f>
        <v>0.25872483221476505</v>
      </c>
      <c r="R459" s="4">
        <v>38.549999999999997</v>
      </c>
      <c r="S459" s="2">
        <f>R459/O459</f>
        <v>0.25872483221476505</v>
      </c>
    </row>
    <row r="460" spans="1:19" x14ac:dyDescent="0.3">
      <c r="A460" s="6">
        <v>485</v>
      </c>
      <c r="B460" t="s">
        <v>650</v>
      </c>
      <c r="C460" s="11">
        <v>45684</v>
      </c>
      <c r="D460" s="1" t="str">
        <f t="shared" si="21"/>
        <v>2025</v>
      </c>
      <c r="E460" s="12" t="str">
        <f t="shared" si="22"/>
        <v>January</v>
      </c>
      <c r="F460" t="s">
        <v>40</v>
      </c>
      <c r="G460" t="s">
        <v>651</v>
      </c>
      <c r="H460" t="s">
        <v>37</v>
      </c>
      <c r="I460" t="s">
        <v>16</v>
      </c>
      <c r="J460" t="s">
        <v>38</v>
      </c>
      <c r="K460" s="6">
        <v>7</v>
      </c>
      <c r="L460" s="6" t="str">
        <f t="shared" si="23"/>
        <v>Large</v>
      </c>
      <c r="M460" s="7">
        <v>999</v>
      </c>
      <c r="N460" s="2">
        <v>0.1</v>
      </c>
      <c r="O460" s="3">
        <v>6293.7</v>
      </c>
      <c r="P460" s="3">
        <f>O460/K460</f>
        <v>899.1</v>
      </c>
      <c r="Q460" s="3">
        <f>R460/M460</f>
        <v>0.75039039039039035</v>
      </c>
      <c r="R460" s="4">
        <v>749.64</v>
      </c>
      <c r="S460" s="2">
        <f>R460/O460</f>
        <v>0.11910958577625244</v>
      </c>
    </row>
    <row r="461" spans="1:19" x14ac:dyDescent="0.3">
      <c r="A461" s="6">
        <v>486</v>
      </c>
      <c r="B461" t="s">
        <v>652</v>
      </c>
      <c r="C461" s="11">
        <v>45565</v>
      </c>
      <c r="D461" s="1" t="str">
        <f t="shared" si="21"/>
        <v>2024</v>
      </c>
      <c r="E461" s="12" t="str">
        <f t="shared" si="22"/>
        <v>September</v>
      </c>
      <c r="F461" t="s">
        <v>14</v>
      </c>
      <c r="G461" t="s">
        <v>653</v>
      </c>
      <c r="H461" t="s">
        <v>37</v>
      </c>
      <c r="I461" t="s">
        <v>16</v>
      </c>
      <c r="J461" t="s">
        <v>34</v>
      </c>
      <c r="K461" s="6">
        <v>7</v>
      </c>
      <c r="L461" s="6" t="str">
        <f t="shared" si="23"/>
        <v>Large</v>
      </c>
      <c r="M461" s="7">
        <v>999</v>
      </c>
      <c r="N461" s="2">
        <v>0.1</v>
      </c>
      <c r="O461" s="3">
        <v>6293.7</v>
      </c>
      <c r="P461" s="3">
        <f>O461/K461</f>
        <v>899.1</v>
      </c>
      <c r="Q461" s="3">
        <f>R461/M461</f>
        <v>0.53802802802802807</v>
      </c>
      <c r="R461" s="4">
        <v>537.49</v>
      </c>
      <c r="S461" s="2">
        <f>R461/O461</f>
        <v>8.5401274290163184E-2</v>
      </c>
    </row>
    <row r="462" spans="1:19" x14ac:dyDescent="0.3">
      <c r="A462" s="6">
        <v>487</v>
      </c>
      <c r="B462" t="s">
        <v>654</v>
      </c>
      <c r="C462" s="11">
        <v>45572</v>
      </c>
      <c r="D462" s="1" t="str">
        <f t="shared" si="21"/>
        <v>2024</v>
      </c>
      <c r="E462" s="12" t="str">
        <f t="shared" si="22"/>
        <v>October</v>
      </c>
      <c r="F462" t="s">
        <v>40</v>
      </c>
      <c r="G462" t="s">
        <v>9662</v>
      </c>
      <c r="H462" t="s">
        <v>24</v>
      </c>
      <c r="I462" t="s">
        <v>19</v>
      </c>
      <c r="J462" t="s">
        <v>25</v>
      </c>
      <c r="K462" s="6">
        <v>1</v>
      </c>
      <c r="L462" s="6" t="str">
        <f t="shared" si="23"/>
        <v>Small</v>
      </c>
      <c r="M462" s="7">
        <v>999</v>
      </c>
      <c r="N462" s="2">
        <v>0.1</v>
      </c>
      <c r="O462" s="3">
        <v>899.1</v>
      </c>
      <c r="P462" s="3">
        <f>O462/K462</f>
        <v>899.1</v>
      </c>
      <c r="Q462" s="3">
        <f>R462/M462</f>
        <v>0.26942942942942943</v>
      </c>
      <c r="R462" s="4">
        <v>269.16000000000003</v>
      </c>
      <c r="S462" s="2">
        <f>R462/O462</f>
        <v>0.29936603269936607</v>
      </c>
    </row>
    <row r="463" spans="1:19" x14ac:dyDescent="0.3">
      <c r="A463" s="6">
        <v>488</v>
      </c>
      <c r="B463" t="s">
        <v>655</v>
      </c>
      <c r="C463" s="11">
        <v>45319</v>
      </c>
      <c r="D463" s="1" t="str">
        <f t="shared" si="21"/>
        <v>2024</v>
      </c>
      <c r="E463" s="12" t="str">
        <f t="shared" si="22"/>
        <v>January</v>
      </c>
      <c r="F463" t="s">
        <v>14</v>
      </c>
      <c r="G463" t="s">
        <v>656</v>
      </c>
      <c r="H463" t="s">
        <v>37</v>
      </c>
      <c r="I463" t="s">
        <v>19</v>
      </c>
      <c r="J463" t="s">
        <v>32</v>
      </c>
      <c r="K463" s="6">
        <v>10</v>
      </c>
      <c r="L463" s="6" t="str">
        <f t="shared" si="23"/>
        <v>Large</v>
      </c>
      <c r="M463" s="7">
        <v>499</v>
      </c>
      <c r="N463" s="2">
        <v>0</v>
      </c>
      <c r="O463" s="3">
        <v>4990</v>
      </c>
      <c r="P463" s="3">
        <f>O463/K463</f>
        <v>499</v>
      </c>
      <c r="Q463" s="3">
        <f>R463/M463</f>
        <v>1.8912625250501003</v>
      </c>
      <c r="R463" s="4">
        <v>943.74</v>
      </c>
      <c r="S463" s="2">
        <f>R463/O463</f>
        <v>0.18912625250501003</v>
      </c>
    </row>
    <row r="464" spans="1:19" x14ac:dyDescent="0.3">
      <c r="A464" s="6">
        <v>489</v>
      </c>
      <c r="B464" t="s">
        <v>657</v>
      </c>
      <c r="C464" s="11">
        <v>45297</v>
      </c>
      <c r="D464" s="1" t="str">
        <f t="shared" si="21"/>
        <v>2024</v>
      </c>
      <c r="E464" s="12" t="str">
        <f t="shared" si="22"/>
        <v>January</v>
      </c>
      <c r="F464" t="s">
        <v>40</v>
      </c>
      <c r="G464" t="s">
        <v>9662</v>
      </c>
      <c r="H464" t="s">
        <v>37</v>
      </c>
      <c r="I464" t="s">
        <v>19</v>
      </c>
      <c r="J464" t="s">
        <v>42</v>
      </c>
      <c r="K464" s="6">
        <v>3</v>
      </c>
      <c r="L464" s="6" t="str">
        <f t="shared" si="23"/>
        <v>Small</v>
      </c>
      <c r="M464" s="7">
        <v>799</v>
      </c>
      <c r="N464" s="2">
        <v>0.15</v>
      </c>
      <c r="O464" s="3">
        <v>2037.45</v>
      </c>
      <c r="P464" s="3">
        <f>O464/K464</f>
        <v>679.15</v>
      </c>
      <c r="Q464" s="3">
        <f>R464/M464</f>
        <v>0.34480600750938672</v>
      </c>
      <c r="R464" s="4">
        <v>275.5</v>
      </c>
      <c r="S464" s="2">
        <f>R464/O464</f>
        <v>0.13521804216054381</v>
      </c>
    </row>
    <row r="465" spans="1:19" x14ac:dyDescent="0.3">
      <c r="A465" s="6">
        <v>490</v>
      </c>
      <c r="B465" t="s">
        <v>658</v>
      </c>
      <c r="C465" s="11">
        <v>45571</v>
      </c>
      <c r="D465" s="1" t="str">
        <f t="shared" si="21"/>
        <v>2024</v>
      </c>
      <c r="E465" s="12" t="str">
        <f t="shared" si="22"/>
        <v>October</v>
      </c>
      <c r="F465" t="s">
        <v>29</v>
      </c>
      <c r="G465" t="s">
        <v>9662</v>
      </c>
      <c r="H465" t="s">
        <v>15</v>
      </c>
      <c r="I465" t="s">
        <v>16</v>
      </c>
      <c r="J465" t="s">
        <v>34</v>
      </c>
      <c r="K465" s="6">
        <v>4</v>
      </c>
      <c r="L465" s="6" t="str">
        <f t="shared" si="23"/>
        <v>Midium</v>
      </c>
      <c r="M465" s="7">
        <v>799</v>
      </c>
      <c r="N465" s="2">
        <v>0</v>
      </c>
      <c r="O465" s="3">
        <v>3196</v>
      </c>
      <c r="P465" s="3">
        <f>O465/K465</f>
        <v>799</v>
      </c>
      <c r="Q465" s="3">
        <f>R465/M465</f>
        <v>0.71729662077597001</v>
      </c>
      <c r="R465" s="4">
        <v>573.12</v>
      </c>
      <c r="S465" s="2">
        <f>R465/O465</f>
        <v>0.1793241551939925</v>
      </c>
    </row>
    <row r="466" spans="1:19" x14ac:dyDescent="0.3">
      <c r="A466" s="6">
        <v>491</v>
      </c>
      <c r="B466" t="s">
        <v>659</v>
      </c>
      <c r="C466" s="11">
        <v>45533</v>
      </c>
      <c r="D466" s="1" t="str">
        <f t="shared" si="21"/>
        <v>2024</v>
      </c>
      <c r="E466" s="12" t="str">
        <f t="shared" si="22"/>
        <v>August</v>
      </c>
      <c r="F466" t="s">
        <v>22</v>
      </c>
      <c r="G466" t="s">
        <v>9662</v>
      </c>
      <c r="H466" t="s">
        <v>15</v>
      </c>
      <c r="I466" t="s">
        <v>16</v>
      </c>
      <c r="J466" t="s">
        <v>34</v>
      </c>
      <c r="K466" s="6">
        <v>6</v>
      </c>
      <c r="L466" s="6" t="str">
        <f t="shared" si="23"/>
        <v>Midium</v>
      </c>
      <c r="M466" s="7">
        <v>999</v>
      </c>
      <c r="N466" s="2">
        <v>0.1</v>
      </c>
      <c r="O466" s="3">
        <v>5394.6</v>
      </c>
      <c r="P466" s="3">
        <f>O466/K466</f>
        <v>899.1</v>
      </c>
      <c r="Q466" s="3">
        <f>R466/M466</f>
        <v>0.54584584584584583</v>
      </c>
      <c r="R466" s="4">
        <v>545.29999999999995</v>
      </c>
      <c r="S466" s="2">
        <f>R466/O466</f>
        <v>0.101082564045527</v>
      </c>
    </row>
    <row r="467" spans="1:19" x14ac:dyDescent="0.3">
      <c r="A467" s="6">
        <v>492</v>
      </c>
      <c r="B467" t="s">
        <v>660</v>
      </c>
      <c r="C467" s="11">
        <v>45726</v>
      </c>
      <c r="D467" s="1" t="str">
        <f t="shared" si="21"/>
        <v>2025</v>
      </c>
      <c r="E467" s="12" t="str">
        <f t="shared" si="22"/>
        <v>March</v>
      </c>
      <c r="F467" t="s">
        <v>14</v>
      </c>
      <c r="G467" t="s">
        <v>9662</v>
      </c>
      <c r="H467" t="s">
        <v>37</v>
      </c>
      <c r="I467" t="s">
        <v>19</v>
      </c>
      <c r="J467" t="s">
        <v>20</v>
      </c>
      <c r="K467" s="6">
        <v>6</v>
      </c>
      <c r="L467" s="6" t="str">
        <f t="shared" si="23"/>
        <v>Midium</v>
      </c>
      <c r="M467" s="7">
        <v>999</v>
      </c>
      <c r="N467" s="2">
        <v>0.15</v>
      </c>
      <c r="O467" s="3">
        <v>5094.8999999999996</v>
      </c>
      <c r="P467" s="3">
        <f>O467/K467</f>
        <v>849.15</v>
      </c>
      <c r="Q467" s="3">
        <f>R467/M467</f>
        <v>0.92343343343343343</v>
      </c>
      <c r="R467" s="4">
        <v>922.51</v>
      </c>
      <c r="S467" s="2">
        <f>R467/O467</f>
        <v>0.1810653791045948</v>
      </c>
    </row>
    <row r="468" spans="1:19" x14ac:dyDescent="0.3">
      <c r="A468" s="6">
        <v>493</v>
      </c>
      <c r="B468" t="s">
        <v>661</v>
      </c>
      <c r="C468" s="11">
        <v>45811</v>
      </c>
      <c r="D468" s="1" t="str">
        <f t="shared" si="21"/>
        <v>2025</v>
      </c>
      <c r="E468" s="12" t="str">
        <f t="shared" si="22"/>
        <v>June</v>
      </c>
      <c r="F468" t="s">
        <v>29</v>
      </c>
      <c r="G468" t="s">
        <v>662</v>
      </c>
      <c r="H468" t="s">
        <v>15</v>
      </c>
      <c r="I468" t="s">
        <v>19</v>
      </c>
      <c r="J468" t="s">
        <v>20</v>
      </c>
      <c r="K468" s="6">
        <v>1</v>
      </c>
      <c r="L468" s="6" t="str">
        <f t="shared" si="23"/>
        <v>Small</v>
      </c>
      <c r="M468" s="7">
        <v>199</v>
      </c>
      <c r="N468" s="2">
        <v>0.05</v>
      </c>
      <c r="O468" s="3">
        <v>189.05</v>
      </c>
      <c r="P468" s="3">
        <f>O468/K468</f>
        <v>189.05</v>
      </c>
      <c r="Q468" s="3">
        <f>R468/M468</f>
        <v>0.13316582914572864</v>
      </c>
      <c r="R468" s="4">
        <v>26.5</v>
      </c>
      <c r="S468" s="2">
        <f>R468/O468</f>
        <v>0.14017455699550382</v>
      </c>
    </row>
    <row r="469" spans="1:19" x14ac:dyDescent="0.3">
      <c r="A469" s="6">
        <v>494</v>
      </c>
      <c r="B469" t="s">
        <v>663</v>
      </c>
      <c r="C469" s="11">
        <v>45439</v>
      </c>
      <c r="D469" s="1" t="str">
        <f t="shared" si="21"/>
        <v>2024</v>
      </c>
      <c r="E469" s="12" t="str">
        <f t="shared" si="22"/>
        <v>May</v>
      </c>
      <c r="F469" t="s">
        <v>14</v>
      </c>
      <c r="G469" t="s">
        <v>9662</v>
      </c>
      <c r="H469" t="s">
        <v>24</v>
      </c>
      <c r="I469" t="s">
        <v>27</v>
      </c>
      <c r="J469" t="s">
        <v>17</v>
      </c>
      <c r="K469" s="6">
        <v>6</v>
      </c>
      <c r="L469" s="6" t="str">
        <f t="shared" si="23"/>
        <v>Midium</v>
      </c>
      <c r="M469" s="7">
        <v>199</v>
      </c>
      <c r="N469" s="2">
        <v>0</v>
      </c>
      <c r="O469" s="3">
        <v>1194</v>
      </c>
      <c r="P469" s="3">
        <f>O469/K469</f>
        <v>199</v>
      </c>
      <c r="Q469" s="3">
        <f>R469/M469</f>
        <v>1.2670854271356784</v>
      </c>
      <c r="R469" s="4">
        <v>252.15</v>
      </c>
      <c r="S469" s="2">
        <f>R469/O469</f>
        <v>0.21118090452261307</v>
      </c>
    </row>
    <row r="470" spans="1:19" x14ac:dyDescent="0.3">
      <c r="A470" s="6">
        <v>495</v>
      </c>
      <c r="B470" t="s">
        <v>664</v>
      </c>
      <c r="C470" s="11">
        <v>45341</v>
      </c>
      <c r="D470" s="1" t="str">
        <f t="shared" si="21"/>
        <v>2024</v>
      </c>
      <c r="E470" s="12" t="str">
        <f t="shared" si="22"/>
        <v>February</v>
      </c>
      <c r="F470" t="s">
        <v>14</v>
      </c>
      <c r="G470" t="s">
        <v>31</v>
      </c>
      <c r="H470" t="s">
        <v>24</v>
      </c>
      <c r="I470" t="s">
        <v>19</v>
      </c>
      <c r="J470" t="s">
        <v>25</v>
      </c>
      <c r="K470" s="6">
        <v>2</v>
      </c>
      <c r="L470" s="6" t="str">
        <f t="shared" si="23"/>
        <v>Small</v>
      </c>
      <c r="M470" s="7">
        <v>99</v>
      </c>
      <c r="N470" s="2">
        <v>0.1</v>
      </c>
      <c r="O470" s="3">
        <v>178.2</v>
      </c>
      <c r="P470" s="3">
        <f>O470/K470</f>
        <v>89.1</v>
      </c>
      <c r="Q470" s="3">
        <f>R470/M470</f>
        <v>0.10303030303030303</v>
      </c>
      <c r="R470" s="4">
        <v>10.199999999999999</v>
      </c>
      <c r="S470" s="2">
        <f>R470/O470</f>
        <v>5.7239057239057242E-2</v>
      </c>
    </row>
    <row r="471" spans="1:19" x14ac:dyDescent="0.3">
      <c r="A471" s="6">
        <v>496</v>
      </c>
      <c r="B471" t="s">
        <v>665</v>
      </c>
      <c r="C471" s="11">
        <v>45466</v>
      </c>
      <c r="D471" s="1" t="str">
        <f t="shared" si="21"/>
        <v>2024</v>
      </c>
      <c r="E471" s="12" t="str">
        <f t="shared" si="22"/>
        <v>June</v>
      </c>
      <c r="F471" t="s">
        <v>40</v>
      </c>
      <c r="G471" t="s">
        <v>9662</v>
      </c>
      <c r="H471" t="s">
        <v>37</v>
      </c>
      <c r="I471" t="s">
        <v>27</v>
      </c>
      <c r="J471" t="s">
        <v>17</v>
      </c>
      <c r="K471" s="6">
        <v>9</v>
      </c>
      <c r="L471" s="6" t="str">
        <f t="shared" si="23"/>
        <v>Large</v>
      </c>
      <c r="M471" s="7">
        <v>149</v>
      </c>
      <c r="N471" s="2">
        <v>0.05</v>
      </c>
      <c r="O471" s="3">
        <v>1273.95</v>
      </c>
      <c r="P471" s="3">
        <f>O471/K471</f>
        <v>141.55000000000001</v>
      </c>
      <c r="Q471" s="3">
        <f>R471/M471</f>
        <v>1.011275167785235</v>
      </c>
      <c r="R471" s="4">
        <v>150.68</v>
      </c>
      <c r="S471" s="2">
        <f>R471/O471</f>
        <v>0.11827779740178186</v>
      </c>
    </row>
    <row r="472" spans="1:19" x14ac:dyDescent="0.3">
      <c r="A472" s="6">
        <v>497</v>
      </c>
      <c r="B472" t="s">
        <v>666</v>
      </c>
      <c r="C472" s="11">
        <v>45875</v>
      </c>
      <c r="D472" s="1" t="str">
        <f t="shared" si="21"/>
        <v>2025</v>
      </c>
      <c r="E472" s="12" t="str">
        <f t="shared" si="22"/>
        <v>August</v>
      </c>
      <c r="F472" t="s">
        <v>40</v>
      </c>
      <c r="G472" t="s">
        <v>9662</v>
      </c>
      <c r="H472" t="s">
        <v>37</v>
      </c>
      <c r="I472" t="s">
        <v>16</v>
      </c>
      <c r="J472" t="s">
        <v>34</v>
      </c>
      <c r="K472" s="6">
        <v>5</v>
      </c>
      <c r="L472" s="6" t="str">
        <f t="shared" si="23"/>
        <v>Midium</v>
      </c>
      <c r="M472" s="7">
        <v>199</v>
      </c>
      <c r="N472" s="2">
        <v>0.1</v>
      </c>
      <c r="O472" s="3">
        <v>895.5</v>
      </c>
      <c r="P472" s="3">
        <f>O472/K472</f>
        <v>179.1</v>
      </c>
      <c r="Q472" s="3">
        <f>R472/M472</f>
        <v>0.35633165829145724</v>
      </c>
      <c r="R472" s="4">
        <v>70.91</v>
      </c>
      <c r="S472" s="2">
        <f>R472/O472</f>
        <v>7.9184812953657174E-2</v>
      </c>
    </row>
    <row r="473" spans="1:19" x14ac:dyDescent="0.3">
      <c r="A473" s="6">
        <v>498</v>
      </c>
      <c r="B473" t="s">
        <v>667</v>
      </c>
      <c r="C473" s="11">
        <v>45895</v>
      </c>
      <c r="D473" s="1" t="str">
        <f t="shared" si="21"/>
        <v>2025</v>
      </c>
      <c r="E473" s="12" t="str">
        <f t="shared" si="22"/>
        <v>August</v>
      </c>
      <c r="F473" t="s">
        <v>22</v>
      </c>
      <c r="G473" t="s">
        <v>9662</v>
      </c>
      <c r="H473" t="s">
        <v>15</v>
      </c>
      <c r="I473" t="s">
        <v>16</v>
      </c>
      <c r="J473" t="s">
        <v>34</v>
      </c>
      <c r="K473" s="6">
        <v>9</v>
      </c>
      <c r="L473" s="6" t="str">
        <f t="shared" si="23"/>
        <v>Large</v>
      </c>
      <c r="M473" s="7">
        <v>499</v>
      </c>
      <c r="N473" s="2">
        <v>0.1</v>
      </c>
      <c r="O473" s="3">
        <v>4041.9</v>
      </c>
      <c r="P473" s="3">
        <f>O473/K473</f>
        <v>449.1</v>
      </c>
      <c r="Q473" s="3">
        <f>R473/M473</f>
        <v>1.3073346693386774</v>
      </c>
      <c r="R473" s="4">
        <v>652.36</v>
      </c>
      <c r="S473" s="2">
        <f>R473/O473</f>
        <v>0.16139934189366387</v>
      </c>
    </row>
    <row r="474" spans="1:19" x14ac:dyDescent="0.3">
      <c r="A474" s="6">
        <v>500</v>
      </c>
      <c r="B474" t="s">
        <v>668</v>
      </c>
      <c r="C474" s="11">
        <v>46005</v>
      </c>
      <c r="D474" s="1" t="str">
        <f t="shared" si="21"/>
        <v>2025</v>
      </c>
      <c r="E474" s="12" t="str">
        <f t="shared" si="22"/>
        <v>December</v>
      </c>
      <c r="F474" t="s">
        <v>22</v>
      </c>
      <c r="G474" t="s">
        <v>9662</v>
      </c>
      <c r="H474" t="s">
        <v>15</v>
      </c>
      <c r="I474" t="s">
        <v>19</v>
      </c>
      <c r="J474" t="s">
        <v>42</v>
      </c>
      <c r="K474" s="6">
        <v>6</v>
      </c>
      <c r="L474" s="6" t="str">
        <f t="shared" si="23"/>
        <v>Midium</v>
      </c>
      <c r="M474" s="7">
        <v>149</v>
      </c>
      <c r="N474" s="2">
        <v>0</v>
      </c>
      <c r="O474" s="3">
        <v>894</v>
      </c>
      <c r="P474" s="3">
        <f>O474/K474</f>
        <v>149</v>
      </c>
      <c r="Q474" s="3">
        <f>R474/M474</f>
        <v>0.62885906040268458</v>
      </c>
      <c r="R474" s="4">
        <v>93.7</v>
      </c>
      <c r="S474" s="2">
        <f>R474/O474</f>
        <v>0.10480984340044742</v>
      </c>
    </row>
    <row r="475" spans="1:19" x14ac:dyDescent="0.3">
      <c r="A475" s="6">
        <v>501</v>
      </c>
      <c r="B475" t="s">
        <v>669</v>
      </c>
      <c r="C475" s="11">
        <v>45909</v>
      </c>
      <c r="D475" s="1" t="str">
        <f t="shared" si="21"/>
        <v>2025</v>
      </c>
      <c r="E475" s="12" t="str">
        <f t="shared" si="22"/>
        <v>September</v>
      </c>
      <c r="F475" t="s">
        <v>29</v>
      </c>
      <c r="G475" t="s">
        <v>670</v>
      </c>
      <c r="H475" t="s">
        <v>37</v>
      </c>
      <c r="I475" t="s">
        <v>19</v>
      </c>
      <c r="J475" t="s">
        <v>20</v>
      </c>
      <c r="K475" s="6">
        <v>9</v>
      </c>
      <c r="L475" s="6" t="str">
        <f t="shared" si="23"/>
        <v>Large</v>
      </c>
      <c r="M475" s="7">
        <v>799</v>
      </c>
      <c r="N475" s="2">
        <v>0.05</v>
      </c>
      <c r="O475" s="3">
        <v>6831.45</v>
      </c>
      <c r="P475" s="3">
        <f>O475/K475</f>
        <v>759.05</v>
      </c>
      <c r="Q475" s="3">
        <f>R475/M475</f>
        <v>1.6276595744680851</v>
      </c>
      <c r="R475" s="4">
        <v>1300.5</v>
      </c>
      <c r="S475" s="2">
        <f>R475/O475</f>
        <v>0.19036954087346025</v>
      </c>
    </row>
    <row r="476" spans="1:19" x14ac:dyDescent="0.3">
      <c r="A476" s="6">
        <v>502</v>
      </c>
      <c r="B476" t="s">
        <v>671</v>
      </c>
      <c r="C476" s="11">
        <v>45458</v>
      </c>
      <c r="D476" s="1" t="str">
        <f t="shared" si="21"/>
        <v>2024</v>
      </c>
      <c r="E476" s="12" t="str">
        <f t="shared" si="22"/>
        <v>June</v>
      </c>
      <c r="F476" t="s">
        <v>14</v>
      </c>
      <c r="G476" t="s">
        <v>9662</v>
      </c>
      <c r="H476" t="s">
        <v>24</v>
      </c>
      <c r="I476" t="s">
        <v>19</v>
      </c>
      <c r="J476" t="s">
        <v>25</v>
      </c>
      <c r="K476" s="6">
        <v>9</v>
      </c>
      <c r="L476" s="6" t="str">
        <f t="shared" si="23"/>
        <v>Large</v>
      </c>
      <c r="M476" s="7">
        <v>999</v>
      </c>
      <c r="N476" s="2">
        <v>0</v>
      </c>
      <c r="O476" s="3">
        <v>8991</v>
      </c>
      <c r="P476" s="3">
        <f>O476/K476</f>
        <v>999</v>
      </c>
      <c r="Q476" s="3">
        <f>R476/M476</f>
        <v>0.67344344344344342</v>
      </c>
      <c r="R476" s="4">
        <v>672.77</v>
      </c>
      <c r="S476" s="2">
        <f>R476/O476</f>
        <v>7.4827049271493709E-2</v>
      </c>
    </row>
    <row r="477" spans="1:19" x14ac:dyDescent="0.3">
      <c r="A477" s="6">
        <v>503</v>
      </c>
      <c r="B477" t="s">
        <v>672</v>
      </c>
      <c r="C477" s="11">
        <v>45685</v>
      </c>
      <c r="D477" s="1" t="str">
        <f t="shared" si="21"/>
        <v>2025</v>
      </c>
      <c r="E477" s="12" t="str">
        <f t="shared" si="22"/>
        <v>January</v>
      </c>
      <c r="F477" t="s">
        <v>29</v>
      </c>
      <c r="G477" t="s">
        <v>9662</v>
      </c>
      <c r="H477" t="s">
        <v>24</v>
      </c>
      <c r="I477" t="s">
        <v>16</v>
      </c>
      <c r="J477" t="s">
        <v>38</v>
      </c>
      <c r="K477" s="6">
        <v>1</v>
      </c>
      <c r="L477" s="6" t="str">
        <f t="shared" si="23"/>
        <v>Small</v>
      </c>
      <c r="M477" s="7">
        <v>149</v>
      </c>
      <c r="N477" s="2">
        <v>0.1</v>
      </c>
      <c r="O477" s="3">
        <v>134.1</v>
      </c>
      <c r="P477" s="3">
        <f>O477/K477</f>
        <v>134.1</v>
      </c>
      <c r="Q477" s="3">
        <f>R477/M477</f>
        <v>0.17261744966442952</v>
      </c>
      <c r="R477" s="4">
        <v>25.72</v>
      </c>
      <c r="S477" s="2">
        <f>R477/O477</f>
        <v>0.19179716629381058</v>
      </c>
    </row>
    <row r="478" spans="1:19" x14ac:dyDescent="0.3">
      <c r="A478" s="6">
        <v>504</v>
      </c>
      <c r="B478" t="s">
        <v>673</v>
      </c>
      <c r="C478" s="11">
        <v>45958</v>
      </c>
      <c r="D478" s="1" t="str">
        <f t="shared" si="21"/>
        <v>2025</v>
      </c>
      <c r="E478" s="12" t="str">
        <f t="shared" si="22"/>
        <v>October</v>
      </c>
      <c r="F478" t="s">
        <v>40</v>
      </c>
      <c r="G478" t="s">
        <v>9662</v>
      </c>
      <c r="H478" t="s">
        <v>15</v>
      </c>
      <c r="I478" t="s">
        <v>19</v>
      </c>
      <c r="J478" t="s">
        <v>20</v>
      </c>
      <c r="K478" s="6">
        <v>8</v>
      </c>
      <c r="L478" s="6" t="str">
        <f t="shared" si="23"/>
        <v>Large</v>
      </c>
      <c r="M478" s="7">
        <v>99</v>
      </c>
      <c r="N478" s="2">
        <v>0.15</v>
      </c>
      <c r="O478" s="3">
        <v>673.2</v>
      </c>
      <c r="P478" s="3">
        <f>O478/K478</f>
        <v>84.15</v>
      </c>
      <c r="Q478" s="3">
        <f>R478/M478</f>
        <v>0.63555555555555554</v>
      </c>
      <c r="R478" s="4">
        <v>62.92</v>
      </c>
      <c r="S478" s="2">
        <f>R478/O478</f>
        <v>9.34640522875817E-2</v>
      </c>
    </row>
    <row r="479" spans="1:19" x14ac:dyDescent="0.3">
      <c r="A479" s="6">
        <v>505</v>
      </c>
      <c r="B479" t="s">
        <v>674</v>
      </c>
      <c r="C479" s="11">
        <v>45933</v>
      </c>
      <c r="D479" s="1" t="str">
        <f t="shared" si="21"/>
        <v>2025</v>
      </c>
      <c r="E479" s="12" t="str">
        <f t="shared" si="22"/>
        <v>October</v>
      </c>
      <c r="F479" t="s">
        <v>14</v>
      </c>
      <c r="G479" t="s">
        <v>9662</v>
      </c>
      <c r="H479" t="s">
        <v>24</v>
      </c>
      <c r="I479" t="s">
        <v>19</v>
      </c>
      <c r="J479" t="s">
        <v>32</v>
      </c>
      <c r="K479" s="6">
        <v>5</v>
      </c>
      <c r="L479" s="6" t="str">
        <f t="shared" si="23"/>
        <v>Midium</v>
      </c>
      <c r="M479" s="7">
        <v>299</v>
      </c>
      <c r="N479" s="2">
        <v>0.05</v>
      </c>
      <c r="O479" s="3">
        <v>1420.25</v>
      </c>
      <c r="P479" s="3">
        <f>O479/K479</f>
        <v>284.05</v>
      </c>
      <c r="Q479" s="3">
        <f>R479/M479</f>
        <v>0.50304347826086959</v>
      </c>
      <c r="R479" s="4">
        <v>150.41</v>
      </c>
      <c r="S479" s="2">
        <f>R479/O479</f>
        <v>0.10590389016018306</v>
      </c>
    </row>
    <row r="480" spans="1:19" x14ac:dyDescent="0.3">
      <c r="A480" s="6">
        <v>506</v>
      </c>
      <c r="B480" t="s">
        <v>675</v>
      </c>
      <c r="C480" s="11">
        <v>45453</v>
      </c>
      <c r="D480" s="1" t="str">
        <f t="shared" si="21"/>
        <v>2024</v>
      </c>
      <c r="E480" s="12" t="str">
        <f t="shared" si="22"/>
        <v>June</v>
      </c>
      <c r="F480" t="s">
        <v>14</v>
      </c>
      <c r="G480" t="s">
        <v>9662</v>
      </c>
      <c r="H480" t="s">
        <v>24</v>
      </c>
      <c r="I480" t="s">
        <v>19</v>
      </c>
      <c r="J480" t="s">
        <v>42</v>
      </c>
      <c r="K480" s="6">
        <v>6</v>
      </c>
      <c r="L480" s="6" t="str">
        <f t="shared" si="23"/>
        <v>Midium</v>
      </c>
      <c r="M480" s="7">
        <v>999</v>
      </c>
      <c r="N480" s="2">
        <v>0</v>
      </c>
      <c r="O480" s="3">
        <v>5994</v>
      </c>
      <c r="P480" s="3">
        <f>O480/K480</f>
        <v>999</v>
      </c>
      <c r="Q480" s="3">
        <f>R480/M480</f>
        <v>1.3832332332332331</v>
      </c>
      <c r="R480" s="4">
        <v>1381.85</v>
      </c>
      <c r="S480" s="2">
        <f>R480/O480</f>
        <v>0.23053887220553887</v>
      </c>
    </row>
    <row r="481" spans="1:19" x14ac:dyDescent="0.3">
      <c r="A481" s="6">
        <v>507</v>
      </c>
      <c r="B481" t="s">
        <v>676</v>
      </c>
      <c r="C481" s="11">
        <v>45330</v>
      </c>
      <c r="D481" s="1" t="str">
        <f t="shared" si="21"/>
        <v>2024</v>
      </c>
      <c r="E481" s="12" t="str">
        <f t="shared" si="22"/>
        <v>February</v>
      </c>
      <c r="F481" t="s">
        <v>40</v>
      </c>
      <c r="G481" t="s">
        <v>9662</v>
      </c>
      <c r="H481" t="s">
        <v>37</v>
      </c>
      <c r="I481" t="s">
        <v>27</v>
      </c>
      <c r="J481" t="s">
        <v>17</v>
      </c>
      <c r="K481" s="6">
        <v>4</v>
      </c>
      <c r="L481" s="6" t="str">
        <f t="shared" si="23"/>
        <v>Midium</v>
      </c>
      <c r="M481" s="7">
        <v>99</v>
      </c>
      <c r="N481" s="2">
        <v>0.1</v>
      </c>
      <c r="O481" s="3">
        <v>356.4</v>
      </c>
      <c r="P481" s="3">
        <f>O481/K481</f>
        <v>89.1</v>
      </c>
      <c r="Q481" s="3">
        <f>R481/M481</f>
        <v>0.50696969696969696</v>
      </c>
      <c r="R481" s="4">
        <v>50.19</v>
      </c>
      <c r="S481" s="2">
        <f>R481/O481</f>
        <v>0.14082491582491583</v>
      </c>
    </row>
    <row r="482" spans="1:19" x14ac:dyDescent="0.3">
      <c r="A482" s="6">
        <v>508</v>
      </c>
      <c r="B482" t="s">
        <v>677</v>
      </c>
      <c r="C482" s="11">
        <v>45954</v>
      </c>
      <c r="D482" s="1" t="str">
        <f t="shared" si="21"/>
        <v>2025</v>
      </c>
      <c r="E482" s="12" t="str">
        <f t="shared" si="22"/>
        <v>October</v>
      </c>
      <c r="F482" t="s">
        <v>22</v>
      </c>
      <c r="G482" t="s">
        <v>9662</v>
      </c>
      <c r="H482" t="s">
        <v>37</v>
      </c>
      <c r="I482" t="s">
        <v>19</v>
      </c>
      <c r="J482" t="s">
        <v>32</v>
      </c>
      <c r="K482" s="6">
        <v>2</v>
      </c>
      <c r="L482" s="6" t="str">
        <f t="shared" si="23"/>
        <v>Small</v>
      </c>
      <c r="M482" s="7">
        <v>999</v>
      </c>
      <c r="N482" s="2">
        <v>0</v>
      </c>
      <c r="O482" s="3">
        <v>1998</v>
      </c>
      <c r="P482" s="3">
        <f>O482/K482</f>
        <v>999</v>
      </c>
      <c r="Q482" s="3">
        <f>R482/M482</f>
        <v>0.22007007007007007</v>
      </c>
      <c r="R482" s="4">
        <v>219.85</v>
      </c>
      <c r="S482" s="2">
        <f>R482/O482</f>
        <v>0.11003503503503503</v>
      </c>
    </row>
    <row r="483" spans="1:19" x14ac:dyDescent="0.3">
      <c r="A483" s="6">
        <v>509</v>
      </c>
      <c r="B483" t="s">
        <v>678</v>
      </c>
      <c r="C483" s="11">
        <v>45862</v>
      </c>
      <c r="D483" s="1" t="str">
        <f t="shared" si="21"/>
        <v>2025</v>
      </c>
      <c r="E483" s="12" t="str">
        <f t="shared" si="22"/>
        <v>July</v>
      </c>
      <c r="F483" t="s">
        <v>14</v>
      </c>
      <c r="G483" t="s">
        <v>9662</v>
      </c>
      <c r="H483" t="s">
        <v>37</v>
      </c>
      <c r="I483" t="s">
        <v>27</v>
      </c>
      <c r="J483" t="s">
        <v>17</v>
      </c>
      <c r="K483" s="6">
        <v>7</v>
      </c>
      <c r="L483" s="6" t="str">
        <f t="shared" si="23"/>
        <v>Large</v>
      </c>
      <c r="M483" s="7">
        <v>99</v>
      </c>
      <c r="N483" s="2">
        <v>0.05</v>
      </c>
      <c r="O483" s="3">
        <v>658.35</v>
      </c>
      <c r="P483" s="3">
        <f>O483/K483</f>
        <v>94.05</v>
      </c>
      <c r="Q483" s="3">
        <f>R483/M483</f>
        <v>1.4318181818181819</v>
      </c>
      <c r="R483" s="4">
        <v>141.75</v>
      </c>
      <c r="S483" s="2">
        <f>R483/O483</f>
        <v>0.21531100478468898</v>
      </c>
    </row>
    <row r="484" spans="1:19" x14ac:dyDescent="0.3">
      <c r="A484" s="6">
        <v>510</v>
      </c>
      <c r="B484" t="s">
        <v>679</v>
      </c>
      <c r="C484" s="11">
        <v>45832</v>
      </c>
      <c r="D484" s="1" t="str">
        <f t="shared" si="21"/>
        <v>2025</v>
      </c>
      <c r="E484" s="12" t="str">
        <f t="shared" si="22"/>
        <v>June</v>
      </c>
      <c r="F484" t="s">
        <v>40</v>
      </c>
      <c r="G484" t="s">
        <v>680</v>
      </c>
      <c r="H484" t="s">
        <v>24</v>
      </c>
      <c r="I484" t="s">
        <v>19</v>
      </c>
      <c r="J484" t="s">
        <v>32</v>
      </c>
      <c r="K484" s="6">
        <v>2</v>
      </c>
      <c r="L484" s="6" t="str">
        <f t="shared" si="23"/>
        <v>Small</v>
      </c>
      <c r="M484" s="7">
        <v>199</v>
      </c>
      <c r="N484" s="2">
        <v>0.15</v>
      </c>
      <c r="O484" s="3">
        <v>338.3</v>
      </c>
      <c r="P484" s="3">
        <f>O484/K484</f>
        <v>169.15</v>
      </c>
      <c r="Q484" s="3">
        <f>R484/M484</f>
        <v>0.2999497487437186</v>
      </c>
      <c r="R484" s="4">
        <v>59.69</v>
      </c>
      <c r="S484" s="2">
        <f>R484/O484</f>
        <v>0.17644102867277564</v>
      </c>
    </row>
    <row r="485" spans="1:19" x14ac:dyDescent="0.3">
      <c r="A485" s="6">
        <v>511</v>
      </c>
      <c r="B485" t="s">
        <v>681</v>
      </c>
      <c r="C485" s="11">
        <v>45573</v>
      </c>
      <c r="D485" s="1" t="str">
        <f t="shared" si="21"/>
        <v>2024</v>
      </c>
      <c r="E485" s="12" t="str">
        <f t="shared" si="22"/>
        <v>October</v>
      </c>
      <c r="F485" t="s">
        <v>40</v>
      </c>
      <c r="G485" t="s">
        <v>9662</v>
      </c>
      <c r="H485" t="s">
        <v>37</v>
      </c>
      <c r="I485" t="s">
        <v>19</v>
      </c>
      <c r="J485" t="s">
        <v>42</v>
      </c>
      <c r="K485" s="6">
        <v>6</v>
      </c>
      <c r="L485" s="6" t="str">
        <f t="shared" si="23"/>
        <v>Midium</v>
      </c>
      <c r="M485" s="7">
        <v>499</v>
      </c>
      <c r="N485" s="2">
        <v>0.05</v>
      </c>
      <c r="O485" s="3">
        <v>2844.3</v>
      </c>
      <c r="P485" s="3">
        <f>O485/K485</f>
        <v>474.05</v>
      </c>
      <c r="Q485" s="3">
        <f>R485/M485</f>
        <v>0.76887775551102211</v>
      </c>
      <c r="R485" s="4">
        <v>383.67</v>
      </c>
      <c r="S485" s="2">
        <f>R485/O485</f>
        <v>0.13489083430017931</v>
      </c>
    </row>
    <row r="486" spans="1:19" x14ac:dyDescent="0.3">
      <c r="A486" s="6">
        <v>512</v>
      </c>
      <c r="B486" t="s">
        <v>682</v>
      </c>
      <c r="C486" s="11">
        <v>45955</v>
      </c>
      <c r="D486" s="1" t="str">
        <f t="shared" si="21"/>
        <v>2025</v>
      </c>
      <c r="E486" s="12" t="str">
        <f t="shared" si="22"/>
        <v>October</v>
      </c>
      <c r="F486" t="s">
        <v>29</v>
      </c>
      <c r="G486" t="s">
        <v>9662</v>
      </c>
      <c r="H486" t="s">
        <v>37</v>
      </c>
      <c r="I486" t="s">
        <v>19</v>
      </c>
      <c r="J486" t="s">
        <v>42</v>
      </c>
      <c r="K486" s="6">
        <v>7</v>
      </c>
      <c r="L486" s="6" t="str">
        <f t="shared" si="23"/>
        <v>Large</v>
      </c>
      <c r="M486" s="7">
        <v>999</v>
      </c>
      <c r="N486" s="2">
        <v>0</v>
      </c>
      <c r="O486" s="3">
        <v>6993</v>
      </c>
      <c r="P486" s="3">
        <f>O486/K486</f>
        <v>999</v>
      </c>
      <c r="Q486" s="3">
        <f>R486/M486</f>
        <v>1.2071471471471471</v>
      </c>
      <c r="R486" s="4">
        <v>1205.94</v>
      </c>
      <c r="S486" s="2">
        <f>R486/O486</f>
        <v>0.17244959244959246</v>
      </c>
    </row>
    <row r="487" spans="1:19" x14ac:dyDescent="0.3">
      <c r="A487" s="6">
        <v>513</v>
      </c>
      <c r="B487" t="s">
        <v>683</v>
      </c>
      <c r="C487" s="11">
        <v>45576</v>
      </c>
      <c r="D487" s="1" t="str">
        <f t="shared" si="21"/>
        <v>2024</v>
      </c>
      <c r="E487" s="12" t="str">
        <f t="shared" si="22"/>
        <v>October</v>
      </c>
      <c r="F487" t="s">
        <v>14</v>
      </c>
      <c r="G487" t="s">
        <v>9662</v>
      </c>
      <c r="H487" t="s">
        <v>24</v>
      </c>
      <c r="I487" t="s">
        <v>19</v>
      </c>
      <c r="J487" t="s">
        <v>32</v>
      </c>
      <c r="K487" s="6">
        <v>6</v>
      </c>
      <c r="L487" s="6" t="str">
        <f t="shared" si="23"/>
        <v>Midium</v>
      </c>
      <c r="M487" s="7">
        <v>499</v>
      </c>
      <c r="N487" s="2">
        <v>0.05</v>
      </c>
      <c r="O487" s="3">
        <v>2844.3</v>
      </c>
      <c r="P487" s="3">
        <f>O487/K487</f>
        <v>474.05</v>
      </c>
      <c r="Q487" s="3">
        <f>R487/M487</f>
        <v>0.49503006012024048</v>
      </c>
      <c r="R487" s="4">
        <v>247.02</v>
      </c>
      <c r="S487" s="2">
        <f>R487/O487</f>
        <v>8.6847378968463243E-2</v>
      </c>
    </row>
    <row r="488" spans="1:19" x14ac:dyDescent="0.3">
      <c r="A488" s="6">
        <v>514</v>
      </c>
      <c r="B488" t="s">
        <v>684</v>
      </c>
      <c r="C488" s="11">
        <v>45447</v>
      </c>
      <c r="D488" s="1" t="str">
        <f t="shared" ref="D488:D550" si="24">TEXT(C488, "yyyy")</f>
        <v>2024</v>
      </c>
      <c r="E488" s="12" t="str">
        <f t="shared" ref="E488:E550" si="25">TEXT(C488, "mmmm")</f>
        <v>June</v>
      </c>
      <c r="F488" t="s">
        <v>29</v>
      </c>
      <c r="G488" t="s">
        <v>685</v>
      </c>
      <c r="H488" t="s">
        <v>37</v>
      </c>
      <c r="I488" t="s">
        <v>19</v>
      </c>
      <c r="J488" t="s">
        <v>25</v>
      </c>
      <c r="K488" s="6">
        <v>9</v>
      </c>
      <c r="L488" s="6" t="str">
        <f t="shared" si="23"/>
        <v>Large</v>
      </c>
      <c r="M488" s="7">
        <v>799</v>
      </c>
      <c r="N488" s="2">
        <v>0</v>
      </c>
      <c r="O488" s="3">
        <v>7191</v>
      </c>
      <c r="P488" s="3">
        <f>O488/K488</f>
        <v>799</v>
      </c>
      <c r="Q488" s="3">
        <f>R488/M488</f>
        <v>1.1883854818523154</v>
      </c>
      <c r="R488" s="4">
        <v>949.52</v>
      </c>
      <c r="S488" s="2">
        <f>R488/O488</f>
        <v>0.13204283131692393</v>
      </c>
    </row>
    <row r="489" spans="1:19" x14ac:dyDescent="0.3">
      <c r="A489" s="6">
        <v>515</v>
      </c>
      <c r="B489" t="s">
        <v>686</v>
      </c>
      <c r="C489" s="11">
        <v>45829</v>
      </c>
      <c r="D489" s="1" t="str">
        <f t="shared" si="24"/>
        <v>2025</v>
      </c>
      <c r="E489" s="12" t="str">
        <f t="shared" si="25"/>
        <v>June</v>
      </c>
      <c r="F489" t="s">
        <v>40</v>
      </c>
      <c r="G489" t="s">
        <v>687</v>
      </c>
      <c r="H489" t="s">
        <v>15</v>
      </c>
      <c r="I489" t="s">
        <v>16</v>
      </c>
      <c r="J489" t="s">
        <v>34</v>
      </c>
      <c r="K489" s="6">
        <v>2</v>
      </c>
      <c r="L489" s="6" t="str">
        <f t="shared" si="23"/>
        <v>Small</v>
      </c>
      <c r="M489" s="7">
        <v>799</v>
      </c>
      <c r="N489" s="2">
        <v>0.15</v>
      </c>
      <c r="O489" s="3">
        <v>1358.3</v>
      </c>
      <c r="P489" s="3">
        <f>O489/K489</f>
        <v>679.15</v>
      </c>
      <c r="Q489" s="3">
        <f>R489/M489</f>
        <v>0.15533166458072592</v>
      </c>
      <c r="R489" s="4">
        <v>124.11</v>
      </c>
      <c r="S489" s="2">
        <f>R489/O489</f>
        <v>9.1371567400427012E-2</v>
      </c>
    </row>
    <row r="490" spans="1:19" x14ac:dyDescent="0.3">
      <c r="A490" s="6">
        <v>516</v>
      </c>
      <c r="B490" t="s">
        <v>688</v>
      </c>
      <c r="C490" s="11">
        <v>45849</v>
      </c>
      <c r="D490" s="1" t="str">
        <f t="shared" si="24"/>
        <v>2025</v>
      </c>
      <c r="E490" s="12" t="str">
        <f t="shared" si="25"/>
        <v>July</v>
      </c>
      <c r="F490" t="s">
        <v>14</v>
      </c>
      <c r="G490" t="s">
        <v>9662</v>
      </c>
      <c r="H490" t="s">
        <v>37</v>
      </c>
      <c r="I490" t="s">
        <v>16</v>
      </c>
      <c r="J490" t="s">
        <v>34</v>
      </c>
      <c r="K490" s="6">
        <v>1</v>
      </c>
      <c r="L490" s="6" t="str">
        <f t="shared" si="23"/>
        <v>Small</v>
      </c>
      <c r="M490" s="7">
        <v>799</v>
      </c>
      <c r="N490" s="2">
        <v>0</v>
      </c>
      <c r="O490" s="3">
        <v>799</v>
      </c>
      <c r="P490" s="3">
        <f>O490/K490</f>
        <v>799</v>
      </c>
      <c r="Q490" s="3">
        <f>R490/M490</f>
        <v>0.15459324155193993</v>
      </c>
      <c r="R490" s="4">
        <v>123.52</v>
      </c>
      <c r="S490" s="2">
        <f>R490/O490</f>
        <v>0.15459324155193993</v>
      </c>
    </row>
    <row r="491" spans="1:19" x14ac:dyDescent="0.3">
      <c r="A491" s="6">
        <v>517</v>
      </c>
      <c r="B491" t="s">
        <v>689</v>
      </c>
      <c r="C491" s="11">
        <v>45532</v>
      </c>
      <c r="D491" s="1" t="str">
        <f t="shared" si="24"/>
        <v>2024</v>
      </c>
      <c r="E491" s="12" t="str">
        <f t="shared" si="25"/>
        <v>August</v>
      </c>
      <c r="F491" t="s">
        <v>14</v>
      </c>
      <c r="G491" t="s">
        <v>9662</v>
      </c>
      <c r="H491" t="s">
        <v>15</v>
      </c>
      <c r="I491" t="s">
        <v>19</v>
      </c>
      <c r="J491" t="s">
        <v>25</v>
      </c>
      <c r="K491" s="6">
        <v>7</v>
      </c>
      <c r="L491" s="6" t="str">
        <f t="shared" si="23"/>
        <v>Large</v>
      </c>
      <c r="M491" s="7">
        <v>199</v>
      </c>
      <c r="N491" s="2">
        <v>0</v>
      </c>
      <c r="O491" s="3">
        <v>1393</v>
      </c>
      <c r="P491" s="3">
        <f>O491/K491</f>
        <v>199</v>
      </c>
      <c r="Q491" s="3">
        <f>R491/M491</f>
        <v>1.8303517587939699</v>
      </c>
      <c r="R491" s="4">
        <v>364.24</v>
      </c>
      <c r="S491" s="2">
        <f>R491/O491</f>
        <v>0.26147882268485284</v>
      </c>
    </row>
    <row r="492" spans="1:19" x14ac:dyDescent="0.3">
      <c r="A492" s="6">
        <v>518</v>
      </c>
      <c r="B492" t="s">
        <v>690</v>
      </c>
      <c r="C492" s="11">
        <v>45724</v>
      </c>
      <c r="D492" s="1" t="str">
        <f t="shared" si="24"/>
        <v>2025</v>
      </c>
      <c r="E492" s="12" t="str">
        <f t="shared" si="25"/>
        <v>March</v>
      </c>
      <c r="F492" t="s">
        <v>22</v>
      </c>
      <c r="G492" t="s">
        <v>691</v>
      </c>
      <c r="H492" t="s">
        <v>15</v>
      </c>
      <c r="I492" t="s">
        <v>19</v>
      </c>
      <c r="J492" t="s">
        <v>25</v>
      </c>
      <c r="K492" s="6">
        <v>3</v>
      </c>
      <c r="L492" s="6" t="str">
        <f t="shared" si="23"/>
        <v>Small</v>
      </c>
      <c r="M492" s="7">
        <v>799</v>
      </c>
      <c r="N492" s="2">
        <v>0.1</v>
      </c>
      <c r="O492" s="3">
        <v>2157.3000000000002</v>
      </c>
      <c r="P492" s="3">
        <f>O492/K492</f>
        <v>719.1</v>
      </c>
      <c r="Q492" s="3">
        <f>R492/M492</f>
        <v>0.69690863579474349</v>
      </c>
      <c r="R492" s="4">
        <v>556.83000000000004</v>
      </c>
      <c r="S492" s="2">
        <f>R492/O492</f>
        <v>0.2581143095536087</v>
      </c>
    </row>
    <row r="493" spans="1:19" x14ac:dyDescent="0.3">
      <c r="A493" s="6">
        <v>519</v>
      </c>
      <c r="B493" t="s">
        <v>692</v>
      </c>
      <c r="C493" s="11">
        <v>45371</v>
      </c>
      <c r="D493" s="1" t="str">
        <f t="shared" si="24"/>
        <v>2024</v>
      </c>
      <c r="E493" s="12" t="str">
        <f t="shared" si="25"/>
        <v>March</v>
      </c>
      <c r="F493" t="s">
        <v>40</v>
      </c>
      <c r="G493" t="s">
        <v>9662</v>
      </c>
      <c r="H493" t="s">
        <v>24</v>
      </c>
      <c r="I493" t="s">
        <v>27</v>
      </c>
      <c r="J493" t="s">
        <v>47</v>
      </c>
      <c r="K493" s="6">
        <v>9</v>
      </c>
      <c r="L493" s="6" t="str">
        <f t="shared" si="23"/>
        <v>Large</v>
      </c>
      <c r="M493" s="7">
        <v>299</v>
      </c>
      <c r="N493" s="2">
        <v>0</v>
      </c>
      <c r="O493" s="3">
        <v>2691</v>
      </c>
      <c r="P493" s="3">
        <f>O493/K493</f>
        <v>299</v>
      </c>
      <c r="Q493" s="3">
        <f>R493/M493</f>
        <v>2.1538127090301002</v>
      </c>
      <c r="R493" s="4">
        <v>643.99</v>
      </c>
      <c r="S493" s="2">
        <f>R493/O493</f>
        <v>0.2393125232255667</v>
      </c>
    </row>
    <row r="494" spans="1:19" x14ac:dyDescent="0.3">
      <c r="A494" s="6">
        <v>520</v>
      </c>
      <c r="B494" t="s">
        <v>693</v>
      </c>
      <c r="C494" s="11">
        <v>45633</v>
      </c>
      <c r="D494" s="1" t="str">
        <f t="shared" si="24"/>
        <v>2024</v>
      </c>
      <c r="E494" s="12" t="str">
        <f t="shared" si="25"/>
        <v>December</v>
      </c>
      <c r="F494" t="s">
        <v>14</v>
      </c>
      <c r="G494" t="s">
        <v>9662</v>
      </c>
      <c r="H494" t="s">
        <v>24</v>
      </c>
      <c r="I494" t="s">
        <v>19</v>
      </c>
      <c r="J494" t="s">
        <v>25</v>
      </c>
      <c r="K494" s="6">
        <v>10</v>
      </c>
      <c r="L494" s="6" t="str">
        <f t="shared" si="23"/>
        <v>Large</v>
      </c>
      <c r="M494" s="7">
        <v>299</v>
      </c>
      <c r="N494" s="2">
        <v>0.1</v>
      </c>
      <c r="O494" s="3">
        <v>2691</v>
      </c>
      <c r="P494" s="3">
        <f>O494/K494</f>
        <v>269.10000000000002</v>
      </c>
      <c r="Q494" s="3">
        <f>R494/M494</f>
        <v>1.8895652173913045</v>
      </c>
      <c r="R494" s="4">
        <v>564.98</v>
      </c>
      <c r="S494" s="2">
        <f>R494/O494</f>
        <v>0.20995169082125603</v>
      </c>
    </row>
    <row r="495" spans="1:19" x14ac:dyDescent="0.3">
      <c r="A495" s="6">
        <v>521</v>
      </c>
      <c r="B495" t="s">
        <v>694</v>
      </c>
      <c r="C495" s="11">
        <v>45453</v>
      </c>
      <c r="D495" s="1" t="str">
        <f t="shared" si="24"/>
        <v>2024</v>
      </c>
      <c r="E495" s="12" t="str">
        <f t="shared" si="25"/>
        <v>June</v>
      </c>
      <c r="F495" t="s">
        <v>14</v>
      </c>
      <c r="G495" t="s">
        <v>9662</v>
      </c>
      <c r="H495" t="s">
        <v>24</v>
      </c>
      <c r="I495" t="s">
        <v>19</v>
      </c>
      <c r="J495" t="s">
        <v>42</v>
      </c>
      <c r="K495" s="6">
        <v>8</v>
      </c>
      <c r="L495" s="6" t="str">
        <f t="shared" si="23"/>
        <v>Large</v>
      </c>
      <c r="M495" s="7">
        <v>299</v>
      </c>
      <c r="N495" s="2">
        <v>0.1</v>
      </c>
      <c r="O495" s="3">
        <v>2152.8000000000002</v>
      </c>
      <c r="P495" s="3">
        <f>O495/K495</f>
        <v>269.10000000000002</v>
      </c>
      <c r="Q495" s="3">
        <f>R495/M495</f>
        <v>1.6501337792642139</v>
      </c>
      <c r="R495" s="4">
        <v>493.39</v>
      </c>
      <c r="S495" s="2">
        <f>R495/O495</f>
        <v>0.22918524712002969</v>
      </c>
    </row>
    <row r="496" spans="1:19" x14ac:dyDescent="0.3">
      <c r="A496" s="6">
        <v>522</v>
      </c>
      <c r="B496" t="s">
        <v>695</v>
      </c>
      <c r="C496" s="11">
        <v>45746</v>
      </c>
      <c r="D496" s="1" t="str">
        <f t="shared" si="24"/>
        <v>2025</v>
      </c>
      <c r="E496" s="12" t="str">
        <f t="shared" si="25"/>
        <v>March</v>
      </c>
      <c r="F496" t="s">
        <v>14</v>
      </c>
      <c r="G496" t="s">
        <v>9662</v>
      </c>
      <c r="H496" t="s">
        <v>24</v>
      </c>
      <c r="I496" t="s">
        <v>16</v>
      </c>
      <c r="J496" t="s">
        <v>34</v>
      </c>
      <c r="K496" s="6">
        <v>5</v>
      </c>
      <c r="L496" s="6" t="str">
        <f t="shared" si="23"/>
        <v>Midium</v>
      </c>
      <c r="M496" s="7">
        <v>499</v>
      </c>
      <c r="N496" s="2">
        <v>0.15</v>
      </c>
      <c r="O496" s="3">
        <v>2120.75</v>
      </c>
      <c r="P496" s="3">
        <f>O496/K496</f>
        <v>424.15</v>
      </c>
      <c r="Q496" s="3">
        <f>R496/M496</f>
        <v>0.6349899799599199</v>
      </c>
      <c r="R496" s="4">
        <v>316.86</v>
      </c>
      <c r="S496" s="2">
        <f>R496/O496</f>
        <v>0.1494094070493929</v>
      </c>
    </row>
    <row r="497" spans="1:19" x14ac:dyDescent="0.3">
      <c r="A497" s="6">
        <v>523</v>
      </c>
      <c r="B497" t="s">
        <v>696</v>
      </c>
      <c r="C497" s="11">
        <v>45523</v>
      </c>
      <c r="D497" s="1" t="str">
        <f t="shared" si="24"/>
        <v>2024</v>
      </c>
      <c r="E497" s="12" t="str">
        <f t="shared" si="25"/>
        <v>August</v>
      </c>
      <c r="F497" t="s">
        <v>22</v>
      </c>
      <c r="G497" t="s">
        <v>9662</v>
      </c>
      <c r="H497" t="s">
        <v>24</v>
      </c>
      <c r="I497" t="s">
        <v>27</v>
      </c>
      <c r="J497" t="s">
        <v>17</v>
      </c>
      <c r="K497" s="6">
        <v>8</v>
      </c>
      <c r="L497" s="6" t="str">
        <f t="shared" si="23"/>
        <v>Large</v>
      </c>
      <c r="M497" s="7">
        <v>799</v>
      </c>
      <c r="N497" s="2">
        <v>0</v>
      </c>
      <c r="O497" s="3">
        <v>6392</v>
      </c>
      <c r="P497" s="3">
        <f>O497/K497</f>
        <v>799</v>
      </c>
      <c r="Q497" s="3">
        <f>R497/M497</f>
        <v>2.0479349186483105</v>
      </c>
      <c r="R497" s="4">
        <v>1636.3</v>
      </c>
      <c r="S497" s="2">
        <f>R497/O497</f>
        <v>0.25599186483103881</v>
      </c>
    </row>
    <row r="498" spans="1:19" x14ac:dyDescent="0.3">
      <c r="A498" s="6">
        <v>524</v>
      </c>
      <c r="B498" t="s">
        <v>697</v>
      </c>
      <c r="C498" s="11">
        <v>45738</v>
      </c>
      <c r="D498" s="1" t="str">
        <f t="shared" si="24"/>
        <v>2025</v>
      </c>
      <c r="E498" s="12" t="str">
        <f t="shared" si="25"/>
        <v>March</v>
      </c>
      <c r="F498" t="s">
        <v>22</v>
      </c>
      <c r="G498" t="s">
        <v>9662</v>
      </c>
      <c r="H498" t="s">
        <v>24</v>
      </c>
      <c r="I498" t="s">
        <v>16</v>
      </c>
      <c r="J498" t="s">
        <v>34</v>
      </c>
      <c r="K498" s="6">
        <v>5</v>
      </c>
      <c r="L498" s="6" t="str">
        <f t="shared" si="23"/>
        <v>Midium</v>
      </c>
      <c r="M498" s="7">
        <v>799</v>
      </c>
      <c r="N498" s="2">
        <v>0.05</v>
      </c>
      <c r="O498" s="3">
        <v>3795.25</v>
      </c>
      <c r="P498" s="3">
        <f>O498/K498</f>
        <v>759.05</v>
      </c>
      <c r="Q498" s="3">
        <f>R498/M498</f>
        <v>0.71150187734668335</v>
      </c>
      <c r="R498" s="4">
        <v>568.49</v>
      </c>
      <c r="S498" s="2">
        <f>R498/O498</f>
        <v>0.14978986891509125</v>
      </c>
    </row>
    <row r="499" spans="1:19" x14ac:dyDescent="0.3">
      <c r="A499" s="6">
        <v>525</v>
      </c>
      <c r="B499" t="s">
        <v>698</v>
      </c>
      <c r="C499" s="11">
        <v>45451</v>
      </c>
      <c r="D499" s="1" t="str">
        <f t="shared" si="24"/>
        <v>2024</v>
      </c>
      <c r="E499" s="12" t="str">
        <f t="shared" si="25"/>
        <v>June</v>
      </c>
      <c r="F499" t="s">
        <v>22</v>
      </c>
      <c r="G499" t="s">
        <v>9662</v>
      </c>
      <c r="H499" t="s">
        <v>37</v>
      </c>
      <c r="I499" t="s">
        <v>19</v>
      </c>
      <c r="J499" t="s">
        <v>42</v>
      </c>
      <c r="K499" s="6">
        <v>1</v>
      </c>
      <c r="L499" s="6" t="str">
        <f t="shared" si="23"/>
        <v>Small</v>
      </c>
      <c r="M499" s="7">
        <v>799</v>
      </c>
      <c r="N499" s="2">
        <v>0.05</v>
      </c>
      <c r="O499" s="3">
        <v>759.05</v>
      </c>
      <c r="P499" s="3">
        <f>O499/K499</f>
        <v>759.05</v>
      </c>
      <c r="Q499" s="3">
        <f>R499/M499</f>
        <v>0.20897371714643304</v>
      </c>
      <c r="R499" s="4">
        <v>166.97</v>
      </c>
      <c r="S499" s="2">
        <f>R499/O499</f>
        <v>0.21997233383835058</v>
      </c>
    </row>
    <row r="500" spans="1:19" x14ac:dyDescent="0.3">
      <c r="A500" s="6">
        <v>526</v>
      </c>
      <c r="B500" t="s">
        <v>699</v>
      </c>
      <c r="C500" s="11">
        <v>45384</v>
      </c>
      <c r="D500" s="1" t="str">
        <f t="shared" si="24"/>
        <v>2024</v>
      </c>
      <c r="E500" s="12" t="str">
        <f t="shared" si="25"/>
        <v>April</v>
      </c>
      <c r="F500" t="s">
        <v>29</v>
      </c>
      <c r="G500" t="s">
        <v>9662</v>
      </c>
      <c r="H500" t="s">
        <v>15</v>
      </c>
      <c r="I500" t="s">
        <v>19</v>
      </c>
      <c r="J500" t="s">
        <v>20</v>
      </c>
      <c r="K500" s="6">
        <v>2</v>
      </c>
      <c r="L500" s="6" t="str">
        <f t="shared" si="23"/>
        <v>Small</v>
      </c>
      <c r="M500" s="7">
        <v>799</v>
      </c>
      <c r="N500" s="2">
        <v>0.1</v>
      </c>
      <c r="O500" s="3">
        <v>1438.2</v>
      </c>
      <c r="P500" s="3">
        <f>O500/K500</f>
        <v>719.1</v>
      </c>
      <c r="Q500" s="3">
        <f>R500/M500</f>
        <v>0.13675844806007509</v>
      </c>
      <c r="R500" s="4">
        <v>109.27</v>
      </c>
      <c r="S500" s="2">
        <f>R500/O500</f>
        <v>7.5976915588930605E-2</v>
      </c>
    </row>
    <row r="501" spans="1:19" x14ac:dyDescent="0.3">
      <c r="A501" s="6">
        <v>527</v>
      </c>
      <c r="B501" t="s">
        <v>700</v>
      </c>
      <c r="C501" s="11">
        <v>45747</v>
      </c>
      <c r="D501" s="1" t="str">
        <f t="shared" si="24"/>
        <v>2025</v>
      </c>
      <c r="E501" s="12" t="str">
        <f t="shared" si="25"/>
        <v>March</v>
      </c>
      <c r="F501" t="s">
        <v>22</v>
      </c>
      <c r="G501" t="s">
        <v>9662</v>
      </c>
      <c r="H501" t="s">
        <v>37</v>
      </c>
      <c r="I501" t="s">
        <v>16</v>
      </c>
      <c r="J501" t="s">
        <v>34</v>
      </c>
      <c r="K501" s="6">
        <v>8</v>
      </c>
      <c r="L501" s="6" t="str">
        <f t="shared" si="23"/>
        <v>Large</v>
      </c>
      <c r="M501" s="7">
        <v>99</v>
      </c>
      <c r="N501" s="2">
        <v>0</v>
      </c>
      <c r="O501" s="3">
        <v>792</v>
      </c>
      <c r="P501" s="3">
        <f>O501/K501</f>
        <v>99</v>
      </c>
      <c r="Q501" s="3">
        <f>R501/M501</f>
        <v>0.69707070707070717</v>
      </c>
      <c r="R501" s="4">
        <v>69.010000000000005</v>
      </c>
      <c r="S501" s="2">
        <f>R501/O501</f>
        <v>8.7133838383838397E-2</v>
      </c>
    </row>
    <row r="502" spans="1:19" x14ac:dyDescent="0.3">
      <c r="A502" s="6">
        <v>528</v>
      </c>
      <c r="B502" t="s">
        <v>701</v>
      </c>
      <c r="C502" s="11">
        <v>45368</v>
      </c>
      <c r="D502" s="1" t="str">
        <f t="shared" si="24"/>
        <v>2024</v>
      </c>
      <c r="E502" s="12" t="str">
        <f t="shared" si="25"/>
        <v>March</v>
      </c>
      <c r="F502" t="s">
        <v>14</v>
      </c>
      <c r="G502" t="s">
        <v>702</v>
      </c>
      <c r="H502" t="s">
        <v>15</v>
      </c>
      <c r="I502" t="s">
        <v>19</v>
      </c>
      <c r="J502" t="s">
        <v>32</v>
      </c>
      <c r="K502" s="6">
        <v>6</v>
      </c>
      <c r="L502" s="6" t="str">
        <f t="shared" si="23"/>
        <v>Midium</v>
      </c>
      <c r="M502" s="7">
        <v>199</v>
      </c>
      <c r="N502" s="2">
        <v>0.15</v>
      </c>
      <c r="O502" s="3">
        <v>1014.9</v>
      </c>
      <c r="P502" s="3">
        <f>O502/K502</f>
        <v>169.15</v>
      </c>
      <c r="Q502" s="3">
        <f>R502/M502</f>
        <v>0.35432160804020102</v>
      </c>
      <c r="R502" s="4">
        <v>70.510000000000005</v>
      </c>
      <c r="S502" s="2">
        <f>R502/O502</f>
        <v>6.9474825105921775E-2</v>
      </c>
    </row>
    <row r="503" spans="1:19" x14ac:dyDescent="0.3">
      <c r="A503" s="6">
        <v>529</v>
      </c>
      <c r="B503" t="s">
        <v>703</v>
      </c>
      <c r="C503" s="11">
        <v>45497</v>
      </c>
      <c r="D503" s="1" t="str">
        <f t="shared" si="24"/>
        <v>2024</v>
      </c>
      <c r="E503" s="12" t="str">
        <f t="shared" si="25"/>
        <v>July</v>
      </c>
      <c r="F503" t="s">
        <v>40</v>
      </c>
      <c r="G503" t="s">
        <v>9662</v>
      </c>
      <c r="H503" t="s">
        <v>15</v>
      </c>
      <c r="I503" t="s">
        <v>27</v>
      </c>
      <c r="J503" t="s">
        <v>17</v>
      </c>
      <c r="K503" s="6">
        <v>8</v>
      </c>
      <c r="L503" s="6" t="str">
        <f t="shared" si="23"/>
        <v>Large</v>
      </c>
      <c r="M503" s="7">
        <v>199</v>
      </c>
      <c r="N503" s="2">
        <v>0.15</v>
      </c>
      <c r="O503" s="3">
        <v>1353.2</v>
      </c>
      <c r="P503" s="3">
        <f>O503/K503</f>
        <v>169.15</v>
      </c>
      <c r="Q503" s="3">
        <f>R503/M503</f>
        <v>0.97859296482412061</v>
      </c>
      <c r="R503" s="4">
        <v>194.74</v>
      </c>
      <c r="S503" s="2">
        <f>R503/O503</f>
        <v>0.14391073012119421</v>
      </c>
    </row>
    <row r="504" spans="1:19" x14ac:dyDescent="0.3">
      <c r="A504" s="6">
        <v>530</v>
      </c>
      <c r="B504" t="s">
        <v>704</v>
      </c>
      <c r="C504" s="11">
        <v>46016</v>
      </c>
      <c r="D504" s="1" t="str">
        <f t="shared" si="24"/>
        <v>2025</v>
      </c>
      <c r="E504" s="12" t="str">
        <f t="shared" si="25"/>
        <v>December</v>
      </c>
      <c r="F504" t="s">
        <v>22</v>
      </c>
      <c r="G504" t="s">
        <v>9662</v>
      </c>
      <c r="H504" t="s">
        <v>37</v>
      </c>
      <c r="I504" t="s">
        <v>19</v>
      </c>
      <c r="J504" t="s">
        <v>42</v>
      </c>
      <c r="K504" s="6">
        <v>7</v>
      </c>
      <c r="L504" s="6" t="str">
        <f t="shared" si="23"/>
        <v>Large</v>
      </c>
      <c r="M504" s="7">
        <v>999</v>
      </c>
      <c r="N504" s="2">
        <v>0.05</v>
      </c>
      <c r="O504" s="3">
        <v>6643.35</v>
      </c>
      <c r="P504" s="3">
        <f>O504/K504</f>
        <v>949.05000000000007</v>
      </c>
      <c r="Q504" s="3">
        <f>R504/M504</f>
        <v>1.1172072072072072</v>
      </c>
      <c r="R504" s="4">
        <v>1116.0899999999999</v>
      </c>
      <c r="S504" s="2">
        <f>R504/O504</f>
        <v>0.16800108379055745</v>
      </c>
    </row>
    <row r="505" spans="1:19" x14ac:dyDescent="0.3">
      <c r="A505" s="6">
        <v>531</v>
      </c>
      <c r="B505" t="s">
        <v>705</v>
      </c>
      <c r="C505" s="11">
        <v>45625</v>
      </c>
      <c r="D505" s="1" t="str">
        <f t="shared" si="24"/>
        <v>2024</v>
      </c>
      <c r="E505" s="12" t="str">
        <f t="shared" si="25"/>
        <v>November</v>
      </c>
      <c r="F505" t="s">
        <v>40</v>
      </c>
      <c r="G505" t="s">
        <v>9662</v>
      </c>
      <c r="H505" t="s">
        <v>37</v>
      </c>
      <c r="I505" t="s">
        <v>19</v>
      </c>
      <c r="J505" t="s">
        <v>20</v>
      </c>
      <c r="K505" s="6">
        <v>5</v>
      </c>
      <c r="L505" s="6" t="str">
        <f t="shared" si="23"/>
        <v>Midium</v>
      </c>
      <c r="M505" s="7">
        <v>199</v>
      </c>
      <c r="N505" s="2">
        <v>0</v>
      </c>
      <c r="O505" s="3">
        <v>995</v>
      </c>
      <c r="P505" s="3">
        <f>O505/K505</f>
        <v>199</v>
      </c>
      <c r="Q505" s="3">
        <f>R505/M505</f>
        <v>0.8193969849246231</v>
      </c>
      <c r="R505" s="4">
        <v>163.06</v>
      </c>
      <c r="S505" s="2">
        <f>R505/O505</f>
        <v>0.16387939698492462</v>
      </c>
    </row>
    <row r="506" spans="1:19" x14ac:dyDescent="0.3">
      <c r="A506" s="6">
        <v>532</v>
      </c>
      <c r="B506" t="s">
        <v>706</v>
      </c>
      <c r="C506" s="11">
        <v>45338</v>
      </c>
      <c r="D506" s="1" t="str">
        <f t="shared" si="24"/>
        <v>2024</v>
      </c>
      <c r="E506" s="12" t="str">
        <f t="shared" si="25"/>
        <v>February</v>
      </c>
      <c r="F506" t="s">
        <v>14</v>
      </c>
      <c r="G506" t="s">
        <v>9662</v>
      </c>
      <c r="H506" t="s">
        <v>15</v>
      </c>
      <c r="I506" t="s">
        <v>16</v>
      </c>
      <c r="J506" t="s">
        <v>34</v>
      </c>
      <c r="K506" s="6">
        <v>6</v>
      </c>
      <c r="L506" s="6" t="str">
        <f t="shared" si="23"/>
        <v>Midium</v>
      </c>
      <c r="M506" s="7">
        <v>999</v>
      </c>
      <c r="N506" s="2">
        <v>0</v>
      </c>
      <c r="O506" s="3">
        <v>5994</v>
      </c>
      <c r="P506" s="3">
        <f>O506/K506</f>
        <v>999</v>
      </c>
      <c r="Q506" s="3">
        <f>R506/M506</f>
        <v>1.613993993993994</v>
      </c>
      <c r="R506" s="4">
        <v>1612.38</v>
      </c>
      <c r="S506" s="2">
        <f>R506/O506</f>
        <v>0.26899899899899904</v>
      </c>
    </row>
    <row r="507" spans="1:19" x14ac:dyDescent="0.3">
      <c r="A507" s="6">
        <v>533</v>
      </c>
      <c r="B507" t="s">
        <v>707</v>
      </c>
      <c r="C507" s="11">
        <v>45973</v>
      </c>
      <c r="D507" s="1" t="str">
        <f t="shared" si="24"/>
        <v>2025</v>
      </c>
      <c r="E507" s="12" t="str">
        <f t="shared" si="25"/>
        <v>November</v>
      </c>
      <c r="F507" t="s">
        <v>29</v>
      </c>
      <c r="G507" t="s">
        <v>708</v>
      </c>
      <c r="H507" t="s">
        <v>24</v>
      </c>
      <c r="I507" t="s">
        <v>16</v>
      </c>
      <c r="J507" t="s">
        <v>38</v>
      </c>
      <c r="K507" s="6">
        <v>7</v>
      </c>
      <c r="L507" s="6" t="str">
        <f t="shared" si="23"/>
        <v>Large</v>
      </c>
      <c r="M507" s="7">
        <v>999</v>
      </c>
      <c r="N507" s="2">
        <v>0</v>
      </c>
      <c r="O507" s="3">
        <v>6993</v>
      </c>
      <c r="P507" s="3">
        <f>O507/K507</f>
        <v>999</v>
      </c>
      <c r="Q507" s="3">
        <f>R507/M507</f>
        <v>0.60229229229229231</v>
      </c>
      <c r="R507" s="4">
        <v>601.69000000000005</v>
      </c>
      <c r="S507" s="2">
        <f>R507/O507</f>
        <v>8.6041756041756054E-2</v>
      </c>
    </row>
    <row r="508" spans="1:19" x14ac:dyDescent="0.3">
      <c r="A508" s="6">
        <v>534</v>
      </c>
      <c r="B508" t="s">
        <v>709</v>
      </c>
      <c r="C508" s="11">
        <v>45550</v>
      </c>
      <c r="D508" s="1" t="str">
        <f t="shared" si="24"/>
        <v>2024</v>
      </c>
      <c r="E508" s="12" t="str">
        <f t="shared" si="25"/>
        <v>September</v>
      </c>
      <c r="F508" t="s">
        <v>22</v>
      </c>
      <c r="G508" t="s">
        <v>9662</v>
      </c>
      <c r="H508" t="s">
        <v>15</v>
      </c>
      <c r="I508" t="s">
        <v>16</v>
      </c>
      <c r="J508" t="s">
        <v>34</v>
      </c>
      <c r="K508" s="6">
        <v>7</v>
      </c>
      <c r="L508" s="6" t="str">
        <f t="shared" si="23"/>
        <v>Large</v>
      </c>
      <c r="M508" s="7">
        <v>499</v>
      </c>
      <c r="N508" s="2">
        <v>0</v>
      </c>
      <c r="O508" s="3">
        <v>3493</v>
      </c>
      <c r="P508" s="3">
        <f>O508/K508</f>
        <v>499</v>
      </c>
      <c r="Q508" s="3">
        <f>R508/M508</f>
        <v>0.78827655310621247</v>
      </c>
      <c r="R508" s="4">
        <v>393.35</v>
      </c>
      <c r="S508" s="2">
        <f>R508/O508</f>
        <v>0.11261093615803035</v>
      </c>
    </row>
    <row r="509" spans="1:19" x14ac:dyDescent="0.3">
      <c r="A509" s="6">
        <v>535</v>
      </c>
      <c r="B509" t="s">
        <v>710</v>
      </c>
      <c r="C509" s="11">
        <v>45391</v>
      </c>
      <c r="D509" s="1" t="str">
        <f t="shared" si="24"/>
        <v>2024</v>
      </c>
      <c r="E509" s="12" t="str">
        <f t="shared" si="25"/>
        <v>April</v>
      </c>
      <c r="F509" t="s">
        <v>40</v>
      </c>
      <c r="G509" t="s">
        <v>711</v>
      </c>
      <c r="H509" t="s">
        <v>37</v>
      </c>
      <c r="I509" t="s">
        <v>27</v>
      </c>
      <c r="J509" t="s">
        <v>17</v>
      </c>
      <c r="K509" s="6">
        <v>7</v>
      </c>
      <c r="L509" s="6" t="str">
        <f t="shared" si="23"/>
        <v>Large</v>
      </c>
      <c r="M509" s="7">
        <v>199</v>
      </c>
      <c r="N509" s="2">
        <v>0.05</v>
      </c>
      <c r="O509" s="3">
        <v>1323.35</v>
      </c>
      <c r="P509" s="3">
        <f>O509/K509</f>
        <v>189.04999999999998</v>
      </c>
      <c r="Q509" s="3">
        <f>R509/M509</f>
        <v>1.961356783919598</v>
      </c>
      <c r="R509" s="4">
        <v>390.31</v>
      </c>
      <c r="S509" s="2">
        <f>R509/O509</f>
        <v>0.29494086976234557</v>
      </c>
    </row>
    <row r="510" spans="1:19" x14ac:dyDescent="0.3">
      <c r="A510" s="6">
        <v>536</v>
      </c>
      <c r="B510" t="s">
        <v>712</v>
      </c>
      <c r="C510" s="11">
        <v>45409</v>
      </c>
      <c r="D510" s="1" t="str">
        <f t="shared" si="24"/>
        <v>2024</v>
      </c>
      <c r="E510" s="12" t="str">
        <f t="shared" si="25"/>
        <v>April</v>
      </c>
      <c r="F510" t="s">
        <v>14</v>
      </c>
      <c r="G510" t="s">
        <v>713</v>
      </c>
      <c r="H510" t="s">
        <v>37</v>
      </c>
      <c r="I510" t="s">
        <v>16</v>
      </c>
      <c r="J510" t="s">
        <v>34</v>
      </c>
      <c r="K510" s="6">
        <v>6</v>
      </c>
      <c r="L510" s="6" t="str">
        <f t="shared" si="23"/>
        <v>Midium</v>
      </c>
      <c r="M510" s="7">
        <v>299</v>
      </c>
      <c r="N510" s="2">
        <v>0</v>
      </c>
      <c r="O510" s="3">
        <v>1794</v>
      </c>
      <c r="P510" s="3">
        <f>O510/K510</f>
        <v>299</v>
      </c>
      <c r="Q510" s="3">
        <f>R510/M510</f>
        <v>1.5163210702341137</v>
      </c>
      <c r="R510" s="4">
        <v>453.38</v>
      </c>
      <c r="S510" s="2">
        <f>R510/O510</f>
        <v>0.25272017837235228</v>
      </c>
    </row>
    <row r="511" spans="1:19" x14ac:dyDescent="0.3">
      <c r="A511" s="6">
        <v>537</v>
      </c>
      <c r="B511" t="s">
        <v>714</v>
      </c>
      <c r="C511" s="11">
        <v>45862</v>
      </c>
      <c r="D511" s="1" t="str">
        <f t="shared" si="24"/>
        <v>2025</v>
      </c>
      <c r="E511" s="12" t="str">
        <f t="shared" si="25"/>
        <v>July</v>
      </c>
      <c r="F511" t="s">
        <v>14</v>
      </c>
      <c r="G511" t="s">
        <v>9662</v>
      </c>
      <c r="H511" t="s">
        <v>37</v>
      </c>
      <c r="I511" t="s">
        <v>27</v>
      </c>
      <c r="J511" t="s">
        <v>17</v>
      </c>
      <c r="K511" s="6">
        <v>9</v>
      </c>
      <c r="L511" s="6" t="str">
        <f t="shared" si="23"/>
        <v>Large</v>
      </c>
      <c r="M511" s="7">
        <v>149</v>
      </c>
      <c r="N511" s="2">
        <v>0.05</v>
      </c>
      <c r="O511" s="3">
        <v>1273.95</v>
      </c>
      <c r="P511" s="3">
        <f>O511/K511</f>
        <v>141.55000000000001</v>
      </c>
      <c r="Q511" s="3">
        <f>R511/M511</f>
        <v>1.1510738255033557</v>
      </c>
      <c r="R511" s="4">
        <v>171.51</v>
      </c>
      <c r="S511" s="2">
        <f>R511/O511</f>
        <v>0.13462851760273165</v>
      </c>
    </row>
    <row r="512" spans="1:19" x14ac:dyDescent="0.3">
      <c r="A512" s="6">
        <v>538</v>
      </c>
      <c r="B512" t="s">
        <v>715</v>
      </c>
      <c r="C512" s="11">
        <v>45514</v>
      </c>
      <c r="D512" s="1" t="str">
        <f t="shared" si="24"/>
        <v>2024</v>
      </c>
      <c r="E512" s="12" t="str">
        <f t="shared" si="25"/>
        <v>August</v>
      </c>
      <c r="F512" t="s">
        <v>40</v>
      </c>
      <c r="G512" t="s">
        <v>9662</v>
      </c>
      <c r="H512" t="s">
        <v>15</v>
      </c>
      <c r="I512" t="s">
        <v>16</v>
      </c>
      <c r="J512" t="s">
        <v>38</v>
      </c>
      <c r="K512" s="6">
        <v>7</v>
      </c>
      <c r="L512" s="6" t="str">
        <f t="shared" si="23"/>
        <v>Large</v>
      </c>
      <c r="M512" s="7">
        <v>99</v>
      </c>
      <c r="N512" s="2">
        <v>0</v>
      </c>
      <c r="O512" s="3">
        <v>693</v>
      </c>
      <c r="P512" s="3">
        <f>O512/K512</f>
        <v>99</v>
      </c>
      <c r="Q512" s="3">
        <f>R512/M512</f>
        <v>0.3671717171717172</v>
      </c>
      <c r="R512" s="4">
        <v>36.35</v>
      </c>
      <c r="S512" s="2">
        <f>R512/O512</f>
        <v>5.2453102453102453E-2</v>
      </c>
    </row>
    <row r="513" spans="1:19" x14ac:dyDescent="0.3">
      <c r="A513" s="6">
        <v>539</v>
      </c>
      <c r="B513" t="s">
        <v>716</v>
      </c>
      <c r="C513" s="11">
        <v>45589</v>
      </c>
      <c r="D513" s="1" t="str">
        <f t="shared" si="24"/>
        <v>2024</v>
      </c>
      <c r="E513" s="12" t="str">
        <f t="shared" si="25"/>
        <v>October</v>
      </c>
      <c r="F513" t="s">
        <v>40</v>
      </c>
      <c r="G513" t="s">
        <v>9662</v>
      </c>
      <c r="H513" t="s">
        <v>37</v>
      </c>
      <c r="I513" t="s">
        <v>19</v>
      </c>
      <c r="J513" t="s">
        <v>20</v>
      </c>
      <c r="K513" s="6">
        <v>4</v>
      </c>
      <c r="L513" s="6" t="str">
        <f t="shared" si="23"/>
        <v>Midium</v>
      </c>
      <c r="M513" s="7">
        <v>499</v>
      </c>
      <c r="N513" s="2">
        <v>0.05</v>
      </c>
      <c r="O513" s="3">
        <v>1896.2</v>
      </c>
      <c r="P513" s="3">
        <f>O513/K513</f>
        <v>474.05</v>
      </c>
      <c r="Q513" s="3">
        <f>R513/M513</f>
        <v>0.65501002004008024</v>
      </c>
      <c r="R513" s="4">
        <v>326.85000000000002</v>
      </c>
      <c r="S513" s="2">
        <f>R513/O513</f>
        <v>0.17237105790528426</v>
      </c>
    </row>
    <row r="514" spans="1:19" x14ac:dyDescent="0.3">
      <c r="A514" s="6">
        <v>540</v>
      </c>
      <c r="B514" t="s">
        <v>717</v>
      </c>
      <c r="C514" s="11">
        <v>45433</v>
      </c>
      <c r="D514" s="1" t="str">
        <f t="shared" si="24"/>
        <v>2024</v>
      </c>
      <c r="E514" s="12" t="str">
        <f t="shared" si="25"/>
        <v>May</v>
      </c>
      <c r="F514" t="s">
        <v>14</v>
      </c>
      <c r="G514" t="s">
        <v>44</v>
      </c>
      <c r="H514" t="s">
        <v>24</v>
      </c>
      <c r="I514" t="s">
        <v>19</v>
      </c>
      <c r="J514" t="s">
        <v>25</v>
      </c>
      <c r="K514" s="6">
        <v>8</v>
      </c>
      <c r="L514" s="6" t="str">
        <f t="shared" si="23"/>
        <v>Large</v>
      </c>
      <c r="M514" s="7">
        <v>799</v>
      </c>
      <c r="N514" s="2">
        <v>0.05</v>
      </c>
      <c r="O514" s="3">
        <v>6072.4</v>
      </c>
      <c r="P514" s="3">
        <f>O514/K514</f>
        <v>759.05</v>
      </c>
      <c r="Q514" s="3">
        <f>R514/M514</f>
        <v>2.0651814768460577</v>
      </c>
      <c r="R514" s="4">
        <v>1650.08</v>
      </c>
      <c r="S514" s="2">
        <f>R514/O514</f>
        <v>0.27173440484816547</v>
      </c>
    </row>
    <row r="515" spans="1:19" x14ac:dyDescent="0.3">
      <c r="A515" s="6">
        <v>541</v>
      </c>
      <c r="B515" t="s">
        <v>718</v>
      </c>
      <c r="C515" s="11">
        <v>45580</v>
      </c>
      <c r="D515" s="1" t="str">
        <f t="shared" si="24"/>
        <v>2024</v>
      </c>
      <c r="E515" s="12" t="str">
        <f t="shared" si="25"/>
        <v>October</v>
      </c>
      <c r="F515" t="s">
        <v>22</v>
      </c>
      <c r="G515" t="s">
        <v>9662</v>
      </c>
      <c r="H515" t="s">
        <v>24</v>
      </c>
      <c r="I515" t="s">
        <v>19</v>
      </c>
      <c r="J515" t="s">
        <v>25</v>
      </c>
      <c r="K515" s="6">
        <v>2</v>
      </c>
      <c r="L515" s="6" t="str">
        <f t="shared" ref="L515:L578" si="26">IF(K515&lt;4,"Small", IF(K515&lt;7,"Midium", IF(K515&lt;=10,"Large")))</f>
        <v>Small</v>
      </c>
      <c r="M515" s="7">
        <v>199</v>
      </c>
      <c r="N515" s="2">
        <v>0.15</v>
      </c>
      <c r="O515" s="3">
        <v>338.3</v>
      </c>
      <c r="P515" s="3">
        <f>O515/K515</f>
        <v>169.15</v>
      </c>
      <c r="Q515" s="3">
        <f>R515/M515</f>
        <v>0.34316582914572868</v>
      </c>
      <c r="R515" s="4">
        <v>68.290000000000006</v>
      </c>
      <c r="S515" s="2">
        <f>R515/O515</f>
        <v>0.20186225243866393</v>
      </c>
    </row>
    <row r="516" spans="1:19" x14ac:dyDescent="0.3">
      <c r="A516" s="6">
        <v>542</v>
      </c>
      <c r="B516" t="s">
        <v>719</v>
      </c>
      <c r="C516" s="11">
        <v>45589</v>
      </c>
      <c r="D516" s="1" t="str">
        <f t="shared" si="24"/>
        <v>2024</v>
      </c>
      <c r="E516" s="12" t="str">
        <f t="shared" si="25"/>
        <v>October</v>
      </c>
      <c r="F516" t="s">
        <v>14</v>
      </c>
      <c r="G516" t="s">
        <v>9662</v>
      </c>
      <c r="H516" t="s">
        <v>37</v>
      </c>
      <c r="I516" t="s">
        <v>19</v>
      </c>
      <c r="J516" t="s">
        <v>20</v>
      </c>
      <c r="K516" s="6">
        <v>10</v>
      </c>
      <c r="L516" s="6" t="str">
        <f t="shared" si="26"/>
        <v>Large</v>
      </c>
      <c r="M516" s="7">
        <v>149</v>
      </c>
      <c r="N516" s="2">
        <v>0.1</v>
      </c>
      <c r="O516" s="3">
        <v>1341</v>
      </c>
      <c r="P516" s="3">
        <f>O516/K516</f>
        <v>134.1</v>
      </c>
      <c r="Q516" s="3">
        <f>R516/M516</f>
        <v>1.8706711409395975</v>
      </c>
      <c r="R516" s="4">
        <v>278.73</v>
      </c>
      <c r="S516" s="2">
        <f>R516/O516</f>
        <v>0.20785234899328861</v>
      </c>
    </row>
    <row r="517" spans="1:19" x14ac:dyDescent="0.3">
      <c r="A517" s="6">
        <v>543</v>
      </c>
      <c r="B517" t="s">
        <v>720</v>
      </c>
      <c r="C517" s="11">
        <v>45460</v>
      </c>
      <c r="D517" s="1" t="str">
        <f t="shared" si="24"/>
        <v>2024</v>
      </c>
      <c r="E517" s="12" t="str">
        <f t="shared" si="25"/>
        <v>June</v>
      </c>
      <c r="F517" t="s">
        <v>40</v>
      </c>
      <c r="G517" t="s">
        <v>721</v>
      </c>
      <c r="H517" t="s">
        <v>37</v>
      </c>
      <c r="I517" t="s">
        <v>19</v>
      </c>
      <c r="J517" t="s">
        <v>20</v>
      </c>
      <c r="K517" s="6">
        <v>9</v>
      </c>
      <c r="L517" s="6" t="str">
        <f t="shared" si="26"/>
        <v>Large</v>
      </c>
      <c r="M517" s="7">
        <v>199</v>
      </c>
      <c r="N517" s="2">
        <v>0.05</v>
      </c>
      <c r="O517" s="3">
        <v>1701.45</v>
      </c>
      <c r="P517" s="3">
        <f>O517/K517</f>
        <v>189.05</v>
      </c>
      <c r="Q517" s="3">
        <f>R517/M517</f>
        <v>0.64060301507537687</v>
      </c>
      <c r="R517" s="4">
        <v>127.48</v>
      </c>
      <c r="S517" s="2">
        <f>R517/O517</f>
        <v>7.4924329248582097E-2</v>
      </c>
    </row>
    <row r="518" spans="1:19" x14ac:dyDescent="0.3">
      <c r="A518" s="6">
        <v>544</v>
      </c>
      <c r="B518" t="s">
        <v>722</v>
      </c>
      <c r="C518" s="11">
        <v>45690</v>
      </c>
      <c r="D518" s="1" t="str">
        <f t="shared" si="24"/>
        <v>2025</v>
      </c>
      <c r="E518" s="12" t="str">
        <f t="shared" si="25"/>
        <v>February</v>
      </c>
      <c r="F518" t="s">
        <v>14</v>
      </c>
      <c r="G518" t="s">
        <v>723</v>
      </c>
      <c r="H518" t="s">
        <v>24</v>
      </c>
      <c r="I518" t="s">
        <v>16</v>
      </c>
      <c r="J518" t="s">
        <v>34</v>
      </c>
      <c r="K518" s="6">
        <v>2</v>
      </c>
      <c r="L518" s="6" t="str">
        <f t="shared" si="26"/>
        <v>Small</v>
      </c>
      <c r="M518" s="7">
        <v>199</v>
      </c>
      <c r="N518" s="2">
        <v>0</v>
      </c>
      <c r="O518" s="3">
        <v>398</v>
      </c>
      <c r="P518" s="3">
        <f>O518/K518</f>
        <v>199</v>
      </c>
      <c r="Q518" s="3">
        <f>R518/M518</f>
        <v>0.38095477386934673</v>
      </c>
      <c r="R518" s="4">
        <v>75.81</v>
      </c>
      <c r="S518" s="2">
        <f>R518/O518</f>
        <v>0.19047738693467337</v>
      </c>
    </row>
    <row r="519" spans="1:19" x14ac:dyDescent="0.3">
      <c r="A519" s="6">
        <v>545</v>
      </c>
      <c r="B519" t="s">
        <v>724</v>
      </c>
      <c r="C519" s="11">
        <v>45622</v>
      </c>
      <c r="D519" s="1" t="str">
        <f t="shared" si="24"/>
        <v>2024</v>
      </c>
      <c r="E519" s="12" t="str">
        <f t="shared" si="25"/>
        <v>November</v>
      </c>
      <c r="F519" t="s">
        <v>40</v>
      </c>
      <c r="G519" t="s">
        <v>9662</v>
      </c>
      <c r="H519" t="s">
        <v>24</v>
      </c>
      <c r="I519" t="s">
        <v>27</v>
      </c>
      <c r="J519" t="s">
        <v>47</v>
      </c>
      <c r="K519" s="6">
        <v>2</v>
      </c>
      <c r="L519" s="6" t="str">
        <f t="shared" si="26"/>
        <v>Small</v>
      </c>
      <c r="M519" s="7">
        <v>499</v>
      </c>
      <c r="N519" s="2">
        <v>0.1</v>
      </c>
      <c r="O519" s="3">
        <v>898.2</v>
      </c>
      <c r="P519" s="3">
        <f>O519/K519</f>
        <v>449.1</v>
      </c>
      <c r="Q519" s="3">
        <f>R519/M519</f>
        <v>0.20090180360721444</v>
      </c>
      <c r="R519" s="4">
        <v>100.25</v>
      </c>
      <c r="S519" s="2">
        <f>R519/O519</f>
        <v>0.11161211311511912</v>
      </c>
    </row>
    <row r="520" spans="1:19" x14ac:dyDescent="0.3">
      <c r="A520" s="6">
        <v>546</v>
      </c>
      <c r="B520" t="s">
        <v>725</v>
      </c>
      <c r="C520" s="11">
        <v>45563</v>
      </c>
      <c r="D520" s="1" t="str">
        <f t="shared" si="24"/>
        <v>2024</v>
      </c>
      <c r="E520" s="12" t="str">
        <f t="shared" si="25"/>
        <v>September</v>
      </c>
      <c r="F520" t="s">
        <v>22</v>
      </c>
      <c r="G520" t="s">
        <v>9662</v>
      </c>
      <c r="H520" t="s">
        <v>15</v>
      </c>
      <c r="I520" t="s">
        <v>27</v>
      </c>
      <c r="J520" t="s">
        <v>47</v>
      </c>
      <c r="K520" s="6">
        <v>6</v>
      </c>
      <c r="L520" s="6" t="str">
        <f t="shared" si="26"/>
        <v>Midium</v>
      </c>
      <c r="M520" s="7">
        <v>799</v>
      </c>
      <c r="N520" s="2">
        <v>0.15</v>
      </c>
      <c r="O520" s="3">
        <v>4074.9</v>
      </c>
      <c r="P520" s="3">
        <f>O520/K520</f>
        <v>679.15</v>
      </c>
      <c r="Q520" s="3">
        <f>R520/M520</f>
        <v>0.32396745932415522</v>
      </c>
      <c r="R520" s="4">
        <v>258.85000000000002</v>
      </c>
      <c r="S520" s="2">
        <f>R520/O520</f>
        <v>6.3523031240030434E-2</v>
      </c>
    </row>
    <row r="521" spans="1:19" x14ac:dyDescent="0.3">
      <c r="A521" s="6">
        <v>547</v>
      </c>
      <c r="B521" t="s">
        <v>726</v>
      </c>
      <c r="C521" s="11">
        <v>45552</v>
      </c>
      <c r="D521" s="1" t="str">
        <f t="shared" si="24"/>
        <v>2024</v>
      </c>
      <c r="E521" s="12" t="str">
        <f t="shared" si="25"/>
        <v>September</v>
      </c>
      <c r="F521" t="s">
        <v>40</v>
      </c>
      <c r="G521" t="s">
        <v>9662</v>
      </c>
      <c r="H521" t="s">
        <v>15</v>
      </c>
      <c r="I521" t="s">
        <v>19</v>
      </c>
      <c r="J521" t="s">
        <v>42</v>
      </c>
      <c r="K521" s="6">
        <v>10</v>
      </c>
      <c r="L521" s="6" t="str">
        <f t="shared" si="26"/>
        <v>Large</v>
      </c>
      <c r="M521" s="7">
        <v>99</v>
      </c>
      <c r="N521" s="2">
        <v>0.1</v>
      </c>
      <c r="O521" s="3">
        <v>891</v>
      </c>
      <c r="P521" s="3">
        <f>O521/K521</f>
        <v>89.1</v>
      </c>
      <c r="Q521" s="3">
        <f>R521/M521</f>
        <v>0.84040404040404049</v>
      </c>
      <c r="R521" s="4">
        <v>83.2</v>
      </c>
      <c r="S521" s="2">
        <f>R521/O521</f>
        <v>9.3378226711560042E-2</v>
      </c>
    </row>
    <row r="522" spans="1:19" x14ac:dyDescent="0.3">
      <c r="A522" s="6">
        <v>548</v>
      </c>
      <c r="B522" t="s">
        <v>727</v>
      </c>
      <c r="C522" s="11">
        <v>45416</v>
      </c>
      <c r="D522" s="1" t="str">
        <f t="shared" si="24"/>
        <v>2024</v>
      </c>
      <c r="E522" s="12" t="str">
        <f t="shared" si="25"/>
        <v>May</v>
      </c>
      <c r="F522" t="s">
        <v>40</v>
      </c>
      <c r="G522" t="s">
        <v>9662</v>
      </c>
      <c r="H522" t="s">
        <v>24</v>
      </c>
      <c r="I522" t="s">
        <v>19</v>
      </c>
      <c r="J522" t="s">
        <v>42</v>
      </c>
      <c r="K522" s="6">
        <v>7</v>
      </c>
      <c r="L522" s="6" t="str">
        <f t="shared" si="26"/>
        <v>Large</v>
      </c>
      <c r="M522" s="7">
        <v>299</v>
      </c>
      <c r="N522" s="2">
        <v>0.05</v>
      </c>
      <c r="O522" s="3">
        <v>1988.35</v>
      </c>
      <c r="P522" s="3">
        <f>O522/K522</f>
        <v>284.05</v>
      </c>
      <c r="Q522" s="3">
        <f>R522/M522</f>
        <v>0.79290969899665553</v>
      </c>
      <c r="R522" s="4">
        <v>237.08</v>
      </c>
      <c r="S522" s="2">
        <f>R522/O522</f>
        <v>0.1192345412025046</v>
      </c>
    </row>
    <row r="523" spans="1:19" x14ac:dyDescent="0.3">
      <c r="A523" s="6">
        <v>549</v>
      </c>
      <c r="B523" t="s">
        <v>728</v>
      </c>
      <c r="C523" s="11">
        <v>45570</v>
      </c>
      <c r="D523" s="1" t="str">
        <f t="shared" si="24"/>
        <v>2024</v>
      </c>
      <c r="E523" s="12" t="str">
        <f t="shared" si="25"/>
        <v>October</v>
      </c>
      <c r="F523" t="s">
        <v>14</v>
      </c>
      <c r="G523" t="s">
        <v>9662</v>
      </c>
      <c r="H523" t="s">
        <v>24</v>
      </c>
      <c r="I523" t="s">
        <v>16</v>
      </c>
      <c r="J523" t="s">
        <v>38</v>
      </c>
      <c r="K523" s="6">
        <v>3</v>
      </c>
      <c r="L523" s="6" t="str">
        <f t="shared" si="26"/>
        <v>Small</v>
      </c>
      <c r="M523" s="7">
        <v>149</v>
      </c>
      <c r="N523" s="2">
        <v>0</v>
      </c>
      <c r="O523" s="3">
        <v>447</v>
      </c>
      <c r="P523" s="3">
        <f>O523/K523</f>
        <v>149</v>
      </c>
      <c r="Q523" s="3">
        <f>R523/M523</f>
        <v>0.76201342281879203</v>
      </c>
      <c r="R523" s="4">
        <v>113.54</v>
      </c>
      <c r="S523" s="2">
        <f>R523/O523</f>
        <v>0.25400447427293066</v>
      </c>
    </row>
    <row r="524" spans="1:19" x14ac:dyDescent="0.3">
      <c r="A524" s="6">
        <v>550</v>
      </c>
      <c r="B524" t="s">
        <v>729</v>
      </c>
      <c r="C524" s="11">
        <v>45430</v>
      </c>
      <c r="D524" s="1" t="str">
        <f t="shared" si="24"/>
        <v>2024</v>
      </c>
      <c r="E524" s="12" t="str">
        <f t="shared" si="25"/>
        <v>May</v>
      </c>
      <c r="F524" t="s">
        <v>40</v>
      </c>
      <c r="G524" t="s">
        <v>9662</v>
      </c>
      <c r="H524" t="s">
        <v>15</v>
      </c>
      <c r="I524" t="s">
        <v>27</v>
      </c>
      <c r="J524" t="s">
        <v>17</v>
      </c>
      <c r="K524" s="6">
        <v>2</v>
      </c>
      <c r="L524" s="6" t="str">
        <f t="shared" si="26"/>
        <v>Small</v>
      </c>
      <c r="M524" s="7">
        <v>99</v>
      </c>
      <c r="N524" s="2">
        <v>0</v>
      </c>
      <c r="O524" s="3">
        <v>198</v>
      </c>
      <c r="P524" s="3">
        <f>O524/K524</f>
        <v>99</v>
      </c>
      <c r="Q524" s="3">
        <f>R524/M524</f>
        <v>0.18242424242424241</v>
      </c>
      <c r="R524" s="4">
        <v>18.059999999999999</v>
      </c>
      <c r="S524" s="2">
        <f>R524/O524</f>
        <v>9.1212121212121203E-2</v>
      </c>
    </row>
    <row r="525" spans="1:19" x14ac:dyDescent="0.3">
      <c r="A525" s="6">
        <v>551</v>
      </c>
      <c r="B525" t="s">
        <v>730</v>
      </c>
      <c r="C525" s="11">
        <v>45984</v>
      </c>
      <c r="D525" s="1" t="str">
        <f t="shared" si="24"/>
        <v>2025</v>
      </c>
      <c r="E525" s="12" t="str">
        <f t="shared" si="25"/>
        <v>November</v>
      </c>
      <c r="F525" t="s">
        <v>29</v>
      </c>
      <c r="G525" t="s">
        <v>9662</v>
      </c>
      <c r="H525" t="s">
        <v>15</v>
      </c>
      <c r="I525" t="s">
        <v>19</v>
      </c>
      <c r="J525" t="s">
        <v>20</v>
      </c>
      <c r="K525" s="6">
        <v>5</v>
      </c>
      <c r="L525" s="6" t="str">
        <f t="shared" si="26"/>
        <v>Midium</v>
      </c>
      <c r="M525" s="7">
        <v>299</v>
      </c>
      <c r="N525" s="2">
        <v>0.15</v>
      </c>
      <c r="O525" s="3">
        <v>1270.75</v>
      </c>
      <c r="P525" s="3">
        <f>O525/K525</f>
        <v>254.15</v>
      </c>
      <c r="Q525" s="3">
        <f>R525/M525</f>
        <v>1.1746822742474916</v>
      </c>
      <c r="R525" s="4">
        <v>351.23</v>
      </c>
      <c r="S525" s="2">
        <f>R525/O525</f>
        <v>0.2763958292347039</v>
      </c>
    </row>
    <row r="526" spans="1:19" x14ac:dyDescent="0.3">
      <c r="A526" s="6">
        <v>552</v>
      </c>
      <c r="B526" t="s">
        <v>731</v>
      </c>
      <c r="C526" s="11">
        <v>45779</v>
      </c>
      <c r="D526" s="1" t="str">
        <f t="shared" si="24"/>
        <v>2025</v>
      </c>
      <c r="E526" s="12" t="str">
        <f t="shared" si="25"/>
        <v>May</v>
      </c>
      <c r="F526" t="s">
        <v>40</v>
      </c>
      <c r="G526" t="s">
        <v>9662</v>
      </c>
      <c r="H526" t="s">
        <v>24</v>
      </c>
      <c r="I526" t="s">
        <v>19</v>
      </c>
      <c r="J526" t="s">
        <v>25</v>
      </c>
      <c r="K526" s="6">
        <v>5</v>
      </c>
      <c r="L526" s="6" t="str">
        <f t="shared" si="26"/>
        <v>Midium</v>
      </c>
      <c r="M526" s="7">
        <v>149</v>
      </c>
      <c r="N526" s="2">
        <v>0.15</v>
      </c>
      <c r="O526" s="3">
        <v>633.25</v>
      </c>
      <c r="P526" s="3">
        <f>O526/K526</f>
        <v>126.65</v>
      </c>
      <c r="Q526" s="3">
        <f>R526/M526</f>
        <v>0.59234899328859059</v>
      </c>
      <c r="R526" s="4">
        <v>88.26</v>
      </c>
      <c r="S526" s="2">
        <f>R526/O526</f>
        <v>0.13937623371496249</v>
      </c>
    </row>
    <row r="527" spans="1:19" x14ac:dyDescent="0.3">
      <c r="A527" s="6">
        <v>553</v>
      </c>
      <c r="B527" t="s">
        <v>732</v>
      </c>
      <c r="C527" s="11">
        <v>45293</v>
      </c>
      <c r="D527" s="1" t="str">
        <f t="shared" si="24"/>
        <v>2024</v>
      </c>
      <c r="E527" s="12" t="str">
        <f t="shared" si="25"/>
        <v>January</v>
      </c>
      <c r="F527" t="s">
        <v>29</v>
      </c>
      <c r="G527" t="s">
        <v>9662</v>
      </c>
      <c r="H527" t="s">
        <v>37</v>
      </c>
      <c r="I527" t="s">
        <v>19</v>
      </c>
      <c r="J527" t="s">
        <v>25</v>
      </c>
      <c r="K527" s="6">
        <v>5</v>
      </c>
      <c r="L527" s="6" t="str">
        <f t="shared" si="26"/>
        <v>Midium</v>
      </c>
      <c r="M527" s="7">
        <v>149</v>
      </c>
      <c r="N527" s="2">
        <v>0</v>
      </c>
      <c r="O527" s="3">
        <v>745</v>
      </c>
      <c r="P527" s="3">
        <f>O527/K527</f>
        <v>149</v>
      </c>
      <c r="Q527" s="3">
        <f>R527/M527</f>
        <v>0.57516778523489931</v>
      </c>
      <c r="R527" s="4">
        <v>85.7</v>
      </c>
      <c r="S527" s="2">
        <f>R527/O527</f>
        <v>0.11503355704697987</v>
      </c>
    </row>
    <row r="528" spans="1:19" x14ac:dyDescent="0.3">
      <c r="A528" s="6">
        <v>554</v>
      </c>
      <c r="B528" t="s">
        <v>733</v>
      </c>
      <c r="C528" s="11">
        <v>45882</v>
      </c>
      <c r="D528" s="1" t="str">
        <f t="shared" si="24"/>
        <v>2025</v>
      </c>
      <c r="E528" s="12" t="str">
        <f t="shared" si="25"/>
        <v>August</v>
      </c>
      <c r="F528" t="s">
        <v>40</v>
      </c>
      <c r="G528" t="s">
        <v>9662</v>
      </c>
      <c r="H528" t="s">
        <v>15</v>
      </c>
      <c r="I528" t="s">
        <v>19</v>
      </c>
      <c r="J528" t="s">
        <v>32</v>
      </c>
      <c r="K528" s="6">
        <v>5</v>
      </c>
      <c r="L528" s="6" t="str">
        <f t="shared" si="26"/>
        <v>Midium</v>
      </c>
      <c r="M528" s="7">
        <v>99</v>
      </c>
      <c r="N528" s="2">
        <v>0.15</v>
      </c>
      <c r="O528" s="3">
        <v>420.75</v>
      </c>
      <c r="P528" s="3">
        <f>O528/K528</f>
        <v>84.15</v>
      </c>
      <c r="Q528" s="3">
        <f>R528/M528</f>
        <v>0.28080808080808084</v>
      </c>
      <c r="R528" s="4">
        <v>27.8</v>
      </c>
      <c r="S528" s="2">
        <f>R528/O528</f>
        <v>6.6072489601901374E-2</v>
      </c>
    </row>
    <row r="529" spans="1:19" x14ac:dyDescent="0.3">
      <c r="A529" s="6">
        <v>555</v>
      </c>
      <c r="B529" t="s">
        <v>734</v>
      </c>
      <c r="C529" s="11">
        <v>45566</v>
      </c>
      <c r="D529" s="1" t="str">
        <f t="shared" si="24"/>
        <v>2024</v>
      </c>
      <c r="E529" s="12" t="str">
        <f t="shared" si="25"/>
        <v>October</v>
      </c>
      <c r="F529" t="s">
        <v>40</v>
      </c>
      <c r="G529" t="s">
        <v>735</v>
      </c>
      <c r="H529" t="s">
        <v>15</v>
      </c>
      <c r="I529" t="s">
        <v>19</v>
      </c>
      <c r="J529" t="s">
        <v>42</v>
      </c>
      <c r="K529" s="6">
        <v>1</v>
      </c>
      <c r="L529" s="6" t="str">
        <f t="shared" si="26"/>
        <v>Small</v>
      </c>
      <c r="M529" s="7">
        <v>99</v>
      </c>
      <c r="N529" s="2">
        <v>0</v>
      </c>
      <c r="O529" s="3">
        <v>99</v>
      </c>
      <c r="P529" s="3">
        <f>O529/K529</f>
        <v>99</v>
      </c>
      <c r="Q529" s="3">
        <f>R529/M529</f>
        <v>0.16676767676767679</v>
      </c>
      <c r="R529" s="4">
        <v>16.510000000000002</v>
      </c>
      <c r="S529" s="2">
        <f>R529/O529</f>
        <v>0.16676767676767679</v>
      </c>
    </row>
    <row r="530" spans="1:19" x14ac:dyDescent="0.3">
      <c r="A530" s="6">
        <v>556</v>
      </c>
      <c r="B530" t="s">
        <v>736</v>
      </c>
      <c r="C530" s="11">
        <v>45867</v>
      </c>
      <c r="D530" s="1" t="str">
        <f t="shared" si="24"/>
        <v>2025</v>
      </c>
      <c r="E530" s="12" t="str">
        <f t="shared" si="25"/>
        <v>July</v>
      </c>
      <c r="F530" t="s">
        <v>40</v>
      </c>
      <c r="G530" t="s">
        <v>9662</v>
      </c>
      <c r="H530" t="s">
        <v>15</v>
      </c>
      <c r="I530" t="s">
        <v>19</v>
      </c>
      <c r="J530" t="s">
        <v>42</v>
      </c>
      <c r="K530" s="6">
        <v>4</v>
      </c>
      <c r="L530" s="6" t="str">
        <f t="shared" si="26"/>
        <v>Midium</v>
      </c>
      <c r="M530" s="7">
        <v>299</v>
      </c>
      <c r="N530" s="2">
        <v>0</v>
      </c>
      <c r="O530" s="3">
        <v>1196</v>
      </c>
      <c r="P530" s="3">
        <f>O530/K530</f>
        <v>299</v>
      </c>
      <c r="Q530" s="3">
        <f>R530/M530</f>
        <v>0.21070234113712374</v>
      </c>
      <c r="R530" s="4">
        <v>63</v>
      </c>
      <c r="S530" s="2">
        <f>R530/O530</f>
        <v>5.2675585284280936E-2</v>
      </c>
    </row>
    <row r="531" spans="1:19" x14ac:dyDescent="0.3">
      <c r="A531" s="6">
        <v>557</v>
      </c>
      <c r="B531" t="s">
        <v>737</v>
      </c>
      <c r="C531" s="11">
        <v>45466</v>
      </c>
      <c r="D531" s="1" t="str">
        <f t="shared" si="24"/>
        <v>2024</v>
      </c>
      <c r="E531" s="12" t="str">
        <f t="shared" si="25"/>
        <v>June</v>
      </c>
      <c r="F531" t="s">
        <v>40</v>
      </c>
      <c r="G531" t="s">
        <v>9662</v>
      </c>
      <c r="H531" t="s">
        <v>37</v>
      </c>
      <c r="I531" t="s">
        <v>27</v>
      </c>
      <c r="J531" t="s">
        <v>47</v>
      </c>
      <c r="K531" s="6">
        <v>6</v>
      </c>
      <c r="L531" s="6" t="str">
        <f t="shared" si="26"/>
        <v>Midium</v>
      </c>
      <c r="M531" s="7">
        <v>499</v>
      </c>
      <c r="N531" s="2">
        <v>0</v>
      </c>
      <c r="O531" s="3">
        <v>2994</v>
      </c>
      <c r="P531" s="3">
        <f>O531/K531</f>
        <v>499</v>
      </c>
      <c r="Q531" s="3">
        <f>R531/M531</f>
        <v>1.5648496993987977</v>
      </c>
      <c r="R531" s="4">
        <v>780.86</v>
      </c>
      <c r="S531" s="2">
        <f>R531/O531</f>
        <v>0.26080828323313293</v>
      </c>
    </row>
    <row r="532" spans="1:19" x14ac:dyDescent="0.3">
      <c r="A532" s="6">
        <v>558</v>
      </c>
      <c r="B532" t="s">
        <v>738</v>
      </c>
      <c r="C532" s="11">
        <v>45477</v>
      </c>
      <c r="D532" s="1" t="str">
        <f t="shared" si="24"/>
        <v>2024</v>
      </c>
      <c r="E532" s="12" t="str">
        <f t="shared" si="25"/>
        <v>July</v>
      </c>
      <c r="F532" t="s">
        <v>29</v>
      </c>
      <c r="G532" t="s">
        <v>9662</v>
      </c>
      <c r="H532" t="s">
        <v>37</v>
      </c>
      <c r="I532" t="s">
        <v>27</v>
      </c>
      <c r="J532" t="s">
        <v>17</v>
      </c>
      <c r="K532" s="6">
        <v>2</v>
      </c>
      <c r="L532" s="6" t="str">
        <f t="shared" si="26"/>
        <v>Small</v>
      </c>
      <c r="M532" s="7">
        <v>99</v>
      </c>
      <c r="N532" s="2">
        <v>0.15</v>
      </c>
      <c r="O532" s="3">
        <v>168.3</v>
      </c>
      <c r="P532" s="3">
        <f>O532/K532</f>
        <v>84.15</v>
      </c>
      <c r="Q532" s="3">
        <f>R532/M532</f>
        <v>0.34525252525252526</v>
      </c>
      <c r="R532" s="4">
        <v>34.18</v>
      </c>
      <c r="S532" s="2">
        <f>R532/O532</f>
        <v>0.20308972073677956</v>
      </c>
    </row>
    <row r="533" spans="1:19" x14ac:dyDescent="0.3">
      <c r="A533" s="6">
        <v>559</v>
      </c>
      <c r="B533" t="s">
        <v>739</v>
      </c>
      <c r="C533" s="11">
        <v>45698</v>
      </c>
      <c r="D533" s="1" t="str">
        <f t="shared" si="24"/>
        <v>2025</v>
      </c>
      <c r="E533" s="12" t="str">
        <f t="shared" si="25"/>
        <v>February</v>
      </c>
      <c r="F533" t="s">
        <v>22</v>
      </c>
      <c r="G533" t="s">
        <v>9662</v>
      </c>
      <c r="H533" t="s">
        <v>24</v>
      </c>
      <c r="I533" t="s">
        <v>27</v>
      </c>
      <c r="J533" t="s">
        <v>47</v>
      </c>
      <c r="K533" s="6">
        <v>10</v>
      </c>
      <c r="L533" s="6" t="str">
        <f t="shared" si="26"/>
        <v>Large</v>
      </c>
      <c r="M533" s="7">
        <v>799</v>
      </c>
      <c r="N533" s="2">
        <v>0.05</v>
      </c>
      <c r="O533" s="3">
        <v>7590.5</v>
      </c>
      <c r="P533" s="3">
        <f>O533/K533</f>
        <v>759.05</v>
      </c>
      <c r="Q533" s="3">
        <f>R533/M533</f>
        <v>2.4314017521902378</v>
      </c>
      <c r="R533" s="4">
        <v>1942.69</v>
      </c>
      <c r="S533" s="2">
        <f>R533/O533</f>
        <v>0.25593702654634082</v>
      </c>
    </row>
    <row r="534" spans="1:19" x14ac:dyDescent="0.3">
      <c r="A534" s="6">
        <v>560</v>
      </c>
      <c r="B534" t="s">
        <v>740</v>
      </c>
      <c r="C534" s="11">
        <v>45618</v>
      </c>
      <c r="D534" s="1" t="str">
        <f t="shared" si="24"/>
        <v>2024</v>
      </c>
      <c r="E534" s="12" t="str">
        <f t="shared" si="25"/>
        <v>November</v>
      </c>
      <c r="F534" t="s">
        <v>40</v>
      </c>
      <c r="G534" t="s">
        <v>9662</v>
      </c>
      <c r="H534" t="s">
        <v>37</v>
      </c>
      <c r="I534" t="s">
        <v>19</v>
      </c>
      <c r="J534" t="s">
        <v>32</v>
      </c>
      <c r="K534" s="6">
        <v>1</v>
      </c>
      <c r="L534" s="6" t="str">
        <f t="shared" si="26"/>
        <v>Small</v>
      </c>
      <c r="M534" s="7">
        <v>149</v>
      </c>
      <c r="N534" s="2">
        <v>0</v>
      </c>
      <c r="O534" s="3">
        <v>149</v>
      </c>
      <c r="P534" s="3">
        <f>O534/K534</f>
        <v>149</v>
      </c>
      <c r="Q534" s="3">
        <f>R534/M534</f>
        <v>0.23456375838926177</v>
      </c>
      <c r="R534" s="4">
        <v>34.950000000000003</v>
      </c>
      <c r="S534" s="2">
        <f>R534/O534</f>
        <v>0.23456375838926177</v>
      </c>
    </row>
    <row r="535" spans="1:19" x14ac:dyDescent="0.3">
      <c r="A535" s="6">
        <v>562</v>
      </c>
      <c r="B535" t="s">
        <v>741</v>
      </c>
      <c r="C535" s="11">
        <v>45810</v>
      </c>
      <c r="D535" s="1" t="str">
        <f t="shared" si="24"/>
        <v>2025</v>
      </c>
      <c r="E535" s="12" t="str">
        <f t="shared" si="25"/>
        <v>June</v>
      </c>
      <c r="F535" t="s">
        <v>22</v>
      </c>
      <c r="G535" t="s">
        <v>9662</v>
      </c>
      <c r="H535" t="s">
        <v>15</v>
      </c>
      <c r="I535" t="s">
        <v>27</v>
      </c>
      <c r="J535" t="s">
        <v>47</v>
      </c>
      <c r="K535" s="6">
        <v>3</v>
      </c>
      <c r="L535" s="6" t="str">
        <f t="shared" si="26"/>
        <v>Small</v>
      </c>
      <c r="M535" s="7">
        <v>499</v>
      </c>
      <c r="N535" s="2">
        <v>0.15</v>
      </c>
      <c r="O535" s="3">
        <v>1272.45</v>
      </c>
      <c r="P535" s="3">
        <f>O535/K535</f>
        <v>424.15000000000003</v>
      </c>
      <c r="Q535" s="3">
        <f>R535/M535</f>
        <v>0.49086172344689377</v>
      </c>
      <c r="R535" s="4">
        <v>244.94</v>
      </c>
      <c r="S535" s="2">
        <f>R535/O535</f>
        <v>0.19249479350858578</v>
      </c>
    </row>
    <row r="536" spans="1:19" x14ac:dyDescent="0.3">
      <c r="A536" s="6">
        <v>563</v>
      </c>
      <c r="B536" t="s">
        <v>742</v>
      </c>
      <c r="C536" s="11">
        <v>45779</v>
      </c>
      <c r="D536" s="1" t="str">
        <f t="shared" si="24"/>
        <v>2025</v>
      </c>
      <c r="E536" s="12" t="str">
        <f t="shared" si="25"/>
        <v>May</v>
      </c>
      <c r="F536" t="s">
        <v>22</v>
      </c>
      <c r="G536" t="s">
        <v>9662</v>
      </c>
      <c r="H536" t="s">
        <v>37</v>
      </c>
      <c r="I536" t="s">
        <v>19</v>
      </c>
      <c r="J536" t="s">
        <v>25</v>
      </c>
      <c r="K536" s="6">
        <v>5</v>
      </c>
      <c r="L536" s="6" t="str">
        <f t="shared" si="26"/>
        <v>Midium</v>
      </c>
      <c r="M536" s="7">
        <v>799</v>
      </c>
      <c r="N536" s="2">
        <v>0.1</v>
      </c>
      <c r="O536" s="3">
        <v>3595.5</v>
      </c>
      <c r="P536" s="3">
        <f>O536/K536</f>
        <v>719.1</v>
      </c>
      <c r="Q536" s="3">
        <f>R536/M536</f>
        <v>1.2022903629536921</v>
      </c>
      <c r="R536" s="4">
        <v>960.63</v>
      </c>
      <c r="S536" s="2">
        <f>R536/O536</f>
        <v>0.26717563621193158</v>
      </c>
    </row>
    <row r="537" spans="1:19" x14ac:dyDescent="0.3">
      <c r="A537" s="6">
        <v>564</v>
      </c>
      <c r="B537" t="s">
        <v>743</v>
      </c>
      <c r="C537" s="11">
        <v>45478</v>
      </c>
      <c r="D537" s="1" t="str">
        <f t="shared" si="24"/>
        <v>2024</v>
      </c>
      <c r="E537" s="12" t="str">
        <f t="shared" si="25"/>
        <v>July</v>
      </c>
      <c r="F537" t="s">
        <v>14</v>
      </c>
      <c r="G537" t="s">
        <v>9662</v>
      </c>
      <c r="H537" t="s">
        <v>37</v>
      </c>
      <c r="I537" t="s">
        <v>27</v>
      </c>
      <c r="J537" t="s">
        <v>17</v>
      </c>
      <c r="K537" s="6">
        <v>8</v>
      </c>
      <c r="L537" s="6" t="str">
        <f t="shared" si="26"/>
        <v>Large</v>
      </c>
      <c r="M537" s="7">
        <v>799</v>
      </c>
      <c r="N537" s="2">
        <v>0.1</v>
      </c>
      <c r="O537" s="3">
        <v>5752.8</v>
      </c>
      <c r="P537" s="3">
        <f>O537/K537</f>
        <v>719.1</v>
      </c>
      <c r="Q537" s="3">
        <f>R537/M537</f>
        <v>0.43425531914893623</v>
      </c>
      <c r="R537" s="4">
        <v>346.97</v>
      </c>
      <c r="S537" s="2">
        <f>R537/O537</f>
        <v>6.0313238770685583E-2</v>
      </c>
    </row>
    <row r="538" spans="1:19" x14ac:dyDescent="0.3">
      <c r="A538" s="6">
        <v>565</v>
      </c>
      <c r="B538" t="s">
        <v>744</v>
      </c>
      <c r="C538" s="11">
        <v>45803</v>
      </c>
      <c r="D538" s="1" t="str">
        <f t="shared" si="24"/>
        <v>2025</v>
      </c>
      <c r="E538" s="12" t="str">
        <f t="shared" si="25"/>
        <v>May</v>
      </c>
      <c r="F538" t="s">
        <v>40</v>
      </c>
      <c r="G538" t="s">
        <v>9662</v>
      </c>
      <c r="H538" t="s">
        <v>15</v>
      </c>
      <c r="I538" t="s">
        <v>27</v>
      </c>
      <c r="J538" t="s">
        <v>47</v>
      </c>
      <c r="K538" s="6">
        <v>1</v>
      </c>
      <c r="L538" s="6" t="str">
        <f t="shared" si="26"/>
        <v>Small</v>
      </c>
      <c r="M538" s="7">
        <v>499</v>
      </c>
      <c r="N538" s="2">
        <v>0.05</v>
      </c>
      <c r="O538" s="3">
        <v>474.05</v>
      </c>
      <c r="P538" s="3">
        <f>O538/K538</f>
        <v>474.05</v>
      </c>
      <c r="Q538" s="3">
        <f>R538/M538</f>
        <v>0.17507014028056112</v>
      </c>
      <c r="R538" s="4">
        <v>87.36</v>
      </c>
      <c r="S538" s="2">
        <f>R538/O538</f>
        <v>0.18428435819006433</v>
      </c>
    </row>
    <row r="539" spans="1:19" x14ac:dyDescent="0.3">
      <c r="A539" s="6">
        <v>566</v>
      </c>
      <c r="B539" t="s">
        <v>745</v>
      </c>
      <c r="C539" s="11">
        <v>45382</v>
      </c>
      <c r="D539" s="1" t="str">
        <f t="shared" si="24"/>
        <v>2024</v>
      </c>
      <c r="E539" s="12" t="str">
        <f t="shared" si="25"/>
        <v>March</v>
      </c>
      <c r="F539" t="s">
        <v>14</v>
      </c>
      <c r="G539" t="s">
        <v>9662</v>
      </c>
      <c r="H539" t="s">
        <v>15</v>
      </c>
      <c r="I539" t="s">
        <v>19</v>
      </c>
      <c r="J539" t="s">
        <v>42</v>
      </c>
      <c r="K539" s="6">
        <v>1</v>
      </c>
      <c r="L539" s="6" t="str">
        <f t="shared" si="26"/>
        <v>Small</v>
      </c>
      <c r="M539" s="7">
        <v>299</v>
      </c>
      <c r="N539" s="2">
        <v>0.05</v>
      </c>
      <c r="O539" s="3">
        <v>284.05</v>
      </c>
      <c r="P539" s="3">
        <f>O539/K539</f>
        <v>284.05</v>
      </c>
      <c r="Q539" s="3">
        <f>R539/M539</f>
        <v>7.7558528428093645E-2</v>
      </c>
      <c r="R539" s="4">
        <v>23.19</v>
      </c>
      <c r="S539" s="2">
        <f>R539/O539</f>
        <v>8.1640556240098569E-2</v>
      </c>
    </row>
    <row r="540" spans="1:19" x14ac:dyDescent="0.3">
      <c r="A540" s="6">
        <v>567</v>
      </c>
      <c r="B540" t="s">
        <v>746</v>
      </c>
      <c r="C540" s="11">
        <v>45968</v>
      </c>
      <c r="D540" s="1" t="str">
        <f t="shared" si="24"/>
        <v>2025</v>
      </c>
      <c r="E540" s="12" t="str">
        <f t="shared" si="25"/>
        <v>November</v>
      </c>
      <c r="F540" t="s">
        <v>29</v>
      </c>
      <c r="G540" t="s">
        <v>9662</v>
      </c>
      <c r="H540" t="s">
        <v>37</v>
      </c>
      <c r="I540" t="s">
        <v>19</v>
      </c>
      <c r="J540" t="s">
        <v>32</v>
      </c>
      <c r="K540" s="6">
        <v>2</v>
      </c>
      <c r="L540" s="6" t="str">
        <f t="shared" si="26"/>
        <v>Small</v>
      </c>
      <c r="M540" s="7">
        <v>999</v>
      </c>
      <c r="N540" s="2">
        <v>0</v>
      </c>
      <c r="O540" s="3">
        <v>1998</v>
      </c>
      <c r="P540" s="3">
        <f>O540/K540</f>
        <v>999</v>
      </c>
      <c r="Q540" s="3">
        <f>R540/M540</f>
        <v>0.56905905905905907</v>
      </c>
      <c r="R540" s="4">
        <v>568.49</v>
      </c>
      <c r="S540" s="2">
        <f>R540/O540</f>
        <v>0.28452952952952953</v>
      </c>
    </row>
    <row r="541" spans="1:19" x14ac:dyDescent="0.3">
      <c r="A541" s="6">
        <v>568</v>
      </c>
      <c r="B541" t="s">
        <v>747</v>
      </c>
      <c r="C541" s="11">
        <v>45994</v>
      </c>
      <c r="D541" s="1" t="str">
        <f t="shared" si="24"/>
        <v>2025</v>
      </c>
      <c r="E541" s="12" t="str">
        <f t="shared" si="25"/>
        <v>December</v>
      </c>
      <c r="F541" t="s">
        <v>14</v>
      </c>
      <c r="G541" t="s">
        <v>748</v>
      </c>
      <c r="H541" t="s">
        <v>37</v>
      </c>
      <c r="I541" t="s">
        <v>19</v>
      </c>
      <c r="J541" t="s">
        <v>20</v>
      </c>
      <c r="K541" s="6">
        <v>4</v>
      </c>
      <c r="L541" s="6" t="str">
        <f t="shared" si="26"/>
        <v>Midium</v>
      </c>
      <c r="M541" s="7">
        <v>149</v>
      </c>
      <c r="N541" s="2">
        <v>0.15</v>
      </c>
      <c r="O541" s="3">
        <v>506.6</v>
      </c>
      <c r="P541" s="3">
        <f>O541/K541</f>
        <v>126.65</v>
      </c>
      <c r="Q541" s="3">
        <f>R541/M541</f>
        <v>0.95872483221476501</v>
      </c>
      <c r="R541" s="4">
        <v>142.85</v>
      </c>
      <c r="S541" s="2">
        <f>R541/O541</f>
        <v>0.28197789182787208</v>
      </c>
    </row>
    <row r="542" spans="1:19" x14ac:dyDescent="0.3">
      <c r="A542" s="6">
        <v>569</v>
      </c>
      <c r="B542" t="s">
        <v>749</v>
      </c>
      <c r="C542" s="11">
        <v>45678</v>
      </c>
      <c r="D542" s="1" t="str">
        <f t="shared" si="24"/>
        <v>2025</v>
      </c>
      <c r="E542" s="12" t="str">
        <f t="shared" si="25"/>
        <v>January</v>
      </c>
      <c r="F542" t="s">
        <v>14</v>
      </c>
      <c r="G542" t="s">
        <v>750</v>
      </c>
      <c r="H542" t="s">
        <v>37</v>
      </c>
      <c r="I542" t="s">
        <v>19</v>
      </c>
      <c r="J542" t="s">
        <v>25</v>
      </c>
      <c r="K542" s="6">
        <v>10</v>
      </c>
      <c r="L542" s="6" t="str">
        <f t="shared" si="26"/>
        <v>Large</v>
      </c>
      <c r="M542" s="7">
        <v>149</v>
      </c>
      <c r="N542" s="2">
        <v>0.15</v>
      </c>
      <c r="O542" s="3">
        <v>1266.5</v>
      </c>
      <c r="P542" s="3">
        <f>O542/K542</f>
        <v>126.65</v>
      </c>
      <c r="Q542" s="3">
        <f>R542/M542</f>
        <v>0.81939597315436241</v>
      </c>
      <c r="R542" s="4">
        <v>122.09</v>
      </c>
      <c r="S542" s="2">
        <f>R542/O542</f>
        <v>9.639952625345441E-2</v>
      </c>
    </row>
    <row r="543" spans="1:19" x14ac:dyDescent="0.3">
      <c r="A543" s="6">
        <v>570</v>
      </c>
      <c r="B543" t="s">
        <v>751</v>
      </c>
      <c r="C543" s="11">
        <v>45951</v>
      </c>
      <c r="D543" s="1" t="str">
        <f t="shared" si="24"/>
        <v>2025</v>
      </c>
      <c r="E543" s="12" t="str">
        <f t="shared" si="25"/>
        <v>October</v>
      </c>
      <c r="F543" t="s">
        <v>40</v>
      </c>
      <c r="G543" t="s">
        <v>752</v>
      </c>
      <c r="H543" t="s">
        <v>15</v>
      </c>
      <c r="I543" t="s">
        <v>19</v>
      </c>
      <c r="J543" t="s">
        <v>20</v>
      </c>
      <c r="K543" s="6">
        <v>8</v>
      </c>
      <c r="L543" s="6" t="str">
        <f t="shared" si="26"/>
        <v>Large</v>
      </c>
      <c r="M543" s="7">
        <v>149</v>
      </c>
      <c r="N543" s="2">
        <v>0.15</v>
      </c>
      <c r="O543" s="3">
        <v>1013.2</v>
      </c>
      <c r="P543" s="3">
        <f>O543/K543</f>
        <v>126.65</v>
      </c>
      <c r="Q543" s="3">
        <f>R543/M543</f>
        <v>1.8651677852348996</v>
      </c>
      <c r="R543" s="4">
        <v>277.91000000000003</v>
      </c>
      <c r="S543" s="2">
        <f>R543/O543</f>
        <v>0.27428938018160287</v>
      </c>
    </row>
    <row r="544" spans="1:19" x14ac:dyDescent="0.3">
      <c r="A544" s="6">
        <v>571</v>
      </c>
      <c r="B544" t="s">
        <v>753</v>
      </c>
      <c r="C544" s="11">
        <v>45835</v>
      </c>
      <c r="D544" s="1" t="str">
        <f t="shared" si="24"/>
        <v>2025</v>
      </c>
      <c r="E544" s="12" t="str">
        <f t="shared" si="25"/>
        <v>June</v>
      </c>
      <c r="F544" t="s">
        <v>29</v>
      </c>
      <c r="G544" t="s">
        <v>754</v>
      </c>
      <c r="H544" t="s">
        <v>15</v>
      </c>
      <c r="I544" t="s">
        <v>27</v>
      </c>
      <c r="J544" t="s">
        <v>47</v>
      </c>
      <c r="K544" s="6">
        <v>1</v>
      </c>
      <c r="L544" s="6" t="str">
        <f t="shared" si="26"/>
        <v>Small</v>
      </c>
      <c r="M544" s="7">
        <v>149</v>
      </c>
      <c r="N544" s="2">
        <v>0.05</v>
      </c>
      <c r="O544" s="3">
        <v>141.55000000000001</v>
      </c>
      <c r="P544" s="3">
        <f>O544/K544</f>
        <v>141.55000000000001</v>
      </c>
      <c r="Q544" s="3">
        <f>R544/M544</f>
        <v>0.1781208053691275</v>
      </c>
      <c r="R544" s="4">
        <v>26.54</v>
      </c>
      <c r="S544" s="2">
        <f>R544/O544</f>
        <v>0.18749558459908158</v>
      </c>
    </row>
    <row r="545" spans="1:19" x14ac:dyDescent="0.3">
      <c r="A545" s="6">
        <v>572</v>
      </c>
      <c r="B545" t="s">
        <v>755</v>
      </c>
      <c r="C545" s="11">
        <v>45622</v>
      </c>
      <c r="D545" s="1" t="str">
        <f t="shared" si="24"/>
        <v>2024</v>
      </c>
      <c r="E545" s="12" t="str">
        <f t="shared" si="25"/>
        <v>November</v>
      </c>
      <c r="F545" t="s">
        <v>22</v>
      </c>
      <c r="G545" t="s">
        <v>9662</v>
      </c>
      <c r="H545" t="s">
        <v>24</v>
      </c>
      <c r="I545" t="s">
        <v>27</v>
      </c>
      <c r="J545" t="s">
        <v>17</v>
      </c>
      <c r="K545" s="6">
        <v>9</v>
      </c>
      <c r="L545" s="6" t="str">
        <f t="shared" si="26"/>
        <v>Large</v>
      </c>
      <c r="M545" s="7">
        <v>199</v>
      </c>
      <c r="N545" s="2">
        <v>0</v>
      </c>
      <c r="O545" s="3">
        <v>1791</v>
      </c>
      <c r="P545" s="3">
        <f>O545/K545</f>
        <v>199</v>
      </c>
      <c r="Q545" s="3">
        <f>R545/M545</f>
        <v>1.1901507537688443</v>
      </c>
      <c r="R545" s="4">
        <v>236.84</v>
      </c>
      <c r="S545" s="2">
        <f>R545/O545</f>
        <v>0.13223897264098269</v>
      </c>
    </row>
    <row r="546" spans="1:19" x14ac:dyDescent="0.3">
      <c r="A546" s="6">
        <v>573</v>
      </c>
      <c r="B546" t="s">
        <v>756</v>
      </c>
      <c r="C546" s="11">
        <v>45694</v>
      </c>
      <c r="D546" s="1" t="str">
        <f t="shared" si="24"/>
        <v>2025</v>
      </c>
      <c r="E546" s="12" t="str">
        <f t="shared" si="25"/>
        <v>February</v>
      </c>
      <c r="F546" t="s">
        <v>40</v>
      </c>
      <c r="G546" t="s">
        <v>9662</v>
      </c>
      <c r="H546" t="s">
        <v>24</v>
      </c>
      <c r="I546" t="s">
        <v>19</v>
      </c>
      <c r="J546" t="s">
        <v>32</v>
      </c>
      <c r="K546" s="6">
        <v>9</v>
      </c>
      <c r="L546" s="6" t="str">
        <f t="shared" si="26"/>
        <v>Large</v>
      </c>
      <c r="M546" s="7">
        <v>799</v>
      </c>
      <c r="N546" s="2">
        <v>0.15</v>
      </c>
      <c r="O546" s="3">
        <v>6112.35</v>
      </c>
      <c r="P546" s="3">
        <f>O546/K546</f>
        <v>679.15000000000009</v>
      </c>
      <c r="Q546" s="3">
        <f>R546/M546</f>
        <v>1.885456821026283</v>
      </c>
      <c r="R546" s="4">
        <v>1506.48</v>
      </c>
      <c r="S546" s="2">
        <f>R546/O546</f>
        <v>0.24646494392500429</v>
      </c>
    </row>
    <row r="547" spans="1:19" x14ac:dyDescent="0.3">
      <c r="A547" s="6">
        <v>574</v>
      </c>
      <c r="B547" t="s">
        <v>757</v>
      </c>
      <c r="C547" s="11">
        <v>45667</v>
      </c>
      <c r="D547" s="1" t="str">
        <f t="shared" si="24"/>
        <v>2025</v>
      </c>
      <c r="E547" s="12" t="str">
        <f t="shared" si="25"/>
        <v>January</v>
      </c>
      <c r="F547" t="s">
        <v>40</v>
      </c>
      <c r="G547" t="s">
        <v>9662</v>
      </c>
      <c r="H547" t="s">
        <v>37</v>
      </c>
      <c r="I547" t="s">
        <v>19</v>
      </c>
      <c r="J547" t="s">
        <v>32</v>
      </c>
      <c r="K547" s="6">
        <v>4</v>
      </c>
      <c r="L547" s="6" t="str">
        <f t="shared" si="26"/>
        <v>Midium</v>
      </c>
      <c r="M547" s="7">
        <v>999</v>
      </c>
      <c r="N547" s="2">
        <v>0</v>
      </c>
      <c r="O547" s="3">
        <v>3996</v>
      </c>
      <c r="P547" s="3">
        <f>O547/K547</f>
        <v>999</v>
      </c>
      <c r="Q547" s="3">
        <f>R547/M547</f>
        <v>1.1391391391391392</v>
      </c>
      <c r="R547" s="4">
        <v>1138</v>
      </c>
      <c r="S547" s="2">
        <f>R547/O547</f>
        <v>0.28478478478478481</v>
      </c>
    </row>
    <row r="548" spans="1:19" x14ac:dyDescent="0.3">
      <c r="A548" s="6">
        <v>575</v>
      </c>
      <c r="B548" t="s">
        <v>758</v>
      </c>
      <c r="C548" s="11">
        <v>45306</v>
      </c>
      <c r="D548" s="1" t="str">
        <f t="shared" si="24"/>
        <v>2024</v>
      </c>
      <c r="E548" s="12" t="str">
        <f t="shared" si="25"/>
        <v>January</v>
      </c>
      <c r="F548" t="s">
        <v>29</v>
      </c>
      <c r="G548" t="s">
        <v>9662</v>
      </c>
      <c r="H548" t="s">
        <v>37</v>
      </c>
      <c r="I548" t="s">
        <v>19</v>
      </c>
      <c r="J548" t="s">
        <v>32</v>
      </c>
      <c r="K548" s="6">
        <v>9</v>
      </c>
      <c r="L548" s="6" t="str">
        <f t="shared" si="26"/>
        <v>Large</v>
      </c>
      <c r="M548" s="7">
        <v>999</v>
      </c>
      <c r="N548" s="2">
        <v>0</v>
      </c>
      <c r="O548" s="3">
        <v>8991</v>
      </c>
      <c r="P548" s="3">
        <f>O548/K548</f>
        <v>999</v>
      </c>
      <c r="Q548" s="3">
        <f>R548/M548</f>
        <v>0.63803803803803805</v>
      </c>
      <c r="R548" s="4">
        <v>637.4</v>
      </c>
      <c r="S548" s="2">
        <f>R548/O548</f>
        <v>7.0893115337559778E-2</v>
      </c>
    </row>
    <row r="549" spans="1:19" x14ac:dyDescent="0.3">
      <c r="A549" s="6">
        <v>576</v>
      </c>
      <c r="B549" t="s">
        <v>759</v>
      </c>
      <c r="C549" s="11">
        <v>46008</v>
      </c>
      <c r="D549" s="1" t="str">
        <f t="shared" si="24"/>
        <v>2025</v>
      </c>
      <c r="E549" s="12" t="str">
        <f t="shared" si="25"/>
        <v>December</v>
      </c>
      <c r="F549" t="s">
        <v>22</v>
      </c>
      <c r="G549" t="s">
        <v>760</v>
      </c>
      <c r="H549" t="s">
        <v>37</v>
      </c>
      <c r="I549" t="s">
        <v>27</v>
      </c>
      <c r="J549" t="s">
        <v>47</v>
      </c>
      <c r="K549" s="6">
        <v>9</v>
      </c>
      <c r="L549" s="6" t="str">
        <f t="shared" si="26"/>
        <v>Large</v>
      </c>
      <c r="M549" s="7">
        <v>999</v>
      </c>
      <c r="N549" s="2">
        <v>0.05</v>
      </c>
      <c r="O549" s="3">
        <v>8541.4500000000007</v>
      </c>
      <c r="P549" s="3">
        <f>O549/K549</f>
        <v>949.05000000000007</v>
      </c>
      <c r="Q549" s="3">
        <f>R549/M549</f>
        <v>1.7596196196196194</v>
      </c>
      <c r="R549" s="4">
        <v>1757.86</v>
      </c>
      <c r="S549" s="2">
        <f>R549/O549</f>
        <v>0.20580346428299642</v>
      </c>
    </row>
    <row r="550" spans="1:19" x14ac:dyDescent="0.3">
      <c r="A550" s="6">
        <v>577</v>
      </c>
      <c r="B550" t="s">
        <v>761</v>
      </c>
      <c r="C550" s="11">
        <v>45970</v>
      </c>
      <c r="D550" s="1" t="str">
        <f t="shared" si="24"/>
        <v>2025</v>
      </c>
      <c r="E550" s="12" t="str">
        <f t="shared" si="25"/>
        <v>November</v>
      </c>
      <c r="F550" t="s">
        <v>22</v>
      </c>
      <c r="G550" t="s">
        <v>762</v>
      </c>
      <c r="H550" t="s">
        <v>15</v>
      </c>
      <c r="I550" t="s">
        <v>27</v>
      </c>
      <c r="J550" t="s">
        <v>17</v>
      </c>
      <c r="K550" s="6">
        <v>10</v>
      </c>
      <c r="L550" s="6" t="str">
        <f t="shared" si="26"/>
        <v>Large</v>
      </c>
      <c r="M550" s="7">
        <v>149</v>
      </c>
      <c r="N550" s="2">
        <v>0.15</v>
      </c>
      <c r="O550" s="3">
        <v>1266.5</v>
      </c>
      <c r="P550" s="3">
        <f>O550/K550</f>
        <v>126.65</v>
      </c>
      <c r="Q550" s="3">
        <f>R550/M550</f>
        <v>1.0954362416107382</v>
      </c>
      <c r="R550" s="4">
        <v>163.22</v>
      </c>
      <c r="S550" s="2">
        <f>R550/O550</f>
        <v>0.12887485195420451</v>
      </c>
    </row>
    <row r="551" spans="1:19" x14ac:dyDescent="0.3">
      <c r="A551" s="6">
        <v>578</v>
      </c>
      <c r="B551" t="s">
        <v>763</v>
      </c>
      <c r="C551" s="11">
        <v>45349</v>
      </c>
      <c r="D551" s="1" t="str">
        <f t="shared" ref="D551:D612" si="27">TEXT(C551, "yyyy")</f>
        <v>2024</v>
      </c>
      <c r="E551" s="12" t="str">
        <f t="shared" ref="E551:E612" si="28">TEXT(C551, "mmmm")</f>
        <v>February</v>
      </c>
      <c r="F551" t="s">
        <v>40</v>
      </c>
      <c r="G551" t="s">
        <v>9662</v>
      </c>
      <c r="H551" t="s">
        <v>24</v>
      </c>
      <c r="I551" t="s">
        <v>19</v>
      </c>
      <c r="J551" t="s">
        <v>42</v>
      </c>
      <c r="K551" s="6">
        <v>6</v>
      </c>
      <c r="L551" s="6" t="str">
        <f t="shared" si="26"/>
        <v>Midium</v>
      </c>
      <c r="M551" s="7">
        <v>149</v>
      </c>
      <c r="N551" s="2">
        <v>0</v>
      </c>
      <c r="O551" s="3">
        <v>894</v>
      </c>
      <c r="P551" s="3">
        <f>O551/K551</f>
        <v>149</v>
      </c>
      <c r="Q551" s="3">
        <f>R551/M551</f>
        <v>0.82436241610738259</v>
      </c>
      <c r="R551" s="4">
        <v>122.83</v>
      </c>
      <c r="S551" s="2">
        <f>R551/O551</f>
        <v>0.13739373601789709</v>
      </c>
    </row>
    <row r="552" spans="1:19" x14ac:dyDescent="0.3">
      <c r="A552" s="6">
        <v>579</v>
      </c>
      <c r="B552" t="s">
        <v>764</v>
      </c>
      <c r="C552" s="11">
        <v>45797</v>
      </c>
      <c r="D552" s="1" t="str">
        <f t="shared" si="27"/>
        <v>2025</v>
      </c>
      <c r="E552" s="12" t="str">
        <f t="shared" si="28"/>
        <v>May</v>
      </c>
      <c r="F552" t="s">
        <v>40</v>
      </c>
      <c r="G552" t="s">
        <v>9662</v>
      </c>
      <c r="H552" t="s">
        <v>24</v>
      </c>
      <c r="I552" t="s">
        <v>19</v>
      </c>
      <c r="J552" t="s">
        <v>32</v>
      </c>
      <c r="K552" s="6">
        <v>5</v>
      </c>
      <c r="L552" s="6" t="str">
        <f t="shared" si="26"/>
        <v>Midium</v>
      </c>
      <c r="M552" s="7">
        <v>99</v>
      </c>
      <c r="N552" s="2">
        <v>0.05</v>
      </c>
      <c r="O552" s="3">
        <v>470.25</v>
      </c>
      <c r="P552" s="3">
        <f>O552/K552</f>
        <v>94.05</v>
      </c>
      <c r="Q552" s="3">
        <f>R552/M552</f>
        <v>0.3858585858585859</v>
      </c>
      <c r="R552" s="4">
        <v>38.200000000000003</v>
      </c>
      <c r="S552" s="2">
        <f>R552/O552</f>
        <v>8.1233386496544394E-2</v>
      </c>
    </row>
    <row r="553" spans="1:19" x14ac:dyDescent="0.3">
      <c r="A553" s="6">
        <v>580</v>
      </c>
      <c r="B553" t="s">
        <v>765</v>
      </c>
      <c r="C553" s="11">
        <v>45624</v>
      </c>
      <c r="D553" s="1" t="str">
        <f t="shared" si="27"/>
        <v>2024</v>
      </c>
      <c r="E553" s="12" t="str">
        <f t="shared" si="28"/>
        <v>November</v>
      </c>
      <c r="F553" t="s">
        <v>40</v>
      </c>
      <c r="G553" t="s">
        <v>9662</v>
      </c>
      <c r="H553" t="s">
        <v>24</v>
      </c>
      <c r="I553" t="s">
        <v>16</v>
      </c>
      <c r="J553" t="s">
        <v>38</v>
      </c>
      <c r="K553" s="6">
        <v>9</v>
      </c>
      <c r="L553" s="6" t="str">
        <f t="shared" si="26"/>
        <v>Large</v>
      </c>
      <c r="M553" s="7">
        <v>299</v>
      </c>
      <c r="N553" s="2">
        <v>0.15</v>
      </c>
      <c r="O553" s="3">
        <v>2287.35</v>
      </c>
      <c r="P553" s="3">
        <f>O553/K553</f>
        <v>254.14999999999998</v>
      </c>
      <c r="Q553" s="3">
        <f>R553/M553</f>
        <v>0.61438127090300998</v>
      </c>
      <c r="R553" s="4">
        <v>183.7</v>
      </c>
      <c r="S553" s="2">
        <f>R553/O553</f>
        <v>8.0311277242223533E-2</v>
      </c>
    </row>
    <row r="554" spans="1:19" x14ac:dyDescent="0.3">
      <c r="A554" s="6">
        <v>581</v>
      </c>
      <c r="B554" t="s">
        <v>766</v>
      </c>
      <c r="C554" s="11">
        <v>45747</v>
      </c>
      <c r="D554" s="1" t="str">
        <f t="shared" si="27"/>
        <v>2025</v>
      </c>
      <c r="E554" s="12" t="str">
        <f t="shared" si="28"/>
        <v>March</v>
      </c>
      <c r="F554" t="s">
        <v>14</v>
      </c>
      <c r="G554" t="s">
        <v>9662</v>
      </c>
      <c r="H554" t="s">
        <v>24</v>
      </c>
      <c r="I554" t="s">
        <v>27</v>
      </c>
      <c r="J554" t="s">
        <v>47</v>
      </c>
      <c r="K554" s="6">
        <v>5</v>
      </c>
      <c r="L554" s="6" t="str">
        <f t="shared" si="26"/>
        <v>Midium</v>
      </c>
      <c r="M554" s="7">
        <v>799</v>
      </c>
      <c r="N554" s="2">
        <v>0.15</v>
      </c>
      <c r="O554" s="3">
        <v>3395.75</v>
      </c>
      <c r="P554" s="3">
        <f>O554/K554</f>
        <v>679.15</v>
      </c>
      <c r="Q554" s="3">
        <f>R554/M554</f>
        <v>0.58111389236545685</v>
      </c>
      <c r="R554" s="4">
        <v>464.31</v>
      </c>
      <c r="S554" s="2">
        <f>R554/O554</f>
        <v>0.13673268055657808</v>
      </c>
    </row>
    <row r="555" spans="1:19" x14ac:dyDescent="0.3">
      <c r="A555" s="6">
        <v>582</v>
      </c>
      <c r="B555" t="s">
        <v>767</v>
      </c>
      <c r="C555" s="11">
        <v>45613</v>
      </c>
      <c r="D555" s="1" t="str">
        <f t="shared" si="27"/>
        <v>2024</v>
      </c>
      <c r="E555" s="12" t="str">
        <f t="shared" si="28"/>
        <v>November</v>
      </c>
      <c r="F555" t="s">
        <v>14</v>
      </c>
      <c r="G555" t="s">
        <v>9662</v>
      </c>
      <c r="H555" t="s">
        <v>24</v>
      </c>
      <c r="I555" t="s">
        <v>19</v>
      </c>
      <c r="J555" t="s">
        <v>32</v>
      </c>
      <c r="K555" s="6">
        <v>6</v>
      </c>
      <c r="L555" s="6" t="str">
        <f t="shared" si="26"/>
        <v>Midium</v>
      </c>
      <c r="M555" s="7">
        <v>499</v>
      </c>
      <c r="N555" s="2">
        <v>0.05</v>
      </c>
      <c r="O555" s="3">
        <v>2844.3</v>
      </c>
      <c r="P555" s="3">
        <f>O555/K555</f>
        <v>474.05</v>
      </c>
      <c r="Q555" s="3">
        <f>R555/M555</f>
        <v>1.1705811623246494</v>
      </c>
      <c r="R555" s="4">
        <v>584.12</v>
      </c>
      <c r="S555" s="2">
        <f>R555/O555</f>
        <v>0.20536511619730688</v>
      </c>
    </row>
    <row r="556" spans="1:19" x14ac:dyDescent="0.3">
      <c r="A556" s="6">
        <v>583</v>
      </c>
      <c r="B556" t="s">
        <v>768</v>
      </c>
      <c r="C556" s="11">
        <v>45941</v>
      </c>
      <c r="D556" s="1" t="str">
        <f t="shared" si="27"/>
        <v>2025</v>
      </c>
      <c r="E556" s="12" t="str">
        <f t="shared" si="28"/>
        <v>October</v>
      </c>
      <c r="F556" t="s">
        <v>22</v>
      </c>
      <c r="G556" t="s">
        <v>9662</v>
      </c>
      <c r="H556" t="s">
        <v>24</v>
      </c>
      <c r="I556" t="s">
        <v>19</v>
      </c>
      <c r="J556" t="s">
        <v>32</v>
      </c>
      <c r="K556" s="6">
        <v>8</v>
      </c>
      <c r="L556" s="6" t="str">
        <f t="shared" si="26"/>
        <v>Large</v>
      </c>
      <c r="M556" s="7">
        <v>99</v>
      </c>
      <c r="N556" s="2">
        <v>0.05</v>
      </c>
      <c r="O556" s="3">
        <v>752.4</v>
      </c>
      <c r="P556" s="3">
        <f>O556/K556</f>
        <v>94.05</v>
      </c>
      <c r="Q556" s="3">
        <f>R556/M556</f>
        <v>0.45111111111111107</v>
      </c>
      <c r="R556" s="4">
        <v>44.66</v>
      </c>
      <c r="S556" s="2">
        <f>R556/O556</f>
        <v>5.935672514619883E-2</v>
      </c>
    </row>
    <row r="557" spans="1:19" x14ac:dyDescent="0.3">
      <c r="A557" s="6">
        <v>584</v>
      </c>
      <c r="B557" t="s">
        <v>769</v>
      </c>
      <c r="C557" s="11">
        <v>45379</v>
      </c>
      <c r="D557" s="1" t="str">
        <f t="shared" si="27"/>
        <v>2024</v>
      </c>
      <c r="E557" s="12" t="str">
        <f t="shared" si="28"/>
        <v>March</v>
      </c>
      <c r="F557" t="s">
        <v>40</v>
      </c>
      <c r="G557" t="s">
        <v>770</v>
      </c>
      <c r="H557" t="s">
        <v>37</v>
      </c>
      <c r="I557" t="s">
        <v>16</v>
      </c>
      <c r="J557" t="s">
        <v>38</v>
      </c>
      <c r="K557" s="6">
        <v>10</v>
      </c>
      <c r="L557" s="6" t="str">
        <f t="shared" si="26"/>
        <v>Large</v>
      </c>
      <c r="M557" s="7">
        <v>499</v>
      </c>
      <c r="N557" s="2">
        <v>0.05</v>
      </c>
      <c r="O557" s="3">
        <v>4740.5</v>
      </c>
      <c r="P557" s="3">
        <f>O557/K557</f>
        <v>474.05</v>
      </c>
      <c r="Q557" s="3">
        <f>R557/M557</f>
        <v>1.5359919839679359</v>
      </c>
      <c r="R557" s="4">
        <v>766.46</v>
      </c>
      <c r="S557" s="2">
        <f>R557/O557</f>
        <v>0.16168336673346695</v>
      </c>
    </row>
    <row r="558" spans="1:19" x14ac:dyDescent="0.3">
      <c r="A558" s="6">
        <v>585</v>
      </c>
      <c r="B558" t="s">
        <v>771</v>
      </c>
      <c r="C558" s="11">
        <v>45601</v>
      </c>
      <c r="D558" s="1" t="str">
        <f t="shared" si="27"/>
        <v>2024</v>
      </c>
      <c r="E558" s="12" t="str">
        <f t="shared" si="28"/>
        <v>November</v>
      </c>
      <c r="F558" t="s">
        <v>29</v>
      </c>
      <c r="G558" t="s">
        <v>772</v>
      </c>
      <c r="H558" t="s">
        <v>24</v>
      </c>
      <c r="I558" t="s">
        <v>19</v>
      </c>
      <c r="J558" t="s">
        <v>42</v>
      </c>
      <c r="K558" s="6">
        <v>10</v>
      </c>
      <c r="L558" s="6" t="str">
        <f t="shared" si="26"/>
        <v>Large</v>
      </c>
      <c r="M558" s="7">
        <v>799</v>
      </c>
      <c r="N558" s="2">
        <v>0</v>
      </c>
      <c r="O558" s="3">
        <v>7990</v>
      </c>
      <c r="P558" s="3">
        <f>O558/K558</f>
        <v>799</v>
      </c>
      <c r="Q558" s="3">
        <f>R558/M558</f>
        <v>1.9170337922403005</v>
      </c>
      <c r="R558" s="4">
        <v>1531.71</v>
      </c>
      <c r="S558" s="2">
        <f>R558/O558</f>
        <v>0.19170337922403005</v>
      </c>
    </row>
    <row r="559" spans="1:19" x14ac:dyDescent="0.3">
      <c r="A559" s="6">
        <v>586</v>
      </c>
      <c r="B559" t="s">
        <v>773</v>
      </c>
      <c r="C559" s="11">
        <v>45626</v>
      </c>
      <c r="D559" s="1" t="str">
        <f t="shared" si="27"/>
        <v>2024</v>
      </c>
      <c r="E559" s="12" t="str">
        <f t="shared" si="28"/>
        <v>November</v>
      </c>
      <c r="F559" t="s">
        <v>22</v>
      </c>
      <c r="G559" t="s">
        <v>9662</v>
      </c>
      <c r="H559" t="s">
        <v>37</v>
      </c>
      <c r="I559" t="s">
        <v>19</v>
      </c>
      <c r="J559" t="s">
        <v>25</v>
      </c>
      <c r="K559" s="6">
        <v>4</v>
      </c>
      <c r="L559" s="6" t="str">
        <f t="shared" si="26"/>
        <v>Midium</v>
      </c>
      <c r="M559" s="7">
        <v>99</v>
      </c>
      <c r="N559" s="2">
        <v>0.15</v>
      </c>
      <c r="O559" s="3">
        <v>336.6</v>
      </c>
      <c r="P559" s="3">
        <f>O559/K559</f>
        <v>84.15</v>
      </c>
      <c r="Q559" s="3">
        <f>R559/M559</f>
        <v>0.9089898989898989</v>
      </c>
      <c r="R559" s="4">
        <v>89.99</v>
      </c>
      <c r="S559" s="2">
        <f>R559/O559</f>
        <v>0.26734997029114671</v>
      </c>
    </row>
    <row r="560" spans="1:19" x14ac:dyDescent="0.3">
      <c r="A560" s="6">
        <v>587</v>
      </c>
      <c r="B560" t="s">
        <v>774</v>
      </c>
      <c r="C560" s="11">
        <v>45817</v>
      </c>
      <c r="D560" s="1" t="str">
        <f t="shared" si="27"/>
        <v>2025</v>
      </c>
      <c r="E560" s="12" t="str">
        <f t="shared" si="28"/>
        <v>June</v>
      </c>
      <c r="F560" t="s">
        <v>40</v>
      </c>
      <c r="G560" t="s">
        <v>775</v>
      </c>
      <c r="H560" t="s">
        <v>24</v>
      </c>
      <c r="I560" t="s">
        <v>19</v>
      </c>
      <c r="J560" t="s">
        <v>25</v>
      </c>
      <c r="K560" s="6">
        <v>7</v>
      </c>
      <c r="L560" s="6" t="str">
        <f t="shared" si="26"/>
        <v>Large</v>
      </c>
      <c r="M560" s="7">
        <v>199</v>
      </c>
      <c r="N560" s="2">
        <v>0.05</v>
      </c>
      <c r="O560" s="3">
        <v>1323.35</v>
      </c>
      <c r="P560" s="3">
        <f>O560/K560</f>
        <v>189.04999999999998</v>
      </c>
      <c r="Q560" s="3">
        <f>R560/M560</f>
        <v>1.874824120603015</v>
      </c>
      <c r="R560" s="4">
        <v>373.09</v>
      </c>
      <c r="S560" s="2">
        <f>R560/O560</f>
        <v>0.28192843918842331</v>
      </c>
    </row>
    <row r="561" spans="1:19" x14ac:dyDescent="0.3">
      <c r="A561" s="6">
        <v>588</v>
      </c>
      <c r="B561" t="s">
        <v>776</v>
      </c>
      <c r="C561" s="11">
        <v>45777</v>
      </c>
      <c r="D561" s="1" t="str">
        <f t="shared" si="27"/>
        <v>2025</v>
      </c>
      <c r="E561" s="12" t="str">
        <f t="shared" si="28"/>
        <v>April</v>
      </c>
      <c r="F561" t="s">
        <v>29</v>
      </c>
      <c r="G561" t="s">
        <v>9662</v>
      </c>
      <c r="H561" t="s">
        <v>37</v>
      </c>
      <c r="I561" t="s">
        <v>19</v>
      </c>
      <c r="J561" t="s">
        <v>42</v>
      </c>
      <c r="K561" s="6">
        <v>9</v>
      </c>
      <c r="L561" s="6" t="str">
        <f t="shared" si="26"/>
        <v>Large</v>
      </c>
      <c r="M561" s="7">
        <v>999</v>
      </c>
      <c r="N561" s="2">
        <v>0.15</v>
      </c>
      <c r="O561" s="3">
        <v>7642.35</v>
      </c>
      <c r="P561" s="3">
        <f>O561/K561</f>
        <v>849.15000000000009</v>
      </c>
      <c r="Q561" s="3">
        <f>R561/M561</f>
        <v>0.70211211211211211</v>
      </c>
      <c r="R561" s="4">
        <v>701.41</v>
      </c>
      <c r="S561" s="2">
        <f>R561/O561</f>
        <v>9.1779361060406808E-2</v>
      </c>
    </row>
    <row r="562" spans="1:19" x14ac:dyDescent="0.3">
      <c r="A562" s="6">
        <v>589</v>
      </c>
      <c r="B562" t="s">
        <v>777</v>
      </c>
      <c r="C562" s="11">
        <v>45967</v>
      </c>
      <c r="D562" s="1" t="str">
        <f t="shared" si="27"/>
        <v>2025</v>
      </c>
      <c r="E562" s="12" t="str">
        <f t="shared" si="28"/>
        <v>November</v>
      </c>
      <c r="F562" t="s">
        <v>14</v>
      </c>
      <c r="G562" t="s">
        <v>778</v>
      </c>
      <c r="H562" t="s">
        <v>37</v>
      </c>
      <c r="I562" t="s">
        <v>19</v>
      </c>
      <c r="J562" t="s">
        <v>42</v>
      </c>
      <c r="K562" s="6">
        <v>7</v>
      </c>
      <c r="L562" s="6" t="str">
        <f t="shared" si="26"/>
        <v>Large</v>
      </c>
      <c r="M562" s="7">
        <v>299</v>
      </c>
      <c r="N562" s="2">
        <v>0.15</v>
      </c>
      <c r="O562" s="3">
        <v>1779.05</v>
      </c>
      <c r="P562" s="3">
        <f>O562/K562</f>
        <v>254.15</v>
      </c>
      <c r="Q562" s="3">
        <f>R562/M562</f>
        <v>0.31839464882943147</v>
      </c>
      <c r="R562" s="4">
        <v>95.2</v>
      </c>
      <c r="S562" s="2">
        <f>R562/O562</f>
        <v>5.3511705685618735E-2</v>
      </c>
    </row>
    <row r="563" spans="1:19" x14ac:dyDescent="0.3">
      <c r="A563" s="6">
        <v>590</v>
      </c>
      <c r="B563" t="s">
        <v>779</v>
      </c>
      <c r="C563" s="11">
        <v>45556</v>
      </c>
      <c r="D563" s="1" t="str">
        <f t="shared" si="27"/>
        <v>2024</v>
      </c>
      <c r="E563" s="12" t="str">
        <f t="shared" si="28"/>
        <v>September</v>
      </c>
      <c r="F563" t="s">
        <v>14</v>
      </c>
      <c r="G563" t="s">
        <v>9662</v>
      </c>
      <c r="H563" t="s">
        <v>37</v>
      </c>
      <c r="I563" t="s">
        <v>19</v>
      </c>
      <c r="J563" t="s">
        <v>32</v>
      </c>
      <c r="K563" s="6">
        <v>4</v>
      </c>
      <c r="L563" s="6" t="str">
        <f t="shared" si="26"/>
        <v>Midium</v>
      </c>
      <c r="M563" s="7">
        <v>799</v>
      </c>
      <c r="N563" s="2">
        <v>0</v>
      </c>
      <c r="O563" s="3">
        <v>3196</v>
      </c>
      <c r="P563" s="3">
        <f>O563/K563</f>
        <v>799</v>
      </c>
      <c r="Q563" s="3">
        <f>R563/M563</f>
        <v>1.1296871088861076</v>
      </c>
      <c r="R563" s="4">
        <v>902.62</v>
      </c>
      <c r="S563" s="2">
        <f>R563/O563</f>
        <v>0.28242177722152689</v>
      </c>
    </row>
    <row r="564" spans="1:19" x14ac:dyDescent="0.3">
      <c r="A564" s="6">
        <v>591</v>
      </c>
      <c r="B564" t="s">
        <v>780</v>
      </c>
      <c r="C564" s="11">
        <v>45345</v>
      </c>
      <c r="D564" s="1" t="str">
        <f t="shared" si="27"/>
        <v>2024</v>
      </c>
      <c r="E564" s="12" t="str">
        <f t="shared" si="28"/>
        <v>February</v>
      </c>
      <c r="F564" t="s">
        <v>14</v>
      </c>
      <c r="G564" t="s">
        <v>9662</v>
      </c>
      <c r="H564" t="s">
        <v>24</v>
      </c>
      <c r="I564" t="s">
        <v>19</v>
      </c>
      <c r="J564" t="s">
        <v>20</v>
      </c>
      <c r="K564" s="6">
        <v>6</v>
      </c>
      <c r="L564" s="6" t="str">
        <f t="shared" si="26"/>
        <v>Midium</v>
      </c>
      <c r="M564" s="7">
        <v>99</v>
      </c>
      <c r="N564" s="2">
        <v>0</v>
      </c>
      <c r="O564" s="3">
        <v>594</v>
      </c>
      <c r="P564" s="3">
        <f>O564/K564</f>
        <v>99</v>
      </c>
      <c r="Q564" s="3">
        <f>R564/M564</f>
        <v>1.4688888888888887</v>
      </c>
      <c r="R564" s="4">
        <v>145.41999999999999</v>
      </c>
      <c r="S564" s="2">
        <f>R564/O564</f>
        <v>0.24481481481481479</v>
      </c>
    </row>
    <row r="565" spans="1:19" x14ac:dyDescent="0.3">
      <c r="A565" s="6">
        <v>592</v>
      </c>
      <c r="B565" t="s">
        <v>781</v>
      </c>
      <c r="C565" s="11">
        <v>45315</v>
      </c>
      <c r="D565" s="1" t="str">
        <f t="shared" si="27"/>
        <v>2024</v>
      </c>
      <c r="E565" s="12" t="str">
        <f t="shared" si="28"/>
        <v>January</v>
      </c>
      <c r="F565" t="s">
        <v>14</v>
      </c>
      <c r="G565" t="s">
        <v>782</v>
      </c>
      <c r="H565" t="s">
        <v>24</v>
      </c>
      <c r="I565" t="s">
        <v>19</v>
      </c>
      <c r="J565" t="s">
        <v>25</v>
      </c>
      <c r="K565" s="6">
        <v>7</v>
      </c>
      <c r="L565" s="6" t="str">
        <f t="shared" si="26"/>
        <v>Large</v>
      </c>
      <c r="M565" s="7">
        <v>299</v>
      </c>
      <c r="N565" s="2">
        <v>0</v>
      </c>
      <c r="O565" s="3">
        <v>2093</v>
      </c>
      <c r="P565" s="3">
        <f>O565/K565</f>
        <v>299</v>
      </c>
      <c r="Q565" s="3">
        <f>R565/M565</f>
        <v>0.99919732441471565</v>
      </c>
      <c r="R565" s="4">
        <v>298.76</v>
      </c>
      <c r="S565" s="2">
        <f>R565/O565</f>
        <v>0.14274247491638795</v>
      </c>
    </row>
    <row r="566" spans="1:19" x14ac:dyDescent="0.3">
      <c r="A566" s="6">
        <v>593</v>
      </c>
      <c r="B566" t="s">
        <v>783</v>
      </c>
      <c r="C566" s="11">
        <v>45816</v>
      </c>
      <c r="D566" s="1" t="str">
        <f t="shared" si="27"/>
        <v>2025</v>
      </c>
      <c r="E566" s="12" t="str">
        <f t="shared" si="28"/>
        <v>June</v>
      </c>
      <c r="F566" t="s">
        <v>14</v>
      </c>
      <c r="G566" t="s">
        <v>784</v>
      </c>
      <c r="H566" t="s">
        <v>24</v>
      </c>
      <c r="I566" t="s">
        <v>27</v>
      </c>
      <c r="J566" t="s">
        <v>47</v>
      </c>
      <c r="K566" s="6">
        <v>10</v>
      </c>
      <c r="L566" s="6" t="str">
        <f t="shared" si="26"/>
        <v>Large</v>
      </c>
      <c r="M566" s="7">
        <v>999</v>
      </c>
      <c r="N566" s="2">
        <v>0.1</v>
      </c>
      <c r="O566" s="3">
        <v>8991</v>
      </c>
      <c r="P566" s="3">
        <f>O566/K566</f>
        <v>899.1</v>
      </c>
      <c r="Q566" s="3">
        <f>R566/M566</f>
        <v>1.8687887887887888</v>
      </c>
      <c r="R566" s="4">
        <v>1866.92</v>
      </c>
      <c r="S566" s="2">
        <f>R566/O566</f>
        <v>0.20764319875430987</v>
      </c>
    </row>
    <row r="567" spans="1:19" x14ac:dyDescent="0.3">
      <c r="A567" s="6">
        <v>594</v>
      </c>
      <c r="B567" t="s">
        <v>785</v>
      </c>
      <c r="C567" s="11">
        <v>45637</v>
      </c>
      <c r="D567" s="1" t="str">
        <f t="shared" si="27"/>
        <v>2024</v>
      </c>
      <c r="E567" s="12" t="str">
        <f t="shared" si="28"/>
        <v>December</v>
      </c>
      <c r="F567" t="s">
        <v>22</v>
      </c>
      <c r="G567" t="s">
        <v>9662</v>
      </c>
      <c r="H567" t="s">
        <v>15</v>
      </c>
      <c r="I567" t="s">
        <v>16</v>
      </c>
      <c r="J567" t="s">
        <v>34</v>
      </c>
      <c r="K567" s="6">
        <v>8</v>
      </c>
      <c r="L567" s="6" t="str">
        <f t="shared" si="26"/>
        <v>Large</v>
      </c>
      <c r="M567" s="7">
        <v>499</v>
      </c>
      <c r="N567" s="2">
        <v>0.1</v>
      </c>
      <c r="O567" s="3">
        <v>3592.8</v>
      </c>
      <c r="P567" s="3">
        <f>O567/K567</f>
        <v>449.1</v>
      </c>
      <c r="Q567" s="3">
        <f>R567/M567</f>
        <v>0.48098196392785569</v>
      </c>
      <c r="R567" s="4">
        <v>240.01</v>
      </c>
      <c r="S567" s="2">
        <f>R567/O567</f>
        <v>6.6803050545535508E-2</v>
      </c>
    </row>
    <row r="568" spans="1:19" x14ac:dyDescent="0.3">
      <c r="A568" s="6">
        <v>595</v>
      </c>
      <c r="B568" t="s">
        <v>786</v>
      </c>
      <c r="C568" s="11">
        <v>45741</v>
      </c>
      <c r="D568" s="1" t="str">
        <f t="shared" si="27"/>
        <v>2025</v>
      </c>
      <c r="E568" s="12" t="str">
        <f t="shared" si="28"/>
        <v>March</v>
      </c>
      <c r="F568" t="s">
        <v>14</v>
      </c>
      <c r="G568" t="s">
        <v>787</v>
      </c>
      <c r="H568" t="s">
        <v>24</v>
      </c>
      <c r="I568" t="s">
        <v>19</v>
      </c>
      <c r="J568" t="s">
        <v>25</v>
      </c>
      <c r="K568" s="6">
        <v>9</v>
      </c>
      <c r="L568" s="6" t="str">
        <f t="shared" si="26"/>
        <v>Large</v>
      </c>
      <c r="M568" s="7">
        <v>199</v>
      </c>
      <c r="N568" s="2">
        <v>0.15</v>
      </c>
      <c r="O568" s="3">
        <v>1522.35</v>
      </c>
      <c r="P568" s="3">
        <f>O568/K568</f>
        <v>169.14999999999998</v>
      </c>
      <c r="Q568" s="3">
        <f>R568/M568</f>
        <v>0.46301507537688441</v>
      </c>
      <c r="R568" s="4">
        <v>92.14</v>
      </c>
      <c r="S568" s="2">
        <f>R568/O568</f>
        <v>6.0524846454494699E-2</v>
      </c>
    </row>
    <row r="569" spans="1:19" x14ac:dyDescent="0.3">
      <c r="A569" s="6">
        <v>596</v>
      </c>
      <c r="B569" t="s">
        <v>788</v>
      </c>
      <c r="C569" s="11">
        <v>45583</v>
      </c>
      <c r="D569" s="1" t="str">
        <f t="shared" si="27"/>
        <v>2024</v>
      </c>
      <c r="E569" s="12" t="str">
        <f t="shared" si="28"/>
        <v>October</v>
      </c>
      <c r="F569" t="s">
        <v>29</v>
      </c>
      <c r="G569" t="s">
        <v>789</v>
      </c>
      <c r="H569" t="s">
        <v>37</v>
      </c>
      <c r="I569" t="s">
        <v>19</v>
      </c>
      <c r="J569" t="s">
        <v>25</v>
      </c>
      <c r="K569" s="6">
        <v>6</v>
      </c>
      <c r="L569" s="6" t="str">
        <f t="shared" si="26"/>
        <v>Midium</v>
      </c>
      <c r="M569" s="7">
        <v>499</v>
      </c>
      <c r="N569" s="2">
        <v>0.15</v>
      </c>
      <c r="O569" s="3">
        <v>2544.9</v>
      </c>
      <c r="P569" s="3">
        <f>O569/K569</f>
        <v>424.15000000000003</v>
      </c>
      <c r="Q569" s="3">
        <f>R569/M569</f>
        <v>1.298697394789579</v>
      </c>
      <c r="R569" s="4">
        <v>648.04999999999995</v>
      </c>
      <c r="S569" s="2">
        <f>R569/O569</f>
        <v>0.25464654799795666</v>
      </c>
    </row>
    <row r="570" spans="1:19" x14ac:dyDescent="0.3">
      <c r="A570" s="6">
        <v>597</v>
      </c>
      <c r="B570" t="s">
        <v>790</v>
      </c>
      <c r="C570" s="11">
        <v>45482</v>
      </c>
      <c r="D570" s="1" t="str">
        <f t="shared" si="27"/>
        <v>2024</v>
      </c>
      <c r="E570" s="12" t="str">
        <f t="shared" si="28"/>
        <v>July</v>
      </c>
      <c r="F570" t="s">
        <v>29</v>
      </c>
      <c r="G570" t="s">
        <v>9662</v>
      </c>
      <c r="H570" t="s">
        <v>37</v>
      </c>
      <c r="I570" t="s">
        <v>27</v>
      </c>
      <c r="J570" t="s">
        <v>47</v>
      </c>
      <c r="K570" s="6">
        <v>7</v>
      </c>
      <c r="L570" s="6" t="str">
        <f t="shared" si="26"/>
        <v>Large</v>
      </c>
      <c r="M570" s="7">
        <v>299</v>
      </c>
      <c r="N570" s="2">
        <v>0.05</v>
      </c>
      <c r="O570" s="3">
        <v>1988.35</v>
      </c>
      <c r="P570" s="3">
        <f>O570/K570</f>
        <v>284.05</v>
      </c>
      <c r="Q570" s="3">
        <f>R570/M570</f>
        <v>0.50712374581939801</v>
      </c>
      <c r="R570" s="4">
        <v>151.63</v>
      </c>
      <c r="S570" s="2">
        <f>R570/O570</f>
        <v>7.6259209897653835E-2</v>
      </c>
    </row>
    <row r="571" spans="1:19" x14ac:dyDescent="0.3">
      <c r="A571" s="6">
        <v>598</v>
      </c>
      <c r="B571" t="s">
        <v>791</v>
      </c>
      <c r="C571" s="11">
        <v>45426</v>
      </c>
      <c r="D571" s="1" t="str">
        <f t="shared" si="27"/>
        <v>2024</v>
      </c>
      <c r="E571" s="12" t="str">
        <f t="shared" si="28"/>
        <v>May</v>
      </c>
      <c r="F571" t="s">
        <v>14</v>
      </c>
      <c r="G571" t="s">
        <v>9662</v>
      </c>
      <c r="H571" t="s">
        <v>37</v>
      </c>
      <c r="I571" t="s">
        <v>19</v>
      </c>
      <c r="J571" t="s">
        <v>25</v>
      </c>
      <c r="K571" s="6">
        <v>1</v>
      </c>
      <c r="L571" s="6" t="str">
        <f t="shared" si="26"/>
        <v>Small</v>
      </c>
      <c r="M571" s="7">
        <v>99</v>
      </c>
      <c r="N571" s="2">
        <v>0</v>
      </c>
      <c r="O571" s="3">
        <v>99</v>
      </c>
      <c r="P571" s="3">
        <f>O571/K571</f>
        <v>99</v>
      </c>
      <c r="Q571" s="3">
        <f>R571/M571</f>
        <v>0.14333333333333334</v>
      </c>
      <c r="R571" s="4">
        <v>14.19</v>
      </c>
      <c r="S571" s="2">
        <f>R571/O571</f>
        <v>0.14333333333333334</v>
      </c>
    </row>
    <row r="572" spans="1:19" x14ac:dyDescent="0.3">
      <c r="A572" s="6">
        <v>599</v>
      </c>
      <c r="B572" t="s">
        <v>792</v>
      </c>
      <c r="C572" s="11">
        <v>45438</v>
      </c>
      <c r="D572" s="1" t="str">
        <f t="shared" si="27"/>
        <v>2024</v>
      </c>
      <c r="E572" s="12" t="str">
        <f t="shared" si="28"/>
        <v>May</v>
      </c>
      <c r="F572" t="s">
        <v>14</v>
      </c>
      <c r="G572" t="s">
        <v>9662</v>
      </c>
      <c r="H572" t="s">
        <v>37</v>
      </c>
      <c r="I572" t="s">
        <v>27</v>
      </c>
      <c r="J572" t="s">
        <v>47</v>
      </c>
      <c r="K572" s="6">
        <v>4</v>
      </c>
      <c r="L572" s="6" t="str">
        <f t="shared" si="26"/>
        <v>Midium</v>
      </c>
      <c r="M572" s="7">
        <v>499</v>
      </c>
      <c r="N572" s="2">
        <v>0</v>
      </c>
      <c r="O572" s="3">
        <v>1996</v>
      </c>
      <c r="P572" s="3">
        <f>O572/K572</f>
        <v>499</v>
      </c>
      <c r="Q572" s="3">
        <f>R572/M572</f>
        <v>1.0923647294589178</v>
      </c>
      <c r="R572" s="4">
        <v>545.09</v>
      </c>
      <c r="S572" s="2">
        <f>R572/O572</f>
        <v>0.27309118236472946</v>
      </c>
    </row>
    <row r="573" spans="1:19" x14ac:dyDescent="0.3">
      <c r="A573" s="6">
        <v>600</v>
      </c>
      <c r="B573" t="s">
        <v>793</v>
      </c>
      <c r="C573" s="11">
        <v>45326</v>
      </c>
      <c r="D573" s="1" t="str">
        <f t="shared" si="27"/>
        <v>2024</v>
      </c>
      <c r="E573" s="12" t="str">
        <f t="shared" si="28"/>
        <v>February</v>
      </c>
      <c r="F573" t="s">
        <v>40</v>
      </c>
      <c r="G573" t="s">
        <v>9662</v>
      </c>
      <c r="H573" t="s">
        <v>24</v>
      </c>
      <c r="I573" t="s">
        <v>27</v>
      </c>
      <c r="J573" t="s">
        <v>17</v>
      </c>
      <c r="K573" s="6">
        <v>2</v>
      </c>
      <c r="L573" s="6" t="str">
        <f t="shared" si="26"/>
        <v>Small</v>
      </c>
      <c r="M573" s="7">
        <v>99</v>
      </c>
      <c r="N573" s="2">
        <v>0</v>
      </c>
      <c r="O573" s="3">
        <v>198</v>
      </c>
      <c r="P573" s="3">
        <f>O573/K573</f>
        <v>99</v>
      </c>
      <c r="Q573" s="3">
        <f>R573/M573</f>
        <v>0.45999999999999996</v>
      </c>
      <c r="R573" s="4">
        <v>45.54</v>
      </c>
      <c r="S573" s="2">
        <f>R573/O573</f>
        <v>0.22999999999999998</v>
      </c>
    </row>
    <row r="574" spans="1:19" x14ac:dyDescent="0.3">
      <c r="A574" s="6">
        <v>601</v>
      </c>
      <c r="B574" t="s">
        <v>794</v>
      </c>
      <c r="C574" s="11">
        <v>45419</v>
      </c>
      <c r="D574" s="1" t="str">
        <f t="shared" si="27"/>
        <v>2024</v>
      </c>
      <c r="E574" s="12" t="str">
        <f t="shared" si="28"/>
        <v>May</v>
      </c>
      <c r="F574" t="s">
        <v>14</v>
      </c>
      <c r="G574" t="s">
        <v>9662</v>
      </c>
      <c r="H574" t="s">
        <v>24</v>
      </c>
      <c r="I574" t="s">
        <v>16</v>
      </c>
      <c r="J574" t="s">
        <v>34</v>
      </c>
      <c r="K574" s="6">
        <v>8</v>
      </c>
      <c r="L574" s="6" t="str">
        <f t="shared" si="26"/>
        <v>Large</v>
      </c>
      <c r="M574" s="7">
        <v>799</v>
      </c>
      <c r="N574" s="2">
        <v>0</v>
      </c>
      <c r="O574" s="3">
        <v>6392</v>
      </c>
      <c r="P574" s="3">
        <f>O574/K574</f>
        <v>799</v>
      </c>
      <c r="Q574" s="3">
        <f>R574/M574</f>
        <v>1.306270337922403</v>
      </c>
      <c r="R574" s="4">
        <v>1043.71</v>
      </c>
      <c r="S574" s="2">
        <f>R574/O574</f>
        <v>0.16328379224030037</v>
      </c>
    </row>
    <row r="575" spans="1:19" x14ac:dyDescent="0.3">
      <c r="A575" s="6">
        <v>602</v>
      </c>
      <c r="B575" t="s">
        <v>795</v>
      </c>
      <c r="C575" s="11">
        <v>45866</v>
      </c>
      <c r="D575" s="1" t="str">
        <f t="shared" si="27"/>
        <v>2025</v>
      </c>
      <c r="E575" s="12" t="str">
        <f t="shared" si="28"/>
        <v>July</v>
      </c>
      <c r="F575" t="s">
        <v>29</v>
      </c>
      <c r="G575" t="s">
        <v>9662</v>
      </c>
      <c r="H575" t="s">
        <v>24</v>
      </c>
      <c r="I575" t="s">
        <v>27</v>
      </c>
      <c r="J575" t="s">
        <v>47</v>
      </c>
      <c r="K575" s="6">
        <v>5</v>
      </c>
      <c r="L575" s="6" t="str">
        <f t="shared" si="26"/>
        <v>Midium</v>
      </c>
      <c r="M575" s="7">
        <v>299</v>
      </c>
      <c r="N575" s="2">
        <v>0.1</v>
      </c>
      <c r="O575" s="3">
        <v>1345.5</v>
      </c>
      <c r="P575" s="3">
        <f>O575/K575</f>
        <v>269.10000000000002</v>
      </c>
      <c r="Q575" s="3">
        <f>R575/M575</f>
        <v>0.48501672240802679</v>
      </c>
      <c r="R575" s="4">
        <v>145.02000000000001</v>
      </c>
      <c r="S575" s="2">
        <f>R575/O575</f>
        <v>0.1077814938684504</v>
      </c>
    </row>
    <row r="576" spans="1:19" x14ac:dyDescent="0.3">
      <c r="A576" s="6">
        <v>603</v>
      </c>
      <c r="B576" t="s">
        <v>796</v>
      </c>
      <c r="C576" s="11">
        <v>45995</v>
      </c>
      <c r="D576" s="1" t="str">
        <f t="shared" si="27"/>
        <v>2025</v>
      </c>
      <c r="E576" s="12" t="str">
        <f t="shared" si="28"/>
        <v>December</v>
      </c>
      <c r="F576" t="s">
        <v>14</v>
      </c>
      <c r="G576" t="s">
        <v>9662</v>
      </c>
      <c r="H576" t="s">
        <v>15</v>
      </c>
      <c r="I576" t="s">
        <v>16</v>
      </c>
      <c r="J576" t="s">
        <v>34</v>
      </c>
      <c r="K576" s="6">
        <v>4</v>
      </c>
      <c r="L576" s="6" t="str">
        <f t="shared" si="26"/>
        <v>Midium</v>
      </c>
      <c r="M576" s="7">
        <v>299</v>
      </c>
      <c r="N576" s="2">
        <v>0</v>
      </c>
      <c r="O576" s="3">
        <v>1196</v>
      </c>
      <c r="P576" s="3">
        <f>O576/K576</f>
        <v>299</v>
      </c>
      <c r="Q576" s="3">
        <f>R576/M576</f>
        <v>0.80618729096989972</v>
      </c>
      <c r="R576" s="4">
        <v>241.05</v>
      </c>
      <c r="S576" s="2">
        <f>R576/O576</f>
        <v>0.20154682274247493</v>
      </c>
    </row>
    <row r="577" spans="1:19" x14ac:dyDescent="0.3">
      <c r="A577" s="6">
        <v>604</v>
      </c>
      <c r="B577" t="s">
        <v>797</v>
      </c>
      <c r="C577" s="11">
        <v>45780</v>
      </c>
      <c r="D577" s="1" t="str">
        <f t="shared" si="27"/>
        <v>2025</v>
      </c>
      <c r="E577" s="12" t="str">
        <f t="shared" si="28"/>
        <v>May</v>
      </c>
      <c r="F577" t="s">
        <v>40</v>
      </c>
      <c r="G577" t="s">
        <v>798</v>
      </c>
      <c r="H577" t="s">
        <v>24</v>
      </c>
      <c r="I577" t="s">
        <v>19</v>
      </c>
      <c r="J577" t="s">
        <v>32</v>
      </c>
      <c r="K577" s="6">
        <v>10</v>
      </c>
      <c r="L577" s="6" t="str">
        <f t="shared" si="26"/>
        <v>Large</v>
      </c>
      <c r="M577" s="7">
        <v>999</v>
      </c>
      <c r="N577" s="2">
        <v>0.15</v>
      </c>
      <c r="O577" s="3">
        <v>8491.5</v>
      </c>
      <c r="P577" s="3">
        <f>O577/K577</f>
        <v>849.15</v>
      </c>
      <c r="Q577" s="3">
        <f>R577/M577</f>
        <v>1.4480980980980982</v>
      </c>
      <c r="R577" s="4">
        <v>1446.65</v>
      </c>
      <c r="S577" s="2">
        <f>R577/O577</f>
        <v>0.17036448212918803</v>
      </c>
    </row>
    <row r="578" spans="1:19" x14ac:dyDescent="0.3">
      <c r="A578" s="6">
        <v>605</v>
      </c>
      <c r="B578" t="s">
        <v>799</v>
      </c>
      <c r="C578" s="11">
        <v>45501</v>
      </c>
      <c r="D578" s="1" t="str">
        <f t="shared" si="27"/>
        <v>2024</v>
      </c>
      <c r="E578" s="12" t="str">
        <f t="shared" si="28"/>
        <v>July</v>
      </c>
      <c r="F578" t="s">
        <v>22</v>
      </c>
      <c r="G578" t="s">
        <v>72</v>
      </c>
      <c r="H578" t="s">
        <v>37</v>
      </c>
      <c r="I578" t="s">
        <v>19</v>
      </c>
      <c r="J578" t="s">
        <v>20</v>
      </c>
      <c r="K578" s="6">
        <v>9</v>
      </c>
      <c r="L578" s="6" t="str">
        <f t="shared" si="26"/>
        <v>Large</v>
      </c>
      <c r="M578" s="7">
        <v>149</v>
      </c>
      <c r="N578" s="2">
        <v>0.05</v>
      </c>
      <c r="O578" s="3">
        <v>1273.95</v>
      </c>
      <c r="P578" s="3">
        <f>O578/K578</f>
        <v>141.55000000000001</v>
      </c>
      <c r="Q578" s="3">
        <f>R578/M578</f>
        <v>2.0423489932885905</v>
      </c>
      <c r="R578" s="4">
        <v>304.31</v>
      </c>
      <c r="S578" s="2">
        <f>R578/O578</f>
        <v>0.23887122728521526</v>
      </c>
    </row>
    <row r="579" spans="1:19" x14ac:dyDescent="0.3">
      <c r="A579" s="6">
        <v>606</v>
      </c>
      <c r="B579" t="s">
        <v>800</v>
      </c>
      <c r="C579" s="11">
        <v>45773</v>
      </c>
      <c r="D579" s="1" t="str">
        <f t="shared" si="27"/>
        <v>2025</v>
      </c>
      <c r="E579" s="12" t="str">
        <f t="shared" si="28"/>
        <v>April</v>
      </c>
      <c r="F579" t="s">
        <v>14</v>
      </c>
      <c r="G579" t="s">
        <v>801</v>
      </c>
      <c r="H579" t="s">
        <v>37</v>
      </c>
      <c r="I579" t="s">
        <v>27</v>
      </c>
      <c r="J579" t="s">
        <v>17</v>
      </c>
      <c r="K579" s="6">
        <v>9</v>
      </c>
      <c r="L579" s="6" t="str">
        <f t="shared" ref="L579:L642" si="29">IF(K579&lt;4,"Small", IF(K579&lt;7,"Midium", IF(K579&lt;=10,"Large")))</f>
        <v>Large</v>
      </c>
      <c r="M579" s="7">
        <v>999</v>
      </c>
      <c r="N579" s="2">
        <v>0</v>
      </c>
      <c r="O579" s="3">
        <v>8991</v>
      </c>
      <c r="P579" s="3">
        <f>O579/K579</f>
        <v>999</v>
      </c>
      <c r="Q579" s="3">
        <f>R579/M579</f>
        <v>0.48902902902902906</v>
      </c>
      <c r="R579" s="4">
        <v>488.54</v>
      </c>
      <c r="S579" s="2">
        <f>R579/O579</f>
        <v>5.4336558781003227E-2</v>
      </c>
    </row>
    <row r="580" spans="1:19" x14ac:dyDescent="0.3">
      <c r="A580" s="6">
        <v>607</v>
      </c>
      <c r="B580" t="s">
        <v>802</v>
      </c>
      <c r="C580" s="11">
        <v>45578</v>
      </c>
      <c r="D580" s="1" t="str">
        <f t="shared" si="27"/>
        <v>2024</v>
      </c>
      <c r="E580" s="12" t="str">
        <f t="shared" si="28"/>
        <v>October</v>
      </c>
      <c r="F580" t="s">
        <v>40</v>
      </c>
      <c r="G580" t="s">
        <v>9662</v>
      </c>
      <c r="H580" t="s">
        <v>37</v>
      </c>
      <c r="I580" t="s">
        <v>16</v>
      </c>
      <c r="J580" t="s">
        <v>34</v>
      </c>
      <c r="K580" s="6">
        <v>5</v>
      </c>
      <c r="L580" s="6" t="str">
        <f t="shared" si="29"/>
        <v>Midium</v>
      </c>
      <c r="M580" s="7">
        <v>299</v>
      </c>
      <c r="N580" s="2">
        <v>0.05</v>
      </c>
      <c r="O580" s="3">
        <v>1420.25</v>
      </c>
      <c r="P580" s="3">
        <f>O580/K580</f>
        <v>284.05</v>
      </c>
      <c r="Q580" s="3">
        <f>R580/M580</f>
        <v>0.25110367892976587</v>
      </c>
      <c r="R580" s="4">
        <v>75.08</v>
      </c>
      <c r="S580" s="2">
        <f>R580/O580</f>
        <v>5.2863932406266502E-2</v>
      </c>
    </row>
    <row r="581" spans="1:19" x14ac:dyDescent="0.3">
      <c r="A581" s="6">
        <v>608</v>
      </c>
      <c r="B581" t="s">
        <v>803</v>
      </c>
      <c r="C581" s="11">
        <v>46006</v>
      </c>
      <c r="D581" s="1" t="str">
        <f t="shared" si="27"/>
        <v>2025</v>
      </c>
      <c r="E581" s="12" t="str">
        <f t="shared" si="28"/>
        <v>December</v>
      </c>
      <c r="F581" t="s">
        <v>29</v>
      </c>
      <c r="G581" t="s">
        <v>804</v>
      </c>
      <c r="H581" t="s">
        <v>37</v>
      </c>
      <c r="I581" t="s">
        <v>19</v>
      </c>
      <c r="J581" t="s">
        <v>32</v>
      </c>
      <c r="K581" s="6">
        <v>1</v>
      </c>
      <c r="L581" s="6" t="str">
        <f t="shared" si="29"/>
        <v>Small</v>
      </c>
      <c r="M581" s="7">
        <v>99</v>
      </c>
      <c r="N581" s="2">
        <v>0</v>
      </c>
      <c r="O581" s="3">
        <v>99</v>
      </c>
      <c r="P581" s="3">
        <f>O581/K581</f>
        <v>99</v>
      </c>
      <c r="Q581" s="3">
        <f>R581/M581</f>
        <v>0.23080808080808082</v>
      </c>
      <c r="R581" s="4">
        <v>22.85</v>
      </c>
      <c r="S581" s="2">
        <f>R581/O581</f>
        <v>0.23080808080808082</v>
      </c>
    </row>
    <row r="582" spans="1:19" x14ac:dyDescent="0.3">
      <c r="A582" s="6">
        <v>609</v>
      </c>
      <c r="B582" t="s">
        <v>805</v>
      </c>
      <c r="C582" s="11">
        <v>45949</v>
      </c>
      <c r="D582" s="1" t="str">
        <f t="shared" si="27"/>
        <v>2025</v>
      </c>
      <c r="E582" s="12" t="str">
        <f t="shared" si="28"/>
        <v>October</v>
      </c>
      <c r="F582" t="s">
        <v>40</v>
      </c>
      <c r="G582" t="s">
        <v>115</v>
      </c>
      <c r="H582" t="s">
        <v>15</v>
      </c>
      <c r="I582" t="s">
        <v>19</v>
      </c>
      <c r="J582" t="s">
        <v>42</v>
      </c>
      <c r="K582" s="6">
        <v>5</v>
      </c>
      <c r="L582" s="6" t="str">
        <f t="shared" si="29"/>
        <v>Midium</v>
      </c>
      <c r="M582" s="7">
        <v>299</v>
      </c>
      <c r="N582" s="2">
        <v>0.15</v>
      </c>
      <c r="O582" s="3">
        <v>1270.75</v>
      </c>
      <c r="P582" s="3">
        <f>O582/K582</f>
        <v>254.15</v>
      </c>
      <c r="Q582" s="3">
        <f>R582/M582</f>
        <v>0.76454849498327759</v>
      </c>
      <c r="R582" s="4">
        <v>228.6</v>
      </c>
      <c r="S582" s="2">
        <f>R582/O582</f>
        <v>0.17989376352547706</v>
      </c>
    </row>
    <row r="583" spans="1:19" x14ac:dyDescent="0.3">
      <c r="A583" s="6">
        <v>610</v>
      </c>
      <c r="B583" t="s">
        <v>806</v>
      </c>
      <c r="C583" s="11">
        <v>45696</v>
      </c>
      <c r="D583" s="1" t="str">
        <f t="shared" si="27"/>
        <v>2025</v>
      </c>
      <c r="E583" s="12" t="str">
        <f t="shared" si="28"/>
        <v>February</v>
      </c>
      <c r="F583" t="s">
        <v>40</v>
      </c>
      <c r="G583" t="s">
        <v>807</v>
      </c>
      <c r="H583" t="s">
        <v>24</v>
      </c>
      <c r="I583" t="s">
        <v>19</v>
      </c>
      <c r="J583" t="s">
        <v>25</v>
      </c>
      <c r="K583" s="6">
        <v>3</v>
      </c>
      <c r="L583" s="6" t="str">
        <f t="shared" si="29"/>
        <v>Small</v>
      </c>
      <c r="M583" s="7">
        <v>999</v>
      </c>
      <c r="N583" s="2">
        <v>0.05</v>
      </c>
      <c r="O583" s="3">
        <v>2847.15</v>
      </c>
      <c r="P583" s="3">
        <f>O583/K583</f>
        <v>949.05000000000007</v>
      </c>
      <c r="Q583" s="3">
        <f>R583/M583</f>
        <v>0.17758758758758758</v>
      </c>
      <c r="R583" s="4">
        <v>177.41</v>
      </c>
      <c r="S583" s="2">
        <f>R583/O583</f>
        <v>6.2311434241258797E-2</v>
      </c>
    </row>
    <row r="584" spans="1:19" x14ac:dyDescent="0.3">
      <c r="A584" s="6">
        <v>611</v>
      </c>
      <c r="B584" t="s">
        <v>808</v>
      </c>
      <c r="C584" s="11">
        <v>45994</v>
      </c>
      <c r="D584" s="1" t="str">
        <f t="shared" si="27"/>
        <v>2025</v>
      </c>
      <c r="E584" s="12" t="str">
        <f t="shared" si="28"/>
        <v>December</v>
      </c>
      <c r="F584" t="s">
        <v>14</v>
      </c>
      <c r="G584" t="s">
        <v>9662</v>
      </c>
      <c r="H584" t="s">
        <v>37</v>
      </c>
      <c r="I584" t="s">
        <v>19</v>
      </c>
      <c r="J584" t="s">
        <v>32</v>
      </c>
      <c r="K584" s="6">
        <v>9</v>
      </c>
      <c r="L584" s="6" t="str">
        <f t="shared" si="29"/>
        <v>Large</v>
      </c>
      <c r="M584" s="7">
        <v>799</v>
      </c>
      <c r="N584" s="2">
        <v>0</v>
      </c>
      <c r="O584" s="3">
        <v>7191</v>
      </c>
      <c r="P584" s="3">
        <f>O584/K584</f>
        <v>799</v>
      </c>
      <c r="Q584" s="3">
        <f>R584/M584</f>
        <v>1.8253817271589488</v>
      </c>
      <c r="R584" s="4">
        <v>1458.48</v>
      </c>
      <c r="S584" s="2">
        <f>R584/O584</f>
        <v>0.20282019190654985</v>
      </c>
    </row>
    <row r="585" spans="1:19" x14ac:dyDescent="0.3">
      <c r="A585" s="6">
        <v>612</v>
      </c>
      <c r="B585" t="s">
        <v>809</v>
      </c>
      <c r="C585" s="11">
        <v>45324</v>
      </c>
      <c r="D585" s="1" t="str">
        <f t="shared" si="27"/>
        <v>2024</v>
      </c>
      <c r="E585" s="12" t="str">
        <f t="shared" si="28"/>
        <v>February</v>
      </c>
      <c r="F585" t="s">
        <v>14</v>
      </c>
      <c r="G585" t="s">
        <v>810</v>
      </c>
      <c r="H585" t="s">
        <v>24</v>
      </c>
      <c r="I585" t="s">
        <v>27</v>
      </c>
      <c r="J585" t="s">
        <v>17</v>
      </c>
      <c r="K585" s="6">
        <v>5</v>
      </c>
      <c r="L585" s="6" t="str">
        <f t="shared" si="29"/>
        <v>Midium</v>
      </c>
      <c r="M585" s="7">
        <v>199</v>
      </c>
      <c r="N585" s="2">
        <v>0.1</v>
      </c>
      <c r="O585" s="3">
        <v>895.5</v>
      </c>
      <c r="P585" s="3">
        <f>O585/K585</f>
        <v>179.1</v>
      </c>
      <c r="Q585" s="3">
        <f>R585/M585</f>
        <v>0.49226130653266331</v>
      </c>
      <c r="R585" s="4">
        <v>97.96</v>
      </c>
      <c r="S585" s="2">
        <f>R585/O585</f>
        <v>0.10939140145170295</v>
      </c>
    </row>
    <row r="586" spans="1:19" x14ac:dyDescent="0.3">
      <c r="A586" s="6">
        <v>613</v>
      </c>
      <c r="B586" t="s">
        <v>811</v>
      </c>
      <c r="C586" s="11">
        <v>45632</v>
      </c>
      <c r="D586" s="1" t="str">
        <f t="shared" si="27"/>
        <v>2024</v>
      </c>
      <c r="E586" s="12" t="str">
        <f t="shared" si="28"/>
        <v>December</v>
      </c>
      <c r="F586" t="s">
        <v>22</v>
      </c>
      <c r="G586" t="s">
        <v>9662</v>
      </c>
      <c r="H586" t="s">
        <v>37</v>
      </c>
      <c r="I586" t="s">
        <v>19</v>
      </c>
      <c r="J586" t="s">
        <v>32</v>
      </c>
      <c r="K586" s="6">
        <v>5</v>
      </c>
      <c r="L586" s="6" t="str">
        <f t="shared" si="29"/>
        <v>Midium</v>
      </c>
      <c r="M586" s="7">
        <v>299</v>
      </c>
      <c r="N586" s="2">
        <v>0.15</v>
      </c>
      <c r="O586" s="3">
        <v>1270.75</v>
      </c>
      <c r="P586" s="3">
        <f>O586/K586</f>
        <v>254.15</v>
      </c>
      <c r="Q586" s="3">
        <f>R586/M586</f>
        <v>1.1381270903010035</v>
      </c>
      <c r="R586" s="4">
        <v>340.3</v>
      </c>
      <c r="S586" s="2">
        <f>R586/O586</f>
        <v>0.26779460948258904</v>
      </c>
    </row>
    <row r="587" spans="1:19" x14ac:dyDescent="0.3">
      <c r="A587" s="6">
        <v>614</v>
      </c>
      <c r="B587" t="s">
        <v>812</v>
      </c>
      <c r="C587" s="11">
        <v>45565</v>
      </c>
      <c r="D587" s="1" t="str">
        <f t="shared" si="27"/>
        <v>2024</v>
      </c>
      <c r="E587" s="12" t="str">
        <f t="shared" si="28"/>
        <v>September</v>
      </c>
      <c r="F587" t="s">
        <v>22</v>
      </c>
      <c r="G587" t="s">
        <v>813</v>
      </c>
      <c r="H587" t="s">
        <v>37</v>
      </c>
      <c r="I587" t="s">
        <v>27</v>
      </c>
      <c r="J587" t="s">
        <v>17</v>
      </c>
      <c r="K587" s="6">
        <v>7</v>
      </c>
      <c r="L587" s="6" t="str">
        <f t="shared" si="29"/>
        <v>Large</v>
      </c>
      <c r="M587" s="7">
        <v>199</v>
      </c>
      <c r="N587" s="2">
        <v>0</v>
      </c>
      <c r="O587" s="3">
        <v>1393</v>
      </c>
      <c r="P587" s="3">
        <f>O587/K587</f>
        <v>199</v>
      </c>
      <c r="Q587" s="3">
        <f>R587/M587</f>
        <v>0.67381909547738694</v>
      </c>
      <c r="R587" s="4">
        <v>134.09</v>
      </c>
      <c r="S587" s="2">
        <f>R587/O587</f>
        <v>9.6259870782483853E-2</v>
      </c>
    </row>
    <row r="588" spans="1:19" x14ac:dyDescent="0.3">
      <c r="A588" s="6">
        <v>615</v>
      </c>
      <c r="B588" t="s">
        <v>814</v>
      </c>
      <c r="C588" s="11">
        <v>45292</v>
      </c>
      <c r="D588" s="1" t="str">
        <f t="shared" si="27"/>
        <v>2024</v>
      </c>
      <c r="E588" s="12" t="str">
        <f t="shared" si="28"/>
        <v>January</v>
      </c>
      <c r="F588" t="s">
        <v>29</v>
      </c>
      <c r="G588" t="s">
        <v>815</v>
      </c>
      <c r="H588" t="s">
        <v>15</v>
      </c>
      <c r="I588" t="s">
        <v>16</v>
      </c>
      <c r="J588" t="s">
        <v>38</v>
      </c>
      <c r="K588" s="6">
        <v>10</v>
      </c>
      <c r="L588" s="6" t="str">
        <f t="shared" si="29"/>
        <v>Large</v>
      </c>
      <c r="M588" s="7">
        <v>99</v>
      </c>
      <c r="N588" s="2">
        <v>0.15</v>
      </c>
      <c r="O588" s="3">
        <v>841.5</v>
      </c>
      <c r="P588" s="3">
        <f>O588/K588</f>
        <v>84.15</v>
      </c>
      <c r="Q588" s="3">
        <f>R588/M588</f>
        <v>1.7868686868686869</v>
      </c>
      <c r="R588" s="4">
        <v>176.9</v>
      </c>
      <c r="S588" s="2">
        <f>R588/O588</f>
        <v>0.21021984551396317</v>
      </c>
    </row>
    <row r="589" spans="1:19" x14ac:dyDescent="0.3">
      <c r="A589" s="6">
        <v>616</v>
      </c>
      <c r="B589" t="s">
        <v>816</v>
      </c>
      <c r="C589" s="11">
        <v>45835</v>
      </c>
      <c r="D589" s="1" t="str">
        <f t="shared" si="27"/>
        <v>2025</v>
      </c>
      <c r="E589" s="12" t="str">
        <f t="shared" si="28"/>
        <v>June</v>
      </c>
      <c r="F589" t="s">
        <v>29</v>
      </c>
      <c r="G589" t="s">
        <v>817</v>
      </c>
      <c r="H589" t="s">
        <v>24</v>
      </c>
      <c r="I589" t="s">
        <v>19</v>
      </c>
      <c r="J589" t="s">
        <v>32</v>
      </c>
      <c r="K589" s="6">
        <v>1</v>
      </c>
      <c r="L589" s="6" t="str">
        <f t="shared" si="29"/>
        <v>Small</v>
      </c>
      <c r="M589" s="7">
        <v>149</v>
      </c>
      <c r="N589" s="2">
        <v>0</v>
      </c>
      <c r="O589" s="3">
        <v>149</v>
      </c>
      <c r="P589" s="3">
        <f>O589/K589</f>
        <v>149</v>
      </c>
      <c r="Q589" s="3">
        <f>R589/M589</f>
        <v>0.29973154362416105</v>
      </c>
      <c r="R589" s="4">
        <v>44.66</v>
      </c>
      <c r="S589" s="2">
        <f>R589/O589</f>
        <v>0.29973154362416105</v>
      </c>
    </row>
    <row r="590" spans="1:19" x14ac:dyDescent="0.3">
      <c r="A590" s="6">
        <v>617</v>
      </c>
      <c r="B590" t="s">
        <v>818</v>
      </c>
      <c r="C590" s="11">
        <v>45315</v>
      </c>
      <c r="D590" s="1" t="str">
        <f t="shared" si="27"/>
        <v>2024</v>
      </c>
      <c r="E590" s="12" t="str">
        <f t="shared" si="28"/>
        <v>January</v>
      </c>
      <c r="F590" t="s">
        <v>40</v>
      </c>
      <c r="G590" t="s">
        <v>9662</v>
      </c>
      <c r="H590" t="s">
        <v>37</v>
      </c>
      <c r="I590" t="s">
        <v>27</v>
      </c>
      <c r="J590" t="s">
        <v>47</v>
      </c>
      <c r="K590" s="6">
        <v>7</v>
      </c>
      <c r="L590" s="6" t="str">
        <f t="shared" si="29"/>
        <v>Large</v>
      </c>
      <c r="M590" s="7">
        <v>99</v>
      </c>
      <c r="N590" s="2">
        <v>0.05</v>
      </c>
      <c r="O590" s="3">
        <v>658.35</v>
      </c>
      <c r="P590" s="3">
        <f>O590/K590</f>
        <v>94.05</v>
      </c>
      <c r="Q590" s="3">
        <f>R590/M590</f>
        <v>1.2617171717171718</v>
      </c>
      <c r="R590" s="4">
        <v>124.91</v>
      </c>
      <c r="S590" s="2">
        <f>R590/O590</f>
        <v>0.1897319055213792</v>
      </c>
    </row>
    <row r="591" spans="1:19" x14ac:dyDescent="0.3">
      <c r="A591" s="6">
        <v>618</v>
      </c>
      <c r="B591" t="s">
        <v>819</v>
      </c>
      <c r="C591" s="11">
        <v>45299</v>
      </c>
      <c r="D591" s="1" t="str">
        <f t="shared" si="27"/>
        <v>2024</v>
      </c>
      <c r="E591" s="12" t="str">
        <f t="shared" si="28"/>
        <v>January</v>
      </c>
      <c r="F591" t="s">
        <v>29</v>
      </c>
      <c r="G591" t="s">
        <v>820</v>
      </c>
      <c r="H591" t="s">
        <v>15</v>
      </c>
      <c r="I591" t="s">
        <v>19</v>
      </c>
      <c r="J591" t="s">
        <v>42</v>
      </c>
      <c r="K591" s="6">
        <v>7</v>
      </c>
      <c r="L591" s="6" t="str">
        <f t="shared" si="29"/>
        <v>Large</v>
      </c>
      <c r="M591" s="7">
        <v>99</v>
      </c>
      <c r="N591" s="2">
        <v>0.1</v>
      </c>
      <c r="O591" s="3">
        <v>623.70000000000005</v>
      </c>
      <c r="P591" s="3">
        <f>O591/K591</f>
        <v>89.100000000000009</v>
      </c>
      <c r="Q591" s="3">
        <f>R591/M591</f>
        <v>1.5965656565656565</v>
      </c>
      <c r="R591" s="4">
        <v>158.06</v>
      </c>
      <c r="S591" s="2">
        <f>R591/O591</f>
        <v>0.25342312008978674</v>
      </c>
    </row>
    <row r="592" spans="1:19" x14ac:dyDescent="0.3">
      <c r="A592" s="6">
        <v>619</v>
      </c>
      <c r="B592" t="s">
        <v>821</v>
      </c>
      <c r="C592" s="11">
        <v>45760</v>
      </c>
      <c r="D592" s="1" t="str">
        <f t="shared" si="27"/>
        <v>2025</v>
      </c>
      <c r="E592" s="12" t="str">
        <f t="shared" si="28"/>
        <v>April</v>
      </c>
      <c r="F592" t="s">
        <v>14</v>
      </c>
      <c r="G592" t="s">
        <v>9662</v>
      </c>
      <c r="H592" t="s">
        <v>15</v>
      </c>
      <c r="I592" t="s">
        <v>19</v>
      </c>
      <c r="J592" t="s">
        <v>32</v>
      </c>
      <c r="K592" s="6">
        <v>9</v>
      </c>
      <c r="L592" s="6" t="str">
        <f t="shared" si="29"/>
        <v>Large</v>
      </c>
      <c r="M592" s="7">
        <v>499</v>
      </c>
      <c r="N592" s="2">
        <v>0.1</v>
      </c>
      <c r="O592" s="3">
        <v>4041.9</v>
      </c>
      <c r="P592" s="3">
        <f>O592/K592</f>
        <v>449.1</v>
      </c>
      <c r="Q592" s="3">
        <f>R592/M592</f>
        <v>0.64400801603206415</v>
      </c>
      <c r="R592" s="4">
        <v>321.36</v>
      </c>
      <c r="S592" s="2">
        <f>R592/O592</f>
        <v>7.9507162473094334E-2</v>
      </c>
    </row>
    <row r="593" spans="1:19" x14ac:dyDescent="0.3">
      <c r="A593" s="6">
        <v>620</v>
      </c>
      <c r="B593" t="s">
        <v>822</v>
      </c>
      <c r="C593" s="11">
        <v>45990</v>
      </c>
      <c r="D593" s="1" t="str">
        <f t="shared" si="27"/>
        <v>2025</v>
      </c>
      <c r="E593" s="12" t="str">
        <f t="shared" si="28"/>
        <v>November</v>
      </c>
      <c r="F593" t="s">
        <v>22</v>
      </c>
      <c r="G593" t="s">
        <v>9662</v>
      </c>
      <c r="H593" t="s">
        <v>24</v>
      </c>
      <c r="I593" t="s">
        <v>19</v>
      </c>
      <c r="J593" t="s">
        <v>20</v>
      </c>
      <c r="K593" s="6">
        <v>1</v>
      </c>
      <c r="L593" s="6" t="str">
        <f t="shared" si="29"/>
        <v>Small</v>
      </c>
      <c r="M593" s="7">
        <v>999</v>
      </c>
      <c r="N593" s="2">
        <v>0</v>
      </c>
      <c r="O593" s="3">
        <v>999</v>
      </c>
      <c r="P593" s="3">
        <f>O593/K593</f>
        <v>999</v>
      </c>
      <c r="Q593" s="3">
        <f>R593/M593</f>
        <v>0.23080080080080079</v>
      </c>
      <c r="R593" s="4">
        <v>230.57</v>
      </c>
      <c r="S593" s="2">
        <f>R593/O593</f>
        <v>0.23080080080080079</v>
      </c>
    </row>
    <row r="594" spans="1:19" x14ac:dyDescent="0.3">
      <c r="A594" s="6">
        <v>621</v>
      </c>
      <c r="B594" t="s">
        <v>823</v>
      </c>
      <c r="C594" s="11">
        <v>45506</v>
      </c>
      <c r="D594" s="1" t="str">
        <f t="shared" si="27"/>
        <v>2024</v>
      </c>
      <c r="E594" s="12" t="str">
        <f t="shared" si="28"/>
        <v>August</v>
      </c>
      <c r="F594" t="s">
        <v>40</v>
      </c>
      <c r="G594" t="s">
        <v>9662</v>
      </c>
      <c r="H594" t="s">
        <v>15</v>
      </c>
      <c r="I594" t="s">
        <v>27</v>
      </c>
      <c r="J594" t="s">
        <v>17</v>
      </c>
      <c r="K594" s="6">
        <v>8</v>
      </c>
      <c r="L594" s="6" t="str">
        <f t="shared" si="29"/>
        <v>Large</v>
      </c>
      <c r="M594" s="7">
        <v>299</v>
      </c>
      <c r="N594" s="2">
        <v>0.15</v>
      </c>
      <c r="O594" s="3">
        <v>2033.2</v>
      </c>
      <c r="P594" s="3">
        <f>O594/K594</f>
        <v>254.15</v>
      </c>
      <c r="Q594" s="3">
        <f>R594/M594</f>
        <v>1.4320735785953178</v>
      </c>
      <c r="R594" s="4">
        <v>428.19</v>
      </c>
      <c r="S594" s="2">
        <f>R594/O594</f>
        <v>0.21059905567578202</v>
      </c>
    </row>
    <row r="595" spans="1:19" x14ac:dyDescent="0.3">
      <c r="A595" s="6">
        <v>622</v>
      </c>
      <c r="B595" t="s">
        <v>824</v>
      </c>
      <c r="C595" s="11">
        <v>45789</v>
      </c>
      <c r="D595" s="1" t="str">
        <f t="shared" si="27"/>
        <v>2025</v>
      </c>
      <c r="E595" s="12" t="str">
        <f t="shared" si="28"/>
        <v>May</v>
      </c>
      <c r="F595" t="s">
        <v>22</v>
      </c>
      <c r="G595" t="s">
        <v>9662</v>
      </c>
      <c r="H595" t="s">
        <v>37</v>
      </c>
      <c r="I595" t="s">
        <v>16</v>
      </c>
      <c r="J595" t="s">
        <v>38</v>
      </c>
      <c r="K595" s="6">
        <v>7</v>
      </c>
      <c r="L595" s="6" t="str">
        <f t="shared" si="29"/>
        <v>Large</v>
      </c>
      <c r="M595" s="7">
        <v>499</v>
      </c>
      <c r="N595" s="2">
        <v>0.15</v>
      </c>
      <c r="O595" s="3">
        <v>2969.05</v>
      </c>
      <c r="P595" s="3">
        <f>O595/K595</f>
        <v>424.15000000000003</v>
      </c>
      <c r="Q595" s="3">
        <f>R595/M595</f>
        <v>0.75761523046092183</v>
      </c>
      <c r="R595" s="4">
        <v>378.05</v>
      </c>
      <c r="S595" s="2">
        <f>R595/O595</f>
        <v>0.12733029083376837</v>
      </c>
    </row>
    <row r="596" spans="1:19" x14ac:dyDescent="0.3">
      <c r="A596" s="6">
        <v>623</v>
      </c>
      <c r="B596" t="s">
        <v>825</v>
      </c>
      <c r="C596" s="11">
        <v>45995</v>
      </c>
      <c r="D596" s="1" t="str">
        <f t="shared" si="27"/>
        <v>2025</v>
      </c>
      <c r="E596" s="12" t="str">
        <f t="shared" si="28"/>
        <v>December</v>
      </c>
      <c r="F596" t="s">
        <v>40</v>
      </c>
      <c r="G596" t="s">
        <v>9662</v>
      </c>
      <c r="H596" t="s">
        <v>15</v>
      </c>
      <c r="I596" t="s">
        <v>16</v>
      </c>
      <c r="J596" t="s">
        <v>34</v>
      </c>
      <c r="K596" s="6">
        <v>6</v>
      </c>
      <c r="L596" s="6" t="str">
        <f t="shared" si="29"/>
        <v>Midium</v>
      </c>
      <c r="M596" s="7">
        <v>999</v>
      </c>
      <c r="N596" s="2">
        <v>0.1</v>
      </c>
      <c r="O596" s="3">
        <v>5394.6</v>
      </c>
      <c r="P596" s="3">
        <f>O596/K596</f>
        <v>899.1</v>
      </c>
      <c r="Q596" s="3">
        <f>R596/M596</f>
        <v>0.78092092092092091</v>
      </c>
      <c r="R596" s="4">
        <v>780.14</v>
      </c>
      <c r="S596" s="2">
        <f>R596/O596</f>
        <v>0.14461498535572609</v>
      </c>
    </row>
    <row r="597" spans="1:19" x14ac:dyDescent="0.3">
      <c r="A597" s="6">
        <v>624</v>
      </c>
      <c r="B597" t="s">
        <v>826</v>
      </c>
      <c r="C597" s="11">
        <v>45779</v>
      </c>
      <c r="D597" s="1" t="str">
        <f t="shared" si="27"/>
        <v>2025</v>
      </c>
      <c r="E597" s="12" t="str">
        <f t="shared" si="28"/>
        <v>May</v>
      </c>
      <c r="F597" t="s">
        <v>29</v>
      </c>
      <c r="G597" t="s">
        <v>9662</v>
      </c>
      <c r="H597" t="s">
        <v>15</v>
      </c>
      <c r="I597" t="s">
        <v>19</v>
      </c>
      <c r="J597" t="s">
        <v>32</v>
      </c>
      <c r="K597" s="6">
        <v>6</v>
      </c>
      <c r="L597" s="6" t="str">
        <f t="shared" si="29"/>
        <v>Midium</v>
      </c>
      <c r="M597" s="7">
        <v>999</v>
      </c>
      <c r="N597" s="2">
        <v>0.1</v>
      </c>
      <c r="O597" s="3">
        <v>5394.6</v>
      </c>
      <c r="P597" s="3">
        <f>O597/K597</f>
        <v>899.1</v>
      </c>
      <c r="Q597" s="3">
        <f>R597/M597</f>
        <v>1.2648348348348348</v>
      </c>
      <c r="R597" s="4">
        <v>1263.57</v>
      </c>
      <c r="S597" s="2">
        <f>R597/O597</f>
        <v>0.23422867311756199</v>
      </c>
    </row>
    <row r="598" spans="1:19" x14ac:dyDescent="0.3">
      <c r="A598" s="6">
        <v>625</v>
      </c>
      <c r="B598" t="s">
        <v>827</v>
      </c>
      <c r="C598" s="11">
        <v>45652</v>
      </c>
      <c r="D598" s="1" t="str">
        <f t="shared" si="27"/>
        <v>2024</v>
      </c>
      <c r="E598" s="12" t="str">
        <f t="shared" si="28"/>
        <v>December</v>
      </c>
      <c r="F598" t="s">
        <v>14</v>
      </c>
      <c r="G598" t="s">
        <v>9662</v>
      </c>
      <c r="H598" t="s">
        <v>15</v>
      </c>
      <c r="I598" t="s">
        <v>19</v>
      </c>
      <c r="J598" t="s">
        <v>25</v>
      </c>
      <c r="K598" s="6">
        <v>5</v>
      </c>
      <c r="L598" s="6" t="str">
        <f t="shared" si="29"/>
        <v>Midium</v>
      </c>
      <c r="M598" s="7">
        <v>299</v>
      </c>
      <c r="N598" s="2">
        <v>0</v>
      </c>
      <c r="O598" s="3">
        <v>1495</v>
      </c>
      <c r="P598" s="3">
        <f>O598/K598</f>
        <v>299</v>
      </c>
      <c r="Q598" s="3">
        <f>R598/M598</f>
        <v>1.1963545150501671</v>
      </c>
      <c r="R598" s="4">
        <v>357.71</v>
      </c>
      <c r="S598" s="2">
        <f>R598/O598</f>
        <v>0.23927090301003343</v>
      </c>
    </row>
    <row r="599" spans="1:19" x14ac:dyDescent="0.3">
      <c r="A599" s="6">
        <v>626</v>
      </c>
      <c r="B599" t="s">
        <v>828</v>
      </c>
      <c r="C599" s="11">
        <v>45806</v>
      </c>
      <c r="D599" s="1" t="str">
        <f t="shared" si="27"/>
        <v>2025</v>
      </c>
      <c r="E599" s="12" t="str">
        <f t="shared" si="28"/>
        <v>May</v>
      </c>
      <c r="F599" t="s">
        <v>22</v>
      </c>
      <c r="G599" t="s">
        <v>9662</v>
      </c>
      <c r="H599" t="s">
        <v>37</v>
      </c>
      <c r="I599" t="s">
        <v>27</v>
      </c>
      <c r="J599" t="s">
        <v>17</v>
      </c>
      <c r="K599" s="6">
        <v>8</v>
      </c>
      <c r="L599" s="6" t="str">
        <f t="shared" si="29"/>
        <v>Large</v>
      </c>
      <c r="M599" s="7">
        <v>799</v>
      </c>
      <c r="N599" s="2">
        <v>0.1</v>
      </c>
      <c r="O599" s="3">
        <v>5752.8</v>
      </c>
      <c r="P599" s="3">
        <f>O599/K599</f>
        <v>719.1</v>
      </c>
      <c r="Q599" s="3">
        <f>R599/M599</f>
        <v>1.6340926157697122</v>
      </c>
      <c r="R599" s="4">
        <v>1305.6400000000001</v>
      </c>
      <c r="S599" s="2">
        <f>R599/O599</f>
        <v>0.22695730774579337</v>
      </c>
    </row>
    <row r="600" spans="1:19" x14ac:dyDescent="0.3">
      <c r="A600" s="6">
        <v>627</v>
      </c>
      <c r="B600" t="s">
        <v>829</v>
      </c>
      <c r="C600" s="11">
        <v>45931</v>
      </c>
      <c r="D600" s="1" t="str">
        <f t="shared" si="27"/>
        <v>2025</v>
      </c>
      <c r="E600" s="12" t="str">
        <f t="shared" si="28"/>
        <v>October</v>
      </c>
      <c r="F600" t="s">
        <v>22</v>
      </c>
      <c r="G600" t="s">
        <v>9662</v>
      </c>
      <c r="H600" t="s">
        <v>37</v>
      </c>
      <c r="I600" t="s">
        <v>16</v>
      </c>
      <c r="J600" t="s">
        <v>34</v>
      </c>
      <c r="K600" s="6">
        <v>7</v>
      </c>
      <c r="L600" s="6" t="str">
        <f t="shared" si="29"/>
        <v>Large</v>
      </c>
      <c r="M600" s="7">
        <v>149</v>
      </c>
      <c r="N600" s="2">
        <v>0.1</v>
      </c>
      <c r="O600" s="3">
        <v>938.7</v>
      </c>
      <c r="P600" s="3">
        <f>O600/K600</f>
        <v>134.1</v>
      </c>
      <c r="Q600" s="3">
        <f>R600/M600</f>
        <v>0.88684563758389257</v>
      </c>
      <c r="R600" s="4">
        <v>132.13999999999999</v>
      </c>
      <c r="S600" s="2">
        <f>R600/O600</f>
        <v>0.14076914882284008</v>
      </c>
    </row>
    <row r="601" spans="1:19" x14ac:dyDescent="0.3">
      <c r="A601" s="6">
        <v>628</v>
      </c>
      <c r="B601" t="s">
        <v>830</v>
      </c>
      <c r="C601" s="11">
        <v>45671</v>
      </c>
      <c r="D601" s="1" t="str">
        <f t="shared" si="27"/>
        <v>2025</v>
      </c>
      <c r="E601" s="12" t="str">
        <f t="shared" si="28"/>
        <v>January</v>
      </c>
      <c r="F601" t="s">
        <v>40</v>
      </c>
      <c r="G601" t="s">
        <v>9662</v>
      </c>
      <c r="H601" t="s">
        <v>24</v>
      </c>
      <c r="I601" t="s">
        <v>16</v>
      </c>
      <c r="J601" t="s">
        <v>34</v>
      </c>
      <c r="K601" s="6">
        <v>10</v>
      </c>
      <c r="L601" s="6" t="str">
        <f t="shared" si="29"/>
        <v>Large</v>
      </c>
      <c r="M601" s="7">
        <v>999</v>
      </c>
      <c r="N601" s="2">
        <v>0</v>
      </c>
      <c r="O601" s="3">
        <v>9990</v>
      </c>
      <c r="P601" s="3">
        <f>O601/K601</f>
        <v>999</v>
      </c>
      <c r="Q601" s="3">
        <f>R601/M601</f>
        <v>1.7075175175175175</v>
      </c>
      <c r="R601" s="4">
        <v>1705.81</v>
      </c>
      <c r="S601" s="2">
        <f>R601/O601</f>
        <v>0.17075175175175175</v>
      </c>
    </row>
    <row r="602" spans="1:19" x14ac:dyDescent="0.3">
      <c r="A602" s="6">
        <v>629</v>
      </c>
      <c r="B602" t="s">
        <v>831</v>
      </c>
      <c r="C602" s="11">
        <v>45591</v>
      </c>
      <c r="D602" s="1" t="str">
        <f t="shared" si="27"/>
        <v>2024</v>
      </c>
      <c r="E602" s="12" t="str">
        <f t="shared" si="28"/>
        <v>October</v>
      </c>
      <c r="F602" t="s">
        <v>14</v>
      </c>
      <c r="G602" t="s">
        <v>832</v>
      </c>
      <c r="H602" t="s">
        <v>15</v>
      </c>
      <c r="I602" t="s">
        <v>16</v>
      </c>
      <c r="J602" t="s">
        <v>38</v>
      </c>
      <c r="K602" s="6">
        <v>9</v>
      </c>
      <c r="L602" s="6" t="str">
        <f t="shared" si="29"/>
        <v>Large</v>
      </c>
      <c r="M602" s="7">
        <v>99</v>
      </c>
      <c r="N602" s="2">
        <v>0</v>
      </c>
      <c r="O602" s="3">
        <v>891</v>
      </c>
      <c r="P602" s="3">
        <f>O602/K602</f>
        <v>99</v>
      </c>
      <c r="Q602" s="3">
        <f>R602/M602</f>
        <v>0.45747474747474748</v>
      </c>
      <c r="R602" s="4">
        <v>45.29</v>
      </c>
      <c r="S602" s="2">
        <f>R602/O602</f>
        <v>5.0830527497194161E-2</v>
      </c>
    </row>
    <row r="603" spans="1:19" x14ac:dyDescent="0.3">
      <c r="A603" s="6">
        <v>630</v>
      </c>
      <c r="B603" t="s">
        <v>833</v>
      </c>
      <c r="C603" s="11">
        <v>45712</v>
      </c>
      <c r="D603" s="1" t="str">
        <f t="shared" si="27"/>
        <v>2025</v>
      </c>
      <c r="E603" s="12" t="str">
        <f t="shared" si="28"/>
        <v>February</v>
      </c>
      <c r="F603" t="s">
        <v>29</v>
      </c>
      <c r="G603" t="s">
        <v>9662</v>
      </c>
      <c r="H603" t="s">
        <v>24</v>
      </c>
      <c r="I603" t="s">
        <v>19</v>
      </c>
      <c r="J603" t="s">
        <v>32</v>
      </c>
      <c r="K603" s="6">
        <v>9</v>
      </c>
      <c r="L603" s="6" t="str">
        <f t="shared" si="29"/>
        <v>Large</v>
      </c>
      <c r="M603" s="7">
        <v>149</v>
      </c>
      <c r="N603" s="2">
        <v>0.05</v>
      </c>
      <c r="O603" s="3">
        <v>1273.95</v>
      </c>
      <c r="P603" s="3">
        <f>O603/K603</f>
        <v>141.55000000000001</v>
      </c>
      <c r="Q603" s="3">
        <f>R603/M603</f>
        <v>0.61382550335570463</v>
      </c>
      <c r="R603" s="4">
        <v>91.46</v>
      </c>
      <c r="S603" s="2">
        <f>R603/O603</f>
        <v>7.1792456532830951E-2</v>
      </c>
    </row>
    <row r="604" spans="1:19" x14ac:dyDescent="0.3">
      <c r="A604" s="6">
        <v>631</v>
      </c>
      <c r="B604" t="s">
        <v>834</v>
      </c>
      <c r="C604" s="11">
        <v>45827</v>
      </c>
      <c r="D604" s="1" t="str">
        <f t="shared" si="27"/>
        <v>2025</v>
      </c>
      <c r="E604" s="12" t="str">
        <f t="shared" si="28"/>
        <v>June</v>
      </c>
      <c r="F604" t="s">
        <v>22</v>
      </c>
      <c r="G604" t="s">
        <v>9662</v>
      </c>
      <c r="H604" t="s">
        <v>37</v>
      </c>
      <c r="I604" t="s">
        <v>27</v>
      </c>
      <c r="J604" t="s">
        <v>17</v>
      </c>
      <c r="K604" s="6">
        <v>5</v>
      </c>
      <c r="L604" s="6" t="str">
        <f t="shared" si="29"/>
        <v>Midium</v>
      </c>
      <c r="M604" s="7">
        <v>299</v>
      </c>
      <c r="N604" s="2">
        <v>0</v>
      </c>
      <c r="O604" s="3">
        <v>1495</v>
      </c>
      <c r="P604" s="3">
        <f>O604/K604</f>
        <v>299</v>
      </c>
      <c r="Q604" s="3">
        <f>R604/M604</f>
        <v>1.0464548494983277</v>
      </c>
      <c r="R604" s="4">
        <v>312.89</v>
      </c>
      <c r="S604" s="2">
        <f>R604/O604</f>
        <v>0.20929096989966553</v>
      </c>
    </row>
    <row r="605" spans="1:19" x14ac:dyDescent="0.3">
      <c r="A605" s="6">
        <v>632</v>
      </c>
      <c r="B605" t="s">
        <v>835</v>
      </c>
      <c r="C605" s="11">
        <v>45551</v>
      </c>
      <c r="D605" s="1" t="str">
        <f t="shared" si="27"/>
        <v>2024</v>
      </c>
      <c r="E605" s="12" t="str">
        <f t="shared" si="28"/>
        <v>September</v>
      </c>
      <c r="F605" t="s">
        <v>40</v>
      </c>
      <c r="G605" t="s">
        <v>9662</v>
      </c>
      <c r="H605" t="s">
        <v>15</v>
      </c>
      <c r="I605" t="s">
        <v>19</v>
      </c>
      <c r="J605" t="s">
        <v>32</v>
      </c>
      <c r="K605" s="6">
        <v>9</v>
      </c>
      <c r="L605" s="6" t="str">
        <f t="shared" si="29"/>
        <v>Large</v>
      </c>
      <c r="M605" s="7">
        <v>99</v>
      </c>
      <c r="N605" s="2">
        <v>0.1</v>
      </c>
      <c r="O605" s="3">
        <v>801.9</v>
      </c>
      <c r="P605" s="3">
        <f>O605/K605</f>
        <v>89.1</v>
      </c>
      <c r="Q605" s="3">
        <f>R605/M605</f>
        <v>0.88686868686868681</v>
      </c>
      <c r="R605" s="4">
        <v>87.8</v>
      </c>
      <c r="S605" s="2">
        <f>R605/O605</f>
        <v>0.1094899613418132</v>
      </c>
    </row>
    <row r="606" spans="1:19" x14ac:dyDescent="0.3">
      <c r="A606" s="6">
        <v>634</v>
      </c>
      <c r="B606" t="s">
        <v>836</v>
      </c>
      <c r="C606" s="11">
        <v>45543</v>
      </c>
      <c r="D606" s="1" t="str">
        <f t="shared" si="27"/>
        <v>2024</v>
      </c>
      <c r="E606" s="12" t="str">
        <f t="shared" si="28"/>
        <v>September</v>
      </c>
      <c r="F606" t="s">
        <v>29</v>
      </c>
      <c r="G606" t="s">
        <v>9662</v>
      </c>
      <c r="H606" t="s">
        <v>37</v>
      </c>
      <c r="I606" t="s">
        <v>16</v>
      </c>
      <c r="J606" t="s">
        <v>34</v>
      </c>
      <c r="K606" s="6">
        <v>4</v>
      </c>
      <c r="L606" s="6" t="str">
        <f t="shared" si="29"/>
        <v>Midium</v>
      </c>
      <c r="M606" s="7">
        <v>299</v>
      </c>
      <c r="N606" s="2">
        <v>0</v>
      </c>
      <c r="O606" s="3">
        <v>1196</v>
      </c>
      <c r="P606" s="3">
        <f>O606/K606</f>
        <v>299</v>
      </c>
      <c r="Q606" s="3">
        <f>R606/M606</f>
        <v>1.0639130434782609</v>
      </c>
      <c r="R606" s="4">
        <v>318.11</v>
      </c>
      <c r="S606" s="2">
        <f>R606/O606</f>
        <v>0.26597826086956522</v>
      </c>
    </row>
    <row r="607" spans="1:19" x14ac:dyDescent="0.3">
      <c r="A607" s="6">
        <v>635</v>
      </c>
      <c r="B607" t="s">
        <v>837</v>
      </c>
      <c r="C607" s="11">
        <v>45581</v>
      </c>
      <c r="D607" s="1" t="str">
        <f t="shared" si="27"/>
        <v>2024</v>
      </c>
      <c r="E607" s="12" t="str">
        <f t="shared" si="28"/>
        <v>October</v>
      </c>
      <c r="F607" t="s">
        <v>14</v>
      </c>
      <c r="G607" t="s">
        <v>9662</v>
      </c>
      <c r="H607" t="s">
        <v>37</v>
      </c>
      <c r="I607" t="s">
        <v>27</v>
      </c>
      <c r="J607" t="s">
        <v>47</v>
      </c>
      <c r="K607" s="6">
        <v>2</v>
      </c>
      <c r="L607" s="6" t="str">
        <f t="shared" si="29"/>
        <v>Small</v>
      </c>
      <c r="M607" s="7">
        <v>799</v>
      </c>
      <c r="N607" s="2">
        <v>0.15</v>
      </c>
      <c r="O607" s="3">
        <v>1358.3</v>
      </c>
      <c r="P607" s="3">
        <f>O607/K607</f>
        <v>679.15</v>
      </c>
      <c r="Q607" s="3">
        <f>R607/M607</f>
        <v>0.13730913642052564</v>
      </c>
      <c r="R607" s="4">
        <v>109.71</v>
      </c>
      <c r="S607" s="2">
        <f>R607/O607</f>
        <v>8.0770080247368037E-2</v>
      </c>
    </row>
    <row r="608" spans="1:19" x14ac:dyDescent="0.3">
      <c r="A608" s="6">
        <v>636</v>
      </c>
      <c r="B608" t="s">
        <v>838</v>
      </c>
      <c r="C608" s="11">
        <v>46005</v>
      </c>
      <c r="D608" s="1" t="str">
        <f t="shared" si="27"/>
        <v>2025</v>
      </c>
      <c r="E608" s="12" t="str">
        <f t="shared" si="28"/>
        <v>December</v>
      </c>
      <c r="F608" t="s">
        <v>40</v>
      </c>
      <c r="G608" t="s">
        <v>9662</v>
      </c>
      <c r="H608" t="s">
        <v>37</v>
      </c>
      <c r="I608" t="s">
        <v>19</v>
      </c>
      <c r="J608" t="s">
        <v>32</v>
      </c>
      <c r="K608" s="6">
        <v>9</v>
      </c>
      <c r="L608" s="6" t="str">
        <f t="shared" si="29"/>
        <v>Large</v>
      </c>
      <c r="M608" s="7">
        <v>799</v>
      </c>
      <c r="N608" s="2">
        <v>0</v>
      </c>
      <c r="O608" s="3">
        <v>7191</v>
      </c>
      <c r="P608" s="3">
        <f>O608/K608</f>
        <v>799</v>
      </c>
      <c r="Q608" s="3">
        <f>R608/M608</f>
        <v>1.6065081351689612</v>
      </c>
      <c r="R608" s="4">
        <v>1283.5999999999999</v>
      </c>
      <c r="S608" s="2">
        <f>R608/O608</f>
        <v>0.17850090390766235</v>
      </c>
    </row>
    <row r="609" spans="1:19" x14ac:dyDescent="0.3">
      <c r="A609" s="6">
        <v>637</v>
      </c>
      <c r="B609" t="s">
        <v>839</v>
      </c>
      <c r="C609" s="11">
        <v>45554</v>
      </c>
      <c r="D609" s="1" t="str">
        <f t="shared" si="27"/>
        <v>2024</v>
      </c>
      <c r="E609" s="12" t="str">
        <f t="shared" si="28"/>
        <v>September</v>
      </c>
      <c r="F609" t="s">
        <v>22</v>
      </c>
      <c r="G609" t="s">
        <v>840</v>
      </c>
      <c r="H609" t="s">
        <v>24</v>
      </c>
      <c r="I609" t="s">
        <v>19</v>
      </c>
      <c r="J609" t="s">
        <v>42</v>
      </c>
      <c r="K609" s="6">
        <v>4</v>
      </c>
      <c r="L609" s="6" t="str">
        <f t="shared" si="29"/>
        <v>Midium</v>
      </c>
      <c r="M609" s="7">
        <v>299</v>
      </c>
      <c r="N609" s="2">
        <v>0.1</v>
      </c>
      <c r="O609" s="3">
        <v>1076.4000000000001</v>
      </c>
      <c r="P609" s="3">
        <f>O609/K609</f>
        <v>269.10000000000002</v>
      </c>
      <c r="Q609" s="3">
        <f>R609/M609</f>
        <v>0.29755852842809366</v>
      </c>
      <c r="R609" s="4">
        <v>88.97</v>
      </c>
      <c r="S609" s="2">
        <f>R609/O609</f>
        <v>8.2655146785581557E-2</v>
      </c>
    </row>
    <row r="610" spans="1:19" x14ac:dyDescent="0.3">
      <c r="A610" s="6">
        <v>638</v>
      </c>
      <c r="B610" t="s">
        <v>841</v>
      </c>
      <c r="C610" s="11">
        <v>45449</v>
      </c>
      <c r="D610" s="1" t="str">
        <f t="shared" si="27"/>
        <v>2024</v>
      </c>
      <c r="E610" s="12" t="str">
        <f t="shared" si="28"/>
        <v>June</v>
      </c>
      <c r="F610" t="s">
        <v>40</v>
      </c>
      <c r="G610" t="s">
        <v>9662</v>
      </c>
      <c r="H610" t="s">
        <v>24</v>
      </c>
      <c r="I610" t="s">
        <v>16</v>
      </c>
      <c r="J610" t="s">
        <v>34</v>
      </c>
      <c r="K610" s="6">
        <v>5</v>
      </c>
      <c r="L610" s="6" t="str">
        <f t="shared" si="29"/>
        <v>Midium</v>
      </c>
      <c r="M610" s="7">
        <v>199</v>
      </c>
      <c r="N610" s="2">
        <v>0</v>
      </c>
      <c r="O610" s="3">
        <v>995</v>
      </c>
      <c r="P610" s="3">
        <f>O610/K610</f>
        <v>199</v>
      </c>
      <c r="Q610" s="3">
        <f>R610/M610</f>
        <v>0.82447236180904515</v>
      </c>
      <c r="R610" s="4">
        <v>164.07</v>
      </c>
      <c r="S610" s="2">
        <f>R610/O610</f>
        <v>0.16489447236180904</v>
      </c>
    </row>
    <row r="611" spans="1:19" x14ac:dyDescent="0.3">
      <c r="A611" s="6">
        <v>639</v>
      </c>
      <c r="B611" t="s">
        <v>842</v>
      </c>
      <c r="C611" s="11">
        <v>46018</v>
      </c>
      <c r="D611" s="1" t="str">
        <f t="shared" si="27"/>
        <v>2025</v>
      </c>
      <c r="E611" s="12" t="str">
        <f t="shared" si="28"/>
        <v>December</v>
      </c>
      <c r="F611" t="s">
        <v>40</v>
      </c>
      <c r="G611" t="s">
        <v>9662</v>
      </c>
      <c r="H611" t="s">
        <v>15</v>
      </c>
      <c r="I611" t="s">
        <v>19</v>
      </c>
      <c r="J611" t="s">
        <v>42</v>
      </c>
      <c r="K611" s="6">
        <v>10</v>
      </c>
      <c r="L611" s="6" t="str">
        <f t="shared" si="29"/>
        <v>Large</v>
      </c>
      <c r="M611" s="7">
        <v>149</v>
      </c>
      <c r="N611" s="2">
        <v>0.05</v>
      </c>
      <c r="O611" s="3">
        <v>1415.5</v>
      </c>
      <c r="P611" s="3">
        <f>O611/K611</f>
        <v>141.55000000000001</v>
      </c>
      <c r="Q611" s="3">
        <f>R611/M611</f>
        <v>1.6375167785234901</v>
      </c>
      <c r="R611" s="4">
        <v>243.99</v>
      </c>
      <c r="S611" s="2">
        <f>R611/O611</f>
        <v>0.17237018721299896</v>
      </c>
    </row>
    <row r="612" spans="1:19" x14ac:dyDescent="0.3">
      <c r="A612" s="6">
        <v>640</v>
      </c>
      <c r="B612" t="s">
        <v>843</v>
      </c>
      <c r="C612" s="11">
        <v>45820</v>
      </c>
      <c r="D612" s="1" t="str">
        <f t="shared" si="27"/>
        <v>2025</v>
      </c>
      <c r="E612" s="12" t="str">
        <f t="shared" si="28"/>
        <v>June</v>
      </c>
      <c r="F612" t="s">
        <v>29</v>
      </c>
      <c r="G612" t="s">
        <v>844</v>
      </c>
      <c r="H612" t="s">
        <v>24</v>
      </c>
      <c r="I612" t="s">
        <v>27</v>
      </c>
      <c r="J612" t="s">
        <v>17</v>
      </c>
      <c r="K612" s="6">
        <v>3</v>
      </c>
      <c r="L612" s="6" t="str">
        <f t="shared" si="29"/>
        <v>Small</v>
      </c>
      <c r="M612" s="7">
        <v>149</v>
      </c>
      <c r="N612" s="2">
        <v>0</v>
      </c>
      <c r="O612" s="3">
        <v>447</v>
      </c>
      <c r="P612" s="3">
        <f>O612/K612</f>
        <v>149</v>
      </c>
      <c r="Q612" s="3">
        <f>R612/M612</f>
        <v>0.34503355704697986</v>
      </c>
      <c r="R612" s="4">
        <v>51.41</v>
      </c>
      <c r="S612" s="2">
        <f>R612/O612</f>
        <v>0.11501118568232661</v>
      </c>
    </row>
    <row r="613" spans="1:19" x14ac:dyDescent="0.3">
      <c r="A613" s="6">
        <v>642</v>
      </c>
      <c r="B613" t="s">
        <v>845</v>
      </c>
      <c r="C613" s="11">
        <v>45811</v>
      </c>
      <c r="D613" s="1" t="str">
        <f t="shared" ref="D613:D675" si="30">TEXT(C613, "yyyy")</f>
        <v>2025</v>
      </c>
      <c r="E613" s="12" t="str">
        <f t="shared" ref="E613:E675" si="31">TEXT(C613, "mmmm")</f>
        <v>June</v>
      </c>
      <c r="F613" t="s">
        <v>40</v>
      </c>
      <c r="G613" t="s">
        <v>9662</v>
      </c>
      <c r="H613" t="s">
        <v>15</v>
      </c>
      <c r="I613" t="s">
        <v>16</v>
      </c>
      <c r="J613" t="s">
        <v>38</v>
      </c>
      <c r="K613" s="6">
        <v>5</v>
      </c>
      <c r="L613" s="6" t="str">
        <f t="shared" si="29"/>
        <v>Midium</v>
      </c>
      <c r="M613" s="7">
        <v>499</v>
      </c>
      <c r="N613" s="2">
        <v>0</v>
      </c>
      <c r="O613" s="3">
        <v>2495</v>
      </c>
      <c r="P613" s="3">
        <f>O613/K613</f>
        <v>499</v>
      </c>
      <c r="Q613" s="3">
        <f>R613/M613</f>
        <v>0.63054108216432858</v>
      </c>
      <c r="R613" s="4">
        <v>314.64</v>
      </c>
      <c r="S613" s="2">
        <f>R613/O613</f>
        <v>0.12610821643286574</v>
      </c>
    </row>
    <row r="614" spans="1:19" x14ac:dyDescent="0.3">
      <c r="A614" s="6">
        <v>643</v>
      </c>
      <c r="B614" t="s">
        <v>846</v>
      </c>
      <c r="C614" s="11">
        <v>45337</v>
      </c>
      <c r="D614" s="1" t="str">
        <f t="shared" si="30"/>
        <v>2024</v>
      </c>
      <c r="E614" s="12" t="str">
        <f t="shared" si="31"/>
        <v>February</v>
      </c>
      <c r="F614" t="s">
        <v>29</v>
      </c>
      <c r="G614" t="s">
        <v>847</v>
      </c>
      <c r="H614" t="s">
        <v>37</v>
      </c>
      <c r="I614" t="s">
        <v>16</v>
      </c>
      <c r="J614" t="s">
        <v>38</v>
      </c>
      <c r="K614" s="6">
        <v>10</v>
      </c>
      <c r="L614" s="6" t="str">
        <f t="shared" si="29"/>
        <v>Large</v>
      </c>
      <c r="M614" s="7">
        <v>999</v>
      </c>
      <c r="N614" s="2">
        <v>0</v>
      </c>
      <c r="O614" s="3">
        <v>9990</v>
      </c>
      <c r="P614" s="3">
        <f>O614/K614</f>
        <v>999</v>
      </c>
      <c r="Q614" s="3">
        <f>R614/M614</f>
        <v>2.2746146146146149</v>
      </c>
      <c r="R614" s="4">
        <v>2272.34</v>
      </c>
      <c r="S614" s="2">
        <f>R614/O614</f>
        <v>0.22746146146146148</v>
      </c>
    </row>
    <row r="615" spans="1:19" x14ac:dyDescent="0.3">
      <c r="A615" s="6">
        <v>644</v>
      </c>
      <c r="B615" t="s">
        <v>848</v>
      </c>
      <c r="C615" s="11">
        <v>45385</v>
      </c>
      <c r="D615" s="1" t="str">
        <f t="shared" si="30"/>
        <v>2024</v>
      </c>
      <c r="E615" s="12" t="str">
        <f t="shared" si="31"/>
        <v>April</v>
      </c>
      <c r="F615" t="s">
        <v>29</v>
      </c>
      <c r="G615" t="s">
        <v>9662</v>
      </c>
      <c r="H615" t="s">
        <v>37</v>
      </c>
      <c r="I615" t="s">
        <v>19</v>
      </c>
      <c r="J615" t="s">
        <v>25</v>
      </c>
      <c r="K615" s="6">
        <v>1</v>
      </c>
      <c r="L615" s="6" t="str">
        <f t="shared" si="29"/>
        <v>Small</v>
      </c>
      <c r="M615" s="7">
        <v>149</v>
      </c>
      <c r="N615" s="2">
        <v>0.05</v>
      </c>
      <c r="O615" s="3">
        <v>141.55000000000001</v>
      </c>
      <c r="P615" s="3">
        <f>O615/K615</f>
        <v>141.55000000000001</v>
      </c>
      <c r="Q615" s="3">
        <f>R615/M615</f>
        <v>8.6577181208053688E-2</v>
      </c>
      <c r="R615" s="4">
        <v>12.9</v>
      </c>
      <c r="S615" s="2">
        <f>R615/O615</f>
        <v>9.1133874955845989E-2</v>
      </c>
    </row>
    <row r="616" spans="1:19" x14ac:dyDescent="0.3">
      <c r="A616" s="6">
        <v>645</v>
      </c>
      <c r="B616" t="s">
        <v>849</v>
      </c>
      <c r="C616" s="11">
        <v>45865</v>
      </c>
      <c r="D616" s="1" t="str">
        <f t="shared" si="30"/>
        <v>2025</v>
      </c>
      <c r="E616" s="12" t="str">
        <f t="shared" si="31"/>
        <v>July</v>
      </c>
      <c r="F616" t="s">
        <v>22</v>
      </c>
      <c r="G616" t="s">
        <v>9662</v>
      </c>
      <c r="H616" t="s">
        <v>15</v>
      </c>
      <c r="I616" t="s">
        <v>19</v>
      </c>
      <c r="J616" t="s">
        <v>32</v>
      </c>
      <c r="K616" s="6">
        <v>1</v>
      </c>
      <c r="L616" s="6" t="str">
        <f t="shared" si="29"/>
        <v>Small</v>
      </c>
      <c r="M616" s="7">
        <v>799</v>
      </c>
      <c r="N616" s="2">
        <v>0</v>
      </c>
      <c r="O616" s="3">
        <v>799</v>
      </c>
      <c r="P616" s="3">
        <f>O616/K616</f>
        <v>799</v>
      </c>
      <c r="Q616" s="3">
        <f>R616/M616</f>
        <v>0.18197747183979976</v>
      </c>
      <c r="R616" s="4">
        <v>145.4</v>
      </c>
      <c r="S616" s="2">
        <f>R616/O616</f>
        <v>0.18197747183979976</v>
      </c>
    </row>
    <row r="617" spans="1:19" x14ac:dyDescent="0.3">
      <c r="A617" s="6">
        <v>646</v>
      </c>
      <c r="B617" t="s">
        <v>850</v>
      </c>
      <c r="C617" s="11">
        <v>45343</v>
      </c>
      <c r="D617" s="1" t="str">
        <f t="shared" si="30"/>
        <v>2024</v>
      </c>
      <c r="E617" s="12" t="str">
        <f t="shared" si="31"/>
        <v>February</v>
      </c>
      <c r="F617" t="s">
        <v>29</v>
      </c>
      <c r="G617" t="s">
        <v>9662</v>
      </c>
      <c r="H617" t="s">
        <v>24</v>
      </c>
      <c r="I617" t="s">
        <v>19</v>
      </c>
      <c r="J617" t="s">
        <v>25</v>
      </c>
      <c r="K617" s="6">
        <v>8</v>
      </c>
      <c r="L617" s="6" t="str">
        <f t="shared" si="29"/>
        <v>Large</v>
      </c>
      <c r="M617" s="7">
        <v>999</v>
      </c>
      <c r="N617" s="2">
        <v>0.1</v>
      </c>
      <c r="O617" s="3">
        <v>7192.8</v>
      </c>
      <c r="P617" s="3">
        <f>O617/K617</f>
        <v>899.1</v>
      </c>
      <c r="Q617" s="3">
        <f>R617/M617</f>
        <v>1.2431631631631632</v>
      </c>
      <c r="R617" s="4">
        <v>1241.92</v>
      </c>
      <c r="S617" s="2">
        <f>R617/O617</f>
        <v>0.17266155043932821</v>
      </c>
    </row>
    <row r="618" spans="1:19" x14ac:dyDescent="0.3">
      <c r="A618" s="6">
        <v>647</v>
      </c>
      <c r="B618" t="s">
        <v>851</v>
      </c>
      <c r="C618" s="11">
        <v>45341</v>
      </c>
      <c r="D618" s="1" t="str">
        <f t="shared" si="30"/>
        <v>2024</v>
      </c>
      <c r="E618" s="12" t="str">
        <f t="shared" si="31"/>
        <v>February</v>
      </c>
      <c r="F618" t="s">
        <v>14</v>
      </c>
      <c r="G618" t="s">
        <v>9662</v>
      </c>
      <c r="H618" t="s">
        <v>24</v>
      </c>
      <c r="I618" t="s">
        <v>27</v>
      </c>
      <c r="J618" t="s">
        <v>47</v>
      </c>
      <c r="K618" s="6">
        <v>8</v>
      </c>
      <c r="L618" s="6" t="str">
        <f t="shared" si="29"/>
        <v>Large</v>
      </c>
      <c r="M618" s="7">
        <v>799</v>
      </c>
      <c r="N618" s="2">
        <v>0.15</v>
      </c>
      <c r="O618" s="3">
        <v>5433.2</v>
      </c>
      <c r="P618" s="3">
        <f>O618/K618</f>
        <v>679.15</v>
      </c>
      <c r="Q618" s="3">
        <f>R618/M618</f>
        <v>1.8381852315394243</v>
      </c>
      <c r="R618" s="4">
        <v>1468.71</v>
      </c>
      <c r="S618" s="2">
        <f>R618/O618</f>
        <v>0.27032135757932713</v>
      </c>
    </row>
    <row r="619" spans="1:19" x14ac:dyDescent="0.3">
      <c r="A619" s="6">
        <v>648</v>
      </c>
      <c r="B619" t="s">
        <v>852</v>
      </c>
      <c r="C619" s="11">
        <v>45693</v>
      </c>
      <c r="D619" s="1" t="str">
        <f t="shared" si="30"/>
        <v>2025</v>
      </c>
      <c r="E619" s="12" t="str">
        <f t="shared" si="31"/>
        <v>February</v>
      </c>
      <c r="F619" t="s">
        <v>29</v>
      </c>
      <c r="G619" t="s">
        <v>9662</v>
      </c>
      <c r="H619" t="s">
        <v>15</v>
      </c>
      <c r="I619" t="s">
        <v>19</v>
      </c>
      <c r="J619" t="s">
        <v>32</v>
      </c>
      <c r="K619" s="6">
        <v>3</v>
      </c>
      <c r="L619" s="6" t="str">
        <f t="shared" si="29"/>
        <v>Small</v>
      </c>
      <c r="M619" s="7">
        <v>99</v>
      </c>
      <c r="N619" s="2">
        <v>0</v>
      </c>
      <c r="O619" s="3">
        <v>297</v>
      </c>
      <c r="P619" s="3">
        <f>O619/K619</f>
        <v>99</v>
      </c>
      <c r="Q619" s="3">
        <f>R619/M619</f>
        <v>0.76959595959595961</v>
      </c>
      <c r="R619" s="4">
        <v>76.19</v>
      </c>
      <c r="S619" s="2">
        <f>R619/O619</f>
        <v>0.2565319865319865</v>
      </c>
    </row>
    <row r="620" spans="1:19" x14ac:dyDescent="0.3">
      <c r="A620" s="6">
        <v>649</v>
      </c>
      <c r="B620" t="s">
        <v>853</v>
      </c>
      <c r="C620" s="11">
        <v>45764</v>
      </c>
      <c r="D620" s="1" t="str">
        <f t="shared" si="30"/>
        <v>2025</v>
      </c>
      <c r="E620" s="12" t="str">
        <f t="shared" si="31"/>
        <v>April</v>
      </c>
      <c r="F620" t="s">
        <v>29</v>
      </c>
      <c r="G620" t="s">
        <v>9662</v>
      </c>
      <c r="H620" t="s">
        <v>37</v>
      </c>
      <c r="I620" t="s">
        <v>16</v>
      </c>
      <c r="J620" t="s">
        <v>38</v>
      </c>
      <c r="K620" s="6">
        <v>7</v>
      </c>
      <c r="L620" s="6" t="str">
        <f t="shared" si="29"/>
        <v>Large</v>
      </c>
      <c r="M620" s="7">
        <v>999</v>
      </c>
      <c r="N620" s="2">
        <v>0.1</v>
      </c>
      <c r="O620" s="3">
        <v>6293.7</v>
      </c>
      <c r="P620" s="3">
        <f>O620/K620</f>
        <v>899.1</v>
      </c>
      <c r="Q620" s="3">
        <f>R620/M620</f>
        <v>0.82980980980980978</v>
      </c>
      <c r="R620" s="4">
        <v>828.98</v>
      </c>
      <c r="S620" s="2">
        <f>R620/O620</f>
        <v>0.13171584282695395</v>
      </c>
    </row>
    <row r="621" spans="1:19" x14ac:dyDescent="0.3">
      <c r="A621" s="6">
        <v>650</v>
      </c>
      <c r="B621" t="s">
        <v>854</v>
      </c>
      <c r="C621" s="11">
        <v>45774</v>
      </c>
      <c r="D621" s="1" t="str">
        <f t="shared" si="30"/>
        <v>2025</v>
      </c>
      <c r="E621" s="12" t="str">
        <f t="shared" si="31"/>
        <v>April</v>
      </c>
      <c r="F621" t="s">
        <v>40</v>
      </c>
      <c r="G621" t="s">
        <v>9662</v>
      </c>
      <c r="H621" t="s">
        <v>37</v>
      </c>
      <c r="I621" t="s">
        <v>19</v>
      </c>
      <c r="J621" t="s">
        <v>20</v>
      </c>
      <c r="K621" s="6">
        <v>2</v>
      </c>
      <c r="L621" s="6" t="str">
        <f t="shared" si="29"/>
        <v>Small</v>
      </c>
      <c r="M621" s="7">
        <v>999</v>
      </c>
      <c r="N621" s="2">
        <v>0.15</v>
      </c>
      <c r="O621" s="3">
        <v>1698.3</v>
      </c>
      <c r="P621" s="3">
        <f>O621/K621</f>
        <v>849.15</v>
      </c>
      <c r="Q621" s="3">
        <f>R621/M621</f>
        <v>0.25679679679679684</v>
      </c>
      <c r="R621" s="4">
        <v>256.54000000000002</v>
      </c>
      <c r="S621" s="2">
        <f>R621/O621</f>
        <v>0.15105693929223343</v>
      </c>
    </row>
    <row r="622" spans="1:19" x14ac:dyDescent="0.3">
      <c r="A622" s="6">
        <v>651</v>
      </c>
      <c r="B622" t="s">
        <v>855</v>
      </c>
      <c r="C622" s="11">
        <v>45646</v>
      </c>
      <c r="D622" s="1" t="str">
        <f t="shared" si="30"/>
        <v>2024</v>
      </c>
      <c r="E622" s="12" t="str">
        <f t="shared" si="31"/>
        <v>December</v>
      </c>
      <c r="F622" t="s">
        <v>14</v>
      </c>
      <c r="G622" t="s">
        <v>9662</v>
      </c>
      <c r="H622" t="s">
        <v>37</v>
      </c>
      <c r="I622" t="s">
        <v>27</v>
      </c>
      <c r="J622" t="s">
        <v>47</v>
      </c>
      <c r="K622" s="6">
        <v>7</v>
      </c>
      <c r="L622" s="6" t="str">
        <f t="shared" si="29"/>
        <v>Large</v>
      </c>
      <c r="M622" s="7">
        <v>999</v>
      </c>
      <c r="N622" s="2">
        <v>0.15</v>
      </c>
      <c r="O622" s="3">
        <v>5944.05</v>
      </c>
      <c r="P622" s="3">
        <f>O622/K622</f>
        <v>849.15</v>
      </c>
      <c r="Q622" s="3">
        <f>R622/M622</f>
        <v>1.5960160160160162</v>
      </c>
      <c r="R622" s="4">
        <v>1594.42</v>
      </c>
      <c r="S622" s="2">
        <f>R622/O622</f>
        <v>0.26823798588504472</v>
      </c>
    </row>
    <row r="623" spans="1:19" x14ac:dyDescent="0.3">
      <c r="A623" s="6">
        <v>652</v>
      </c>
      <c r="B623" t="s">
        <v>856</v>
      </c>
      <c r="C623" s="11">
        <v>45594</v>
      </c>
      <c r="D623" s="1" t="str">
        <f t="shared" si="30"/>
        <v>2024</v>
      </c>
      <c r="E623" s="12" t="str">
        <f t="shared" si="31"/>
        <v>October</v>
      </c>
      <c r="F623" t="s">
        <v>14</v>
      </c>
      <c r="G623" t="s">
        <v>9662</v>
      </c>
      <c r="H623" t="s">
        <v>15</v>
      </c>
      <c r="I623" t="s">
        <v>16</v>
      </c>
      <c r="J623" t="s">
        <v>34</v>
      </c>
      <c r="K623" s="6">
        <v>2</v>
      </c>
      <c r="L623" s="6" t="str">
        <f t="shared" si="29"/>
        <v>Small</v>
      </c>
      <c r="M623" s="7">
        <v>799</v>
      </c>
      <c r="N623" s="2">
        <v>0</v>
      </c>
      <c r="O623" s="3">
        <v>1598</v>
      </c>
      <c r="P623" s="3">
        <f>O623/K623</f>
        <v>799</v>
      </c>
      <c r="Q623" s="3">
        <f>R623/M623</f>
        <v>0.26385481852315396</v>
      </c>
      <c r="R623" s="4">
        <v>210.82</v>
      </c>
      <c r="S623" s="2">
        <f>R623/O623</f>
        <v>0.13192740926157698</v>
      </c>
    </row>
    <row r="624" spans="1:19" x14ac:dyDescent="0.3">
      <c r="A624" s="6">
        <v>653</v>
      </c>
      <c r="B624" t="s">
        <v>857</v>
      </c>
      <c r="C624" s="11">
        <v>45931</v>
      </c>
      <c r="D624" s="1" t="str">
        <f t="shared" si="30"/>
        <v>2025</v>
      </c>
      <c r="E624" s="12" t="str">
        <f t="shared" si="31"/>
        <v>October</v>
      </c>
      <c r="F624" t="s">
        <v>22</v>
      </c>
      <c r="G624" t="s">
        <v>858</v>
      </c>
      <c r="H624" t="s">
        <v>15</v>
      </c>
      <c r="I624" t="s">
        <v>27</v>
      </c>
      <c r="J624" t="s">
        <v>47</v>
      </c>
      <c r="K624" s="6">
        <v>7</v>
      </c>
      <c r="L624" s="6" t="str">
        <f t="shared" si="29"/>
        <v>Large</v>
      </c>
      <c r="M624" s="7">
        <v>499</v>
      </c>
      <c r="N624" s="2">
        <v>0</v>
      </c>
      <c r="O624" s="3">
        <v>3493</v>
      </c>
      <c r="P624" s="3">
        <f>O624/K624</f>
        <v>499</v>
      </c>
      <c r="Q624" s="3">
        <f>R624/M624</f>
        <v>1.8697394789579158</v>
      </c>
      <c r="R624" s="4">
        <v>933</v>
      </c>
      <c r="S624" s="2">
        <f>R624/O624</f>
        <v>0.26710563985113084</v>
      </c>
    </row>
    <row r="625" spans="1:19" x14ac:dyDescent="0.3">
      <c r="A625" s="6">
        <v>654</v>
      </c>
      <c r="B625" t="s">
        <v>859</v>
      </c>
      <c r="C625" s="11">
        <v>45717</v>
      </c>
      <c r="D625" s="1" t="str">
        <f t="shared" si="30"/>
        <v>2025</v>
      </c>
      <c r="E625" s="12" t="str">
        <f t="shared" si="31"/>
        <v>March</v>
      </c>
      <c r="F625" t="s">
        <v>29</v>
      </c>
      <c r="G625" t="s">
        <v>9662</v>
      </c>
      <c r="H625" t="s">
        <v>37</v>
      </c>
      <c r="I625" t="s">
        <v>16</v>
      </c>
      <c r="J625" t="s">
        <v>34</v>
      </c>
      <c r="K625" s="6">
        <v>8</v>
      </c>
      <c r="L625" s="6" t="str">
        <f t="shared" si="29"/>
        <v>Large</v>
      </c>
      <c r="M625" s="7">
        <v>299</v>
      </c>
      <c r="N625" s="2">
        <v>0.05</v>
      </c>
      <c r="O625" s="3">
        <v>2272.4</v>
      </c>
      <c r="P625" s="3">
        <f>O625/K625</f>
        <v>284.05</v>
      </c>
      <c r="Q625" s="3">
        <f>R625/M625</f>
        <v>0.75588628762541799</v>
      </c>
      <c r="R625" s="4">
        <v>226.01</v>
      </c>
      <c r="S625" s="2">
        <f>R625/O625</f>
        <v>9.9458722055976057E-2</v>
      </c>
    </row>
    <row r="626" spans="1:19" x14ac:dyDescent="0.3">
      <c r="A626" s="6">
        <v>655</v>
      </c>
      <c r="B626" t="s">
        <v>860</v>
      </c>
      <c r="C626" s="11">
        <v>45390</v>
      </c>
      <c r="D626" s="1" t="str">
        <f t="shared" si="30"/>
        <v>2024</v>
      </c>
      <c r="E626" s="12" t="str">
        <f t="shared" si="31"/>
        <v>April</v>
      </c>
      <c r="F626" t="s">
        <v>14</v>
      </c>
      <c r="G626" t="s">
        <v>861</v>
      </c>
      <c r="H626" t="s">
        <v>37</v>
      </c>
      <c r="I626" t="s">
        <v>16</v>
      </c>
      <c r="J626" t="s">
        <v>34</v>
      </c>
      <c r="K626" s="6">
        <v>10</v>
      </c>
      <c r="L626" s="6" t="str">
        <f t="shared" si="29"/>
        <v>Large</v>
      </c>
      <c r="M626" s="7">
        <v>199</v>
      </c>
      <c r="N626" s="2">
        <v>0.05</v>
      </c>
      <c r="O626" s="3">
        <v>1890.5</v>
      </c>
      <c r="P626" s="3">
        <f>O626/K626</f>
        <v>189.05</v>
      </c>
      <c r="Q626" s="3">
        <f>R626/M626</f>
        <v>2.4030653266331656</v>
      </c>
      <c r="R626" s="4">
        <v>478.21</v>
      </c>
      <c r="S626" s="2">
        <f>R626/O626</f>
        <v>0.25295424490875429</v>
      </c>
    </row>
    <row r="627" spans="1:19" x14ac:dyDescent="0.3">
      <c r="A627" s="6">
        <v>656</v>
      </c>
      <c r="B627" t="s">
        <v>862</v>
      </c>
      <c r="C627" s="11">
        <v>45710</v>
      </c>
      <c r="D627" s="1" t="str">
        <f t="shared" si="30"/>
        <v>2025</v>
      </c>
      <c r="E627" s="12" t="str">
        <f t="shared" si="31"/>
        <v>February</v>
      </c>
      <c r="F627" t="s">
        <v>40</v>
      </c>
      <c r="G627" t="s">
        <v>9662</v>
      </c>
      <c r="H627" t="s">
        <v>37</v>
      </c>
      <c r="I627" t="s">
        <v>16</v>
      </c>
      <c r="J627" t="s">
        <v>34</v>
      </c>
      <c r="K627" s="6">
        <v>1</v>
      </c>
      <c r="L627" s="6" t="str">
        <f t="shared" si="29"/>
        <v>Small</v>
      </c>
      <c r="M627" s="7">
        <v>149</v>
      </c>
      <c r="N627" s="2">
        <v>0</v>
      </c>
      <c r="O627" s="3">
        <v>149</v>
      </c>
      <c r="P627" s="3">
        <f>O627/K627</f>
        <v>149</v>
      </c>
      <c r="Q627" s="3">
        <f>R627/M627</f>
        <v>7.5436241610738253E-2</v>
      </c>
      <c r="R627" s="4">
        <v>11.24</v>
      </c>
      <c r="S627" s="2">
        <f>R627/O627</f>
        <v>7.5436241610738253E-2</v>
      </c>
    </row>
    <row r="628" spans="1:19" x14ac:dyDescent="0.3">
      <c r="A628" s="6">
        <v>657</v>
      </c>
      <c r="B628" t="s">
        <v>863</v>
      </c>
      <c r="C628" s="11">
        <v>45990</v>
      </c>
      <c r="D628" s="1" t="str">
        <f t="shared" si="30"/>
        <v>2025</v>
      </c>
      <c r="E628" s="12" t="str">
        <f t="shared" si="31"/>
        <v>November</v>
      </c>
      <c r="F628" t="s">
        <v>40</v>
      </c>
      <c r="G628" t="s">
        <v>9662</v>
      </c>
      <c r="H628" t="s">
        <v>24</v>
      </c>
      <c r="I628" t="s">
        <v>27</v>
      </c>
      <c r="J628" t="s">
        <v>17</v>
      </c>
      <c r="K628" s="6">
        <v>2</v>
      </c>
      <c r="L628" s="6" t="str">
        <f t="shared" si="29"/>
        <v>Small</v>
      </c>
      <c r="M628" s="7">
        <v>299</v>
      </c>
      <c r="N628" s="2">
        <v>0.15</v>
      </c>
      <c r="O628" s="3">
        <v>508.3</v>
      </c>
      <c r="P628" s="3">
        <f>O628/K628</f>
        <v>254.15</v>
      </c>
      <c r="Q628" s="3">
        <f>R628/M628</f>
        <v>0.3605351170568562</v>
      </c>
      <c r="R628" s="4">
        <v>107.8</v>
      </c>
      <c r="S628" s="2">
        <f>R628/O628</f>
        <v>0.21207948062168011</v>
      </c>
    </row>
    <row r="629" spans="1:19" x14ac:dyDescent="0.3">
      <c r="A629" s="6">
        <v>658</v>
      </c>
      <c r="B629" t="s">
        <v>864</v>
      </c>
      <c r="C629" s="11">
        <v>45467</v>
      </c>
      <c r="D629" s="1" t="str">
        <f t="shared" si="30"/>
        <v>2024</v>
      </c>
      <c r="E629" s="12" t="str">
        <f t="shared" si="31"/>
        <v>June</v>
      </c>
      <c r="F629" t="s">
        <v>40</v>
      </c>
      <c r="G629" t="s">
        <v>865</v>
      </c>
      <c r="H629" t="s">
        <v>15</v>
      </c>
      <c r="I629" t="s">
        <v>19</v>
      </c>
      <c r="J629" t="s">
        <v>25</v>
      </c>
      <c r="K629" s="6">
        <v>3</v>
      </c>
      <c r="L629" s="6" t="str">
        <f t="shared" si="29"/>
        <v>Small</v>
      </c>
      <c r="M629" s="7">
        <v>299</v>
      </c>
      <c r="N629" s="2">
        <v>0</v>
      </c>
      <c r="O629" s="3">
        <v>897</v>
      </c>
      <c r="P629" s="3">
        <f>O629/K629</f>
        <v>299</v>
      </c>
      <c r="Q629" s="3">
        <f>R629/M629</f>
        <v>0.36127090301003345</v>
      </c>
      <c r="R629" s="4">
        <v>108.02</v>
      </c>
      <c r="S629" s="2">
        <f>R629/O629</f>
        <v>0.12042363433667781</v>
      </c>
    </row>
    <row r="630" spans="1:19" x14ac:dyDescent="0.3">
      <c r="A630" s="6">
        <v>659</v>
      </c>
      <c r="B630" t="s">
        <v>866</v>
      </c>
      <c r="C630" s="11">
        <v>45666</v>
      </c>
      <c r="D630" s="1" t="str">
        <f t="shared" si="30"/>
        <v>2025</v>
      </c>
      <c r="E630" s="12" t="str">
        <f t="shared" si="31"/>
        <v>January</v>
      </c>
      <c r="F630" t="s">
        <v>40</v>
      </c>
      <c r="G630" t="s">
        <v>9662</v>
      </c>
      <c r="H630" t="s">
        <v>24</v>
      </c>
      <c r="I630" t="s">
        <v>16</v>
      </c>
      <c r="J630" t="s">
        <v>34</v>
      </c>
      <c r="K630" s="6">
        <v>10</v>
      </c>
      <c r="L630" s="6" t="str">
        <f t="shared" si="29"/>
        <v>Large</v>
      </c>
      <c r="M630" s="7">
        <v>999</v>
      </c>
      <c r="N630" s="2">
        <v>0.15</v>
      </c>
      <c r="O630" s="3">
        <v>8491.5</v>
      </c>
      <c r="P630" s="3">
        <f>O630/K630</f>
        <v>849.15</v>
      </c>
      <c r="Q630" s="3">
        <f>R630/M630</f>
        <v>0.85835835835835839</v>
      </c>
      <c r="R630" s="4">
        <v>857.5</v>
      </c>
      <c r="S630" s="2">
        <f>R630/O630</f>
        <v>0.10098333627745393</v>
      </c>
    </row>
    <row r="631" spans="1:19" x14ac:dyDescent="0.3">
      <c r="A631" s="6">
        <v>660</v>
      </c>
      <c r="B631" t="s">
        <v>867</v>
      </c>
      <c r="C631" s="11">
        <v>45970</v>
      </c>
      <c r="D631" s="1" t="str">
        <f t="shared" si="30"/>
        <v>2025</v>
      </c>
      <c r="E631" s="12" t="str">
        <f t="shared" si="31"/>
        <v>November</v>
      </c>
      <c r="F631" t="s">
        <v>29</v>
      </c>
      <c r="G631" t="s">
        <v>9662</v>
      </c>
      <c r="H631" t="s">
        <v>15</v>
      </c>
      <c r="I631" t="s">
        <v>16</v>
      </c>
      <c r="J631" t="s">
        <v>34</v>
      </c>
      <c r="K631" s="6">
        <v>5</v>
      </c>
      <c r="L631" s="6" t="str">
        <f t="shared" si="29"/>
        <v>Midium</v>
      </c>
      <c r="M631" s="7">
        <v>199</v>
      </c>
      <c r="N631" s="2">
        <v>0.05</v>
      </c>
      <c r="O631" s="3">
        <v>945.25</v>
      </c>
      <c r="P631" s="3">
        <f>O631/K631</f>
        <v>189.05</v>
      </c>
      <c r="Q631" s="3">
        <f>R631/M631</f>
        <v>0.752110552763819</v>
      </c>
      <c r="R631" s="4">
        <v>149.66999999999999</v>
      </c>
      <c r="S631" s="2">
        <f>R631/O631</f>
        <v>0.15833906373975137</v>
      </c>
    </row>
    <row r="632" spans="1:19" x14ac:dyDescent="0.3">
      <c r="A632" s="6">
        <v>661</v>
      </c>
      <c r="B632" t="s">
        <v>868</v>
      </c>
      <c r="C632" s="11">
        <v>45964</v>
      </c>
      <c r="D632" s="1" t="str">
        <f t="shared" si="30"/>
        <v>2025</v>
      </c>
      <c r="E632" s="12" t="str">
        <f t="shared" si="31"/>
        <v>November</v>
      </c>
      <c r="F632" t="s">
        <v>40</v>
      </c>
      <c r="G632" t="s">
        <v>9662</v>
      </c>
      <c r="H632" t="s">
        <v>37</v>
      </c>
      <c r="I632" t="s">
        <v>16</v>
      </c>
      <c r="J632" t="s">
        <v>34</v>
      </c>
      <c r="K632" s="6">
        <v>8</v>
      </c>
      <c r="L632" s="6" t="str">
        <f t="shared" si="29"/>
        <v>Large</v>
      </c>
      <c r="M632" s="7">
        <v>149</v>
      </c>
      <c r="N632" s="2">
        <v>0.15</v>
      </c>
      <c r="O632" s="3">
        <v>1013.2</v>
      </c>
      <c r="P632" s="3">
        <f>O632/K632</f>
        <v>126.65</v>
      </c>
      <c r="Q632" s="3">
        <f>R632/M632</f>
        <v>1.4544295302013424</v>
      </c>
      <c r="R632" s="4">
        <v>216.71</v>
      </c>
      <c r="S632" s="2">
        <f>R632/O632</f>
        <v>0.21388669561784446</v>
      </c>
    </row>
    <row r="633" spans="1:19" x14ac:dyDescent="0.3">
      <c r="A633" s="6">
        <v>662</v>
      </c>
      <c r="B633" t="s">
        <v>869</v>
      </c>
      <c r="C633" s="11">
        <v>45545</v>
      </c>
      <c r="D633" s="1" t="str">
        <f t="shared" si="30"/>
        <v>2024</v>
      </c>
      <c r="E633" s="12" t="str">
        <f t="shared" si="31"/>
        <v>September</v>
      </c>
      <c r="F633" t="s">
        <v>14</v>
      </c>
      <c r="G633" t="s">
        <v>870</v>
      </c>
      <c r="H633" t="s">
        <v>24</v>
      </c>
      <c r="I633" t="s">
        <v>19</v>
      </c>
      <c r="J633" t="s">
        <v>20</v>
      </c>
      <c r="K633" s="6">
        <v>9</v>
      </c>
      <c r="L633" s="6" t="str">
        <f t="shared" si="29"/>
        <v>Large</v>
      </c>
      <c r="M633" s="7">
        <v>499</v>
      </c>
      <c r="N633" s="2">
        <v>0</v>
      </c>
      <c r="O633" s="3">
        <v>4491</v>
      </c>
      <c r="P633" s="3">
        <f>O633/K633</f>
        <v>499</v>
      </c>
      <c r="Q633" s="3">
        <f>R633/M633</f>
        <v>0.93983967935871748</v>
      </c>
      <c r="R633" s="4">
        <v>468.98</v>
      </c>
      <c r="S633" s="2">
        <f>R633/O633</f>
        <v>0.1044266310398575</v>
      </c>
    </row>
    <row r="634" spans="1:19" x14ac:dyDescent="0.3">
      <c r="A634" s="6">
        <v>663</v>
      </c>
      <c r="B634" t="s">
        <v>871</v>
      </c>
      <c r="C634" s="11">
        <v>45400</v>
      </c>
      <c r="D634" s="1" t="str">
        <f t="shared" si="30"/>
        <v>2024</v>
      </c>
      <c r="E634" s="12" t="str">
        <f t="shared" si="31"/>
        <v>April</v>
      </c>
      <c r="F634" t="s">
        <v>14</v>
      </c>
      <c r="G634" t="s">
        <v>248</v>
      </c>
      <c r="H634" t="s">
        <v>24</v>
      </c>
      <c r="I634" t="s">
        <v>19</v>
      </c>
      <c r="J634" t="s">
        <v>25</v>
      </c>
      <c r="K634" s="6">
        <v>6</v>
      </c>
      <c r="L634" s="6" t="str">
        <f t="shared" si="29"/>
        <v>Midium</v>
      </c>
      <c r="M634" s="7">
        <v>799</v>
      </c>
      <c r="N634" s="2">
        <v>0.1</v>
      </c>
      <c r="O634" s="3">
        <v>4314.6000000000004</v>
      </c>
      <c r="P634" s="3">
        <f>O634/K634</f>
        <v>719.1</v>
      </c>
      <c r="Q634" s="3">
        <f>R634/M634</f>
        <v>0.89660826032540675</v>
      </c>
      <c r="R634" s="4">
        <v>716.39</v>
      </c>
      <c r="S634" s="2">
        <f>R634/O634</f>
        <v>0.16603856672692716</v>
      </c>
    </row>
    <row r="635" spans="1:19" x14ac:dyDescent="0.3">
      <c r="A635" s="6">
        <v>664</v>
      </c>
      <c r="B635" t="s">
        <v>872</v>
      </c>
      <c r="C635" s="11">
        <v>45515</v>
      </c>
      <c r="D635" s="1" t="str">
        <f t="shared" si="30"/>
        <v>2024</v>
      </c>
      <c r="E635" s="12" t="str">
        <f t="shared" si="31"/>
        <v>August</v>
      </c>
      <c r="F635" t="s">
        <v>40</v>
      </c>
      <c r="G635" t="s">
        <v>9662</v>
      </c>
      <c r="H635" t="s">
        <v>37</v>
      </c>
      <c r="I635" t="s">
        <v>19</v>
      </c>
      <c r="J635" t="s">
        <v>42</v>
      </c>
      <c r="K635" s="6">
        <v>4</v>
      </c>
      <c r="L635" s="6" t="str">
        <f t="shared" si="29"/>
        <v>Midium</v>
      </c>
      <c r="M635" s="7">
        <v>149</v>
      </c>
      <c r="N635" s="2">
        <v>0.05</v>
      </c>
      <c r="O635" s="3">
        <v>566.20000000000005</v>
      </c>
      <c r="P635" s="3">
        <f>O635/K635</f>
        <v>141.55000000000001</v>
      </c>
      <c r="Q635" s="3">
        <f>R635/M635</f>
        <v>0.34704697986577182</v>
      </c>
      <c r="R635" s="4">
        <v>51.71</v>
      </c>
      <c r="S635" s="2">
        <f>R635/O635</f>
        <v>9.1328152596255735E-2</v>
      </c>
    </row>
    <row r="636" spans="1:19" x14ac:dyDescent="0.3">
      <c r="A636" s="6">
        <v>665</v>
      </c>
      <c r="B636" t="s">
        <v>873</v>
      </c>
      <c r="C636" s="11">
        <v>45777</v>
      </c>
      <c r="D636" s="1" t="str">
        <f t="shared" si="30"/>
        <v>2025</v>
      </c>
      <c r="E636" s="12" t="str">
        <f t="shared" si="31"/>
        <v>April</v>
      </c>
      <c r="F636" t="s">
        <v>40</v>
      </c>
      <c r="G636" t="s">
        <v>9662</v>
      </c>
      <c r="H636" t="s">
        <v>15</v>
      </c>
      <c r="I636" t="s">
        <v>16</v>
      </c>
      <c r="J636" t="s">
        <v>34</v>
      </c>
      <c r="K636" s="6">
        <v>3</v>
      </c>
      <c r="L636" s="6" t="str">
        <f t="shared" si="29"/>
        <v>Small</v>
      </c>
      <c r="M636" s="7">
        <v>199</v>
      </c>
      <c r="N636" s="2">
        <v>0</v>
      </c>
      <c r="O636" s="3">
        <v>597</v>
      </c>
      <c r="P636" s="3">
        <f>O636/K636</f>
        <v>199</v>
      </c>
      <c r="Q636" s="3">
        <f>R636/M636</f>
        <v>0.30864321608040202</v>
      </c>
      <c r="R636" s="4">
        <v>61.42</v>
      </c>
      <c r="S636" s="2">
        <f>R636/O636</f>
        <v>0.10288107202680068</v>
      </c>
    </row>
    <row r="637" spans="1:19" x14ac:dyDescent="0.3">
      <c r="A637" s="6">
        <v>666</v>
      </c>
      <c r="B637" t="s">
        <v>874</v>
      </c>
      <c r="C637" s="11">
        <v>45562</v>
      </c>
      <c r="D637" s="1" t="str">
        <f t="shared" si="30"/>
        <v>2024</v>
      </c>
      <c r="E637" s="12" t="str">
        <f t="shared" si="31"/>
        <v>September</v>
      </c>
      <c r="F637" t="s">
        <v>29</v>
      </c>
      <c r="G637" t="s">
        <v>9662</v>
      </c>
      <c r="H637" t="s">
        <v>15</v>
      </c>
      <c r="I637" t="s">
        <v>16</v>
      </c>
      <c r="J637" t="s">
        <v>34</v>
      </c>
      <c r="K637" s="6">
        <v>2</v>
      </c>
      <c r="L637" s="6" t="str">
        <f t="shared" si="29"/>
        <v>Small</v>
      </c>
      <c r="M637" s="7">
        <v>149</v>
      </c>
      <c r="N637" s="2">
        <v>0.15</v>
      </c>
      <c r="O637" s="3">
        <v>253.3</v>
      </c>
      <c r="P637" s="3">
        <f>O637/K637</f>
        <v>126.65</v>
      </c>
      <c r="Q637" s="3">
        <f>R637/M637</f>
        <v>0.35859060402684562</v>
      </c>
      <c r="R637" s="4">
        <v>53.43</v>
      </c>
      <c r="S637" s="2">
        <f>R637/O637</f>
        <v>0.21093564942755624</v>
      </c>
    </row>
    <row r="638" spans="1:19" x14ac:dyDescent="0.3">
      <c r="A638" s="6">
        <v>667</v>
      </c>
      <c r="B638" t="s">
        <v>875</v>
      </c>
      <c r="C638" s="11">
        <v>45435</v>
      </c>
      <c r="D638" s="1" t="str">
        <f t="shared" si="30"/>
        <v>2024</v>
      </c>
      <c r="E638" s="12" t="str">
        <f t="shared" si="31"/>
        <v>May</v>
      </c>
      <c r="F638" t="s">
        <v>22</v>
      </c>
      <c r="G638" t="s">
        <v>876</v>
      </c>
      <c r="H638" t="s">
        <v>24</v>
      </c>
      <c r="I638" t="s">
        <v>16</v>
      </c>
      <c r="J638" t="s">
        <v>38</v>
      </c>
      <c r="K638" s="6">
        <v>10</v>
      </c>
      <c r="L638" s="6" t="str">
        <f t="shared" si="29"/>
        <v>Large</v>
      </c>
      <c r="M638" s="7">
        <v>999</v>
      </c>
      <c r="N638" s="2">
        <v>0</v>
      </c>
      <c r="O638" s="3">
        <v>9990</v>
      </c>
      <c r="P638" s="3">
        <f>O638/K638</f>
        <v>999</v>
      </c>
      <c r="Q638" s="3">
        <f>R638/M638</f>
        <v>2.746156156156156</v>
      </c>
      <c r="R638" s="4">
        <v>2743.41</v>
      </c>
      <c r="S638" s="2">
        <f>R638/O638</f>
        <v>0.27461561561561559</v>
      </c>
    </row>
    <row r="639" spans="1:19" x14ac:dyDescent="0.3">
      <c r="A639" s="6">
        <v>668</v>
      </c>
      <c r="B639" t="s">
        <v>877</v>
      </c>
      <c r="C639" s="11">
        <v>45879</v>
      </c>
      <c r="D639" s="1" t="str">
        <f t="shared" si="30"/>
        <v>2025</v>
      </c>
      <c r="E639" s="12" t="str">
        <f t="shared" si="31"/>
        <v>August</v>
      </c>
      <c r="F639" t="s">
        <v>40</v>
      </c>
      <c r="G639" t="s">
        <v>878</v>
      </c>
      <c r="H639" t="s">
        <v>15</v>
      </c>
      <c r="I639" t="s">
        <v>16</v>
      </c>
      <c r="J639" t="s">
        <v>34</v>
      </c>
      <c r="K639" s="6">
        <v>1</v>
      </c>
      <c r="L639" s="6" t="str">
        <f t="shared" si="29"/>
        <v>Small</v>
      </c>
      <c r="M639" s="7">
        <v>299</v>
      </c>
      <c r="N639" s="2">
        <v>0.05</v>
      </c>
      <c r="O639" s="3">
        <v>284.05</v>
      </c>
      <c r="P639" s="3">
        <f>O639/K639</f>
        <v>284.05</v>
      </c>
      <c r="Q639" s="3">
        <f>R639/M639</f>
        <v>7.4581939799331101E-2</v>
      </c>
      <c r="R639" s="4">
        <v>22.3</v>
      </c>
      <c r="S639" s="2">
        <f>R639/O639</f>
        <v>7.8507305051927476E-2</v>
      </c>
    </row>
    <row r="640" spans="1:19" x14ac:dyDescent="0.3">
      <c r="A640" s="6">
        <v>669</v>
      </c>
      <c r="B640" t="s">
        <v>879</v>
      </c>
      <c r="C640" s="11">
        <v>45668</v>
      </c>
      <c r="D640" s="1" t="str">
        <f t="shared" si="30"/>
        <v>2025</v>
      </c>
      <c r="E640" s="12" t="str">
        <f t="shared" si="31"/>
        <v>January</v>
      </c>
      <c r="F640" t="s">
        <v>14</v>
      </c>
      <c r="G640" t="s">
        <v>880</v>
      </c>
      <c r="H640" t="s">
        <v>15</v>
      </c>
      <c r="I640" t="s">
        <v>19</v>
      </c>
      <c r="J640" t="s">
        <v>32</v>
      </c>
      <c r="K640" s="6">
        <v>6</v>
      </c>
      <c r="L640" s="6" t="str">
        <f t="shared" si="29"/>
        <v>Midium</v>
      </c>
      <c r="M640" s="7">
        <v>199</v>
      </c>
      <c r="N640" s="2">
        <v>0.05</v>
      </c>
      <c r="O640" s="3">
        <v>1134.3</v>
      </c>
      <c r="P640" s="3">
        <f>O640/K640</f>
        <v>189.04999999999998</v>
      </c>
      <c r="Q640" s="3">
        <f>R640/M640</f>
        <v>0.72236180904522618</v>
      </c>
      <c r="R640" s="4">
        <v>143.75</v>
      </c>
      <c r="S640" s="2">
        <f>R640/O640</f>
        <v>0.12673014193775897</v>
      </c>
    </row>
    <row r="641" spans="1:19" x14ac:dyDescent="0.3">
      <c r="A641" s="6">
        <v>670</v>
      </c>
      <c r="B641" t="s">
        <v>881</v>
      </c>
      <c r="C641" s="11">
        <v>45397</v>
      </c>
      <c r="D641" s="1" t="str">
        <f t="shared" si="30"/>
        <v>2024</v>
      </c>
      <c r="E641" s="12" t="str">
        <f t="shared" si="31"/>
        <v>April</v>
      </c>
      <c r="F641" t="s">
        <v>22</v>
      </c>
      <c r="G641" t="s">
        <v>9662</v>
      </c>
      <c r="H641" t="s">
        <v>37</v>
      </c>
      <c r="I641" t="s">
        <v>27</v>
      </c>
      <c r="J641" t="s">
        <v>17</v>
      </c>
      <c r="K641" s="6">
        <v>1</v>
      </c>
      <c r="L641" s="6" t="str">
        <f t="shared" si="29"/>
        <v>Small</v>
      </c>
      <c r="M641" s="7">
        <v>199</v>
      </c>
      <c r="N641" s="2">
        <v>0.15</v>
      </c>
      <c r="O641" s="3">
        <v>169.15</v>
      </c>
      <c r="P641" s="3">
        <f>O641/K641</f>
        <v>169.15</v>
      </c>
      <c r="Q641" s="3">
        <f>R641/M641</f>
        <v>0.17185929648241208</v>
      </c>
      <c r="R641" s="4">
        <v>34.200000000000003</v>
      </c>
      <c r="S641" s="2">
        <f>R641/O641</f>
        <v>0.20218740762636714</v>
      </c>
    </row>
    <row r="642" spans="1:19" x14ac:dyDescent="0.3">
      <c r="A642" s="6">
        <v>671</v>
      </c>
      <c r="B642" t="s">
        <v>882</v>
      </c>
      <c r="C642" s="11">
        <v>45830</v>
      </c>
      <c r="D642" s="1" t="str">
        <f t="shared" si="30"/>
        <v>2025</v>
      </c>
      <c r="E642" s="12" t="str">
        <f t="shared" si="31"/>
        <v>June</v>
      </c>
      <c r="F642" t="s">
        <v>14</v>
      </c>
      <c r="G642" t="s">
        <v>883</v>
      </c>
      <c r="H642" t="s">
        <v>37</v>
      </c>
      <c r="I642" t="s">
        <v>16</v>
      </c>
      <c r="J642" t="s">
        <v>38</v>
      </c>
      <c r="K642" s="6">
        <v>6</v>
      </c>
      <c r="L642" s="6" t="str">
        <f t="shared" si="29"/>
        <v>Midium</v>
      </c>
      <c r="M642" s="7">
        <v>99</v>
      </c>
      <c r="N642" s="2">
        <v>0.1</v>
      </c>
      <c r="O642" s="3">
        <v>534.6</v>
      </c>
      <c r="P642" s="3">
        <f>O642/K642</f>
        <v>89.100000000000009</v>
      </c>
      <c r="Q642" s="3">
        <f>R642/M642</f>
        <v>1.1256565656565656</v>
      </c>
      <c r="R642" s="4">
        <v>111.44</v>
      </c>
      <c r="S642" s="2">
        <f>R642/O642</f>
        <v>0.20845491956603066</v>
      </c>
    </row>
    <row r="643" spans="1:19" x14ac:dyDescent="0.3">
      <c r="A643" s="6">
        <v>672</v>
      </c>
      <c r="B643" t="s">
        <v>884</v>
      </c>
      <c r="C643" s="11">
        <v>45331</v>
      </c>
      <c r="D643" s="1" t="str">
        <f t="shared" si="30"/>
        <v>2024</v>
      </c>
      <c r="E643" s="12" t="str">
        <f t="shared" si="31"/>
        <v>February</v>
      </c>
      <c r="F643" t="s">
        <v>14</v>
      </c>
      <c r="G643" t="s">
        <v>9662</v>
      </c>
      <c r="H643" t="s">
        <v>37</v>
      </c>
      <c r="I643" t="s">
        <v>27</v>
      </c>
      <c r="J643" t="s">
        <v>47</v>
      </c>
      <c r="K643" s="6">
        <v>1</v>
      </c>
      <c r="L643" s="6" t="str">
        <f t="shared" ref="L643:L706" si="32">IF(K643&lt;4,"Small", IF(K643&lt;7,"Midium", IF(K643&lt;=10,"Large")))</f>
        <v>Small</v>
      </c>
      <c r="M643" s="7">
        <v>99</v>
      </c>
      <c r="N643" s="2">
        <v>0.1</v>
      </c>
      <c r="O643" s="3">
        <v>89.1</v>
      </c>
      <c r="P643" s="3">
        <f>O643/K643</f>
        <v>89.1</v>
      </c>
      <c r="Q643" s="3">
        <f>R643/M643</f>
        <v>0.24181818181818182</v>
      </c>
      <c r="R643" s="4">
        <v>23.94</v>
      </c>
      <c r="S643" s="2">
        <f>R643/O643</f>
        <v>0.2686868686868687</v>
      </c>
    </row>
    <row r="644" spans="1:19" x14ac:dyDescent="0.3">
      <c r="A644" s="6">
        <v>673</v>
      </c>
      <c r="B644" t="s">
        <v>885</v>
      </c>
      <c r="C644" s="11">
        <v>45955</v>
      </c>
      <c r="D644" s="1" t="str">
        <f t="shared" si="30"/>
        <v>2025</v>
      </c>
      <c r="E644" s="12" t="str">
        <f t="shared" si="31"/>
        <v>October</v>
      </c>
      <c r="F644" t="s">
        <v>40</v>
      </c>
      <c r="G644" t="s">
        <v>886</v>
      </c>
      <c r="H644" t="s">
        <v>24</v>
      </c>
      <c r="I644" t="s">
        <v>16</v>
      </c>
      <c r="J644" t="s">
        <v>34</v>
      </c>
      <c r="K644" s="6">
        <v>3</v>
      </c>
      <c r="L644" s="6" t="str">
        <f t="shared" si="32"/>
        <v>Small</v>
      </c>
      <c r="M644" s="7">
        <v>199</v>
      </c>
      <c r="N644" s="2">
        <v>0</v>
      </c>
      <c r="O644" s="3">
        <v>597</v>
      </c>
      <c r="P644" s="3">
        <f>O644/K644</f>
        <v>199</v>
      </c>
      <c r="Q644" s="3">
        <f>R644/M644</f>
        <v>0.67562814070351751</v>
      </c>
      <c r="R644" s="4">
        <v>134.44999999999999</v>
      </c>
      <c r="S644" s="2">
        <f>R644/O644</f>
        <v>0.22520938023450585</v>
      </c>
    </row>
    <row r="645" spans="1:19" x14ac:dyDescent="0.3">
      <c r="A645" s="6">
        <v>674</v>
      </c>
      <c r="B645" t="s">
        <v>887</v>
      </c>
      <c r="C645" s="11">
        <v>45777</v>
      </c>
      <c r="D645" s="1" t="str">
        <f t="shared" si="30"/>
        <v>2025</v>
      </c>
      <c r="E645" s="12" t="str">
        <f t="shared" si="31"/>
        <v>April</v>
      </c>
      <c r="F645" t="s">
        <v>22</v>
      </c>
      <c r="G645" t="s">
        <v>9662</v>
      </c>
      <c r="H645" t="s">
        <v>24</v>
      </c>
      <c r="I645" t="s">
        <v>27</v>
      </c>
      <c r="J645" t="s">
        <v>17</v>
      </c>
      <c r="K645" s="6">
        <v>1</v>
      </c>
      <c r="L645" s="6" t="str">
        <f t="shared" si="32"/>
        <v>Small</v>
      </c>
      <c r="M645" s="7">
        <v>999</v>
      </c>
      <c r="N645" s="2">
        <v>0</v>
      </c>
      <c r="O645" s="3">
        <v>999</v>
      </c>
      <c r="P645" s="3">
        <f>O645/K645</f>
        <v>999</v>
      </c>
      <c r="Q645" s="3">
        <f>R645/M645</f>
        <v>0.2302902902902903</v>
      </c>
      <c r="R645" s="4">
        <v>230.06</v>
      </c>
      <c r="S645" s="2">
        <f>R645/O645</f>
        <v>0.2302902902902903</v>
      </c>
    </row>
    <row r="646" spans="1:19" x14ac:dyDescent="0.3">
      <c r="A646" s="6">
        <v>675</v>
      </c>
      <c r="B646" t="s">
        <v>888</v>
      </c>
      <c r="C646" s="11">
        <v>45995</v>
      </c>
      <c r="D646" s="1" t="str">
        <f t="shared" si="30"/>
        <v>2025</v>
      </c>
      <c r="E646" s="12" t="str">
        <f t="shared" si="31"/>
        <v>December</v>
      </c>
      <c r="F646" t="s">
        <v>14</v>
      </c>
      <c r="G646" t="s">
        <v>9662</v>
      </c>
      <c r="H646" t="s">
        <v>15</v>
      </c>
      <c r="I646" t="s">
        <v>16</v>
      </c>
      <c r="J646" t="s">
        <v>38</v>
      </c>
      <c r="K646" s="6">
        <v>2</v>
      </c>
      <c r="L646" s="6" t="str">
        <f t="shared" si="32"/>
        <v>Small</v>
      </c>
      <c r="M646" s="7">
        <v>199</v>
      </c>
      <c r="N646" s="2">
        <v>0</v>
      </c>
      <c r="O646" s="3">
        <v>398</v>
      </c>
      <c r="P646" s="3">
        <f>O646/K646</f>
        <v>199</v>
      </c>
      <c r="Q646" s="3">
        <f>R646/M646</f>
        <v>0.32427135678391961</v>
      </c>
      <c r="R646" s="4">
        <v>64.53</v>
      </c>
      <c r="S646" s="2">
        <f>R646/O646</f>
        <v>0.1621356783919598</v>
      </c>
    </row>
    <row r="647" spans="1:19" x14ac:dyDescent="0.3">
      <c r="A647" s="6">
        <v>676</v>
      </c>
      <c r="B647" t="s">
        <v>889</v>
      </c>
      <c r="C647" s="11">
        <v>45871</v>
      </c>
      <c r="D647" s="1" t="str">
        <f t="shared" si="30"/>
        <v>2025</v>
      </c>
      <c r="E647" s="12" t="str">
        <f t="shared" si="31"/>
        <v>August</v>
      </c>
      <c r="F647" t="s">
        <v>14</v>
      </c>
      <c r="G647" t="s">
        <v>890</v>
      </c>
      <c r="H647" t="s">
        <v>15</v>
      </c>
      <c r="I647" t="s">
        <v>19</v>
      </c>
      <c r="J647" t="s">
        <v>20</v>
      </c>
      <c r="K647" s="6">
        <v>8</v>
      </c>
      <c r="L647" s="6" t="str">
        <f t="shared" si="32"/>
        <v>Large</v>
      </c>
      <c r="M647" s="7">
        <v>149</v>
      </c>
      <c r="N647" s="2">
        <v>0</v>
      </c>
      <c r="O647" s="3">
        <v>1192</v>
      </c>
      <c r="P647" s="3">
        <f>O647/K647</f>
        <v>149</v>
      </c>
      <c r="Q647" s="3">
        <f>R647/M647</f>
        <v>0.42348993288590603</v>
      </c>
      <c r="R647" s="4">
        <v>63.1</v>
      </c>
      <c r="S647" s="2">
        <f>R647/O647</f>
        <v>5.2936241610738254E-2</v>
      </c>
    </row>
    <row r="648" spans="1:19" x14ac:dyDescent="0.3">
      <c r="A648" s="6">
        <v>677</v>
      </c>
      <c r="B648" t="s">
        <v>891</v>
      </c>
      <c r="C648" s="11">
        <v>45508</v>
      </c>
      <c r="D648" s="1" t="str">
        <f t="shared" si="30"/>
        <v>2024</v>
      </c>
      <c r="E648" s="12" t="str">
        <f t="shared" si="31"/>
        <v>August</v>
      </c>
      <c r="F648" t="s">
        <v>14</v>
      </c>
      <c r="G648" t="s">
        <v>9662</v>
      </c>
      <c r="H648" t="s">
        <v>15</v>
      </c>
      <c r="I648" t="s">
        <v>19</v>
      </c>
      <c r="J648" t="s">
        <v>20</v>
      </c>
      <c r="K648" s="6">
        <v>7</v>
      </c>
      <c r="L648" s="6" t="str">
        <f t="shared" si="32"/>
        <v>Large</v>
      </c>
      <c r="M648" s="7">
        <v>299</v>
      </c>
      <c r="N648" s="2">
        <v>0.15</v>
      </c>
      <c r="O648" s="3">
        <v>1779.05</v>
      </c>
      <c r="P648" s="3">
        <f>O648/K648</f>
        <v>254.15</v>
      </c>
      <c r="Q648" s="3">
        <f>R648/M648</f>
        <v>0.84133779264214048</v>
      </c>
      <c r="R648" s="4">
        <v>251.56</v>
      </c>
      <c r="S648" s="2">
        <f>R648/O648</f>
        <v>0.14140130968775472</v>
      </c>
    </row>
    <row r="649" spans="1:19" x14ac:dyDescent="0.3">
      <c r="A649" s="6">
        <v>678</v>
      </c>
      <c r="B649" t="s">
        <v>892</v>
      </c>
      <c r="C649" s="11">
        <v>45606</v>
      </c>
      <c r="D649" s="1" t="str">
        <f t="shared" si="30"/>
        <v>2024</v>
      </c>
      <c r="E649" s="12" t="str">
        <f t="shared" si="31"/>
        <v>November</v>
      </c>
      <c r="F649" t="s">
        <v>14</v>
      </c>
      <c r="G649" t="s">
        <v>893</v>
      </c>
      <c r="H649" t="s">
        <v>24</v>
      </c>
      <c r="I649" t="s">
        <v>27</v>
      </c>
      <c r="J649" t="s">
        <v>47</v>
      </c>
      <c r="K649" s="6">
        <v>6</v>
      </c>
      <c r="L649" s="6" t="str">
        <f t="shared" si="32"/>
        <v>Midium</v>
      </c>
      <c r="M649" s="7">
        <v>999</v>
      </c>
      <c r="N649" s="2">
        <v>0.1</v>
      </c>
      <c r="O649" s="3">
        <v>5394.6</v>
      </c>
      <c r="P649" s="3">
        <f>O649/K649</f>
        <v>899.1</v>
      </c>
      <c r="Q649" s="3">
        <f>R649/M649</f>
        <v>1.5427927927927927</v>
      </c>
      <c r="R649" s="4">
        <v>1541.25</v>
      </c>
      <c r="S649" s="2">
        <f>R649/O649</f>
        <v>0.28570236903570234</v>
      </c>
    </row>
    <row r="650" spans="1:19" x14ac:dyDescent="0.3">
      <c r="A650" s="6">
        <v>679</v>
      </c>
      <c r="B650" t="s">
        <v>894</v>
      </c>
      <c r="C650" s="11">
        <v>45613</v>
      </c>
      <c r="D650" s="1" t="str">
        <f t="shared" si="30"/>
        <v>2024</v>
      </c>
      <c r="E650" s="12" t="str">
        <f t="shared" si="31"/>
        <v>November</v>
      </c>
      <c r="F650" t="s">
        <v>40</v>
      </c>
      <c r="G650" t="s">
        <v>9662</v>
      </c>
      <c r="H650" t="s">
        <v>15</v>
      </c>
      <c r="I650" t="s">
        <v>19</v>
      </c>
      <c r="J650" t="s">
        <v>42</v>
      </c>
      <c r="K650" s="6">
        <v>9</v>
      </c>
      <c r="L650" s="6" t="str">
        <f t="shared" si="32"/>
        <v>Large</v>
      </c>
      <c r="M650" s="7">
        <v>299</v>
      </c>
      <c r="N650" s="2">
        <v>0</v>
      </c>
      <c r="O650" s="3">
        <v>2691</v>
      </c>
      <c r="P650" s="3">
        <f>O650/K650</f>
        <v>299</v>
      </c>
      <c r="Q650" s="3">
        <f>R650/M650</f>
        <v>0.83003344481605357</v>
      </c>
      <c r="R650" s="4">
        <v>248.18</v>
      </c>
      <c r="S650" s="2">
        <f>R650/O650</f>
        <v>9.2225938312894842E-2</v>
      </c>
    </row>
    <row r="651" spans="1:19" x14ac:dyDescent="0.3">
      <c r="A651" s="6">
        <v>680</v>
      </c>
      <c r="B651" t="s">
        <v>895</v>
      </c>
      <c r="C651" s="11">
        <v>45933</v>
      </c>
      <c r="D651" s="1" t="str">
        <f t="shared" si="30"/>
        <v>2025</v>
      </c>
      <c r="E651" s="12" t="str">
        <f t="shared" si="31"/>
        <v>October</v>
      </c>
      <c r="F651" t="s">
        <v>29</v>
      </c>
      <c r="G651" t="s">
        <v>896</v>
      </c>
      <c r="H651" t="s">
        <v>24</v>
      </c>
      <c r="I651" t="s">
        <v>27</v>
      </c>
      <c r="J651" t="s">
        <v>17</v>
      </c>
      <c r="K651" s="6">
        <v>6</v>
      </c>
      <c r="L651" s="6" t="str">
        <f t="shared" si="32"/>
        <v>Midium</v>
      </c>
      <c r="M651" s="7">
        <v>149</v>
      </c>
      <c r="N651" s="2">
        <v>0</v>
      </c>
      <c r="O651" s="3">
        <v>894</v>
      </c>
      <c r="P651" s="3">
        <f>O651/K651</f>
        <v>149</v>
      </c>
      <c r="Q651" s="3">
        <f>R651/M651</f>
        <v>0.5561744966442953</v>
      </c>
      <c r="R651" s="4">
        <v>82.87</v>
      </c>
      <c r="S651" s="2">
        <f>R651/O651</f>
        <v>9.2695749440715888E-2</v>
      </c>
    </row>
    <row r="652" spans="1:19" x14ac:dyDescent="0.3">
      <c r="A652" s="6">
        <v>681</v>
      </c>
      <c r="B652" t="s">
        <v>897</v>
      </c>
      <c r="C652" s="11">
        <v>45798</v>
      </c>
      <c r="D652" s="1" t="str">
        <f t="shared" si="30"/>
        <v>2025</v>
      </c>
      <c r="E652" s="12" t="str">
        <f t="shared" si="31"/>
        <v>May</v>
      </c>
      <c r="F652" t="s">
        <v>40</v>
      </c>
      <c r="G652" t="s">
        <v>9662</v>
      </c>
      <c r="H652" t="s">
        <v>37</v>
      </c>
      <c r="I652" t="s">
        <v>27</v>
      </c>
      <c r="J652" t="s">
        <v>17</v>
      </c>
      <c r="K652" s="6">
        <v>10</v>
      </c>
      <c r="L652" s="6" t="str">
        <f t="shared" si="32"/>
        <v>Large</v>
      </c>
      <c r="M652" s="7">
        <v>99</v>
      </c>
      <c r="N652" s="2">
        <v>0</v>
      </c>
      <c r="O652" s="3">
        <v>990</v>
      </c>
      <c r="P652" s="3">
        <f>O652/K652</f>
        <v>99</v>
      </c>
      <c r="Q652" s="3">
        <f>R652/M652</f>
        <v>2.9645454545454548</v>
      </c>
      <c r="R652" s="4">
        <v>293.49</v>
      </c>
      <c r="S652" s="2">
        <f>R652/O652</f>
        <v>0.29645454545454547</v>
      </c>
    </row>
    <row r="653" spans="1:19" x14ac:dyDescent="0.3">
      <c r="A653" s="6">
        <v>682</v>
      </c>
      <c r="B653" t="s">
        <v>898</v>
      </c>
      <c r="C653" s="11">
        <v>45686</v>
      </c>
      <c r="D653" s="1" t="str">
        <f t="shared" si="30"/>
        <v>2025</v>
      </c>
      <c r="E653" s="12" t="str">
        <f t="shared" si="31"/>
        <v>January</v>
      </c>
      <c r="F653" t="s">
        <v>22</v>
      </c>
      <c r="G653" t="s">
        <v>9662</v>
      </c>
      <c r="H653" t="s">
        <v>15</v>
      </c>
      <c r="I653" t="s">
        <v>19</v>
      </c>
      <c r="J653" t="s">
        <v>32</v>
      </c>
      <c r="K653" s="6">
        <v>8</v>
      </c>
      <c r="L653" s="6" t="str">
        <f t="shared" si="32"/>
        <v>Large</v>
      </c>
      <c r="M653" s="7">
        <v>299</v>
      </c>
      <c r="N653" s="2">
        <v>0.15</v>
      </c>
      <c r="O653" s="3">
        <v>2033.2</v>
      </c>
      <c r="P653" s="3">
        <f>O653/K653</f>
        <v>254.15</v>
      </c>
      <c r="Q653" s="3">
        <f>R653/M653</f>
        <v>0.61829431438127092</v>
      </c>
      <c r="R653" s="4">
        <v>184.87</v>
      </c>
      <c r="S653" s="2">
        <f>R653/O653</f>
        <v>9.0925634467833957E-2</v>
      </c>
    </row>
    <row r="654" spans="1:19" x14ac:dyDescent="0.3">
      <c r="A654" s="6">
        <v>683</v>
      </c>
      <c r="B654" t="s">
        <v>899</v>
      </c>
      <c r="C654" s="11">
        <v>45662</v>
      </c>
      <c r="D654" s="1" t="str">
        <f t="shared" si="30"/>
        <v>2025</v>
      </c>
      <c r="E654" s="12" t="str">
        <f t="shared" si="31"/>
        <v>January</v>
      </c>
      <c r="F654" t="s">
        <v>22</v>
      </c>
      <c r="G654" t="s">
        <v>9662</v>
      </c>
      <c r="H654" t="s">
        <v>24</v>
      </c>
      <c r="I654" t="s">
        <v>27</v>
      </c>
      <c r="J654" t="s">
        <v>47</v>
      </c>
      <c r="K654" s="6">
        <v>6</v>
      </c>
      <c r="L654" s="6" t="str">
        <f t="shared" si="32"/>
        <v>Midium</v>
      </c>
      <c r="M654" s="7">
        <v>199</v>
      </c>
      <c r="N654" s="2">
        <v>0.05</v>
      </c>
      <c r="O654" s="3">
        <v>1134.3</v>
      </c>
      <c r="P654" s="3">
        <f>O654/K654</f>
        <v>189.04999999999998</v>
      </c>
      <c r="Q654" s="3">
        <f>R654/M654</f>
        <v>0.54155778894472362</v>
      </c>
      <c r="R654" s="4">
        <v>107.77</v>
      </c>
      <c r="S654" s="2">
        <f>R654/O654</f>
        <v>9.5010138411355027E-2</v>
      </c>
    </row>
    <row r="655" spans="1:19" x14ac:dyDescent="0.3">
      <c r="A655" s="6">
        <v>684</v>
      </c>
      <c r="B655" t="s">
        <v>900</v>
      </c>
      <c r="C655" s="11">
        <v>45393</v>
      </c>
      <c r="D655" s="1" t="str">
        <f t="shared" si="30"/>
        <v>2024</v>
      </c>
      <c r="E655" s="12" t="str">
        <f t="shared" si="31"/>
        <v>April</v>
      </c>
      <c r="F655" t="s">
        <v>22</v>
      </c>
      <c r="G655" t="s">
        <v>9662</v>
      </c>
      <c r="H655" t="s">
        <v>24</v>
      </c>
      <c r="I655" t="s">
        <v>19</v>
      </c>
      <c r="J655" t="s">
        <v>42</v>
      </c>
      <c r="K655" s="6">
        <v>6</v>
      </c>
      <c r="L655" s="6" t="str">
        <f t="shared" si="32"/>
        <v>Midium</v>
      </c>
      <c r="M655" s="7">
        <v>199</v>
      </c>
      <c r="N655" s="2">
        <v>0</v>
      </c>
      <c r="O655" s="3">
        <v>1194</v>
      </c>
      <c r="P655" s="3">
        <f>O655/K655</f>
        <v>199</v>
      </c>
      <c r="Q655" s="3">
        <f>R655/M655</f>
        <v>0.69246231155778903</v>
      </c>
      <c r="R655" s="4">
        <v>137.80000000000001</v>
      </c>
      <c r="S655" s="2">
        <f>R655/O655</f>
        <v>0.1154103852596315</v>
      </c>
    </row>
    <row r="656" spans="1:19" x14ac:dyDescent="0.3">
      <c r="A656" s="6">
        <v>685</v>
      </c>
      <c r="B656" t="s">
        <v>901</v>
      </c>
      <c r="C656" s="11">
        <v>45882</v>
      </c>
      <c r="D656" s="1" t="str">
        <f t="shared" si="30"/>
        <v>2025</v>
      </c>
      <c r="E656" s="12" t="str">
        <f t="shared" si="31"/>
        <v>August</v>
      </c>
      <c r="F656" t="s">
        <v>40</v>
      </c>
      <c r="G656" t="s">
        <v>353</v>
      </c>
      <c r="H656" t="s">
        <v>24</v>
      </c>
      <c r="I656" t="s">
        <v>27</v>
      </c>
      <c r="J656" t="s">
        <v>17</v>
      </c>
      <c r="K656" s="6">
        <v>7</v>
      </c>
      <c r="L656" s="6" t="str">
        <f t="shared" si="32"/>
        <v>Large</v>
      </c>
      <c r="M656" s="7">
        <v>999</v>
      </c>
      <c r="N656" s="2">
        <v>0.15</v>
      </c>
      <c r="O656" s="3">
        <v>5944.05</v>
      </c>
      <c r="P656" s="3">
        <f>O656/K656</f>
        <v>849.15</v>
      </c>
      <c r="Q656" s="3">
        <f>R656/M656</f>
        <v>0.67580580580580585</v>
      </c>
      <c r="R656" s="4">
        <v>675.13</v>
      </c>
      <c r="S656" s="2">
        <f>R656/O656</f>
        <v>0.11358080769845476</v>
      </c>
    </row>
    <row r="657" spans="1:19" x14ac:dyDescent="0.3">
      <c r="A657" s="6">
        <v>686</v>
      </c>
      <c r="B657" t="s">
        <v>902</v>
      </c>
      <c r="C657" s="11">
        <v>45829</v>
      </c>
      <c r="D657" s="1" t="str">
        <f t="shared" si="30"/>
        <v>2025</v>
      </c>
      <c r="E657" s="12" t="str">
        <f t="shared" si="31"/>
        <v>June</v>
      </c>
      <c r="F657" t="s">
        <v>14</v>
      </c>
      <c r="G657" t="s">
        <v>903</v>
      </c>
      <c r="H657" t="s">
        <v>37</v>
      </c>
      <c r="I657" t="s">
        <v>19</v>
      </c>
      <c r="J657" t="s">
        <v>42</v>
      </c>
      <c r="K657" s="6">
        <v>3</v>
      </c>
      <c r="L657" s="6" t="str">
        <f t="shared" si="32"/>
        <v>Small</v>
      </c>
      <c r="M657" s="7">
        <v>499</v>
      </c>
      <c r="N657" s="2">
        <v>0.1</v>
      </c>
      <c r="O657" s="3">
        <v>1347.3</v>
      </c>
      <c r="P657" s="3">
        <f>O657/K657</f>
        <v>449.09999999999997</v>
      </c>
      <c r="Q657" s="3">
        <f>R657/M657</f>
        <v>0.79983967935871747</v>
      </c>
      <c r="R657" s="4">
        <v>399.12</v>
      </c>
      <c r="S657" s="2">
        <f>R657/O657</f>
        <v>0.29623691828100646</v>
      </c>
    </row>
    <row r="658" spans="1:19" x14ac:dyDescent="0.3">
      <c r="A658" s="6">
        <v>687</v>
      </c>
      <c r="B658" t="s">
        <v>904</v>
      </c>
      <c r="C658" s="11">
        <v>45756</v>
      </c>
      <c r="D658" s="1" t="str">
        <f t="shared" si="30"/>
        <v>2025</v>
      </c>
      <c r="E658" s="12" t="str">
        <f t="shared" si="31"/>
        <v>April</v>
      </c>
      <c r="F658" t="s">
        <v>14</v>
      </c>
      <c r="G658" t="s">
        <v>9662</v>
      </c>
      <c r="H658" t="s">
        <v>37</v>
      </c>
      <c r="I658" t="s">
        <v>19</v>
      </c>
      <c r="J658" t="s">
        <v>25</v>
      </c>
      <c r="K658" s="6">
        <v>8</v>
      </c>
      <c r="L658" s="6" t="str">
        <f t="shared" si="32"/>
        <v>Large</v>
      </c>
      <c r="M658" s="7">
        <v>499</v>
      </c>
      <c r="N658" s="2">
        <v>0.05</v>
      </c>
      <c r="O658" s="3">
        <v>3792.4</v>
      </c>
      <c r="P658" s="3">
        <f>O658/K658</f>
        <v>474.05</v>
      </c>
      <c r="Q658" s="3">
        <f>R658/M658</f>
        <v>0.8956312625250501</v>
      </c>
      <c r="R658" s="4">
        <v>446.92</v>
      </c>
      <c r="S658" s="2">
        <f>R658/O658</f>
        <v>0.11784621875329607</v>
      </c>
    </row>
    <row r="659" spans="1:19" x14ac:dyDescent="0.3">
      <c r="A659" s="6">
        <v>689</v>
      </c>
      <c r="B659" t="s">
        <v>905</v>
      </c>
      <c r="C659" s="11">
        <v>45569</v>
      </c>
      <c r="D659" s="1" t="str">
        <f t="shared" si="30"/>
        <v>2024</v>
      </c>
      <c r="E659" s="12" t="str">
        <f t="shared" si="31"/>
        <v>October</v>
      </c>
      <c r="F659" t="s">
        <v>14</v>
      </c>
      <c r="G659" t="s">
        <v>906</v>
      </c>
      <c r="H659" t="s">
        <v>15</v>
      </c>
      <c r="I659" t="s">
        <v>27</v>
      </c>
      <c r="J659" t="s">
        <v>47</v>
      </c>
      <c r="K659" s="6">
        <v>9</v>
      </c>
      <c r="L659" s="6" t="str">
        <f t="shared" si="32"/>
        <v>Large</v>
      </c>
      <c r="M659" s="7">
        <v>999</v>
      </c>
      <c r="N659" s="2">
        <v>0.15</v>
      </c>
      <c r="O659" s="3">
        <v>7642.35</v>
      </c>
      <c r="P659" s="3">
        <f>O659/K659</f>
        <v>849.15000000000009</v>
      </c>
      <c r="Q659" s="3">
        <f>R659/M659</f>
        <v>0.97185185185185186</v>
      </c>
      <c r="R659" s="4">
        <v>970.88</v>
      </c>
      <c r="S659" s="2">
        <f>R659/O659</f>
        <v>0.12703945775841199</v>
      </c>
    </row>
    <row r="660" spans="1:19" x14ac:dyDescent="0.3">
      <c r="A660" s="6">
        <v>690</v>
      </c>
      <c r="B660" t="s">
        <v>907</v>
      </c>
      <c r="C660" s="11">
        <v>45581</v>
      </c>
      <c r="D660" s="1" t="str">
        <f t="shared" si="30"/>
        <v>2024</v>
      </c>
      <c r="E660" s="12" t="str">
        <f t="shared" si="31"/>
        <v>October</v>
      </c>
      <c r="F660" t="s">
        <v>40</v>
      </c>
      <c r="G660" t="s">
        <v>908</v>
      </c>
      <c r="H660" t="s">
        <v>37</v>
      </c>
      <c r="I660" t="s">
        <v>19</v>
      </c>
      <c r="J660" t="s">
        <v>32</v>
      </c>
      <c r="K660" s="6">
        <v>2</v>
      </c>
      <c r="L660" s="6" t="str">
        <f t="shared" si="32"/>
        <v>Small</v>
      </c>
      <c r="M660" s="7">
        <v>799</v>
      </c>
      <c r="N660" s="2">
        <v>0.05</v>
      </c>
      <c r="O660" s="3">
        <v>1518.1</v>
      </c>
      <c r="P660" s="3">
        <f>O660/K660</f>
        <v>759.05</v>
      </c>
      <c r="Q660" s="3">
        <f>R660/M660</f>
        <v>0.42615769712140178</v>
      </c>
      <c r="R660" s="4">
        <v>340.5</v>
      </c>
      <c r="S660" s="2">
        <f>R660/O660</f>
        <v>0.22429352480073778</v>
      </c>
    </row>
    <row r="661" spans="1:19" x14ac:dyDescent="0.3">
      <c r="A661" s="6">
        <v>691</v>
      </c>
      <c r="B661" t="s">
        <v>909</v>
      </c>
      <c r="C661" s="11">
        <v>45838</v>
      </c>
      <c r="D661" s="1" t="str">
        <f t="shared" si="30"/>
        <v>2025</v>
      </c>
      <c r="E661" s="12" t="str">
        <f t="shared" si="31"/>
        <v>June</v>
      </c>
      <c r="F661" t="s">
        <v>40</v>
      </c>
      <c r="G661" t="s">
        <v>9662</v>
      </c>
      <c r="H661" t="s">
        <v>15</v>
      </c>
      <c r="I661" t="s">
        <v>19</v>
      </c>
      <c r="J661" t="s">
        <v>25</v>
      </c>
      <c r="K661" s="6">
        <v>4</v>
      </c>
      <c r="L661" s="6" t="str">
        <f t="shared" si="32"/>
        <v>Midium</v>
      </c>
      <c r="M661" s="7">
        <v>999</v>
      </c>
      <c r="N661" s="2">
        <v>0.15</v>
      </c>
      <c r="O661" s="3">
        <v>3396.6</v>
      </c>
      <c r="P661" s="3">
        <f>O661/K661</f>
        <v>849.15</v>
      </c>
      <c r="Q661" s="3">
        <f>R661/M661</f>
        <v>0.99252252252252249</v>
      </c>
      <c r="R661" s="4">
        <v>991.53</v>
      </c>
      <c r="S661" s="2">
        <f>R661/O661</f>
        <v>0.29191838897721251</v>
      </c>
    </row>
    <row r="662" spans="1:19" x14ac:dyDescent="0.3">
      <c r="A662" s="6">
        <v>692</v>
      </c>
      <c r="B662" t="s">
        <v>910</v>
      </c>
      <c r="C662" s="11">
        <v>45951</v>
      </c>
      <c r="D662" s="1" t="str">
        <f t="shared" si="30"/>
        <v>2025</v>
      </c>
      <c r="E662" s="12" t="str">
        <f t="shared" si="31"/>
        <v>October</v>
      </c>
      <c r="F662" t="s">
        <v>22</v>
      </c>
      <c r="G662" t="s">
        <v>9662</v>
      </c>
      <c r="H662" t="s">
        <v>24</v>
      </c>
      <c r="I662" t="s">
        <v>19</v>
      </c>
      <c r="J662" t="s">
        <v>25</v>
      </c>
      <c r="K662" s="6">
        <v>3</v>
      </c>
      <c r="L662" s="6" t="str">
        <f t="shared" si="32"/>
        <v>Small</v>
      </c>
      <c r="M662" s="7">
        <v>149</v>
      </c>
      <c r="N662" s="2">
        <v>0</v>
      </c>
      <c r="O662" s="3">
        <v>447</v>
      </c>
      <c r="P662" s="3">
        <f>O662/K662</f>
        <v>149</v>
      </c>
      <c r="Q662" s="3">
        <f>R662/M662</f>
        <v>0.24845637583892619</v>
      </c>
      <c r="R662" s="4">
        <v>37.020000000000003</v>
      </c>
      <c r="S662" s="2">
        <f>R662/O662</f>
        <v>8.2818791946308729E-2</v>
      </c>
    </row>
    <row r="663" spans="1:19" x14ac:dyDescent="0.3">
      <c r="A663" s="6">
        <v>693</v>
      </c>
      <c r="B663" t="s">
        <v>911</v>
      </c>
      <c r="C663" s="11">
        <v>45298</v>
      </c>
      <c r="D663" s="1" t="str">
        <f t="shared" si="30"/>
        <v>2024</v>
      </c>
      <c r="E663" s="12" t="str">
        <f t="shared" si="31"/>
        <v>January</v>
      </c>
      <c r="F663" t="s">
        <v>40</v>
      </c>
      <c r="G663" t="s">
        <v>912</v>
      </c>
      <c r="H663" t="s">
        <v>37</v>
      </c>
      <c r="I663" t="s">
        <v>19</v>
      </c>
      <c r="J663" t="s">
        <v>42</v>
      </c>
      <c r="K663" s="6">
        <v>4</v>
      </c>
      <c r="L663" s="6" t="str">
        <f t="shared" si="32"/>
        <v>Midium</v>
      </c>
      <c r="M663" s="7">
        <v>499</v>
      </c>
      <c r="N663" s="2">
        <v>0</v>
      </c>
      <c r="O663" s="3">
        <v>1996</v>
      </c>
      <c r="P663" s="3">
        <f>O663/K663</f>
        <v>499</v>
      </c>
      <c r="Q663" s="3">
        <f>R663/M663</f>
        <v>0.95134268537074151</v>
      </c>
      <c r="R663" s="4">
        <v>474.72</v>
      </c>
      <c r="S663" s="2">
        <f>R663/O663</f>
        <v>0.23783567134268538</v>
      </c>
    </row>
    <row r="664" spans="1:19" x14ac:dyDescent="0.3">
      <c r="A664" s="6">
        <v>694</v>
      </c>
      <c r="B664" t="s">
        <v>913</v>
      </c>
      <c r="C664" s="11">
        <v>45319</v>
      </c>
      <c r="D664" s="1" t="str">
        <f t="shared" si="30"/>
        <v>2024</v>
      </c>
      <c r="E664" s="12" t="str">
        <f t="shared" si="31"/>
        <v>January</v>
      </c>
      <c r="F664" t="s">
        <v>14</v>
      </c>
      <c r="G664" t="s">
        <v>9662</v>
      </c>
      <c r="H664" t="s">
        <v>15</v>
      </c>
      <c r="I664" t="s">
        <v>19</v>
      </c>
      <c r="J664" t="s">
        <v>42</v>
      </c>
      <c r="K664" s="6">
        <v>6</v>
      </c>
      <c r="L664" s="6" t="str">
        <f t="shared" si="32"/>
        <v>Midium</v>
      </c>
      <c r="M664" s="7">
        <v>99</v>
      </c>
      <c r="N664" s="2">
        <v>0</v>
      </c>
      <c r="O664" s="3">
        <v>594</v>
      </c>
      <c r="P664" s="3">
        <f>O664/K664</f>
        <v>99</v>
      </c>
      <c r="Q664" s="3">
        <f>R664/M664</f>
        <v>0.38868686868686864</v>
      </c>
      <c r="R664" s="4">
        <v>38.479999999999997</v>
      </c>
      <c r="S664" s="2">
        <f>R664/O664</f>
        <v>6.4781144781144773E-2</v>
      </c>
    </row>
    <row r="665" spans="1:19" x14ac:dyDescent="0.3">
      <c r="A665" s="6">
        <v>695</v>
      </c>
      <c r="B665" t="s">
        <v>914</v>
      </c>
      <c r="C665" s="11">
        <v>45327</v>
      </c>
      <c r="D665" s="1" t="str">
        <f t="shared" si="30"/>
        <v>2024</v>
      </c>
      <c r="E665" s="12" t="str">
        <f t="shared" si="31"/>
        <v>February</v>
      </c>
      <c r="F665" t="s">
        <v>14</v>
      </c>
      <c r="G665" t="s">
        <v>915</v>
      </c>
      <c r="H665" t="s">
        <v>24</v>
      </c>
      <c r="I665" t="s">
        <v>19</v>
      </c>
      <c r="J665" t="s">
        <v>32</v>
      </c>
      <c r="K665" s="6">
        <v>6</v>
      </c>
      <c r="L665" s="6" t="str">
        <f t="shared" si="32"/>
        <v>Midium</v>
      </c>
      <c r="M665" s="7">
        <v>499</v>
      </c>
      <c r="N665" s="2">
        <v>0</v>
      </c>
      <c r="O665" s="3">
        <v>2994</v>
      </c>
      <c r="P665" s="3">
        <f>O665/K665</f>
        <v>499</v>
      </c>
      <c r="Q665" s="3">
        <f>R665/M665</f>
        <v>1.0112825651302606</v>
      </c>
      <c r="R665" s="4">
        <v>504.63</v>
      </c>
      <c r="S665" s="2">
        <f>R665/O665</f>
        <v>0.16854709418837674</v>
      </c>
    </row>
    <row r="666" spans="1:19" x14ac:dyDescent="0.3">
      <c r="A666" s="6">
        <v>696</v>
      </c>
      <c r="B666" t="s">
        <v>916</v>
      </c>
      <c r="C666" s="11">
        <v>45795</v>
      </c>
      <c r="D666" s="1" t="str">
        <f t="shared" si="30"/>
        <v>2025</v>
      </c>
      <c r="E666" s="12" t="str">
        <f t="shared" si="31"/>
        <v>May</v>
      </c>
      <c r="F666" t="s">
        <v>14</v>
      </c>
      <c r="G666" t="s">
        <v>9662</v>
      </c>
      <c r="H666" t="s">
        <v>15</v>
      </c>
      <c r="I666" t="s">
        <v>19</v>
      </c>
      <c r="J666" t="s">
        <v>32</v>
      </c>
      <c r="K666" s="6">
        <v>6</v>
      </c>
      <c r="L666" s="6" t="str">
        <f t="shared" si="32"/>
        <v>Midium</v>
      </c>
      <c r="M666" s="7">
        <v>199</v>
      </c>
      <c r="N666" s="2">
        <v>0.1</v>
      </c>
      <c r="O666" s="3">
        <v>1074.5999999999999</v>
      </c>
      <c r="P666" s="3">
        <f>O666/K666</f>
        <v>179.1</v>
      </c>
      <c r="Q666" s="3">
        <f>R666/M666</f>
        <v>0.70969849246231154</v>
      </c>
      <c r="R666" s="4">
        <v>141.22999999999999</v>
      </c>
      <c r="S666" s="2">
        <f>R666/O666</f>
        <v>0.13142564675227991</v>
      </c>
    </row>
    <row r="667" spans="1:19" x14ac:dyDescent="0.3">
      <c r="A667" s="6">
        <v>697</v>
      </c>
      <c r="B667" t="s">
        <v>917</v>
      </c>
      <c r="C667" s="11">
        <v>45466</v>
      </c>
      <c r="D667" s="1" t="str">
        <f t="shared" si="30"/>
        <v>2024</v>
      </c>
      <c r="E667" s="12" t="str">
        <f t="shared" si="31"/>
        <v>June</v>
      </c>
      <c r="F667" t="s">
        <v>29</v>
      </c>
      <c r="G667" t="s">
        <v>9662</v>
      </c>
      <c r="H667" t="s">
        <v>15</v>
      </c>
      <c r="I667" t="s">
        <v>27</v>
      </c>
      <c r="J667" t="s">
        <v>17</v>
      </c>
      <c r="K667" s="6">
        <v>5</v>
      </c>
      <c r="L667" s="6" t="str">
        <f t="shared" si="32"/>
        <v>Midium</v>
      </c>
      <c r="M667" s="7">
        <v>999</v>
      </c>
      <c r="N667" s="2">
        <v>0.1</v>
      </c>
      <c r="O667" s="3">
        <v>4495.5</v>
      </c>
      <c r="P667" s="3">
        <f>O667/K667</f>
        <v>899.1</v>
      </c>
      <c r="Q667" s="3">
        <f>R667/M667</f>
        <v>0.94997997997997996</v>
      </c>
      <c r="R667" s="4">
        <v>949.03</v>
      </c>
      <c r="S667" s="2">
        <f>R667/O667</f>
        <v>0.21110666221777333</v>
      </c>
    </row>
    <row r="668" spans="1:19" x14ac:dyDescent="0.3">
      <c r="A668" s="6">
        <v>698</v>
      </c>
      <c r="B668" t="s">
        <v>918</v>
      </c>
      <c r="C668" s="11">
        <v>45710</v>
      </c>
      <c r="D668" s="1" t="str">
        <f t="shared" si="30"/>
        <v>2025</v>
      </c>
      <c r="E668" s="12" t="str">
        <f t="shared" si="31"/>
        <v>February</v>
      </c>
      <c r="F668" t="s">
        <v>14</v>
      </c>
      <c r="G668" t="s">
        <v>919</v>
      </c>
      <c r="H668" t="s">
        <v>15</v>
      </c>
      <c r="I668" t="s">
        <v>19</v>
      </c>
      <c r="J668" t="s">
        <v>20</v>
      </c>
      <c r="K668" s="6">
        <v>7</v>
      </c>
      <c r="L668" s="6" t="str">
        <f t="shared" si="32"/>
        <v>Large</v>
      </c>
      <c r="M668" s="7">
        <v>299</v>
      </c>
      <c r="N668" s="2">
        <v>0.05</v>
      </c>
      <c r="O668" s="3">
        <v>1988.35</v>
      </c>
      <c r="P668" s="3">
        <f>O668/K668</f>
        <v>284.05</v>
      </c>
      <c r="Q668" s="3">
        <f>R668/M668</f>
        <v>1.0896321070234114</v>
      </c>
      <c r="R668" s="4">
        <v>325.8</v>
      </c>
      <c r="S668" s="2">
        <f>R668/O668</f>
        <v>0.16385445218397166</v>
      </c>
    </row>
    <row r="669" spans="1:19" x14ac:dyDescent="0.3">
      <c r="A669" s="6">
        <v>699</v>
      </c>
      <c r="B669" t="s">
        <v>920</v>
      </c>
      <c r="C669" s="11">
        <v>45985</v>
      </c>
      <c r="D669" s="1" t="str">
        <f t="shared" si="30"/>
        <v>2025</v>
      </c>
      <c r="E669" s="12" t="str">
        <f t="shared" si="31"/>
        <v>November</v>
      </c>
      <c r="F669" t="s">
        <v>40</v>
      </c>
      <c r="G669" t="s">
        <v>9662</v>
      </c>
      <c r="H669" t="s">
        <v>24</v>
      </c>
      <c r="I669" t="s">
        <v>19</v>
      </c>
      <c r="J669" t="s">
        <v>25</v>
      </c>
      <c r="K669" s="6">
        <v>10</v>
      </c>
      <c r="L669" s="6" t="str">
        <f t="shared" si="32"/>
        <v>Large</v>
      </c>
      <c r="M669" s="7">
        <v>799</v>
      </c>
      <c r="N669" s="2">
        <v>0.05</v>
      </c>
      <c r="O669" s="3">
        <v>7590.5</v>
      </c>
      <c r="P669" s="3">
        <f>O669/K669</f>
        <v>759.05</v>
      </c>
      <c r="Q669" s="3">
        <f>R669/M669</f>
        <v>2.7340050062578221</v>
      </c>
      <c r="R669" s="4">
        <v>2184.4699999999998</v>
      </c>
      <c r="S669" s="2">
        <f>R669/O669</f>
        <v>0.28779000065871813</v>
      </c>
    </row>
    <row r="670" spans="1:19" x14ac:dyDescent="0.3">
      <c r="A670" s="6">
        <v>700</v>
      </c>
      <c r="B670" t="s">
        <v>921</v>
      </c>
      <c r="C670" s="11">
        <v>45895</v>
      </c>
      <c r="D670" s="1" t="str">
        <f t="shared" si="30"/>
        <v>2025</v>
      </c>
      <c r="E670" s="12" t="str">
        <f t="shared" si="31"/>
        <v>August</v>
      </c>
      <c r="F670" t="s">
        <v>22</v>
      </c>
      <c r="G670" t="s">
        <v>9662</v>
      </c>
      <c r="H670" t="s">
        <v>15</v>
      </c>
      <c r="I670" t="s">
        <v>19</v>
      </c>
      <c r="J670" t="s">
        <v>42</v>
      </c>
      <c r="K670" s="6">
        <v>8</v>
      </c>
      <c r="L670" s="6" t="str">
        <f t="shared" si="32"/>
        <v>Large</v>
      </c>
      <c r="M670" s="7">
        <v>149</v>
      </c>
      <c r="N670" s="2">
        <v>0</v>
      </c>
      <c r="O670" s="3">
        <v>1192</v>
      </c>
      <c r="P670" s="3">
        <f>O670/K670</f>
        <v>149</v>
      </c>
      <c r="Q670" s="3">
        <f>R670/M670</f>
        <v>1.0195973154362414</v>
      </c>
      <c r="R670" s="4">
        <v>151.91999999999999</v>
      </c>
      <c r="S670" s="2">
        <f>R670/O670</f>
        <v>0.12744966442953018</v>
      </c>
    </row>
    <row r="671" spans="1:19" x14ac:dyDescent="0.3">
      <c r="A671" s="6">
        <v>701</v>
      </c>
      <c r="B671" t="s">
        <v>922</v>
      </c>
      <c r="C671" s="11">
        <v>45568</v>
      </c>
      <c r="D671" s="1" t="str">
        <f t="shared" si="30"/>
        <v>2024</v>
      </c>
      <c r="E671" s="12" t="str">
        <f t="shared" si="31"/>
        <v>October</v>
      </c>
      <c r="F671" t="s">
        <v>29</v>
      </c>
      <c r="G671" t="s">
        <v>9662</v>
      </c>
      <c r="H671" t="s">
        <v>15</v>
      </c>
      <c r="I671" t="s">
        <v>16</v>
      </c>
      <c r="J671" t="s">
        <v>38</v>
      </c>
      <c r="K671" s="6">
        <v>5</v>
      </c>
      <c r="L671" s="6" t="str">
        <f t="shared" si="32"/>
        <v>Midium</v>
      </c>
      <c r="M671" s="7">
        <v>999</v>
      </c>
      <c r="N671" s="2">
        <v>0.05</v>
      </c>
      <c r="O671" s="3">
        <v>4745.25</v>
      </c>
      <c r="P671" s="3">
        <f>O671/K671</f>
        <v>949.05</v>
      </c>
      <c r="Q671" s="3">
        <f>R671/M671</f>
        <v>1.191041041041041</v>
      </c>
      <c r="R671" s="4">
        <v>1189.8499999999999</v>
      </c>
      <c r="S671" s="2">
        <f>R671/O671</f>
        <v>0.25074548232442967</v>
      </c>
    </row>
    <row r="672" spans="1:19" x14ac:dyDescent="0.3">
      <c r="A672" s="6">
        <v>702</v>
      </c>
      <c r="B672" t="s">
        <v>923</v>
      </c>
      <c r="C672" s="11">
        <v>45987</v>
      </c>
      <c r="D672" s="1" t="str">
        <f t="shared" si="30"/>
        <v>2025</v>
      </c>
      <c r="E672" s="12" t="str">
        <f t="shared" si="31"/>
        <v>November</v>
      </c>
      <c r="F672" t="s">
        <v>40</v>
      </c>
      <c r="G672" t="s">
        <v>9662</v>
      </c>
      <c r="H672" t="s">
        <v>37</v>
      </c>
      <c r="I672" t="s">
        <v>27</v>
      </c>
      <c r="J672" t="s">
        <v>47</v>
      </c>
      <c r="K672" s="6">
        <v>3</v>
      </c>
      <c r="L672" s="6" t="str">
        <f t="shared" si="32"/>
        <v>Small</v>
      </c>
      <c r="M672" s="7">
        <v>299</v>
      </c>
      <c r="N672" s="2">
        <v>0.05</v>
      </c>
      <c r="O672" s="3">
        <v>852.15</v>
      </c>
      <c r="P672" s="3">
        <f>O672/K672</f>
        <v>284.05</v>
      </c>
      <c r="Q672" s="3">
        <f>R672/M672</f>
        <v>0.58451505016722416</v>
      </c>
      <c r="R672" s="4">
        <v>174.77</v>
      </c>
      <c r="S672" s="2">
        <f>R672/O672</f>
        <v>0.20509300005867515</v>
      </c>
    </row>
    <row r="673" spans="1:19" x14ac:dyDescent="0.3">
      <c r="A673" s="6">
        <v>703</v>
      </c>
      <c r="B673" t="s">
        <v>924</v>
      </c>
      <c r="C673" s="11">
        <v>45415</v>
      </c>
      <c r="D673" s="1" t="str">
        <f t="shared" si="30"/>
        <v>2024</v>
      </c>
      <c r="E673" s="12" t="str">
        <f t="shared" si="31"/>
        <v>May</v>
      </c>
      <c r="F673" t="s">
        <v>14</v>
      </c>
      <c r="G673" t="s">
        <v>9662</v>
      </c>
      <c r="H673" t="s">
        <v>37</v>
      </c>
      <c r="I673" t="s">
        <v>19</v>
      </c>
      <c r="J673" t="s">
        <v>20</v>
      </c>
      <c r="K673" s="6">
        <v>6</v>
      </c>
      <c r="L673" s="6" t="str">
        <f t="shared" si="32"/>
        <v>Midium</v>
      </c>
      <c r="M673" s="7">
        <v>99</v>
      </c>
      <c r="N673" s="2">
        <v>0</v>
      </c>
      <c r="O673" s="3">
        <v>594</v>
      </c>
      <c r="P673" s="3">
        <f>O673/K673</f>
        <v>99</v>
      </c>
      <c r="Q673" s="3">
        <f>R673/M673</f>
        <v>0.62272727272727268</v>
      </c>
      <c r="R673" s="4">
        <v>61.65</v>
      </c>
      <c r="S673" s="2">
        <f>R673/O673</f>
        <v>0.10378787878787879</v>
      </c>
    </row>
    <row r="674" spans="1:19" x14ac:dyDescent="0.3">
      <c r="A674" s="6">
        <v>704</v>
      </c>
      <c r="B674" t="s">
        <v>925</v>
      </c>
      <c r="C674" s="11">
        <v>45772</v>
      </c>
      <c r="D674" s="1" t="str">
        <f t="shared" si="30"/>
        <v>2025</v>
      </c>
      <c r="E674" s="12" t="str">
        <f t="shared" si="31"/>
        <v>April</v>
      </c>
      <c r="F674" t="s">
        <v>14</v>
      </c>
      <c r="G674" t="s">
        <v>9662</v>
      </c>
      <c r="H674" t="s">
        <v>37</v>
      </c>
      <c r="I674" t="s">
        <v>19</v>
      </c>
      <c r="J674" t="s">
        <v>20</v>
      </c>
      <c r="K674" s="6">
        <v>3</v>
      </c>
      <c r="L674" s="6" t="str">
        <f t="shared" si="32"/>
        <v>Small</v>
      </c>
      <c r="M674" s="7">
        <v>299</v>
      </c>
      <c r="N674" s="2">
        <v>0</v>
      </c>
      <c r="O674" s="3">
        <v>897</v>
      </c>
      <c r="P674" s="3">
        <f>O674/K674</f>
        <v>299</v>
      </c>
      <c r="Q674" s="3">
        <f>R674/M674</f>
        <v>0.41153846153846152</v>
      </c>
      <c r="R674" s="4">
        <v>123.05</v>
      </c>
      <c r="S674" s="2">
        <f>R674/O674</f>
        <v>0.13717948717948716</v>
      </c>
    </row>
    <row r="675" spans="1:19" x14ac:dyDescent="0.3">
      <c r="A675" s="6">
        <v>705</v>
      </c>
      <c r="B675" t="s">
        <v>926</v>
      </c>
      <c r="C675" s="11">
        <v>45899</v>
      </c>
      <c r="D675" s="1" t="str">
        <f t="shared" si="30"/>
        <v>2025</v>
      </c>
      <c r="E675" s="12" t="str">
        <f t="shared" si="31"/>
        <v>August</v>
      </c>
      <c r="F675" t="s">
        <v>14</v>
      </c>
      <c r="G675" t="s">
        <v>9662</v>
      </c>
      <c r="H675" t="s">
        <v>15</v>
      </c>
      <c r="I675" t="s">
        <v>16</v>
      </c>
      <c r="J675" t="s">
        <v>38</v>
      </c>
      <c r="K675" s="6">
        <v>3</v>
      </c>
      <c r="L675" s="6" t="str">
        <f t="shared" si="32"/>
        <v>Small</v>
      </c>
      <c r="M675" s="7">
        <v>199</v>
      </c>
      <c r="N675" s="2">
        <v>0</v>
      </c>
      <c r="O675" s="3">
        <v>597</v>
      </c>
      <c r="P675" s="3">
        <f>O675/K675</f>
        <v>199</v>
      </c>
      <c r="Q675" s="3">
        <f>R675/M675</f>
        <v>0.60919597989949748</v>
      </c>
      <c r="R675" s="4">
        <v>121.23</v>
      </c>
      <c r="S675" s="2">
        <f>R675/O675</f>
        <v>0.20306532663316584</v>
      </c>
    </row>
    <row r="676" spans="1:19" x14ac:dyDescent="0.3">
      <c r="A676" s="6">
        <v>706</v>
      </c>
      <c r="B676" t="s">
        <v>927</v>
      </c>
      <c r="C676" s="11">
        <v>45783</v>
      </c>
      <c r="D676" s="1" t="str">
        <f t="shared" ref="D676:D735" si="33">TEXT(C676, "yyyy")</f>
        <v>2025</v>
      </c>
      <c r="E676" s="12" t="str">
        <f t="shared" ref="E676:E735" si="34">TEXT(C676, "mmmm")</f>
        <v>May</v>
      </c>
      <c r="F676" t="s">
        <v>40</v>
      </c>
      <c r="G676" t="s">
        <v>9662</v>
      </c>
      <c r="H676" t="s">
        <v>37</v>
      </c>
      <c r="I676" t="s">
        <v>19</v>
      </c>
      <c r="J676" t="s">
        <v>25</v>
      </c>
      <c r="K676" s="6">
        <v>5</v>
      </c>
      <c r="L676" s="6" t="str">
        <f t="shared" si="32"/>
        <v>Midium</v>
      </c>
      <c r="M676" s="7">
        <v>299</v>
      </c>
      <c r="N676" s="2">
        <v>0.05</v>
      </c>
      <c r="O676" s="3">
        <v>1420.25</v>
      </c>
      <c r="P676" s="3">
        <f>O676/K676</f>
        <v>284.05</v>
      </c>
      <c r="Q676" s="3">
        <f>R676/M676</f>
        <v>0.75785953177257526</v>
      </c>
      <c r="R676" s="4">
        <v>226.6</v>
      </c>
      <c r="S676" s="2">
        <f>R676/O676</f>
        <v>0.15954937511001585</v>
      </c>
    </row>
    <row r="677" spans="1:19" x14ac:dyDescent="0.3">
      <c r="A677" s="6">
        <v>707</v>
      </c>
      <c r="B677" t="s">
        <v>928</v>
      </c>
      <c r="C677" s="11">
        <v>45502</v>
      </c>
      <c r="D677" s="1" t="str">
        <f t="shared" si="33"/>
        <v>2024</v>
      </c>
      <c r="E677" s="12" t="str">
        <f t="shared" si="34"/>
        <v>July</v>
      </c>
      <c r="F677" t="s">
        <v>40</v>
      </c>
      <c r="G677" t="s">
        <v>929</v>
      </c>
      <c r="H677" t="s">
        <v>15</v>
      </c>
      <c r="I677" t="s">
        <v>19</v>
      </c>
      <c r="J677" t="s">
        <v>42</v>
      </c>
      <c r="K677" s="6">
        <v>1</v>
      </c>
      <c r="L677" s="6" t="str">
        <f t="shared" si="32"/>
        <v>Small</v>
      </c>
      <c r="M677" s="7">
        <v>299</v>
      </c>
      <c r="N677" s="2">
        <v>0.15</v>
      </c>
      <c r="O677" s="3">
        <v>254.15</v>
      </c>
      <c r="P677" s="3">
        <f>O677/K677</f>
        <v>254.15</v>
      </c>
      <c r="Q677" s="3">
        <f>R677/M677</f>
        <v>0.2340802675585284</v>
      </c>
      <c r="R677" s="4">
        <v>69.989999999999995</v>
      </c>
      <c r="S677" s="2">
        <f>R677/O677</f>
        <v>0.27538855006885693</v>
      </c>
    </row>
    <row r="678" spans="1:19" x14ac:dyDescent="0.3">
      <c r="A678" s="6">
        <v>708</v>
      </c>
      <c r="B678" t="s">
        <v>930</v>
      </c>
      <c r="C678" s="11">
        <v>46010</v>
      </c>
      <c r="D678" s="1" t="str">
        <f t="shared" si="33"/>
        <v>2025</v>
      </c>
      <c r="E678" s="12" t="str">
        <f t="shared" si="34"/>
        <v>December</v>
      </c>
      <c r="F678" t="s">
        <v>29</v>
      </c>
      <c r="G678" t="s">
        <v>9662</v>
      </c>
      <c r="H678" t="s">
        <v>15</v>
      </c>
      <c r="I678" t="s">
        <v>27</v>
      </c>
      <c r="J678" t="s">
        <v>47</v>
      </c>
      <c r="K678" s="6">
        <v>6</v>
      </c>
      <c r="L678" s="6" t="str">
        <f t="shared" si="32"/>
        <v>Midium</v>
      </c>
      <c r="M678" s="7">
        <v>799</v>
      </c>
      <c r="N678" s="2">
        <v>0.05</v>
      </c>
      <c r="O678" s="3">
        <v>4554.3</v>
      </c>
      <c r="P678" s="3">
        <f>O678/K678</f>
        <v>759.05000000000007</v>
      </c>
      <c r="Q678" s="3">
        <f>R678/M678</f>
        <v>0.54842302878598248</v>
      </c>
      <c r="R678" s="4">
        <v>438.19</v>
      </c>
      <c r="S678" s="2">
        <f>R678/O678</f>
        <v>9.6214566453681136E-2</v>
      </c>
    </row>
    <row r="679" spans="1:19" x14ac:dyDescent="0.3">
      <c r="A679" s="6">
        <v>710</v>
      </c>
      <c r="B679" t="s">
        <v>931</v>
      </c>
      <c r="C679" s="11">
        <v>45429</v>
      </c>
      <c r="D679" s="1" t="str">
        <f t="shared" si="33"/>
        <v>2024</v>
      </c>
      <c r="E679" s="12" t="str">
        <f t="shared" si="34"/>
        <v>May</v>
      </c>
      <c r="F679" t="s">
        <v>40</v>
      </c>
      <c r="G679" t="s">
        <v>411</v>
      </c>
      <c r="H679" t="s">
        <v>37</v>
      </c>
      <c r="I679" t="s">
        <v>27</v>
      </c>
      <c r="J679" t="s">
        <v>17</v>
      </c>
      <c r="K679" s="6">
        <v>1</v>
      </c>
      <c r="L679" s="6" t="str">
        <f t="shared" si="32"/>
        <v>Small</v>
      </c>
      <c r="M679" s="7">
        <v>199</v>
      </c>
      <c r="N679" s="2">
        <v>0.15</v>
      </c>
      <c r="O679" s="3">
        <v>169.15</v>
      </c>
      <c r="P679" s="3">
        <f>O679/K679</f>
        <v>169.15</v>
      </c>
      <c r="Q679" s="3">
        <f>R679/M679</f>
        <v>0.13618090452261308</v>
      </c>
      <c r="R679" s="4">
        <v>27.1</v>
      </c>
      <c r="S679" s="2">
        <f>R679/O679</f>
        <v>0.16021282885013302</v>
      </c>
    </row>
    <row r="680" spans="1:19" x14ac:dyDescent="0.3">
      <c r="A680" s="6">
        <v>711</v>
      </c>
      <c r="B680" t="s">
        <v>932</v>
      </c>
      <c r="C680" s="11">
        <v>45407</v>
      </c>
      <c r="D680" s="1" t="str">
        <f t="shared" si="33"/>
        <v>2024</v>
      </c>
      <c r="E680" s="12" t="str">
        <f t="shared" si="34"/>
        <v>April</v>
      </c>
      <c r="F680" t="s">
        <v>40</v>
      </c>
      <c r="G680" t="s">
        <v>9662</v>
      </c>
      <c r="H680" t="s">
        <v>15</v>
      </c>
      <c r="I680" t="s">
        <v>16</v>
      </c>
      <c r="J680" t="s">
        <v>34</v>
      </c>
      <c r="K680" s="6">
        <v>1</v>
      </c>
      <c r="L680" s="6" t="str">
        <f t="shared" si="32"/>
        <v>Small</v>
      </c>
      <c r="M680" s="7">
        <v>499</v>
      </c>
      <c r="N680" s="2">
        <v>0.15</v>
      </c>
      <c r="O680" s="3">
        <v>424.15</v>
      </c>
      <c r="P680" s="3">
        <f>O680/K680</f>
        <v>424.15</v>
      </c>
      <c r="Q680" s="3">
        <f>R680/M680</f>
        <v>0.15124248496993989</v>
      </c>
      <c r="R680" s="4">
        <v>75.47</v>
      </c>
      <c r="S680" s="2">
        <f>R680/O680</f>
        <v>0.17793233525875279</v>
      </c>
    </row>
    <row r="681" spans="1:19" x14ac:dyDescent="0.3">
      <c r="A681" s="6">
        <v>712</v>
      </c>
      <c r="B681" t="s">
        <v>933</v>
      </c>
      <c r="C681" s="11">
        <v>45754</v>
      </c>
      <c r="D681" s="1" t="str">
        <f t="shared" si="33"/>
        <v>2025</v>
      </c>
      <c r="E681" s="12" t="str">
        <f t="shared" si="34"/>
        <v>April</v>
      </c>
      <c r="F681" t="s">
        <v>40</v>
      </c>
      <c r="G681" t="s">
        <v>9662</v>
      </c>
      <c r="H681" t="s">
        <v>24</v>
      </c>
      <c r="I681" t="s">
        <v>19</v>
      </c>
      <c r="J681" t="s">
        <v>25</v>
      </c>
      <c r="K681" s="6">
        <v>8</v>
      </c>
      <c r="L681" s="6" t="str">
        <f t="shared" si="32"/>
        <v>Large</v>
      </c>
      <c r="M681" s="7">
        <v>499</v>
      </c>
      <c r="N681" s="2">
        <v>0.1</v>
      </c>
      <c r="O681" s="3">
        <v>3592.8</v>
      </c>
      <c r="P681" s="3">
        <f>O681/K681</f>
        <v>449.1</v>
      </c>
      <c r="Q681" s="3">
        <f>R681/M681</f>
        <v>1.2400601202404808</v>
      </c>
      <c r="R681" s="4">
        <v>618.79</v>
      </c>
      <c r="S681" s="2">
        <f>R681/O681</f>
        <v>0.17223057225562233</v>
      </c>
    </row>
    <row r="682" spans="1:19" x14ac:dyDescent="0.3">
      <c r="A682" s="6">
        <v>713</v>
      </c>
      <c r="B682" t="s">
        <v>934</v>
      </c>
      <c r="C682" s="11">
        <v>45320</v>
      </c>
      <c r="D682" s="1" t="str">
        <f t="shared" si="33"/>
        <v>2024</v>
      </c>
      <c r="E682" s="12" t="str">
        <f t="shared" si="34"/>
        <v>January</v>
      </c>
      <c r="F682" t="s">
        <v>14</v>
      </c>
      <c r="G682" t="s">
        <v>9662</v>
      </c>
      <c r="H682" t="s">
        <v>37</v>
      </c>
      <c r="I682" t="s">
        <v>19</v>
      </c>
      <c r="J682" t="s">
        <v>42</v>
      </c>
      <c r="K682" s="6">
        <v>4</v>
      </c>
      <c r="L682" s="6" t="str">
        <f t="shared" si="32"/>
        <v>Midium</v>
      </c>
      <c r="M682" s="7">
        <v>799</v>
      </c>
      <c r="N682" s="2">
        <v>0</v>
      </c>
      <c r="O682" s="3">
        <v>3196</v>
      </c>
      <c r="P682" s="3">
        <f>O682/K682</f>
        <v>799</v>
      </c>
      <c r="Q682" s="3">
        <f>R682/M682</f>
        <v>0.72560700876095119</v>
      </c>
      <c r="R682" s="4">
        <v>579.76</v>
      </c>
      <c r="S682" s="2">
        <f>R682/O682</f>
        <v>0.1814017521902378</v>
      </c>
    </row>
    <row r="683" spans="1:19" x14ac:dyDescent="0.3">
      <c r="A683" s="6">
        <v>714</v>
      </c>
      <c r="B683" t="s">
        <v>935</v>
      </c>
      <c r="C683" s="11">
        <v>45339</v>
      </c>
      <c r="D683" s="1" t="str">
        <f t="shared" si="33"/>
        <v>2024</v>
      </c>
      <c r="E683" s="12" t="str">
        <f t="shared" si="34"/>
        <v>February</v>
      </c>
      <c r="F683" t="s">
        <v>22</v>
      </c>
      <c r="G683" t="s">
        <v>9662</v>
      </c>
      <c r="H683" t="s">
        <v>15</v>
      </c>
      <c r="I683" t="s">
        <v>16</v>
      </c>
      <c r="J683" t="s">
        <v>38</v>
      </c>
      <c r="K683" s="6">
        <v>5</v>
      </c>
      <c r="L683" s="6" t="str">
        <f t="shared" si="32"/>
        <v>Midium</v>
      </c>
      <c r="M683" s="7">
        <v>999</v>
      </c>
      <c r="N683" s="2">
        <v>0.05</v>
      </c>
      <c r="O683" s="3">
        <v>4745.25</v>
      </c>
      <c r="P683" s="3">
        <f>O683/K683</f>
        <v>949.05</v>
      </c>
      <c r="Q683" s="3">
        <f>R683/M683</f>
        <v>0.7114514514514515</v>
      </c>
      <c r="R683" s="4">
        <v>710.74</v>
      </c>
      <c r="S683" s="2">
        <f>R683/O683</f>
        <v>0.14977925293714767</v>
      </c>
    </row>
    <row r="684" spans="1:19" x14ac:dyDescent="0.3">
      <c r="A684" s="6">
        <v>715</v>
      </c>
      <c r="B684" t="s">
        <v>936</v>
      </c>
      <c r="C684" s="11">
        <v>45829</v>
      </c>
      <c r="D684" s="1" t="str">
        <f t="shared" si="33"/>
        <v>2025</v>
      </c>
      <c r="E684" s="12" t="str">
        <f t="shared" si="34"/>
        <v>June</v>
      </c>
      <c r="F684" t="s">
        <v>40</v>
      </c>
      <c r="G684" t="s">
        <v>9662</v>
      </c>
      <c r="H684" t="s">
        <v>15</v>
      </c>
      <c r="I684" t="s">
        <v>19</v>
      </c>
      <c r="J684" t="s">
        <v>42</v>
      </c>
      <c r="K684" s="6">
        <v>6</v>
      </c>
      <c r="L684" s="6" t="str">
        <f t="shared" si="32"/>
        <v>Midium</v>
      </c>
      <c r="M684" s="7">
        <v>99</v>
      </c>
      <c r="N684" s="2">
        <v>0.15</v>
      </c>
      <c r="O684" s="3">
        <v>504.9</v>
      </c>
      <c r="P684" s="3">
        <f>O684/K684</f>
        <v>84.149999999999991</v>
      </c>
      <c r="Q684" s="3">
        <f>R684/M684</f>
        <v>1.0740404040404041</v>
      </c>
      <c r="R684" s="4">
        <v>106.33</v>
      </c>
      <c r="S684" s="2">
        <f>R684/O684</f>
        <v>0.21059615765498119</v>
      </c>
    </row>
    <row r="685" spans="1:19" x14ac:dyDescent="0.3">
      <c r="A685" s="6">
        <v>716</v>
      </c>
      <c r="B685" t="s">
        <v>937</v>
      </c>
      <c r="C685" s="11">
        <v>45824</v>
      </c>
      <c r="D685" s="1" t="str">
        <f t="shared" si="33"/>
        <v>2025</v>
      </c>
      <c r="E685" s="12" t="str">
        <f t="shared" si="34"/>
        <v>June</v>
      </c>
      <c r="F685" t="s">
        <v>22</v>
      </c>
      <c r="G685" t="s">
        <v>9662</v>
      </c>
      <c r="H685" t="s">
        <v>24</v>
      </c>
      <c r="I685" t="s">
        <v>16</v>
      </c>
      <c r="J685" t="s">
        <v>34</v>
      </c>
      <c r="K685" s="6">
        <v>1</v>
      </c>
      <c r="L685" s="6" t="str">
        <f t="shared" si="32"/>
        <v>Small</v>
      </c>
      <c r="M685" s="7">
        <v>299</v>
      </c>
      <c r="N685" s="2">
        <v>0</v>
      </c>
      <c r="O685" s="3">
        <v>299</v>
      </c>
      <c r="P685" s="3">
        <f>O685/K685</f>
        <v>299</v>
      </c>
      <c r="Q685" s="3">
        <f>R685/M685</f>
        <v>0.24923076923076923</v>
      </c>
      <c r="R685" s="4">
        <v>74.52</v>
      </c>
      <c r="S685" s="2">
        <f>R685/O685</f>
        <v>0.24923076923076923</v>
      </c>
    </row>
    <row r="686" spans="1:19" x14ac:dyDescent="0.3">
      <c r="A686" s="6">
        <v>717</v>
      </c>
      <c r="B686" t="s">
        <v>938</v>
      </c>
      <c r="C686" s="11">
        <v>45899</v>
      </c>
      <c r="D686" s="1" t="str">
        <f t="shared" si="33"/>
        <v>2025</v>
      </c>
      <c r="E686" s="12" t="str">
        <f t="shared" si="34"/>
        <v>August</v>
      </c>
      <c r="F686" t="s">
        <v>29</v>
      </c>
      <c r="G686" t="s">
        <v>9662</v>
      </c>
      <c r="H686" t="s">
        <v>37</v>
      </c>
      <c r="I686" t="s">
        <v>19</v>
      </c>
      <c r="J686" t="s">
        <v>20</v>
      </c>
      <c r="K686" s="6">
        <v>2</v>
      </c>
      <c r="L686" s="6" t="str">
        <f t="shared" si="32"/>
        <v>Small</v>
      </c>
      <c r="M686" s="7">
        <v>799</v>
      </c>
      <c r="N686" s="2">
        <v>0.15</v>
      </c>
      <c r="O686" s="3">
        <v>1358.3</v>
      </c>
      <c r="P686" s="3">
        <f>O686/K686</f>
        <v>679.15</v>
      </c>
      <c r="Q686" s="3">
        <f>R686/M686</f>
        <v>0.27261576971214019</v>
      </c>
      <c r="R686" s="4">
        <v>217.82</v>
      </c>
      <c r="S686" s="2">
        <f>R686/O686</f>
        <v>0.16036221747772952</v>
      </c>
    </row>
    <row r="687" spans="1:19" x14ac:dyDescent="0.3">
      <c r="A687" s="6">
        <v>718</v>
      </c>
      <c r="B687" t="s">
        <v>939</v>
      </c>
      <c r="C687" s="11">
        <v>45528</v>
      </c>
      <c r="D687" s="1" t="str">
        <f t="shared" si="33"/>
        <v>2024</v>
      </c>
      <c r="E687" s="12" t="str">
        <f t="shared" si="34"/>
        <v>August</v>
      </c>
      <c r="F687" t="s">
        <v>40</v>
      </c>
      <c r="G687" t="s">
        <v>231</v>
      </c>
      <c r="H687" t="s">
        <v>37</v>
      </c>
      <c r="I687" t="s">
        <v>27</v>
      </c>
      <c r="J687" t="s">
        <v>47</v>
      </c>
      <c r="K687" s="6">
        <v>8</v>
      </c>
      <c r="L687" s="6" t="str">
        <f t="shared" si="32"/>
        <v>Large</v>
      </c>
      <c r="M687" s="7">
        <v>149</v>
      </c>
      <c r="N687" s="2">
        <v>0.05</v>
      </c>
      <c r="O687" s="3">
        <v>1132.4000000000001</v>
      </c>
      <c r="P687" s="3">
        <f>O687/K687</f>
        <v>141.55000000000001</v>
      </c>
      <c r="Q687" s="3">
        <f>R687/M687</f>
        <v>1.579731543624161</v>
      </c>
      <c r="R687" s="4">
        <v>235.38</v>
      </c>
      <c r="S687" s="2">
        <f>R687/O687</f>
        <v>0.20785941363475802</v>
      </c>
    </row>
    <row r="688" spans="1:19" x14ac:dyDescent="0.3">
      <c r="A688" s="6">
        <v>719</v>
      </c>
      <c r="B688" t="s">
        <v>940</v>
      </c>
      <c r="C688" s="11">
        <v>45746</v>
      </c>
      <c r="D688" s="1" t="str">
        <f t="shared" si="33"/>
        <v>2025</v>
      </c>
      <c r="E688" s="12" t="str">
        <f t="shared" si="34"/>
        <v>March</v>
      </c>
      <c r="F688" t="s">
        <v>29</v>
      </c>
      <c r="G688" t="s">
        <v>229</v>
      </c>
      <c r="H688" t="s">
        <v>15</v>
      </c>
      <c r="I688" t="s">
        <v>19</v>
      </c>
      <c r="J688" t="s">
        <v>25</v>
      </c>
      <c r="K688" s="6">
        <v>1</v>
      </c>
      <c r="L688" s="6" t="str">
        <f t="shared" si="32"/>
        <v>Small</v>
      </c>
      <c r="M688" s="7">
        <v>199</v>
      </c>
      <c r="N688" s="2">
        <v>0.1</v>
      </c>
      <c r="O688" s="3">
        <v>179.1</v>
      </c>
      <c r="P688" s="3">
        <f>O688/K688</f>
        <v>179.1</v>
      </c>
      <c r="Q688" s="3">
        <f>R688/M688</f>
        <v>0.1729145728643216</v>
      </c>
      <c r="R688" s="4">
        <v>34.409999999999997</v>
      </c>
      <c r="S688" s="2">
        <f>R688/O688</f>
        <v>0.19212730318257956</v>
      </c>
    </row>
    <row r="689" spans="1:19" x14ac:dyDescent="0.3">
      <c r="A689" s="6">
        <v>720</v>
      </c>
      <c r="B689" t="s">
        <v>941</v>
      </c>
      <c r="C689" s="11">
        <v>45775</v>
      </c>
      <c r="D689" s="1" t="str">
        <f t="shared" si="33"/>
        <v>2025</v>
      </c>
      <c r="E689" s="12" t="str">
        <f t="shared" si="34"/>
        <v>April</v>
      </c>
      <c r="F689" t="s">
        <v>14</v>
      </c>
      <c r="G689" t="s">
        <v>9662</v>
      </c>
      <c r="H689" t="s">
        <v>15</v>
      </c>
      <c r="I689" t="s">
        <v>27</v>
      </c>
      <c r="J689" t="s">
        <v>47</v>
      </c>
      <c r="K689" s="6">
        <v>2</v>
      </c>
      <c r="L689" s="6" t="str">
        <f t="shared" si="32"/>
        <v>Small</v>
      </c>
      <c r="M689" s="7">
        <v>149</v>
      </c>
      <c r="N689" s="2">
        <v>0</v>
      </c>
      <c r="O689" s="3">
        <v>298</v>
      </c>
      <c r="P689" s="3">
        <f>O689/K689</f>
        <v>149</v>
      </c>
      <c r="Q689" s="3">
        <f>R689/M689</f>
        <v>0.48228187919463089</v>
      </c>
      <c r="R689" s="4">
        <v>71.86</v>
      </c>
      <c r="S689" s="2">
        <f>R689/O689</f>
        <v>0.24114093959731545</v>
      </c>
    </row>
    <row r="690" spans="1:19" x14ac:dyDescent="0.3">
      <c r="A690" s="6">
        <v>721</v>
      </c>
      <c r="B690" t="s">
        <v>942</v>
      </c>
      <c r="C690" s="11">
        <v>45946</v>
      </c>
      <c r="D690" s="1" t="str">
        <f t="shared" si="33"/>
        <v>2025</v>
      </c>
      <c r="E690" s="12" t="str">
        <f t="shared" si="34"/>
        <v>October</v>
      </c>
      <c r="F690" t="s">
        <v>14</v>
      </c>
      <c r="G690" t="s">
        <v>943</v>
      </c>
      <c r="H690" t="s">
        <v>37</v>
      </c>
      <c r="I690" t="s">
        <v>19</v>
      </c>
      <c r="J690" t="s">
        <v>20</v>
      </c>
      <c r="K690" s="6">
        <v>3</v>
      </c>
      <c r="L690" s="6" t="str">
        <f t="shared" si="32"/>
        <v>Small</v>
      </c>
      <c r="M690" s="7">
        <v>299</v>
      </c>
      <c r="N690" s="2">
        <v>0.05</v>
      </c>
      <c r="O690" s="3">
        <v>852.15</v>
      </c>
      <c r="P690" s="3">
        <f>O690/K690</f>
        <v>284.05</v>
      </c>
      <c r="Q690" s="3">
        <f>R690/M690</f>
        <v>0.23301003344481605</v>
      </c>
      <c r="R690" s="4">
        <v>69.67</v>
      </c>
      <c r="S690" s="2">
        <f>R690/O690</f>
        <v>8.1757906471865288E-2</v>
      </c>
    </row>
    <row r="691" spans="1:19" x14ac:dyDescent="0.3">
      <c r="A691" s="6">
        <v>722</v>
      </c>
      <c r="B691" t="s">
        <v>944</v>
      </c>
      <c r="C691" s="11">
        <v>45407</v>
      </c>
      <c r="D691" s="1" t="str">
        <f t="shared" si="33"/>
        <v>2024</v>
      </c>
      <c r="E691" s="12" t="str">
        <f t="shared" si="34"/>
        <v>April</v>
      </c>
      <c r="F691" t="s">
        <v>14</v>
      </c>
      <c r="G691" t="s">
        <v>945</v>
      </c>
      <c r="H691" t="s">
        <v>37</v>
      </c>
      <c r="I691" t="s">
        <v>16</v>
      </c>
      <c r="J691" t="s">
        <v>34</v>
      </c>
      <c r="K691" s="6">
        <v>3</v>
      </c>
      <c r="L691" s="6" t="str">
        <f t="shared" si="32"/>
        <v>Small</v>
      </c>
      <c r="M691" s="7">
        <v>499</v>
      </c>
      <c r="N691" s="2">
        <v>0</v>
      </c>
      <c r="O691" s="3">
        <v>1497</v>
      </c>
      <c r="P691" s="3">
        <f>O691/K691</f>
        <v>499</v>
      </c>
      <c r="Q691" s="3">
        <f>R691/M691</f>
        <v>0.24320641282565131</v>
      </c>
      <c r="R691" s="4">
        <v>121.36</v>
      </c>
      <c r="S691" s="2">
        <f>R691/O691</f>
        <v>8.1068804275217107E-2</v>
      </c>
    </row>
    <row r="692" spans="1:19" x14ac:dyDescent="0.3">
      <c r="A692" s="6">
        <v>723</v>
      </c>
      <c r="B692" t="s">
        <v>946</v>
      </c>
      <c r="C692" s="11">
        <v>45413</v>
      </c>
      <c r="D692" s="1" t="str">
        <f t="shared" si="33"/>
        <v>2024</v>
      </c>
      <c r="E692" s="12" t="str">
        <f t="shared" si="34"/>
        <v>May</v>
      </c>
      <c r="F692" t="s">
        <v>40</v>
      </c>
      <c r="G692" t="s">
        <v>9662</v>
      </c>
      <c r="H692" t="s">
        <v>24</v>
      </c>
      <c r="I692" t="s">
        <v>16</v>
      </c>
      <c r="J692" t="s">
        <v>34</v>
      </c>
      <c r="K692" s="6">
        <v>5</v>
      </c>
      <c r="L692" s="6" t="str">
        <f t="shared" si="32"/>
        <v>Midium</v>
      </c>
      <c r="M692" s="7">
        <v>149</v>
      </c>
      <c r="N692" s="2">
        <v>0</v>
      </c>
      <c r="O692" s="3">
        <v>745</v>
      </c>
      <c r="P692" s="3">
        <f>O692/K692</f>
        <v>149</v>
      </c>
      <c r="Q692" s="3">
        <f>R692/M692</f>
        <v>1.0408724832214766</v>
      </c>
      <c r="R692" s="4">
        <v>155.09</v>
      </c>
      <c r="S692" s="2">
        <f>R692/O692</f>
        <v>0.2081744966442953</v>
      </c>
    </row>
    <row r="693" spans="1:19" x14ac:dyDescent="0.3">
      <c r="A693" s="6">
        <v>724</v>
      </c>
      <c r="B693" t="s">
        <v>947</v>
      </c>
      <c r="C693" s="11">
        <v>45785</v>
      </c>
      <c r="D693" s="1" t="str">
        <f t="shared" si="33"/>
        <v>2025</v>
      </c>
      <c r="E693" s="12" t="str">
        <f t="shared" si="34"/>
        <v>May</v>
      </c>
      <c r="F693" t="s">
        <v>40</v>
      </c>
      <c r="G693" t="s">
        <v>9662</v>
      </c>
      <c r="H693" t="s">
        <v>37</v>
      </c>
      <c r="I693" t="s">
        <v>19</v>
      </c>
      <c r="J693" t="s">
        <v>20</v>
      </c>
      <c r="K693" s="6">
        <v>2</v>
      </c>
      <c r="L693" s="6" t="str">
        <f t="shared" si="32"/>
        <v>Small</v>
      </c>
      <c r="M693" s="7">
        <v>149</v>
      </c>
      <c r="N693" s="2">
        <v>0.05</v>
      </c>
      <c r="O693" s="3">
        <v>283.10000000000002</v>
      </c>
      <c r="P693" s="3">
        <f>O693/K693</f>
        <v>141.55000000000001</v>
      </c>
      <c r="Q693" s="3">
        <f>R693/M693</f>
        <v>0.51496644295302019</v>
      </c>
      <c r="R693" s="4">
        <v>76.73</v>
      </c>
      <c r="S693" s="2">
        <f>R693/O693</f>
        <v>0.27103496997527377</v>
      </c>
    </row>
    <row r="694" spans="1:19" x14ac:dyDescent="0.3">
      <c r="A694" s="6">
        <v>725</v>
      </c>
      <c r="B694" t="s">
        <v>948</v>
      </c>
      <c r="C694" s="11">
        <v>45801</v>
      </c>
      <c r="D694" s="1" t="str">
        <f t="shared" si="33"/>
        <v>2025</v>
      </c>
      <c r="E694" s="12" t="str">
        <f t="shared" si="34"/>
        <v>May</v>
      </c>
      <c r="F694" t="s">
        <v>14</v>
      </c>
      <c r="G694" t="s">
        <v>9662</v>
      </c>
      <c r="H694" t="s">
        <v>24</v>
      </c>
      <c r="I694" t="s">
        <v>27</v>
      </c>
      <c r="J694" t="s">
        <v>47</v>
      </c>
      <c r="K694" s="6">
        <v>4</v>
      </c>
      <c r="L694" s="6" t="str">
        <f t="shared" si="32"/>
        <v>Midium</v>
      </c>
      <c r="M694" s="7">
        <v>199</v>
      </c>
      <c r="N694" s="2">
        <v>0</v>
      </c>
      <c r="O694" s="3">
        <v>796</v>
      </c>
      <c r="P694" s="3">
        <f>O694/K694</f>
        <v>199</v>
      </c>
      <c r="Q694" s="3">
        <f>R694/M694</f>
        <v>0.28994974874371859</v>
      </c>
      <c r="R694" s="4">
        <v>57.7</v>
      </c>
      <c r="S694" s="2">
        <f>R694/O694</f>
        <v>7.2487437185929648E-2</v>
      </c>
    </row>
    <row r="695" spans="1:19" x14ac:dyDescent="0.3">
      <c r="A695" s="6">
        <v>726</v>
      </c>
      <c r="B695" t="s">
        <v>949</v>
      </c>
      <c r="C695" s="11">
        <v>45755</v>
      </c>
      <c r="D695" s="1" t="str">
        <f t="shared" si="33"/>
        <v>2025</v>
      </c>
      <c r="E695" s="12" t="str">
        <f t="shared" si="34"/>
        <v>April</v>
      </c>
      <c r="F695" t="s">
        <v>40</v>
      </c>
      <c r="G695" t="s">
        <v>9662</v>
      </c>
      <c r="H695" t="s">
        <v>15</v>
      </c>
      <c r="I695" t="s">
        <v>19</v>
      </c>
      <c r="J695" t="s">
        <v>20</v>
      </c>
      <c r="K695" s="6">
        <v>7</v>
      </c>
      <c r="L695" s="6" t="str">
        <f t="shared" si="32"/>
        <v>Large</v>
      </c>
      <c r="M695" s="7">
        <v>499</v>
      </c>
      <c r="N695" s="2">
        <v>0</v>
      </c>
      <c r="O695" s="3">
        <v>3493</v>
      </c>
      <c r="P695" s="3">
        <f>O695/K695</f>
        <v>499</v>
      </c>
      <c r="Q695" s="3">
        <f>R695/M695</f>
        <v>0.78366733466933869</v>
      </c>
      <c r="R695" s="4">
        <v>391.05</v>
      </c>
      <c r="S695" s="2">
        <f>R695/O695</f>
        <v>0.1119524763813341</v>
      </c>
    </row>
    <row r="696" spans="1:19" x14ac:dyDescent="0.3">
      <c r="A696" s="6">
        <v>727</v>
      </c>
      <c r="B696" t="s">
        <v>950</v>
      </c>
      <c r="C696" s="11">
        <v>45745</v>
      </c>
      <c r="D696" s="1" t="str">
        <f t="shared" si="33"/>
        <v>2025</v>
      </c>
      <c r="E696" s="12" t="str">
        <f t="shared" si="34"/>
        <v>March</v>
      </c>
      <c r="F696" t="s">
        <v>29</v>
      </c>
      <c r="G696" t="s">
        <v>951</v>
      </c>
      <c r="H696" t="s">
        <v>15</v>
      </c>
      <c r="I696" t="s">
        <v>19</v>
      </c>
      <c r="J696" t="s">
        <v>20</v>
      </c>
      <c r="K696" s="6">
        <v>8</v>
      </c>
      <c r="L696" s="6" t="str">
        <f t="shared" si="32"/>
        <v>Large</v>
      </c>
      <c r="M696" s="7">
        <v>99</v>
      </c>
      <c r="N696" s="2">
        <v>0.05</v>
      </c>
      <c r="O696" s="3">
        <v>752.4</v>
      </c>
      <c r="P696" s="3">
        <f>O696/K696</f>
        <v>94.05</v>
      </c>
      <c r="Q696" s="3">
        <f>R696/M696</f>
        <v>1.1739393939393938</v>
      </c>
      <c r="R696" s="4">
        <v>116.22</v>
      </c>
      <c r="S696" s="2">
        <f>R696/O696</f>
        <v>0.15446570972886764</v>
      </c>
    </row>
    <row r="697" spans="1:19" x14ac:dyDescent="0.3">
      <c r="A697" s="6">
        <v>728</v>
      </c>
      <c r="B697" t="s">
        <v>952</v>
      </c>
      <c r="C697" s="11">
        <v>45548</v>
      </c>
      <c r="D697" s="1" t="str">
        <f t="shared" si="33"/>
        <v>2024</v>
      </c>
      <c r="E697" s="12" t="str">
        <f t="shared" si="34"/>
        <v>September</v>
      </c>
      <c r="F697" t="s">
        <v>40</v>
      </c>
      <c r="G697" t="s">
        <v>9662</v>
      </c>
      <c r="H697" t="s">
        <v>15</v>
      </c>
      <c r="I697" t="s">
        <v>19</v>
      </c>
      <c r="J697" t="s">
        <v>32</v>
      </c>
      <c r="K697" s="6">
        <v>1</v>
      </c>
      <c r="L697" s="6" t="str">
        <f t="shared" si="32"/>
        <v>Small</v>
      </c>
      <c r="M697" s="7">
        <v>799</v>
      </c>
      <c r="N697" s="2">
        <v>0</v>
      </c>
      <c r="O697" s="3">
        <v>799</v>
      </c>
      <c r="P697" s="3">
        <f>O697/K697</f>
        <v>799</v>
      </c>
      <c r="Q697" s="3">
        <f>R697/M697</f>
        <v>0.23214017521902378</v>
      </c>
      <c r="R697" s="4">
        <v>185.48</v>
      </c>
      <c r="S697" s="2">
        <f>R697/O697</f>
        <v>0.23214017521902378</v>
      </c>
    </row>
    <row r="698" spans="1:19" x14ac:dyDescent="0.3">
      <c r="A698" s="6">
        <v>729</v>
      </c>
      <c r="B698" t="s">
        <v>953</v>
      </c>
      <c r="C698" s="11">
        <v>46010</v>
      </c>
      <c r="D698" s="1" t="str">
        <f t="shared" si="33"/>
        <v>2025</v>
      </c>
      <c r="E698" s="12" t="str">
        <f t="shared" si="34"/>
        <v>December</v>
      </c>
      <c r="F698" t="s">
        <v>22</v>
      </c>
      <c r="G698" t="s">
        <v>954</v>
      </c>
      <c r="H698" t="s">
        <v>24</v>
      </c>
      <c r="I698" t="s">
        <v>19</v>
      </c>
      <c r="J698" t="s">
        <v>32</v>
      </c>
      <c r="K698" s="6">
        <v>1</v>
      </c>
      <c r="L698" s="6" t="str">
        <f t="shared" si="32"/>
        <v>Small</v>
      </c>
      <c r="M698" s="7">
        <v>299</v>
      </c>
      <c r="N698" s="2">
        <v>0</v>
      </c>
      <c r="O698" s="3">
        <v>299</v>
      </c>
      <c r="P698" s="3">
        <f>O698/K698</f>
        <v>299</v>
      </c>
      <c r="Q698" s="3">
        <f>R698/M698</f>
        <v>0.26732441471571911</v>
      </c>
      <c r="R698" s="4">
        <v>79.930000000000007</v>
      </c>
      <c r="S698" s="2">
        <f>R698/O698</f>
        <v>0.26732441471571911</v>
      </c>
    </row>
    <row r="699" spans="1:19" x14ac:dyDescent="0.3">
      <c r="A699" s="6">
        <v>730</v>
      </c>
      <c r="B699" t="s">
        <v>955</v>
      </c>
      <c r="C699" s="11">
        <v>45416</v>
      </c>
      <c r="D699" s="1" t="str">
        <f t="shared" si="33"/>
        <v>2024</v>
      </c>
      <c r="E699" s="12" t="str">
        <f t="shared" si="34"/>
        <v>May</v>
      </c>
      <c r="F699" t="s">
        <v>29</v>
      </c>
      <c r="G699" t="s">
        <v>9662</v>
      </c>
      <c r="H699" t="s">
        <v>37</v>
      </c>
      <c r="I699" t="s">
        <v>19</v>
      </c>
      <c r="J699" t="s">
        <v>32</v>
      </c>
      <c r="K699" s="6">
        <v>3</v>
      </c>
      <c r="L699" s="6" t="str">
        <f t="shared" si="32"/>
        <v>Small</v>
      </c>
      <c r="M699" s="7">
        <v>99</v>
      </c>
      <c r="N699" s="2">
        <v>0.1</v>
      </c>
      <c r="O699" s="3">
        <v>267.3</v>
      </c>
      <c r="P699" s="3">
        <f>O699/K699</f>
        <v>89.100000000000009</v>
      </c>
      <c r="Q699" s="3">
        <f>R699/M699</f>
        <v>0.61636363636363645</v>
      </c>
      <c r="R699" s="4">
        <v>61.02</v>
      </c>
      <c r="S699" s="2">
        <f>R699/O699</f>
        <v>0.22828282828282828</v>
      </c>
    </row>
    <row r="700" spans="1:19" x14ac:dyDescent="0.3">
      <c r="A700" s="6">
        <v>731</v>
      </c>
      <c r="B700" t="s">
        <v>956</v>
      </c>
      <c r="C700" s="11">
        <v>45715</v>
      </c>
      <c r="D700" s="1" t="str">
        <f t="shared" si="33"/>
        <v>2025</v>
      </c>
      <c r="E700" s="12" t="str">
        <f t="shared" si="34"/>
        <v>February</v>
      </c>
      <c r="F700" t="s">
        <v>40</v>
      </c>
      <c r="G700" t="s">
        <v>9662</v>
      </c>
      <c r="H700" t="s">
        <v>15</v>
      </c>
      <c r="I700" t="s">
        <v>27</v>
      </c>
      <c r="J700" t="s">
        <v>47</v>
      </c>
      <c r="K700" s="6">
        <v>7</v>
      </c>
      <c r="L700" s="6" t="str">
        <f t="shared" si="32"/>
        <v>Large</v>
      </c>
      <c r="M700" s="7">
        <v>799</v>
      </c>
      <c r="N700" s="2">
        <v>0.05</v>
      </c>
      <c r="O700" s="3">
        <v>5313.35</v>
      </c>
      <c r="P700" s="3">
        <f>O700/K700</f>
        <v>759.05000000000007</v>
      </c>
      <c r="Q700" s="3">
        <f>R700/M700</f>
        <v>1.3036420525657071</v>
      </c>
      <c r="R700" s="4">
        <v>1041.6099999999999</v>
      </c>
      <c r="S700" s="2">
        <f>R700/O700</f>
        <v>0.1960363988820612</v>
      </c>
    </row>
    <row r="701" spans="1:19" x14ac:dyDescent="0.3">
      <c r="A701" s="6">
        <v>732</v>
      </c>
      <c r="B701" t="s">
        <v>957</v>
      </c>
      <c r="C701" s="11">
        <v>45626</v>
      </c>
      <c r="D701" s="1" t="str">
        <f t="shared" si="33"/>
        <v>2024</v>
      </c>
      <c r="E701" s="12" t="str">
        <f t="shared" si="34"/>
        <v>November</v>
      </c>
      <c r="F701" t="s">
        <v>14</v>
      </c>
      <c r="G701" t="s">
        <v>9662</v>
      </c>
      <c r="H701" t="s">
        <v>37</v>
      </c>
      <c r="I701" t="s">
        <v>16</v>
      </c>
      <c r="J701" t="s">
        <v>38</v>
      </c>
      <c r="K701" s="6">
        <v>8</v>
      </c>
      <c r="L701" s="6" t="str">
        <f t="shared" si="32"/>
        <v>Large</v>
      </c>
      <c r="M701" s="7">
        <v>799</v>
      </c>
      <c r="N701" s="2">
        <v>0</v>
      </c>
      <c r="O701" s="3">
        <v>6392</v>
      </c>
      <c r="P701" s="3">
        <f>O701/K701</f>
        <v>799</v>
      </c>
      <c r="Q701" s="3">
        <f>R701/M701</f>
        <v>0.85010012515644562</v>
      </c>
      <c r="R701" s="4">
        <v>679.23</v>
      </c>
      <c r="S701" s="2">
        <f>R701/O701</f>
        <v>0.1062625156445557</v>
      </c>
    </row>
    <row r="702" spans="1:19" x14ac:dyDescent="0.3">
      <c r="A702" s="6">
        <v>733</v>
      </c>
      <c r="B702" t="s">
        <v>958</v>
      </c>
      <c r="C702" s="11">
        <v>45562</v>
      </c>
      <c r="D702" s="1" t="str">
        <f t="shared" si="33"/>
        <v>2024</v>
      </c>
      <c r="E702" s="12" t="str">
        <f t="shared" si="34"/>
        <v>September</v>
      </c>
      <c r="F702" t="s">
        <v>29</v>
      </c>
      <c r="G702" t="s">
        <v>959</v>
      </c>
      <c r="H702" t="s">
        <v>24</v>
      </c>
      <c r="I702" t="s">
        <v>16</v>
      </c>
      <c r="J702" t="s">
        <v>38</v>
      </c>
      <c r="K702" s="6">
        <v>10</v>
      </c>
      <c r="L702" s="6" t="str">
        <f t="shared" si="32"/>
        <v>Large</v>
      </c>
      <c r="M702" s="7">
        <v>799</v>
      </c>
      <c r="N702" s="2">
        <v>0.1</v>
      </c>
      <c r="O702" s="3">
        <v>7191</v>
      </c>
      <c r="P702" s="3">
        <f>O702/K702</f>
        <v>719.1</v>
      </c>
      <c r="Q702" s="3">
        <f>R702/M702</f>
        <v>0.89959949937421779</v>
      </c>
      <c r="R702" s="4">
        <v>718.78</v>
      </c>
      <c r="S702" s="2">
        <f>R702/O702</f>
        <v>9.9955499930468636E-2</v>
      </c>
    </row>
    <row r="703" spans="1:19" x14ac:dyDescent="0.3">
      <c r="A703" s="6">
        <v>734</v>
      </c>
      <c r="B703" t="s">
        <v>960</v>
      </c>
      <c r="C703" s="11">
        <v>45439</v>
      </c>
      <c r="D703" s="1" t="str">
        <f t="shared" si="33"/>
        <v>2024</v>
      </c>
      <c r="E703" s="12" t="str">
        <f t="shared" si="34"/>
        <v>May</v>
      </c>
      <c r="F703" t="s">
        <v>40</v>
      </c>
      <c r="G703" t="s">
        <v>9662</v>
      </c>
      <c r="H703" t="s">
        <v>15</v>
      </c>
      <c r="I703" t="s">
        <v>19</v>
      </c>
      <c r="J703" t="s">
        <v>25</v>
      </c>
      <c r="K703" s="6">
        <v>8</v>
      </c>
      <c r="L703" s="6" t="str">
        <f t="shared" si="32"/>
        <v>Large</v>
      </c>
      <c r="M703" s="7">
        <v>99</v>
      </c>
      <c r="N703" s="2">
        <v>0</v>
      </c>
      <c r="O703" s="3">
        <v>792</v>
      </c>
      <c r="P703" s="3">
        <f>O703/K703</f>
        <v>99</v>
      </c>
      <c r="Q703" s="3">
        <f>R703/M703</f>
        <v>0.97303030303030302</v>
      </c>
      <c r="R703" s="4">
        <v>96.33</v>
      </c>
      <c r="S703" s="2">
        <f>R703/O703</f>
        <v>0.12162878787878788</v>
      </c>
    </row>
    <row r="704" spans="1:19" x14ac:dyDescent="0.3">
      <c r="A704" s="6">
        <v>735</v>
      </c>
      <c r="B704" t="s">
        <v>961</v>
      </c>
      <c r="C704" s="11">
        <v>45667</v>
      </c>
      <c r="D704" s="1" t="str">
        <f t="shared" si="33"/>
        <v>2025</v>
      </c>
      <c r="E704" s="12" t="str">
        <f t="shared" si="34"/>
        <v>January</v>
      </c>
      <c r="F704" t="s">
        <v>22</v>
      </c>
      <c r="G704" t="s">
        <v>9662</v>
      </c>
      <c r="H704" t="s">
        <v>15</v>
      </c>
      <c r="I704" t="s">
        <v>19</v>
      </c>
      <c r="J704" t="s">
        <v>25</v>
      </c>
      <c r="K704" s="6">
        <v>7</v>
      </c>
      <c r="L704" s="6" t="str">
        <f t="shared" si="32"/>
        <v>Large</v>
      </c>
      <c r="M704" s="7">
        <v>499</v>
      </c>
      <c r="N704" s="2">
        <v>0</v>
      </c>
      <c r="O704" s="3">
        <v>3493</v>
      </c>
      <c r="P704" s="3">
        <f>O704/K704</f>
        <v>499</v>
      </c>
      <c r="Q704" s="3">
        <f>R704/M704</f>
        <v>0.49809619238476954</v>
      </c>
      <c r="R704" s="4">
        <v>248.55</v>
      </c>
      <c r="S704" s="2">
        <f>R704/O704</f>
        <v>7.1156598912109931E-2</v>
      </c>
    </row>
    <row r="705" spans="1:19" x14ac:dyDescent="0.3">
      <c r="A705" s="6">
        <v>736</v>
      </c>
      <c r="B705" t="s">
        <v>962</v>
      </c>
      <c r="C705" s="11">
        <v>45406</v>
      </c>
      <c r="D705" s="1" t="str">
        <f t="shared" si="33"/>
        <v>2024</v>
      </c>
      <c r="E705" s="12" t="str">
        <f t="shared" si="34"/>
        <v>April</v>
      </c>
      <c r="F705" t="s">
        <v>40</v>
      </c>
      <c r="G705" t="s">
        <v>963</v>
      </c>
      <c r="H705" t="s">
        <v>15</v>
      </c>
      <c r="I705" t="s">
        <v>19</v>
      </c>
      <c r="J705" t="s">
        <v>42</v>
      </c>
      <c r="K705" s="6">
        <v>9</v>
      </c>
      <c r="L705" s="6" t="str">
        <f t="shared" si="32"/>
        <v>Large</v>
      </c>
      <c r="M705" s="7">
        <v>149</v>
      </c>
      <c r="N705" s="2">
        <v>0</v>
      </c>
      <c r="O705" s="3">
        <v>1341</v>
      </c>
      <c r="P705" s="3">
        <f>O705/K705</f>
        <v>149</v>
      </c>
      <c r="Q705" s="3">
        <f>R705/M705</f>
        <v>1.6887248322147652</v>
      </c>
      <c r="R705" s="4">
        <v>251.62</v>
      </c>
      <c r="S705" s="2">
        <f>R705/O705</f>
        <v>0.18763609246830723</v>
      </c>
    </row>
    <row r="706" spans="1:19" x14ac:dyDescent="0.3">
      <c r="A706" s="6">
        <v>737</v>
      </c>
      <c r="B706" t="s">
        <v>964</v>
      </c>
      <c r="C706" s="11">
        <v>45882</v>
      </c>
      <c r="D706" s="1" t="str">
        <f t="shared" si="33"/>
        <v>2025</v>
      </c>
      <c r="E706" s="12" t="str">
        <f t="shared" si="34"/>
        <v>August</v>
      </c>
      <c r="F706" t="s">
        <v>40</v>
      </c>
      <c r="G706" t="s">
        <v>965</v>
      </c>
      <c r="H706" t="s">
        <v>37</v>
      </c>
      <c r="I706" t="s">
        <v>19</v>
      </c>
      <c r="J706" t="s">
        <v>20</v>
      </c>
      <c r="K706" s="6">
        <v>8</v>
      </c>
      <c r="L706" s="6" t="str">
        <f t="shared" si="32"/>
        <v>Large</v>
      </c>
      <c r="M706" s="7">
        <v>499</v>
      </c>
      <c r="N706" s="2">
        <v>0</v>
      </c>
      <c r="O706" s="3">
        <v>3992</v>
      </c>
      <c r="P706" s="3">
        <f>O706/K706</f>
        <v>499</v>
      </c>
      <c r="Q706" s="3">
        <f>R706/M706</f>
        <v>1.026492985971944</v>
      </c>
      <c r="R706" s="4">
        <v>512.22</v>
      </c>
      <c r="S706" s="2">
        <f>R706/O706</f>
        <v>0.12831162324649301</v>
      </c>
    </row>
    <row r="707" spans="1:19" x14ac:dyDescent="0.3">
      <c r="A707" s="6">
        <v>738</v>
      </c>
      <c r="B707" t="s">
        <v>966</v>
      </c>
      <c r="C707" s="11">
        <v>45521</v>
      </c>
      <c r="D707" s="1" t="str">
        <f t="shared" si="33"/>
        <v>2024</v>
      </c>
      <c r="E707" s="12" t="str">
        <f t="shared" si="34"/>
        <v>August</v>
      </c>
      <c r="F707" t="s">
        <v>40</v>
      </c>
      <c r="G707" t="s">
        <v>367</v>
      </c>
      <c r="H707" t="s">
        <v>15</v>
      </c>
      <c r="I707" t="s">
        <v>16</v>
      </c>
      <c r="J707" t="s">
        <v>38</v>
      </c>
      <c r="K707" s="6">
        <v>5</v>
      </c>
      <c r="L707" s="6" t="str">
        <f t="shared" ref="L707:L770" si="35">IF(K707&lt;4,"Small", IF(K707&lt;7,"Midium", IF(K707&lt;=10,"Large")))</f>
        <v>Midium</v>
      </c>
      <c r="M707" s="7">
        <v>99</v>
      </c>
      <c r="N707" s="2">
        <v>0.1</v>
      </c>
      <c r="O707" s="3">
        <v>445.5</v>
      </c>
      <c r="P707" s="3">
        <f>O707/K707</f>
        <v>89.1</v>
      </c>
      <c r="Q707" s="3">
        <f>R707/M707</f>
        <v>1.2196969696969697</v>
      </c>
      <c r="R707" s="4">
        <v>120.75</v>
      </c>
      <c r="S707" s="2">
        <f>R707/O707</f>
        <v>0.27104377104377103</v>
      </c>
    </row>
    <row r="708" spans="1:19" x14ac:dyDescent="0.3">
      <c r="A708" s="6">
        <v>739</v>
      </c>
      <c r="B708" t="s">
        <v>967</v>
      </c>
      <c r="C708" s="11">
        <v>45347</v>
      </c>
      <c r="D708" s="1" t="str">
        <f t="shared" si="33"/>
        <v>2024</v>
      </c>
      <c r="E708" s="12" t="str">
        <f t="shared" si="34"/>
        <v>February</v>
      </c>
      <c r="F708" t="s">
        <v>14</v>
      </c>
      <c r="G708" t="s">
        <v>968</v>
      </c>
      <c r="H708" t="s">
        <v>24</v>
      </c>
      <c r="I708" t="s">
        <v>16</v>
      </c>
      <c r="J708" t="s">
        <v>38</v>
      </c>
      <c r="K708" s="6">
        <v>7</v>
      </c>
      <c r="L708" s="6" t="str">
        <f t="shared" si="35"/>
        <v>Large</v>
      </c>
      <c r="M708" s="7">
        <v>149</v>
      </c>
      <c r="N708" s="2">
        <v>0.05</v>
      </c>
      <c r="O708" s="3">
        <v>990.85</v>
      </c>
      <c r="P708" s="3">
        <f>O708/K708</f>
        <v>141.55000000000001</v>
      </c>
      <c r="Q708" s="3">
        <f>R708/M708</f>
        <v>1.1226845637583893</v>
      </c>
      <c r="R708" s="4">
        <v>167.28</v>
      </c>
      <c r="S708" s="2">
        <f>R708/O708</f>
        <v>0.16882474642983297</v>
      </c>
    </row>
    <row r="709" spans="1:19" x14ac:dyDescent="0.3">
      <c r="A709" s="6">
        <v>740</v>
      </c>
      <c r="B709" t="s">
        <v>969</v>
      </c>
      <c r="C709" s="11">
        <v>45327</v>
      </c>
      <c r="D709" s="1" t="str">
        <f t="shared" si="33"/>
        <v>2024</v>
      </c>
      <c r="E709" s="12" t="str">
        <f t="shared" si="34"/>
        <v>February</v>
      </c>
      <c r="F709" t="s">
        <v>29</v>
      </c>
      <c r="G709" t="s">
        <v>9662</v>
      </c>
      <c r="H709" t="s">
        <v>24</v>
      </c>
      <c r="I709" t="s">
        <v>27</v>
      </c>
      <c r="J709" t="s">
        <v>47</v>
      </c>
      <c r="K709" s="6">
        <v>8</v>
      </c>
      <c r="L709" s="6" t="str">
        <f t="shared" si="35"/>
        <v>Large</v>
      </c>
      <c r="M709" s="7">
        <v>499</v>
      </c>
      <c r="N709" s="2">
        <v>0.1</v>
      </c>
      <c r="O709" s="3">
        <v>3592.8</v>
      </c>
      <c r="P709" s="3">
        <f>O709/K709</f>
        <v>449.1</v>
      </c>
      <c r="Q709" s="3">
        <f>R709/M709</f>
        <v>0.55372745490981967</v>
      </c>
      <c r="R709" s="4">
        <v>276.31</v>
      </c>
      <c r="S709" s="2">
        <f>R709/O709</f>
        <v>7.6906590959697166E-2</v>
      </c>
    </row>
    <row r="710" spans="1:19" x14ac:dyDescent="0.3">
      <c r="A710" s="6">
        <v>741</v>
      </c>
      <c r="B710" t="s">
        <v>970</v>
      </c>
      <c r="C710" s="11">
        <v>45929</v>
      </c>
      <c r="D710" s="1" t="str">
        <f t="shared" si="33"/>
        <v>2025</v>
      </c>
      <c r="E710" s="12" t="str">
        <f t="shared" si="34"/>
        <v>September</v>
      </c>
      <c r="F710" t="s">
        <v>40</v>
      </c>
      <c r="G710" t="s">
        <v>9662</v>
      </c>
      <c r="H710" t="s">
        <v>24</v>
      </c>
      <c r="I710" t="s">
        <v>27</v>
      </c>
      <c r="J710" t="s">
        <v>17</v>
      </c>
      <c r="K710" s="6">
        <v>6</v>
      </c>
      <c r="L710" s="6" t="str">
        <f t="shared" si="35"/>
        <v>Midium</v>
      </c>
      <c r="M710" s="7">
        <v>99</v>
      </c>
      <c r="N710" s="2">
        <v>0</v>
      </c>
      <c r="O710" s="3">
        <v>594</v>
      </c>
      <c r="P710" s="3">
        <f>O710/K710</f>
        <v>99</v>
      </c>
      <c r="Q710" s="3">
        <f>R710/M710</f>
        <v>1.5526262626262628</v>
      </c>
      <c r="R710" s="4">
        <v>153.71</v>
      </c>
      <c r="S710" s="2">
        <f>R710/O710</f>
        <v>0.25877104377104376</v>
      </c>
    </row>
    <row r="711" spans="1:19" x14ac:dyDescent="0.3">
      <c r="A711" s="6">
        <v>742</v>
      </c>
      <c r="B711" t="s">
        <v>971</v>
      </c>
      <c r="C711" s="11">
        <v>45833</v>
      </c>
      <c r="D711" s="1" t="str">
        <f t="shared" si="33"/>
        <v>2025</v>
      </c>
      <c r="E711" s="12" t="str">
        <f t="shared" si="34"/>
        <v>June</v>
      </c>
      <c r="F711" t="s">
        <v>14</v>
      </c>
      <c r="G711" t="s">
        <v>9662</v>
      </c>
      <c r="H711" t="s">
        <v>37</v>
      </c>
      <c r="I711" t="s">
        <v>19</v>
      </c>
      <c r="J711" t="s">
        <v>32</v>
      </c>
      <c r="K711" s="6">
        <v>9</v>
      </c>
      <c r="L711" s="6" t="str">
        <f t="shared" si="35"/>
        <v>Large</v>
      </c>
      <c r="M711" s="7">
        <v>499</v>
      </c>
      <c r="N711" s="2">
        <v>0</v>
      </c>
      <c r="O711" s="3">
        <v>4491</v>
      </c>
      <c r="P711" s="3">
        <f>O711/K711</f>
        <v>499</v>
      </c>
      <c r="Q711" s="3">
        <f>R711/M711</f>
        <v>1.0656112224448897</v>
      </c>
      <c r="R711" s="4">
        <v>531.74</v>
      </c>
      <c r="S711" s="2">
        <f>R711/O711</f>
        <v>0.11840124693832109</v>
      </c>
    </row>
    <row r="712" spans="1:19" x14ac:dyDescent="0.3">
      <c r="A712" s="6">
        <v>743</v>
      </c>
      <c r="B712" t="s">
        <v>972</v>
      </c>
      <c r="C712" s="11">
        <v>45395</v>
      </c>
      <c r="D712" s="1" t="str">
        <f t="shared" si="33"/>
        <v>2024</v>
      </c>
      <c r="E712" s="12" t="str">
        <f t="shared" si="34"/>
        <v>April</v>
      </c>
      <c r="F712" t="s">
        <v>14</v>
      </c>
      <c r="G712" t="s">
        <v>973</v>
      </c>
      <c r="H712" t="s">
        <v>15</v>
      </c>
      <c r="I712" t="s">
        <v>19</v>
      </c>
      <c r="J712" t="s">
        <v>42</v>
      </c>
      <c r="K712" s="6">
        <v>6</v>
      </c>
      <c r="L712" s="6" t="str">
        <f t="shared" si="35"/>
        <v>Midium</v>
      </c>
      <c r="M712" s="7">
        <v>999</v>
      </c>
      <c r="N712" s="2">
        <v>0</v>
      </c>
      <c r="O712" s="3">
        <v>5994</v>
      </c>
      <c r="P712" s="3">
        <f>O712/K712</f>
        <v>999</v>
      </c>
      <c r="Q712" s="3">
        <f>R712/M712</f>
        <v>0.74845845845845849</v>
      </c>
      <c r="R712" s="4">
        <v>747.71</v>
      </c>
      <c r="S712" s="2">
        <f>R712/O712</f>
        <v>0.12474307640974308</v>
      </c>
    </row>
    <row r="713" spans="1:19" x14ac:dyDescent="0.3">
      <c r="A713" s="6">
        <v>744</v>
      </c>
      <c r="B713" t="s">
        <v>974</v>
      </c>
      <c r="C713" s="11">
        <v>45390</v>
      </c>
      <c r="D713" s="1" t="str">
        <f t="shared" si="33"/>
        <v>2024</v>
      </c>
      <c r="E713" s="12" t="str">
        <f t="shared" si="34"/>
        <v>April</v>
      </c>
      <c r="F713" t="s">
        <v>40</v>
      </c>
      <c r="G713" t="s">
        <v>9662</v>
      </c>
      <c r="H713" t="s">
        <v>15</v>
      </c>
      <c r="I713" t="s">
        <v>19</v>
      </c>
      <c r="J713" t="s">
        <v>42</v>
      </c>
      <c r="K713" s="6">
        <v>6</v>
      </c>
      <c r="L713" s="6" t="str">
        <f t="shared" si="35"/>
        <v>Midium</v>
      </c>
      <c r="M713" s="7">
        <v>999</v>
      </c>
      <c r="N713" s="2">
        <v>0</v>
      </c>
      <c r="O713" s="3">
        <v>5994</v>
      </c>
      <c r="P713" s="3">
        <f>O713/K713</f>
        <v>999</v>
      </c>
      <c r="Q713" s="3">
        <f>R713/M713</f>
        <v>1.292032032032032</v>
      </c>
      <c r="R713" s="4">
        <v>1290.74</v>
      </c>
      <c r="S713" s="2">
        <f>R713/O713</f>
        <v>0.21533867200533868</v>
      </c>
    </row>
    <row r="714" spans="1:19" x14ac:dyDescent="0.3">
      <c r="A714" s="6">
        <v>745</v>
      </c>
      <c r="B714" t="s">
        <v>975</v>
      </c>
      <c r="C714" s="11">
        <v>45875</v>
      </c>
      <c r="D714" s="1" t="str">
        <f t="shared" si="33"/>
        <v>2025</v>
      </c>
      <c r="E714" s="12" t="str">
        <f t="shared" si="34"/>
        <v>August</v>
      </c>
      <c r="F714" t="s">
        <v>14</v>
      </c>
      <c r="G714" t="s">
        <v>9662</v>
      </c>
      <c r="H714" t="s">
        <v>15</v>
      </c>
      <c r="I714" t="s">
        <v>19</v>
      </c>
      <c r="J714" t="s">
        <v>25</v>
      </c>
      <c r="K714" s="6">
        <v>4</v>
      </c>
      <c r="L714" s="6" t="str">
        <f t="shared" si="35"/>
        <v>Midium</v>
      </c>
      <c r="M714" s="7">
        <v>99</v>
      </c>
      <c r="N714" s="2">
        <v>0.1</v>
      </c>
      <c r="O714" s="3">
        <v>356.4</v>
      </c>
      <c r="P714" s="3">
        <f>O714/K714</f>
        <v>89.1</v>
      </c>
      <c r="Q714" s="3">
        <f>R714/M714</f>
        <v>0.39909090909090905</v>
      </c>
      <c r="R714" s="4">
        <v>39.51</v>
      </c>
      <c r="S714" s="2">
        <f>R714/O714</f>
        <v>0.11085858585858586</v>
      </c>
    </row>
    <row r="715" spans="1:19" x14ac:dyDescent="0.3">
      <c r="A715" s="6">
        <v>747</v>
      </c>
      <c r="B715" t="s">
        <v>976</v>
      </c>
      <c r="C715" s="11">
        <v>45488</v>
      </c>
      <c r="D715" s="1" t="str">
        <f t="shared" si="33"/>
        <v>2024</v>
      </c>
      <c r="E715" s="12" t="str">
        <f t="shared" si="34"/>
        <v>July</v>
      </c>
      <c r="F715" t="s">
        <v>22</v>
      </c>
      <c r="G715" t="s">
        <v>9662</v>
      </c>
      <c r="H715" t="s">
        <v>37</v>
      </c>
      <c r="I715" t="s">
        <v>19</v>
      </c>
      <c r="J715" t="s">
        <v>25</v>
      </c>
      <c r="K715" s="6">
        <v>9</v>
      </c>
      <c r="L715" s="6" t="str">
        <f t="shared" si="35"/>
        <v>Large</v>
      </c>
      <c r="M715" s="7">
        <v>99</v>
      </c>
      <c r="N715" s="2">
        <v>0.05</v>
      </c>
      <c r="O715" s="3">
        <v>846.45</v>
      </c>
      <c r="P715" s="3">
        <f>O715/K715</f>
        <v>94.050000000000011</v>
      </c>
      <c r="Q715" s="3">
        <f>R715/M715</f>
        <v>1.44</v>
      </c>
      <c r="R715" s="4">
        <v>142.56</v>
      </c>
      <c r="S715" s="2">
        <f>R715/O715</f>
        <v>0.16842105263157894</v>
      </c>
    </row>
    <row r="716" spans="1:19" x14ac:dyDescent="0.3">
      <c r="A716" s="6">
        <v>748</v>
      </c>
      <c r="B716" t="s">
        <v>977</v>
      </c>
      <c r="C716" s="11">
        <v>45924</v>
      </c>
      <c r="D716" s="1" t="str">
        <f t="shared" si="33"/>
        <v>2025</v>
      </c>
      <c r="E716" s="12" t="str">
        <f t="shared" si="34"/>
        <v>September</v>
      </c>
      <c r="F716" t="s">
        <v>14</v>
      </c>
      <c r="G716" t="s">
        <v>878</v>
      </c>
      <c r="H716" t="s">
        <v>37</v>
      </c>
      <c r="I716" t="s">
        <v>16</v>
      </c>
      <c r="J716" t="s">
        <v>34</v>
      </c>
      <c r="K716" s="6">
        <v>8</v>
      </c>
      <c r="L716" s="6" t="str">
        <f t="shared" si="35"/>
        <v>Large</v>
      </c>
      <c r="M716" s="7">
        <v>799</v>
      </c>
      <c r="N716" s="2">
        <v>0.15</v>
      </c>
      <c r="O716" s="3">
        <v>5433.2</v>
      </c>
      <c r="P716" s="3">
        <f>O716/K716</f>
        <v>679.15</v>
      </c>
      <c r="Q716" s="3">
        <f>R716/M716</f>
        <v>0.94421777221526904</v>
      </c>
      <c r="R716" s="4">
        <v>754.43</v>
      </c>
      <c r="S716" s="2">
        <f>R716/O716</f>
        <v>0.13885555473753958</v>
      </c>
    </row>
    <row r="717" spans="1:19" x14ac:dyDescent="0.3">
      <c r="A717" s="6">
        <v>749</v>
      </c>
      <c r="B717" t="s">
        <v>978</v>
      </c>
      <c r="C717" s="11">
        <v>45667</v>
      </c>
      <c r="D717" s="1" t="str">
        <f t="shared" si="33"/>
        <v>2025</v>
      </c>
      <c r="E717" s="12" t="str">
        <f t="shared" si="34"/>
        <v>January</v>
      </c>
      <c r="F717" t="s">
        <v>40</v>
      </c>
      <c r="G717" t="s">
        <v>9662</v>
      </c>
      <c r="H717" t="s">
        <v>15</v>
      </c>
      <c r="I717" t="s">
        <v>27</v>
      </c>
      <c r="J717" t="s">
        <v>17</v>
      </c>
      <c r="K717" s="6">
        <v>10</v>
      </c>
      <c r="L717" s="6" t="str">
        <f t="shared" si="35"/>
        <v>Large</v>
      </c>
      <c r="M717" s="7">
        <v>999</v>
      </c>
      <c r="N717" s="2">
        <v>0.1</v>
      </c>
      <c r="O717" s="3">
        <v>8991</v>
      </c>
      <c r="P717" s="3">
        <f>O717/K717</f>
        <v>899.1</v>
      </c>
      <c r="Q717" s="3">
        <f>R717/M717</f>
        <v>1.2182182182182182</v>
      </c>
      <c r="R717" s="4">
        <v>1217</v>
      </c>
      <c r="S717" s="2">
        <f>R717/O717</f>
        <v>0.13535757980202426</v>
      </c>
    </row>
    <row r="718" spans="1:19" x14ac:dyDescent="0.3">
      <c r="A718" s="6">
        <v>750</v>
      </c>
      <c r="B718" t="s">
        <v>979</v>
      </c>
      <c r="C718" s="11">
        <v>45612</v>
      </c>
      <c r="D718" s="1" t="str">
        <f t="shared" si="33"/>
        <v>2024</v>
      </c>
      <c r="E718" s="12" t="str">
        <f t="shared" si="34"/>
        <v>November</v>
      </c>
      <c r="F718" t="s">
        <v>40</v>
      </c>
      <c r="G718" t="s">
        <v>9662</v>
      </c>
      <c r="H718" t="s">
        <v>24</v>
      </c>
      <c r="I718" t="s">
        <v>16</v>
      </c>
      <c r="J718" t="s">
        <v>38</v>
      </c>
      <c r="K718" s="6">
        <v>9</v>
      </c>
      <c r="L718" s="6" t="str">
        <f t="shared" si="35"/>
        <v>Large</v>
      </c>
      <c r="M718" s="7">
        <v>799</v>
      </c>
      <c r="N718" s="2">
        <v>0</v>
      </c>
      <c r="O718" s="3">
        <v>7191</v>
      </c>
      <c r="P718" s="3">
        <f>O718/K718</f>
        <v>799</v>
      </c>
      <c r="Q718" s="3">
        <f>R718/M718</f>
        <v>1.0560951188986234</v>
      </c>
      <c r="R718" s="4">
        <v>843.82</v>
      </c>
      <c r="S718" s="2">
        <f>R718/O718</f>
        <v>0.11734390209984703</v>
      </c>
    </row>
    <row r="719" spans="1:19" x14ac:dyDescent="0.3">
      <c r="A719" s="6">
        <v>751</v>
      </c>
      <c r="B719" t="s">
        <v>980</v>
      </c>
      <c r="C719" s="11">
        <v>45901</v>
      </c>
      <c r="D719" s="1" t="str">
        <f t="shared" si="33"/>
        <v>2025</v>
      </c>
      <c r="E719" s="12" t="str">
        <f t="shared" si="34"/>
        <v>September</v>
      </c>
      <c r="F719" t="s">
        <v>22</v>
      </c>
      <c r="G719" t="s">
        <v>9662</v>
      </c>
      <c r="H719" t="s">
        <v>24</v>
      </c>
      <c r="I719" t="s">
        <v>16</v>
      </c>
      <c r="J719" t="s">
        <v>38</v>
      </c>
      <c r="K719" s="6">
        <v>4</v>
      </c>
      <c r="L719" s="6" t="str">
        <f t="shared" si="35"/>
        <v>Midium</v>
      </c>
      <c r="M719" s="7">
        <v>999</v>
      </c>
      <c r="N719" s="2">
        <v>0.1</v>
      </c>
      <c r="O719" s="3">
        <v>3596.4</v>
      </c>
      <c r="P719" s="3">
        <f>O719/K719</f>
        <v>899.1</v>
      </c>
      <c r="Q719" s="3">
        <f>R719/M719</f>
        <v>0.67749749749749755</v>
      </c>
      <c r="R719" s="4">
        <v>676.82</v>
      </c>
      <c r="S719" s="2">
        <f>R719/O719</f>
        <v>0.18819374930486044</v>
      </c>
    </row>
    <row r="720" spans="1:19" x14ac:dyDescent="0.3">
      <c r="A720" s="6">
        <v>752</v>
      </c>
      <c r="B720" t="s">
        <v>981</v>
      </c>
      <c r="C720" s="11">
        <v>45602</v>
      </c>
      <c r="D720" s="1" t="str">
        <f t="shared" si="33"/>
        <v>2024</v>
      </c>
      <c r="E720" s="12" t="str">
        <f t="shared" si="34"/>
        <v>November</v>
      </c>
      <c r="F720" t="s">
        <v>14</v>
      </c>
      <c r="G720" t="s">
        <v>982</v>
      </c>
      <c r="H720" t="s">
        <v>15</v>
      </c>
      <c r="I720" t="s">
        <v>19</v>
      </c>
      <c r="J720" t="s">
        <v>25</v>
      </c>
      <c r="K720" s="6">
        <v>8</v>
      </c>
      <c r="L720" s="6" t="str">
        <f t="shared" si="35"/>
        <v>Large</v>
      </c>
      <c r="M720" s="7">
        <v>299</v>
      </c>
      <c r="N720" s="2">
        <v>0.1</v>
      </c>
      <c r="O720" s="3">
        <v>2152.8000000000002</v>
      </c>
      <c r="P720" s="3">
        <f>O720/K720</f>
        <v>269.10000000000002</v>
      </c>
      <c r="Q720" s="3">
        <f>R720/M720</f>
        <v>0.86598662207357857</v>
      </c>
      <c r="R720" s="4">
        <v>258.93</v>
      </c>
      <c r="S720" s="2">
        <f>R720/O720</f>
        <v>0.12027591973244146</v>
      </c>
    </row>
    <row r="721" spans="1:19" x14ac:dyDescent="0.3">
      <c r="A721" s="6">
        <v>753</v>
      </c>
      <c r="B721" t="s">
        <v>983</v>
      </c>
      <c r="C721" s="11">
        <v>45530</v>
      </c>
      <c r="D721" s="1" t="str">
        <f t="shared" si="33"/>
        <v>2024</v>
      </c>
      <c r="E721" s="12" t="str">
        <f t="shared" si="34"/>
        <v>August</v>
      </c>
      <c r="F721" t="s">
        <v>14</v>
      </c>
      <c r="G721" t="s">
        <v>9662</v>
      </c>
      <c r="H721" t="s">
        <v>24</v>
      </c>
      <c r="I721" t="s">
        <v>19</v>
      </c>
      <c r="J721" t="s">
        <v>25</v>
      </c>
      <c r="K721" s="6">
        <v>4</v>
      </c>
      <c r="L721" s="6" t="str">
        <f t="shared" si="35"/>
        <v>Midium</v>
      </c>
      <c r="M721" s="7">
        <v>99</v>
      </c>
      <c r="N721" s="2">
        <v>0.15</v>
      </c>
      <c r="O721" s="3">
        <v>336.6</v>
      </c>
      <c r="P721" s="3">
        <f>O721/K721</f>
        <v>84.15</v>
      </c>
      <c r="Q721" s="3">
        <f>R721/M721</f>
        <v>1.0111111111111111</v>
      </c>
      <c r="R721" s="4">
        <v>100.1</v>
      </c>
      <c r="S721" s="2">
        <f>R721/O721</f>
        <v>0.29738562091503262</v>
      </c>
    </row>
    <row r="722" spans="1:19" x14ac:dyDescent="0.3">
      <c r="A722" s="6">
        <v>754</v>
      </c>
      <c r="B722" t="s">
        <v>984</v>
      </c>
      <c r="C722" s="11">
        <v>45530</v>
      </c>
      <c r="D722" s="1" t="str">
        <f t="shared" si="33"/>
        <v>2024</v>
      </c>
      <c r="E722" s="12" t="str">
        <f t="shared" si="34"/>
        <v>August</v>
      </c>
      <c r="F722" t="s">
        <v>29</v>
      </c>
      <c r="G722" t="s">
        <v>985</v>
      </c>
      <c r="H722" t="s">
        <v>37</v>
      </c>
      <c r="I722" t="s">
        <v>19</v>
      </c>
      <c r="J722" t="s">
        <v>20</v>
      </c>
      <c r="K722" s="6">
        <v>8</v>
      </c>
      <c r="L722" s="6" t="str">
        <f t="shared" si="35"/>
        <v>Large</v>
      </c>
      <c r="M722" s="7">
        <v>299</v>
      </c>
      <c r="N722" s="2">
        <v>0.15</v>
      </c>
      <c r="O722" s="3">
        <v>2033.2</v>
      </c>
      <c r="P722" s="3">
        <f>O722/K722</f>
        <v>254.15</v>
      </c>
      <c r="Q722" s="3">
        <f>R722/M722</f>
        <v>0.77812709030100335</v>
      </c>
      <c r="R722" s="4">
        <v>232.66</v>
      </c>
      <c r="S722" s="2">
        <f>R722/O722</f>
        <v>0.1144304544560299</v>
      </c>
    </row>
    <row r="723" spans="1:19" x14ac:dyDescent="0.3">
      <c r="A723" s="6">
        <v>755</v>
      </c>
      <c r="B723" t="s">
        <v>986</v>
      </c>
      <c r="C723" s="11">
        <v>45423</v>
      </c>
      <c r="D723" s="1" t="str">
        <f t="shared" si="33"/>
        <v>2024</v>
      </c>
      <c r="E723" s="12" t="str">
        <f t="shared" si="34"/>
        <v>May</v>
      </c>
      <c r="F723" t="s">
        <v>40</v>
      </c>
      <c r="G723" t="s">
        <v>9662</v>
      </c>
      <c r="H723" t="s">
        <v>24</v>
      </c>
      <c r="I723" t="s">
        <v>19</v>
      </c>
      <c r="J723" t="s">
        <v>32</v>
      </c>
      <c r="K723" s="6">
        <v>8</v>
      </c>
      <c r="L723" s="6" t="str">
        <f t="shared" si="35"/>
        <v>Large</v>
      </c>
      <c r="M723" s="7">
        <v>299</v>
      </c>
      <c r="N723" s="2">
        <v>0.15</v>
      </c>
      <c r="O723" s="3">
        <v>2033.2</v>
      </c>
      <c r="P723" s="3">
        <f>O723/K723</f>
        <v>254.15</v>
      </c>
      <c r="Q723" s="3">
        <f>R723/M723</f>
        <v>1.012675585284281</v>
      </c>
      <c r="R723" s="4">
        <v>302.79000000000002</v>
      </c>
      <c r="S723" s="2">
        <f>R723/O723</f>
        <v>0.14892288018886485</v>
      </c>
    </row>
    <row r="724" spans="1:19" x14ac:dyDescent="0.3">
      <c r="A724" s="6">
        <v>756</v>
      </c>
      <c r="B724" t="s">
        <v>987</v>
      </c>
      <c r="C724" s="11">
        <v>45967</v>
      </c>
      <c r="D724" s="1" t="str">
        <f t="shared" si="33"/>
        <v>2025</v>
      </c>
      <c r="E724" s="12" t="str">
        <f t="shared" si="34"/>
        <v>November</v>
      </c>
      <c r="F724" t="s">
        <v>14</v>
      </c>
      <c r="G724" t="s">
        <v>9662</v>
      </c>
      <c r="H724" t="s">
        <v>37</v>
      </c>
      <c r="I724" t="s">
        <v>27</v>
      </c>
      <c r="J724" t="s">
        <v>17</v>
      </c>
      <c r="K724" s="6">
        <v>7</v>
      </c>
      <c r="L724" s="6" t="str">
        <f t="shared" si="35"/>
        <v>Large</v>
      </c>
      <c r="M724" s="7">
        <v>149</v>
      </c>
      <c r="N724" s="2">
        <v>0.15</v>
      </c>
      <c r="O724" s="3">
        <v>886.55</v>
      </c>
      <c r="P724" s="3">
        <f>O724/K724</f>
        <v>126.64999999999999</v>
      </c>
      <c r="Q724" s="3">
        <f>R724/M724</f>
        <v>0.34892617449664431</v>
      </c>
      <c r="R724" s="4">
        <v>51.99</v>
      </c>
      <c r="S724" s="2">
        <f>R724/O724</f>
        <v>5.8643054537251146E-2</v>
      </c>
    </row>
    <row r="725" spans="1:19" x14ac:dyDescent="0.3">
      <c r="A725" s="6">
        <v>757</v>
      </c>
      <c r="B725" t="s">
        <v>988</v>
      </c>
      <c r="C725" s="11">
        <v>45417</v>
      </c>
      <c r="D725" s="1" t="str">
        <f t="shared" si="33"/>
        <v>2024</v>
      </c>
      <c r="E725" s="12" t="str">
        <f t="shared" si="34"/>
        <v>May</v>
      </c>
      <c r="F725" t="s">
        <v>22</v>
      </c>
      <c r="G725" t="s">
        <v>9662</v>
      </c>
      <c r="H725" t="s">
        <v>37</v>
      </c>
      <c r="I725" t="s">
        <v>19</v>
      </c>
      <c r="J725" t="s">
        <v>25</v>
      </c>
      <c r="K725" s="6">
        <v>8</v>
      </c>
      <c r="L725" s="6" t="str">
        <f t="shared" si="35"/>
        <v>Large</v>
      </c>
      <c r="M725" s="7">
        <v>299</v>
      </c>
      <c r="N725" s="2">
        <v>0.15</v>
      </c>
      <c r="O725" s="3">
        <v>2033.2</v>
      </c>
      <c r="P725" s="3">
        <f>O725/K725</f>
        <v>254.15</v>
      </c>
      <c r="Q725" s="3">
        <f>R725/M725</f>
        <v>1.2179933110367893</v>
      </c>
      <c r="R725" s="4">
        <v>364.18</v>
      </c>
      <c r="S725" s="2">
        <f>R725/O725</f>
        <v>0.17911666338776314</v>
      </c>
    </row>
    <row r="726" spans="1:19" x14ac:dyDescent="0.3">
      <c r="A726" s="6">
        <v>758</v>
      </c>
      <c r="B726" t="s">
        <v>989</v>
      </c>
      <c r="C726" s="11">
        <v>45990</v>
      </c>
      <c r="D726" s="1" t="str">
        <f t="shared" si="33"/>
        <v>2025</v>
      </c>
      <c r="E726" s="12" t="str">
        <f t="shared" si="34"/>
        <v>November</v>
      </c>
      <c r="F726" t="s">
        <v>14</v>
      </c>
      <c r="G726" t="s">
        <v>9662</v>
      </c>
      <c r="H726" t="s">
        <v>24</v>
      </c>
      <c r="I726" t="s">
        <v>19</v>
      </c>
      <c r="J726" t="s">
        <v>42</v>
      </c>
      <c r="K726" s="6">
        <v>10</v>
      </c>
      <c r="L726" s="6" t="str">
        <f t="shared" si="35"/>
        <v>Large</v>
      </c>
      <c r="M726" s="7">
        <v>999</v>
      </c>
      <c r="N726" s="2">
        <v>0</v>
      </c>
      <c r="O726" s="3">
        <v>9990</v>
      </c>
      <c r="P726" s="3">
        <f>O726/K726</f>
        <v>999</v>
      </c>
      <c r="Q726" s="3">
        <f>R726/M726</f>
        <v>1.3456156156156156</v>
      </c>
      <c r="R726" s="4">
        <v>1344.27</v>
      </c>
      <c r="S726" s="2">
        <f>R726/O726</f>
        <v>0.13456156156156157</v>
      </c>
    </row>
    <row r="727" spans="1:19" x14ac:dyDescent="0.3">
      <c r="A727" s="6">
        <v>759</v>
      </c>
      <c r="B727" t="s">
        <v>990</v>
      </c>
      <c r="C727" s="11">
        <v>45823</v>
      </c>
      <c r="D727" s="1" t="str">
        <f t="shared" si="33"/>
        <v>2025</v>
      </c>
      <c r="E727" s="12" t="str">
        <f t="shared" si="34"/>
        <v>June</v>
      </c>
      <c r="F727" t="s">
        <v>40</v>
      </c>
      <c r="G727" t="s">
        <v>9662</v>
      </c>
      <c r="H727" t="s">
        <v>37</v>
      </c>
      <c r="I727" t="s">
        <v>19</v>
      </c>
      <c r="J727" t="s">
        <v>25</v>
      </c>
      <c r="K727" s="6">
        <v>8</v>
      </c>
      <c r="L727" s="6" t="str">
        <f t="shared" si="35"/>
        <v>Large</v>
      </c>
      <c r="M727" s="7">
        <v>499</v>
      </c>
      <c r="N727" s="2">
        <v>0.15</v>
      </c>
      <c r="O727" s="3">
        <v>3393.2</v>
      </c>
      <c r="P727" s="3">
        <f>O727/K727</f>
        <v>424.15</v>
      </c>
      <c r="Q727" s="3">
        <f>R727/M727</f>
        <v>1.942805611222445</v>
      </c>
      <c r="R727" s="4">
        <v>969.46</v>
      </c>
      <c r="S727" s="2">
        <f>R727/O727</f>
        <v>0.28570670753271249</v>
      </c>
    </row>
    <row r="728" spans="1:19" x14ac:dyDescent="0.3">
      <c r="A728" s="6">
        <v>760</v>
      </c>
      <c r="B728" t="s">
        <v>991</v>
      </c>
      <c r="C728" s="11">
        <v>46003</v>
      </c>
      <c r="D728" s="1" t="str">
        <f t="shared" si="33"/>
        <v>2025</v>
      </c>
      <c r="E728" s="12" t="str">
        <f t="shared" si="34"/>
        <v>December</v>
      </c>
      <c r="F728" t="s">
        <v>14</v>
      </c>
      <c r="G728" t="s">
        <v>992</v>
      </c>
      <c r="H728" t="s">
        <v>24</v>
      </c>
      <c r="I728" t="s">
        <v>19</v>
      </c>
      <c r="J728" t="s">
        <v>20</v>
      </c>
      <c r="K728" s="6">
        <v>4</v>
      </c>
      <c r="L728" s="6" t="str">
        <f t="shared" si="35"/>
        <v>Midium</v>
      </c>
      <c r="M728" s="7">
        <v>799</v>
      </c>
      <c r="N728" s="2">
        <v>0.15</v>
      </c>
      <c r="O728" s="3">
        <v>2716.6</v>
      </c>
      <c r="P728" s="3">
        <f>O728/K728</f>
        <v>679.15</v>
      </c>
      <c r="Q728" s="3">
        <f>R728/M728</f>
        <v>1.01</v>
      </c>
      <c r="R728" s="4">
        <v>806.99</v>
      </c>
      <c r="S728" s="2">
        <f>R728/O728</f>
        <v>0.29705882352941176</v>
      </c>
    </row>
    <row r="729" spans="1:19" x14ac:dyDescent="0.3">
      <c r="A729" s="6">
        <v>762</v>
      </c>
      <c r="B729" t="s">
        <v>993</v>
      </c>
      <c r="C729" s="11">
        <v>45374</v>
      </c>
      <c r="D729" s="1" t="str">
        <f t="shared" si="33"/>
        <v>2024</v>
      </c>
      <c r="E729" s="12" t="str">
        <f t="shared" si="34"/>
        <v>March</v>
      </c>
      <c r="F729" t="s">
        <v>14</v>
      </c>
      <c r="G729" t="s">
        <v>9662</v>
      </c>
      <c r="H729" t="s">
        <v>24</v>
      </c>
      <c r="I729" t="s">
        <v>19</v>
      </c>
      <c r="J729" t="s">
        <v>25</v>
      </c>
      <c r="K729" s="6">
        <v>8</v>
      </c>
      <c r="L729" s="6" t="str">
        <f t="shared" si="35"/>
        <v>Large</v>
      </c>
      <c r="M729" s="7">
        <v>149</v>
      </c>
      <c r="N729" s="2">
        <v>0.15</v>
      </c>
      <c r="O729" s="3">
        <v>1013.2</v>
      </c>
      <c r="P729" s="3">
        <f>O729/K729</f>
        <v>126.65</v>
      </c>
      <c r="Q729" s="3">
        <f>R729/M729</f>
        <v>1.6551677852348994</v>
      </c>
      <c r="R729" s="4">
        <v>246.62</v>
      </c>
      <c r="S729" s="2">
        <f>R729/O729</f>
        <v>0.24340702724042637</v>
      </c>
    </row>
    <row r="730" spans="1:19" x14ac:dyDescent="0.3">
      <c r="A730" s="6">
        <v>764</v>
      </c>
      <c r="B730" t="s">
        <v>995</v>
      </c>
      <c r="C730" s="11">
        <v>45544</v>
      </c>
      <c r="D730" s="1" t="str">
        <f t="shared" si="33"/>
        <v>2024</v>
      </c>
      <c r="E730" s="12" t="str">
        <f t="shared" si="34"/>
        <v>September</v>
      </c>
      <c r="F730" t="s">
        <v>14</v>
      </c>
      <c r="G730" t="s">
        <v>9662</v>
      </c>
      <c r="H730" t="s">
        <v>15</v>
      </c>
      <c r="I730" t="s">
        <v>19</v>
      </c>
      <c r="J730" t="s">
        <v>25</v>
      </c>
      <c r="K730" s="6">
        <v>3</v>
      </c>
      <c r="L730" s="6" t="str">
        <f t="shared" si="35"/>
        <v>Small</v>
      </c>
      <c r="M730" s="7">
        <v>99</v>
      </c>
      <c r="N730" s="2">
        <v>0</v>
      </c>
      <c r="O730" s="3">
        <v>297</v>
      </c>
      <c r="P730" s="3">
        <f>O730/K730</f>
        <v>99</v>
      </c>
      <c r="Q730" s="3">
        <f>R730/M730</f>
        <v>0.76353535353535362</v>
      </c>
      <c r="R730" s="4">
        <v>75.59</v>
      </c>
      <c r="S730" s="2">
        <f>R730/O730</f>
        <v>0.25451178451178452</v>
      </c>
    </row>
    <row r="731" spans="1:19" x14ac:dyDescent="0.3">
      <c r="A731" s="6">
        <v>765</v>
      </c>
      <c r="B731" t="s">
        <v>996</v>
      </c>
      <c r="C731" s="11">
        <v>45968</v>
      </c>
      <c r="D731" s="1" t="str">
        <f t="shared" si="33"/>
        <v>2025</v>
      </c>
      <c r="E731" s="12" t="str">
        <f t="shared" si="34"/>
        <v>November</v>
      </c>
      <c r="F731" t="s">
        <v>40</v>
      </c>
      <c r="G731" t="s">
        <v>9662</v>
      </c>
      <c r="H731" t="s">
        <v>37</v>
      </c>
      <c r="I731" t="s">
        <v>16</v>
      </c>
      <c r="J731" t="s">
        <v>38</v>
      </c>
      <c r="K731" s="6">
        <v>8</v>
      </c>
      <c r="L731" s="6" t="str">
        <f t="shared" si="35"/>
        <v>Large</v>
      </c>
      <c r="M731" s="7">
        <v>499</v>
      </c>
      <c r="N731" s="2">
        <v>0.15</v>
      </c>
      <c r="O731" s="3">
        <v>3393.2</v>
      </c>
      <c r="P731" s="3">
        <f>O731/K731</f>
        <v>424.15</v>
      </c>
      <c r="Q731" s="3">
        <f>R731/M731</f>
        <v>0.44895791583166333</v>
      </c>
      <c r="R731" s="4">
        <v>224.03</v>
      </c>
      <c r="S731" s="2">
        <f>R731/O731</f>
        <v>6.6023222916421084E-2</v>
      </c>
    </row>
    <row r="732" spans="1:19" x14ac:dyDescent="0.3">
      <c r="A732" s="6">
        <v>766</v>
      </c>
      <c r="B732" t="s">
        <v>997</v>
      </c>
      <c r="C732" s="11">
        <v>45414</v>
      </c>
      <c r="D732" s="1" t="str">
        <f t="shared" si="33"/>
        <v>2024</v>
      </c>
      <c r="E732" s="12" t="str">
        <f t="shared" si="34"/>
        <v>May</v>
      </c>
      <c r="F732" t="s">
        <v>14</v>
      </c>
      <c r="G732" t="s">
        <v>9662</v>
      </c>
      <c r="H732" t="s">
        <v>37</v>
      </c>
      <c r="I732" t="s">
        <v>19</v>
      </c>
      <c r="J732" t="s">
        <v>42</v>
      </c>
      <c r="K732" s="6">
        <v>2</v>
      </c>
      <c r="L732" s="6" t="str">
        <f t="shared" si="35"/>
        <v>Small</v>
      </c>
      <c r="M732" s="7">
        <v>199</v>
      </c>
      <c r="N732" s="2">
        <v>0.15</v>
      </c>
      <c r="O732" s="3">
        <v>338.3</v>
      </c>
      <c r="P732" s="3">
        <f>O732/K732</f>
        <v>169.15</v>
      </c>
      <c r="Q732" s="3">
        <f>R732/M732</f>
        <v>0.25236180904522615</v>
      </c>
      <c r="R732" s="4">
        <v>50.22</v>
      </c>
      <c r="S732" s="2">
        <f>R732/O732</f>
        <v>0.14844812296778007</v>
      </c>
    </row>
    <row r="733" spans="1:19" x14ac:dyDescent="0.3">
      <c r="A733" s="6">
        <v>767</v>
      </c>
      <c r="B733" t="s">
        <v>998</v>
      </c>
      <c r="C733" s="11">
        <v>45404</v>
      </c>
      <c r="D733" s="1" t="str">
        <f t="shared" si="33"/>
        <v>2024</v>
      </c>
      <c r="E733" s="12" t="str">
        <f t="shared" si="34"/>
        <v>April</v>
      </c>
      <c r="F733" t="s">
        <v>40</v>
      </c>
      <c r="G733" t="s">
        <v>999</v>
      </c>
      <c r="H733" t="s">
        <v>37</v>
      </c>
      <c r="I733" t="s">
        <v>19</v>
      </c>
      <c r="J733" t="s">
        <v>32</v>
      </c>
      <c r="K733" s="6">
        <v>7</v>
      </c>
      <c r="L733" s="6" t="str">
        <f t="shared" si="35"/>
        <v>Large</v>
      </c>
      <c r="M733" s="7">
        <v>499</v>
      </c>
      <c r="N733" s="2">
        <v>0.15</v>
      </c>
      <c r="O733" s="3">
        <v>2969.05</v>
      </c>
      <c r="P733" s="3">
        <f>O733/K733</f>
        <v>424.15000000000003</v>
      </c>
      <c r="Q733" s="3">
        <f>R733/M733</f>
        <v>1.2710020040080161</v>
      </c>
      <c r="R733" s="4">
        <v>634.23</v>
      </c>
      <c r="S733" s="2">
        <f>R733/O733</f>
        <v>0.21361378218622118</v>
      </c>
    </row>
    <row r="734" spans="1:19" x14ac:dyDescent="0.3">
      <c r="A734" s="6">
        <v>768</v>
      </c>
      <c r="B734" t="s">
        <v>1000</v>
      </c>
      <c r="C734" s="11">
        <v>45644</v>
      </c>
      <c r="D734" s="1" t="str">
        <f t="shared" si="33"/>
        <v>2024</v>
      </c>
      <c r="E734" s="12" t="str">
        <f t="shared" si="34"/>
        <v>December</v>
      </c>
      <c r="F734" t="s">
        <v>40</v>
      </c>
      <c r="G734" t="s">
        <v>9662</v>
      </c>
      <c r="H734" t="s">
        <v>24</v>
      </c>
      <c r="I734" t="s">
        <v>27</v>
      </c>
      <c r="J734" t="s">
        <v>17</v>
      </c>
      <c r="K734" s="6">
        <v>6</v>
      </c>
      <c r="L734" s="6" t="str">
        <f t="shared" si="35"/>
        <v>Midium</v>
      </c>
      <c r="M734" s="7">
        <v>999</v>
      </c>
      <c r="N734" s="2">
        <v>0.05</v>
      </c>
      <c r="O734" s="3">
        <v>5694.3</v>
      </c>
      <c r="P734" s="3">
        <f>O734/K734</f>
        <v>949.05000000000007</v>
      </c>
      <c r="Q734" s="3">
        <f>R734/M734</f>
        <v>0.84806806806806811</v>
      </c>
      <c r="R734" s="4">
        <v>847.22</v>
      </c>
      <c r="S734" s="2">
        <f>R734/O734</f>
        <v>0.14878387159088913</v>
      </c>
    </row>
    <row r="735" spans="1:19" x14ac:dyDescent="0.3">
      <c r="A735" s="6">
        <v>769</v>
      </c>
      <c r="B735" t="s">
        <v>1001</v>
      </c>
      <c r="C735" s="11">
        <v>45965</v>
      </c>
      <c r="D735" s="1" t="str">
        <f t="shared" si="33"/>
        <v>2025</v>
      </c>
      <c r="E735" s="12" t="str">
        <f t="shared" si="34"/>
        <v>November</v>
      </c>
      <c r="F735" t="s">
        <v>40</v>
      </c>
      <c r="G735" t="s">
        <v>9662</v>
      </c>
      <c r="H735" t="s">
        <v>24</v>
      </c>
      <c r="I735" t="s">
        <v>19</v>
      </c>
      <c r="J735" t="s">
        <v>42</v>
      </c>
      <c r="K735" s="6">
        <v>1</v>
      </c>
      <c r="L735" s="6" t="str">
        <f t="shared" si="35"/>
        <v>Small</v>
      </c>
      <c r="M735" s="7">
        <v>99</v>
      </c>
      <c r="N735" s="2">
        <v>0.1</v>
      </c>
      <c r="O735" s="3">
        <v>89.1</v>
      </c>
      <c r="P735" s="3">
        <f>O735/K735</f>
        <v>89.1</v>
      </c>
      <c r="Q735" s="3">
        <f>R735/M735</f>
        <v>8.3232323232323241E-2</v>
      </c>
      <c r="R735" s="4">
        <v>8.24</v>
      </c>
      <c r="S735" s="2">
        <f>R735/O735</f>
        <v>9.248035914702582E-2</v>
      </c>
    </row>
    <row r="736" spans="1:19" x14ac:dyDescent="0.3">
      <c r="A736" s="6">
        <v>770</v>
      </c>
      <c r="B736" t="s">
        <v>1002</v>
      </c>
      <c r="C736" s="11">
        <v>45809</v>
      </c>
      <c r="D736" s="1" t="str">
        <f t="shared" ref="D736:D799" si="36">TEXT(C736, "yyyy")</f>
        <v>2025</v>
      </c>
      <c r="E736" s="12" t="str">
        <f t="shared" ref="E736:E799" si="37">TEXT(C736, "mmmm")</f>
        <v>June</v>
      </c>
      <c r="F736" t="s">
        <v>29</v>
      </c>
      <c r="G736" t="s">
        <v>1003</v>
      </c>
      <c r="H736" t="s">
        <v>15</v>
      </c>
      <c r="I736" t="s">
        <v>27</v>
      </c>
      <c r="J736" t="s">
        <v>17</v>
      </c>
      <c r="K736" s="6">
        <v>2</v>
      </c>
      <c r="L736" s="6" t="str">
        <f t="shared" si="35"/>
        <v>Small</v>
      </c>
      <c r="M736" s="7">
        <v>99</v>
      </c>
      <c r="N736" s="2">
        <v>0</v>
      </c>
      <c r="O736" s="3">
        <v>198</v>
      </c>
      <c r="P736" s="3">
        <f>O736/K736</f>
        <v>99</v>
      </c>
      <c r="Q736" s="3">
        <f>R736/M736</f>
        <v>0.22676767676767676</v>
      </c>
      <c r="R736" s="4">
        <v>22.45</v>
      </c>
      <c r="S736" s="2">
        <f t="shared" ref="S736:S799" si="38">R736/O736</f>
        <v>0.11338383838383838</v>
      </c>
    </row>
    <row r="737" spans="1:19" x14ac:dyDescent="0.3">
      <c r="A737" s="6">
        <v>771</v>
      </c>
      <c r="B737" t="s">
        <v>1004</v>
      </c>
      <c r="C737" s="11">
        <v>45890</v>
      </c>
      <c r="D737" s="1" t="str">
        <f t="shared" si="36"/>
        <v>2025</v>
      </c>
      <c r="E737" s="12" t="str">
        <f t="shared" si="37"/>
        <v>August</v>
      </c>
      <c r="F737" t="s">
        <v>29</v>
      </c>
      <c r="G737" t="s">
        <v>9662</v>
      </c>
      <c r="H737" t="s">
        <v>24</v>
      </c>
      <c r="I737" t="s">
        <v>16</v>
      </c>
      <c r="J737" t="s">
        <v>38</v>
      </c>
      <c r="K737" s="6">
        <v>6</v>
      </c>
      <c r="L737" s="6" t="str">
        <f t="shared" si="35"/>
        <v>Midium</v>
      </c>
      <c r="M737" s="7">
        <v>199</v>
      </c>
      <c r="N737" s="2">
        <v>0</v>
      </c>
      <c r="O737" s="3">
        <v>1194</v>
      </c>
      <c r="P737" s="3">
        <f>O737/K737</f>
        <v>199</v>
      </c>
      <c r="Q737" s="3">
        <f>R737/M737</f>
        <v>0.82427135678391961</v>
      </c>
      <c r="R737" s="4">
        <v>164.03</v>
      </c>
      <c r="S737" s="2">
        <f t="shared" si="38"/>
        <v>0.13737855946398661</v>
      </c>
    </row>
    <row r="738" spans="1:19" x14ac:dyDescent="0.3">
      <c r="A738" s="6">
        <v>772</v>
      </c>
      <c r="B738" t="s">
        <v>1005</v>
      </c>
      <c r="C738" s="11">
        <v>45562</v>
      </c>
      <c r="D738" s="1" t="str">
        <f t="shared" si="36"/>
        <v>2024</v>
      </c>
      <c r="E738" s="12" t="str">
        <f t="shared" si="37"/>
        <v>September</v>
      </c>
      <c r="F738" t="s">
        <v>22</v>
      </c>
      <c r="G738" t="s">
        <v>1006</v>
      </c>
      <c r="H738" t="s">
        <v>24</v>
      </c>
      <c r="I738" t="s">
        <v>19</v>
      </c>
      <c r="J738" t="s">
        <v>20</v>
      </c>
      <c r="K738" s="6">
        <v>3</v>
      </c>
      <c r="L738" s="6" t="str">
        <f t="shared" si="35"/>
        <v>Small</v>
      </c>
      <c r="M738" s="7">
        <v>199</v>
      </c>
      <c r="N738" s="2">
        <v>0.1</v>
      </c>
      <c r="O738" s="3">
        <v>537.29999999999995</v>
      </c>
      <c r="P738" s="3">
        <f>O738/K738</f>
        <v>179.1</v>
      </c>
      <c r="Q738" s="3">
        <f>R738/M738</f>
        <v>0.78045226130653267</v>
      </c>
      <c r="R738" s="4">
        <v>155.31</v>
      </c>
      <c r="S738" s="2">
        <f t="shared" si="38"/>
        <v>0.28905639307649361</v>
      </c>
    </row>
    <row r="739" spans="1:19" x14ac:dyDescent="0.3">
      <c r="A739" s="6">
        <v>773</v>
      </c>
      <c r="B739" t="s">
        <v>1007</v>
      </c>
      <c r="C739" s="11">
        <v>45481</v>
      </c>
      <c r="D739" s="1" t="str">
        <f t="shared" si="36"/>
        <v>2024</v>
      </c>
      <c r="E739" s="12" t="str">
        <f t="shared" si="37"/>
        <v>July</v>
      </c>
      <c r="F739" t="s">
        <v>14</v>
      </c>
      <c r="G739" t="s">
        <v>9662</v>
      </c>
      <c r="H739" t="s">
        <v>37</v>
      </c>
      <c r="I739" t="s">
        <v>19</v>
      </c>
      <c r="J739" t="s">
        <v>25</v>
      </c>
      <c r="K739" s="6">
        <v>6</v>
      </c>
      <c r="L739" s="6" t="str">
        <f t="shared" si="35"/>
        <v>Midium</v>
      </c>
      <c r="M739" s="7">
        <v>149</v>
      </c>
      <c r="N739" s="2">
        <v>0</v>
      </c>
      <c r="O739" s="3">
        <v>894</v>
      </c>
      <c r="P739" s="3">
        <f>O739/K739</f>
        <v>149</v>
      </c>
      <c r="Q739" s="3">
        <f>R739/M739</f>
        <v>1.5367785234899327</v>
      </c>
      <c r="R739" s="4">
        <v>228.98</v>
      </c>
      <c r="S739" s="2">
        <f t="shared" si="38"/>
        <v>0.25612975391498882</v>
      </c>
    </row>
    <row r="740" spans="1:19" x14ac:dyDescent="0.3">
      <c r="A740" s="6">
        <v>774</v>
      </c>
      <c r="B740" t="s">
        <v>1008</v>
      </c>
      <c r="C740" s="11">
        <v>45322</v>
      </c>
      <c r="D740" s="1" t="str">
        <f t="shared" si="36"/>
        <v>2024</v>
      </c>
      <c r="E740" s="12" t="str">
        <f t="shared" si="37"/>
        <v>January</v>
      </c>
      <c r="F740" t="s">
        <v>14</v>
      </c>
      <c r="G740" t="s">
        <v>9662</v>
      </c>
      <c r="H740" t="s">
        <v>37</v>
      </c>
      <c r="I740" t="s">
        <v>19</v>
      </c>
      <c r="J740" t="s">
        <v>20</v>
      </c>
      <c r="K740" s="6">
        <v>7</v>
      </c>
      <c r="L740" s="6" t="str">
        <f t="shared" si="35"/>
        <v>Large</v>
      </c>
      <c r="M740" s="7">
        <v>99</v>
      </c>
      <c r="N740" s="2">
        <v>0</v>
      </c>
      <c r="O740" s="3">
        <v>693</v>
      </c>
      <c r="P740" s="3">
        <f>O740/K740</f>
        <v>99</v>
      </c>
      <c r="Q740" s="3">
        <f>R740/M740</f>
        <v>0.59111111111111114</v>
      </c>
      <c r="R740" s="4">
        <v>58.52</v>
      </c>
      <c r="S740" s="2">
        <f t="shared" si="38"/>
        <v>8.4444444444444447E-2</v>
      </c>
    </row>
    <row r="741" spans="1:19" x14ac:dyDescent="0.3">
      <c r="A741" s="6">
        <v>775</v>
      </c>
      <c r="B741" t="s">
        <v>1009</v>
      </c>
      <c r="C741" s="11">
        <v>45764</v>
      </c>
      <c r="D741" s="1" t="str">
        <f t="shared" si="36"/>
        <v>2025</v>
      </c>
      <c r="E741" s="12" t="str">
        <f t="shared" si="37"/>
        <v>April</v>
      </c>
      <c r="F741" t="s">
        <v>14</v>
      </c>
      <c r="G741" t="s">
        <v>9662</v>
      </c>
      <c r="H741" t="s">
        <v>37</v>
      </c>
      <c r="I741" t="s">
        <v>19</v>
      </c>
      <c r="J741" t="s">
        <v>32</v>
      </c>
      <c r="K741" s="6">
        <v>1</v>
      </c>
      <c r="L741" s="6" t="str">
        <f t="shared" si="35"/>
        <v>Small</v>
      </c>
      <c r="M741" s="7">
        <v>999</v>
      </c>
      <c r="N741" s="2">
        <v>0.1</v>
      </c>
      <c r="O741" s="3">
        <v>899.1</v>
      </c>
      <c r="P741" s="3">
        <f>O741/K741</f>
        <v>899.1</v>
      </c>
      <c r="Q741" s="3">
        <f>R741/M741</f>
        <v>0.13807807807807806</v>
      </c>
      <c r="R741" s="4">
        <v>137.94</v>
      </c>
      <c r="S741" s="2">
        <f t="shared" si="38"/>
        <v>0.15342008675342009</v>
      </c>
    </row>
    <row r="742" spans="1:19" x14ac:dyDescent="0.3">
      <c r="A742" s="6">
        <v>776</v>
      </c>
      <c r="B742" t="s">
        <v>1010</v>
      </c>
      <c r="C742" s="11">
        <v>45411</v>
      </c>
      <c r="D742" s="1" t="str">
        <f t="shared" si="36"/>
        <v>2024</v>
      </c>
      <c r="E742" s="12" t="str">
        <f t="shared" si="37"/>
        <v>April</v>
      </c>
      <c r="F742" t="s">
        <v>14</v>
      </c>
      <c r="G742" t="s">
        <v>9662</v>
      </c>
      <c r="H742" t="s">
        <v>15</v>
      </c>
      <c r="I742" t="s">
        <v>19</v>
      </c>
      <c r="J742" t="s">
        <v>25</v>
      </c>
      <c r="K742" s="6">
        <v>6</v>
      </c>
      <c r="L742" s="6" t="str">
        <f t="shared" si="35"/>
        <v>Midium</v>
      </c>
      <c r="M742" s="7">
        <v>199</v>
      </c>
      <c r="N742" s="2">
        <v>0.05</v>
      </c>
      <c r="O742" s="3">
        <v>1134.3</v>
      </c>
      <c r="P742" s="3">
        <f>O742/K742</f>
        <v>189.04999999999998</v>
      </c>
      <c r="Q742" s="3">
        <f>R742/M742</f>
        <v>1.5657286432160804</v>
      </c>
      <c r="R742" s="4">
        <v>311.58</v>
      </c>
      <c r="S742" s="2">
        <f t="shared" si="38"/>
        <v>0.27468923565194392</v>
      </c>
    </row>
    <row r="743" spans="1:19" x14ac:dyDescent="0.3">
      <c r="A743" s="6">
        <v>777</v>
      </c>
      <c r="B743" t="s">
        <v>1011</v>
      </c>
      <c r="C743" s="11">
        <v>45825</v>
      </c>
      <c r="D743" s="1" t="str">
        <f t="shared" si="36"/>
        <v>2025</v>
      </c>
      <c r="E743" s="12" t="str">
        <f t="shared" si="37"/>
        <v>June</v>
      </c>
      <c r="F743" t="s">
        <v>29</v>
      </c>
      <c r="G743" t="s">
        <v>9662</v>
      </c>
      <c r="H743" t="s">
        <v>24</v>
      </c>
      <c r="I743" t="s">
        <v>19</v>
      </c>
      <c r="J743" t="s">
        <v>20</v>
      </c>
      <c r="K743" s="6">
        <v>8</v>
      </c>
      <c r="L743" s="6" t="str">
        <f t="shared" si="35"/>
        <v>Large</v>
      </c>
      <c r="M743" s="7">
        <v>499</v>
      </c>
      <c r="N743" s="2">
        <v>0.15</v>
      </c>
      <c r="O743" s="3">
        <v>3393.2</v>
      </c>
      <c r="P743" s="3">
        <f>O743/K743</f>
        <v>424.15</v>
      </c>
      <c r="Q743" s="3">
        <f>R743/M743</f>
        <v>0.95757515030060114</v>
      </c>
      <c r="R743" s="4">
        <v>477.83</v>
      </c>
      <c r="S743" s="2">
        <f t="shared" si="38"/>
        <v>0.14081987504420607</v>
      </c>
    </row>
    <row r="744" spans="1:19" x14ac:dyDescent="0.3">
      <c r="A744" s="6">
        <v>778</v>
      </c>
      <c r="B744" t="s">
        <v>1012</v>
      </c>
      <c r="C744" s="11">
        <v>45542</v>
      </c>
      <c r="D744" s="1" t="str">
        <f t="shared" si="36"/>
        <v>2024</v>
      </c>
      <c r="E744" s="12" t="str">
        <f t="shared" si="37"/>
        <v>September</v>
      </c>
      <c r="F744" t="s">
        <v>14</v>
      </c>
      <c r="G744" t="s">
        <v>9662</v>
      </c>
      <c r="H744" t="s">
        <v>37</v>
      </c>
      <c r="I744" t="s">
        <v>27</v>
      </c>
      <c r="J744" t="s">
        <v>47</v>
      </c>
      <c r="K744" s="6">
        <v>8</v>
      </c>
      <c r="L744" s="6" t="str">
        <f t="shared" si="35"/>
        <v>Large</v>
      </c>
      <c r="M744" s="7">
        <v>299</v>
      </c>
      <c r="N744" s="2">
        <v>0.05</v>
      </c>
      <c r="O744" s="3">
        <v>2272.4</v>
      </c>
      <c r="P744" s="3">
        <f>O744/K744</f>
        <v>284.05</v>
      </c>
      <c r="Q744" s="3">
        <f>R744/M744</f>
        <v>1.2294314381270903</v>
      </c>
      <c r="R744" s="4">
        <v>367.6</v>
      </c>
      <c r="S744" s="2">
        <f t="shared" si="38"/>
        <v>0.16176729449040661</v>
      </c>
    </row>
    <row r="745" spans="1:19" x14ac:dyDescent="0.3">
      <c r="A745" s="6">
        <v>779</v>
      </c>
      <c r="B745" t="s">
        <v>1013</v>
      </c>
      <c r="C745" s="11">
        <v>45991</v>
      </c>
      <c r="D745" s="1" t="str">
        <f t="shared" si="36"/>
        <v>2025</v>
      </c>
      <c r="E745" s="12" t="str">
        <f t="shared" si="37"/>
        <v>November</v>
      </c>
      <c r="F745" t="s">
        <v>22</v>
      </c>
      <c r="G745" t="s">
        <v>1014</v>
      </c>
      <c r="H745" t="s">
        <v>15</v>
      </c>
      <c r="I745" t="s">
        <v>19</v>
      </c>
      <c r="J745" t="s">
        <v>32</v>
      </c>
      <c r="K745" s="6">
        <v>6</v>
      </c>
      <c r="L745" s="6" t="str">
        <f t="shared" si="35"/>
        <v>Midium</v>
      </c>
      <c r="M745" s="7">
        <v>199</v>
      </c>
      <c r="N745" s="2">
        <v>0.15</v>
      </c>
      <c r="O745" s="3">
        <v>1014.9</v>
      </c>
      <c r="P745" s="3">
        <f>O745/K745</f>
        <v>169.15</v>
      </c>
      <c r="Q745" s="3">
        <f>R745/M745</f>
        <v>1.0429145728643217</v>
      </c>
      <c r="R745" s="4">
        <v>207.54</v>
      </c>
      <c r="S745" s="2">
        <f t="shared" si="38"/>
        <v>0.20449305350280816</v>
      </c>
    </row>
    <row r="746" spans="1:19" x14ac:dyDescent="0.3">
      <c r="A746" s="6">
        <v>780</v>
      </c>
      <c r="B746" t="s">
        <v>1015</v>
      </c>
      <c r="C746" s="11">
        <v>45454</v>
      </c>
      <c r="D746" s="1" t="str">
        <f t="shared" si="36"/>
        <v>2024</v>
      </c>
      <c r="E746" s="12" t="str">
        <f t="shared" si="37"/>
        <v>June</v>
      </c>
      <c r="F746" t="s">
        <v>22</v>
      </c>
      <c r="G746" t="s">
        <v>9662</v>
      </c>
      <c r="H746" t="s">
        <v>24</v>
      </c>
      <c r="I746" t="s">
        <v>16</v>
      </c>
      <c r="J746" t="s">
        <v>38</v>
      </c>
      <c r="K746" s="6">
        <v>3</v>
      </c>
      <c r="L746" s="6" t="str">
        <f t="shared" si="35"/>
        <v>Small</v>
      </c>
      <c r="M746" s="7">
        <v>199</v>
      </c>
      <c r="N746" s="2">
        <v>0</v>
      </c>
      <c r="O746" s="3">
        <v>597</v>
      </c>
      <c r="P746" s="3">
        <f>O746/K746</f>
        <v>199</v>
      </c>
      <c r="Q746" s="3">
        <f>R746/M746</f>
        <v>0.62457286432160808</v>
      </c>
      <c r="R746" s="4">
        <v>124.29</v>
      </c>
      <c r="S746" s="2">
        <f t="shared" si="38"/>
        <v>0.20819095477386937</v>
      </c>
    </row>
    <row r="747" spans="1:19" x14ac:dyDescent="0.3">
      <c r="A747" s="6">
        <v>781</v>
      </c>
      <c r="B747" t="s">
        <v>1016</v>
      </c>
      <c r="C747" s="11">
        <v>45506</v>
      </c>
      <c r="D747" s="1" t="str">
        <f t="shared" si="36"/>
        <v>2024</v>
      </c>
      <c r="E747" s="12" t="str">
        <f t="shared" si="37"/>
        <v>August</v>
      </c>
      <c r="F747" t="s">
        <v>22</v>
      </c>
      <c r="G747" t="s">
        <v>9662</v>
      </c>
      <c r="H747" t="s">
        <v>15</v>
      </c>
      <c r="I747" t="s">
        <v>16</v>
      </c>
      <c r="J747" t="s">
        <v>38</v>
      </c>
      <c r="K747" s="6">
        <v>9</v>
      </c>
      <c r="L747" s="6" t="str">
        <f t="shared" si="35"/>
        <v>Large</v>
      </c>
      <c r="M747" s="7">
        <v>199</v>
      </c>
      <c r="N747" s="2">
        <v>0.1</v>
      </c>
      <c r="O747" s="3">
        <v>1611.9</v>
      </c>
      <c r="P747" s="3">
        <f>O747/K747</f>
        <v>179.10000000000002</v>
      </c>
      <c r="Q747" s="3">
        <f>R747/M747</f>
        <v>1.0620100502512564</v>
      </c>
      <c r="R747" s="4">
        <v>211.34</v>
      </c>
      <c r="S747" s="2">
        <f t="shared" si="38"/>
        <v>0.13111235188287115</v>
      </c>
    </row>
    <row r="748" spans="1:19" x14ac:dyDescent="0.3">
      <c r="A748" s="6">
        <v>782</v>
      </c>
      <c r="B748" t="s">
        <v>1017</v>
      </c>
      <c r="C748" s="11">
        <v>45450</v>
      </c>
      <c r="D748" s="1" t="str">
        <f t="shared" si="36"/>
        <v>2024</v>
      </c>
      <c r="E748" s="12" t="str">
        <f t="shared" si="37"/>
        <v>June</v>
      </c>
      <c r="F748" t="s">
        <v>29</v>
      </c>
      <c r="G748" t="s">
        <v>9662</v>
      </c>
      <c r="H748" t="s">
        <v>24</v>
      </c>
      <c r="I748" t="s">
        <v>27</v>
      </c>
      <c r="J748" t="s">
        <v>47</v>
      </c>
      <c r="K748" s="6">
        <v>1</v>
      </c>
      <c r="L748" s="6" t="str">
        <f t="shared" si="35"/>
        <v>Small</v>
      </c>
      <c r="M748" s="7">
        <v>999</v>
      </c>
      <c r="N748" s="2">
        <v>0.1</v>
      </c>
      <c r="O748" s="3">
        <v>899.1</v>
      </c>
      <c r="P748" s="3">
        <f>O748/K748</f>
        <v>899.1</v>
      </c>
      <c r="Q748" s="3">
        <f>R748/M748</f>
        <v>7.5675675675675666E-2</v>
      </c>
      <c r="R748" s="4">
        <v>75.599999999999994</v>
      </c>
      <c r="S748" s="2">
        <f t="shared" si="38"/>
        <v>8.4084084084084076E-2</v>
      </c>
    </row>
    <row r="749" spans="1:19" x14ac:dyDescent="0.3">
      <c r="A749" s="6">
        <v>783</v>
      </c>
      <c r="B749" t="s">
        <v>1018</v>
      </c>
      <c r="C749" s="11">
        <v>45595</v>
      </c>
      <c r="D749" s="1" t="str">
        <f t="shared" si="36"/>
        <v>2024</v>
      </c>
      <c r="E749" s="12" t="str">
        <f t="shared" si="37"/>
        <v>October</v>
      </c>
      <c r="F749" t="s">
        <v>22</v>
      </c>
      <c r="G749" t="s">
        <v>9662</v>
      </c>
      <c r="H749" t="s">
        <v>15</v>
      </c>
      <c r="I749" t="s">
        <v>27</v>
      </c>
      <c r="J749" t="s">
        <v>47</v>
      </c>
      <c r="K749" s="6">
        <v>9</v>
      </c>
      <c r="L749" s="6" t="str">
        <f t="shared" si="35"/>
        <v>Large</v>
      </c>
      <c r="M749" s="7">
        <v>799</v>
      </c>
      <c r="N749" s="2">
        <v>0.05</v>
      </c>
      <c r="O749" s="3">
        <v>6831.45</v>
      </c>
      <c r="P749" s="3">
        <f>O749/K749</f>
        <v>759.05</v>
      </c>
      <c r="Q749" s="3">
        <f>R749/M749</f>
        <v>2.1496370463078849</v>
      </c>
      <c r="R749" s="4">
        <v>1717.56</v>
      </c>
      <c r="S749" s="2">
        <f t="shared" si="38"/>
        <v>0.25141953757986957</v>
      </c>
    </row>
    <row r="750" spans="1:19" x14ac:dyDescent="0.3">
      <c r="A750" s="6">
        <v>784</v>
      </c>
      <c r="B750" t="s">
        <v>1019</v>
      </c>
      <c r="C750" s="11">
        <v>45633</v>
      </c>
      <c r="D750" s="1" t="str">
        <f t="shared" si="36"/>
        <v>2024</v>
      </c>
      <c r="E750" s="12" t="str">
        <f t="shared" si="37"/>
        <v>December</v>
      </c>
      <c r="F750" t="s">
        <v>22</v>
      </c>
      <c r="G750" t="s">
        <v>9662</v>
      </c>
      <c r="H750" t="s">
        <v>37</v>
      </c>
      <c r="I750" t="s">
        <v>19</v>
      </c>
      <c r="J750" t="s">
        <v>42</v>
      </c>
      <c r="K750" s="6">
        <v>3</v>
      </c>
      <c r="L750" s="6" t="str">
        <f t="shared" si="35"/>
        <v>Small</v>
      </c>
      <c r="M750" s="7">
        <v>199</v>
      </c>
      <c r="N750" s="2">
        <v>0.1</v>
      </c>
      <c r="O750" s="3">
        <v>537.29999999999995</v>
      </c>
      <c r="P750" s="3">
        <f>O750/K750</f>
        <v>179.1</v>
      </c>
      <c r="Q750" s="3">
        <f>R750/M750</f>
        <v>0.33236180904522611</v>
      </c>
      <c r="R750" s="4">
        <v>66.14</v>
      </c>
      <c r="S750" s="2">
        <f t="shared" si="38"/>
        <v>0.12309696631304673</v>
      </c>
    </row>
    <row r="751" spans="1:19" x14ac:dyDescent="0.3">
      <c r="A751" s="6">
        <v>785</v>
      </c>
      <c r="B751" t="s">
        <v>1020</v>
      </c>
      <c r="C751" s="11">
        <v>45828</v>
      </c>
      <c r="D751" s="1" t="str">
        <f t="shared" si="36"/>
        <v>2025</v>
      </c>
      <c r="E751" s="12" t="str">
        <f t="shared" si="37"/>
        <v>June</v>
      </c>
      <c r="F751" t="s">
        <v>40</v>
      </c>
      <c r="G751" t="s">
        <v>1021</v>
      </c>
      <c r="H751" t="s">
        <v>15</v>
      </c>
      <c r="I751" t="s">
        <v>27</v>
      </c>
      <c r="J751" t="s">
        <v>17</v>
      </c>
      <c r="K751" s="6">
        <v>3</v>
      </c>
      <c r="L751" s="6" t="str">
        <f t="shared" si="35"/>
        <v>Small</v>
      </c>
      <c r="M751" s="7">
        <v>799</v>
      </c>
      <c r="N751" s="2">
        <v>0</v>
      </c>
      <c r="O751" s="3">
        <v>2397</v>
      </c>
      <c r="P751" s="3">
        <f>O751/K751</f>
        <v>799</v>
      </c>
      <c r="Q751" s="3">
        <f>R751/M751</f>
        <v>0.73581977471839799</v>
      </c>
      <c r="R751" s="4">
        <v>587.91999999999996</v>
      </c>
      <c r="S751" s="2">
        <f t="shared" si="38"/>
        <v>0.24527325823946597</v>
      </c>
    </row>
    <row r="752" spans="1:19" x14ac:dyDescent="0.3">
      <c r="A752" s="6">
        <v>786</v>
      </c>
      <c r="B752" t="s">
        <v>1022</v>
      </c>
      <c r="C752" s="11">
        <v>45702</v>
      </c>
      <c r="D752" s="1" t="str">
        <f t="shared" si="36"/>
        <v>2025</v>
      </c>
      <c r="E752" s="12" t="str">
        <f t="shared" si="37"/>
        <v>February</v>
      </c>
      <c r="F752" t="s">
        <v>40</v>
      </c>
      <c r="G752" t="s">
        <v>1023</v>
      </c>
      <c r="H752" t="s">
        <v>15</v>
      </c>
      <c r="I752" t="s">
        <v>27</v>
      </c>
      <c r="J752" t="s">
        <v>17</v>
      </c>
      <c r="K752" s="6">
        <v>1</v>
      </c>
      <c r="L752" s="6" t="str">
        <f t="shared" si="35"/>
        <v>Small</v>
      </c>
      <c r="M752" s="7">
        <v>499</v>
      </c>
      <c r="N752" s="2">
        <v>0</v>
      </c>
      <c r="O752" s="3">
        <v>499</v>
      </c>
      <c r="P752" s="3">
        <f>O752/K752</f>
        <v>499</v>
      </c>
      <c r="Q752" s="3">
        <f>R752/M752</f>
        <v>0.17859719438877755</v>
      </c>
      <c r="R752" s="4">
        <v>89.12</v>
      </c>
      <c r="S752" s="2">
        <f t="shared" si="38"/>
        <v>0.17859719438877755</v>
      </c>
    </row>
    <row r="753" spans="1:19" x14ac:dyDescent="0.3">
      <c r="A753" s="6">
        <v>787</v>
      </c>
      <c r="B753" t="s">
        <v>1024</v>
      </c>
      <c r="C753" s="11">
        <v>45468</v>
      </c>
      <c r="D753" s="1" t="str">
        <f t="shared" si="36"/>
        <v>2024</v>
      </c>
      <c r="E753" s="12" t="str">
        <f t="shared" si="37"/>
        <v>June</v>
      </c>
      <c r="F753" t="s">
        <v>14</v>
      </c>
      <c r="G753" t="s">
        <v>9662</v>
      </c>
      <c r="H753" t="s">
        <v>37</v>
      </c>
      <c r="I753" t="s">
        <v>19</v>
      </c>
      <c r="J753" t="s">
        <v>32</v>
      </c>
      <c r="K753" s="6">
        <v>10</v>
      </c>
      <c r="L753" s="6" t="str">
        <f t="shared" si="35"/>
        <v>Large</v>
      </c>
      <c r="M753" s="7">
        <v>149</v>
      </c>
      <c r="N753" s="2">
        <v>0</v>
      </c>
      <c r="O753" s="3">
        <v>1490</v>
      </c>
      <c r="P753" s="3">
        <f>O753/K753</f>
        <v>149</v>
      </c>
      <c r="Q753" s="3">
        <f>R753/M753</f>
        <v>1.5509395973154363</v>
      </c>
      <c r="R753" s="4">
        <v>231.09</v>
      </c>
      <c r="S753" s="2">
        <f t="shared" si="38"/>
        <v>0.15509395973154363</v>
      </c>
    </row>
    <row r="754" spans="1:19" x14ac:dyDescent="0.3">
      <c r="A754" s="6">
        <v>788</v>
      </c>
      <c r="B754" t="s">
        <v>1025</v>
      </c>
      <c r="C754" s="11">
        <v>45342</v>
      </c>
      <c r="D754" s="1" t="str">
        <f t="shared" si="36"/>
        <v>2024</v>
      </c>
      <c r="E754" s="12" t="str">
        <f t="shared" si="37"/>
        <v>February</v>
      </c>
      <c r="F754" t="s">
        <v>40</v>
      </c>
      <c r="G754" t="s">
        <v>1026</v>
      </c>
      <c r="H754" t="s">
        <v>24</v>
      </c>
      <c r="I754" t="s">
        <v>16</v>
      </c>
      <c r="J754" t="s">
        <v>38</v>
      </c>
      <c r="K754" s="6">
        <v>7</v>
      </c>
      <c r="L754" s="6" t="str">
        <f t="shared" si="35"/>
        <v>Large</v>
      </c>
      <c r="M754" s="7">
        <v>299</v>
      </c>
      <c r="N754" s="2">
        <v>0</v>
      </c>
      <c r="O754" s="3">
        <v>2093</v>
      </c>
      <c r="P754" s="3">
        <f>O754/K754</f>
        <v>299</v>
      </c>
      <c r="Q754" s="3">
        <f>R754/M754</f>
        <v>1.3781605351170569</v>
      </c>
      <c r="R754" s="4">
        <v>412.07</v>
      </c>
      <c r="S754" s="2">
        <f t="shared" si="38"/>
        <v>0.19688007644529384</v>
      </c>
    </row>
    <row r="755" spans="1:19" x14ac:dyDescent="0.3">
      <c r="A755" s="6">
        <v>789</v>
      </c>
      <c r="B755" t="s">
        <v>1027</v>
      </c>
      <c r="C755" s="11">
        <v>45584</v>
      </c>
      <c r="D755" s="1" t="str">
        <f t="shared" si="36"/>
        <v>2024</v>
      </c>
      <c r="E755" s="12" t="str">
        <f t="shared" si="37"/>
        <v>October</v>
      </c>
      <c r="F755" t="s">
        <v>40</v>
      </c>
      <c r="G755" t="s">
        <v>1028</v>
      </c>
      <c r="H755" t="s">
        <v>24</v>
      </c>
      <c r="I755" t="s">
        <v>19</v>
      </c>
      <c r="J755" t="s">
        <v>32</v>
      </c>
      <c r="K755" s="6">
        <v>8</v>
      </c>
      <c r="L755" s="6" t="str">
        <f t="shared" si="35"/>
        <v>Large</v>
      </c>
      <c r="M755" s="7">
        <v>149</v>
      </c>
      <c r="N755" s="2">
        <v>0.15</v>
      </c>
      <c r="O755" s="3">
        <v>1013.2</v>
      </c>
      <c r="P755" s="3">
        <f>O755/K755</f>
        <v>126.65</v>
      </c>
      <c r="Q755" s="3">
        <f>R755/M755</f>
        <v>1.0861073825503356</v>
      </c>
      <c r="R755" s="4">
        <v>161.83000000000001</v>
      </c>
      <c r="S755" s="2">
        <f t="shared" si="38"/>
        <v>0.15972167390446113</v>
      </c>
    </row>
    <row r="756" spans="1:19" x14ac:dyDescent="0.3">
      <c r="A756" s="6">
        <v>790</v>
      </c>
      <c r="B756" t="s">
        <v>1029</v>
      </c>
      <c r="C756" s="11">
        <v>45471</v>
      </c>
      <c r="D756" s="1" t="str">
        <f t="shared" si="36"/>
        <v>2024</v>
      </c>
      <c r="E756" s="12" t="str">
        <f t="shared" si="37"/>
        <v>June</v>
      </c>
      <c r="F756" t="s">
        <v>40</v>
      </c>
      <c r="G756" t="s">
        <v>1030</v>
      </c>
      <c r="H756" t="s">
        <v>37</v>
      </c>
      <c r="I756" t="s">
        <v>19</v>
      </c>
      <c r="J756" t="s">
        <v>32</v>
      </c>
      <c r="K756" s="6">
        <v>2</v>
      </c>
      <c r="L756" s="6" t="str">
        <f t="shared" si="35"/>
        <v>Small</v>
      </c>
      <c r="M756" s="7">
        <v>999</v>
      </c>
      <c r="N756" s="2">
        <v>0.15</v>
      </c>
      <c r="O756" s="3">
        <v>1698.3</v>
      </c>
      <c r="P756" s="3">
        <f>O756/K756</f>
        <v>849.15</v>
      </c>
      <c r="Q756" s="3">
        <f>R756/M756</f>
        <v>0.41211211211211213</v>
      </c>
      <c r="R756" s="4">
        <v>411.7</v>
      </c>
      <c r="S756" s="2">
        <f t="shared" si="38"/>
        <v>0.24241888947771301</v>
      </c>
    </row>
    <row r="757" spans="1:19" x14ac:dyDescent="0.3">
      <c r="A757" s="6">
        <v>791</v>
      </c>
      <c r="B757" t="s">
        <v>1031</v>
      </c>
      <c r="C757" s="11">
        <v>45802</v>
      </c>
      <c r="D757" s="1" t="str">
        <f t="shared" si="36"/>
        <v>2025</v>
      </c>
      <c r="E757" s="12" t="str">
        <f t="shared" si="37"/>
        <v>May</v>
      </c>
      <c r="F757" t="s">
        <v>29</v>
      </c>
      <c r="G757" t="s">
        <v>1032</v>
      </c>
      <c r="H757" t="s">
        <v>37</v>
      </c>
      <c r="I757" t="s">
        <v>16</v>
      </c>
      <c r="J757" t="s">
        <v>38</v>
      </c>
      <c r="K757" s="6">
        <v>7</v>
      </c>
      <c r="L757" s="6" t="str">
        <f t="shared" si="35"/>
        <v>Large</v>
      </c>
      <c r="M757" s="7">
        <v>999</v>
      </c>
      <c r="N757" s="2">
        <v>0</v>
      </c>
      <c r="O757" s="3">
        <v>6993</v>
      </c>
      <c r="P757" s="3">
        <f>O757/K757</f>
        <v>999</v>
      </c>
      <c r="Q757" s="3">
        <f>R757/M757</f>
        <v>1.2998998998998998</v>
      </c>
      <c r="R757" s="4">
        <v>1298.5999999999999</v>
      </c>
      <c r="S757" s="2">
        <f t="shared" si="38"/>
        <v>0.18569998569998569</v>
      </c>
    </row>
    <row r="758" spans="1:19" x14ac:dyDescent="0.3">
      <c r="A758" s="6">
        <v>792</v>
      </c>
      <c r="B758" t="s">
        <v>1033</v>
      </c>
      <c r="C758" s="11">
        <v>45375</v>
      </c>
      <c r="D758" s="1" t="str">
        <f t="shared" si="36"/>
        <v>2024</v>
      </c>
      <c r="E758" s="12" t="str">
        <f t="shared" si="37"/>
        <v>March</v>
      </c>
      <c r="F758" t="s">
        <v>14</v>
      </c>
      <c r="G758" t="s">
        <v>1034</v>
      </c>
      <c r="H758" t="s">
        <v>15</v>
      </c>
      <c r="I758" t="s">
        <v>27</v>
      </c>
      <c r="J758" t="s">
        <v>47</v>
      </c>
      <c r="K758" s="6">
        <v>2</v>
      </c>
      <c r="L758" s="6" t="str">
        <f t="shared" si="35"/>
        <v>Small</v>
      </c>
      <c r="M758" s="7">
        <v>999</v>
      </c>
      <c r="N758" s="2">
        <v>0.1</v>
      </c>
      <c r="O758" s="3">
        <v>1798.2</v>
      </c>
      <c r="P758" s="3">
        <f>O758/K758</f>
        <v>899.1</v>
      </c>
      <c r="Q758" s="3">
        <f>R758/M758</f>
        <v>0.19301301301301302</v>
      </c>
      <c r="R758" s="4">
        <v>192.82</v>
      </c>
      <c r="S758" s="2">
        <f t="shared" si="38"/>
        <v>0.10722945167389611</v>
      </c>
    </row>
    <row r="759" spans="1:19" x14ac:dyDescent="0.3">
      <c r="A759" s="6">
        <v>793</v>
      </c>
      <c r="B759" t="s">
        <v>1035</v>
      </c>
      <c r="C759" s="11">
        <v>45551</v>
      </c>
      <c r="D759" s="1" t="str">
        <f t="shared" si="36"/>
        <v>2024</v>
      </c>
      <c r="E759" s="12" t="str">
        <f t="shared" si="37"/>
        <v>September</v>
      </c>
      <c r="F759" t="s">
        <v>14</v>
      </c>
      <c r="G759" t="s">
        <v>9662</v>
      </c>
      <c r="H759" t="s">
        <v>15</v>
      </c>
      <c r="I759" t="s">
        <v>19</v>
      </c>
      <c r="J759" t="s">
        <v>42</v>
      </c>
      <c r="K759" s="6">
        <v>8</v>
      </c>
      <c r="L759" s="6" t="str">
        <f t="shared" si="35"/>
        <v>Large</v>
      </c>
      <c r="M759" s="7">
        <v>799</v>
      </c>
      <c r="N759" s="2">
        <v>0</v>
      </c>
      <c r="O759" s="3">
        <v>6392</v>
      </c>
      <c r="P759" s="3">
        <f>O759/K759</f>
        <v>799</v>
      </c>
      <c r="Q759" s="3">
        <f>R759/M759</f>
        <v>2.13918648310388</v>
      </c>
      <c r="R759" s="4">
        <v>1709.21</v>
      </c>
      <c r="S759" s="2">
        <f t="shared" si="38"/>
        <v>0.26739831038798501</v>
      </c>
    </row>
    <row r="760" spans="1:19" x14ac:dyDescent="0.3">
      <c r="A760" s="6">
        <v>794</v>
      </c>
      <c r="B760" t="s">
        <v>1036</v>
      </c>
      <c r="C760" s="11">
        <v>45297</v>
      </c>
      <c r="D760" s="1" t="str">
        <f t="shared" si="36"/>
        <v>2024</v>
      </c>
      <c r="E760" s="12" t="str">
        <f t="shared" si="37"/>
        <v>January</v>
      </c>
      <c r="F760" t="s">
        <v>14</v>
      </c>
      <c r="G760" t="s">
        <v>1037</v>
      </c>
      <c r="H760" t="s">
        <v>15</v>
      </c>
      <c r="I760" t="s">
        <v>27</v>
      </c>
      <c r="J760" t="s">
        <v>47</v>
      </c>
      <c r="K760" s="6">
        <v>3</v>
      </c>
      <c r="L760" s="6" t="str">
        <f t="shared" si="35"/>
        <v>Small</v>
      </c>
      <c r="M760" s="7">
        <v>149</v>
      </c>
      <c r="N760" s="2">
        <v>0</v>
      </c>
      <c r="O760" s="3">
        <v>447</v>
      </c>
      <c r="P760" s="3">
        <f>O760/K760</f>
        <v>149</v>
      </c>
      <c r="Q760" s="3">
        <f>R760/M760</f>
        <v>0.63080536912751672</v>
      </c>
      <c r="R760" s="4">
        <v>93.99</v>
      </c>
      <c r="S760" s="2">
        <f t="shared" si="38"/>
        <v>0.21026845637583891</v>
      </c>
    </row>
    <row r="761" spans="1:19" x14ac:dyDescent="0.3">
      <c r="A761" s="6">
        <v>795</v>
      </c>
      <c r="B761" t="s">
        <v>1038</v>
      </c>
      <c r="C761" s="11">
        <v>45747</v>
      </c>
      <c r="D761" s="1" t="str">
        <f t="shared" si="36"/>
        <v>2025</v>
      </c>
      <c r="E761" s="12" t="str">
        <f t="shared" si="37"/>
        <v>March</v>
      </c>
      <c r="F761" t="s">
        <v>40</v>
      </c>
      <c r="G761" t="s">
        <v>9662</v>
      </c>
      <c r="H761" t="s">
        <v>37</v>
      </c>
      <c r="I761" t="s">
        <v>19</v>
      </c>
      <c r="J761" t="s">
        <v>42</v>
      </c>
      <c r="K761" s="6">
        <v>3</v>
      </c>
      <c r="L761" s="6" t="str">
        <f t="shared" si="35"/>
        <v>Small</v>
      </c>
      <c r="M761" s="7">
        <v>199</v>
      </c>
      <c r="N761" s="2">
        <v>0</v>
      </c>
      <c r="O761" s="3">
        <v>597</v>
      </c>
      <c r="P761" s="3">
        <f>O761/K761</f>
        <v>199</v>
      </c>
      <c r="Q761" s="3">
        <f>R761/M761</f>
        <v>0.1915075376884422</v>
      </c>
      <c r="R761" s="4">
        <v>38.11</v>
      </c>
      <c r="S761" s="2">
        <f t="shared" si="38"/>
        <v>6.3835845896147408E-2</v>
      </c>
    </row>
    <row r="762" spans="1:19" x14ac:dyDescent="0.3">
      <c r="A762" s="6">
        <v>796</v>
      </c>
      <c r="B762" t="s">
        <v>1039</v>
      </c>
      <c r="C762" s="11">
        <v>45714</v>
      </c>
      <c r="D762" s="1" t="str">
        <f t="shared" si="36"/>
        <v>2025</v>
      </c>
      <c r="E762" s="12" t="str">
        <f t="shared" si="37"/>
        <v>February</v>
      </c>
      <c r="F762" t="s">
        <v>40</v>
      </c>
      <c r="G762" t="s">
        <v>9662</v>
      </c>
      <c r="H762" t="s">
        <v>37</v>
      </c>
      <c r="I762" t="s">
        <v>19</v>
      </c>
      <c r="J762" t="s">
        <v>42</v>
      </c>
      <c r="K762" s="6">
        <v>9</v>
      </c>
      <c r="L762" s="6" t="str">
        <f t="shared" si="35"/>
        <v>Large</v>
      </c>
      <c r="M762" s="7">
        <v>99</v>
      </c>
      <c r="N762" s="2">
        <v>0</v>
      </c>
      <c r="O762" s="3">
        <v>891</v>
      </c>
      <c r="P762" s="3">
        <f>O762/K762</f>
        <v>99</v>
      </c>
      <c r="Q762" s="3">
        <f>R762/M762</f>
        <v>1.8755555555555556</v>
      </c>
      <c r="R762" s="4">
        <v>185.68</v>
      </c>
      <c r="S762" s="2">
        <f t="shared" si="38"/>
        <v>0.20839506172839506</v>
      </c>
    </row>
    <row r="763" spans="1:19" x14ac:dyDescent="0.3">
      <c r="A763" s="6">
        <v>797</v>
      </c>
      <c r="B763" t="s">
        <v>1040</v>
      </c>
      <c r="C763" s="11">
        <v>45770</v>
      </c>
      <c r="D763" s="1" t="str">
        <f t="shared" si="36"/>
        <v>2025</v>
      </c>
      <c r="E763" s="12" t="str">
        <f t="shared" si="37"/>
        <v>April</v>
      </c>
      <c r="F763" t="s">
        <v>14</v>
      </c>
      <c r="G763" t="s">
        <v>1041</v>
      </c>
      <c r="H763" t="s">
        <v>15</v>
      </c>
      <c r="I763" t="s">
        <v>19</v>
      </c>
      <c r="J763" t="s">
        <v>42</v>
      </c>
      <c r="K763" s="6">
        <v>5</v>
      </c>
      <c r="L763" s="6" t="str">
        <f t="shared" si="35"/>
        <v>Midium</v>
      </c>
      <c r="M763" s="7">
        <v>299</v>
      </c>
      <c r="N763" s="2">
        <v>0.15</v>
      </c>
      <c r="O763" s="3">
        <v>1270.75</v>
      </c>
      <c r="P763" s="3">
        <f>O763/K763</f>
        <v>254.15</v>
      </c>
      <c r="Q763" s="3">
        <f>R763/M763</f>
        <v>0.83739130434782605</v>
      </c>
      <c r="R763" s="4">
        <v>250.38</v>
      </c>
      <c r="S763" s="2">
        <f t="shared" si="38"/>
        <v>0.19703324808184142</v>
      </c>
    </row>
    <row r="764" spans="1:19" x14ac:dyDescent="0.3">
      <c r="A764" s="6">
        <v>798</v>
      </c>
      <c r="B764" t="s">
        <v>1042</v>
      </c>
      <c r="C764" s="11">
        <v>45749</v>
      </c>
      <c r="D764" s="1" t="str">
        <f t="shared" si="36"/>
        <v>2025</v>
      </c>
      <c r="E764" s="12" t="str">
        <f t="shared" si="37"/>
        <v>April</v>
      </c>
      <c r="F764" t="s">
        <v>40</v>
      </c>
      <c r="G764" t="s">
        <v>9662</v>
      </c>
      <c r="H764" t="s">
        <v>15</v>
      </c>
      <c r="I764" t="s">
        <v>19</v>
      </c>
      <c r="J764" t="s">
        <v>20</v>
      </c>
      <c r="K764" s="6">
        <v>10</v>
      </c>
      <c r="L764" s="6" t="str">
        <f t="shared" si="35"/>
        <v>Large</v>
      </c>
      <c r="M764" s="7">
        <v>799</v>
      </c>
      <c r="N764" s="2">
        <v>0</v>
      </c>
      <c r="O764" s="3">
        <v>7990</v>
      </c>
      <c r="P764" s="3">
        <f>O764/K764</f>
        <v>799</v>
      </c>
      <c r="Q764" s="3">
        <f>R764/M764</f>
        <v>2.5050312891113893</v>
      </c>
      <c r="R764" s="4">
        <v>2001.52</v>
      </c>
      <c r="S764" s="2">
        <f t="shared" si="38"/>
        <v>0.25050312891113891</v>
      </c>
    </row>
    <row r="765" spans="1:19" x14ac:dyDescent="0.3">
      <c r="A765" s="6">
        <v>799</v>
      </c>
      <c r="B765" t="s">
        <v>1043</v>
      </c>
      <c r="C765" s="11">
        <v>45658</v>
      </c>
      <c r="D765" s="1" t="str">
        <f t="shared" si="36"/>
        <v>2025</v>
      </c>
      <c r="E765" s="12" t="str">
        <f t="shared" si="37"/>
        <v>January</v>
      </c>
      <c r="F765" t="s">
        <v>40</v>
      </c>
      <c r="G765" t="s">
        <v>9662</v>
      </c>
      <c r="H765" t="s">
        <v>24</v>
      </c>
      <c r="I765" t="s">
        <v>19</v>
      </c>
      <c r="J765" t="s">
        <v>20</v>
      </c>
      <c r="K765" s="6">
        <v>4</v>
      </c>
      <c r="L765" s="6" t="str">
        <f t="shared" si="35"/>
        <v>Midium</v>
      </c>
      <c r="M765" s="7">
        <v>799</v>
      </c>
      <c r="N765" s="2">
        <v>0</v>
      </c>
      <c r="O765" s="3">
        <v>3196</v>
      </c>
      <c r="P765" s="3">
        <f>O765/K765</f>
        <v>799</v>
      </c>
      <c r="Q765" s="3">
        <f>R765/M765</f>
        <v>0.47657071339173962</v>
      </c>
      <c r="R765" s="4">
        <v>380.78</v>
      </c>
      <c r="S765" s="2">
        <f t="shared" si="38"/>
        <v>0.1191426783479349</v>
      </c>
    </row>
    <row r="766" spans="1:19" x14ac:dyDescent="0.3">
      <c r="A766" s="6">
        <v>800</v>
      </c>
      <c r="B766" t="s">
        <v>1044</v>
      </c>
      <c r="C766" s="11">
        <v>45750</v>
      </c>
      <c r="D766" s="1" t="str">
        <f t="shared" si="36"/>
        <v>2025</v>
      </c>
      <c r="E766" s="12" t="str">
        <f t="shared" si="37"/>
        <v>April</v>
      </c>
      <c r="F766" t="s">
        <v>14</v>
      </c>
      <c r="G766" t="s">
        <v>9662</v>
      </c>
      <c r="H766" t="s">
        <v>15</v>
      </c>
      <c r="I766" t="s">
        <v>19</v>
      </c>
      <c r="J766" t="s">
        <v>42</v>
      </c>
      <c r="K766" s="6">
        <v>6</v>
      </c>
      <c r="L766" s="6" t="str">
        <f t="shared" si="35"/>
        <v>Midium</v>
      </c>
      <c r="M766" s="7">
        <v>149</v>
      </c>
      <c r="N766" s="2">
        <v>0</v>
      </c>
      <c r="O766" s="3">
        <v>894</v>
      </c>
      <c r="P766" s="3">
        <f>O766/K766</f>
        <v>149</v>
      </c>
      <c r="Q766" s="3">
        <f>R766/M766</f>
        <v>1.2369798657718121</v>
      </c>
      <c r="R766" s="4">
        <v>184.31</v>
      </c>
      <c r="S766" s="2">
        <f t="shared" si="38"/>
        <v>0.20616331096196869</v>
      </c>
    </row>
    <row r="767" spans="1:19" x14ac:dyDescent="0.3">
      <c r="A767" s="6">
        <v>801</v>
      </c>
      <c r="B767" t="s">
        <v>1045</v>
      </c>
      <c r="C767" s="11">
        <v>45989</v>
      </c>
      <c r="D767" s="1" t="str">
        <f t="shared" si="36"/>
        <v>2025</v>
      </c>
      <c r="E767" s="12" t="str">
        <f t="shared" si="37"/>
        <v>November</v>
      </c>
      <c r="F767" t="s">
        <v>22</v>
      </c>
      <c r="G767" t="s">
        <v>9662</v>
      </c>
      <c r="H767" t="s">
        <v>15</v>
      </c>
      <c r="I767" t="s">
        <v>16</v>
      </c>
      <c r="J767" t="s">
        <v>34</v>
      </c>
      <c r="K767" s="6">
        <v>6</v>
      </c>
      <c r="L767" s="6" t="str">
        <f t="shared" si="35"/>
        <v>Midium</v>
      </c>
      <c r="M767" s="7">
        <v>499</v>
      </c>
      <c r="N767" s="2">
        <v>0</v>
      </c>
      <c r="O767" s="3">
        <v>2994</v>
      </c>
      <c r="P767" s="3">
        <f>O767/K767</f>
        <v>499</v>
      </c>
      <c r="Q767" s="3">
        <f>R767/M767</f>
        <v>1.015490981963928</v>
      </c>
      <c r="R767" s="4">
        <v>506.73</v>
      </c>
      <c r="S767" s="2">
        <f t="shared" si="38"/>
        <v>0.16924849699398797</v>
      </c>
    </row>
    <row r="768" spans="1:19" x14ac:dyDescent="0.3">
      <c r="A768" s="6">
        <v>802</v>
      </c>
      <c r="B768" t="s">
        <v>1046</v>
      </c>
      <c r="C768" s="11">
        <v>45868</v>
      </c>
      <c r="D768" s="1" t="str">
        <f t="shared" si="36"/>
        <v>2025</v>
      </c>
      <c r="E768" s="12" t="str">
        <f t="shared" si="37"/>
        <v>July</v>
      </c>
      <c r="F768" t="s">
        <v>22</v>
      </c>
      <c r="G768" t="s">
        <v>1047</v>
      </c>
      <c r="H768" t="s">
        <v>24</v>
      </c>
      <c r="I768" t="s">
        <v>16</v>
      </c>
      <c r="J768" t="s">
        <v>38</v>
      </c>
      <c r="K768" s="6">
        <v>2</v>
      </c>
      <c r="L768" s="6" t="str">
        <f t="shared" si="35"/>
        <v>Small</v>
      </c>
      <c r="M768" s="7">
        <v>99</v>
      </c>
      <c r="N768" s="2">
        <v>0</v>
      </c>
      <c r="O768" s="3">
        <v>198</v>
      </c>
      <c r="P768" s="3">
        <f>O768/K768</f>
        <v>99</v>
      </c>
      <c r="Q768" s="3">
        <f>R768/M768</f>
        <v>0.38313131313131316</v>
      </c>
      <c r="R768" s="4">
        <v>37.93</v>
      </c>
      <c r="S768" s="2">
        <f t="shared" si="38"/>
        <v>0.19156565656565658</v>
      </c>
    </row>
    <row r="769" spans="1:19" x14ac:dyDescent="0.3">
      <c r="A769" s="6">
        <v>803</v>
      </c>
      <c r="B769" t="s">
        <v>1048</v>
      </c>
      <c r="C769" s="11">
        <v>45781</v>
      </c>
      <c r="D769" s="1" t="str">
        <f t="shared" si="36"/>
        <v>2025</v>
      </c>
      <c r="E769" s="12" t="str">
        <f t="shared" si="37"/>
        <v>May</v>
      </c>
      <c r="F769" t="s">
        <v>14</v>
      </c>
      <c r="G769" t="s">
        <v>9662</v>
      </c>
      <c r="H769" t="s">
        <v>15</v>
      </c>
      <c r="I769" t="s">
        <v>27</v>
      </c>
      <c r="J769" t="s">
        <v>17</v>
      </c>
      <c r="K769" s="6">
        <v>1</v>
      </c>
      <c r="L769" s="6" t="str">
        <f t="shared" si="35"/>
        <v>Small</v>
      </c>
      <c r="M769" s="7">
        <v>999</v>
      </c>
      <c r="N769" s="2">
        <v>0</v>
      </c>
      <c r="O769" s="3">
        <v>999</v>
      </c>
      <c r="P769" s="3">
        <f>O769/K769</f>
        <v>999</v>
      </c>
      <c r="Q769" s="3">
        <f>R769/M769</f>
        <v>0.16585585585585585</v>
      </c>
      <c r="R769" s="4">
        <v>165.69</v>
      </c>
      <c r="S769" s="2">
        <f t="shared" si="38"/>
        <v>0.16585585585585585</v>
      </c>
    </row>
    <row r="770" spans="1:19" x14ac:dyDescent="0.3">
      <c r="A770" s="6">
        <v>804</v>
      </c>
      <c r="B770" t="s">
        <v>1049</v>
      </c>
      <c r="C770" s="11">
        <v>45840</v>
      </c>
      <c r="D770" s="1" t="str">
        <f t="shared" si="36"/>
        <v>2025</v>
      </c>
      <c r="E770" s="12" t="str">
        <f t="shared" si="37"/>
        <v>July</v>
      </c>
      <c r="F770" t="s">
        <v>29</v>
      </c>
      <c r="G770" t="s">
        <v>1050</v>
      </c>
      <c r="H770" t="s">
        <v>15</v>
      </c>
      <c r="I770" t="s">
        <v>19</v>
      </c>
      <c r="J770" t="s">
        <v>20</v>
      </c>
      <c r="K770" s="6">
        <v>1</v>
      </c>
      <c r="L770" s="6" t="str">
        <f t="shared" si="35"/>
        <v>Small</v>
      </c>
      <c r="M770" s="7">
        <v>499</v>
      </c>
      <c r="N770" s="2">
        <v>0.05</v>
      </c>
      <c r="O770" s="3">
        <v>474.05</v>
      </c>
      <c r="P770" s="3">
        <f>O770/K770</f>
        <v>474.05</v>
      </c>
      <c r="Q770" s="3">
        <f>R770/M770</f>
        <v>0.24579158316633268</v>
      </c>
      <c r="R770" s="4">
        <v>122.65</v>
      </c>
      <c r="S770" s="2">
        <f t="shared" si="38"/>
        <v>0.25872798228035015</v>
      </c>
    </row>
    <row r="771" spans="1:19" x14ac:dyDescent="0.3">
      <c r="A771" s="6">
        <v>805</v>
      </c>
      <c r="B771" t="s">
        <v>1051</v>
      </c>
      <c r="C771" s="11">
        <v>45601</v>
      </c>
      <c r="D771" s="1" t="str">
        <f t="shared" si="36"/>
        <v>2024</v>
      </c>
      <c r="E771" s="12" t="str">
        <f t="shared" si="37"/>
        <v>November</v>
      </c>
      <c r="F771" t="s">
        <v>14</v>
      </c>
      <c r="G771" t="s">
        <v>9662</v>
      </c>
      <c r="H771" t="s">
        <v>37</v>
      </c>
      <c r="I771" t="s">
        <v>19</v>
      </c>
      <c r="J771" t="s">
        <v>25</v>
      </c>
      <c r="K771" s="6">
        <v>4</v>
      </c>
      <c r="L771" s="6" t="str">
        <f t="shared" ref="L771:L834" si="39">IF(K771&lt;4,"Small", IF(K771&lt;7,"Midium", IF(K771&lt;=10,"Large")))</f>
        <v>Midium</v>
      </c>
      <c r="M771" s="7">
        <v>499</v>
      </c>
      <c r="N771" s="2">
        <v>0</v>
      </c>
      <c r="O771" s="3">
        <v>1996</v>
      </c>
      <c r="P771" s="3">
        <f>O771/K771</f>
        <v>499</v>
      </c>
      <c r="Q771" s="3">
        <f>R771/M771</f>
        <v>0.68268537074148306</v>
      </c>
      <c r="R771" s="4">
        <v>340.66</v>
      </c>
      <c r="S771" s="2">
        <f t="shared" si="38"/>
        <v>0.17067134268537076</v>
      </c>
    </row>
    <row r="772" spans="1:19" x14ac:dyDescent="0.3">
      <c r="A772" s="6">
        <v>806</v>
      </c>
      <c r="B772" t="s">
        <v>1052</v>
      </c>
      <c r="C772" s="11">
        <v>45845</v>
      </c>
      <c r="D772" s="1" t="str">
        <f t="shared" si="36"/>
        <v>2025</v>
      </c>
      <c r="E772" s="12" t="str">
        <f t="shared" si="37"/>
        <v>July</v>
      </c>
      <c r="F772" t="s">
        <v>14</v>
      </c>
      <c r="G772" t="s">
        <v>9662</v>
      </c>
      <c r="H772" t="s">
        <v>24</v>
      </c>
      <c r="I772" t="s">
        <v>19</v>
      </c>
      <c r="J772" t="s">
        <v>20</v>
      </c>
      <c r="K772" s="6">
        <v>1</v>
      </c>
      <c r="L772" s="6" t="str">
        <f t="shared" si="39"/>
        <v>Small</v>
      </c>
      <c r="M772" s="7">
        <v>799</v>
      </c>
      <c r="N772" s="2">
        <v>0</v>
      </c>
      <c r="O772" s="3">
        <v>799</v>
      </c>
      <c r="P772" s="3">
        <f>O772/K772</f>
        <v>799</v>
      </c>
      <c r="Q772" s="3">
        <f>R772/M772</f>
        <v>0.15101376720901125</v>
      </c>
      <c r="R772" s="4">
        <v>120.66</v>
      </c>
      <c r="S772" s="2">
        <f t="shared" si="38"/>
        <v>0.15101376720901125</v>
      </c>
    </row>
    <row r="773" spans="1:19" x14ac:dyDescent="0.3">
      <c r="A773" s="6">
        <v>807</v>
      </c>
      <c r="B773" t="s">
        <v>1053</v>
      </c>
      <c r="C773" s="11">
        <v>45410</v>
      </c>
      <c r="D773" s="1" t="str">
        <f t="shared" si="36"/>
        <v>2024</v>
      </c>
      <c r="E773" s="12" t="str">
        <f t="shared" si="37"/>
        <v>April</v>
      </c>
      <c r="F773" t="s">
        <v>14</v>
      </c>
      <c r="G773" t="s">
        <v>9662</v>
      </c>
      <c r="H773" t="s">
        <v>15</v>
      </c>
      <c r="I773" t="s">
        <v>19</v>
      </c>
      <c r="J773" t="s">
        <v>25</v>
      </c>
      <c r="K773" s="6">
        <v>6</v>
      </c>
      <c r="L773" s="6" t="str">
        <f t="shared" si="39"/>
        <v>Midium</v>
      </c>
      <c r="M773" s="7">
        <v>149</v>
      </c>
      <c r="N773" s="2">
        <v>0</v>
      </c>
      <c r="O773" s="3">
        <v>894</v>
      </c>
      <c r="P773" s="3">
        <f>O773/K773</f>
        <v>149</v>
      </c>
      <c r="Q773" s="3">
        <f>R773/M773</f>
        <v>0.97973154362416104</v>
      </c>
      <c r="R773" s="4">
        <v>145.97999999999999</v>
      </c>
      <c r="S773" s="2">
        <f t="shared" si="38"/>
        <v>0.16328859060402684</v>
      </c>
    </row>
    <row r="774" spans="1:19" x14ac:dyDescent="0.3">
      <c r="A774" s="6">
        <v>808</v>
      </c>
      <c r="B774" t="s">
        <v>1054</v>
      </c>
      <c r="C774" s="11">
        <v>45513</v>
      </c>
      <c r="D774" s="1" t="str">
        <f t="shared" si="36"/>
        <v>2024</v>
      </c>
      <c r="E774" s="12" t="str">
        <f t="shared" si="37"/>
        <v>August</v>
      </c>
      <c r="F774" t="s">
        <v>40</v>
      </c>
      <c r="G774" t="s">
        <v>9662</v>
      </c>
      <c r="H774" t="s">
        <v>37</v>
      </c>
      <c r="I774" t="s">
        <v>19</v>
      </c>
      <c r="J774" t="s">
        <v>32</v>
      </c>
      <c r="K774" s="6">
        <v>5</v>
      </c>
      <c r="L774" s="6" t="str">
        <f t="shared" si="39"/>
        <v>Midium</v>
      </c>
      <c r="M774" s="7">
        <v>299</v>
      </c>
      <c r="N774" s="2">
        <v>0.1</v>
      </c>
      <c r="O774" s="3">
        <v>1345.5</v>
      </c>
      <c r="P774" s="3">
        <f>O774/K774</f>
        <v>269.10000000000002</v>
      </c>
      <c r="Q774" s="3">
        <f>R774/M774</f>
        <v>1.3052173913043479</v>
      </c>
      <c r="R774" s="4">
        <v>390.26</v>
      </c>
      <c r="S774" s="2">
        <f t="shared" si="38"/>
        <v>0.29004830917874397</v>
      </c>
    </row>
    <row r="775" spans="1:19" x14ac:dyDescent="0.3">
      <c r="A775" s="6">
        <v>809</v>
      </c>
      <c r="B775" t="s">
        <v>1055</v>
      </c>
      <c r="C775" s="11">
        <v>45632</v>
      </c>
      <c r="D775" s="1" t="str">
        <f t="shared" si="36"/>
        <v>2024</v>
      </c>
      <c r="E775" s="12" t="str">
        <f t="shared" si="37"/>
        <v>December</v>
      </c>
      <c r="F775" t="s">
        <v>40</v>
      </c>
      <c r="G775" t="s">
        <v>9662</v>
      </c>
      <c r="H775" t="s">
        <v>15</v>
      </c>
      <c r="I775" t="s">
        <v>16</v>
      </c>
      <c r="J775" t="s">
        <v>38</v>
      </c>
      <c r="K775" s="6">
        <v>7</v>
      </c>
      <c r="L775" s="6" t="str">
        <f t="shared" si="39"/>
        <v>Large</v>
      </c>
      <c r="M775" s="7">
        <v>149</v>
      </c>
      <c r="N775" s="2">
        <v>0</v>
      </c>
      <c r="O775" s="3">
        <v>1043</v>
      </c>
      <c r="P775" s="3">
        <f>O775/K775</f>
        <v>149</v>
      </c>
      <c r="Q775" s="3">
        <f>R775/M775</f>
        <v>1.7960402684563759</v>
      </c>
      <c r="R775" s="4">
        <v>267.61</v>
      </c>
      <c r="S775" s="2">
        <f t="shared" si="38"/>
        <v>0.25657718120805373</v>
      </c>
    </row>
    <row r="776" spans="1:19" x14ac:dyDescent="0.3">
      <c r="A776" s="6">
        <v>810</v>
      </c>
      <c r="B776" t="s">
        <v>1056</v>
      </c>
      <c r="C776" s="11">
        <v>45535</v>
      </c>
      <c r="D776" s="1" t="str">
        <f t="shared" si="36"/>
        <v>2024</v>
      </c>
      <c r="E776" s="12" t="str">
        <f t="shared" si="37"/>
        <v>August</v>
      </c>
      <c r="F776" t="s">
        <v>40</v>
      </c>
      <c r="G776" t="s">
        <v>1057</v>
      </c>
      <c r="H776" t="s">
        <v>37</v>
      </c>
      <c r="I776" t="s">
        <v>27</v>
      </c>
      <c r="J776" t="s">
        <v>47</v>
      </c>
      <c r="K776" s="6">
        <v>6</v>
      </c>
      <c r="L776" s="6" t="str">
        <f t="shared" si="39"/>
        <v>Midium</v>
      </c>
      <c r="M776" s="7">
        <v>499</v>
      </c>
      <c r="N776" s="2">
        <v>0.15</v>
      </c>
      <c r="O776" s="3">
        <v>2544.9</v>
      </c>
      <c r="P776" s="3">
        <f>O776/K776</f>
        <v>424.15000000000003</v>
      </c>
      <c r="Q776" s="3">
        <f>R776/M776</f>
        <v>1.0322444889779561</v>
      </c>
      <c r="R776" s="4">
        <v>515.09</v>
      </c>
      <c r="S776" s="2">
        <f t="shared" si="38"/>
        <v>0.20240088019175606</v>
      </c>
    </row>
    <row r="777" spans="1:19" x14ac:dyDescent="0.3">
      <c r="A777" s="6">
        <v>811</v>
      </c>
      <c r="B777" t="s">
        <v>1058</v>
      </c>
      <c r="C777" s="11">
        <v>45810</v>
      </c>
      <c r="D777" s="1" t="str">
        <f t="shared" si="36"/>
        <v>2025</v>
      </c>
      <c r="E777" s="12" t="str">
        <f t="shared" si="37"/>
        <v>June</v>
      </c>
      <c r="F777" t="s">
        <v>40</v>
      </c>
      <c r="G777" t="s">
        <v>9662</v>
      </c>
      <c r="H777" t="s">
        <v>15</v>
      </c>
      <c r="I777" t="s">
        <v>19</v>
      </c>
      <c r="J777" t="s">
        <v>32</v>
      </c>
      <c r="K777" s="6">
        <v>10</v>
      </c>
      <c r="L777" s="6" t="str">
        <f t="shared" si="39"/>
        <v>Large</v>
      </c>
      <c r="M777" s="7">
        <v>199</v>
      </c>
      <c r="N777" s="2">
        <v>0.15</v>
      </c>
      <c r="O777" s="3">
        <v>1691.5</v>
      </c>
      <c r="P777" s="3">
        <f>O777/K777</f>
        <v>169.15</v>
      </c>
      <c r="Q777" s="3">
        <f>R777/M777</f>
        <v>1.3190452261306533</v>
      </c>
      <c r="R777" s="4">
        <v>262.49</v>
      </c>
      <c r="S777" s="2">
        <f t="shared" si="38"/>
        <v>0.15518179130948861</v>
      </c>
    </row>
    <row r="778" spans="1:19" x14ac:dyDescent="0.3">
      <c r="A778" s="6">
        <v>812</v>
      </c>
      <c r="B778" t="s">
        <v>1059</v>
      </c>
      <c r="C778" s="11">
        <v>45505</v>
      </c>
      <c r="D778" s="1" t="str">
        <f t="shared" si="36"/>
        <v>2024</v>
      </c>
      <c r="E778" s="12" t="str">
        <f t="shared" si="37"/>
        <v>August</v>
      </c>
      <c r="F778" t="s">
        <v>14</v>
      </c>
      <c r="G778" t="s">
        <v>9662</v>
      </c>
      <c r="H778" t="s">
        <v>37</v>
      </c>
      <c r="I778" t="s">
        <v>16</v>
      </c>
      <c r="J778" t="s">
        <v>34</v>
      </c>
      <c r="K778" s="6">
        <v>9</v>
      </c>
      <c r="L778" s="6" t="str">
        <f t="shared" si="39"/>
        <v>Large</v>
      </c>
      <c r="M778" s="7">
        <v>149</v>
      </c>
      <c r="N778" s="2">
        <v>0</v>
      </c>
      <c r="O778" s="3">
        <v>1341</v>
      </c>
      <c r="P778" s="3">
        <f>O778/K778</f>
        <v>149</v>
      </c>
      <c r="Q778" s="3">
        <f>R778/M778</f>
        <v>0.58181208053691269</v>
      </c>
      <c r="R778" s="4">
        <v>86.69</v>
      </c>
      <c r="S778" s="2">
        <f t="shared" si="38"/>
        <v>6.4645786726323637E-2</v>
      </c>
    </row>
    <row r="779" spans="1:19" x14ac:dyDescent="0.3">
      <c r="A779" s="6">
        <v>813</v>
      </c>
      <c r="B779" t="s">
        <v>1060</v>
      </c>
      <c r="C779" s="11">
        <v>45466</v>
      </c>
      <c r="D779" s="1" t="str">
        <f t="shared" si="36"/>
        <v>2024</v>
      </c>
      <c r="E779" s="12" t="str">
        <f t="shared" si="37"/>
        <v>June</v>
      </c>
      <c r="F779" t="s">
        <v>29</v>
      </c>
      <c r="G779" t="s">
        <v>9662</v>
      </c>
      <c r="H779" t="s">
        <v>24</v>
      </c>
      <c r="I779" t="s">
        <v>19</v>
      </c>
      <c r="J779" t="s">
        <v>25</v>
      </c>
      <c r="K779" s="6">
        <v>3</v>
      </c>
      <c r="L779" s="6" t="str">
        <f t="shared" si="39"/>
        <v>Small</v>
      </c>
      <c r="M779" s="7">
        <v>149</v>
      </c>
      <c r="N779" s="2">
        <v>0.05</v>
      </c>
      <c r="O779" s="3">
        <v>424.65</v>
      </c>
      <c r="P779" s="3">
        <f>O779/K779</f>
        <v>141.54999999999998</v>
      </c>
      <c r="Q779" s="3">
        <f>R779/M779</f>
        <v>0.59456375838926179</v>
      </c>
      <c r="R779" s="4">
        <v>88.59</v>
      </c>
      <c r="S779" s="2">
        <f t="shared" si="38"/>
        <v>0.20861886259272344</v>
      </c>
    </row>
    <row r="780" spans="1:19" x14ac:dyDescent="0.3">
      <c r="A780" s="6">
        <v>814</v>
      </c>
      <c r="B780" t="s">
        <v>1061</v>
      </c>
      <c r="C780" s="11">
        <v>45766</v>
      </c>
      <c r="D780" s="1" t="str">
        <f t="shared" si="36"/>
        <v>2025</v>
      </c>
      <c r="E780" s="12" t="str">
        <f t="shared" si="37"/>
        <v>April</v>
      </c>
      <c r="F780" t="s">
        <v>29</v>
      </c>
      <c r="G780" t="s">
        <v>1062</v>
      </c>
      <c r="H780" t="s">
        <v>15</v>
      </c>
      <c r="I780" t="s">
        <v>19</v>
      </c>
      <c r="J780" t="s">
        <v>32</v>
      </c>
      <c r="K780" s="6">
        <v>10</v>
      </c>
      <c r="L780" s="6" t="str">
        <f t="shared" si="39"/>
        <v>Large</v>
      </c>
      <c r="M780" s="7">
        <v>499</v>
      </c>
      <c r="N780" s="2">
        <v>0</v>
      </c>
      <c r="O780" s="3">
        <v>4990</v>
      </c>
      <c r="P780" s="3">
        <f>O780/K780</f>
        <v>499</v>
      </c>
      <c r="Q780" s="3">
        <f>R780/M780</f>
        <v>2.2842284569138274</v>
      </c>
      <c r="R780" s="4">
        <v>1139.83</v>
      </c>
      <c r="S780" s="2">
        <f t="shared" si="38"/>
        <v>0.22842284569138274</v>
      </c>
    </row>
    <row r="781" spans="1:19" x14ac:dyDescent="0.3">
      <c r="A781" s="6">
        <v>815</v>
      </c>
      <c r="B781" t="s">
        <v>1063</v>
      </c>
      <c r="C781" s="11">
        <v>45354</v>
      </c>
      <c r="D781" s="1" t="str">
        <f t="shared" si="36"/>
        <v>2024</v>
      </c>
      <c r="E781" s="12" t="str">
        <f t="shared" si="37"/>
        <v>March</v>
      </c>
      <c r="F781" t="s">
        <v>40</v>
      </c>
      <c r="G781" t="s">
        <v>9662</v>
      </c>
      <c r="H781" t="s">
        <v>15</v>
      </c>
      <c r="I781" t="s">
        <v>19</v>
      </c>
      <c r="J781" t="s">
        <v>25</v>
      </c>
      <c r="K781" s="6">
        <v>1</v>
      </c>
      <c r="L781" s="6" t="str">
        <f t="shared" si="39"/>
        <v>Small</v>
      </c>
      <c r="M781" s="7">
        <v>499</v>
      </c>
      <c r="N781" s="2">
        <v>0.15</v>
      </c>
      <c r="O781" s="3">
        <v>424.15</v>
      </c>
      <c r="P781" s="3">
        <f>O781/K781</f>
        <v>424.15</v>
      </c>
      <c r="Q781" s="3">
        <f>R781/M781</f>
        <v>8.2064128256513033E-2</v>
      </c>
      <c r="R781" s="4">
        <v>40.950000000000003</v>
      </c>
      <c r="S781" s="2">
        <f t="shared" si="38"/>
        <v>9.6546033242956519E-2</v>
      </c>
    </row>
    <row r="782" spans="1:19" x14ac:dyDescent="0.3">
      <c r="A782" s="6">
        <v>816</v>
      </c>
      <c r="B782" t="s">
        <v>1064</v>
      </c>
      <c r="C782" s="11">
        <v>45968</v>
      </c>
      <c r="D782" s="1" t="str">
        <f t="shared" si="36"/>
        <v>2025</v>
      </c>
      <c r="E782" s="12" t="str">
        <f t="shared" si="37"/>
        <v>November</v>
      </c>
      <c r="F782" t="s">
        <v>40</v>
      </c>
      <c r="G782" t="s">
        <v>9662</v>
      </c>
      <c r="H782" t="s">
        <v>24</v>
      </c>
      <c r="I782" t="s">
        <v>19</v>
      </c>
      <c r="J782" t="s">
        <v>42</v>
      </c>
      <c r="K782" s="6">
        <v>5</v>
      </c>
      <c r="L782" s="6" t="str">
        <f t="shared" si="39"/>
        <v>Midium</v>
      </c>
      <c r="M782" s="7">
        <v>999</v>
      </c>
      <c r="N782" s="2">
        <v>0.05</v>
      </c>
      <c r="O782" s="3">
        <v>4745.25</v>
      </c>
      <c r="P782" s="3">
        <f>O782/K782</f>
        <v>949.05</v>
      </c>
      <c r="Q782" s="3">
        <f>R782/M782</f>
        <v>0.97808808808808811</v>
      </c>
      <c r="R782" s="4">
        <v>977.11</v>
      </c>
      <c r="S782" s="2">
        <f t="shared" si="38"/>
        <v>0.20591328170275539</v>
      </c>
    </row>
    <row r="783" spans="1:19" x14ac:dyDescent="0.3">
      <c r="A783" s="6">
        <v>817</v>
      </c>
      <c r="B783" t="s">
        <v>1065</v>
      </c>
      <c r="C783" s="11">
        <v>45548</v>
      </c>
      <c r="D783" s="1" t="str">
        <f t="shared" si="36"/>
        <v>2024</v>
      </c>
      <c r="E783" s="12" t="str">
        <f t="shared" si="37"/>
        <v>September</v>
      </c>
      <c r="F783" t="s">
        <v>22</v>
      </c>
      <c r="G783" t="s">
        <v>1066</v>
      </c>
      <c r="H783" t="s">
        <v>15</v>
      </c>
      <c r="I783" t="s">
        <v>16</v>
      </c>
      <c r="J783" t="s">
        <v>34</v>
      </c>
      <c r="K783" s="6">
        <v>5</v>
      </c>
      <c r="L783" s="6" t="str">
        <f t="shared" si="39"/>
        <v>Midium</v>
      </c>
      <c r="M783" s="7">
        <v>99</v>
      </c>
      <c r="N783" s="2">
        <v>0.05</v>
      </c>
      <c r="O783" s="3">
        <v>470.25</v>
      </c>
      <c r="P783" s="3">
        <f>O783/K783</f>
        <v>94.05</v>
      </c>
      <c r="Q783" s="3">
        <f>R783/M783</f>
        <v>0.24262626262626263</v>
      </c>
      <c r="R783" s="4">
        <v>24.02</v>
      </c>
      <c r="S783" s="2">
        <f t="shared" si="38"/>
        <v>5.1079213184476342E-2</v>
      </c>
    </row>
    <row r="784" spans="1:19" x14ac:dyDescent="0.3">
      <c r="A784" s="6">
        <v>818</v>
      </c>
      <c r="B784" t="s">
        <v>1067</v>
      </c>
      <c r="C784" s="11">
        <v>45948</v>
      </c>
      <c r="D784" s="1" t="str">
        <f t="shared" si="36"/>
        <v>2025</v>
      </c>
      <c r="E784" s="12" t="str">
        <f t="shared" si="37"/>
        <v>October</v>
      </c>
      <c r="F784" t="s">
        <v>14</v>
      </c>
      <c r="G784" t="s">
        <v>9662</v>
      </c>
      <c r="H784" t="s">
        <v>37</v>
      </c>
      <c r="I784" t="s">
        <v>27</v>
      </c>
      <c r="J784" t="s">
        <v>47</v>
      </c>
      <c r="K784" s="6">
        <v>3</v>
      </c>
      <c r="L784" s="6" t="str">
        <f t="shared" si="39"/>
        <v>Small</v>
      </c>
      <c r="M784" s="7">
        <v>149</v>
      </c>
      <c r="N784" s="2">
        <v>0.1</v>
      </c>
      <c r="O784" s="3">
        <v>402.3</v>
      </c>
      <c r="P784" s="3">
        <f>O784/K784</f>
        <v>134.1</v>
      </c>
      <c r="Q784" s="3">
        <f>R784/M784</f>
        <v>0.48228187919463089</v>
      </c>
      <c r="R784" s="4">
        <v>71.86</v>
      </c>
      <c r="S784" s="2">
        <f t="shared" si="38"/>
        <v>0.17862291822023366</v>
      </c>
    </row>
    <row r="785" spans="1:19" x14ac:dyDescent="0.3">
      <c r="A785" s="6">
        <v>819</v>
      </c>
      <c r="B785" t="s">
        <v>1068</v>
      </c>
      <c r="C785" s="11">
        <v>45331</v>
      </c>
      <c r="D785" s="1" t="str">
        <f t="shared" si="36"/>
        <v>2024</v>
      </c>
      <c r="E785" s="12" t="str">
        <f t="shared" si="37"/>
        <v>February</v>
      </c>
      <c r="F785" t="s">
        <v>40</v>
      </c>
      <c r="G785" t="s">
        <v>9662</v>
      </c>
      <c r="H785" t="s">
        <v>37</v>
      </c>
      <c r="I785" t="s">
        <v>27</v>
      </c>
      <c r="J785" t="s">
        <v>17</v>
      </c>
      <c r="K785" s="6">
        <v>5</v>
      </c>
      <c r="L785" s="6" t="str">
        <f t="shared" si="39"/>
        <v>Midium</v>
      </c>
      <c r="M785" s="7">
        <v>149</v>
      </c>
      <c r="N785" s="2">
        <v>0</v>
      </c>
      <c r="O785" s="3">
        <v>745</v>
      </c>
      <c r="P785" s="3">
        <f>O785/K785</f>
        <v>149</v>
      </c>
      <c r="Q785" s="3">
        <f>R785/M785</f>
        <v>0.4524832214765101</v>
      </c>
      <c r="R785" s="4">
        <v>67.42</v>
      </c>
      <c r="S785" s="2">
        <f t="shared" si="38"/>
        <v>9.049664429530202E-2</v>
      </c>
    </row>
    <row r="786" spans="1:19" x14ac:dyDescent="0.3">
      <c r="A786" s="6">
        <v>820</v>
      </c>
      <c r="B786" t="s">
        <v>1069</v>
      </c>
      <c r="C786" s="11">
        <v>45352</v>
      </c>
      <c r="D786" s="1" t="str">
        <f t="shared" si="36"/>
        <v>2024</v>
      </c>
      <c r="E786" s="12" t="str">
        <f t="shared" si="37"/>
        <v>March</v>
      </c>
      <c r="F786" t="s">
        <v>29</v>
      </c>
      <c r="G786" t="s">
        <v>9662</v>
      </c>
      <c r="H786" t="s">
        <v>15</v>
      </c>
      <c r="I786" t="s">
        <v>16</v>
      </c>
      <c r="J786" t="s">
        <v>38</v>
      </c>
      <c r="K786" s="6">
        <v>5</v>
      </c>
      <c r="L786" s="6" t="str">
        <f t="shared" si="39"/>
        <v>Midium</v>
      </c>
      <c r="M786" s="7">
        <v>149</v>
      </c>
      <c r="N786" s="2">
        <v>0</v>
      </c>
      <c r="O786" s="3">
        <v>745</v>
      </c>
      <c r="P786" s="3">
        <f>O786/K786</f>
        <v>149</v>
      </c>
      <c r="Q786" s="3">
        <f>R786/M786</f>
        <v>1.0974496644295302</v>
      </c>
      <c r="R786" s="4">
        <v>163.52000000000001</v>
      </c>
      <c r="S786" s="2">
        <f t="shared" si="38"/>
        <v>0.21948993288590604</v>
      </c>
    </row>
    <row r="787" spans="1:19" x14ac:dyDescent="0.3">
      <c r="A787" s="6">
        <v>821</v>
      </c>
      <c r="B787" t="s">
        <v>1070</v>
      </c>
      <c r="C787" s="11">
        <v>45867</v>
      </c>
      <c r="D787" s="1" t="str">
        <f t="shared" si="36"/>
        <v>2025</v>
      </c>
      <c r="E787" s="12" t="str">
        <f t="shared" si="37"/>
        <v>July</v>
      </c>
      <c r="F787" t="s">
        <v>14</v>
      </c>
      <c r="G787" t="s">
        <v>9662</v>
      </c>
      <c r="H787" t="s">
        <v>24</v>
      </c>
      <c r="I787" t="s">
        <v>16</v>
      </c>
      <c r="J787" t="s">
        <v>34</v>
      </c>
      <c r="K787" s="6">
        <v>2</v>
      </c>
      <c r="L787" s="6" t="str">
        <f t="shared" si="39"/>
        <v>Small</v>
      </c>
      <c r="M787" s="7">
        <v>799</v>
      </c>
      <c r="N787" s="2">
        <v>0</v>
      </c>
      <c r="O787" s="3">
        <v>1598</v>
      </c>
      <c r="P787" s="3">
        <f>O787/K787</f>
        <v>799</v>
      </c>
      <c r="Q787" s="3">
        <f>R787/M787</f>
        <v>0.5446808510638298</v>
      </c>
      <c r="R787" s="4">
        <v>435.2</v>
      </c>
      <c r="S787" s="2">
        <f t="shared" si="38"/>
        <v>0.2723404255319149</v>
      </c>
    </row>
    <row r="788" spans="1:19" x14ac:dyDescent="0.3">
      <c r="A788" s="6">
        <v>822</v>
      </c>
      <c r="B788" t="s">
        <v>1071</v>
      </c>
      <c r="C788" s="11">
        <v>45930</v>
      </c>
      <c r="D788" s="1" t="str">
        <f t="shared" si="36"/>
        <v>2025</v>
      </c>
      <c r="E788" s="12" t="str">
        <f t="shared" si="37"/>
        <v>September</v>
      </c>
      <c r="F788" t="s">
        <v>40</v>
      </c>
      <c r="G788" t="s">
        <v>9662</v>
      </c>
      <c r="H788" t="s">
        <v>37</v>
      </c>
      <c r="I788" t="s">
        <v>27</v>
      </c>
      <c r="J788" t="s">
        <v>17</v>
      </c>
      <c r="K788" s="6">
        <v>5</v>
      </c>
      <c r="L788" s="6" t="str">
        <f t="shared" si="39"/>
        <v>Midium</v>
      </c>
      <c r="M788" s="7">
        <v>999</v>
      </c>
      <c r="N788" s="2">
        <v>0.1</v>
      </c>
      <c r="O788" s="3">
        <v>4495.5</v>
      </c>
      <c r="P788" s="3">
        <f>O788/K788</f>
        <v>899.1</v>
      </c>
      <c r="Q788" s="3">
        <f>R788/M788</f>
        <v>0.59587587587587587</v>
      </c>
      <c r="R788" s="4">
        <v>595.28</v>
      </c>
      <c r="S788" s="2">
        <f t="shared" si="38"/>
        <v>0.1324168613057502</v>
      </c>
    </row>
    <row r="789" spans="1:19" x14ac:dyDescent="0.3">
      <c r="A789" s="6">
        <v>823</v>
      </c>
      <c r="B789" t="s">
        <v>1072</v>
      </c>
      <c r="C789" s="11">
        <v>45567</v>
      </c>
      <c r="D789" s="1" t="str">
        <f t="shared" si="36"/>
        <v>2024</v>
      </c>
      <c r="E789" s="12" t="str">
        <f t="shared" si="37"/>
        <v>October</v>
      </c>
      <c r="F789" t="s">
        <v>22</v>
      </c>
      <c r="G789" t="s">
        <v>9662</v>
      </c>
      <c r="H789" t="s">
        <v>15</v>
      </c>
      <c r="I789" t="s">
        <v>16</v>
      </c>
      <c r="J789" t="s">
        <v>38</v>
      </c>
      <c r="K789" s="6">
        <v>8</v>
      </c>
      <c r="L789" s="6" t="str">
        <f t="shared" si="39"/>
        <v>Large</v>
      </c>
      <c r="M789" s="7">
        <v>999</v>
      </c>
      <c r="N789" s="2">
        <v>0.15</v>
      </c>
      <c r="O789" s="3">
        <v>6793.2</v>
      </c>
      <c r="P789" s="3">
        <f>O789/K789</f>
        <v>849.15</v>
      </c>
      <c r="Q789" s="3">
        <f>R789/M789</f>
        <v>0.48086086086086088</v>
      </c>
      <c r="R789" s="4">
        <v>480.38</v>
      </c>
      <c r="S789" s="2">
        <f t="shared" si="38"/>
        <v>7.0714832479538359E-2</v>
      </c>
    </row>
    <row r="790" spans="1:19" x14ac:dyDescent="0.3">
      <c r="A790" s="6">
        <v>824</v>
      </c>
      <c r="B790" t="s">
        <v>1073</v>
      </c>
      <c r="C790" s="11">
        <v>45540</v>
      </c>
      <c r="D790" s="1" t="str">
        <f t="shared" si="36"/>
        <v>2024</v>
      </c>
      <c r="E790" s="12" t="str">
        <f t="shared" si="37"/>
        <v>September</v>
      </c>
      <c r="F790" t="s">
        <v>40</v>
      </c>
      <c r="G790" t="s">
        <v>9662</v>
      </c>
      <c r="H790" t="s">
        <v>37</v>
      </c>
      <c r="I790" t="s">
        <v>19</v>
      </c>
      <c r="J790" t="s">
        <v>42</v>
      </c>
      <c r="K790" s="6">
        <v>1</v>
      </c>
      <c r="L790" s="6" t="str">
        <f t="shared" si="39"/>
        <v>Small</v>
      </c>
      <c r="M790" s="7">
        <v>199</v>
      </c>
      <c r="N790" s="2">
        <v>0</v>
      </c>
      <c r="O790" s="3">
        <v>199</v>
      </c>
      <c r="P790" s="3">
        <f>O790/K790</f>
        <v>199</v>
      </c>
      <c r="Q790" s="3">
        <f>R790/M790</f>
        <v>0.12341708542713567</v>
      </c>
      <c r="R790" s="4">
        <v>24.56</v>
      </c>
      <c r="S790" s="2">
        <f t="shared" si="38"/>
        <v>0.12341708542713567</v>
      </c>
    </row>
    <row r="791" spans="1:19" x14ac:dyDescent="0.3">
      <c r="A791" s="6">
        <v>825</v>
      </c>
      <c r="B791" t="s">
        <v>1074</v>
      </c>
      <c r="C791" s="11">
        <v>45860</v>
      </c>
      <c r="D791" s="1" t="str">
        <f t="shared" si="36"/>
        <v>2025</v>
      </c>
      <c r="E791" s="12" t="str">
        <f t="shared" si="37"/>
        <v>July</v>
      </c>
      <c r="F791" t="s">
        <v>14</v>
      </c>
      <c r="G791" t="s">
        <v>9662</v>
      </c>
      <c r="H791" t="s">
        <v>24</v>
      </c>
      <c r="I791" t="s">
        <v>16</v>
      </c>
      <c r="J791" t="s">
        <v>38</v>
      </c>
      <c r="K791" s="6">
        <v>10</v>
      </c>
      <c r="L791" s="6" t="str">
        <f t="shared" si="39"/>
        <v>Large</v>
      </c>
      <c r="M791" s="7">
        <v>149</v>
      </c>
      <c r="N791" s="2">
        <v>0.05</v>
      </c>
      <c r="O791" s="3">
        <v>1415.5</v>
      </c>
      <c r="P791" s="3">
        <f>O791/K791</f>
        <v>141.55000000000001</v>
      </c>
      <c r="Q791" s="3">
        <f>R791/M791</f>
        <v>2.7171140939597316</v>
      </c>
      <c r="R791" s="4">
        <v>404.85</v>
      </c>
      <c r="S791" s="2">
        <f t="shared" si="38"/>
        <v>0.28601200989049808</v>
      </c>
    </row>
    <row r="792" spans="1:19" x14ac:dyDescent="0.3">
      <c r="A792" s="6">
        <v>826</v>
      </c>
      <c r="B792" t="s">
        <v>1075</v>
      </c>
      <c r="C792" s="11">
        <v>45464</v>
      </c>
      <c r="D792" s="1" t="str">
        <f t="shared" si="36"/>
        <v>2024</v>
      </c>
      <c r="E792" s="12" t="str">
        <f t="shared" si="37"/>
        <v>June</v>
      </c>
      <c r="F792" t="s">
        <v>14</v>
      </c>
      <c r="G792" t="s">
        <v>9662</v>
      </c>
      <c r="H792" t="s">
        <v>15</v>
      </c>
      <c r="I792" t="s">
        <v>16</v>
      </c>
      <c r="J792" t="s">
        <v>34</v>
      </c>
      <c r="K792" s="6">
        <v>6</v>
      </c>
      <c r="L792" s="6" t="str">
        <f t="shared" si="39"/>
        <v>Midium</v>
      </c>
      <c r="M792" s="7">
        <v>149</v>
      </c>
      <c r="N792" s="2">
        <v>0</v>
      </c>
      <c r="O792" s="3">
        <v>894</v>
      </c>
      <c r="P792" s="3">
        <f>O792/K792</f>
        <v>149</v>
      </c>
      <c r="Q792" s="3">
        <f>R792/M792</f>
        <v>0.70020134228187914</v>
      </c>
      <c r="R792" s="4">
        <v>104.33</v>
      </c>
      <c r="S792" s="2">
        <f t="shared" si="38"/>
        <v>0.11670022371364654</v>
      </c>
    </row>
    <row r="793" spans="1:19" x14ac:dyDescent="0.3">
      <c r="A793" s="6">
        <v>827</v>
      </c>
      <c r="B793" t="s">
        <v>1076</v>
      </c>
      <c r="C793" s="11">
        <v>45935</v>
      </c>
      <c r="D793" s="1" t="str">
        <f t="shared" si="36"/>
        <v>2025</v>
      </c>
      <c r="E793" s="12" t="str">
        <f t="shared" si="37"/>
        <v>October</v>
      </c>
      <c r="F793" t="s">
        <v>22</v>
      </c>
      <c r="G793" t="s">
        <v>1077</v>
      </c>
      <c r="H793" t="s">
        <v>37</v>
      </c>
      <c r="I793" t="s">
        <v>19</v>
      </c>
      <c r="J793" t="s">
        <v>20</v>
      </c>
      <c r="K793" s="6">
        <v>6</v>
      </c>
      <c r="L793" s="6" t="str">
        <f t="shared" si="39"/>
        <v>Midium</v>
      </c>
      <c r="M793" s="7">
        <v>299</v>
      </c>
      <c r="N793" s="2">
        <v>0.15</v>
      </c>
      <c r="O793" s="3">
        <v>1524.9</v>
      </c>
      <c r="P793" s="3">
        <f>O793/K793</f>
        <v>254.15</v>
      </c>
      <c r="Q793" s="3">
        <f>R793/M793</f>
        <v>1.1287625418060201</v>
      </c>
      <c r="R793" s="4">
        <v>337.5</v>
      </c>
      <c r="S793" s="2">
        <f t="shared" si="38"/>
        <v>0.22132598858941568</v>
      </c>
    </row>
    <row r="794" spans="1:19" x14ac:dyDescent="0.3">
      <c r="A794" s="6">
        <v>828</v>
      </c>
      <c r="B794" t="s">
        <v>1078</v>
      </c>
      <c r="C794" s="11">
        <v>45960</v>
      </c>
      <c r="D794" s="1" t="str">
        <f t="shared" si="36"/>
        <v>2025</v>
      </c>
      <c r="E794" s="12" t="str">
        <f t="shared" si="37"/>
        <v>October</v>
      </c>
      <c r="F794" t="s">
        <v>40</v>
      </c>
      <c r="G794" t="s">
        <v>1079</v>
      </c>
      <c r="H794" t="s">
        <v>15</v>
      </c>
      <c r="I794" t="s">
        <v>27</v>
      </c>
      <c r="J794" t="s">
        <v>47</v>
      </c>
      <c r="K794" s="6">
        <v>10</v>
      </c>
      <c r="L794" s="6" t="str">
        <f t="shared" si="39"/>
        <v>Large</v>
      </c>
      <c r="M794" s="7">
        <v>499</v>
      </c>
      <c r="N794" s="2">
        <v>0</v>
      </c>
      <c r="O794" s="3">
        <v>4990</v>
      </c>
      <c r="P794" s="3">
        <f>O794/K794</f>
        <v>499</v>
      </c>
      <c r="Q794" s="3">
        <f>R794/M794</f>
        <v>0.54076152304609215</v>
      </c>
      <c r="R794" s="4">
        <v>269.83999999999997</v>
      </c>
      <c r="S794" s="2">
        <f t="shared" si="38"/>
        <v>5.4076152304609215E-2</v>
      </c>
    </row>
    <row r="795" spans="1:19" x14ac:dyDescent="0.3">
      <c r="A795" s="6">
        <v>829</v>
      </c>
      <c r="B795" t="s">
        <v>1080</v>
      </c>
      <c r="C795" s="11">
        <v>45452</v>
      </c>
      <c r="D795" s="1" t="str">
        <f t="shared" si="36"/>
        <v>2024</v>
      </c>
      <c r="E795" s="12" t="str">
        <f t="shared" si="37"/>
        <v>June</v>
      </c>
      <c r="F795" t="s">
        <v>40</v>
      </c>
      <c r="G795" t="s">
        <v>1081</v>
      </c>
      <c r="H795" t="s">
        <v>24</v>
      </c>
      <c r="I795" t="s">
        <v>27</v>
      </c>
      <c r="J795" t="s">
        <v>47</v>
      </c>
      <c r="K795" s="6">
        <v>6</v>
      </c>
      <c r="L795" s="6" t="str">
        <f t="shared" si="39"/>
        <v>Midium</v>
      </c>
      <c r="M795" s="7">
        <v>99</v>
      </c>
      <c r="N795" s="2">
        <v>0</v>
      </c>
      <c r="O795" s="3">
        <v>594</v>
      </c>
      <c r="P795" s="3">
        <f>O795/K795</f>
        <v>99</v>
      </c>
      <c r="Q795" s="3">
        <f>R795/M795</f>
        <v>1.5934343434343434</v>
      </c>
      <c r="R795" s="4">
        <v>157.75</v>
      </c>
      <c r="S795" s="2">
        <f t="shared" si="38"/>
        <v>0.26557239057239057</v>
      </c>
    </row>
    <row r="796" spans="1:19" x14ac:dyDescent="0.3">
      <c r="A796" s="6">
        <v>830</v>
      </c>
      <c r="B796" t="s">
        <v>1082</v>
      </c>
      <c r="C796" s="11">
        <v>45981</v>
      </c>
      <c r="D796" s="1" t="str">
        <f t="shared" si="36"/>
        <v>2025</v>
      </c>
      <c r="E796" s="12" t="str">
        <f t="shared" si="37"/>
        <v>November</v>
      </c>
      <c r="F796" t="s">
        <v>14</v>
      </c>
      <c r="G796" t="s">
        <v>1083</v>
      </c>
      <c r="H796" t="s">
        <v>15</v>
      </c>
      <c r="I796" t="s">
        <v>19</v>
      </c>
      <c r="J796" t="s">
        <v>42</v>
      </c>
      <c r="K796" s="6">
        <v>1</v>
      </c>
      <c r="L796" s="6" t="str">
        <f t="shared" si="39"/>
        <v>Small</v>
      </c>
      <c r="M796" s="7">
        <v>999</v>
      </c>
      <c r="N796" s="2">
        <v>0</v>
      </c>
      <c r="O796" s="3">
        <v>999</v>
      </c>
      <c r="P796" s="3">
        <f>O796/K796</f>
        <v>999</v>
      </c>
      <c r="Q796" s="3">
        <f>R796/M796</f>
        <v>0.12125125125125125</v>
      </c>
      <c r="R796" s="4">
        <v>121.13</v>
      </c>
      <c r="S796" s="2">
        <f t="shared" si="38"/>
        <v>0.12125125125125125</v>
      </c>
    </row>
    <row r="797" spans="1:19" x14ac:dyDescent="0.3">
      <c r="A797" s="6">
        <v>831</v>
      </c>
      <c r="B797" t="s">
        <v>1084</v>
      </c>
      <c r="C797" s="11">
        <v>45347</v>
      </c>
      <c r="D797" s="1" t="str">
        <f t="shared" si="36"/>
        <v>2024</v>
      </c>
      <c r="E797" s="12" t="str">
        <f t="shared" si="37"/>
        <v>February</v>
      </c>
      <c r="F797" t="s">
        <v>40</v>
      </c>
      <c r="G797" t="s">
        <v>9662</v>
      </c>
      <c r="H797" t="s">
        <v>37</v>
      </c>
      <c r="I797" t="s">
        <v>19</v>
      </c>
      <c r="J797" t="s">
        <v>20</v>
      </c>
      <c r="K797" s="6">
        <v>7</v>
      </c>
      <c r="L797" s="6" t="str">
        <f t="shared" si="39"/>
        <v>Large</v>
      </c>
      <c r="M797" s="7">
        <v>499</v>
      </c>
      <c r="N797" s="2">
        <v>0.15</v>
      </c>
      <c r="O797" s="3">
        <v>2969.05</v>
      </c>
      <c r="P797" s="3">
        <f>O797/K797</f>
        <v>424.15000000000003</v>
      </c>
      <c r="Q797" s="3">
        <f>R797/M797</f>
        <v>1.1428456913827654</v>
      </c>
      <c r="R797" s="4">
        <v>570.28</v>
      </c>
      <c r="S797" s="2">
        <f t="shared" si="38"/>
        <v>0.19207490611475048</v>
      </c>
    </row>
    <row r="798" spans="1:19" x14ac:dyDescent="0.3">
      <c r="A798" s="6">
        <v>832</v>
      </c>
      <c r="B798" t="s">
        <v>1085</v>
      </c>
      <c r="C798" s="11">
        <v>45757</v>
      </c>
      <c r="D798" s="1" t="str">
        <f t="shared" si="36"/>
        <v>2025</v>
      </c>
      <c r="E798" s="12" t="str">
        <f t="shared" si="37"/>
        <v>April</v>
      </c>
      <c r="F798" t="s">
        <v>14</v>
      </c>
      <c r="G798" t="s">
        <v>1086</v>
      </c>
      <c r="H798" t="s">
        <v>24</v>
      </c>
      <c r="I798" t="s">
        <v>19</v>
      </c>
      <c r="J798" t="s">
        <v>32</v>
      </c>
      <c r="K798" s="6">
        <v>7</v>
      </c>
      <c r="L798" s="6" t="str">
        <f t="shared" si="39"/>
        <v>Large</v>
      </c>
      <c r="M798" s="7">
        <v>999</v>
      </c>
      <c r="N798" s="2">
        <v>0</v>
      </c>
      <c r="O798" s="3">
        <v>6993</v>
      </c>
      <c r="P798" s="3">
        <f>O798/K798</f>
        <v>999</v>
      </c>
      <c r="Q798" s="3">
        <f>R798/M798</f>
        <v>1.4098798798798799</v>
      </c>
      <c r="R798" s="4">
        <v>1408.47</v>
      </c>
      <c r="S798" s="2">
        <f t="shared" si="38"/>
        <v>0.20141141141141142</v>
      </c>
    </row>
    <row r="799" spans="1:19" x14ac:dyDescent="0.3">
      <c r="A799" s="6">
        <v>833</v>
      </c>
      <c r="B799" t="s">
        <v>1087</v>
      </c>
      <c r="C799" s="11">
        <v>45915</v>
      </c>
      <c r="D799" s="1" t="str">
        <f t="shared" si="36"/>
        <v>2025</v>
      </c>
      <c r="E799" s="12" t="str">
        <f t="shared" si="37"/>
        <v>September</v>
      </c>
      <c r="F799" t="s">
        <v>29</v>
      </c>
      <c r="G799" t="s">
        <v>1088</v>
      </c>
      <c r="H799" t="s">
        <v>24</v>
      </c>
      <c r="I799" t="s">
        <v>16</v>
      </c>
      <c r="J799" t="s">
        <v>34</v>
      </c>
      <c r="K799" s="6">
        <v>8</v>
      </c>
      <c r="L799" s="6" t="str">
        <f t="shared" si="39"/>
        <v>Large</v>
      </c>
      <c r="M799" s="7">
        <v>199</v>
      </c>
      <c r="N799" s="2">
        <v>0.05</v>
      </c>
      <c r="O799" s="3">
        <v>1512.4</v>
      </c>
      <c r="P799" s="3">
        <f>O799/K799</f>
        <v>189.05</v>
      </c>
      <c r="Q799" s="3">
        <f>R799/M799</f>
        <v>0.3891959798994975</v>
      </c>
      <c r="R799" s="4">
        <v>77.45</v>
      </c>
      <c r="S799" s="2">
        <f t="shared" si="38"/>
        <v>5.1209997355197039E-2</v>
      </c>
    </row>
    <row r="800" spans="1:19" x14ac:dyDescent="0.3">
      <c r="A800" s="6">
        <v>834</v>
      </c>
      <c r="B800" t="s">
        <v>1089</v>
      </c>
      <c r="C800" s="11">
        <v>45637</v>
      </c>
      <c r="D800" s="1" t="str">
        <f t="shared" ref="D800:D862" si="40">TEXT(C800, "yyyy")</f>
        <v>2024</v>
      </c>
      <c r="E800" s="12" t="str">
        <f t="shared" ref="E800:E862" si="41">TEXT(C800, "mmmm")</f>
        <v>December</v>
      </c>
      <c r="F800" t="s">
        <v>14</v>
      </c>
      <c r="G800" t="s">
        <v>9662</v>
      </c>
      <c r="H800" t="s">
        <v>15</v>
      </c>
      <c r="I800" t="s">
        <v>16</v>
      </c>
      <c r="J800" t="s">
        <v>34</v>
      </c>
      <c r="K800" s="6">
        <v>8</v>
      </c>
      <c r="L800" s="6" t="str">
        <f t="shared" si="39"/>
        <v>Large</v>
      </c>
      <c r="M800" s="7">
        <v>299</v>
      </c>
      <c r="N800" s="2">
        <v>0</v>
      </c>
      <c r="O800" s="3">
        <v>2392</v>
      </c>
      <c r="P800" s="3">
        <f>O800/K800</f>
        <v>299</v>
      </c>
      <c r="Q800" s="3">
        <f>R800/M800</f>
        <v>1.0442809364548495</v>
      </c>
      <c r="R800" s="4">
        <v>312.24</v>
      </c>
      <c r="S800" s="2">
        <f>R800/O800</f>
        <v>0.13053511705685619</v>
      </c>
    </row>
    <row r="801" spans="1:19" x14ac:dyDescent="0.3">
      <c r="A801" s="6">
        <v>835</v>
      </c>
      <c r="B801" t="s">
        <v>1090</v>
      </c>
      <c r="C801" s="11">
        <v>45414</v>
      </c>
      <c r="D801" s="1" t="str">
        <f t="shared" si="40"/>
        <v>2024</v>
      </c>
      <c r="E801" s="12" t="str">
        <f t="shared" si="41"/>
        <v>May</v>
      </c>
      <c r="F801" t="s">
        <v>29</v>
      </c>
      <c r="G801" t="s">
        <v>9662</v>
      </c>
      <c r="H801" t="s">
        <v>37</v>
      </c>
      <c r="I801" t="s">
        <v>19</v>
      </c>
      <c r="J801" t="s">
        <v>20</v>
      </c>
      <c r="K801" s="6">
        <v>7</v>
      </c>
      <c r="L801" s="6" t="str">
        <f t="shared" si="39"/>
        <v>Large</v>
      </c>
      <c r="M801" s="7">
        <v>199</v>
      </c>
      <c r="N801" s="2">
        <v>0.1</v>
      </c>
      <c r="O801" s="3">
        <v>1253.7</v>
      </c>
      <c r="P801" s="3">
        <f>O801/K801</f>
        <v>179.1</v>
      </c>
      <c r="Q801" s="3">
        <f>R801/M801</f>
        <v>1.5557788944723618</v>
      </c>
      <c r="R801" s="4">
        <v>309.60000000000002</v>
      </c>
      <c r="S801" s="2">
        <f>R801/O801</f>
        <v>0.24694903086862888</v>
      </c>
    </row>
    <row r="802" spans="1:19" x14ac:dyDescent="0.3">
      <c r="A802" s="6">
        <v>836</v>
      </c>
      <c r="B802" t="s">
        <v>1091</v>
      </c>
      <c r="C802" s="11">
        <v>45711</v>
      </c>
      <c r="D802" s="1" t="str">
        <f t="shared" si="40"/>
        <v>2025</v>
      </c>
      <c r="E802" s="12" t="str">
        <f t="shared" si="41"/>
        <v>February</v>
      </c>
      <c r="F802" t="s">
        <v>14</v>
      </c>
      <c r="G802" t="s">
        <v>9662</v>
      </c>
      <c r="H802" t="s">
        <v>24</v>
      </c>
      <c r="I802" t="s">
        <v>16</v>
      </c>
      <c r="J802" t="s">
        <v>34</v>
      </c>
      <c r="K802" s="6">
        <v>3</v>
      </c>
      <c r="L802" s="6" t="str">
        <f t="shared" si="39"/>
        <v>Small</v>
      </c>
      <c r="M802" s="7">
        <v>999</v>
      </c>
      <c r="N802" s="2">
        <v>0</v>
      </c>
      <c r="O802" s="3">
        <v>2997</v>
      </c>
      <c r="P802" s="3">
        <f>O802/K802</f>
        <v>999</v>
      </c>
      <c r="Q802" s="3">
        <f>R802/M802</f>
        <v>0.52808808808808805</v>
      </c>
      <c r="R802" s="4">
        <v>527.55999999999995</v>
      </c>
      <c r="S802" s="2">
        <f>R802/O802</f>
        <v>0.17602936269602934</v>
      </c>
    </row>
    <row r="803" spans="1:19" x14ac:dyDescent="0.3">
      <c r="A803" s="6">
        <v>837</v>
      </c>
      <c r="B803" t="s">
        <v>1092</v>
      </c>
      <c r="C803" s="11">
        <v>45308</v>
      </c>
      <c r="D803" s="1" t="str">
        <f t="shared" si="40"/>
        <v>2024</v>
      </c>
      <c r="E803" s="12" t="str">
        <f t="shared" si="41"/>
        <v>January</v>
      </c>
      <c r="F803" t="s">
        <v>14</v>
      </c>
      <c r="G803" t="s">
        <v>57</v>
      </c>
      <c r="H803" t="s">
        <v>15</v>
      </c>
      <c r="I803" t="s">
        <v>19</v>
      </c>
      <c r="J803" t="s">
        <v>42</v>
      </c>
      <c r="K803" s="6">
        <v>10</v>
      </c>
      <c r="L803" s="6" t="str">
        <f t="shared" si="39"/>
        <v>Large</v>
      </c>
      <c r="M803" s="7">
        <v>149</v>
      </c>
      <c r="N803" s="2">
        <v>0.15</v>
      </c>
      <c r="O803" s="3">
        <v>1266.5</v>
      </c>
      <c r="P803" s="3">
        <f>O803/K803</f>
        <v>126.65</v>
      </c>
      <c r="Q803" s="3">
        <f>R803/M803</f>
        <v>1.1240939597315436</v>
      </c>
      <c r="R803" s="4">
        <v>167.49</v>
      </c>
      <c r="S803" s="2">
        <f>R803/O803</f>
        <v>0.13224634820371103</v>
      </c>
    </row>
    <row r="804" spans="1:19" x14ac:dyDescent="0.3">
      <c r="A804" s="6">
        <v>838</v>
      </c>
      <c r="B804" t="s">
        <v>1093</v>
      </c>
      <c r="C804" s="11">
        <v>45326</v>
      </c>
      <c r="D804" s="1" t="str">
        <f t="shared" si="40"/>
        <v>2024</v>
      </c>
      <c r="E804" s="12" t="str">
        <f t="shared" si="41"/>
        <v>February</v>
      </c>
      <c r="F804" t="s">
        <v>14</v>
      </c>
      <c r="G804" t="s">
        <v>1094</v>
      </c>
      <c r="H804" t="s">
        <v>15</v>
      </c>
      <c r="I804" t="s">
        <v>19</v>
      </c>
      <c r="J804" t="s">
        <v>42</v>
      </c>
      <c r="K804" s="6">
        <v>9</v>
      </c>
      <c r="L804" s="6" t="str">
        <f t="shared" si="39"/>
        <v>Large</v>
      </c>
      <c r="M804" s="7">
        <v>199</v>
      </c>
      <c r="N804" s="2">
        <v>0</v>
      </c>
      <c r="O804" s="3">
        <v>1791</v>
      </c>
      <c r="P804" s="3">
        <f>O804/K804</f>
        <v>199</v>
      </c>
      <c r="Q804" s="3">
        <f>R804/M804</f>
        <v>1.2821608040201005</v>
      </c>
      <c r="R804" s="4">
        <v>255.15</v>
      </c>
      <c r="S804" s="2">
        <f>R804/O804</f>
        <v>0.14246231155778893</v>
      </c>
    </row>
    <row r="805" spans="1:19" x14ac:dyDescent="0.3">
      <c r="A805" s="6">
        <v>839</v>
      </c>
      <c r="B805" t="s">
        <v>1095</v>
      </c>
      <c r="C805" s="11">
        <v>45792</v>
      </c>
      <c r="D805" s="1" t="str">
        <f t="shared" si="40"/>
        <v>2025</v>
      </c>
      <c r="E805" s="12" t="str">
        <f t="shared" si="41"/>
        <v>May</v>
      </c>
      <c r="F805" t="s">
        <v>14</v>
      </c>
      <c r="G805" t="s">
        <v>9662</v>
      </c>
      <c r="H805" t="s">
        <v>15</v>
      </c>
      <c r="I805" t="s">
        <v>16</v>
      </c>
      <c r="J805" t="s">
        <v>34</v>
      </c>
      <c r="K805" s="6">
        <v>9</v>
      </c>
      <c r="L805" s="6" t="str">
        <f t="shared" si="39"/>
        <v>Large</v>
      </c>
      <c r="M805" s="7">
        <v>799</v>
      </c>
      <c r="N805" s="2">
        <v>0.1</v>
      </c>
      <c r="O805" s="3">
        <v>6471.9</v>
      </c>
      <c r="P805" s="3">
        <f>O805/K805</f>
        <v>719.09999999999991</v>
      </c>
      <c r="Q805" s="3">
        <f>R805/M805</f>
        <v>1.5231163954943681</v>
      </c>
      <c r="R805" s="4">
        <v>1216.97</v>
      </c>
      <c r="S805" s="2">
        <f>R805/O805</f>
        <v>0.1880390611721442</v>
      </c>
    </row>
    <row r="806" spans="1:19" x14ac:dyDescent="0.3">
      <c r="A806" s="6">
        <v>840</v>
      </c>
      <c r="B806" t="s">
        <v>1096</v>
      </c>
      <c r="C806" s="11">
        <v>45542</v>
      </c>
      <c r="D806" s="1" t="str">
        <f t="shared" si="40"/>
        <v>2024</v>
      </c>
      <c r="E806" s="12" t="str">
        <f t="shared" si="41"/>
        <v>September</v>
      </c>
      <c r="F806" t="s">
        <v>22</v>
      </c>
      <c r="G806" t="s">
        <v>1097</v>
      </c>
      <c r="H806" t="s">
        <v>37</v>
      </c>
      <c r="I806" t="s">
        <v>16</v>
      </c>
      <c r="J806" t="s">
        <v>34</v>
      </c>
      <c r="K806" s="6">
        <v>1</v>
      </c>
      <c r="L806" s="6" t="str">
        <f t="shared" si="39"/>
        <v>Small</v>
      </c>
      <c r="M806" s="7">
        <v>799</v>
      </c>
      <c r="N806" s="2">
        <v>0</v>
      </c>
      <c r="O806" s="3">
        <v>799</v>
      </c>
      <c r="P806" s="3">
        <f>O806/K806</f>
        <v>799</v>
      </c>
      <c r="Q806" s="3">
        <f>R806/M806</f>
        <v>0.24730913642052565</v>
      </c>
      <c r="R806" s="4">
        <v>197.6</v>
      </c>
      <c r="S806" s="2">
        <f>R806/O806</f>
        <v>0.24730913642052565</v>
      </c>
    </row>
    <row r="807" spans="1:19" x14ac:dyDescent="0.3">
      <c r="A807" s="6">
        <v>841</v>
      </c>
      <c r="B807" t="s">
        <v>1098</v>
      </c>
      <c r="C807" s="11">
        <v>45881</v>
      </c>
      <c r="D807" s="1" t="str">
        <f t="shared" si="40"/>
        <v>2025</v>
      </c>
      <c r="E807" s="12" t="str">
        <f t="shared" si="41"/>
        <v>August</v>
      </c>
      <c r="F807" t="s">
        <v>14</v>
      </c>
      <c r="G807" t="s">
        <v>9662</v>
      </c>
      <c r="H807" t="s">
        <v>24</v>
      </c>
      <c r="I807" t="s">
        <v>27</v>
      </c>
      <c r="J807" t="s">
        <v>17</v>
      </c>
      <c r="K807" s="6">
        <v>7</v>
      </c>
      <c r="L807" s="6" t="str">
        <f t="shared" si="39"/>
        <v>Large</v>
      </c>
      <c r="M807" s="7">
        <v>499</v>
      </c>
      <c r="N807" s="2">
        <v>0.15</v>
      </c>
      <c r="O807" s="3">
        <v>2969.05</v>
      </c>
      <c r="P807" s="3">
        <f>O807/K807</f>
        <v>424.15000000000003</v>
      </c>
      <c r="Q807" s="3">
        <f>R807/M807</f>
        <v>1.0144689378757517</v>
      </c>
      <c r="R807" s="4">
        <v>506.22</v>
      </c>
      <c r="S807" s="2">
        <f>R807/O807</f>
        <v>0.17049898115558848</v>
      </c>
    </row>
    <row r="808" spans="1:19" x14ac:dyDescent="0.3">
      <c r="A808" s="6">
        <v>842</v>
      </c>
      <c r="B808" t="s">
        <v>1099</v>
      </c>
      <c r="C808" s="11">
        <v>45386</v>
      </c>
      <c r="D808" s="1" t="str">
        <f t="shared" si="40"/>
        <v>2024</v>
      </c>
      <c r="E808" s="12" t="str">
        <f t="shared" si="41"/>
        <v>April</v>
      </c>
      <c r="F808" t="s">
        <v>14</v>
      </c>
      <c r="G808" t="s">
        <v>9662</v>
      </c>
      <c r="H808" t="s">
        <v>15</v>
      </c>
      <c r="I808" t="s">
        <v>16</v>
      </c>
      <c r="J808" t="s">
        <v>34</v>
      </c>
      <c r="K808" s="6">
        <v>6</v>
      </c>
      <c r="L808" s="6" t="str">
        <f t="shared" si="39"/>
        <v>Midium</v>
      </c>
      <c r="M808" s="7">
        <v>999</v>
      </c>
      <c r="N808" s="2">
        <v>0.15</v>
      </c>
      <c r="O808" s="3">
        <v>5094.8999999999996</v>
      </c>
      <c r="P808" s="3">
        <f>O808/K808</f>
        <v>849.15</v>
      </c>
      <c r="Q808" s="3">
        <f>R808/M808</f>
        <v>1.0774474474474474</v>
      </c>
      <c r="R808" s="4">
        <v>1076.3699999999999</v>
      </c>
      <c r="S808" s="2">
        <f>R808/O808</f>
        <v>0.21126420538185242</v>
      </c>
    </row>
    <row r="809" spans="1:19" x14ac:dyDescent="0.3">
      <c r="A809" s="6">
        <v>843</v>
      </c>
      <c r="B809" t="s">
        <v>1100</v>
      </c>
      <c r="C809" s="11">
        <v>45857</v>
      </c>
      <c r="D809" s="1" t="str">
        <f t="shared" si="40"/>
        <v>2025</v>
      </c>
      <c r="E809" s="12" t="str">
        <f t="shared" si="41"/>
        <v>July</v>
      </c>
      <c r="F809" t="s">
        <v>22</v>
      </c>
      <c r="G809" t="s">
        <v>1101</v>
      </c>
      <c r="H809" t="s">
        <v>15</v>
      </c>
      <c r="I809" t="s">
        <v>19</v>
      </c>
      <c r="J809" t="s">
        <v>32</v>
      </c>
      <c r="K809" s="6">
        <v>7</v>
      </c>
      <c r="L809" s="6" t="str">
        <f t="shared" si="39"/>
        <v>Large</v>
      </c>
      <c r="M809" s="7">
        <v>799</v>
      </c>
      <c r="N809" s="2">
        <v>0</v>
      </c>
      <c r="O809" s="3">
        <v>5593</v>
      </c>
      <c r="P809" s="3">
        <f>O809/K809</f>
        <v>799</v>
      </c>
      <c r="Q809" s="3">
        <f>R809/M809</f>
        <v>2.0174092615769714</v>
      </c>
      <c r="R809" s="4">
        <v>1611.91</v>
      </c>
      <c r="S809" s="2">
        <f>R809/O809</f>
        <v>0.28820132308242447</v>
      </c>
    </row>
    <row r="810" spans="1:19" x14ac:dyDescent="0.3">
      <c r="A810" s="6">
        <v>844</v>
      </c>
      <c r="B810" t="s">
        <v>1102</v>
      </c>
      <c r="C810" s="11">
        <v>45752</v>
      </c>
      <c r="D810" s="1" t="str">
        <f t="shared" si="40"/>
        <v>2025</v>
      </c>
      <c r="E810" s="12" t="str">
        <f t="shared" si="41"/>
        <v>April</v>
      </c>
      <c r="F810" t="s">
        <v>14</v>
      </c>
      <c r="G810" t="s">
        <v>9662</v>
      </c>
      <c r="H810" t="s">
        <v>37</v>
      </c>
      <c r="I810" t="s">
        <v>19</v>
      </c>
      <c r="J810" t="s">
        <v>32</v>
      </c>
      <c r="K810" s="6">
        <v>5</v>
      </c>
      <c r="L810" s="6" t="str">
        <f t="shared" si="39"/>
        <v>Midium</v>
      </c>
      <c r="M810" s="7">
        <v>799</v>
      </c>
      <c r="N810" s="2">
        <v>0.15</v>
      </c>
      <c r="O810" s="3">
        <v>3395.75</v>
      </c>
      <c r="P810" s="3">
        <f>O810/K810</f>
        <v>679.15</v>
      </c>
      <c r="Q810" s="3">
        <f>R810/M810</f>
        <v>1.1848560700876096</v>
      </c>
      <c r="R810" s="4">
        <v>946.7</v>
      </c>
      <c r="S810" s="2">
        <f>R810/O810</f>
        <v>0.27878966355002577</v>
      </c>
    </row>
    <row r="811" spans="1:19" x14ac:dyDescent="0.3">
      <c r="A811" s="6">
        <v>845</v>
      </c>
      <c r="B811" t="s">
        <v>1103</v>
      </c>
      <c r="C811" s="11">
        <v>45716</v>
      </c>
      <c r="D811" s="1" t="str">
        <f t="shared" si="40"/>
        <v>2025</v>
      </c>
      <c r="E811" s="12" t="str">
        <f t="shared" si="41"/>
        <v>February</v>
      </c>
      <c r="F811" t="s">
        <v>40</v>
      </c>
      <c r="G811" t="s">
        <v>9662</v>
      </c>
      <c r="H811" t="s">
        <v>24</v>
      </c>
      <c r="I811" t="s">
        <v>19</v>
      </c>
      <c r="J811" t="s">
        <v>32</v>
      </c>
      <c r="K811" s="6">
        <v>4</v>
      </c>
      <c r="L811" s="6" t="str">
        <f t="shared" si="39"/>
        <v>Midium</v>
      </c>
      <c r="M811" s="7">
        <v>499</v>
      </c>
      <c r="N811" s="2">
        <v>0.1</v>
      </c>
      <c r="O811" s="3">
        <v>1796.4</v>
      </c>
      <c r="P811" s="3">
        <f>O811/K811</f>
        <v>449.1</v>
      </c>
      <c r="Q811" s="3">
        <f>R811/M811</f>
        <v>0.61991983967935871</v>
      </c>
      <c r="R811" s="4">
        <v>309.33999999999997</v>
      </c>
      <c r="S811" s="2">
        <f>R811/O811</f>
        <v>0.1721999554664885</v>
      </c>
    </row>
    <row r="812" spans="1:19" x14ac:dyDescent="0.3">
      <c r="A812" s="6">
        <v>846</v>
      </c>
      <c r="B812" t="s">
        <v>1104</v>
      </c>
      <c r="C812" s="11">
        <v>45568</v>
      </c>
      <c r="D812" s="1" t="str">
        <f t="shared" si="40"/>
        <v>2024</v>
      </c>
      <c r="E812" s="12" t="str">
        <f t="shared" si="41"/>
        <v>October</v>
      </c>
      <c r="F812" t="s">
        <v>40</v>
      </c>
      <c r="G812" t="s">
        <v>9662</v>
      </c>
      <c r="H812" t="s">
        <v>37</v>
      </c>
      <c r="I812" t="s">
        <v>16</v>
      </c>
      <c r="J812" t="s">
        <v>38</v>
      </c>
      <c r="K812" s="6">
        <v>9</v>
      </c>
      <c r="L812" s="6" t="str">
        <f t="shared" si="39"/>
        <v>Large</v>
      </c>
      <c r="M812" s="7">
        <v>999</v>
      </c>
      <c r="N812" s="2">
        <v>0.05</v>
      </c>
      <c r="O812" s="3">
        <v>8541.4500000000007</v>
      </c>
      <c r="P812" s="3">
        <f>O812/K812</f>
        <v>949.05000000000007</v>
      </c>
      <c r="Q812" s="3">
        <f>R812/M812</f>
        <v>2.0626626626626625</v>
      </c>
      <c r="R812" s="4">
        <v>2060.6</v>
      </c>
      <c r="S812" s="2">
        <f>R812/O812</f>
        <v>0.24124709504826461</v>
      </c>
    </row>
    <row r="813" spans="1:19" x14ac:dyDescent="0.3">
      <c r="A813" s="6">
        <v>847</v>
      </c>
      <c r="B813" t="s">
        <v>1105</v>
      </c>
      <c r="C813" s="11">
        <v>45374</v>
      </c>
      <c r="D813" s="1" t="str">
        <f t="shared" si="40"/>
        <v>2024</v>
      </c>
      <c r="E813" s="12" t="str">
        <f t="shared" si="41"/>
        <v>March</v>
      </c>
      <c r="F813" t="s">
        <v>40</v>
      </c>
      <c r="G813" t="s">
        <v>9662</v>
      </c>
      <c r="H813" t="s">
        <v>24</v>
      </c>
      <c r="I813" t="s">
        <v>19</v>
      </c>
      <c r="J813" t="s">
        <v>42</v>
      </c>
      <c r="K813" s="6">
        <v>6</v>
      </c>
      <c r="L813" s="6" t="str">
        <f t="shared" si="39"/>
        <v>Midium</v>
      </c>
      <c r="M813" s="7">
        <v>199</v>
      </c>
      <c r="N813" s="2">
        <v>0.15</v>
      </c>
      <c r="O813" s="3">
        <v>1014.9</v>
      </c>
      <c r="P813" s="3">
        <f>O813/K813</f>
        <v>169.15</v>
      </c>
      <c r="Q813" s="3">
        <f>R813/M813</f>
        <v>0.62864321608040197</v>
      </c>
      <c r="R813" s="4">
        <v>125.1</v>
      </c>
      <c r="S813" s="2">
        <f>R813/O813</f>
        <v>0.1232633757020396</v>
      </c>
    </row>
    <row r="814" spans="1:19" x14ac:dyDescent="0.3">
      <c r="A814" s="6">
        <v>848</v>
      </c>
      <c r="B814" t="s">
        <v>1106</v>
      </c>
      <c r="C814" s="11">
        <v>45367</v>
      </c>
      <c r="D814" s="1" t="str">
        <f t="shared" si="40"/>
        <v>2024</v>
      </c>
      <c r="E814" s="12" t="str">
        <f t="shared" si="41"/>
        <v>March</v>
      </c>
      <c r="F814" t="s">
        <v>14</v>
      </c>
      <c r="G814" t="s">
        <v>1107</v>
      </c>
      <c r="H814" t="s">
        <v>15</v>
      </c>
      <c r="I814" t="s">
        <v>27</v>
      </c>
      <c r="J814" t="s">
        <v>17</v>
      </c>
      <c r="K814" s="6">
        <v>9</v>
      </c>
      <c r="L814" s="6" t="str">
        <f t="shared" si="39"/>
        <v>Large</v>
      </c>
      <c r="M814" s="7">
        <v>799</v>
      </c>
      <c r="N814" s="2">
        <v>0.15</v>
      </c>
      <c r="O814" s="3">
        <v>6112.35</v>
      </c>
      <c r="P814" s="3">
        <f>O814/K814</f>
        <v>679.15000000000009</v>
      </c>
      <c r="Q814" s="3">
        <f>R814/M814</f>
        <v>1.4987234042553192</v>
      </c>
      <c r="R814" s="4">
        <v>1197.48</v>
      </c>
      <c r="S814" s="2">
        <f>R814/O814</f>
        <v>0.19591155611180641</v>
      </c>
    </row>
    <row r="815" spans="1:19" x14ac:dyDescent="0.3">
      <c r="A815" s="6">
        <v>849</v>
      </c>
      <c r="B815" t="s">
        <v>1108</v>
      </c>
      <c r="C815" s="11">
        <v>45616</v>
      </c>
      <c r="D815" s="1" t="str">
        <f t="shared" si="40"/>
        <v>2024</v>
      </c>
      <c r="E815" s="12" t="str">
        <f t="shared" si="41"/>
        <v>November</v>
      </c>
      <c r="F815" t="s">
        <v>14</v>
      </c>
      <c r="G815" t="s">
        <v>9662</v>
      </c>
      <c r="H815" t="s">
        <v>15</v>
      </c>
      <c r="I815" t="s">
        <v>19</v>
      </c>
      <c r="J815" t="s">
        <v>25</v>
      </c>
      <c r="K815" s="6">
        <v>10</v>
      </c>
      <c r="L815" s="6" t="str">
        <f t="shared" si="39"/>
        <v>Large</v>
      </c>
      <c r="M815" s="7">
        <v>999</v>
      </c>
      <c r="N815" s="2">
        <v>0</v>
      </c>
      <c r="O815" s="3">
        <v>9990</v>
      </c>
      <c r="P815" s="3">
        <f>O815/K815</f>
        <v>999</v>
      </c>
      <c r="Q815" s="3">
        <f>R815/M815</f>
        <v>2.3228328328328329</v>
      </c>
      <c r="R815" s="4">
        <v>2320.5100000000002</v>
      </c>
      <c r="S815" s="2">
        <f>R815/O815</f>
        <v>0.23228328328328329</v>
      </c>
    </row>
    <row r="816" spans="1:19" x14ac:dyDescent="0.3">
      <c r="A816" s="6">
        <v>850</v>
      </c>
      <c r="B816" t="s">
        <v>1109</v>
      </c>
      <c r="C816" s="11">
        <v>46004</v>
      </c>
      <c r="D816" s="1" t="str">
        <f t="shared" si="40"/>
        <v>2025</v>
      </c>
      <c r="E816" s="12" t="str">
        <f t="shared" si="41"/>
        <v>December</v>
      </c>
      <c r="F816" t="s">
        <v>14</v>
      </c>
      <c r="G816" t="s">
        <v>1110</v>
      </c>
      <c r="H816" t="s">
        <v>37</v>
      </c>
      <c r="I816" t="s">
        <v>19</v>
      </c>
      <c r="J816" t="s">
        <v>25</v>
      </c>
      <c r="K816" s="6">
        <v>2</v>
      </c>
      <c r="L816" s="6" t="str">
        <f t="shared" si="39"/>
        <v>Small</v>
      </c>
      <c r="M816" s="7">
        <v>149</v>
      </c>
      <c r="N816" s="2">
        <v>0.1</v>
      </c>
      <c r="O816" s="3">
        <v>268.2</v>
      </c>
      <c r="P816" s="3">
        <f>O816/K816</f>
        <v>134.1</v>
      </c>
      <c r="Q816" s="3">
        <f>R816/M816</f>
        <v>0.19771812080536913</v>
      </c>
      <c r="R816" s="4">
        <v>29.46</v>
      </c>
      <c r="S816" s="2">
        <f>R816/O816</f>
        <v>0.1098434004474273</v>
      </c>
    </row>
    <row r="817" spans="1:19" x14ac:dyDescent="0.3">
      <c r="A817" s="6">
        <v>851</v>
      </c>
      <c r="B817" t="s">
        <v>1111</v>
      </c>
      <c r="C817" s="11">
        <v>45909</v>
      </c>
      <c r="D817" s="1" t="str">
        <f t="shared" si="40"/>
        <v>2025</v>
      </c>
      <c r="E817" s="12" t="str">
        <f t="shared" si="41"/>
        <v>September</v>
      </c>
      <c r="F817" t="s">
        <v>40</v>
      </c>
      <c r="G817" t="s">
        <v>1112</v>
      </c>
      <c r="H817" t="s">
        <v>37</v>
      </c>
      <c r="I817" t="s">
        <v>16</v>
      </c>
      <c r="J817" t="s">
        <v>38</v>
      </c>
      <c r="K817" s="6">
        <v>4</v>
      </c>
      <c r="L817" s="6" t="str">
        <f t="shared" si="39"/>
        <v>Midium</v>
      </c>
      <c r="M817" s="7">
        <v>499</v>
      </c>
      <c r="N817" s="2">
        <v>0.05</v>
      </c>
      <c r="O817" s="3">
        <v>1896.2</v>
      </c>
      <c r="P817" s="3">
        <f>O817/K817</f>
        <v>474.05</v>
      </c>
      <c r="Q817" s="3">
        <f>R817/M817</f>
        <v>0.20627254509018036</v>
      </c>
      <c r="R817" s="4">
        <v>102.93</v>
      </c>
      <c r="S817" s="2">
        <f>R817/O817</f>
        <v>5.4282248707942203E-2</v>
      </c>
    </row>
    <row r="818" spans="1:19" x14ac:dyDescent="0.3">
      <c r="A818" s="6">
        <v>852</v>
      </c>
      <c r="B818" t="s">
        <v>1113</v>
      </c>
      <c r="C818" s="11">
        <v>45695</v>
      </c>
      <c r="D818" s="1" t="str">
        <f t="shared" si="40"/>
        <v>2025</v>
      </c>
      <c r="E818" s="12" t="str">
        <f t="shared" si="41"/>
        <v>February</v>
      </c>
      <c r="F818" t="s">
        <v>29</v>
      </c>
      <c r="G818" t="s">
        <v>9662</v>
      </c>
      <c r="H818" t="s">
        <v>24</v>
      </c>
      <c r="I818" t="s">
        <v>19</v>
      </c>
      <c r="J818" t="s">
        <v>20</v>
      </c>
      <c r="K818" s="6">
        <v>1</v>
      </c>
      <c r="L818" s="6" t="str">
        <f t="shared" si="39"/>
        <v>Small</v>
      </c>
      <c r="M818" s="7">
        <v>99</v>
      </c>
      <c r="N818" s="2">
        <v>0.15</v>
      </c>
      <c r="O818" s="3">
        <v>84.15</v>
      </c>
      <c r="P818" s="3">
        <f>O818/K818</f>
        <v>84.15</v>
      </c>
      <c r="Q818" s="3">
        <f>R818/M818</f>
        <v>8.0202020202020205E-2</v>
      </c>
      <c r="R818" s="4">
        <v>7.94</v>
      </c>
      <c r="S818" s="2">
        <f>R818/O818</f>
        <v>9.4355317884729645E-2</v>
      </c>
    </row>
    <row r="819" spans="1:19" x14ac:dyDescent="0.3">
      <c r="A819" s="6">
        <v>853</v>
      </c>
      <c r="B819" t="s">
        <v>1114</v>
      </c>
      <c r="C819" s="11">
        <v>45355</v>
      </c>
      <c r="D819" s="1" t="str">
        <f t="shared" si="40"/>
        <v>2024</v>
      </c>
      <c r="E819" s="12" t="str">
        <f t="shared" si="41"/>
        <v>March</v>
      </c>
      <c r="F819" t="s">
        <v>14</v>
      </c>
      <c r="G819" t="s">
        <v>9662</v>
      </c>
      <c r="H819" t="s">
        <v>37</v>
      </c>
      <c r="I819" t="s">
        <v>19</v>
      </c>
      <c r="J819" t="s">
        <v>20</v>
      </c>
      <c r="K819" s="6">
        <v>8</v>
      </c>
      <c r="L819" s="6" t="str">
        <f t="shared" si="39"/>
        <v>Large</v>
      </c>
      <c r="M819" s="7">
        <v>999</v>
      </c>
      <c r="N819" s="2">
        <v>0</v>
      </c>
      <c r="O819" s="3">
        <v>7992</v>
      </c>
      <c r="P819" s="3">
        <f>O819/K819</f>
        <v>999</v>
      </c>
      <c r="Q819" s="3">
        <f>R819/M819</f>
        <v>1.3486686686686686</v>
      </c>
      <c r="R819" s="4">
        <v>1347.32</v>
      </c>
      <c r="S819" s="2">
        <f>R819/O819</f>
        <v>0.16858358358358358</v>
      </c>
    </row>
    <row r="820" spans="1:19" x14ac:dyDescent="0.3">
      <c r="A820" s="6">
        <v>854</v>
      </c>
      <c r="B820" t="s">
        <v>1115</v>
      </c>
      <c r="C820" s="11">
        <v>45840</v>
      </c>
      <c r="D820" s="1" t="str">
        <f t="shared" si="40"/>
        <v>2025</v>
      </c>
      <c r="E820" s="12" t="str">
        <f t="shared" si="41"/>
        <v>July</v>
      </c>
      <c r="F820" t="s">
        <v>22</v>
      </c>
      <c r="G820" t="s">
        <v>9662</v>
      </c>
      <c r="H820" t="s">
        <v>15</v>
      </c>
      <c r="I820" t="s">
        <v>27</v>
      </c>
      <c r="J820" t="s">
        <v>47</v>
      </c>
      <c r="K820" s="6">
        <v>2</v>
      </c>
      <c r="L820" s="6" t="str">
        <f t="shared" si="39"/>
        <v>Small</v>
      </c>
      <c r="M820" s="7">
        <v>499</v>
      </c>
      <c r="N820" s="2">
        <v>0.15</v>
      </c>
      <c r="O820" s="3">
        <v>848.3</v>
      </c>
      <c r="P820" s="3">
        <f>O820/K820</f>
        <v>424.15</v>
      </c>
      <c r="Q820" s="3">
        <f>R820/M820</f>
        <v>0.38136272545090183</v>
      </c>
      <c r="R820" s="4">
        <v>190.3</v>
      </c>
      <c r="S820" s="2">
        <f>R820/O820</f>
        <v>0.22433101497111874</v>
      </c>
    </row>
    <row r="821" spans="1:19" x14ac:dyDescent="0.3">
      <c r="A821" s="6">
        <v>855</v>
      </c>
      <c r="B821" t="s">
        <v>1116</v>
      </c>
      <c r="C821" s="11">
        <v>45798</v>
      </c>
      <c r="D821" s="1" t="str">
        <f t="shared" si="40"/>
        <v>2025</v>
      </c>
      <c r="E821" s="12" t="str">
        <f t="shared" si="41"/>
        <v>May</v>
      </c>
      <c r="F821" t="s">
        <v>14</v>
      </c>
      <c r="G821" t="s">
        <v>9662</v>
      </c>
      <c r="H821" t="s">
        <v>15</v>
      </c>
      <c r="I821" t="s">
        <v>16</v>
      </c>
      <c r="J821" t="s">
        <v>38</v>
      </c>
      <c r="K821" s="6">
        <v>2</v>
      </c>
      <c r="L821" s="6" t="str">
        <f t="shared" si="39"/>
        <v>Small</v>
      </c>
      <c r="M821" s="7">
        <v>999</v>
      </c>
      <c r="N821" s="2">
        <v>0.1</v>
      </c>
      <c r="O821" s="3">
        <v>1798.2</v>
      </c>
      <c r="P821" s="3">
        <f>O821/K821</f>
        <v>899.1</v>
      </c>
      <c r="Q821" s="3">
        <f>R821/M821</f>
        <v>0.28632632632632632</v>
      </c>
      <c r="R821" s="4">
        <v>286.04000000000002</v>
      </c>
      <c r="S821" s="2">
        <f>R821/O821</f>
        <v>0.15907018129240352</v>
      </c>
    </row>
    <row r="822" spans="1:19" x14ac:dyDescent="0.3">
      <c r="A822" s="6">
        <v>856</v>
      </c>
      <c r="B822" t="s">
        <v>1117</v>
      </c>
      <c r="C822" s="11">
        <v>45851</v>
      </c>
      <c r="D822" s="1" t="str">
        <f t="shared" si="40"/>
        <v>2025</v>
      </c>
      <c r="E822" s="12" t="str">
        <f t="shared" si="41"/>
        <v>July</v>
      </c>
      <c r="F822" t="s">
        <v>14</v>
      </c>
      <c r="G822" t="s">
        <v>536</v>
      </c>
      <c r="H822" t="s">
        <v>37</v>
      </c>
      <c r="I822" t="s">
        <v>19</v>
      </c>
      <c r="J822" t="s">
        <v>20</v>
      </c>
      <c r="K822" s="6">
        <v>6</v>
      </c>
      <c r="L822" s="6" t="str">
        <f t="shared" si="39"/>
        <v>Midium</v>
      </c>
      <c r="M822" s="7">
        <v>149</v>
      </c>
      <c r="N822" s="2">
        <v>0</v>
      </c>
      <c r="O822" s="3">
        <v>894</v>
      </c>
      <c r="P822" s="3">
        <f>O822/K822</f>
        <v>149</v>
      </c>
      <c r="Q822" s="3">
        <f>R822/M822</f>
        <v>0.56060402684563759</v>
      </c>
      <c r="R822" s="4">
        <v>83.53</v>
      </c>
      <c r="S822" s="2">
        <f>R822/O822</f>
        <v>9.3434004474272928E-2</v>
      </c>
    </row>
    <row r="823" spans="1:19" x14ac:dyDescent="0.3">
      <c r="A823" s="6">
        <v>857</v>
      </c>
      <c r="B823" t="s">
        <v>1118</v>
      </c>
      <c r="C823" s="11">
        <v>45341</v>
      </c>
      <c r="D823" s="1" t="str">
        <f t="shared" si="40"/>
        <v>2024</v>
      </c>
      <c r="E823" s="12" t="str">
        <f t="shared" si="41"/>
        <v>February</v>
      </c>
      <c r="F823" t="s">
        <v>22</v>
      </c>
      <c r="G823" t="s">
        <v>1119</v>
      </c>
      <c r="H823" t="s">
        <v>37</v>
      </c>
      <c r="I823" t="s">
        <v>27</v>
      </c>
      <c r="J823" t="s">
        <v>17</v>
      </c>
      <c r="K823" s="6">
        <v>9</v>
      </c>
      <c r="L823" s="6" t="str">
        <f t="shared" si="39"/>
        <v>Large</v>
      </c>
      <c r="M823" s="7">
        <v>199</v>
      </c>
      <c r="N823" s="2">
        <v>0.05</v>
      </c>
      <c r="O823" s="3">
        <v>1701.45</v>
      </c>
      <c r="P823" s="3">
        <f>O823/K823</f>
        <v>189.05</v>
      </c>
      <c r="Q823" s="3">
        <f>R823/M823</f>
        <v>1.4891457286432159</v>
      </c>
      <c r="R823" s="4">
        <v>296.33999999999997</v>
      </c>
      <c r="S823" s="2">
        <f>R823/O823</f>
        <v>0.17416909106938197</v>
      </c>
    </row>
    <row r="824" spans="1:19" x14ac:dyDescent="0.3">
      <c r="A824" s="6">
        <v>858</v>
      </c>
      <c r="B824" t="s">
        <v>1120</v>
      </c>
      <c r="C824" s="11">
        <v>45510</v>
      </c>
      <c r="D824" s="1" t="str">
        <f t="shared" si="40"/>
        <v>2024</v>
      </c>
      <c r="E824" s="12" t="str">
        <f t="shared" si="41"/>
        <v>August</v>
      </c>
      <c r="F824" t="s">
        <v>40</v>
      </c>
      <c r="G824" t="s">
        <v>9662</v>
      </c>
      <c r="H824" t="s">
        <v>15</v>
      </c>
      <c r="I824" t="s">
        <v>16</v>
      </c>
      <c r="J824" t="s">
        <v>38</v>
      </c>
      <c r="K824" s="6">
        <v>8</v>
      </c>
      <c r="L824" s="6" t="str">
        <f t="shared" si="39"/>
        <v>Large</v>
      </c>
      <c r="M824" s="7">
        <v>299</v>
      </c>
      <c r="N824" s="2">
        <v>0.1</v>
      </c>
      <c r="O824" s="3">
        <v>2152.8000000000002</v>
      </c>
      <c r="P824" s="3">
        <f>O824/K824</f>
        <v>269.10000000000002</v>
      </c>
      <c r="Q824" s="3">
        <f>R824/M824</f>
        <v>0.73193979933110365</v>
      </c>
      <c r="R824" s="4">
        <v>218.85</v>
      </c>
      <c r="S824" s="2">
        <f>R824/O824</f>
        <v>0.10165830546265328</v>
      </c>
    </row>
    <row r="825" spans="1:19" x14ac:dyDescent="0.3">
      <c r="A825" s="6">
        <v>859</v>
      </c>
      <c r="B825" t="s">
        <v>1121</v>
      </c>
      <c r="C825" s="11">
        <v>45984</v>
      </c>
      <c r="D825" s="1" t="str">
        <f t="shared" si="40"/>
        <v>2025</v>
      </c>
      <c r="E825" s="12" t="str">
        <f t="shared" si="41"/>
        <v>November</v>
      </c>
      <c r="F825" t="s">
        <v>14</v>
      </c>
      <c r="G825" t="s">
        <v>1122</v>
      </c>
      <c r="H825" t="s">
        <v>15</v>
      </c>
      <c r="I825" t="s">
        <v>19</v>
      </c>
      <c r="J825" t="s">
        <v>25</v>
      </c>
      <c r="K825" s="6">
        <v>4</v>
      </c>
      <c r="L825" s="6" t="str">
        <f t="shared" si="39"/>
        <v>Midium</v>
      </c>
      <c r="M825" s="7">
        <v>499</v>
      </c>
      <c r="N825" s="2">
        <v>0.15</v>
      </c>
      <c r="O825" s="3">
        <v>1696.6</v>
      </c>
      <c r="P825" s="3">
        <f>O825/K825</f>
        <v>424.15</v>
      </c>
      <c r="Q825" s="3">
        <f>R825/M825</f>
        <v>0.36763527054108214</v>
      </c>
      <c r="R825" s="4">
        <v>183.45</v>
      </c>
      <c r="S825" s="2">
        <f>R825/O825</f>
        <v>0.10812802074737711</v>
      </c>
    </row>
    <row r="826" spans="1:19" x14ac:dyDescent="0.3">
      <c r="A826" s="6">
        <v>860</v>
      </c>
      <c r="B826" t="s">
        <v>1123</v>
      </c>
      <c r="C826" s="11">
        <v>45589</v>
      </c>
      <c r="D826" s="1" t="str">
        <f t="shared" si="40"/>
        <v>2024</v>
      </c>
      <c r="E826" s="12" t="str">
        <f t="shared" si="41"/>
        <v>October</v>
      </c>
      <c r="F826" t="s">
        <v>14</v>
      </c>
      <c r="G826" t="s">
        <v>9662</v>
      </c>
      <c r="H826" t="s">
        <v>37</v>
      </c>
      <c r="I826" t="s">
        <v>27</v>
      </c>
      <c r="J826" t="s">
        <v>47</v>
      </c>
      <c r="K826" s="6">
        <v>7</v>
      </c>
      <c r="L826" s="6" t="str">
        <f t="shared" si="39"/>
        <v>Large</v>
      </c>
      <c r="M826" s="7">
        <v>99</v>
      </c>
      <c r="N826" s="2">
        <v>0.1</v>
      </c>
      <c r="O826" s="3">
        <v>623.70000000000005</v>
      </c>
      <c r="P826" s="3">
        <f>O826/K826</f>
        <v>89.100000000000009</v>
      </c>
      <c r="Q826" s="3">
        <f>R826/M826</f>
        <v>1.0034343434343436</v>
      </c>
      <c r="R826" s="4">
        <v>99.34</v>
      </c>
      <c r="S826" s="2">
        <f>R826/O826</f>
        <v>0.15927529260862594</v>
      </c>
    </row>
    <row r="827" spans="1:19" x14ac:dyDescent="0.3">
      <c r="A827" s="6">
        <v>861</v>
      </c>
      <c r="B827" t="s">
        <v>1124</v>
      </c>
      <c r="C827" s="11">
        <v>45699</v>
      </c>
      <c r="D827" s="1" t="str">
        <f t="shared" si="40"/>
        <v>2025</v>
      </c>
      <c r="E827" s="12" t="str">
        <f t="shared" si="41"/>
        <v>February</v>
      </c>
      <c r="F827" t="s">
        <v>29</v>
      </c>
      <c r="G827" t="s">
        <v>9662</v>
      </c>
      <c r="H827" t="s">
        <v>37</v>
      </c>
      <c r="I827" t="s">
        <v>19</v>
      </c>
      <c r="J827" t="s">
        <v>42</v>
      </c>
      <c r="K827" s="6">
        <v>9</v>
      </c>
      <c r="L827" s="6" t="str">
        <f t="shared" si="39"/>
        <v>Large</v>
      </c>
      <c r="M827" s="7">
        <v>199</v>
      </c>
      <c r="N827" s="2">
        <v>0.15</v>
      </c>
      <c r="O827" s="3">
        <v>1522.35</v>
      </c>
      <c r="P827" s="3">
        <f>O827/K827</f>
        <v>169.14999999999998</v>
      </c>
      <c r="Q827" s="3">
        <f>R827/M827</f>
        <v>0.92713567839195976</v>
      </c>
      <c r="R827" s="4">
        <v>184.5</v>
      </c>
      <c r="S827" s="2">
        <f>R827/O827</f>
        <v>0.12119420632574639</v>
      </c>
    </row>
    <row r="828" spans="1:19" x14ac:dyDescent="0.3">
      <c r="A828" s="6">
        <v>862</v>
      </c>
      <c r="B828" t="s">
        <v>1125</v>
      </c>
      <c r="C828" s="11">
        <v>45661</v>
      </c>
      <c r="D828" s="1" t="str">
        <f t="shared" si="40"/>
        <v>2025</v>
      </c>
      <c r="E828" s="12" t="str">
        <f t="shared" si="41"/>
        <v>January</v>
      </c>
      <c r="F828" t="s">
        <v>14</v>
      </c>
      <c r="G828" t="s">
        <v>9662</v>
      </c>
      <c r="H828" t="s">
        <v>24</v>
      </c>
      <c r="I828" t="s">
        <v>19</v>
      </c>
      <c r="J828" t="s">
        <v>42</v>
      </c>
      <c r="K828" s="6">
        <v>1</v>
      </c>
      <c r="L828" s="6" t="str">
        <f t="shared" si="39"/>
        <v>Small</v>
      </c>
      <c r="M828" s="7">
        <v>149</v>
      </c>
      <c r="N828" s="2">
        <v>0</v>
      </c>
      <c r="O828" s="3">
        <v>149</v>
      </c>
      <c r="P828" s="3">
        <f>O828/K828</f>
        <v>149</v>
      </c>
      <c r="Q828" s="3">
        <f>R828/M828</f>
        <v>0.10315436241610738</v>
      </c>
      <c r="R828" s="4">
        <v>15.37</v>
      </c>
      <c r="S828" s="2">
        <f>R828/O828</f>
        <v>0.10315436241610738</v>
      </c>
    </row>
    <row r="829" spans="1:19" x14ac:dyDescent="0.3">
      <c r="A829" s="6">
        <v>863</v>
      </c>
      <c r="B829" t="s">
        <v>1126</v>
      </c>
      <c r="C829" s="11">
        <v>45841</v>
      </c>
      <c r="D829" s="1" t="str">
        <f t="shared" si="40"/>
        <v>2025</v>
      </c>
      <c r="E829" s="12" t="str">
        <f t="shared" si="41"/>
        <v>July</v>
      </c>
      <c r="F829" t="s">
        <v>14</v>
      </c>
      <c r="G829" t="s">
        <v>9662</v>
      </c>
      <c r="H829" t="s">
        <v>15</v>
      </c>
      <c r="I829" t="s">
        <v>16</v>
      </c>
      <c r="J829" t="s">
        <v>38</v>
      </c>
      <c r="K829" s="6">
        <v>5</v>
      </c>
      <c r="L829" s="6" t="str">
        <f t="shared" si="39"/>
        <v>Midium</v>
      </c>
      <c r="M829" s="7">
        <v>799</v>
      </c>
      <c r="N829" s="2">
        <v>0.1</v>
      </c>
      <c r="O829" s="3">
        <v>3595.5</v>
      </c>
      <c r="P829" s="3">
        <f>O829/K829</f>
        <v>719.1</v>
      </c>
      <c r="Q829" s="3">
        <f>R829/M829</f>
        <v>0.81966207759699616</v>
      </c>
      <c r="R829" s="4">
        <v>654.91</v>
      </c>
      <c r="S829" s="2">
        <f>R829/O829</f>
        <v>0.18214712835488805</v>
      </c>
    </row>
    <row r="830" spans="1:19" x14ac:dyDescent="0.3">
      <c r="A830" s="6">
        <v>864</v>
      </c>
      <c r="B830" t="s">
        <v>1127</v>
      </c>
      <c r="C830" s="11">
        <v>45328</v>
      </c>
      <c r="D830" s="1" t="str">
        <f t="shared" si="40"/>
        <v>2024</v>
      </c>
      <c r="E830" s="12" t="str">
        <f t="shared" si="41"/>
        <v>February</v>
      </c>
      <c r="F830" t="s">
        <v>14</v>
      </c>
      <c r="G830" t="s">
        <v>9662</v>
      </c>
      <c r="H830" t="s">
        <v>24</v>
      </c>
      <c r="I830" t="s">
        <v>19</v>
      </c>
      <c r="J830" t="s">
        <v>42</v>
      </c>
      <c r="K830" s="6">
        <v>8</v>
      </c>
      <c r="L830" s="6" t="str">
        <f t="shared" si="39"/>
        <v>Large</v>
      </c>
      <c r="M830" s="7">
        <v>149</v>
      </c>
      <c r="N830" s="2">
        <v>0.1</v>
      </c>
      <c r="O830" s="3">
        <v>1072.8</v>
      </c>
      <c r="P830" s="3">
        <f>O830/K830</f>
        <v>134.1</v>
      </c>
      <c r="Q830" s="3">
        <f>R830/M830</f>
        <v>1.9383221476510066</v>
      </c>
      <c r="R830" s="4">
        <v>288.81</v>
      </c>
      <c r="S830" s="2">
        <f>R830/O830</f>
        <v>0.26921140939597316</v>
      </c>
    </row>
    <row r="831" spans="1:19" x14ac:dyDescent="0.3">
      <c r="A831" s="6">
        <v>865</v>
      </c>
      <c r="B831" t="s">
        <v>1128</v>
      </c>
      <c r="C831" s="11">
        <v>45935</v>
      </c>
      <c r="D831" s="1" t="str">
        <f t="shared" si="40"/>
        <v>2025</v>
      </c>
      <c r="E831" s="12" t="str">
        <f t="shared" si="41"/>
        <v>October</v>
      </c>
      <c r="F831" t="s">
        <v>22</v>
      </c>
      <c r="G831" t="s">
        <v>9662</v>
      </c>
      <c r="H831" t="s">
        <v>15</v>
      </c>
      <c r="I831" t="s">
        <v>19</v>
      </c>
      <c r="J831" t="s">
        <v>20</v>
      </c>
      <c r="K831" s="6">
        <v>6</v>
      </c>
      <c r="L831" s="6" t="str">
        <f t="shared" si="39"/>
        <v>Midium</v>
      </c>
      <c r="M831" s="7">
        <v>299</v>
      </c>
      <c r="N831" s="2">
        <v>0</v>
      </c>
      <c r="O831" s="3">
        <v>1794</v>
      </c>
      <c r="P831" s="3">
        <f>O831/K831</f>
        <v>299</v>
      </c>
      <c r="Q831" s="3">
        <f>R831/M831</f>
        <v>1.7644147157190633</v>
      </c>
      <c r="R831" s="4">
        <v>527.55999999999995</v>
      </c>
      <c r="S831" s="2">
        <f>R831/O831</f>
        <v>0.29406911928651058</v>
      </c>
    </row>
    <row r="832" spans="1:19" x14ac:dyDescent="0.3">
      <c r="A832" s="6">
        <v>866</v>
      </c>
      <c r="B832" t="s">
        <v>1129</v>
      </c>
      <c r="C832" s="11">
        <v>45635</v>
      </c>
      <c r="D832" s="1" t="str">
        <f t="shared" si="40"/>
        <v>2024</v>
      </c>
      <c r="E832" s="12" t="str">
        <f t="shared" si="41"/>
        <v>December</v>
      </c>
      <c r="F832" t="s">
        <v>22</v>
      </c>
      <c r="G832" t="s">
        <v>9662</v>
      </c>
      <c r="H832" t="s">
        <v>37</v>
      </c>
      <c r="I832" t="s">
        <v>19</v>
      </c>
      <c r="J832" t="s">
        <v>32</v>
      </c>
      <c r="K832" s="6">
        <v>2</v>
      </c>
      <c r="L832" s="6" t="str">
        <f t="shared" si="39"/>
        <v>Small</v>
      </c>
      <c r="M832" s="7">
        <v>999</v>
      </c>
      <c r="N832" s="2">
        <v>0.15</v>
      </c>
      <c r="O832" s="3">
        <v>1698.3</v>
      </c>
      <c r="P832" s="3">
        <f>O832/K832</f>
        <v>849.15</v>
      </c>
      <c r="Q832" s="3">
        <f>R832/M832</f>
        <v>0.2195795795795796</v>
      </c>
      <c r="R832" s="4">
        <v>219.36</v>
      </c>
      <c r="S832" s="2">
        <f>R832/O832</f>
        <v>0.1291644585762233</v>
      </c>
    </row>
    <row r="833" spans="1:19" x14ac:dyDescent="0.3">
      <c r="A833" s="6">
        <v>867</v>
      </c>
      <c r="B833" t="s">
        <v>1130</v>
      </c>
      <c r="C833" s="11">
        <v>45310</v>
      </c>
      <c r="D833" s="1" t="str">
        <f t="shared" si="40"/>
        <v>2024</v>
      </c>
      <c r="E833" s="12" t="str">
        <f t="shared" si="41"/>
        <v>January</v>
      </c>
      <c r="F833" t="s">
        <v>40</v>
      </c>
      <c r="G833" t="s">
        <v>9662</v>
      </c>
      <c r="H833" t="s">
        <v>15</v>
      </c>
      <c r="I833" t="s">
        <v>16</v>
      </c>
      <c r="J833" t="s">
        <v>34</v>
      </c>
      <c r="K833" s="6">
        <v>4</v>
      </c>
      <c r="L833" s="6" t="str">
        <f t="shared" si="39"/>
        <v>Midium</v>
      </c>
      <c r="M833" s="7">
        <v>799</v>
      </c>
      <c r="N833" s="2">
        <v>0.1</v>
      </c>
      <c r="O833" s="3">
        <v>2876.4</v>
      </c>
      <c r="P833" s="3">
        <f>O833/K833</f>
        <v>719.1</v>
      </c>
      <c r="Q833" s="3">
        <f>R833/M833</f>
        <v>0.48511889862327912</v>
      </c>
      <c r="R833" s="4">
        <v>387.61</v>
      </c>
      <c r="S833" s="2">
        <f>R833/O833</f>
        <v>0.13475524961757754</v>
      </c>
    </row>
    <row r="834" spans="1:19" x14ac:dyDescent="0.3">
      <c r="A834" s="6">
        <v>868</v>
      </c>
      <c r="B834" t="s">
        <v>1131</v>
      </c>
      <c r="C834" s="11">
        <v>45624</v>
      </c>
      <c r="D834" s="1" t="str">
        <f t="shared" si="40"/>
        <v>2024</v>
      </c>
      <c r="E834" s="12" t="str">
        <f t="shared" si="41"/>
        <v>November</v>
      </c>
      <c r="F834" t="s">
        <v>14</v>
      </c>
      <c r="G834" t="s">
        <v>9662</v>
      </c>
      <c r="H834" t="s">
        <v>24</v>
      </c>
      <c r="I834" t="s">
        <v>19</v>
      </c>
      <c r="J834" t="s">
        <v>20</v>
      </c>
      <c r="K834" s="6">
        <v>2</v>
      </c>
      <c r="L834" s="6" t="str">
        <f t="shared" si="39"/>
        <v>Small</v>
      </c>
      <c r="M834" s="7">
        <v>499</v>
      </c>
      <c r="N834" s="2">
        <v>0.1</v>
      </c>
      <c r="O834" s="3">
        <v>898.2</v>
      </c>
      <c r="P834" s="3">
        <f>O834/K834</f>
        <v>449.1</v>
      </c>
      <c r="Q834" s="3">
        <f>R834/M834</f>
        <v>0.47174348697394791</v>
      </c>
      <c r="R834" s="4">
        <v>235.4</v>
      </c>
      <c r="S834" s="2">
        <f>R834/O834</f>
        <v>0.26207971498552662</v>
      </c>
    </row>
    <row r="835" spans="1:19" x14ac:dyDescent="0.3">
      <c r="A835" s="6">
        <v>869</v>
      </c>
      <c r="B835" t="s">
        <v>1132</v>
      </c>
      <c r="C835" s="11">
        <v>45795</v>
      </c>
      <c r="D835" s="1" t="str">
        <f t="shared" si="40"/>
        <v>2025</v>
      </c>
      <c r="E835" s="12" t="str">
        <f t="shared" si="41"/>
        <v>May</v>
      </c>
      <c r="F835" t="s">
        <v>14</v>
      </c>
      <c r="G835" t="s">
        <v>9662</v>
      </c>
      <c r="H835" t="s">
        <v>37</v>
      </c>
      <c r="I835" t="s">
        <v>19</v>
      </c>
      <c r="J835" t="s">
        <v>32</v>
      </c>
      <c r="K835" s="6">
        <v>5</v>
      </c>
      <c r="L835" s="6" t="str">
        <f t="shared" ref="L835:L898" si="42">IF(K835&lt;4,"Small", IF(K835&lt;7,"Midium", IF(K835&lt;=10,"Large")))</f>
        <v>Midium</v>
      </c>
      <c r="M835" s="7">
        <v>799</v>
      </c>
      <c r="N835" s="2">
        <v>0.1</v>
      </c>
      <c r="O835" s="3">
        <v>3595.5</v>
      </c>
      <c r="P835" s="3">
        <f>O835/K835</f>
        <v>719.1</v>
      </c>
      <c r="Q835" s="3">
        <f>R835/M835</f>
        <v>0.46440550688360449</v>
      </c>
      <c r="R835" s="4">
        <v>371.06</v>
      </c>
      <c r="S835" s="2">
        <f>R835/O835</f>
        <v>0.10320122375191211</v>
      </c>
    </row>
    <row r="836" spans="1:19" x14ac:dyDescent="0.3">
      <c r="A836" s="6">
        <v>870</v>
      </c>
      <c r="B836" t="s">
        <v>1133</v>
      </c>
      <c r="C836" s="11">
        <v>45742</v>
      </c>
      <c r="D836" s="1" t="str">
        <f t="shared" si="40"/>
        <v>2025</v>
      </c>
      <c r="E836" s="12" t="str">
        <f t="shared" si="41"/>
        <v>March</v>
      </c>
      <c r="F836" t="s">
        <v>40</v>
      </c>
      <c r="G836" t="s">
        <v>1134</v>
      </c>
      <c r="H836" t="s">
        <v>15</v>
      </c>
      <c r="I836" t="s">
        <v>19</v>
      </c>
      <c r="J836" t="s">
        <v>42</v>
      </c>
      <c r="K836" s="6">
        <v>2</v>
      </c>
      <c r="L836" s="6" t="str">
        <f t="shared" si="42"/>
        <v>Small</v>
      </c>
      <c r="M836" s="7">
        <v>999</v>
      </c>
      <c r="N836" s="2">
        <v>0</v>
      </c>
      <c r="O836" s="3">
        <v>1998</v>
      </c>
      <c r="P836" s="3">
        <f>O836/K836</f>
        <v>999</v>
      </c>
      <c r="Q836" s="3">
        <f>R836/M836</f>
        <v>0.29470470470470472</v>
      </c>
      <c r="R836" s="4">
        <v>294.41000000000003</v>
      </c>
      <c r="S836" s="2">
        <f>R836/O836</f>
        <v>0.14735235235235236</v>
      </c>
    </row>
    <row r="837" spans="1:19" x14ac:dyDescent="0.3">
      <c r="A837" s="6">
        <v>871</v>
      </c>
      <c r="B837" t="s">
        <v>1135</v>
      </c>
      <c r="C837" s="11">
        <v>45526</v>
      </c>
      <c r="D837" s="1" t="str">
        <f t="shared" si="40"/>
        <v>2024</v>
      </c>
      <c r="E837" s="12" t="str">
        <f t="shared" si="41"/>
        <v>August</v>
      </c>
      <c r="F837" t="s">
        <v>40</v>
      </c>
      <c r="G837" t="s">
        <v>9662</v>
      </c>
      <c r="H837" t="s">
        <v>15</v>
      </c>
      <c r="I837" t="s">
        <v>27</v>
      </c>
      <c r="J837" t="s">
        <v>47</v>
      </c>
      <c r="K837" s="6">
        <v>6</v>
      </c>
      <c r="L837" s="6" t="str">
        <f t="shared" si="42"/>
        <v>Midium</v>
      </c>
      <c r="M837" s="7">
        <v>499</v>
      </c>
      <c r="N837" s="2">
        <v>0</v>
      </c>
      <c r="O837" s="3">
        <v>2994</v>
      </c>
      <c r="P837" s="3">
        <f>O837/K837</f>
        <v>499</v>
      </c>
      <c r="Q837" s="3">
        <f>R837/M837</f>
        <v>1.2398597194388778</v>
      </c>
      <c r="R837" s="4">
        <v>618.69000000000005</v>
      </c>
      <c r="S837" s="2">
        <f>R837/O837</f>
        <v>0.20664328657314632</v>
      </c>
    </row>
    <row r="838" spans="1:19" x14ac:dyDescent="0.3">
      <c r="A838" s="6">
        <v>872</v>
      </c>
      <c r="B838" t="s">
        <v>1136</v>
      </c>
      <c r="C838" s="11">
        <v>45998</v>
      </c>
      <c r="D838" s="1" t="str">
        <f t="shared" si="40"/>
        <v>2025</v>
      </c>
      <c r="E838" s="12" t="str">
        <f t="shared" si="41"/>
        <v>December</v>
      </c>
      <c r="F838" t="s">
        <v>22</v>
      </c>
      <c r="G838" t="s">
        <v>9662</v>
      </c>
      <c r="H838" t="s">
        <v>24</v>
      </c>
      <c r="I838" t="s">
        <v>16</v>
      </c>
      <c r="J838" t="s">
        <v>34</v>
      </c>
      <c r="K838" s="6">
        <v>8</v>
      </c>
      <c r="L838" s="6" t="str">
        <f t="shared" si="42"/>
        <v>Large</v>
      </c>
      <c r="M838" s="7">
        <v>999</v>
      </c>
      <c r="N838" s="2">
        <v>0.1</v>
      </c>
      <c r="O838" s="3">
        <v>7192.8</v>
      </c>
      <c r="P838" s="3">
        <f>O838/K838</f>
        <v>899.1</v>
      </c>
      <c r="Q838" s="3">
        <f>R838/M838</f>
        <v>1.25994994994995</v>
      </c>
      <c r="R838" s="4">
        <v>1258.69</v>
      </c>
      <c r="S838" s="2">
        <f>R838/O838</f>
        <v>0.17499304860415971</v>
      </c>
    </row>
    <row r="839" spans="1:19" x14ac:dyDescent="0.3">
      <c r="A839" s="6">
        <v>873</v>
      </c>
      <c r="B839" t="s">
        <v>1137</v>
      </c>
      <c r="C839" s="11">
        <v>45906</v>
      </c>
      <c r="D839" s="1" t="str">
        <f t="shared" si="40"/>
        <v>2025</v>
      </c>
      <c r="E839" s="12" t="str">
        <f t="shared" si="41"/>
        <v>September</v>
      </c>
      <c r="F839" t="s">
        <v>14</v>
      </c>
      <c r="G839" t="s">
        <v>9662</v>
      </c>
      <c r="H839" t="s">
        <v>15</v>
      </c>
      <c r="I839" t="s">
        <v>27</v>
      </c>
      <c r="J839" t="s">
        <v>17</v>
      </c>
      <c r="K839" s="6">
        <v>7</v>
      </c>
      <c r="L839" s="6" t="str">
        <f t="shared" si="42"/>
        <v>Large</v>
      </c>
      <c r="M839" s="7">
        <v>199</v>
      </c>
      <c r="N839" s="2">
        <v>0.1</v>
      </c>
      <c r="O839" s="3">
        <v>1253.7</v>
      </c>
      <c r="P839" s="3">
        <f>O839/K839</f>
        <v>179.1</v>
      </c>
      <c r="Q839" s="3">
        <f>R839/M839</f>
        <v>0.91778894472361805</v>
      </c>
      <c r="R839" s="4">
        <v>182.64</v>
      </c>
      <c r="S839" s="2">
        <f>R839/O839</f>
        <v>0.14568078487676475</v>
      </c>
    </row>
    <row r="840" spans="1:19" x14ac:dyDescent="0.3">
      <c r="A840" s="6">
        <v>874</v>
      </c>
      <c r="B840" t="s">
        <v>1138</v>
      </c>
      <c r="C840" s="11">
        <v>45952</v>
      </c>
      <c r="D840" s="1" t="str">
        <f t="shared" si="40"/>
        <v>2025</v>
      </c>
      <c r="E840" s="12" t="str">
        <f t="shared" si="41"/>
        <v>October</v>
      </c>
      <c r="F840" t="s">
        <v>29</v>
      </c>
      <c r="G840" t="s">
        <v>9662</v>
      </c>
      <c r="H840" t="s">
        <v>15</v>
      </c>
      <c r="I840" t="s">
        <v>16</v>
      </c>
      <c r="J840" t="s">
        <v>38</v>
      </c>
      <c r="K840" s="6">
        <v>4</v>
      </c>
      <c r="L840" s="6" t="str">
        <f t="shared" si="42"/>
        <v>Midium</v>
      </c>
      <c r="M840" s="7">
        <v>99</v>
      </c>
      <c r="N840" s="2">
        <v>0.05</v>
      </c>
      <c r="O840" s="3">
        <v>376.2</v>
      </c>
      <c r="P840" s="3">
        <f>O840/K840</f>
        <v>94.05</v>
      </c>
      <c r="Q840" s="3">
        <f>R840/M840</f>
        <v>0.75707070707070712</v>
      </c>
      <c r="R840" s="4">
        <v>74.95</v>
      </c>
      <c r="S840" s="2">
        <f>R840/O840</f>
        <v>0.19922913343965976</v>
      </c>
    </row>
    <row r="841" spans="1:19" x14ac:dyDescent="0.3">
      <c r="A841" s="6">
        <v>875</v>
      </c>
      <c r="B841" t="s">
        <v>1139</v>
      </c>
      <c r="C841" s="11">
        <v>45525</v>
      </c>
      <c r="D841" s="1" t="str">
        <f t="shared" si="40"/>
        <v>2024</v>
      </c>
      <c r="E841" s="12" t="str">
        <f t="shared" si="41"/>
        <v>August</v>
      </c>
      <c r="F841" t="s">
        <v>14</v>
      </c>
      <c r="G841" t="s">
        <v>1140</v>
      </c>
      <c r="H841" t="s">
        <v>24</v>
      </c>
      <c r="I841" t="s">
        <v>19</v>
      </c>
      <c r="J841" t="s">
        <v>25</v>
      </c>
      <c r="K841" s="6">
        <v>4</v>
      </c>
      <c r="L841" s="6" t="str">
        <f t="shared" si="42"/>
        <v>Midium</v>
      </c>
      <c r="M841" s="7">
        <v>799</v>
      </c>
      <c r="N841" s="2">
        <v>0.05</v>
      </c>
      <c r="O841" s="3">
        <v>3036.2</v>
      </c>
      <c r="P841" s="3">
        <f>O841/K841</f>
        <v>759.05</v>
      </c>
      <c r="Q841" s="3">
        <f>R841/M841</f>
        <v>0.43055068836045057</v>
      </c>
      <c r="R841" s="4">
        <v>344.01</v>
      </c>
      <c r="S841" s="2">
        <f>R841/O841</f>
        <v>0.11330281272643436</v>
      </c>
    </row>
    <row r="842" spans="1:19" x14ac:dyDescent="0.3">
      <c r="A842" s="6">
        <v>876</v>
      </c>
      <c r="B842" t="s">
        <v>1141</v>
      </c>
      <c r="C842" s="11">
        <v>45821</v>
      </c>
      <c r="D842" s="1" t="str">
        <f t="shared" si="40"/>
        <v>2025</v>
      </c>
      <c r="E842" s="12" t="str">
        <f t="shared" si="41"/>
        <v>June</v>
      </c>
      <c r="F842" t="s">
        <v>14</v>
      </c>
      <c r="G842" t="s">
        <v>1142</v>
      </c>
      <c r="H842" t="s">
        <v>24</v>
      </c>
      <c r="I842" t="s">
        <v>19</v>
      </c>
      <c r="J842" t="s">
        <v>25</v>
      </c>
      <c r="K842" s="6">
        <v>3</v>
      </c>
      <c r="L842" s="6" t="str">
        <f t="shared" si="42"/>
        <v>Small</v>
      </c>
      <c r="M842" s="7">
        <v>499</v>
      </c>
      <c r="N842" s="2">
        <v>0</v>
      </c>
      <c r="O842" s="3">
        <v>1497</v>
      </c>
      <c r="P842" s="3">
        <f>O842/K842</f>
        <v>499</v>
      </c>
      <c r="Q842" s="3">
        <f>R842/M842</f>
        <v>0.78697394789579156</v>
      </c>
      <c r="R842" s="4">
        <v>392.7</v>
      </c>
      <c r="S842" s="2">
        <f>R842/O842</f>
        <v>0.26232464929859717</v>
      </c>
    </row>
    <row r="843" spans="1:19" x14ac:dyDescent="0.3">
      <c r="A843" s="6">
        <v>877</v>
      </c>
      <c r="B843" t="s">
        <v>1143</v>
      </c>
      <c r="C843" s="11">
        <v>45863</v>
      </c>
      <c r="D843" s="1" t="str">
        <f t="shared" si="40"/>
        <v>2025</v>
      </c>
      <c r="E843" s="12" t="str">
        <f t="shared" si="41"/>
        <v>July</v>
      </c>
      <c r="F843" t="s">
        <v>14</v>
      </c>
      <c r="G843" t="s">
        <v>9662</v>
      </c>
      <c r="H843" t="s">
        <v>24</v>
      </c>
      <c r="I843" t="s">
        <v>19</v>
      </c>
      <c r="J843" t="s">
        <v>32</v>
      </c>
      <c r="K843" s="6">
        <v>7</v>
      </c>
      <c r="L843" s="6" t="str">
        <f t="shared" si="42"/>
        <v>Large</v>
      </c>
      <c r="M843" s="7">
        <v>149</v>
      </c>
      <c r="N843" s="2">
        <v>0.1</v>
      </c>
      <c r="O843" s="3">
        <v>938.7</v>
      </c>
      <c r="P843" s="3">
        <f>O843/K843</f>
        <v>134.1</v>
      </c>
      <c r="Q843" s="3">
        <f>R843/M843</f>
        <v>0.74181208053691272</v>
      </c>
      <c r="R843" s="4">
        <v>110.53</v>
      </c>
      <c r="S843" s="2">
        <f>R843/O843</f>
        <v>0.11774794929157345</v>
      </c>
    </row>
    <row r="844" spans="1:19" x14ac:dyDescent="0.3">
      <c r="A844" s="6">
        <v>878</v>
      </c>
      <c r="B844" t="s">
        <v>1144</v>
      </c>
      <c r="C844" s="11">
        <v>45816</v>
      </c>
      <c r="D844" s="1" t="str">
        <f t="shared" si="40"/>
        <v>2025</v>
      </c>
      <c r="E844" s="12" t="str">
        <f t="shared" si="41"/>
        <v>June</v>
      </c>
      <c r="F844" t="s">
        <v>22</v>
      </c>
      <c r="G844" t="s">
        <v>9662</v>
      </c>
      <c r="H844" t="s">
        <v>15</v>
      </c>
      <c r="I844" t="s">
        <v>19</v>
      </c>
      <c r="J844" t="s">
        <v>32</v>
      </c>
      <c r="K844" s="6">
        <v>5</v>
      </c>
      <c r="L844" s="6" t="str">
        <f t="shared" si="42"/>
        <v>Midium</v>
      </c>
      <c r="M844" s="7">
        <v>299</v>
      </c>
      <c r="N844" s="2">
        <v>0.1</v>
      </c>
      <c r="O844" s="3">
        <v>1345.5</v>
      </c>
      <c r="P844" s="3">
        <f>O844/K844</f>
        <v>269.10000000000002</v>
      </c>
      <c r="Q844" s="3">
        <f>R844/M844</f>
        <v>1.2551505016722408</v>
      </c>
      <c r="R844" s="4">
        <v>375.29</v>
      </c>
      <c r="S844" s="2">
        <f>R844/O844</f>
        <v>0.2789223337049424</v>
      </c>
    </row>
    <row r="845" spans="1:19" x14ac:dyDescent="0.3">
      <c r="A845" s="6">
        <v>879</v>
      </c>
      <c r="B845" t="s">
        <v>1145</v>
      </c>
      <c r="C845" s="11">
        <v>45757</v>
      </c>
      <c r="D845" s="1" t="str">
        <f t="shared" si="40"/>
        <v>2025</v>
      </c>
      <c r="E845" s="12" t="str">
        <f t="shared" si="41"/>
        <v>April</v>
      </c>
      <c r="F845" t="s">
        <v>29</v>
      </c>
      <c r="G845" t="s">
        <v>1146</v>
      </c>
      <c r="H845" t="s">
        <v>37</v>
      </c>
      <c r="I845" t="s">
        <v>16</v>
      </c>
      <c r="J845" t="s">
        <v>34</v>
      </c>
      <c r="K845" s="6">
        <v>3</v>
      </c>
      <c r="L845" s="6" t="str">
        <f t="shared" si="42"/>
        <v>Small</v>
      </c>
      <c r="M845" s="7">
        <v>99</v>
      </c>
      <c r="N845" s="2">
        <v>0.15</v>
      </c>
      <c r="O845" s="3">
        <v>252.45</v>
      </c>
      <c r="P845" s="3">
        <f>O845/K845</f>
        <v>84.149999999999991</v>
      </c>
      <c r="Q845" s="3">
        <f>R845/M845</f>
        <v>0.20303030303030303</v>
      </c>
      <c r="R845" s="4">
        <v>20.100000000000001</v>
      </c>
      <c r="S845" s="2">
        <f>R845/O845</f>
        <v>7.9619726678550218E-2</v>
      </c>
    </row>
    <row r="846" spans="1:19" x14ac:dyDescent="0.3">
      <c r="A846" s="6">
        <v>880</v>
      </c>
      <c r="B846" t="s">
        <v>1147</v>
      </c>
      <c r="C846" s="11">
        <v>45446</v>
      </c>
      <c r="D846" s="1" t="str">
        <f t="shared" si="40"/>
        <v>2024</v>
      </c>
      <c r="E846" s="12" t="str">
        <f t="shared" si="41"/>
        <v>June</v>
      </c>
      <c r="F846" t="s">
        <v>40</v>
      </c>
      <c r="G846" t="s">
        <v>9662</v>
      </c>
      <c r="H846" t="s">
        <v>15</v>
      </c>
      <c r="I846" t="s">
        <v>27</v>
      </c>
      <c r="J846" t="s">
        <v>17</v>
      </c>
      <c r="K846" s="6">
        <v>3</v>
      </c>
      <c r="L846" s="6" t="str">
        <f t="shared" si="42"/>
        <v>Small</v>
      </c>
      <c r="M846" s="7">
        <v>799</v>
      </c>
      <c r="N846" s="2">
        <v>0.1</v>
      </c>
      <c r="O846" s="3">
        <v>2157.3000000000002</v>
      </c>
      <c r="P846" s="3">
        <f>O846/K846</f>
        <v>719.1</v>
      </c>
      <c r="Q846" s="3">
        <f>R846/M846</f>
        <v>0.44494367959949938</v>
      </c>
      <c r="R846" s="4">
        <v>355.51</v>
      </c>
      <c r="S846" s="2">
        <f>R846/O846</f>
        <v>0.16479395540722197</v>
      </c>
    </row>
    <row r="847" spans="1:19" x14ac:dyDescent="0.3">
      <c r="A847" s="6">
        <v>881</v>
      </c>
      <c r="B847" t="s">
        <v>1148</v>
      </c>
      <c r="C847" s="11">
        <v>45755</v>
      </c>
      <c r="D847" s="1" t="str">
        <f t="shared" si="40"/>
        <v>2025</v>
      </c>
      <c r="E847" s="12" t="str">
        <f t="shared" si="41"/>
        <v>April</v>
      </c>
      <c r="F847" t="s">
        <v>40</v>
      </c>
      <c r="G847" t="s">
        <v>9662</v>
      </c>
      <c r="H847" t="s">
        <v>15</v>
      </c>
      <c r="I847" t="s">
        <v>19</v>
      </c>
      <c r="J847" t="s">
        <v>25</v>
      </c>
      <c r="K847" s="6">
        <v>10</v>
      </c>
      <c r="L847" s="6" t="str">
        <f t="shared" si="42"/>
        <v>Large</v>
      </c>
      <c r="M847" s="7">
        <v>99</v>
      </c>
      <c r="N847" s="2">
        <v>0</v>
      </c>
      <c r="O847" s="3">
        <v>990</v>
      </c>
      <c r="P847" s="3">
        <f>O847/K847</f>
        <v>99</v>
      </c>
      <c r="Q847" s="3">
        <f>R847/M847</f>
        <v>0.60828282828282831</v>
      </c>
      <c r="R847" s="4">
        <v>60.22</v>
      </c>
      <c r="S847" s="2">
        <f>R847/O847</f>
        <v>6.0828282828282829E-2</v>
      </c>
    </row>
    <row r="848" spans="1:19" x14ac:dyDescent="0.3">
      <c r="A848" s="6">
        <v>882</v>
      </c>
      <c r="B848" t="s">
        <v>1149</v>
      </c>
      <c r="C848" s="11">
        <v>45978</v>
      </c>
      <c r="D848" s="1" t="str">
        <f t="shared" si="40"/>
        <v>2025</v>
      </c>
      <c r="E848" s="12" t="str">
        <f t="shared" si="41"/>
        <v>November</v>
      </c>
      <c r="F848" t="s">
        <v>14</v>
      </c>
      <c r="G848" t="s">
        <v>9662</v>
      </c>
      <c r="H848" t="s">
        <v>24</v>
      </c>
      <c r="I848" t="s">
        <v>19</v>
      </c>
      <c r="J848" t="s">
        <v>32</v>
      </c>
      <c r="K848" s="6">
        <v>2</v>
      </c>
      <c r="L848" s="6" t="str">
        <f t="shared" si="42"/>
        <v>Small</v>
      </c>
      <c r="M848" s="7">
        <v>499</v>
      </c>
      <c r="N848" s="2">
        <v>0.15</v>
      </c>
      <c r="O848" s="3">
        <v>848.3</v>
      </c>
      <c r="P848" s="3">
        <f>O848/K848</f>
        <v>424.15</v>
      </c>
      <c r="Q848" s="3">
        <f>R848/M848</f>
        <v>0.14016032064128256</v>
      </c>
      <c r="R848" s="4">
        <v>69.94</v>
      </c>
      <c r="S848" s="2">
        <f>R848/O848</f>
        <v>8.2447247436048574E-2</v>
      </c>
    </row>
    <row r="849" spans="1:19" x14ac:dyDescent="0.3">
      <c r="A849" s="6">
        <v>883</v>
      </c>
      <c r="B849" t="s">
        <v>1150</v>
      </c>
      <c r="C849" s="11">
        <v>45922</v>
      </c>
      <c r="D849" s="1" t="str">
        <f t="shared" si="40"/>
        <v>2025</v>
      </c>
      <c r="E849" s="12" t="str">
        <f t="shared" si="41"/>
        <v>September</v>
      </c>
      <c r="F849" t="s">
        <v>14</v>
      </c>
      <c r="G849" t="s">
        <v>9662</v>
      </c>
      <c r="H849" t="s">
        <v>15</v>
      </c>
      <c r="I849" t="s">
        <v>27</v>
      </c>
      <c r="J849" t="s">
        <v>47</v>
      </c>
      <c r="K849" s="6">
        <v>2</v>
      </c>
      <c r="L849" s="6" t="str">
        <f t="shared" si="42"/>
        <v>Small</v>
      </c>
      <c r="M849" s="7">
        <v>199</v>
      </c>
      <c r="N849" s="2">
        <v>0</v>
      </c>
      <c r="O849" s="3">
        <v>398</v>
      </c>
      <c r="P849" s="3">
        <f>O849/K849</f>
        <v>199</v>
      </c>
      <c r="Q849" s="3">
        <f>R849/M849</f>
        <v>0.40170854271356782</v>
      </c>
      <c r="R849" s="4">
        <v>79.94</v>
      </c>
      <c r="S849" s="2">
        <f>R849/O849</f>
        <v>0.20085427135678391</v>
      </c>
    </row>
    <row r="850" spans="1:19" x14ac:dyDescent="0.3">
      <c r="A850" s="6">
        <v>884</v>
      </c>
      <c r="B850" t="s">
        <v>1151</v>
      </c>
      <c r="C850" s="11">
        <v>45465</v>
      </c>
      <c r="D850" s="1" t="str">
        <f t="shared" si="40"/>
        <v>2024</v>
      </c>
      <c r="E850" s="12" t="str">
        <f t="shared" si="41"/>
        <v>June</v>
      </c>
      <c r="F850" t="s">
        <v>14</v>
      </c>
      <c r="G850" t="s">
        <v>9662</v>
      </c>
      <c r="H850" t="s">
        <v>15</v>
      </c>
      <c r="I850" t="s">
        <v>27</v>
      </c>
      <c r="J850" t="s">
        <v>17</v>
      </c>
      <c r="K850" s="6">
        <v>6</v>
      </c>
      <c r="L850" s="6" t="str">
        <f t="shared" si="42"/>
        <v>Midium</v>
      </c>
      <c r="M850" s="7">
        <v>199</v>
      </c>
      <c r="N850" s="2">
        <v>0.15</v>
      </c>
      <c r="O850" s="3">
        <v>1014.9</v>
      </c>
      <c r="P850" s="3">
        <f>O850/K850</f>
        <v>169.15</v>
      </c>
      <c r="Q850" s="3">
        <f>R850/M850</f>
        <v>0.57457286432160803</v>
      </c>
      <c r="R850" s="4">
        <v>114.34</v>
      </c>
      <c r="S850" s="2">
        <f>R850/O850</f>
        <v>0.11266134594541334</v>
      </c>
    </row>
    <row r="851" spans="1:19" x14ac:dyDescent="0.3">
      <c r="A851" s="6">
        <v>885</v>
      </c>
      <c r="B851" t="s">
        <v>1152</v>
      </c>
      <c r="C851" s="11">
        <v>45850</v>
      </c>
      <c r="D851" s="1" t="str">
        <f t="shared" si="40"/>
        <v>2025</v>
      </c>
      <c r="E851" s="12" t="str">
        <f t="shared" si="41"/>
        <v>July</v>
      </c>
      <c r="F851" t="s">
        <v>40</v>
      </c>
      <c r="G851" t="s">
        <v>9662</v>
      </c>
      <c r="H851" t="s">
        <v>15</v>
      </c>
      <c r="I851" t="s">
        <v>19</v>
      </c>
      <c r="J851" t="s">
        <v>25</v>
      </c>
      <c r="K851" s="6">
        <v>10</v>
      </c>
      <c r="L851" s="6" t="str">
        <f t="shared" si="42"/>
        <v>Large</v>
      </c>
      <c r="M851" s="7">
        <v>149</v>
      </c>
      <c r="N851" s="2">
        <v>0</v>
      </c>
      <c r="O851" s="3">
        <v>1490</v>
      </c>
      <c r="P851" s="3">
        <f>O851/K851</f>
        <v>149</v>
      </c>
      <c r="Q851" s="3">
        <f>R851/M851</f>
        <v>0.65838926174496637</v>
      </c>
      <c r="R851" s="4">
        <v>98.1</v>
      </c>
      <c r="S851" s="2">
        <f>R851/O851</f>
        <v>6.5838926174496645E-2</v>
      </c>
    </row>
    <row r="852" spans="1:19" x14ac:dyDescent="0.3">
      <c r="A852" s="6">
        <v>886</v>
      </c>
      <c r="B852" t="s">
        <v>1153</v>
      </c>
      <c r="C852" s="11">
        <v>45640</v>
      </c>
      <c r="D852" s="1" t="str">
        <f t="shared" si="40"/>
        <v>2024</v>
      </c>
      <c r="E852" s="12" t="str">
        <f t="shared" si="41"/>
        <v>December</v>
      </c>
      <c r="F852" t="s">
        <v>22</v>
      </c>
      <c r="G852" t="s">
        <v>9662</v>
      </c>
      <c r="H852" t="s">
        <v>37</v>
      </c>
      <c r="I852" t="s">
        <v>16</v>
      </c>
      <c r="J852" t="s">
        <v>38</v>
      </c>
      <c r="K852" s="6">
        <v>5</v>
      </c>
      <c r="L852" s="6" t="str">
        <f t="shared" si="42"/>
        <v>Midium</v>
      </c>
      <c r="M852" s="7">
        <v>799</v>
      </c>
      <c r="N852" s="2">
        <v>0.15</v>
      </c>
      <c r="O852" s="3">
        <v>3395.75</v>
      </c>
      <c r="P852" s="3">
        <f>O852/K852</f>
        <v>679.15</v>
      </c>
      <c r="Q852" s="3">
        <f>R852/M852</f>
        <v>1.1757446808510639</v>
      </c>
      <c r="R852" s="4">
        <v>939.42</v>
      </c>
      <c r="S852" s="2">
        <f>R852/O852</f>
        <v>0.27664580725907384</v>
      </c>
    </row>
    <row r="853" spans="1:19" x14ac:dyDescent="0.3">
      <c r="A853" s="6">
        <v>888</v>
      </c>
      <c r="B853" t="s">
        <v>1154</v>
      </c>
      <c r="C853" s="11">
        <v>45635</v>
      </c>
      <c r="D853" s="1" t="str">
        <f t="shared" si="40"/>
        <v>2024</v>
      </c>
      <c r="E853" s="12" t="str">
        <f t="shared" si="41"/>
        <v>December</v>
      </c>
      <c r="F853" t="s">
        <v>22</v>
      </c>
      <c r="G853" t="s">
        <v>9662</v>
      </c>
      <c r="H853" t="s">
        <v>37</v>
      </c>
      <c r="I853" t="s">
        <v>19</v>
      </c>
      <c r="J853" t="s">
        <v>42</v>
      </c>
      <c r="K853" s="6">
        <v>8</v>
      </c>
      <c r="L853" s="6" t="str">
        <f t="shared" si="42"/>
        <v>Large</v>
      </c>
      <c r="M853" s="7">
        <v>99</v>
      </c>
      <c r="N853" s="2">
        <v>0</v>
      </c>
      <c r="O853" s="3">
        <v>792</v>
      </c>
      <c r="P853" s="3">
        <f>O853/K853</f>
        <v>99</v>
      </c>
      <c r="Q853" s="3">
        <f>R853/M853</f>
        <v>2.2012121212121212</v>
      </c>
      <c r="R853" s="4">
        <v>217.92</v>
      </c>
      <c r="S853" s="2">
        <f>R853/O853</f>
        <v>0.27515151515151515</v>
      </c>
    </row>
    <row r="854" spans="1:19" x14ac:dyDescent="0.3">
      <c r="A854" s="6">
        <v>889</v>
      </c>
      <c r="B854" t="s">
        <v>1155</v>
      </c>
      <c r="C854" s="11">
        <v>45375</v>
      </c>
      <c r="D854" s="1" t="str">
        <f t="shared" si="40"/>
        <v>2024</v>
      </c>
      <c r="E854" s="12" t="str">
        <f t="shared" si="41"/>
        <v>March</v>
      </c>
      <c r="F854" t="s">
        <v>29</v>
      </c>
      <c r="G854" t="s">
        <v>1156</v>
      </c>
      <c r="H854" t="s">
        <v>24</v>
      </c>
      <c r="I854" t="s">
        <v>16</v>
      </c>
      <c r="J854" t="s">
        <v>38</v>
      </c>
      <c r="K854" s="6">
        <v>9</v>
      </c>
      <c r="L854" s="6" t="str">
        <f t="shared" si="42"/>
        <v>Large</v>
      </c>
      <c r="M854" s="7">
        <v>99</v>
      </c>
      <c r="N854" s="2">
        <v>0.1</v>
      </c>
      <c r="O854" s="3">
        <v>801.9</v>
      </c>
      <c r="P854" s="3">
        <f>O854/K854</f>
        <v>89.1</v>
      </c>
      <c r="Q854" s="3">
        <f>R854/M854</f>
        <v>1.5034343434343436</v>
      </c>
      <c r="R854" s="4">
        <v>148.84</v>
      </c>
      <c r="S854" s="2">
        <f>R854/O854</f>
        <v>0.18560917820177081</v>
      </c>
    </row>
    <row r="855" spans="1:19" x14ac:dyDescent="0.3">
      <c r="A855" s="6">
        <v>890</v>
      </c>
      <c r="B855" t="s">
        <v>1157</v>
      </c>
      <c r="C855" s="11">
        <v>45321</v>
      </c>
      <c r="D855" s="1" t="str">
        <f t="shared" si="40"/>
        <v>2024</v>
      </c>
      <c r="E855" s="12" t="str">
        <f t="shared" si="41"/>
        <v>January</v>
      </c>
      <c r="F855" t="s">
        <v>22</v>
      </c>
      <c r="G855" t="s">
        <v>9662</v>
      </c>
      <c r="H855" t="s">
        <v>24</v>
      </c>
      <c r="I855" t="s">
        <v>19</v>
      </c>
      <c r="J855" t="s">
        <v>32</v>
      </c>
      <c r="K855" s="6">
        <v>3</v>
      </c>
      <c r="L855" s="6" t="str">
        <f t="shared" si="42"/>
        <v>Small</v>
      </c>
      <c r="M855" s="7">
        <v>199</v>
      </c>
      <c r="N855" s="2">
        <v>0.1</v>
      </c>
      <c r="O855" s="3">
        <v>537.29999999999995</v>
      </c>
      <c r="P855" s="3">
        <f>O855/K855</f>
        <v>179.1</v>
      </c>
      <c r="Q855" s="3">
        <f>R855/M855</f>
        <v>0.44075376884422107</v>
      </c>
      <c r="R855" s="4">
        <v>87.71</v>
      </c>
      <c r="S855" s="2">
        <f>R855/O855</f>
        <v>0.16324213660897077</v>
      </c>
    </row>
    <row r="856" spans="1:19" x14ac:dyDescent="0.3">
      <c r="A856" s="6">
        <v>891</v>
      </c>
      <c r="B856" t="s">
        <v>1158</v>
      </c>
      <c r="C856" s="11">
        <v>45388</v>
      </c>
      <c r="D856" s="1" t="str">
        <f t="shared" si="40"/>
        <v>2024</v>
      </c>
      <c r="E856" s="12" t="str">
        <f t="shared" si="41"/>
        <v>April</v>
      </c>
      <c r="F856" t="s">
        <v>29</v>
      </c>
      <c r="G856" t="s">
        <v>1159</v>
      </c>
      <c r="H856" t="s">
        <v>15</v>
      </c>
      <c r="I856" t="s">
        <v>27</v>
      </c>
      <c r="J856" t="s">
        <v>17</v>
      </c>
      <c r="K856" s="6">
        <v>10</v>
      </c>
      <c r="L856" s="6" t="str">
        <f t="shared" si="42"/>
        <v>Large</v>
      </c>
      <c r="M856" s="7">
        <v>299</v>
      </c>
      <c r="N856" s="2">
        <v>0.1</v>
      </c>
      <c r="O856" s="3">
        <v>2691</v>
      </c>
      <c r="P856" s="3">
        <f>O856/K856</f>
        <v>269.10000000000002</v>
      </c>
      <c r="Q856" s="3">
        <f>R856/M856</f>
        <v>2.5372240802675585</v>
      </c>
      <c r="R856" s="4">
        <v>758.63</v>
      </c>
      <c r="S856" s="2">
        <f>R856/O856</f>
        <v>0.28191378669639539</v>
      </c>
    </row>
    <row r="857" spans="1:19" x14ac:dyDescent="0.3">
      <c r="A857" s="6">
        <v>892</v>
      </c>
      <c r="B857" t="s">
        <v>1160</v>
      </c>
      <c r="C857" s="11">
        <v>45690</v>
      </c>
      <c r="D857" s="1" t="str">
        <f t="shared" si="40"/>
        <v>2025</v>
      </c>
      <c r="E857" s="12" t="str">
        <f t="shared" si="41"/>
        <v>February</v>
      </c>
      <c r="F857" t="s">
        <v>22</v>
      </c>
      <c r="G857" t="s">
        <v>9662</v>
      </c>
      <c r="H857" t="s">
        <v>24</v>
      </c>
      <c r="I857" t="s">
        <v>27</v>
      </c>
      <c r="J857" t="s">
        <v>17</v>
      </c>
      <c r="K857" s="6">
        <v>8</v>
      </c>
      <c r="L857" s="6" t="str">
        <f t="shared" si="42"/>
        <v>Large</v>
      </c>
      <c r="M857" s="7">
        <v>199</v>
      </c>
      <c r="N857" s="2">
        <v>0.1</v>
      </c>
      <c r="O857" s="3">
        <v>1432.8</v>
      </c>
      <c r="P857" s="3">
        <f>O857/K857</f>
        <v>179.1</v>
      </c>
      <c r="Q857" s="3">
        <f>R857/M857</f>
        <v>0.5503517587939698</v>
      </c>
      <c r="R857" s="4">
        <v>109.52</v>
      </c>
      <c r="S857" s="2">
        <f>R857/O857</f>
        <v>7.643774427694025E-2</v>
      </c>
    </row>
    <row r="858" spans="1:19" x14ac:dyDescent="0.3">
      <c r="A858" s="6">
        <v>893</v>
      </c>
      <c r="B858" t="s">
        <v>1161</v>
      </c>
      <c r="C858" s="11">
        <v>45905</v>
      </c>
      <c r="D858" s="1" t="str">
        <f t="shared" si="40"/>
        <v>2025</v>
      </c>
      <c r="E858" s="12" t="str">
        <f t="shared" si="41"/>
        <v>September</v>
      </c>
      <c r="F858" t="s">
        <v>22</v>
      </c>
      <c r="G858" t="s">
        <v>1162</v>
      </c>
      <c r="H858" t="s">
        <v>37</v>
      </c>
      <c r="I858" t="s">
        <v>16</v>
      </c>
      <c r="J858" t="s">
        <v>34</v>
      </c>
      <c r="K858" s="6">
        <v>1</v>
      </c>
      <c r="L858" s="6" t="str">
        <f t="shared" si="42"/>
        <v>Small</v>
      </c>
      <c r="M858" s="7">
        <v>299</v>
      </c>
      <c r="N858" s="2">
        <v>0</v>
      </c>
      <c r="O858" s="3">
        <v>299</v>
      </c>
      <c r="P858" s="3">
        <f>O858/K858</f>
        <v>299</v>
      </c>
      <c r="Q858" s="3">
        <f>R858/M858</f>
        <v>0.19230769230769232</v>
      </c>
      <c r="R858" s="4">
        <v>57.5</v>
      </c>
      <c r="S858" s="2">
        <f>R858/O858</f>
        <v>0.19230769230769232</v>
      </c>
    </row>
    <row r="859" spans="1:19" x14ac:dyDescent="0.3">
      <c r="A859" s="6">
        <v>894</v>
      </c>
      <c r="B859" t="s">
        <v>1163</v>
      </c>
      <c r="C859" s="11">
        <v>45495</v>
      </c>
      <c r="D859" s="1" t="str">
        <f t="shared" si="40"/>
        <v>2024</v>
      </c>
      <c r="E859" s="12" t="str">
        <f t="shared" si="41"/>
        <v>July</v>
      </c>
      <c r="F859" t="s">
        <v>22</v>
      </c>
      <c r="G859" t="s">
        <v>9662</v>
      </c>
      <c r="H859" t="s">
        <v>15</v>
      </c>
      <c r="I859" t="s">
        <v>19</v>
      </c>
      <c r="J859" t="s">
        <v>42</v>
      </c>
      <c r="K859" s="6">
        <v>2</v>
      </c>
      <c r="L859" s="6" t="str">
        <f t="shared" si="42"/>
        <v>Small</v>
      </c>
      <c r="M859" s="7">
        <v>499</v>
      </c>
      <c r="N859" s="2">
        <v>0</v>
      </c>
      <c r="O859" s="3">
        <v>998</v>
      </c>
      <c r="P859" s="3">
        <f>O859/K859</f>
        <v>499</v>
      </c>
      <c r="Q859" s="3">
        <f>R859/M859</f>
        <v>0.20603206412825653</v>
      </c>
      <c r="R859" s="4">
        <v>102.81</v>
      </c>
      <c r="S859" s="2">
        <f>R859/O859</f>
        <v>0.10301603206412827</v>
      </c>
    </row>
    <row r="860" spans="1:19" x14ac:dyDescent="0.3">
      <c r="A860" s="6">
        <v>895</v>
      </c>
      <c r="B860" t="s">
        <v>1164</v>
      </c>
      <c r="C860" s="11">
        <v>45730</v>
      </c>
      <c r="D860" s="1" t="str">
        <f t="shared" si="40"/>
        <v>2025</v>
      </c>
      <c r="E860" s="12" t="str">
        <f t="shared" si="41"/>
        <v>March</v>
      </c>
      <c r="F860" t="s">
        <v>14</v>
      </c>
      <c r="G860" t="s">
        <v>9662</v>
      </c>
      <c r="H860" t="s">
        <v>37</v>
      </c>
      <c r="I860" t="s">
        <v>16</v>
      </c>
      <c r="J860" t="s">
        <v>38</v>
      </c>
      <c r="K860" s="6">
        <v>2</v>
      </c>
      <c r="L860" s="6" t="str">
        <f t="shared" si="42"/>
        <v>Small</v>
      </c>
      <c r="M860" s="7">
        <v>299</v>
      </c>
      <c r="N860" s="2">
        <v>0</v>
      </c>
      <c r="O860" s="3">
        <v>598</v>
      </c>
      <c r="P860" s="3">
        <f>O860/K860</f>
        <v>299</v>
      </c>
      <c r="Q860" s="3">
        <f>R860/M860</f>
        <v>0.51916387959866217</v>
      </c>
      <c r="R860" s="4">
        <v>155.22999999999999</v>
      </c>
      <c r="S860" s="2">
        <f>R860/O860</f>
        <v>0.25958193979933109</v>
      </c>
    </row>
    <row r="861" spans="1:19" x14ac:dyDescent="0.3">
      <c r="A861" s="6">
        <v>896</v>
      </c>
      <c r="B861" t="s">
        <v>1165</v>
      </c>
      <c r="C861" s="11">
        <v>45965</v>
      </c>
      <c r="D861" s="1" t="str">
        <f t="shared" si="40"/>
        <v>2025</v>
      </c>
      <c r="E861" s="12" t="str">
        <f t="shared" si="41"/>
        <v>November</v>
      </c>
      <c r="F861" t="s">
        <v>40</v>
      </c>
      <c r="G861" t="s">
        <v>9662</v>
      </c>
      <c r="H861" t="s">
        <v>24</v>
      </c>
      <c r="I861" t="s">
        <v>19</v>
      </c>
      <c r="J861" t="s">
        <v>32</v>
      </c>
      <c r="K861" s="6">
        <v>10</v>
      </c>
      <c r="L861" s="6" t="str">
        <f t="shared" si="42"/>
        <v>Large</v>
      </c>
      <c r="M861" s="7">
        <v>199</v>
      </c>
      <c r="N861" s="2">
        <v>0</v>
      </c>
      <c r="O861" s="3">
        <v>1990</v>
      </c>
      <c r="P861" s="3">
        <f>O861/K861</f>
        <v>199</v>
      </c>
      <c r="Q861" s="3">
        <f>R861/M861</f>
        <v>2.7963316582914572</v>
      </c>
      <c r="R861" s="4">
        <v>556.47</v>
      </c>
      <c r="S861" s="2">
        <f>R861/O861</f>
        <v>0.27963316582914577</v>
      </c>
    </row>
    <row r="862" spans="1:19" x14ac:dyDescent="0.3">
      <c r="A862" s="6">
        <v>897</v>
      </c>
      <c r="B862" t="s">
        <v>1166</v>
      </c>
      <c r="C862" s="11">
        <v>45643</v>
      </c>
      <c r="D862" s="1" t="str">
        <f t="shared" si="40"/>
        <v>2024</v>
      </c>
      <c r="E862" s="12" t="str">
        <f t="shared" si="41"/>
        <v>December</v>
      </c>
      <c r="F862" t="s">
        <v>40</v>
      </c>
      <c r="G862" t="s">
        <v>9662</v>
      </c>
      <c r="H862" t="s">
        <v>15</v>
      </c>
      <c r="I862" t="s">
        <v>16</v>
      </c>
      <c r="J862" t="s">
        <v>34</v>
      </c>
      <c r="K862" s="6">
        <v>10</v>
      </c>
      <c r="L862" s="6" t="str">
        <f t="shared" si="42"/>
        <v>Large</v>
      </c>
      <c r="M862" s="7">
        <v>149</v>
      </c>
      <c r="N862" s="2">
        <v>0</v>
      </c>
      <c r="O862" s="3">
        <v>1490</v>
      </c>
      <c r="P862" s="3">
        <f>O862/K862</f>
        <v>149</v>
      </c>
      <c r="Q862" s="3">
        <f>R862/M862</f>
        <v>0.95154362416107385</v>
      </c>
      <c r="R862" s="4">
        <v>141.78</v>
      </c>
      <c r="S862" s="2">
        <f>R862/O862</f>
        <v>9.5154362416107377E-2</v>
      </c>
    </row>
    <row r="863" spans="1:19" x14ac:dyDescent="0.3">
      <c r="A863" s="6">
        <v>898</v>
      </c>
      <c r="B863" t="s">
        <v>1167</v>
      </c>
      <c r="C863" s="11">
        <v>45415</v>
      </c>
      <c r="D863" s="1" t="str">
        <f t="shared" ref="D863:D922" si="43">TEXT(C863, "yyyy")</f>
        <v>2024</v>
      </c>
      <c r="E863" s="12" t="str">
        <f t="shared" ref="E863:E922" si="44">TEXT(C863, "mmmm")</f>
        <v>May</v>
      </c>
      <c r="F863" t="s">
        <v>29</v>
      </c>
      <c r="G863" t="s">
        <v>9662</v>
      </c>
      <c r="H863" t="s">
        <v>15</v>
      </c>
      <c r="I863" t="s">
        <v>27</v>
      </c>
      <c r="J863" t="s">
        <v>47</v>
      </c>
      <c r="K863" s="6">
        <v>8</v>
      </c>
      <c r="L863" s="6" t="str">
        <f t="shared" si="42"/>
        <v>Large</v>
      </c>
      <c r="M863" s="7">
        <v>799</v>
      </c>
      <c r="N863" s="2">
        <v>0.15</v>
      </c>
      <c r="O863" s="3">
        <v>5433.2</v>
      </c>
      <c r="P863" s="3">
        <f>O863/K863</f>
        <v>679.15</v>
      </c>
      <c r="Q863" s="3">
        <f>R863/M863</f>
        <v>1.1167709637046308</v>
      </c>
      <c r="R863" s="4">
        <v>892.3</v>
      </c>
      <c r="S863" s="2">
        <f>R863/O863</f>
        <v>0.16423102407421042</v>
      </c>
    </row>
    <row r="864" spans="1:19" x14ac:dyDescent="0.3">
      <c r="A864" s="6">
        <v>899</v>
      </c>
      <c r="B864" t="s">
        <v>1168</v>
      </c>
      <c r="C864" s="11">
        <v>45593</v>
      </c>
      <c r="D864" s="1" t="str">
        <f t="shared" si="43"/>
        <v>2024</v>
      </c>
      <c r="E864" s="12" t="str">
        <f t="shared" si="44"/>
        <v>October</v>
      </c>
      <c r="F864" t="s">
        <v>40</v>
      </c>
      <c r="G864" t="s">
        <v>9662</v>
      </c>
      <c r="H864" t="s">
        <v>37</v>
      </c>
      <c r="I864" t="s">
        <v>19</v>
      </c>
      <c r="J864" t="s">
        <v>20</v>
      </c>
      <c r="K864" s="6">
        <v>9</v>
      </c>
      <c r="L864" s="6" t="str">
        <f t="shared" si="42"/>
        <v>Large</v>
      </c>
      <c r="M864" s="7">
        <v>199</v>
      </c>
      <c r="N864" s="2">
        <v>0</v>
      </c>
      <c r="O864" s="3">
        <v>1791</v>
      </c>
      <c r="P864" s="3">
        <f>O864/K864</f>
        <v>199</v>
      </c>
      <c r="Q864" s="3">
        <f>R864/M864</f>
        <v>2.4560804020100502</v>
      </c>
      <c r="R864" s="4">
        <v>488.76</v>
      </c>
      <c r="S864" s="2">
        <f>R864/O864</f>
        <v>0.27289782244556116</v>
      </c>
    </row>
    <row r="865" spans="1:19" x14ac:dyDescent="0.3">
      <c r="A865" s="6">
        <v>900</v>
      </c>
      <c r="B865" t="s">
        <v>1169</v>
      </c>
      <c r="C865" s="11">
        <v>45640</v>
      </c>
      <c r="D865" s="1" t="str">
        <f t="shared" si="43"/>
        <v>2024</v>
      </c>
      <c r="E865" s="12" t="str">
        <f t="shared" si="44"/>
        <v>December</v>
      </c>
      <c r="F865" t="s">
        <v>22</v>
      </c>
      <c r="G865" t="s">
        <v>9662</v>
      </c>
      <c r="H865" t="s">
        <v>24</v>
      </c>
      <c r="I865" t="s">
        <v>27</v>
      </c>
      <c r="J865" t="s">
        <v>47</v>
      </c>
      <c r="K865" s="6">
        <v>8</v>
      </c>
      <c r="L865" s="6" t="str">
        <f t="shared" si="42"/>
        <v>Large</v>
      </c>
      <c r="M865" s="7">
        <v>299</v>
      </c>
      <c r="N865" s="2">
        <v>0</v>
      </c>
      <c r="O865" s="3">
        <v>2392</v>
      </c>
      <c r="P865" s="3">
        <f>O865/K865</f>
        <v>299</v>
      </c>
      <c r="Q865" s="3">
        <f>R865/M865</f>
        <v>0.58290969899665546</v>
      </c>
      <c r="R865" s="4">
        <v>174.29</v>
      </c>
      <c r="S865" s="2">
        <f>R865/O865</f>
        <v>7.2863712374581932E-2</v>
      </c>
    </row>
    <row r="866" spans="1:19" x14ac:dyDescent="0.3">
      <c r="A866" s="6">
        <v>901</v>
      </c>
      <c r="B866" t="s">
        <v>1170</v>
      </c>
      <c r="C866" s="11">
        <v>45867</v>
      </c>
      <c r="D866" s="1" t="str">
        <f t="shared" si="43"/>
        <v>2025</v>
      </c>
      <c r="E866" s="12" t="str">
        <f t="shared" si="44"/>
        <v>July</v>
      </c>
      <c r="F866" t="s">
        <v>29</v>
      </c>
      <c r="G866" t="s">
        <v>1171</v>
      </c>
      <c r="H866" t="s">
        <v>24</v>
      </c>
      <c r="I866" t="s">
        <v>19</v>
      </c>
      <c r="J866" t="s">
        <v>20</v>
      </c>
      <c r="K866" s="6">
        <v>10</v>
      </c>
      <c r="L866" s="6" t="str">
        <f t="shared" si="42"/>
        <v>Large</v>
      </c>
      <c r="M866" s="7">
        <v>499</v>
      </c>
      <c r="N866" s="2">
        <v>0</v>
      </c>
      <c r="O866" s="3">
        <v>4990</v>
      </c>
      <c r="P866" s="3">
        <f>O866/K866</f>
        <v>499</v>
      </c>
      <c r="Q866" s="3">
        <f>R866/M866</f>
        <v>1.0030260521042085</v>
      </c>
      <c r="R866" s="4">
        <v>500.51</v>
      </c>
      <c r="S866" s="2">
        <f>R866/O866</f>
        <v>0.10030260521042084</v>
      </c>
    </row>
    <row r="867" spans="1:19" x14ac:dyDescent="0.3">
      <c r="A867" s="6">
        <v>902</v>
      </c>
      <c r="B867" t="s">
        <v>1172</v>
      </c>
      <c r="C867" s="11">
        <v>45703</v>
      </c>
      <c r="D867" s="1" t="str">
        <f t="shared" si="43"/>
        <v>2025</v>
      </c>
      <c r="E867" s="12" t="str">
        <f t="shared" si="44"/>
        <v>February</v>
      </c>
      <c r="F867" t="s">
        <v>14</v>
      </c>
      <c r="G867" t="s">
        <v>9662</v>
      </c>
      <c r="H867" t="s">
        <v>24</v>
      </c>
      <c r="I867" t="s">
        <v>19</v>
      </c>
      <c r="J867" t="s">
        <v>20</v>
      </c>
      <c r="K867" s="6">
        <v>9</v>
      </c>
      <c r="L867" s="6" t="str">
        <f t="shared" si="42"/>
        <v>Large</v>
      </c>
      <c r="M867" s="7">
        <v>799</v>
      </c>
      <c r="N867" s="2">
        <v>0</v>
      </c>
      <c r="O867" s="3">
        <v>7191</v>
      </c>
      <c r="P867" s="3">
        <f>O867/K867</f>
        <v>799</v>
      </c>
      <c r="Q867" s="3">
        <f>R867/M867</f>
        <v>1.4488485607008763</v>
      </c>
      <c r="R867" s="4">
        <v>1157.6300000000001</v>
      </c>
      <c r="S867" s="2">
        <f>R867/O867</f>
        <v>0.16098317341120846</v>
      </c>
    </row>
    <row r="868" spans="1:19" x14ac:dyDescent="0.3">
      <c r="A868" s="6">
        <v>903</v>
      </c>
      <c r="B868" t="s">
        <v>1173</v>
      </c>
      <c r="C868" s="11">
        <v>45990</v>
      </c>
      <c r="D868" s="1" t="str">
        <f t="shared" si="43"/>
        <v>2025</v>
      </c>
      <c r="E868" s="12" t="str">
        <f t="shared" si="44"/>
        <v>November</v>
      </c>
      <c r="F868" t="s">
        <v>14</v>
      </c>
      <c r="G868" t="s">
        <v>9662</v>
      </c>
      <c r="H868" t="s">
        <v>37</v>
      </c>
      <c r="I868" t="s">
        <v>19</v>
      </c>
      <c r="J868" t="s">
        <v>25</v>
      </c>
      <c r="K868" s="6">
        <v>3</v>
      </c>
      <c r="L868" s="6" t="str">
        <f t="shared" si="42"/>
        <v>Small</v>
      </c>
      <c r="M868" s="7">
        <v>999</v>
      </c>
      <c r="N868" s="2">
        <v>0.15</v>
      </c>
      <c r="O868" s="3">
        <v>2547.4499999999998</v>
      </c>
      <c r="P868" s="3">
        <f>O868/K868</f>
        <v>849.15</v>
      </c>
      <c r="Q868" s="3">
        <f>R868/M868</f>
        <v>0.73852852852852846</v>
      </c>
      <c r="R868" s="4">
        <v>737.79</v>
      </c>
      <c r="S868" s="2">
        <f>R868/O868</f>
        <v>0.28961903079550139</v>
      </c>
    </row>
    <row r="869" spans="1:19" x14ac:dyDescent="0.3">
      <c r="A869" s="6">
        <v>904</v>
      </c>
      <c r="B869" t="s">
        <v>1174</v>
      </c>
      <c r="C869" s="11">
        <v>45649</v>
      </c>
      <c r="D869" s="1" t="str">
        <f t="shared" si="43"/>
        <v>2024</v>
      </c>
      <c r="E869" s="12" t="str">
        <f t="shared" si="44"/>
        <v>December</v>
      </c>
      <c r="F869" t="s">
        <v>14</v>
      </c>
      <c r="G869" t="s">
        <v>9662</v>
      </c>
      <c r="H869" t="s">
        <v>15</v>
      </c>
      <c r="I869" t="s">
        <v>19</v>
      </c>
      <c r="J869" t="s">
        <v>42</v>
      </c>
      <c r="K869" s="6">
        <v>4</v>
      </c>
      <c r="L869" s="6" t="str">
        <f t="shared" si="42"/>
        <v>Midium</v>
      </c>
      <c r="M869" s="7">
        <v>99</v>
      </c>
      <c r="N869" s="2">
        <v>0.1</v>
      </c>
      <c r="O869" s="3">
        <v>356.4</v>
      </c>
      <c r="P869" s="3">
        <f>O869/K869</f>
        <v>89.1</v>
      </c>
      <c r="Q869" s="3">
        <f>R869/M869</f>
        <v>0.92404040404040411</v>
      </c>
      <c r="R869" s="4">
        <v>91.48</v>
      </c>
      <c r="S869" s="2">
        <f>R869/O869</f>
        <v>0.25667789001122338</v>
      </c>
    </row>
    <row r="870" spans="1:19" x14ac:dyDescent="0.3">
      <c r="A870" s="6">
        <v>905</v>
      </c>
      <c r="B870" t="s">
        <v>1175</v>
      </c>
      <c r="C870" s="11">
        <v>45323</v>
      </c>
      <c r="D870" s="1" t="str">
        <f t="shared" si="43"/>
        <v>2024</v>
      </c>
      <c r="E870" s="12" t="str">
        <f t="shared" si="44"/>
        <v>February</v>
      </c>
      <c r="F870" t="s">
        <v>14</v>
      </c>
      <c r="G870" t="s">
        <v>9662</v>
      </c>
      <c r="H870" t="s">
        <v>37</v>
      </c>
      <c r="I870" t="s">
        <v>27</v>
      </c>
      <c r="J870" t="s">
        <v>47</v>
      </c>
      <c r="K870" s="6">
        <v>1</v>
      </c>
      <c r="L870" s="6" t="str">
        <f t="shared" si="42"/>
        <v>Small</v>
      </c>
      <c r="M870" s="7">
        <v>799</v>
      </c>
      <c r="N870" s="2">
        <v>0.05</v>
      </c>
      <c r="O870" s="3">
        <v>759.05</v>
      </c>
      <c r="P870" s="3">
        <f>O870/K870</f>
        <v>759.05</v>
      </c>
      <c r="Q870" s="3">
        <f>R870/M870</f>
        <v>0.17939924906132665</v>
      </c>
      <c r="R870" s="4">
        <v>143.34</v>
      </c>
      <c r="S870" s="2">
        <f>R870/O870</f>
        <v>0.18884131480139649</v>
      </c>
    </row>
    <row r="871" spans="1:19" x14ac:dyDescent="0.3">
      <c r="A871" s="6">
        <v>906</v>
      </c>
      <c r="B871" t="s">
        <v>1176</v>
      </c>
      <c r="C871" s="11">
        <v>45920</v>
      </c>
      <c r="D871" s="1" t="str">
        <f t="shared" si="43"/>
        <v>2025</v>
      </c>
      <c r="E871" s="12" t="str">
        <f t="shared" si="44"/>
        <v>September</v>
      </c>
      <c r="F871" t="s">
        <v>40</v>
      </c>
      <c r="G871" t="s">
        <v>9662</v>
      </c>
      <c r="H871" t="s">
        <v>37</v>
      </c>
      <c r="I871" t="s">
        <v>19</v>
      </c>
      <c r="J871" t="s">
        <v>25</v>
      </c>
      <c r="K871" s="6">
        <v>1</v>
      </c>
      <c r="L871" s="6" t="str">
        <f t="shared" si="42"/>
        <v>Small</v>
      </c>
      <c r="M871" s="7">
        <v>99</v>
      </c>
      <c r="N871" s="2">
        <v>0.15</v>
      </c>
      <c r="O871" s="3">
        <v>84.15</v>
      </c>
      <c r="P871" s="3">
        <f>O871/K871</f>
        <v>84.15</v>
      </c>
      <c r="Q871" s="3">
        <f>R871/M871</f>
        <v>8.3232323232323241E-2</v>
      </c>
      <c r="R871" s="4">
        <v>8.24</v>
      </c>
      <c r="S871" s="2">
        <f>R871/O871</f>
        <v>9.792038027332145E-2</v>
      </c>
    </row>
    <row r="872" spans="1:19" x14ac:dyDescent="0.3">
      <c r="A872" s="6">
        <v>907</v>
      </c>
      <c r="B872" t="s">
        <v>1177</v>
      </c>
      <c r="C872" s="11">
        <v>45961</v>
      </c>
      <c r="D872" s="1" t="str">
        <f t="shared" si="43"/>
        <v>2025</v>
      </c>
      <c r="E872" s="12" t="str">
        <f t="shared" si="44"/>
        <v>October</v>
      </c>
      <c r="F872" t="s">
        <v>40</v>
      </c>
      <c r="G872" t="s">
        <v>9662</v>
      </c>
      <c r="H872" t="s">
        <v>24</v>
      </c>
      <c r="I872" t="s">
        <v>19</v>
      </c>
      <c r="J872" t="s">
        <v>42</v>
      </c>
      <c r="K872" s="6">
        <v>5</v>
      </c>
      <c r="L872" s="6" t="str">
        <f t="shared" si="42"/>
        <v>Midium</v>
      </c>
      <c r="M872" s="7">
        <v>149</v>
      </c>
      <c r="N872" s="2">
        <v>0</v>
      </c>
      <c r="O872" s="3">
        <v>745</v>
      </c>
      <c r="P872" s="3">
        <f>O872/K872</f>
        <v>149</v>
      </c>
      <c r="Q872" s="3">
        <f>R872/M872</f>
        <v>1.2777852348993288</v>
      </c>
      <c r="R872" s="4">
        <v>190.39</v>
      </c>
      <c r="S872" s="2">
        <f>R872/O872</f>
        <v>0.25555704697986575</v>
      </c>
    </row>
    <row r="873" spans="1:19" x14ac:dyDescent="0.3">
      <c r="A873" s="6">
        <v>908</v>
      </c>
      <c r="B873" t="s">
        <v>1178</v>
      </c>
      <c r="C873" s="11">
        <v>45758</v>
      </c>
      <c r="D873" s="1" t="str">
        <f t="shared" si="43"/>
        <v>2025</v>
      </c>
      <c r="E873" s="12" t="str">
        <f t="shared" si="44"/>
        <v>April</v>
      </c>
      <c r="F873" t="s">
        <v>14</v>
      </c>
      <c r="G873" t="s">
        <v>9662</v>
      </c>
      <c r="H873" t="s">
        <v>37</v>
      </c>
      <c r="I873" t="s">
        <v>27</v>
      </c>
      <c r="J873" t="s">
        <v>17</v>
      </c>
      <c r="K873" s="6">
        <v>8</v>
      </c>
      <c r="L873" s="6" t="str">
        <f t="shared" si="42"/>
        <v>Large</v>
      </c>
      <c r="M873" s="7">
        <v>199</v>
      </c>
      <c r="N873" s="2">
        <v>0.05</v>
      </c>
      <c r="O873" s="3">
        <v>1512.4</v>
      </c>
      <c r="P873" s="3">
        <f>O873/K873</f>
        <v>189.05</v>
      </c>
      <c r="Q873" s="3">
        <f>R873/M873</f>
        <v>1.5804020100502512</v>
      </c>
      <c r="R873" s="4">
        <v>314.5</v>
      </c>
      <c r="S873" s="2">
        <f>R873/O873</f>
        <v>0.20794763290134885</v>
      </c>
    </row>
    <row r="874" spans="1:19" x14ac:dyDescent="0.3">
      <c r="A874" s="6">
        <v>909</v>
      </c>
      <c r="B874" t="s">
        <v>1179</v>
      </c>
      <c r="C874" s="11">
        <v>45393</v>
      </c>
      <c r="D874" s="1" t="str">
        <f t="shared" si="43"/>
        <v>2024</v>
      </c>
      <c r="E874" s="12" t="str">
        <f t="shared" si="44"/>
        <v>April</v>
      </c>
      <c r="F874" t="s">
        <v>14</v>
      </c>
      <c r="G874" t="s">
        <v>750</v>
      </c>
      <c r="H874" t="s">
        <v>37</v>
      </c>
      <c r="I874" t="s">
        <v>27</v>
      </c>
      <c r="J874" t="s">
        <v>47</v>
      </c>
      <c r="K874" s="6">
        <v>4</v>
      </c>
      <c r="L874" s="6" t="str">
        <f t="shared" si="42"/>
        <v>Midium</v>
      </c>
      <c r="M874" s="7">
        <v>99</v>
      </c>
      <c r="N874" s="2">
        <v>0.1</v>
      </c>
      <c r="O874" s="3">
        <v>356.4</v>
      </c>
      <c r="P874" s="3">
        <f>O874/K874</f>
        <v>89.1</v>
      </c>
      <c r="Q874" s="3">
        <f>R874/M874</f>
        <v>1.0417171717171716</v>
      </c>
      <c r="R874" s="4">
        <v>103.13</v>
      </c>
      <c r="S874" s="2">
        <f>R874/O874</f>
        <v>0.28936588103254768</v>
      </c>
    </row>
    <row r="875" spans="1:19" x14ac:dyDescent="0.3">
      <c r="A875" s="6">
        <v>910</v>
      </c>
      <c r="B875" t="s">
        <v>1180</v>
      </c>
      <c r="C875" s="11">
        <v>45906</v>
      </c>
      <c r="D875" s="1" t="str">
        <f t="shared" si="43"/>
        <v>2025</v>
      </c>
      <c r="E875" s="12" t="str">
        <f t="shared" si="44"/>
        <v>September</v>
      </c>
      <c r="F875" t="s">
        <v>29</v>
      </c>
      <c r="G875" t="s">
        <v>1181</v>
      </c>
      <c r="H875" t="s">
        <v>24</v>
      </c>
      <c r="I875" t="s">
        <v>19</v>
      </c>
      <c r="J875" t="s">
        <v>20</v>
      </c>
      <c r="K875" s="6">
        <v>9</v>
      </c>
      <c r="L875" s="6" t="str">
        <f t="shared" si="42"/>
        <v>Large</v>
      </c>
      <c r="M875" s="7">
        <v>199</v>
      </c>
      <c r="N875" s="2">
        <v>0.05</v>
      </c>
      <c r="O875" s="3">
        <v>1701.45</v>
      </c>
      <c r="P875" s="3">
        <f>O875/K875</f>
        <v>189.05</v>
      </c>
      <c r="Q875" s="3">
        <f>R875/M875</f>
        <v>1.5852763819095479</v>
      </c>
      <c r="R875" s="4">
        <v>315.47000000000003</v>
      </c>
      <c r="S875" s="2">
        <f>R875/O875</f>
        <v>0.18541244232860207</v>
      </c>
    </row>
    <row r="876" spans="1:19" x14ac:dyDescent="0.3">
      <c r="A876" s="6">
        <v>911</v>
      </c>
      <c r="B876" t="s">
        <v>1182</v>
      </c>
      <c r="C876" s="11">
        <v>45308</v>
      </c>
      <c r="D876" s="1" t="str">
        <f t="shared" si="43"/>
        <v>2024</v>
      </c>
      <c r="E876" s="12" t="str">
        <f t="shared" si="44"/>
        <v>January</v>
      </c>
      <c r="F876" t="s">
        <v>14</v>
      </c>
      <c r="G876" t="s">
        <v>9662</v>
      </c>
      <c r="H876" t="s">
        <v>15</v>
      </c>
      <c r="I876" t="s">
        <v>19</v>
      </c>
      <c r="J876" t="s">
        <v>32</v>
      </c>
      <c r="K876" s="6">
        <v>3</v>
      </c>
      <c r="L876" s="6" t="str">
        <f t="shared" si="42"/>
        <v>Small</v>
      </c>
      <c r="M876" s="7">
        <v>149</v>
      </c>
      <c r="N876" s="2">
        <v>0.15</v>
      </c>
      <c r="O876" s="3">
        <v>379.95</v>
      </c>
      <c r="P876" s="3">
        <f>O876/K876</f>
        <v>126.64999999999999</v>
      </c>
      <c r="Q876" s="3">
        <f>R876/M876</f>
        <v>0.47100671140939604</v>
      </c>
      <c r="R876" s="4">
        <v>70.180000000000007</v>
      </c>
      <c r="S876" s="2">
        <f>R876/O876</f>
        <v>0.18470851427819451</v>
      </c>
    </row>
    <row r="877" spans="1:19" x14ac:dyDescent="0.3">
      <c r="A877" s="6">
        <v>912</v>
      </c>
      <c r="B877" t="s">
        <v>1183</v>
      </c>
      <c r="C877" s="11">
        <v>45632</v>
      </c>
      <c r="D877" s="1" t="str">
        <f t="shared" si="43"/>
        <v>2024</v>
      </c>
      <c r="E877" s="12" t="str">
        <f t="shared" si="44"/>
        <v>December</v>
      </c>
      <c r="F877" t="s">
        <v>22</v>
      </c>
      <c r="G877" t="s">
        <v>9662</v>
      </c>
      <c r="H877" t="s">
        <v>15</v>
      </c>
      <c r="I877" t="s">
        <v>16</v>
      </c>
      <c r="J877" t="s">
        <v>34</v>
      </c>
      <c r="K877" s="6">
        <v>6</v>
      </c>
      <c r="L877" s="6" t="str">
        <f t="shared" si="42"/>
        <v>Midium</v>
      </c>
      <c r="M877" s="7">
        <v>149</v>
      </c>
      <c r="N877" s="2">
        <v>0</v>
      </c>
      <c r="O877" s="3">
        <v>894</v>
      </c>
      <c r="P877" s="3">
        <f>O877/K877</f>
        <v>149</v>
      </c>
      <c r="Q877" s="3">
        <f>R877/M877</f>
        <v>0.41966442953020133</v>
      </c>
      <c r="R877" s="4">
        <v>62.53</v>
      </c>
      <c r="S877" s="2">
        <f>R877/O877</f>
        <v>6.9944071588366893E-2</v>
      </c>
    </row>
    <row r="878" spans="1:19" x14ac:dyDescent="0.3">
      <c r="A878" s="6">
        <v>913</v>
      </c>
      <c r="B878" t="s">
        <v>1184</v>
      </c>
      <c r="C878" s="11">
        <v>45495</v>
      </c>
      <c r="D878" s="1" t="str">
        <f t="shared" si="43"/>
        <v>2024</v>
      </c>
      <c r="E878" s="12" t="str">
        <f t="shared" si="44"/>
        <v>July</v>
      </c>
      <c r="F878" t="s">
        <v>40</v>
      </c>
      <c r="G878" t="s">
        <v>9662</v>
      </c>
      <c r="H878" t="s">
        <v>15</v>
      </c>
      <c r="I878" t="s">
        <v>19</v>
      </c>
      <c r="J878" t="s">
        <v>20</v>
      </c>
      <c r="K878" s="6">
        <v>8</v>
      </c>
      <c r="L878" s="6" t="str">
        <f t="shared" si="42"/>
        <v>Large</v>
      </c>
      <c r="M878" s="7">
        <v>799</v>
      </c>
      <c r="N878" s="2">
        <v>0</v>
      </c>
      <c r="O878" s="3">
        <v>6392</v>
      </c>
      <c r="P878" s="3">
        <f>O878/K878</f>
        <v>799</v>
      </c>
      <c r="Q878" s="3">
        <f>R878/M878</f>
        <v>0.89350438047559444</v>
      </c>
      <c r="R878" s="4">
        <v>713.91</v>
      </c>
      <c r="S878" s="2">
        <f>R878/O878</f>
        <v>0.1116880475594493</v>
      </c>
    </row>
    <row r="879" spans="1:19" x14ac:dyDescent="0.3">
      <c r="A879" s="6">
        <v>914</v>
      </c>
      <c r="B879" t="s">
        <v>1185</v>
      </c>
      <c r="C879" s="11">
        <v>45810</v>
      </c>
      <c r="D879" s="1" t="str">
        <f t="shared" si="43"/>
        <v>2025</v>
      </c>
      <c r="E879" s="12" t="str">
        <f t="shared" si="44"/>
        <v>June</v>
      </c>
      <c r="F879" t="s">
        <v>40</v>
      </c>
      <c r="G879" t="s">
        <v>9662</v>
      </c>
      <c r="H879" t="s">
        <v>24</v>
      </c>
      <c r="I879" t="s">
        <v>16</v>
      </c>
      <c r="J879" t="s">
        <v>34</v>
      </c>
      <c r="K879" s="6">
        <v>10</v>
      </c>
      <c r="L879" s="6" t="str">
        <f t="shared" si="42"/>
        <v>Large</v>
      </c>
      <c r="M879" s="7">
        <v>999</v>
      </c>
      <c r="N879" s="2">
        <v>0</v>
      </c>
      <c r="O879" s="3">
        <v>9990</v>
      </c>
      <c r="P879" s="3">
        <f>O879/K879</f>
        <v>999</v>
      </c>
      <c r="Q879" s="3">
        <f>R879/M879</f>
        <v>0.7811111111111112</v>
      </c>
      <c r="R879" s="4">
        <v>780.33</v>
      </c>
      <c r="S879" s="2">
        <f>R879/O879</f>
        <v>7.8111111111111117E-2</v>
      </c>
    </row>
    <row r="880" spans="1:19" x14ac:dyDescent="0.3">
      <c r="A880" s="6">
        <v>915</v>
      </c>
      <c r="B880" t="s">
        <v>1186</v>
      </c>
      <c r="C880" s="11">
        <v>45814</v>
      </c>
      <c r="D880" s="1" t="str">
        <f t="shared" si="43"/>
        <v>2025</v>
      </c>
      <c r="E880" s="12" t="str">
        <f t="shared" si="44"/>
        <v>June</v>
      </c>
      <c r="F880" t="s">
        <v>14</v>
      </c>
      <c r="G880" t="s">
        <v>9662</v>
      </c>
      <c r="H880" t="s">
        <v>37</v>
      </c>
      <c r="I880" t="s">
        <v>27</v>
      </c>
      <c r="J880" t="s">
        <v>47</v>
      </c>
      <c r="K880" s="6">
        <v>3</v>
      </c>
      <c r="L880" s="6" t="str">
        <f t="shared" si="42"/>
        <v>Small</v>
      </c>
      <c r="M880" s="7">
        <v>299</v>
      </c>
      <c r="N880" s="2">
        <v>0</v>
      </c>
      <c r="O880" s="3">
        <v>897</v>
      </c>
      <c r="P880" s="3">
        <f>O880/K880</f>
        <v>299</v>
      </c>
      <c r="Q880" s="3">
        <f>R880/M880</f>
        <v>0.32842809364548498</v>
      </c>
      <c r="R880" s="4">
        <v>98.2</v>
      </c>
      <c r="S880" s="2">
        <f>R880/O880</f>
        <v>0.10947603121516165</v>
      </c>
    </row>
    <row r="881" spans="1:19" x14ac:dyDescent="0.3">
      <c r="A881" s="6">
        <v>916</v>
      </c>
      <c r="B881" t="s">
        <v>1187</v>
      </c>
      <c r="C881" s="11">
        <v>45805</v>
      </c>
      <c r="D881" s="1" t="str">
        <f t="shared" si="43"/>
        <v>2025</v>
      </c>
      <c r="E881" s="12" t="str">
        <f t="shared" si="44"/>
        <v>May</v>
      </c>
      <c r="F881" t="s">
        <v>29</v>
      </c>
      <c r="G881" t="s">
        <v>9662</v>
      </c>
      <c r="H881" t="s">
        <v>37</v>
      </c>
      <c r="I881" t="s">
        <v>27</v>
      </c>
      <c r="J881" t="s">
        <v>47</v>
      </c>
      <c r="K881" s="6">
        <v>3</v>
      </c>
      <c r="L881" s="6" t="str">
        <f t="shared" si="42"/>
        <v>Small</v>
      </c>
      <c r="M881" s="7">
        <v>99</v>
      </c>
      <c r="N881" s="2">
        <v>0.15</v>
      </c>
      <c r="O881" s="3">
        <v>252.45</v>
      </c>
      <c r="P881" s="3">
        <f>O881/K881</f>
        <v>84.149999999999991</v>
      </c>
      <c r="Q881" s="3">
        <f>R881/M881</f>
        <v>0.16989898989898991</v>
      </c>
      <c r="R881" s="4">
        <v>16.82</v>
      </c>
      <c r="S881" s="2">
        <f>R881/O881</f>
        <v>6.6627054862348989E-2</v>
      </c>
    </row>
    <row r="882" spans="1:19" x14ac:dyDescent="0.3">
      <c r="A882" s="6">
        <v>919</v>
      </c>
      <c r="B882" t="s">
        <v>1188</v>
      </c>
      <c r="C882" s="11">
        <v>45305</v>
      </c>
      <c r="D882" s="1" t="str">
        <f t="shared" si="43"/>
        <v>2024</v>
      </c>
      <c r="E882" s="12" t="str">
        <f t="shared" si="44"/>
        <v>January</v>
      </c>
      <c r="F882" t="s">
        <v>22</v>
      </c>
      <c r="G882" t="s">
        <v>1189</v>
      </c>
      <c r="H882" t="s">
        <v>37</v>
      </c>
      <c r="I882" t="s">
        <v>19</v>
      </c>
      <c r="J882" t="s">
        <v>32</v>
      </c>
      <c r="K882" s="6">
        <v>8</v>
      </c>
      <c r="L882" s="6" t="str">
        <f t="shared" si="42"/>
        <v>Large</v>
      </c>
      <c r="M882" s="7">
        <v>149</v>
      </c>
      <c r="N882" s="2">
        <v>0</v>
      </c>
      <c r="O882" s="3">
        <v>1192</v>
      </c>
      <c r="P882" s="3">
        <f>O882/K882</f>
        <v>149</v>
      </c>
      <c r="Q882" s="3">
        <f>R882/M882</f>
        <v>1.8741610738255035</v>
      </c>
      <c r="R882" s="4">
        <v>279.25</v>
      </c>
      <c r="S882" s="2">
        <f>R882/O882</f>
        <v>0.23427013422818793</v>
      </c>
    </row>
    <row r="883" spans="1:19" x14ac:dyDescent="0.3">
      <c r="A883" s="6">
        <v>920</v>
      </c>
      <c r="B883" t="s">
        <v>1190</v>
      </c>
      <c r="C883" s="11">
        <v>45875</v>
      </c>
      <c r="D883" s="1" t="str">
        <f t="shared" si="43"/>
        <v>2025</v>
      </c>
      <c r="E883" s="12" t="str">
        <f t="shared" si="44"/>
        <v>August</v>
      </c>
      <c r="F883" t="s">
        <v>40</v>
      </c>
      <c r="G883" t="s">
        <v>9662</v>
      </c>
      <c r="H883" t="s">
        <v>15</v>
      </c>
      <c r="I883" t="s">
        <v>19</v>
      </c>
      <c r="J883" t="s">
        <v>20</v>
      </c>
      <c r="K883" s="6">
        <v>4</v>
      </c>
      <c r="L883" s="6" t="str">
        <f t="shared" si="42"/>
        <v>Midium</v>
      </c>
      <c r="M883" s="7">
        <v>299</v>
      </c>
      <c r="N883" s="2">
        <v>0</v>
      </c>
      <c r="O883" s="3">
        <v>1196</v>
      </c>
      <c r="P883" s="3">
        <f>O883/K883</f>
        <v>299</v>
      </c>
      <c r="Q883" s="3">
        <f>R883/M883</f>
        <v>0.53247491638795985</v>
      </c>
      <c r="R883" s="4">
        <v>159.21</v>
      </c>
      <c r="S883" s="2">
        <f>R883/O883</f>
        <v>0.13311872909698996</v>
      </c>
    </row>
    <row r="884" spans="1:19" x14ac:dyDescent="0.3">
      <c r="A884" s="6">
        <v>921</v>
      </c>
      <c r="B884" t="s">
        <v>1191</v>
      </c>
      <c r="C884" s="11">
        <v>45346</v>
      </c>
      <c r="D884" s="1" t="str">
        <f t="shared" si="43"/>
        <v>2024</v>
      </c>
      <c r="E884" s="12" t="str">
        <f t="shared" si="44"/>
        <v>February</v>
      </c>
      <c r="F884" t="s">
        <v>40</v>
      </c>
      <c r="G884" t="s">
        <v>1192</v>
      </c>
      <c r="H884" t="s">
        <v>15</v>
      </c>
      <c r="I884" t="s">
        <v>19</v>
      </c>
      <c r="J884" t="s">
        <v>32</v>
      </c>
      <c r="K884" s="6">
        <v>4</v>
      </c>
      <c r="L884" s="6" t="str">
        <f t="shared" si="42"/>
        <v>Midium</v>
      </c>
      <c r="M884" s="7">
        <v>149</v>
      </c>
      <c r="N884" s="2">
        <v>0</v>
      </c>
      <c r="O884" s="3">
        <v>596</v>
      </c>
      <c r="P884" s="3">
        <f>O884/K884</f>
        <v>149</v>
      </c>
      <c r="Q884" s="3">
        <f>R884/M884</f>
        <v>0.64617449664429527</v>
      </c>
      <c r="R884" s="4">
        <v>96.28</v>
      </c>
      <c r="S884" s="2">
        <f>R884/O884</f>
        <v>0.16154362416107382</v>
      </c>
    </row>
    <row r="885" spans="1:19" x14ac:dyDescent="0.3">
      <c r="A885" s="6">
        <v>922</v>
      </c>
      <c r="B885" t="s">
        <v>1193</v>
      </c>
      <c r="C885" s="11">
        <v>45956</v>
      </c>
      <c r="D885" s="1" t="str">
        <f t="shared" si="43"/>
        <v>2025</v>
      </c>
      <c r="E885" s="12" t="str">
        <f t="shared" si="44"/>
        <v>October</v>
      </c>
      <c r="F885" t="s">
        <v>14</v>
      </c>
      <c r="G885" t="s">
        <v>93</v>
      </c>
      <c r="H885" t="s">
        <v>37</v>
      </c>
      <c r="I885" t="s">
        <v>19</v>
      </c>
      <c r="J885" t="s">
        <v>42</v>
      </c>
      <c r="K885" s="6">
        <v>2</v>
      </c>
      <c r="L885" s="6" t="str">
        <f t="shared" si="42"/>
        <v>Small</v>
      </c>
      <c r="M885" s="7">
        <v>799</v>
      </c>
      <c r="N885" s="2">
        <v>0.15</v>
      </c>
      <c r="O885" s="3">
        <v>1358.3</v>
      </c>
      <c r="P885" s="3">
        <f>O885/K885</f>
        <v>679.15</v>
      </c>
      <c r="Q885" s="3">
        <f>R885/M885</f>
        <v>0.21227784730913643</v>
      </c>
      <c r="R885" s="4">
        <v>169.61</v>
      </c>
      <c r="S885" s="2">
        <f>R885/O885</f>
        <v>0.12486932194655084</v>
      </c>
    </row>
    <row r="886" spans="1:19" x14ac:dyDescent="0.3">
      <c r="A886" s="6">
        <v>923</v>
      </c>
      <c r="B886" t="s">
        <v>1194</v>
      </c>
      <c r="C886" s="11">
        <v>45590</v>
      </c>
      <c r="D886" s="1" t="str">
        <f t="shared" si="43"/>
        <v>2024</v>
      </c>
      <c r="E886" s="12" t="str">
        <f t="shared" si="44"/>
        <v>October</v>
      </c>
      <c r="F886" t="s">
        <v>22</v>
      </c>
      <c r="G886" t="s">
        <v>9662</v>
      </c>
      <c r="H886" t="s">
        <v>24</v>
      </c>
      <c r="I886" t="s">
        <v>16</v>
      </c>
      <c r="J886" t="s">
        <v>34</v>
      </c>
      <c r="K886" s="6">
        <v>6</v>
      </c>
      <c r="L886" s="6" t="str">
        <f t="shared" si="42"/>
        <v>Midium</v>
      </c>
      <c r="M886" s="7">
        <v>149</v>
      </c>
      <c r="N886" s="2">
        <v>0.1</v>
      </c>
      <c r="O886" s="3">
        <v>804.6</v>
      </c>
      <c r="P886" s="3">
        <f>O886/K886</f>
        <v>134.1</v>
      </c>
      <c r="Q886" s="3">
        <f>R886/M886</f>
        <v>0.59885906040268455</v>
      </c>
      <c r="R886" s="4">
        <v>89.23</v>
      </c>
      <c r="S886" s="2">
        <f>R886/O886</f>
        <v>0.11089982600049714</v>
      </c>
    </row>
    <row r="887" spans="1:19" x14ac:dyDescent="0.3">
      <c r="A887" s="6">
        <v>924</v>
      </c>
      <c r="B887" t="s">
        <v>1195</v>
      </c>
      <c r="C887" s="11">
        <v>45521</v>
      </c>
      <c r="D887" s="1" t="str">
        <f t="shared" si="43"/>
        <v>2024</v>
      </c>
      <c r="E887" s="12" t="str">
        <f t="shared" si="44"/>
        <v>August</v>
      </c>
      <c r="F887" t="s">
        <v>29</v>
      </c>
      <c r="G887" t="s">
        <v>1196</v>
      </c>
      <c r="H887" t="s">
        <v>24</v>
      </c>
      <c r="I887" t="s">
        <v>19</v>
      </c>
      <c r="J887" t="s">
        <v>32</v>
      </c>
      <c r="K887" s="6">
        <v>10</v>
      </c>
      <c r="L887" s="6" t="str">
        <f t="shared" si="42"/>
        <v>Large</v>
      </c>
      <c r="M887" s="7">
        <v>799</v>
      </c>
      <c r="N887" s="2">
        <v>0.15</v>
      </c>
      <c r="O887" s="3">
        <v>6791.5</v>
      </c>
      <c r="P887" s="3">
        <f>O887/K887</f>
        <v>679.15</v>
      </c>
      <c r="Q887" s="3">
        <f>R887/M887</f>
        <v>0.71048811013767199</v>
      </c>
      <c r="R887" s="4">
        <v>567.67999999999995</v>
      </c>
      <c r="S887" s="2">
        <f>R887/O887</f>
        <v>8.3586836486784943E-2</v>
      </c>
    </row>
    <row r="888" spans="1:19" x14ac:dyDescent="0.3">
      <c r="A888" s="6">
        <v>925</v>
      </c>
      <c r="B888" t="s">
        <v>1197</v>
      </c>
      <c r="C888" s="11">
        <v>45303</v>
      </c>
      <c r="D888" s="1" t="str">
        <f t="shared" si="43"/>
        <v>2024</v>
      </c>
      <c r="E888" s="12" t="str">
        <f t="shared" si="44"/>
        <v>January</v>
      </c>
      <c r="F888" t="s">
        <v>40</v>
      </c>
      <c r="G888" t="s">
        <v>9662</v>
      </c>
      <c r="H888" t="s">
        <v>37</v>
      </c>
      <c r="I888" t="s">
        <v>27</v>
      </c>
      <c r="J888" t="s">
        <v>17</v>
      </c>
      <c r="K888" s="6">
        <v>10</v>
      </c>
      <c r="L888" s="6" t="str">
        <f t="shared" si="42"/>
        <v>Large</v>
      </c>
      <c r="M888" s="7">
        <v>999</v>
      </c>
      <c r="N888" s="2">
        <v>0</v>
      </c>
      <c r="O888" s="3">
        <v>9990</v>
      </c>
      <c r="P888" s="3">
        <f>O888/K888</f>
        <v>999</v>
      </c>
      <c r="Q888" s="3">
        <f>R888/M888</f>
        <v>1.3811711711711712</v>
      </c>
      <c r="R888" s="4">
        <v>1379.79</v>
      </c>
      <c r="S888" s="2">
        <f>R888/O888</f>
        <v>0.13811711711711711</v>
      </c>
    </row>
    <row r="889" spans="1:19" x14ac:dyDescent="0.3">
      <c r="A889" s="6">
        <v>926</v>
      </c>
      <c r="B889" t="s">
        <v>1198</v>
      </c>
      <c r="C889" s="11">
        <v>45547</v>
      </c>
      <c r="D889" s="1" t="str">
        <f t="shared" si="43"/>
        <v>2024</v>
      </c>
      <c r="E889" s="12" t="str">
        <f t="shared" si="44"/>
        <v>September</v>
      </c>
      <c r="F889" t="s">
        <v>40</v>
      </c>
      <c r="G889" t="s">
        <v>9662</v>
      </c>
      <c r="H889" t="s">
        <v>24</v>
      </c>
      <c r="I889" t="s">
        <v>16</v>
      </c>
      <c r="J889" t="s">
        <v>34</v>
      </c>
      <c r="K889" s="6">
        <v>6</v>
      </c>
      <c r="L889" s="6" t="str">
        <f t="shared" si="42"/>
        <v>Midium</v>
      </c>
      <c r="M889" s="7">
        <v>199</v>
      </c>
      <c r="N889" s="2">
        <v>0.1</v>
      </c>
      <c r="O889" s="3">
        <v>1074.5999999999999</v>
      </c>
      <c r="P889" s="3">
        <f>O889/K889</f>
        <v>179.1</v>
      </c>
      <c r="Q889" s="3">
        <f>R889/M889</f>
        <v>1.2907035175879398</v>
      </c>
      <c r="R889" s="4">
        <v>256.85000000000002</v>
      </c>
      <c r="S889" s="2">
        <f>R889/O889</f>
        <v>0.23901916992369257</v>
      </c>
    </row>
    <row r="890" spans="1:19" x14ac:dyDescent="0.3">
      <c r="A890" s="6">
        <v>927</v>
      </c>
      <c r="B890" t="s">
        <v>1199</v>
      </c>
      <c r="C890" s="11">
        <v>45754</v>
      </c>
      <c r="D890" s="1" t="str">
        <f t="shared" si="43"/>
        <v>2025</v>
      </c>
      <c r="E890" s="12" t="str">
        <f t="shared" si="44"/>
        <v>April</v>
      </c>
      <c r="F890" t="s">
        <v>14</v>
      </c>
      <c r="G890" t="s">
        <v>9662</v>
      </c>
      <c r="H890" t="s">
        <v>15</v>
      </c>
      <c r="I890" t="s">
        <v>19</v>
      </c>
      <c r="J890" t="s">
        <v>32</v>
      </c>
      <c r="K890" s="6">
        <v>9</v>
      </c>
      <c r="L890" s="6" t="str">
        <f t="shared" si="42"/>
        <v>Large</v>
      </c>
      <c r="M890" s="7">
        <v>499</v>
      </c>
      <c r="N890" s="2">
        <v>0</v>
      </c>
      <c r="O890" s="3">
        <v>4491</v>
      </c>
      <c r="P890" s="3">
        <f>O890/K890</f>
        <v>499</v>
      </c>
      <c r="Q890" s="3">
        <f>R890/M890</f>
        <v>2.1956112224448896</v>
      </c>
      <c r="R890" s="4">
        <v>1095.6099999999999</v>
      </c>
      <c r="S890" s="2">
        <f>R890/O890</f>
        <v>0.24395680249387661</v>
      </c>
    </row>
    <row r="891" spans="1:19" x14ac:dyDescent="0.3">
      <c r="A891" s="6">
        <v>928</v>
      </c>
      <c r="B891" t="s">
        <v>1200</v>
      </c>
      <c r="C891" s="11">
        <v>45487</v>
      </c>
      <c r="D891" s="1" t="str">
        <f t="shared" si="43"/>
        <v>2024</v>
      </c>
      <c r="E891" s="12" t="str">
        <f t="shared" si="44"/>
        <v>July</v>
      </c>
      <c r="F891" t="s">
        <v>29</v>
      </c>
      <c r="G891" t="s">
        <v>9662</v>
      </c>
      <c r="H891" t="s">
        <v>15</v>
      </c>
      <c r="I891" t="s">
        <v>19</v>
      </c>
      <c r="J891" t="s">
        <v>25</v>
      </c>
      <c r="K891" s="6">
        <v>4</v>
      </c>
      <c r="L891" s="6" t="str">
        <f t="shared" si="42"/>
        <v>Midium</v>
      </c>
      <c r="M891" s="7">
        <v>149</v>
      </c>
      <c r="N891" s="2">
        <v>0.1</v>
      </c>
      <c r="O891" s="3">
        <v>536.4</v>
      </c>
      <c r="P891" s="3">
        <f>O891/K891</f>
        <v>134.1</v>
      </c>
      <c r="Q891" s="3">
        <f>R891/M891</f>
        <v>0.53758389261744965</v>
      </c>
      <c r="R891" s="4">
        <v>80.099999999999994</v>
      </c>
      <c r="S891" s="2">
        <f>R891/O891</f>
        <v>0.14932885906040269</v>
      </c>
    </row>
    <row r="892" spans="1:19" x14ac:dyDescent="0.3">
      <c r="A892" s="6">
        <v>929</v>
      </c>
      <c r="B892" t="s">
        <v>1201</v>
      </c>
      <c r="C892" s="11">
        <v>45898</v>
      </c>
      <c r="D892" s="1" t="str">
        <f t="shared" si="43"/>
        <v>2025</v>
      </c>
      <c r="E892" s="12" t="str">
        <f t="shared" si="44"/>
        <v>August</v>
      </c>
      <c r="F892" t="s">
        <v>14</v>
      </c>
      <c r="G892" t="s">
        <v>1202</v>
      </c>
      <c r="H892" t="s">
        <v>37</v>
      </c>
      <c r="I892" t="s">
        <v>16</v>
      </c>
      <c r="J892" t="s">
        <v>38</v>
      </c>
      <c r="K892" s="6">
        <v>3</v>
      </c>
      <c r="L892" s="6" t="str">
        <f t="shared" si="42"/>
        <v>Small</v>
      </c>
      <c r="M892" s="7">
        <v>499</v>
      </c>
      <c r="N892" s="2">
        <v>0</v>
      </c>
      <c r="O892" s="3">
        <v>1497</v>
      </c>
      <c r="P892" s="3">
        <f>O892/K892</f>
        <v>499</v>
      </c>
      <c r="Q892" s="3">
        <f>R892/M892</f>
        <v>0.25086172344689378</v>
      </c>
      <c r="R892" s="4">
        <v>125.18</v>
      </c>
      <c r="S892" s="2">
        <f>R892/O892</f>
        <v>8.3620574482297927E-2</v>
      </c>
    </row>
    <row r="893" spans="1:19" x14ac:dyDescent="0.3">
      <c r="A893" s="6">
        <v>930</v>
      </c>
      <c r="B893" t="s">
        <v>1203</v>
      </c>
      <c r="C893" s="11">
        <v>45563</v>
      </c>
      <c r="D893" s="1" t="str">
        <f t="shared" si="43"/>
        <v>2024</v>
      </c>
      <c r="E893" s="12" t="str">
        <f t="shared" si="44"/>
        <v>September</v>
      </c>
      <c r="F893" t="s">
        <v>14</v>
      </c>
      <c r="G893" t="s">
        <v>9662</v>
      </c>
      <c r="H893" t="s">
        <v>37</v>
      </c>
      <c r="I893" t="s">
        <v>16</v>
      </c>
      <c r="J893" t="s">
        <v>34</v>
      </c>
      <c r="K893" s="6">
        <v>3</v>
      </c>
      <c r="L893" s="6" t="str">
        <f t="shared" si="42"/>
        <v>Small</v>
      </c>
      <c r="M893" s="7">
        <v>199</v>
      </c>
      <c r="N893" s="2">
        <v>0.1</v>
      </c>
      <c r="O893" s="3">
        <v>537.29999999999995</v>
      </c>
      <c r="P893" s="3">
        <f>O893/K893</f>
        <v>179.1</v>
      </c>
      <c r="Q893" s="3">
        <f>R893/M893</f>
        <v>0.21060301507537688</v>
      </c>
      <c r="R893" s="4">
        <v>41.91</v>
      </c>
      <c r="S893" s="2">
        <f>R893/O893</f>
        <v>7.8001116694584038E-2</v>
      </c>
    </row>
    <row r="894" spans="1:19" x14ac:dyDescent="0.3">
      <c r="A894" s="6">
        <v>931</v>
      </c>
      <c r="B894" t="s">
        <v>1204</v>
      </c>
      <c r="C894" s="11">
        <v>45412</v>
      </c>
      <c r="D894" s="1" t="str">
        <f t="shared" si="43"/>
        <v>2024</v>
      </c>
      <c r="E894" s="12" t="str">
        <f t="shared" si="44"/>
        <v>April</v>
      </c>
      <c r="F894" t="s">
        <v>40</v>
      </c>
      <c r="G894" t="s">
        <v>1205</v>
      </c>
      <c r="H894" t="s">
        <v>37</v>
      </c>
      <c r="I894" t="s">
        <v>19</v>
      </c>
      <c r="J894" t="s">
        <v>20</v>
      </c>
      <c r="K894" s="6">
        <v>3</v>
      </c>
      <c r="L894" s="6" t="str">
        <f t="shared" si="42"/>
        <v>Small</v>
      </c>
      <c r="M894" s="7">
        <v>199</v>
      </c>
      <c r="N894" s="2">
        <v>0.05</v>
      </c>
      <c r="O894" s="3">
        <v>567.15</v>
      </c>
      <c r="P894" s="3">
        <f>O894/K894</f>
        <v>189.04999999999998</v>
      </c>
      <c r="Q894" s="3">
        <f>R894/M894</f>
        <v>0.50517587939698494</v>
      </c>
      <c r="R894" s="4">
        <v>100.53</v>
      </c>
      <c r="S894" s="2">
        <f>R894/O894</f>
        <v>0.17725469452525788</v>
      </c>
    </row>
    <row r="895" spans="1:19" x14ac:dyDescent="0.3">
      <c r="A895" s="6">
        <v>932</v>
      </c>
      <c r="B895" t="s">
        <v>1206</v>
      </c>
      <c r="C895" s="11">
        <v>45661</v>
      </c>
      <c r="D895" s="1" t="str">
        <f t="shared" si="43"/>
        <v>2025</v>
      </c>
      <c r="E895" s="12" t="str">
        <f t="shared" si="44"/>
        <v>January</v>
      </c>
      <c r="F895" t="s">
        <v>14</v>
      </c>
      <c r="G895" t="s">
        <v>9662</v>
      </c>
      <c r="H895" t="s">
        <v>15</v>
      </c>
      <c r="I895" t="s">
        <v>27</v>
      </c>
      <c r="J895" t="s">
        <v>17</v>
      </c>
      <c r="K895" s="6">
        <v>5</v>
      </c>
      <c r="L895" s="6" t="str">
        <f t="shared" si="42"/>
        <v>Midium</v>
      </c>
      <c r="M895" s="7">
        <v>149</v>
      </c>
      <c r="N895" s="2">
        <v>0.05</v>
      </c>
      <c r="O895" s="3">
        <v>707.75</v>
      </c>
      <c r="P895" s="3">
        <f>O895/K895</f>
        <v>141.55000000000001</v>
      </c>
      <c r="Q895" s="3">
        <f>R895/M895</f>
        <v>0.24107382550335571</v>
      </c>
      <c r="R895" s="4">
        <v>35.92</v>
      </c>
      <c r="S895" s="2">
        <f>R895/O895</f>
        <v>5.0752384316495938E-2</v>
      </c>
    </row>
    <row r="896" spans="1:19" x14ac:dyDescent="0.3">
      <c r="A896" s="6">
        <v>933</v>
      </c>
      <c r="B896" t="s">
        <v>1207</v>
      </c>
      <c r="C896" s="11">
        <v>45873</v>
      </c>
      <c r="D896" s="1" t="str">
        <f t="shared" si="43"/>
        <v>2025</v>
      </c>
      <c r="E896" s="12" t="str">
        <f t="shared" si="44"/>
        <v>August</v>
      </c>
      <c r="F896" t="s">
        <v>29</v>
      </c>
      <c r="G896" t="s">
        <v>9662</v>
      </c>
      <c r="H896" t="s">
        <v>37</v>
      </c>
      <c r="I896" t="s">
        <v>19</v>
      </c>
      <c r="J896" t="s">
        <v>32</v>
      </c>
      <c r="K896" s="6">
        <v>8</v>
      </c>
      <c r="L896" s="6" t="str">
        <f t="shared" si="42"/>
        <v>Large</v>
      </c>
      <c r="M896" s="7">
        <v>199</v>
      </c>
      <c r="N896" s="2">
        <v>0.15</v>
      </c>
      <c r="O896" s="3">
        <v>1353.2</v>
      </c>
      <c r="P896" s="3">
        <f>O896/K896</f>
        <v>169.15</v>
      </c>
      <c r="Q896" s="3">
        <f>R896/M896</f>
        <v>1.661356783919598</v>
      </c>
      <c r="R896" s="4">
        <v>330.61</v>
      </c>
      <c r="S896" s="2">
        <f>R896/O896</f>
        <v>0.24431717410582324</v>
      </c>
    </row>
    <row r="897" spans="1:19" x14ac:dyDescent="0.3">
      <c r="A897" s="6">
        <v>934</v>
      </c>
      <c r="B897" t="s">
        <v>1208</v>
      </c>
      <c r="C897" s="11">
        <v>45568</v>
      </c>
      <c r="D897" s="1" t="str">
        <f t="shared" si="43"/>
        <v>2024</v>
      </c>
      <c r="E897" s="12" t="str">
        <f t="shared" si="44"/>
        <v>October</v>
      </c>
      <c r="F897" t="s">
        <v>40</v>
      </c>
      <c r="G897" t="s">
        <v>1209</v>
      </c>
      <c r="H897" t="s">
        <v>24</v>
      </c>
      <c r="I897" t="s">
        <v>19</v>
      </c>
      <c r="J897" t="s">
        <v>25</v>
      </c>
      <c r="K897" s="6">
        <v>10</v>
      </c>
      <c r="L897" s="6" t="str">
        <f t="shared" si="42"/>
        <v>Large</v>
      </c>
      <c r="M897" s="7">
        <v>149</v>
      </c>
      <c r="N897" s="2">
        <v>0</v>
      </c>
      <c r="O897" s="3">
        <v>1490</v>
      </c>
      <c r="P897" s="3">
        <f>O897/K897</f>
        <v>149</v>
      </c>
      <c r="Q897" s="3">
        <f>R897/M897</f>
        <v>1.8569127516778523</v>
      </c>
      <c r="R897" s="4">
        <v>276.68</v>
      </c>
      <c r="S897" s="2">
        <f>R897/O897</f>
        <v>0.18569127516778525</v>
      </c>
    </row>
    <row r="898" spans="1:19" x14ac:dyDescent="0.3">
      <c r="A898" s="6">
        <v>935</v>
      </c>
      <c r="B898" t="s">
        <v>1210</v>
      </c>
      <c r="C898" s="11">
        <v>45743</v>
      </c>
      <c r="D898" s="1" t="str">
        <f t="shared" si="43"/>
        <v>2025</v>
      </c>
      <c r="E898" s="12" t="str">
        <f t="shared" si="44"/>
        <v>March</v>
      </c>
      <c r="F898" t="s">
        <v>40</v>
      </c>
      <c r="G898" t="s">
        <v>1211</v>
      </c>
      <c r="H898" t="s">
        <v>37</v>
      </c>
      <c r="I898" t="s">
        <v>16</v>
      </c>
      <c r="J898" t="s">
        <v>38</v>
      </c>
      <c r="K898" s="6">
        <v>7</v>
      </c>
      <c r="L898" s="6" t="str">
        <f t="shared" si="42"/>
        <v>Large</v>
      </c>
      <c r="M898" s="7">
        <v>299</v>
      </c>
      <c r="N898" s="2">
        <v>0</v>
      </c>
      <c r="O898" s="3">
        <v>2093</v>
      </c>
      <c r="P898" s="3">
        <f>O898/K898</f>
        <v>299</v>
      </c>
      <c r="Q898" s="3">
        <f>R898/M898</f>
        <v>1.4110367892976587</v>
      </c>
      <c r="R898" s="4">
        <v>421.9</v>
      </c>
      <c r="S898" s="2">
        <f>R898/O898</f>
        <v>0.20157668418537983</v>
      </c>
    </row>
    <row r="899" spans="1:19" x14ac:dyDescent="0.3">
      <c r="A899" s="6">
        <v>936</v>
      </c>
      <c r="B899" t="s">
        <v>1212</v>
      </c>
      <c r="C899" s="11">
        <v>45294</v>
      </c>
      <c r="D899" s="1" t="str">
        <f t="shared" si="43"/>
        <v>2024</v>
      </c>
      <c r="E899" s="12" t="str">
        <f t="shared" si="44"/>
        <v>January</v>
      </c>
      <c r="F899" t="s">
        <v>40</v>
      </c>
      <c r="G899" t="s">
        <v>9662</v>
      </c>
      <c r="H899" t="s">
        <v>24</v>
      </c>
      <c r="I899" t="s">
        <v>27</v>
      </c>
      <c r="J899" t="s">
        <v>47</v>
      </c>
      <c r="K899" s="6">
        <v>10</v>
      </c>
      <c r="L899" s="6" t="str">
        <f t="shared" ref="L899:L962" si="45">IF(K899&lt;4,"Small", IF(K899&lt;7,"Midium", IF(K899&lt;=10,"Large")))</f>
        <v>Large</v>
      </c>
      <c r="M899" s="7">
        <v>299</v>
      </c>
      <c r="N899" s="2">
        <v>0</v>
      </c>
      <c r="O899" s="3">
        <v>2990</v>
      </c>
      <c r="P899" s="3">
        <f>O899/K899</f>
        <v>299</v>
      </c>
      <c r="Q899" s="3">
        <f>R899/M899</f>
        <v>0.92217391304347829</v>
      </c>
      <c r="R899" s="4">
        <v>275.73</v>
      </c>
      <c r="S899" s="2">
        <f>R899/O899</f>
        <v>9.2217391304347834E-2</v>
      </c>
    </row>
    <row r="900" spans="1:19" x14ac:dyDescent="0.3">
      <c r="A900" s="6">
        <v>937</v>
      </c>
      <c r="B900" t="s">
        <v>1213</v>
      </c>
      <c r="C900" s="11">
        <v>45579</v>
      </c>
      <c r="D900" s="1" t="str">
        <f t="shared" si="43"/>
        <v>2024</v>
      </c>
      <c r="E900" s="12" t="str">
        <f t="shared" si="44"/>
        <v>October</v>
      </c>
      <c r="F900" t="s">
        <v>22</v>
      </c>
      <c r="G900" t="s">
        <v>1214</v>
      </c>
      <c r="H900" t="s">
        <v>24</v>
      </c>
      <c r="I900" t="s">
        <v>19</v>
      </c>
      <c r="J900" t="s">
        <v>20</v>
      </c>
      <c r="K900" s="6">
        <v>3</v>
      </c>
      <c r="L900" s="6" t="str">
        <f t="shared" si="45"/>
        <v>Small</v>
      </c>
      <c r="M900" s="7">
        <v>299</v>
      </c>
      <c r="N900" s="2">
        <v>0.15</v>
      </c>
      <c r="O900" s="3">
        <v>762.45</v>
      </c>
      <c r="P900" s="3">
        <f>O900/K900</f>
        <v>254.15</v>
      </c>
      <c r="Q900" s="3">
        <f>R900/M900</f>
        <v>0.27896321070234115</v>
      </c>
      <c r="R900" s="4">
        <v>83.41</v>
      </c>
      <c r="S900" s="2">
        <f>R900/O900</f>
        <v>0.10939733753032985</v>
      </c>
    </row>
    <row r="901" spans="1:19" x14ac:dyDescent="0.3">
      <c r="A901" s="6">
        <v>938</v>
      </c>
      <c r="B901" t="s">
        <v>1215</v>
      </c>
      <c r="C901" s="11">
        <v>45687</v>
      </c>
      <c r="D901" s="1" t="str">
        <f t="shared" si="43"/>
        <v>2025</v>
      </c>
      <c r="E901" s="12" t="str">
        <f t="shared" si="44"/>
        <v>January</v>
      </c>
      <c r="F901" t="s">
        <v>40</v>
      </c>
      <c r="G901" t="s">
        <v>9662</v>
      </c>
      <c r="H901" t="s">
        <v>37</v>
      </c>
      <c r="I901" t="s">
        <v>19</v>
      </c>
      <c r="J901" t="s">
        <v>20</v>
      </c>
      <c r="K901" s="6">
        <v>4</v>
      </c>
      <c r="L901" s="6" t="str">
        <f t="shared" si="45"/>
        <v>Midium</v>
      </c>
      <c r="M901" s="7">
        <v>999</v>
      </c>
      <c r="N901" s="2">
        <v>0</v>
      </c>
      <c r="O901" s="3">
        <v>3996</v>
      </c>
      <c r="P901" s="3">
        <f>O901/K901</f>
        <v>999</v>
      </c>
      <c r="Q901" s="3">
        <f>R901/M901</f>
        <v>0.71910910910910908</v>
      </c>
      <c r="R901" s="4">
        <v>718.39</v>
      </c>
      <c r="S901" s="2">
        <f>R901/O901</f>
        <v>0.17977727727727727</v>
      </c>
    </row>
    <row r="902" spans="1:19" x14ac:dyDescent="0.3">
      <c r="A902" s="6">
        <v>939</v>
      </c>
      <c r="B902" t="s">
        <v>1216</v>
      </c>
      <c r="C902" s="11">
        <v>45339</v>
      </c>
      <c r="D902" s="1" t="str">
        <f t="shared" si="43"/>
        <v>2024</v>
      </c>
      <c r="E902" s="12" t="str">
        <f t="shared" si="44"/>
        <v>February</v>
      </c>
      <c r="F902" t="s">
        <v>40</v>
      </c>
      <c r="G902" t="s">
        <v>9662</v>
      </c>
      <c r="H902" t="s">
        <v>37</v>
      </c>
      <c r="I902" t="s">
        <v>27</v>
      </c>
      <c r="J902" t="s">
        <v>47</v>
      </c>
      <c r="K902" s="6">
        <v>6</v>
      </c>
      <c r="L902" s="6" t="str">
        <f t="shared" si="45"/>
        <v>Midium</v>
      </c>
      <c r="M902" s="7">
        <v>499</v>
      </c>
      <c r="N902" s="2">
        <v>0.15</v>
      </c>
      <c r="O902" s="3">
        <v>2544.9</v>
      </c>
      <c r="P902" s="3">
        <f>O902/K902</f>
        <v>424.15000000000003</v>
      </c>
      <c r="Q902" s="3">
        <f>R902/M902</f>
        <v>1.0775951903807617</v>
      </c>
      <c r="R902" s="4">
        <v>537.72</v>
      </c>
      <c r="S902" s="2">
        <f>R902/O902</f>
        <v>0.21129317458446303</v>
      </c>
    </row>
    <row r="903" spans="1:19" x14ac:dyDescent="0.3">
      <c r="A903" s="6">
        <v>940</v>
      </c>
      <c r="B903" t="s">
        <v>1217</v>
      </c>
      <c r="C903" s="11">
        <v>45619</v>
      </c>
      <c r="D903" s="1" t="str">
        <f t="shared" si="43"/>
        <v>2024</v>
      </c>
      <c r="E903" s="12" t="str">
        <f t="shared" si="44"/>
        <v>November</v>
      </c>
      <c r="F903" t="s">
        <v>14</v>
      </c>
      <c r="G903" t="s">
        <v>1218</v>
      </c>
      <c r="H903" t="s">
        <v>15</v>
      </c>
      <c r="I903" t="s">
        <v>19</v>
      </c>
      <c r="J903" t="s">
        <v>20</v>
      </c>
      <c r="K903" s="6">
        <v>9</v>
      </c>
      <c r="L903" s="6" t="str">
        <f t="shared" si="45"/>
        <v>Large</v>
      </c>
      <c r="M903" s="7">
        <v>999</v>
      </c>
      <c r="N903" s="2">
        <v>0</v>
      </c>
      <c r="O903" s="3">
        <v>8991</v>
      </c>
      <c r="P903" s="3">
        <f>O903/K903</f>
        <v>999</v>
      </c>
      <c r="Q903" s="3">
        <f>R903/M903</f>
        <v>2.5965765765765765</v>
      </c>
      <c r="R903" s="4">
        <v>2593.98</v>
      </c>
      <c r="S903" s="2">
        <f>R903/O903</f>
        <v>0.28850850850850851</v>
      </c>
    </row>
    <row r="904" spans="1:19" x14ac:dyDescent="0.3">
      <c r="A904" s="6">
        <v>941</v>
      </c>
      <c r="B904" t="s">
        <v>1219</v>
      </c>
      <c r="C904" s="11">
        <v>45658</v>
      </c>
      <c r="D904" s="1" t="str">
        <f t="shared" si="43"/>
        <v>2025</v>
      </c>
      <c r="E904" s="12" t="str">
        <f t="shared" si="44"/>
        <v>January</v>
      </c>
      <c r="F904" t="s">
        <v>29</v>
      </c>
      <c r="G904" t="s">
        <v>9662</v>
      </c>
      <c r="H904" t="s">
        <v>24</v>
      </c>
      <c r="I904" t="s">
        <v>16</v>
      </c>
      <c r="J904" t="s">
        <v>34</v>
      </c>
      <c r="K904" s="6">
        <v>6</v>
      </c>
      <c r="L904" s="6" t="str">
        <f t="shared" si="45"/>
        <v>Midium</v>
      </c>
      <c r="M904" s="7">
        <v>149</v>
      </c>
      <c r="N904" s="2">
        <v>0.05</v>
      </c>
      <c r="O904" s="3">
        <v>849.3</v>
      </c>
      <c r="P904" s="3">
        <f>O904/K904</f>
        <v>141.54999999999998</v>
      </c>
      <c r="Q904" s="3">
        <f>R904/M904</f>
        <v>0.35100671140939593</v>
      </c>
      <c r="R904" s="4">
        <v>52.3</v>
      </c>
      <c r="S904" s="2">
        <f>R904/O904</f>
        <v>6.1580124808665961E-2</v>
      </c>
    </row>
    <row r="905" spans="1:19" x14ac:dyDescent="0.3">
      <c r="A905" s="6">
        <v>942</v>
      </c>
      <c r="B905" t="s">
        <v>1220</v>
      </c>
      <c r="C905" s="11">
        <v>45614</v>
      </c>
      <c r="D905" s="1" t="str">
        <f t="shared" si="43"/>
        <v>2024</v>
      </c>
      <c r="E905" s="12" t="str">
        <f t="shared" si="44"/>
        <v>November</v>
      </c>
      <c r="F905" t="s">
        <v>40</v>
      </c>
      <c r="G905" t="s">
        <v>9662</v>
      </c>
      <c r="H905" t="s">
        <v>15</v>
      </c>
      <c r="I905" t="s">
        <v>27</v>
      </c>
      <c r="J905" t="s">
        <v>47</v>
      </c>
      <c r="K905" s="6">
        <v>9</v>
      </c>
      <c r="L905" s="6" t="str">
        <f t="shared" si="45"/>
        <v>Large</v>
      </c>
      <c r="M905" s="7">
        <v>799</v>
      </c>
      <c r="N905" s="2">
        <v>0</v>
      </c>
      <c r="O905" s="3">
        <v>7191</v>
      </c>
      <c r="P905" s="3">
        <f>O905/K905</f>
        <v>799</v>
      </c>
      <c r="Q905" s="3">
        <f>R905/M905</f>
        <v>1.2440926157697121</v>
      </c>
      <c r="R905" s="4">
        <v>994.03</v>
      </c>
      <c r="S905" s="2">
        <f>R905/O905</f>
        <v>0.13823251286330135</v>
      </c>
    </row>
    <row r="906" spans="1:19" x14ac:dyDescent="0.3">
      <c r="A906" s="6">
        <v>944</v>
      </c>
      <c r="B906" t="s">
        <v>1222</v>
      </c>
      <c r="C906" s="11">
        <v>45507</v>
      </c>
      <c r="D906" s="1" t="str">
        <f t="shared" si="43"/>
        <v>2024</v>
      </c>
      <c r="E906" s="12" t="str">
        <f t="shared" si="44"/>
        <v>August</v>
      </c>
      <c r="F906" t="s">
        <v>29</v>
      </c>
      <c r="G906" t="s">
        <v>1223</v>
      </c>
      <c r="H906" t="s">
        <v>24</v>
      </c>
      <c r="I906" t="s">
        <v>16</v>
      </c>
      <c r="J906" t="s">
        <v>38</v>
      </c>
      <c r="K906" s="6">
        <v>8</v>
      </c>
      <c r="L906" s="6" t="str">
        <f t="shared" si="45"/>
        <v>Large</v>
      </c>
      <c r="M906" s="7">
        <v>299</v>
      </c>
      <c r="N906" s="2">
        <v>0.15</v>
      </c>
      <c r="O906" s="3">
        <v>2033.2</v>
      </c>
      <c r="P906" s="3">
        <f>O906/K906</f>
        <v>254.15</v>
      </c>
      <c r="Q906" s="3">
        <f>R906/M906</f>
        <v>1.4898327759197323</v>
      </c>
      <c r="R906" s="4">
        <v>445.46</v>
      </c>
      <c r="S906" s="2">
        <f>R906/O906</f>
        <v>0.21909305528231357</v>
      </c>
    </row>
    <row r="907" spans="1:19" x14ac:dyDescent="0.3">
      <c r="A907" s="6">
        <v>945</v>
      </c>
      <c r="B907" t="s">
        <v>1224</v>
      </c>
      <c r="C907" s="11">
        <v>45562</v>
      </c>
      <c r="D907" s="1" t="str">
        <f t="shared" si="43"/>
        <v>2024</v>
      </c>
      <c r="E907" s="12" t="str">
        <f t="shared" si="44"/>
        <v>September</v>
      </c>
      <c r="F907" t="s">
        <v>40</v>
      </c>
      <c r="G907" t="s">
        <v>9662</v>
      </c>
      <c r="H907" t="s">
        <v>37</v>
      </c>
      <c r="I907" t="s">
        <v>19</v>
      </c>
      <c r="J907" t="s">
        <v>20</v>
      </c>
      <c r="K907" s="6">
        <v>1</v>
      </c>
      <c r="L907" s="6" t="str">
        <f t="shared" si="45"/>
        <v>Small</v>
      </c>
      <c r="M907" s="7">
        <v>799</v>
      </c>
      <c r="N907" s="2">
        <v>0</v>
      </c>
      <c r="O907" s="3">
        <v>799</v>
      </c>
      <c r="P907" s="3">
        <f>O907/K907</f>
        <v>799</v>
      </c>
      <c r="Q907" s="3">
        <f>R907/M907</f>
        <v>0.2014267834793492</v>
      </c>
      <c r="R907" s="4">
        <v>160.94</v>
      </c>
      <c r="S907" s="2">
        <f>R907/O907</f>
        <v>0.2014267834793492</v>
      </c>
    </row>
    <row r="908" spans="1:19" x14ac:dyDescent="0.3">
      <c r="A908" s="6">
        <v>946</v>
      </c>
      <c r="B908" t="s">
        <v>1225</v>
      </c>
      <c r="C908" s="11">
        <v>45604</v>
      </c>
      <c r="D908" s="1" t="str">
        <f t="shared" si="43"/>
        <v>2024</v>
      </c>
      <c r="E908" s="12" t="str">
        <f t="shared" si="44"/>
        <v>November</v>
      </c>
      <c r="F908" t="s">
        <v>14</v>
      </c>
      <c r="G908" t="s">
        <v>1226</v>
      </c>
      <c r="H908" t="s">
        <v>37</v>
      </c>
      <c r="I908" t="s">
        <v>16</v>
      </c>
      <c r="J908" t="s">
        <v>34</v>
      </c>
      <c r="K908" s="6">
        <v>9</v>
      </c>
      <c r="L908" s="6" t="str">
        <f t="shared" si="45"/>
        <v>Large</v>
      </c>
      <c r="M908" s="7">
        <v>499</v>
      </c>
      <c r="N908" s="2">
        <v>0.1</v>
      </c>
      <c r="O908" s="3">
        <v>4041.9</v>
      </c>
      <c r="P908" s="3">
        <f>O908/K908</f>
        <v>449.1</v>
      </c>
      <c r="Q908" s="3">
        <f>R908/M908</f>
        <v>2.030681362725451</v>
      </c>
      <c r="R908" s="4">
        <v>1013.31</v>
      </c>
      <c r="S908" s="2">
        <f>R908/O908</f>
        <v>0.25070140280561121</v>
      </c>
    </row>
    <row r="909" spans="1:19" x14ac:dyDescent="0.3">
      <c r="A909" s="6">
        <v>947</v>
      </c>
      <c r="B909" t="s">
        <v>1227</v>
      </c>
      <c r="C909" s="11">
        <v>45302</v>
      </c>
      <c r="D909" s="1" t="str">
        <f t="shared" si="43"/>
        <v>2024</v>
      </c>
      <c r="E909" s="12" t="str">
        <f t="shared" si="44"/>
        <v>January</v>
      </c>
      <c r="F909" t="s">
        <v>22</v>
      </c>
      <c r="G909" t="s">
        <v>9662</v>
      </c>
      <c r="H909" t="s">
        <v>15</v>
      </c>
      <c r="I909" t="s">
        <v>19</v>
      </c>
      <c r="J909" t="s">
        <v>42</v>
      </c>
      <c r="K909" s="6">
        <v>3</v>
      </c>
      <c r="L909" s="6" t="str">
        <f t="shared" si="45"/>
        <v>Small</v>
      </c>
      <c r="M909" s="7">
        <v>299</v>
      </c>
      <c r="N909" s="2">
        <v>0.15</v>
      </c>
      <c r="O909" s="3">
        <v>762.45</v>
      </c>
      <c r="P909" s="3">
        <f>O909/K909</f>
        <v>254.15</v>
      </c>
      <c r="Q909" s="3">
        <f>R909/M909</f>
        <v>0.49284280936454855</v>
      </c>
      <c r="R909" s="4">
        <v>147.36000000000001</v>
      </c>
      <c r="S909" s="2">
        <f>R909/O909</f>
        <v>0.19327168994688176</v>
      </c>
    </row>
    <row r="910" spans="1:19" x14ac:dyDescent="0.3">
      <c r="A910" s="6">
        <v>948</v>
      </c>
      <c r="B910" t="s">
        <v>1228</v>
      </c>
      <c r="C910" s="11">
        <v>45639</v>
      </c>
      <c r="D910" s="1" t="str">
        <f t="shared" si="43"/>
        <v>2024</v>
      </c>
      <c r="E910" s="12" t="str">
        <f t="shared" si="44"/>
        <v>December</v>
      </c>
      <c r="F910" t="s">
        <v>14</v>
      </c>
      <c r="G910" t="s">
        <v>9662</v>
      </c>
      <c r="H910" t="s">
        <v>37</v>
      </c>
      <c r="I910" t="s">
        <v>19</v>
      </c>
      <c r="J910" t="s">
        <v>25</v>
      </c>
      <c r="K910" s="6">
        <v>9</v>
      </c>
      <c r="L910" s="6" t="str">
        <f t="shared" si="45"/>
        <v>Large</v>
      </c>
      <c r="M910" s="7">
        <v>499</v>
      </c>
      <c r="N910" s="2">
        <v>0.05</v>
      </c>
      <c r="O910" s="3">
        <v>4266.45</v>
      </c>
      <c r="P910" s="3">
        <f>O910/K910</f>
        <v>474.04999999999995</v>
      </c>
      <c r="Q910" s="3">
        <f>R910/M910</f>
        <v>2.4409418837675352</v>
      </c>
      <c r="R910" s="4">
        <v>1218.03</v>
      </c>
      <c r="S910" s="2">
        <f>R910/O910</f>
        <v>0.28549027880322048</v>
      </c>
    </row>
    <row r="911" spans="1:19" x14ac:dyDescent="0.3">
      <c r="A911" s="6">
        <v>949</v>
      </c>
      <c r="B911" t="s">
        <v>1229</v>
      </c>
      <c r="C911" s="11">
        <v>45298</v>
      </c>
      <c r="D911" s="1" t="str">
        <f t="shared" si="43"/>
        <v>2024</v>
      </c>
      <c r="E911" s="12" t="str">
        <f t="shared" si="44"/>
        <v>January</v>
      </c>
      <c r="F911" t="s">
        <v>29</v>
      </c>
      <c r="G911" t="s">
        <v>9662</v>
      </c>
      <c r="H911" t="s">
        <v>37</v>
      </c>
      <c r="I911" t="s">
        <v>19</v>
      </c>
      <c r="J911" t="s">
        <v>20</v>
      </c>
      <c r="K911" s="6">
        <v>5</v>
      </c>
      <c r="L911" s="6" t="str">
        <f t="shared" si="45"/>
        <v>Midium</v>
      </c>
      <c r="M911" s="7">
        <v>299</v>
      </c>
      <c r="N911" s="2">
        <v>0.15</v>
      </c>
      <c r="O911" s="3">
        <v>1270.75</v>
      </c>
      <c r="P911" s="3">
        <f>O911/K911</f>
        <v>254.15</v>
      </c>
      <c r="Q911" s="3">
        <f>R911/M911</f>
        <v>1.0581605351170569</v>
      </c>
      <c r="R911" s="4">
        <v>316.39</v>
      </c>
      <c r="S911" s="2">
        <f>R911/O911</f>
        <v>0.24897894943930748</v>
      </c>
    </row>
    <row r="912" spans="1:19" x14ac:dyDescent="0.3">
      <c r="A912" s="6">
        <v>950</v>
      </c>
      <c r="B912" t="s">
        <v>1230</v>
      </c>
      <c r="C912" s="11">
        <v>45810</v>
      </c>
      <c r="D912" s="1" t="str">
        <f t="shared" si="43"/>
        <v>2025</v>
      </c>
      <c r="E912" s="12" t="str">
        <f t="shared" si="44"/>
        <v>June</v>
      </c>
      <c r="F912" t="s">
        <v>40</v>
      </c>
      <c r="G912" t="s">
        <v>9662</v>
      </c>
      <c r="H912" t="s">
        <v>24</v>
      </c>
      <c r="I912" t="s">
        <v>19</v>
      </c>
      <c r="J912" t="s">
        <v>25</v>
      </c>
      <c r="K912" s="6">
        <v>3</v>
      </c>
      <c r="L912" s="6" t="str">
        <f t="shared" si="45"/>
        <v>Small</v>
      </c>
      <c r="M912" s="7">
        <v>199</v>
      </c>
      <c r="N912" s="2">
        <v>0.15</v>
      </c>
      <c r="O912" s="3">
        <v>507.45</v>
      </c>
      <c r="P912" s="3">
        <f>O912/K912</f>
        <v>169.15</v>
      </c>
      <c r="Q912" s="3">
        <f>R912/M912</f>
        <v>0.50090452261306539</v>
      </c>
      <c r="R912" s="4">
        <v>99.68</v>
      </c>
      <c r="S912" s="2">
        <f>R912/O912</f>
        <v>0.19643314612277074</v>
      </c>
    </row>
    <row r="913" spans="1:19" x14ac:dyDescent="0.3">
      <c r="A913" s="6">
        <v>951</v>
      </c>
      <c r="B913" t="s">
        <v>1231</v>
      </c>
      <c r="C913" s="11">
        <v>45569</v>
      </c>
      <c r="D913" s="1" t="str">
        <f t="shared" si="43"/>
        <v>2024</v>
      </c>
      <c r="E913" s="12" t="str">
        <f t="shared" si="44"/>
        <v>October</v>
      </c>
      <c r="F913" t="s">
        <v>29</v>
      </c>
      <c r="G913" t="s">
        <v>9662</v>
      </c>
      <c r="H913" t="s">
        <v>24</v>
      </c>
      <c r="I913" t="s">
        <v>27</v>
      </c>
      <c r="J913" t="s">
        <v>17</v>
      </c>
      <c r="K913" s="6">
        <v>7</v>
      </c>
      <c r="L913" s="6" t="str">
        <f t="shared" si="45"/>
        <v>Large</v>
      </c>
      <c r="M913" s="7">
        <v>999</v>
      </c>
      <c r="N913" s="2">
        <v>0.05</v>
      </c>
      <c r="O913" s="3">
        <v>6643.35</v>
      </c>
      <c r="P913" s="3">
        <f>O913/K913</f>
        <v>949.05000000000007</v>
      </c>
      <c r="Q913" s="3">
        <f>R913/M913</f>
        <v>0.35377377377377378</v>
      </c>
      <c r="R913" s="4">
        <v>353.42</v>
      </c>
      <c r="S913" s="2">
        <f>R913/O913</f>
        <v>5.3199063725379511E-2</v>
      </c>
    </row>
    <row r="914" spans="1:19" x14ac:dyDescent="0.3">
      <c r="A914" s="6">
        <v>952</v>
      </c>
      <c r="B914" t="s">
        <v>1232</v>
      </c>
      <c r="C914" s="11">
        <v>45772</v>
      </c>
      <c r="D914" s="1" t="str">
        <f t="shared" si="43"/>
        <v>2025</v>
      </c>
      <c r="E914" s="12" t="str">
        <f t="shared" si="44"/>
        <v>April</v>
      </c>
      <c r="F914" t="s">
        <v>40</v>
      </c>
      <c r="G914" t="s">
        <v>9662</v>
      </c>
      <c r="H914" t="s">
        <v>37</v>
      </c>
      <c r="I914" t="s">
        <v>19</v>
      </c>
      <c r="J914" t="s">
        <v>42</v>
      </c>
      <c r="K914" s="6">
        <v>9</v>
      </c>
      <c r="L914" s="6" t="str">
        <f t="shared" si="45"/>
        <v>Large</v>
      </c>
      <c r="M914" s="7">
        <v>999</v>
      </c>
      <c r="N914" s="2">
        <v>0.05</v>
      </c>
      <c r="O914" s="3">
        <v>8541.4500000000007</v>
      </c>
      <c r="P914" s="3">
        <f>O914/K914</f>
        <v>949.05000000000007</v>
      </c>
      <c r="Q914" s="3">
        <f>R914/M914</f>
        <v>1.1384184184184183</v>
      </c>
      <c r="R914" s="4">
        <v>1137.28</v>
      </c>
      <c r="S914" s="2">
        <f>R914/O914</f>
        <v>0.13314835303139394</v>
      </c>
    </row>
    <row r="915" spans="1:19" x14ac:dyDescent="0.3">
      <c r="A915" s="6">
        <v>953</v>
      </c>
      <c r="B915" t="s">
        <v>1233</v>
      </c>
      <c r="C915" s="11">
        <v>45306</v>
      </c>
      <c r="D915" s="1" t="str">
        <f t="shared" si="43"/>
        <v>2024</v>
      </c>
      <c r="E915" s="12" t="str">
        <f t="shared" si="44"/>
        <v>January</v>
      </c>
      <c r="F915" t="s">
        <v>14</v>
      </c>
      <c r="G915" t="s">
        <v>9662</v>
      </c>
      <c r="H915" t="s">
        <v>24</v>
      </c>
      <c r="I915" t="s">
        <v>16</v>
      </c>
      <c r="J915" t="s">
        <v>38</v>
      </c>
      <c r="K915" s="6">
        <v>4</v>
      </c>
      <c r="L915" s="6" t="str">
        <f t="shared" si="45"/>
        <v>Midium</v>
      </c>
      <c r="M915" s="7">
        <v>999</v>
      </c>
      <c r="N915" s="2">
        <v>0</v>
      </c>
      <c r="O915" s="3">
        <v>3996</v>
      </c>
      <c r="P915" s="3">
        <f>O915/K915</f>
        <v>999</v>
      </c>
      <c r="Q915" s="3">
        <f>R915/M915</f>
        <v>0.74881881881881884</v>
      </c>
      <c r="R915" s="4">
        <v>748.07</v>
      </c>
      <c r="S915" s="2">
        <f>R915/O915</f>
        <v>0.18720470470470471</v>
      </c>
    </row>
    <row r="916" spans="1:19" x14ac:dyDescent="0.3">
      <c r="A916" s="6">
        <v>954</v>
      </c>
      <c r="B916" t="s">
        <v>1234</v>
      </c>
      <c r="C916" s="11">
        <v>45555</v>
      </c>
      <c r="D916" s="1" t="str">
        <f t="shared" si="43"/>
        <v>2024</v>
      </c>
      <c r="E916" s="12" t="str">
        <f t="shared" si="44"/>
        <v>September</v>
      </c>
      <c r="F916" t="s">
        <v>29</v>
      </c>
      <c r="G916" t="s">
        <v>9662</v>
      </c>
      <c r="H916" t="s">
        <v>24</v>
      </c>
      <c r="I916" t="s">
        <v>19</v>
      </c>
      <c r="J916" t="s">
        <v>32</v>
      </c>
      <c r="K916" s="6">
        <v>8</v>
      </c>
      <c r="L916" s="6" t="str">
        <f t="shared" si="45"/>
        <v>Large</v>
      </c>
      <c r="M916" s="7">
        <v>199</v>
      </c>
      <c r="N916" s="2">
        <v>0.05</v>
      </c>
      <c r="O916" s="3">
        <v>1512.4</v>
      </c>
      <c r="P916" s="3">
        <f>O916/K916</f>
        <v>189.05</v>
      </c>
      <c r="Q916" s="3">
        <f>R916/M916</f>
        <v>1.0965829145728643</v>
      </c>
      <c r="R916" s="4">
        <v>218.22</v>
      </c>
      <c r="S916" s="2">
        <f>R916/O916</f>
        <v>0.14428722560169266</v>
      </c>
    </row>
    <row r="917" spans="1:19" x14ac:dyDescent="0.3">
      <c r="A917" s="6">
        <v>956</v>
      </c>
      <c r="B917" t="s">
        <v>1235</v>
      </c>
      <c r="C917" s="11">
        <v>45993</v>
      </c>
      <c r="D917" s="1" t="str">
        <f t="shared" si="43"/>
        <v>2025</v>
      </c>
      <c r="E917" s="12" t="str">
        <f t="shared" si="44"/>
        <v>December</v>
      </c>
      <c r="F917" t="s">
        <v>22</v>
      </c>
      <c r="G917" t="s">
        <v>9662</v>
      </c>
      <c r="H917" t="s">
        <v>24</v>
      </c>
      <c r="I917" t="s">
        <v>19</v>
      </c>
      <c r="J917" t="s">
        <v>25</v>
      </c>
      <c r="K917" s="6">
        <v>1</v>
      </c>
      <c r="L917" s="6" t="str">
        <f t="shared" si="45"/>
        <v>Small</v>
      </c>
      <c r="M917" s="7">
        <v>99</v>
      </c>
      <c r="N917" s="2">
        <v>0.15</v>
      </c>
      <c r="O917" s="3">
        <v>84.15</v>
      </c>
      <c r="P917" s="3">
        <f>O917/K917</f>
        <v>84.15</v>
      </c>
      <c r="Q917" s="3">
        <f>R917/M917</f>
        <v>0.12383838383838383</v>
      </c>
      <c r="R917" s="4">
        <v>12.26</v>
      </c>
      <c r="S917" s="2">
        <f>R917/O917</f>
        <v>0.14569221628045156</v>
      </c>
    </row>
    <row r="918" spans="1:19" x14ac:dyDescent="0.3">
      <c r="A918" s="6">
        <v>957</v>
      </c>
      <c r="B918" t="s">
        <v>1236</v>
      </c>
      <c r="C918" s="11">
        <v>45338</v>
      </c>
      <c r="D918" s="1" t="str">
        <f t="shared" si="43"/>
        <v>2024</v>
      </c>
      <c r="E918" s="12" t="str">
        <f t="shared" si="44"/>
        <v>February</v>
      </c>
      <c r="F918" t="s">
        <v>40</v>
      </c>
      <c r="G918" t="s">
        <v>1237</v>
      </c>
      <c r="H918" t="s">
        <v>15</v>
      </c>
      <c r="I918" t="s">
        <v>19</v>
      </c>
      <c r="J918" t="s">
        <v>42</v>
      </c>
      <c r="K918" s="6">
        <v>2</v>
      </c>
      <c r="L918" s="6" t="str">
        <f t="shared" si="45"/>
        <v>Small</v>
      </c>
      <c r="M918" s="7">
        <v>499</v>
      </c>
      <c r="N918" s="2">
        <v>0</v>
      </c>
      <c r="O918" s="3">
        <v>998</v>
      </c>
      <c r="P918" s="3">
        <f>O918/K918</f>
        <v>499</v>
      </c>
      <c r="Q918" s="3">
        <f>R918/M918</f>
        <v>0.54803607214428862</v>
      </c>
      <c r="R918" s="4">
        <v>273.47000000000003</v>
      </c>
      <c r="S918" s="2">
        <f>R918/O918</f>
        <v>0.27401803607214431</v>
      </c>
    </row>
    <row r="919" spans="1:19" x14ac:dyDescent="0.3">
      <c r="A919" s="6">
        <v>958</v>
      </c>
      <c r="B919" t="s">
        <v>1238</v>
      </c>
      <c r="C919" s="11">
        <v>45631</v>
      </c>
      <c r="D919" s="1" t="str">
        <f t="shared" si="43"/>
        <v>2024</v>
      </c>
      <c r="E919" s="12" t="str">
        <f t="shared" si="44"/>
        <v>December</v>
      </c>
      <c r="F919" t="s">
        <v>40</v>
      </c>
      <c r="G919" t="s">
        <v>9662</v>
      </c>
      <c r="H919" t="s">
        <v>37</v>
      </c>
      <c r="I919" t="s">
        <v>16</v>
      </c>
      <c r="J919" t="s">
        <v>34</v>
      </c>
      <c r="K919" s="6">
        <v>5</v>
      </c>
      <c r="L919" s="6" t="str">
        <f t="shared" si="45"/>
        <v>Midium</v>
      </c>
      <c r="M919" s="7">
        <v>799</v>
      </c>
      <c r="N919" s="2">
        <v>0.1</v>
      </c>
      <c r="O919" s="3">
        <v>3595.5</v>
      </c>
      <c r="P919" s="3">
        <f>O919/K919</f>
        <v>719.1</v>
      </c>
      <c r="Q919" s="3">
        <f>R919/M919</f>
        <v>0.92262828535669583</v>
      </c>
      <c r="R919" s="4">
        <v>737.18</v>
      </c>
      <c r="S919" s="2">
        <f>R919/O919</f>
        <v>0.20502850785704352</v>
      </c>
    </row>
    <row r="920" spans="1:19" x14ac:dyDescent="0.3">
      <c r="A920" s="6">
        <v>959</v>
      </c>
      <c r="B920" t="s">
        <v>1239</v>
      </c>
      <c r="C920" s="11">
        <v>45981</v>
      </c>
      <c r="D920" s="1" t="str">
        <f t="shared" si="43"/>
        <v>2025</v>
      </c>
      <c r="E920" s="12" t="str">
        <f t="shared" si="44"/>
        <v>November</v>
      </c>
      <c r="F920" t="s">
        <v>14</v>
      </c>
      <c r="G920" t="s">
        <v>9662</v>
      </c>
      <c r="H920" t="s">
        <v>24</v>
      </c>
      <c r="I920" t="s">
        <v>27</v>
      </c>
      <c r="J920" t="s">
        <v>47</v>
      </c>
      <c r="K920" s="6">
        <v>5</v>
      </c>
      <c r="L920" s="6" t="str">
        <f t="shared" si="45"/>
        <v>Midium</v>
      </c>
      <c r="M920" s="7">
        <v>499</v>
      </c>
      <c r="N920" s="2">
        <v>0.15</v>
      </c>
      <c r="O920" s="3">
        <v>2120.75</v>
      </c>
      <c r="P920" s="3">
        <f>O920/K920</f>
        <v>424.15</v>
      </c>
      <c r="Q920" s="3">
        <f>R920/M920</f>
        <v>0.78006012024048099</v>
      </c>
      <c r="R920" s="4">
        <v>389.25</v>
      </c>
      <c r="S920" s="2">
        <f>R920/O920</f>
        <v>0.18354355770364258</v>
      </c>
    </row>
    <row r="921" spans="1:19" x14ac:dyDescent="0.3">
      <c r="A921" s="6">
        <v>960</v>
      </c>
      <c r="B921" t="s">
        <v>1240</v>
      </c>
      <c r="C921" s="11">
        <v>45581</v>
      </c>
      <c r="D921" s="1" t="str">
        <f t="shared" si="43"/>
        <v>2024</v>
      </c>
      <c r="E921" s="12" t="str">
        <f t="shared" si="44"/>
        <v>October</v>
      </c>
      <c r="F921" t="s">
        <v>40</v>
      </c>
      <c r="G921" t="s">
        <v>9662</v>
      </c>
      <c r="H921" t="s">
        <v>24</v>
      </c>
      <c r="I921" t="s">
        <v>19</v>
      </c>
      <c r="J921" t="s">
        <v>32</v>
      </c>
      <c r="K921" s="6">
        <v>9</v>
      </c>
      <c r="L921" s="6" t="str">
        <f t="shared" si="45"/>
        <v>Large</v>
      </c>
      <c r="M921" s="7">
        <v>499</v>
      </c>
      <c r="N921" s="2">
        <v>0</v>
      </c>
      <c r="O921" s="3">
        <v>4491</v>
      </c>
      <c r="P921" s="3">
        <f>O921/K921</f>
        <v>499</v>
      </c>
      <c r="Q921" s="3">
        <f>R921/M921</f>
        <v>2.1093587174348696</v>
      </c>
      <c r="R921" s="4">
        <v>1052.57</v>
      </c>
      <c r="S921" s="2">
        <f>R921/O921</f>
        <v>0.23437319082609662</v>
      </c>
    </row>
    <row r="922" spans="1:19" x14ac:dyDescent="0.3">
      <c r="A922" s="6">
        <v>961</v>
      </c>
      <c r="B922" t="s">
        <v>1241</v>
      </c>
      <c r="C922" s="11">
        <v>45627</v>
      </c>
      <c r="D922" s="1" t="str">
        <f t="shared" si="43"/>
        <v>2024</v>
      </c>
      <c r="E922" s="12" t="str">
        <f t="shared" si="44"/>
        <v>December</v>
      </c>
      <c r="F922" t="s">
        <v>29</v>
      </c>
      <c r="G922" t="s">
        <v>9662</v>
      </c>
      <c r="H922" t="s">
        <v>15</v>
      </c>
      <c r="I922" t="s">
        <v>16</v>
      </c>
      <c r="J922" t="s">
        <v>34</v>
      </c>
      <c r="K922" s="6">
        <v>8</v>
      </c>
      <c r="L922" s="6" t="str">
        <f t="shared" si="45"/>
        <v>Large</v>
      </c>
      <c r="M922" s="7">
        <v>999</v>
      </c>
      <c r="N922" s="2">
        <v>0</v>
      </c>
      <c r="O922" s="3">
        <v>7992</v>
      </c>
      <c r="P922" s="3">
        <f>O922/K922</f>
        <v>999</v>
      </c>
      <c r="Q922" s="3">
        <f>R922/M922</f>
        <v>2.0435535535535534</v>
      </c>
      <c r="R922" s="4">
        <v>2041.51</v>
      </c>
      <c r="S922" s="2">
        <f>R922/O922</f>
        <v>0.25544419419419417</v>
      </c>
    </row>
    <row r="923" spans="1:19" x14ac:dyDescent="0.3">
      <c r="A923" s="6">
        <v>962</v>
      </c>
      <c r="B923" t="s">
        <v>1242</v>
      </c>
      <c r="C923" s="11">
        <v>45408</v>
      </c>
      <c r="D923" s="1" t="str">
        <f t="shared" ref="D923:D985" si="46">TEXT(C923, "yyyy")</f>
        <v>2024</v>
      </c>
      <c r="E923" s="12" t="str">
        <f t="shared" ref="E923:E985" si="47">TEXT(C923, "mmmm")</f>
        <v>April</v>
      </c>
      <c r="F923" t="s">
        <v>14</v>
      </c>
      <c r="G923" t="s">
        <v>1243</v>
      </c>
      <c r="H923" t="s">
        <v>15</v>
      </c>
      <c r="I923" t="s">
        <v>19</v>
      </c>
      <c r="J923" t="s">
        <v>20</v>
      </c>
      <c r="K923" s="6">
        <v>1</v>
      </c>
      <c r="L923" s="6" t="str">
        <f t="shared" si="45"/>
        <v>Small</v>
      </c>
      <c r="M923" s="7">
        <v>299</v>
      </c>
      <c r="N923" s="2">
        <v>0</v>
      </c>
      <c r="O923" s="3">
        <v>299</v>
      </c>
      <c r="P923" s="3">
        <f>O923/K923</f>
        <v>299</v>
      </c>
      <c r="Q923" s="3">
        <f>R923/M923</f>
        <v>0.15628762541806018</v>
      </c>
      <c r="R923" s="4">
        <v>46.73</v>
      </c>
      <c r="S923" s="2">
        <f>R923/O923</f>
        <v>0.15628762541806018</v>
      </c>
    </row>
    <row r="924" spans="1:19" x14ac:dyDescent="0.3">
      <c r="A924" s="6">
        <v>963</v>
      </c>
      <c r="B924" t="s">
        <v>1244</v>
      </c>
      <c r="C924" s="11">
        <v>45516</v>
      </c>
      <c r="D924" s="1" t="str">
        <f t="shared" si="46"/>
        <v>2024</v>
      </c>
      <c r="E924" s="12" t="str">
        <f t="shared" si="47"/>
        <v>August</v>
      </c>
      <c r="F924" t="s">
        <v>14</v>
      </c>
      <c r="G924" t="s">
        <v>9662</v>
      </c>
      <c r="H924" t="s">
        <v>37</v>
      </c>
      <c r="I924" t="s">
        <v>19</v>
      </c>
      <c r="J924" t="s">
        <v>32</v>
      </c>
      <c r="K924" s="6">
        <v>2</v>
      </c>
      <c r="L924" s="6" t="str">
        <f t="shared" si="45"/>
        <v>Small</v>
      </c>
      <c r="M924" s="7">
        <v>299</v>
      </c>
      <c r="N924" s="2">
        <v>0.15</v>
      </c>
      <c r="O924" s="3">
        <v>508.3</v>
      </c>
      <c r="P924" s="3">
        <f>O924/K924</f>
        <v>254.15</v>
      </c>
      <c r="Q924" s="3">
        <f>R924/M924</f>
        <v>0.42658862876254178</v>
      </c>
      <c r="R924" s="4">
        <v>127.55</v>
      </c>
      <c r="S924" s="2">
        <f>R924/O924</f>
        <v>0.25093448750737751</v>
      </c>
    </row>
    <row r="925" spans="1:19" x14ac:dyDescent="0.3">
      <c r="A925" s="6">
        <v>964</v>
      </c>
      <c r="B925" t="s">
        <v>1245</v>
      </c>
      <c r="C925" s="11">
        <v>45820</v>
      </c>
      <c r="D925" s="1" t="str">
        <f t="shared" si="46"/>
        <v>2025</v>
      </c>
      <c r="E925" s="12" t="str">
        <f t="shared" si="47"/>
        <v>June</v>
      </c>
      <c r="F925" t="s">
        <v>14</v>
      </c>
      <c r="G925" t="s">
        <v>1246</v>
      </c>
      <c r="H925" t="s">
        <v>24</v>
      </c>
      <c r="I925" t="s">
        <v>19</v>
      </c>
      <c r="J925" t="s">
        <v>42</v>
      </c>
      <c r="K925" s="6">
        <v>8</v>
      </c>
      <c r="L925" s="6" t="str">
        <f t="shared" si="45"/>
        <v>Large</v>
      </c>
      <c r="M925" s="7">
        <v>499</v>
      </c>
      <c r="N925" s="2">
        <v>0.05</v>
      </c>
      <c r="O925" s="3">
        <v>3792.4</v>
      </c>
      <c r="P925" s="3">
        <f>O925/K925</f>
        <v>474.05</v>
      </c>
      <c r="Q925" s="3">
        <f>R925/M925</f>
        <v>1.3618436873747495</v>
      </c>
      <c r="R925" s="4">
        <v>679.56</v>
      </c>
      <c r="S925" s="2">
        <f>R925/O925</f>
        <v>0.17918995886509859</v>
      </c>
    </row>
    <row r="926" spans="1:19" x14ac:dyDescent="0.3">
      <c r="A926" s="6">
        <v>965</v>
      </c>
      <c r="B926" t="s">
        <v>1247</v>
      </c>
      <c r="C926" s="11">
        <v>45955</v>
      </c>
      <c r="D926" s="1" t="str">
        <f t="shared" si="46"/>
        <v>2025</v>
      </c>
      <c r="E926" s="12" t="str">
        <f t="shared" si="47"/>
        <v>October</v>
      </c>
      <c r="F926" t="s">
        <v>29</v>
      </c>
      <c r="G926" t="s">
        <v>9662</v>
      </c>
      <c r="H926" t="s">
        <v>37</v>
      </c>
      <c r="I926" t="s">
        <v>19</v>
      </c>
      <c r="J926" t="s">
        <v>42</v>
      </c>
      <c r="K926" s="6">
        <v>4</v>
      </c>
      <c r="L926" s="6" t="str">
        <f t="shared" si="45"/>
        <v>Midium</v>
      </c>
      <c r="M926" s="7">
        <v>799</v>
      </c>
      <c r="N926" s="2">
        <v>0</v>
      </c>
      <c r="O926" s="3">
        <v>3196</v>
      </c>
      <c r="P926" s="3">
        <f>O926/K926</f>
        <v>799</v>
      </c>
      <c r="Q926" s="3">
        <f>R926/M926</f>
        <v>0.43382978723404253</v>
      </c>
      <c r="R926" s="4">
        <v>346.63</v>
      </c>
      <c r="S926" s="2">
        <f>R926/O926</f>
        <v>0.10845744680851063</v>
      </c>
    </row>
    <row r="927" spans="1:19" x14ac:dyDescent="0.3">
      <c r="A927" s="6">
        <v>966</v>
      </c>
      <c r="B927" t="s">
        <v>1248</v>
      </c>
      <c r="C927" s="11">
        <v>45413</v>
      </c>
      <c r="D927" s="1" t="str">
        <f t="shared" si="46"/>
        <v>2024</v>
      </c>
      <c r="E927" s="12" t="str">
        <f t="shared" si="47"/>
        <v>May</v>
      </c>
      <c r="F927" t="s">
        <v>22</v>
      </c>
      <c r="G927" t="s">
        <v>9662</v>
      </c>
      <c r="H927" t="s">
        <v>37</v>
      </c>
      <c r="I927" t="s">
        <v>19</v>
      </c>
      <c r="J927" t="s">
        <v>42</v>
      </c>
      <c r="K927" s="6">
        <v>5</v>
      </c>
      <c r="L927" s="6" t="str">
        <f t="shared" si="45"/>
        <v>Midium</v>
      </c>
      <c r="M927" s="7">
        <v>99</v>
      </c>
      <c r="N927" s="2">
        <v>0</v>
      </c>
      <c r="O927" s="3">
        <v>495</v>
      </c>
      <c r="P927" s="3">
        <f>O927/K927</f>
        <v>99</v>
      </c>
      <c r="Q927" s="3">
        <f>R927/M927</f>
        <v>0.8038383838383838</v>
      </c>
      <c r="R927" s="4">
        <v>79.58</v>
      </c>
      <c r="S927" s="2">
        <f>R927/O927</f>
        <v>0.16076767676767675</v>
      </c>
    </row>
    <row r="928" spans="1:19" x14ac:dyDescent="0.3">
      <c r="A928" s="6">
        <v>967</v>
      </c>
      <c r="B928" t="s">
        <v>1249</v>
      </c>
      <c r="C928" s="11">
        <v>45607</v>
      </c>
      <c r="D928" s="1" t="str">
        <f t="shared" si="46"/>
        <v>2024</v>
      </c>
      <c r="E928" s="12" t="str">
        <f t="shared" si="47"/>
        <v>November</v>
      </c>
      <c r="F928" t="s">
        <v>29</v>
      </c>
      <c r="G928" t="s">
        <v>1250</v>
      </c>
      <c r="H928" t="s">
        <v>15</v>
      </c>
      <c r="I928" t="s">
        <v>27</v>
      </c>
      <c r="J928" t="s">
        <v>47</v>
      </c>
      <c r="K928" s="6">
        <v>4</v>
      </c>
      <c r="L928" s="6" t="str">
        <f t="shared" si="45"/>
        <v>Midium</v>
      </c>
      <c r="M928" s="7">
        <v>299</v>
      </c>
      <c r="N928" s="2">
        <v>0.15</v>
      </c>
      <c r="O928" s="3">
        <v>1016.6</v>
      </c>
      <c r="P928" s="3">
        <f>O928/K928</f>
        <v>254.15</v>
      </c>
      <c r="Q928" s="3">
        <f>R928/M928</f>
        <v>0.97076923076923072</v>
      </c>
      <c r="R928" s="4">
        <v>290.26</v>
      </c>
      <c r="S928" s="2">
        <f>R928/O928</f>
        <v>0.28552036199095021</v>
      </c>
    </row>
    <row r="929" spans="1:19" x14ac:dyDescent="0.3">
      <c r="A929" s="6">
        <v>968</v>
      </c>
      <c r="B929" t="s">
        <v>1251</v>
      </c>
      <c r="C929" s="11">
        <v>45548</v>
      </c>
      <c r="D929" s="1" t="str">
        <f t="shared" si="46"/>
        <v>2024</v>
      </c>
      <c r="E929" s="12" t="str">
        <f t="shared" si="47"/>
        <v>September</v>
      </c>
      <c r="F929" t="s">
        <v>14</v>
      </c>
      <c r="G929" t="s">
        <v>1252</v>
      </c>
      <c r="H929" t="s">
        <v>24</v>
      </c>
      <c r="I929" t="s">
        <v>16</v>
      </c>
      <c r="J929" t="s">
        <v>34</v>
      </c>
      <c r="K929" s="6">
        <v>2</v>
      </c>
      <c r="L929" s="6" t="str">
        <f t="shared" si="45"/>
        <v>Small</v>
      </c>
      <c r="M929" s="7">
        <v>99</v>
      </c>
      <c r="N929" s="2">
        <v>0.1</v>
      </c>
      <c r="O929" s="3">
        <v>178.2</v>
      </c>
      <c r="P929" s="3">
        <f>O929/K929</f>
        <v>89.1</v>
      </c>
      <c r="Q929" s="3">
        <f>R929/M929</f>
        <v>0.47898989898989902</v>
      </c>
      <c r="R929" s="4">
        <v>47.42</v>
      </c>
      <c r="S929" s="2">
        <f>R929/O929</f>
        <v>0.26610549943883277</v>
      </c>
    </row>
    <row r="930" spans="1:19" x14ac:dyDescent="0.3">
      <c r="A930" s="6">
        <v>969</v>
      </c>
      <c r="B930" t="s">
        <v>1253</v>
      </c>
      <c r="C930" s="11">
        <v>45888</v>
      </c>
      <c r="D930" s="1" t="str">
        <f t="shared" si="46"/>
        <v>2025</v>
      </c>
      <c r="E930" s="12" t="str">
        <f t="shared" si="47"/>
        <v>August</v>
      </c>
      <c r="F930" t="s">
        <v>40</v>
      </c>
      <c r="G930" t="s">
        <v>9662</v>
      </c>
      <c r="H930" t="s">
        <v>37</v>
      </c>
      <c r="I930" t="s">
        <v>16</v>
      </c>
      <c r="J930" t="s">
        <v>38</v>
      </c>
      <c r="K930" s="6">
        <v>1</v>
      </c>
      <c r="L930" s="6" t="str">
        <f t="shared" si="45"/>
        <v>Small</v>
      </c>
      <c r="M930" s="7">
        <v>299</v>
      </c>
      <c r="N930" s="2">
        <v>0</v>
      </c>
      <c r="O930" s="3">
        <v>299</v>
      </c>
      <c r="P930" s="3">
        <f>O930/K930</f>
        <v>299</v>
      </c>
      <c r="Q930" s="3">
        <f>R930/M930</f>
        <v>0.17702341137123745</v>
      </c>
      <c r="R930" s="4">
        <v>52.93</v>
      </c>
      <c r="S930" s="2">
        <f>R930/O930</f>
        <v>0.17702341137123745</v>
      </c>
    </row>
    <row r="931" spans="1:19" x14ac:dyDescent="0.3">
      <c r="A931" s="6">
        <v>970</v>
      </c>
      <c r="B931" t="s">
        <v>1254</v>
      </c>
      <c r="C931" s="11">
        <v>46008</v>
      </c>
      <c r="D931" s="1" t="str">
        <f t="shared" si="46"/>
        <v>2025</v>
      </c>
      <c r="E931" s="12" t="str">
        <f t="shared" si="47"/>
        <v>December</v>
      </c>
      <c r="F931" t="s">
        <v>22</v>
      </c>
      <c r="G931" t="s">
        <v>9662</v>
      </c>
      <c r="H931" t="s">
        <v>37</v>
      </c>
      <c r="I931" t="s">
        <v>19</v>
      </c>
      <c r="J931" t="s">
        <v>25</v>
      </c>
      <c r="K931" s="6">
        <v>1</v>
      </c>
      <c r="L931" s="6" t="str">
        <f t="shared" si="45"/>
        <v>Small</v>
      </c>
      <c r="M931" s="7">
        <v>149</v>
      </c>
      <c r="N931" s="2">
        <v>0.15</v>
      </c>
      <c r="O931" s="3">
        <v>126.65</v>
      </c>
      <c r="P931" s="3">
        <f>O931/K931</f>
        <v>126.65</v>
      </c>
      <c r="Q931" s="3">
        <f>R931/M931</f>
        <v>0.17174496644295301</v>
      </c>
      <c r="R931" s="4">
        <v>25.59</v>
      </c>
      <c r="S931" s="2">
        <f>R931/O931</f>
        <v>0.20205290169759177</v>
      </c>
    </row>
    <row r="932" spans="1:19" x14ac:dyDescent="0.3">
      <c r="A932" s="6">
        <v>971</v>
      </c>
      <c r="B932" t="s">
        <v>1255</v>
      </c>
      <c r="C932" s="11">
        <v>45909</v>
      </c>
      <c r="D932" s="1" t="str">
        <f t="shared" si="46"/>
        <v>2025</v>
      </c>
      <c r="E932" s="12" t="str">
        <f t="shared" si="47"/>
        <v>September</v>
      </c>
      <c r="F932" t="s">
        <v>29</v>
      </c>
      <c r="G932" t="s">
        <v>9662</v>
      </c>
      <c r="H932" t="s">
        <v>24</v>
      </c>
      <c r="I932" t="s">
        <v>16</v>
      </c>
      <c r="J932" t="s">
        <v>34</v>
      </c>
      <c r="K932" s="6">
        <v>6</v>
      </c>
      <c r="L932" s="6" t="str">
        <f t="shared" si="45"/>
        <v>Midium</v>
      </c>
      <c r="M932" s="7">
        <v>99</v>
      </c>
      <c r="N932" s="2">
        <v>0</v>
      </c>
      <c r="O932" s="3">
        <v>594</v>
      </c>
      <c r="P932" s="3">
        <f>O932/K932</f>
        <v>99</v>
      </c>
      <c r="Q932" s="3">
        <f>R932/M932</f>
        <v>0.82828282828282829</v>
      </c>
      <c r="R932" s="4">
        <v>82</v>
      </c>
      <c r="S932" s="2">
        <f>R932/O932</f>
        <v>0.13804713804713806</v>
      </c>
    </row>
    <row r="933" spans="1:19" x14ac:dyDescent="0.3">
      <c r="A933" s="6">
        <v>972</v>
      </c>
      <c r="B933" t="s">
        <v>1256</v>
      </c>
      <c r="C933" s="11">
        <v>45701</v>
      </c>
      <c r="D933" s="1" t="str">
        <f t="shared" si="46"/>
        <v>2025</v>
      </c>
      <c r="E933" s="12" t="str">
        <f t="shared" si="47"/>
        <v>February</v>
      </c>
      <c r="F933" t="s">
        <v>22</v>
      </c>
      <c r="G933" t="s">
        <v>9662</v>
      </c>
      <c r="H933" t="s">
        <v>37</v>
      </c>
      <c r="I933" t="s">
        <v>27</v>
      </c>
      <c r="J933" t="s">
        <v>17</v>
      </c>
      <c r="K933" s="6">
        <v>3</v>
      </c>
      <c r="L933" s="6" t="str">
        <f t="shared" si="45"/>
        <v>Small</v>
      </c>
      <c r="M933" s="7">
        <v>799</v>
      </c>
      <c r="N933" s="2">
        <v>0.15</v>
      </c>
      <c r="O933" s="3">
        <v>2037.45</v>
      </c>
      <c r="P933" s="3">
        <f>O933/K933</f>
        <v>679.15</v>
      </c>
      <c r="Q933" s="3">
        <f>R933/M933</f>
        <v>0.53668335419274094</v>
      </c>
      <c r="R933" s="4">
        <v>428.81</v>
      </c>
      <c r="S933" s="2">
        <f>R933/O933</f>
        <v>0.21046406046774155</v>
      </c>
    </row>
    <row r="934" spans="1:19" x14ac:dyDescent="0.3">
      <c r="A934" s="6">
        <v>973</v>
      </c>
      <c r="B934" t="s">
        <v>1257</v>
      </c>
      <c r="C934" s="11">
        <v>45496</v>
      </c>
      <c r="D934" s="1" t="str">
        <f t="shared" si="46"/>
        <v>2024</v>
      </c>
      <c r="E934" s="12" t="str">
        <f t="shared" si="47"/>
        <v>July</v>
      </c>
      <c r="F934" t="s">
        <v>14</v>
      </c>
      <c r="G934" t="s">
        <v>9662</v>
      </c>
      <c r="H934" t="s">
        <v>24</v>
      </c>
      <c r="I934" t="s">
        <v>19</v>
      </c>
      <c r="J934" t="s">
        <v>42</v>
      </c>
      <c r="K934" s="6">
        <v>2</v>
      </c>
      <c r="L934" s="6" t="str">
        <f t="shared" si="45"/>
        <v>Small</v>
      </c>
      <c r="M934" s="7">
        <v>199</v>
      </c>
      <c r="N934" s="2">
        <v>0</v>
      </c>
      <c r="O934" s="3">
        <v>398</v>
      </c>
      <c r="P934" s="3">
        <f>O934/K934</f>
        <v>199</v>
      </c>
      <c r="Q934" s="3">
        <f>R934/M934</f>
        <v>0.11638190954773869</v>
      </c>
      <c r="R934" s="4">
        <v>23.16</v>
      </c>
      <c r="S934" s="2">
        <f>R934/O934</f>
        <v>5.8190954773869347E-2</v>
      </c>
    </row>
    <row r="935" spans="1:19" x14ac:dyDescent="0.3">
      <c r="A935" s="6">
        <v>974</v>
      </c>
      <c r="B935" t="s">
        <v>1258</v>
      </c>
      <c r="C935" s="11">
        <v>45595</v>
      </c>
      <c r="D935" s="1" t="str">
        <f t="shared" si="46"/>
        <v>2024</v>
      </c>
      <c r="E935" s="12" t="str">
        <f t="shared" si="47"/>
        <v>October</v>
      </c>
      <c r="F935" t="s">
        <v>40</v>
      </c>
      <c r="G935" t="s">
        <v>9662</v>
      </c>
      <c r="H935" t="s">
        <v>24</v>
      </c>
      <c r="I935" t="s">
        <v>19</v>
      </c>
      <c r="J935" t="s">
        <v>25</v>
      </c>
      <c r="K935" s="6">
        <v>5</v>
      </c>
      <c r="L935" s="6" t="str">
        <f t="shared" si="45"/>
        <v>Midium</v>
      </c>
      <c r="M935" s="7">
        <v>499</v>
      </c>
      <c r="N935" s="2">
        <v>0</v>
      </c>
      <c r="O935" s="3">
        <v>2495</v>
      </c>
      <c r="P935" s="3">
        <f>O935/K935</f>
        <v>499</v>
      </c>
      <c r="Q935" s="3">
        <f>R935/M935</f>
        <v>0.78344689378757515</v>
      </c>
      <c r="R935" s="4">
        <v>390.94</v>
      </c>
      <c r="S935" s="2">
        <f>R935/O935</f>
        <v>0.15668937875751504</v>
      </c>
    </row>
    <row r="936" spans="1:19" x14ac:dyDescent="0.3">
      <c r="A936" s="6">
        <v>975</v>
      </c>
      <c r="B936" t="s">
        <v>1259</v>
      </c>
      <c r="C936" s="11">
        <v>45631</v>
      </c>
      <c r="D936" s="1" t="str">
        <f t="shared" si="46"/>
        <v>2024</v>
      </c>
      <c r="E936" s="12" t="str">
        <f t="shared" si="47"/>
        <v>December</v>
      </c>
      <c r="F936" t="s">
        <v>14</v>
      </c>
      <c r="G936" t="s">
        <v>1260</v>
      </c>
      <c r="H936" t="s">
        <v>15</v>
      </c>
      <c r="I936" t="s">
        <v>19</v>
      </c>
      <c r="J936" t="s">
        <v>32</v>
      </c>
      <c r="K936" s="6">
        <v>10</v>
      </c>
      <c r="L936" s="6" t="str">
        <f t="shared" si="45"/>
        <v>Large</v>
      </c>
      <c r="M936" s="7">
        <v>799</v>
      </c>
      <c r="N936" s="2">
        <v>0.05</v>
      </c>
      <c r="O936" s="3">
        <v>7590.5</v>
      </c>
      <c r="P936" s="3">
        <f>O936/K936</f>
        <v>759.05</v>
      </c>
      <c r="Q936" s="3">
        <f>R936/M936</f>
        <v>1.8767834793491864</v>
      </c>
      <c r="R936" s="4">
        <v>1499.55</v>
      </c>
      <c r="S936" s="2">
        <f>R936/O936</f>
        <v>0.19755615572096699</v>
      </c>
    </row>
    <row r="937" spans="1:19" x14ac:dyDescent="0.3">
      <c r="A937" s="6">
        <v>976</v>
      </c>
      <c r="B937" t="s">
        <v>1261</v>
      </c>
      <c r="C937" s="11">
        <v>45649</v>
      </c>
      <c r="D937" s="1" t="str">
        <f t="shared" si="46"/>
        <v>2024</v>
      </c>
      <c r="E937" s="12" t="str">
        <f t="shared" si="47"/>
        <v>December</v>
      </c>
      <c r="F937" t="s">
        <v>14</v>
      </c>
      <c r="G937" t="s">
        <v>9662</v>
      </c>
      <c r="H937" t="s">
        <v>24</v>
      </c>
      <c r="I937" t="s">
        <v>19</v>
      </c>
      <c r="J937" t="s">
        <v>20</v>
      </c>
      <c r="K937" s="6">
        <v>1</v>
      </c>
      <c r="L937" s="6" t="str">
        <f t="shared" si="45"/>
        <v>Small</v>
      </c>
      <c r="M937" s="7">
        <v>199</v>
      </c>
      <c r="N937" s="2">
        <v>0</v>
      </c>
      <c r="O937" s="3">
        <v>199</v>
      </c>
      <c r="P937" s="3">
        <f>O937/K937</f>
        <v>199</v>
      </c>
      <c r="Q937" s="3">
        <f>R937/M937</f>
        <v>0.27080402010050253</v>
      </c>
      <c r="R937" s="4">
        <v>53.89</v>
      </c>
      <c r="S937" s="2">
        <f>R937/O937</f>
        <v>0.27080402010050253</v>
      </c>
    </row>
    <row r="938" spans="1:19" x14ac:dyDescent="0.3">
      <c r="A938" s="6">
        <v>977</v>
      </c>
      <c r="B938" t="s">
        <v>1262</v>
      </c>
      <c r="C938" s="11">
        <v>45948</v>
      </c>
      <c r="D938" s="1" t="str">
        <f t="shared" si="46"/>
        <v>2025</v>
      </c>
      <c r="E938" s="12" t="str">
        <f t="shared" si="47"/>
        <v>October</v>
      </c>
      <c r="F938" t="s">
        <v>14</v>
      </c>
      <c r="G938" t="s">
        <v>9662</v>
      </c>
      <c r="H938" t="s">
        <v>24</v>
      </c>
      <c r="I938" t="s">
        <v>16</v>
      </c>
      <c r="J938" t="s">
        <v>34</v>
      </c>
      <c r="K938" s="6">
        <v>7</v>
      </c>
      <c r="L938" s="6" t="str">
        <f t="shared" si="45"/>
        <v>Large</v>
      </c>
      <c r="M938" s="7">
        <v>999</v>
      </c>
      <c r="N938" s="2">
        <v>0.15</v>
      </c>
      <c r="O938" s="3">
        <v>5944.05</v>
      </c>
      <c r="P938" s="3">
        <f>O938/K938</f>
        <v>849.15</v>
      </c>
      <c r="Q938" s="3">
        <f>R938/M938</f>
        <v>0.388008008008008</v>
      </c>
      <c r="R938" s="4">
        <v>387.62</v>
      </c>
      <c r="S938" s="2">
        <f>R938/O938</f>
        <v>6.5211429917312269E-2</v>
      </c>
    </row>
    <row r="939" spans="1:19" x14ac:dyDescent="0.3">
      <c r="A939" s="6">
        <v>978</v>
      </c>
      <c r="B939" t="s">
        <v>1263</v>
      </c>
      <c r="C939" s="11">
        <v>45406</v>
      </c>
      <c r="D939" s="1" t="str">
        <f t="shared" si="46"/>
        <v>2024</v>
      </c>
      <c r="E939" s="12" t="str">
        <f t="shared" si="47"/>
        <v>April</v>
      </c>
      <c r="F939" t="s">
        <v>14</v>
      </c>
      <c r="G939" t="s">
        <v>9662</v>
      </c>
      <c r="H939" t="s">
        <v>37</v>
      </c>
      <c r="I939" t="s">
        <v>27</v>
      </c>
      <c r="J939" t="s">
        <v>17</v>
      </c>
      <c r="K939" s="6">
        <v>1</v>
      </c>
      <c r="L939" s="6" t="str">
        <f t="shared" si="45"/>
        <v>Small</v>
      </c>
      <c r="M939" s="7">
        <v>999</v>
      </c>
      <c r="N939" s="2">
        <v>0</v>
      </c>
      <c r="O939" s="3">
        <v>999</v>
      </c>
      <c r="P939" s="3">
        <f>O939/K939</f>
        <v>999</v>
      </c>
      <c r="Q939" s="3">
        <f>R939/M939</f>
        <v>0.14231231231231231</v>
      </c>
      <c r="R939" s="4">
        <v>142.16999999999999</v>
      </c>
      <c r="S939" s="2">
        <f>R939/O939</f>
        <v>0.14231231231231231</v>
      </c>
    </row>
    <row r="940" spans="1:19" x14ac:dyDescent="0.3">
      <c r="A940" s="6">
        <v>979</v>
      </c>
      <c r="B940" t="s">
        <v>1264</v>
      </c>
      <c r="C940" s="11">
        <v>45398</v>
      </c>
      <c r="D940" s="1" t="str">
        <f t="shared" si="46"/>
        <v>2024</v>
      </c>
      <c r="E940" s="12" t="str">
        <f t="shared" si="47"/>
        <v>April</v>
      </c>
      <c r="F940" t="s">
        <v>29</v>
      </c>
      <c r="G940" t="s">
        <v>1265</v>
      </c>
      <c r="H940" t="s">
        <v>24</v>
      </c>
      <c r="I940" t="s">
        <v>16</v>
      </c>
      <c r="J940" t="s">
        <v>34</v>
      </c>
      <c r="K940" s="6">
        <v>6</v>
      </c>
      <c r="L940" s="6" t="str">
        <f t="shared" si="45"/>
        <v>Midium</v>
      </c>
      <c r="M940" s="7">
        <v>799</v>
      </c>
      <c r="N940" s="2">
        <v>0</v>
      </c>
      <c r="O940" s="3">
        <v>4794</v>
      </c>
      <c r="P940" s="3">
        <f>O940/K940</f>
        <v>799</v>
      </c>
      <c r="Q940" s="3">
        <f>R940/M940</f>
        <v>1.3514518147684604</v>
      </c>
      <c r="R940" s="4">
        <v>1079.81</v>
      </c>
      <c r="S940" s="2">
        <f>R940/O940</f>
        <v>0.22524196912807676</v>
      </c>
    </row>
    <row r="941" spans="1:19" x14ac:dyDescent="0.3">
      <c r="A941" s="6">
        <v>980</v>
      </c>
      <c r="B941" t="s">
        <v>1266</v>
      </c>
      <c r="C941" s="11">
        <v>45329</v>
      </c>
      <c r="D941" s="1" t="str">
        <f t="shared" si="46"/>
        <v>2024</v>
      </c>
      <c r="E941" s="12" t="str">
        <f t="shared" si="47"/>
        <v>February</v>
      </c>
      <c r="F941" t="s">
        <v>40</v>
      </c>
      <c r="G941" t="s">
        <v>9662</v>
      </c>
      <c r="H941" t="s">
        <v>37</v>
      </c>
      <c r="I941" t="s">
        <v>19</v>
      </c>
      <c r="J941" t="s">
        <v>42</v>
      </c>
      <c r="K941" s="6">
        <v>10</v>
      </c>
      <c r="L941" s="6" t="str">
        <f t="shared" si="45"/>
        <v>Large</v>
      </c>
      <c r="M941" s="7">
        <v>199</v>
      </c>
      <c r="N941" s="2">
        <v>0.05</v>
      </c>
      <c r="O941" s="3">
        <v>1890.5</v>
      </c>
      <c r="P941" s="3">
        <f>O941/K941</f>
        <v>189.05</v>
      </c>
      <c r="Q941" s="3">
        <f>R941/M941</f>
        <v>0.53306532663316586</v>
      </c>
      <c r="R941" s="4">
        <v>106.08</v>
      </c>
      <c r="S941" s="2">
        <f>R941/O941</f>
        <v>5.6112139645596401E-2</v>
      </c>
    </row>
    <row r="942" spans="1:19" x14ac:dyDescent="0.3">
      <c r="A942" s="6">
        <v>981</v>
      </c>
      <c r="B942" t="s">
        <v>1267</v>
      </c>
      <c r="C942" s="11">
        <v>45492</v>
      </c>
      <c r="D942" s="1" t="str">
        <f t="shared" si="46"/>
        <v>2024</v>
      </c>
      <c r="E942" s="12" t="str">
        <f t="shared" si="47"/>
        <v>July</v>
      </c>
      <c r="F942" t="s">
        <v>14</v>
      </c>
      <c r="G942" t="s">
        <v>1218</v>
      </c>
      <c r="H942" t="s">
        <v>24</v>
      </c>
      <c r="I942" t="s">
        <v>16</v>
      </c>
      <c r="J942" t="s">
        <v>38</v>
      </c>
      <c r="K942" s="6">
        <v>3</v>
      </c>
      <c r="L942" s="6" t="str">
        <f t="shared" si="45"/>
        <v>Small</v>
      </c>
      <c r="M942" s="7">
        <v>799</v>
      </c>
      <c r="N942" s="2">
        <v>0.15</v>
      </c>
      <c r="O942" s="3">
        <v>2037.45</v>
      </c>
      <c r="P942" s="3">
        <f>O942/K942</f>
        <v>679.15</v>
      </c>
      <c r="Q942" s="3">
        <f>R942/M942</f>
        <v>0.49077596996245304</v>
      </c>
      <c r="R942" s="4">
        <v>392.13</v>
      </c>
      <c r="S942" s="2">
        <f>R942/O942</f>
        <v>0.19246116469115807</v>
      </c>
    </row>
    <row r="943" spans="1:19" x14ac:dyDescent="0.3">
      <c r="A943" s="6">
        <v>982</v>
      </c>
      <c r="B943" t="s">
        <v>1268</v>
      </c>
      <c r="C943" s="11">
        <v>45686</v>
      </c>
      <c r="D943" s="1" t="str">
        <f t="shared" si="46"/>
        <v>2025</v>
      </c>
      <c r="E943" s="12" t="str">
        <f t="shared" si="47"/>
        <v>January</v>
      </c>
      <c r="F943" t="s">
        <v>40</v>
      </c>
      <c r="G943" t="s">
        <v>9662</v>
      </c>
      <c r="H943" t="s">
        <v>37</v>
      </c>
      <c r="I943" t="s">
        <v>27</v>
      </c>
      <c r="J943" t="s">
        <v>17</v>
      </c>
      <c r="K943" s="6">
        <v>10</v>
      </c>
      <c r="L943" s="6" t="str">
        <f t="shared" si="45"/>
        <v>Large</v>
      </c>
      <c r="M943" s="7">
        <v>149</v>
      </c>
      <c r="N943" s="2">
        <v>0.1</v>
      </c>
      <c r="O943" s="3">
        <v>1341</v>
      </c>
      <c r="P943" s="3">
        <f>O943/K943</f>
        <v>134.1</v>
      </c>
      <c r="Q943" s="3">
        <f>R943/M943</f>
        <v>1.4475838926174496</v>
      </c>
      <c r="R943" s="4">
        <v>215.69</v>
      </c>
      <c r="S943" s="2">
        <f>R943/O943</f>
        <v>0.16084265473527218</v>
      </c>
    </row>
    <row r="944" spans="1:19" x14ac:dyDescent="0.3">
      <c r="A944" s="6">
        <v>983</v>
      </c>
      <c r="B944" t="s">
        <v>1269</v>
      </c>
      <c r="C944" s="11">
        <v>45448</v>
      </c>
      <c r="D944" s="1" t="str">
        <f t="shared" si="46"/>
        <v>2024</v>
      </c>
      <c r="E944" s="12" t="str">
        <f t="shared" si="47"/>
        <v>June</v>
      </c>
      <c r="F944" t="s">
        <v>14</v>
      </c>
      <c r="G944" t="s">
        <v>1270</v>
      </c>
      <c r="H944" t="s">
        <v>24</v>
      </c>
      <c r="I944" t="s">
        <v>19</v>
      </c>
      <c r="J944" t="s">
        <v>20</v>
      </c>
      <c r="K944" s="6">
        <v>3</v>
      </c>
      <c r="L944" s="6" t="str">
        <f t="shared" si="45"/>
        <v>Small</v>
      </c>
      <c r="M944" s="7">
        <v>499</v>
      </c>
      <c r="N944" s="2">
        <v>0</v>
      </c>
      <c r="O944" s="3">
        <v>1497</v>
      </c>
      <c r="P944" s="3">
        <f>O944/K944</f>
        <v>499</v>
      </c>
      <c r="Q944" s="3">
        <f>R944/M944</f>
        <v>0.89200400801603208</v>
      </c>
      <c r="R944" s="4">
        <v>445.11</v>
      </c>
      <c r="S944" s="2">
        <f>R944/O944</f>
        <v>0.29733466933867736</v>
      </c>
    </row>
    <row r="945" spans="1:19" x14ac:dyDescent="0.3">
      <c r="A945" s="6">
        <v>984</v>
      </c>
      <c r="B945" t="s">
        <v>1271</v>
      </c>
      <c r="C945" s="11">
        <v>45583</v>
      </c>
      <c r="D945" s="1" t="str">
        <f t="shared" si="46"/>
        <v>2024</v>
      </c>
      <c r="E945" s="12" t="str">
        <f t="shared" si="47"/>
        <v>October</v>
      </c>
      <c r="F945" t="s">
        <v>40</v>
      </c>
      <c r="G945" t="s">
        <v>1272</v>
      </c>
      <c r="H945" t="s">
        <v>24</v>
      </c>
      <c r="I945" t="s">
        <v>19</v>
      </c>
      <c r="J945" t="s">
        <v>42</v>
      </c>
      <c r="K945" s="6">
        <v>6</v>
      </c>
      <c r="L945" s="6" t="str">
        <f t="shared" si="45"/>
        <v>Midium</v>
      </c>
      <c r="M945" s="7">
        <v>99</v>
      </c>
      <c r="N945" s="2">
        <v>0.1</v>
      </c>
      <c r="O945" s="3">
        <v>534.6</v>
      </c>
      <c r="P945" s="3">
        <f>O945/K945</f>
        <v>89.100000000000009</v>
      </c>
      <c r="Q945" s="3">
        <f>R945/M945</f>
        <v>0.52676767676767677</v>
      </c>
      <c r="R945" s="4">
        <v>52.15</v>
      </c>
      <c r="S945" s="2">
        <f>R945/O945</f>
        <v>9.7549569771791994E-2</v>
      </c>
    </row>
    <row r="946" spans="1:19" x14ac:dyDescent="0.3">
      <c r="A946" s="6">
        <v>985</v>
      </c>
      <c r="B946" t="s">
        <v>1273</v>
      </c>
      <c r="C946" s="11">
        <v>45301</v>
      </c>
      <c r="D946" s="1" t="str">
        <f t="shared" si="46"/>
        <v>2024</v>
      </c>
      <c r="E946" s="12" t="str">
        <f t="shared" si="47"/>
        <v>January</v>
      </c>
      <c r="F946" t="s">
        <v>29</v>
      </c>
      <c r="G946" t="s">
        <v>9662</v>
      </c>
      <c r="H946" t="s">
        <v>15</v>
      </c>
      <c r="I946" t="s">
        <v>19</v>
      </c>
      <c r="J946" t="s">
        <v>42</v>
      </c>
      <c r="K946" s="6">
        <v>4</v>
      </c>
      <c r="L946" s="6" t="str">
        <f t="shared" si="45"/>
        <v>Midium</v>
      </c>
      <c r="M946" s="7">
        <v>149</v>
      </c>
      <c r="N946" s="2">
        <v>0</v>
      </c>
      <c r="O946" s="3">
        <v>596</v>
      </c>
      <c r="P946" s="3">
        <f>O946/K946</f>
        <v>149</v>
      </c>
      <c r="Q946" s="3">
        <f>R946/M946</f>
        <v>0.73080536912751681</v>
      </c>
      <c r="R946" s="4">
        <v>108.89</v>
      </c>
      <c r="S946" s="2">
        <f>R946/O946</f>
        <v>0.1827013422818792</v>
      </c>
    </row>
    <row r="947" spans="1:19" x14ac:dyDescent="0.3">
      <c r="A947" s="6">
        <v>986</v>
      </c>
      <c r="B947" t="s">
        <v>1274</v>
      </c>
      <c r="C947" s="11">
        <v>45441</v>
      </c>
      <c r="D947" s="1" t="str">
        <f t="shared" si="46"/>
        <v>2024</v>
      </c>
      <c r="E947" s="12" t="str">
        <f t="shared" si="47"/>
        <v>May</v>
      </c>
      <c r="F947" t="s">
        <v>22</v>
      </c>
      <c r="G947" t="s">
        <v>9662</v>
      </c>
      <c r="H947" t="s">
        <v>15</v>
      </c>
      <c r="I947" t="s">
        <v>19</v>
      </c>
      <c r="J947" t="s">
        <v>42</v>
      </c>
      <c r="K947" s="6">
        <v>6</v>
      </c>
      <c r="L947" s="6" t="str">
        <f t="shared" si="45"/>
        <v>Midium</v>
      </c>
      <c r="M947" s="7">
        <v>149</v>
      </c>
      <c r="N947" s="2">
        <v>0.05</v>
      </c>
      <c r="O947" s="3">
        <v>849.3</v>
      </c>
      <c r="P947" s="3">
        <f>O947/K947</f>
        <v>141.54999999999998</v>
      </c>
      <c r="Q947" s="3">
        <f>R947/M947</f>
        <v>0.33067114093959732</v>
      </c>
      <c r="R947" s="4">
        <v>49.27</v>
      </c>
      <c r="S947" s="2">
        <f>R947/O947</f>
        <v>5.8012480866596029E-2</v>
      </c>
    </row>
    <row r="948" spans="1:19" x14ac:dyDescent="0.3">
      <c r="A948" s="6">
        <v>987</v>
      </c>
      <c r="B948" t="s">
        <v>1275</v>
      </c>
      <c r="C948" s="11">
        <v>45521</v>
      </c>
      <c r="D948" s="1" t="str">
        <f t="shared" si="46"/>
        <v>2024</v>
      </c>
      <c r="E948" s="12" t="str">
        <f t="shared" si="47"/>
        <v>August</v>
      </c>
      <c r="F948" t="s">
        <v>14</v>
      </c>
      <c r="G948" t="s">
        <v>9662</v>
      </c>
      <c r="H948" t="s">
        <v>15</v>
      </c>
      <c r="I948" t="s">
        <v>16</v>
      </c>
      <c r="J948" t="s">
        <v>38</v>
      </c>
      <c r="K948" s="6">
        <v>5</v>
      </c>
      <c r="L948" s="6" t="str">
        <f t="shared" si="45"/>
        <v>Midium</v>
      </c>
      <c r="M948" s="7">
        <v>99</v>
      </c>
      <c r="N948" s="2">
        <v>0</v>
      </c>
      <c r="O948" s="3">
        <v>495</v>
      </c>
      <c r="P948" s="3">
        <f>O948/K948</f>
        <v>99</v>
      </c>
      <c r="Q948" s="3">
        <f>R948/M948</f>
        <v>0.71464646464646464</v>
      </c>
      <c r="R948" s="4">
        <v>70.75</v>
      </c>
      <c r="S948" s="2">
        <f>R948/O948</f>
        <v>0.14292929292929293</v>
      </c>
    </row>
    <row r="949" spans="1:19" x14ac:dyDescent="0.3">
      <c r="A949" s="6">
        <v>988</v>
      </c>
      <c r="B949" t="s">
        <v>1276</v>
      </c>
      <c r="C949" s="11">
        <v>45484</v>
      </c>
      <c r="D949" s="1" t="str">
        <f t="shared" si="46"/>
        <v>2024</v>
      </c>
      <c r="E949" s="12" t="str">
        <f t="shared" si="47"/>
        <v>July</v>
      </c>
      <c r="F949" t="s">
        <v>29</v>
      </c>
      <c r="G949" t="s">
        <v>1277</v>
      </c>
      <c r="H949" t="s">
        <v>15</v>
      </c>
      <c r="I949" t="s">
        <v>16</v>
      </c>
      <c r="J949" t="s">
        <v>38</v>
      </c>
      <c r="K949" s="6">
        <v>1</v>
      </c>
      <c r="L949" s="6" t="str">
        <f t="shared" si="45"/>
        <v>Small</v>
      </c>
      <c r="M949" s="7">
        <v>299</v>
      </c>
      <c r="N949" s="2">
        <v>0.05</v>
      </c>
      <c r="O949" s="3">
        <v>284.05</v>
      </c>
      <c r="P949" s="3">
        <f>O949/K949</f>
        <v>284.05</v>
      </c>
      <c r="Q949" s="3">
        <f>R949/M949</f>
        <v>6.37458193979933E-2</v>
      </c>
      <c r="R949" s="4">
        <v>19.059999999999999</v>
      </c>
      <c r="S949" s="2">
        <f>R949/O949</f>
        <v>6.7100862524203483E-2</v>
      </c>
    </row>
    <row r="950" spans="1:19" x14ac:dyDescent="0.3">
      <c r="A950" s="6">
        <v>989</v>
      </c>
      <c r="B950" t="s">
        <v>1278</v>
      </c>
      <c r="C950" s="11">
        <v>45356</v>
      </c>
      <c r="D950" s="1" t="str">
        <f t="shared" si="46"/>
        <v>2024</v>
      </c>
      <c r="E950" s="12" t="str">
        <f t="shared" si="47"/>
        <v>March</v>
      </c>
      <c r="F950" t="s">
        <v>40</v>
      </c>
      <c r="G950" t="s">
        <v>9662</v>
      </c>
      <c r="H950" t="s">
        <v>15</v>
      </c>
      <c r="I950" t="s">
        <v>19</v>
      </c>
      <c r="J950" t="s">
        <v>20</v>
      </c>
      <c r="K950" s="6">
        <v>9</v>
      </c>
      <c r="L950" s="6" t="str">
        <f t="shared" si="45"/>
        <v>Large</v>
      </c>
      <c r="M950" s="7">
        <v>799</v>
      </c>
      <c r="N950" s="2">
        <v>0.15</v>
      </c>
      <c r="O950" s="3">
        <v>6112.35</v>
      </c>
      <c r="P950" s="3">
        <f>O950/K950</f>
        <v>679.15000000000009</v>
      </c>
      <c r="Q950" s="3">
        <f>R950/M950</f>
        <v>1.3842553191489362</v>
      </c>
      <c r="R950" s="4">
        <v>1106.02</v>
      </c>
      <c r="S950" s="2">
        <f>R950/O950</f>
        <v>0.18094840773188706</v>
      </c>
    </row>
    <row r="951" spans="1:19" x14ac:dyDescent="0.3">
      <c r="A951" s="6">
        <v>990</v>
      </c>
      <c r="B951" t="s">
        <v>1279</v>
      </c>
      <c r="C951" s="11">
        <v>45466</v>
      </c>
      <c r="D951" s="1" t="str">
        <f t="shared" si="46"/>
        <v>2024</v>
      </c>
      <c r="E951" s="12" t="str">
        <f t="shared" si="47"/>
        <v>June</v>
      </c>
      <c r="F951" t="s">
        <v>29</v>
      </c>
      <c r="G951" t="s">
        <v>1280</v>
      </c>
      <c r="H951" t="s">
        <v>15</v>
      </c>
      <c r="I951" t="s">
        <v>19</v>
      </c>
      <c r="J951" t="s">
        <v>20</v>
      </c>
      <c r="K951" s="6">
        <v>8</v>
      </c>
      <c r="L951" s="6" t="str">
        <f t="shared" si="45"/>
        <v>Large</v>
      </c>
      <c r="M951" s="7">
        <v>299</v>
      </c>
      <c r="N951" s="2">
        <v>0.15</v>
      </c>
      <c r="O951" s="3">
        <v>2033.2</v>
      </c>
      <c r="P951" s="3">
        <f>O951/K951</f>
        <v>254.15</v>
      </c>
      <c r="Q951" s="3">
        <f>R951/M951</f>
        <v>1.7772909698996655</v>
      </c>
      <c r="R951" s="4">
        <v>531.41</v>
      </c>
      <c r="S951" s="2">
        <f>R951/O951</f>
        <v>0.26136631910289199</v>
      </c>
    </row>
    <row r="952" spans="1:19" x14ac:dyDescent="0.3">
      <c r="A952" s="6">
        <v>991</v>
      </c>
      <c r="B952" t="s">
        <v>1281</v>
      </c>
      <c r="C952" s="11">
        <v>45893</v>
      </c>
      <c r="D952" s="1" t="str">
        <f t="shared" si="46"/>
        <v>2025</v>
      </c>
      <c r="E952" s="12" t="str">
        <f t="shared" si="47"/>
        <v>August</v>
      </c>
      <c r="F952" t="s">
        <v>40</v>
      </c>
      <c r="G952" t="s">
        <v>9662</v>
      </c>
      <c r="H952" t="s">
        <v>24</v>
      </c>
      <c r="I952" t="s">
        <v>19</v>
      </c>
      <c r="J952" t="s">
        <v>20</v>
      </c>
      <c r="K952" s="6">
        <v>4</v>
      </c>
      <c r="L952" s="6" t="str">
        <f t="shared" si="45"/>
        <v>Midium</v>
      </c>
      <c r="M952" s="7">
        <v>149</v>
      </c>
      <c r="N952" s="2">
        <v>0</v>
      </c>
      <c r="O952" s="3">
        <v>596</v>
      </c>
      <c r="P952" s="3">
        <f>O952/K952</f>
        <v>149</v>
      </c>
      <c r="Q952" s="3">
        <f>R952/M952</f>
        <v>0.68389261744966445</v>
      </c>
      <c r="R952" s="4">
        <v>101.9</v>
      </c>
      <c r="S952" s="2">
        <f>R952/O952</f>
        <v>0.17097315436241611</v>
      </c>
    </row>
    <row r="953" spans="1:19" x14ac:dyDescent="0.3">
      <c r="A953" s="6">
        <v>992</v>
      </c>
      <c r="B953" t="s">
        <v>1282</v>
      </c>
      <c r="C953" s="11">
        <v>45315</v>
      </c>
      <c r="D953" s="1" t="str">
        <f t="shared" si="46"/>
        <v>2024</v>
      </c>
      <c r="E953" s="12" t="str">
        <f t="shared" si="47"/>
        <v>January</v>
      </c>
      <c r="F953" t="s">
        <v>22</v>
      </c>
      <c r="G953" t="s">
        <v>9662</v>
      </c>
      <c r="H953" t="s">
        <v>15</v>
      </c>
      <c r="I953" t="s">
        <v>19</v>
      </c>
      <c r="J953" t="s">
        <v>20</v>
      </c>
      <c r="K953" s="6">
        <v>3</v>
      </c>
      <c r="L953" s="6" t="str">
        <f t="shared" si="45"/>
        <v>Small</v>
      </c>
      <c r="M953" s="7">
        <v>199</v>
      </c>
      <c r="N953" s="2">
        <v>0.05</v>
      </c>
      <c r="O953" s="3">
        <v>567.15</v>
      </c>
      <c r="P953" s="3">
        <f>O953/K953</f>
        <v>189.04999999999998</v>
      </c>
      <c r="Q953" s="3">
        <f>R953/M953</f>
        <v>0.47738693467336685</v>
      </c>
      <c r="R953" s="4">
        <v>95</v>
      </c>
      <c r="S953" s="2">
        <f>R953/O953</f>
        <v>0.16750418760469013</v>
      </c>
    </row>
    <row r="954" spans="1:19" x14ac:dyDescent="0.3">
      <c r="A954" s="6">
        <v>993</v>
      </c>
      <c r="B954" t="s">
        <v>1283</v>
      </c>
      <c r="C954" s="11">
        <v>45383</v>
      </c>
      <c r="D954" s="1" t="str">
        <f t="shared" si="46"/>
        <v>2024</v>
      </c>
      <c r="E954" s="12" t="str">
        <f t="shared" si="47"/>
        <v>April</v>
      </c>
      <c r="F954" t="s">
        <v>14</v>
      </c>
      <c r="G954" t="s">
        <v>9662</v>
      </c>
      <c r="H954" t="s">
        <v>24</v>
      </c>
      <c r="I954" t="s">
        <v>19</v>
      </c>
      <c r="J954" t="s">
        <v>32</v>
      </c>
      <c r="K954" s="6">
        <v>10</v>
      </c>
      <c r="L954" s="6" t="str">
        <f t="shared" si="45"/>
        <v>Large</v>
      </c>
      <c r="M954" s="7">
        <v>199</v>
      </c>
      <c r="N954" s="2">
        <v>0.05</v>
      </c>
      <c r="O954" s="3">
        <v>1890.5</v>
      </c>
      <c r="P954" s="3">
        <f>O954/K954</f>
        <v>189.05</v>
      </c>
      <c r="Q954" s="3">
        <f>R954/M954</f>
        <v>1.3971859296482414</v>
      </c>
      <c r="R954" s="4">
        <v>278.04000000000002</v>
      </c>
      <c r="S954" s="2">
        <f>R954/O954</f>
        <v>0.1470722031208675</v>
      </c>
    </row>
    <row r="955" spans="1:19" x14ac:dyDescent="0.3">
      <c r="A955" s="6">
        <v>994</v>
      </c>
      <c r="B955" t="s">
        <v>1284</v>
      </c>
      <c r="C955" s="11">
        <v>45938</v>
      </c>
      <c r="D955" s="1" t="str">
        <f t="shared" si="46"/>
        <v>2025</v>
      </c>
      <c r="E955" s="12" t="str">
        <f t="shared" si="47"/>
        <v>October</v>
      </c>
      <c r="F955" t="s">
        <v>14</v>
      </c>
      <c r="G955" t="s">
        <v>9662</v>
      </c>
      <c r="H955" t="s">
        <v>15</v>
      </c>
      <c r="I955" t="s">
        <v>19</v>
      </c>
      <c r="J955" t="s">
        <v>25</v>
      </c>
      <c r="K955" s="6">
        <v>8</v>
      </c>
      <c r="L955" s="6" t="str">
        <f t="shared" si="45"/>
        <v>Large</v>
      </c>
      <c r="M955" s="7">
        <v>99</v>
      </c>
      <c r="N955" s="2">
        <v>0.1</v>
      </c>
      <c r="O955" s="3">
        <v>712.8</v>
      </c>
      <c r="P955" s="3">
        <f>O955/K955</f>
        <v>89.1</v>
      </c>
      <c r="Q955" s="3">
        <f>R955/M955</f>
        <v>0.57060606060606067</v>
      </c>
      <c r="R955" s="4">
        <v>56.49</v>
      </c>
      <c r="S955" s="2">
        <f>R955/O955</f>
        <v>7.9250841750841752E-2</v>
      </c>
    </row>
    <row r="956" spans="1:19" x14ac:dyDescent="0.3">
      <c r="A956" s="6">
        <v>995</v>
      </c>
      <c r="B956" t="s">
        <v>1285</v>
      </c>
      <c r="C956" s="11">
        <v>45834</v>
      </c>
      <c r="D956" s="1" t="str">
        <f t="shared" si="46"/>
        <v>2025</v>
      </c>
      <c r="E956" s="12" t="str">
        <f t="shared" si="47"/>
        <v>June</v>
      </c>
      <c r="F956" t="s">
        <v>14</v>
      </c>
      <c r="G956" t="s">
        <v>9662</v>
      </c>
      <c r="H956" t="s">
        <v>15</v>
      </c>
      <c r="I956" t="s">
        <v>16</v>
      </c>
      <c r="J956" t="s">
        <v>34</v>
      </c>
      <c r="K956" s="6">
        <v>4</v>
      </c>
      <c r="L956" s="6" t="str">
        <f t="shared" si="45"/>
        <v>Midium</v>
      </c>
      <c r="M956" s="7">
        <v>99</v>
      </c>
      <c r="N956" s="2">
        <v>0.15</v>
      </c>
      <c r="O956" s="3">
        <v>336.6</v>
      </c>
      <c r="P956" s="3">
        <f>O956/K956</f>
        <v>84.15</v>
      </c>
      <c r="Q956" s="3">
        <f>R956/M956</f>
        <v>0.9056565656565656</v>
      </c>
      <c r="R956" s="4">
        <v>89.66</v>
      </c>
      <c r="S956" s="2">
        <f>R956/O956</f>
        <v>0.26636957813428397</v>
      </c>
    </row>
    <row r="957" spans="1:19" x14ac:dyDescent="0.3">
      <c r="A957" s="6">
        <v>996</v>
      </c>
      <c r="B957" t="s">
        <v>1286</v>
      </c>
      <c r="C957" s="11">
        <v>45771</v>
      </c>
      <c r="D957" s="1" t="str">
        <f t="shared" si="46"/>
        <v>2025</v>
      </c>
      <c r="E957" s="12" t="str">
        <f t="shared" si="47"/>
        <v>April</v>
      </c>
      <c r="F957" t="s">
        <v>29</v>
      </c>
      <c r="G957" t="s">
        <v>9662</v>
      </c>
      <c r="H957" t="s">
        <v>37</v>
      </c>
      <c r="I957" t="s">
        <v>16</v>
      </c>
      <c r="J957" t="s">
        <v>38</v>
      </c>
      <c r="K957" s="6">
        <v>10</v>
      </c>
      <c r="L957" s="6" t="str">
        <f t="shared" si="45"/>
        <v>Large</v>
      </c>
      <c r="M957" s="7">
        <v>799</v>
      </c>
      <c r="N957" s="2">
        <v>0.05</v>
      </c>
      <c r="O957" s="3">
        <v>7590.5</v>
      </c>
      <c r="P957" s="3">
        <f>O957/K957</f>
        <v>759.05</v>
      </c>
      <c r="Q957" s="3">
        <f>R957/M957</f>
        <v>0.98496871088861082</v>
      </c>
      <c r="R957" s="4">
        <v>786.99</v>
      </c>
      <c r="S957" s="2">
        <f>R957/O957</f>
        <v>0.10368091693564324</v>
      </c>
    </row>
    <row r="958" spans="1:19" x14ac:dyDescent="0.3">
      <c r="A958" s="6">
        <v>997</v>
      </c>
      <c r="B958" t="s">
        <v>1287</v>
      </c>
      <c r="C958" s="11">
        <v>45476</v>
      </c>
      <c r="D958" s="1" t="str">
        <f t="shared" si="46"/>
        <v>2024</v>
      </c>
      <c r="E958" s="12" t="str">
        <f t="shared" si="47"/>
        <v>July</v>
      </c>
      <c r="F958" t="s">
        <v>14</v>
      </c>
      <c r="G958" t="s">
        <v>9662</v>
      </c>
      <c r="H958" t="s">
        <v>24</v>
      </c>
      <c r="I958" t="s">
        <v>19</v>
      </c>
      <c r="J958" t="s">
        <v>42</v>
      </c>
      <c r="K958" s="6">
        <v>4</v>
      </c>
      <c r="L958" s="6" t="str">
        <f t="shared" si="45"/>
        <v>Midium</v>
      </c>
      <c r="M958" s="7">
        <v>199</v>
      </c>
      <c r="N958" s="2">
        <v>0.15</v>
      </c>
      <c r="O958" s="3">
        <v>676.6</v>
      </c>
      <c r="P958" s="3">
        <f>O958/K958</f>
        <v>169.15</v>
      </c>
      <c r="Q958" s="3">
        <f>R958/M958</f>
        <v>0.17331658291457289</v>
      </c>
      <c r="R958" s="4">
        <v>34.49</v>
      </c>
      <c r="S958" s="2">
        <f>R958/O958</f>
        <v>5.0975465563109668E-2</v>
      </c>
    </row>
    <row r="959" spans="1:19" x14ac:dyDescent="0.3">
      <c r="A959" s="6">
        <v>998</v>
      </c>
      <c r="B959" t="s">
        <v>1288</v>
      </c>
      <c r="C959" s="11">
        <v>45817</v>
      </c>
      <c r="D959" s="1" t="str">
        <f t="shared" si="46"/>
        <v>2025</v>
      </c>
      <c r="E959" s="12" t="str">
        <f t="shared" si="47"/>
        <v>June</v>
      </c>
      <c r="F959" t="s">
        <v>14</v>
      </c>
      <c r="G959" t="s">
        <v>1289</v>
      </c>
      <c r="H959" t="s">
        <v>15</v>
      </c>
      <c r="I959" t="s">
        <v>19</v>
      </c>
      <c r="J959" t="s">
        <v>25</v>
      </c>
      <c r="K959" s="6">
        <v>4</v>
      </c>
      <c r="L959" s="6" t="str">
        <f t="shared" si="45"/>
        <v>Midium</v>
      </c>
      <c r="M959" s="7">
        <v>99</v>
      </c>
      <c r="N959" s="2">
        <v>0.15</v>
      </c>
      <c r="O959" s="3">
        <v>336.6</v>
      </c>
      <c r="P959" s="3">
        <f>O959/K959</f>
        <v>84.15</v>
      </c>
      <c r="Q959" s="3">
        <f>R959/M959</f>
        <v>0.45757575757575752</v>
      </c>
      <c r="R959" s="4">
        <v>45.3</v>
      </c>
      <c r="S959" s="2">
        <f>R959/O959</f>
        <v>0.13458110516934044</v>
      </c>
    </row>
    <row r="960" spans="1:19" x14ac:dyDescent="0.3">
      <c r="A960" s="6">
        <v>999</v>
      </c>
      <c r="B960" t="s">
        <v>1290</v>
      </c>
      <c r="C960" s="11">
        <v>45671</v>
      </c>
      <c r="D960" s="1" t="str">
        <f t="shared" si="46"/>
        <v>2025</v>
      </c>
      <c r="E960" s="12" t="str">
        <f t="shared" si="47"/>
        <v>January</v>
      </c>
      <c r="F960" t="s">
        <v>14</v>
      </c>
      <c r="G960" t="s">
        <v>1291</v>
      </c>
      <c r="H960" t="s">
        <v>15</v>
      </c>
      <c r="I960" t="s">
        <v>19</v>
      </c>
      <c r="J960" t="s">
        <v>42</v>
      </c>
      <c r="K960" s="6">
        <v>9</v>
      </c>
      <c r="L960" s="6" t="str">
        <f t="shared" si="45"/>
        <v>Large</v>
      </c>
      <c r="M960" s="7">
        <v>299</v>
      </c>
      <c r="N960" s="2">
        <v>0</v>
      </c>
      <c r="O960" s="3">
        <v>2691</v>
      </c>
      <c r="P960" s="3">
        <f>O960/K960</f>
        <v>299</v>
      </c>
      <c r="Q960" s="3">
        <f>R960/M960</f>
        <v>1.8229765886287628</v>
      </c>
      <c r="R960" s="4">
        <v>545.07000000000005</v>
      </c>
      <c r="S960" s="2">
        <f>R960/O960</f>
        <v>0.20255295429208475</v>
      </c>
    </row>
    <row r="961" spans="1:19" x14ac:dyDescent="0.3">
      <c r="A961" s="6">
        <v>1000</v>
      </c>
      <c r="B961" t="s">
        <v>1292</v>
      </c>
      <c r="C961" s="11">
        <v>45449</v>
      </c>
      <c r="D961" s="1" t="str">
        <f t="shared" si="46"/>
        <v>2024</v>
      </c>
      <c r="E961" s="12" t="str">
        <f t="shared" si="47"/>
        <v>June</v>
      </c>
      <c r="F961" t="s">
        <v>29</v>
      </c>
      <c r="G961" t="s">
        <v>1293</v>
      </c>
      <c r="H961" t="s">
        <v>15</v>
      </c>
      <c r="I961" t="s">
        <v>16</v>
      </c>
      <c r="J961" t="s">
        <v>38</v>
      </c>
      <c r="K961" s="6">
        <v>9</v>
      </c>
      <c r="L961" s="6" t="str">
        <f t="shared" si="45"/>
        <v>Large</v>
      </c>
      <c r="M961" s="7">
        <v>299</v>
      </c>
      <c r="N961" s="2">
        <v>0.15</v>
      </c>
      <c r="O961" s="3">
        <v>2287.35</v>
      </c>
      <c r="P961" s="3">
        <f>O961/K961</f>
        <v>254.14999999999998</v>
      </c>
      <c r="Q961" s="3">
        <f>R961/M961</f>
        <v>0.67979933110367885</v>
      </c>
      <c r="R961" s="4">
        <v>203.26</v>
      </c>
      <c r="S961" s="2">
        <f>R961/O961</f>
        <v>8.8862657660611619E-2</v>
      </c>
    </row>
    <row r="962" spans="1:19" x14ac:dyDescent="0.3">
      <c r="A962" s="6">
        <v>1001</v>
      </c>
      <c r="B962" t="s">
        <v>1294</v>
      </c>
      <c r="C962" s="11">
        <v>45309</v>
      </c>
      <c r="D962" s="1" t="str">
        <f t="shared" si="46"/>
        <v>2024</v>
      </c>
      <c r="E962" s="12" t="str">
        <f t="shared" si="47"/>
        <v>January</v>
      </c>
      <c r="F962" t="s">
        <v>14</v>
      </c>
      <c r="G962" t="s">
        <v>9662</v>
      </c>
      <c r="H962" t="s">
        <v>24</v>
      </c>
      <c r="I962" t="s">
        <v>19</v>
      </c>
      <c r="J962" t="s">
        <v>20</v>
      </c>
      <c r="K962" s="6">
        <v>3</v>
      </c>
      <c r="L962" s="6" t="str">
        <f t="shared" si="45"/>
        <v>Small</v>
      </c>
      <c r="M962" s="7">
        <v>149</v>
      </c>
      <c r="N962" s="2">
        <v>0.1</v>
      </c>
      <c r="O962" s="3">
        <v>402.3</v>
      </c>
      <c r="P962" s="3">
        <f>O962/K962</f>
        <v>134.1</v>
      </c>
      <c r="Q962" s="3">
        <f>R962/M962</f>
        <v>0.18818791946308724</v>
      </c>
      <c r="R962" s="4">
        <v>28.04</v>
      </c>
      <c r="S962" s="2">
        <f>R962/O962</f>
        <v>6.9699229430773058E-2</v>
      </c>
    </row>
    <row r="963" spans="1:19" x14ac:dyDescent="0.3">
      <c r="A963" s="6">
        <v>1002</v>
      </c>
      <c r="B963" t="s">
        <v>1295</v>
      </c>
      <c r="C963" s="11">
        <v>45380</v>
      </c>
      <c r="D963" s="1" t="str">
        <f t="shared" si="46"/>
        <v>2024</v>
      </c>
      <c r="E963" s="12" t="str">
        <f t="shared" si="47"/>
        <v>March</v>
      </c>
      <c r="F963" t="s">
        <v>22</v>
      </c>
      <c r="G963" t="s">
        <v>9662</v>
      </c>
      <c r="H963" t="s">
        <v>37</v>
      </c>
      <c r="I963" t="s">
        <v>19</v>
      </c>
      <c r="J963" t="s">
        <v>25</v>
      </c>
      <c r="K963" s="6">
        <v>10</v>
      </c>
      <c r="L963" s="6" t="str">
        <f t="shared" ref="L963:L1026" si="48">IF(K963&lt;4,"Small", IF(K963&lt;7,"Midium", IF(K963&lt;=10,"Large")))</f>
        <v>Large</v>
      </c>
      <c r="M963" s="7">
        <v>199</v>
      </c>
      <c r="N963" s="2">
        <v>0</v>
      </c>
      <c r="O963" s="3">
        <v>1990</v>
      </c>
      <c r="P963" s="3">
        <f>O963/K963</f>
        <v>199</v>
      </c>
      <c r="Q963" s="3">
        <f>R963/M963</f>
        <v>2.2818592964824118</v>
      </c>
      <c r="R963" s="4">
        <v>454.09</v>
      </c>
      <c r="S963" s="2">
        <f>R963/O963</f>
        <v>0.22818592964824119</v>
      </c>
    </row>
    <row r="964" spans="1:19" x14ac:dyDescent="0.3">
      <c r="A964" s="6">
        <v>1003</v>
      </c>
      <c r="B964" t="s">
        <v>1296</v>
      </c>
      <c r="C964" s="11">
        <v>46015</v>
      </c>
      <c r="D964" s="1" t="str">
        <f t="shared" si="46"/>
        <v>2025</v>
      </c>
      <c r="E964" s="12" t="str">
        <f t="shared" si="47"/>
        <v>December</v>
      </c>
      <c r="F964" t="s">
        <v>40</v>
      </c>
      <c r="G964" t="s">
        <v>9662</v>
      </c>
      <c r="H964" t="s">
        <v>37</v>
      </c>
      <c r="I964" t="s">
        <v>27</v>
      </c>
      <c r="J964" t="s">
        <v>17</v>
      </c>
      <c r="K964" s="6">
        <v>8</v>
      </c>
      <c r="L964" s="6" t="str">
        <f t="shared" si="48"/>
        <v>Large</v>
      </c>
      <c r="M964" s="7">
        <v>149</v>
      </c>
      <c r="N964" s="2">
        <v>0.1</v>
      </c>
      <c r="O964" s="3">
        <v>1072.8</v>
      </c>
      <c r="P964" s="3">
        <f>O964/K964</f>
        <v>134.1</v>
      </c>
      <c r="Q964" s="3">
        <f>R964/M964</f>
        <v>0.5385234899328859</v>
      </c>
      <c r="R964" s="4">
        <v>80.239999999999995</v>
      </c>
      <c r="S964" s="2">
        <f>R964/O964</f>
        <v>7.4794929157345258E-2</v>
      </c>
    </row>
    <row r="965" spans="1:19" x14ac:dyDescent="0.3">
      <c r="A965" s="6">
        <v>1004</v>
      </c>
      <c r="B965" t="s">
        <v>1297</v>
      </c>
      <c r="C965" s="11">
        <v>45636</v>
      </c>
      <c r="D965" s="1" t="str">
        <f t="shared" si="46"/>
        <v>2024</v>
      </c>
      <c r="E965" s="12" t="str">
        <f t="shared" si="47"/>
        <v>December</v>
      </c>
      <c r="F965" t="s">
        <v>29</v>
      </c>
      <c r="G965" t="s">
        <v>436</v>
      </c>
      <c r="H965" t="s">
        <v>24</v>
      </c>
      <c r="I965" t="s">
        <v>16</v>
      </c>
      <c r="J965" t="s">
        <v>38</v>
      </c>
      <c r="K965" s="6">
        <v>2</v>
      </c>
      <c r="L965" s="6" t="str">
        <f t="shared" si="48"/>
        <v>Small</v>
      </c>
      <c r="M965" s="7">
        <v>149</v>
      </c>
      <c r="N965" s="2">
        <v>0</v>
      </c>
      <c r="O965" s="3">
        <v>298</v>
      </c>
      <c r="P965" s="3">
        <f>O965/K965</f>
        <v>149</v>
      </c>
      <c r="Q965" s="3">
        <f>R965/M965</f>
        <v>0.59832214765100677</v>
      </c>
      <c r="R965" s="4">
        <v>89.15</v>
      </c>
      <c r="S965" s="2">
        <f>R965/O965</f>
        <v>0.29916107382550339</v>
      </c>
    </row>
    <row r="966" spans="1:19" x14ac:dyDescent="0.3">
      <c r="A966" s="6">
        <v>1005</v>
      </c>
      <c r="B966" t="s">
        <v>1298</v>
      </c>
      <c r="C966" s="11">
        <v>45622</v>
      </c>
      <c r="D966" s="1" t="str">
        <f t="shared" si="46"/>
        <v>2024</v>
      </c>
      <c r="E966" s="12" t="str">
        <f t="shared" si="47"/>
        <v>November</v>
      </c>
      <c r="F966" t="s">
        <v>22</v>
      </c>
      <c r="G966" t="s">
        <v>1299</v>
      </c>
      <c r="H966" t="s">
        <v>24</v>
      </c>
      <c r="I966" t="s">
        <v>19</v>
      </c>
      <c r="J966" t="s">
        <v>25</v>
      </c>
      <c r="K966" s="6">
        <v>4</v>
      </c>
      <c r="L966" s="6" t="str">
        <f t="shared" si="48"/>
        <v>Midium</v>
      </c>
      <c r="M966" s="7">
        <v>999</v>
      </c>
      <c r="N966" s="2">
        <v>0</v>
      </c>
      <c r="O966" s="3">
        <v>3996</v>
      </c>
      <c r="P966" s="3">
        <f>O966/K966</f>
        <v>999</v>
      </c>
      <c r="Q966" s="3">
        <f>R966/M966</f>
        <v>0.97450450450450443</v>
      </c>
      <c r="R966" s="4">
        <v>973.53</v>
      </c>
      <c r="S966" s="2">
        <f>R966/O966</f>
        <v>0.24362612612612611</v>
      </c>
    </row>
    <row r="967" spans="1:19" x14ac:dyDescent="0.3">
      <c r="A967" s="6">
        <v>1006</v>
      </c>
      <c r="B967" t="s">
        <v>1300</v>
      </c>
      <c r="C967" s="11">
        <v>45810</v>
      </c>
      <c r="D967" s="1" t="str">
        <f t="shared" si="46"/>
        <v>2025</v>
      </c>
      <c r="E967" s="12" t="str">
        <f t="shared" si="47"/>
        <v>June</v>
      </c>
      <c r="F967" t="s">
        <v>14</v>
      </c>
      <c r="G967" t="s">
        <v>9662</v>
      </c>
      <c r="H967" t="s">
        <v>37</v>
      </c>
      <c r="I967" t="s">
        <v>19</v>
      </c>
      <c r="J967" t="s">
        <v>25</v>
      </c>
      <c r="K967" s="6">
        <v>2</v>
      </c>
      <c r="L967" s="6" t="str">
        <f t="shared" si="48"/>
        <v>Small</v>
      </c>
      <c r="M967" s="7">
        <v>99</v>
      </c>
      <c r="N967" s="2">
        <v>0.15</v>
      </c>
      <c r="O967" s="3">
        <v>168.3</v>
      </c>
      <c r="P967" s="3">
        <f>O967/K967</f>
        <v>84.15</v>
      </c>
      <c r="Q967" s="3">
        <f>R967/M967</f>
        <v>0.16202020202020201</v>
      </c>
      <c r="R967" s="4">
        <v>16.04</v>
      </c>
      <c r="S967" s="2">
        <f>R967/O967</f>
        <v>9.5306001188354111E-2</v>
      </c>
    </row>
    <row r="968" spans="1:19" x14ac:dyDescent="0.3">
      <c r="A968" s="6">
        <v>1007</v>
      </c>
      <c r="B968" t="s">
        <v>1301</v>
      </c>
      <c r="C968" s="11">
        <v>45682</v>
      </c>
      <c r="D968" s="1" t="str">
        <f t="shared" si="46"/>
        <v>2025</v>
      </c>
      <c r="E968" s="12" t="str">
        <f t="shared" si="47"/>
        <v>January</v>
      </c>
      <c r="F968" t="s">
        <v>22</v>
      </c>
      <c r="G968" t="s">
        <v>9662</v>
      </c>
      <c r="H968" t="s">
        <v>37</v>
      </c>
      <c r="I968" t="s">
        <v>19</v>
      </c>
      <c r="J968" t="s">
        <v>25</v>
      </c>
      <c r="K968" s="6">
        <v>4</v>
      </c>
      <c r="L968" s="6" t="str">
        <f t="shared" si="48"/>
        <v>Midium</v>
      </c>
      <c r="M968" s="7">
        <v>149</v>
      </c>
      <c r="N968" s="2">
        <v>0.1</v>
      </c>
      <c r="O968" s="3">
        <v>536.4</v>
      </c>
      <c r="P968" s="3">
        <f>O968/K968</f>
        <v>134.1</v>
      </c>
      <c r="Q968" s="3">
        <f>R968/M968</f>
        <v>0.54476510067114092</v>
      </c>
      <c r="R968" s="4">
        <v>81.17</v>
      </c>
      <c r="S968" s="2">
        <f>R968/O968</f>
        <v>0.15132363907531693</v>
      </c>
    </row>
    <row r="969" spans="1:19" x14ac:dyDescent="0.3">
      <c r="A969" s="6">
        <v>1008</v>
      </c>
      <c r="B969" t="s">
        <v>1302</v>
      </c>
      <c r="C969" s="11">
        <v>45865</v>
      </c>
      <c r="D969" s="1" t="str">
        <f t="shared" si="46"/>
        <v>2025</v>
      </c>
      <c r="E969" s="12" t="str">
        <f t="shared" si="47"/>
        <v>July</v>
      </c>
      <c r="F969" t="s">
        <v>14</v>
      </c>
      <c r="G969" t="s">
        <v>1303</v>
      </c>
      <c r="H969" t="s">
        <v>37</v>
      </c>
      <c r="I969" t="s">
        <v>19</v>
      </c>
      <c r="J969" t="s">
        <v>32</v>
      </c>
      <c r="K969" s="6">
        <v>9</v>
      </c>
      <c r="L969" s="6" t="str">
        <f t="shared" si="48"/>
        <v>Large</v>
      </c>
      <c r="M969" s="7">
        <v>999</v>
      </c>
      <c r="N969" s="2">
        <v>0.15</v>
      </c>
      <c r="O969" s="3">
        <v>7642.35</v>
      </c>
      <c r="P969" s="3">
        <f>O969/K969</f>
        <v>849.15000000000009</v>
      </c>
      <c r="Q969" s="3">
        <f>R969/M969</f>
        <v>1.2711411411411411</v>
      </c>
      <c r="R969" s="4">
        <v>1269.8699999999999</v>
      </c>
      <c r="S969" s="2">
        <f>R969/O969</f>
        <v>0.16616224067204458</v>
      </c>
    </row>
    <row r="970" spans="1:19" x14ac:dyDescent="0.3">
      <c r="A970" s="6">
        <v>1009</v>
      </c>
      <c r="B970" t="s">
        <v>1304</v>
      </c>
      <c r="C970" s="11">
        <v>45369</v>
      </c>
      <c r="D970" s="1" t="str">
        <f t="shared" si="46"/>
        <v>2024</v>
      </c>
      <c r="E970" s="12" t="str">
        <f t="shared" si="47"/>
        <v>March</v>
      </c>
      <c r="F970" t="s">
        <v>40</v>
      </c>
      <c r="G970" t="s">
        <v>9662</v>
      </c>
      <c r="H970" t="s">
        <v>37</v>
      </c>
      <c r="I970" t="s">
        <v>19</v>
      </c>
      <c r="J970" t="s">
        <v>42</v>
      </c>
      <c r="K970" s="6">
        <v>2</v>
      </c>
      <c r="L970" s="6" t="str">
        <f t="shared" si="48"/>
        <v>Small</v>
      </c>
      <c r="M970" s="7">
        <v>999</v>
      </c>
      <c r="N970" s="2">
        <v>0</v>
      </c>
      <c r="O970" s="3">
        <v>1998</v>
      </c>
      <c r="P970" s="3">
        <f>O970/K970</f>
        <v>999</v>
      </c>
      <c r="Q970" s="3">
        <f>R970/M970</f>
        <v>0.11002002002002002</v>
      </c>
      <c r="R970" s="4">
        <v>109.91</v>
      </c>
      <c r="S970" s="2">
        <f>R970/O970</f>
        <v>5.5010010010010012E-2</v>
      </c>
    </row>
    <row r="971" spans="1:19" x14ac:dyDescent="0.3">
      <c r="A971" s="6">
        <v>1010</v>
      </c>
      <c r="B971" t="s">
        <v>1305</v>
      </c>
      <c r="C971" s="11">
        <v>45488</v>
      </c>
      <c r="D971" s="1" t="str">
        <f t="shared" si="46"/>
        <v>2024</v>
      </c>
      <c r="E971" s="12" t="str">
        <f t="shared" si="47"/>
        <v>July</v>
      </c>
      <c r="F971" t="s">
        <v>14</v>
      </c>
      <c r="G971" t="s">
        <v>1306</v>
      </c>
      <c r="H971" t="s">
        <v>37</v>
      </c>
      <c r="I971" t="s">
        <v>16</v>
      </c>
      <c r="J971" t="s">
        <v>38</v>
      </c>
      <c r="K971" s="6">
        <v>9</v>
      </c>
      <c r="L971" s="6" t="str">
        <f t="shared" si="48"/>
        <v>Large</v>
      </c>
      <c r="M971" s="7">
        <v>99</v>
      </c>
      <c r="N971" s="2">
        <v>0.1</v>
      </c>
      <c r="O971" s="3">
        <v>801.9</v>
      </c>
      <c r="P971" s="3">
        <f>O971/K971</f>
        <v>89.1</v>
      </c>
      <c r="Q971" s="3">
        <f>R971/M971</f>
        <v>2.1047474747474748</v>
      </c>
      <c r="R971" s="4">
        <v>208.37</v>
      </c>
      <c r="S971" s="2">
        <f>R971/O971</f>
        <v>0.25984536725277468</v>
      </c>
    </row>
    <row r="972" spans="1:19" x14ac:dyDescent="0.3">
      <c r="A972" s="6">
        <v>1012</v>
      </c>
      <c r="B972" t="s">
        <v>1307</v>
      </c>
      <c r="C972" s="11">
        <v>45991</v>
      </c>
      <c r="D972" s="1" t="str">
        <f t="shared" si="46"/>
        <v>2025</v>
      </c>
      <c r="E972" s="12" t="str">
        <f t="shared" si="47"/>
        <v>November</v>
      </c>
      <c r="F972" t="s">
        <v>14</v>
      </c>
      <c r="G972" t="s">
        <v>1308</v>
      </c>
      <c r="H972" t="s">
        <v>15</v>
      </c>
      <c r="I972" t="s">
        <v>19</v>
      </c>
      <c r="J972" t="s">
        <v>42</v>
      </c>
      <c r="K972" s="6">
        <v>2</v>
      </c>
      <c r="L972" s="6" t="str">
        <f t="shared" si="48"/>
        <v>Small</v>
      </c>
      <c r="M972" s="7">
        <v>299</v>
      </c>
      <c r="N972" s="2">
        <v>0</v>
      </c>
      <c r="O972" s="3">
        <v>598</v>
      </c>
      <c r="P972" s="3">
        <f>O972/K972</f>
        <v>299</v>
      </c>
      <c r="Q972" s="3">
        <f>R972/M972</f>
        <v>0.2709030100334448</v>
      </c>
      <c r="R972" s="4">
        <v>81</v>
      </c>
      <c r="S972" s="2">
        <f>R972/O972</f>
        <v>0.1354515050167224</v>
      </c>
    </row>
    <row r="973" spans="1:19" x14ac:dyDescent="0.3">
      <c r="A973" s="6">
        <v>1013</v>
      </c>
      <c r="B973" t="s">
        <v>1309</v>
      </c>
      <c r="C973" s="11">
        <v>45952</v>
      </c>
      <c r="D973" s="1" t="str">
        <f t="shared" si="46"/>
        <v>2025</v>
      </c>
      <c r="E973" s="12" t="str">
        <f t="shared" si="47"/>
        <v>October</v>
      </c>
      <c r="F973" t="s">
        <v>29</v>
      </c>
      <c r="G973" t="s">
        <v>9662</v>
      </c>
      <c r="H973" t="s">
        <v>24</v>
      </c>
      <c r="I973" t="s">
        <v>19</v>
      </c>
      <c r="J973" t="s">
        <v>42</v>
      </c>
      <c r="K973" s="6">
        <v>9</v>
      </c>
      <c r="L973" s="6" t="str">
        <f t="shared" si="48"/>
        <v>Large</v>
      </c>
      <c r="M973" s="7">
        <v>199</v>
      </c>
      <c r="N973" s="2">
        <v>0.1</v>
      </c>
      <c r="O973" s="3">
        <v>1611.9</v>
      </c>
      <c r="P973" s="3">
        <f>O973/K973</f>
        <v>179.10000000000002</v>
      </c>
      <c r="Q973" s="3">
        <f>R973/M973</f>
        <v>1.1156281407035176</v>
      </c>
      <c r="R973" s="4">
        <v>222.01</v>
      </c>
      <c r="S973" s="2">
        <f>R973/O973</f>
        <v>0.13773186922265648</v>
      </c>
    </row>
    <row r="974" spans="1:19" x14ac:dyDescent="0.3">
      <c r="A974" s="6">
        <v>1014</v>
      </c>
      <c r="B974" t="s">
        <v>1310</v>
      </c>
      <c r="C974" s="11">
        <v>45513</v>
      </c>
      <c r="D974" s="1" t="str">
        <f t="shared" si="46"/>
        <v>2024</v>
      </c>
      <c r="E974" s="12" t="str">
        <f t="shared" si="47"/>
        <v>August</v>
      </c>
      <c r="F974" t="s">
        <v>29</v>
      </c>
      <c r="G974" t="s">
        <v>1311</v>
      </c>
      <c r="H974" t="s">
        <v>15</v>
      </c>
      <c r="I974" t="s">
        <v>27</v>
      </c>
      <c r="J974" t="s">
        <v>47</v>
      </c>
      <c r="K974" s="6">
        <v>6</v>
      </c>
      <c r="L974" s="6" t="str">
        <f t="shared" si="48"/>
        <v>Midium</v>
      </c>
      <c r="M974" s="7">
        <v>199</v>
      </c>
      <c r="N974" s="2">
        <v>0.05</v>
      </c>
      <c r="O974" s="3">
        <v>1134.3</v>
      </c>
      <c r="P974" s="3">
        <f>O974/K974</f>
        <v>189.04999999999998</v>
      </c>
      <c r="Q974" s="3">
        <f>R974/M974</f>
        <v>1.4179899497487438</v>
      </c>
      <c r="R974" s="4">
        <v>282.18</v>
      </c>
      <c r="S974" s="2">
        <f>R974/O974</f>
        <v>0.24877016662258664</v>
      </c>
    </row>
    <row r="975" spans="1:19" x14ac:dyDescent="0.3">
      <c r="A975" s="6">
        <v>1015</v>
      </c>
      <c r="B975" t="s">
        <v>1312</v>
      </c>
      <c r="C975" s="11">
        <v>45435</v>
      </c>
      <c r="D975" s="1" t="str">
        <f t="shared" si="46"/>
        <v>2024</v>
      </c>
      <c r="E975" s="12" t="str">
        <f t="shared" si="47"/>
        <v>May</v>
      </c>
      <c r="F975" t="s">
        <v>40</v>
      </c>
      <c r="G975" t="s">
        <v>1313</v>
      </c>
      <c r="H975" t="s">
        <v>15</v>
      </c>
      <c r="I975" t="s">
        <v>27</v>
      </c>
      <c r="J975" t="s">
        <v>47</v>
      </c>
      <c r="K975" s="6">
        <v>8</v>
      </c>
      <c r="L975" s="6" t="str">
        <f t="shared" si="48"/>
        <v>Large</v>
      </c>
      <c r="M975" s="7">
        <v>149</v>
      </c>
      <c r="N975" s="2">
        <v>0</v>
      </c>
      <c r="O975" s="3">
        <v>1192</v>
      </c>
      <c r="P975" s="3">
        <f>O975/K975</f>
        <v>149</v>
      </c>
      <c r="Q975" s="3">
        <f>R975/M975</f>
        <v>1.0957046979865772</v>
      </c>
      <c r="R975" s="4">
        <v>163.26</v>
      </c>
      <c r="S975" s="2">
        <f>R975/O975</f>
        <v>0.13696308724832215</v>
      </c>
    </row>
    <row r="976" spans="1:19" x14ac:dyDescent="0.3">
      <c r="A976" s="6">
        <v>1016</v>
      </c>
      <c r="B976" t="s">
        <v>1314</v>
      </c>
      <c r="C976" s="11">
        <v>45397</v>
      </c>
      <c r="D976" s="1" t="str">
        <f t="shared" si="46"/>
        <v>2024</v>
      </c>
      <c r="E976" s="12" t="str">
        <f t="shared" si="47"/>
        <v>April</v>
      </c>
      <c r="F976" t="s">
        <v>14</v>
      </c>
      <c r="G976" t="s">
        <v>9662</v>
      </c>
      <c r="H976" t="s">
        <v>24</v>
      </c>
      <c r="I976" t="s">
        <v>19</v>
      </c>
      <c r="J976" t="s">
        <v>32</v>
      </c>
      <c r="K976" s="6">
        <v>9</v>
      </c>
      <c r="L976" s="6" t="str">
        <f t="shared" si="48"/>
        <v>Large</v>
      </c>
      <c r="M976" s="7">
        <v>299</v>
      </c>
      <c r="N976" s="2">
        <v>0</v>
      </c>
      <c r="O976" s="3">
        <v>2691</v>
      </c>
      <c r="P976" s="3">
        <f>O976/K976</f>
        <v>299</v>
      </c>
      <c r="Q976" s="3">
        <f>R976/M976</f>
        <v>2.1770234113712372</v>
      </c>
      <c r="R976" s="4">
        <v>650.92999999999995</v>
      </c>
      <c r="S976" s="2">
        <f>R976/O976</f>
        <v>0.24189149015235969</v>
      </c>
    </row>
    <row r="977" spans="1:19" x14ac:dyDescent="0.3">
      <c r="A977" s="6">
        <v>1017</v>
      </c>
      <c r="B977" t="s">
        <v>1315</v>
      </c>
      <c r="C977" s="11">
        <v>45986</v>
      </c>
      <c r="D977" s="1" t="str">
        <f t="shared" si="46"/>
        <v>2025</v>
      </c>
      <c r="E977" s="12" t="str">
        <f t="shared" si="47"/>
        <v>November</v>
      </c>
      <c r="F977" t="s">
        <v>14</v>
      </c>
      <c r="G977" t="s">
        <v>9662</v>
      </c>
      <c r="H977" t="s">
        <v>37</v>
      </c>
      <c r="I977" t="s">
        <v>16</v>
      </c>
      <c r="J977" t="s">
        <v>38</v>
      </c>
      <c r="K977" s="6">
        <v>7</v>
      </c>
      <c r="L977" s="6" t="str">
        <f t="shared" si="48"/>
        <v>Large</v>
      </c>
      <c r="M977" s="7">
        <v>799</v>
      </c>
      <c r="N977" s="2">
        <v>0.05</v>
      </c>
      <c r="O977" s="3">
        <v>5313.35</v>
      </c>
      <c r="P977" s="3">
        <f>O977/K977</f>
        <v>759.05000000000007</v>
      </c>
      <c r="Q977" s="3">
        <f>R977/M977</f>
        <v>1.142903629536921</v>
      </c>
      <c r="R977" s="4">
        <v>913.18</v>
      </c>
      <c r="S977" s="2">
        <f>R977/O977</f>
        <v>0.17186520744916106</v>
      </c>
    </row>
    <row r="978" spans="1:19" x14ac:dyDescent="0.3">
      <c r="A978" s="6">
        <v>1018</v>
      </c>
      <c r="B978" t="s">
        <v>1316</v>
      </c>
      <c r="C978" s="11">
        <v>45622</v>
      </c>
      <c r="D978" s="1" t="str">
        <f t="shared" si="46"/>
        <v>2024</v>
      </c>
      <c r="E978" s="12" t="str">
        <f t="shared" si="47"/>
        <v>November</v>
      </c>
      <c r="F978" t="s">
        <v>14</v>
      </c>
      <c r="G978" t="s">
        <v>994</v>
      </c>
      <c r="H978" t="s">
        <v>24</v>
      </c>
      <c r="I978" t="s">
        <v>16</v>
      </c>
      <c r="J978" t="s">
        <v>38</v>
      </c>
      <c r="K978" s="6">
        <v>8</v>
      </c>
      <c r="L978" s="6" t="str">
        <f t="shared" si="48"/>
        <v>Large</v>
      </c>
      <c r="M978" s="7">
        <v>799</v>
      </c>
      <c r="N978" s="2">
        <v>0.15</v>
      </c>
      <c r="O978" s="3">
        <v>5433.2</v>
      </c>
      <c r="P978" s="3">
        <f>O978/K978</f>
        <v>679.15</v>
      </c>
      <c r="Q978" s="3">
        <f>R978/M978</f>
        <v>0.9641051314142679</v>
      </c>
      <c r="R978" s="4">
        <v>770.32</v>
      </c>
      <c r="S978" s="2">
        <f>R978/O978</f>
        <v>0.14178016638445118</v>
      </c>
    </row>
    <row r="979" spans="1:19" x14ac:dyDescent="0.3">
      <c r="A979" s="6">
        <v>1019</v>
      </c>
      <c r="B979" t="s">
        <v>1317</v>
      </c>
      <c r="C979" s="11">
        <v>45649</v>
      </c>
      <c r="D979" s="1" t="str">
        <f t="shared" si="46"/>
        <v>2024</v>
      </c>
      <c r="E979" s="12" t="str">
        <f t="shared" si="47"/>
        <v>December</v>
      </c>
      <c r="F979" t="s">
        <v>22</v>
      </c>
      <c r="G979" t="s">
        <v>9662</v>
      </c>
      <c r="H979" t="s">
        <v>24</v>
      </c>
      <c r="I979" t="s">
        <v>16</v>
      </c>
      <c r="J979" t="s">
        <v>38</v>
      </c>
      <c r="K979" s="6">
        <v>7</v>
      </c>
      <c r="L979" s="6" t="str">
        <f t="shared" si="48"/>
        <v>Large</v>
      </c>
      <c r="M979" s="7">
        <v>999</v>
      </c>
      <c r="N979" s="2">
        <v>0</v>
      </c>
      <c r="O979" s="3">
        <v>6993</v>
      </c>
      <c r="P979" s="3">
        <f>O979/K979</f>
        <v>999</v>
      </c>
      <c r="Q979" s="3">
        <f>R979/M979</f>
        <v>1.8463663663663663</v>
      </c>
      <c r="R979" s="4">
        <v>1844.52</v>
      </c>
      <c r="S979" s="2">
        <f>R979/O979</f>
        <v>0.26376662376662374</v>
      </c>
    </row>
    <row r="980" spans="1:19" x14ac:dyDescent="0.3">
      <c r="A980" s="6">
        <v>1020</v>
      </c>
      <c r="B980" t="s">
        <v>1318</v>
      </c>
      <c r="C980" s="11">
        <v>45549</v>
      </c>
      <c r="D980" s="1" t="str">
        <f t="shared" si="46"/>
        <v>2024</v>
      </c>
      <c r="E980" s="12" t="str">
        <f t="shared" si="47"/>
        <v>September</v>
      </c>
      <c r="F980" t="s">
        <v>14</v>
      </c>
      <c r="G980" t="s">
        <v>9662</v>
      </c>
      <c r="H980" t="s">
        <v>24</v>
      </c>
      <c r="I980" t="s">
        <v>19</v>
      </c>
      <c r="J980" t="s">
        <v>32</v>
      </c>
      <c r="K980" s="6">
        <v>8</v>
      </c>
      <c r="L980" s="6" t="str">
        <f t="shared" si="48"/>
        <v>Large</v>
      </c>
      <c r="M980" s="7">
        <v>999</v>
      </c>
      <c r="N980" s="2">
        <v>0.05</v>
      </c>
      <c r="O980" s="3">
        <v>7592.4</v>
      </c>
      <c r="P980" s="3">
        <f>O980/K980</f>
        <v>949.05</v>
      </c>
      <c r="Q980" s="3">
        <f>R980/M980</f>
        <v>0.63352352352352348</v>
      </c>
      <c r="R980" s="4">
        <v>632.89</v>
      </c>
      <c r="S980" s="2">
        <f>R980/O980</f>
        <v>8.3358358358358364E-2</v>
      </c>
    </row>
    <row r="981" spans="1:19" x14ac:dyDescent="0.3">
      <c r="A981" s="6">
        <v>1021</v>
      </c>
      <c r="B981" t="s">
        <v>1319</v>
      </c>
      <c r="C981" s="11">
        <v>45773</v>
      </c>
      <c r="D981" s="1" t="str">
        <f t="shared" si="46"/>
        <v>2025</v>
      </c>
      <c r="E981" s="12" t="str">
        <f t="shared" si="47"/>
        <v>April</v>
      </c>
      <c r="F981" t="s">
        <v>29</v>
      </c>
      <c r="G981" t="s">
        <v>1320</v>
      </c>
      <c r="H981" t="s">
        <v>15</v>
      </c>
      <c r="I981" t="s">
        <v>27</v>
      </c>
      <c r="J981" t="s">
        <v>47</v>
      </c>
      <c r="K981" s="6">
        <v>8</v>
      </c>
      <c r="L981" s="6" t="str">
        <f t="shared" si="48"/>
        <v>Large</v>
      </c>
      <c r="M981" s="7">
        <v>299</v>
      </c>
      <c r="N981" s="2">
        <v>0.05</v>
      </c>
      <c r="O981" s="3">
        <v>2272.4</v>
      </c>
      <c r="P981" s="3">
        <f>O981/K981</f>
        <v>284.05</v>
      </c>
      <c r="Q981" s="3">
        <f>R981/M981</f>
        <v>1.2388628762541807</v>
      </c>
      <c r="R981" s="4">
        <v>370.42</v>
      </c>
      <c r="S981" s="2">
        <f>R981/O981</f>
        <v>0.16300827319133956</v>
      </c>
    </row>
    <row r="982" spans="1:19" x14ac:dyDescent="0.3">
      <c r="A982" s="6">
        <v>1022</v>
      </c>
      <c r="B982" t="s">
        <v>1321</v>
      </c>
      <c r="C982" s="11">
        <v>45358</v>
      </c>
      <c r="D982" s="1" t="str">
        <f t="shared" si="46"/>
        <v>2024</v>
      </c>
      <c r="E982" s="12" t="str">
        <f t="shared" si="47"/>
        <v>March</v>
      </c>
      <c r="F982" t="s">
        <v>14</v>
      </c>
      <c r="G982" t="s">
        <v>9662</v>
      </c>
      <c r="H982" t="s">
        <v>15</v>
      </c>
      <c r="I982" t="s">
        <v>16</v>
      </c>
      <c r="J982" t="s">
        <v>34</v>
      </c>
      <c r="K982" s="6">
        <v>3</v>
      </c>
      <c r="L982" s="6" t="str">
        <f t="shared" si="48"/>
        <v>Small</v>
      </c>
      <c r="M982" s="7">
        <v>299</v>
      </c>
      <c r="N982" s="2">
        <v>0.15</v>
      </c>
      <c r="O982" s="3">
        <v>762.45</v>
      </c>
      <c r="P982" s="3">
        <f>O982/K982</f>
        <v>254.15</v>
      </c>
      <c r="Q982" s="3">
        <f>R982/M982</f>
        <v>0.66775919732441469</v>
      </c>
      <c r="R982" s="4">
        <v>199.66</v>
      </c>
      <c r="S982" s="2">
        <f>R982/O982</f>
        <v>0.26186635189192731</v>
      </c>
    </row>
    <row r="983" spans="1:19" x14ac:dyDescent="0.3">
      <c r="A983" s="6">
        <v>1023</v>
      </c>
      <c r="B983" t="s">
        <v>1322</v>
      </c>
      <c r="C983" s="11">
        <v>45877</v>
      </c>
      <c r="D983" s="1" t="str">
        <f t="shared" si="46"/>
        <v>2025</v>
      </c>
      <c r="E983" s="12" t="str">
        <f t="shared" si="47"/>
        <v>August</v>
      </c>
      <c r="F983" t="s">
        <v>29</v>
      </c>
      <c r="G983" t="s">
        <v>1323</v>
      </c>
      <c r="H983" t="s">
        <v>15</v>
      </c>
      <c r="I983" t="s">
        <v>19</v>
      </c>
      <c r="J983" t="s">
        <v>25</v>
      </c>
      <c r="K983" s="6">
        <v>3</v>
      </c>
      <c r="L983" s="6" t="str">
        <f t="shared" si="48"/>
        <v>Small</v>
      </c>
      <c r="M983" s="7">
        <v>99</v>
      </c>
      <c r="N983" s="2">
        <v>0</v>
      </c>
      <c r="O983" s="3">
        <v>297</v>
      </c>
      <c r="P983" s="3">
        <f>O983/K983</f>
        <v>99</v>
      </c>
      <c r="Q983" s="3">
        <f>R983/M983</f>
        <v>0.28262626262626261</v>
      </c>
      <c r="R983" s="4">
        <v>27.98</v>
      </c>
      <c r="S983" s="2">
        <f>R983/O983</f>
        <v>9.4208754208754214E-2</v>
      </c>
    </row>
    <row r="984" spans="1:19" x14ac:dyDescent="0.3">
      <c r="A984" s="6">
        <v>1024</v>
      </c>
      <c r="B984" t="s">
        <v>1324</v>
      </c>
      <c r="C984" s="11">
        <v>45508</v>
      </c>
      <c r="D984" s="1" t="str">
        <f t="shared" si="46"/>
        <v>2024</v>
      </c>
      <c r="E984" s="12" t="str">
        <f t="shared" si="47"/>
        <v>August</v>
      </c>
      <c r="F984" t="s">
        <v>22</v>
      </c>
      <c r="G984" t="s">
        <v>1325</v>
      </c>
      <c r="H984" t="s">
        <v>24</v>
      </c>
      <c r="I984" t="s">
        <v>19</v>
      </c>
      <c r="J984" t="s">
        <v>32</v>
      </c>
      <c r="K984" s="6">
        <v>5</v>
      </c>
      <c r="L984" s="6" t="str">
        <f t="shared" si="48"/>
        <v>Midium</v>
      </c>
      <c r="M984" s="7">
        <v>199</v>
      </c>
      <c r="N984" s="2">
        <v>0.05</v>
      </c>
      <c r="O984" s="3">
        <v>945.25</v>
      </c>
      <c r="P984" s="3">
        <f>O984/K984</f>
        <v>189.05</v>
      </c>
      <c r="Q984" s="3">
        <f>R984/M984</f>
        <v>1.3111055276381911</v>
      </c>
      <c r="R984" s="4">
        <v>260.91000000000003</v>
      </c>
      <c r="S984" s="2">
        <f>R984/O984</f>
        <v>0.27602221634488233</v>
      </c>
    </row>
    <row r="985" spans="1:19" x14ac:dyDescent="0.3">
      <c r="A985" s="6">
        <v>1025</v>
      </c>
      <c r="B985" t="s">
        <v>1326</v>
      </c>
      <c r="C985" s="11">
        <v>45888</v>
      </c>
      <c r="D985" s="1" t="str">
        <f t="shared" si="46"/>
        <v>2025</v>
      </c>
      <c r="E985" s="12" t="str">
        <f t="shared" si="47"/>
        <v>August</v>
      </c>
      <c r="F985" t="s">
        <v>29</v>
      </c>
      <c r="G985" t="s">
        <v>1327</v>
      </c>
      <c r="H985" t="s">
        <v>15</v>
      </c>
      <c r="I985" t="s">
        <v>19</v>
      </c>
      <c r="J985" t="s">
        <v>20</v>
      </c>
      <c r="K985" s="6">
        <v>3</v>
      </c>
      <c r="L985" s="6" t="str">
        <f t="shared" si="48"/>
        <v>Small</v>
      </c>
      <c r="M985" s="7">
        <v>199</v>
      </c>
      <c r="N985" s="2">
        <v>0</v>
      </c>
      <c r="O985" s="3">
        <v>597</v>
      </c>
      <c r="P985" s="3">
        <f>O985/K985</f>
        <v>199</v>
      </c>
      <c r="Q985" s="3">
        <f>R985/M985</f>
        <v>0.34638190954773873</v>
      </c>
      <c r="R985" s="4">
        <v>68.930000000000007</v>
      </c>
      <c r="S985" s="2">
        <f>R985/O985</f>
        <v>0.11546063651591291</v>
      </c>
    </row>
    <row r="986" spans="1:19" x14ac:dyDescent="0.3">
      <c r="A986" s="6">
        <v>1026</v>
      </c>
      <c r="B986" t="s">
        <v>1328</v>
      </c>
      <c r="C986" s="11">
        <v>45774</v>
      </c>
      <c r="D986" s="1" t="str">
        <f t="shared" ref="D986:D1046" si="49">TEXT(C986, "yyyy")</f>
        <v>2025</v>
      </c>
      <c r="E986" s="12" t="str">
        <f t="shared" ref="E986:E1046" si="50">TEXT(C986, "mmmm")</f>
        <v>April</v>
      </c>
      <c r="F986" t="s">
        <v>14</v>
      </c>
      <c r="G986" t="s">
        <v>9662</v>
      </c>
      <c r="H986" t="s">
        <v>15</v>
      </c>
      <c r="I986" t="s">
        <v>19</v>
      </c>
      <c r="J986" t="s">
        <v>42</v>
      </c>
      <c r="K986" s="6">
        <v>9</v>
      </c>
      <c r="L986" s="6" t="str">
        <f t="shared" si="48"/>
        <v>Large</v>
      </c>
      <c r="M986" s="7">
        <v>299</v>
      </c>
      <c r="N986" s="2">
        <v>0.15</v>
      </c>
      <c r="O986" s="3">
        <v>2287.35</v>
      </c>
      <c r="P986" s="3">
        <f>O986/K986</f>
        <v>254.14999999999998</v>
      </c>
      <c r="Q986" s="3">
        <f>R986/M986</f>
        <v>2.1696989966555185</v>
      </c>
      <c r="R986" s="4">
        <v>648.74</v>
      </c>
      <c r="S986" s="2">
        <f>R986/O986</f>
        <v>0.28362078387653838</v>
      </c>
    </row>
    <row r="987" spans="1:19" x14ac:dyDescent="0.3">
      <c r="A987" s="6">
        <v>1027</v>
      </c>
      <c r="B987" t="s">
        <v>1329</v>
      </c>
      <c r="C987" s="11">
        <v>45714</v>
      </c>
      <c r="D987" s="1" t="str">
        <f t="shared" si="49"/>
        <v>2025</v>
      </c>
      <c r="E987" s="12" t="str">
        <f t="shared" si="50"/>
        <v>February</v>
      </c>
      <c r="F987" t="s">
        <v>14</v>
      </c>
      <c r="G987" t="s">
        <v>9662</v>
      </c>
      <c r="H987" t="s">
        <v>37</v>
      </c>
      <c r="I987" t="s">
        <v>19</v>
      </c>
      <c r="J987" t="s">
        <v>25</v>
      </c>
      <c r="K987" s="6">
        <v>9</v>
      </c>
      <c r="L987" s="6" t="str">
        <f t="shared" si="48"/>
        <v>Large</v>
      </c>
      <c r="M987" s="7">
        <v>999</v>
      </c>
      <c r="N987" s="2">
        <v>0.05</v>
      </c>
      <c r="O987" s="3">
        <v>8541.4500000000007</v>
      </c>
      <c r="P987" s="3">
        <f>O987/K987</f>
        <v>949.05000000000007</v>
      </c>
      <c r="Q987" s="3">
        <f>R987/M987</f>
        <v>0.96892892892892901</v>
      </c>
      <c r="R987" s="4">
        <v>967.96</v>
      </c>
      <c r="S987" s="2">
        <f>R987/O987</f>
        <v>0.1133250209273601</v>
      </c>
    </row>
    <row r="988" spans="1:19" x14ac:dyDescent="0.3">
      <c r="A988" s="6">
        <v>1028</v>
      </c>
      <c r="B988" t="s">
        <v>1330</v>
      </c>
      <c r="C988" s="11">
        <v>45616</v>
      </c>
      <c r="D988" s="1" t="str">
        <f t="shared" si="49"/>
        <v>2024</v>
      </c>
      <c r="E988" s="12" t="str">
        <f t="shared" si="50"/>
        <v>November</v>
      </c>
      <c r="F988" t="s">
        <v>14</v>
      </c>
      <c r="G988" t="s">
        <v>9662</v>
      </c>
      <c r="H988" t="s">
        <v>15</v>
      </c>
      <c r="I988" t="s">
        <v>19</v>
      </c>
      <c r="J988" t="s">
        <v>32</v>
      </c>
      <c r="K988" s="6">
        <v>3</v>
      </c>
      <c r="L988" s="6" t="str">
        <f t="shared" si="48"/>
        <v>Small</v>
      </c>
      <c r="M988" s="7">
        <v>499</v>
      </c>
      <c r="N988" s="2">
        <v>0</v>
      </c>
      <c r="O988" s="3">
        <v>1497</v>
      </c>
      <c r="P988" s="3">
        <f>O988/K988</f>
        <v>499</v>
      </c>
      <c r="Q988" s="3">
        <f>R988/M988</f>
        <v>0.66446893787575145</v>
      </c>
      <c r="R988" s="4">
        <v>331.57</v>
      </c>
      <c r="S988" s="2">
        <f>R988/O988</f>
        <v>0.22148964595858384</v>
      </c>
    </row>
    <row r="989" spans="1:19" x14ac:dyDescent="0.3">
      <c r="A989" s="6">
        <v>1029</v>
      </c>
      <c r="B989" t="s">
        <v>1331</v>
      </c>
      <c r="C989" s="11">
        <v>45963</v>
      </c>
      <c r="D989" s="1" t="str">
        <f t="shared" si="49"/>
        <v>2025</v>
      </c>
      <c r="E989" s="12" t="str">
        <f t="shared" si="50"/>
        <v>November</v>
      </c>
      <c r="F989" t="s">
        <v>40</v>
      </c>
      <c r="G989" t="s">
        <v>9662</v>
      </c>
      <c r="H989" t="s">
        <v>15</v>
      </c>
      <c r="I989" t="s">
        <v>16</v>
      </c>
      <c r="J989" t="s">
        <v>38</v>
      </c>
      <c r="K989" s="6">
        <v>5</v>
      </c>
      <c r="L989" s="6" t="str">
        <f t="shared" si="48"/>
        <v>Midium</v>
      </c>
      <c r="M989" s="7">
        <v>149</v>
      </c>
      <c r="N989" s="2">
        <v>0.1</v>
      </c>
      <c r="O989" s="3">
        <v>670.5</v>
      </c>
      <c r="P989" s="3">
        <f>O989/K989</f>
        <v>134.1</v>
      </c>
      <c r="Q989" s="3">
        <f>R989/M989</f>
        <v>1.295503355704698</v>
      </c>
      <c r="R989" s="4">
        <v>193.03</v>
      </c>
      <c r="S989" s="2">
        <f>R989/O989</f>
        <v>0.287889634601044</v>
      </c>
    </row>
    <row r="990" spans="1:19" x14ac:dyDescent="0.3">
      <c r="A990" s="6">
        <v>1030</v>
      </c>
      <c r="B990" t="s">
        <v>1332</v>
      </c>
      <c r="C990" s="11">
        <v>45844</v>
      </c>
      <c r="D990" s="1" t="str">
        <f t="shared" si="49"/>
        <v>2025</v>
      </c>
      <c r="E990" s="12" t="str">
        <f t="shared" si="50"/>
        <v>July</v>
      </c>
      <c r="F990" t="s">
        <v>22</v>
      </c>
      <c r="G990" t="s">
        <v>9662</v>
      </c>
      <c r="H990" t="s">
        <v>15</v>
      </c>
      <c r="I990" t="s">
        <v>19</v>
      </c>
      <c r="J990" t="s">
        <v>32</v>
      </c>
      <c r="K990" s="6">
        <v>9</v>
      </c>
      <c r="L990" s="6" t="str">
        <f t="shared" si="48"/>
        <v>Large</v>
      </c>
      <c r="M990" s="7">
        <v>199</v>
      </c>
      <c r="N990" s="2">
        <v>0.15</v>
      </c>
      <c r="O990" s="3">
        <v>1522.35</v>
      </c>
      <c r="P990" s="3">
        <f>O990/K990</f>
        <v>169.14999999999998</v>
      </c>
      <c r="Q990" s="3">
        <f>R990/M990</f>
        <v>1.5064824120603015</v>
      </c>
      <c r="R990" s="4">
        <v>299.79000000000002</v>
      </c>
      <c r="S990" s="2">
        <f>R990/O990</f>
        <v>0.19692580549807864</v>
      </c>
    </row>
    <row r="991" spans="1:19" x14ac:dyDescent="0.3">
      <c r="A991" s="6">
        <v>1031</v>
      </c>
      <c r="B991" t="s">
        <v>1333</v>
      </c>
      <c r="C991" s="11">
        <v>45703</v>
      </c>
      <c r="D991" s="1" t="str">
        <f t="shared" si="49"/>
        <v>2025</v>
      </c>
      <c r="E991" s="12" t="str">
        <f t="shared" si="50"/>
        <v>February</v>
      </c>
      <c r="F991" t="s">
        <v>29</v>
      </c>
      <c r="G991" t="s">
        <v>1334</v>
      </c>
      <c r="H991" t="s">
        <v>37</v>
      </c>
      <c r="I991" t="s">
        <v>19</v>
      </c>
      <c r="J991" t="s">
        <v>32</v>
      </c>
      <c r="K991" s="6">
        <v>1</v>
      </c>
      <c r="L991" s="6" t="str">
        <f t="shared" si="48"/>
        <v>Small</v>
      </c>
      <c r="M991" s="7">
        <v>149</v>
      </c>
      <c r="N991" s="2">
        <v>0</v>
      </c>
      <c r="O991" s="3">
        <v>149</v>
      </c>
      <c r="P991" s="3">
        <f>O991/K991</f>
        <v>149</v>
      </c>
      <c r="Q991" s="3">
        <f>R991/M991</f>
        <v>0.19295302013422819</v>
      </c>
      <c r="R991" s="4">
        <v>28.75</v>
      </c>
      <c r="S991" s="2">
        <f>R991/O991</f>
        <v>0.19295302013422819</v>
      </c>
    </row>
    <row r="992" spans="1:19" x14ac:dyDescent="0.3">
      <c r="A992" s="6">
        <v>1032</v>
      </c>
      <c r="B992" t="s">
        <v>1335</v>
      </c>
      <c r="C992" s="11">
        <v>45448</v>
      </c>
      <c r="D992" s="1" t="str">
        <f t="shared" si="49"/>
        <v>2024</v>
      </c>
      <c r="E992" s="12" t="str">
        <f t="shared" si="50"/>
        <v>June</v>
      </c>
      <c r="F992" t="s">
        <v>40</v>
      </c>
      <c r="G992" t="s">
        <v>9662</v>
      </c>
      <c r="H992" t="s">
        <v>24</v>
      </c>
      <c r="I992" t="s">
        <v>27</v>
      </c>
      <c r="J992" t="s">
        <v>17</v>
      </c>
      <c r="K992" s="6">
        <v>2</v>
      </c>
      <c r="L992" s="6" t="str">
        <f t="shared" si="48"/>
        <v>Small</v>
      </c>
      <c r="M992" s="7">
        <v>199</v>
      </c>
      <c r="N992" s="2">
        <v>0</v>
      </c>
      <c r="O992" s="3">
        <v>398</v>
      </c>
      <c r="P992" s="3">
        <f>O992/K992</f>
        <v>199</v>
      </c>
      <c r="Q992" s="3">
        <f>R992/M992</f>
        <v>0.20296482412060302</v>
      </c>
      <c r="R992" s="4">
        <v>40.39</v>
      </c>
      <c r="S992" s="2">
        <f>R992/O992</f>
        <v>0.10148241206030151</v>
      </c>
    </row>
    <row r="993" spans="1:19" x14ac:dyDescent="0.3">
      <c r="A993" s="6">
        <v>1033</v>
      </c>
      <c r="B993" t="s">
        <v>1336</v>
      </c>
      <c r="C993" s="11">
        <v>45653</v>
      </c>
      <c r="D993" s="1" t="str">
        <f t="shared" si="49"/>
        <v>2024</v>
      </c>
      <c r="E993" s="12" t="str">
        <f t="shared" si="50"/>
        <v>December</v>
      </c>
      <c r="F993" t="s">
        <v>40</v>
      </c>
      <c r="G993" t="s">
        <v>1337</v>
      </c>
      <c r="H993" t="s">
        <v>24</v>
      </c>
      <c r="I993" t="s">
        <v>16</v>
      </c>
      <c r="J993" t="s">
        <v>34</v>
      </c>
      <c r="K993" s="6">
        <v>2</v>
      </c>
      <c r="L993" s="6" t="str">
        <f t="shared" si="48"/>
        <v>Small</v>
      </c>
      <c r="M993" s="7">
        <v>799</v>
      </c>
      <c r="N993" s="2">
        <v>0.1</v>
      </c>
      <c r="O993" s="3">
        <v>1438.2</v>
      </c>
      <c r="P993" s="3">
        <f>O993/K993</f>
        <v>719.1</v>
      </c>
      <c r="Q993" s="3">
        <f>R993/M993</f>
        <v>0.1199874843554443</v>
      </c>
      <c r="R993" s="4">
        <v>95.87</v>
      </c>
      <c r="S993" s="2">
        <f>R993/O993</f>
        <v>6.6659713530802397E-2</v>
      </c>
    </row>
    <row r="994" spans="1:19" x14ac:dyDescent="0.3">
      <c r="A994" s="6">
        <v>1034</v>
      </c>
      <c r="B994" t="s">
        <v>1338</v>
      </c>
      <c r="C994" s="11">
        <v>45812</v>
      </c>
      <c r="D994" s="1" t="str">
        <f t="shared" si="49"/>
        <v>2025</v>
      </c>
      <c r="E994" s="12" t="str">
        <f t="shared" si="50"/>
        <v>June</v>
      </c>
      <c r="F994" t="s">
        <v>14</v>
      </c>
      <c r="G994" t="s">
        <v>9662</v>
      </c>
      <c r="H994" t="s">
        <v>37</v>
      </c>
      <c r="I994" t="s">
        <v>19</v>
      </c>
      <c r="J994" t="s">
        <v>32</v>
      </c>
      <c r="K994" s="6">
        <v>3</v>
      </c>
      <c r="L994" s="6" t="str">
        <f t="shared" si="48"/>
        <v>Small</v>
      </c>
      <c r="M994" s="7">
        <v>149</v>
      </c>
      <c r="N994" s="2">
        <v>0.05</v>
      </c>
      <c r="O994" s="3">
        <v>424.65</v>
      </c>
      <c r="P994" s="3">
        <f>O994/K994</f>
        <v>141.54999999999998</v>
      </c>
      <c r="Q994" s="3">
        <f>R994/M994</f>
        <v>0.38986577181208054</v>
      </c>
      <c r="R994" s="4">
        <v>58.09</v>
      </c>
      <c r="S994" s="2">
        <f>R994/O994</f>
        <v>0.13679500765336161</v>
      </c>
    </row>
    <row r="995" spans="1:19" x14ac:dyDescent="0.3">
      <c r="A995" s="6">
        <v>1035</v>
      </c>
      <c r="B995" t="s">
        <v>1339</v>
      </c>
      <c r="C995" s="11">
        <v>45770</v>
      </c>
      <c r="D995" s="1" t="str">
        <f t="shared" si="49"/>
        <v>2025</v>
      </c>
      <c r="E995" s="12" t="str">
        <f t="shared" si="50"/>
        <v>April</v>
      </c>
      <c r="F995" t="s">
        <v>40</v>
      </c>
      <c r="G995" t="s">
        <v>9662</v>
      </c>
      <c r="H995" t="s">
        <v>37</v>
      </c>
      <c r="I995" t="s">
        <v>27</v>
      </c>
      <c r="J995" t="s">
        <v>17</v>
      </c>
      <c r="K995" s="6">
        <v>1</v>
      </c>
      <c r="L995" s="6" t="str">
        <f t="shared" si="48"/>
        <v>Small</v>
      </c>
      <c r="M995" s="7">
        <v>499</v>
      </c>
      <c r="N995" s="2">
        <v>0.05</v>
      </c>
      <c r="O995" s="3">
        <v>474.05</v>
      </c>
      <c r="P995" s="3">
        <f>O995/K995</f>
        <v>474.05</v>
      </c>
      <c r="Q995" s="3">
        <f>R995/M995</f>
        <v>9.649298597194389E-2</v>
      </c>
      <c r="R995" s="4">
        <v>48.15</v>
      </c>
      <c r="S995" s="2">
        <f>R995/O995</f>
        <v>0.10157156418099356</v>
      </c>
    </row>
    <row r="996" spans="1:19" x14ac:dyDescent="0.3">
      <c r="A996" s="6">
        <v>1036</v>
      </c>
      <c r="B996" t="s">
        <v>1340</v>
      </c>
      <c r="C996" s="11">
        <v>45634</v>
      </c>
      <c r="D996" s="1" t="str">
        <f t="shared" si="49"/>
        <v>2024</v>
      </c>
      <c r="E996" s="12" t="str">
        <f t="shared" si="50"/>
        <v>December</v>
      </c>
      <c r="F996" t="s">
        <v>29</v>
      </c>
      <c r="G996" t="s">
        <v>1341</v>
      </c>
      <c r="H996" t="s">
        <v>24</v>
      </c>
      <c r="I996" t="s">
        <v>19</v>
      </c>
      <c r="J996" t="s">
        <v>20</v>
      </c>
      <c r="K996" s="6">
        <v>6</v>
      </c>
      <c r="L996" s="6" t="str">
        <f t="shared" si="48"/>
        <v>Midium</v>
      </c>
      <c r="M996" s="7">
        <v>299</v>
      </c>
      <c r="N996" s="2">
        <v>0</v>
      </c>
      <c r="O996" s="3">
        <v>1794</v>
      </c>
      <c r="P996" s="3">
        <f>O996/K996</f>
        <v>299</v>
      </c>
      <c r="Q996" s="3">
        <f>R996/M996</f>
        <v>1.341772575250836</v>
      </c>
      <c r="R996" s="4">
        <v>401.19</v>
      </c>
      <c r="S996" s="2">
        <f>R996/O996</f>
        <v>0.22362876254180603</v>
      </c>
    </row>
    <row r="997" spans="1:19" x14ac:dyDescent="0.3">
      <c r="A997" s="6">
        <v>1037</v>
      </c>
      <c r="B997" t="s">
        <v>1342</v>
      </c>
      <c r="C997" s="11">
        <v>45840</v>
      </c>
      <c r="D997" s="1" t="str">
        <f t="shared" si="49"/>
        <v>2025</v>
      </c>
      <c r="E997" s="12" t="str">
        <f t="shared" si="50"/>
        <v>July</v>
      </c>
      <c r="F997" t="s">
        <v>22</v>
      </c>
      <c r="G997" t="s">
        <v>9662</v>
      </c>
      <c r="H997" t="s">
        <v>15</v>
      </c>
      <c r="I997" t="s">
        <v>19</v>
      </c>
      <c r="J997" t="s">
        <v>42</v>
      </c>
      <c r="K997" s="6">
        <v>4</v>
      </c>
      <c r="L997" s="6" t="str">
        <f t="shared" si="48"/>
        <v>Midium</v>
      </c>
      <c r="M997" s="7">
        <v>499</v>
      </c>
      <c r="N997" s="2">
        <v>0.05</v>
      </c>
      <c r="O997" s="3">
        <v>1896.2</v>
      </c>
      <c r="P997" s="3">
        <f>O997/K997</f>
        <v>474.05</v>
      </c>
      <c r="Q997" s="3">
        <f>R997/M997</f>
        <v>0.59288577154308619</v>
      </c>
      <c r="R997" s="4">
        <v>295.85000000000002</v>
      </c>
      <c r="S997" s="2">
        <f>R997/O997</f>
        <v>0.1560225714587069</v>
      </c>
    </row>
    <row r="998" spans="1:19" x14ac:dyDescent="0.3">
      <c r="A998" s="6">
        <v>1038</v>
      </c>
      <c r="B998" t="s">
        <v>1343</v>
      </c>
      <c r="C998" s="11">
        <v>45687</v>
      </c>
      <c r="D998" s="1" t="str">
        <f t="shared" si="49"/>
        <v>2025</v>
      </c>
      <c r="E998" s="12" t="str">
        <f t="shared" si="50"/>
        <v>January</v>
      </c>
      <c r="F998" t="s">
        <v>22</v>
      </c>
      <c r="G998" t="s">
        <v>1344</v>
      </c>
      <c r="H998" t="s">
        <v>24</v>
      </c>
      <c r="I998" t="s">
        <v>27</v>
      </c>
      <c r="J998" t="s">
        <v>47</v>
      </c>
      <c r="K998" s="6">
        <v>1</v>
      </c>
      <c r="L998" s="6" t="str">
        <f t="shared" si="48"/>
        <v>Small</v>
      </c>
      <c r="M998" s="7">
        <v>499</v>
      </c>
      <c r="N998" s="2">
        <v>0</v>
      </c>
      <c r="O998" s="3">
        <v>499</v>
      </c>
      <c r="P998" s="3">
        <f>O998/K998</f>
        <v>499</v>
      </c>
      <c r="Q998" s="3">
        <f>R998/M998</f>
        <v>0.18042084168336672</v>
      </c>
      <c r="R998" s="4">
        <v>90.03</v>
      </c>
      <c r="S998" s="2">
        <f>R998/O998</f>
        <v>0.18042084168336672</v>
      </c>
    </row>
    <row r="999" spans="1:19" x14ac:dyDescent="0.3">
      <c r="A999" s="6">
        <v>1039</v>
      </c>
      <c r="B999" t="s">
        <v>1345</v>
      </c>
      <c r="C999" s="11">
        <v>45464</v>
      </c>
      <c r="D999" s="1" t="str">
        <f t="shared" si="49"/>
        <v>2024</v>
      </c>
      <c r="E999" s="12" t="str">
        <f t="shared" si="50"/>
        <v>June</v>
      </c>
      <c r="F999" t="s">
        <v>22</v>
      </c>
      <c r="G999" t="s">
        <v>1346</v>
      </c>
      <c r="H999" t="s">
        <v>24</v>
      </c>
      <c r="I999" t="s">
        <v>27</v>
      </c>
      <c r="J999" t="s">
        <v>17</v>
      </c>
      <c r="K999" s="6">
        <v>9</v>
      </c>
      <c r="L999" s="6" t="str">
        <f t="shared" si="48"/>
        <v>Large</v>
      </c>
      <c r="M999" s="7">
        <v>999</v>
      </c>
      <c r="N999" s="2">
        <v>0</v>
      </c>
      <c r="O999" s="3">
        <v>8991</v>
      </c>
      <c r="P999" s="3">
        <f>O999/K999</f>
        <v>999</v>
      </c>
      <c r="Q999" s="3">
        <f>R999/M999</f>
        <v>1.2271371371371371</v>
      </c>
      <c r="R999" s="4">
        <v>1225.9100000000001</v>
      </c>
      <c r="S999" s="2">
        <f>R999/O999</f>
        <v>0.13634857079301524</v>
      </c>
    </row>
    <row r="1000" spans="1:19" x14ac:dyDescent="0.3">
      <c r="A1000" s="6">
        <v>1040</v>
      </c>
      <c r="B1000" t="s">
        <v>1347</v>
      </c>
      <c r="C1000" s="11">
        <v>46002</v>
      </c>
      <c r="D1000" s="1" t="str">
        <f t="shared" si="49"/>
        <v>2025</v>
      </c>
      <c r="E1000" s="12" t="str">
        <f t="shared" si="50"/>
        <v>December</v>
      </c>
      <c r="F1000" t="s">
        <v>22</v>
      </c>
      <c r="G1000" t="s">
        <v>9662</v>
      </c>
      <c r="H1000" t="s">
        <v>24</v>
      </c>
      <c r="I1000" t="s">
        <v>27</v>
      </c>
      <c r="J1000" t="s">
        <v>17</v>
      </c>
      <c r="K1000" s="6">
        <v>9</v>
      </c>
      <c r="L1000" s="6" t="str">
        <f t="shared" si="48"/>
        <v>Large</v>
      </c>
      <c r="M1000" s="7">
        <v>999</v>
      </c>
      <c r="N1000" s="2">
        <v>0.15</v>
      </c>
      <c r="O1000" s="3">
        <v>7642.35</v>
      </c>
      <c r="P1000" s="3">
        <f>O1000/K1000</f>
        <v>849.15000000000009</v>
      </c>
      <c r="Q1000" s="3">
        <f>R1000/M1000</f>
        <v>1.7448448448448448</v>
      </c>
      <c r="R1000" s="4">
        <v>1743.1</v>
      </c>
      <c r="S1000" s="2">
        <f>R1000/O1000</f>
        <v>0.22808429344377054</v>
      </c>
    </row>
    <row r="1001" spans="1:19" x14ac:dyDescent="0.3">
      <c r="A1001" s="6">
        <v>1042</v>
      </c>
      <c r="B1001" t="s">
        <v>1348</v>
      </c>
      <c r="C1001" s="11">
        <v>45889</v>
      </c>
      <c r="D1001" s="1" t="str">
        <f t="shared" si="49"/>
        <v>2025</v>
      </c>
      <c r="E1001" s="12" t="str">
        <f t="shared" si="50"/>
        <v>August</v>
      </c>
      <c r="F1001" t="s">
        <v>40</v>
      </c>
      <c r="G1001" t="s">
        <v>9662</v>
      </c>
      <c r="H1001" t="s">
        <v>24</v>
      </c>
      <c r="I1001" t="s">
        <v>19</v>
      </c>
      <c r="J1001" t="s">
        <v>20</v>
      </c>
      <c r="K1001" s="6">
        <v>3</v>
      </c>
      <c r="L1001" s="6" t="str">
        <f t="shared" si="48"/>
        <v>Small</v>
      </c>
      <c r="M1001" s="7">
        <v>799</v>
      </c>
      <c r="N1001" s="2">
        <v>0</v>
      </c>
      <c r="O1001" s="3">
        <v>2397</v>
      </c>
      <c r="P1001" s="3">
        <f>O1001/K1001</f>
        <v>799</v>
      </c>
      <c r="Q1001" s="3">
        <f>R1001/M1001</f>
        <v>0.48543178973717149</v>
      </c>
      <c r="R1001" s="4">
        <v>387.86</v>
      </c>
      <c r="S1001" s="2">
        <f>R1001/O1001</f>
        <v>0.16181059657905716</v>
      </c>
    </row>
    <row r="1002" spans="1:19" x14ac:dyDescent="0.3">
      <c r="A1002" s="6">
        <v>1043</v>
      </c>
      <c r="B1002" t="s">
        <v>1349</v>
      </c>
      <c r="C1002" s="11">
        <v>45772</v>
      </c>
      <c r="D1002" s="1" t="str">
        <f t="shared" si="49"/>
        <v>2025</v>
      </c>
      <c r="E1002" s="12" t="str">
        <f t="shared" si="50"/>
        <v>April</v>
      </c>
      <c r="F1002" t="s">
        <v>40</v>
      </c>
      <c r="G1002" t="s">
        <v>1350</v>
      </c>
      <c r="H1002" t="s">
        <v>37</v>
      </c>
      <c r="I1002" t="s">
        <v>27</v>
      </c>
      <c r="J1002" t="s">
        <v>17</v>
      </c>
      <c r="K1002" s="6">
        <v>1</v>
      </c>
      <c r="L1002" s="6" t="str">
        <f t="shared" si="48"/>
        <v>Small</v>
      </c>
      <c r="M1002" s="7">
        <v>499</v>
      </c>
      <c r="N1002" s="2">
        <v>0.05</v>
      </c>
      <c r="O1002" s="3">
        <v>474.05</v>
      </c>
      <c r="P1002" s="3">
        <f>O1002/K1002</f>
        <v>474.05</v>
      </c>
      <c r="Q1002" s="3">
        <f>R1002/M1002</f>
        <v>0.21599198396793587</v>
      </c>
      <c r="R1002" s="4">
        <v>107.78</v>
      </c>
      <c r="S1002" s="2">
        <f>R1002/O1002</f>
        <v>0.22735998312414302</v>
      </c>
    </row>
    <row r="1003" spans="1:19" x14ac:dyDescent="0.3">
      <c r="A1003" s="6">
        <v>1044</v>
      </c>
      <c r="B1003" t="s">
        <v>1351</v>
      </c>
      <c r="C1003" s="11">
        <v>45382</v>
      </c>
      <c r="D1003" s="1" t="str">
        <f t="shared" si="49"/>
        <v>2024</v>
      </c>
      <c r="E1003" s="12" t="str">
        <f t="shared" si="50"/>
        <v>March</v>
      </c>
      <c r="F1003" t="s">
        <v>14</v>
      </c>
      <c r="G1003" t="s">
        <v>248</v>
      </c>
      <c r="H1003" t="s">
        <v>15</v>
      </c>
      <c r="I1003" t="s">
        <v>19</v>
      </c>
      <c r="J1003" t="s">
        <v>32</v>
      </c>
      <c r="K1003" s="6">
        <v>7</v>
      </c>
      <c r="L1003" s="6" t="str">
        <f t="shared" si="48"/>
        <v>Large</v>
      </c>
      <c r="M1003" s="7">
        <v>299</v>
      </c>
      <c r="N1003" s="2">
        <v>0.15</v>
      </c>
      <c r="O1003" s="3">
        <v>1779.05</v>
      </c>
      <c r="P1003" s="3">
        <f>O1003/K1003</f>
        <v>254.15</v>
      </c>
      <c r="Q1003" s="3">
        <f>R1003/M1003</f>
        <v>1.2363879598662209</v>
      </c>
      <c r="R1003" s="4">
        <v>369.68</v>
      </c>
      <c r="S1003" s="2">
        <f>R1003/O1003</f>
        <v>0.20779629577583542</v>
      </c>
    </row>
    <row r="1004" spans="1:19" x14ac:dyDescent="0.3">
      <c r="A1004" s="6">
        <v>1045</v>
      </c>
      <c r="B1004" t="s">
        <v>1352</v>
      </c>
      <c r="C1004" s="11">
        <v>45293</v>
      </c>
      <c r="D1004" s="1" t="str">
        <f t="shared" si="49"/>
        <v>2024</v>
      </c>
      <c r="E1004" s="12" t="str">
        <f t="shared" si="50"/>
        <v>January</v>
      </c>
      <c r="F1004" t="s">
        <v>40</v>
      </c>
      <c r="G1004" t="s">
        <v>9662</v>
      </c>
      <c r="H1004" t="s">
        <v>37</v>
      </c>
      <c r="I1004" t="s">
        <v>16</v>
      </c>
      <c r="J1004" t="s">
        <v>38</v>
      </c>
      <c r="K1004" s="6">
        <v>2</v>
      </c>
      <c r="L1004" s="6" t="str">
        <f t="shared" si="48"/>
        <v>Small</v>
      </c>
      <c r="M1004" s="7">
        <v>499</v>
      </c>
      <c r="N1004" s="2">
        <v>0.1</v>
      </c>
      <c r="O1004" s="3">
        <v>898.2</v>
      </c>
      <c r="P1004" s="3">
        <f>O1004/K1004</f>
        <v>449.1</v>
      </c>
      <c r="Q1004" s="3">
        <f>R1004/M1004</f>
        <v>0.36208416833667334</v>
      </c>
      <c r="R1004" s="4">
        <v>180.68</v>
      </c>
      <c r="S1004" s="2">
        <f>R1004/O1004</f>
        <v>0.20115787129815185</v>
      </c>
    </row>
    <row r="1005" spans="1:19" x14ac:dyDescent="0.3">
      <c r="A1005" s="6">
        <v>1046</v>
      </c>
      <c r="B1005" t="s">
        <v>1353</v>
      </c>
      <c r="C1005" s="11">
        <v>45298</v>
      </c>
      <c r="D1005" s="1" t="str">
        <f t="shared" si="49"/>
        <v>2024</v>
      </c>
      <c r="E1005" s="12" t="str">
        <f t="shared" si="50"/>
        <v>January</v>
      </c>
      <c r="F1005" t="s">
        <v>29</v>
      </c>
      <c r="G1005" t="s">
        <v>9662</v>
      </c>
      <c r="H1005" t="s">
        <v>37</v>
      </c>
      <c r="I1005" t="s">
        <v>16</v>
      </c>
      <c r="J1005" t="s">
        <v>38</v>
      </c>
      <c r="K1005" s="6">
        <v>2</v>
      </c>
      <c r="L1005" s="6" t="str">
        <f t="shared" si="48"/>
        <v>Small</v>
      </c>
      <c r="M1005" s="7">
        <v>799</v>
      </c>
      <c r="N1005" s="2">
        <v>0</v>
      </c>
      <c r="O1005" s="3">
        <v>1598</v>
      </c>
      <c r="P1005" s="3">
        <f>O1005/K1005</f>
        <v>799</v>
      </c>
      <c r="Q1005" s="3">
        <f>R1005/M1005</f>
        <v>0.56794743429286609</v>
      </c>
      <c r="R1005" s="4">
        <v>453.79</v>
      </c>
      <c r="S1005" s="2">
        <f>R1005/O1005</f>
        <v>0.28397371714643305</v>
      </c>
    </row>
    <row r="1006" spans="1:19" x14ac:dyDescent="0.3">
      <c r="A1006" s="6">
        <v>1047</v>
      </c>
      <c r="B1006" t="s">
        <v>1354</v>
      </c>
      <c r="C1006" s="11">
        <v>45863</v>
      </c>
      <c r="D1006" s="1" t="str">
        <f t="shared" si="49"/>
        <v>2025</v>
      </c>
      <c r="E1006" s="12" t="str">
        <f t="shared" si="50"/>
        <v>July</v>
      </c>
      <c r="F1006" t="s">
        <v>29</v>
      </c>
      <c r="G1006" t="s">
        <v>1355</v>
      </c>
      <c r="H1006" t="s">
        <v>37</v>
      </c>
      <c r="I1006" t="s">
        <v>19</v>
      </c>
      <c r="J1006" t="s">
        <v>25</v>
      </c>
      <c r="K1006" s="6">
        <v>7</v>
      </c>
      <c r="L1006" s="6" t="str">
        <f t="shared" si="48"/>
        <v>Large</v>
      </c>
      <c r="M1006" s="7">
        <v>799</v>
      </c>
      <c r="N1006" s="2">
        <v>0.1</v>
      </c>
      <c r="O1006" s="3">
        <v>5033.7</v>
      </c>
      <c r="P1006" s="3">
        <f>O1006/K1006</f>
        <v>719.1</v>
      </c>
      <c r="Q1006" s="3">
        <f>R1006/M1006</f>
        <v>1.342828535669587</v>
      </c>
      <c r="R1006" s="4">
        <v>1072.92</v>
      </c>
      <c r="S1006" s="2">
        <f>R1006/O1006</f>
        <v>0.21314738661422017</v>
      </c>
    </row>
    <row r="1007" spans="1:19" x14ac:dyDescent="0.3">
      <c r="A1007" s="6">
        <v>1049</v>
      </c>
      <c r="B1007" t="s">
        <v>1356</v>
      </c>
      <c r="C1007" s="11">
        <v>45711</v>
      </c>
      <c r="D1007" s="1" t="str">
        <f t="shared" si="49"/>
        <v>2025</v>
      </c>
      <c r="E1007" s="12" t="str">
        <f t="shared" si="50"/>
        <v>February</v>
      </c>
      <c r="F1007" t="s">
        <v>29</v>
      </c>
      <c r="G1007" t="s">
        <v>9662</v>
      </c>
      <c r="H1007" t="s">
        <v>37</v>
      </c>
      <c r="I1007" t="s">
        <v>27</v>
      </c>
      <c r="J1007" t="s">
        <v>47</v>
      </c>
      <c r="K1007" s="6">
        <v>2</v>
      </c>
      <c r="L1007" s="6" t="str">
        <f t="shared" si="48"/>
        <v>Small</v>
      </c>
      <c r="M1007" s="7">
        <v>799</v>
      </c>
      <c r="N1007" s="2">
        <v>0.1</v>
      </c>
      <c r="O1007" s="3">
        <v>1438.2</v>
      </c>
      <c r="P1007" s="3">
        <f>O1007/K1007</f>
        <v>719.1</v>
      </c>
      <c r="Q1007" s="3">
        <f>R1007/M1007</f>
        <v>0.32951188986232788</v>
      </c>
      <c r="R1007" s="4">
        <v>263.27999999999997</v>
      </c>
      <c r="S1007" s="2">
        <f>R1007/O1007</f>
        <v>0.18306216103462658</v>
      </c>
    </row>
    <row r="1008" spans="1:19" x14ac:dyDescent="0.3">
      <c r="A1008" s="6">
        <v>1050</v>
      </c>
      <c r="B1008" t="s">
        <v>1357</v>
      </c>
      <c r="C1008" s="11">
        <v>45921</v>
      </c>
      <c r="D1008" s="1" t="str">
        <f t="shared" si="49"/>
        <v>2025</v>
      </c>
      <c r="E1008" s="12" t="str">
        <f t="shared" si="50"/>
        <v>September</v>
      </c>
      <c r="F1008" t="s">
        <v>40</v>
      </c>
      <c r="G1008" t="s">
        <v>9662</v>
      </c>
      <c r="H1008" t="s">
        <v>15</v>
      </c>
      <c r="I1008" t="s">
        <v>27</v>
      </c>
      <c r="J1008" t="s">
        <v>47</v>
      </c>
      <c r="K1008" s="6">
        <v>8</v>
      </c>
      <c r="L1008" s="6" t="str">
        <f t="shared" si="48"/>
        <v>Large</v>
      </c>
      <c r="M1008" s="7">
        <v>799</v>
      </c>
      <c r="N1008" s="2">
        <v>0</v>
      </c>
      <c r="O1008" s="3">
        <v>6392</v>
      </c>
      <c r="P1008" s="3">
        <f>O1008/K1008</f>
        <v>799</v>
      </c>
      <c r="Q1008" s="3">
        <f>R1008/M1008</f>
        <v>0.55526908635794747</v>
      </c>
      <c r="R1008" s="4">
        <v>443.66</v>
      </c>
      <c r="S1008" s="2">
        <f>R1008/O1008</f>
        <v>6.9408635794743434E-2</v>
      </c>
    </row>
    <row r="1009" spans="1:19" x14ac:dyDescent="0.3">
      <c r="A1009" s="6">
        <v>1051</v>
      </c>
      <c r="B1009" t="s">
        <v>1358</v>
      </c>
      <c r="C1009" s="11">
        <v>45295</v>
      </c>
      <c r="D1009" s="1" t="str">
        <f t="shared" si="49"/>
        <v>2024</v>
      </c>
      <c r="E1009" s="12" t="str">
        <f t="shared" si="50"/>
        <v>January</v>
      </c>
      <c r="F1009" t="s">
        <v>14</v>
      </c>
      <c r="G1009" t="s">
        <v>9662</v>
      </c>
      <c r="H1009" t="s">
        <v>37</v>
      </c>
      <c r="I1009" t="s">
        <v>27</v>
      </c>
      <c r="J1009" t="s">
        <v>47</v>
      </c>
      <c r="K1009" s="6">
        <v>4</v>
      </c>
      <c r="L1009" s="6" t="str">
        <f t="shared" si="48"/>
        <v>Midium</v>
      </c>
      <c r="M1009" s="7">
        <v>99</v>
      </c>
      <c r="N1009" s="2">
        <v>0.1</v>
      </c>
      <c r="O1009" s="3">
        <v>356.4</v>
      </c>
      <c r="P1009" s="3">
        <f>O1009/K1009</f>
        <v>89.1</v>
      </c>
      <c r="Q1009" s="3">
        <f>R1009/M1009</f>
        <v>0.42818181818181816</v>
      </c>
      <c r="R1009" s="4">
        <v>42.39</v>
      </c>
      <c r="S1009" s="2">
        <f>R1009/O1009</f>
        <v>0.11893939393939394</v>
      </c>
    </row>
    <row r="1010" spans="1:19" x14ac:dyDescent="0.3">
      <c r="A1010" s="6">
        <v>1052</v>
      </c>
      <c r="B1010" t="s">
        <v>1359</v>
      </c>
      <c r="C1010" s="11">
        <v>45363</v>
      </c>
      <c r="D1010" s="1" t="str">
        <f t="shared" si="49"/>
        <v>2024</v>
      </c>
      <c r="E1010" s="12" t="str">
        <f t="shared" si="50"/>
        <v>March</v>
      </c>
      <c r="F1010" t="s">
        <v>40</v>
      </c>
      <c r="G1010" t="s">
        <v>1360</v>
      </c>
      <c r="H1010" t="s">
        <v>24</v>
      </c>
      <c r="I1010" t="s">
        <v>16</v>
      </c>
      <c r="J1010" t="s">
        <v>38</v>
      </c>
      <c r="K1010" s="6">
        <v>6</v>
      </c>
      <c r="L1010" s="6" t="str">
        <f t="shared" si="48"/>
        <v>Midium</v>
      </c>
      <c r="M1010" s="7">
        <v>149</v>
      </c>
      <c r="N1010" s="2">
        <v>0.15</v>
      </c>
      <c r="O1010" s="3">
        <v>759.9</v>
      </c>
      <c r="P1010" s="3">
        <f>O1010/K1010</f>
        <v>126.64999999999999</v>
      </c>
      <c r="Q1010" s="3">
        <f>R1010/M1010</f>
        <v>1.1953020134228187</v>
      </c>
      <c r="R1010" s="4">
        <v>178.1</v>
      </c>
      <c r="S1010" s="2">
        <f>R1010/O1010</f>
        <v>0.23437294380839585</v>
      </c>
    </row>
    <row r="1011" spans="1:19" x14ac:dyDescent="0.3">
      <c r="A1011" s="6">
        <v>1053</v>
      </c>
      <c r="B1011" t="s">
        <v>1361</v>
      </c>
      <c r="C1011" s="11">
        <v>45456</v>
      </c>
      <c r="D1011" s="1" t="str">
        <f t="shared" si="49"/>
        <v>2024</v>
      </c>
      <c r="E1011" s="12" t="str">
        <f t="shared" si="50"/>
        <v>June</v>
      </c>
      <c r="F1011" t="s">
        <v>40</v>
      </c>
      <c r="G1011" t="s">
        <v>626</v>
      </c>
      <c r="H1011" t="s">
        <v>15</v>
      </c>
      <c r="I1011" t="s">
        <v>19</v>
      </c>
      <c r="J1011" t="s">
        <v>32</v>
      </c>
      <c r="K1011" s="6">
        <v>5</v>
      </c>
      <c r="L1011" s="6" t="str">
        <f t="shared" si="48"/>
        <v>Midium</v>
      </c>
      <c r="M1011" s="7">
        <v>799</v>
      </c>
      <c r="N1011" s="2">
        <v>0.05</v>
      </c>
      <c r="O1011" s="3">
        <v>3795.25</v>
      </c>
      <c r="P1011" s="3">
        <f>O1011/K1011</f>
        <v>759.05</v>
      </c>
      <c r="Q1011" s="3">
        <f>R1011/M1011</f>
        <v>1.3077722152690865</v>
      </c>
      <c r="R1011" s="4">
        <v>1044.9100000000001</v>
      </c>
      <c r="S1011" s="2">
        <f>R1011/O1011</f>
        <v>0.27532046637243923</v>
      </c>
    </row>
    <row r="1012" spans="1:19" x14ac:dyDescent="0.3">
      <c r="A1012" s="6">
        <v>1054</v>
      </c>
      <c r="B1012" t="s">
        <v>1362</v>
      </c>
      <c r="C1012" s="11">
        <v>45997</v>
      </c>
      <c r="D1012" s="1" t="str">
        <f t="shared" si="49"/>
        <v>2025</v>
      </c>
      <c r="E1012" s="12" t="str">
        <f t="shared" si="50"/>
        <v>December</v>
      </c>
      <c r="F1012" t="s">
        <v>40</v>
      </c>
      <c r="G1012" t="s">
        <v>9662</v>
      </c>
      <c r="H1012" t="s">
        <v>37</v>
      </c>
      <c r="I1012" t="s">
        <v>19</v>
      </c>
      <c r="J1012" t="s">
        <v>42</v>
      </c>
      <c r="K1012" s="6">
        <v>5</v>
      </c>
      <c r="L1012" s="6" t="str">
        <f t="shared" si="48"/>
        <v>Midium</v>
      </c>
      <c r="M1012" s="7">
        <v>149</v>
      </c>
      <c r="N1012" s="2">
        <v>0</v>
      </c>
      <c r="O1012" s="3">
        <v>745</v>
      </c>
      <c r="P1012" s="3">
        <f>O1012/K1012</f>
        <v>149</v>
      </c>
      <c r="Q1012" s="3">
        <f>R1012/M1012</f>
        <v>0.48503355704697981</v>
      </c>
      <c r="R1012" s="4">
        <v>72.27</v>
      </c>
      <c r="S1012" s="2">
        <f>R1012/O1012</f>
        <v>9.7006711409395971E-2</v>
      </c>
    </row>
    <row r="1013" spans="1:19" x14ac:dyDescent="0.3">
      <c r="A1013" s="6">
        <v>1055</v>
      </c>
      <c r="B1013" t="s">
        <v>1363</v>
      </c>
      <c r="C1013" s="11">
        <v>45651</v>
      </c>
      <c r="D1013" s="1" t="str">
        <f t="shared" si="49"/>
        <v>2024</v>
      </c>
      <c r="E1013" s="12" t="str">
        <f t="shared" si="50"/>
        <v>December</v>
      </c>
      <c r="F1013" t="s">
        <v>40</v>
      </c>
      <c r="G1013" t="s">
        <v>9662</v>
      </c>
      <c r="H1013" t="s">
        <v>24</v>
      </c>
      <c r="I1013" t="s">
        <v>19</v>
      </c>
      <c r="J1013" t="s">
        <v>42</v>
      </c>
      <c r="K1013" s="6">
        <v>9</v>
      </c>
      <c r="L1013" s="6" t="str">
        <f t="shared" si="48"/>
        <v>Large</v>
      </c>
      <c r="M1013" s="7">
        <v>799</v>
      </c>
      <c r="N1013" s="2">
        <v>0.15</v>
      </c>
      <c r="O1013" s="3">
        <v>6112.35</v>
      </c>
      <c r="P1013" s="3">
        <f>O1013/K1013</f>
        <v>679.15000000000009</v>
      </c>
      <c r="Q1013" s="3">
        <f>R1013/M1013</f>
        <v>1.3644430538172716</v>
      </c>
      <c r="R1013" s="4">
        <v>1090.19</v>
      </c>
      <c r="S1013" s="2">
        <f>R1013/O1013</f>
        <v>0.17835856912644074</v>
      </c>
    </row>
    <row r="1014" spans="1:19" x14ac:dyDescent="0.3">
      <c r="A1014" s="6">
        <v>1056</v>
      </c>
      <c r="B1014" t="s">
        <v>1364</v>
      </c>
      <c r="C1014" s="11">
        <v>45713</v>
      </c>
      <c r="D1014" s="1" t="str">
        <f t="shared" si="49"/>
        <v>2025</v>
      </c>
      <c r="E1014" s="12" t="str">
        <f t="shared" si="50"/>
        <v>February</v>
      </c>
      <c r="F1014" t="s">
        <v>40</v>
      </c>
      <c r="G1014" t="s">
        <v>9662</v>
      </c>
      <c r="H1014" t="s">
        <v>15</v>
      </c>
      <c r="I1014" t="s">
        <v>27</v>
      </c>
      <c r="J1014" t="s">
        <v>17</v>
      </c>
      <c r="K1014" s="6">
        <v>6</v>
      </c>
      <c r="L1014" s="6" t="str">
        <f t="shared" si="48"/>
        <v>Midium</v>
      </c>
      <c r="M1014" s="7">
        <v>99</v>
      </c>
      <c r="N1014" s="2">
        <v>0</v>
      </c>
      <c r="O1014" s="3">
        <v>594</v>
      </c>
      <c r="P1014" s="3">
        <f>O1014/K1014</f>
        <v>99</v>
      </c>
      <c r="Q1014" s="3">
        <f>R1014/M1014</f>
        <v>1.6857575757575756</v>
      </c>
      <c r="R1014" s="4">
        <v>166.89</v>
      </c>
      <c r="S1014" s="2">
        <f>R1014/O1014</f>
        <v>0.28095959595959591</v>
      </c>
    </row>
    <row r="1015" spans="1:19" x14ac:dyDescent="0.3">
      <c r="A1015" s="6">
        <v>1057</v>
      </c>
      <c r="B1015" t="s">
        <v>1365</v>
      </c>
      <c r="C1015" s="11">
        <v>45957</v>
      </c>
      <c r="D1015" s="1" t="str">
        <f t="shared" si="49"/>
        <v>2025</v>
      </c>
      <c r="E1015" s="12" t="str">
        <f t="shared" si="50"/>
        <v>October</v>
      </c>
      <c r="F1015" t="s">
        <v>22</v>
      </c>
      <c r="G1015" t="s">
        <v>1366</v>
      </c>
      <c r="H1015" t="s">
        <v>37</v>
      </c>
      <c r="I1015" t="s">
        <v>19</v>
      </c>
      <c r="J1015" t="s">
        <v>25</v>
      </c>
      <c r="K1015" s="6">
        <v>8</v>
      </c>
      <c r="L1015" s="6" t="str">
        <f t="shared" si="48"/>
        <v>Large</v>
      </c>
      <c r="M1015" s="7">
        <v>999</v>
      </c>
      <c r="N1015" s="2">
        <v>0</v>
      </c>
      <c r="O1015" s="3">
        <v>7992</v>
      </c>
      <c r="P1015" s="3">
        <f>O1015/K1015</f>
        <v>999</v>
      </c>
      <c r="Q1015" s="3">
        <f>R1015/M1015</f>
        <v>1.2945745745745745</v>
      </c>
      <c r="R1015" s="4">
        <v>1293.28</v>
      </c>
      <c r="S1015" s="2">
        <f>R1015/O1015</f>
        <v>0.16182182182182181</v>
      </c>
    </row>
    <row r="1016" spans="1:19" x14ac:dyDescent="0.3">
      <c r="A1016" s="6">
        <v>1058</v>
      </c>
      <c r="B1016" t="s">
        <v>1367</v>
      </c>
      <c r="C1016" s="11">
        <v>45945</v>
      </c>
      <c r="D1016" s="1" t="str">
        <f t="shared" si="49"/>
        <v>2025</v>
      </c>
      <c r="E1016" s="12" t="str">
        <f t="shared" si="50"/>
        <v>October</v>
      </c>
      <c r="F1016" t="s">
        <v>22</v>
      </c>
      <c r="G1016" t="s">
        <v>9662</v>
      </c>
      <c r="H1016" t="s">
        <v>37</v>
      </c>
      <c r="I1016" t="s">
        <v>27</v>
      </c>
      <c r="J1016" t="s">
        <v>17</v>
      </c>
      <c r="K1016" s="6">
        <v>9</v>
      </c>
      <c r="L1016" s="6" t="str">
        <f t="shared" si="48"/>
        <v>Large</v>
      </c>
      <c r="M1016" s="7">
        <v>999</v>
      </c>
      <c r="N1016" s="2">
        <v>0</v>
      </c>
      <c r="O1016" s="3">
        <v>8991</v>
      </c>
      <c r="P1016" s="3">
        <f>O1016/K1016</f>
        <v>999</v>
      </c>
      <c r="Q1016" s="3">
        <f>R1016/M1016</f>
        <v>0.63459459459459466</v>
      </c>
      <c r="R1016" s="4">
        <v>633.96</v>
      </c>
      <c r="S1016" s="2">
        <f>R1016/O1016</f>
        <v>7.0510510510510521E-2</v>
      </c>
    </row>
    <row r="1017" spans="1:19" x14ac:dyDescent="0.3">
      <c r="A1017" s="6">
        <v>1059</v>
      </c>
      <c r="B1017" t="s">
        <v>1368</v>
      </c>
      <c r="C1017" s="11">
        <v>45621</v>
      </c>
      <c r="D1017" s="1" t="str">
        <f t="shared" si="49"/>
        <v>2024</v>
      </c>
      <c r="E1017" s="12" t="str">
        <f t="shared" si="50"/>
        <v>November</v>
      </c>
      <c r="F1017" t="s">
        <v>29</v>
      </c>
      <c r="G1017" t="s">
        <v>9662</v>
      </c>
      <c r="H1017" t="s">
        <v>37</v>
      </c>
      <c r="I1017" t="s">
        <v>27</v>
      </c>
      <c r="J1017" t="s">
        <v>17</v>
      </c>
      <c r="K1017" s="6">
        <v>6</v>
      </c>
      <c r="L1017" s="6" t="str">
        <f t="shared" si="48"/>
        <v>Midium</v>
      </c>
      <c r="M1017" s="7">
        <v>999</v>
      </c>
      <c r="N1017" s="2">
        <v>0.15</v>
      </c>
      <c r="O1017" s="3">
        <v>5094.8999999999996</v>
      </c>
      <c r="P1017" s="3">
        <f>O1017/K1017</f>
        <v>849.15</v>
      </c>
      <c r="Q1017" s="3">
        <f>R1017/M1017</f>
        <v>0.33244244244244248</v>
      </c>
      <c r="R1017" s="4">
        <v>332.11</v>
      </c>
      <c r="S1017" s="2">
        <f>R1017/O1017</f>
        <v>6.5184792635773037E-2</v>
      </c>
    </row>
    <row r="1018" spans="1:19" x14ac:dyDescent="0.3">
      <c r="A1018" s="6">
        <v>1060</v>
      </c>
      <c r="B1018" t="s">
        <v>1369</v>
      </c>
      <c r="C1018" s="11">
        <v>45690</v>
      </c>
      <c r="D1018" s="1" t="str">
        <f t="shared" si="49"/>
        <v>2025</v>
      </c>
      <c r="E1018" s="12" t="str">
        <f t="shared" si="50"/>
        <v>February</v>
      </c>
      <c r="F1018" t="s">
        <v>40</v>
      </c>
      <c r="G1018" t="s">
        <v>9662</v>
      </c>
      <c r="H1018" t="s">
        <v>37</v>
      </c>
      <c r="I1018" t="s">
        <v>19</v>
      </c>
      <c r="J1018" t="s">
        <v>32</v>
      </c>
      <c r="K1018" s="6">
        <v>4</v>
      </c>
      <c r="L1018" s="6" t="str">
        <f t="shared" si="48"/>
        <v>Midium</v>
      </c>
      <c r="M1018" s="7">
        <v>299</v>
      </c>
      <c r="N1018" s="2">
        <v>0.05</v>
      </c>
      <c r="O1018" s="3">
        <v>1136.2</v>
      </c>
      <c r="P1018" s="3">
        <f>O1018/K1018</f>
        <v>284.05</v>
      </c>
      <c r="Q1018" s="3">
        <f>R1018/M1018</f>
        <v>0.30645484949832774</v>
      </c>
      <c r="R1018" s="4">
        <v>91.63</v>
      </c>
      <c r="S1018" s="2">
        <f>R1018/O1018</f>
        <v>8.0646013025875721E-2</v>
      </c>
    </row>
    <row r="1019" spans="1:19" x14ac:dyDescent="0.3">
      <c r="A1019" s="6">
        <v>1061</v>
      </c>
      <c r="B1019" t="s">
        <v>1370</v>
      </c>
      <c r="C1019" s="11">
        <v>45800</v>
      </c>
      <c r="D1019" s="1" t="str">
        <f t="shared" si="49"/>
        <v>2025</v>
      </c>
      <c r="E1019" s="12" t="str">
        <f t="shared" si="50"/>
        <v>May</v>
      </c>
      <c r="F1019" t="s">
        <v>40</v>
      </c>
      <c r="G1019" t="s">
        <v>1371</v>
      </c>
      <c r="H1019" t="s">
        <v>37</v>
      </c>
      <c r="I1019" t="s">
        <v>19</v>
      </c>
      <c r="J1019" t="s">
        <v>25</v>
      </c>
      <c r="K1019" s="6">
        <v>2</v>
      </c>
      <c r="L1019" s="6" t="str">
        <f t="shared" si="48"/>
        <v>Small</v>
      </c>
      <c r="M1019" s="7">
        <v>149</v>
      </c>
      <c r="N1019" s="2">
        <v>0</v>
      </c>
      <c r="O1019" s="3">
        <v>298</v>
      </c>
      <c r="P1019" s="3">
        <f>O1019/K1019</f>
        <v>149</v>
      </c>
      <c r="Q1019" s="3">
        <f>R1019/M1019</f>
        <v>0.25154362416107379</v>
      </c>
      <c r="R1019" s="4">
        <v>37.479999999999997</v>
      </c>
      <c r="S1019" s="2">
        <f>R1019/O1019</f>
        <v>0.12577181208053689</v>
      </c>
    </row>
    <row r="1020" spans="1:19" x14ac:dyDescent="0.3">
      <c r="A1020" s="6">
        <v>1062</v>
      </c>
      <c r="B1020" t="s">
        <v>1372</v>
      </c>
      <c r="C1020" s="11">
        <v>45432</v>
      </c>
      <c r="D1020" s="1" t="str">
        <f t="shared" si="49"/>
        <v>2024</v>
      </c>
      <c r="E1020" s="12" t="str">
        <f t="shared" si="50"/>
        <v>May</v>
      </c>
      <c r="F1020" t="s">
        <v>29</v>
      </c>
      <c r="G1020" t="s">
        <v>9662</v>
      </c>
      <c r="H1020" t="s">
        <v>37</v>
      </c>
      <c r="I1020" t="s">
        <v>27</v>
      </c>
      <c r="J1020" t="s">
        <v>47</v>
      </c>
      <c r="K1020" s="6">
        <v>2</v>
      </c>
      <c r="L1020" s="6" t="str">
        <f t="shared" si="48"/>
        <v>Small</v>
      </c>
      <c r="M1020" s="7">
        <v>799</v>
      </c>
      <c r="N1020" s="2">
        <v>0</v>
      </c>
      <c r="O1020" s="3">
        <v>1598</v>
      </c>
      <c r="P1020" s="3">
        <f>O1020/K1020</f>
        <v>799</v>
      </c>
      <c r="Q1020" s="3">
        <f>R1020/M1020</f>
        <v>0.56561952440550689</v>
      </c>
      <c r="R1020" s="4">
        <v>451.93</v>
      </c>
      <c r="S1020" s="2">
        <f>R1020/O1020</f>
        <v>0.28280976220275345</v>
      </c>
    </row>
    <row r="1021" spans="1:19" x14ac:dyDescent="0.3">
      <c r="A1021" s="6">
        <v>1063</v>
      </c>
      <c r="B1021" t="s">
        <v>1373</v>
      </c>
      <c r="C1021" s="11">
        <v>45526</v>
      </c>
      <c r="D1021" s="1" t="str">
        <f t="shared" si="49"/>
        <v>2024</v>
      </c>
      <c r="E1021" s="12" t="str">
        <f t="shared" si="50"/>
        <v>August</v>
      </c>
      <c r="F1021" t="s">
        <v>40</v>
      </c>
      <c r="G1021" t="s">
        <v>9662</v>
      </c>
      <c r="H1021" t="s">
        <v>37</v>
      </c>
      <c r="I1021" t="s">
        <v>19</v>
      </c>
      <c r="J1021" t="s">
        <v>32</v>
      </c>
      <c r="K1021" s="6">
        <v>7</v>
      </c>
      <c r="L1021" s="6" t="str">
        <f t="shared" si="48"/>
        <v>Large</v>
      </c>
      <c r="M1021" s="7">
        <v>149</v>
      </c>
      <c r="N1021" s="2">
        <v>0</v>
      </c>
      <c r="O1021" s="3">
        <v>1043</v>
      </c>
      <c r="P1021" s="3">
        <f>O1021/K1021</f>
        <v>149</v>
      </c>
      <c r="Q1021" s="3">
        <f>R1021/M1021</f>
        <v>0.57308724832214764</v>
      </c>
      <c r="R1021" s="4">
        <v>85.39</v>
      </c>
      <c r="S1021" s="2">
        <f>R1021/O1021</f>
        <v>8.1869606903163944E-2</v>
      </c>
    </row>
    <row r="1022" spans="1:19" x14ac:dyDescent="0.3">
      <c r="A1022" s="6">
        <v>1064</v>
      </c>
      <c r="B1022" t="s">
        <v>1374</v>
      </c>
      <c r="C1022" s="11">
        <v>45837</v>
      </c>
      <c r="D1022" s="1" t="str">
        <f t="shared" si="49"/>
        <v>2025</v>
      </c>
      <c r="E1022" s="12" t="str">
        <f t="shared" si="50"/>
        <v>June</v>
      </c>
      <c r="F1022" t="s">
        <v>29</v>
      </c>
      <c r="G1022" t="s">
        <v>9662</v>
      </c>
      <c r="H1022" t="s">
        <v>37</v>
      </c>
      <c r="I1022" t="s">
        <v>27</v>
      </c>
      <c r="J1022" t="s">
        <v>17</v>
      </c>
      <c r="K1022" s="6">
        <v>8</v>
      </c>
      <c r="L1022" s="6" t="str">
        <f t="shared" si="48"/>
        <v>Large</v>
      </c>
      <c r="M1022" s="7">
        <v>299</v>
      </c>
      <c r="N1022" s="2">
        <v>0.05</v>
      </c>
      <c r="O1022" s="3">
        <v>2272.4</v>
      </c>
      <c r="P1022" s="3">
        <f>O1022/K1022</f>
        <v>284.05</v>
      </c>
      <c r="Q1022" s="3">
        <f>R1022/M1022</f>
        <v>1.8855183946488294</v>
      </c>
      <c r="R1022" s="4">
        <v>563.77</v>
      </c>
      <c r="S1022" s="2">
        <f>R1022/O1022</f>
        <v>0.24809452561168807</v>
      </c>
    </row>
    <row r="1023" spans="1:19" x14ac:dyDescent="0.3">
      <c r="A1023" s="6">
        <v>1065</v>
      </c>
      <c r="B1023" t="s">
        <v>1375</v>
      </c>
      <c r="C1023" s="11">
        <v>45361</v>
      </c>
      <c r="D1023" s="1" t="str">
        <f t="shared" si="49"/>
        <v>2024</v>
      </c>
      <c r="E1023" s="12" t="str">
        <f t="shared" si="50"/>
        <v>March</v>
      </c>
      <c r="F1023" t="s">
        <v>22</v>
      </c>
      <c r="G1023" t="s">
        <v>1376</v>
      </c>
      <c r="H1023" t="s">
        <v>37</v>
      </c>
      <c r="I1023" t="s">
        <v>19</v>
      </c>
      <c r="J1023" t="s">
        <v>32</v>
      </c>
      <c r="K1023" s="6">
        <v>3</v>
      </c>
      <c r="L1023" s="6" t="str">
        <f t="shared" si="48"/>
        <v>Small</v>
      </c>
      <c r="M1023" s="7">
        <v>99</v>
      </c>
      <c r="N1023" s="2">
        <v>0</v>
      </c>
      <c r="O1023" s="3">
        <v>297</v>
      </c>
      <c r="P1023" s="3">
        <f>O1023/K1023</f>
        <v>99</v>
      </c>
      <c r="Q1023" s="3">
        <f>R1023/M1023</f>
        <v>0.87343434343434345</v>
      </c>
      <c r="R1023" s="4">
        <v>86.47</v>
      </c>
      <c r="S1023" s="2">
        <f>R1023/O1023</f>
        <v>0.29114478114478115</v>
      </c>
    </row>
    <row r="1024" spans="1:19" x14ac:dyDescent="0.3">
      <c r="A1024" s="6">
        <v>1066</v>
      </c>
      <c r="B1024" t="s">
        <v>1377</v>
      </c>
      <c r="C1024" s="11">
        <v>45995</v>
      </c>
      <c r="D1024" s="1" t="str">
        <f t="shared" si="49"/>
        <v>2025</v>
      </c>
      <c r="E1024" s="12" t="str">
        <f t="shared" si="50"/>
        <v>December</v>
      </c>
      <c r="F1024" t="s">
        <v>22</v>
      </c>
      <c r="G1024" t="s">
        <v>1350</v>
      </c>
      <c r="H1024" t="s">
        <v>37</v>
      </c>
      <c r="I1024" t="s">
        <v>27</v>
      </c>
      <c r="J1024" t="s">
        <v>47</v>
      </c>
      <c r="K1024" s="6">
        <v>10</v>
      </c>
      <c r="L1024" s="6" t="str">
        <f t="shared" si="48"/>
        <v>Large</v>
      </c>
      <c r="M1024" s="7">
        <v>149</v>
      </c>
      <c r="N1024" s="2">
        <v>0.15</v>
      </c>
      <c r="O1024" s="3">
        <v>1266.5</v>
      </c>
      <c r="P1024" s="3">
        <f>O1024/K1024</f>
        <v>126.65</v>
      </c>
      <c r="Q1024" s="3">
        <f>R1024/M1024</f>
        <v>1.2344295302013424</v>
      </c>
      <c r="R1024" s="4">
        <v>183.93</v>
      </c>
      <c r="S1024" s="2">
        <f>R1024/O1024</f>
        <v>0.14522700355309909</v>
      </c>
    </row>
    <row r="1025" spans="1:19" x14ac:dyDescent="0.3">
      <c r="A1025" s="6">
        <v>1067</v>
      </c>
      <c r="B1025" t="s">
        <v>1378</v>
      </c>
      <c r="C1025" s="11">
        <v>45449</v>
      </c>
      <c r="D1025" s="1" t="str">
        <f t="shared" si="49"/>
        <v>2024</v>
      </c>
      <c r="E1025" s="12" t="str">
        <f t="shared" si="50"/>
        <v>June</v>
      </c>
      <c r="F1025" t="s">
        <v>40</v>
      </c>
      <c r="G1025" t="s">
        <v>1379</v>
      </c>
      <c r="H1025" t="s">
        <v>15</v>
      </c>
      <c r="I1025" t="s">
        <v>27</v>
      </c>
      <c r="J1025" t="s">
        <v>17</v>
      </c>
      <c r="K1025" s="6">
        <v>4</v>
      </c>
      <c r="L1025" s="6" t="str">
        <f t="shared" si="48"/>
        <v>Midium</v>
      </c>
      <c r="M1025" s="7">
        <v>299</v>
      </c>
      <c r="N1025" s="2">
        <v>0.05</v>
      </c>
      <c r="O1025" s="3">
        <v>1136.2</v>
      </c>
      <c r="P1025" s="3">
        <f>O1025/K1025</f>
        <v>284.05</v>
      </c>
      <c r="Q1025" s="3">
        <f>R1025/M1025</f>
        <v>0.69023411371237453</v>
      </c>
      <c r="R1025" s="4">
        <v>206.38</v>
      </c>
      <c r="S1025" s="2">
        <f>R1025/O1025</f>
        <v>0.18164055624009856</v>
      </c>
    </row>
    <row r="1026" spans="1:19" x14ac:dyDescent="0.3">
      <c r="A1026" s="6">
        <v>1068</v>
      </c>
      <c r="B1026" t="s">
        <v>1380</v>
      </c>
      <c r="C1026" s="11">
        <v>45426</v>
      </c>
      <c r="D1026" s="1" t="str">
        <f t="shared" si="49"/>
        <v>2024</v>
      </c>
      <c r="E1026" s="12" t="str">
        <f t="shared" si="50"/>
        <v>May</v>
      </c>
      <c r="F1026" t="s">
        <v>22</v>
      </c>
      <c r="G1026" t="s">
        <v>9662</v>
      </c>
      <c r="H1026" t="s">
        <v>15</v>
      </c>
      <c r="I1026" t="s">
        <v>27</v>
      </c>
      <c r="J1026" t="s">
        <v>47</v>
      </c>
      <c r="K1026" s="6">
        <v>2</v>
      </c>
      <c r="L1026" s="6" t="str">
        <f t="shared" si="48"/>
        <v>Small</v>
      </c>
      <c r="M1026" s="7">
        <v>149</v>
      </c>
      <c r="N1026" s="2">
        <v>0.15</v>
      </c>
      <c r="O1026" s="3">
        <v>253.3</v>
      </c>
      <c r="P1026" s="3">
        <f>O1026/K1026</f>
        <v>126.65</v>
      </c>
      <c r="Q1026" s="3">
        <f>R1026/M1026</f>
        <v>0.36208053691275172</v>
      </c>
      <c r="R1026" s="4">
        <v>53.95</v>
      </c>
      <c r="S1026" s="2">
        <f>R1026/O1026</f>
        <v>0.21298855112514806</v>
      </c>
    </row>
    <row r="1027" spans="1:19" x14ac:dyDescent="0.3">
      <c r="A1027" s="6">
        <v>1069</v>
      </c>
      <c r="B1027" t="s">
        <v>1381</v>
      </c>
      <c r="C1027" s="11">
        <v>45316</v>
      </c>
      <c r="D1027" s="1" t="str">
        <f t="shared" si="49"/>
        <v>2024</v>
      </c>
      <c r="E1027" s="12" t="str">
        <f t="shared" si="50"/>
        <v>January</v>
      </c>
      <c r="F1027" t="s">
        <v>22</v>
      </c>
      <c r="G1027" t="s">
        <v>9662</v>
      </c>
      <c r="H1027" t="s">
        <v>37</v>
      </c>
      <c r="I1027" t="s">
        <v>19</v>
      </c>
      <c r="J1027" t="s">
        <v>32</v>
      </c>
      <c r="K1027" s="6">
        <v>8</v>
      </c>
      <c r="L1027" s="6" t="str">
        <f t="shared" ref="L1027:L1090" si="51">IF(K1027&lt;4,"Small", IF(K1027&lt;7,"Midium", IF(K1027&lt;=10,"Large")))</f>
        <v>Large</v>
      </c>
      <c r="M1027" s="7">
        <v>199</v>
      </c>
      <c r="N1027" s="2">
        <v>0.15</v>
      </c>
      <c r="O1027" s="3">
        <v>1353.2</v>
      </c>
      <c r="P1027" s="3">
        <f>O1027/K1027</f>
        <v>169.15</v>
      </c>
      <c r="Q1027" s="3">
        <f>R1027/M1027</f>
        <v>1.1926633165829146</v>
      </c>
      <c r="R1027" s="4">
        <v>237.34</v>
      </c>
      <c r="S1027" s="2">
        <f>R1027/O1027</f>
        <v>0.1753916642033698</v>
      </c>
    </row>
    <row r="1028" spans="1:19" x14ac:dyDescent="0.3">
      <c r="A1028" s="6">
        <v>1070</v>
      </c>
      <c r="B1028" t="s">
        <v>1382</v>
      </c>
      <c r="C1028" s="11">
        <v>45542</v>
      </c>
      <c r="D1028" s="1" t="str">
        <f t="shared" si="49"/>
        <v>2024</v>
      </c>
      <c r="E1028" s="12" t="str">
        <f t="shared" si="50"/>
        <v>September</v>
      </c>
      <c r="F1028" t="s">
        <v>40</v>
      </c>
      <c r="G1028" t="s">
        <v>9662</v>
      </c>
      <c r="H1028" t="s">
        <v>15</v>
      </c>
      <c r="I1028" t="s">
        <v>19</v>
      </c>
      <c r="J1028" t="s">
        <v>32</v>
      </c>
      <c r="K1028" s="6">
        <v>8</v>
      </c>
      <c r="L1028" s="6" t="str">
        <f t="shared" si="51"/>
        <v>Large</v>
      </c>
      <c r="M1028" s="7">
        <v>299</v>
      </c>
      <c r="N1028" s="2">
        <v>0.1</v>
      </c>
      <c r="O1028" s="3">
        <v>2152.8000000000002</v>
      </c>
      <c r="P1028" s="3">
        <f>O1028/K1028</f>
        <v>269.10000000000002</v>
      </c>
      <c r="Q1028" s="3">
        <f>R1028/M1028</f>
        <v>0.48046822742474915</v>
      </c>
      <c r="R1028" s="4">
        <v>143.66</v>
      </c>
      <c r="S1028" s="2">
        <f>R1028/O1028</f>
        <v>6.6731698253437374E-2</v>
      </c>
    </row>
    <row r="1029" spans="1:19" x14ac:dyDescent="0.3">
      <c r="A1029" s="6">
        <v>1071</v>
      </c>
      <c r="B1029" t="s">
        <v>1383</v>
      </c>
      <c r="C1029" s="11">
        <v>45704</v>
      </c>
      <c r="D1029" s="1" t="str">
        <f t="shared" si="49"/>
        <v>2025</v>
      </c>
      <c r="E1029" s="12" t="str">
        <f t="shared" si="50"/>
        <v>February</v>
      </c>
      <c r="F1029" t="s">
        <v>40</v>
      </c>
      <c r="G1029" t="s">
        <v>9662</v>
      </c>
      <c r="H1029" t="s">
        <v>37</v>
      </c>
      <c r="I1029" t="s">
        <v>27</v>
      </c>
      <c r="J1029" t="s">
        <v>17</v>
      </c>
      <c r="K1029" s="6">
        <v>10</v>
      </c>
      <c r="L1029" s="6" t="str">
        <f t="shared" si="51"/>
        <v>Large</v>
      </c>
      <c r="M1029" s="7">
        <v>799</v>
      </c>
      <c r="N1029" s="2">
        <v>0</v>
      </c>
      <c r="O1029" s="3">
        <v>7990</v>
      </c>
      <c r="P1029" s="3">
        <f>O1029/K1029</f>
        <v>799</v>
      </c>
      <c r="Q1029" s="3">
        <f>R1029/M1029</f>
        <v>1.5305882352941178</v>
      </c>
      <c r="R1029" s="4">
        <v>1222.94</v>
      </c>
      <c r="S1029" s="2">
        <f>R1029/O1029</f>
        <v>0.15305882352941177</v>
      </c>
    </row>
    <row r="1030" spans="1:19" x14ac:dyDescent="0.3">
      <c r="A1030" s="6">
        <v>1072</v>
      </c>
      <c r="B1030" t="s">
        <v>1384</v>
      </c>
      <c r="C1030" s="11">
        <v>45481</v>
      </c>
      <c r="D1030" s="1" t="str">
        <f t="shared" si="49"/>
        <v>2024</v>
      </c>
      <c r="E1030" s="12" t="str">
        <f t="shared" si="50"/>
        <v>July</v>
      </c>
      <c r="F1030" t="s">
        <v>22</v>
      </c>
      <c r="G1030" t="s">
        <v>1385</v>
      </c>
      <c r="H1030" t="s">
        <v>37</v>
      </c>
      <c r="I1030" t="s">
        <v>19</v>
      </c>
      <c r="J1030" t="s">
        <v>25</v>
      </c>
      <c r="K1030" s="6">
        <v>4</v>
      </c>
      <c r="L1030" s="6" t="str">
        <f t="shared" si="51"/>
        <v>Midium</v>
      </c>
      <c r="M1030" s="7">
        <v>799</v>
      </c>
      <c r="N1030" s="2">
        <v>0.05</v>
      </c>
      <c r="O1030" s="3">
        <v>3036.2</v>
      </c>
      <c r="P1030" s="3">
        <f>O1030/K1030</f>
        <v>759.05</v>
      </c>
      <c r="Q1030" s="3">
        <f>R1030/M1030</f>
        <v>0.46924906132665833</v>
      </c>
      <c r="R1030" s="4">
        <v>374.93</v>
      </c>
      <c r="S1030" s="2">
        <f>R1030/O1030</f>
        <v>0.12348659508596273</v>
      </c>
    </row>
    <row r="1031" spans="1:19" x14ac:dyDescent="0.3">
      <c r="A1031" s="6">
        <v>1073</v>
      </c>
      <c r="B1031" t="s">
        <v>1386</v>
      </c>
      <c r="C1031" s="11">
        <v>45677</v>
      </c>
      <c r="D1031" s="1" t="str">
        <f t="shared" si="49"/>
        <v>2025</v>
      </c>
      <c r="E1031" s="12" t="str">
        <f t="shared" si="50"/>
        <v>January</v>
      </c>
      <c r="F1031" t="s">
        <v>22</v>
      </c>
      <c r="G1031" t="s">
        <v>1083</v>
      </c>
      <c r="H1031" t="s">
        <v>37</v>
      </c>
      <c r="I1031" t="s">
        <v>16</v>
      </c>
      <c r="J1031" t="s">
        <v>38</v>
      </c>
      <c r="K1031" s="6">
        <v>6</v>
      </c>
      <c r="L1031" s="6" t="str">
        <f t="shared" si="51"/>
        <v>Midium</v>
      </c>
      <c r="M1031" s="7">
        <v>149</v>
      </c>
      <c r="N1031" s="2">
        <v>0</v>
      </c>
      <c r="O1031" s="3">
        <v>894</v>
      </c>
      <c r="P1031" s="3">
        <f>O1031/K1031</f>
        <v>149</v>
      </c>
      <c r="Q1031" s="3">
        <f>R1031/M1031</f>
        <v>1.3612751677852351</v>
      </c>
      <c r="R1031" s="4">
        <v>202.83</v>
      </c>
      <c r="S1031" s="2">
        <f>R1031/O1031</f>
        <v>0.2268791946308725</v>
      </c>
    </row>
    <row r="1032" spans="1:19" x14ac:dyDescent="0.3">
      <c r="A1032" s="6">
        <v>1074</v>
      </c>
      <c r="B1032" t="s">
        <v>1387</v>
      </c>
      <c r="C1032" s="11">
        <v>45824</v>
      </c>
      <c r="D1032" s="1" t="str">
        <f t="shared" si="49"/>
        <v>2025</v>
      </c>
      <c r="E1032" s="12" t="str">
        <f t="shared" si="50"/>
        <v>June</v>
      </c>
      <c r="F1032" t="s">
        <v>22</v>
      </c>
      <c r="G1032" t="s">
        <v>9662</v>
      </c>
      <c r="H1032" t="s">
        <v>37</v>
      </c>
      <c r="I1032" t="s">
        <v>16</v>
      </c>
      <c r="J1032" t="s">
        <v>38</v>
      </c>
      <c r="K1032" s="6">
        <v>3</v>
      </c>
      <c r="L1032" s="6" t="str">
        <f t="shared" si="51"/>
        <v>Small</v>
      </c>
      <c r="M1032" s="7">
        <v>149</v>
      </c>
      <c r="N1032" s="2">
        <v>0</v>
      </c>
      <c r="O1032" s="3">
        <v>447</v>
      </c>
      <c r="P1032" s="3">
        <f>O1032/K1032</f>
        <v>149</v>
      </c>
      <c r="Q1032" s="3">
        <f>R1032/M1032</f>
        <v>0.28563758389261745</v>
      </c>
      <c r="R1032" s="4">
        <v>42.56</v>
      </c>
      <c r="S1032" s="2">
        <f>R1032/O1032</f>
        <v>9.5212527964205818E-2</v>
      </c>
    </row>
    <row r="1033" spans="1:19" x14ac:dyDescent="0.3">
      <c r="A1033" s="6">
        <v>1075</v>
      </c>
      <c r="B1033" t="s">
        <v>1388</v>
      </c>
      <c r="C1033" s="11">
        <v>45590</v>
      </c>
      <c r="D1033" s="1" t="str">
        <f t="shared" si="49"/>
        <v>2024</v>
      </c>
      <c r="E1033" s="12" t="str">
        <f t="shared" si="50"/>
        <v>October</v>
      </c>
      <c r="F1033" t="s">
        <v>40</v>
      </c>
      <c r="G1033" t="s">
        <v>9662</v>
      </c>
      <c r="H1033" t="s">
        <v>24</v>
      </c>
      <c r="I1033" t="s">
        <v>27</v>
      </c>
      <c r="J1033" t="s">
        <v>17</v>
      </c>
      <c r="K1033" s="6">
        <v>1</v>
      </c>
      <c r="L1033" s="6" t="str">
        <f t="shared" si="51"/>
        <v>Small</v>
      </c>
      <c r="M1033" s="7">
        <v>999</v>
      </c>
      <c r="N1033" s="2">
        <v>0</v>
      </c>
      <c r="O1033" s="3">
        <v>999</v>
      </c>
      <c r="P1033" s="3">
        <f>O1033/K1033</f>
        <v>999</v>
      </c>
      <c r="Q1033" s="3">
        <f>R1033/M1033</f>
        <v>0.19951951951951952</v>
      </c>
      <c r="R1033" s="4">
        <v>199.32</v>
      </c>
      <c r="S1033" s="2">
        <f>R1033/O1033</f>
        <v>0.19951951951951952</v>
      </c>
    </row>
    <row r="1034" spans="1:19" x14ac:dyDescent="0.3">
      <c r="A1034" s="6">
        <v>1076</v>
      </c>
      <c r="B1034" t="s">
        <v>1389</v>
      </c>
      <c r="C1034" s="11">
        <v>45593</v>
      </c>
      <c r="D1034" s="1" t="str">
        <f t="shared" si="49"/>
        <v>2024</v>
      </c>
      <c r="E1034" s="12" t="str">
        <f t="shared" si="50"/>
        <v>October</v>
      </c>
      <c r="F1034" t="s">
        <v>22</v>
      </c>
      <c r="G1034" t="s">
        <v>1390</v>
      </c>
      <c r="H1034" t="s">
        <v>24</v>
      </c>
      <c r="I1034" t="s">
        <v>19</v>
      </c>
      <c r="J1034" t="s">
        <v>25</v>
      </c>
      <c r="K1034" s="6">
        <v>6</v>
      </c>
      <c r="L1034" s="6" t="str">
        <f t="shared" si="51"/>
        <v>Midium</v>
      </c>
      <c r="M1034" s="7">
        <v>149</v>
      </c>
      <c r="N1034" s="2">
        <v>0.05</v>
      </c>
      <c r="O1034" s="3">
        <v>849.3</v>
      </c>
      <c r="P1034" s="3">
        <f>O1034/K1034</f>
        <v>141.54999999999998</v>
      </c>
      <c r="Q1034" s="3">
        <f>R1034/M1034</f>
        <v>0.52812080536912753</v>
      </c>
      <c r="R1034" s="4">
        <v>78.69</v>
      </c>
      <c r="S1034" s="2">
        <f>R1034/O1034</f>
        <v>9.2652772871776756E-2</v>
      </c>
    </row>
    <row r="1035" spans="1:19" x14ac:dyDescent="0.3">
      <c r="A1035" s="6">
        <v>1077</v>
      </c>
      <c r="B1035" t="s">
        <v>1391</v>
      </c>
      <c r="C1035" s="11">
        <v>45433</v>
      </c>
      <c r="D1035" s="1" t="str">
        <f t="shared" si="49"/>
        <v>2024</v>
      </c>
      <c r="E1035" s="12" t="str">
        <f t="shared" si="50"/>
        <v>May</v>
      </c>
      <c r="F1035" t="s">
        <v>40</v>
      </c>
      <c r="G1035" t="s">
        <v>9662</v>
      </c>
      <c r="H1035" t="s">
        <v>24</v>
      </c>
      <c r="I1035" t="s">
        <v>27</v>
      </c>
      <c r="J1035" t="s">
        <v>17</v>
      </c>
      <c r="K1035" s="6">
        <v>7</v>
      </c>
      <c r="L1035" s="6" t="str">
        <f t="shared" si="51"/>
        <v>Large</v>
      </c>
      <c r="M1035" s="7">
        <v>149</v>
      </c>
      <c r="N1035" s="2">
        <v>0</v>
      </c>
      <c r="O1035" s="3">
        <v>1043</v>
      </c>
      <c r="P1035" s="3">
        <f>O1035/K1035</f>
        <v>149</v>
      </c>
      <c r="Q1035" s="3">
        <f>R1035/M1035</f>
        <v>0.44429530201342282</v>
      </c>
      <c r="R1035" s="4">
        <v>66.2</v>
      </c>
      <c r="S1035" s="2">
        <f>R1035/O1035</f>
        <v>6.347075743048898E-2</v>
      </c>
    </row>
    <row r="1036" spans="1:19" x14ac:dyDescent="0.3">
      <c r="A1036" s="6">
        <v>1078</v>
      </c>
      <c r="B1036" t="s">
        <v>1392</v>
      </c>
      <c r="C1036" s="11">
        <v>45732</v>
      </c>
      <c r="D1036" s="1" t="str">
        <f t="shared" si="49"/>
        <v>2025</v>
      </c>
      <c r="E1036" s="12" t="str">
        <f t="shared" si="50"/>
        <v>March</v>
      </c>
      <c r="F1036" t="s">
        <v>14</v>
      </c>
      <c r="G1036" t="s">
        <v>9662</v>
      </c>
      <c r="H1036" t="s">
        <v>24</v>
      </c>
      <c r="I1036" t="s">
        <v>27</v>
      </c>
      <c r="J1036" t="s">
        <v>17</v>
      </c>
      <c r="K1036" s="6">
        <v>6</v>
      </c>
      <c r="L1036" s="6" t="str">
        <f t="shared" si="51"/>
        <v>Midium</v>
      </c>
      <c r="M1036" s="7">
        <v>149</v>
      </c>
      <c r="N1036" s="2">
        <v>0</v>
      </c>
      <c r="O1036" s="3">
        <v>894</v>
      </c>
      <c r="P1036" s="3">
        <f>O1036/K1036</f>
        <v>149</v>
      </c>
      <c r="Q1036" s="3">
        <f>R1036/M1036</f>
        <v>1.0997986577181209</v>
      </c>
      <c r="R1036" s="4">
        <v>163.87</v>
      </c>
      <c r="S1036" s="2">
        <f>R1036/O1036</f>
        <v>0.18329977628635347</v>
      </c>
    </row>
    <row r="1037" spans="1:19" x14ac:dyDescent="0.3">
      <c r="A1037" s="6">
        <v>1079</v>
      </c>
      <c r="B1037" t="s">
        <v>1393</v>
      </c>
      <c r="C1037" s="11">
        <v>46022</v>
      </c>
      <c r="D1037" s="1" t="str">
        <f t="shared" si="49"/>
        <v>2025</v>
      </c>
      <c r="E1037" s="12" t="str">
        <f t="shared" si="50"/>
        <v>December</v>
      </c>
      <c r="F1037" t="s">
        <v>29</v>
      </c>
      <c r="G1037" t="s">
        <v>9662</v>
      </c>
      <c r="H1037" t="s">
        <v>24</v>
      </c>
      <c r="I1037" t="s">
        <v>19</v>
      </c>
      <c r="J1037" t="s">
        <v>20</v>
      </c>
      <c r="K1037" s="6">
        <v>4</v>
      </c>
      <c r="L1037" s="6" t="str">
        <f t="shared" si="51"/>
        <v>Midium</v>
      </c>
      <c r="M1037" s="7">
        <v>199</v>
      </c>
      <c r="N1037" s="2">
        <v>0</v>
      </c>
      <c r="O1037" s="3">
        <v>796</v>
      </c>
      <c r="P1037" s="3">
        <f>O1037/K1037</f>
        <v>199</v>
      </c>
      <c r="Q1037" s="3">
        <f>R1037/M1037</f>
        <v>1.1693969849246231</v>
      </c>
      <c r="R1037" s="4">
        <v>232.71</v>
      </c>
      <c r="S1037" s="2">
        <f>R1037/O1037</f>
        <v>0.29234924623115577</v>
      </c>
    </row>
    <row r="1038" spans="1:19" x14ac:dyDescent="0.3">
      <c r="A1038" s="6">
        <v>1080</v>
      </c>
      <c r="B1038" t="s">
        <v>1394</v>
      </c>
      <c r="C1038" s="11">
        <v>45522</v>
      </c>
      <c r="D1038" s="1" t="str">
        <f t="shared" si="49"/>
        <v>2024</v>
      </c>
      <c r="E1038" s="12" t="str">
        <f t="shared" si="50"/>
        <v>August</v>
      </c>
      <c r="F1038" t="s">
        <v>14</v>
      </c>
      <c r="G1038" t="s">
        <v>9662</v>
      </c>
      <c r="H1038" t="s">
        <v>37</v>
      </c>
      <c r="I1038" t="s">
        <v>27</v>
      </c>
      <c r="J1038" t="s">
        <v>47</v>
      </c>
      <c r="K1038" s="6">
        <v>9</v>
      </c>
      <c r="L1038" s="6" t="str">
        <f t="shared" si="51"/>
        <v>Large</v>
      </c>
      <c r="M1038" s="7">
        <v>299</v>
      </c>
      <c r="N1038" s="2">
        <v>0</v>
      </c>
      <c r="O1038" s="3">
        <v>2691</v>
      </c>
      <c r="P1038" s="3">
        <f>O1038/K1038</f>
        <v>299</v>
      </c>
      <c r="Q1038" s="3">
        <f>R1038/M1038</f>
        <v>0.5708361204013378</v>
      </c>
      <c r="R1038" s="4">
        <v>170.68</v>
      </c>
      <c r="S1038" s="2">
        <f>R1038/O1038</f>
        <v>6.342623560014865E-2</v>
      </c>
    </row>
    <row r="1039" spans="1:19" x14ac:dyDescent="0.3">
      <c r="A1039" s="6">
        <v>1081</v>
      </c>
      <c r="B1039" t="s">
        <v>1395</v>
      </c>
      <c r="C1039" s="11">
        <v>45384</v>
      </c>
      <c r="D1039" s="1" t="str">
        <f t="shared" si="49"/>
        <v>2024</v>
      </c>
      <c r="E1039" s="12" t="str">
        <f t="shared" si="50"/>
        <v>April</v>
      </c>
      <c r="F1039" t="s">
        <v>40</v>
      </c>
      <c r="G1039" t="s">
        <v>9662</v>
      </c>
      <c r="H1039" t="s">
        <v>37</v>
      </c>
      <c r="I1039" t="s">
        <v>19</v>
      </c>
      <c r="J1039" t="s">
        <v>25</v>
      </c>
      <c r="K1039" s="6">
        <v>7</v>
      </c>
      <c r="L1039" s="6" t="str">
        <f t="shared" si="51"/>
        <v>Large</v>
      </c>
      <c r="M1039" s="7">
        <v>299</v>
      </c>
      <c r="N1039" s="2">
        <v>0.05</v>
      </c>
      <c r="O1039" s="3">
        <v>1988.35</v>
      </c>
      <c r="P1039" s="3">
        <f>O1039/K1039</f>
        <v>284.05</v>
      </c>
      <c r="Q1039" s="3">
        <f>R1039/M1039</f>
        <v>0.82561872909698997</v>
      </c>
      <c r="R1039" s="4">
        <v>246.86</v>
      </c>
      <c r="S1039" s="2">
        <f>R1039/O1039</f>
        <v>0.12415319234541204</v>
      </c>
    </row>
    <row r="1040" spans="1:19" x14ac:dyDescent="0.3">
      <c r="A1040" s="6">
        <v>1082</v>
      </c>
      <c r="B1040" t="s">
        <v>1396</v>
      </c>
      <c r="C1040" s="11">
        <v>45320</v>
      </c>
      <c r="D1040" s="1" t="str">
        <f t="shared" si="49"/>
        <v>2024</v>
      </c>
      <c r="E1040" s="12" t="str">
        <f t="shared" si="50"/>
        <v>January</v>
      </c>
      <c r="F1040" t="s">
        <v>40</v>
      </c>
      <c r="G1040" t="s">
        <v>9662</v>
      </c>
      <c r="H1040" t="s">
        <v>15</v>
      </c>
      <c r="I1040" t="s">
        <v>27</v>
      </c>
      <c r="J1040" t="s">
        <v>47</v>
      </c>
      <c r="K1040" s="6">
        <v>3</v>
      </c>
      <c r="L1040" s="6" t="str">
        <f t="shared" si="51"/>
        <v>Small</v>
      </c>
      <c r="M1040" s="7">
        <v>99</v>
      </c>
      <c r="N1040" s="2">
        <v>0.05</v>
      </c>
      <c r="O1040" s="3">
        <v>282.14999999999998</v>
      </c>
      <c r="P1040" s="3">
        <f>O1040/K1040</f>
        <v>94.05</v>
      </c>
      <c r="Q1040" s="3">
        <f>R1040/M1040</f>
        <v>0.55848484848484847</v>
      </c>
      <c r="R1040" s="4">
        <v>55.29</v>
      </c>
      <c r="S1040" s="2">
        <f>R1040/O1040</f>
        <v>0.19595959595959597</v>
      </c>
    </row>
    <row r="1041" spans="1:19" x14ac:dyDescent="0.3">
      <c r="A1041" s="6">
        <v>1083</v>
      </c>
      <c r="B1041" t="s">
        <v>1397</v>
      </c>
      <c r="C1041" s="11">
        <v>45353</v>
      </c>
      <c r="D1041" s="1" t="str">
        <f t="shared" si="49"/>
        <v>2024</v>
      </c>
      <c r="E1041" s="12" t="str">
        <f t="shared" si="50"/>
        <v>March</v>
      </c>
      <c r="F1041" t="s">
        <v>29</v>
      </c>
      <c r="G1041" t="s">
        <v>9662</v>
      </c>
      <c r="H1041" t="s">
        <v>37</v>
      </c>
      <c r="I1041" t="s">
        <v>19</v>
      </c>
      <c r="J1041" t="s">
        <v>20</v>
      </c>
      <c r="K1041" s="6">
        <v>8</v>
      </c>
      <c r="L1041" s="6" t="str">
        <f t="shared" si="51"/>
        <v>Large</v>
      </c>
      <c r="M1041" s="7">
        <v>99</v>
      </c>
      <c r="N1041" s="2">
        <v>0.15</v>
      </c>
      <c r="O1041" s="3">
        <v>673.2</v>
      </c>
      <c r="P1041" s="3">
        <f>O1041/K1041</f>
        <v>84.15</v>
      </c>
      <c r="Q1041" s="3">
        <f>R1041/M1041</f>
        <v>0.97565656565656567</v>
      </c>
      <c r="R1041" s="4">
        <v>96.59</v>
      </c>
      <c r="S1041" s="2">
        <f>R1041/O1041</f>
        <v>0.14347890671420083</v>
      </c>
    </row>
    <row r="1042" spans="1:19" x14ac:dyDescent="0.3">
      <c r="A1042" s="6">
        <v>1084</v>
      </c>
      <c r="B1042" t="s">
        <v>1398</v>
      </c>
      <c r="C1042" s="11">
        <v>45682</v>
      </c>
      <c r="D1042" s="1" t="str">
        <f t="shared" si="49"/>
        <v>2025</v>
      </c>
      <c r="E1042" s="12" t="str">
        <f t="shared" si="50"/>
        <v>January</v>
      </c>
      <c r="F1042" t="s">
        <v>40</v>
      </c>
      <c r="G1042" t="s">
        <v>9662</v>
      </c>
      <c r="H1042" t="s">
        <v>24</v>
      </c>
      <c r="I1042" t="s">
        <v>19</v>
      </c>
      <c r="J1042" t="s">
        <v>25</v>
      </c>
      <c r="K1042" s="6">
        <v>2</v>
      </c>
      <c r="L1042" s="6" t="str">
        <f t="shared" si="51"/>
        <v>Small</v>
      </c>
      <c r="M1042" s="7">
        <v>149</v>
      </c>
      <c r="N1042" s="2">
        <v>0</v>
      </c>
      <c r="O1042" s="3">
        <v>298</v>
      </c>
      <c r="P1042" s="3">
        <f>O1042/K1042</f>
        <v>149</v>
      </c>
      <c r="Q1042" s="3">
        <f>R1042/M1042</f>
        <v>0.13134228187919464</v>
      </c>
      <c r="R1042" s="4">
        <v>19.57</v>
      </c>
      <c r="S1042" s="2">
        <f>R1042/O1042</f>
        <v>6.5671140939597319E-2</v>
      </c>
    </row>
    <row r="1043" spans="1:19" x14ac:dyDescent="0.3">
      <c r="A1043" s="6">
        <v>1085</v>
      </c>
      <c r="B1043" t="s">
        <v>1399</v>
      </c>
      <c r="C1043" s="11">
        <v>45818</v>
      </c>
      <c r="D1043" s="1" t="str">
        <f t="shared" si="49"/>
        <v>2025</v>
      </c>
      <c r="E1043" s="12" t="str">
        <f t="shared" si="50"/>
        <v>June</v>
      </c>
      <c r="F1043" t="s">
        <v>14</v>
      </c>
      <c r="G1043" t="s">
        <v>104</v>
      </c>
      <c r="H1043" t="s">
        <v>37</v>
      </c>
      <c r="I1043" t="s">
        <v>19</v>
      </c>
      <c r="J1043" t="s">
        <v>42</v>
      </c>
      <c r="K1043" s="6">
        <v>6</v>
      </c>
      <c r="L1043" s="6" t="str">
        <f t="shared" si="51"/>
        <v>Midium</v>
      </c>
      <c r="M1043" s="7">
        <v>799</v>
      </c>
      <c r="N1043" s="2">
        <v>0</v>
      </c>
      <c r="O1043" s="3">
        <v>4794</v>
      </c>
      <c r="P1043" s="3">
        <f>O1043/K1043</f>
        <v>799</v>
      </c>
      <c r="Q1043" s="3">
        <f>R1043/M1043</f>
        <v>1.772327909887359</v>
      </c>
      <c r="R1043" s="4">
        <v>1416.09</v>
      </c>
      <c r="S1043" s="2">
        <f>R1043/O1043</f>
        <v>0.29538798498122654</v>
      </c>
    </row>
    <row r="1044" spans="1:19" x14ac:dyDescent="0.3">
      <c r="A1044" s="6">
        <v>1086</v>
      </c>
      <c r="B1044" t="s">
        <v>1400</v>
      </c>
      <c r="C1044" s="11">
        <v>45318</v>
      </c>
      <c r="D1044" s="1" t="str">
        <f t="shared" si="49"/>
        <v>2024</v>
      </c>
      <c r="E1044" s="12" t="str">
        <f t="shared" si="50"/>
        <v>January</v>
      </c>
      <c r="F1044" t="s">
        <v>40</v>
      </c>
      <c r="G1044" t="s">
        <v>9662</v>
      </c>
      <c r="H1044" t="s">
        <v>15</v>
      </c>
      <c r="I1044" t="s">
        <v>19</v>
      </c>
      <c r="J1044" t="s">
        <v>20</v>
      </c>
      <c r="K1044" s="6">
        <v>1</v>
      </c>
      <c r="L1044" s="6" t="str">
        <f t="shared" si="51"/>
        <v>Small</v>
      </c>
      <c r="M1044" s="7">
        <v>299</v>
      </c>
      <c r="N1044" s="2">
        <v>0</v>
      </c>
      <c r="O1044" s="3">
        <v>299</v>
      </c>
      <c r="P1044" s="3">
        <f>O1044/K1044</f>
        <v>299</v>
      </c>
      <c r="Q1044" s="3">
        <f>R1044/M1044</f>
        <v>0.11240802675585285</v>
      </c>
      <c r="R1044" s="4">
        <v>33.61</v>
      </c>
      <c r="S1044" s="2">
        <f>R1044/O1044</f>
        <v>0.11240802675585285</v>
      </c>
    </row>
    <row r="1045" spans="1:19" x14ac:dyDescent="0.3">
      <c r="A1045" s="6">
        <v>1087</v>
      </c>
      <c r="B1045" t="s">
        <v>1401</v>
      </c>
      <c r="C1045" s="11">
        <v>46011</v>
      </c>
      <c r="D1045" s="1" t="str">
        <f t="shared" si="49"/>
        <v>2025</v>
      </c>
      <c r="E1045" s="12" t="str">
        <f t="shared" si="50"/>
        <v>December</v>
      </c>
      <c r="F1045" t="s">
        <v>14</v>
      </c>
      <c r="G1045" t="s">
        <v>9662</v>
      </c>
      <c r="H1045" t="s">
        <v>15</v>
      </c>
      <c r="I1045" t="s">
        <v>19</v>
      </c>
      <c r="J1045" t="s">
        <v>32</v>
      </c>
      <c r="K1045" s="6">
        <v>4</v>
      </c>
      <c r="L1045" s="6" t="str">
        <f t="shared" si="51"/>
        <v>Midium</v>
      </c>
      <c r="M1045" s="7">
        <v>999</v>
      </c>
      <c r="N1045" s="2">
        <v>0.15</v>
      </c>
      <c r="O1045" s="3">
        <v>3396.6</v>
      </c>
      <c r="P1045" s="3">
        <f>O1045/K1045</f>
        <v>849.15</v>
      </c>
      <c r="Q1045" s="3">
        <f>R1045/M1045</f>
        <v>0.73769769769769777</v>
      </c>
      <c r="R1045" s="4">
        <v>736.96</v>
      </c>
      <c r="S1045" s="2">
        <f>R1045/O1045</f>
        <v>0.21696991108755817</v>
      </c>
    </row>
    <row r="1046" spans="1:19" x14ac:dyDescent="0.3">
      <c r="A1046" s="6">
        <v>1088</v>
      </c>
      <c r="B1046" t="s">
        <v>1402</v>
      </c>
      <c r="C1046" s="11">
        <v>45335</v>
      </c>
      <c r="D1046" s="1" t="str">
        <f t="shared" si="49"/>
        <v>2024</v>
      </c>
      <c r="E1046" s="12" t="str">
        <f t="shared" si="50"/>
        <v>February</v>
      </c>
      <c r="F1046" t="s">
        <v>40</v>
      </c>
      <c r="G1046" t="s">
        <v>760</v>
      </c>
      <c r="H1046" t="s">
        <v>37</v>
      </c>
      <c r="I1046" t="s">
        <v>19</v>
      </c>
      <c r="J1046" t="s">
        <v>32</v>
      </c>
      <c r="K1046" s="6">
        <v>2</v>
      </c>
      <c r="L1046" s="6" t="str">
        <f t="shared" si="51"/>
        <v>Small</v>
      </c>
      <c r="M1046" s="7">
        <v>999</v>
      </c>
      <c r="N1046" s="2">
        <v>0.1</v>
      </c>
      <c r="O1046" s="3">
        <v>1798.2</v>
      </c>
      <c r="P1046" s="3">
        <f>O1046/K1046</f>
        <v>899.1</v>
      </c>
      <c r="Q1046" s="3">
        <f>R1046/M1046</f>
        <v>0.41498498498498498</v>
      </c>
      <c r="R1046" s="4">
        <v>414.57</v>
      </c>
      <c r="S1046" s="2">
        <f>R1046/O1046</f>
        <v>0.23054721388054719</v>
      </c>
    </row>
    <row r="1047" spans="1:19" x14ac:dyDescent="0.3">
      <c r="A1047" s="6">
        <v>1090</v>
      </c>
      <c r="B1047" t="s">
        <v>1403</v>
      </c>
      <c r="C1047" s="11">
        <v>45971</v>
      </c>
      <c r="D1047" s="1" t="str">
        <f t="shared" ref="D1047:D1106" si="52">TEXT(C1047, "yyyy")</f>
        <v>2025</v>
      </c>
      <c r="E1047" s="12" t="str">
        <f t="shared" ref="E1047:E1106" si="53">TEXT(C1047, "mmmm")</f>
        <v>November</v>
      </c>
      <c r="F1047" t="s">
        <v>14</v>
      </c>
      <c r="G1047" t="s">
        <v>1404</v>
      </c>
      <c r="H1047" t="s">
        <v>15</v>
      </c>
      <c r="I1047" t="s">
        <v>16</v>
      </c>
      <c r="J1047" t="s">
        <v>34</v>
      </c>
      <c r="K1047" s="6">
        <v>3</v>
      </c>
      <c r="L1047" s="6" t="str">
        <f t="shared" si="51"/>
        <v>Small</v>
      </c>
      <c r="M1047" s="7">
        <v>499</v>
      </c>
      <c r="N1047" s="2">
        <v>0.05</v>
      </c>
      <c r="O1047" s="3">
        <v>1422.15</v>
      </c>
      <c r="P1047" s="3">
        <f>O1047/K1047</f>
        <v>474.05</v>
      </c>
      <c r="Q1047" s="3">
        <f>R1047/M1047</f>
        <v>0.18082164328657316</v>
      </c>
      <c r="R1047" s="4">
        <v>90.23</v>
      </c>
      <c r="S1047" s="2">
        <f>R1047/O1047</f>
        <v>6.3446190626867766E-2</v>
      </c>
    </row>
    <row r="1048" spans="1:19" x14ac:dyDescent="0.3">
      <c r="A1048" s="6">
        <v>1091</v>
      </c>
      <c r="B1048" t="s">
        <v>1405</v>
      </c>
      <c r="C1048" s="11">
        <v>45679</v>
      </c>
      <c r="D1048" s="1" t="str">
        <f t="shared" si="52"/>
        <v>2025</v>
      </c>
      <c r="E1048" s="12" t="str">
        <f t="shared" si="53"/>
        <v>January</v>
      </c>
      <c r="F1048" t="s">
        <v>14</v>
      </c>
      <c r="G1048" t="s">
        <v>9662</v>
      </c>
      <c r="H1048" t="s">
        <v>15</v>
      </c>
      <c r="I1048" t="s">
        <v>27</v>
      </c>
      <c r="J1048" t="s">
        <v>17</v>
      </c>
      <c r="K1048" s="6">
        <v>3</v>
      </c>
      <c r="L1048" s="6" t="str">
        <f t="shared" si="51"/>
        <v>Small</v>
      </c>
      <c r="M1048" s="7">
        <v>199</v>
      </c>
      <c r="N1048" s="2">
        <v>0.15</v>
      </c>
      <c r="O1048" s="3">
        <v>507.45</v>
      </c>
      <c r="P1048" s="3">
        <f>O1048/K1048</f>
        <v>169.15</v>
      </c>
      <c r="Q1048" s="3">
        <f>R1048/M1048</f>
        <v>0.74226130653266331</v>
      </c>
      <c r="R1048" s="4">
        <v>147.71</v>
      </c>
      <c r="S1048" s="2">
        <f>R1048/O1048</f>
        <v>0.29108286530692679</v>
      </c>
    </row>
    <row r="1049" spans="1:19" x14ac:dyDescent="0.3">
      <c r="A1049" s="6">
        <v>1092</v>
      </c>
      <c r="B1049" t="s">
        <v>1406</v>
      </c>
      <c r="C1049" s="11">
        <v>45894</v>
      </c>
      <c r="D1049" s="1" t="str">
        <f t="shared" si="52"/>
        <v>2025</v>
      </c>
      <c r="E1049" s="12" t="str">
        <f t="shared" si="53"/>
        <v>August</v>
      </c>
      <c r="F1049" t="s">
        <v>40</v>
      </c>
      <c r="G1049" t="s">
        <v>1407</v>
      </c>
      <c r="H1049" t="s">
        <v>37</v>
      </c>
      <c r="I1049" t="s">
        <v>27</v>
      </c>
      <c r="J1049" t="s">
        <v>17</v>
      </c>
      <c r="K1049" s="6">
        <v>1</v>
      </c>
      <c r="L1049" s="6" t="str">
        <f t="shared" si="51"/>
        <v>Small</v>
      </c>
      <c r="M1049" s="7">
        <v>799</v>
      </c>
      <c r="N1049" s="2">
        <v>0</v>
      </c>
      <c r="O1049" s="3">
        <v>799</v>
      </c>
      <c r="P1049" s="3">
        <f>O1049/K1049</f>
        <v>799</v>
      </c>
      <c r="Q1049" s="3">
        <f>R1049/M1049</f>
        <v>9.2978723404255323E-2</v>
      </c>
      <c r="R1049" s="4">
        <v>74.290000000000006</v>
      </c>
      <c r="S1049" s="2">
        <f>R1049/O1049</f>
        <v>9.2978723404255323E-2</v>
      </c>
    </row>
    <row r="1050" spans="1:19" x14ac:dyDescent="0.3">
      <c r="A1050" s="6">
        <v>1093</v>
      </c>
      <c r="B1050" t="s">
        <v>1408</v>
      </c>
      <c r="C1050" s="11">
        <v>45516</v>
      </c>
      <c r="D1050" s="1" t="str">
        <f t="shared" si="52"/>
        <v>2024</v>
      </c>
      <c r="E1050" s="12" t="str">
        <f t="shared" si="53"/>
        <v>August</v>
      </c>
      <c r="F1050" t="s">
        <v>14</v>
      </c>
      <c r="G1050" t="s">
        <v>1409</v>
      </c>
      <c r="H1050" t="s">
        <v>37</v>
      </c>
      <c r="I1050" t="s">
        <v>16</v>
      </c>
      <c r="J1050" t="s">
        <v>38</v>
      </c>
      <c r="K1050" s="6">
        <v>8</v>
      </c>
      <c r="L1050" s="6" t="str">
        <f t="shared" si="51"/>
        <v>Large</v>
      </c>
      <c r="M1050" s="7">
        <v>199</v>
      </c>
      <c r="N1050" s="2">
        <v>0</v>
      </c>
      <c r="O1050" s="3">
        <v>1592</v>
      </c>
      <c r="P1050" s="3">
        <f>O1050/K1050</f>
        <v>199</v>
      </c>
      <c r="Q1050" s="3">
        <f>R1050/M1050</f>
        <v>1.892211055276382</v>
      </c>
      <c r="R1050" s="4">
        <v>376.55</v>
      </c>
      <c r="S1050" s="2">
        <f>R1050/O1050</f>
        <v>0.23652638190954775</v>
      </c>
    </row>
    <row r="1051" spans="1:19" x14ac:dyDescent="0.3">
      <c r="A1051" s="6">
        <v>1094</v>
      </c>
      <c r="B1051" t="s">
        <v>1410</v>
      </c>
      <c r="C1051" s="11">
        <v>45633</v>
      </c>
      <c r="D1051" s="1" t="str">
        <f t="shared" si="52"/>
        <v>2024</v>
      </c>
      <c r="E1051" s="12" t="str">
        <f t="shared" si="53"/>
        <v>December</v>
      </c>
      <c r="F1051" t="s">
        <v>22</v>
      </c>
      <c r="G1051" t="s">
        <v>1411</v>
      </c>
      <c r="H1051" t="s">
        <v>37</v>
      </c>
      <c r="I1051" t="s">
        <v>19</v>
      </c>
      <c r="J1051" t="s">
        <v>20</v>
      </c>
      <c r="K1051" s="6">
        <v>3</v>
      </c>
      <c r="L1051" s="6" t="str">
        <f t="shared" si="51"/>
        <v>Small</v>
      </c>
      <c r="M1051" s="7">
        <v>299</v>
      </c>
      <c r="N1051" s="2">
        <v>0</v>
      </c>
      <c r="O1051" s="3">
        <v>897</v>
      </c>
      <c r="P1051" s="3">
        <f>O1051/K1051</f>
        <v>299</v>
      </c>
      <c r="Q1051" s="3">
        <f>R1051/M1051</f>
        <v>0.27899665551839464</v>
      </c>
      <c r="R1051" s="4">
        <v>83.42</v>
      </c>
      <c r="S1051" s="2">
        <f>R1051/O1051</f>
        <v>9.2998885172798224E-2</v>
      </c>
    </row>
    <row r="1052" spans="1:19" x14ac:dyDescent="0.3">
      <c r="A1052" s="6">
        <v>1096</v>
      </c>
      <c r="B1052" t="s">
        <v>1412</v>
      </c>
      <c r="C1052" s="11">
        <v>45549</v>
      </c>
      <c r="D1052" s="1" t="str">
        <f t="shared" si="52"/>
        <v>2024</v>
      </c>
      <c r="E1052" s="12" t="str">
        <f t="shared" si="53"/>
        <v>September</v>
      </c>
      <c r="F1052" t="s">
        <v>29</v>
      </c>
      <c r="G1052" t="s">
        <v>9662</v>
      </c>
      <c r="H1052" t="s">
        <v>15</v>
      </c>
      <c r="I1052" t="s">
        <v>19</v>
      </c>
      <c r="J1052" t="s">
        <v>20</v>
      </c>
      <c r="K1052" s="6">
        <v>2</v>
      </c>
      <c r="L1052" s="6" t="str">
        <f t="shared" si="51"/>
        <v>Small</v>
      </c>
      <c r="M1052" s="7">
        <v>499</v>
      </c>
      <c r="N1052" s="2">
        <v>0.15</v>
      </c>
      <c r="O1052" s="3">
        <v>848.3</v>
      </c>
      <c r="P1052" s="3">
        <f>O1052/K1052</f>
        <v>424.15</v>
      </c>
      <c r="Q1052" s="3">
        <f>R1052/M1052</f>
        <v>0.23086172344689379</v>
      </c>
      <c r="R1052" s="4">
        <v>115.2</v>
      </c>
      <c r="S1052" s="2">
        <f>R1052/O1052</f>
        <v>0.13580101379229048</v>
      </c>
    </row>
    <row r="1053" spans="1:19" x14ac:dyDescent="0.3">
      <c r="A1053" s="6">
        <v>1097</v>
      </c>
      <c r="B1053" t="s">
        <v>1413</v>
      </c>
      <c r="C1053" s="11">
        <v>45521</v>
      </c>
      <c r="D1053" s="1" t="str">
        <f t="shared" si="52"/>
        <v>2024</v>
      </c>
      <c r="E1053" s="12" t="str">
        <f t="shared" si="53"/>
        <v>August</v>
      </c>
      <c r="F1053" t="s">
        <v>40</v>
      </c>
      <c r="G1053" t="s">
        <v>1414</v>
      </c>
      <c r="H1053" t="s">
        <v>24</v>
      </c>
      <c r="I1053" t="s">
        <v>19</v>
      </c>
      <c r="J1053" t="s">
        <v>42</v>
      </c>
      <c r="K1053" s="6">
        <v>3</v>
      </c>
      <c r="L1053" s="6" t="str">
        <f t="shared" si="51"/>
        <v>Small</v>
      </c>
      <c r="M1053" s="7">
        <v>199</v>
      </c>
      <c r="N1053" s="2">
        <v>0.05</v>
      </c>
      <c r="O1053" s="3">
        <v>567.15</v>
      </c>
      <c r="P1053" s="3">
        <f>O1053/K1053</f>
        <v>189.04999999999998</v>
      </c>
      <c r="Q1053" s="3">
        <f>R1053/M1053</f>
        <v>0.15</v>
      </c>
      <c r="R1053" s="4">
        <v>29.85</v>
      </c>
      <c r="S1053" s="2">
        <f>R1053/O1053</f>
        <v>5.2631578947368425E-2</v>
      </c>
    </row>
    <row r="1054" spans="1:19" x14ac:dyDescent="0.3">
      <c r="A1054" s="6">
        <v>1098</v>
      </c>
      <c r="B1054" t="s">
        <v>1415</v>
      </c>
      <c r="C1054" s="11">
        <v>45645</v>
      </c>
      <c r="D1054" s="1" t="str">
        <f t="shared" si="52"/>
        <v>2024</v>
      </c>
      <c r="E1054" s="12" t="str">
        <f t="shared" si="53"/>
        <v>December</v>
      </c>
      <c r="F1054" t="s">
        <v>14</v>
      </c>
      <c r="G1054" t="s">
        <v>1416</v>
      </c>
      <c r="H1054" t="s">
        <v>37</v>
      </c>
      <c r="I1054" t="s">
        <v>16</v>
      </c>
      <c r="J1054" t="s">
        <v>38</v>
      </c>
      <c r="K1054" s="6">
        <v>7</v>
      </c>
      <c r="L1054" s="6" t="str">
        <f t="shared" si="51"/>
        <v>Large</v>
      </c>
      <c r="M1054" s="7">
        <v>299</v>
      </c>
      <c r="N1054" s="2">
        <v>0.1</v>
      </c>
      <c r="O1054" s="3">
        <v>1883.7</v>
      </c>
      <c r="P1054" s="3">
        <f>O1054/K1054</f>
        <v>269.10000000000002</v>
      </c>
      <c r="Q1054" s="3">
        <f>R1054/M1054</f>
        <v>0.61294314381270909</v>
      </c>
      <c r="R1054" s="4">
        <v>183.27</v>
      </c>
      <c r="S1054" s="2">
        <f>R1054/O1054</f>
        <v>9.7292562509953814E-2</v>
      </c>
    </row>
    <row r="1055" spans="1:19" x14ac:dyDescent="0.3">
      <c r="A1055" s="6">
        <v>1099</v>
      </c>
      <c r="B1055" t="s">
        <v>1417</v>
      </c>
      <c r="C1055" s="11">
        <v>45968</v>
      </c>
      <c r="D1055" s="1" t="str">
        <f t="shared" si="52"/>
        <v>2025</v>
      </c>
      <c r="E1055" s="12" t="str">
        <f t="shared" si="53"/>
        <v>November</v>
      </c>
      <c r="F1055" t="s">
        <v>14</v>
      </c>
      <c r="G1055" t="s">
        <v>106</v>
      </c>
      <c r="H1055" t="s">
        <v>37</v>
      </c>
      <c r="I1055" t="s">
        <v>19</v>
      </c>
      <c r="J1055" t="s">
        <v>42</v>
      </c>
      <c r="K1055" s="6">
        <v>10</v>
      </c>
      <c r="L1055" s="6" t="str">
        <f t="shared" si="51"/>
        <v>Large</v>
      </c>
      <c r="M1055" s="7">
        <v>799</v>
      </c>
      <c r="N1055" s="2">
        <v>0.1</v>
      </c>
      <c r="O1055" s="3">
        <v>7191</v>
      </c>
      <c r="P1055" s="3">
        <f>O1055/K1055</f>
        <v>719.1</v>
      </c>
      <c r="Q1055" s="3">
        <f>R1055/M1055</f>
        <v>2.2996245306633294</v>
      </c>
      <c r="R1055" s="4">
        <v>1837.4</v>
      </c>
      <c r="S1055" s="2">
        <f>R1055/O1055</f>
        <v>0.25551383674036993</v>
      </c>
    </row>
    <row r="1056" spans="1:19" x14ac:dyDescent="0.3">
      <c r="A1056" s="6">
        <v>1100</v>
      </c>
      <c r="B1056" t="s">
        <v>1418</v>
      </c>
      <c r="C1056" s="11">
        <v>45996</v>
      </c>
      <c r="D1056" s="1" t="str">
        <f t="shared" si="52"/>
        <v>2025</v>
      </c>
      <c r="E1056" s="12" t="str">
        <f t="shared" si="53"/>
        <v>December</v>
      </c>
      <c r="F1056" t="s">
        <v>22</v>
      </c>
      <c r="G1056" t="s">
        <v>1021</v>
      </c>
      <c r="H1056" t="s">
        <v>24</v>
      </c>
      <c r="I1056" t="s">
        <v>19</v>
      </c>
      <c r="J1056" t="s">
        <v>20</v>
      </c>
      <c r="K1056" s="6">
        <v>2</v>
      </c>
      <c r="L1056" s="6" t="str">
        <f t="shared" si="51"/>
        <v>Small</v>
      </c>
      <c r="M1056" s="7">
        <v>999</v>
      </c>
      <c r="N1056" s="2">
        <v>0</v>
      </c>
      <c r="O1056" s="3">
        <v>1998</v>
      </c>
      <c r="P1056" s="3">
        <f>O1056/K1056</f>
        <v>999</v>
      </c>
      <c r="Q1056" s="3">
        <f>R1056/M1056</f>
        <v>0.3930730730730731</v>
      </c>
      <c r="R1056" s="4">
        <v>392.68</v>
      </c>
      <c r="S1056" s="2">
        <f>R1056/O1056</f>
        <v>0.19653653653653655</v>
      </c>
    </row>
    <row r="1057" spans="1:19" x14ac:dyDescent="0.3">
      <c r="A1057" s="6">
        <v>1101</v>
      </c>
      <c r="B1057" t="s">
        <v>1419</v>
      </c>
      <c r="C1057" s="11">
        <v>45845</v>
      </c>
      <c r="D1057" s="1" t="str">
        <f t="shared" si="52"/>
        <v>2025</v>
      </c>
      <c r="E1057" s="12" t="str">
        <f t="shared" si="53"/>
        <v>July</v>
      </c>
      <c r="F1057" t="s">
        <v>29</v>
      </c>
      <c r="G1057" t="s">
        <v>1420</v>
      </c>
      <c r="H1057" t="s">
        <v>37</v>
      </c>
      <c r="I1057" t="s">
        <v>19</v>
      </c>
      <c r="J1057" t="s">
        <v>32</v>
      </c>
      <c r="K1057" s="6">
        <v>2</v>
      </c>
      <c r="L1057" s="6" t="str">
        <f t="shared" si="51"/>
        <v>Small</v>
      </c>
      <c r="M1057" s="7">
        <v>999</v>
      </c>
      <c r="N1057" s="2">
        <v>0.05</v>
      </c>
      <c r="O1057" s="3">
        <v>1898.1</v>
      </c>
      <c r="P1057" s="3">
        <f>O1057/K1057</f>
        <v>949.05</v>
      </c>
      <c r="Q1057" s="3">
        <f>R1057/M1057</f>
        <v>0.16817817817817818</v>
      </c>
      <c r="R1057" s="4">
        <v>168.01</v>
      </c>
      <c r="S1057" s="2">
        <f>R1057/O1057</f>
        <v>8.8514830620093771E-2</v>
      </c>
    </row>
    <row r="1058" spans="1:19" x14ac:dyDescent="0.3">
      <c r="A1058" s="6">
        <v>1102</v>
      </c>
      <c r="B1058" t="s">
        <v>1421</v>
      </c>
      <c r="C1058" s="11">
        <v>45513</v>
      </c>
      <c r="D1058" s="1" t="str">
        <f t="shared" si="52"/>
        <v>2024</v>
      </c>
      <c r="E1058" s="12" t="str">
        <f t="shared" si="53"/>
        <v>August</v>
      </c>
      <c r="F1058" t="s">
        <v>40</v>
      </c>
      <c r="G1058" t="s">
        <v>9662</v>
      </c>
      <c r="H1058" t="s">
        <v>37</v>
      </c>
      <c r="I1058" t="s">
        <v>19</v>
      </c>
      <c r="J1058" t="s">
        <v>42</v>
      </c>
      <c r="K1058" s="6">
        <v>4</v>
      </c>
      <c r="L1058" s="6" t="str">
        <f t="shared" si="51"/>
        <v>Midium</v>
      </c>
      <c r="M1058" s="7">
        <v>999</v>
      </c>
      <c r="N1058" s="2">
        <v>0</v>
      </c>
      <c r="O1058" s="3">
        <v>3996</v>
      </c>
      <c r="P1058" s="3">
        <f>O1058/K1058</f>
        <v>999</v>
      </c>
      <c r="Q1058" s="3">
        <f>R1058/M1058</f>
        <v>0.66199199199199199</v>
      </c>
      <c r="R1058" s="4">
        <v>661.33</v>
      </c>
      <c r="S1058" s="2">
        <f>R1058/O1058</f>
        <v>0.165497997997998</v>
      </c>
    </row>
    <row r="1059" spans="1:19" x14ac:dyDescent="0.3">
      <c r="A1059" s="6">
        <v>1103</v>
      </c>
      <c r="B1059" t="s">
        <v>1422</v>
      </c>
      <c r="C1059" s="11">
        <v>45306</v>
      </c>
      <c r="D1059" s="1" t="str">
        <f t="shared" si="52"/>
        <v>2024</v>
      </c>
      <c r="E1059" s="12" t="str">
        <f t="shared" si="53"/>
        <v>January</v>
      </c>
      <c r="F1059" t="s">
        <v>40</v>
      </c>
      <c r="G1059" t="s">
        <v>9662</v>
      </c>
      <c r="H1059" t="s">
        <v>24</v>
      </c>
      <c r="I1059" t="s">
        <v>19</v>
      </c>
      <c r="J1059" t="s">
        <v>20</v>
      </c>
      <c r="K1059" s="6">
        <v>3</v>
      </c>
      <c r="L1059" s="6" t="str">
        <f t="shared" si="51"/>
        <v>Small</v>
      </c>
      <c r="M1059" s="7">
        <v>799</v>
      </c>
      <c r="N1059" s="2">
        <v>0</v>
      </c>
      <c r="O1059" s="3">
        <v>2397</v>
      </c>
      <c r="P1059" s="3">
        <f>O1059/K1059</f>
        <v>799</v>
      </c>
      <c r="Q1059" s="3">
        <f>R1059/M1059</f>
        <v>0.84753441802252805</v>
      </c>
      <c r="R1059" s="4">
        <v>677.18</v>
      </c>
      <c r="S1059" s="2">
        <f>R1059/O1059</f>
        <v>0.28251147267417603</v>
      </c>
    </row>
    <row r="1060" spans="1:19" x14ac:dyDescent="0.3">
      <c r="A1060" s="6">
        <v>1104</v>
      </c>
      <c r="B1060" t="s">
        <v>1423</v>
      </c>
      <c r="C1060" s="11">
        <v>45302</v>
      </c>
      <c r="D1060" s="1" t="str">
        <f t="shared" si="52"/>
        <v>2024</v>
      </c>
      <c r="E1060" s="12" t="str">
        <f t="shared" si="53"/>
        <v>January</v>
      </c>
      <c r="F1060" t="s">
        <v>29</v>
      </c>
      <c r="G1060" t="s">
        <v>9662</v>
      </c>
      <c r="H1060" t="s">
        <v>24</v>
      </c>
      <c r="I1060" t="s">
        <v>19</v>
      </c>
      <c r="J1060" t="s">
        <v>32</v>
      </c>
      <c r="K1060" s="6">
        <v>2</v>
      </c>
      <c r="L1060" s="6" t="str">
        <f t="shared" si="51"/>
        <v>Small</v>
      </c>
      <c r="M1060" s="7">
        <v>99</v>
      </c>
      <c r="N1060" s="2">
        <v>0.05</v>
      </c>
      <c r="O1060" s="3">
        <v>188.1</v>
      </c>
      <c r="P1060" s="3">
        <f>O1060/K1060</f>
        <v>94.05</v>
      </c>
      <c r="Q1060" s="3">
        <f>R1060/M1060</f>
        <v>0.26121212121212123</v>
      </c>
      <c r="R1060" s="4">
        <v>25.86</v>
      </c>
      <c r="S1060" s="2">
        <f>R1060/O1060</f>
        <v>0.13748006379585326</v>
      </c>
    </row>
    <row r="1061" spans="1:19" x14ac:dyDescent="0.3">
      <c r="A1061" s="6">
        <v>1105</v>
      </c>
      <c r="B1061" t="s">
        <v>1424</v>
      </c>
      <c r="C1061" s="11">
        <v>45727</v>
      </c>
      <c r="D1061" s="1" t="str">
        <f t="shared" si="52"/>
        <v>2025</v>
      </c>
      <c r="E1061" s="12" t="str">
        <f t="shared" si="53"/>
        <v>March</v>
      </c>
      <c r="F1061" t="s">
        <v>22</v>
      </c>
      <c r="G1061" t="s">
        <v>1291</v>
      </c>
      <c r="H1061" t="s">
        <v>15</v>
      </c>
      <c r="I1061" t="s">
        <v>19</v>
      </c>
      <c r="J1061" t="s">
        <v>32</v>
      </c>
      <c r="K1061" s="6">
        <v>1</v>
      </c>
      <c r="L1061" s="6" t="str">
        <f t="shared" si="51"/>
        <v>Small</v>
      </c>
      <c r="M1061" s="7">
        <v>99</v>
      </c>
      <c r="N1061" s="2">
        <v>0</v>
      </c>
      <c r="O1061" s="3">
        <v>99</v>
      </c>
      <c r="P1061" s="3">
        <f>O1061/K1061</f>
        <v>99</v>
      </c>
      <c r="Q1061" s="3">
        <f>R1061/M1061</f>
        <v>0.10515151515151515</v>
      </c>
      <c r="R1061" s="4">
        <v>10.41</v>
      </c>
      <c r="S1061" s="2">
        <f>R1061/O1061</f>
        <v>0.10515151515151515</v>
      </c>
    </row>
    <row r="1062" spans="1:19" x14ac:dyDescent="0.3">
      <c r="A1062" s="6">
        <v>1106</v>
      </c>
      <c r="B1062" t="s">
        <v>1425</v>
      </c>
      <c r="C1062" s="11">
        <v>45304</v>
      </c>
      <c r="D1062" s="1" t="str">
        <f t="shared" si="52"/>
        <v>2024</v>
      </c>
      <c r="E1062" s="12" t="str">
        <f t="shared" si="53"/>
        <v>January</v>
      </c>
      <c r="F1062" t="s">
        <v>29</v>
      </c>
      <c r="G1062" t="s">
        <v>9662</v>
      </c>
      <c r="H1062" t="s">
        <v>15</v>
      </c>
      <c r="I1062" t="s">
        <v>27</v>
      </c>
      <c r="J1062" t="s">
        <v>47</v>
      </c>
      <c r="K1062" s="6">
        <v>7</v>
      </c>
      <c r="L1062" s="6" t="str">
        <f t="shared" si="51"/>
        <v>Large</v>
      </c>
      <c r="M1062" s="7">
        <v>149</v>
      </c>
      <c r="N1062" s="2">
        <v>0</v>
      </c>
      <c r="O1062" s="3">
        <v>1043</v>
      </c>
      <c r="P1062" s="3">
        <f>O1062/K1062</f>
        <v>149</v>
      </c>
      <c r="Q1062" s="3">
        <f>R1062/M1062</f>
        <v>0.99422818791946299</v>
      </c>
      <c r="R1062" s="4">
        <v>148.13999999999999</v>
      </c>
      <c r="S1062" s="2">
        <f>R1062/O1062</f>
        <v>0.142032598274209</v>
      </c>
    </row>
    <row r="1063" spans="1:19" x14ac:dyDescent="0.3">
      <c r="A1063" s="6">
        <v>1107</v>
      </c>
      <c r="B1063" t="s">
        <v>1426</v>
      </c>
      <c r="C1063" s="11">
        <v>45451</v>
      </c>
      <c r="D1063" s="1" t="str">
        <f t="shared" si="52"/>
        <v>2024</v>
      </c>
      <c r="E1063" s="12" t="str">
        <f t="shared" si="53"/>
        <v>June</v>
      </c>
      <c r="F1063" t="s">
        <v>29</v>
      </c>
      <c r="G1063" t="s">
        <v>9662</v>
      </c>
      <c r="H1063" t="s">
        <v>24</v>
      </c>
      <c r="I1063" t="s">
        <v>19</v>
      </c>
      <c r="J1063" t="s">
        <v>25</v>
      </c>
      <c r="K1063" s="6">
        <v>9</v>
      </c>
      <c r="L1063" s="6" t="str">
        <f t="shared" si="51"/>
        <v>Large</v>
      </c>
      <c r="M1063" s="7">
        <v>149</v>
      </c>
      <c r="N1063" s="2">
        <v>0.05</v>
      </c>
      <c r="O1063" s="3">
        <v>1273.95</v>
      </c>
      <c r="P1063" s="3">
        <f>O1063/K1063</f>
        <v>141.55000000000001</v>
      </c>
      <c r="Q1063" s="3">
        <f>R1063/M1063</f>
        <v>2.3138255033557047</v>
      </c>
      <c r="R1063" s="4">
        <v>344.76</v>
      </c>
      <c r="S1063" s="2">
        <f>R1063/O1063</f>
        <v>0.27062286588955609</v>
      </c>
    </row>
    <row r="1064" spans="1:19" x14ac:dyDescent="0.3">
      <c r="A1064" s="6">
        <v>1108</v>
      </c>
      <c r="B1064" t="s">
        <v>1427</v>
      </c>
      <c r="C1064" s="11">
        <v>45646</v>
      </c>
      <c r="D1064" s="1" t="str">
        <f t="shared" si="52"/>
        <v>2024</v>
      </c>
      <c r="E1064" s="12" t="str">
        <f t="shared" si="53"/>
        <v>December</v>
      </c>
      <c r="F1064" t="s">
        <v>14</v>
      </c>
      <c r="G1064" t="s">
        <v>9662</v>
      </c>
      <c r="H1064" t="s">
        <v>15</v>
      </c>
      <c r="I1064" t="s">
        <v>27</v>
      </c>
      <c r="J1064" t="s">
        <v>17</v>
      </c>
      <c r="K1064" s="6">
        <v>9</v>
      </c>
      <c r="L1064" s="6" t="str">
        <f t="shared" si="51"/>
        <v>Large</v>
      </c>
      <c r="M1064" s="7">
        <v>149</v>
      </c>
      <c r="N1064" s="2">
        <v>0.05</v>
      </c>
      <c r="O1064" s="3">
        <v>1273.95</v>
      </c>
      <c r="P1064" s="3">
        <f>O1064/K1064</f>
        <v>141.55000000000001</v>
      </c>
      <c r="Q1064" s="3">
        <f>R1064/M1064</f>
        <v>1.538456375838926</v>
      </c>
      <c r="R1064" s="4">
        <v>229.23</v>
      </c>
      <c r="S1064" s="2">
        <f>R1064/O1064</f>
        <v>0.17993641822677497</v>
      </c>
    </row>
    <row r="1065" spans="1:19" x14ac:dyDescent="0.3">
      <c r="A1065" s="6">
        <v>1109</v>
      </c>
      <c r="B1065" t="s">
        <v>1428</v>
      </c>
      <c r="C1065" s="11">
        <v>45859</v>
      </c>
      <c r="D1065" s="1" t="str">
        <f t="shared" si="52"/>
        <v>2025</v>
      </c>
      <c r="E1065" s="12" t="str">
        <f t="shared" si="53"/>
        <v>July</v>
      </c>
      <c r="F1065" t="s">
        <v>29</v>
      </c>
      <c r="G1065" t="s">
        <v>9662</v>
      </c>
      <c r="H1065" t="s">
        <v>15</v>
      </c>
      <c r="I1065" t="s">
        <v>19</v>
      </c>
      <c r="J1065" t="s">
        <v>25</v>
      </c>
      <c r="K1065" s="6">
        <v>3</v>
      </c>
      <c r="L1065" s="6" t="str">
        <f t="shared" si="51"/>
        <v>Small</v>
      </c>
      <c r="M1065" s="7">
        <v>799</v>
      </c>
      <c r="N1065" s="2">
        <v>0.15</v>
      </c>
      <c r="O1065" s="3">
        <v>2037.45</v>
      </c>
      <c r="P1065" s="3">
        <f>O1065/K1065</f>
        <v>679.15</v>
      </c>
      <c r="Q1065" s="3">
        <f>R1065/M1065</f>
        <v>0.5887609511889863</v>
      </c>
      <c r="R1065" s="4">
        <v>470.42</v>
      </c>
      <c r="S1065" s="2">
        <f>R1065/O1065</f>
        <v>0.23088664752509264</v>
      </c>
    </row>
    <row r="1066" spans="1:19" x14ac:dyDescent="0.3">
      <c r="A1066" s="6">
        <v>1110</v>
      </c>
      <c r="B1066" t="s">
        <v>1429</v>
      </c>
      <c r="C1066" s="11">
        <v>45453</v>
      </c>
      <c r="D1066" s="1" t="str">
        <f t="shared" si="52"/>
        <v>2024</v>
      </c>
      <c r="E1066" s="12" t="str">
        <f t="shared" si="53"/>
        <v>June</v>
      </c>
      <c r="F1066" t="s">
        <v>40</v>
      </c>
      <c r="G1066" t="s">
        <v>9662</v>
      </c>
      <c r="H1066" t="s">
        <v>37</v>
      </c>
      <c r="I1066" t="s">
        <v>19</v>
      </c>
      <c r="J1066" t="s">
        <v>20</v>
      </c>
      <c r="K1066" s="6">
        <v>4</v>
      </c>
      <c r="L1066" s="6" t="str">
        <f t="shared" si="51"/>
        <v>Midium</v>
      </c>
      <c r="M1066" s="7">
        <v>999</v>
      </c>
      <c r="N1066" s="2">
        <v>0.05</v>
      </c>
      <c r="O1066" s="3">
        <v>3796.2</v>
      </c>
      <c r="P1066" s="3">
        <f>O1066/K1066</f>
        <v>949.05</v>
      </c>
      <c r="Q1066" s="3">
        <f>R1066/M1066</f>
        <v>0.52468468468468465</v>
      </c>
      <c r="R1066" s="4">
        <v>524.16</v>
      </c>
      <c r="S1066" s="2">
        <f>R1066/O1066</f>
        <v>0.13807491702228544</v>
      </c>
    </row>
    <row r="1067" spans="1:19" x14ac:dyDescent="0.3">
      <c r="A1067" s="6">
        <v>1111</v>
      </c>
      <c r="B1067" t="s">
        <v>1430</v>
      </c>
      <c r="C1067" s="11">
        <v>45297</v>
      </c>
      <c r="D1067" s="1" t="str">
        <f t="shared" si="52"/>
        <v>2024</v>
      </c>
      <c r="E1067" s="12" t="str">
        <f t="shared" si="53"/>
        <v>January</v>
      </c>
      <c r="F1067" t="s">
        <v>40</v>
      </c>
      <c r="G1067" t="s">
        <v>9662</v>
      </c>
      <c r="H1067" t="s">
        <v>37</v>
      </c>
      <c r="I1067" t="s">
        <v>19</v>
      </c>
      <c r="J1067" t="s">
        <v>20</v>
      </c>
      <c r="K1067" s="6">
        <v>7</v>
      </c>
      <c r="L1067" s="6" t="str">
        <f t="shared" si="51"/>
        <v>Large</v>
      </c>
      <c r="M1067" s="7">
        <v>999</v>
      </c>
      <c r="N1067" s="2">
        <v>0.15</v>
      </c>
      <c r="O1067" s="3">
        <v>5944.05</v>
      </c>
      <c r="P1067" s="3">
        <f>O1067/K1067</f>
        <v>849.15</v>
      </c>
      <c r="Q1067" s="3">
        <f>R1067/M1067</f>
        <v>1.4397397397397398</v>
      </c>
      <c r="R1067" s="4">
        <v>1438.3</v>
      </c>
      <c r="S1067" s="2">
        <f>R1067/O1067</f>
        <v>0.24197306550247724</v>
      </c>
    </row>
    <row r="1068" spans="1:19" x14ac:dyDescent="0.3">
      <c r="A1068" s="6">
        <v>1112</v>
      </c>
      <c r="B1068" t="s">
        <v>1431</v>
      </c>
      <c r="C1068" s="11">
        <v>45570</v>
      </c>
      <c r="D1068" s="1" t="str">
        <f t="shared" si="52"/>
        <v>2024</v>
      </c>
      <c r="E1068" s="12" t="str">
        <f t="shared" si="53"/>
        <v>October</v>
      </c>
      <c r="F1068" t="s">
        <v>40</v>
      </c>
      <c r="G1068" t="s">
        <v>1432</v>
      </c>
      <c r="H1068" t="s">
        <v>15</v>
      </c>
      <c r="I1068" t="s">
        <v>16</v>
      </c>
      <c r="J1068" t="s">
        <v>34</v>
      </c>
      <c r="K1068" s="6">
        <v>3</v>
      </c>
      <c r="L1068" s="6" t="str">
        <f t="shared" si="51"/>
        <v>Small</v>
      </c>
      <c r="M1068" s="7">
        <v>799</v>
      </c>
      <c r="N1068" s="2">
        <v>0.15</v>
      </c>
      <c r="O1068" s="3">
        <v>2037.45</v>
      </c>
      <c r="P1068" s="3">
        <f>O1068/K1068</f>
        <v>679.15</v>
      </c>
      <c r="Q1068" s="3">
        <f>R1068/M1068</f>
        <v>0.68538172715894874</v>
      </c>
      <c r="R1068" s="4">
        <v>547.62</v>
      </c>
      <c r="S1068" s="2">
        <f>R1068/O1068</f>
        <v>0.26877714790547008</v>
      </c>
    </row>
    <row r="1069" spans="1:19" x14ac:dyDescent="0.3">
      <c r="A1069" s="6">
        <v>1113</v>
      </c>
      <c r="B1069" t="s">
        <v>1433</v>
      </c>
      <c r="C1069" s="11">
        <v>45857</v>
      </c>
      <c r="D1069" s="1" t="str">
        <f t="shared" si="52"/>
        <v>2025</v>
      </c>
      <c r="E1069" s="12" t="str">
        <f t="shared" si="53"/>
        <v>July</v>
      </c>
      <c r="F1069" t="s">
        <v>14</v>
      </c>
      <c r="G1069" t="s">
        <v>1434</v>
      </c>
      <c r="H1069" t="s">
        <v>15</v>
      </c>
      <c r="I1069" t="s">
        <v>19</v>
      </c>
      <c r="J1069" t="s">
        <v>42</v>
      </c>
      <c r="K1069" s="6">
        <v>8</v>
      </c>
      <c r="L1069" s="6" t="str">
        <f t="shared" si="51"/>
        <v>Large</v>
      </c>
      <c r="M1069" s="7">
        <v>99</v>
      </c>
      <c r="N1069" s="2">
        <v>0.1</v>
      </c>
      <c r="O1069" s="3">
        <v>712.8</v>
      </c>
      <c r="P1069" s="3">
        <f>O1069/K1069</f>
        <v>89.1</v>
      </c>
      <c r="Q1069" s="3">
        <f>R1069/M1069</f>
        <v>0.85464646464646465</v>
      </c>
      <c r="R1069" s="4">
        <v>84.61</v>
      </c>
      <c r="S1069" s="2">
        <f>R1069/O1069</f>
        <v>0.11870089786756455</v>
      </c>
    </row>
    <row r="1070" spans="1:19" x14ac:dyDescent="0.3">
      <c r="A1070" s="6">
        <v>1114</v>
      </c>
      <c r="B1070" t="s">
        <v>1435</v>
      </c>
      <c r="C1070" s="11">
        <v>45584</v>
      </c>
      <c r="D1070" s="1" t="str">
        <f t="shared" si="52"/>
        <v>2024</v>
      </c>
      <c r="E1070" s="12" t="str">
        <f t="shared" si="53"/>
        <v>October</v>
      </c>
      <c r="F1070" t="s">
        <v>29</v>
      </c>
      <c r="G1070" t="s">
        <v>9662</v>
      </c>
      <c r="H1070" t="s">
        <v>37</v>
      </c>
      <c r="I1070" t="s">
        <v>16</v>
      </c>
      <c r="J1070" t="s">
        <v>34</v>
      </c>
      <c r="K1070" s="6">
        <v>2</v>
      </c>
      <c r="L1070" s="6" t="str">
        <f t="shared" si="51"/>
        <v>Small</v>
      </c>
      <c r="M1070" s="7">
        <v>99</v>
      </c>
      <c r="N1070" s="2">
        <v>0.05</v>
      </c>
      <c r="O1070" s="3">
        <v>188.1</v>
      </c>
      <c r="P1070" s="3">
        <f>O1070/K1070</f>
        <v>94.05</v>
      </c>
      <c r="Q1070" s="3">
        <f>R1070/M1070</f>
        <v>0.5571717171717171</v>
      </c>
      <c r="R1070" s="4">
        <v>55.16</v>
      </c>
      <c r="S1070" s="2">
        <f>R1070/O1070</f>
        <v>0.29324827219564059</v>
      </c>
    </row>
    <row r="1071" spans="1:19" x14ac:dyDescent="0.3">
      <c r="A1071" s="6">
        <v>1115</v>
      </c>
      <c r="B1071" t="s">
        <v>1436</v>
      </c>
      <c r="C1071" s="11">
        <v>45319</v>
      </c>
      <c r="D1071" s="1" t="str">
        <f t="shared" si="52"/>
        <v>2024</v>
      </c>
      <c r="E1071" s="12" t="str">
        <f t="shared" si="53"/>
        <v>January</v>
      </c>
      <c r="F1071" t="s">
        <v>22</v>
      </c>
      <c r="G1071" t="s">
        <v>9662</v>
      </c>
      <c r="H1071" t="s">
        <v>24</v>
      </c>
      <c r="I1071" t="s">
        <v>27</v>
      </c>
      <c r="J1071" t="s">
        <v>17</v>
      </c>
      <c r="K1071" s="6">
        <v>9</v>
      </c>
      <c r="L1071" s="6" t="str">
        <f t="shared" si="51"/>
        <v>Large</v>
      </c>
      <c r="M1071" s="7">
        <v>499</v>
      </c>
      <c r="N1071" s="2">
        <v>0</v>
      </c>
      <c r="O1071" s="3">
        <v>4491</v>
      </c>
      <c r="P1071" s="3">
        <f>O1071/K1071</f>
        <v>499</v>
      </c>
      <c r="Q1071" s="3">
        <f>R1071/M1071</f>
        <v>1.3907615230460921</v>
      </c>
      <c r="R1071" s="4">
        <v>693.99</v>
      </c>
      <c r="S1071" s="2">
        <f>R1071/O1071</f>
        <v>0.15452905811623247</v>
      </c>
    </row>
    <row r="1072" spans="1:19" x14ac:dyDescent="0.3">
      <c r="A1072" s="6">
        <v>1116</v>
      </c>
      <c r="B1072" t="s">
        <v>1437</v>
      </c>
      <c r="C1072" s="11">
        <v>45968</v>
      </c>
      <c r="D1072" s="1" t="str">
        <f t="shared" si="52"/>
        <v>2025</v>
      </c>
      <c r="E1072" s="12" t="str">
        <f t="shared" si="53"/>
        <v>November</v>
      </c>
      <c r="F1072" t="s">
        <v>22</v>
      </c>
      <c r="G1072" t="s">
        <v>1181</v>
      </c>
      <c r="H1072" t="s">
        <v>24</v>
      </c>
      <c r="I1072" t="s">
        <v>19</v>
      </c>
      <c r="J1072" t="s">
        <v>42</v>
      </c>
      <c r="K1072" s="6">
        <v>10</v>
      </c>
      <c r="L1072" s="6" t="str">
        <f t="shared" si="51"/>
        <v>Large</v>
      </c>
      <c r="M1072" s="7">
        <v>149</v>
      </c>
      <c r="N1072" s="2">
        <v>0.05</v>
      </c>
      <c r="O1072" s="3">
        <v>1415.5</v>
      </c>
      <c r="P1072" s="3">
        <f>O1072/K1072</f>
        <v>141.55000000000001</v>
      </c>
      <c r="Q1072" s="3">
        <f>R1072/M1072</f>
        <v>2.835838926174497</v>
      </c>
      <c r="R1072" s="4">
        <v>422.54</v>
      </c>
      <c r="S1072" s="2">
        <f>R1072/O1072</f>
        <v>0.29850936064994704</v>
      </c>
    </row>
    <row r="1073" spans="1:19" x14ac:dyDescent="0.3">
      <c r="A1073" s="6">
        <v>1117</v>
      </c>
      <c r="B1073" t="s">
        <v>1438</v>
      </c>
      <c r="C1073" s="11">
        <v>45436</v>
      </c>
      <c r="D1073" s="1" t="str">
        <f t="shared" si="52"/>
        <v>2024</v>
      </c>
      <c r="E1073" s="12" t="str">
        <f t="shared" si="53"/>
        <v>May</v>
      </c>
      <c r="F1073" t="s">
        <v>29</v>
      </c>
      <c r="G1073" t="s">
        <v>9662</v>
      </c>
      <c r="H1073" t="s">
        <v>37</v>
      </c>
      <c r="I1073" t="s">
        <v>27</v>
      </c>
      <c r="J1073" t="s">
        <v>47</v>
      </c>
      <c r="K1073" s="6">
        <v>3</v>
      </c>
      <c r="L1073" s="6" t="str">
        <f t="shared" si="51"/>
        <v>Small</v>
      </c>
      <c r="M1073" s="7">
        <v>199</v>
      </c>
      <c r="N1073" s="2">
        <v>0</v>
      </c>
      <c r="O1073" s="3">
        <v>597</v>
      </c>
      <c r="P1073" s="3">
        <f>O1073/K1073</f>
        <v>199</v>
      </c>
      <c r="Q1073" s="3">
        <f>R1073/M1073</f>
        <v>0.26</v>
      </c>
      <c r="R1073" s="4">
        <v>51.74</v>
      </c>
      <c r="S1073" s="2">
        <f>R1073/O1073</f>
        <v>8.666666666666667E-2</v>
      </c>
    </row>
    <row r="1074" spans="1:19" x14ac:dyDescent="0.3">
      <c r="A1074" s="6">
        <v>1119</v>
      </c>
      <c r="B1074" t="s">
        <v>1439</v>
      </c>
      <c r="C1074" s="11">
        <v>45655</v>
      </c>
      <c r="D1074" s="1" t="str">
        <f t="shared" si="52"/>
        <v>2024</v>
      </c>
      <c r="E1074" s="12" t="str">
        <f t="shared" si="53"/>
        <v>December</v>
      </c>
      <c r="F1074" t="s">
        <v>29</v>
      </c>
      <c r="G1074" t="s">
        <v>9662</v>
      </c>
      <c r="H1074" t="s">
        <v>15</v>
      </c>
      <c r="I1074" t="s">
        <v>16</v>
      </c>
      <c r="J1074" t="s">
        <v>38</v>
      </c>
      <c r="K1074" s="6">
        <v>4</v>
      </c>
      <c r="L1074" s="6" t="str">
        <f t="shared" si="51"/>
        <v>Midium</v>
      </c>
      <c r="M1074" s="7">
        <v>199</v>
      </c>
      <c r="N1074" s="2">
        <v>0</v>
      </c>
      <c r="O1074" s="3">
        <v>796</v>
      </c>
      <c r="P1074" s="3">
        <f>O1074/K1074</f>
        <v>199</v>
      </c>
      <c r="Q1074" s="3">
        <f>R1074/M1074</f>
        <v>0.78477386934673365</v>
      </c>
      <c r="R1074" s="4">
        <v>156.16999999999999</v>
      </c>
      <c r="S1074" s="2">
        <f>R1074/O1074</f>
        <v>0.19619346733668341</v>
      </c>
    </row>
    <row r="1075" spans="1:19" x14ac:dyDescent="0.3">
      <c r="A1075" s="6">
        <v>1121</v>
      </c>
      <c r="B1075" t="s">
        <v>1440</v>
      </c>
      <c r="C1075" s="11">
        <v>45363</v>
      </c>
      <c r="D1075" s="1" t="str">
        <f t="shared" si="52"/>
        <v>2024</v>
      </c>
      <c r="E1075" s="12" t="str">
        <f t="shared" si="53"/>
        <v>March</v>
      </c>
      <c r="F1075" t="s">
        <v>22</v>
      </c>
      <c r="G1075" t="s">
        <v>9662</v>
      </c>
      <c r="H1075" t="s">
        <v>24</v>
      </c>
      <c r="I1075" t="s">
        <v>19</v>
      </c>
      <c r="J1075" t="s">
        <v>42</v>
      </c>
      <c r="K1075" s="6">
        <v>6</v>
      </c>
      <c r="L1075" s="6" t="str">
        <f t="shared" si="51"/>
        <v>Midium</v>
      </c>
      <c r="M1075" s="7">
        <v>199</v>
      </c>
      <c r="N1075" s="2">
        <v>0.05</v>
      </c>
      <c r="O1075" s="3">
        <v>1134.3</v>
      </c>
      <c r="P1075" s="3">
        <f>O1075/K1075</f>
        <v>189.04999999999998</v>
      </c>
      <c r="Q1075" s="3">
        <f>R1075/M1075</f>
        <v>0.92477386934673367</v>
      </c>
      <c r="R1075" s="4">
        <v>184.03</v>
      </c>
      <c r="S1075" s="2">
        <f>R1075/O1075</f>
        <v>0.16224102970995327</v>
      </c>
    </row>
    <row r="1076" spans="1:19" x14ac:dyDescent="0.3">
      <c r="A1076" s="6">
        <v>1122</v>
      </c>
      <c r="B1076" t="s">
        <v>1441</v>
      </c>
      <c r="C1076" s="11">
        <v>45767</v>
      </c>
      <c r="D1076" s="1" t="str">
        <f t="shared" si="52"/>
        <v>2025</v>
      </c>
      <c r="E1076" s="12" t="str">
        <f t="shared" si="53"/>
        <v>April</v>
      </c>
      <c r="F1076" t="s">
        <v>22</v>
      </c>
      <c r="G1076" t="s">
        <v>9662</v>
      </c>
      <c r="H1076" t="s">
        <v>37</v>
      </c>
      <c r="I1076" t="s">
        <v>19</v>
      </c>
      <c r="J1076" t="s">
        <v>20</v>
      </c>
      <c r="K1076" s="6">
        <v>2</v>
      </c>
      <c r="L1076" s="6" t="str">
        <f t="shared" si="51"/>
        <v>Small</v>
      </c>
      <c r="M1076" s="7">
        <v>149</v>
      </c>
      <c r="N1076" s="2">
        <v>0.05</v>
      </c>
      <c r="O1076" s="3">
        <v>283.10000000000002</v>
      </c>
      <c r="P1076" s="3">
        <f>O1076/K1076</f>
        <v>141.55000000000001</v>
      </c>
      <c r="Q1076" s="3">
        <f>R1076/M1076</f>
        <v>0.55973154362416111</v>
      </c>
      <c r="R1076" s="4">
        <v>83.4</v>
      </c>
      <c r="S1076" s="2">
        <f>R1076/O1076</f>
        <v>0.29459554927587422</v>
      </c>
    </row>
    <row r="1077" spans="1:19" x14ac:dyDescent="0.3">
      <c r="A1077" s="6">
        <v>1123</v>
      </c>
      <c r="B1077" t="s">
        <v>1442</v>
      </c>
      <c r="C1077" s="11">
        <v>45460</v>
      </c>
      <c r="D1077" s="1" t="str">
        <f t="shared" si="52"/>
        <v>2024</v>
      </c>
      <c r="E1077" s="12" t="str">
        <f t="shared" si="53"/>
        <v>June</v>
      </c>
      <c r="F1077" t="s">
        <v>29</v>
      </c>
      <c r="G1077" t="s">
        <v>9662</v>
      </c>
      <c r="H1077" t="s">
        <v>15</v>
      </c>
      <c r="I1077" t="s">
        <v>27</v>
      </c>
      <c r="J1077" t="s">
        <v>17</v>
      </c>
      <c r="K1077" s="6">
        <v>8</v>
      </c>
      <c r="L1077" s="6" t="str">
        <f t="shared" si="51"/>
        <v>Large</v>
      </c>
      <c r="M1077" s="7">
        <v>999</v>
      </c>
      <c r="N1077" s="2">
        <v>0</v>
      </c>
      <c r="O1077" s="3">
        <v>7992</v>
      </c>
      <c r="P1077" s="3">
        <f>O1077/K1077</f>
        <v>999</v>
      </c>
      <c r="Q1077" s="3">
        <f>R1077/M1077</f>
        <v>0.42847847847847848</v>
      </c>
      <c r="R1077" s="4">
        <v>428.05</v>
      </c>
      <c r="S1077" s="2">
        <f>R1077/O1077</f>
        <v>5.3559809809809809E-2</v>
      </c>
    </row>
    <row r="1078" spans="1:19" x14ac:dyDescent="0.3">
      <c r="A1078" s="6">
        <v>1125</v>
      </c>
      <c r="B1078" t="s">
        <v>1443</v>
      </c>
      <c r="C1078" s="11">
        <v>45945</v>
      </c>
      <c r="D1078" s="1" t="str">
        <f t="shared" si="52"/>
        <v>2025</v>
      </c>
      <c r="E1078" s="12" t="str">
        <f t="shared" si="53"/>
        <v>October</v>
      </c>
      <c r="F1078" t="s">
        <v>14</v>
      </c>
      <c r="G1078" t="s">
        <v>1444</v>
      </c>
      <c r="H1078" t="s">
        <v>15</v>
      </c>
      <c r="I1078" t="s">
        <v>19</v>
      </c>
      <c r="J1078" t="s">
        <v>42</v>
      </c>
      <c r="K1078" s="6">
        <v>3</v>
      </c>
      <c r="L1078" s="6" t="str">
        <f t="shared" si="51"/>
        <v>Small</v>
      </c>
      <c r="M1078" s="7">
        <v>149</v>
      </c>
      <c r="N1078" s="2">
        <v>0</v>
      </c>
      <c r="O1078" s="3">
        <v>447</v>
      </c>
      <c r="P1078" s="3">
        <f>O1078/K1078</f>
        <v>149</v>
      </c>
      <c r="Q1078" s="3">
        <f>R1078/M1078</f>
        <v>0.64872483221476507</v>
      </c>
      <c r="R1078" s="4">
        <v>96.66</v>
      </c>
      <c r="S1078" s="2">
        <f>R1078/O1078</f>
        <v>0.21624161073825501</v>
      </c>
    </row>
    <row r="1079" spans="1:19" x14ac:dyDescent="0.3">
      <c r="A1079" s="6">
        <v>1126</v>
      </c>
      <c r="B1079" t="s">
        <v>1445</v>
      </c>
      <c r="C1079" s="11">
        <v>45303</v>
      </c>
      <c r="D1079" s="1" t="str">
        <f t="shared" si="52"/>
        <v>2024</v>
      </c>
      <c r="E1079" s="12" t="str">
        <f t="shared" si="53"/>
        <v>January</v>
      </c>
      <c r="F1079" t="s">
        <v>14</v>
      </c>
      <c r="G1079" t="s">
        <v>9662</v>
      </c>
      <c r="H1079" t="s">
        <v>37</v>
      </c>
      <c r="I1079" t="s">
        <v>16</v>
      </c>
      <c r="J1079" t="s">
        <v>38</v>
      </c>
      <c r="K1079" s="6">
        <v>5</v>
      </c>
      <c r="L1079" s="6" t="str">
        <f t="shared" si="51"/>
        <v>Midium</v>
      </c>
      <c r="M1079" s="7">
        <v>299</v>
      </c>
      <c r="N1079" s="2">
        <v>0.15</v>
      </c>
      <c r="O1079" s="3">
        <v>1270.75</v>
      </c>
      <c r="P1079" s="3">
        <f>O1079/K1079</f>
        <v>254.15</v>
      </c>
      <c r="Q1079" s="3">
        <f>R1079/M1079</f>
        <v>0.73953177257525082</v>
      </c>
      <c r="R1079" s="4">
        <v>221.12</v>
      </c>
      <c r="S1079" s="2">
        <f>R1079/O1079</f>
        <v>0.17400747590005902</v>
      </c>
    </row>
    <row r="1080" spans="1:19" x14ac:dyDescent="0.3">
      <c r="A1080" s="6">
        <v>1127</v>
      </c>
      <c r="B1080" t="s">
        <v>1446</v>
      </c>
      <c r="C1080" s="11">
        <v>45326</v>
      </c>
      <c r="D1080" s="1" t="str">
        <f t="shared" si="52"/>
        <v>2024</v>
      </c>
      <c r="E1080" s="12" t="str">
        <f t="shared" si="53"/>
        <v>February</v>
      </c>
      <c r="F1080" t="s">
        <v>40</v>
      </c>
      <c r="G1080" t="s">
        <v>9662</v>
      </c>
      <c r="H1080" t="s">
        <v>15</v>
      </c>
      <c r="I1080" t="s">
        <v>19</v>
      </c>
      <c r="J1080" t="s">
        <v>25</v>
      </c>
      <c r="K1080" s="6">
        <v>9</v>
      </c>
      <c r="L1080" s="6" t="str">
        <f t="shared" si="51"/>
        <v>Large</v>
      </c>
      <c r="M1080" s="7">
        <v>499</v>
      </c>
      <c r="N1080" s="2">
        <v>0.05</v>
      </c>
      <c r="O1080" s="3">
        <v>4266.45</v>
      </c>
      <c r="P1080" s="3">
        <f>O1080/K1080</f>
        <v>474.04999999999995</v>
      </c>
      <c r="Q1080" s="3">
        <f>R1080/M1080</f>
        <v>1.6874949899799598</v>
      </c>
      <c r="R1080" s="4">
        <v>842.06</v>
      </c>
      <c r="S1080" s="2">
        <f>R1080/O1080</f>
        <v>0.19736783508537542</v>
      </c>
    </row>
    <row r="1081" spans="1:19" x14ac:dyDescent="0.3">
      <c r="A1081" s="6">
        <v>1128</v>
      </c>
      <c r="B1081" t="s">
        <v>1447</v>
      </c>
      <c r="C1081" s="11">
        <v>45994</v>
      </c>
      <c r="D1081" s="1" t="str">
        <f t="shared" si="52"/>
        <v>2025</v>
      </c>
      <c r="E1081" s="12" t="str">
        <f t="shared" si="53"/>
        <v>December</v>
      </c>
      <c r="F1081" t="s">
        <v>40</v>
      </c>
      <c r="G1081" t="s">
        <v>1448</v>
      </c>
      <c r="H1081" t="s">
        <v>37</v>
      </c>
      <c r="I1081" t="s">
        <v>16</v>
      </c>
      <c r="J1081" t="s">
        <v>38</v>
      </c>
      <c r="K1081" s="6">
        <v>8</v>
      </c>
      <c r="L1081" s="6" t="str">
        <f t="shared" si="51"/>
        <v>Large</v>
      </c>
      <c r="M1081" s="7">
        <v>299</v>
      </c>
      <c r="N1081" s="2">
        <v>0</v>
      </c>
      <c r="O1081" s="3">
        <v>2392</v>
      </c>
      <c r="P1081" s="3">
        <f>O1081/K1081</f>
        <v>299</v>
      </c>
      <c r="Q1081" s="3">
        <f>R1081/M1081</f>
        <v>0.92264214046822746</v>
      </c>
      <c r="R1081" s="4">
        <v>275.87</v>
      </c>
      <c r="S1081" s="2">
        <f>R1081/O1081</f>
        <v>0.11533026755852843</v>
      </c>
    </row>
    <row r="1082" spans="1:19" x14ac:dyDescent="0.3">
      <c r="A1082" s="6">
        <v>1129</v>
      </c>
      <c r="B1082" t="s">
        <v>1449</v>
      </c>
      <c r="C1082" s="11">
        <v>45808</v>
      </c>
      <c r="D1082" s="1" t="str">
        <f t="shared" si="52"/>
        <v>2025</v>
      </c>
      <c r="E1082" s="12" t="str">
        <f t="shared" si="53"/>
        <v>May</v>
      </c>
      <c r="F1082" t="s">
        <v>40</v>
      </c>
      <c r="G1082" t="s">
        <v>9662</v>
      </c>
      <c r="H1082" t="s">
        <v>24</v>
      </c>
      <c r="I1082" t="s">
        <v>16</v>
      </c>
      <c r="J1082" t="s">
        <v>38</v>
      </c>
      <c r="K1082" s="6">
        <v>3</v>
      </c>
      <c r="L1082" s="6" t="str">
        <f t="shared" si="51"/>
        <v>Small</v>
      </c>
      <c r="M1082" s="7">
        <v>299</v>
      </c>
      <c r="N1082" s="2">
        <v>0.1</v>
      </c>
      <c r="O1082" s="3">
        <v>807.3</v>
      </c>
      <c r="P1082" s="3">
        <f>O1082/K1082</f>
        <v>269.09999999999997</v>
      </c>
      <c r="Q1082" s="3">
        <f>R1082/M1082</f>
        <v>0.44555183946488292</v>
      </c>
      <c r="R1082" s="4">
        <v>133.22</v>
      </c>
      <c r="S1082" s="2">
        <f>R1082/O1082</f>
        <v>0.16501919980180851</v>
      </c>
    </row>
    <row r="1083" spans="1:19" x14ac:dyDescent="0.3">
      <c r="A1083" s="6">
        <v>1130</v>
      </c>
      <c r="B1083" t="s">
        <v>1450</v>
      </c>
      <c r="C1083" s="11">
        <v>45738</v>
      </c>
      <c r="D1083" s="1" t="str">
        <f t="shared" si="52"/>
        <v>2025</v>
      </c>
      <c r="E1083" s="12" t="str">
        <f t="shared" si="53"/>
        <v>March</v>
      </c>
      <c r="F1083" t="s">
        <v>40</v>
      </c>
      <c r="G1083" t="s">
        <v>9662</v>
      </c>
      <c r="H1083" t="s">
        <v>37</v>
      </c>
      <c r="I1083" t="s">
        <v>19</v>
      </c>
      <c r="J1083" t="s">
        <v>25</v>
      </c>
      <c r="K1083" s="6">
        <v>10</v>
      </c>
      <c r="L1083" s="6" t="str">
        <f t="shared" si="51"/>
        <v>Large</v>
      </c>
      <c r="M1083" s="7">
        <v>799</v>
      </c>
      <c r="N1083" s="2">
        <v>0</v>
      </c>
      <c r="O1083" s="3">
        <v>7990</v>
      </c>
      <c r="P1083" s="3">
        <f>O1083/K1083</f>
        <v>799</v>
      </c>
      <c r="Q1083" s="3">
        <f>R1083/M1083</f>
        <v>2.2028035043804755</v>
      </c>
      <c r="R1083" s="4">
        <v>1760.04</v>
      </c>
      <c r="S1083" s="2">
        <f>R1083/O1083</f>
        <v>0.22028035043804756</v>
      </c>
    </row>
    <row r="1084" spans="1:19" x14ac:dyDescent="0.3">
      <c r="A1084" s="6">
        <v>1131</v>
      </c>
      <c r="B1084" t="s">
        <v>1451</v>
      </c>
      <c r="C1084" s="11">
        <v>45837</v>
      </c>
      <c r="D1084" s="1" t="str">
        <f t="shared" si="52"/>
        <v>2025</v>
      </c>
      <c r="E1084" s="12" t="str">
        <f t="shared" si="53"/>
        <v>June</v>
      </c>
      <c r="F1084" t="s">
        <v>40</v>
      </c>
      <c r="G1084" t="s">
        <v>1452</v>
      </c>
      <c r="H1084" t="s">
        <v>15</v>
      </c>
      <c r="I1084" t="s">
        <v>19</v>
      </c>
      <c r="J1084" t="s">
        <v>25</v>
      </c>
      <c r="K1084" s="6">
        <v>1</v>
      </c>
      <c r="L1084" s="6" t="str">
        <f t="shared" si="51"/>
        <v>Small</v>
      </c>
      <c r="M1084" s="7">
        <v>799</v>
      </c>
      <c r="N1084" s="2">
        <v>0</v>
      </c>
      <c r="O1084" s="3">
        <v>799</v>
      </c>
      <c r="P1084" s="3">
        <f>O1084/K1084</f>
        <v>799</v>
      </c>
      <c r="Q1084" s="3">
        <f>R1084/M1084</f>
        <v>0.10639549436795996</v>
      </c>
      <c r="R1084" s="4">
        <v>85.01</v>
      </c>
      <c r="S1084" s="2">
        <f>R1084/O1084</f>
        <v>0.10639549436795996</v>
      </c>
    </row>
    <row r="1085" spans="1:19" x14ac:dyDescent="0.3">
      <c r="A1085" s="6">
        <v>1132</v>
      </c>
      <c r="B1085" t="s">
        <v>1453</v>
      </c>
      <c r="C1085" s="11">
        <v>45568</v>
      </c>
      <c r="D1085" s="1" t="str">
        <f t="shared" si="52"/>
        <v>2024</v>
      </c>
      <c r="E1085" s="12" t="str">
        <f t="shared" si="53"/>
        <v>October</v>
      </c>
      <c r="F1085" t="s">
        <v>40</v>
      </c>
      <c r="G1085" t="s">
        <v>9662</v>
      </c>
      <c r="H1085" t="s">
        <v>15</v>
      </c>
      <c r="I1085" t="s">
        <v>16</v>
      </c>
      <c r="J1085" t="s">
        <v>38</v>
      </c>
      <c r="K1085" s="6">
        <v>6</v>
      </c>
      <c r="L1085" s="6" t="str">
        <f t="shared" si="51"/>
        <v>Midium</v>
      </c>
      <c r="M1085" s="7">
        <v>299</v>
      </c>
      <c r="N1085" s="2">
        <v>0.1</v>
      </c>
      <c r="O1085" s="3">
        <v>1614.6</v>
      </c>
      <c r="P1085" s="3">
        <f>O1085/K1085</f>
        <v>269.09999999999997</v>
      </c>
      <c r="Q1085" s="3">
        <f>R1085/M1085</f>
        <v>1.3419397993311037</v>
      </c>
      <c r="R1085" s="4">
        <v>401.24</v>
      </c>
      <c r="S1085" s="2">
        <f>R1085/O1085</f>
        <v>0.24850737024650071</v>
      </c>
    </row>
    <row r="1086" spans="1:19" x14ac:dyDescent="0.3">
      <c r="A1086" s="6">
        <v>1133</v>
      </c>
      <c r="B1086" t="s">
        <v>1454</v>
      </c>
      <c r="C1086" s="11">
        <v>45922</v>
      </c>
      <c r="D1086" s="1" t="str">
        <f t="shared" si="52"/>
        <v>2025</v>
      </c>
      <c r="E1086" s="12" t="str">
        <f t="shared" si="53"/>
        <v>September</v>
      </c>
      <c r="F1086" t="s">
        <v>14</v>
      </c>
      <c r="G1086" t="s">
        <v>1455</v>
      </c>
      <c r="H1086" t="s">
        <v>24</v>
      </c>
      <c r="I1086" t="s">
        <v>19</v>
      </c>
      <c r="J1086" t="s">
        <v>25</v>
      </c>
      <c r="K1086" s="6">
        <v>3</v>
      </c>
      <c r="L1086" s="6" t="str">
        <f t="shared" si="51"/>
        <v>Small</v>
      </c>
      <c r="M1086" s="7">
        <v>299</v>
      </c>
      <c r="N1086" s="2">
        <v>0</v>
      </c>
      <c r="O1086" s="3">
        <v>897</v>
      </c>
      <c r="P1086" s="3">
        <f>O1086/K1086</f>
        <v>299</v>
      </c>
      <c r="Q1086" s="3">
        <f>R1086/M1086</f>
        <v>0.55137123745819405</v>
      </c>
      <c r="R1086" s="4">
        <v>164.86</v>
      </c>
      <c r="S1086" s="2">
        <f>R1086/O1086</f>
        <v>0.18379041248606467</v>
      </c>
    </row>
    <row r="1087" spans="1:19" x14ac:dyDescent="0.3">
      <c r="A1087" s="6">
        <v>1134</v>
      </c>
      <c r="B1087" t="s">
        <v>1456</v>
      </c>
      <c r="C1087" s="11">
        <v>45832</v>
      </c>
      <c r="D1087" s="1" t="str">
        <f t="shared" si="52"/>
        <v>2025</v>
      </c>
      <c r="E1087" s="12" t="str">
        <f t="shared" si="53"/>
        <v>June</v>
      </c>
      <c r="F1087" t="s">
        <v>40</v>
      </c>
      <c r="G1087" t="s">
        <v>9662</v>
      </c>
      <c r="H1087" t="s">
        <v>24</v>
      </c>
      <c r="I1087" t="s">
        <v>16</v>
      </c>
      <c r="J1087" t="s">
        <v>38</v>
      </c>
      <c r="K1087" s="6">
        <v>6</v>
      </c>
      <c r="L1087" s="6" t="str">
        <f t="shared" si="51"/>
        <v>Midium</v>
      </c>
      <c r="M1087" s="7">
        <v>199</v>
      </c>
      <c r="N1087" s="2">
        <v>0.15</v>
      </c>
      <c r="O1087" s="3">
        <v>1014.9</v>
      </c>
      <c r="P1087" s="3">
        <f>O1087/K1087</f>
        <v>169.15</v>
      </c>
      <c r="Q1087" s="3">
        <f>R1087/M1087</f>
        <v>0.48025125628140702</v>
      </c>
      <c r="R1087" s="4">
        <v>95.57</v>
      </c>
      <c r="S1087" s="2">
        <f>R1087/O1087</f>
        <v>9.416691299635431E-2</v>
      </c>
    </row>
    <row r="1088" spans="1:19" x14ac:dyDescent="0.3">
      <c r="A1088" s="6">
        <v>1135</v>
      </c>
      <c r="B1088" t="s">
        <v>1457</v>
      </c>
      <c r="C1088" s="11">
        <v>45971</v>
      </c>
      <c r="D1088" s="1" t="str">
        <f t="shared" si="52"/>
        <v>2025</v>
      </c>
      <c r="E1088" s="12" t="str">
        <f t="shared" si="53"/>
        <v>November</v>
      </c>
      <c r="F1088" t="s">
        <v>40</v>
      </c>
      <c r="G1088" t="s">
        <v>1458</v>
      </c>
      <c r="H1088" t="s">
        <v>15</v>
      </c>
      <c r="I1088" t="s">
        <v>16</v>
      </c>
      <c r="J1088" t="s">
        <v>38</v>
      </c>
      <c r="K1088" s="6">
        <v>5</v>
      </c>
      <c r="L1088" s="6" t="str">
        <f t="shared" si="51"/>
        <v>Midium</v>
      </c>
      <c r="M1088" s="7">
        <v>199</v>
      </c>
      <c r="N1088" s="2">
        <v>0.15</v>
      </c>
      <c r="O1088" s="3">
        <v>845.75</v>
      </c>
      <c r="P1088" s="3">
        <f>O1088/K1088</f>
        <v>169.15</v>
      </c>
      <c r="Q1088" s="3">
        <f>R1088/M1088</f>
        <v>0.29869346733668339</v>
      </c>
      <c r="R1088" s="4">
        <v>59.44</v>
      </c>
      <c r="S1088" s="2">
        <f>R1088/O1088</f>
        <v>7.0280815843925509E-2</v>
      </c>
    </row>
    <row r="1089" spans="1:19" x14ac:dyDescent="0.3">
      <c r="A1089" s="6">
        <v>1136</v>
      </c>
      <c r="B1089" t="s">
        <v>1459</v>
      </c>
      <c r="C1089" s="11">
        <v>45542</v>
      </c>
      <c r="D1089" s="1" t="str">
        <f t="shared" si="52"/>
        <v>2024</v>
      </c>
      <c r="E1089" s="12" t="str">
        <f t="shared" si="53"/>
        <v>September</v>
      </c>
      <c r="F1089" t="s">
        <v>14</v>
      </c>
      <c r="G1089" t="s">
        <v>9662</v>
      </c>
      <c r="H1089" t="s">
        <v>24</v>
      </c>
      <c r="I1089" t="s">
        <v>27</v>
      </c>
      <c r="J1089" t="s">
        <v>17</v>
      </c>
      <c r="K1089" s="6">
        <v>6</v>
      </c>
      <c r="L1089" s="6" t="str">
        <f t="shared" si="51"/>
        <v>Midium</v>
      </c>
      <c r="M1089" s="7">
        <v>199</v>
      </c>
      <c r="N1089" s="2">
        <v>0</v>
      </c>
      <c r="O1089" s="3">
        <v>1194</v>
      </c>
      <c r="P1089" s="3">
        <f>O1089/K1089</f>
        <v>199</v>
      </c>
      <c r="Q1089" s="3">
        <f>R1089/M1089</f>
        <v>1.1187437185929647</v>
      </c>
      <c r="R1089" s="4">
        <v>222.63</v>
      </c>
      <c r="S1089" s="2">
        <f>R1089/O1089</f>
        <v>0.18645728643216081</v>
      </c>
    </row>
    <row r="1090" spans="1:19" x14ac:dyDescent="0.3">
      <c r="A1090" s="6">
        <v>1137</v>
      </c>
      <c r="B1090" t="s">
        <v>1460</v>
      </c>
      <c r="C1090" s="11">
        <v>46015</v>
      </c>
      <c r="D1090" s="1" t="str">
        <f t="shared" si="52"/>
        <v>2025</v>
      </c>
      <c r="E1090" s="12" t="str">
        <f t="shared" si="53"/>
        <v>December</v>
      </c>
      <c r="F1090" t="s">
        <v>14</v>
      </c>
      <c r="G1090" t="s">
        <v>770</v>
      </c>
      <c r="H1090" t="s">
        <v>37</v>
      </c>
      <c r="I1090" t="s">
        <v>19</v>
      </c>
      <c r="J1090" t="s">
        <v>42</v>
      </c>
      <c r="K1090" s="6">
        <v>5</v>
      </c>
      <c r="L1090" s="6" t="str">
        <f t="shared" si="51"/>
        <v>Midium</v>
      </c>
      <c r="M1090" s="7">
        <v>499</v>
      </c>
      <c r="N1090" s="2">
        <v>0.05</v>
      </c>
      <c r="O1090" s="3">
        <v>2370.25</v>
      </c>
      <c r="P1090" s="3">
        <f>O1090/K1090</f>
        <v>474.05</v>
      </c>
      <c r="Q1090" s="3">
        <f>R1090/M1090</f>
        <v>0.71859719438877756</v>
      </c>
      <c r="R1090" s="4">
        <v>358.58</v>
      </c>
      <c r="S1090" s="2">
        <f>R1090/O1090</f>
        <v>0.15128361987132158</v>
      </c>
    </row>
    <row r="1091" spans="1:19" x14ac:dyDescent="0.3">
      <c r="A1091" s="6">
        <v>1138</v>
      </c>
      <c r="B1091" t="s">
        <v>1461</v>
      </c>
      <c r="C1091" s="11">
        <v>45860</v>
      </c>
      <c r="D1091" s="1" t="str">
        <f t="shared" si="52"/>
        <v>2025</v>
      </c>
      <c r="E1091" s="12" t="str">
        <f t="shared" si="53"/>
        <v>July</v>
      </c>
      <c r="F1091" t="s">
        <v>40</v>
      </c>
      <c r="G1091" t="s">
        <v>9662</v>
      </c>
      <c r="H1091" t="s">
        <v>15</v>
      </c>
      <c r="I1091" t="s">
        <v>27</v>
      </c>
      <c r="J1091" t="s">
        <v>47</v>
      </c>
      <c r="K1091" s="6">
        <v>5</v>
      </c>
      <c r="L1091" s="6" t="str">
        <f t="shared" ref="L1091:L1154" si="54">IF(K1091&lt;4,"Small", IF(K1091&lt;7,"Midium", IF(K1091&lt;=10,"Large")))</f>
        <v>Midium</v>
      </c>
      <c r="M1091" s="7">
        <v>499</v>
      </c>
      <c r="N1091" s="2">
        <v>0</v>
      </c>
      <c r="O1091" s="3">
        <v>2495</v>
      </c>
      <c r="P1091" s="3">
        <f>O1091/K1091</f>
        <v>499</v>
      </c>
      <c r="Q1091" s="3">
        <f>R1091/M1091</f>
        <v>1.3131663326653307</v>
      </c>
      <c r="R1091" s="4">
        <v>655.27</v>
      </c>
      <c r="S1091" s="2">
        <f>R1091/O1091</f>
        <v>0.26263326653306612</v>
      </c>
    </row>
    <row r="1092" spans="1:19" x14ac:dyDescent="0.3">
      <c r="A1092" s="6">
        <v>1139</v>
      </c>
      <c r="B1092" t="s">
        <v>1462</v>
      </c>
      <c r="C1092" s="11">
        <v>45688</v>
      </c>
      <c r="D1092" s="1" t="str">
        <f t="shared" si="52"/>
        <v>2025</v>
      </c>
      <c r="E1092" s="12" t="str">
        <f t="shared" si="53"/>
        <v>January</v>
      </c>
      <c r="F1092" t="s">
        <v>14</v>
      </c>
      <c r="G1092" t="s">
        <v>1463</v>
      </c>
      <c r="H1092" t="s">
        <v>15</v>
      </c>
      <c r="I1092" t="s">
        <v>19</v>
      </c>
      <c r="J1092" t="s">
        <v>20</v>
      </c>
      <c r="K1092" s="6">
        <v>7</v>
      </c>
      <c r="L1092" s="6" t="str">
        <f t="shared" si="54"/>
        <v>Large</v>
      </c>
      <c r="M1092" s="7">
        <v>999</v>
      </c>
      <c r="N1092" s="2">
        <v>0.1</v>
      </c>
      <c r="O1092" s="3">
        <v>6293.7</v>
      </c>
      <c r="P1092" s="3">
        <f>O1092/K1092</f>
        <v>899.1</v>
      </c>
      <c r="Q1092" s="3">
        <f>R1092/M1092</f>
        <v>0.77375375375375377</v>
      </c>
      <c r="R1092" s="4">
        <v>772.98</v>
      </c>
      <c r="S1092" s="2">
        <f>R1092/O1092</f>
        <v>0.12281805615138949</v>
      </c>
    </row>
    <row r="1093" spans="1:19" x14ac:dyDescent="0.3">
      <c r="A1093" s="6">
        <v>1140</v>
      </c>
      <c r="B1093" t="s">
        <v>1464</v>
      </c>
      <c r="C1093" s="11">
        <v>45728</v>
      </c>
      <c r="D1093" s="1" t="str">
        <f t="shared" si="52"/>
        <v>2025</v>
      </c>
      <c r="E1093" s="12" t="str">
        <f t="shared" si="53"/>
        <v>March</v>
      </c>
      <c r="F1093" t="s">
        <v>14</v>
      </c>
      <c r="G1093" t="s">
        <v>1465</v>
      </c>
      <c r="H1093" t="s">
        <v>24</v>
      </c>
      <c r="I1093" t="s">
        <v>19</v>
      </c>
      <c r="J1093" t="s">
        <v>42</v>
      </c>
      <c r="K1093" s="6">
        <v>2</v>
      </c>
      <c r="L1093" s="6" t="str">
        <f t="shared" si="54"/>
        <v>Small</v>
      </c>
      <c r="M1093" s="7">
        <v>499</v>
      </c>
      <c r="N1093" s="2">
        <v>0</v>
      </c>
      <c r="O1093" s="3">
        <v>998</v>
      </c>
      <c r="P1093" s="3">
        <f>O1093/K1093</f>
        <v>499</v>
      </c>
      <c r="Q1093" s="3">
        <f>R1093/M1093</f>
        <v>0.16837675350701403</v>
      </c>
      <c r="R1093" s="4">
        <v>84.02</v>
      </c>
      <c r="S1093" s="2">
        <f>R1093/O1093</f>
        <v>8.4188376753507016E-2</v>
      </c>
    </row>
    <row r="1094" spans="1:19" x14ac:dyDescent="0.3">
      <c r="A1094" s="6">
        <v>1141</v>
      </c>
      <c r="B1094" t="s">
        <v>1466</v>
      </c>
      <c r="C1094" s="11">
        <v>45296</v>
      </c>
      <c r="D1094" s="1" t="str">
        <f t="shared" si="52"/>
        <v>2024</v>
      </c>
      <c r="E1094" s="12" t="str">
        <f t="shared" si="53"/>
        <v>January</v>
      </c>
      <c r="F1094" t="s">
        <v>14</v>
      </c>
      <c r="G1094" t="s">
        <v>1467</v>
      </c>
      <c r="H1094" t="s">
        <v>24</v>
      </c>
      <c r="I1094" t="s">
        <v>27</v>
      </c>
      <c r="J1094" t="s">
        <v>47</v>
      </c>
      <c r="K1094" s="6">
        <v>6</v>
      </c>
      <c r="L1094" s="6" t="str">
        <f t="shared" si="54"/>
        <v>Midium</v>
      </c>
      <c r="M1094" s="7">
        <v>999</v>
      </c>
      <c r="N1094" s="2">
        <v>0</v>
      </c>
      <c r="O1094" s="3">
        <v>5994</v>
      </c>
      <c r="P1094" s="3">
        <f>O1094/K1094</f>
        <v>999</v>
      </c>
      <c r="Q1094" s="3">
        <f>R1094/M1094</f>
        <v>1.6274674674674674</v>
      </c>
      <c r="R1094" s="4">
        <v>1625.84</v>
      </c>
      <c r="S1094" s="2">
        <f>R1094/O1094</f>
        <v>0.27124457791124457</v>
      </c>
    </row>
    <row r="1095" spans="1:19" x14ac:dyDescent="0.3">
      <c r="A1095" s="6">
        <v>1142</v>
      </c>
      <c r="B1095" t="s">
        <v>1468</v>
      </c>
      <c r="C1095" s="11">
        <v>45519</v>
      </c>
      <c r="D1095" s="1" t="str">
        <f t="shared" si="52"/>
        <v>2024</v>
      </c>
      <c r="E1095" s="12" t="str">
        <f t="shared" si="53"/>
        <v>August</v>
      </c>
      <c r="F1095" t="s">
        <v>14</v>
      </c>
      <c r="G1095" t="s">
        <v>9662</v>
      </c>
      <c r="H1095" t="s">
        <v>24</v>
      </c>
      <c r="I1095" t="s">
        <v>27</v>
      </c>
      <c r="J1095" t="s">
        <v>17</v>
      </c>
      <c r="K1095" s="6">
        <v>1</v>
      </c>
      <c r="L1095" s="6" t="str">
        <f t="shared" si="54"/>
        <v>Small</v>
      </c>
      <c r="M1095" s="7">
        <v>799</v>
      </c>
      <c r="N1095" s="2">
        <v>0.15</v>
      </c>
      <c r="O1095" s="3">
        <v>679.15</v>
      </c>
      <c r="P1095" s="3">
        <f>O1095/K1095</f>
        <v>679.15</v>
      </c>
      <c r="Q1095" s="3">
        <f>R1095/M1095</f>
        <v>0.11171464330413017</v>
      </c>
      <c r="R1095" s="4">
        <v>89.26</v>
      </c>
      <c r="S1095" s="2">
        <f>R1095/O1095</f>
        <v>0.13142899212250608</v>
      </c>
    </row>
    <row r="1096" spans="1:19" x14ac:dyDescent="0.3">
      <c r="A1096" s="6">
        <v>1143</v>
      </c>
      <c r="B1096" t="s">
        <v>1469</v>
      </c>
      <c r="C1096" s="11">
        <v>45434</v>
      </c>
      <c r="D1096" s="1" t="str">
        <f t="shared" si="52"/>
        <v>2024</v>
      </c>
      <c r="E1096" s="12" t="str">
        <f t="shared" si="53"/>
        <v>May</v>
      </c>
      <c r="F1096" t="s">
        <v>14</v>
      </c>
      <c r="G1096" t="s">
        <v>1470</v>
      </c>
      <c r="H1096" t="s">
        <v>24</v>
      </c>
      <c r="I1096" t="s">
        <v>27</v>
      </c>
      <c r="J1096" t="s">
        <v>47</v>
      </c>
      <c r="K1096" s="6">
        <v>8</v>
      </c>
      <c r="L1096" s="6" t="str">
        <f t="shared" si="54"/>
        <v>Large</v>
      </c>
      <c r="M1096" s="7">
        <v>499</v>
      </c>
      <c r="N1096" s="2">
        <v>0.15</v>
      </c>
      <c r="O1096" s="3">
        <v>3393.2</v>
      </c>
      <c r="P1096" s="3">
        <f>O1096/K1096</f>
        <v>424.15</v>
      </c>
      <c r="Q1096" s="3">
        <f>R1096/M1096</f>
        <v>0.96258517034068136</v>
      </c>
      <c r="R1096" s="4">
        <v>480.33</v>
      </c>
      <c r="S1096" s="2">
        <f>R1096/O1096</f>
        <v>0.14155664269715904</v>
      </c>
    </row>
    <row r="1097" spans="1:19" x14ac:dyDescent="0.3">
      <c r="A1097" s="6">
        <v>1144</v>
      </c>
      <c r="B1097" t="s">
        <v>1471</v>
      </c>
      <c r="C1097" s="11">
        <v>45481</v>
      </c>
      <c r="D1097" s="1" t="str">
        <f t="shared" si="52"/>
        <v>2024</v>
      </c>
      <c r="E1097" s="12" t="str">
        <f t="shared" si="53"/>
        <v>July</v>
      </c>
      <c r="F1097" t="s">
        <v>29</v>
      </c>
      <c r="G1097" t="s">
        <v>1472</v>
      </c>
      <c r="H1097" t="s">
        <v>15</v>
      </c>
      <c r="I1097" t="s">
        <v>19</v>
      </c>
      <c r="J1097" t="s">
        <v>32</v>
      </c>
      <c r="K1097" s="6">
        <v>4</v>
      </c>
      <c r="L1097" s="6" t="str">
        <f t="shared" si="54"/>
        <v>Midium</v>
      </c>
      <c r="M1097" s="7">
        <v>149</v>
      </c>
      <c r="N1097" s="2">
        <v>0.1</v>
      </c>
      <c r="O1097" s="3">
        <v>536.4</v>
      </c>
      <c r="P1097" s="3">
        <f>O1097/K1097</f>
        <v>134.1</v>
      </c>
      <c r="Q1097" s="3">
        <f>R1097/M1097</f>
        <v>0.56604026845637589</v>
      </c>
      <c r="R1097" s="4">
        <v>84.34</v>
      </c>
      <c r="S1097" s="2">
        <f>R1097/O1097</f>
        <v>0.15723340790454884</v>
      </c>
    </row>
    <row r="1098" spans="1:19" x14ac:dyDescent="0.3">
      <c r="A1098" s="6">
        <v>1145</v>
      </c>
      <c r="B1098" t="s">
        <v>1473</v>
      </c>
      <c r="C1098" s="11">
        <v>45889</v>
      </c>
      <c r="D1098" s="1" t="str">
        <f t="shared" si="52"/>
        <v>2025</v>
      </c>
      <c r="E1098" s="12" t="str">
        <f t="shared" si="53"/>
        <v>August</v>
      </c>
      <c r="F1098" t="s">
        <v>40</v>
      </c>
      <c r="G1098" t="s">
        <v>9662</v>
      </c>
      <c r="H1098" t="s">
        <v>24</v>
      </c>
      <c r="I1098" t="s">
        <v>16</v>
      </c>
      <c r="J1098" t="s">
        <v>38</v>
      </c>
      <c r="K1098" s="6">
        <v>9</v>
      </c>
      <c r="L1098" s="6" t="str">
        <f t="shared" si="54"/>
        <v>Large</v>
      </c>
      <c r="M1098" s="7">
        <v>299</v>
      </c>
      <c r="N1098" s="2">
        <v>0.15</v>
      </c>
      <c r="O1098" s="3">
        <v>2287.35</v>
      </c>
      <c r="P1098" s="3">
        <f>O1098/K1098</f>
        <v>254.14999999999998</v>
      </c>
      <c r="Q1098" s="3">
        <f>R1098/M1098</f>
        <v>1.1728762541806019</v>
      </c>
      <c r="R1098" s="4">
        <v>350.69</v>
      </c>
      <c r="S1098" s="2">
        <f>R1098/O1098</f>
        <v>0.15331715740922902</v>
      </c>
    </row>
    <row r="1099" spans="1:19" x14ac:dyDescent="0.3">
      <c r="A1099" s="6">
        <v>1146</v>
      </c>
      <c r="B1099" t="s">
        <v>1474</v>
      </c>
      <c r="C1099" s="11">
        <v>45623</v>
      </c>
      <c r="D1099" s="1" t="str">
        <f t="shared" si="52"/>
        <v>2024</v>
      </c>
      <c r="E1099" s="12" t="str">
        <f t="shared" si="53"/>
        <v>November</v>
      </c>
      <c r="F1099" t="s">
        <v>22</v>
      </c>
      <c r="G1099" t="s">
        <v>9662</v>
      </c>
      <c r="H1099" t="s">
        <v>37</v>
      </c>
      <c r="I1099" t="s">
        <v>19</v>
      </c>
      <c r="J1099" t="s">
        <v>42</v>
      </c>
      <c r="K1099" s="6">
        <v>7</v>
      </c>
      <c r="L1099" s="6" t="str">
        <f t="shared" si="54"/>
        <v>Large</v>
      </c>
      <c r="M1099" s="7">
        <v>149</v>
      </c>
      <c r="N1099" s="2">
        <v>0.1</v>
      </c>
      <c r="O1099" s="3">
        <v>938.7</v>
      </c>
      <c r="P1099" s="3">
        <f>O1099/K1099</f>
        <v>134.1</v>
      </c>
      <c r="Q1099" s="3">
        <f>R1099/M1099</f>
        <v>0.31885906040268452</v>
      </c>
      <c r="R1099" s="4">
        <v>47.51</v>
      </c>
      <c r="S1099" s="2">
        <f>R1099/O1099</f>
        <v>5.0612549270267385E-2</v>
      </c>
    </row>
    <row r="1100" spans="1:19" x14ac:dyDescent="0.3">
      <c r="A1100" s="6">
        <v>1147</v>
      </c>
      <c r="B1100" t="s">
        <v>1475</v>
      </c>
      <c r="C1100" s="11">
        <v>45592</v>
      </c>
      <c r="D1100" s="1" t="str">
        <f t="shared" si="52"/>
        <v>2024</v>
      </c>
      <c r="E1100" s="12" t="str">
        <f t="shared" si="53"/>
        <v>October</v>
      </c>
      <c r="F1100" t="s">
        <v>40</v>
      </c>
      <c r="G1100" t="s">
        <v>9662</v>
      </c>
      <c r="H1100" t="s">
        <v>15</v>
      </c>
      <c r="I1100" t="s">
        <v>19</v>
      </c>
      <c r="J1100" t="s">
        <v>32</v>
      </c>
      <c r="K1100" s="6">
        <v>2</v>
      </c>
      <c r="L1100" s="6" t="str">
        <f t="shared" si="54"/>
        <v>Small</v>
      </c>
      <c r="M1100" s="7">
        <v>199</v>
      </c>
      <c r="N1100" s="2">
        <v>0</v>
      </c>
      <c r="O1100" s="3">
        <v>398</v>
      </c>
      <c r="P1100" s="3">
        <f>O1100/K1100</f>
        <v>199</v>
      </c>
      <c r="Q1100" s="3">
        <f>R1100/M1100</f>
        <v>0.15809045226130652</v>
      </c>
      <c r="R1100" s="4">
        <v>31.46</v>
      </c>
      <c r="S1100" s="2">
        <f>R1100/O1100</f>
        <v>7.9045226130653262E-2</v>
      </c>
    </row>
    <row r="1101" spans="1:19" x14ac:dyDescent="0.3">
      <c r="A1101" s="6">
        <v>1148</v>
      </c>
      <c r="B1101" t="s">
        <v>1476</v>
      </c>
      <c r="C1101" s="11">
        <v>45674</v>
      </c>
      <c r="D1101" s="1" t="str">
        <f t="shared" si="52"/>
        <v>2025</v>
      </c>
      <c r="E1101" s="12" t="str">
        <f t="shared" si="53"/>
        <v>January</v>
      </c>
      <c r="F1101" t="s">
        <v>14</v>
      </c>
      <c r="G1101" t="s">
        <v>1477</v>
      </c>
      <c r="H1101" t="s">
        <v>15</v>
      </c>
      <c r="I1101" t="s">
        <v>16</v>
      </c>
      <c r="J1101" t="s">
        <v>38</v>
      </c>
      <c r="K1101" s="6">
        <v>6</v>
      </c>
      <c r="L1101" s="6" t="str">
        <f t="shared" si="54"/>
        <v>Midium</v>
      </c>
      <c r="M1101" s="7">
        <v>199</v>
      </c>
      <c r="N1101" s="2">
        <v>0.15</v>
      </c>
      <c r="O1101" s="3">
        <v>1014.9</v>
      </c>
      <c r="P1101" s="3">
        <f>O1101/K1101</f>
        <v>169.15</v>
      </c>
      <c r="Q1101" s="3">
        <f>R1101/M1101</f>
        <v>1.0558291457286433</v>
      </c>
      <c r="R1101" s="4">
        <v>210.11</v>
      </c>
      <c r="S1101" s="2">
        <f>R1101/O1101</f>
        <v>0.20702532269189083</v>
      </c>
    </row>
    <row r="1102" spans="1:19" x14ac:dyDescent="0.3">
      <c r="A1102" s="6">
        <v>1149</v>
      </c>
      <c r="B1102" t="s">
        <v>1478</v>
      </c>
      <c r="C1102" s="11">
        <v>45818</v>
      </c>
      <c r="D1102" s="1" t="str">
        <f t="shared" si="52"/>
        <v>2025</v>
      </c>
      <c r="E1102" s="12" t="str">
        <f t="shared" si="53"/>
        <v>June</v>
      </c>
      <c r="F1102" t="s">
        <v>14</v>
      </c>
      <c r="G1102" t="s">
        <v>9662</v>
      </c>
      <c r="H1102" t="s">
        <v>15</v>
      </c>
      <c r="I1102" t="s">
        <v>19</v>
      </c>
      <c r="J1102" t="s">
        <v>20</v>
      </c>
      <c r="K1102" s="6">
        <v>2</v>
      </c>
      <c r="L1102" s="6" t="str">
        <f t="shared" si="54"/>
        <v>Small</v>
      </c>
      <c r="M1102" s="7">
        <v>999</v>
      </c>
      <c r="N1102" s="2">
        <v>0.05</v>
      </c>
      <c r="O1102" s="3">
        <v>1898.1</v>
      </c>
      <c r="P1102" s="3">
        <f>O1102/K1102</f>
        <v>949.05</v>
      </c>
      <c r="Q1102" s="3">
        <f>R1102/M1102</f>
        <v>0.31065065065065062</v>
      </c>
      <c r="R1102" s="4">
        <v>310.33999999999997</v>
      </c>
      <c r="S1102" s="2">
        <f>R1102/O1102</f>
        <v>0.16350034244771086</v>
      </c>
    </row>
    <row r="1103" spans="1:19" x14ac:dyDescent="0.3">
      <c r="A1103" s="6">
        <v>1150</v>
      </c>
      <c r="B1103" t="s">
        <v>1479</v>
      </c>
      <c r="C1103" s="11">
        <v>46007</v>
      </c>
      <c r="D1103" s="1" t="str">
        <f t="shared" si="52"/>
        <v>2025</v>
      </c>
      <c r="E1103" s="12" t="str">
        <f t="shared" si="53"/>
        <v>December</v>
      </c>
      <c r="F1103" t="s">
        <v>40</v>
      </c>
      <c r="G1103" t="s">
        <v>9662</v>
      </c>
      <c r="H1103" t="s">
        <v>15</v>
      </c>
      <c r="I1103" t="s">
        <v>19</v>
      </c>
      <c r="J1103" t="s">
        <v>32</v>
      </c>
      <c r="K1103" s="6">
        <v>9</v>
      </c>
      <c r="L1103" s="6" t="str">
        <f t="shared" si="54"/>
        <v>Large</v>
      </c>
      <c r="M1103" s="7">
        <v>499</v>
      </c>
      <c r="N1103" s="2">
        <v>0</v>
      </c>
      <c r="O1103" s="3">
        <v>4491</v>
      </c>
      <c r="P1103" s="3">
        <f>O1103/K1103</f>
        <v>499</v>
      </c>
      <c r="Q1103" s="3">
        <f>R1103/M1103</f>
        <v>2.0459719438877757</v>
      </c>
      <c r="R1103" s="4">
        <v>1020.94</v>
      </c>
      <c r="S1103" s="2">
        <f>R1103/O1103</f>
        <v>0.22733021598753064</v>
      </c>
    </row>
    <row r="1104" spans="1:19" x14ac:dyDescent="0.3">
      <c r="A1104" s="6">
        <v>1151</v>
      </c>
      <c r="B1104" t="s">
        <v>1480</v>
      </c>
      <c r="C1104" s="11">
        <v>45525</v>
      </c>
      <c r="D1104" s="1" t="str">
        <f t="shared" si="52"/>
        <v>2024</v>
      </c>
      <c r="E1104" s="12" t="str">
        <f t="shared" si="53"/>
        <v>August</v>
      </c>
      <c r="F1104" t="s">
        <v>14</v>
      </c>
      <c r="G1104" t="s">
        <v>1289</v>
      </c>
      <c r="H1104" t="s">
        <v>37</v>
      </c>
      <c r="I1104" t="s">
        <v>27</v>
      </c>
      <c r="J1104" t="s">
        <v>47</v>
      </c>
      <c r="K1104" s="6">
        <v>8</v>
      </c>
      <c r="L1104" s="6" t="str">
        <f t="shared" si="54"/>
        <v>Large</v>
      </c>
      <c r="M1104" s="7">
        <v>999</v>
      </c>
      <c r="N1104" s="2">
        <v>0</v>
      </c>
      <c r="O1104" s="3">
        <v>7992</v>
      </c>
      <c r="P1104" s="3">
        <f>O1104/K1104</f>
        <v>999</v>
      </c>
      <c r="Q1104" s="3">
        <f>R1104/M1104</f>
        <v>0.45255255255255256</v>
      </c>
      <c r="R1104" s="4">
        <v>452.1</v>
      </c>
      <c r="S1104" s="2">
        <f>R1104/O1104</f>
        <v>5.656906906906907E-2</v>
      </c>
    </row>
    <row r="1105" spans="1:19" x14ac:dyDescent="0.3">
      <c r="A1105" s="6">
        <v>1152</v>
      </c>
      <c r="B1105" t="s">
        <v>1481</v>
      </c>
      <c r="C1105" s="11">
        <v>45442</v>
      </c>
      <c r="D1105" s="1" t="str">
        <f t="shared" si="52"/>
        <v>2024</v>
      </c>
      <c r="E1105" s="12" t="str">
        <f t="shared" si="53"/>
        <v>May</v>
      </c>
      <c r="F1105" t="s">
        <v>14</v>
      </c>
      <c r="G1105" t="s">
        <v>9662</v>
      </c>
      <c r="H1105" t="s">
        <v>15</v>
      </c>
      <c r="I1105" t="s">
        <v>27</v>
      </c>
      <c r="J1105" t="s">
        <v>17</v>
      </c>
      <c r="K1105" s="6">
        <v>3</v>
      </c>
      <c r="L1105" s="6" t="str">
        <f t="shared" si="54"/>
        <v>Small</v>
      </c>
      <c r="M1105" s="7">
        <v>999</v>
      </c>
      <c r="N1105" s="2">
        <v>0</v>
      </c>
      <c r="O1105" s="3">
        <v>2997</v>
      </c>
      <c r="P1105" s="3">
        <f>O1105/K1105</f>
        <v>999</v>
      </c>
      <c r="Q1105" s="3">
        <f>R1105/M1105</f>
        <v>0.67103103103103101</v>
      </c>
      <c r="R1105" s="4">
        <v>670.36</v>
      </c>
      <c r="S1105" s="2">
        <f>R1105/O1105</f>
        <v>0.22367701034367701</v>
      </c>
    </row>
    <row r="1106" spans="1:19" x14ac:dyDescent="0.3">
      <c r="A1106" s="6">
        <v>1153</v>
      </c>
      <c r="B1106" t="s">
        <v>1482</v>
      </c>
      <c r="C1106" s="11">
        <v>45847</v>
      </c>
      <c r="D1106" s="1" t="str">
        <f t="shared" si="52"/>
        <v>2025</v>
      </c>
      <c r="E1106" s="12" t="str">
        <f t="shared" si="53"/>
        <v>July</v>
      </c>
      <c r="F1106" t="s">
        <v>22</v>
      </c>
      <c r="G1106" t="s">
        <v>9662</v>
      </c>
      <c r="H1106" t="s">
        <v>37</v>
      </c>
      <c r="I1106" t="s">
        <v>27</v>
      </c>
      <c r="J1106" t="s">
        <v>17</v>
      </c>
      <c r="K1106" s="6">
        <v>8</v>
      </c>
      <c r="L1106" s="6" t="str">
        <f t="shared" si="54"/>
        <v>Large</v>
      </c>
      <c r="M1106" s="7">
        <v>299</v>
      </c>
      <c r="N1106" s="2">
        <v>0</v>
      </c>
      <c r="O1106" s="3">
        <v>2392</v>
      </c>
      <c r="P1106" s="3">
        <f>O1106/K1106</f>
        <v>299</v>
      </c>
      <c r="Q1106" s="3">
        <f>R1106/M1106</f>
        <v>0.85762541806020065</v>
      </c>
      <c r="R1106" s="4">
        <v>256.43</v>
      </c>
      <c r="S1106" s="2">
        <f>R1106/O1106</f>
        <v>0.10720317725752508</v>
      </c>
    </row>
    <row r="1107" spans="1:19" x14ac:dyDescent="0.3">
      <c r="A1107" s="6">
        <v>1154</v>
      </c>
      <c r="B1107" t="s">
        <v>1483</v>
      </c>
      <c r="C1107" s="11">
        <v>45617</v>
      </c>
      <c r="D1107" s="1" t="str">
        <f t="shared" ref="D1107:D1167" si="55">TEXT(C1107, "yyyy")</f>
        <v>2024</v>
      </c>
      <c r="E1107" s="12" t="str">
        <f t="shared" ref="E1107:E1167" si="56">TEXT(C1107, "mmmm")</f>
        <v>November</v>
      </c>
      <c r="F1107" t="s">
        <v>29</v>
      </c>
      <c r="G1107" t="s">
        <v>9662</v>
      </c>
      <c r="H1107" t="s">
        <v>24</v>
      </c>
      <c r="I1107" t="s">
        <v>19</v>
      </c>
      <c r="J1107" t="s">
        <v>20</v>
      </c>
      <c r="K1107" s="6">
        <v>5</v>
      </c>
      <c r="L1107" s="6" t="str">
        <f t="shared" si="54"/>
        <v>Midium</v>
      </c>
      <c r="M1107" s="7">
        <v>299</v>
      </c>
      <c r="N1107" s="2">
        <v>0.05</v>
      </c>
      <c r="O1107" s="3">
        <v>1420.25</v>
      </c>
      <c r="P1107" s="3">
        <f>O1107/K1107</f>
        <v>284.05</v>
      </c>
      <c r="Q1107" s="3">
        <f>R1107/M1107</f>
        <v>0.8005685618729097</v>
      </c>
      <c r="R1107" s="4">
        <v>239.37</v>
      </c>
      <c r="S1107" s="2">
        <f>R1107/O1107</f>
        <v>0.16854074986798098</v>
      </c>
    </row>
    <row r="1108" spans="1:19" x14ac:dyDescent="0.3">
      <c r="A1108" s="6">
        <v>1155</v>
      </c>
      <c r="B1108" t="s">
        <v>1484</v>
      </c>
      <c r="C1108" s="11">
        <v>45620</v>
      </c>
      <c r="D1108" s="1" t="str">
        <f t="shared" si="55"/>
        <v>2024</v>
      </c>
      <c r="E1108" s="12" t="str">
        <f t="shared" si="56"/>
        <v>November</v>
      </c>
      <c r="F1108" t="s">
        <v>40</v>
      </c>
      <c r="G1108" t="s">
        <v>1485</v>
      </c>
      <c r="H1108" t="s">
        <v>37</v>
      </c>
      <c r="I1108" t="s">
        <v>27</v>
      </c>
      <c r="J1108" t="s">
        <v>17</v>
      </c>
      <c r="K1108" s="6">
        <v>10</v>
      </c>
      <c r="L1108" s="6" t="str">
        <f t="shared" si="54"/>
        <v>Large</v>
      </c>
      <c r="M1108" s="7">
        <v>149</v>
      </c>
      <c r="N1108" s="2">
        <v>0</v>
      </c>
      <c r="O1108" s="3">
        <v>1490</v>
      </c>
      <c r="P1108" s="3">
        <f>O1108/K1108</f>
        <v>149</v>
      </c>
      <c r="Q1108" s="3">
        <f>R1108/M1108</f>
        <v>1.5927516778523489</v>
      </c>
      <c r="R1108" s="4">
        <v>237.32</v>
      </c>
      <c r="S1108" s="2">
        <f>R1108/O1108</f>
        <v>0.1592751677852349</v>
      </c>
    </row>
    <row r="1109" spans="1:19" x14ac:dyDescent="0.3">
      <c r="A1109" s="6">
        <v>1156</v>
      </c>
      <c r="B1109" t="s">
        <v>1486</v>
      </c>
      <c r="C1109" s="11">
        <v>45694</v>
      </c>
      <c r="D1109" s="1" t="str">
        <f t="shared" si="55"/>
        <v>2025</v>
      </c>
      <c r="E1109" s="12" t="str">
        <f t="shared" si="56"/>
        <v>February</v>
      </c>
      <c r="F1109" t="s">
        <v>29</v>
      </c>
      <c r="G1109" t="s">
        <v>9662</v>
      </c>
      <c r="H1109" t="s">
        <v>24</v>
      </c>
      <c r="I1109" t="s">
        <v>27</v>
      </c>
      <c r="J1109" t="s">
        <v>17</v>
      </c>
      <c r="K1109" s="6">
        <v>1</v>
      </c>
      <c r="L1109" s="6" t="str">
        <f t="shared" si="54"/>
        <v>Small</v>
      </c>
      <c r="M1109" s="7">
        <v>99</v>
      </c>
      <c r="N1109" s="2">
        <v>0.1</v>
      </c>
      <c r="O1109" s="3">
        <v>89.1</v>
      </c>
      <c r="P1109" s="3">
        <f>O1109/K1109</f>
        <v>89.1</v>
      </c>
      <c r="Q1109" s="3">
        <f>R1109/M1109</f>
        <v>8.8888888888888892E-2</v>
      </c>
      <c r="R1109" s="4">
        <v>8.8000000000000007</v>
      </c>
      <c r="S1109" s="2">
        <f>R1109/O1109</f>
        <v>9.876543209876544E-2</v>
      </c>
    </row>
    <row r="1110" spans="1:19" x14ac:dyDescent="0.3">
      <c r="A1110" s="6">
        <v>1157</v>
      </c>
      <c r="B1110" t="s">
        <v>1487</v>
      </c>
      <c r="C1110" s="11">
        <v>45320</v>
      </c>
      <c r="D1110" s="1" t="str">
        <f t="shared" si="55"/>
        <v>2024</v>
      </c>
      <c r="E1110" s="12" t="str">
        <f t="shared" si="56"/>
        <v>January</v>
      </c>
      <c r="F1110" t="s">
        <v>29</v>
      </c>
      <c r="G1110" t="s">
        <v>9662</v>
      </c>
      <c r="H1110" t="s">
        <v>37</v>
      </c>
      <c r="I1110" t="s">
        <v>19</v>
      </c>
      <c r="J1110" t="s">
        <v>20</v>
      </c>
      <c r="K1110" s="6">
        <v>7</v>
      </c>
      <c r="L1110" s="6" t="str">
        <f t="shared" si="54"/>
        <v>Large</v>
      </c>
      <c r="M1110" s="7">
        <v>799</v>
      </c>
      <c r="N1110" s="2">
        <v>0.05</v>
      </c>
      <c r="O1110" s="3">
        <v>5313.35</v>
      </c>
      <c r="P1110" s="3">
        <f>O1110/K1110</f>
        <v>759.05000000000007</v>
      </c>
      <c r="Q1110" s="3">
        <f>R1110/M1110</f>
        <v>0.61664580725907381</v>
      </c>
      <c r="R1110" s="4">
        <v>492.7</v>
      </c>
      <c r="S1110" s="2">
        <f>R1110/O1110</f>
        <v>9.2728692820913353E-2</v>
      </c>
    </row>
    <row r="1111" spans="1:19" x14ac:dyDescent="0.3">
      <c r="A1111" s="6">
        <v>1158</v>
      </c>
      <c r="B1111" t="s">
        <v>1488</v>
      </c>
      <c r="C1111" s="11">
        <v>46014</v>
      </c>
      <c r="D1111" s="1" t="str">
        <f t="shared" si="55"/>
        <v>2025</v>
      </c>
      <c r="E1111" s="12" t="str">
        <f t="shared" si="56"/>
        <v>December</v>
      </c>
      <c r="F1111" t="s">
        <v>40</v>
      </c>
      <c r="G1111" t="s">
        <v>9662</v>
      </c>
      <c r="H1111" t="s">
        <v>15</v>
      </c>
      <c r="I1111" t="s">
        <v>27</v>
      </c>
      <c r="J1111" t="s">
        <v>47</v>
      </c>
      <c r="K1111" s="6">
        <v>10</v>
      </c>
      <c r="L1111" s="6" t="str">
        <f t="shared" si="54"/>
        <v>Large</v>
      </c>
      <c r="M1111" s="7">
        <v>99</v>
      </c>
      <c r="N1111" s="2">
        <v>0.05</v>
      </c>
      <c r="O1111" s="3">
        <v>940.5</v>
      </c>
      <c r="P1111" s="3">
        <f>O1111/K1111</f>
        <v>94.05</v>
      </c>
      <c r="Q1111" s="3">
        <f>R1111/M1111</f>
        <v>0.91636363636363638</v>
      </c>
      <c r="R1111" s="4">
        <v>90.72</v>
      </c>
      <c r="S1111" s="2">
        <f>R1111/O1111</f>
        <v>9.6459330143540675E-2</v>
      </c>
    </row>
    <row r="1112" spans="1:19" x14ac:dyDescent="0.3">
      <c r="A1112" s="6">
        <v>1159</v>
      </c>
      <c r="B1112" t="s">
        <v>1489</v>
      </c>
      <c r="C1112" s="11">
        <v>45524</v>
      </c>
      <c r="D1112" s="1" t="str">
        <f t="shared" si="55"/>
        <v>2024</v>
      </c>
      <c r="E1112" s="12" t="str">
        <f t="shared" si="56"/>
        <v>August</v>
      </c>
      <c r="F1112" t="s">
        <v>40</v>
      </c>
      <c r="G1112" t="s">
        <v>9662</v>
      </c>
      <c r="H1112" t="s">
        <v>24</v>
      </c>
      <c r="I1112" t="s">
        <v>27</v>
      </c>
      <c r="J1112" t="s">
        <v>47</v>
      </c>
      <c r="K1112" s="6">
        <v>6</v>
      </c>
      <c r="L1112" s="6" t="str">
        <f t="shared" si="54"/>
        <v>Midium</v>
      </c>
      <c r="M1112" s="7">
        <v>799</v>
      </c>
      <c r="N1112" s="2">
        <v>0</v>
      </c>
      <c r="O1112" s="3">
        <v>4794</v>
      </c>
      <c r="P1112" s="3">
        <f>O1112/K1112</f>
        <v>799</v>
      </c>
      <c r="Q1112" s="3">
        <f>R1112/M1112</f>
        <v>1.7394117647058822</v>
      </c>
      <c r="R1112" s="4">
        <v>1389.79</v>
      </c>
      <c r="S1112" s="2">
        <f>R1112/O1112</f>
        <v>0.28990196078431374</v>
      </c>
    </row>
    <row r="1113" spans="1:19" x14ac:dyDescent="0.3">
      <c r="A1113" s="6">
        <v>1160</v>
      </c>
      <c r="B1113" t="s">
        <v>1490</v>
      </c>
      <c r="C1113" s="11">
        <v>45733</v>
      </c>
      <c r="D1113" s="1" t="str">
        <f t="shared" si="55"/>
        <v>2025</v>
      </c>
      <c r="E1113" s="12" t="str">
        <f t="shared" si="56"/>
        <v>March</v>
      </c>
      <c r="F1113" t="s">
        <v>40</v>
      </c>
      <c r="G1113" t="s">
        <v>1491</v>
      </c>
      <c r="H1113" t="s">
        <v>24</v>
      </c>
      <c r="I1113" t="s">
        <v>16</v>
      </c>
      <c r="J1113" t="s">
        <v>38</v>
      </c>
      <c r="K1113" s="6">
        <v>2</v>
      </c>
      <c r="L1113" s="6" t="str">
        <f t="shared" si="54"/>
        <v>Small</v>
      </c>
      <c r="M1113" s="7">
        <v>799</v>
      </c>
      <c r="N1113" s="2">
        <v>0</v>
      </c>
      <c r="O1113" s="3">
        <v>1598</v>
      </c>
      <c r="P1113" s="3">
        <f>O1113/K1113</f>
        <v>799</v>
      </c>
      <c r="Q1113" s="3">
        <f>R1113/M1113</f>
        <v>0.15723404255319148</v>
      </c>
      <c r="R1113" s="4">
        <v>125.63</v>
      </c>
      <c r="S1113" s="2">
        <f>R1113/O1113</f>
        <v>7.8617021276595742E-2</v>
      </c>
    </row>
    <row r="1114" spans="1:19" x14ac:dyDescent="0.3">
      <c r="A1114" s="6">
        <v>1161</v>
      </c>
      <c r="B1114" t="s">
        <v>1492</v>
      </c>
      <c r="C1114" s="11">
        <v>45562</v>
      </c>
      <c r="D1114" s="1" t="str">
        <f t="shared" si="55"/>
        <v>2024</v>
      </c>
      <c r="E1114" s="12" t="str">
        <f t="shared" si="56"/>
        <v>September</v>
      </c>
      <c r="F1114" t="s">
        <v>40</v>
      </c>
      <c r="G1114" t="s">
        <v>1493</v>
      </c>
      <c r="H1114" t="s">
        <v>37</v>
      </c>
      <c r="I1114" t="s">
        <v>27</v>
      </c>
      <c r="J1114" t="s">
        <v>47</v>
      </c>
      <c r="K1114" s="6">
        <v>5</v>
      </c>
      <c r="L1114" s="6" t="str">
        <f t="shared" si="54"/>
        <v>Midium</v>
      </c>
      <c r="M1114" s="7">
        <v>299</v>
      </c>
      <c r="N1114" s="2">
        <v>0.1</v>
      </c>
      <c r="O1114" s="3">
        <v>1345.5</v>
      </c>
      <c r="P1114" s="3">
        <f>O1114/K1114</f>
        <v>269.10000000000002</v>
      </c>
      <c r="Q1114" s="3">
        <f>R1114/M1114</f>
        <v>0.45224080267558531</v>
      </c>
      <c r="R1114" s="4">
        <v>135.22</v>
      </c>
      <c r="S1114" s="2">
        <f>R1114/O1114</f>
        <v>0.10049795615013006</v>
      </c>
    </row>
    <row r="1115" spans="1:19" x14ac:dyDescent="0.3">
      <c r="A1115" s="6">
        <v>1162</v>
      </c>
      <c r="B1115" t="s">
        <v>1494</v>
      </c>
      <c r="C1115" s="11">
        <v>45403</v>
      </c>
      <c r="D1115" s="1" t="str">
        <f t="shared" si="55"/>
        <v>2024</v>
      </c>
      <c r="E1115" s="12" t="str">
        <f t="shared" si="56"/>
        <v>April</v>
      </c>
      <c r="F1115" t="s">
        <v>14</v>
      </c>
      <c r="G1115" t="s">
        <v>9662</v>
      </c>
      <c r="H1115" t="s">
        <v>15</v>
      </c>
      <c r="I1115" t="s">
        <v>16</v>
      </c>
      <c r="J1115" t="s">
        <v>34</v>
      </c>
      <c r="K1115" s="6">
        <v>2</v>
      </c>
      <c r="L1115" s="6" t="str">
        <f t="shared" si="54"/>
        <v>Small</v>
      </c>
      <c r="M1115" s="7">
        <v>999</v>
      </c>
      <c r="N1115" s="2">
        <v>0</v>
      </c>
      <c r="O1115" s="3">
        <v>1998</v>
      </c>
      <c r="P1115" s="3">
        <f>O1115/K1115</f>
        <v>999</v>
      </c>
      <c r="Q1115" s="3">
        <f>R1115/M1115</f>
        <v>0.50862862862862868</v>
      </c>
      <c r="R1115" s="4">
        <v>508.12</v>
      </c>
      <c r="S1115" s="2">
        <f>R1115/O1115</f>
        <v>0.25431431431431434</v>
      </c>
    </row>
    <row r="1116" spans="1:19" x14ac:dyDescent="0.3">
      <c r="A1116" s="6">
        <v>1163</v>
      </c>
      <c r="B1116" t="s">
        <v>1495</v>
      </c>
      <c r="C1116" s="11">
        <v>45348</v>
      </c>
      <c r="D1116" s="1" t="str">
        <f t="shared" si="55"/>
        <v>2024</v>
      </c>
      <c r="E1116" s="12" t="str">
        <f t="shared" si="56"/>
        <v>February</v>
      </c>
      <c r="F1116" t="s">
        <v>22</v>
      </c>
      <c r="G1116" t="s">
        <v>9662</v>
      </c>
      <c r="H1116" t="s">
        <v>37</v>
      </c>
      <c r="I1116" t="s">
        <v>27</v>
      </c>
      <c r="J1116" t="s">
        <v>17</v>
      </c>
      <c r="K1116" s="6">
        <v>2</v>
      </c>
      <c r="L1116" s="6" t="str">
        <f t="shared" si="54"/>
        <v>Small</v>
      </c>
      <c r="M1116" s="7">
        <v>799</v>
      </c>
      <c r="N1116" s="2">
        <v>0.1</v>
      </c>
      <c r="O1116" s="3">
        <v>1438.2</v>
      </c>
      <c r="P1116" s="3">
        <f>O1116/K1116</f>
        <v>719.1</v>
      </c>
      <c r="Q1116" s="3">
        <f>R1116/M1116</f>
        <v>0.32777221526908634</v>
      </c>
      <c r="R1116" s="4">
        <v>261.89</v>
      </c>
      <c r="S1116" s="2">
        <f>R1116/O1116</f>
        <v>0.1820956751494924</v>
      </c>
    </row>
    <row r="1117" spans="1:19" x14ac:dyDescent="0.3">
      <c r="A1117" s="6">
        <v>1164</v>
      </c>
      <c r="B1117" t="s">
        <v>1496</v>
      </c>
      <c r="C1117" s="11">
        <v>45325</v>
      </c>
      <c r="D1117" s="1" t="str">
        <f t="shared" si="55"/>
        <v>2024</v>
      </c>
      <c r="E1117" s="12" t="str">
        <f t="shared" si="56"/>
        <v>February</v>
      </c>
      <c r="F1117" t="s">
        <v>40</v>
      </c>
      <c r="G1117" t="s">
        <v>9662</v>
      </c>
      <c r="H1117" t="s">
        <v>15</v>
      </c>
      <c r="I1117" t="s">
        <v>19</v>
      </c>
      <c r="J1117" t="s">
        <v>25</v>
      </c>
      <c r="K1117" s="6">
        <v>3</v>
      </c>
      <c r="L1117" s="6" t="str">
        <f t="shared" si="54"/>
        <v>Small</v>
      </c>
      <c r="M1117" s="7">
        <v>999</v>
      </c>
      <c r="N1117" s="2">
        <v>0</v>
      </c>
      <c r="O1117" s="3">
        <v>2997</v>
      </c>
      <c r="P1117" s="3">
        <f>O1117/K1117</f>
        <v>999</v>
      </c>
      <c r="Q1117" s="3">
        <f>R1117/M1117</f>
        <v>0.18114114114114116</v>
      </c>
      <c r="R1117" s="4">
        <v>180.96</v>
      </c>
      <c r="S1117" s="2">
        <f>R1117/O1117</f>
        <v>6.0380380380380384E-2</v>
      </c>
    </row>
    <row r="1118" spans="1:19" x14ac:dyDescent="0.3">
      <c r="A1118" s="6">
        <v>1165</v>
      </c>
      <c r="B1118" t="s">
        <v>1497</v>
      </c>
      <c r="C1118" s="11">
        <v>45726</v>
      </c>
      <c r="D1118" s="1" t="str">
        <f t="shared" si="55"/>
        <v>2025</v>
      </c>
      <c r="E1118" s="12" t="str">
        <f t="shared" si="56"/>
        <v>March</v>
      </c>
      <c r="F1118" t="s">
        <v>29</v>
      </c>
      <c r="G1118" t="s">
        <v>9662</v>
      </c>
      <c r="H1118" t="s">
        <v>15</v>
      </c>
      <c r="I1118" t="s">
        <v>27</v>
      </c>
      <c r="J1118" t="s">
        <v>17</v>
      </c>
      <c r="K1118" s="6">
        <v>9</v>
      </c>
      <c r="L1118" s="6" t="str">
        <f t="shared" si="54"/>
        <v>Large</v>
      </c>
      <c r="M1118" s="7">
        <v>299</v>
      </c>
      <c r="N1118" s="2">
        <v>0</v>
      </c>
      <c r="O1118" s="3">
        <v>2691</v>
      </c>
      <c r="P1118" s="3">
        <f>O1118/K1118</f>
        <v>299</v>
      </c>
      <c r="Q1118" s="3">
        <f>R1118/M1118</f>
        <v>1.5107357859531771</v>
      </c>
      <c r="R1118" s="4">
        <v>451.71</v>
      </c>
      <c r="S1118" s="2">
        <f>R1118/O1118</f>
        <v>0.16785953177257523</v>
      </c>
    </row>
    <row r="1119" spans="1:19" x14ac:dyDescent="0.3">
      <c r="A1119" s="6">
        <v>1166</v>
      </c>
      <c r="B1119" t="s">
        <v>1498</v>
      </c>
      <c r="C1119" s="11">
        <v>45554</v>
      </c>
      <c r="D1119" s="1" t="str">
        <f t="shared" si="55"/>
        <v>2024</v>
      </c>
      <c r="E1119" s="12" t="str">
        <f t="shared" si="56"/>
        <v>September</v>
      </c>
      <c r="F1119" t="s">
        <v>14</v>
      </c>
      <c r="G1119" t="s">
        <v>9662</v>
      </c>
      <c r="H1119" t="s">
        <v>37</v>
      </c>
      <c r="I1119" t="s">
        <v>19</v>
      </c>
      <c r="J1119" t="s">
        <v>32</v>
      </c>
      <c r="K1119" s="6">
        <v>6</v>
      </c>
      <c r="L1119" s="6" t="str">
        <f t="shared" si="54"/>
        <v>Midium</v>
      </c>
      <c r="M1119" s="7">
        <v>799</v>
      </c>
      <c r="N1119" s="2">
        <v>0.15</v>
      </c>
      <c r="O1119" s="3">
        <v>4074.9</v>
      </c>
      <c r="P1119" s="3">
        <f>O1119/K1119</f>
        <v>679.15</v>
      </c>
      <c r="Q1119" s="3">
        <f>R1119/M1119</f>
        <v>0.34659574468085108</v>
      </c>
      <c r="R1119" s="4">
        <v>276.93</v>
      </c>
      <c r="S1119" s="2">
        <f>R1119/O1119</f>
        <v>6.7959949937421771E-2</v>
      </c>
    </row>
    <row r="1120" spans="1:19" x14ac:dyDescent="0.3">
      <c r="A1120" s="6">
        <v>1167</v>
      </c>
      <c r="B1120" t="s">
        <v>1499</v>
      </c>
      <c r="C1120" s="11">
        <v>45647</v>
      </c>
      <c r="D1120" s="1" t="str">
        <f t="shared" si="55"/>
        <v>2024</v>
      </c>
      <c r="E1120" s="12" t="str">
        <f t="shared" si="56"/>
        <v>December</v>
      </c>
      <c r="F1120" t="s">
        <v>14</v>
      </c>
      <c r="G1120" t="s">
        <v>9662</v>
      </c>
      <c r="H1120" t="s">
        <v>37</v>
      </c>
      <c r="I1120" t="s">
        <v>27</v>
      </c>
      <c r="J1120" t="s">
        <v>47</v>
      </c>
      <c r="K1120" s="6">
        <v>5</v>
      </c>
      <c r="L1120" s="6" t="str">
        <f t="shared" si="54"/>
        <v>Midium</v>
      </c>
      <c r="M1120" s="7">
        <v>299</v>
      </c>
      <c r="N1120" s="2">
        <v>0.05</v>
      </c>
      <c r="O1120" s="3">
        <v>1420.25</v>
      </c>
      <c r="P1120" s="3">
        <f>O1120/K1120</f>
        <v>284.05</v>
      </c>
      <c r="Q1120" s="3">
        <f>R1120/M1120</f>
        <v>1.1725752508361205</v>
      </c>
      <c r="R1120" s="4">
        <v>350.6</v>
      </c>
      <c r="S1120" s="2">
        <f>R1120/O1120</f>
        <v>0.24685794754444643</v>
      </c>
    </row>
    <row r="1121" spans="1:19" x14ac:dyDescent="0.3">
      <c r="A1121" s="6">
        <v>1168</v>
      </c>
      <c r="B1121" t="s">
        <v>1500</v>
      </c>
      <c r="C1121" s="11">
        <v>45852</v>
      </c>
      <c r="D1121" s="1" t="str">
        <f t="shared" si="55"/>
        <v>2025</v>
      </c>
      <c r="E1121" s="12" t="str">
        <f t="shared" si="56"/>
        <v>July</v>
      </c>
      <c r="F1121" t="s">
        <v>40</v>
      </c>
      <c r="G1121" t="s">
        <v>9662</v>
      </c>
      <c r="H1121" t="s">
        <v>15</v>
      </c>
      <c r="I1121" t="s">
        <v>19</v>
      </c>
      <c r="J1121" t="s">
        <v>42</v>
      </c>
      <c r="K1121" s="6">
        <v>1</v>
      </c>
      <c r="L1121" s="6" t="str">
        <f t="shared" si="54"/>
        <v>Small</v>
      </c>
      <c r="M1121" s="7">
        <v>999</v>
      </c>
      <c r="N1121" s="2">
        <v>0.15</v>
      </c>
      <c r="O1121" s="3">
        <v>849.15</v>
      </c>
      <c r="P1121" s="3">
        <f>O1121/K1121</f>
        <v>849.15</v>
      </c>
      <c r="Q1121" s="3">
        <f>R1121/M1121</f>
        <v>0.17411411411411412</v>
      </c>
      <c r="R1121" s="4">
        <v>173.94</v>
      </c>
      <c r="S1121" s="2">
        <f>R1121/O1121</f>
        <v>0.20484013425189895</v>
      </c>
    </row>
    <row r="1122" spans="1:19" x14ac:dyDescent="0.3">
      <c r="A1122" s="6">
        <v>1169</v>
      </c>
      <c r="B1122" t="s">
        <v>1501</v>
      </c>
      <c r="C1122" s="11">
        <v>45777</v>
      </c>
      <c r="D1122" s="1" t="str">
        <f t="shared" si="55"/>
        <v>2025</v>
      </c>
      <c r="E1122" s="12" t="str">
        <f t="shared" si="56"/>
        <v>April</v>
      </c>
      <c r="F1122" t="s">
        <v>22</v>
      </c>
      <c r="G1122" t="s">
        <v>1502</v>
      </c>
      <c r="H1122" t="s">
        <v>15</v>
      </c>
      <c r="I1122" t="s">
        <v>19</v>
      </c>
      <c r="J1122" t="s">
        <v>20</v>
      </c>
      <c r="K1122" s="6">
        <v>7</v>
      </c>
      <c r="L1122" s="6" t="str">
        <f t="shared" si="54"/>
        <v>Large</v>
      </c>
      <c r="M1122" s="7">
        <v>799</v>
      </c>
      <c r="N1122" s="2">
        <v>0.05</v>
      </c>
      <c r="O1122" s="3">
        <v>5313.35</v>
      </c>
      <c r="P1122" s="3">
        <f>O1122/K1122</f>
        <v>759.05000000000007</v>
      </c>
      <c r="Q1122" s="3">
        <f>R1122/M1122</f>
        <v>1.7520650813516898</v>
      </c>
      <c r="R1122" s="4">
        <v>1399.9</v>
      </c>
      <c r="S1122" s="2">
        <f>R1122/O1122</f>
        <v>0.26346843328596836</v>
      </c>
    </row>
    <row r="1123" spans="1:19" x14ac:dyDescent="0.3">
      <c r="A1123" s="6">
        <v>1170</v>
      </c>
      <c r="B1123" t="s">
        <v>1503</v>
      </c>
      <c r="C1123" s="11">
        <v>45293</v>
      </c>
      <c r="D1123" s="1" t="str">
        <f t="shared" si="55"/>
        <v>2024</v>
      </c>
      <c r="E1123" s="12" t="str">
        <f t="shared" si="56"/>
        <v>January</v>
      </c>
      <c r="F1123" t="s">
        <v>14</v>
      </c>
      <c r="G1123" t="s">
        <v>9662</v>
      </c>
      <c r="H1123" t="s">
        <v>37</v>
      </c>
      <c r="I1123" t="s">
        <v>19</v>
      </c>
      <c r="J1123" t="s">
        <v>42</v>
      </c>
      <c r="K1123" s="6">
        <v>9</v>
      </c>
      <c r="L1123" s="6" t="str">
        <f t="shared" si="54"/>
        <v>Large</v>
      </c>
      <c r="M1123" s="7">
        <v>99</v>
      </c>
      <c r="N1123" s="2">
        <v>0.15</v>
      </c>
      <c r="O1123" s="3">
        <v>757.35</v>
      </c>
      <c r="P1123" s="3">
        <f>O1123/K1123</f>
        <v>84.15</v>
      </c>
      <c r="Q1123" s="3">
        <f>R1123/M1123</f>
        <v>0.45636363636363636</v>
      </c>
      <c r="R1123" s="4">
        <v>45.18</v>
      </c>
      <c r="S1123" s="2">
        <f>R1123/O1123</f>
        <v>5.9655377302436127E-2</v>
      </c>
    </row>
    <row r="1124" spans="1:19" x14ac:dyDescent="0.3">
      <c r="A1124" s="6">
        <v>1171</v>
      </c>
      <c r="B1124" t="s">
        <v>1504</v>
      </c>
      <c r="C1124" s="11">
        <v>45724</v>
      </c>
      <c r="D1124" s="1" t="str">
        <f t="shared" si="55"/>
        <v>2025</v>
      </c>
      <c r="E1124" s="12" t="str">
        <f t="shared" si="56"/>
        <v>March</v>
      </c>
      <c r="F1124" t="s">
        <v>40</v>
      </c>
      <c r="G1124" t="s">
        <v>1505</v>
      </c>
      <c r="H1124" t="s">
        <v>15</v>
      </c>
      <c r="I1124" t="s">
        <v>19</v>
      </c>
      <c r="J1124" t="s">
        <v>32</v>
      </c>
      <c r="K1124" s="6">
        <v>1</v>
      </c>
      <c r="L1124" s="6" t="str">
        <f t="shared" si="54"/>
        <v>Small</v>
      </c>
      <c r="M1124" s="7">
        <v>299</v>
      </c>
      <c r="N1124" s="2">
        <v>0.05</v>
      </c>
      <c r="O1124" s="3">
        <v>284.05</v>
      </c>
      <c r="P1124" s="3">
        <f>O1124/K1124</f>
        <v>284.05</v>
      </c>
      <c r="Q1124" s="3">
        <f>R1124/M1124</f>
        <v>0.15842809364548494</v>
      </c>
      <c r="R1124" s="4">
        <v>47.37</v>
      </c>
      <c r="S1124" s="2">
        <f>R1124/O1124</f>
        <v>0.16676641436366835</v>
      </c>
    </row>
    <row r="1125" spans="1:19" x14ac:dyDescent="0.3">
      <c r="A1125" s="6">
        <v>1172</v>
      </c>
      <c r="B1125" t="s">
        <v>1506</v>
      </c>
      <c r="C1125" s="11">
        <v>46008</v>
      </c>
      <c r="D1125" s="1" t="str">
        <f t="shared" si="55"/>
        <v>2025</v>
      </c>
      <c r="E1125" s="12" t="str">
        <f t="shared" si="56"/>
        <v>December</v>
      </c>
      <c r="F1125" t="s">
        <v>40</v>
      </c>
      <c r="G1125" t="s">
        <v>9662</v>
      </c>
      <c r="H1125" t="s">
        <v>37</v>
      </c>
      <c r="I1125" t="s">
        <v>19</v>
      </c>
      <c r="J1125" t="s">
        <v>32</v>
      </c>
      <c r="K1125" s="6">
        <v>9</v>
      </c>
      <c r="L1125" s="6" t="str">
        <f t="shared" si="54"/>
        <v>Large</v>
      </c>
      <c r="M1125" s="7">
        <v>499</v>
      </c>
      <c r="N1125" s="2">
        <v>0.05</v>
      </c>
      <c r="O1125" s="3">
        <v>4266.45</v>
      </c>
      <c r="P1125" s="3">
        <f>O1125/K1125</f>
        <v>474.04999999999995</v>
      </c>
      <c r="Q1125" s="3">
        <f>R1125/M1125</f>
        <v>2.0987775551102206</v>
      </c>
      <c r="R1125" s="4">
        <v>1047.29</v>
      </c>
      <c r="S1125" s="2">
        <f>R1125/O1125</f>
        <v>0.24547105907721878</v>
      </c>
    </row>
    <row r="1126" spans="1:19" x14ac:dyDescent="0.3">
      <c r="A1126" s="6">
        <v>1173</v>
      </c>
      <c r="B1126" t="s">
        <v>1507</v>
      </c>
      <c r="C1126" s="11">
        <v>45427</v>
      </c>
      <c r="D1126" s="1" t="str">
        <f t="shared" si="55"/>
        <v>2024</v>
      </c>
      <c r="E1126" s="12" t="str">
        <f t="shared" si="56"/>
        <v>May</v>
      </c>
      <c r="F1126" t="s">
        <v>40</v>
      </c>
      <c r="G1126" t="s">
        <v>9662</v>
      </c>
      <c r="H1126" t="s">
        <v>15</v>
      </c>
      <c r="I1126" t="s">
        <v>16</v>
      </c>
      <c r="J1126" t="s">
        <v>34</v>
      </c>
      <c r="K1126" s="6">
        <v>7</v>
      </c>
      <c r="L1126" s="6" t="str">
        <f t="shared" si="54"/>
        <v>Large</v>
      </c>
      <c r="M1126" s="7">
        <v>149</v>
      </c>
      <c r="N1126" s="2">
        <v>0</v>
      </c>
      <c r="O1126" s="3">
        <v>1043</v>
      </c>
      <c r="P1126" s="3">
        <f>O1126/K1126</f>
        <v>149</v>
      </c>
      <c r="Q1126" s="3">
        <f>R1126/M1126</f>
        <v>0.84194630872483223</v>
      </c>
      <c r="R1126" s="4">
        <v>125.45</v>
      </c>
      <c r="S1126" s="2">
        <f>R1126/O1126</f>
        <v>0.12027804410354746</v>
      </c>
    </row>
    <row r="1127" spans="1:19" x14ac:dyDescent="0.3">
      <c r="A1127" s="6">
        <v>1174</v>
      </c>
      <c r="B1127" t="s">
        <v>1508</v>
      </c>
      <c r="C1127" s="11">
        <v>45993</v>
      </c>
      <c r="D1127" s="1" t="str">
        <f t="shared" si="55"/>
        <v>2025</v>
      </c>
      <c r="E1127" s="12" t="str">
        <f t="shared" si="56"/>
        <v>December</v>
      </c>
      <c r="F1127" t="s">
        <v>40</v>
      </c>
      <c r="G1127" t="s">
        <v>9662</v>
      </c>
      <c r="H1127" t="s">
        <v>24</v>
      </c>
      <c r="I1127" t="s">
        <v>27</v>
      </c>
      <c r="J1127" t="s">
        <v>17</v>
      </c>
      <c r="K1127" s="6">
        <v>7</v>
      </c>
      <c r="L1127" s="6" t="str">
        <f t="shared" si="54"/>
        <v>Large</v>
      </c>
      <c r="M1127" s="7">
        <v>499</v>
      </c>
      <c r="N1127" s="2">
        <v>0</v>
      </c>
      <c r="O1127" s="3">
        <v>3493</v>
      </c>
      <c r="P1127" s="3">
        <f>O1127/K1127</f>
        <v>499</v>
      </c>
      <c r="Q1127" s="3">
        <f>R1127/M1127</f>
        <v>1.7374949899799599</v>
      </c>
      <c r="R1127" s="4">
        <v>867.01</v>
      </c>
      <c r="S1127" s="2">
        <f>R1127/O1127</f>
        <v>0.24821356999713712</v>
      </c>
    </row>
    <row r="1128" spans="1:19" x14ac:dyDescent="0.3">
      <c r="A1128" s="6">
        <v>1175</v>
      </c>
      <c r="B1128" t="s">
        <v>1509</v>
      </c>
      <c r="C1128" s="11">
        <v>45872</v>
      </c>
      <c r="D1128" s="1" t="str">
        <f t="shared" si="55"/>
        <v>2025</v>
      </c>
      <c r="E1128" s="12" t="str">
        <f t="shared" si="56"/>
        <v>August</v>
      </c>
      <c r="F1128" t="s">
        <v>40</v>
      </c>
      <c r="G1128" t="s">
        <v>1510</v>
      </c>
      <c r="H1128" t="s">
        <v>37</v>
      </c>
      <c r="I1128" t="s">
        <v>27</v>
      </c>
      <c r="J1128" t="s">
        <v>17</v>
      </c>
      <c r="K1128" s="6">
        <v>6</v>
      </c>
      <c r="L1128" s="6" t="str">
        <f t="shared" si="54"/>
        <v>Midium</v>
      </c>
      <c r="M1128" s="7">
        <v>99</v>
      </c>
      <c r="N1128" s="2">
        <v>0</v>
      </c>
      <c r="O1128" s="3">
        <v>594</v>
      </c>
      <c r="P1128" s="3">
        <f>O1128/K1128</f>
        <v>99</v>
      </c>
      <c r="Q1128" s="3">
        <f>R1128/M1128</f>
        <v>1.4189898989898988</v>
      </c>
      <c r="R1128" s="4">
        <v>140.47999999999999</v>
      </c>
      <c r="S1128" s="2">
        <f>R1128/O1128</f>
        <v>0.23649831649831649</v>
      </c>
    </row>
    <row r="1129" spans="1:19" x14ac:dyDescent="0.3">
      <c r="A1129" s="6">
        <v>1176</v>
      </c>
      <c r="B1129" t="s">
        <v>1511</v>
      </c>
      <c r="C1129" s="11">
        <v>45859</v>
      </c>
      <c r="D1129" s="1" t="str">
        <f t="shared" si="55"/>
        <v>2025</v>
      </c>
      <c r="E1129" s="12" t="str">
        <f t="shared" si="56"/>
        <v>July</v>
      </c>
      <c r="F1129" t="s">
        <v>40</v>
      </c>
      <c r="G1129" t="s">
        <v>9662</v>
      </c>
      <c r="H1129" t="s">
        <v>37</v>
      </c>
      <c r="I1129" t="s">
        <v>19</v>
      </c>
      <c r="J1129" t="s">
        <v>42</v>
      </c>
      <c r="K1129" s="6">
        <v>1</v>
      </c>
      <c r="L1129" s="6" t="str">
        <f t="shared" si="54"/>
        <v>Small</v>
      </c>
      <c r="M1129" s="7">
        <v>999</v>
      </c>
      <c r="N1129" s="2">
        <v>0</v>
      </c>
      <c r="O1129" s="3">
        <v>999</v>
      </c>
      <c r="P1129" s="3">
        <f>O1129/K1129</f>
        <v>999</v>
      </c>
      <c r="Q1129" s="3">
        <f>R1129/M1129</f>
        <v>7.0400400400400395E-2</v>
      </c>
      <c r="R1129" s="4">
        <v>70.33</v>
      </c>
      <c r="S1129" s="2">
        <f>R1129/O1129</f>
        <v>7.0400400400400395E-2</v>
      </c>
    </row>
    <row r="1130" spans="1:19" x14ac:dyDescent="0.3">
      <c r="A1130" s="6">
        <v>1177</v>
      </c>
      <c r="B1130" t="s">
        <v>1512</v>
      </c>
      <c r="C1130" s="11">
        <v>45426</v>
      </c>
      <c r="D1130" s="1" t="str">
        <f t="shared" si="55"/>
        <v>2024</v>
      </c>
      <c r="E1130" s="12" t="str">
        <f t="shared" si="56"/>
        <v>May</v>
      </c>
      <c r="F1130" t="s">
        <v>22</v>
      </c>
      <c r="G1130" t="s">
        <v>9662</v>
      </c>
      <c r="H1130" t="s">
        <v>15</v>
      </c>
      <c r="I1130" t="s">
        <v>19</v>
      </c>
      <c r="J1130" t="s">
        <v>42</v>
      </c>
      <c r="K1130" s="6">
        <v>10</v>
      </c>
      <c r="L1130" s="6" t="str">
        <f t="shared" si="54"/>
        <v>Large</v>
      </c>
      <c r="M1130" s="7">
        <v>299</v>
      </c>
      <c r="N1130" s="2">
        <v>0.15</v>
      </c>
      <c r="O1130" s="3">
        <v>2541.5</v>
      </c>
      <c r="P1130" s="3">
        <f>O1130/K1130</f>
        <v>254.15</v>
      </c>
      <c r="Q1130" s="3">
        <f>R1130/M1130</f>
        <v>1.9604013377926421</v>
      </c>
      <c r="R1130" s="4">
        <v>586.16</v>
      </c>
      <c r="S1130" s="2">
        <f>R1130/O1130</f>
        <v>0.23063545150501671</v>
      </c>
    </row>
    <row r="1131" spans="1:19" x14ac:dyDescent="0.3">
      <c r="A1131" s="6">
        <v>1178</v>
      </c>
      <c r="B1131" t="s">
        <v>1513</v>
      </c>
      <c r="C1131" s="11">
        <v>45735</v>
      </c>
      <c r="D1131" s="1" t="str">
        <f t="shared" si="55"/>
        <v>2025</v>
      </c>
      <c r="E1131" s="12" t="str">
        <f t="shared" si="56"/>
        <v>March</v>
      </c>
      <c r="F1131" t="s">
        <v>14</v>
      </c>
      <c r="G1131" t="s">
        <v>9662</v>
      </c>
      <c r="H1131" t="s">
        <v>15</v>
      </c>
      <c r="I1131" t="s">
        <v>19</v>
      </c>
      <c r="J1131" t="s">
        <v>32</v>
      </c>
      <c r="K1131" s="6">
        <v>5</v>
      </c>
      <c r="L1131" s="6" t="str">
        <f t="shared" si="54"/>
        <v>Midium</v>
      </c>
      <c r="M1131" s="7">
        <v>799</v>
      </c>
      <c r="N1131" s="2">
        <v>0.05</v>
      </c>
      <c r="O1131" s="3">
        <v>3795.25</v>
      </c>
      <c r="P1131" s="3">
        <f>O1131/K1131</f>
        <v>759.05</v>
      </c>
      <c r="Q1131" s="3">
        <f>R1131/M1131</f>
        <v>1.1850438047559451</v>
      </c>
      <c r="R1131" s="4">
        <v>946.85</v>
      </c>
      <c r="S1131" s="2">
        <f>R1131/O1131</f>
        <v>0.24948290626440947</v>
      </c>
    </row>
    <row r="1132" spans="1:19" x14ac:dyDescent="0.3">
      <c r="A1132" s="6">
        <v>1179</v>
      </c>
      <c r="B1132" t="s">
        <v>1514</v>
      </c>
      <c r="C1132" s="11">
        <v>45578</v>
      </c>
      <c r="D1132" s="1" t="str">
        <f t="shared" si="55"/>
        <v>2024</v>
      </c>
      <c r="E1132" s="12" t="str">
        <f t="shared" si="56"/>
        <v>October</v>
      </c>
      <c r="F1132" t="s">
        <v>40</v>
      </c>
      <c r="G1132" t="s">
        <v>9662</v>
      </c>
      <c r="H1132" t="s">
        <v>24</v>
      </c>
      <c r="I1132" t="s">
        <v>16</v>
      </c>
      <c r="J1132" t="s">
        <v>38</v>
      </c>
      <c r="K1132" s="6">
        <v>2</v>
      </c>
      <c r="L1132" s="6" t="str">
        <f t="shared" si="54"/>
        <v>Small</v>
      </c>
      <c r="M1132" s="7">
        <v>99</v>
      </c>
      <c r="N1132" s="2">
        <v>0.15</v>
      </c>
      <c r="O1132" s="3">
        <v>168.3</v>
      </c>
      <c r="P1132" s="3">
        <f>O1132/K1132</f>
        <v>84.15</v>
      </c>
      <c r="Q1132" s="3">
        <f>R1132/M1132</f>
        <v>0.11767676767676769</v>
      </c>
      <c r="R1132" s="4">
        <v>11.65</v>
      </c>
      <c r="S1132" s="2">
        <f>R1132/O1132</f>
        <v>6.9221628045157454E-2</v>
      </c>
    </row>
    <row r="1133" spans="1:19" x14ac:dyDescent="0.3">
      <c r="A1133" s="6">
        <v>1180</v>
      </c>
      <c r="B1133" t="s">
        <v>1515</v>
      </c>
      <c r="C1133" s="11">
        <v>45874</v>
      </c>
      <c r="D1133" s="1" t="str">
        <f t="shared" si="55"/>
        <v>2025</v>
      </c>
      <c r="E1133" s="12" t="str">
        <f t="shared" si="56"/>
        <v>August</v>
      </c>
      <c r="F1133" t="s">
        <v>40</v>
      </c>
      <c r="G1133" t="s">
        <v>1516</v>
      </c>
      <c r="H1133" t="s">
        <v>37</v>
      </c>
      <c r="I1133" t="s">
        <v>27</v>
      </c>
      <c r="J1133" t="s">
        <v>17</v>
      </c>
      <c r="K1133" s="6">
        <v>10</v>
      </c>
      <c r="L1133" s="6" t="str">
        <f t="shared" si="54"/>
        <v>Large</v>
      </c>
      <c r="M1133" s="7">
        <v>299</v>
      </c>
      <c r="N1133" s="2">
        <v>0.1</v>
      </c>
      <c r="O1133" s="3">
        <v>2691</v>
      </c>
      <c r="P1133" s="3">
        <f>O1133/K1133</f>
        <v>269.10000000000002</v>
      </c>
      <c r="Q1133" s="3">
        <f>R1133/M1133</f>
        <v>1.096020066889632</v>
      </c>
      <c r="R1133" s="4">
        <v>327.71</v>
      </c>
      <c r="S1133" s="2">
        <f>R1133/O1133</f>
        <v>0.12178000743218134</v>
      </c>
    </row>
    <row r="1134" spans="1:19" x14ac:dyDescent="0.3">
      <c r="A1134" s="6">
        <v>1181</v>
      </c>
      <c r="B1134" t="s">
        <v>1517</v>
      </c>
      <c r="C1134" s="11">
        <v>45979</v>
      </c>
      <c r="D1134" s="1" t="str">
        <f t="shared" si="55"/>
        <v>2025</v>
      </c>
      <c r="E1134" s="12" t="str">
        <f t="shared" si="56"/>
        <v>November</v>
      </c>
      <c r="F1134" t="s">
        <v>14</v>
      </c>
      <c r="G1134" t="s">
        <v>9662</v>
      </c>
      <c r="H1134" t="s">
        <v>15</v>
      </c>
      <c r="I1134" t="s">
        <v>27</v>
      </c>
      <c r="J1134" t="s">
        <v>17</v>
      </c>
      <c r="K1134" s="6">
        <v>9</v>
      </c>
      <c r="L1134" s="6" t="str">
        <f t="shared" si="54"/>
        <v>Large</v>
      </c>
      <c r="M1134" s="7">
        <v>999</v>
      </c>
      <c r="N1134" s="2">
        <v>0</v>
      </c>
      <c r="O1134" s="3">
        <v>8991</v>
      </c>
      <c r="P1134" s="3">
        <f>O1134/K1134</f>
        <v>999</v>
      </c>
      <c r="Q1134" s="3">
        <f>R1134/M1134</f>
        <v>0.8666066066066066</v>
      </c>
      <c r="R1134" s="4">
        <v>865.74</v>
      </c>
      <c r="S1134" s="2">
        <f>R1134/O1134</f>
        <v>9.6289622956289622E-2</v>
      </c>
    </row>
    <row r="1135" spans="1:19" x14ac:dyDescent="0.3">
      <c r="A1135" s="6">
        <v>1182</v>
      </c>
      <c r="B1135" t="s">
        <v>1518</v>
      </c>
      <c r="C1135" s="11">
        <v>45757</v>
      </c>
      <c r="D1135" s="1" t="str">
        <f t="shared" si="55"/>
        <v>2025</v>
      </c>
      <c r="E1135" s="12" t="str">
        <f t="shared" si="56"/>
        <v>April</v>
      </c>
      <c r="F1135" t="s">
        <v>14</v>
      </c>
      <c r="G1135" t="s">
        <v>9662</v>
      </c>
      <c r="H1135" t="s">
        <v>15</v>
      </c>
      <c r="I1135" t="s">
        <v>19</v>
      </c>
      <c r="J1135" t="s">
        <v>25</v>
      </c>
      <c r="K1135" s="6">
        <v>4</v>
      </c>
      <c r="L1135" s="6" t="str">
        <f t="shared" si="54"/>
        <v>Midium</v>
      </c>
      <c r="M1135" s="7">
        <v>499</v>
      </c>
      <c r="N1135" s="2">
        <v>0.1</v>
      </c>
      <c r="O1135" s="3">
        <v>1796.4</v>
      </c>
      <c r="P1135" s="3">
        <f>O1135/K1135</f>
        <v>449.1</v>
      </c>
      <c r="Q1135" s="3">
        <f>R1135/M1135</f>
        <v>0.5108216432865732</v>
      </c>
      <c r="R1135" s="4">
        <v>254.9</v>
      </c>
      <c r="S1135" s="2">
        <f>R1135/O1135</f>
        <v>0.14189490091293699</v>
      </c>
    </row>
    <row r="1136" spans="1:19" x14ac:dyDescent="0.3">
      <c r="A1136" s="6">
        <v>1183</v>
      </c>
      <c r="B1136" t="s">
        <v>1519</v>
      </c>
      <c r="C1136" s="11">
        <v>45558</v>
      </c>
      <c r="D1136" s="1" t="str">
        <f t="shared" si="55"/>
        <v>2024</v>
      </c>
      <c r="E1136" s="12" t="str">
        <f t="shared" si="56"/>
        <v>September</v>
      </c>
      <c r="F1136" t="s">
        <v>14</v>
      </c>
      <c r="G1136" t="s">
        <v>1520</v>
      </c>
      <c r="H1136" t="s">
        <v>15</v>
      </c>
      <c r="I1136" t="s">
        <v>19</v>
      </c>
      <c r="J1136" t="s">
        <v>20</v>
      </c>
      <c r="K1136" s="6">
        <v>9</v>
      </c>
      <c r="L1136" s="6" t="str">
        <f t="shared" si="54"/>
        <v>Large</v>
      </c>
      <c r="M1136" s="7">
        <v>799</v>
      </c>
      <c r="N1136" s="2">
        <v>0.1</v>
      </c>
      <c r="O1136" s="3">
        <v>6471.9</v>
      </c>
      <c r="P1136" s="3">
        <f>O1136/K1136</f>
        <v>719.09999999999991</v>
      </c>
      <c r="Q1136" s="3">
        <f>R1136/M1136</f>
        <v>1.955281602002503</v>
      </c>
      <c r="R1136" s="4">
        <v>1562.27</v>
      </c>
      <c r="S1136" s="2">
        <f>R1136/O1136</f>
        <v>0.2413927903706794</v>
      </c>
    </row>
    <row r="1137" spans="1:19" x14ac:dyDescent="0.3">
      <c r="A1137" s="6">
        <v>1184</v>
      </c>
      <c r="B1137" t="s">
        <v>1521</v>
      </c>
      <c r="C1137" s="11">
        <v>45505</v>
      </c>
      <c r="D1137" s="1" t="str">
        <f t="shared" si="55"/>
        <v>2024</v>
      </c>
      <c r="E1137" s="12" t="str">
        <f t="shared" si="56"/>
        <v>August</v>
      </c>
      <c r="F1137" t="s">
        <v>22</v>
      </c>
      <c r="G1137" t="s">
        <v>9662</v>
      </c>
      <c r="H1137" t="s">
        <v>15</v>
      </c>
      <c r="I1137" t="s">
        <v>27</v>
      </c>
      <c r="J1137" t="s">
        <v>17</v>
      </c>
      <c r="K1137" s="6">
        <v>6</v>
      </c>
      <c r="L1137" s="6" t="str">
        <f t="shared" si="54"/>
        <v>Midium</v>
      </c>
      <c r="M1137" s="7">
        <v>149</v>
      </c>
      <c r="N1137" s="2">
        <v>0.15</v>
      </c>
      <c r="O1137" s="3">
        <v>759.9</v>
      </c>
      <c r="P1137" s="3">
        <f>O1137/K1137</f>
        <v>126.64999999999999</v>
      </c>
      <c r="Q1137" s="3">
        <f>R1137/M1137</f>
        <v>0.66865771812080532</v>
      </c>
      <c r="R1137" s="4">
        <v>99.63</v>
      </c>
      <c r="S1137" s="2">
        <f>R1137/O1137</f>
        <v>0.13110935649427555</v>
      </c>
    </row>
    <row r="1138" spans="1:19" x14ac:dyDescent="0.3">
      <c r="A1138" s="6">
        <v>1185</v>
      </c>
      <c r="B1138" t="s">
        <v>1522</v>
      </c>
      <c r="C1138" s="11">
        <v>45349</v>
      </c>
      <c r="D1138" s="1" t="str">
        <f t="shared" si="55"/>
        <v>2024</v>
      </c>
      <c r="E1138" s="12" t="str">
        <f t="shared" si="56"/>
        <v>February</v>
      </c>
      <c r="F1138" t="s">
        <v>14</v>
      </c>
      <c r="G1138" t="s">
        <v>1523</v>
      </c>
      <c r="H1138" t="s">
        <v>24</v>
      </c>
      <c r="I1138" t="s">
        <v>27</v>
      </c>
      <c r="J1138" t="s">
        <v>47</v>
      </c>
      <c r="K1138" s="6">
        <v>8</v>
      </c>
      <c r="L1138" s="6" t="str">
        <f t="shared" si="54"/>
        <v>Large</v>
      </c>
      <c r="M1138" s="7">
        <v>199</v>
      </c>
      <c r="N1138" s="2">
        <v>0</v>
      </c>
      <c r="O1138" s="3">
        <v>1592</v>
      </c>
      <c r="P1138" s="3">
        <f>O1138/K1138</f>
        <v>199</v>
      </c>
      <c r="Q1138" s="3">
        <f>R1138/M1138</f>
        <v>1.7086432160804019</v>
      </c>
      <c r="R1138" s="4">
        <v>340.02</v>
      </c>
      <c r="S1138" s="2">
        <f>R1138/O1138</f>
        <v>0.21358040201005024</v>
      </c>
    </row>
    <row r="1139" spans="1:19" x14ac:dyDescent="0.3">
      <c r="A1139" s="6">
        <v>1186</v>
      </c>
      <c r="B1139" t="s">
        <v>1524</v>
      </c>
      <c r="C1139" s="11">
        <v>45935</v>
      </c>
      <c r="D1139" s="1" t="str">
        <f t="shared" si="55"/>
        <v>2025</v>
      </c>
      <c r="E1139" s="12" t="str">
        <f t="shared" si="56"/>
        <v>October</v>
      </c>
      <c r="F1139" t="s">
        <v>22</v>
      </c>
      <c r="G1139" t="s">
        <v>9662</v>
      </c>
      <c r="H1139" t="s">
        <v>37</v>
      </c>
      <c r="I1139" t="s">
        <v>19</v>
      </c>
      <c r="J1139" t="s">
        <v>20</v>
      </c>
      <c r="K1139" s="6">
        <v>10</v>
      </c>
      <c r="L1139" s="6" t="str">
        <f t="shared" si="54"/>
        <v>Large</v>
      </c>
      <c r="M1139" s="7">
        <v>99</v>
      </c>
      <c r="N1139" s="2">
        <v>0.05</v>
      </c>
      <c r="O1139" s="3">
        <v>940.5</v>
      </c>
      <c r="P1139" s="3">
        <f>O1139/K1139</f>
        <v>94.05</v>
      </c>
      <c r="Q1139" s="3">
        <f>R1139/M1139</f>
        <v>1.5091919191919192</v>
      </c>
      <c r="R1139" s="4">
        <v>149.41</v>
      </c>
      <c r="S1139" s="2">
        <f>R1139/O1139</f>
        <v>0.1588623072833599</v>
      </c>
    </row>
    <row r="1140" spans="1:19" x14ac:dyDescent="0.3">
      <c r="A1140" s="6">
        <v>1187</v>
      </c>
      <c r="B1140" t="s">
        <v>1525</v>
      </c>
      <c r="C1140" s="11">
        <v>45973</v>
      </c>
      <c r="D1140" s="1" t="str">
        <f t="shared" si="55"/>
        <v>2025</v>
      </c>
      <c r="E1140" s="12" t="str">
        <f t="shared" si="56"/>
        <v>November</v>
      </c>
      <c r="F1140" t="s">
        <v>29</v>
      </c>
      <c r="G1140" t="s">
        <v>9662</v>
      </c>
      <c r="H1140" t="s">
        <v>15</v>
      </c>
      <c r="I1140" t="s">
        <v>19</v>
      </c>
      <c r="J1140" t="s">
        <v>20</v>
      </c>
      <c r="K1140" s="6">
        <v>4</v>
      </c>
      <c r="L1140" s="6" t="str">
        <f t="shared" si="54"/>
        <v>Midium</v>
      </c>
      <c r="M1140" s="7">
        <v>199</v>
      </c>
      <c r="N1140" s="2">
        <v>0</v>
      </c>
      <c r="O1140" s="3">
        <v>796</v>
      </c>
      <c r="P1140" s="3">
        <f>O1140/K1140</f>
        <v>199</v>
      </c>
      <c r="Q1140" s="3">
        <f>R1140/M1140</f>
        <v>0.79507537688442209</v>
      </c>
      <c r="R1140" s="4">
        <v>158.22</v>
      </c>
      <c r="S1140" s="2">
        <f>R1140/O1140</f>
        <v>0.19876884422110552</v>
      </c>
    </row>
    <row r="1141" spans="1:19" x14ac:dyDescent="0.3">
      <c r="A1141" s="6">
        <v>1188</v>
      </c>
      <c r="B1141" t="s">
        <v>1526</v>
      </c>
      <c r="C1141" s="11">
        <v>45401</v>
      </c>
      <c r="D1141" s="1" t="str">
        <f t="shared" si="55"/>
        <v>2024</v>
      </c>
      <c r="E1141" s="12" t="str">
        <f t="shared" si="56"/>
        <v>April</v>
      </c>
      <c r="F1141" t="s">
        <v>22</v>
      </c>
      <c r="G1141" t="s">
        <v>1527</v>
      </c>
      <c r="H1141" t="s">
        <v>15</v>
      </c>
      <c r="I1141" t="s">
        <v>19</v>
      </c>
      <c r="J1141" t="s">
        <v>25</v>
      </c>
      <c r="K1141" s="6">
        <v>10</v>
      </c>
      <c r="L1141" s="6" t="str">
        <f t="shared" si="54"/>
        <v>Large</v>
      </c>
      <c r="M1141" s="7">
        <v>199</v>
      </c>
      <c r="N1141" s="2">
        <v>0.15</v>
      </c>
      <c r="O1141" s="3">
        <v>1691.5</v>
      </c>
      <c r="P1141" s="3">
        <f>O1141/K1141</f>
        <v>169.15</v>
      </c>
      <c r="Q1141" s="3">
        <f>R1141/M1141</f>
        <v>1.7642713567839194</v>
      </c>
      <c r="R1141" s="4">
        <v>351.09</v>
      </c>
      <c r="S1141" s="2">
        <f>R1141/O1141</f>
        <v>0.20756133609222582</v>
      </c>
    </row>
    <row r="1142" spans="1:19" x14ac:dyDescent="0.3">
      <c r="A1142" s="6">
        <v>1189</v>
      </c>
      <c r="B1142" t="s">
        <v>1528</v>
      </c>
      <c r="C1142" s="11">
        <v>45634</v>
      </c>
      <c r="D1142" s="1" t="str">
        <f t="shared" si="55"/>
        <v>2024</v>
      </c>
      <c r="E1142" s="12" t="str">
        <f t="shared" si="56"/>
        <v>December</v>
      </c>
      <c r="F1142" t="s">
        <v>22</v>
      </c>
      <c r="G1142" t="s">
        <v>1529</v>
      </c>
      <c r="H1142" t="s">
        <v>24</v>
      </c>
      <c r="I1142" t="s">
        <v>19</v>
      </c>
      <c r="J1142" t="s">
        <v>42</v>
      </c>
      <c r="K1142" s="6">
        <v>8</v>
      </c>
      <c r="L1142" s="6" t="str">
        <f t="shared" si="54"/>
        <v>Large</v>
      </c>
      <c r="M1142" s="7">
        <v>799</v>
      </c>
      <c r="N1142" s="2">
        <v>0.15</v>
      </c>
      <c r="O1142" s="3">
        <v>5433.2</v>
      </c>
      <c r="P1142" s="3">
        <f>O1142/K1142</f>
        <v>679.15</v>
      </c>
      <c r="Q1142" s="3">
        <f>R1142/M1142</f>
        <v>1.1379724655819774</v>
      </c>
      <c r="R1142" s="4">
        <v>909.24</v>
      </c>
      <c r="S1142" s="2">
        <f>R1142/O1142</f>
        <v>0.16734889199734965</v>
      </c>
    </row>
    <row r="1143" spans="1:19" x14ac:dyDescent="0.3">
      <c r="A1143" s="6">
        <v>1190</v>
      </c>
      <c r="B1143" t="s">
        <v>1530</v>
      </c>
      <c r="C1143" s="11">
        <v>45408</v>
      </c>
      <c r="D1143" s="1" t="str">
        <f t="shared" si="55"/>
        <v>2024</v>
      </c>
      <c r="E1143" s="12" t="str">
        <f t="shared" si="56"/>
        <v>April</v>
      </c>
      <c r="F1143" t="s">
        <v>14</v>
      </c>
      <c r="G1143" t="s">
        <v>9662</v>
      </c>
      <c r="H1143" t="s">
        <v>24</v>
      </c>
      <c r="I1143" t="s">
        <v>16</v>
      </c>
      <c r="J1143" t="s">
        <v>34</v>
      </c>
      <c r="K1143" s="6">
        <v>7</v>
      </c>
      <c r="L1143" s="6" t="str">
        <f t="shared" si="54"/>
        <v>Large</v>
      </c>
      <c r="M1143" s="7">
        <v>999</v>
      </c>
      <c r="N1143" s="2">
        <v>0.1</v>
      </c>
      <c r="O1143" s="3">
        <v>6293.7</v>
      </c>
      <c r="P1143" s="3">
        <f>O1143/K1143</f>
        <v>899.1</v>
      </c>
      <c r="Q1143" s="3">
        <f>R1143/M1143</f>
        <v>1.3348848848848849</v>
      </c>
      <c r="R1143" s="4">
        <v>1333.55</v>
      </c>
      <c r="S1143" s="2">
        <f>R1143/O1143</f>
        <v>0.21188648966426743</v>
      </c>
    </row>
    <row r="1144" spans="1:19" x14ac:dyDescent="0.3">
      <c r="A1144" s="6">
        <v>1191</v>
      </c>
      <c r="B1144" t="s">
        <v>1531</v>
      </c>
      <c r="C1144" s="11">
        <v>45657</v>
      </c>
      <c r="D1144" s="1" t="str">
        <f t="shared" si="55"/>
        <v>2024</v>
      </c>
      <c r="E1144" s="12" t="str">
        <f t="shared" si="56"/>
        <v>December</v>
      </c>
      <c r="F1144" t="s">
        <v>40</v>
      </c>
      <c r="G1144" t="s">
        <v>9662</v>
      </c>
      <c r="H1144" t="s">
        <v>24</v>
      </c>
      <c r="I1144" t="s">
        <v>19</v>
      </c>
      <c r="J1144" t="s">
        <v>32</v>
      </c>
      <c r="K1144" s="6">
        <v>3</v>
      </c>
      <c r="L1144" s="6" t="str">
        <f t="shared" si="54"/>
        <v>Small</v>
      </c>
      <c r="M1144" s="7">
        <v>99</v>
      </c>
      <c r="N1144" s="2">
        <v>0.1</v>
      </c>
      <c r="O1144" s="3">
        <v>267.3</v>
      </c>
      <c r="P1144" s="3">
        <f>O1144/K1144</f>
        <v>89.100000000000009</v>
      </c>
      <c r="Q1144" s="3">
        <f>R1144/M1144</f>
        <v>0.76363636363636356</v>
      </c>
      <c r="R1144" s="4">
        <v>75.599999999999994</v>
      </c>
      <c r="S1144" s="2">
        <f>R1144/O1144</f>
        <v>0.28282828282828282</v>
      </c>
    </row>
    <row r="1145" spans="1:19" x14ac:dyDescent="0.3">
      <c r="A1145" s="6">
        <v>1192</v>
      </c>
      <c r="B1145" t="s">
        <v>1532</v>
      </c>
      <c r="C1145" s="11">
        <v>45572</v>
      </c>
      <c r="D1145" s="1" t="str">
        <f t="shared" si="55"/>
        <v>2024</v>
      </c>
      <c r="E1145" s="12" t="str">
        <f t="shared" si="56"/>
        <v>October</v>
      </c>
      <c r="F1145" t="s">
        <v>40</v>
      </c>
      <c r="G1145" t="s">
        <v>9662</v>
      </c>
      <c r="H1145" t="s">
        <v>24</v>
      </c>
      <c r="I1145" t="s">
        <v>16</v>
      </c>
      <c r="J1145" t="s">
        <v>38</v>
      </c>
      <c r="K1145" s="6">
        <v>5</v>
      </c>
      <c r="L1145" s="6" t="str">
        <f t="shared" si="54"/>
        <v>Midium</v>
      </c>
      <c r="M1145" s="7">
        <v>99</v>
      </c>
      <c r="N1145" s="2">
        <v>0.05</v>
      </c>
      <c r="O1145" s="3">
        <v>470.25</v>
      </c>
      <c r="P1145" s="3">
        <f>O1145/K1145</f>
        <v>94.05</v>
      </c>
      <c r="Q1145" s="3">
        <f>R1145/M1145</f>
        <v>0.71484848484848484</v>
      </c>
      <c r="R1145" s="4">
        <v>70.77</v>
      </c>
      <c r="S1145" s="2">
        <f>R1145/O1145</f>
        <v>0.1504944178628389</v>
      </c>
    </row>
    <row r="1146" spans="1:19" x14ac:dyDescent="0.3">
      <c r="A1146" s="6">
        <v>1193</v>
      </c>
      <c r="B1146" t="s">
        <v>1533</v>
      </c>
      <c r="C1146" s="11">
        <v>45426</v>
      </c>
      <c r="D1146" s="1" t="str">
        <f t="shared" si="55"/>
        <v>2024</v>
      </c>
      <c r="E1146" s="12" t="str">
        <f t="shared" si="56"/>
        <v>May</v>
      </c>
      <c r="F1146" t="s">
        <v>14</v>
      </c>
      <c r="G1146" t="s">
        <v>1534</v>
      </c>
      <c r="H1146" t="s">
        <v>15</v>
      </c>
      <c r="I1146" t="s">
        <v>19</v>
      </c>
      <c r="J1146" t="s">
        <v>20</v>
      </c>
      <c r="K1146" s="6">
        <v>6</v>
      </c>
      <c r="L1146" s="6" t="str">
        <f t="shared" si="54"/>
        <v>Midium</v>
      </c>
      <c r="M1146" s="7">
        <v>999</v>
      </c>
      <c r="N1146" s="2">
        <v>0</v>
      </c>
      <c r="O1146" s="3">
        <v>5994</v>
      </c>
      <c r="P1146" s="3">
        <f>O1146/K1146</f>
        <v>999</v>
      </c>
      <c r="Q1146" s="3">
        <f>R1146/M1146</f>
        <v>1.3079679679679681</v>
      </c>
      <c r="R1146" s="4">
        <v>1306.6600000000001</v>
      </c>
      <c r="S1146" s="2">
        <f>R1146/O1146</f>
        <v>0.21799466132799467</v>
      </c>
    </row>
    <row r="1147" spans="1:19" x14ac:dyDescent="0.3">
      <c r="A1147" s="6">
        <v>1194</v>
      </c>
      <c r="B1147" t="s">
        <v>1535</v>
      </c>
      <c r="C1147" s="11">
        <v>45522</v>
      </c>
      <c r="D1147" s="1" t="str">
        <f t="shared" si="55"/>
        <v>2024</v>
      </c>
      <c r="E1147" s="12" t="str">
        <f t="shared" si="56"/>
        <v>August</v>
      </c>
      <c r="F1147" t="s">
        <v>14</v>
      </c>
      <c r="G1147" t="s">
        <v>9662</v>
      </c>
      <c r="H1147" t="s">
        <v>37</v>
      </c>
      <c r="I1147" t="s">
        <v>16</v>
      </c>
      <c r="J1147" t="s">
        <v>34</v>
      </c>
      <c r="K1147" s="6">
        <v>5</v>
      </c>
      <c r="L1147" s="6" t="str">
        <f t="shared" si="54"/>
        <v>Midium</v>
      </c>
      <c r="M1147" s="7">
        <v>799</v>
      </c>
      <c r="N1147" s="2">
        <v>0.1</v>
      </c>
      <c r="O1147" s="3">
        <v>3595.5</v>
      </c>
      <c r="P1147" s="3">
        <f>O1147/K1147</f>
        <v>719.1</v>
      </c>
      <c r="Q1147" s="3">
        <f>R1147/M1147</f>
        <v>0.77055068836045049</v>
      </c>
      <c r="R1147" s="4">
        <v>615.66999999999996</v>
      </c>
      <c r="S1147" s="2">
        <f>R1147/O1147</f>
        <v>0.17123348630232232</v>
      </c>
    </row>
    <row r="1148" spans="1:19" x14ac:dyDescent="0.3">
      <c r="A1148" s="6">
        <v>1195</v>
      </c>
      <c r="B1148" t="s">
        <v>1536</v>
      </c>
      <c r="C1148" s="11">
        <v>45637</v>
      </c>
      <c r="D1148" s="1" t="str">
        <f t="shared" si="55"/>
        <v>2024</v>
      </c>
      <c r="E1148" s="12" t="str">
        <f t="shared" si="56"/>
        <v>December</v>
      </c>
      <c r="F1148" t="s">
        <v>40</v>
      </c>
      <c r="G1148" t="s">
        <v>9662</v>
      </c>
      <c r="H1148" t="s">
        <v>24</v>
      </c>
      <c r="I1148" t="s">
        <v>16</v>
      </c>
      <c r="J1148" t="s">
        <v>38</v>
      </c>
      <c r="K1148" s="6">
        <v>2</v>
      </c>
      <c r="L1148" s="6" t="str">
        <f t="shared" si="54"/>
        <v>Small</v>
      </c>
      <c r="M1148" s="7">
        <v>299</v>
      </c>
      <c r="N1148" s="2">
        <v>0.15</v>
      </c>
      <c r="O1148" s="3">
        <v>508.3</v>
      </c>
      <c r="P1148" s="3">
        <f>O1148/K1148</f>
        <v>254.15</v>
      </c>
      <c r="Q1148" s="3">
        <f>R1148/M1148</f>
        <v>0.455819397993311</v>
      </c>
      <c r="R1148" s="4">
        <v>136.29</v>
      </c>
      <c r="S1148" s="2">
        <f>R1148/O1148</f>
        <v>0.26812905764312411</v>
      </c>
    </row>
    <row r="1149" spans="1:19" x14ac:dyDescent="0.3">
      <c r="A1149" s="6">
        <v>1196</v>
      </c>
      <c r="B1149" t="s">
        <v>1537</v>
      </c>
      <c r="C1149" s="11">
        <v>45302</v>
      </c>
      <c r="D1149" s="1" t="str">
        <f t="shared" si="55"/>
        <v>2024</v>
      </c>
      <c r="E1149" s="12" t="str">
        <f t="shared" si="56"/>
        <v>January</v>
      </c>
      <c r="F1149" t="s">
        <v>22</v>
      </c>
      <c r="G1149" t="s">
        <v>1538</v>
      </c>
      <c r="H1149" t="s">
        <v>24</v>
      </c>
      <c r="I1149" t="s">
        <v>19</v>
      </c>
      <c r="J1149" t="s">
        <v>32</v>
      </c>
      <c r="K1149" s="6">
        <v>7</v>
      </c>
      <c r="L1149" s="6" t="str">
        <f t="shared" si="54"/>
        <v>Large</v>
      </c>
      <c r="M1149" s="7">
        <v>149</v>
      </c>
      <c r="N1149" s="2">
        <v>0.05</v>
      </c>
      <c r="O1149" s="3">
        <v>990.85</v>
      </c>
      <c r="P1149" s="3">
        <f>O1149/K1149</f>
        <v>141.55000000000001</v>
      </c>
      <c r="Q1149" s="3">
        <f>R1149/M1149</f>
        <v>0.47087248322147651</v>
      </c>
      <c r="R1149" s="4">
        <v>70.16</v>
      </c>
      <c r="S1149" s="2">
        <f>R1149/O1149</f>
        <v>7.0807892213755858E-2</v>
      </c>
    </row>
    <row r="1150" spans="1:19" x14ac:dyDescent="0.3">
      <c r="A1150" s="6">
        <v>1197</v>
      </c>
      <c r="B1150" t="s">
        <v>1539</v>
      </c>
      <c r="C1150" s="11">
        <v>45517</v>
      </c>
      <c r="D1150" s="1" t="str">
        <f t="shared" si="55"/>
        <v>2024</v>
      </c>
      <c r="E1150" s="12" t="str">
        <f t="shared" si="56"/>
        <v>August</v>
      </c>
      <c r="F1150" t="s">
        <v>14</v>
      </c>
      <c r="G1150" t="s">
        <v>1540</v>
      </c>
      <c r="H1150" t="s">
        <v>15</v>
      </c>
      <c r="I1150" t="s">
        <v>19</v>
      </c>
      <c r="J1150" t="s">
        <v>25</v>
      </c>
      <c r="K1150" s="6">
        <v>2</v>
      </c>
      <c r="L1150" s="6" t="str">
        <f t="shared" si="54"/>
        <v>Small</v>
      </c>
      <c r="M1150" s="7">
        <v>199</v>
      </c>
      <c r="N1150" s="2">
        <v>0.1</v>
      </c>
      <c r="O1150" s="3">
        <v>358.2</v>
      </c>
      <c r="P1150" s="3">
        <f>O1150/K1150</f>
        <v>179.1</v>
      </c>
      <c r="Q1150" s="3">
        <f>R1150/M1150</f>
        <v>0.25266331658291458</v>
      </c>
      <c r="R1150" s="4">
        <v>50.28</v>
      </c>
      <c r="S1150" s="2">
        <f>R1150/O1150</f>
        <v>0.14036850921273034</v>
      </c>
    </row>
    <row r="1151" spans="1:19" x14ac:dyDescent="0.3">
      <c r="A1151" s="6">
        <v>1198</v>
      </c>
      <c r="B1151" t="s">
        <v>1541</v>
      </c>
      <c r="C1151" s="11">
        <v>45309</v>
      </c>
      <c r="D1151" s="1" t="str">
        <f t="shared" si="55"/>
        <v>2024</v>
      </c>
      <c r="E1151" s="12" t="str">
        <f t="shared" si="56"/>
        <v>January</v>
      </c>
      <c r="F1151" t="s">
        <v>22</v>
      </c>
      <c r="G1151" t="s">
        <v>1542</v>
      </c>
      <c r="H1151" t="s">
        <v>24</v>
      </c>
      <c r="I1151" t="s">
        <v>27</v>
      </c>
      <c r="J1151" t="s">
        <v>17</v>
      </c>
      <c r="K1151" s="6">
        <v>5</v>
      </c>
      <c r="L1151" s="6" t="str">
        <f t="shared" si="54"/>
        <v>Midium</v>
      </c>
      <c r="M1151" s="7">
        <v>99</v>
      </c>
      <c r="N1151" s="2">
        <v>0.05</v>
      </c>
      <c r="O1151" s="3">
        <v>470.25</v>
      </c>
      <c r="P1151" s="3">
        <f>O1151/K1151</f>
        <v>94.05</v>
      </c>
      <c r="Q1151" s="3">
        <f>R1151/M1151</f>
        <v>1.031818181818182</v>
      </c>
      <c r="R1151" s="4">
        <v>102.15</v>
      </c>
      <c r="S1151" s="2">
        <f>R1151/O1151</f>
        <v>0.21722488038277513</v>
      </c>
    </row>
    <row r="1152" spans="1:19" x14ac:dyDescent="0.3">
      <c r="A1152" s="6">
        <v>1199</v>
      </c>
      <c r="B1152" t="s">
        <v>1543</v>
      </c>
      <c r="C1152" s="11">
        <v>45859</v>
      </c>
      <c r="D1152" s="1" t="str">
        <f t="shared" si="55"/>
        <v>2025</v>
      </c>
      <c r="E1152" s="12" t="str">
        <f t="shared" si="56"/>
        <v>July</v>
      </c>
      <c r="F1152" t="s">
        <v>40</v>
      </c>
      <c r="G1152" t="s">
        <v>9662</v>
      </c>
      <c r="H1152" t="s">
        <v>15</v>
      </c>
      <c r="I1152" t="s">
        <v>19</v>
      </c>
      <c r="J1152" t="s">
        <v>25</v>
      </c>
      <c r="K1152" s="6">
        <v>10</v>
      </c>
      <c r="L1152" s="6" t="str">
        <f t="shared" si="54"/>
        <v>Large</v>
      </c>
      <c r="M1152" s="7">
        <v>99</v>
      </c>
      <c r="N1152" s="2">
        <v>0.1</v>
      </c>
      <c r="O1152" s="3">
        <v>891</v>
      </c>
      <c r="P1152" s="3">
        <f>O1152/K1152</f>
        <v>89.1</v>
      </c>
      <c r="Q1152" s="3">
        <f>R1152/M1152</f>
        <v>0.60343434343434343</v>
      </c>
      <c r="R1152" s="4">
        <v>59.74</v>
      </c>
      <c r="S1152" s="2">
        <f>R1152/O1152</f>
        <v>6.7048260381593713E-2</v>
      </c>
    </row>
    <row r="1153" spans="1:19" x14ac:dyDescent="0.3">
      <c r="A1153" s="6">
        <v>1200</v>
      </c>
      <c r="B1153" t="s">
        <v>1544</v>
      </c>
      <c r="C1153" s="11">
        <v>45714</v>
      </c>
      <c r="D1153" s="1" t="str">
        <f t="shared" si="55"/>
        <v>2025</v>
      </c>
      <c r="E1153" s="12" t="str">
        <f t="shared" si="56"/>
        <v>February</v>
      </c>
      <c r="F1153" t="s">
        <v>22</v>
      </c>
      <c r="G1153" t="s">
        <v>9662</v>
      </c>
      <c r="H1153" t="s">
        <v>37</v>
      </c>
      <c r="I1153" t="s">
        <v>19</v>
      </c>
      <c r="J1153" t="s">
        <v>25</v>
      </c>
      <c r="K1153" s="6">
        <v>7</v>
      </c>
      <c r="L1153" s="6" t="str">
        <f t="shared" si="54"/>
        <v>Large</v>
      </c>
      <c r="M1153" s="7">
        <v>199</v>
      </c>
      <c r="N1153" s="2">
        <v>0.1</v>
      </c>
      <c r="O1153" s="3">
        <v>1253.7</v>
      </c>
      <c r="P1153" s="3">
        <f>O1153/K1153</f>
        <v>179.1</v>
      </c>
      <c r="Q1153" s="3">
        <f>R1153/M1153</f>
        <v>1.1391457286432161</v>
      </c>
      <c r="R1153" s="4">
        <v>226.69</v>
      </c>
      <c r="S1153" s="2">
        <f>R1153/O1153</f>
        <v>0.18081678232432</v>
      </c>
    </row>
    <row r="1154" spans="1:19" x14ac:dyDescent="0.3">
      <c r="A1154" s="6">
        <v>1201</v>
      </c>
      <c r="B1154" t="s">
        <v>1545</v>
      </c>
      <c r="C1154" s="11">
        <v>45722</v>
      </c>
      <c r="D1154" s="1" t="str">
        <f t="shared" si="55"/>
        <v>2025</v>
      </c>
      <c r="E1154" s="12" t="str">
        <f t="shared" si="56"/>
        <v>March</v>
      </c>
      <c r="F1154" t="s">
        <v>14</v>
      </c>
      <c r="G1154" t="s">
        <v>133</v>
      </c>
      <c r="H1154" t="s">
        <v>24</v>
      </c>
      <c r="I1154" t="s">
        <v>19</v>
      </c>
      <c r="J1154" t="s">
        <v>32</v>
      </c>
      <c r="K1154" s="6">
        <v>3</v>
      </c>
      <c r="L1154" s="6" t="str">
        <f t="shared" si="54"/>
        <v>Small</v>
      </c>
      <c r="M1154" s="7">
        <v>199</v>
      </c>
      <c r="N1154" s="2">
        <v>0.15</v>
      </c>
      <c r="O1154" s="3">
        <v>507.45</v>
      </c>
      <c r="P1154" s="3">
        <f>O1154/K1154</f>
        <v>169.15</v>
      </c>
      <c r="Q1154" s="3">
        <f>R1154/M1154</f>
        <v>0.40879396984924621</v>
      </c>
      <c r="R1154" s="4">
        <v>81.349999999999994</v>
      </c>
      <c r="S1154" s="2">
        <f>R1154/O1154</f>
        <v>0.16031136072519458</v>
      </c>
    </row>
    <row r="1155" spans="1:19" x14ac:dyDescent="0.3">
      <c r="A1155" s="6">
        <v>1202</v>
      </c>
      <c r="B1155" t="s">
        <v>1546</v>
      </c>
      <c r="C1155" s="11">
        <v>45444</v>
      </c>
      <c r="D1155" s="1" t="str">
        <f t="shared" si="55"/>
        <v>2024</v>
      </c>
      <c r="E1155" s="12" t="str">
        <f t="shared" si="56"/>
        <v>June</v>
      </c>
      <c r="F1155" t="s">
        <v>40</v>
      </c>
      <c r="G1155" t="s">
        <v>9662</v>
      </c>
      <c r="H1155" t="s">
        <v>37</v>
      </c>
      <c r="I1155" t="s">
        <v>27</v>
      </c>
      <c r="J1155" t="s">
        <v>47</v>
      </c>
      <c r="K1155" s="6">
        <v>1</v>
      </c>
      <c r="L1155" s="6" t="str">
        <f t="shared" ref="L1155:L1218" si="57">IF(K1155&lt;4,"Small", IF(K1155&lt;7,"Midium", IF(K1155&lt;=10,"Large")))</f>
        <v>Small</v>
      </c>
      <c r="M1155" s="7">
        <v>199</v>
      </c>
      <c r="N1155" s="2">
        <v>0</v>
      </c>
      <c r="O1155" s="3">
        <v>199</v>
      </c>
      <c r="P1155" s="3">
        <f>O1155/K1155</f>
        <v>199</v>
      </c>
      <c r="Q1155" s="3">
        <f>R1155/M1155</f>
        <v>0.24532663316582914</v>
      </c>
      <c r="R1155" s="4">
        <v>48.82</v>
      </c>
      <c r="S1155" s="2">
        <f>R1155/O1155</f>
        <v>0.24532663316582914</v>
      </c>
    </row>
    <row r="1156" spans="1:19" x14ac:dyDescent="0.3">
      <c r="A1156" s="6">
        <v>1204</v>
      </c>
      <c r="B1156" t="s">
        <v>1547</v>
      </c>
      <c r="C1156" s="11">
        <v>45369</v>
      </c>
      <c r="D1156" s="1" t="str">
        <f t="shared" si="55"/>
        <v>2024</v>
      </c>
      <c r="E1156" s="12" t="str">
        <f t="shared" si="56"/>
        <v>March</v>
      </c>
      <c r="F1156" t="s">
        <v>14</v>
      </c>
      <c r="G1156" t="s">
        <v>9662</v>
      </c>
      <c r="H1156" t="s">
        <v>24</v>
      </c>
      <c r="I1156" t="s">
        <v>19</v>
      </c>
      <c r="J1156" t="s">
        <v>25</v>
      </c>
      <c r="K1156" s="6">
        <v>4</v>
      </c>
      <c r="L1156" s="6" t="str">
        <f t="shared" si="57"/>
        <v>Midium</v>
      </c>
      <c r="M1156" s="7">
        <v>199</v>
      </c>
      <c r="N1156" s="2">
        <v>0.1</v>
      </c>
      <c r="O1156" s="3">
        <v>716.4</v>
      </c>
      <c r="P1156" s="3">
        <f>O1156/K1156</f>
        <v>179.1</v>
      </c>
      <c r="Q1156" s="3">
        <f>R1156/M1156</f>
        <v>0.33512562814070351</v>
      </c>
      <c r="R1156" s="4">
        <v>66.69</v>
      </c>
      <c r="S1156" s="2">
        <f>R1156/O1156</f>
        <v>9.3090452261306536E-2</v>
      </c>
    </row>
    <row r="1157" spans="1:19" x14ac:dyDescent="0.3">
      <c r="A1157" s="6">
        <v>1205</v>
      </c>
      <c r="B1157" t="s">
        <v>1548</v>
      </c>
      <c r="C1157" s="11">
        <v>45873</v>
      </c>
      <c r="D1157" s="1" t="str">
        <f t="shared" si="55"/>
        <v>2025</v>
      </c>
      <c r="E1157" s="12" t="str">
        <f t="shared" si="56"/>
        <v>August</v>
      </c>
      <c r="F1157" t="s">
        <v>40</v>
      </c>
      <c r="G1157" t="s">
        <v>9662</v>
      </c>
      <c r="H1157" t="s">
        <v>37</v>
      </c>
      <c r="I1157" t="s">
        <v>16</v>
      </c>
      <c r="J1157" t="s">
        <v>34</v>
      </c>
      <c r="K1157" s="6">
        <v>3</v>
      </c>
      <c r="L1157" s="6" t="str">
        <f t="shared" si="57"/>
        <v>Small</v>
      </c>
      <c r="M1157" s="7">
        <v>499</v>
      </c>
      <c r="N1157" s="2">
        <v>0.05</v>
      </c>
      <c r="O1157" s="3">
        <v>1422.15</v>
      </c>
      <c r="P1157" s="3">
        <f>O1157/K1157</f>
        <v>474.05</v>
      </c>
      <c r="Q1157" s="3">
        <f>R1157/M1157</f>
        <v>0.54675350701402803</v>
      </c>
      <c r="R1157" s="4">
        <v>272.83</v>
      </c>
      <c r="S1157" s="2">
        <f>R1157/O1157</f>
        <v>0.19184333579439578</v>
      </c>
    </row>
    <row r="1158" spans="1:19" x14ac:dyDescent="0.3">
      <c r="A1158" s="6">
        <v>1206</v>
      </c>
      <c r="B1158" t="s">
        <v>1549</v>
      </c>
      <c r="C1158" s="11">
        <v>45936</v>
      </c>
      <c r="D1158" s="1" t="str">
        <f t="shared" si="55"/>
        <v>2025</v>
      </c>
      <c r="E1158" s="12" t="str">
        <f t="shared" si="56"/>
        <v>October</v>
      </c>
      <c r="F1158" t="s">
        <v>22</v>
      </c>
      <c r="G1158" t="s">
        <v>9662</v>
      </c>
      <c r="H1158" t="s">
        <v>24</v>
      </c>
      <c r="I1158" t="s">
        <v>19</v>
      </c>
      <c r="J1158" t="s">
        <v>32</v>
      </c>
      <c r="K1158" s="6">
        <v>7</v>
      </c>
      <c r="L1158" s="6" t="str">
        <f t="shared" si="57"/>
        <v>Large</v>
      </c>
      <c r="M1158" s="7">
        <v>499</v>
      </c>
      <c r="N1158" s="2">
        <v>0</v>
      </c>
      <c r="O1158" s="3">
        <v>3493</v>
      </c>
      <c r="P1158" s="3">
        <f>O1158/K1158</f>
        <v>499</v>
      </c>
      <c r="Q1158" s="3">
        <f>R1158/M1158</f>
        <v>0.59545090180360716</v>
      </c>
      <c r="R1158" s="4">
        <v>297.13</v>
      </c>
      <c r="S1158" s="2">
        <f>R1158/O1158</f>
        <v>8.5064414543372463E-2</v>
      </c>
    </row>
    <row r="1159" spans="1:19" x14ac:dyDescent="0.3">
      <c r="A1159" s="6">
        <v>1207</v>
      </c>
      <c r="B1159" t="s">
        <v>1550</v>
      </c>
      <c r="C1159" s="11">
        <v>45619</v>
      </c>
      <c r="D1159" s="1" t="str">
        <f t="shared" si="55"/>
        <v>2024</v>
      </c>
      <c r="E1159" s="12" t="str">
        <f t="shared" si="56"/>
        <v>November</v>
      </c>
      <c r="F1159" t="s">
        <v>14</v>
      </c>
      <c r="G1159" t="s">
        <v>9662</v>
      </c>
      <c r="H1159" t="s">
        <v>37</v>
      </c>
      <c r="I1159" t="s">
        <v>19</v>
      </c>
      <c r="J1159" t="s">
        <v>25</v>
      </c>
      <c r="K1159" s="6">
        <v>10</v>
      </c>
      <c r="L1159" s="6" t="str">
        <f t="shared" si="57"/>
        <v>Large</v>
      </c>
      <c r="M1159" s="7">
        <v>199</v>
      </c>
      <c r="N1159" s="2">
        <v>0.15</v>
      </c>
      <c r="O1159" s="3">
        <v>1691.5</v>
      </c>
      <c r="P1159" s="3">
        <f>O1159/K1159</f>
        <v>169.15</v>
      </c>
      <c r="Q1159" s="3">
        <f>R1159/M1159</f>
        <v>1.8177386934673367</v>
      </c>
      <c r="R1159" s="4">
        <v>361.73</v>
      </c>
      <c r="S1159" s="2">
        <f>R1159/O1159</f>
        <v>0.21385161099615727</v>
      </c>
    </row>
    <row r="1160" spans="1:19" x14ac:dyDescent="0.3">
      <c r="A1160" s="6">
        <v>1208</v>
      </c>
      <c r="B1160" t="s">
        <v>1551</v>
      </c>
      <c r="C1160" s="11">
        <v>45553</v>
      </c>
      <c r="D1160" s="1" t="str">
        <f t="shared" si="55"/>
        <v>2024</v>
      </c>
      <c r="E1160" s="12" t="str">
        <f t="shared" si="56"/>
        <v>September</v>
      </c>
      <c r="F1160" t="s">
        <v>14</v>
      </c>
      <c r="G1160" t="s">
        <v>9662</v>
      </c>
      <c r="H1160" t="s">
        <v>37</v>
      </c>
      <c r="I1160" t="s">
        <v>19</v>
      </c>
      <c r="J1160" t="s">
        <v>32</v>
      </c>
      <c r="K1160" s="6">
        <v>7</v>
      </c>
      <c r="L1160" s="6" t="str">
        <f t="shared" si="57"/>
        <v>Large</v>
      </c>
      <c r="M1160" s="7">
        <v>999</v>
      </c>
      <c r="N1160" s="2">
        <v>0.15</v>
      </c>
      <c r="O1160" s="3">
        <v>5944.05</v>
      </c>
      <c r="P1160" s="3">
        <f>O1160/K1160</f>
        <v>849.15</v>
      </c>
      <c r="Q1160" s="3">
        <f>R1160/M1160</f>
        <v>0.48778778778778781</v>
      </c>
      <c r="R1160" s="4">
        <v>487.3</v>
      </c>
      <c r="S1160" s="2">
        <f>R1160/O1160</f>
        <v>8.1981140804670213E-2</v>
      </c>
    </row>
    <row r="1161" spans="1:19" x14ac:dyDescent="0.3">
      <c r="A1161" s="6">
        <v>1210</v>
      </c>
      <c r="B1161" t="s">
        <v>1552</v>
      </c>
      <c r="C1161" s="11">
        <v>45640</v>
      </c>
      <c r="D1161" s="1" t="str">
        <f t="shared" si="55"/>
        <v>2024</v>
      </c>
      <c r="E1161" s="12" t="str">
        <f t="shared" si="56"/>
        <v>December</v>
      </c>
      <c r="F1161" t="s">
        <v>14</v>
      </c>
      <c r="G1161" t="s">
        <v>9662</v>
      </c>
      <c r="H1161" t="s">
        <v>24</v>
      </c>
      <c r="I1161" t="s">
        <v>16</v>
      </c>
      <c r="J1161" t="s">
        <v>38</v>
      </c>
      <c r="K1161" s="6">
        <v>6</v>
      </c>
      <c r="L1161" s="6" t="str">
        <f t="shared" si="57"/>
        <v>Midium</v>
      </c>
      <c r="M1161" s="7">
        <v>799</v>
      </c>
      <c r="N1161" s="2">
        <v>0.1</v>
      </c>
      <c r="O1161" s="3">
        <v>4314.6000000000004</v>
      </c>
      <c r="P1161" s="3">
        <f>O1161/K1161</f>
        <v>719.1</v>
      </c>
      <c r="Q1161" s="3">
        <f>R1161/M1161</f>
        <v>1.3648685857321652</v>
      </c>
      <c r="R1161" s="4">
        <v>1090.53</v>
      </c>
      <c r="S1161" s="2">
        <f>R1161/O1161</f>
        <v>0.25275344180225279</v>
      </c>
    </row>
    <row r="1162" spans="1:19" x14ac:dyDescent="0.3">
      <c r="A1162" s="6">
        <v>1211</v>
      </c>
      <c r="B1162" t="s">
        <v>1553</v>
      </c>
      <c r="C1162" s="11">
        <v>45809</v>
      </c>
      <c r="D1162" s="1" t="str">
        <f t="shared" si="55"/>
        <v>2025</v>
      </c>
      <c r="E1162" s="12" t="str">
        <f t="shared" si="56"/>
        <v>June</v>
      </c>
      <c r="F1162" t="s">
        <v>22</v>
      </c>
      <c r="G1162" t="s">
        <v>9662</v>
      </c>
      <c r="H1162" t="s">
        <v>37</v>
      </c>
      <c r="I1162" t="s">
        <v>27</v>
      </c>
      <c r="J1162" t="s">
        <v>47</v>
      </c>
      <c r="K1162" s="6">
        <v>3</v>
      </c>
      <c r="L1162" s="6" t="str">
        <f t="shared" si="57"/>
        <v>Small</v>
      </c>
      <c r="M1162" s="7">
        <v>499</v>
      </c>
      <c r="N1162" s="2">
        <v>0</v>
      </c>
      <c r="O1162" s="3">
        <v>1497</v>
      </c>
      <c r="P1162" s="3">
        <f>O1162/K1162</f>
        <v>499</v>
      </c>
      <c r="Q1162" s="3">
        <f>R1162/M1162</f>
        <v>0.43016032064128257</v>
      </c>
      <c r="R1162" s="4">
        <v>214.65</v>
      </c>
      <c r="S1162" s="2">
        <f>R1162/O1162</f>
        <v>0.1433867735470942</v>
      </c>
    </row>
    <row r="1163" spans="1:19" x14ac:dyDescent="0.3">
      <c r="A1163" s="6">
        <v>1212</v>
      </c>
      <c r="B1163" t="s">
        <v>1554</v>
      </c>
      <c r="C1163" s="11">
        <v>45649</v>
      </c>
      <c r="D1163" s="1" t="str">
        <f t="shared" si="55"/>
        <v>2024</v>
      </c>
      <c r="E1163" s="12" t="str">
        <f t="shared" si="56"/>
        <v>December</v>
      </c>
      <c r="F1163" t="s">
        <v>22</v>
      </c>
      <c r="G1163" t="s">
        <v>9662</v>
      </c>
      <c r="H1163" t="s">
        <v>37</v>
      </c>
      <c r="I1163" t="s">
        <v>19</v>
      </c>
      <c r="J1163" t="s">
        <v>20</v>
      </c>
      <c r="K1163" s="6">
        <v>3</v>
      </c>
      <c r="L1163" s="6" t="str">
        <f t="shared" si="57"/>
        <v>Small</v>
      </c>
      <c r="M1163" s="7">
        <v>149</v>
      </c>
      <c r="N1163" s="2">
        <v>0.05</v>
      </c>
      <c r="O1163" s="3">
        <v>424.65</v>
      </c>
      <c r="P1163" s="3">
        <f>O1163/K1163</f>
        <v>141.54999999999998</v>
      </c>
      <c r="Q1163" s="3">
        <f>R1163/M1163</f>
        <v>0.5738255033557047</v>
      </c>
      <c r="R1163" s="4">
        <v>85.5</v>
      </c>
      <c r="S1163" s="2">
        <f>R1163/O1163</f>
        <v>0.20134228187919465</v>
      </c>
    </row>
    <row r="1164" spans="1:19" x14ac:dyDescent="0.3">
      <c r="A1164" s="6">
        <v>1213</v>
      </c>
      <c r="B1164" t="s">
        <v>1555</v>
      </c>
      <c r="C1164" s="11">
        <v>45864</v>
      </c>
      <c r="D1164" s="1" t="str">
        <f t="shared" si="55"/>
        <v>2025</v>
      </c>
      <c r="E1164" s="12" t="str">
        <f t="shared" si="56"/>
        <v>July</v>
      </c>
      <c r="F1164" t="s">
        <v>40</v>
      </c>
      <c r="G1164" t="s">
        <v>9662</v>
      </c>
      <c r="H1164" t="s">
        <v>24</v>
      </c>
      <c r="I1164" t="s">
        <v>19</v>
      </c>
      <c r="J1164" t="s">
        <v>32</v>
      </c>
      <c r="K1164" s="6">
        <v>10</v>
      </c>
      <c r="L1164" s="6" t="str">
        <f t="shared" si="57"/>
        <v>Large</v>
      </c>
      <c r="M1164" s="7">
        <v>799</v>
      </c>
      <c r="N1164" s="2">
        <v>0.1</v>
      </c>
      <c r="O1164" s="3">
        <v>7191</v>
      </c>
      <c r="P1164" s="3">
        <f>O1164/K1164</f>
        <v>719.1</v>
      </c>
      <c r="Q1164" s="3">
        <f>R1164/M1164</f>
        <v>2.6346182728410512</v>
      </c>
      <c r="R1164" s="4">
        <v>2105.06</v>
      </c>
      <c r="S1164" s="2">
        <f>R1164/O1164</f>
        <v>0.29273536364900571</v>
      </c>
    </row>
    <row r="1165" spans="1:19" x14ac:dyDescent="0.3">
      <c r="A1165" s="6">
        <v>1214</v>
      </c>
      <c r="B1165" t="s">
        <v>1556</v>
      </c>
      <c r="C1165" s="11">
        <v>45556</v>
      </c>
      <c r="D1165" s="1" t="str">
        <f t="shared" si="55"/>
        <v>2024</v>
      </c>
      <c r="E1165" s="12" t="str">
        <f t="shared" si="56"/>
        <v>September</v>
      </c>
      <c r="F1165" t="s">
        <v>22</v>
      </c>
      <c r="G1165" t="s">
        <v>9662</v>
      </c>
      <c r="H1165" t="s">
        <v>24</v>
      </c>
      <c r="I1165" t="s">
        <v>16</v>
      </c>
      <c r="J1165" t="s">
        <v>34</v>
      </c>
      <c r="K1165" s="6">
        <v>3</v>
      </c>
      <c r="L1165" s="6" t="str">
        <f t="shared" si="57"/>
        <v>Small</v>
      </c>
      <c r="M1165" s="7">
        <v>199</v>
      </c>
      <c r="N1165" s="2">
        <v>0</v>
      </c>
      <c r="O1165" s="3">
        <v>597</v>
      </c>
      <c r="P1165" s="3">
        <f>O1165/K1165</f>
        <v>199</v>
      </c>
      <c r="Q1165" s="3">
        <f>R1165/M1165</f>
        <v>0.88160804020100503</v>
      </c>
      <c r="R1165" s="4">
        <v>175.44</v>
      </c>
      <c r="S1165" s="2">
        <f>R1165/O1165</f>
        <v>0.29386934673366832</v>
      </c>
    </row>
    <row r="1166" spans="1:19" x14ac:dyDescent="0.3">
      <c r="A1166" s="6">
        <v>1215</v>
      </c>
      <c r="B1166" t="s">
        <v>1557</v>
      </c>
      <c r="C1166" s="11">
        <v>45399</v>
      </c>
      <c r="D1166" s="1" t="str">
        <f t="shared" si="55"/>
        <v>2024</v>
      </c>
      <c r="E1166" s="12" t="str">
        <f t="shared" si="56"/>
        <v>April</v>
      </c>
      <c r="F1166" t="s">
        <v>14</v>
      </c>
      <c r="G1166" t="s">
        <v>9662</v>
      </c>
      <c r="H1166" t="s">
        <v>24</v>
      </c>
      <c r="I1166" t="s">
        <v>27</v>
      </c>
      <c r="J1166" t="s">
        <v>17</v>
      </c>
      <c r="K1166" s="6">
        <v>6</v>
      </c>
      <c r="L1166" s="6" t="str">
        <f t="shared" si="57"/>
        <v>Midium</v>
      </c>
      <c r="M1166" s="7">
        <v>99</v>
      </c>
      <c r="N1166" s="2">
        <v>0.15</v>
      </c>
      <c r="O1166" s="3">
        <v>504.9</v>
      </c>
      <c r="P1166" s="3">
        <f>O1166/K1166</f>
        <v>84.149999999999991</v>
      </c>
      <c r="Q1166" s="3">
        <f>R1166/M1166</f>
        <v>1.373030303030303</v>
      </c>
      <c r="R1166" s="4">
        <v>135.93</v>
      </c>
      <c r="S1166" s="2">
        <f>R1166/O1166</f>
        <v>0.26922162804515748</v>
      </c>
    </row>
    <row r="1167" spans="1:19" x14ac:dyDescent="0.3">
      <c r="A1167" s="6">
        <v>1217</v>
      </c>
      <c r="B1167" t="s">
        <v>1559</v>
      </c>
      <c r="C1167" s="11">
        <v>45385</v>
      </c>
      <c r="D1167" s="1" t="str">
        <f t="shared" si="55"/>
        <v>2024</v>
      </c>
      <c r="E1167" s="12" t="str">
        <f t="shared" si="56"/>
        <v>April</v>
      </c>
      <c r="F1167" t="s">
        <v>14</v>
      </c>
      <c r="G1167" t="s">
        <v>9662</v>
      </c>
      <c r="H1167" t="s">
        <v>37</v>
      </c>
      <c r="I1167" t="s">
        <v>19</v>
      </c>
      <c r="J1167" t="s">
        <v>20</v>
      </c>
      <c r="K1167" s="6">
        <v>1</v>
      </c>
      <c r="L1167" s="6" t="str">
        <f t="shared" si="57"/>
        <v>Small</v>
      </c>
      <c r="M1167" s="7">
        <v>499</v>
      </c>
      <c r="N1167" s="2">
        <v>0.15</v>
      </c>
      <c r="O1167" s="3">
        <v>424.15</v>
      </c>
      <c r="P1167" s="3">
        <f>O1167/K1167</f>
        <v>424.15</v>
      </c>
      <c r="Q1167" s="3">
        <f>R1167/M1167</f>
        <v>0.12723446893787577</v>
      </c>
      <c r="R1167" s="4">
        <v>63.49</v>
      </c>
      <c r="S1167" s="2">
        <f>R1167/O1167</f>
        <v>0.14968761051514795</v>
      </c>
    </row>
    <row r="1168" spans="1:19" x14ac:dyDescent="0.3">
      <c r="A1168" s="6">
        <v>1218</v>
      </c>
      <c r="B1168" t="s">
        <v>1560</v>
      </c>
      <c r="C1168" s="11">
        <v>45347</v>
      </c>
      <c r="D1168" s="1" t="str">
        <f t="shared" ref="D1168:D1230" si="58">TEXT(C1168, "yyyy")</f>
        <v>2024</v>
      </c>
      <c r="E1168" s="12" t="str">
        <f t="shared" ref="E1168:E1230" si="59">TEXT(C1168, "mmmm")</f>
        <v>February</v>
      </c>
      <c r="F1168" t="s">
        <v>22</v>
      </c>
      <c r="G1168" t="s">
        <v>9662</v>
      </c>
      <c r="H1168" t="s">
        <v>15</v>
      </c>
      <c r="I1168" t="s">
        <v>19</v>
      </c>
      <c r="J1168" t="s">
        <v>32</v>
      </c>
      <c r="K1168" s="6">
        <v>7</v>
      </c>
      <c r="L1168" s="6" t="str">
        <f t="shared" si="57"/>
        <v>Large</v>
      </c>
      <c r="M1168" s="7">
        <v>999</v>
      </c>
      <c r="N1168" s="2">
        <v>0.15</v>
      </c>
      <c r="O1168" s="3">
        <v>5944.05</v>
      </c>
      <c r="P1168" s="3">
        <f>O1168/K1168</f>
        <v>849.15</v>
      </c>
      <c r="Q1168" s="3">
        <f>R1168/M1168</f>
        <v>1.3881581581581581</v>
      </c>
      <c r="R1168" s="4">
        <v>1386.77</v>
      </c>
      <c r="S1168" s="2">
        <f>R1168/O1168</f>
        <v>0.23330389212742153</v>
      </c>
    </row>
    <row r="1169" spans="1:19" x14ac:dyDescent="0.3">
      <c r="A1169" s="6">
        <v>1219</v>
      </c>
      <c r="B1169" t="s">
        <v>1561</v>
      </c>
      <c r="C1169" s="11">
        <v>46003</v>
      </c>
      <c r="D1169" s="1" t="str">
        <f t="shared" si="58"/>
        <v>2025</v>
      </c>
      <c r="E1169" s="12" t="str">
        <f t="shared" si="59"/>
        <v>December</v>
      </c>
      <c r="F1169" t="s">
        <v>14</v>
      </c>
      <c r="G1169" t="s">
        <v>1562</v>
      </c>
      <c r="H1169" t="s">
        <v>37</v>
      </c>
      <c r="I1169" t="s">
        <v>19</v>
      </c>
      <c r="J1169" t="s">
        <v>20</v>
      </c>
      <c r="K1169" s="6">
        <v>5</v>
      </c>
      <c r="L1169" s="6" t="str">
        <f t="shared" si="57"/>
        <v>Midium</v>
      </c>
      <c r="M1169" s="7">
        <v>99</v>
      </c>
      <c r="N1169" s="2">
        <v>0.15</v>
      </c>
      <c r="O1169" s="3">
        <v>420.75</v>
      </c>
      <c r="P1169" s="3">
        <f>O1169/K1169</f>
        <v>84.15</v>
      </c>
      <c r="Q1169" s="3">
        <f>R1169/M1169</f>
        <v>0.59828282828282831</v>
      </c>
      <c r="R1169" s="4">
        <v>59.23</v>
      </c>
      <c r="S1169" s="2">
        <f>R1169/O1169</f>
        <v>0.14077243018419489</v>
      </c>
    </row>
    <row r="1170" spans="1:19" x14ac:dyDescent="0.3">
      <c r="A1170" s="6">
        <v>1220</v>
      </c>
      <c r="B1170" t="s">
        <v>1563</v>
      </c>
      <c r="C1170" s="11">
        <v>45751</v>
      </c>
      <c r="D1170" s="1" t="str">
        <f t="shared" si="58"/>
        <v>2025</v>
      </c>
      <c r="E1170" s="12" t="str">
        <f t="shared" si="59"/>
        <v>April</v>
      </c>
      <c r="F1170" t="s">
        <v>14</v>
      </c>
      <c r="G1170" t="s">
        <v>9662</v>
      </c>
      <c r="H1170" t="s">
        <v>37</v>
      </c>
      <c r="I1170" t="s">
        <v>27</v>
      </c>
      <c r="J1170" t="s">
        <v>47</v>
      </c>
      <c r="K1170" s="6">
        <v>5</v>
      </c>
      <c r="L1170" s="6" t="str">
        <f t="shared" si="57"/>
        <v>Midium</v>
      </c>
      <c r="M1170" s="7">
        <v>199</v>
      </c>
      <c r="N1170" s="2">
        <v>0.05</v>
      </c>
      <c r="O1170" s="3">
        <v>945.25</v>
      </c>
      <c r="P1170" s="3">
        <f>O1170/K1170</f>
        <v>189.05</v>
      </c>
      <c r="Q1170" s="3">
        <f>R1170/M1170</f>
        <v>0.23889447236180905</v>
      </c>
      <c r="R1170" s="4">
        <v>47.54</v>
      </c>
      <c r="S1170" s="2">
        <f>R1170/O1170</f>
        <v>5.0293573128801901E-2</v>
      </c>
    </row>
    <row r="1171" spans="1:19" x14ac:dyDescent="0.3">
      <c r="A1171" s="6">
        <v>1221</v>
      </c>
      <c r="B1171" t="s">
        <v>1564</v>
      </c>
      <c r="C1171" s="11">
        <v>45985</v>
      </c>
      <c r="D1171" s="1" t="str">
        <f t="shared" si="58"/>
        <v>2025</v>
      </c>
      <c r="E1171" s="12" t="str">
        <f t="shared" si="59"/>
        <v>November</v>
      </c>
      <c r="F1171" t="s">
        <v>40</v>
      </c>
      <c r="G1171" t="s">
        <v>61</v>
      </c>
      <c r="H1171" t="s">
        <v>24</v>
      </c>
      <c r="I1171" t="s">
        <v>19</v>
      </c>
      <c r="J1171" t="s">
        <v>42</v>
      </c>
      <c r="K1171" s="6">
        <v>5</v>
      </c>
      <c r="L1171" s="6" t="str">
        <f t="shared" si="57"/>
        <v>Midium</v>
      </c>
      <c r="M1171" s="7">
        <v>999</v>
      </c>
      <c r="N1171" s="2">
        <v>0.1</v>
      </c>
      <c r="O1171" s="3">
        <v>4495.5</v>
      </c>
      <c r="P1171" s="3">
        <f>O1171/K1171</f>
        <v>899.1</v>
      </c>
      <c r="Q1171" s="3">
        <f>R1171/M1171</f>
        <v>0.93396396396396397</v>
      </c>
      <c r="R1171" s="4">
        <v>933.03</v>
      </c>
      <c r="S1171" s="2">
        <f>R1171/O1171</f>
        <v>0.20754754754754753</v>
      </c>
    </row>
    <row r="1172" spans="1:19" x14ac:dyDescent="0.3">
      <c r="A1172" s="6">
        <v>1222</v>
      </c>
      <c r="B1172" t="s">
        <v>1565</v>
      </c>
      <c r="C1172" s="11">
        <v>45837</v>
      </c>
      <c r="D1172" s="1" t="str">
        <f t="shared" si="58"/>
        <v>2025</v>
      </c>
      <c r="E1172" s="12" t="str">
        <f t="shared" si="59"/>
        <v>June</v>
      </c>
      <c r="F1172" t="s">
        <v>22</v>
      </c>
      <c r="G1172" t="s">
        <v>9662</v>
      </c>
      <c r="H1172" t="s">
        <v>15</v>
      </c>
      <c r="I1172" t="s">
        <v>27</v>
      </c>
      <c r="J1172" t="s">
        <v>47</v>
      </c>
      <c r="K1172" s="6">
        <v>3</v>
      </c>
      <c r="L1172" s="6" t="str">
        <f t="shared" si="57"/>
        <v>Small</v>
      </c>
      <c r="M1172" s="7">
        <v>499</v>
      </c>
      <c r="N1172" s="2">
        <v>0.1</v>
      </c>
      <c r="O1172" s="3">
        <v>1347.3</v>
      </c>
      <c r="P1172" s="3">
        <f>O1172/K1172</f>
        <v>449.09999999999997</v>
      </c>
      <c r="Q1172" s="3">
        <f>R1172/M1172</f>
        <v>0.70088176352705411</v>
      </c>
      <c r="R1172" s="4">
        <v>349.74</v>
      </c>
      <c r="S1172" s="2">
        <f>R1172/O1172</f>
        <v>0.25958583834335341</v>
      </c>
    </row>
    <row r="1173" spans="1:19" x14ac:dyDescent="0.3">
      <c r="A1173" s="6">
        <v>1223</v>
      </c>
      <c r="B1173" t="s">
        <v>1566</v>
      </c>
      <c r="C1173" s="11">
        <v>45825</v>
      </c>
      <c r="D1173" s="1" t="str">
        <f t="shared" si="58"/>
        <v>2025</v>
      </c>
      <c r="E1173" s="12" t="str">
        <f t="shared" si="59"/>
        <v>June</v>
      </c>
      <c r="F1173" t="s">
        <v>22</v>
      </c>
      <c r="G1173" t="s">
        <v>9662</v>
      </c>
      <c r="H1173" t="s">
        <v>15</v>
      </c>
      <c r="I1173" t="s">
        <v>27</v>
      </c>
      <c r="J1173" t="s">
        <v>17</v>
      </c>
      <c r="K1173" s="6">
        <v>2</v>
      </c>
      <c r="L1173" s="6" t="str">
        <f t="shared" si="57"/>
        <v>Small</v>
      </c>
      <c r="M1173" s="7">
        <v>149</v>
      </c>
      <c r="N1173" s="2">
        <v>0.05</v>
      </c>
      <c r="O1173" s="3">
        <v>283.10000000000002</v>
      </c>
      <c r="P1173" s="3">
        <f>O1173/K1173</f>
        <v>141.55000000000001</v>
      </c>
      <c r="Q1173" s="3">
        <f>R1173/M1173</f>
        <v>0.11738255033557046</v>
      </c>
      <c r="R1173" s="4">
        <v>17.489999999999998</v>
      </c>
      <c r="S1173" s="2">
        <f>R1173/O1173</f>
        <v>6.1780289650300239E-2</v>
      </c>
    </row>
    <row r="1174" spans="1:19" x14ac:dyDescent="0.3">
      <c r="A1174" s="6">
        <v>1224</v>
      </c>
      <c r="B1174" t="s">
        <v>1567</v>
      </c>
      <c r="C1174" s="11">
        <v>45899</v>
      </c>
      <c r="D1174" s="1" t="str">
        <f t="shared" si="58"/>
        <v>2025</v>
      </c>
      <c r="E1174" s="12" t="str">
        <f t="shared" si="59"/>
        <v>August</v>
      </c>
      <c r="F1174" t="s">
        <v>22</v>
      </c>
      <c r="G1174" t="s">
        <v>9662</v>
      </c>
      <c r="H1174" t="s">
        <v>37</v>
      </c>
      <c r="I1174" t="s">
        <v>16</v>
      </c>
      <c r="J1174" t="s">
        <v>38</v>
      </c>
      <c r="K1174" s="6">
        <v>9</v>
      </c>
      <c r="L1174" s="6" t="str">
        <f t="shared" si="57"/>
        <v>Large</v>
      </c>
      <c r="M1174" s="7">
        <v>999</v>
      </c>
      <c r="N1174" s="2">
        <v>0.15</v>
      </c>
      <c r="O1174" s="3">
        <v>7642.35</v>
      </c>
      <c r="P1174" s="3">
        <f>O1174/K1174</f>
        <v>849.15000000000009</v>
      </c>
      <c r="Q1174" s="3">
        <f>R1174/M1174</f>
        <v>0.85016016016016016</v>
      </c>
      <c r="R1174" s="4">
        <v>849.31</v>
      </c>
      <c r="S1174" s="2">
        <f>R1174/O1174</f>
        <v>0.11113204707975949</v>
      </c>
    </row>
    <row r="1175" spans="1:19" x14ac:dyDescent="0.3">
      <c r="A1175" s="6">
        <v>1225</v>
      </c>
      <c r="B1175" t="s">
        <v>1568</v>
      </c>
      <c r="C1175" s="11">
        <v>45805</v>
      </c>
      <c r="D1175" s="1" t="str">
        <f t="shared" si="58"/>
        <v>2025</v>
      </c>
      <c r="E1175" s="12" t="str">
        <f t="shared" si="59"/>
        <v>May</v>
      </c>
      <c r="F1175" t="s">
        <v>40</v>
      </c>
      <c r="G1175" t="s">
        <v>401</v>
      </c>
      <c r="H1175" t="s">
        <v>37</v>
      </c>
      <c r="I1175" t="s">
        <v>19</v>
      </c>
      <c r="J1175" t="s">
        <v>32</v>
      </c>
      <c r="K1175" s="6">
        <v>9</v>
      </c>
      <c r="L1175" s="6" t="str">
        <f t="shared" si="57"/>
        <v>Large</v>
      </c>
      <c r="M1175" s="7">
        <v>199</v>
      </c>
      <c r="N1175" s="2">
        <v>0</v>
      </c>
      <c r="O1175" s="3">
        <v>1791</v>
      </c>
      <c r="P1175" s="3">
        <f>O1175/K1175</f>
        <v>199</v>
      </c>
      <c r="Q1175" s="3">
        <f>R1175/M1175</f>
        <v>1.177386934673367</v>
      </c>
      <c r="R1175" s="4">
        <v>234.3</v>
      </c>
      <c r="S1175" s="2">
        <f>R1175/O1175</f>
        <v>0.130820770519263</v>
      </c>
    </row>
    <row r="1176" spans="1:19" x14ac:dyDescent="0.3">
      <c r="A1176" s="6">
        <v>1226</v>
      </c>
      <c r="B1176" t="s">
        <v>1569</v>
      </c>
      <c r="C1176" s="11">
        <v>45892</v>
      </c>
      <c r="D1176" s="1" t="str">
        <f t="shared" si="58"/>
        <v>2025</v>
      </c>
      <c r="E1176" s="12" t="str">
        <f t="shared" si="59"/>
        <v>August</v>
      </c>
      <c r="F1176" t="s">
        <v>40</v>
      </c>
      <c r="G1176" t="s">
        <v>1570</v>
      </c>
      <c r="H1176" t="s">
        <v>15</v>
      </c>
      <c r="I1176" t="s">
        <v>16</v>
      </c>
      <c r="J1176" t="s">
        <v>34</v>
      </c>
      <c r="K1176" s="6">
        <v>10</v>
      </c>
      <c r="L1176" s="6" t="str">
        <f t="shared" si="57"/>
        <v>Large</v>
      </c>
      <c r="M1176" s="7">
        <v>149</v>
      </c>
      <c r="N1176" s="2">
        <v>0.05</v>
      </c>
      <c r="O1176" s="3">
        <v>1415.5</v>
      </c>
      <c r="P1176" s="3">
        <f>O1176/K1176</f>
        <v>141.55000000000001</v>
      </c>
      <c r="Q1176" s="3">
        <f>R1176/M1176</f>
        <v>0.57067114093959737</v>
      </c>
      <c r="R1176" s="4">
        <v>85.03</v>
      </c>
      <c r="S1176" s="2">
        <f>R1176/O1176</f>
        <v>6.0070646414694458E-2</v>
      </c>
    </row>
    <row r="1177" spans="1:19" x14ac:dyDescent="0.3">
      <c r="A1177" s="6">
        <v>1227</v>
      </c>
      <c r="B1177" t="s">
        <v>1571</v>
      </c>
      <c r="C1177" s="11">
        <v>45397</v>
      </c>
      <c r="D1177" s="1" t="str">
        <f t="shared" si="58"/>
        <v>2024</v>
      </c>
      <c r="E1177" s="12" t="str">
        <f t="shared" si="59"/>
        <v>April</v>
      </c>
      <c r="F1177" t="s">
        <v>40</v>
      </c>
      <c r="G1177" t="s">
        <v>9662</v>
      </c>
      <c r="H1177" t="s">
        <v>15</v>
      </c>
      <c r="I1177" t="s">
        <v>16</v>
      </c>
      <c r="J1177" t="s">
        <v>38</v>
      </c>
      <c r="K1177" s="6">
        <v>10</v>
      </c>
      <c r="L1177" s="6" t="str">
        <f t="shared" si="57"/>
        <v>Large</v>
      </c>
      <c r="M1177" s="7">
        <v>199</v>
      </c>
      <c r="N1177" s="2">
        <v>0.05</v>
      </c>
      <c r="O1177" s="3">
        <v>1890.5</v>
      </c>
      <c r="P1177" s="3">
        <f>O1177/K1177</f>
        <v>189.05</v>
      </c>
      <c r="Q1177" s="3">
        <f>R1177/M1177</f>
        <v>1.0963316582914573</v>
      </c>
      <c r="R1177" s="4">
        <v>218.17</v>
      </c>
      <c r="S1177" s="2">
        <f>R1177/O1177</f>
        <v>0.11540333245173234</v>
      </c>
    </row>
    <row r="1178" spans="1:19" x14ac:dyDescent="0.3">
      <c r="A1178" s="6">
        <v>1228</v>
      </c>
      <c r="B1178" t="s">
        <v>1572</v>
      </c>
      <c r="C1178" s="11">
        <v>45997</v>
      </c>
      <c r="D1178" s="1" t="str">
        <f t="shared" si="58"/>
        <v>2025</v>
      </c>
      <c r="E1178" s="12" t="str">
        <f t="shared" si="59"/>
        <v>December</v>
      </c>
      <c r="F1178" t="s">
        <v>14</v>
      </c>
      <c r="G1178" t="s">
        <v>1573</v>
      </c>
      <c r="H1178" t="s">
        <v>24</v>
      </c>
      <c r="I1178" t="s">
        <v>19</v>
      </c>
      <c r="J1178" t="s">
        <v>42</v>
      </c>
      <c r="K1178" s="6">
        <v>2</v>
      </c>
      <c r="L1178" s="6" t="str">
        <f t="shared" si="57"/>
        <v>Small</v>
      </c>
      <c r="M1178" s="7">
        <v>199</v>
      </c>
      <c r="N1178" s="2">
        <v>0.05</v>
      </c>
      <c r="O1178" s="3">
        <v>378.1</v>
      </c>
      <c r="P1178" s="3">
        <f>O1178/K1178</f>
        <v>189.05</v>
      </c>
      <c r="Q1178" s="3">
        <f>R1178/M1178</f>
        <v>0.20597989949748743</v>
      </c>
      <c r="R1178" s="4">
        <v>40.99</v>
      </c>
      <c r="S1178" s="2">
        <f>R1178/O1178</f>
        <v>0.10841047341973023</v>
      </c>
    </row>
    <row r="1179" spans="1:19" x14ac:dyDescent="0.3">
      <c r="A1179" s="6">
        <v>1229</v>
      </c>
      <c r="B1179" t="s">
        <v>1574</v>
      </c>
      <c r="C1179" s="11">
        <v>45851</v>
      </c>
      <c r="D1179" s="1" t="str">
        <f t="shared" si="58"/>
        <v>2025</v>
      </c>
      <c r="E1179" s="12" t="str">
        <f t="shared" si="59"/>
        <v>July</v>
      </c>
      <c r="F1179" t="s">
        <v>14</v>
      </c>
      <c r="G1179" t="s">
        <v>9662</v>
      </c>
      <c r="H1179" t="s">
        <v>15</v>
      </c>
      <c r="I1179" t="s">
        <v>27</v>
      </c>
      <c r="J1179" t="s">
        <v>17</v>
      </c>
      <c r="K1179" s="6">
        <v>6</v>
      </c>
      <c r="L1179" s="6" t="str">
        <f t="shared" si="57"/>
        <v>Midium</v>
      </c>
      <c r="M1179" s="7">
        <v>999</v>
      </c>
      <c r="N1179" s="2">
        <v>0</v>
      </c>
      <c r="O1179" s="3">
        <v>5994</v>
      </c>
      <c r="P1179" s="3">
        <f>O1179/K1179</f>
        <v>999</v>
      </c>
      <c r="Q1179" s="3">
        <f>R1179/M1179</f>
        <v>1.5849449449449449</v>
      </c>
      <c r="R1179" s="4">
        <v>1583.36</v>
      </c>
      <c r="S1179" s="2">
        <f>R1179/O1179</f>
        <v>0.26415749082415746</v>
      </c>
    </row>
    <row r="1180" spans="1:19" x14ac:dyDescent="0.3">
      <c r="A1180" s="6">
        <v>1230</v>
      </c>
      <c r="B1180" t="s">
        <v>1575</v>
      </c>
      <c r="C1180" s="11">
        <v>45744</v>
      </c>
      <c r="D1180" s="1" t="str">
        <f t="shared" si="58"/>
        <v>2025</v>
      </c>
      <c r="E1180" s="12" t="str">
        <f t="shared" si="59"/>
        <v>March</v>
      </c>
      <c r="F1180" t="s">
        <v>29</v>
      </c>
      <c r="G1180" t="s">
        <v>9662</v>
      </c>
      <c r="H1180" t="s">
        <v>24</v>
      </c>
      <c r="I1180" t="s">
        <v>27</v>
      </c>
      <c r="J1180" t="s">
        <v>17</v>
      </c>
      <c r="K1180" s="6">
        <v>4</v>
      </c>
      <c r="L1180" s="6" t="str">
        <f t="shared" si="57"/>
        <v>Midium</v>
      </c>
      <c r="M1180" s="7">
        <v>999</v>
      </c>
      <c r="N1180" s="2">
        <v>0</v>
      </c>
      <c r="O1180" s="3">
        <v>3996</v>
      </c>
      <c r="P1180" s="3">
        <f>O1180/K1180</f>
        <v>999</v>
      </c>
      <c r="Q1180" s="3">
        <f>R1180/M1180</f>
        <v>0.49840840840840844</v>
      </c>
      <c r="R1180" s="4">
        <v>497.91</v>
      </c>
      <c r="S1180" s="2">
        <f>R1180/O1180</f>
        <v>0.12460210210210211</v>
      </c>
    </row>
    <row r="1181" spans="1:19" x14ac:dyDescent="0.3">
      <c r="A1181" s="6">
        <v>1231</v>
      </c>
      <c r="B1181" t="s">
        <v>1576</v>
      </c>
      <c r="C1181" s="11">
        <v>45832</v>
      </c>
      <c r="D1181" s="1" t="str">
        <f t="shared" si="58"/>
        <v>2025</v>
      </c>
      <c r="E1181" s="12" t="str">
        <f t="shared" si="59"/>
        <v>June</v>
      </c>
      <c r="F1181" t="s">
        <v>29</v>
      </c>
      <c r="G1181" t="s">
        <v>9662</v>
      </c>
      <c r="H1181" t="s">
        <v>37</v>
      </c>
      <c r="I1181" t="s">
        <v>19</v>
      </c>
      <c r="J1181" t="s">
        <v>25</v>
      </c>
      <c r="K1181" s="6">
        <v>4</v>
      </c>
      <c r="L1181" s="6" t="str">
        <f t="shared" si="57"/>
        <v>Midium</v>
      </c>
      <c r="M1181" s="7">
        <v>299</v>
      </c>
      <c r="N1181" s="2">
        <v>0.05</v>
      </c>
      <c r="O1181" s="3">
        <v>1136.2</v>
      </c>
      <c r="P1181" s="3">
        <f>O1181/K1181</f>
        <v>284.05</v>
      </c>
      <c r="Q1181" s="3">
        <f>R1181/M1181</f>
        <v>0.70063545150501672</v>
      </c>
      <c r="R1181" s="4">
        <v>209.49</v>
      </c>
      <c r="S1181" s="2">
        <f>R1181/O1181</f>
        <v>0.18437775039605703</v>
      </c>
    </row>
    <row r="1182" spans="1:19" x14ac:dyDescent="0.3">
      <c r="A1182" s="6">
        <v>1232</v>
      </c>
      <c r="B1182" t="s">
        <v>1577</v>
      </c>
      <c r="C1182" s="11">
        <v>46002</v>
      </c>
      <c r="D1182" s="1" t="str">
        <f t="shared" si="58"/>
        <v>2025</v>
      </c>
      <c r="E1182" s="12" t="str">
        <f t="shared" si="59"/>
        <v>December</v>
      </c>
      <c r="F1182" t="s">
        <v>14</v>
      </c>
      <c r="G1182" t="s">
        <v>9662</v>
      </c>
      <c r="H1182" t="s">
        <v>37</v>
      </c>
      <c r="I1182" t="s">
        <v>19</v>
      </c>
      <c r="J1182" t="s">
        <v>25</v>
      </c>
      <c r="K1182" s="6">
        <v>1</v>
      </c>
      <c r="L1182" s="6" t="str">
        <f t="shared" si="57"/>
        <v>Small</v>
      </c>
      <c r="M1182" s="7">
        <v>999</v>
      </c>
      <c r="N1182" s="2">
        <v>0</v>
      </c>
      <c r="O1182" s="3">
        <v>999</v>
      </c>
      <c r="P1182" s="3">
        <f>O1182/K1182</f>
        <v>999</v>
      </c>
      <c r="Q1182" s="3">
        <f>R1182/M1182</f>
        <v>0.20491491491491493</v>
      </c>
      <c r="R1182" s="4">
        <v>204.71</v>
      </c>
      <c r="S1182" s="2">
        <f>R1182/O1182</f>
        <v>0.20491491491491493</v>
      </c>
    </row>
    <row r="1183" spans="1:19" x14ac:dyDescent="0.3">
      <c r="A1183" s="6">
        <v>1233</v>
      </c>
      <c r="B1183" t="s">
        <v>1578</v>
      </c>
      <c r="C1183" s="11">
        <v>45519</v>
      </c>
      <c r="D1183" s="1" t="str">
        <f t="shared" si="58"/>
        <v>2024</v>
      </c>
      <c r="E1183" s="12" t="str">
        <f t="shared" si="59"/>
        <v>August</v>
      </c>
      <c r="F1183" t="s">
        <v>40</v>
      </c>
      <c r="G1183" t="s">
        <v>9662</v>
      </c>
      <c r="H1183" t="s">
        <v>37</v>
      </c>
      <c r="I1183" t="s">
        <v>19</v>
      </c>
      <c r="J1183" t="s">
        <v>25</v>
      </c>
      <c r="K1183" s="6">
        <v>9</v>
      </c>
      <c r="L1183" s="6" t="str">
        <f t="shared" si="57"/>
        <v>Large</v>
      </c>
      <c r="M1183" s="7">
        <v>999</v>
      </c>
      <c r="N1183" s="2">
        <v>0.1</v>
      </c>
      <c r="O1183" s="3">
        <v>8091.9</v>
      </c>
      <c r="P1183" s="3">
        <f>O1183/K1183</f>
        <v>899.09999999999991</v>
      </c>
      <c r="Q1183" s="3">
        <f>R1183/M1183</f>
        <v>0.56467467467467469</v>
      </c>
      <c r="R1183" s="4">
        <v>564.11</v>
      </c>
      <c r="S1183" s="2">
        <f>R1183/O1183</f>
        <v>6.9712922799342561E-2</v>
      </c>
    </row>
    <row r="1184" spans="1:19" x14ac:dyDescent="0.3">
      <c r="A1184" s="6">
        <v>1234</v>
      </c>
      <c r="B1184" t="s">
        <v>1579</v>
      </c>
      <c r="C1184" s="11">
        <v>45648</v>
      </c>
      <c r="D1184" s="1" t="str">
        <f t="shared" si="58"/>
        <v>2024</v>
      </c>
      <c r="E1184" s="12" t="str">
        <f t="shared" si="59"/>
        <v>December</v>
      </c>
      <c r="F1184" t="s">
        <v>14</v>
      </c>
      <c r="G1184" t="s">
        <v>1580</v>
      </c>
      <c r="H1184" t="s">
        <v>24</v>
      </c>
      <c r="I1184" t="s">
        <v>16</v>
      </c>
      <c r="J1184" t="s">
        <v>38</v>
      </c>
      <c r="K1184" s="6">
        <v>6</v>
      </c>
      <c r="L1184" s="6" t="str">
        <f t="shared" si="57"/>
        <v>Midium</v>
      </c>
      <c r="M1184" s="7">
        <v>199</v>
      </c>
      <c r="N1184" s="2">
        <v>0.1</v>
      </c>
      <c r="O1184" s="3">
        <v>1074.5999999999999</v>
      </c>
      <c r="P1184" s="3">
        <f>O1184/K1184</f>
        <v>179.1</v>
      </c>
      <c r="Q1184" s="3">
        <f>R1184/M1184</f>
        <v>0.53015075376884424</v>
      </c>
      <c r="R1184" s="4">
        <v>105.5</v>
      </c>
      <c r="S1184" s="2">
        <f>R1184/O1184</f>
        <v>9.8176065512748933E-2</v>
      </c>
    </row>
    <row r="1185" spans="1:19" x14ac:dyDescent="0.3">
      <c r="A1185" s="6">
        <v>1235</v>
      </c>
      <c r="B1185" t="s">
        <v>1581</v>
      </c>
      <c r="C1185" s="11">
        <v>45364</v>
      </c>
      <c r="D1185" s="1" t="str">
        <f t="shared" si="58"/>
        <v>2024</v>
      </c>
      <c r="E1185" s="12" t="str">
        <f t="shared" si="59"/>
        <v>March</v>
      </c>
      <c r="F1185" t="s">
        <v>14</v>
      </c>
      <c r="G1185" t="s">
        <v>9662</v>
      </c>
      <c r="H1185" t="s">
        <v>37</v>
      </c>
      <c r="I1185" t="s">
        <v>16</v>
      </c>
      <c r="J1185" t="s">
        <v>34</v>
      </c>
      <c r="K1185" s="6">
        <v>3</v>
      </c>
      <c r="L1185" s="6" t="str">
        <f t="shared" si="57"/>
        <v>Small</v>
      </c>
      <c r="M1185" s="7">
        <v>99</v>
      </c>
      <c r="N1185" s="2">
        <v>0</v>
      </c>
      <c r="O1185" s="3">
        <v>297</v>
      </c>
      <c r="P1185" s="3">
        <f>O1185/K1185</f>
        <v>99</v>
      </c>
      <c r="Q1185" s="3">
        <f>R1185/M1185</f>
        <v>0.32626262626262625</v>
      </c>
      <c r="R1185" s="4">
        <v>32.299999999999997</v>
      </c>
      <c r="S1185" s="2">
        <f>R1185/O1185</f>
        <v>0.10875420875420874</v>
      </c>
    </row>
    <row r="1186" spans="1:19" x14ac:dyDescent="0.3">
      <c r="A1186" s="6">
        <v>1236</v>
      </c>
      <c r="B1186" t="s">
        <v>1582</v>
      </c>
      <c r="C1186" s="11">
        <v>45663</v>
      </c>
      <c r="D1186" s="1" t="str">
        <f t="shared" si="58"/>
        <v>2025</v>
      </c>
      <c r="E1186" s="12" t="str">
        <f t="shared" si="59"/>
        <v>January</v>
      </c>
      <c r="F1186" t="s">
        <v>14</v>
      </c>
      <c r="G1186" t="s">
        <v>9662</v>
      </c>
      <c r="H1186" t="s">
        <v>24</v>
      </c>
      <c r="I1186" t="s">
        <v>19</v>
      </c>
      <c r="J1186" t="s">
        <v>42</v>
      </c>
      <c r="K1186" s="6">
        <v>4</v>
      </c>
      <c r="L1186" s="6" t="str">
        <f t="shared" si="57"/>
        <v>Midium</v>
      </c>
      <c r="M1186" s="7">
        <v>199</v>
      </c>
      <c r="N1186" s="2">
        <v>0.1</v>
      </c>
      <c r="O1186" s="3">
        <v>716.4</v>
      </c>
      <c r="P1186" s="3">
        <f>O1186/K1186</f>
        <v>179.1</v>
      </c>
      <c r="Q1186" s="3">
        <f>R1186/M1186</f>
        <v>1.0651256281407036</v>
      </c>
      <c r="R1186" s="4">
        <v>211.96</v>
      </c>
      <c r="S1186" s="2">
        <f>R1186/O1186</f>
        <v>0.29586823003908436</v>
      </c>
    </row>
    <row r="1187" spans="1:19" x14ac:dyDescent="0.3">
      <c r="A1187" s="6">
        <v>1237</v>
      </c>
      <c r="B1187" t="s">
        <v>1583</v>
      </c>
      <c r="C1187" s="11">
        <v>45369</v>
      </c>
      <c r="D1187" s="1" t="str">
        <f t="shared" si="58"/>
        <v>2024</v>
      </c>
      <c r="E1187" s="12" t="str">
        <f t="shared" si="59"/>
        <v>March</v>
      </c>
      <c r="F1187" t="s">
        <v>29</v>
      </c>
      <c r="G1187" t="s">
        <v>1584</v>
      </c>
      <c r="H1187" t="s">
        <v>15</v>
      </c>
      <c r="I1187" t="s">
        <v>19</v>
      </c>
      <c r="J1187" t="s">
        <v>25</v>
      </c>
      <c r="K1187" s="6">
        <v>5</v>
      </c>
      <c r="L1187" s="6" t="str">
        <f t="shared" si="57"/>
        <v>Midium</v>
      </c>
      <c r="M1187" s="7">
        <v>499</v>
      </c>
      <c r="N1187" s="2">
        <v>0</v>
      </c>
      <c r="O1187" s="3">
        <v>2495</v>
      </c>
      <c r="P1187" s="3">
        <f>O1187/K1187</f>
        <v>499</v>
      </c>
      <c r="Q1187" s="3">
        <f>R1187/M1187</f>
        <v>0.95126252505010023</v>
      </c>
      <c r="R1187" s="4">
        <v>474.68</v>
      </c>
      <c r="S1187" s="2">
        <f>R1187/O1187</f>
        <v>0.19025250501002006</v>
      </c>
    </row>
    <row r="1188" spans="1:19" x14ac:dyDescent="0.3">
      <c r="A1188" s="6">
        <v>1238</v>
      </c>
      <c r="B1188" t="s">
        <v>1585</v>
      </c>
      <c r="C1188" s="11">
        <v>45426</v>
      </c>
      <c r="D1188" s="1" t="str">
        <f t="shared" si="58"/>
        <v>2024</v>
      </c>
      <c r="E1188" s="12" t="str">
        <f t="shared" si="59"/>
        <v>May</v>
      </c>
      <c r="F1188" t="s">
        <v>14</v>
      </c>
      <c r="G1188" t="s">
        <v>9662</v>
      </c>
      <c r="H1188" t="s">
        <v>24</v>
      </c>
      <c r="I1188" t="s">
        <v>27</v>
      </c>
      <c r="J1188" t="s">
        <v>17</v>
      </c>
      <c r="K1188" s="6">
        <v>6</v>
      </c>
      <c r="L1188" s="6" t="str">
        <f t="shared" si="57"/>
        <v>Midium</v>
      </c>
      <c r="M1188" s="7">
        <v>499</v>
      </c>
      <c r="N1188" s="2">
        <v>0.1</v>
      </c>
      <c r="O1188" s="3">
        <v>2694.6</v>
      </c>
      <c r="P1188" s="3">
        <f>O1188/K1188</f>
        <v>449.09999999999997</v>
      </c>
      <c r="Q1188" s="3">
        <f>R1188/M1188</f>
        <v>1.3415430861723445</v>
      </c>
      <c r="R1188" s="4">
        <v>669.43</v>
      </c>
      <c r="S1188" s="2">
        <f>R1188/O1188</f>
        <v>0.24843390484673047</v>
      </c>
    </row>
    <row r="1189" spans="1:19" x14ac:dyDescent="0.3">
      <c r="A1189" s="6">
        <v>1239</v>
      </c>
      <c r="B1189" t="s">
        <v>1586</v>
      </c>
      <c r="C1189" s="11">
        <v>45438</v>
      </c>
      <c r="D1189" s="1" t="str">
        <f t="shared" si="58"/>
        <v>2024</v>
      </c>
      <c r="E1189" s="12" t="str">
        <f t="shared" si="59"/>
        <v>May</v>
      </c>
      <c r="F1189" t="s">
        <v>40</v>
      </c>
      <c r="G1189" t="s">
        <v>9662</v>
      </c>
      <c r="H1189" t="s">
        <v>24</v>
      </c>
      <c r="I1189" t="s">
        <v>27</v>
      </c>
      <c r="J1189" t="s">
        <v>47</v>
      </c>
      <c r="K1189" s="6">
        <v>9</v>
      </c>
      <c r="L1189" s="6" t="str">
        <f t="shared" si="57"/>
        <v>Large</v>
      </c>
      <c r="M1189" s="7">
        <v>999</v>
      </c>
      <c r="N1189" s="2">
        <v>0.15</v>
      </c>
      <c r="O1189" s="3">
        <v>7642.35</v>
      </c>
      <c r="P1189" s="3">
        <f>O1189/K1189</f>
        <v>849.15000000000009</v>
      </c>
      <c r="Q1189" s="3">
        <f>R1189/M1189</f>
        <v>0.68856856856856852</v>
      </c>
      <c r="R1189" s="4">
        <v>687.88</v>
      </c>
      <c r="S1189" s="2">
        <f>R1189/O1189</f>
        <v>9.0008963211577586E-2</v>
      </c>
    </row>
    <row r="1190" spans="1:19" x14ac:dyDescent="0.3">
      <c r="A1190" s="6">
        <v>1240</v>
      </c>
      <c r="B1190" t="s">
        <v>1587</v>
      </c>
      <c r="C1190" s="11">
        <v>45601</v>
      </c>
      <c r="D1190" s="1" t="str">
        <f t="shared" si="58"/>
        <v>2024</v>
      </c>
      <c r="E1190" s="12" t="str">
        <f t="shared" si="59"/>
        <v>November</v>
      </c>
      <c r="F1190" t="s">
        <v>29</v>
      </c>
      <c r="G1190" t="s">
        <v>9662</v>
      </c>
      <c r="H1190" t="s">
        <v>24</v>
      </c>
      <c r="I1190" t="s">
        <v>27</v>
      </c>
      <c r="J1190" t="s">
        <v>47</v>
      </c>
      <c r="K1190" s="6">
        <v>2</v>
      </c>
      <c r="L1190" s="6" t="str">
        <f t="shared" si="57"/>
        <v>Small</v>
      </c>
      <c r="M1190" s="7">
        <v>999</v>
      </c>
      <c r="N1190" s="2">
        <v>0.1</v>
      </c>
      <c r="O1190" s="3">
        <v>1798.2</v>
      </c>
      <c r="P1190" s="3">
        <f>O1190/K1190</f>
        <v>899.1</v>
      </c>
      <c r="Q1190" s="3">
        <f>R1190/M1190</f>
        <v>0.43059059059059063</v>
      </c>
      <c r="R1190" s="4">
        <v>430.16</v>
      </c>
      <c r="S1190" s="2">
        <f>R1190/O1190</f>
        <v>0.23921699477255035</v>
      </c>
    </row>
    <row r="1191" spans="1:19" x14ac:dyDescent="0.3">
      <c r="A1191" s="6">
        <v>1241</v>
      </c>
      <c r="B1191" t="s">
        <v>1588</v>
      </c>
      <c r="C1191" s="11">
        <v>45950</v>
      </c>
      <c r="D1191" s="1" t="str">
        <f t="shared" si="58"/>
        <v>2025</v>
      </c>
      <c r="E1191" s="12" t="str">
        <f t="shared" si="59"/>
        <v>October</v>
      </c>
      <c r="F1191" t="s">
        <v>14</v>
      </c>
      <c r="G1191" t="s">
        <v>9662</v>
      </c>
      <c r="H1191" t="s">
        <v>37</v>
      </c>
      <c r="I1191" t="s">
        <v>16</v>
      </c>
      <c r="J1191" t="s">
        <v>34</v>
      </c>
      <c r="K1191" s="6">
        <v>3</v>
      </c>
      <c r="L1191" s="6" t="str">
        <f t="shared" si="57"/>
        <v>Small</v>
      </c>
      <c r="M1191" s="7">
        <v>999</v>
      </c>
      <c r="N1191" s="2">
        <v>0</v>
      </c>
      <c r="O1191" s="3">
        <v>2997</v>
      </c>
      <c r="P1191" s="3">
        <f>O1191/K1191</f>
        <v>999</v>
      </c>
      <c r="Q1191" s="3">
        <f>R1191/M1191</f>
        <v>0.41766766766766766</v>
      </c>
      <c r="R1191" s="4">
        <v>417.25</v>
      </c>
      <c r="S1191" s="2">
        <f>R1191/O1191</f>
        <v>0.13922255588922255</v>
      </c>
    </row>
    <row r="1192" spans="1:19" x14ac:dyDescent="0.3">
      <c r="A1192" s="6">
        <v>1242</v>
      </c>
      <c r="B1192" t="s">
        <v>1589</v>
      </c>
      <c r="C1192" s="11">
        <v>45665</v>
      </c>
      <c r="D1192" s="1" t="str">
        <f t="shared" si="58"/>
        <v>2025</v>
      </c>
      <c r="E1192" s="12" t="str">
        <f t="shared" si="59"/>
        <v>January</v>
      </c>
      <c r="F1192" t="s">
        <v>40</v>
      </c>
      <c r="G1192" t="s">
        <v>1590</v>
      </c>
      <c r="H1192" t="s">
        <v>15</v>
      </c>
      <c r="I1192" t="s">
        <v>16</v>
      </c>
      <c r="J1192" t="s">
        <v>38</v>
      </c>
      <c r="K1192" s="6">
        <v>1</v>
      </c>
      <c r="L1192" s="6" t="str">
        <f t="shared" si="57"/>
        <v>Small</v>
      </c>
      <c r="M1192" s="7">
        <v>99</v>
      </c>
      <c r="N1192" s="2">
        <v>0.15</v>
      </c>
      <c r="O1192" s="3">
        <v>84.15</v>
      </c>
      <c r="P1192" s="3">
        <f>O1192/K1192</f>
        <v>84.15</v>
      </c>
      <c r="Q1192" s="3">
        <f>R1192/M1192</f>
        <v>0.12585858585858586</v>
      </c>
      <c r="R1192" s="4">
        <v>12.46</v>
      </c>
      <c r="S1192" s="2">
        <f>R1192/O1192</f>
        <v>0.14806892453951279</v>
      </c>
    </row>
    <row r="1193" spans="1:19" x14ac:dyDescent="0.3">
      <c r="A1193" s="6">
        <v>1243</v>
      </c>
      <c r="B1193" t="s">
        <v>1591</v>
      </c>
      <c r="C1193" s="11">
        <v>45466</v>
      </c>
      <c r="D1193" s="1" t="str">
        <f t="shared" si="58"/>
        <v>2024</v>
      </c>
      <c r="E1193" s="12" t="str">
        <f t="shared" si="59"/>
        <v>June</v>
      </c>
      <c r="F1193" t="s">
        <v>29</v>
      </c>
      <c r="G1193" t="s">
        <v>9662</v>
      </c>
      <c r="H1193" t="s">
        <v>37</v>
      </c>
      <c r="I1193" t="s">
        <v>19</v>
      </c>
      <c r="J1193" t="s">
        <v>25</v>
      </c>
      <c r="K1193" s="6">
        <v>4</v>
      </c>
      <c r="L1193" s="6" t="str">
        <f t="shared" si="57"/>
        <v>Midium</v>
      </c>
      <c r="M1193" s="7">
        <v>799</v>
      </c>
      <c r="N1193" s="2">
        <v>0.15</v>
      </c>
      <c r="O1193" s="3">
        <v>2716.6</v>
      </c>
      <c r="P1193" s="3">
        <f>O1193/K1193</f>
        <v>679.15</v>
      </c>
      <c r="Q1193" s="3">
        <f>R1193/M1193</f>
        <v>0.76198998748435554</v>
      </c>
      <c r="R1193" s="4">
        <v>608.83000000000004</v>
      </c>
      <c r="S1193" s="2">
        <f>R1193/O1193</f>
        <v>0.22411470220128105</v>
      </c>
    </row>
    <row r="1194" spans="1:19" x14ac:dyDescent="0.3">
      <c r="A1194" s="6">
        <v>1244</v>
      </c>
      <c r="B1194" t="s">
        <v>1592</v>
      </c>
      <c r="C1194" s="11">
        <v>45567</v>
      </c>
      <c r="D1194" s="1" t="str">
        <f t="shared" si="58"/>
        <v>2024</v>
      </c>
      <c r="E1194" s="12" t="str">
        <f t="shared" si="59"/>
        <v>October</v>
      </c>
      <c r="F1194" t="s">
        <v>40</v>
      </c>
      <c r="G1194" t="s">
        <v>1032</v>
      </c>
      <c r="H1194" t="s">
        <v>37</v>
      </c>
      <c r="I1194" t="s">
        <v>16</v>
      </c>
      <c r="J1194" t="s">
        <v>38</v>
      </c>
      <c r="K1194" s="6">
        <v>9</v>
      </c>
      <c r="L1194" s="6" t="str">
        <f t="shared" si="57"/>
        <v>Large</v>
      </c>
      <c r="M1194" s="7">
        <v>99</v>
      </c>
      <c r="N1194" s="2">
        <v>0.1</v>
      </c>
      <c r="O1194" s="3">
        <v>801.9</v>
      </c>
      <c r="P1194" s="3">
        <f>O1194/K1194</f>
        <v>89.1</v>
      </c>
      <c r="Q1194" s="3">
        <f>R1194/M1194</f>
        <v>0.70171717171717174</v>
      </c>
      <c r="R1194" s="4">
        <v>69.47</v>
      </c>
      <c r="S1194" s="2">
        <f>R1194/O1194</f>
        <v>8.6631749594712565E-2</v>
      </c>
    </row>
    <row r="1195" spans="1:19" x14ac:dyDescent="0.3">
      <c r="A1195" s="6">
        <v>1245</v>
      </c>
      <c r="B1195" t="s">
        <v>1593</v>
      </c>
      <c r="C1195" s="11">
        <v>45502</v>
      </c>
      <c r="D1195" s="1" t="str">
        <f t="shared" si="58"/>
        <v>2024</v>
      </c>
      <c r="E1195" s="12" t="str">
        <f t="shared" si="59"/>
        <v>July</v>
      </c>
      <c r="F1195" t="s">
        <v>40</v>
      </c>
      <c r="G1195" t="s">
        <v>9662</v>
      </c>
      <c r="H1195" t="s">
        <v>37</v>
      </c>
      <c r="I1195" t="s">
        <v>27</v>
      </c>
      <c r="J1195" t="s">
        <v>47</v>
      </c>
      <c r="K1195" s="6">
        <v>1</v>
      </c>
      <c r="L1195" s="6" t="str">
        <f t="shared" si="57"/>
        <v>Small</v>
      </c>
      <c r="M1195" s="7">
        <v>99</v>
      </c>
      <c r="N1195" s="2">
        <v>0.15</v>
      </c>
      <c r="O1195" s="3">
        <v>84.15</v>
      </c>
      <c r="P1195" s="3">
        <f>O1195/K1195</f>
        <v>84.15</v>
      </c>
      <c r="Q1195" s="3">
        <f>R1195/M1195</f>
        <v>0.13070707070707069</v>
      </c>
      <c r="R1195" s="4">
        <v>12.94</v>
      </c>
      <c r="S1195" s="2">
        <f>R1195/O1195</f>
        <v>0.15377302436125964</v>
      </c>
    </row>
    <row r="1196" spans="1:19" x14ac:dyDescent="0.3">
      <c r="A1196" s="6">
        <v>1246</v>
      </c>
      <c r="B1196" t="s">
        <v>1594</v>
      </c>
      <c r="C1196" s="11">
        <v>45819</v>
      </c>
      <c r="D1196" s="1" t="str">
        <f t="shared" si="58"/>
        <v>2025</v>
      </c>
      <c r="E1196" s="12" t="str">
        <f t="shared" si="59"/>
        <v>June</v>
      </c>
      <c r="F1196" t="s">
        <v>14</v>
      </c>
      <c r="G1196" t="s">
        <v>9662</v>
      </c>
      <c r="H1196" t="s">
        <v>15</v>
      </c>
      <c r="I1196" t="s">
        <v>27</v>
      </c>
      <c r="J1196" t="s">
        <v>47</v>
      </c>
      <c r="K1196" s="6">
        <v>2</v>
      </c>
      <c r="L1196" s="6" t="str">
        <f t="shared" si="57"/>
        <v>Small</v>
      </c>
      <c r="M1196" s="7">
        <v>299</v>
      </c>
      <c r="N1196" s="2">
        <v>0</v>
      </c>
      <c r="O1196" s="3">
        <v>598</v>
      </c>
      <c r="P1196" s="3">
        <f>O1196/K1196</f>
        <v>299</v>
      </c>
      <c r="Q1196" s="3">
        <f>R1196/M1196</f>
        <v>0.31046822742474917</v>
      </c>
      <c r="R1196" s="4">
        <v>92.83</v>
      </c>
      <c r="S1196" s="2">
        <f>R1196/O1196</f>
        <v>0.15523411371237458</v>
      </c>
    </row>
    <row r="1197" spans="1:19" x14ac:dyDescent="0.3">
      <c r="A1197" s="6">
        <v>1247</v>
      </c>
      <c r="B1197" t="s">
        <v>1595</v>
      </c>
      <c r="C1197" s="11">
        <v>45338</v>
      </c>
      <c r="D1197" s="1" t="str">
        <f t="shared" si="58"/>
        <v>2024</v>
      </c>
      <c r="E1197" s="12" t="str">
        <f t="shared" si="59"/>
        <v>February</v>
      </c>
      <c r="F1197" t="s">
        <v>40</v>
      </c>
      <c r="G1197" t="s">
        <v>1596</v>
      </c>
      <c r="H1197" t="s">
        <v>24</v>
      </c>
      <c r="I1197" t="s">
        <v>19</v>
      </c>
      <c r="J1197" t="s">
        <v>25</v>
      </c>
      <c r="K1197" s="6">
        <v>2</v>
      </c>
      <c r="L1197" s="6" t="str">
        <f t="shared" si="57"/>
        <v>Small</v>
      </c>
      <c r="M1197" s="7">
        <v>999</v>
      </c>
      <c r="N1197" s="2">
        <v>0</v>
      </c>
      <c r="O1197" s="3">
        <v>1998</v>
      </c>
      <c r="P1197" s="3">
        <f>O1197/K1197</f>
        <v>999</v>
      </c>
      <c r="Q1197" s="3">
        <f>R1197/M1197</f>
        <v>0.49466466466466469</v>
      </c>
      <c r="R1197" s="4">
        <v>494.17</v>
      </c>
      <c r="S1197" s="2">
        <f>R1197/O1197</f>
        <v>0.24733233233233234</v>
      </c>
    </row>
    <row r="1198" spans="1:19" x14ac:dyDescent="0.3">
      <c r="A1198" s="6">
        <v>1248</v>
      </c>
      <c r="B1198" t="s">
        <v>1597</v>
      </c>
      <c r="C1198" s="11">
        <v>45825</v>
      </c>
      <c r="D1198" s="1" t="str">
        <f t="shared" si="58"/>
        <v>2025</v>
      </c>
      <c r="E1198" s="12" t="str">
        <f t="shared" si="59"/>
        <v>June</v>
      </c>
      <c r="F1198" t="s">
        <v>14</v>
      </c>
      <c r="G1198" t="s">
        <v>9662</v>
      </c>
      <c r="H1198" t="s">
        <v>24</v>
      </c>
      <c r="I1198" t="s">
        <v>19</v>
      </c>
      <c r="J1198" t="s">
        <v>32</v>
      </c>
      <c r="K1198" s="6">
        <v>6</v>
      </c>
      <c r="L1198" s="6" t="str">
        <f t="shared" si="57"/>
        <v>Midium</v>
      </c>
      <c r="M1198" s="7">
        <v>799</v>
      </c>
      <c r="N1198" s="2">
        <v>0</v>
      </c>
      <c r="O1198" s="3">
        <v>4794</v>
      </c>
      <c r="P1198" s="3">
        <f>O1198/K1198</f>
        <v>799</v>
      </c>
      <c r="Q1198" s="3">
        <f>R1198/M1198</f>
        <v>1.1134543178973717</v>
      </c>
      <c r="R1198" s="4">
        <v>889.65</v>
      </c>
      <c r="S1198" s="2">
        <f>R1198/O1198</f>
        <v>0.18557571964956196</v>
      </c>
    </row>
    <row r="1199" spans="1:19" x14ac:dyDescent="0.3">
      <c r="A1199" s="6">
        <v>1249</v>
      </c>
      <c r="B1199" t="s">
        <v>1598</v>
      </c>
      <c r="C1199" s="11">
        <v>45967</v>
      </c>
      <c r="D1199" s="1" t="str">
        <f t="shared" si="58"/>
        <v>2025</v>
      </c>
      <c r="E1199" s="12" t="str">
        <f t="shared" si="59"/>
        <v>November</v>
      </c>
      <c r="F1199" t="s">
        <v>22</v>
      </c>
      <c r="G1199" t="s">
        <v>9662</v>
      </c>
      <c r="H1199" t="s">
        <v>37</v>
      </c>
      <c r="I1199" t="s">
        <v>27</v>
      </c>
      <c r="J1199" t="s">
        <v>17</v>
      </c>
      <c r="K1199" s="6">
        <v>10</v>
      </c>
      <c r="L1199" s="6" t="str">
        <f t="shared" si="57"/>
        <v>Large</v>
      </c>
      <c r="M1199" s="7">
        <v>199</v>
      </c>
      <c r="N1199" s="2">
        <v>0.05</v>
      </c>
      <c r="O1199" s="3">
        <v>1890.5</v>
      </c>
      <c r="P1199" s="3">
        <f>O1199/K1199</f>
        <v>189.05</v>
      </c>
      <c r="Q1199" s="3">
        <f>R1199/M1199</f>
        <v>1.1061306532663318</v>
      </c>
      <c r="R1199" s="4">
        <v>220.12</v>
      </c>
      <c r="S1199" s="2">
        <f>R1199/O1199</f>
        <v>0.11643480560698229</v>
      </c>
    </row>
    <row r="1200" spans="1:19" x14ac:dyDescent="0.3">
      <c r="A1200" s="6">
        <v>1250</v>
      </c>
      <c r="B1200" t="s">
        <v>1599</v>
      </c>
      <c r="C1200" s="11">
        <v>45901</v>
      </c>
      <c r="D1200" s="1" t="str">
        <f t="shared" si="58"/>
        <v>2025</v>
      </c>
      <c r="E1200" s="12" t="str">
        <f t="shared" si="59"/>
        <v>September</v>
      </c>
      <c r="F1200" t="s">
        <v>22</v>
      </c>
      <c r="G1200" t="s">
        <v>9662</v>
      </c>
      <c r="H1200" t="s">
        <v>15</v>
      </c>
      <c r="I1200" t="s">
        <v>19</v>
      </c>
      <c r="J1200" t="s">
        <v>42</v>
      </c>
      <c r="K1200" s="6">
        <v>9</v>
      </c>
      <c r="L1200" s="6" t="str">
        <f t="shared" si="57"/>
        <v>Large</v>
      </c>
      <c r="M1200" s="7">
        <v>499</v>
      </c>
      <c r="N1200" s="2">
        <v>0.1</v>
      </c>
      <c r="O1200" s="3">
        <v>4041.9</v>
      </c>
      <c r="P1200" s="3">
        <f>O1200/K1200</f>
        <v>449.1</v>
      </c>
      <c r="Q1200" s="3">
        <f>R1200/M1200</f>
        <v>1.1216432865731465</v>
      </c>
      <c r="R1200" s="4">
        <v>559.70000000000005</v>
      </c>
      <c r="S1200" s="2">
        <f>R1200/O1200</f>
        <v>0.13847447982384523</v>
      </c>
    </row>
    <row r="1201" spans="1:19" x14ac:dyDescent="0.3">
      <c r="A1201" s="6">
        <v>1251</v>
      </c>
      <c r="B1201" t="s">
        <v>1600</v>
      </c>
      <c r="C1201" s="11">
        <v>45457</v>
      </c>
      <c r="D1201" s="1" t="str">
        <f t="shared" si="58"/>
        <v>2024</v>
      </c>
      <c r="E1201" s="12" t="str">
        <f t="shared" si="59"/>
        <v>June</v>
      </c>
      <c r="F1201" t="s">
        <v>40</v>
      </c>
      <c r="G1201" t="s">
        <v>1601</v>
      </c>
      <c r="H1201" t="s">
        <v>24</v>
      </c>
      <c r="I1201" t="s">
        <v>19</v>
      </c>
      <c r="J1201" t="s">
        <v>25</v>
      </c>
      <c r="K1201" s="6">
        <v>4</v>
      </c>
      <c r="L1201" s="6" t="str">
        <f t="shared" si="57"/>
        <v>Midium</v>
      </c>
      <c r="M1201" s="7">
        <v>199</v>
      </c>
      <c r="N1201" s="2">
        <v>0</v>
      </c>
      <c r="O1201" s="3">
        <v>796</v>
      </c>
      <c r="P1201" s="3">
        <f>O1201/K1201</f>
        <v>199</v>
      </c>
      <c r="Q1201" s="3">
        <f>R1201/M1201</f>
        <v>0.8565829145728644</v>
      </c>
      <c r="R1201" s="4">
        <v>170.46</v>
      </c>
      <c r="S1201" s="2">
        <f>R1201/O1201</f>
        <v>0.2141457286432161</v>
      </c>
    </row>
    <row r="1202" spans="1:19" x14ac:dyDescent="0.3">
      <c r="A1202" s="6">
        <v>1252</v>
      </c>
      <c r="B1202" t="s">
        <v>1602</v>
      </c>
      <c r="C1202" s="11">
        <v>45831</v>
      </c>
      <c r="D1202" s="1" t="str">
        <f t="shared" si="58"/>
        <v>2025</v>
      </c>
      <c r="E1202" s="12" t="str">
        <f t="shared" si="59"/>
        <v>June</v>
      </c>
      <c r="F1202" t="s">
        <v>14</v>
      </c>
      <c r="G1202" t="s">
        <v>1603</v>
      </c>
      <c r="H1202" t="s">
        <v>15</v>
      </c>
      <c r="I1202" t="s">
        <v>16</v>
      </c>
      <c r="J1202" t="s">
        <v>38</v>
      </c>
      <c r="K1202" s="6">
        <v>6</v>
      </c>
      <c r="L1202" s="6" t="str">
        <f t="shared" si="57"/>
        <v>Midium</v>
      </c>
      <c r="M1202" s="7">
        <v>149</v>
      </c>
      <c r="N1202" s="2">
        <v>0.15</v>
      </c>
      <c r="O1202" s="3">
        <v>759.9</v>
      </c>
      <c r="P1202" s="3">
        <f>O1202/K1202</f>
        <v>126.64999999999999</v>
      </c>
      <c r="Q1202" s="3">
        <f>R1202/M1202</f>
        <v>1.5035570469798658</v>
      </c>
      <c r="R1202" s="4">
        <v>224.03</v>
      </c>
      <c r="S1202" s="2">
        <f>R1202/O1202</f>
        <v>0.29481510725095406</v>
      </c>
    </row>
    <row r="1203" spans="1:19" x14ac:dyDescent="0.3">
      <c r="A1203" s="6">
        <v>1253</v>
      </c>
      <c r="B1203" t="s">
        <v>1604</v>
      </c>
      <c r="C1203" s="11">
        <v>45671</v>
      </c>
      <c r="D1203" s="1" t="str">
        <f t="shared" si="58"/>
        <v>2025</v>
      </c>
      <c r="E1203" s="12" t="str">
        <f t="shared" si="59"/>
        <v>January</v>
      </c>
      <c r="F1203" t="s">
        <v>14</v>
      </c>
      <c r="G1203" t="s">
        <v>1605</v>
      </c>
      <c r="H1203" t="s">
        <v>24</v>
      </c>
      <c r="I1203" t="s">
        <v>27</v>
      </c>
      <c r="J1203" t="s">
        <v>47</v>
      </c>
      <c r="K1203" s="6">
        <v>4</v>
      </c>
      <c r="L1203" s="6" t="str">
        <f t="shared" si="57"/>
        <v>Midium</v>
      </c>
      <c r="M1203" s="7">
        <v>999</v>
      </c>
      <c r="N1203" s="2">
        <v>0.15</v>
      </c>
      <c r="O1203" s="3">
        <v>3396.6</v>
      </c>
      <c r="P1203" s="3">
        <f>O1203/K1203</f>
        <v>849.15</v>
      </c>
      <c r="Q1203" s="3">
        <f>R1203/M1203</f>
        <v>0.25926926926926924</v>
      </c>
      <c r="R1203" s="4">
        <v>259.01</v>
      </c>
      <c r="S1203" s="2">
        <f>R1203/O1203</f>
        <v>7.6255667432138019E-2</v>
      </c>
    </row>
    <row r="1204" spans="1:19" x14ac:dyDescent="0.3">
      <c r="A1204" s="6">
        <v>1254</v>
      </c>
      <c r="B1204" t="s">
        <v>1606</v>
      </c>
      <c r="C1204" s="11">
        <v>45601</v>
      </c>
      <c r="D1204" s="1" t="str">
        <f t="shared" si="58"/>
        <v>2024</v>
      </c>
      <c r="E1204" s="12" t="str">
        <f t="shared" si="59"/>
        <v>November</v>
      </c>
      <c r="F1204" t="s">
        <v>14</v>
      </c>
      <c r="G1204" t="s">
        <v>9662</v>
      </c>
      <c r="H1204" t="s">
        <v>37</v>
      </c>
      <c r="I1204" t="s">
        <v>19</v>
      </c>
      <c r="J1204" t="s">
        <v>25</v>
      </c>
      <c r="K1204" s="6">
        <v>4</v>
      </c>
      <c r="L1204" s="6" t="str">
        <f t="shared" si="57"/>
        <v>Midium</v>
      </c>
      <c r="M1204" s="7">
        <v>499</v>
      </c>
      <c r="N1204" s="2">
        <v>0.05</v>
      </c>
      <c r="O1204" s="3">
        <v>1896.2</v>
      </c>
      <c r="P1204" s="3">
        <f>O1204/K1204</f>
        <v>474.05</v>
      </c>
      <c r="Q1204" s="3">
        <f>R1204/M1204</f>
        <v>0.35130260521042084</v>
      </c>
      <c r="R1204" s="4">
        <v>175.3</v>
      </c>
      <c r="S1204" s="2">
        <f>R1204/O1204</f>
        <v>9.2448054002742336E-2</v>
      </c>
    </row>
    <row r="1205" spans="1:19" x14ac:dyDescent="0.3">
      <c r="A1205" s="6">
        <v>1255</v>
      </c>
      <c r="B1205" t="s">
        <v>1607</v>
      </c>
      <c r="C1205" s="11">
        <v>45545</v>
      </c>
      <c r="D1205" s="1" t="str">
        <f t="shared" si="58"/>
        <v>2024</v>
      </c>
      <c r="E1205" s="12" t="str">
        <f t="shared" si="59"/>
        <v>September</v>
      </c>
      <c r="F1205" t="s">
        <v>40</v>
      </c>
      <c r="G1205" t="s">
        <v>9662</v>
      </c>
      <c r="H1205" t="s">
        <v>37</v>
      </c>
      <c r="I1205" t="s">
        <v>19</v>
      </c>
      <c r="J1205" t="s">
        <v>42</v>
      </c>
      <c r="K1205" s="6">
        <v>3</v>
      </c>
      <c r="L1205" s="6" t="str">
        <f t="shared" si="57"/>
        <v>Small</v>
      </c>
      <c r="M1205" s="7">
        <v>299</v>
      </c>
      <c r="N1205" s="2">
        <v>0</v>
      </c>
      <c r="O1205" s="3">
        <v>897</v>
      </c>
      <c r="P1205" s="3">
        <f>O1205/K1205</f>
        <v>299</v>
      </c>
      <c r="Q1205" s="3">
        <f>R1205/M1205</f>
        <v>0.2862207357859532</v>
      </c>
      <c r="R1205" s="4">
        <v>85.58</v>
      </c>
      <c r="S1205" s="2">
        <f>R1205/O1205</f>
        <v>9.5406911928651056E-2</v>
      </c>
    </row>
    <row r="1206" spans="1:19" x14ac:dyDescent="0.3">
      <c r="A1206" s="6">
        <v>1256</v>
      </c>
      <c r="B1206" t="s">
        <v>1608</v>
      </c>
      <c r="C1206" s="11">
        <v>45669</v>
      </c>
      <c r="D1206" s="1" t="str">
        <f t="shared" si="58"/>
        <v>2025</v>
      </c>
      <c r="E1206" s="12" t="str">
        <f t="shared" si="59"/>
        <v>January</v>
      </c>
      <c r="F1206" t="s">
        <v>14</v>
      </c>
      <c r="G1206" t="s">
        <v>9662</v>
      </c>
      <c r="H1206" t="s">
        <v>37</v>
      </c>
      <c r="I1206" t="s">
        <v>19</v>
      </c>
      <c r="J1206" t="s">
        <v>25</v>
      </c>
      <c r="K1206" s="6">
        <v>6</v>
      </c>
      <c r="L1206" s="6" t="str">
        <f t="shared" si="57"/>
        <v>Midium</v>
      </c>
      <c r="M1206" s="7">
        <v>999</v>
      </c>
      <c r="N1206" s="2">
        <v>0</v>
      </c>
      <c r="O1206" s="3">
        <v>5994</v>
      </c>
      <c r="P1206" s="3">
        <f>O1206/K1206</f>
        <v>999</v>
      </c>
      <c r="Q1206" s="3">
        <f>R1206/M1206</f>
        <v>0.92180180180180182</v>
      </c>
      <c r="R1206" s="4">
        <v>920.88</v>
      </c>
      <c r="S1206" s="2">
        <f>R1206/O1206</f>
        <v>0.15363363363363364</v>
      </c>
    </row>
    <row r="1207" spans="1:19" x14ac:dyDescent="0.3">
      <c r="A1207" s="6">
        <v>1257</v>
      </c>
      <c r="B1207" t="s">
        <v>1609</v>
      </c>
      <c r="C1207" s="11">
        <v>45590</v>
      </c>
      <c r="D1207" s="1" t="str">
        <f t="shared" si="58"/>
        <v>2024</v>
      </c>
      <c r="E1207" s="12" t="str">
        <f t="shared" si="59"/>
        <v>October</v>
      </c>
      <c r="F1207" t="s">
        <v>22</v>
      </c>
      <c r="G1207" t="s">
        <v>9662</v>
      </c>
      <c r="H1207" t="s">
        <v>24</v>
      </c>
      <c r="I1207" t="s">
        <v>16</v>
      </c>
      <c r="J1207" t="s">
        <v>34</v>
      </c>
      <c r="K1207" s="6">
        <v>5</v>
      </c>
      <c r="L1207" s="6" t="str">
        <f t="shared" si="57"/>
        <v>Midium</v>
      </c>
      <c r="M1207" s="7">
        <v>299</v>
      </c>
      <c r="N1207" s="2">
        <v>0.1</v>
      </c>
      <c r="O1207" s="3">
        <v>1345.5</v>
      </c>
      <c r="P1207" s="3">
        <f>O1207/K1207</f>
        <v>269.10000000000002</v>
      </c>
      <c r="Q1207" s="3">
        <f>R1207/M1207</f>
        <v>1.3086622073578595</v>
      </c>
      <c r="R1207" s="4">
        <v>391.29</v>
      </c>
      <c r="S1207" s="2">
        <f>R1207/O1207</f>
        <v>0.29081382385730215</v>
      </c>
    </row>
    <row r="1208" spans="1:19" x14ac:dyDescent="0.3">
      <c r="A1208" s="6">
        <v>1258</v>
      </c>
      <c r="B1208" t="s">
        <v>1610</v>
      </c>
      <c r="C1208" s="11">
        <v>45995</v>
      </c>
      <c r="D1208" s="1" t="str">
        <f t="shared" si="58"/>
        <v>2025</v>
      </c>
      <c r="E1208" s="12" t="str">
        <f t="shared" si="59"/>
        <v>December</v>
      </c>
      <c r="F1208" t="s">
        <v>22</v>
      </c>
      <c r="G1208" t="s">
        <v>1611</v>
      </c>
      <c r="H1208" t="s">
        <v>15</v>
      </c>
      <c r="I1208" t="s">
        <v>19</v>
      </c>
      <c r="J1208" t="s">
        <v>42</v>
      </c>
      <c r="K1208" s="6">
        <v>2</v>
      </c>
      <c r="L1208" s="6" t="str">
        <f t="shared" si="57"/>
        <v>Small</v>
      </c>
      <c r="M1208" s="7">
        <v>99</v>
      </c>
      <c r="N1208" s="2">
        <v>0.05</v>
      </c>
      <c r="O1208" s="3">
        <v>188.1</v>
      </c>
      <c r="P1208" s="3">
        <f>O1208/K1208</f>
        <v>94.05</v>
      </c>
      <c r="Q1208" s="3">
        <f>R1208/M1208</f>
        <v>0.3794949494949495</v>
      </c>
      <c r="R1208" s="4">
        <v>37.57</v>
      </c>
      <c r="S1208" s="2">
        <f>R1208/O1208</f>
        <v>0.19973418394471026</v>
      </c>
    </row>
    <row r="1209" spans="1:19" x14ac:dyDescent="0.3">
      <c r="A1209" s="6">
        <v>1259</v>
      </c>
      <c r="B1209" t="s">
        <v>1612</v>
      </c>
      <c r="C1209" s="11">
        <v>45774</v>
      </c>
      <c r="D1209" s="1" t="str">
        <f t="shared" si="58"/>
        <v>2025</v>
      </c>
      <c r="E1209" s="12" t="str">
        <f t="shared" si="59"/>
        <v>April</v>
      </c>
      <c r="F1209" t="s">
        <v>40</v>
      </c>
      <c r="G1209" t="s">
        <v>9662</v>
      </c>
      <c r="H1209" t="s">
        <v>24</v>
      </c>
      <c r="I1209" t="s">
        <v>19</v>
      </c>
      <c r="J1209" t="s">
        <v>32</v>
      </c>
      <c r="K1209" s="6">
        <v>10</v>
      </c>
      <c r="L1209" s="6" t="str">
        <f t="shared" si="57"/>
        <v>Large</v>
      </c>
      <c r="M1209" s="7">
        <v>99</v>
      </c>
      <c r="N1209" s="2">
        <v>0.1</v>
      </c>
      <c r="O1209" s="3">
        <v>891</v>
      </c>
      <c r="P1209" s="3">
        <f>O1209/K1209</f>
        <v>89.1</v>
      </c>
      <c r="Q1209" s="3">
        <f>R1209/M1209</f>
        <v>2.1337373737373739</v>
      </c>
      <c r="R1209" s="4">
        <v>211.24</v>
      </c>
      <c r="S1209" s="2">
        <f>R1209/O1209</f>
        <v>0.23708193041526376</v>
      </c>
    </row>
    <row r="1210" spans="1:19" x14ac:dyDescent="0.3">
      <c r="A1210" s="6">
        <v>1260</v>
      </c>
      <c r="B1210" t="s">
        <v>1613</v>
      </c>
      <c r="C1210" s="11">
        <v>45817</v>
      </c>
      <c r="D1210" s="1" t="str">
        <f t="shared" si="58"/>
        <v>2025</v>
      </c>
      <c r="E1210" s="12" t="str">
        <f t="shared" si="59"/>
        <v>June</v>
      </c>
      <c r="F1210" t="s">
        <v>29</v>
      </c>
      <c r="G1210" t="s">
        <v>1614</v>
      </c>
      <c r="H1210" t="s">
        <v>37</v>
      </c>
      <c r="I1210" t="s">
        <v>16</v>
      </c>
      <c r="J1210" t="s">
        <v>34</v>
      </c>
      <c r="K1210" s="6">
        <v>5</v>
      </c>
      <c r="L1210" s="6" t="str">
        <f t="shared" si="57"/>
        <v>Midium</v>
      </c>
      <c r="M1210" s="7">
        <v>299</v>
      </c>
      <c r="N1210" s="2">
        <v>0.15</v>
      </c>
      <c r="O1210" s="3">
        <v>1270.75</v>
      </c>
      <c r="P1210" s="3">
        <f>O1210/K1210</f>
        <v>254.15</v>
      </c>
      <c r="Q1210" s="3">
        <f>R1210/M1210</f>
        <v>0.74160535117056858</v>
      </c>
      <c r="R1210" s="4">
        <v>221.74</v>
      </c>
      <c r="S1210" s="2">
        <f>R1210/O1210</f>
        <v>0.17449537674601615</v>
      </c>
    </row>
    <row r="1211" spans="1:19" x14ac:dyDescent="0.3">
      <c r="A1211" s="6">
        <v>1261</v>
      </c>
      <c r="B1211" t="s">
        <v>1615</v>
      </c>
      <c r="C1211" s="11">
        <v>45607</v>
      </c>
      <c r="D1211" s="1" t="str">
        <f t="shared" si="58"/>
        <v>2024</v>
      </c>
      <c r="E1211" s="12" t="str">
        <f t="shared" si="59"/>
        <v>November</v>
      </c>
      <c r="F1211" t="s">
        <v>14</v>
      </c>
      <c r="G1211" t="s">
        <v>9662</v>
      </c>
      <c r="H1211" t="s">
        <v>24</v>
      </c>
      <c r="I1211" t="s">
        <v>16</v>
      </c>
      <c r="J1211" t="s">
        <v>34</v>
      </c>
      <c r="K1211" s="6">
        <v>3</v>
      </c>
      <c r="L1211" s="6" t="str">
        <f t="shared" si="57"/>
        <v>Small</v>
      </c>
      <c r="M1211" s="7">
        <v>299</v>
      </c>
      <c r="N1211" s="2">
        <v>0</v>
      </c>
      <c r="O1211" s="3">
        <v>897</v>
      </c>
      <c r="P1211" s="3">
        <f>O1211/K1211</f>
        <v>299</v>
      </c>
      <c r="Q1211" s="3">
        <f>R1211/M1211</f>
        <v>0.6762541806020067</v>
      </c>
      <c r="R1211" s="4">
        <v>202.2</v>
      </c>
      <c r="S1211" s="2">
        <f>R1211/O1211</f>
        <v>0.22541806020066887</v>
      </c>
    </row>
    <row r="1212" spans="1:19" x14ac:dyDescent="0.3">
      <c r="A1212" s="6">
        <v>1262</v>
      </c>
      <c r="B1212" t="s">
        <v>1616</v>
      </c>
      <c r="C1212" s="11">
        <v>45364</v>
      </c>
      <c r="D1212" s="1" t="str">
        <f t="shared" si="58"/>
        <v>2024</v>
      </c>
      <c r="E1212" s="12" t="str">
        <f t="shared" si="59"/>
        <v>March</v>
      </c>
      <c r="F1212" t="s">
        <v>14</v>
      </c>
      <c r="G1212" t="s">
        <v>9662</v>
      </c>
      <c r="H1212" t="s">
        <v>37</v>
      </c>
      <c r="I1212" t="s">
        <v>19</v>
      </c>
      <c r="J1212" t="s">
        <v>42</v>
      </c>
      <c r="K1212" s="6">
        <v>1</v>
      </c>
      <c r="L1212" s="6" t="str">
        <f t="shared" si="57"/>
        <v>Small</v>
      </c>
      <c r="M1212" s="7">
        <v>299</v>
      </c>
      <c r="N1212" s="2">
        <v>0.05</v>
      </c>
      <c r="O1212" s="3">
        <v>284.05</v>
      </c>
      <c r="P1212" s="3">
        <f>O1212/K1212</f>
        <v>284.05</v>
      </c>
      <c r="Q1212" s="3">
        <f>R1212/M1212</f>
        <v>6.0000000000000005E-2</v>
      </c>
      <c r="R1212" s="4">
        <v>17.940000000000001</v>
      </c>
      <c r="S1212" s="2">
        <f>R1212/O1212</f>
        <v>6.3157894736842107E-2</v>
      </c>
    </row>
    <row r="1213" spans="1:19" x14ac:dyDescent="0.3">
      <c r="A1213" s="6">
        <v>1263</v>
      </c>
      <c r="B1213" t="s">
        <v>1617</v>
      </c>
      <c r="C1213" s="11">
        <v>45959</v>
      </c>
      <c r="D1213" s="1" t="str">
        <f t="shared" si="58"/>
        <v>2025</v>
      </c>
      <c r="E1213" s="12" t="str">
        <f t="shared" si="59"/>
        <v>October</v>
      </c>
      <c r="F1213" t="s">
        <v>29</v>
      </c>
      <c r="G1213" t="s">
        <v>9662</v>
      </c>
      <c r="H1213" t="s">
        <v>37</v>
      </c>
      <c r="I1213" t="s">
        <v>19</v>
      </c>
      <c r="J1213" t="s">
        <v>42</v>
      </c>
      <c r="K1213" s="6">
        <v>6</v>
      </c>
      <c r="L1213" s="6" t="str">
        <f t="shared" si="57"/>
        <v>Midium</v>
      </c>
      <c r="M1213" s="7">
        <v>999</v>
      </c>
      <c r="N1213" s="2">
        <v>0</v>
      </c>
      <c r="O1213" s="3">
        <v>5994</v>
      </c>
      <c r="P1213" s="3">
        <f>O1213/K1213</f>
        <v>999</v>
      </c>
      <c r="Q1213" s="3">
        <f>R1213/M1213</f>
        <v>1.0987087087087086</v>
      </c>
      <c r="R1213" s="4">
        <v>1097.6099999999999</v>
      </c>
      <c r="S1213" s="2">
        <f>R1213/O1213</f>
        <v>0.1831181181181181</v>
      </c>
    </row>
    <row r="1214" spans="1:19" x14ac:dyDescent="0.3">
      <c r="A1214" s="6">
        <v>1264</v>
      </c>
      <c r="B1214" t="s">
        <v>1618</v>
      </c>
      <c r="C1214" s="11">
        <v>45958</v>
      </c>
      <c r="D1214" s="1" t="str">
        <f t="shared" si="58"/>
        <v>2025</v>
      </c>
      <c r="E1214" s="12" t="str">
        <f t="shared" si="59"/>
        <v>October</v>
      </c>
      <c r="F1214" t="s">
        <v>40</v>
      </c>
      <c r="G1214" t="s">
        <v>9662</v>
      </c>
      <c r="H1214" t="s">
        <v>24</v>
      </c>
      <c r="I1214" t="s">
        <v>27</v>
      </c>
      <c r="J1214" t="s">
        <v>17</v>
      </c>
      <c r="K1214" s="6">
        <v>6</v>
      </c>
      <c r="L1214" s="6" t="str">
        <f t="shared" si="57"/>
        <v>Midium</v>
      </c>
      <c r="M1214" s="7">
        <v>199</v>
      </c>
      <c r="N1214" s="2">
        <v>0.15</v>
      </c>
      <c r="O1214" s="3">
        <v>1014.9</v>
      </c>
      <c r="P1214" s="3">
        <f>O1214/K1214</f>
        <v>169.15</v>
      </c>
      <c r="Q1214" s="3">
        <f>R1214/M1214</f>
        <v>1.472713567839196</v>
      </c>
      <c r="R1214" s="4">
        <v>293.07</v>
      </c>
      <c r="S1214" s="2">
        <f>R1214/O1214</f>
        <v>0.28876736624297961</v>
      </c>
    </row>
    <row r="1215" spans="1:19" x14ac:dyDescent="0.3">
      <c r="A1215" s="6">
        <v>1265</v>
      </c>
      <c r="B1215" t="s">
        <v>1619</v>
      </c>
      <c r="C1215" s="11">
        <v>45770</v>
      </c>
      <c r="D1215" s="1" t="str">
        <f t="shared" si="58"/>
        <v>2025</v>
      </c>
      <c r="E1215" s="12" t="str">
        <f t="shared" si="59"/>
        <v>April</v>
      </c>
      <c r="F1215" t="s">
        <v>14</v>
      </c>
      <c r="G1215" t="s">
        <v>1620</v>
      </c>
      <c r="H1215" t="s">
        <v>15</v>
      </c>
      <c r="I1215" t="s">
        <v>16</v>
      </c>
      <c r="J1215" t="s">
        <v>34</v>
      </c>
      <c r="K1215" s="6">
        <v>7</v>
      </c>
      <c r="L1215" s="6" t="str">
        <f t="shared" si="57"/>
        <v>Large</v>
      </c>
      <c r="M1215" s="7">
        <v>99</v>
      </c>
      <c r="N1215" s="2">
        <v>0</v>
      </c>
      <c r="O1215" s="3">
        <v>693</v>
      </c>
      <c r="P1215" s="3">
        <f>O1215/K1215</f>
        <v>99</v>
      </c>
      <c r="Q1215" s="3">
        <f>R1215/M1215</f>
        <v>0.39555555555555549</v>
      </c>
      <c r="R1215" s="4">
        <v>39.159999999999997</v>
      </c>
      <c r="S1215" s="2">
        <f>R1215/O1215</f>
        <v>5.65079365079365E-2</v>
      </c>
    </row>
    <row r="1216" spans="1:19" x14ac:dyDescent="0.3">
      <c r="A1216" s="6">
        <v>1266</v>
      </c>
      <c r="B1216" t="s">
        <v>1621</v>
      </c>
      <c r="C1216" s="11">
        <v>45546</v>
      </c>
      <c r="D1216" s="1" t="str">
        <f t="shared" si="58"/>
        <v>2024</v>
      </c>
      <c r="E1216" s="12" t="str">
        <f t="shared" si="59"/>
        <v>September</v>
      </c>
      <c r="F1216" t="s">
        <v>40</v>
      </c>
      <c r="G1216" t="s">
        <v>1622</v>
      </c>
      <c r="H1216" t="s">
        <v>37</v>
      </c>
      <c r="I1216" t="s">
        <v>27</v>
      </c>
      <c r="J1216" t="s">
        <v>47</v>
      </c>
      <c r="K1216" s="6">
        <v>5</v>
      </c>
      <c r="L1216" s="6" t="str">
        <f t="shared" si="57"/>
        <v>Midium</v>
      </c>
      <c r="M1216" s="7">
        <v>799</v>
      </c>
      <c r="N1216" s="2">
        <v>0</v>
      </c>
      <c r="O1216" s="3">
        <v>3995</v>
      </c>
      <c r="P1216" s="3">
        <f>O1216/K1216</f>
        <v>799</v>
      </c>
      <c r="Q1216" s="3">
        <f>R1216/M1216</f>
        <v>0.65844806007509393</v>
      </c>
      <c r="R1216" s="4">
        <v>526.1</v>
      </c>
      <c r="S1216" s="2">
        <f>R1216/O1216</f>
        <v>0.13168961201501878</v>
      </c>
    </row>
    <row r="1217" spans="1:19" x14ac:dyDescent="0.3">
      <c r="A1217" s="6">
        <v>1267</v>
      </c>
      <c r="B1217" t="s">
        <v>1623</v>
      </c>
      <c r="C1217" s="11">
        <v>45571</v>
      </c>
      <c r="D1217" s="1" t="str">
        <f t="shared" si="58"/>
        <v>2024</v>
      </c>
      <c r="E1217" s="12" t="str">
        <f t="shared" si="59"/>
        <v>October</v>
      </c>
      <c r="F1217" t="s">
        <v>22</v>
      </c>
      <c r="G1217" t="s">
        <v>9662</v>
      </c>
      <c r="H1217" t="s">
        <v>24</v>
      </c>
      <c r="I1217" t="s">
        <v>19</v>
      </c>
      <c r="J1217" t="s">
        <v>25</v>
      </c>
      <c r="K1217" s="6">
        <v>3</v>
      </c>
      <c r="L1217" s="6" t="str">
        <f t="shared" si="57"/>
        <v>Small</v>
      </c>
      <c r="M1217" s="7">
        <v>199</v>
      </c>
      <c r="N1217" s="2">
        <v>0.05</v>
      </c>
      <c r="O1217" s="3">
        <v>567.15</v>
      </c>
      <c r="P1217" s="3">
        <f>O1217/K1217</f>
        <v>189.04999999999998</v>
      </c>
      <c r="Q1217" s="3">
        <f>R1217/M1217</f>
        <v>0.6498492462311557</v>
      </c>
      <c r="R1217" s="4">
        <v>129.32</v>
      </c>
      <c r="S1217" s="2">
        <f>R1217/O1217</f>
        <v>0.2280172793793529</v>
      </c>
    </row>
    <row r="1218" spans="1:19" x14ac:dyDescent="0.3">
      <c r="A1218" s="6">
        <v>1268</v>
      </c>
      <c r="B1218" t="s">
        <v>1624</v>
      </c>
      <c r="C1218" s="11">
        <v>45973</v>
      </c>
      <c r="D1218" s="1" t="str">
        <f t="shared" si="58"/>
        <v>2025</v>
      </c>
      <c r="E1218" s="12" t="str">
        <f t="shared" si="59"/>
        <v>November</v>
      </c>
      <c r="F1218" t="s">
        <v>14</v>
      </c>
      <c r="G1218" t="s">
        <v>9662</v>
      </c>
      <c r="H1218" t="s">
        <v>15</v>
      </c>
      <c r="I1218" t="s">
        <v>19</v>
      </c>
      <c r="J1218" t="s">
        <v>20</v>
      </c>
      <c r="K1218" s="6">
        <v>7</v>
      </c>
      <c r="L1218" s="6" t="str">
        <f t="shared" si="57"/>
        <v>Large</v>
      </c>
      <c r="M1218" s="7">
        <v>99</v>
      </c>
      <c r="N1218" s="2">
        <v>0</v>
      </c>
      <c r="O1218" s="3">
        <v>693</v>
      </c>
      <c r="P1218" s="3">
        <f>O1218/K1218</f>
        <v>99</v>
      </c>
      <c r="Q1218" s="3">
        <f>R1218/M1218</f>
        <v>1.7755555555555556</v>
      </c>
      <c r="R1218" s="4">
        <v>175.78</v>
      </c>
      <c r="S1218" s="2">
        <f>R1218/O1218</f>
        <v>0.25365079365079363</v>
      </c>
    </row>
    <row r="1219" spans="1:19" x14ac:dyDescent="0.3">
      <c r="A1219" s="6">
        <v>1269</v>
      </c>
      <c r="B1219" t="s">
        <v>1625</v>
      </c>
      <c r="C1219" s="11">
        <v>45861</v>
      </c>
      <c r="D1219" s="1" t="str">
        <f t="shared" si="58"/>
        <v>2025</v>
      </c>
      <c r="E1219" s="12" t="str">
        <f t="shared" si="59"/>
        <v>July</v>
      </c>
      <c r="F1219" t="s">
        <v>14</v>
      </c>
      <c r="G1219" t="s">
        <v>9662</v>
      </c>
      <c r="H1219" t="s">
        <v>15</v>
      </c>
      <c r="I1219" t="s">
        <v>19</v>
      </c>
      <c r="J1219" t="s">
        <v>32</v>
      </c>
      <c r="K1219" s="6">
        <v>7</v>
      </c>
      <c r="L1219" s="6" t="str">
        <f t="shared" ref="L1219:L1282" si="60">IF(K1219&lt;4,"Small", IF(K1219&lt;7,"Midium", IF(K1219&lt;=10,"Large")))</f>
        <v>Large</v>
      </c>
      <c r="M1219" s="7">
        <v>149</v>
      </c>
      <c r="N1219" s="2">
        <v>0.1</v>
      </c>
      <c r="O1219" s="3">
        <v>938.7</v>
      </c>
      <c r="P1219" s="3">
        <f>O1219/K1219</f>
        <v>134.1</v>
      </c>
      <c r="Q1219" s="3">
        <f>R1219/M1219</f>
        <v>1.2297986577181208</v>
      </c>
      <c r="R1219" s="4">
        <v>183.24</v>
      </c>
      <c r="S1219" s="2">
        <f>R1219/O1219</f>
        <v>0.19520613614573346</v>
      </c>
    </row>
    <row r="1220" spans="1:19" x14ac:dyDescent="0.3">
      <c r="A1220" s="6">
        <v>1270</v>
      </c>
      <c r="B1220" t="s">
        <v>1626</v>
      </c>
      <c r="C1220" s="11">
        <v>45304</v>
      </c>
      <c r="D1220" s="1" t="str">
        <f t="shared" si="58"/>
        <v>2024</v>
      </c>
      <c r="E1220" s="12" t="str">
        <f t="shared" si="59"/>
        <v>January</v>
      </c>
      <c r="F1220" t="s">
        <v>40</v>
      </c>
      <c r="G1220" t="s">
        <v>9662</v>
      </c>
      <c r="H1220" t="s">
        <v>24</v>
      </c>
      <c r="I1220" t="s">
        <v>27</v>
      </c>
      <c r="J1220" t="s">
        <v>47</v>
      </c>
      <c r="K1220" s="6">
        <v>4</v>
      </c>
      <c r="L1220" s="6" t="str">
        <f t="shared" si="60"/>
        <v>Midium</v>
      </c>
      <c r="M1220" s="7">
        <v>499</v>
      </c>
      <c r="N1220" s="2">
        <v>0</v>
      </c>
      <c r="O1220" s="3">
        <v>1996</v>
      </c>
      <c r="P1220" s="3">
        <f>O1220/K1220</f>
        <v>499</v>
      </c>
      <c r="Q1220" s="3">
        <f>R1220/M1220</f>
        <v>0.20741482965931865</v>
      </c>
      <c r="R1220" s="4">
        <v>103.5</v>
      </c>
      <c r="S1220" s="2">
        <f>R1220/O1220</f>
        <v>5.1853707414829663E-2</v>
      </c>
    </row>
    <row r="1221" spans="1:19" x14ac:dyDescent="0.3">
      <c r="A1221" s="6">
        <v>1272</v>
      </c>
      <c r="B1221" t="s">
        <v>1628</v>
      </c>
      <c r="C1221" s="11">
        <v>45773</v>
      </c>
      <c r="D1221" s="1" t="str">
        <f t="shared" si="58"/>
        <v>2025</v>
      </c>
      <c r="E1221" s="12" t="str">
        <f t="shared" si="59"/>
        <v>April</v>
      </c>
      <c r="F1221" t="s">
        <v>22</v>
      </c>
      <c r="G1221" t="s">
        <v>9662</v>
      </c>
      <c r="H1221" t="s">
        <v>37</v>
      </c>
      <c r="I1221" t="s">
        <v>16</v>
      </c>
      <c r="J1221" t="s">
        <v>38</v>
      </c>
      <c r="K1221" s="6">
        <v>5</v>
      </c>
      <c r="L1221" s="6" t="str">
        <f t="shared" si="60"/>
        <v>Midium</v>
      </c>
      <c r="M1221" s="7">
        <v>499</v>
      </c>
      <c r="N1221" s="2">
        <v>0.15</v>
      </c>
      <c r="O1221" s="3">
        <v>2120.75</v>
      </c>
      <c r="P1221" s="3">
        <f>O1221/K1221</f>
        <v>424.15</v>
      </c>
      <c r="Q1221" s="3">
        <f>R1221/M1221</f>
        <v>1.14563126252505</v>
      </c>
      <c r="R1221" s="4">
        <v>571.66999999999996</v>
      </c>
      <c r="S1221" s="2">
        <f>R1221/O1221</f>
        <v>0.26956029706471762</v>
      </c>
    </row>
    <row r="1222" spans="1:19" x14ac:dyDescent="0.3">
      <c r="A1222" s="6">
        <v>1273</v>
      </c>
      <c r="B1222" t="s">
        <v>1629</v>
      </c>
      <c r="C1222" s="11">
        <v>45789</v>
      </c>
      <c r="D1222" s="1" t="str">
        <f t="shared" si="58"/>
        <v>2025</v>
      </c>
      <c r="E1222" s="12" t="str">
        <f t="shared" si="59"/>
        <v>May</v>
      </c>
      <c r="F1222" t="s">
        <v>14</v>
      </c>
      <c r="G1222" t="s">
        <v>1630</v>
      </c>
      <c r="H1222" t="s">
        <v>24</v>
      </c>
      <c r="I1222" t="s">
        <v>27</v>
      </c>
      <c r="J1222" t="s">
        <v>47</v>
      </c>
      <c r="K1222" s="6">
        <v>1</v>
      </c>
      <c r="L1222" s="6" t="str">
        <f t="shared" si="60"/>
        <v>Small</v>
      </c>
      <c r="M1222" s="7">
        <v>999</v>
      </c>
      <c r="N1222" s="2">
        <v>0.15</v>
      </c>
      <c r="O1222" s="3">
        <v>849.15</v>
      </c>
      <c r="P1222" s="3">
        <f>O1222/K1222</f>
        <v>849.15</v>
      </c>
      <c r="Q1222" s="3">
        <f>R1222/M1222</f>
        <v>6.7107107107107114E-2</v>
      </c>
      <c r="R1222" s="4">
        <v>67.040000000000006</v>
      </c>
      <c r="S1222" s="2">
        <f>R1222/O1222</f>
        <v>7.8949537773067194E-2</v>
      </c>
    </row>
    <row r="1223" spans="1:19" x14ac:dyDescent="0.3">
      <c r="A1223" s="6">
        <v>1274</v>
      </c>
      <c r="B1223" t="s">
        <v>1631</v>
      </c>
      <c r="C1223" s="11">
        <v>45748</v>
      </c>
      <c r="D1223" s="1" t="str">
        <f t="shared" si="58"/>
        <v>2025</v>
      </c>
      <c r="E1223" s="12" t="str">
        <f t="shared" si="59"/>
        <v>April</v>
      </c>
      <c r="F1223" t="s">
        <v>40</v>
      </c>
      <c r="G1223" t="s">
        <v>9662</v>
      </c>
      <c r="H1223" t="s">
        <v>24</v>
      </c>
      <c r="I1223" t="s">
        <v>27</v>
      </c>
      <c r="J1223" t="s">
        <v>47</v>
      </c>
      <c r="K1223" s="6">
        <v>1</v>
      </c>
      <c r="L1223" s="6" t="str">
        <f t="shared" si="60"/>
        <v>Small</v>
      </c>
      <c r="M1223" s="7">
        <v>799</v>
      </c>
      <c r="N1223" s="2">
        <v>0.1</v>
      </c>
      <c r="O1223" s="3">
        <v>719.1</v>
      </c>
      <c r="P1223" s="3">
        <f>O1223/K1223</f>
        <v>719.1</v>
      </c>
      <c r="Q1223" s="3">
        <f>R1223/M1223</f>
        <v>0.25946182728410511</v>
      </c>
      <c r="R1223" s="4">
        <v>207.31</v>
      </c>
      <c r="S1223" s="2">
        <f>R1223/O1223</f>
        <v>0.28829091920456124</v>
      </c>
    </row>
    <row r="1224" spans="1:19" x14ac:dyDescent="0.3">
      <c r="A1224" s="6">
        <v>1275</v>
      </c>
      <c r="B1224" t="s">
        <v>1632</v>
      </c>
      <c r="C1224" s="11">
        <v>45645</v>
      </c>
      <c r="D1224" s="1" t="str">
        <f t="shared" si="58"/>
        <v>2024</v>
      </c>
      <c r="E1224" s="12" t="str">
        <f t="shared" si="59"/>
        <v>December</v>
      </c>
      <c r="F1224" t="s">
        <v>14</v>
      </c>
      <c r="G1224" t="s">
        <v>9662</v>
      </c>
      <c r="H1224" t="s">
        <v>37</v>
      </c>
      <c r="I1224" t="s">
        <v>16</v>
      </c>
      <c r="J1224" t="s">
        <v>34</v>
      </c>
      <c r="K1224" s="6">
        <v>8</v>
      </c>
      <c r="L1224" s="6" t="str">
        <f t="shared" si="60"/>
        <v>Large</v>
      </c>
      <c r="M1224" s="7">
        <v>299</v>
      </c>
      <c r="N1224" s="2">
        <v>0.15</v>
      </c>
      <c r="O1224" s="3">
        <v>2033.2</v>
      </c>
      <c r="P1224" s="3">
        <f>O1224/K1224</f>
        <v>254.15</v>
      </c>
      <c r="Q1224" s="3">
        <f>R1224/M1224</f>
        <v>1.3068561872909699</v>
      </c>
      <c r="R1224" s="4">
        <v>390.75</v>
      </c>
      <c r="S1224" s="2">
        <f>R1224/O1224</f>
        <v>0.19218473342514264</v>
      </c>
    </row>
    <row r="1225" spans="1:19" x14ac:dyDescent="0.3">
      <c r="A1225" s="6">
        <v>1276</v>
      </c>
      <c r="B1225" t="s">
        <v>1633</v>
      </c>
      <c r="C1225" s="11">
        <v>45832</v>
      </c>
      <c r="D1225" s="1" t="str">
        <f t="shared" si="58"/>
        <v>2025</v>
      </c>
      <c r="E1225" s="12" t="str">
        <f t="shared" si="59"/>
        <v>June</v>
      </c>
      <c r="F1225" t="s">
        <v>40</v>
      </c>
      <c r="G1225" t="s">
        <v>9662</v>
      </c>
      <c r="H1225" t="s">
        <v>24</v>
      </c>
      <c r="I1225" t="s">
        <v>16</v>
      </c>
      <c r="J1225" t="s">
        <v>38</v>
      </c>
      <c r="K1225" s="6">
        <v>4</v>
      </c>
      <c r="L1225" s="6" t="str">
        <f t="shared" si="60"/>
        <v>Midium</v>
      </c>
      <c r="M1225" s="7">
        <v>999</v>
      </c>
      <c r="N1225" s="2">
        <v>0.05</v>
      </c>
      <c r="O1225" s="3">
        <v>3796.2</v>
      </c>
      <c r="P1225" s="3">
        <f>O1225/K1225</f>
        <v>949.05</v>
      </c>
      <c r="Q1225" s="3">
        <f>R1225/M1225</f>
        <v>0.56911911911911905</v>
      </c>
      <c r="R1225" s="4">
        <v>568.54999999999995</v>
      </c>
      <c r="S1225" s="2">
        <f>R1225/O1225</f>
        <v>0.14976818924187343</v>
      </c>
    </row>
    <row r="1226" spans="1:19" x14ac:dyDescent="0.3">
      <c r="A1226" s="6">
        <v>1277</v>
      </c>
      <c r="B1226" t="s">
        <v>1634</v>
      </c>
      <c r="C1226" s="11">
        <v>45976</v>
      </c>
      <c r="D1226" s="1" t="str">
        <f t="shared" si="58"/>
        <v>2025</v>
      </c>
      <c r="E1226" s="12" t="str">
        <f t="shared" si="59"/>
        <v>November</v>
      </c>
      <c r="F1226" t="s">
        <v>14</v>
      </c>
      <c r="G1226" t="s">
        <v>9662</v>
      </c>
      <c r="H1226" t="s">
        <v>15</v>
      </c>
      <c r="I1226" t="s">
        <v>16</v>
      </c>
      <c r="J1226" t="s">
        <v>34</v>
      </c>
      <c r="K1226" s="6">
        <v>7</v>
      </c>
      <c r="L1226" s="6" t="str">
        <f t="shared" si="60"/>
        <v>Large</v>
      </c>
      <c r="M1226" s="7">
        <v>799</v>
      </c>
      <c r="N1226" s="2">
        <v>0.15</v>
      </c>
      <c r="O1226" s="3">
        <v>4754.05</v>
      </c>
      <c r="P1226" s="3">
        <f>O1226/K1226</f>
        <v>679.15</v>
      </c>
      <c r="Q1226" s="3">
        <f>R1226/M1226</f>
        <v>0.70478097622027536</v>
      </c>
      <c r="R1226" s="4">
        <v>563.12</v>
      </c>
      <c r="S1226" s="2">
        <f>R1226/O1226</f>
        <v>0.11845058423870174</v>
      </c>
    </row>
    <row r="1227" spans="1:19" x14ac:dyDescent="0.3">
      <c r="A1227" s="6">
        <v>1278</v>
      </c>
      <c r="B1227" t="s">
        <v>1635</v>
      </c>
      <c r="C1227" s="11">
        <v>45762</v>
      </c>
      <c r="D1227" s="1" t="str">
        <f t="shared" si="58"/>
        <v>2025</v>
      </c>
      <c r="E1227" s="12" t="str">
        <f t="shared" si="59"/>
        <v>April</v>
      </c>
      <c r="F1227" t="s">
        <v>40</v>
      </c>
      <c r="G1227" t="s">
        <v>9662</v>
      </c>
      <c r="H1227" t="s">
        <v>15</v>
      </c>
      <c r="I1227" t="s">
        <v>27</v>
      </c>
      <c r="J1227" t="s">
        <v>17</v>
      </c>
      <c r="K1227" s="6">
        <v>1</v>
      </c>
      <c r="L1227" s="6" t="str">
        <f t="shared" si="60"/>
        <v>Small</v>
      </c>
      <c r="M1227" s="7">
        <v>99</v>
      </c>
      <c r="N1227" s="2">
        <v>0.05</v>
      </c>
      <c r="O1227" s="3">
        <v>94.05</v>
      </c>
      <c r="P1227" s="3">
        <f>O1227/K1227</f>
        <v>94.05</v>
      </c>
      <c r="Q1227" s="3">
        <f>R1227/M1227</f>
        <v>0.15919191919191919</v>
      </c>
      <c r="R1227" s="4">
        <v>15.76</v>
      </c>
      <c r="S1227" s="2">
        <f>R1227/O1227</f>
        <v>0.16757044125465179</v>
      </c>
    </row>
    <row r="1228" spans="1:19" x14ac:dyDescent="0.3">
      <c r="A1228" s="6">
        <v>1279</v>
      </c>
      <c r="B1228" t="s">
        <v>1636</v>
      </c>
      <c r="C1228" s="11">
        <v>45574</v>
      </c>
      <c r="D1228" s="1" t="str">
        <f t="shared" si="58"/>
        <v>2024</v>
      </c>
      <c r="E1228" s="12" t="str">
        <f t="shared" si="59"/>
        <v>October</v>
      </c>
      <c r="F1228" t="s">
        <v>22</v>
      </c>
      <c r="G1228" t="s">
        <v>1637</v>
      </c>
      <c r="H1228" t="s">
        <v>15</v>
      </c>
      <c r="I1228" t="s">
        <v>19</v>
      </c>
      <c r="J1228" t="s">
        <v>42</v>
      </c>
      <c r="K1228" s="6">
        <v>2</v>
      </c>
      <c r="L1228" s="6" t="str">
        <f t="shared" si="60"/>
        <v>Small</v>
      </c>
      <c r="M1228" s="7">
        <v>149</v>
      </c>
      <c r="N1228" s="2">
        <v>0.15</v>
      </c>
      <c r="O1228" s="3">
        <v>253.3</v>
      </c>
      <c r="P1228" s="3">
        <f>O1228/K1228</f>
        <v>126.65</v>
      </c>
      <c r="Q1228" s="3">
        <f>R1228/M1228</f>
        <v>0.42986577181208052</v>
      </c>
      <c r="R1228" s="4">
        <v>64.05</v>
      </c>
      <c r="S1228" s="2">
        <f>R1228/O1228</f>
        <v>0.25286221871298853</v>
      </c>
    </row>
    <row r="1229" spans="1:19" x14ac:dyDescent="0.3">
      <c r="A1229" s="6">
        <v>1280</v>
      </c>
      <c r="B1229" t="s">
        <v>1638</v>
      </c>
      <c r="C1229" s="11">
        <v>45319</v>
      </c>
      <c r="D1229" s="1" t="str">
        <f t="shared" si="58"/>
        <v>2024</v>
      </c>
      <c r="E1229" s="12" t="str">
        <f t="shared" si="59"/>
        <v>January</v>
      </c>
      <c r="F1229" t="s">
        <v>14</v>
      </c>
      <c r="G1229" t="s">
        <v>9662</v>
      </c>
      <c r="H1229" t="s">
        <v>15</v>
      </c>
      <c r="I1229" t="s">
        <v>27</v>
      </c>
      <c r="J1229" t="s">
        <v>17</v>
      </c>
      <c r="K1229" s="6">
        <v>2</v>
      </c>
      <c r="L1229" s="6" t="str">
        <f t="shared" si="60"/>
        <v>Small</v>
      </c>
      <c r="M1229" s="7">
        <v>799</v>
      </c>
      <c r="N1229" s="2">
        <v>0</v>
      </c>
      <c r="O1229" s="3">
        <v>1598</v>
      </c>
      <c r="P1229" s="3">
        <f>O1229/K1229</f>
        <v>799</v>
      </c>
      <c r="Q1229" s="3">
        <f>R1229/M1229</f>
        <v>0.38042553191489359</v>
      </c>
      <c r="R1229" s="4">
        <v>303.95999999999998</v>
      </c>
      <c r="S1229" s="2">
        <f>R1229/O1229</f>
        <v>0.19021276595744679</v>
      </c>
    </row>
    <row r="1230" spans="1:19" x14ac:dyDescent="0.3">
      <c r="A1230" s="6">
        <v>1281</v>
      </c>
      <c r="B1230" t="s">
        <v>1639</v>
      </c>
      <c r="C1230" s="11">
        <v>45942</v>
      </c>
      <c r="D1230" s="1" t="str">
        <f t="shared" si="58"/>
        <v>2025</v>
      </c>
      <c r="E1230" s="12" t="str">
        <f t="shared" si="59"/>
        <v>October</v>
      </c>
      <c r="F1230" t="s">
        <v>22</v>
      </c>
      <c r="G1230" t="s">
        <v>9662</v>
      </c>
      <c r="H1230" t="s">
        <v>24</v>
      </c>
      <c r="I1230" t="s">
        <v>19</v>
      </c>
      <c r="J1230" t="s">
        <v>20</v>
      </c>
      <c r="K1230" s="6">
        <v>5</v>
      </c>
      <c r="L1230" s="6" t="str">
        <f t="shared" si="60"/>
        <v>Midium</v>
      </c>
      <c r="M1230" s="7">
        <v>149</v>
      </c>
      <c r="N1230" s="2">
        <v>0.05</v>
      </c>
      <c r="O1230" s="3">
        <v>707.75</v>
      </c>
      <c r="P1230" s="3">
        <f>O1230/K1230</f>
        <v>141.55000000000001</v>
      </c>
      <c r="Q1230" s="3">
        <f>R1230/M1230</f>
        <v>1.0949664429530201</v>
      </c>
      <c r="R1230" s="4">
        <v>163.15</v>
      </c>
      <c r="S1230" s="2">
        <f>R1230/O1230</f>
        <v>0.23051925114800426</v>
      </c>
    </row>
    <row r="1231" spans="1:19" x14ac:dyDescent="0.3">
      <c r="A1231" s="6">
        <v>1282</v>
      </c>
      <c r="B1231" t="s">
        <v>1640</v>
      </c>
      <c r="C1231" s="11">
        <v>45928</v>
      </c>
      <c r="D1231" s="1" t="str">
        <f t="shared" ref="D1231:D1291" si="61">TEXT(C1231, "yyyy")</f>
        <v>2025</v>
      </c>
      <c r="E1231" s="12" t="str">
        <f t="shared" ref="E1231:E1291" si="62">TEXT(C1231, "mmmm")</f>
        <v>September</v>
      </c>
      <c r="F1231" t="s">
        <v>14</v>
      </c>
      <c r="G1231" t="s">
        <v>9662</v>
      </c>
      <c r="H1231" t="s">
        <v>24</v>
      </c>
      <c r="I1231" t="s">
        <v>19</v>
      </c>
      <c r="J1231" t="s">
        <v>25</v>
      </c>
      <c r="K1231" s="6">
        <v>7</v>
      </c>
      <c r="L1231" s="6" t="str">
        <f t="shared" si="60"/>
        <v>Large</v>
      </c>
      <c r="M1231" s="7">
        <v>999</v>
      </c>
      <c r="N1231" s="2">
        <v>0.05</v>
      </c>
      <c r="O1231" s="3">
        <v>6643.35</v>
      </c>
      <c r="P1231" s="3">
        <f>O1231/K1231</f>
        <v>949.05000000000007</v>
      </c>
      <c r="Q1231" s="3">
        <f>R1231/M1231</f>
        <v>1.8365165165165165</v>
      </c>
      <c r="R1231" s="4">
        <v>1834.68</v>
      </c>
      <c r="S1231" s="2">
        <f>R1231/O1231</f>
        <v>0.27616789722052881</v>
      </c>
    </row>
    <row r="1232" spans="1:19" x14ac:dyDescent="0.3">
      <c r="A1232" s="6">
        <v>1284</v>
      </c>
      <c r="B1232" t="s">
        <v>1641</v>
      </c>
      <c r="C1232" s="11">
        <v>45680</v>
      </c>
      <c r="D1232" s="1" t="str">
        <f t="shared" si="61"/>
        <v>2025</v>
      </c>
      <c r="E1232" s="12" t="str">
        <f t="shared" si="62"/>
        <v>January</v>
      </c>
      <c r="F1232" t="s">
        <v>40</v>
      </c>
      <c r="G1232" t="s">
        <v>9662</v>
      </c>
      <c r="H1232" t="s">
        <v>24</v>
      </c>
      <c r="I1232" t="s">
        <v>27</v>
      </c>
      <c r="J1232" t="s">
        <v>47</v>
      </c>
      <c r="K1232" s="6">
        <v>9</v>
      </c>
      <c r="L1232" s="6" t="str">
        <f t="shared" si="60"/>
        <v>Large</v>
      </c>
      <c r="M1232" s="7">
        <v>199</v>
      </c>
      <c r="N1232" s="2">
        <v>0.05</v>
      </c>
      <c r="O1232" s="3">
        <v>1701.45</v>
      </c>
      <c r="P1232" s="3">
        <f>O1232/K1232</f>
        <v>189.05</v>
      </c>
      <c r="Q1232" s="3">
        <f>R1232/M1232</f>
        <v>2.1562814070351761</v>
      </c>
      <c r="R1232" s="4">
        <v>429.1</v>
      </c>
      <c r="S1232" s="2">
        <f>R1232/O1232</f>
        <v>0.25219665579358785</v>
      </c>
    </row>
    <row r="1233" spans="1:19" x14ac:dyDescent="0.3">
      <c r="A1233" s="6">
        <v>1285</v>
      </c>
      <c r="B1233" t="s">
        <v>1642</v>
      </c>
      <c r="C1233" s="11">
        <v>45856</v>
      </c>
      <c r="D1233" s="1" t="str">
        <f t="shared" si="61"/>
        <v>2025</v>
      </c>
      <c r="E1233" s="12" t="str">
        <f t="shared" si="62"/>
        <v>July</v>
      </c>
      <c r="F1233" t="s">
        <v>22</v>
      </c>
      <c r="G1233" t="s">
        <v>9662</v>
      </c>
      <c r="H1233" t="s">
        <v>37</v>
      </c>
      <c r="I1233" t="s">
        <v>27</v>
      </c>
      <c r="J1233" t="s">
        <v>17</v>
      </c>
      <c r="K1233" s="6">
        <v>3</v>
      </c>
      <c r="L1233" s="6" t="str">
        <f t="shared" si="60"/>
        <v>Small</v>
      </c>
      <c r="M1233" s="7">
        <v>99</v>
      </c>
      <c r="N1233" s="2">
        <v>0.05</v>
      </c>
      <c r="O1233" s="3">
        <v>282.14999999999998</v>
      </c>
      <c r="P1233" s="3">
        <f>O1233/K1233</f>
        <v>94.05</v>
      </c>
      <c r="Q1233" s="3">
        <f>R1233/M1233</f>
        <v>0.73636363636363644</v>
      </c>
      <c r="R1233" s="4">
        <v>72.900000000000006</v>
      </c>
      <c r="S1233" s="2">
        <f>R1233/O1233</f>
        <v>0.25837320574162681</v>
      </c>
    </row>
    <row r="1234" spans="1:19" x14ac:dyDescent="0.3">
      <c r="A1234" s="6">
        <v>1286</v>
      </c>
      <c r="B1234" t="s">
        <v>1643</v>
      </c>
      <c r="C1234" s="11">
        <v>45700</v>
      </c>
      <c r="D1234" s="1" t="str">
        <f t="shared" si="61"/>
        <v>2025</v>
      </c>
      <c r="E1234" s="12" t="str">
        <f t="shared" si="62"/>
        <v>February</v>
      </c>
      <c r="F1234" t="s">
        <v>22</v>
      </c>
      <c r="G1234" t="s">
        <v>9662</v>
      </c>
      <c r="H1234" t="s">
        <v>37</v>
      </c>
      <c r="I1234" t="s">
        <v>27</v>
      </c>
      <c r="J1234" t="s">
        <v>47</v>
      </c>
      <c r="K1234" s="6">
        <v>6</v>
      </c>
      <c r="L1234" s="6" t="str">
        <f t="shared" si="60"/>
        <v>Midium</v>
      </c>
      <c r="M1234" s="7">
        <v>149</v>
      </c>
      <c r="N1234" s="2">
        <v>0.1</v>
      </c>
      <c r="O1234" s="3">
        <v>804.6</v>
      </c>
      <c r="P1234" s="3">
        <f>O1234/K1234</f>
        <v>134.1</v>
      </c>
      <c r="Q1234" s="3">
        <f>R1234/M1234</f>
        <v>0.98671140939597324</v>
      </c>
      <c r="R1234" s="4">
        <v>147.02000000000001</v>
      </c>
      <c r="S1234" s="2">
        <f>R1234/O1234</f>
        <v>0.18272433507332836</v>
      </c>
    </row>
    <row r="1235" spans="1:19" x14ac:dyDescent="0.3">
      <c r="A1235" s="6">
        <v>1287</v>
      </c>
      <c r="B1235" t="s">
        <v>1644</v>
      </c>
      <c r="C1235" s="11">
        <v>45429</v>
      </c>
      <c r="D1235" s="1" t="str">
        <f t="shared" si="61"/>
        <v>2024</v>
      </c>
      <c r="E1235" s="12" t="str">
        <f t="shared" si="62"/>
        <v>May</v>
      </c>
      <c r="F1235" t="s">
        <v>14</v>
      </c>
      <c r="G1235" t="s">
        <v>9662</v>
      </c>
      <c r="H1235" t="s">
        <v>37</v>
      </c>
      <c r="I1235" t="s">
        <v>16</v>
      </c>
      <c r="J1235" t="s">
        <v>38</v>
      </c>
      <c r="K1235" s="6">
        <v>1</v>
      </c>
      <c r="L1235" s="6" t="str">
        <f t="shared" si="60"/>
        <v>Small</v>
      </c>
      <c r="M1235" s="7">
        <v>799</v>
      </c>
      <c r="N1235" s="2">
        <v>0</v>
      </c>
      <c r="O1235" s="3">
        <v>799</v>
      </c>
      <c r="P1235" s="3">
        <f>O1235/K1235</f>
        <v>799</v>
      </c>
      <c r="Q1235" s="3">
        <f>R1235/M1235</f>
        <v>6.3879849812265327E-2</v>
      </c>
      <c r="R1235" s="4">
        <v>51.04</v>
      </c>
      <c r="S1235" s="2">
        <f>R1235/O1235</f>
        <v>6.3879849812265327E-2</v>
      </c>
    </row>
    <row r="1236" spans="1:19" x14ac:dyDescent="0.3">
      <c r="A1236" s="6">
        <v>1288</v>
      </c>
      <c r="B1236" t="s">
        <v>1645</v>
      </c>
      <c r="C1236" s="11">
        <v>46009</v>
      </c>
      <c r="D1236" s="1" t="str">
        <f t="shared" si="61"/>
        <v>2025</v>
      </c>
      <c r="E1236" s="12" t="str">
        <f t="shared" si="62"/>
        <v>December</v>
      </c>
      <c r="F1236" t="s">
        <v>14</v>
      </c>
      <c r="G1236" t="s">
        <v>1646</v>
      </c>
      <c r="H1236" t="s">
        <v>37</v>
      </c>
      <c r="I1236" t="s">
        <v>27</v>
      </c>
      <c r="J1236" t="s">
        <v>47</v>
      </c>
      <c r="K1236" s="6">
        <v>1</v>
      </c>
      <c r="L1236" s="6" t="str">
        <f t="shared" si="60"/>
        <v>Small</v>
      </c>
      <c r="M1236" s="7">
        <v>999</v>
      </c>
      <c r="N1236" s="2">
        <v>0.15</v>
      </c>
      <c r="O1236" s="3">
        <v>849.15</v>
      </c>
      <c r="P1236" s="3">
        <f>O1236/K1236</f>
        <v>849.15</v>
      </c>
      <c r="Q1236" s="3">
        <f>R1236/M1236</f>
        <v>0.15076076076076078</v>
      </c>
      <c r="R1236" s="4">
        <v>150.61000000000001</v>
      </c>
      <c r="S1236" s="2">
        <f>R1236/O1236</f>
        <v>0.17736560089501269</v>
      </c>
    </row>
    <row r="1237" spans="1:19" x14ac:dyDescent="0.3">
      <c r="A1237" s="6">
        <v>1289</v>
      </c>
      <c r="B1237" t="s">
        <v>1647</v>
      </c>
      <c r="C1237" s="11">
        <v>45984</v>
      </c>
      <c r="D1237" s="1" t="str">
        <f t="shared" si="61"/>
        <v>2025</v>
      </c>
      <c r="E1237" s="12" t="str">
        <f t="shared" si="62"/>
        <v>November</v>
      </c>
      <c r="F1237" t="s">
        <v>40</v>
      </c>
      <c r="G1237" t="s">
        <v>9662</v>
      </c>
      <c r="H1237" t="s">
        <v>15</v>
      </c>
      <c r="I1237" t="s">
        <v>19</v>
      </c>
      <c r="J1237" t="s">
        <v>42</v>
      </c>
      <c r="K1237" s="6">
        <v>4</v>
      </c>
      <c r="L1237" s="6" t="str">
        <f t="shared" si="60"/>
        <v>Midium</v>
      </c>
      <c r="M1237" s="7">
        <v>199</v>
      </c>
      <c r="N1237" s="2">
        <v>0.1</v>
      </c>
      <c r="O1237" s="3">
        <v>716.4</v>
      </c>
      <c r="P1237" s="3">
        <f>O1237/K1237</f>
        <v>179.1</v>
      </c>
      <c r="Q1237" s="3">
        <f>R1237/M1237</f>
        <v>0.93889447236180901</v>
      </c>
      <c r="R1237" s="4">
        <v>186.84</v>
      </c>
      <c r="S1237" s="2">
        <f>R1237/O1237</f>
        <v>0.26080402010050252</v>
      </c>
    </row>
    <row r="1238" spans="1:19" x14ac:dyDescent="0.3">
      <c r="A1238" s="6">
        <v>1290</v>
      </c>
      <c r="B1238" t="s">
        <v>1648</v>
      </c>
      <c r="C1238" s="11">
        <v>45793</v>
      </c>
      <c r="D1238" s="1" t="str">
        <f t="shared" si="61"/>
        <v>2025</v>
      </c>
      <c r="E1238" s="12" t="str">
        <f t="shared" si="62"/>
        <v>May</v>
      </c>
      <c r="F1238" t="s">
        <v>14</v>
      </c>
      <c r="G1238" t="s">
        <v>9662</v>
      </c>
      <c r="H1238" t="s">
        <v>15</v>
      </c>
      <c r="I1238" t="s">
        <v>19</v>
      </c>
      <c r="J1238" t="s">
        <v>20</v>
      </c>
      <c r="K1238" s="6">
        <v>3</v>
      </c>
      <c r="L1238" s="6" t="str">
        <f t="shared" si="60"/>
        <v>Small</v>
      </c>
      <c r="M1238" s="7">
        <v>799</v>
      </c>
      <c r="N1238" s="2">
        <v>0.15</v>
      </c>
      <c r="O1238" s="3">
        <v>2037.45</v>
      </c>
      <c r="P1238" s="3">
        <f>O1238/K1238</f>
        <v>679.15</v>
      </c>
      <c r="Q1238" s="3">
        <f>R1238/M1238</f>
        <v>0.19474342928660826</v>
      </c>
      <c r="R1238" s="4">
        <v>155.6</v>
      </c>
      <c r="S1238" s="2">
        <f>R1238/O1238</f>
        <v>7.6369972269258138E-2</v>
      </c>
    </row>
    <row r="1239" spans="1:19" x14ac:dyDescent="0.3">
      <c r="A1239" s="6">
        <v>1291</v>
      </c>
      <c r="B1239" t="s">
        <v>1649</v>
      </c>
      <c r="C1239" s="11">
        <v>45531</v>
      </c>
      <c r="D1239" s="1" t="str">
        <f t="shared" si="61"/>
        <v>2024</v>
      </c>
      <c r="E1239" s="12" t="str">
        <f t="shared" si="62"/>
        <v>August</v>
      </c>
      <c r="F1239" t="s">
        <v>14</v>
      </c>
      <c r="G1239" t="s">
        <v>9662</v>
      </c>
      <c r="H1239" t="s">
        <v>37</v>
      </c>
      <c r="I1239" t="s">
        <v>19</v>
      </c>
      <c r="J1239" t="s">
        <v>25</v>
      </c>
      <c r="K1239" s="6">
        <v>4</v>
      </c>
      <c r="L1239" s="6" t="str">
        <f t="shared" si="60"/>
        <v>Midium</v>
      </c>
      <c r="M1239" s="7">
        <v>149</v>
      </c>
      <c r="N1239" s="2">
        <v>0</v>
      </c>
      <c r="O1239" s="3">
        <v>596</v>
      </c>
      <c r="P1239" s="3">
        <f>O1239/K1239</f>
        <v>149</v>
      </c>
      <c r="Q1239" s="3">
        <f>R1239/M1239</f>
        <v>1.0291275167785234</v>
      </c>
      <c r="R1239" s="4">
        <v>153.34</v>
      </c>
      <c r="S1239" s="2">
        <f>R1239/O1239</f>
        <v>0.25728187919463086</v>
      </c>
    </row>
    <row r="1240" spans="1:19" x14ac:dyDescent="0.3">
      <c r="A1240" s="6">
        <v>1292</v>
      </c>
      <c r="B1240" t="s">
        <v>1650</v>
      </c>
      <c r="C1240" s="11">
        <v>45828</v>
      </c>
      <c r="D1240" s="1" t="str">
        <f t="shared" si="61"/>
        <v>2025</v>
      </c>
      <c r="E1240" s="12" t="str">
        <f t="shared" si="62"/>
        <v>June</v>
      </c>
      <c r="F1240" t="s">
        <v>22</v>
      </c>
      <c r="G1240" t="s">
        <v>9662</v>
      </c>
      <c r="H1240" t="s">
        <v>24</v>
      </c>
      <c r="I1240" t="s">
        <v>16</v>
      </c>
      <c r="J1240" t="s">
        <v>38</v>
      </c>
      <c r="K1240" s="6">
        <v>8</v>
      </c>
      <c r="L1240" s="6" t="str">
        <f t="shared" si="60"/>
        <v>Large</v>
      </c>
      <c r="M1240" s="7">
        <v>999</v>
      </c>
      <c r="N1240" s="2">
        <v>0.15</v>
      </c>
      <c r="O1240" s="3">
        <v>6793.2</v>
      </c>
      <c r="P1240" s="3">
        <f>O1240/K1240</f>
        <v>849.15</v>
      </c>
      <c r="Q1240" s="3">
        <f>R1240/M1240</f>
        <v>1.8944944944944944</v>
      </c>
      <c r="R1240" s="4">
        <v>1892.6</v>
      </c>
      <c r="S1240" s="2">
        <f>R1240/O1240</f>
        <v>0.27860213154330798</v>
      </c>
    </row>
    <row r="1241" spans="1:19" x14ac:dyDescent="0.3">
      <c r="A1241" s="6">
        <v>1293</v>
      </c>
      <c r="B1241" t="s">
        <v>1651</v>
      </c>
      <c r="C1241" s="11">
        <v>45746</v>
      </c>
      <c r="D1241" s="1" t="str">
        <f t="shared" si="61"/>
        <v>2025</v>
      </c>
      <c r="E1241" s="12" t="str">
        <f t="shared" si="62"/>
        <v>March</v>
      </c>
      <c r="F1241" t="s">
        <v>40</v>
      </c>
      <c r="G1241" t="s">
        <v>9662</v>
      </c>
      <c r="H1241" t="s">
        <v>15</v>
      </c>
      <c r="I1241" t="s">
        <v>19</v>
      </c>
      <c r="J1241" t="s">
        <v>20</v>
      </c>
      <c r="K1241" s="6">
        <v>7</v>
      </c>
      <c r="L1241" s="6" t="str">
        <f t="shared" si="60"/>
        <v>Large</v>
      </c>
      <c r="M1241" s="7">
        <v>799</v>
      </c>
      <c r="N1241" s="2">
        <v>0</v>
      </c>
      <c r="O1241" s="3">
        <v>5593</v>
      </c>
      <c r="P1241" s="3">
        <f>O1241/K1241</f>
        <v>799</v>
      </c>
      <c r="Q1241" s="3">
        <f>R1241/M1241</f>
        <v>0.77749687108886112</v>
      </c>
      <c r="R1241" s="4">
        <v>621.22</v>
      </c>
      <c r="S1241" s="2">
        <f>R1241/O1241</f>
        <v>0.11107098158412301</v>
      </c>
    </row>
    <row r="1242" spans="1:19" x14ac:dyDescent="0.3">
      <c r="A1242" s="6">
        <v>1294</v>
      </c>
      <c r="B1242" t="s">
        <v>1652</v>
      </c>
      <c r="C1242" s="11">
        <v>45715</v>
      </c>
      <c r="D1242" s="1" t="str">
        <f t="shared" si="61"/>
        <v>2025</v>
      </c>
      <c r="E1242" s="12" t="str">
        <f t="shared" si="62"/>
        <v>February</v>
      </c>
      <c r="F1242" t="s">
        <v>40</v>
      </c>
      <c r="G1242" t="s">
        <v>1653</v>
      </c>
      <c r="H1242" t="s">
        <v>15</v>
      </c>
      <c r="I1242" t="s">
        <v>27</v>
      </c>
      <c r="J1242" t="s">
        <v>17</v>
      </c>
      <c r="K1242" s="6">
        <v>1</v>
      </c>
      <c r="L1242" s="6" t="str">
        <f t="shared" si="60"/>
        <v>Small</v>
      </c>
      <c r="M1242" s="7">
        <v>799</v>
      </c>
      <c r="N1242" s="2">
        <v>0</v>
      </c>
      <c r="O1242" s="3">
        <v>799</v>
      </c>
      <c r="P1242" s="3">
        <f>O1242/K1242</f>
        <v>799</v>
      </c>
      <c r="Q1242" s="3">
        <f>R1242/M1242</f>
        <v>7.3692115143929912E-2</v>
      </c>
      <c r="R1242" s="4">
        <v>58.88</v>
      </c>
      <c r="S1242" s="2">
        <f>R1242/O1242</f>
        <v>7.3692115143929912E-2</v>
      </c>
    </row>
    <row r="1243" spans="1:19" x14ac:dyDescent="0.3">
      <c r="A1243" s="6">
        <v>1295</v>
      </c>
      <c r="B1243" t="s">
        <v>1654</v>
      </c>
      <c r="C1243" s="11">
        <v>45864</v>
      </c>
      <c r="D1243" s="1" t="str">
        <f t="shared" si="61"/>
        <v>2025</v>
      </c>
      <c r="E1243" s="12" t="str">
        <f t="shared" si="62"/>
        <v>July</v>
      </c>
      <c r="F1243" t="s">
        <v>22</v>
      </c>
      <c r="G1243" t="s">
        <v>9662</v>
      </c>
      <c r="H1243" t="s">
        <v>37</v>
      </c>
      <c r="I1243" t="s">
        <v>19</v>
      </c>
      <c r="J1243" t="s">
        <v>20</v>
      </c>
      <c r="K1243" s="6">
        <v>10</v>
      </c>
      <c r="L1243" s="6" t="str">
        <f t="shared" si="60"/>
        <v>Large</v>
      </c>
      <c r="M1243" s="7">
        <v>199</v>
      </c>
      <c r="N1243" s="2">
        <v>0</v>
      </c>
      <c r="O1243" s="3">
        <v>1990</v>
      </c>
      <c r="P1243" s="3">
        <f>O1243/K1243</f>
        <v>199</v>
      </c>
      <c r="Q1243" s="3">
        <f>R1243/M1243</f>
        <v>0.59075376884422115</v>
      </c>
      <c r="R1243" s="4">
        <v>117.56</v>
      </c>
      <c r="S1243" s="2">
        <f>R1243/O1243</f>
        <v>5.9075376884422111E-2</v>
      </c>
    </row>
    <row r="1244" spans="1:19" x14ac:dyDescent="0.3">
      <c r="A1244" s="6">
        <v>1296</v>
      </c>
      <c r="B1244" t="s">
        <v>1655</v>
      </c>
      <c r="C1244" s="11">
        <v>45985</v>
      </c>
      <c r="D1244" s="1" t="str">
        <f t="shared" si="61"/>
        <v>2025</v>
      </c>
      <c r="E1244" s="12" t="str">
        <f t="shared" si="62"/>
        <v>November</v>
      </c>
      <c r="F1244" t="s">
        <v>40</v>
      </c>
      <c r="G1244" t="s">
        <v>9662</v>
      </c>
      <c r="H1244" t="s">
        <v>24</v>
      </c>
      <c r="I1244" t="s">
        <v>19</v>
      </c>
      <c r="J1244" t="s">
        <v>32</v>
      </c>
      <c r="K1244" s="6">
        <v>10</v>
      </c>
      <c r="L1244" s="6" t="str">
        <f t="shared" si="60"/>
        <v>Large</v>
      </c>
      <c r="M1244" s="7">
        <v>799</v>
      </c>
      <c r="N1244" s="2">
        <v>0.1</v>
      </c>
      <c r="O1244" s="3">
        <v>7191</v>
      </c>
      <c r="P1244" s="3">
        <f>O1244/K1244</f>
        <v>719.1</v>
      </c>
      <c r="Q1244" s="3">
        <f>R1244/M1244</f>
        <v>2.6685481852315394</v>
      </c>
      <c r="R1244" s="4">
        <v>2132.17</v>
      </c>
      <c r="S1244" s="2">
        <f>R1244/O1244</f>
        <v>0.29650535391461552</v>
      </c>
    </row>
    <row r="1245" spans="1:19" x14ac:dyDescent="0.3">
      <c r="A1245" s="6">
        <v>1297</v>
      </c>
      <c r="B1245" t="s">
        <v>1656</v>
      </c>
      <c r="C1245" s="11">
        <v>45353</v>
      </c>
      <c r="D1245" s="1" t="str">
        <f t="shared" si="61"/>
        <v>2024</v>
      </c>
      <c r="E1245" s="12" t="str">
        <f t="shared" si="62"/>
        <v>March</v>
      </c>
      <c r="F1245" t="s">
        <v>14</v>
      </c>
      <c r="G1245" t="s">
        <v>9662</v>
      </c>
      <c r="H1245" t="s">
        <v>37</v>
      </c>
      <c r="I1245" t="s">
        <v>19</v>
      </c>
      <c r="J1245" t="s">
        <v>32</v>
      </c>
      <c r="K1245" s="6">
        <v>9</v>
      </c>
      <c r="L1245" s="6" t="str">
        <f t="shared" si="60"/>
        <v>Large</v>
      </c>
      <c r="M1245" s="7">
        <v>499</v>
      </c>
      <c r="N1245" s="2">
        <v>0.05</v>
      </c>
      <c r="O1245" s="3">
        <v>4266.45</v>
      </c>
      <c r="P1245" s="3">
        <f>O1245/K1245</f>
        <v>474.04999999999995</v>
      </c>
      <c r="Q1245" s="3">
        <f>R1245/M1245</f>
        <v>1.3346492985971945</v>
      </c>
      <c r="R1245" s="4">
        <v>665.99</v>
      </c>
      <c r="S1245" s="2">
        <f>R1245/O1245</f>
        <v>0.1560993331692625</v>
      </c>
    </row>
    <row r="1246" spans="1:19" x14ac:dyDescent="0.3">
      <c r="A1246" s="6">
        <v>1298</v>
      </c>
      <c r="B1246" t="s">
        <v>1657</v>
      </c>
      <c r="C1246" s="11">
        <v>45830</v>
      </c>
      <c r="D1246" s="1" t="str">
        <f t="shared" si="61"/>
        <v>2025</v>
      </c>
      <c r="E1246" s="12" t="str">
        <f t="shared" si="62"/>
        <v>June</v>
      </c>
      <c r="F1246" t="s">
        <v>14</v>
      </c>
      <c r="G1246" t="s">
        <v>9662</v>
      </c>
      <c r="H1246" t="s">
        <v>37</v>
      </c>
      <c r="I1246" t="s">
        <v>16</v>
      </c>
      <c r="J1246" t="s">
        <v>38</v>
      </c>
      <c r="K1246" s="6">
        <v>7</v>
      </c>
      <c r="L1246" s="6" t="str">
        <f t="shared" si="60"/>
        <v>Large</v>
      </c>
      <c r="M1246" s="7">
        <v>999</v>
      </c>
      <c r="N1246" s="2">
        <v>0</v>
      </c>
      <c r="O1246" s="3">
        <v>6993</v>
      </c>
      <c r="P1246" s="3">
        <f>O1246/K1246</f>
        <v>999</v>
      </c>
      <c r="Q1246" s="3">
        <f>R1246/M1246</f>
        <v>1.3269169169169168</v>
      </c>
      <c r="R1246" s="4">
        <v>1325.59</v>
      </c>
      <c r="S1246" s="2">
        <f>R1246/O1246</f>
        <v>0.18955955955955955</v>
      </c>
    </row>
    <row r="1247" spans="1:19" x14ac:dyDescent="0.3">
      <c r="A1247" s="6">
        <v>1299</v>
      </c>
      <c r="B1247" t="s">
        <v>1658</v>
      </c>
      <c r="C1247" s="11">
        <v>45523</v>
      </c>
      <c r="D1247" s="1" t="str">
        <f t="shared" si="61"/>
        <v>2024</v>
      </c>
      <c r="E1247" s="12" t="str">
        <f t="shared" si="62"/>
        <v>August</v>
      </c>
      <c r="F1247" t="s">
        <v>29</v>
      </c>
      <c r="G1247" t="s">
        <v>9662</v>
      </c>
      <c r="H1247" t="s">
        <v>37</v>
      </c>
      <c r="I1247" t="s">
        <v>27</v>
      </c>
      <c r="J1247" t="s">
        <v>47</v>
      </c>
      <c r="K1247" s="6">
        <v>8</v>
      </c>
      <c r="L1247" s="6" t="str">
        <f t="shared" si="60"/>
        <v>Large</v>
      </c>
      <c r="M1247" s="7">
        <v>149</v>
      </c>
      <c r="N1247" s="2">
        <v>0.1</v>
      </c>
      <c r="O1247" s="3">
        <v>1072.8</v>
      </c>
      <c r="P1247" s="3">
        <f>O1247/K1247</f>
        <v>134.1</v>
      </c>
      <c r="Q1247" s="3">
        <f>R1247/M1247</f>
        <v>1.2928187919463088</v>
      </c>
      <c r="R1247" s="4">
        <v>192.63</v>
      </c>
      <c r="S1247" s="2">
        <f>R1247/O1247</f>
        <v>0.17955816554809845</v>
      </c>
    </row>
    <row r="1248" spans="1:19" x14ac:dyDescent="0.3">
      <c r="A1248" s="6">
        <v>1300</v>
      </c>
      <c r="B1248" t="s">
        <v>1659</v>
      </c>
      <c r="C1248" s="11">
        <v>45696</v>
      </c>
      <c r="D1248" s="1" t="str">
        <f t="shared" si="61"/>
        <v>2025</v>
      </c>
      <c r="E1248" s="12" t="str">
        <f t="shared" si="62"/>
        <v>February</v>
      </c>
      <c r="F1248" t="s">
        <v>14</v>
      </c>
      <c r="G1248" t="s">
        <v>9662</v>
      </c>
      <c r="H1248" t="s">
        <v>37</v>
      </c>
      <c r="I1248" t="s">
        <v>19</v>
      </c>
      <c r="J1248" t="s">
        <v>25</v>
      </c>
      <c r="K1248" s="6">
        <v>7</v>
      </c>
      <c r="L1248" s="6" t="str">
        <f t="shared" si="60"/>
        <v>Large</v>
      </c>
      <c r="M1248" s="7">
        <v>199</v>
      </c>
      <c r="N1248" s="2">
        <v>0</v>
      </c>
      <c r="O1248" s="3">
        <v>1393</v>
      </c>
      <c r="P1248" s="3">
        <f>O1248/K1248</f>
        <v>199</v>
      </c>
      <c r="Q1248" s="3">
        <f>R1248/M1248</f>
        <v>1.2591959798994976</v>
      </c>
      <c r="R1248" s="4">
        <v>250.58</v>
      </c>
      <c r="S1248" s="2">
        <f>R1248/O1248</f>
        <v>0.17988513998564251</v>
      </c>
    </row>
    <row r="1249" spans="1:19" x14ac:dyDescent="0.3">
      <c r="A1249" s="6">
        <v>1301</v>
      </c>
      <c r="B1249" t="s">
        <v>1660</v>
      </c>
      <c r="C1249" s="11">
        <v>45700</v>
      </c>
      <c r="D1249" s="1" t="str">
        <f t="shared" si="61"/>
        <v>2025</v>
      </c>
      <c r="E1249" s="12" t="str">
        <f t="shared" si="62"/>
        <v>February</v>
      </c>
      <c r="F1249" t="s">
        <v>40</v>
      </c>
      <c r="G1249" t="s">
        <v>9662</v>
      </c>
      <c r="H1249" t="s">
        <v>37</v>
      </c>
      <c r="I1249" t="s">
        <v>19</v>
      </c>
      <c r="J1249" t="s">
        <v>25</v>
      </c>
      <c r="K1249" s="6">
        <v>2</v>
      </c>
      <c r="L1249" s="6" t="str">
        <f t="shared" si="60"/>
        <v>Small</v>
      </c>
      <c r="M1249" s="7">
        <v>149</v>
      </c>
      <c r="N1249" s="2">
        <v>0.05</v>
      </c>
      <c r="O1249" s="3">
        <v>283.10000000000002</v>
      </c>
      <c r="P1249" s="3">
        <f>O1249/K1249</f>
        <v>141.55000000000001</v>
      </c>
      <c r="Q1249" s="3">
        <f>R1249/M1249</f>
        <v>0.11503355704697987</v>
      </c>
      <c r="R1249" s="4">
        <v>17.14</v>
      </c>
      <c r="S1249" s="2">
        <f>R1249/O1249</f>
        <v>6.0543977393147298E-2</v>
      </c>
    </row>
    <row r="1250" spans="1:19" x14ac:dyDescent="0.3">
      <c r="A1250" s="6">
        <v>1302</v>
      </c>
      <c r="B1250" t="s">
        <v>1661</v>
      </c>
      <c r="C1250" s="11">
        <v>45664</v>
      </c>
      <c r="D1250" s="1" t="str">
        <f t="shared" si="61"/>
        <v>2025</v>
      </c>
      <c r="E1250" s="12" t="str">
        <f t="shared" si="62"/>
        <v>January</v>
      </c>
      <c r="F1250" t="s">
        <v>29</v>
      </c>
      <c r="G1250" t="s">
        <v>178</v>
      </c>
      <c r="H1250" t="s">
        <v>24</v>
      </c>
      <c r="I1250" t="s">
        <v>19</v>
      </c>
      <c r="J1250" t="s">
        <v>32</v>
      </c>
      <c r="K1250" s="6">
        <v>2</v>
      </c>
      <c r="L1250" s="6" t="str">
        <f t="shared" si="60"/>
        <v>Small</v>
      </c>
      <c r="M1250" s="7">
        <v>799</v>
      </c>
      <c r="N1250" s="2">
        <v>0.05</v>
      </c>
      <c r="O1250" s="3">
        <v>1518.1</v>
      </c>
      <c r="P1250" s="3">
        <f>O1250/K1250</f>
        <v>759.05</v>
      </c>
      <c r="Q1250" s="3">
        <f>R1250/M1250</f>
        <v>0.11818523153942428</v>
      </c>
      <c r="R1250" s="4">
        <v>94.43</v>
      </c>
      <c r="S1250" s="2">
        <f>R1250/O1250</f>
        <v>6.2202753441802261E-2</v>
      </c>
    </row>
    <row r="1251" spans="1:19" x14ac:dyDescent="0.3">
      <c r="A1251" s="6">
        <v>1303</v>
      </c>
      <c r="B1251" t="s">
        <v>1662</v>
      </c>
      <c r="C1251" s="11">
        <v>45753</v>
      </c>
      <c r="D1251" s="1" t="str">
        <f t="shared" si="61"/>
        <v>2025</v>
      </c>
      <c r="E1251" s="12" t="str">
        <f t="shared" si="62"/>
        <v>April</v>
      </c>
      <c r="F1251" t="s">
        <v>14</v>
      </c>
      <c r="G1251" t="s">
        <v>279</v>
      </c>
      <c r="H1251" t="s">
        <v>15</v>
      </c>
      <c r="I1251" t="s">
        <v>19</v>
      </c>
      <c r="J1251" t="s">
        <v>25</v>
      </c>
      <c r="K1251" s="6">
        <v>7</v>
      </c>
      <c r="L1251" s="6" t="str">
        <f t="shared" si="60"/>
        <v>Large</v>
      </c>
      <c r="M1251" s="7">
        <v>299</v>
      </c>
      <c r="N1251" s="2">
        <v>0</v>
      </c>
      <c r="O1251" s="3">
        <v>2093</v>
      </c>
      <c r="P1251" s="3">
        <f>O1251/K1251</f>
        <v>299</v>
      </c>
      <c r="Q1251" s="3">
        <f>R1251/M1251</f>
        <v>1.3973244147157191</v>
      </c>
      <c r="R1251" s="4">
        <v>417.8</v>
      </c>
      <c r="S1251" s="2">
        <f>R1251/O1251</f>
        <v>0.19961777353081703</v>
      </c>
    </row>
    <row r="1252" spans="1:19" x14ac:dyDescent="0.3">
      <c r="A1252" s="6">
        <v>1304</v>
      </c>
      <c r="B1252" t="s">
        <v>1663</v>
      </c>
      <c r="C1252" s="11">
        <v>45963</v>
      </c>
      <c r="D1252" s="1" t="str">
        <f t="shared" si="61"/>
        <v>2025</v>
      </c>
      <c r="E1252" s="12" t="str">
        <f t="shared" si="62"/>
        <v>November</v>
      </c>
      <c r="F1252" t="s">
        <v>40</v>
      </c>
      <c r="G1252" t="s">
        <v>1664</v>
      </c>
      <c r="H1252" t="s">
        <v>37</v>
      </c>
      <c r="I1252" t="s">
        <v>19</v>
      </c>
      <c r="J1252" t="s">
        <v>32</v>
      </c>
      <c r="K1252" s="6">
        <v>2</v>
      </c>
      <c r="L1252" s="6" t="str">
        <f t="shared" si="60"/>
        <v>Small</v>
      </c>
      <c r="M1252" s="7">
        <v>299</v>
      </c>
      <c r="N1252" s="2">
        <v>0</v>
      </c>
      <c r="O1252" s="3">
        <v>598</v>
      </c>
      <c r="P1252" s="3">
        <f>O1252/K1252</f>
        <v>299</v>
      </c>
      <c r="Q1252" s="3">
        <f>R1252/M1252</f>
        <v>0.59063545150501673</v>
      </c>
      <c r="R1252" s="4">
        <v>176.6</v>
      </c>
      <c r="S1252" s="2">
        <f>R1252/O1252</f>
        <v>0.29531772575250836</v>
      </c>
    </row>
    <row r="1253" spans="1:19" x14ac:dyDescent="0.3">
      <c r="A1253" s="6">
        <v>1305</v>
      </c>
      <c r="B1253" t="s">
        <v>1665</v>
      </c>
      <c r="C1253" s="11">
        <v>45619</v>
      </c>
      <c r="D1253" s="1" t="str">
        <f t="shared" si="61"/>
        <v>2024</v>
      </c>
      <c r="E1253" s="12" t="str">
        <f t="shared" si="62"/>
        <v>November</v>
      </c>
      <c r="F1253" t="s">
        <v>40</v>
      </c>
      <c r="G1253" t="s">
        <v>9662</v>
      </c>
      <c r="H1253" t="s">
        <v>15</v>
      </c>
      <c r="I1253" t="s">
        <v>16</v>
      </c>
      <c r="J1253" t="s">
        <v>38</v>
      </c>
      <c r="K1253" s="6">
        <v>4</v>
      </c>
      <c r="L1253" s="6" t="str">
        <f t="shared" si="60"/>
        <v>Midium</v>
      </c>
      <c r="M1253" s="7">
        <v>799</v>
      </c>
      <c r="N1253" s="2">
        <v>0</v>
      </c>
      <c r="O1253" s="3">
        <v>3196</v>
      </c>
      <c r="P1253" s="3">
        <f>O1253/K1253</f>
        <v>799</v>
      </c>
      <c r="Q1253" s="3">
        <f>R1253/M1253</f>
        <v>1.002252816020025</v>
      </c>
      <c r="R1253" s="4">
        <v>800.8</v>
      </c>
      <c r="S1253" s="2">
        <f>R1253/O1253</f>
        <v>0.25056320400500626</v>
      </c>
    </row>
    <row r="1254" spans="1:19" x14ac:dyDescent="0.3">
      <c r="A1254" s="6">
        <v>1306</v>
      </c>
      <c r="B1254" t="s">
        <v>1666</v>
      </c>
      <c r="C1254" s="11">
        <v>45429</v>
      </c>
      <c r="D1254" s="1" t="str">
        <f t="shared" si="61"/>
        <v>2024</v>
      </c>
      <c r="E1254" s="12" t="str">
        <f t="shared" si="62"/>
        <v>May</v>
      </c>
      <c r="F1254" t="s">
        <v>14</v>
      </c>
      <c r="G1254" t="s">
        <v>9662</v>
      </c>
      <c r="H1254" t="s">
        <v>15</v>
      </c>
      <c r="I1254" t="s">
        <v>19</v>
      </c>
      <c r="J1254" t="s">
        <v>25</v>
      </c>
      <c r="K1254" s="6">
        <v>5</v>
      </c>
      <c r="L1254" s="6" t="str">
        <f t="shared" si="60"/>
        <v>Midium</v>
      </c>
      <c r="M1254" s="7">
        <v>199</v>
      </c>
      <c r="N1254" s="2">
        <v>0</v>
      </c>
      <c r="O1254" s="3">
        <v>995</v>
      </c>
      <c r="P1254" s="3">
        <f>O1254/K1254</f>
        <v>199</v>
      </c>
      <c r="Q1254" s="3">
        <f>R1254/M1254</f>
        <v>0.42030150753768847</v>
      </c>
      <c r="R1254" s="4">
        <v>83.64</v>
      </c>
      <c r="S1254" s="2">
        <f>R1254/O1254</f>
        <v>8.4060301507537682E-2</v>
      </c>
    </row>
    <row r="1255" spans="1:19" x14ac:dyDescent="0.3">
      <c r="A1255" s="6">
        <v>1307</v>
      </c>
      <c r="B1255" t="s">
        <v>1667</v>
      </c>
      <c r="C1255" s="11">
        <v>45962</v>
      </c>
      <c r="D1255" s="1" t="str">
        <f t="shared" si="61"/>
        <v>2025</v>
      </c>
      <c r="E1255" s="12" t="str">
        <f t="shared" si="62"/>
        <v>November</v>
      </c>
      <c r="F1255" t="s">
        <v>14</v>
      </c>
      <c r="G1255" t="s">
        <v>1668</v>
      </c>
      <c r="H1255" t="s">
        <v>15</v>
      </c>
      <c r="I1255" t="s">
        <v>27</v>
      </c>
      <c r="J1255" t="s">
        <v>17</v>
      </c>
      <c r="K1255" s="6">
        <v>2</v>
      </c>
      <c r="L1255" s="6" t="str">
        <f t="shared" si="60"/>
        <v>Small</v>
      </c>
      <c r="M1255" s="7">
        <v>199</v>
      </c>
      <c r="N1255" s="2">
        <v>0</v>
      </c>
      <c r="O1255" s="3">
        <v>398</v>
      </c>
      <c r="P1255" s="3">
        <f>O1255/K1255</f>
        <v>199</v>
      </c>
      <c r="Q1255" s="3">
        <f>R1255/M1255</f>
        <v>0.44346733668341709</v>
      </c>
      <c r="R1255" s="4">
        <v>88.25</v>
      </c>
      <c r="S1255" s="2">
        <f>R1255/O1255</f>
        <v>0.22173366834170855</v>
      </c>
    </row>
    <row r="1256" spans="1:19" x14ac:dyDescent="0.3">
      <c r="A1256" s="6">
        <v>1308</v>
      </c>
      <c r="B1256" t="s">
        <v>1669</v>
      </c>
      <c r="C1256" s="11">
        <v>45856</v>
      </c>
      <c r="D1256" s="1" t="str">
        <f t="shared" si="61"/>
        <v>2025</v>
      </c>
      <c r="E1256" s="12" t="str">
        <f t="shared" si="62"/>
        <v>July</v>
      </c>
      <c r="F1256" t="s">
        <v>40</v>
      </c>
      <c r="G1256" t="s">
        <v>9662</v>
      </c>
      <c r="H1256" t="s">
        <v>37</v>
      </c>
      <c r="I1256" t="s">
        <v>27</v>
      </c>
      <c r="J1256" t="s">
        <v>17</v>
      </c>
      <c r="K1256" s="6">
        <v>9</v>
      </c>
      <c r="L1256" s="6" t="str">
        <f t="shared" si="60"/>
        <v>Large</v>
      </c>
      <c r="M1256" s="7">
        <v>199</v>
      </c>
      <c r="N1256" s="2">
        <v>0.1</v>
      </c>
      <c r="O1256" s="3">
        <v>1611.9</v>
      </c>
      <c r="P1256" s="3">
        <f>O1256/K1256</f>
        <v>179.10000000000002</v>
      </c>
      <c r="Q1256" s="3">
        <f>R1256/M1256</f>
        <v>1.865175879396985</v>
      </c>
      <c r="R1256" s="4">
        <v>371.17</v>
      </c>
      <c r="S1256" s="2">
        <f>R1256/O1256</f>
        <v>0.23026862708604751</v>
      </c>
    </row>
    <row r="1257" spans="1:19" x14ac:dyDescent="0.3">
      <c r="A1257" s="6">
        <v>1309</v>
      </c>
      <c r="B1257" t="s">
        <v>1670</v>
      </c>
      <c r="C1257" s="11">
        <v>45785</v>
      </c>
      <c r="D1257" s="1" t="str">
        <f t="shared" si="61"/>
        <v>2025</v>
      </c>
      <c r="E1257" s="12" t="str">
        <f t="shared" si="62"/>
        <v>May</v>
      </c>
      <c r="F1257" t="s">
        <v>40</v>
      </c>
      <c r="G1257" t="s">
        <v>9662</v>
      </c>
      <c r="H1257" t="s">
        <v>24</v>
      </c>
      <c r="I1257" t="s">
        <v>27</v>
      </c>
      <c r="J1257" t="s">
        <v>47</v>
      </c>
      <c r="K1257" s="6">
        <v>3</v>
      </c>
      <c r="L1257" s="6" t="str">
        <f t="shared" si="60"/>
        <v>Small</v>
      </c>
      <c r="M1257" s="7">
        <v>149</v>
      </c>
      <c r="N1257" s="2">
        <v>0.05</v>
      </c>
      <c r="O1257" s="3">
        <v>424.65</v>
      </c>
      <c r="P1257" s="3">
        <f>O1257/K1257</f>
        <v>141.54999999999998</v>
      </c>
      <c r="Q1257" s="3">
        <f>R1257/M1257</f>
        <v>0.63275167785234898</v>
      </c>
      <c r="R1257" s="4">
        <v>94.28</v>
      </c>
      <c r="S1257" s="2">
        <f>R1257/O1257</f>
        <v>0.2220181325797716</v>
      </c>
    </row>
    <row r="1258" spans="1:19" x14ac:dyDescent="0.3">
      <c r="A1258" s="6">
        <v>1310</v>
      </c>
      <c r="B1258" t="s">
        <v>1671</v>
      </c>
      <c r="C1258" s="11">
        <v>45732</v>
      </c>
      <c r="D1258" s="1" t="str">
        <f t="shared" si="61"/>
        <v>2025</v>
      </c>
      <c r="E1258" s="12" t="str">
        <f t="shared" si="62"/>
        <v>March</v>
      </c>
      <c r="F1258" t="s">
        <v>14</v>
      </c>
      <c r="G1258" t="s">
        <v>1672</v>
      </c>
      <c r="H1258" t="s">
        <v>37</v>
      </c>
      <c r="I1258" t="s">
        <v>19</v>
      </c>
      <c r="J1258" t="s">
        <v>25</v>
      </c>
      <c r="K1258" s="6">
        <v>1</v>
      </c>
      <c r="L1258" s="6" t="str">
        <f t="shared" si="60"/>
        <v>Small</v>
      </c>
      <c r="M1258" s="7">
        <v>499</v>
      </c>
      <c r="N1258" s="2">
        <v>0</v>
      </c>
      <c r="O1258" s="3">
        <v>499</v>
      </c>
      <c r="P1258" s="3">
        <f>O1258/K1258</f>
        <v>499</v>
      </c>
      <c r="Q1258" s="3">
        <f>R1258/M1258</f>
        <v>0.22809619238476952</v>
      </c>
      <c r="R1258" s="4">
        <v>113.82</v>
      </c>
      <c r="S1258" s="2">
        <f>R1258/O1258</f>
        <v>0.22809619238476952</v>
      </c>
    </row>
    <row r="1259" spans="1:19" x14ac:dyDescent="0.3">
      <c r="A1259" s="6">
        <v>1311</v>
      </c>
      <c r="B1259" t="s">
        <v>1673</v>
      </c>
      <c r="C1259" s="11">
        <v>45814</v>
      </c>
      <c r="D1259" s="1" t="str">
        <f t="shared" si="61"/>
        <v>2025</v>
      </c>
      <c r="E1259" s="12" t="str">
        <f t="shared" si="62"/>
        <v>June</v>
      </c>
      <c r="F1259" t="s">
        <v>40</v>
      </c>
      <c r="G1259" t="s">
        <v>9662</v>
      </c>
      <c r="H1259" t="s">
        <v>15</v>
      </c>
      <c r="I1259" t="s">
        <v>19</v>
      </c>
      <c r="J1259" t="s">
        <v>25</v>
      </c>
      <c r="K1259" s="6">
        <v>10</v>
      </c>
      <c r="L1259" s="6" t="str">
        <f t="shared" si="60"/>
        <v>Large</v>
      </c>
      <c r="M1259" s="7">
        <v>199</v>
      </c>
      <c r="N1259" s="2">
        <v>0</v>
      </c>
      <c r="O1259" s="3">
        <v>1990</v>
      </c>
      <c r="P1259" s="3">
        <f>O1259/K1259</f>
        <v>199</v>
      </c>
      <c r="Q1259" s="3">
        <f>R1259/M1259</f>
        <v>0.53201005025125625</v>
      </c>
      <c r="R1259" s="4">
        <v>105.87</v>
      </c>
      <c r="S1259" s="2">
        <f>R1259/O1259</f>
        <v>5.3201005025125633E-2</v>
      </c>
    </row>
    <row r="1260" spans="1:19" x14ac:dyDescent="0.3">
      <c r="A1260" s="6">
        <v>1312</v>
      </c>
      <c r="B1260" t="s">
        <v>1674</v>
      </c>
      <c r="C1260" s="11">
        <v>45566</v>
      </c>
      <c r="D1260" s="1" t="str">
        <f t="shared" si="61"/>
        <v>2024</v>
      </c>
      <c r="E1260" s="12" t="str">
        <f t="shared" si="62"/>
        <v>October</v>
      </c>
      <c r="F1260" t="s">
        <v>22</v>
      </c>
      <c r="G1260" t="s">
        <v>9662</v>
      </c>
      <c r="H1260" t="s">
        <v>15</v>
      </c>
      <c r="I1260" t="s">
        <v>19</v>
      </c>
      <c r="J1260" t="s">
        <v>25</v>
      </c>
      <c r="K1260" s="6">
        <v>8</v>
      </c>
      <c r="L1260" s="6" t="str">
        <f t="shared" si="60"/>
        <v>Large</v>
      </c>
      <c r="M1260" s="7">
        <v>799</v>
      </c>
      <c r="N1260" s="2">
        <v>0.1</v>
      </c>
      <c r="O1260" s="3">
        <v>5752.8</v>
      </c>
      <c r="P1260" s="3">
        <f>O1260/K1260</f>
        <v>719.1</v>
      </c>
      <c r="Q1260" s="3">
        <f>R1260/M1260</f>
        <v>1.0047809762202755</v>
      </c>
      <c r="R1260" s="4">
        <v>802.82</v>
      </c>
      <c r="S1260" s="2">
        <f>R1260/O1260</f>
        <v>0.13955291336392714</v>
      </c>
    </row>
    <row r="1261" spans="1:19" x14ac:dyDescent="0.3">
      <c r="A1261" s="6">
        <v>1313</v>
      </c>
      <c r="B1261" t="s">
        <v>1675</v>
      </c>
      <c r="C1261" s="11">
        <v>45348</v>
      </c>
      <c r="D1261" s="1" t="str">
        <f t="shared" si="61"/>
        <v>2024</v>
      </c>
      <c r="E1261" s="12" t="str">
        <f t="shared" si="62"/>
        <v>February</v>
      </c>
      <c r="F1261" t="s">
        <v>14</v>
      </c>
      <c r="G1261" t="s">
        <v>9662</v>
      </c>
      <c r="H1261" t="s">
        <v>37</v>
      </c>
      <c r="I1261" t="s">
        <v>16</v>
      </c>
      <c r="J1261" t="s">
        <v>34</v>
      </c>
      <c r="K1261" s="6">
        <v>1</v>
      </c>
      <c r="L1261" s="6" t="str">
        <f t="shared" si="60"/>
        <v>Small</v>
      </c>
      <c r="M1261" s="7">
        <v>299</v>
      </c>
      <c r="N1261" s="2">
        <v>0.1</v>
      </c>
      <c r="O1261" s="3">
        <v>269.10000000000002</v>
      </c>
      <c r="P1261" s="3">
        <f>O1261/K1261</f>
        <v>269.10000000000002</v>
      </c>
      <c r="Q1261" s="3">
        <f>R1261/M1261</f>
        <v>0.11581939799331105</v>
      </c>
      <c r="R1261" s="4">
        <v>34.630000000000003</v>
      </c>
      <c r="S1261" s="2">
        <f>R1261/O1261</f>
        <v>0.12868821999256783</v>
      </c>
    </row>
    <row r="1262" spans="1:19" x14ac:dyDescent="0.3">
      <c r="A1262" s="6">
        <v>1314</v>
      </c>
      <c r="B1262" t="s">
        <v>1676</v>
      </c>
      <c r="C1262" s="11">
        <v>45952</v>
      </c>
      <c r="D1262" s="1" t="str">
        <f t="shared" si="61"/>
        <v>2025</v>
      </c>
      <c r="E1262" s="12" t="str">
        <f t="shared" si="62"/>
        <v>October</v>
      </c>
      <c r="F1262" t="s">
        <v>40</v>
      </c>
      <c r="G1262" t="s">
        <v>9662</v>
      </c>
      <c r="H1262" t="s">
        <v>24</v>
      </c>
      <c r="I1262" t="s">
        <v>16</v>
      </c>
      <c r="J1262" t="s">
        <v>38</v>
      </c>
      <c r="K1262" s="6">
        <v>5</v>
      </c>
      <c r="L1262" s="6" t="str">
        <f t="shared" si="60"/>
        <v>Midium</v>
      </c>
      <c r="M1262" s="7">
        <v>149</v>
      </c>
      <c r="N1262" s="2">
        <v>0.15</v>
      </c>
      <c r="O1262" s="3">
        <v>633.25</v>
      </c>
      <c r="P1262" s="3">
        <f>O1262/K1262</f>
        <v>126.65</v>
      </c>
      <c r="Q1262" s="3">
        <f>R1262/M1262</f>
        <v>0.25785234899328863</v>
      </c>
      <c r="R1262" s="4">
        <v>38.42</v>
      </c>
      <c r="S1262" s="2">
        <f>R1262/O1262</f>
        <v>6.0671140939597315E-2</v>
      </c>
    </row>
    <row r="1263" spans="1:19" x14ac:dyDescent="0.3">
      <c r="A1263" s="6">
        <v>1315</v>
      </c>
      <c r="B1263" t="s">
        <v>1677</v>
      </c>
      <c r="C1263" s="11">
        <v>45334</v>
      </c>
      <c r="D1263" s="1" t="str">
        <f t="shared" si="61"/>
        <v>2024</v>
      </c>
      <c r="E1263" s="12" t="str">
        <f t="shared" si="62"/>
        <v>February</v>
      </c>
      <c r="F1263" t="s">
        <v>29</v>
      </c>
      <c r="G1263" t="s">
        <v>9662</v>
      </c>
      <c r="H1263" t="s">
        <v>24</v>
      </c>
      <c r="I1263" t="s">
        <v>19</v>
      </c>
      <c r="J1263" t="s">
        <v>25</v>
      </c>
      <c r="K1263" s="6">
        <v>1</v>
      </c>
      <c r="L1263" s="6" t="str">
        <f t="shared" si="60"/>
        <v>Small</v>
      </c>
      <c r="M1263" s="7">
        <v>299</v>
      </c>
      <c r="N1263" s="2">
        <v>0.1</v>
      </c>
      <c r="O1263" s="3">
        <v>269.10000000000002</v>
      </c>
      <c r="P1263" s="3">
        <f>O1263/K1263</f>
        <v>269.10000000000002</v>
      </c>
      <c r="Q1263" s="3">
        <f>R1263/M1263</f>
        <v>0.13190635451505017</v>
      </c>
      <c r="R1263" s="4">
        <v>39.44</v>
      </c>
      <c r="S1263" s="2">
        <f>R1263/O1263</f>
        <v>0.1465626161278335</v>
      </c>
    </row>
    <row r="1264" spans="1:19" x14ac:dyDescent="0.3">
      <c r="A1264" s="6">
        <v>1316</v>
      </c>
      <c r="B1264" t="s">
        <v>1678</v>
      </c>
      <c r="C1264" s="11">
        <v>45413</v>
      </c>
      <c r="D1264" s="1" t="str">
        <f t="shared" si="61"/>
        <v>2024</v>
      </c>
      <c r="E1264" s="12" t="str">
        <f t="shared" si="62"/>
        <v>May</v>
      </c>
      <c r="F1264" t="s">
        <v>14</v>
      </c>
      <c r="G1264" t="s">
        <v>9662</v>
      </c>
      <c r="H1264" t="s">
        <v>15</v>
      </c>
      <c r="I1264" t="s">
        <v>27</v>
      </c>
      <c r="J1264" t="s">
        <v>47</v>
      </c>
      <c r="K1264" s="6">
        <v>4</v>
      </c>
      <c r="L1264" s="6" t="str">
        <f t="shared" si="60"/>
        <v>Midium</v>
      </c>
      <c r="M1264" s="7">
        <v>199</v>
      </c>
      <c r="N1264" s="2">
        <v>0.15</v>
      </c>
      <c r="O1264" s="3">
        <v>676.6</v>
      </c>
      <c r="P1264" s="3">
        <f>O1264/K1264</f>
        <v>169.15</v>
      </c>
      <c r="Q1264" s="3">
        <f>R1264/M1264</f>
        <v>0.73326633165829136</v>
      </c>
      <c r="R1264" s="4">
        <v>145.91999999999999</v>
      </c>
      <c r="S1264" s="2">
        <f>R1264/O1264</f>
        <v>0.21566656813479157</v>
      </c>
    </row>
    <row r="1265" spans="1:19" x14ac:dyDescent="0.3">
      <c r="A1265" s="6">
        <v>1317</v>
      </c>
      <c r="B1265" t="s">
        <v>1679</v>
      </c>
      <c r="C1265" s="11">
        <v>45530</v>
      </c>
      <c r="D1265" s="1" t="str">
        <f t="shared" si="61"/>
        <v>2024</v>
      </c>
      <c r="E1265" s="12" t="str">
        <f t="shared" si="62"/>
        <v>August</v>
      </c>
      <c r="F1265" t="s">
        <v>14</v>
      </c>
      <c r="G1265" t="s">
        <v>9662</v>
      </c>
      <c r="H1265" t="s">
        <v>37</v>
      </c>
      <c r="I1265" t="s">
        <v>27</v>
      </c>
      <c r="J1265" t="s">
        <v>47</v>
      </c>
      <c r="K1265" s="6">
        <v>4</v>
      </c>
      <c r="L1265" s="6" t="str">
        <f t="shared" si="60"/>
        <v>Midium</v>
      </c>
      <c r="M1265" s="7">
        <v>999</v>
      </c>
      <c r="N1265" s="2">
        <v>0</v>
      </c>
      <c r="O1265" s="3">
        <v>3996</v>
      </c>
      <c r="P1265" s="3">
        <f>O1265/K1265</f>
        <v>999</v>
      </c>
      <c r="Q1265" s="3">
        <f>R1265/M1265</f>
        <v>0.99105105105105096</v>
      </c>
      <c r="R1265" s="4">
        <v>990.06</v>
      </c>
      <c r="S1265" s="2">
        <f>R1265/O1265</f>
        <v>0.24776276276276274</v>
      </c>
    </row>
    <row r="1266" spans="1:19" x14ac:dyDescent="0.3">
      <c r="A1266" s="6">
        <v>1318</v>
      </c>
      <c r="B1266" t="s">
        <v>1680</v>
      </c>
      <c r="C1266" s="11">
        <v>45893</v>
      </c>
      <c r="D1266" s="1" t="str">
        <f t="shared" si="61"/>
        <v>2025</v>
      </c>
      <c r="E1266" s="12" t="str">
        <f t="shared" si="62"/>
        <v>August</v>
      </c>
      <c r="F1266" t="s">
        <v>40</v>
      </c>
      <c r="G1266" t="s">
        <v>9662</v>
      </c>
      <c r="H1266" t="s">
        <v>15</v>
      </c>
      <c r="I1266" t="s">
        <v>19</v>
      </c>
      <c r="J1266" t="s">
        <v>25</v>
      </c>
      <c r="K1266" s="6">
        <v>10</v>
      </c>
      <c r="L1266" s="6" t="str">
        <f t="shared" si="60"/>
        <v>Large</v>
      </c>
      <c r="M1266" s="7">
        <v>499</v>
      </c>
      <c r="N1266" s="2">
        <v>0</v>
      </c>
      <c r="O1266" s="3">
        <v>4990</v>
      </c>
      <c r="P1266" s="3">
        <f>O1266/K1266</f>
        <v>499</v>
      </c>
      <c r="Q1266" s="3">
        <f>R1266/M1266</f>
        <v>1.9608216432865733</v>
      </c>
      <c r="R1266" s="4">
        <v>978.45</v>
      </c>
      <c r="S1266" s="2">
        <f>R1266/O1266</f>
        <v>0.19608216432865733</v>
      </c>
    </row>
    <row r="1267" spans="1:19" x14ac:dyDescent="0.3">
      <c r="A1267" s="6">
        <v>1319</v>
      </c>
      <c r="B1267" t="s">
        <v>1681</v>
      </c>
      <c r="C1267" s="11">
        <v>45978</v>
      </c>
      <c r="D1267" s="1" t="str">
        <f t="shared" si="61"/>
        <v>2025</v>
      </c>
      <c r="E1267" s="12" t="str">
        <f t="shared" si="62"/>
        <v>November</v>
      </c>
      <c r="F1267" t="s">
        <v>40</v>
      </c>
      <c r="G1267" t="s">
        <v>9662</v>
      </c>
      <c r="H1267" t="s">
        <v>15</v>
      </c>
      <c r="I1267" t="s">
        <v>19</v>
      </c>
      <c r="J1267" t="s">
        <v>20</v>
      </c>
      <c r="K1267" s="6">
        <v>6</v>
      </c>
      <c r="L1267" s="6" t="str">
        <f t="shared" si="60"/>
        <v>Midium</v>
      </c>
      <c r="M1267" s="7">
        <v>199</v>
      </c>
      <c r="N1267" s="2">
        <v>0.15</v>
      </c>
      <c r="O1267" s="3">
        <v>1014.9</v>
      </c>
      <c r="P1267" s="3">
        <f>O1267/K1267</f>
        <v>169.15</v>
      </c>
      <c r="Q1267" s="3">
        <f>R1267/M1267</f>
        <v>0.993819095477387</v>
      </c>
      <c r="R1267" s="4">
        <v>197.77</v>
      </c>
      <c r="S1267" s="2">
        <f>R1267/O1267</f>
        <v>0.19486648930929157</v>
      </c>
    </row>
    <row r="1268" spans="1:19" x14ac:dyDescent="0.3">
      <c r="A1268" s="6">
        <v>1320</v>
      </c>
      <c r="B1268" t="s">
        <v>1682</v>
      </c>
      <c r="C1268" s="11">
        <v>45869</v>
      </c>
      <c r="D1268" s="1" t="str">
        <f t="shared" si="61"/>
        <v>2025</v>
      </c>
      <c r="E1268" s="12" t="str">
        <f t="shared" si="62"/>
        <v>July</v>
      </c>
      <c r="F1268" t="s">
        <v>40</v>
      </c>
      <c r="G1268" t="s">
        <v>1683</v>
      </c>
      <c r="H1268" t="s">
        <v>37</v>
      </c>
      <c r="I1268" t="s">
        <v>16</v>
      </c>
      <c r="J1268" t="s">
        <v>34</v>
      </c>
      <c r="K1268" s="6">
        <v>9</v>
      </c>
      <c r="L1268" s="6" t="str">
        <f t="shared" si="60"/>
        <v>Large</v>
      </c>
      <c r="M1268" s="7">
        <v>499</v>
      </c>
      <c r="N1268" s="2">
        <v>0.1</v>
      </c>
      <c r="O1268" s="3">
        <v>4041.9</v>
      </c>
      <c r="P1268" s="3">
        <f>O1268/K1268</f>
        <v>449.1</v>
      </c>
      <c r="Q1268" s="3">
        <f>R1268/M1268</f>
        <v>1.0719639278557114</v>
      </c>
      <c r="R1268" s="4">
        <v>534.91</v>
      </c>
      <c r="S1268" s="2">
        <f>R1268/O1268</f>
        <v>0.13234122566119894</v>
      </c>
    </row>
    <row r="1269" spans="1:19" x14ac:dyDescent="0.3">
      <c r="A1269" s="6">
        <v>1321</v>
      </c>
      <c r="B1269" t="s">
        <v>1684</v>
      </c>
      <c r="C1269" s="11">
        <v>45523</v>
      </c>
      <c r="D1269" s="1" t="str">
        <f t="shared" si="61"/>
        <v>2024</v>
      </c>
      <c r="E1269" s="12" t="str">
        <f t="shared" si="62"/>
        <v>August</v>
      </c>
      <c r="F1269" t="s">
        <v>14</v>
      </c>
      <c r="G1269" t="s">
        <v>1685</v>
      </c>
      <c r="H1269" t="s">
        <v>15</v>
      </c>
      <c r="I1269" t="s">
        <v>19</v>
      </c>
      <c r="J1269" t="s">
        <v>25</v>
      </c>
      <c r="K1269" s="6">
        <v>2</v>
      </c>
      <c r="L1269" s="6" t="str">
        <f t="shared" si="60"/>
        <v>Small</v>
      </c>
      <c r="M1269" s="7">
        <v>99</v>
      </c>
      <c r="N1269" s="2">
        <v>0</v>
      </c>
      <c r="O1269" s="3">
        <v>198</v>
      </c>
      <c r="P1269" s="3">
        <f>O1269/K1269</f>
        <v>99</v>
      </c>
      <c r="Q1269" s="3">
        <f>R1269/M1269</f>
        <v>0.537979797979798</v>
      </c>
      <c r="R1269" s="4">
        <v>53.26</v>
      </c>
      <c r="S1269" s="2">
        <f>R1269/O1269</f>
        <v>0.268989898989899</v>
      </c>
    </row>
    <row r="1270" spans="1:19" x14ac:dyDescent="0.3">
      <c r="A1270" s="6">
        <v>1322</v>
      </c>
      <c r="B1270" t="s">
        <v>1686</v>
      </c>
      <c r="C1270" s="11">
        <v>45660</v>
      </c>
      <c r="D1270" s="1" t="str">
        <f t="shared" si="61"/>
        <v>2025</v>
      </c>
      <c r="E1270" s="12" t="str">
        <f t="shared" si="62"/>
        <v>January</v>
      </c>
      <c r="F1270" t="s">
        <v>29</v>
      </c>
      <c r="G1270" t="s">
        <v>9662</v>
      </c>
      <c r="H1270" t="s">
        <v>24</v>
      </c>
      <c r="I1270" t="s">
        <v>16</v>
      </c>
      <c r="J1270" t="s">
        <v>34</v>
      </c>
      <c r="K1270" s="6">
        <v>1</v>
      </c>
      <c r="L1270" s="6" t="str">
        <f t="shared" si="60"/>
        <v>Small</v>
      </c>
      <c r="M1270" s="7">
        <v>199</v>
      </c>
      <c r="N1270" s="2">
        <v>0</v>
      </c>
      <c r="O1270" s="3">
        <v>199</v>
      </c>
      <c r="P1270" s="3">
        <f>O1270/K1270</f>
        <v>199</v>
      </c>
      <c r="Q1270" s="3">
        <f>R1270/M1270</f>
        <v>0.17788944723618089</v>
      </c>
      <c r="R1270" s="4">
        <v>35.4</v>
      </c>
      <c r="S1270" s="2">
        <f>R1270/O1270</f>
        <v>0.17788944723618089</v>
      </c>
    </row>
    <row r="1271" spans="1:19" x14ac:dyDescent="0.3">
      <c r="A1271" s="6">
        <v>1323</v>
      </c>
      <c r="B1271" t="s">
        <v>1687</v>
      </c>
      <c r="C1271" s="11">
        <v>45583</v>
      </c>
      <c r="D1271" s="1" t="str">
        <f t="shared" si="61"/>
        <v>2024</v>
      </c>
      <c r="E1271" s="12" t="str">
        <f t="shared" si="62"/>
        <v>October</v>
      </c>
      <c r="F1271" t="s">
        <v>14</v>
      </c>
      <c r="G1271" t="s">
        <v>343</v>
      </c>
      <c r="H1271" t="s">
        <v>24</v>
      </c>
      <c r="I1271" t="s">
        <v>19</v>
      </c>
      <c r="J1271" t="s">
        <v>25</v>
      </c>
      <c r="K1271" s="6">
        <v>10</v>
      </c>
      <c r="L1271" s="6" t="str">
        <f t="shared" si="60"/>
        <v>Large</v>
      </c>
      <c r="M1271" s="7">
        <v>149</v>
      </c>
      <c r="N1271" s="2">
        <v>0.15</v>
      </c>
      <c r="O1271" s="3">
        <v>1266.5</v>
      </c>
      <c r="P1271" s="3">
        <f>O1271/K1271</f>
        <v>126.65</v>
      </c>
      <c r="Q1271" s="3">
        <f>R1271/M1271</f>
        <v>0.53872483221476508</v>
      </c>
      <c r="R1271" s="4">
        <v>80.27</v>
      </c>
      <c r="S1271" s="2">
        <f>R1271/O1271</f>
        <v>6.3379392025266476E-2</v>
      </c>
    </row>
    <row r="1272" spans="1:19" x14ac:dyDescent="0.3">
      <c r="A1272" s="6">
        <v>1325</v>
      </c>
      <c r="B1272" t="s">
        <v>1688</v>
      </c>
      <c r="C1272" s="11">
        <v>45650</v>
      </c>
      <c r="D1272" s="1" t="str">
        <f t="shared" si="61"/>
        <v>2024</v>
      </c>
      <c r="E1272" s="12" t="str">
        <f t="shared" si="62"/>
        <v>December</v>
      </c>
      <c r="F1272" t="s">
        <v>14</v>
      </c>
      <c r="G1272" t="s">
        <v>1689</v>
      </c>
      <c r="H1272" t="s">
        <v>15</v>
      </c>
      <c r="I1272" t="s">
        <v>16</v>
      </c>
      <c r="J1272" t="s">
        <v>38</v>
      </c>
      <c r="K1272" s="6">
        <v>5</v>
      </c>
      <c r="L1272" s="6" t="str">
        <f t="shared" si="60"/>
        <v>Midium</v>
      </c>
      <c r="M1272" s="7">
        <v>199</v>
      </c>
      <c r="N1272" s="2">
        <v>0.1</v>
      </c>
      <c r="O1272" s="3">
        <v>895.5</v>
      </c>
      <c r="P1272" s="3">
        <f>O1272/K1272</f>
        <v>179.1</v>
      </c>
      <c r="Q1272" s="3">
        <f>R1272/M1272</f>
        <v>0.70557788944723621</v>
      </c>
      <c r="R1272" s="4">
        <v>140.41</v>
      </c>
      <c r="S1272" s="2">
        <f>R1272/O1272</f>
        <v>0.15679508654383026</v>
      </c>
    </row>
    <row r="1273" spans="1:19" x14ac:dyDescent="0.3">
      <c r="A1273" s="6">
        <v>1326</v>
      </c>
      <c r="B1273" t="s">
        <v>1690</v>
      </c>
      <c r="C1273" s="11">
        <v>45456</v>
      </c>
      <c r="D1273" s="1" t="str">
        <f t="shared" si="61"/>
        <v>2024</v>
      </c>
      <c r="E1273" s="12" t="str">
        <f t="shared" si="62"/>
        <v>June</v>
      </c>
      <c r="F1273" t="s">
        <v>14</v>
      </c>
      <c r="G1273" t="s">
        <v>9662</v>
      </c>
      <c r="H1273" t="s">
        <v>24</v>
      </c>
      <c r="I1273" t="s">
        <v>19</v>
      </c>
      <c r="J1273" t="s">
        <v>20</v>
      </c>
      <c r="K1273" s="6">
        <v>8</v>
      </c>
      <c r="L1273" s="6" t="str">
        <f t="shared" si="60"/>
        <v>Large</v>
      </c>
      <c r="M1273" s="7">
        <v>499</v>
      </c>
      <c r="N1273" s="2">
        <v>0.05</v>
      </c>
      <c r="O1273" s="3">
        <v>3792.4</v>
      </c>
      <c r="P1273" s="3">
        <f>O1273/K1273</f>
        <v>474.05</v>
      </c>
      <c r="Q1273" s="3">
        <f>R1273/M1273</f>
        <v>0.70829659318637272</v>
      </c>
      <c r="R1273" s="4">
        <v>353.44</v>
      </c>
      <c r="S1273" s="2">
        <f>R1273/O1273</f>
        <v>9.3196920156101676E-2</v>
      </c>
    </row>
    <row r="1274" spans="1:19" x14ac:dyDescent="0.3">
      <c r="A1274" s="6">
        <v>1327</v>
      </c>
      <c r="B1274" t="s">
        <v>1691</v>
      </c>
      <c r="C1274" s="11">
        <v>45493</v>
      </c>
      <c r="D1274" s="1" t="str">
        <f t="shared" si="61"/>
        <v>2024</v>
      </c>
      <c r="E1274" s="12" t="str">
        <f t="shared" si="62"/>
        <v>July</v>
      </c>
      <c r="F1274" t="s">
        <v>40</v>
      </c>
      <c r="G1274" t="s">
        <v>1692</v>
      </c>
      <c r="H1274" t="s">
        <v>24</v>
      </c>
      <c r="I1274" t="s">
        <v>19</v>
      </c>
      <c r="J1274" t="s">
        <v>42</v>
      </c>
      <c r="K1274" s="6">
        <v>5</v>
      </c>
      <c r="L1274" s="6" t="str">
        <f t="shared" si="60"/>
        <v>Midium</v>
      </c>
      <c r="M1274" s="7">
        <v>149</v>
      </c>
      <c r="N1274" s="2">
        <v>0</v>
      </c>
      <c r="O1274" s="3">
        <v>745</v>
      </c>
      <c r="P1274" s="3">
        <f>O1274/K1274</f>
        <v>149</v>
      </c>
      <c r="Q1274" s="3">
        <f>R1274/M1274</f>
        <v>0.67999999999999994</v>
      </c>
      <c r="R1274" s="4">
        <v>101.32</v>
      </c>
      <c r="S1274" s="2">
        <f>R1274/O1274</f>
        <v>0.13599999999999998</v>
      </c>
    </row>
    <row r="1275" spans="1:19" x14ac:dyDescent="0.3">
      <c r="A1275" s="6">
        <v>1328</v>
      </c>
      <c r="B1275" t="s">
        <v>1693</v>
      </c>
      <c r="C1275" s="11">
        <v>45652</v>
      </c>
      <c r="D1275" s="1" t="str">
        <f t="shared" si="61"/>
        <v>2024</v>
      </c>
      <c r="E1275" s="12" t="str">
        <f t="shared" si="62"/>
        <v>December</v>
      </c>
      <c r="F1275" t="s">
        <v>14</v>
      </c>
      <c r="G1275" t="s">
        <v>9662</v>
      </c>
      <c r="H1275" t="s">
        <v>37</v>
      </c>
      <c r="I1275" t="s">
        <v>27</v>
      </c>
      <c r="J1275" t="s">
        <v>47</v>
      </c>
      <c r="K1275" s="6">
        <v>8</v>
      </c>
      <c r="L1275" s="6" t="str">
        <f t="shared" si="60"/>
        <v>Large</v>
      </c>
      <c r="M1275" s="7">
        <v>999</v>
      </c>
      <c r="N1275" s="2">
        <v>0.1</v>
      </c>
      <c r="O1275" s="3">
        <v>7192.8</v>
      </c>
      <c r="P1275" s="3">
        <f>O1275/K1275</f>
        <v>899.1</v>
      </c>
      <c r="Q1275" s="3">
        <f>R1275/M1275</f>
        <v>0.85444444444444445</v>
      </c>
      <c r="R1275" s="4">
        <v>853.59</v>
      </c>
      <c r="S1275" s="2">
        <f>R1275/O1275</f>
        <v>0.11867283950617284</v>
      </c>
    </row>
    <row r="1276" spans="1:19" x14ac:dyDescent="0.3">
      <c r="A1276" s="6">
        <v>1329</v>
      </c>
      <c r="B1276" t="s">
        <v>1694</v>
      </c>
      <c r="C1276" s="11">
        <v>45960</v>
      </c>
      <c r="D1276" s="1" t="str">
        <f t="shared" si="61"/>
        <v>2025</v>
      </c>
      <c r="E1276" s="12" t="str">
        <f t="shared" si="62"/>
        <v>October</v>
      </c>
      <c r="F1276" t="s">
        <v>14</v>
      </c>
      <c r="G1276" t="s">
        <v>1695</v>
      </c>
      <c r="H1276" t="s">
        <v>24</v>
      </c>
      <c r="I1276" t="s">
        <v>19</v>
      </c>
      <c r="J1276" t="s">
        <v>32</v>
      </c>
      <c r="K1276" s="6">
        <v>9</v>
      </c>
      <c r="L1276" s="6" t="str">
        <f t="shared" si="60"/>
        <v>Large</v>
      </c>
      <c r="M1276" s="7">
        <v>999</v>
      </c>
      <c r="N1276" s="2">
        <v>0</v>
      </c>
      <c r="O1276" s="3">
        <v>8991</v>
      </c>
      <c r="P1276" s="3">
        <f>O1276/K1276</f>
        <v>999</v>
      </c>
      <c r="Q1276" s="3">
        <f>R1276/M1276</f>
        <v>1.6457057057057056</v>
      </c>
      <c r="R1276" s="4">
        <v>1644.06</v>
      </c>
      <c r="S1276" s="2">
        <f>R1276/O1276</f>
        <v>0.18285618952285618</v>
      </c>
    </row>
    <row r="1277" spans="1:19" x14ac:dyDescent="0.3">
      <c r="A1277" s="6">
        <v>1330</v>
      </c>
      <c r="B1277" t="s">
        <v>1696</v>
      </c>
      <c r="C1277" s="11">
        <v>45346</v>
      </c>
      <c r="D1277" s="1" t="str">
        <f t="shared" si="61"/>
        <v>2024</v>
      </c>
      <c r="E1277" s="12" t="str">
        <f t="shared" si="62"/>
        <v>February</v>
      </c>
      <c r="F1277" t="s">
        <v>40</v>
      </c>
      <c r="G1277" t="s">
        <v>1697</v>
      </c>
      <c r="H1277" t="s">
        <v>15</v>
      </c>
      <c r="I1277" t="s">
        <v>16</v>
      </c>
      <c r="J1277" t="s">
        <v>34</v>
      </c>
      <c r="K1277" s="6">
        <v>10</v>
      </c>
      <c r="L1277" s="6" t="str">
        <f t="shared" si="60"/>
        <v>Large</v>
      </c>
      <c r="M1277" s="7">
        <v>799</v>
      </c>
      <c r="N1277" s="2">
        <v>0</v>
      </c>
      <c r="O1277" s="3">
        <v>7990</v>
      </c>
      <c r="P1277" s="3">
        <f>O1277/K1277</f>
        <v>799</v>
      </c>
      <c r="Q1277" s="3">
        <f>R1277/M1277</f>
        <v>1.7863579474342928</v>
      </c>
      <c r="R1277" s="4">
        <v>1427.3</v>
      </c>
      <c r="S1277" s="2">
        <f>R1277/O1277</f>
        <v>0.17863579474342928</v>
      </c>
    </row>
    <row r="1278" spans="1:19" x14ac:dyDescent="0.3">
      <c r="A1278" s="6">
        <v>1331</v>
      </c>
      <c r="B1278" t="s">
        <v>1698</v>
      </c>
      <c r="C1278" s="11">
        <v>45975</v>
      </c>
      <c r="D1278" s="1" t="str">
        <f t="shared" si="61"/>
        <v>2025</v>
      </c>
      <c r="E1278" s="12" t="str">
        <f t="shared" si="62"/>
        <v>November</v>
      </c>
      <c r="F1278" t="s">
        <v>29</v>
      </c>
      <c r="G1278" t="s">
        <v>9662</v>
      </c>
      <c r="H1278" t="s">
        <v>15</v>
      </c>
      <c r="I1278" t="s">
        <v>16</v>
      </c>
      <c r="J1278" t="s">
        <v>38</v>
      </c>
      <c r="K1278" s="6">
        <v>5</v>
      </c>
      <c r="L1278" s="6" t="str">
        <f t="shared" si="60"/>
        <v>Midium</v>
      </c>
      <c r="M1278" s="7">
        <v>99</v>
      </c>
      <c r="N1278" s="2">
        <v>0.15</v>
      </c>
      <c r="O1278" s="3">
        <v>420.75</v>
      </c>
      <c r="P1278" s="3">
        <f>O1278/K1278</f>
        <v>84.15</v>
      </c>
      <c r="Q1278" s="3">
        <f>R1278/M1278</f>
        <v>0.63555555555555554</v>
      </c>
      <c r="R1278" s="4">
        <v>62.92</v>
      </c>
      <c r="S1278" s="2">
        <f>R1278/O1278</f>
        <v>0.14954248366013073</v>
      </c>
    </row>
    <row r="1279" spans="1:19" x14ac:dyDescent="0.3">
      <c r="A1279" s="6">
        <v>1332</v>
      </c>
      <c r="B1279" t="s">
        <v>1699</v>
      </c>
      <c r="C1279" s="11">
        <v>45817</v>
      </c>
      <c r="D1279" s="1" t="str">
        <f t="shared" si="61"/>
        <v>2025</v>
      </c>
      <c r="E1279" s="12" t="str">
        <f t="shared" si="62"/>
        <v>June</v>
      </c>
      <c r="F1279" t="s">
        <v>40</v>
      </c>
      <c r="G1279" t="s">
        <v>9662</v>
      </c>
      <c r="H1279" t="s">
        <v>15</v>
      </c>
      <c r="I1279" t="s">
        <v>16</v>
      </c>
      <c r="J1279" t="s">
        <v>34</v>
      </c>
      <c r="K1279" s="6">
        <v>9</v>
      </c>
      <c r="L1279" s="6" t="str">
        <f t="shared" si="60"/>
        <v>Large</v>
      </c>
      <c r="M1279" s="7">
        <v>199</v>
      </c>
      <c r="N1279" s="2">
        <v>0</v>
      </c>
      <c r="O1279" s="3">
        <v>1791</v>
      </c>
      <c r="P1279" s="3">
        <f>O1279/K1279</f>
        <v>199</v>
      </c>
      <c r="Q1279" s="3">
        <f>R1279/M1279</f>
        <v>0.73949748743718591</v>
      </c>
      <c r="R1279" s="4">
        <v>147.16</v>
      </c>
      <c r="S1279" s="2">
        <f>R1279/O1279</f>
        <v>8.2166387493020659E-2</v>
      </c>
    </row>
    <row r="1280" spans="1:19" x14ac:dyDescent="0.3">
      <c r="A1280" s="6">
        <v>1333</v>
      </c>
      <c r="B1280" t="s">
        <v>1700</v>
      </c>
      <c r="C1280" s="11">
        <v>45867</v>
      </c>
      <c r="D1280" s="1" t="str">
        <f t="shared" si="61"/>
        <v>2025</v>
      </c>
      <c r="E1280" s="12" t="str">
        <f t="shared" si="62"/>
        <v>July</v>
      </c>
      <c r="F1280" t="s">
        <v>40</v>
      </c>
      <c r="G1280" t="s">
        <v>9662</v>
      </c>
      <c r="H1280" t="s">
        <v>37</v>
      </c>
      <c r="I1280" t="s">
        <v>16</v>
      </c>
      <c r="J1280" t="s">
        <v>38</v>
      </c>
      <c r="K1280" s="6">
        <v>1</v>
      </c>
      <c r="L1280" s="6" t="str">
        <f t="shared" si="60"/>
        <v>Small</v>
      </c>
      <c r="M1280" s="7">
        <v>199</v>
      </c>
      <c r="N1280" s="2">
        <v>0</v>
      </c>
      <c r="O1280" s="3">
        <v>199</v>
      </c>
      <c r="P1280" s="3">
        <f>O1280/K1280</f>
        <v>199</v>
      </c>
      <c r="Q1280" s="3">
        <f>R1280/M1280</f>
        <v>0.21005025125628141</v>
      </c>
      <c r="R1280" s="4">
        <v>41.8</v>
      </c>
      <c r="S1280" s="2">
        <f>R1280/O1280</f>
        <v>0.21005025125628141</v>
      </c>
    </row>
    <row r="1281" spans="1:19" x14ac:dyDescent="0.3">
      <c r="A1281" s="6">
        <v>1334</v>
      </c>
      <c r="B1281" t="s">
        <v>1701</v>
      </c>
      <c r="C1281" s="11">
        <v>45529</v>
      </c>
      <c r="D1281" s="1" t="str">
        <f t="shared" si="61"/>
        <v>2024</v>
      </c>
      <c r="E1281" s="12" t="str">
        <f t="shared" si="62"/>
        <v>August</v>
      </c>
      <c r="F1281" t="s">
        <v>40</v>
      </c>
      <c r="G1281" t="s">
        <v>9662</v>
      </c>
      <c r="H1281" t="s">
        <v>24</v>
      </c>
      <c r="I1281" t="s">
        <v>27</v>
      </c>
      <c r="J1281" t="s">
        <v>47</v>
      </c>
      <c r="K1281" s="6">
        <v>5</v>
      </c>
      <c r="L1281" s="6" t="str">
        <f t="shared" si="60"/>
        <v>Midium</v>
      </c>
      <c r="M1281" s="7">
        <v>199</v>
      </c>
      <c r="N1281" s="2">
        <v>0.05</v>
      </c>
      <c r="O1281" s="3">
        <v>945.25</v>
      </c>
      <c r="P1281" s="3">
        <f>O1281/K1281</f>
        <v>189.05</v>
      </c>
      <c r="Q1281" s="3">
        <f>R1281/M1281</f>
        <v>1.2203015075376884</v>
      </c>
      <c r="R1281" s="4">
        <v>242.84</v>
      </c>
      <c r="S1281" s="2">
        <f>R1281/O1281</f>
        <v>0.25690558053425022</v>
      </c>
    </row>
    <row r="1282" spans="1:19" x14ac:dyDescent="0.3">
      <c r="A1282" s="6">
        <v>1335</v>
      </c>
      <c r="B1282" t="s">
        <v>1702</v>
      </c>
      <c r="C1282" s="11">
        <v>45785</v>
      </c>
      <c r="D1282" s="1" t="str">
        <f t="shared" si="61"/>
        <v>2025</v>
      </c>
      <c r="E1282" s="12" t="str">
        <f t="shared" si="62"/>
        <v>May</v>
      </c>
      <c r="F1282" t="s">
        <v>22</v>
      </c>
      <c r="G1282" t="s">
        <v>9662</v>
      </c>
      <c r="H1282" t="s">
        <v>15</v>
      </c>
      <c r="I1282" t="s">
        <v>19</v>
      </c>
      <c r="J1282" t="s">
        <v>42</v>
      </c>
      <c r="K1282" s="6">
        <v>1</v>
      </c>
      <c r="L1282" s="6" t="str">
        <f t="shared" si="60"/>
        <v>Small</v>
      </c>
      <c r="M1282" s="7">
        <v>499</v>
      </c>
      <c r="N1282" s="2">
        <v>0</v>
      </c>
      <c r="O1282" s="3">
        <v>499</v>
      </c>
      <c r="P1282" s="3">
        <f>O1282/K1282</f>
        <v>499</v>
      </c>
      <c r="Q1282" s="3">
        <f>R1282/M1282</f>
        <v>9.8777555110220433E-2</v>
      </c>
      <c r="R1282" s="4">
        <v>49.29</v>
      </c>
      <c r="S1282" s="2">
        <f>R1282/O1282</f>
        <v>9.8777555110220433E-2</v>
      </c>
    </row>
    <row r="1283" spans="1:19" x14ac:dyDescent="0.3">
      <c r="A1283" s="6">
        <v>1336</v>
      </c>
      <c r="B1283" t="s">
        <v>1703</v>
      </c>
      <c r="C1283" s="11">
        <v>45895</v>
      </c>
      <c r="D1283" s="1" t="str">
        <f t="shared" si="61"/>
        <v>2025</v>
      </c>
      <c r="E1283" s="12" t="str">
        <f t="shared" si="62"/>
        <v>August</v>
      </c>
      <c r="F1283" t="s">
        <v>40</v>
      </c>
      <c r="G1283" t="s">
        <v>1379</v>
      </c>
      <c r="H1283" t="s">
        <v>37</v>
      </c>
      <c r="I1283" t="s">
        <v>27</v>
      </c>
      <c r="J1283" t="s">
        <v>17</v>
      </c>
      <c r="K1283" s="6">
        <v>3</v>
      </c>
      <c r="L1283" s="6" t="str">
        <f t="shared" ref="L1283:L1346" si="63">IF(K1283&lt;4,"Small", IF(K1283&lt;7,"Midium", IF(K1283&lt;=10,"Large")))</f>
        <v>Small</v>
      </c>
      <c r="M1283" s="7">
        <v>799</v>
      </c>
      <c r="N1283" s="2">
        <v>0.05</v>
      </c>
      <c r="O1283" s="3">
        <v>2277.15</v>
      </c>
      <c r="P1283" s="3">
        <f>O1283/K1283</f>
        <v>759.05000000000007</v>
      </c>
      <c r="Q1283" s="3">
        <f>R1283/M1283</f>
        <v>0.50404255319148938</v>
      </c>
      <c r="R1283" s="4">
        <v>402.73</v>
      </c>
      <c r="S1283" s="2">
        <f>R1283/O1283</f>
        <v>0.17685703620754012</v>
      </c>
    </row>
    <row r="1284" spans="1:19" x14ac:dyDescent="0.3">
      <c r="A1284" s="6">
        <v>1337</v>
      </c>
      <c r="B1284" t="s">
        <v>1704</v>
      </c>
      <c r="C1284" s="11">
        <v>46001</v>
      </c>
      <c r="D1284" s="1" t="str">
        <f t="shared" si="61"/>
        <v>2025</v>
      </c>
      <c r="E1284" s="12" t="str">
        <f t="shared" si="62"/>
        <v>December</v>
      </c>
      <c r="F1284" t="s">
        <v>29</v>
      </c>
      <c r="G1284" t="s">
        <v>9662</v>
      </c>
      <c r="H1284" t="s">
        <v>37</v>
      </c>
      <c r="I1284" t="s">
        <v>19</v>
      </c>
      <c r="J1284" t="s">
        <v>25</v>
      </c>
      <c r="K1284" s="6">
        <v>9</v>
      </c>
      <c r="L1284" s="6" t="str">
        <f t="shared" si="63"/>
        <v>Large</v>
      </c>
      <c r="M1284" s="7">
        <v>799</v>
      </c>
      <c r="N1284" s="2">
        <v>0.15</v>
      </c>
      <c r="O1284" s="3">
        <v>6112.35</v>
      </c>
      <c r="P1284" s="3">
        <f>O1284/K1284</f>
        <v>679.15000000000009</v>
      </c>
      <c r="Q1284" s="3">
        <f>R1284/M1284</f>
        <v>1.4373842302878599</v>
      </c>
      <c r="R1284" s="4">
        <v>1148.47</v>
      </c>
      <c r="S1284" s="2">
        <f>R1284/O1284</f>
        <v>0.18789336343632154</v>
      </c>
    </row>
    <row r="1285" spans="1:19" x14ac:dyDescent="0.3">
      <c r="A1285" s="6">
        <v>1338</v>
      </c>
      <c r="B1285" t="s">
        <v>1705</v>
      </c>
      <c r="C1285" s="11">
        <v>45837</v>
      </c>
      <c r="D1285" s="1" t="str">
        <f t="shared" si="61"/>
        <v>2025</v>
      </c>
      <c r="E1285" s="12" t="str">
        <f t="shared" si="62"/>
        <v>June</v>
      </c>
      <c r="F1285" t="s">
        <v>40</v>
      </c>
      <c r="G1285" t="s">
        <v>9662</v>
      </c>
      <c r="H1285" t="s">
        <v>15</v>
      </c>
      <c r="I1285" t="s">
        <v>19</v>
      </c>
      <c r="J1285" t="s">
        <v>25</v>
      </c>
      <c r="K1285" s="6">
        <v>8</v>
      </c>
      <c r="L1285" s="6" t="str">
        <f t="shared" si="63"/>
        <v>Large</v>
      </c>
      <c r="M1285" s="7">
        <v>99</v>
      </c>
      <c r="N1285" s="2">
        <v>0.05</v>
      </c>
      <c r="O1285" s="3">
        <v>752.4</v>
      </c>
      <c r="P1285" s="3">
        <f>O1285/K1285</f>
        <v>94.05</v>
      </c>
      <c r="Q1285" s="3">
        <f>R1285/M1285</f>
        <v>1.8834343434343435</v>
      </c>
      <c r="R1285" s="4">
        <v>186.46</v>
      </c>
      <c r="S1285" s="2">
        <f>R1285/O1285</f>
        <v>0.24782030834662416</v>
      </c>
    </row>
    <row r="1286" spans="1:19" x14ac:dyDescent="0.3">
      <c r="A1286" s="6">
        <v>1339</v>
      </c>
      <c r="B1286" t="s">
        <v>1706</v>
      </c>
      <c r="C1286" s="11">
        <v>46018</v>
      </c>
      <c r="D1286" s="1" t="str">
        <f t="shared" si="61"/>
        <v>2025</v>
      </c>
      <c r="E1286" s="12" t="str">
        <f t="shared" si="62"/>
        <v>December</v>
      </c>
      <c r="F1286" t="s">
        <v>40</v>
      </c>
      <c r="G1286" t="s">
        <v>9662</v>
      </c>
      <c r="H1286" t="s">
        <v>37</v>
      </c>
      <c r="I1286" t="s">
        <v>27</v>
      </c>
      <c r="J1286" t="s">
        <v>47</v>
      </c>
      <c r="K1286" s="6">
        <v>8</v>
      </c>
      <c r="L1286" s="6" t="str">
        <f t="shared" si="63"/>
        <v>Large</v>
      </c>
      <c r="M1286" s="7">
        <v>799</v>
      </c>
      <c r="N1286" s="2">
        <v>0.05</v>
      </c>
      <c r="O1286" s="3">
        <v>6072.4</v>
      </c>
      <c r="P1286" s="3">
        <f>O1286/K1286</f>
        <v>759.05</v>
      </c>
      <c r="Q1286" s="3">
        <f>R1286/M1286</f>
        <v>1.6913266583229034</v>
      </c>
      <c r="R1286" s="4">
        <v>1351.37</v>
      </c>
      <c r="S1286" s="2">
        <f>R1286/O1286</f>
        <v>0.2225429813582768</v>
      </c>
    </row>
    <row r="1287" spans="1:19" x14ac:dyDescent="0.3">
      <c r="A1287" s="6">
        <v>1340</v>
      </c>
      <c r="B1287" t="s">
        <v>1707</v>
      </c>
      <c r="C1287" s="11">
        <v>45522</v>
      </c>
      <c r="D1287" s="1" t="str">
        <f t="shared" si="61"/>
        <v>2024</v>
      </c>
      <c r="E1287" s="12" t="str">
        <f t="shared" si="62"/>
        <v>August</v>
      </c>
      <c r="F1287" t="s">
        <v>40</v>
      </c>
      <c r="G1287" t="s">
        <v>1708</v>
      </c>
      <c r="H1287" t="s">
        <v>37</v>
      </c>
      <c r="I1287" t="s">
        <v>19</v>
      </c>
      <c r="J1287" t="s">
        <v>20</v>
      </c>
      <c r="K1287" s="6">
        <v>7</v>
      </c>
      <c r="L1287" s="6" t="str">
        <f t="shared" si="63"/>
        <v>Large</v>
      </c>
      <c r="M1287" s="7">
        <v>99</v>
      </c>
      <c r="N1287" s="2">
        <v>0.15</v>
      </c>
      <c r="O1287" s="3">
        <v>589.04999999999995</v>
      </c>
      <c r="P1287" s="3">
        <f>O1287/K1287</f>
        <v>84.149999999999991</v>
      </c>
      <c r="Q1287" s="3">
        <f>R1287/M1287</f>
        <v>0.55191919191919192</v>
      </c>
      <c r="R1287" s="4">
        <v>54.64</v>
      </c>
      <c r="S1287" s="2">
        <f>R1287/O1287</f>
        <v>9.2759528053645707E-2</v>
      </c>
    </row>
    <row r="1288" spans="1:19" x14ac:dyDescent="0.3">
      <c r="A1288" s="6">
        <v>1341</v>
      </c>
      <c r="B1288" t="s">
        <v>1709</v>
      </c>
      <c r="C1288" s="11">
        <v>45684</v>
      </c>
      <c r="D1288" s="1" t="str">
        <f t="shared" si="61"/>
        <v>2025</v>
      </c>
      <c r="E1288" s="12" t="str">
        <f t="shared" si="62"/>
        <v>January</v>
      </c>
      <c r="F1288" t="s">
        <v>14</v>
      </c>
      <c r="G1288" t="s">
        <v>1710</v>
      </c>
      <c r="H1288" t="s">
        <v>24</v>
      </c>
      <c r="I1288" t="s">
        <v>27</v>
      </c>
      <c r="J1288" t="s">
        <v>17</v>
      </c>
      <c r="K1288" s="6">
        <v>1</v>
      </c>
      <c r="L1288" s="6" t="str">
        <f t="shared" si="63"/>
        <v>Small</v>
      </c>
      <c r="M1288" s="7">
        <v>199</v>
      </c>
      <c r="N1288" s="2">
        <v>0</v>
      </c>
      <c r="O1288" s="3">
        <v>199</v>
      </c>
      <c r="P1288" s="3">
        <f>O1288/K1288</f>
        <v>199</v>
      </c>
      <c r="Q1288" s="3">
        <f>R1288/M1288</f>
        <v>0.29582914572864322</v>
      </c>
      <c r="R1288" s="4">
        <v>58.87</v>
      </c>
      <c r="S1288" s="2">
        <f>R1288/O1288</f>
        <v>0.29582914572864322</v>
      </c>
    </row>
    <row r="1289" spans="1:19" x14ac:dyDescent="0.3">
      <c r="A1289" s="6">
        <v>1342</v>
      </c>
      <c r="B1289" t="s">
        <v>1711</v>
      </c>
      <c r="C1289" s="11">
        <v>45673</v>
      </c>
      <c r="D1289" s="1" t="str">
        <f t="shared" si="61"/>
        <v>2025</v>
      </c>
      <c r="E1289" s="12" t="str">
        <f t="shared" si="62"/>
        <v>January</v>
      </c>
      <c r="F1289" t="s">
        <v>14</v>
      </c>
      <c r="G1289" t="s">
        <v>9662</v>
      </c>
      <c r="H1289" t="s">
        <v>24</v>
      </c>
      <c r="I1289" t="s">
        <v>27</v>
      </c>
      <c r="J1289" t="s">
        <v>47</v>
      </c>
      <c r="K1289" s="6">
        <v>3</v>
      </c>
      <c r="L1289" s="6" t="str">
        <f t="shared" si="63"/>
        <v>Small</v>
      </c>
      <c r="M1289" s="7">
        <v>499</v>
      </c>
      <c r="N1289" s="2">
        <v>0.15</v>
      </c>
      <c r="O1289" s="3">
        <v>1272.45</v>
      </c>
      <c r="P1289" s="3">
        <f>O1289/K1289</f>
        <v>424.15000000000003</v>
      </c>
      <c r="Q1289" s="3">
        <f>R1289/M1289</f>
        <v>0.52695390781563123</v>
      </c>
      <c r="R1289" s="4">
        <v>262.95</v>
      </c>
      <c r="S1289" s="2">
        <f>R1289/O1289</f>
        <v>0.20664859130024754</v>
      </c>
    </row>
    <row r="1290" spans="1:19" x14ac:dyDescent="0.3">
      <c r="A1290" s="6">
        <v>1343</v>
      </c>
      <c r="B1290" t="s">
        <v>1712</v>
      </c>
      <c r="C1290" s="11">
        <v>45919</v>
      </c>
      <c r="D1290" s="1" t="str">
        <f t="shared" si="61"/>
        <v>2025</v>
      </c>
      <c r="E1290" s="12" t="str">
        <f t="shared" si="62"/>
        <v>September</v>
      </c>
      <c r="F1290" t="s">
        <v>14</v>
      </c>
      <c r="G1290" t="s">
        <v>9662</v>
      </c>
      <c r="H1290" t="s">
        <v>15</v>
      </c>
      <c r="I1290" t="s">
        <v>19</v>
      </c>
      <c r="J1290" t="s">
        <v>25</v>
      </c>
      <c r="K1290" s="6">
        <v>1</v>
      </c>
      <c r="L1290" s="6" t="str">
        <f t="shared" si="63"/>
        <v>Small</v>
      </c>
      <c r="M1290" s="7">
        <v>999</v>
      </c>
      <c r="N1290" s="2">
        <v>0.15</v>
      </c>
      <c r="O1290" s="3">
        <v>849.15</v>
      </c>
      <c r="P1290" s="3">
        <f>O1290/K1290</f>
        <v>849.15</v>
      </c>
      <c r="Q1290" s="3">
        <f>R1290/M1290</f>
        <v>0.1971871871871872</v>
      </c>
      <c r="R1290" s="4">
        <v>196.99</v>
      </c>
      <c r="S1290" s="2">
        <f>R1290/O1290</f>
        <v>0.23198492610257318</v>
      </c>
    </row>
    <row r="1291" spans="1:19" x14ac:dyDescent="0.3">
      <c r="A1291" s="6">
        <v>1344</v>
      </c>
      <c r="B1291" t="s">
        <v>1713</v>
      </c>
      <c r="C1291" s="11">
        <v>45946</v>
      </c>
      <c r="D1291" s="1" t="str">
        <f t="shared" si="61"/>
        <v>2025</v>
      </c>
      <c r="E1291" s="12" t="str">
        <f t="shared" si="62"/>
        <v>October</v>
      </c>
      <c r="F1291" t="s">
        <v>14</v>
      </c>
      <c r="G1291" t="s">
        <v>9662</v>
      </c>
      <c r="H1291" t="s">
        <v>15</v>
      </c>
      <c r="I1291" t="s">
        <v>19</v>
      </c>
      <c r="J1291" t="s">
        <v>20</v>
      </c>
      <c r="K1291" s="6">
        <v>1</v>
      </c>
      <c r="L1291" s="6" t="str">
        <f t="shared" si="63"/>
        <v>Small</v>
      </c>
      <c r="M1291" s="7">
        <v>99</v>
      </c>
      <c r="N1291" s="2">
        <v>0.1</v>
      </c>
      <c r="O1291" s="3">
        <v>89.1</v>
      </c>
      <c r="P1291" s="3">
        <f>O1291/K1291</f>
        <v>89.1</v>
      </c>
      <c r="Q1291" s="3">
        <f>R1291/M1291</f>
        <v>0.11131313131313131</v>
      </c>
      <c r="R1291" s="4">
        <v>11.02</v>
      </c>
      <c r="S1291" s="2">
        <f>R1291/O1291</f>
        <v>0.12368125701459035</v>
      </c>
    </row>
    <row r="1292" spans="1:19" x14ac:dyDescent="0.3">
      <c r="A1292" s="6">
        <v>1346</v>
      </c>
      <c r="B1292" t="s">
        <v>1714</v>
      </c>
      <c r="C1292" s="11">
        <v>45524</v>
      </c>
      <c r="D1292" s="1" t="str">
        <f t="shared" ref="D1292:D1354" si="64">TEXT(C1292, "yyyy")</f>
        <v>2024</v>
      </c>
      <c r="E1292" s="12" t="str">
        <f t="shared" ref="E1292:E1354" si="65">TEXT(C1292, "mmmm")</f>
        <v>August</v>
      </c>
      <c r="F1292" t="s">
        <v>40</v>
      </c>
      <c r="G1292" t="s">
        <v>9662</v>
      </c>
      <c r="H1292" t="s">
        <v>37</v>
      </c>
      <c r="I1292" t="s">
        <v>27</v>
      </c>
      <c r="J1292" t="s">
        <v>17</v>
      </c>
      <c r="K1292" s="6">
        <v>1</v>
      </c>
      <c r="L1292" s="6" t="str">
        <f t="shared" si="63"/>
        <v>Small</v>
      </c>
      <c r="M1292" s="7">
        <v>199</v>
      </c>
      <c r="N1292" s="2">
        <v>0.15</v>
      </c>
      <c r="O1292" s="3">
        <v>169.15</v>
      </c>
      <c r="P1292" s="3">
        <f>O1292/K1292</f>
        <v>169.15</v>
      </c>
      <c r="Q1292" s="3">
        <f>R1292/M1292</f>
        <v>5.6582914572864323E-2</v>
      </c>
      <c r="R1292" s="4">
        <v>11.26</v>
      </c>
      <c r="S1292" s="2">
        <f>R1292/O1292</f>
        <v>6.6568134791605074E-2</v>
      </c>
    </row>
    <row r="1293" spans="1:19" x14ac:dyDescent="0.3">
      <c r="A1293" s="6">
        <v>1347</v>
      </c>
      <c r="B1293" t="s">
        <v>1715</v>
      </c>
      <c r="C1293" s="11">
        <v>45863</v>
      </c>
      <c r="D1293" s="1" t="str">
        <f t="shared" si="64"/>
        <v>2025</v>
      </c>
      <c r="E1293" s="12" t="str">
        <f t="shared" si="65"/>
        <v>July</v>
      </c>
      <c r="F1293" t="s">
        <v>29</v>
      </c>
      <c r="G1293" t="s">
        <v>9662</v>
      </c>
      <c r="H1293" t="s">
        <v>15</v>
      </c>
      <c r="I1293" t="s">
        <v>19</v>
      </c>
      <c r="J1293" t="s">
        <v>32</v>
      </c>
      <c r="K1293" s="6">
        <v>4</v>
      </c>
      <c r="L1293" s="6" t="str">
        <f t="shared" si="63"/>
        <v>Midium</v>
      </c>
      <c r="M1293" s="7">
        <v>149</v>
      </c>
      <c r="N1293" s="2">
        <v>0</v>
      </c>
      <c r="O1293" s="3">
        <v>596</v>
      </c>
      <c r="P1293" s="3">
        <f>O1293/K1293</f>
        <v>149</v>
      </c>
      <c r="Q1293" s="3">
        <f>R1293/M1293</f>
        <v>0.31120805369127513</v>
      </c>
      <c r="R1293" s="4">
        <v>46.37</v>
      </c>
      <c r="S1293" s="2">
        <f>R1293/O1293</f>
        <v>7.7802013422818783E-2</v>
      </c>
    </row>
    <row r="1294" spans="1:19" x14ac:dyDescent="0.3">
      <c r="A1294" s="6">
        <v>1348</v>
      </c>
      <c r="B1294" t="s">
        <v>1716</v>
      </c>
      <c r="C1294" s="11">
        <v>45388</v>
      </c>
      <c r="D1294" s="1" t="str">
        <f t="shared" si="64"/>
        <v>2024</v>
      </c>
      <c r="E1294" s="12" t="str">
        <f t="shared" si="65"/>
        <v>April</v>
      </c>
      <c r="F1294" t="s">
        <v>40</v>
      </c>
      <c r="G1294" t="s">
        <v>1337</v>
      </c>
      <c r="H1294" t="s">
        <v>15</v>
      </c>
      <c r="I1294" t="s">
        <v>16</v>
      </c>
      <c r="J1294" t="s">
        <v>38</v>
      </c>
      <c r="K1294" s="6">
        <v>10</v>
      </c>
      <c r="L1294" s="6" t="str">
        <f t="shared" si="63"/>
        <v>Large</v>
      </c>
      <c r="M1294" s="7">
        <v>99</v>
      </c>
      <c r="N1294" s="2">
        <v>0.05</v>
      </c>
      <c r="O1294" s="3">
        <v>940.5</v>
      </c>
      <c r="P1294" s="3">
        <f>O1294/K1294</f>
        <v>94.05</v>
      </c>
      <c r="Q1294" s="3">
        <f>R1294/M1294</f>
        <v>1.2963636363636364</v>
      </c>
      <c r="R1294" s="4">
        <v>128.34</v>
      </c>
      <c r="S1294" s="2">
        <f>R1294/O1294</f>
        <v>0.13645933014354067</v>
      </c>
    </row>
    <row r="1295" spans="1:19" x14ac:dyDescent="0.3">
      <c r="A1295" s="6">
        <v>1349</v>
      </c>
      <c r="B1295" t="s">
        <v>1717</v>
      </c>
      <c r="C1295" s="11">
        <v>45971</v>
      </c>
      <c r="D1295" s="1" t="str">
        <f t="shared" si="64"/>
        <v>2025</v>
      </c>
      <c r="E1295" s="12" t="str">
        <f t="shared" si="65"/>
        <v>November</v>
      </c>
      <c r="F1295" t="s">
        <v>40</v>
      </c>
      <c r="G1295" t="s">
        <v>1718</v>
      </c>
      <c r="H1295" t="s">
        <v>15</v>
      </c>
      <c r="I1295" t="s">
        <v>19</v>
      </c>
      <c r="J1295" t="s">
        <v>25</v>
      </c>
      <c r="K1295" s="6">
        <v>5</v>
      </c>
      <c r="L1295" s="6" t="str">
        <f t="shared" si="63"/>
        <v>Midium</v>
      </c>
      <c r="M1295" s="7">
        <v>499</v>
      </c>
      <c r="N1295" s="2">
        <v>0.1</v>
      </c>
      <c r="O1295" s="3">
        <v>2245.5</v>
      </c>
      <c r="P1295" s="3">
        <f>O1295/K1295</f>
        <v>449.1</v>
      </c>
      <c r="Q1295" s="3">
        <f>R1295/M1295</f>
        <v>0.89567134268537074</v>
      </c>
      <c r="R1295" s="4">
        <v>446.94</v>
      </c>
      <c r="S1295" s="2">
        <f>R1295/O1295</f>
        <v>0.19903807615230462</v>
      </c>
    </row>
    <row r="1296" spans="1:19" x14ac:dyDescent="0.3">
      <c r="A1296" s="6">
        <v>1350</v>
      </c>
      <c r="B1296" t="s">
        <v>1719</v>
      </c>
      <c r="C1296" s="11">
        <v>45919</v>
      </c>
      <c r="D1296" s="1" t="str">
        <f t="shared" si="64"/>
        <v>2025</v>
      </c>
      <c r="E1296" s="12" t="str">
        <f t="shared" si="65"/>
        <v>September</v>
      </c>
      <c r="F1296" t="s">
        <v>40</v>
      </c>
      <c r="G1296" t="s">
        <v>108</v>
      </c>
      <c r="H1296" t="s">
        <v>37</v>
      </c>
      <c r="I1296" t="s">
        <v>16</v>
      </c>
      <c r="J1296" t="s">
        <v>38</v>
      </c>
      <c r="K1296" s="6">
        <v>6</v>
      </c>
      <c r="L1296" s="6" t="str">
        <f t="shared" si="63"/>
        <v>Midium</v>
      </c>
      <c r="M1296" s="7">
        <v>799</v>
      </c>
      <c r="N1296" s="2">
        <v>0</v>
      </c>
      <c r="O1296" s="3">
        <v>4794</v>
      </c>
      <c r="P1296" s="3">
        <f>O1296/K1296</f>
        <v>799</v>
      </c>
      <c r="Q1296" s="3">
        <f>R1296/M1296</f>
        <v>0.57795994993742184</v>
      </c>
      <c r="R1296" s="4">
        <v>461.79</v>
      </c>
      <c r="S1296" s="2">
        <f>R1296/O1296</f>
        <v>9.632665832290363E-2</v>
      </c>
    </row>
    <row r="1297" spans="1:19" x14ac:dyDescent="0.3">
      <c r="A1297" s="6">
        <v>1351</v>
      </c>
      <c r="B1297" t="s">
        <v>1720</v>
      </c>
      <c r="C1297" s="11">
        <v>45867</v>
      </c>
      <c r="D1297" s="1" t="str">
        <f t="shared" si="64"/>
        <v>2025</v>
      </c>
      <c r="E1297" s="12" t="str">
        <f t="shared" si="65"/>
        <v>July</v>
      </c>
      <c r="F1297" t="s">
        <v>40</v>
      </c>
      <c r="G1297" t="s">
        <v>9662</v>
      </c>
      <c r="H1297" t="s">
        <v>15</v>
      </c>
      <c r="I1297" t="s">
        <v>19</v>
      </c>
      <c r="J1297" t="s">
        <v>20</v>
      </c>
      <c r="K1297" s="6">
        <v>9</v>
      </c>
      <c r="L1297" s="6" t="str">
        <f t="shared" si="63"/>
        <v>Large</v>
      </c>
      <c r="M1297" s="7">
        <v>99</v>
      </c>
      <c r="N1297" s="2">
        <v>0.15</v>
      </c>
      <c r="O1297" s="3">
        <v>757.35</v>
      </c>
      <c r="P1297" s="3">
        <f>O1297/K1297</f>
        <v>84.15</v>
      </c>
      <c r="Q1297" s="3">
        <f>R1297/M1297</f>
        <v>1.2502020202020201</v>
      </c>
      <c r="R1297" s="4">
        <v>123.77</v>
      </c>
      <c r="S1297" s="2">
        <f>R1297/O1297</f>
        <v>0.16342510068000263</v>
      </c>
    </row>
    <row r="1298" spans="1:19" x14ac:dyDescent="0.3">
      <c r="A1298" s="6">
        <v>1352</v>
      </c>
      <c r="B1298" t="s">
        <v>1721</v>
      </c>
      <c r="C1298" s="11">
        <v>45608</v>
      </c>
      <c r="D1298" s="1" t="str">
        <f t="shared" si="64"/>
        <v>2024</v>
      </c>
      <c r="E1298" s="12" t="str">
        <f t="shared" si="65"/>
        <v>November</v>
      </c>
      <c r="F1298" t="s">
        <v>29</v>
      </c>
      <c r="G1298" t="s">
        <v>9662</v>
      </c>
      <c r="H1298" t="s">
        <v>15</v>
      </c>
      <c r="I1298" t="s">
        <v>19</v>
      </c>
      <c r="J1298" t="s">
        <v>32</v>
      </c>
      <c r="K1298" s="6">
        <v>4</v>
      </c>
      <c r="L1298" s="6" t="str">
        <f t="shared" si="63"/>
        <v>Midium</v>
      </c>
      <c r="M1298" s="7">
        <v>199</v>
      </c>
      <c r="N1298" s="2">
        <v>0.15</v>
      </c>
      <c r="O1298" s="3">
        <v>676.6</v>
      </c>
      <c r="P1298" s="3">
        <f>O1298/K1298</f>
        <v>169.15</v>
      </c>
      <c r="Q1298" s="3">
        <f>R1298/M1298</f>
        <v>0.60281407035175871</v>
      </c>
      <c r="R1298" s="4">
        <v>119.96</v>
      </c>
      <c r="S1298" s="2">
        <f>R1298/O1298</f>
        <v>0.17729825598581139</v>
      </c>
    </row>
    <row r="1299" spans="1:19" x14ac:dyDescent="0.3">
      <c r="A1299" s="6">
        <v>1353</v>
      </c>
      <c r="B1299" t="s">
        <v>1722</v>
      </c>
      <c r="C1299" s="11">
        <v>45687</v>
      </c>
      <c r="D1299" s="1" t="str">
        <f t="shared" si="64"/>
        <v>2025</v>
      </c>
      <c r="E1299" s="12" t="str">
        <f t="shared" si="65"/>
        <v>January</v>
      </c>
      <c r="F1299" t="s">
        <v>40</v>
      </c>
      <c r="G1299" t="s">
        <v>9662</v>
      </c>
      <c r="H1299" t="s">
        <v>15</v>
      </c>
      <c r="I1299" t="s">
        <v>19</v>
      </c>
      <c r="J1299" t="s">
        <v>32</v>
      </c>
      <c r="K1299" s="6">
        <v>1</v>
      </c>
      <c r="L1299" s="6" t="str">
        <f t="shared" si="63"/>
        <v>Small</v>
      </c>
      <c r="M1299" s="7">
        <v>149</v>
      </c>
      <c r="N1299" s="2">
        <v>0.1</v>
      </c>
      <c r="O1299" s="3">
        <v>134.1</v>
      </c>
      <c r="P1299" s="3">
        <f>O1299/K1299</f>
        <v>134.1</v>
      </c>
      <c r="Q1299" s="3">
        <f>R1299/M1299</f>
        <v>0.20093959731543626</v>
      </c>
      <c r="R1299" s="4">
        <v>29.94</v>
      </c>
      <c r="S1299" s="2">
        <f>R1299/O1299</f>
        <v>0.22326621923937362</v>
      </c>
    </row>
    <row r="1300" spans="1:19" x14ac:dyDescent="0.3">
      <c r="A1300" s="6">
        <v>1354</v>
      </c>
      <c r="B1300" t="s">
        <v>1723</v>
      </c>
      <c r="C1300" s="11">
        <v>45703</v>
      </c>
      <c r="D1300" s="1" t="str">
        <f t="shared" si="64"/>
        <v>2025</v>
      </c>
      <c r="E1300" s="12" t="str">
        <f t="shared" si="65"/>
        <v>February</v>
      </c>
      <c r="F1300" t="s">
        <v>40</v>
      </c>
      <c r="G1300" t="s">
        <v>9662</v>
      </c>
      <c r="H1300" t="s">
        <v>24</v>
      </c>
      <c r="I1300" t="s">
        <v>16</v>
      </c>
      <c r="J1300" t="s">
        <v>38</v>
      </c>
      <c r="K1300" s="6">
        <v>4</v>
      </c>
      <c r="L1300" s="6" t="str">
        <f t="shared" si="63"/>
        <v>Midium</v>
      </c>
      <c r="M1300" s="7">
        <v>99</v>
      </c>
      <c r="N1300" s="2">
        <v>0.1</v>
      </c>
      <c r="O1300" s="3">
        <v>356.4</v>
      </c>
      <c r="P1300" s="3">
        <f>O1300/K1300</f>
        <v>89.1</v>
      </c>
      <c r="Q1300" s="3">
        <f>R1300/M1300</f>
        <v>0.37888888888888889</v>
      </c>
      <c r="R1300" s="4">
        <v>37.51</v>
      </c>
      <c r="S1300" s="2">
        <f>R1300/O1300</f>
        <v>0.10524691358024692</v>
      </c>
    </row>
    <row r="1301" spans="1:19" x14ac:dyDescent="0.3">
      <c r="A1301" s="6">
        <v>1356</v>
      </c>
      <c r="B1301" t="s">
        <v>1724</v>
      </c>
      <c r="C1301" s="11">
        <v>45545</v>
      </c>
      <c r="D1301" s="1" t="str">
        <f t="shared" si="64"/>
        <v>2024</v>
      </c>
      <c r="E1301" s="12" t="str">
        <f t="shared" si="65"/>
        <v>September</v>
      </c>
      <c r="F1301" t="s">
        <v>14</v>
      </c>
      <c r="G1301" t="s">
        <v>9662</v>
      </c>
      <c r="H1301" t="s">
        <v>37</v>
      </c>
      <c r="I1301" t="s">
        <v>27</v>
      </c>
      <c r="J1301" t="s">
        <v>17</v>
      </c>
      <c r="K1301" s="6">
        <v>4</v>
      </c>
      <c r="L1301" s="6" t="str">
        <f t="shared" si="63"/>
        <v>Midium</v>
      </c>
      <c r="M1301" s="7">
        <v>999</v>
      </c>
      <c r="N1301" s="2">
        <v>0.05</v>
      </c>
      <c r="O1301" s="3">
        <v>3796.2</v>
      </c>
      <c r="P1301" s="3">
        <f>O1301/K1301</f>
        <v>949.05</v>
      </c>
      <c r="Q1301" s="3">
        <f>R1301/M1301</f>
        <v>0.75877877877877875</v>
      </c>
      <c r="R1301" s="4">
        <v>758.02</v>
      </c>
      <c r="S1301" s="2">
        <f>R1301/O1301</f>
        <v>0.19967862599441547</v>
      </c>
    </row>
    <row r="1302" spans="1:19" x14ac:dyDescent="0.3">
      <c r="A1302" s="6">
        <v>1357</v>
      </c>
      <c r="B1302" t="s">
        <v>1725</v>
      </c>
      <c r="C1302" s="11">
        <v>45345</v>
      </c>
      <c r="D1302" s="1" t="str">
        <f t="shared" si="64"/>
        <v>2024</v>
      </c>
      <c r="E1302" s="12" t="str">
        <f t="shared" si="65"/>
        <v>February</v>
      </c>
      <c r="F1302" t="s">
        <v>14</v>
      </c>
      <c r="G1302" t="s">
        <v>1726</v>
      </c>
      <c r="H1302" t="s">
        <v>15</v>
      </c>
      <c r="I1302" t="s">
        <v>19</v>
      </c>
      <c r="J1302" t="s">
        <v>25</v>
      </c>
      <c r="K1302" s="6">
        <v>8</v>
      </c>
      <c r="L1302" s="6" t="str">
        <f t="shared" si="63"/>
        <v>Large</v>
      </c>
      <c r="M1302" s="7">
        <v>799</v>
      </c>
      <c r="N1302" s="2">
        <v>0</v>
      </c>
      <c r="O1302" s="3">
        <v>6392</v>
      </c>
      <c r="P1302" s="3">
        <f>O1302/K1302</f>
        <v>799</v>
      </c>
      <c r="Q1302" s="3">
        <f>R1302/M1302</f>
        <v>0.53401752190237795</v>
      </c>
      <c r="R1302" s="4">
        <v>426.68</v>
      </c>
      <c r="S1302" s="2">
        <f>R1302/O1302</f>
        <v>6.6752190237797243E-2</v>
      </c>
    </row>
    <row r="1303" spans="1:19" x14ac:dyDescent="0.3">
      <c r="A1303" s="6">
        <v>1358</v>
      </c>
      <c r="B1303" t="s">
        <v>1727</v>
      </c>
      <c r="C1303" s="11">
        <v>45297</v>
      </c>
      <c r="D1303" s="1" t="str">
        <f t="shared" si="64"/>
        <v>2024</v>
      </c>
      <c r="E1303" s="12" t="str">
        <f t="shared" si="65"/>
        <v>January</v>
      </c>
      <c r="F1303" t="s">
        <v>14</v>
      </c>
      <c r="G1303" t="s">
        <v>9662</v>
      </c>
      <c r="H1303" t="s">
        <v>37</v>
      </c>
      <c r="I1303" t="s">
        <v>19</v>
      </c>
      <c r="J1303" t="s">
        <v>25</v>
      </c>
      <c r="K1303" s="6">
        <v>5</v>
      </c>
      <c r="L1303" s="6" t="str">
        <f t="shared" si="63"/>
        <v>Midium</v>
      </c>
      <c r="M1303" s="7">
        <v>999</v>
      </c>
      <c r="N1303" s="2">
        <v>0</v>
      </c>
      <c r="O1303" s="3">
        <v>4995</v>
      </c>
      <c r="P1303" s="3">
        <f>O1303/K1303</f>
        <v>999</v>
      </c>
      <c r="Q1303" s="3">
        <f>R1303/M1303</f>
        <v>0.42296296296296299</v>
      </c>
      <c r="R1303" s="4">
        <v>422.54</v>
      </c>
      <c r="S1303" s="2">
        <f>R1303/O1303</f>
        <v>8.4592592592592594E-2</v>
      </c>
    </row>
    <row r="1304" spans="1:19" x14ac:dyDescent="0.3">
      <c r="A1304" s="6">
        <v>1359</v>
      </c>
      <c r="B1304" t="s">
        <v>1728</v>
      </c>
      <c r="C1304" s="11">
        <v>45548</v>
      </c>
      <c r="D1304" s="1" t="str">
        <f t="shared" si="64"/>
        <v>2024</v>
      </c>
      <c r="E1304" s="12" t="str">
        <f t="shared" si="65"/>
        <v>September</v>
      </c>
      <c r="F1304" t="s">
        <v>14</v>
      </c>
      <c r="G1304" t="s">
        <v>9662</v>
      </c>
      <c r="H1304" t="s">
        <v>24</v>
      </c>
      <c r="I1304" t="s">
        <v>19</v>
      </c>
      <c r="J1304" t="s">
        <v>42</v>
      </c>
      <c r="K1304" s="6">
        <v>5</v>
      </c>
      <c r="L1304" s="6" t="str">
        <f t="shared" si="63"/>
        <v>Midium</v>
      </c>
      <c r="M1304" s="7">
        <v>999</v>
      </c>
      <c r="N1304" s="2">
        <v>0.1</v>
      </c>
      <c r="O1304" s="3">
        <v>4495.5</v>
      </c>
      <c r="P1304" s="3">
        <f>O1304/K1304</f>
        <v>899.1</v>
      </c>
      <c r="Q1304" s="3">
        <f>R1304/M1304</f>
        <v>1.072052052052052</v>
      </c>
      <c r="R1304" s="4">
        <v>1070.98</v>
      </c>
      <c r="S1304" s="2">
        <f>R1304/O1304</f>
        <v>0.23823378934490047</v>
      </c>
    </row>
    <row r="1305" spans="1:19" x14ac:dyDescent="0.3">
      <c r="A1305" s="6">
        <v>1360</v>
      </c>
      <c r="B1305" t="s">
        <v>1729</v>
      </c>
      <c r="C1305" s="11">
        <v>45712</v>
      </c>
      <c r="D1305" s="1" t="str">
        <f t="shared" si="64"/>
        <v>2025</v>
      </c>
      <c r="E1305" s="12" t="str">
        <f t="shared" si="65"/>
        <v>February</v>
      </c>
      <c r="F1305" t="s">
        <v>22</v>
      </c>
      <c r="G1305" t="s">
        <v>1730</v>
      </c>
      <c r="H1305" t="s">
        <v>37</v>
      </c>
      <c r="I1305" t="s">
        <v>19</v>
      </c>
      <c r="J1305" t="s">
        <v>20</v>
      </c>
      <c r="K1305" s="6">
        <v>4</v>
      </c>
      <c r="L1305" s="6" t="str">
        <f t="shared" si="63"/>
        <v>Midium</v>
      </c>
      <c r="M1305" s="7">
        <v>199</v>
      </c>
      <c r="N1305" s="2">
        <v>0.15</v>
      </c>
      <c r="O1305" s="3">
        <v>676.6</v>
      </c>
      <c r="P1305" s="3">
        <f>O1305/K1305</f>
        <v>169.15</v>
      </c>
      <c r="Q1305" s="3">
        <f>R1305/M1305</f>
        <v>0.81934673366834176</v>
      </c>
      <c r="R1305" s="4">
        <v>163.05000000000001</v>
      </c>
      <c r="S1305" s="2">
        <f>R1305/O1305</f>
        <v>0.24098433343186521</v>
      </c>
    </row>
    <row r="1306" spans="1:19" x14ac:dyDescent="0.3">
      <c r="A1306" s="6">
        <v>1361</v>
      </c>
      <c r="B1306" t="s">
        <v>1731</v>
      </c>
      <c r="C1306" s="11">
        <v>45348</v>
      </c>
      <c r="D1306" s="1" t="str">
        <f t="shared" si="64"/>
        <v>2024</v>
      </c>
      <c r="E1306" s="12" t="str">
        <f t="shared" si="65"/>
        <v>February</v>
      </c>
      <c r="F1306" t="s">
        <v>14</v>
      </c>
      <c r="G1306" t="s">
        <v>9662</v>
      </c>
      <c r="H1306" t="s">
        <v>24</v>
      </c>
      <c r="I1306" t="s">
        <v>19</v>
      </c>
      <c r="J1306" t="s">
        <v>20</v>
      </c>
      <c r="K1306" s="6">
        <v>1</v>
      </c>
      <c r="L1306" s="6" t="str">
        <f t="shared" si="63"/>
        <v>Small</v>
      </c>
      <c r="M1306" s="7">
        <v>499</v>
      </c>
      <c r="N1306" s="2">
        <v>0.15</v>
      </c>
      <c r="O1306" s="3">
        <v>424.15</v>
      </c>
      <c r="P1306" s="3">
        <f>O1306/K1306</f>
        <v>424.15</v>
      </c>
      <c r="Q1306" s="3">
        <f>R1306/M1306</f>
        <v>0.17106212424849698</v>
      </c>
      <c r="R1306" s="4">
        <v>85.36</v>
      </c>
      <c r="S1306" s="2">
        <f>R1306/O1306</f>
        <v>0.20124955793940824</v>
      </c>
    </row>
    <row r="1307" spans="1:19" x14ac:dyDescent="0.3">
      <c r="A1307" s="6">
        <v>1362</v>
      </c>
      <c r="B1307" t="s">
        <v>1732</v>
      </c>
      <c r="C1307" s="11">
        <v>45925</v>
      </c>
      <c r="D1307" s="1" t="str">
        <f t="shared" si="64"/>
        <v>2025</v>
      </c>
      <c r="E1307" s="12" t="str">
        <f t="shared" si="65"/>
        <v>September</v>
      </c>
      <c r="F1307" t="s">
        <v>40</v>
      </c>
      <c r="G1307" t="s">
        <v>9662</v>
      </c>
      <c r="H1307" t="s">
        <v>15</v>
      </c>
      <c r="I1307" t="s">
        <v>19</v>
      </c>
      <c r="J1307" t="s">
        <v>20</v>
      </c>
      <c r="K1307" s="6">
        <v>8</v>
      </c>
      <c r="L1307" s="6" t="str">
        <f t="shared" si="63"/>
        <v>Large</v>
      </c>
      <c r="M1307" s="7">
        <v>799</v>
      </c>
      <c r="N1307" s="2">
        <v>0</v>
      </c>
      <c r="O1307" s="3">
        <v>6392</v>
      </c>
      <c r="P1307" s="3">
        <f>O1307/K1307</f>
        <v>799</v>
      </c>
      <c r="Q1307" s="3">
        <f>R1307/M1307</f>
        <v>2.2720150187734669</v>
      </c>
      <c r="R1307" s="4">
        <v>1815.34</v>
      </c>
      <c r="S1307" s="2">
        <f>R1307/O1307</f>
        <v>0.28400187734668336</v>
      </c>
    </row>
    <row r="1308" spans="1:19" x14ac:dyDescent="0.3">
      <c r="A1308" s="6">
        <v>1363</v>
      </c>
      <c r="B1308" t="s">
        <v>1733</v>
      </c>
      <c r="C1308" s="11">
        <v>45598</v>
      </c>
      <c r="D1308" s="1" t="str">
        <f t="shared" si="64"/>
        <v>2024</v>
      </c>
      <c r="E1308" s="12" t="str">
        <f t="shared" si="65"/>
        <v>November</v>
      </c>
      <c r="F1308" t="s">
        <v>40</v>
      </c>
      <c r="G1308" t="s">
        <v>9662</v>
      </c>
      <c r="H1308" t="s">
        <v>24</v>
      </c>
      <c r="I1308" t="s">
        <v>27</v>
      </c>
      <c r="J1308" t="s">
        <v>47</v>
      </c>
      <c r="K1308" s="6">
        <v>9</v>
      </c>
      <c r="L1308" s="6" t="str">
        <f t="shared" si="63"/>
        <v>Large</v>
      </c>
      <c r="M1308" s="7">
        <v>149</v>
      </c>
      <c r="N1308" s="2">
        <v>0</v>
      </c>
      <c r="O1308" s="3">
        <v>1341</v>
      </c>
      <c r="P1308" s="3">
        <f>O1308/K1308</f>
        <v>149</v>
      </c>
      <c r="Q1308" s="3">
        <f>R1308/M1308</f>
        <v>1.6162416107382549</v>
      </c>
      <c r="R1308" s="4">
        <v>240.82</v>
      </c>
      <c r="S1308" s="2">
        <f>R1308/O1308</f>
        <v>0.17958240119313945</v>
      </c>
    </row>
    <row r="1309" spans="1:19" x14ac:dyDescent="0.3">
      <c r="A1309" s="6">
        <v>1364</v>
      </c>
      <c r="B1309" t="s">
        <v>1734</v>
      </c>
      <c r="C1309" s="11">
        <v>45562</v>
      </c>
      <c r="D1309" s="1" t="str">
        <f t="shared" si="64"/>
        <v>2024</v>
      </c>
      <c r="E1309" s="12" t="str">
        <f t="shared" si="65"/>
        <v>September</v>
      </c>
      <c r="F1309" t="s">
        <v>40</v>
      </c>
      <c r="G1309" t="s">
        <v>9662</v>
      </c>
      <c r="H1309" t="s">
        <v>15</v>
      </c>
      <c r="I1309" t="s">
        <v>27</v>
      </c>
      <c r="J1309" t="s">
        <v>47</v>
      </c>
      <c r="K1309" s="6">
        <v>8</v>
      </c>
      <c r="L1309" s="6" t="str">
        <f t="shared" si="63"/>
        <v>Large</v>
      </c>
      <c r="M1309" s="7">
        <v>799</v>
      </c>
      <c r="N1309" s="2">
        <v>0.05</v>
      </c>
      <c r="O1309" s="3">
        <v>6072.4</v>
      </c>
      <c r="P1309" s="3">
        <f>O1309/K1309</f>
        <v>759.05</v>
      </c>
      <c r="Q1309" s="3">
        <f>R1309/M1309</f>
        <v>1.2730913642052566</v>
      </c>
      <c r="R1309" s="4">
        <v>1017.2</v>
      </c>
      <c r="S1309" s="2">
        <f>R1309/O1309</f>
        <v>0.16751202160595483</v>
      </c>
    </row>
    <row r="1310" spans="1:19" x14ac:dyDescent="0.3">
      <c r="A1310" s="6">
        <v>1365</v>
      </c>
      <c r="B1310" t="s">
        <v>1735</v>
      </c>
      <c r="C1310" s="11">
        <v>45557</v>
      </c>
      <c r="D1310" s="1" t="str">
        <f t="shared" si="64"/>
        <v>2024</v>
      </c>
      <c r="E1310" s="12" t="str">
        <f t="shared" si="65"/>
        <v>September</v>
      </c>
      <c r="F1310" t="s">
        <v>22</v>
      </c>
      <c r="G1310" t="s">
        <v>9662</v>
      </c>
      <c r="H1310" t="s">
        <v>24</v>
      </c>
      <c r="I1310" t="s">
        <v>19</v>
      </c>
      <c r="J1310" t="s">
        <v>20</v>
      </c>
      <c r="K1310" s="6">
        <v>9</v>
      </c>
      <c r="L1310" s="6" t="str">
        <f t="shared" si="63"/>
        <v>Large</v>
      </c>
      <c r="M1310" s="7">
        <v>149</v>
      </c>
      <c r="N1310" s="2">
        <v>0.1</v>
      </c>
      <c r="O1310" s="3">
        <v>1206.9000000000001</v>
      </c>
      <c r="P1310" s="3">
        <f>O1310/K1310</f>
        <v>134.10000000000002</v>
      </c>
      <c r="Q1310" s="3">
        <f>R1310/M1310</f>
        <v>1.3640268456375839</v>
      </c>
      <c r="R1310" s="4">
        <v>203.24</v>
      </c>
      <c r="S1310" s="2">
        <f>R1310/O1310</f>
        <v>0.16839837600463997</v>
      </c>
    </row>
    <row r="1311" spans="1:19" x14ac:dyDescent="0.3">
      <c r="A1311" s="6">
        <v>1366</v>
      </c>
      <c r="B1311" t="s">
        <v>1736</v>
      </c>
      <c r="C1311" s="11">
        <v>45746</v>
      </c>
      <c r="D1311" s="1" t="str">
        <f t="shared" si="64"/>
        <v>2025</v>
      </c>
      <c r="E1311" s="12" t="str">
        <f t="shared" si="65"/>
        <v>March</v>
      </c>
      <c r="F1311" t="s">
        <v>14</v>
      </c>
      <c r="G1311" t="s">
        <v>303</v>
      </c>
      <c r="H1311" t="s">
        <v>37</v>
      </c>
      <c r="I1311" t="s">
        <v>27</v>
      </c>
      <c r="J1311" t="s">
        <v>17</v>
      </c>
      <c r="K1311" s="6">
        <v>3</v>
      </c>
      <c r="L1311" s="6" t="str">
        <f t="shared" si="63"/>
        <v>Small</v>
      </c>
      <c r="M1311" s="7">
        <v>799</v>
      </c>
      <c r="N1311" s="2">
        <v>0</v>
      </c>
      <c r="O1311" s="3">
        <v>2397</v>
      </c>
      <c r="P1311" s="3">
        <f>O1311/K1311</f>
        <v>799</v>
      </c>
      <c r="Q1311" s="3">
        <f>R1311/M1311</f>
        <v>0.38957446808510637</v>
      </c>
      <c r="R1311" s="4">
        <v>311.27</v>
      </c>
      <c r="S1311" s="2">
        <f>R1311/O1311</f>
        <v>0.12985815602836878</v>
      </c>
    </row>
    <row r="1312" spans="1:19" x14ac:dyDescent="0.3">
      <c r="A1312" s="6">
        <v>1367</v>
      </c>
      <c r="B1312" t="s">
        <v>1737</v>
      </c>
      <c r="C1312" s="11">
        <v>45982</v>
      </c>
      <c r="D1312" s="1" t="str">
        <f t="shared" si="64"/>
        <v>2025</v>
      </c>
      <c r="E1312" s="12" t="str">
        <f t="shared" si="65"/>
        <v>November</v>
      </c>
      <c r="F1312" t="s">
        <v>14</v>
      </c>
      <c r="G1312" t="s">
        <v>1738</v>
      </c>
      <c r="H1312" t="s">
        <v>24</v>
      </c>
      <c r="I1312" t="s">
        <v>27</v>
      </c>
      <c r="J1312" t="s">
        <v>17</v>
      </c>
      <c r="K1312" s="6">
        <v>10</v>
      </c>
      <c r="L1312" s="6" t="str">
        <f t="shared" si="63"/>
        <v>Large</v>
      </c>
      <c r="M1312" s="7">
        <v>499</v>
      </c>
      <c r="N1312" s="2">
        <v>0.05</v>
      </c>
      <c r="O1312" s="3">
        <v>4740.5</v>
      </c>
      <c r="P1312" s="3">
        <f>O1312/K1312</f>
        <v>474.05</v>
      </c>
      <c r="Q1312" s="3">
        <f>R1312/M1312</f>
        <v>0.79288577154308615</v>
      </c>
      <c r="R1312" s="4">
        <v>395.65</v>
      </c>
      <c r="S1312" s="2">
        <f>R1312/O1312</f>
        <v>8.3461660162430118E-2</v>
      </c>
    </row>
    <row r="1313" spans="1:19" x14ac:dyDescent="0.3">
      <c r="A1313" s="6">
        <v>1368</v>
      </c>
      <c r="B1313" t="s">
        <v>1739</v>
      </c>
      <c r="C1313" s="11">
        <v>45339</v>
      </c>
      <c r="D1313" s="1" t="str">
        <f t="shared" si="64"/>
        <v>2024</v>
      </c>
      <c r="E1313" s="12" t="str">
        <f t="shared" si="65"/>
        <v>February</v>
      </c>
      <c r="F1313" t="s">
        <v>40</v>
      </c>
      <c r="G1313" t="s">
        <v>9662</v>
      </c>
      <c r="H1313" t="s">
        <v>24</v>
      </c>
      <c r="I1313" t="s">
        <v>19</v>
      </c>
      <c r="J1313" t="s">
        <v>32</v>
      </c>
      <c r="K1313" s="6">
        <v>1</v>
      </c>
      <c r="L1313" s="6" t="str">
        <f t="shared" si="63"/>
        <v>Small</v>
      </c>
      <c r="M1313" s="7">
        <v>499</v>
      </c>
      <c r="N1313" s="2">
        <v>0</v>
      </c>
      <c r="O1313" s="3">
        <v>499</v>
      </c>
      <c r="P1313" s="3">
        <f>O1313/K1313</f>
        <v>499</v>
      </c>
      <c r="Q1313" s="3">
        <f>R1313/M1313</f>
        <v>0.19635270541082164</v>
      </c>
      <c r="R1313" s="4">
        <v>97.98</v>
      </c>
      <c r="S1313" s="2">
        <f>R1313/O1313</f>
        <v>0.19635270541082164</v>
      </c>
    </row>
    <row r="1314" spans="1:19" x14ac:dyDescent="0.3">
      <c r="A1314" s="6">
        <v>1369</v>
      </c>
      <c r="B1314" t="s">
        <v>1740</v>
      </c>
      <c r="C1314" s="11">
        <v>45957</v>
      </c>
      <c r="D1314" s="1" t="str">
        <f t="shared" si="64"/>
        <v>2025</v>
      </c>
      <c r="E1314" s="12" t="str">
        <f t="shared" si="65"/>
        <v>October</v>
      </c>
      <c r="F1314" t="s">
        <v>40</v>
      </c>
      <c r="G1314" t="s">
        <v>9662</v>
      </c>
      <c r="H1314" t="s">
        <v>24</v>
      </c>
      <c r="I1314" t="s">
        <v>19</v>
      </c>
      <c r="J1314" t="s">
        <v>20</v>
      </c>
      <c r="K1314" s="6">
        <v>4</v>
      </c>
      <c r="L1314" s="6" t="str">
        <f t="shared" si="63"/>
        <v>Midium</v>
      </c>
      <c r="M1314" s="7">
        <v>299</v>
      </c>
      <c r="N1314" s="2">
        <v>0</v>
      </c>
      <c r="O1314" s="3">
        <v>1196</v>
      </c>
      <c r="P1314" s="3">
        <f>O1314/K1314</f>
        <v>299</v>
      </c>
      <c r="Q1314" s="3">
        <f>R1314/M1314</f>
        <v>1.0641137123745821</v>
      </c>
      <c r="R1314" s="4">
        <v>318.17</v>
      </c>
      <c r="S1314" s="2">
        <f>R1314/O1314</f>
        <v>0.26602842809364552</v>
      </c>
    </row>
    <row r="1315" spans="1:19" x14ac:dyDescent="0.3">
      <c r="A1315" s="6">
        <v>1370</v>
      </c>
      <c r="B1315" t="s">
        <v>1741</v>
      </c>
      <c r="C1315" s="11">
        <v>45501</v>
      </c>
      <c r="D1315" s="1" t="str">
        <f t="shared" si="64"/>
        <v>2024</v>
      </c>
      <c r="E1315" s="12" t="str">
        <f t="shared" si="65"/>
        <v>July</v>
      </c>
      <c r="F1315" t="s">
        <v>14</v>
      </c>
      <c r="G1315" t="s">
        <v>9662</v>
      </c>
      <c r="H1315" t="s">
        <v>15</v>
      </c>
      <c r="I1315" t="s">
        <v>19</v>
      </c>
      <c r="J1315" t="s">
        <v>25</v>
      </c>
      <c r="K1315" s="6">
        <v>1</v>
      </c>
      <c r="L1315" s="6" t="str">
        <f t="shared" si="63"/>
        <v>Small</v>
      </c>
      <c r="M1315" s="7">
        <v>99</v>
      </c>
      <c r="N1315" s="2">
        <v>0.1</v>
      </c>
      <c r="O1315" s="3">
        <v>89.1</v>
      </c>
      <c r="P1315" s="3">
        <f>O1315/K1315</f>
        <v>89.1</v>
      </c>
      <c r="Q1315" s="3">
        <f>R1315/M1315</f>
        <v>9.5353535353535343E-2</v>
      </c>
      <c r="R1315" s="4">
        <v>9.44</v>
      </c>
      <c r="S1315" s="2">
        <f>R1315/O1315</f>
        <v>0.10594837261503928</v>
      </c>
    </row>
    <row r="1316" spans="1:19" x14ac:dyDescent="0.3">
      <c r="A1316" s="6">
        <v>1371</v>
      </c>
      <c r="B1316" t="s">
        <v>1742</v>
      </c>
      <c r="C1316" s="11">
        <v>45733</v>
      </c>
      <c r="D1316" s="1" t="str">
        <f t="shared" si="64"/>
        <v>2025</v>
      </c>
      <c r="E1316" s="12" t="str">
        <f t="shared" si="65"/>
        <v>March</v>
      </c>
      <c r="F1316" t="s">
        <v>29</v>
      </c>
      <c r="G1316" t="s">
        <v>9662</v>
      </c>
      <c r="H1316" t="s">
        <v>24</v>
      </c>
      <c r="I1316" t="s">
        <v>27</v>
      </c>
      <c r="J1316" t="s">
        <v>47</v>
      </c>
      <c r="K1316" s="6">
        <v>1</v>
      </c>
      <c r="L1316" s="6" t="str">
        <f t="shared" si="63"/>
        <v>Small</v>
      </c>
      <c r="M1316" s="7">
        <v>999</v>
      </c>
      <c r="N1316" s="2">
        <v>0.05</v>
      </c>
      <c r="O1316" s="3">
        <v>949.05</v>
      </c>
      <c r="P1316" s="3">
        <f>O1316/K1316</f>
        <v>949.05</v>
      </c>
      <c r="Q1316" s="3">
        <f>R1316/M1316</f>
        <v>0.26149149149149153</v>
      </c>
      <c r="R1316" s="4">
        <v>261.23</v>
      </c>
      <c r="S1316" s="2">
        <f>R1316/O1316</f>
        <v>0.27525420156999109</v>
      </c>
    </row>
    <row r="1317" spans="1:19" x14ac:dyDescent="0.3">
      <c r="A1317" s="6">
        <v>1372</v>
      </c>
      <c r="B1317" t="s">
        <v>1743</v>
      </c>
      <c r="C1317" s="11">
        <v>45988</v>
      </c>
      <c r="D1317" s="1" t="str">
        <f t="shared" si="64"/>
        <v>2025</v>
      </c>
      <c r="E1317" s="12" t="str">
        <f t="shared" si="65"/>
        <v>November</v>
      </c>
      <c r="F1317" t="s">
        <v>29</v>
      </c>
      <c r="G1317" t="s">
        <v>9662</v>
      </c>
      <c r="H1317" t="s">
        <v>24</v>
      </c>
      <c r="I1317" t="s">
        <v>27</v>
      </c>
      <c r="J1317" t="s">
        <v>47</v>
      </c>
      <c r="K1317" s="6">
        <v>7</v>
      </c>
      <c r="L1317" s="6" t="str">
        <f t="shared" si="63"/>
        <v>Large</v>
      </c>
      <c r="M1317" s="7">
        <v>149</v>
      </c>
      <c r="N1317" s="2">
        <v>0.05</v>
      </c>
      <c r="O1317" s="3">
        <v>990.85</v>
      </c>
      <c r="P1317" s="3">
        <f>O1317/K1317</f>
        <v>141.55000000000001</v>
      </c>
      <c r="Q1317" s="3">
        <f>R1317/M1317</f>
        <v>1.4297986577181208</v>
      </c>
      <c r="R1317" s="4">
        <v>213.04</v>
      </c>
      <c r="S1317" s="2">
        <f>R1317/O1317</f>
        <v>0.21500731695009334</v>
      </c>
    </row>
    <row r="1318" spans="1:19" x14ac:dyDescent="0.3">
      <c r="A1318" s="6">
        <v>1373</v>
      </c>
      <c r="B1318" t="s">
        <v>1744</v>
      </c>
      <c r="C1318" s="11">
        <v>45818</v>
      </c>
      <c r="D1318" s="1" t="str">
        <f t="shared" si="64"/>
        <v>2025</v>
      </c>
      <c r="E1318" s="12" t="str">
        <f t="shared" si="65"/>
        <v>June</v>
      </c>
      <c r="F1318" t="s">
        <v>40</v>
      </c>
      <c r="G1318" t="s">
        <v>9662</v>
      </c>
      <c r="H1318" t="s">
        <v>15</v>
      </c>
      <c r="I1318" t="s">
        <v>19</v>
      </c>
      <c r="J1318" t="s">
        <v>32</v>
      </c>
      <c r="K1318" s="6">
        <v>7</v>
      </c>
      <c r="L1318" s="6" t="str">
        <f t="shared" si="63"/>
        <v>Large</v>
      </c>
      <c r="M1318" s="7">
        <v>999</v>
      </c>
      <c r="N1318" s="2">
        <v>0.05</v>
      </c>
      <c r="O1318" s="3">
        <v>6643.35</v>
      </c>
      <c r="P1318" s="3">
        <f>O1318/K1318</f>
        <v>949.05000000000007</v>
      </c>
      <c r="Q1318" s="3">
        <f>R1318/M1318</f>
        <v>1.4756056056056057</v>
      </c>
      <c r="R1318" s="4">
        <v>1474.13</v>
      </c>
      <c r="S1318" s="2">
        <f>R1318/O1318</f>
        <v>0.22189557979031663</v>
      </c>
    </row>
    <row r="1319" spans="1:19" x14ac:dyDescent="0.3">
      <c r="A1319" s="6">
        <v>1374</v>
      </c>
      <c r="B1319" t="s">
        <v>1745</v>
      </c>
      <c r="C1319" s="11">
        <v>45415</v>
      </c>
      <c r="D1319" s="1" t="str">
        <f t="shared" si="64"/>
        <v>2024</v>
      </c>
      <c r="E1319" s="12" t="str">
        <f t="shared" si="65"/>
        <v>May</v>
      </c>
      <c r="F1319" t="s">
        <v>22</v>
      </c>
      <c r="G1319" t="s">
        <v>9662</v>
      </c>
      <c r="H1319" t="s">
        <v>24</v>
      </c>
      <c r="I1319" t="s">
        <v>19</v>
      </c>
      <c r="J1319" t="s">
        <v>42</v>
      </c>
      <c r="K1319" s="6">
        <v>6</v>
      </c>
      <c r="L1319" s="6" t="str">
        <f t="shared" si="63"/>
        <v>Midium</v>
      </c>
      <c r="M1319" s="7">
        <v>299</v>
      </c>
      <c r="N1319" s="2">
        <v>0.15</v>
      </c>
      <c r="O1319" s="3">
        <v>1524.9</v>
      </c>
      <c r="P1319" s="3">
        <f>O1319/K1319</f>
        <v>254.15</v>
      </c>
      <c r="Q1319" s="3">
        <f>R1319/M1319</f>
        <v>1.3508361204013377</v>
      </c>
      <c r="R1319" s="4">
        <v>403.9</v>
      </c>
      <c r="S1319" s="2">
        <f>R1319/O1319</f>
        <v>0.26486982752967403</v>
      </c>
    </row>
    <row r="1320" spans="1:19" x14ac:dyDescent="0.3">
      <c r="A1320" s="6">
        <v>1375</v>
      </c>
      <c r="B1320" t="s">
        <v>1746</v>
      </c>
      <c r="C1320" s="11">
        <v>45952</v>
      </c>
      <c r="D1320" s="1" t="str">
        <f t="shared" si="64"/>
        <v>2025</v>
      </c>
      <c r="E1320" s="12" t="str">
        <f t="shared" si="65"/>
        <v>October</v>
      </c>
      <c r="F1320" t="s">
        <v>14</v>
      </c>
      <c r="G1320" t="s">
        <v>9662</v>
      </c>
      <c r="H1320" t="s">
        <v>37</v>
      </c>
      <c r="I1320" t="s">
        <v>27</v>
      </c>
      <c r="J1320" t="s">
        <v>47</v>
      </c>
      <c r="K1320" s="6">
        <v>9</v>
      </c>
      <c r="L1320" s="6" t="str">
        <f t="shared" si="63"/>
        <v>Large</v>
      </c>
      <c r="M1320" s="7">
        <v>199</v>
      </c>
      <c r="N1320" s="2">
        <v>0</v>
      </c>
      <c r="O1320" s="3">
        <v>1791</v>
      </c>
      <c r="P1320" s="3">
        <f>O1320/K1320</f>
        <v>199</v>
      </c>
      <c r="Q1320" s="3">
        <f>R1320/M1320</f>
        <v>2.2958793969849247</v>
      </c>
      <c r="R1320" s="4">
        <v>456.88</v>
      </c>
      <c r="S1320" s="2">
        <f>R1320/O1320</f>
        <v>0.25509771077610272</v>
      </c>
    </row>
    <row r="1321" spans="1:19" x14ac:dyDescent="0.3">
      <c r="A1321" s="6">
        <v>1376</v>
      </c>
      <c r="B1321" t="s">
        <v>1747</v>
      </c>
      <c r="C1321" s="11">
        <v>45889</v>
      </c>
      <c r="D1321" s="1" t="str">
        <f t="shared" si="64"/>
        <v>2025</v>
      </c>
      <c r="E1321" s="12" t="str">
        <f t="shared" si="65"/>
        <v>August</v>
      </c>
      <c r="F1321" t="s">
        <v>14</v>
      </c>
      <c r="G1321" t="s">
        <v>1748</v>
      </c>
      <c r="H1321" t="s">
        <v>24</v>
      </c>
      <c r="I1321" t="s">
        <v>27</v>
      </c>
      <c r="J1321" t="s">
        <v>17</v>
      </c>
      <c r="K1321" s="6">
        <v>4</v>
      </c>
      <c r="L1321" s="6" t="str">
        <f t="shared" si="63"/>
        <v>Midium</v>
      </c>
      <c r="M1321" s="7">
        <v>299</v>
      </c>
      <c r="N1321" s="2">
        <v>0.05</v>
      </c>
      <c r="O1321" s="3">
        <v>1136.2</v>
      </c>
      <c r="P1321" s="3">
        <f>O1321/K1321</f>
        <v>284.05</v>
      </c>
      <c r="Q1321" s="3">
        <f>R1321/M1321</f>
        <v>0.34531772575250835</v>
      </c>
      <c r="R1321" s="4">
        <v>103.25</v>
      </c>
      <c r="S1321" s="2">
        <f>R1321/O1321</f>
        <v>9.0873085724344299E-2</v>
      </c>
    </row>
    <row r="1322" spans="1:19" x14ac:dyDescent="0.3">
      <c r="A1322" s="6">
        <v>1377</v>
      </c>
      <c r="B1322" t="s">
        <v>1749</v>
      </c>
      <c r="C1322" s="11">
        <v>45802</v>
      </c>
      <c r="D1322" s="1" t="str">
        <f t="shared" si="64"/>
        <v>2025</v>
      </c>
      <c r="E1322" s="12" t="str">
        <f t="shared" si="65"/>
        <v>May</v>
      </c>
      <c r="F1322" t="s">
        <v>22</v>
      </c>
      <c r="G1322" t="s">
        <v>9662</v>
      </c>
      <c r="H1322" t="s">
        <v>24</v>
      </c>
      <c r="I1322" t="s">
        <v>19</v>
      </c>
      <c r="J1322" t="s">
        <v>25</v>
      </c>
      <c r="K1322" s="6">
        <v>8</v>
      </c>
      <c r="L1322" s="6" t="str">
        <f t="shared" si="63"/>
        <v>Large</v>
      </c>
      <c r="M1322" s="7">
        <v>99</v>
      </c>
      <c r="N1322" s="2">
        <v>0.1</v>
      </c>
      <c r="O1322" s="3">
        <v>712.8</v>
      </c>
      <c r="P1322" s="3">
        <f>O1322/K1322</f>
        <v>89.1</v>
      </c>
      <c r="Q1322" s="3">
        <f>R1322/M1322</f>
        <v>1.4074747474747475</v>
      </c>
      <c r="R1322" s="4">
        <v>139.34</v>
      </c>
      <c r="S1322" s="2">
        <f>R1322/O1322</f>
        <v>0.19548260381593716</v>
      </c>
    </row>
    <row r="1323" spans="1:19" x14ac:dyDescent="0.3">
      <c r="A1323" s="6">
        <v>1378</v>
      </c>
      <c r="B1323" t="s">
        <v>1750</v>
      </c>
      <c r="C1323" s="11">
        <v>45657</v>
      </c>
      <c r="D1323" s="1" t="str">
        <f t="shared" si="64"/>
        <v>2024</v>
      </c>
      <c r="E1323" s="12" t="str">
        <f t="shared" si="65"/>
        <v>December</v>
      </c>
      <c r="F1323" t="s">
        <v>14</v>
      </c>
      <c r="G1323" t="s">
        <v>9662</v>
      </c>
      <c r="H1323" t="s">
        <v>15</v>
      </c>
      <c r="I1323" t="s">
        <v>19</v>
      </c>
      <c r="J1323" t="s">
        <v>42</v>
      </c>
      <c r="K1323" s="6">
        <v>3</v>
      </c>
      <c r="L1323" s="6" t="str">
        <f t="shared" si="63"/>
        <v>Small</v>
      </c>
      <c r="M1323" s="7">
        <v>799</v>
      </c>
      <c r="N1323" s="2">
        <v>0.15</v>
      </c>
      <c r="O1323" s="3">
        <v>2037.45</v>
      </c>
      <c r="P1323" s="3">
        <f>O1323/K1323</f>
        <v>679.15</v>
      </c>
      <c r="Q1323" s="3">
        <f>R1323/M1323</f>
        <v>0.17596996245306631</v>
      </c>
      <c r="R1323" s="4">
        <v>140.6</v>
      </c>
      <c r="S1323" s="2">
        <f>R1323/O1323</f>
        <v>6.9007828412967182E-2</v>
      </c>
    </row>
    <row r="1324" spans="1:19" x14ac:dyDescent="0.3">
      <c r="A1324" s="6">
        <v>1379</v>
      </c>
      <c r="B1324" t="s">
        <v>1751</v>
      </c>
      <c r="C1324" s="11">
        <v>45617</v>
      </c>
      <c r="D1324" s="1" t="str">
        <f t="shared" si="64"/>
        <v>2024</v>
      </c>
      <c r="E1324" s="12" t="str">
        <f t="shared" si="65"/>
        <v>November</v>
      </c>
      <c r="F1324" t="s">
        <v>29</v>
      </c>
      <c r="G1324" t="s">
        <v>9662</v>
      </c>
      <c r="H1324" t="s">
        <v>37</v>
      </c>
      <c r="I1324" t="s">
        <v>19</v>
      </c>
      <c r="J1324" t="s">
        <v>25</v>
      </c>
      <c r="K1324" s="6">
        <v>1</v>
      </c>
      <c r="L1324" s="6" t="str">
        <f t="shared" si="63"/>
        <v>Small</v>
      </c>
      <c r="M1324" s="7">
        <v>199</v>
      </c>
      <c r="N1324" s="2">
        <v>0</v>
      </c>
      <c r="O1324" s="3">
        <v>199</v>
      </c>
      <c r="P1324" s="3">
        <f>O1324/K1324</f>
        <v>199</v>
      </c>
      <c r="Q1324" s="3">
        <f>R1324/M1324</f>
        <v>0.11447236180904523</v>
      </c>
      <c r="R1324" s="4">
        <v>22.78</v>
      </c>
      <c r="S1324" s="2">
        <f>R1324/O1324</f>
        <v>0.11447236180904523</v>
      </c>
    </row>
    <row r="1325" spans="1:19" x14ac:dyDescent="0.3">
      <c r="A1325" s="6">
        <v>1380</v>
      </c>
      <c r="B1325" t="s">
        <v>1752</v>
      </c>
      <c r="C1325" s="11">
        <v>45371</v>
      </c>
      <c r="D1325" s="1" t="str">
        <f t="shared" si="64"/>
        <v>2024</v>
      </c>
      <c r="E1325" s="12" t="str">
        <f t="shared" si="65"/>
        <v>March</v>
      </c>
      <c r="F1325" t="s">
        <v>40</v>
      </c>
      <c r="G1325" t="s">
        <v>9662</v>
      </c>
      <c r="H1325" t="s">
        <v>15</v>
      </c>
      <c r="I1325" t="s">
        <v>27</v>
      </c>
      <c r="J1325" t="s">
        <v>17</v>
      </c>
      <c r="K1325" s="6">
        <v>3</v>
      </c>
      <c r="L1325" s="6" t="str">
        <f t="shared" si="63"/>
        <v>Small</v>
      </c>
      <c r="M1325" s="7">
        <v>149</v>
      </c>
      <c r="N1325" s="2">
        <v>0.1</v>
      </c>
      <c r="O1325" s="3">
        <v>402.3</v>
      </c>
      <c r="P1325" s="3">
        <f>O1325/K1325</f>
        <v>134.1</v>
      </c>
      <c r="Q1325" s="3">
        <f>R1325/M1325</f>
        <v>0.26744966442953022</v>
      </c>
      <c r="R1325" s="4">
        <v>39.85</v>
      </c>
      <c r="S1325" s="2">
        <f>R1325/O1325</f>
        <v>9.9055431270196379E-2</v>
      </c>
    </row>
    <row r="1326" spans="1:19" x14ac:dyDescent="0.3">
      <c r="A1326" s="6">
        <v>1381</v>
      </c>
      <c r="B1326" t="s">
        <v>1753</v>
      </c>
      <c r="C1326" s="11">
        <v>45406</v>
      </c>
      <c r="D1326" s="1" t="str">
        <f t="shared" si="64"/>
        <v>2024</v>
      </c>
      <c r="E1326" s="12" t="str">
        <f t="shared" si="65"/>
        <v>April</v>
      </c>
      <c r="F1326" t="s">
        <v>40</v>
      </c>
      <c r="G1326" t="s">
        <v>1754</v>
      </c>
      <c r="H1326" t="s">
        <v>24</v>
      </c>
      <c r="I1326" t="s">
        <v>19</v>
      </c>
      <c r="J1326" t="s">
        <v>25</v>
      </c>
      <c r="K1326" s="6">
        <v>4</v>
      </c>
      <c r="L1326" s="6" t="str">
        <f t="shared" si="63"/>
        <v>Midium</v>
      </c>
      <c r="M1326" s="7">
        <v>199</v>
      </c>
      <c r="N1326" s="2">
        <v>0.05</v>
      </c>
      <c r="O1326" s="3">
        <v>756.2</v>
      </c>
      <c r="P1326" s="3">
        <f>O1326/K1326</f>
        <v>189.05</v>
      </c>
      <c r="Q1326" s="3">
        <f>R1326/M1326</f>
        <v>0.88010050251256278</v>
      </c>
      <c r="R1326" s="4">
        <v>175.14</v>
      </c>
      <c r="S1326" s="2">
        <f>R1326/O1326</f>
        <v>0.23160539539804281</v>
      </c>
    </row>
    <row r="1327" spans="1:19" x14ac:dyDescent="0.3">
      <c r="A1327" s="6">
        <v>1382</v>
      </c>
      <c r="B1327" t="s">
        <v>1755</v>
      </c>
      <c r="C1327" s="11">
        <v>45983</v>
      </c>
      <c r="D1327" s="1" t="str">
        <f t="shared" si="64"/>
        <v>2025</v>
      </c>
      <c r="E1327" s="12" t="str">
        <f t="shared" si="65"/>
        <v>November</v>
      </c>
      <c r="F1327" t="s">
        <v>40</v>
      </c>
      <c r="G1327" t="s">
        <v>9662</v>
      </c>
      <c r="H1327" t="s">
        <v>37</v>
      </c>
      <c r="I1327" t="s">
        <v>19</v>
      </c>
      <c r="J1327" t="s">
        <v>42</v>
      </c>
      <c r="K1327" s="6">
        <v>6</v>
      </c>
      <c r="L1327" s="6" t="str">
        <f t="shared" si="63"/>
        <v>Midium</v>
      </c>
      <c r="M1327" s="7">
        <v>999</v>
      </c>
      <c r="N1327" s="2">
        <v>0.15</v>
      </c>
      <c r="O1327" s="3">
        <v>5094.8999999999996</v>
      </c>
      <c r="P1327" s="3">
        <f>O1327/K1327</f>
        <v>849.15</v>
      </c>
      <c r="Q1327" s="3">
        <f>R1327/M1327</f>
        <v>0.54662662662662664</v>
      </c>
      <c r="R1327" s="4">
        <v>546.08000000000004</v>
      </c>
      <c r="S1327" s="2">
        <f>R1327/O1327</f>
        <v>0.10718169149541699</v>
      </c>
    </row>
    <row r="1328" spans="1:19" x14ac:dyDescent="0.3">
      <c r="A1328" s="6">
        <v>1383</v>
      </c>
      <c r="B1328" t="s">
        <v>1756</v>
      </c>
      <c r="C1328" s="11">
        <v>45618</v>
      </c>
      <c r="D1328" s="1" t="str">
        <f t="shared" si="64"/>
        <v>2024</v>
      </c>
      <c r="E1328" s="12" t="str">
        <f t="shared" si="65"/>
        <v>November</v>
      </c>
      <c r="F1328" t="s">
        <v>40</v>
      </c>
      <c r="G1328" t="s">
        <v>9662</v>
      </c>
      <c r="H1328" t="s">
        <v>24</v>
      </c>
      <c r="I1328" t="s">
        <v>27</v>
      </c>
      <c r="J1328" t="s">
        <v>17</v>
      </c>
      <c r="K1328" s="6">
        <v>7</v>
      </c>
      <c r="L1328" s="6" t="str">
        <f t="shared" si="63"/>
        <v>Large</v>
      </c>
      <c r="M1328" s="7">
        <v>499</v>
      </c>
      <c r="N1328" s="2">
        <v>0.05</v>
      </c>
      <c r="O1328" s="3">
        <v>3318.35</v>
      </c>
      <c r="P1328" s="3">
        <f>O1328/K1328</f>
        <v>474.05</v>
      </c>
      <c r="Q1328" s="3">
        <f>R1328/M1328</f>
        <v>0.64873747494989986</v>
      </c>
      <c r="R1328" s="4">
        <v>323.72000000000003</v>
      </c>
      <c r="S1328" s="2">
        <f>R1328/O1328</f>
        <v>9.7554507511263142E-2</v>
      </c>
    </row>
    <row r="1329" spans="1:19" x14ac:dyDescent="0.3">
      <c r="A1329" s="6">
        <v>1384</v>
      </c>
      <c r="B1329" t="s">
        <v>1757</v>
      </c>
      <c r="C1329" s="11">
        <v>45428</v>
      </c>
      <c r="D1329" s="1" t="str">
        <f t="shared" si="64"/>
        <v>2024</v>
      </c>
      <c r="E1329" s="12" t="str">
        <f t="shared" si="65"/>
        <v>May</v>
      </c>
      <c r="F1329" t="s">
        <v>22</v>
      </c>
      <c r="G1329" t="s">
        <v>9662</v>
      </c>
      <c r="H1329" t="s">
        <v>24</v>
      </c>
      <c r="I1329" t="s">
        <v>16</v>
      </c>
      <c r="J1329" t="s">
        <v>38</v>
      </c>
      <c r="K1329" s="6">
        <v>9</v>
      </c>
      <c r="L1329" s="6" t="str">
        <f t="shared" si="63"/>
        <v>Large</v>
      </c>
      <c r="M1329" s="7">
        <v>149</v>
      </c>
      <c r="N1329" s="2">
        <v>0.15</v>
      </c>
      <c r="O1329" s="3">
        <v>1139.8499999999999</v>
      </c>
      <c r="P1329" s="3">
        <f>O1329/K1329</f>
        <v>126.64999999999999</v>
      </c>
      <c r="Q1329" s="3">
        <f>R1329/M1329</f>
        <v>1.3461073825503356</v>
      </c>
      <c r="R1329" s="4">
        <v>200.57</v>
      </c>
      <c r="S1329" s="2">
        <f>R1329/O1329</f>
        <v>0.17596174935298506</v>
      </c>
    </row>
    <row r="1330" spans="1:19" x14ac:dyDescent="0.3">
      <c r="A1330" s="6">
        <v>1385</v>
      </c>
      <c r="B1330" t="s">
        <v>1758</v>
      </c>
      <c r="C1330" s="11">
        <v>45765</v>
      </c>
      <c r="D1330" s="1" t="str">
        <f t="shared" si="64"/>
        <v>2025</v>
      </c>
      <c r="E1330" s="12" t="str">
        <f t="shared" si="65"/>
        <v>April</v>
      </c>
      <c r="F1330" t="s">
        <v>40</v>
      </c>
      <c r="G1330" t="s">
        <v>9662</v>
      </c>
      <c r="H1330" t="s">
        <v>24</v>
      </c>
      <c r="I1330" t="s">
        <v>19</v>
      </c>
      <c r="J1330" t="s">
        <v>25</v>
      </c>
      <c r="K1330" s="6">
        <v>8</v>
      </c>
      <c r="L1330" s="6" t="str">
        <f t="shared" si="63"/>
        <v>Large</v>
      </c>
      <c r="M1330" s="7">
        <v>499</v>
      </c>
      <c r="N1330" s="2">
        <v>0</v>
      </c>
      <c r="O1330" s="3">
        <v>3992</v>
      </c>
      <c r="P1330" s="3">
        <f>O1330/K1330</f>
        <v>499</v>
      </c>
      <c r="Q1330" s="3">
        <f>R1330/M1330</f>
        <v>0.83501002004008018</v>
      </c>
      <c r="R1330" s="4">
        <v>416.67</v>
      </c>
      <c r="S1330" s="2">
        <f>R1330/O1330</f>
        <v>0.10437625250501002</v>
      </c>
    </row>
    <row r="1331" spans="1:19" x14ac:dyDescent="0.3">
      <c r="A1331" s="6">
        <v>1386</v>
      </c>
      <c r="B1331" t="s">
        <v>1759</v>
      </c>
      <c r="C1331" s="11">
        <v>46003</v>
      </c>
      <c r="D1331" s="1" t="str">
        <f t="shared" si="64"/>
        <v>2025</v>
      </c>
      <c r="E1331" s="12" t="str">
        <f t="shared" si="65"/>
        <v>December</v>
      </c>
      <c r="F1331" t="s">
        <v>29</v>
      </c>
      <c r="G1331" t="s">
        <v>9662</v>
      </c>
      <c r="H1331" t="s">
        <v>15</v>
      </c>
      <c r="I1331" t="s">
        <v>19</v>
      </c>
      <c r="J1331" t="s">
        <v>42</v>
      </c>
      <c r="K1331" s="6">
        <v>5</v>
      </c>
      <c r="L1331" s="6" t="str">
        <f t="shared" si="63"/>
        <v>Midium</v>
      </c>
      <c r="M1331" s="7">
        <v>149</v>
      </c>
      <c r="N1331" s="2">
        <v>0.05</v>
      </c>
      <c r="O1331" s="3">
        <v>707.75</v>
      </c>
      <c r="P1331" s="3">
        <f>O1331/K1331</f>
        <v>141.55000000000001</v>
      </c>
      <c r="Q1331" s="3">
        <f>R1331/M1331</f>
        <v>0.92255033557046984</v>
      </c>
      <c r="R1331" s="4">
        <v>137.46</v>
      </c>
      <c r="S1331" s="2">
        <f>R1331/O1331</f>
        <v>0.19422112327799365</v>
      </c>
    </row>
    <row r="1332" spans="1:19" x14ac:dyDescent="0.3">
      <c r="A1332" s="6">
        <v>1387</v>
      </c>
      <c r="B1332" t="s">
        <v>1760</v>
      </c>
      <c r="C1332" s="11">
        <v>45775</v>
      </c>
      <c r="D1332" s="1" t="str">
        <f t="shared" si="64"/>
        <v>2025</v>
      </c>
      <c r="E1332" s="12" t="str">
        <f t="shared" si="65"/>
        <v>April</v>
      </c>
      <c r="F1332" t="s">
        <v>29</v>
      </c>
      <c r="G1332" t="s">
        <v>1761</v>
      </c>
      <c r="H1332" t="s">
        <v>37</v>
      </c>
      <c r="I1332" t="s">
        <v>16</v>
      </c>
      <c r="J1332" t="s">
        <v>38</v>
      </c>
      <c r="K1332" s="6">
        <v>5</v>
      </c>
      <c r="L1332" s="6" t="str">
        <f t="shared" si="63"/>
        <v>Midium</v>
      </c>
      <c r="M1332" s="7">
        <v>149</v>
      </c>
      <c r="N1332" s="2">
        <v>0.1</v>
      </c>
      <c r="O1332" s="3">
        <v>670.5</v>
      </c>
      <c r="P1332" s="3">
        <f>O1332/K1332</f>
        <v>134.1</v>
      </c>
      <c r="Q1332" s="3">
        <f>R1332/M1332</f>
        <v>0.93610738255033554</v>
      </c>
      <c r="R1332" s="4">
        <v>139.47999999999999</v>
      </c>
      <c r="S1332" s="2">
        <f>R1332/O1332</f>
        <v>0.20802386278896345</v>
      </c>
    </row>
    <row r="1333" spans="1:19" x14ac:dyDescent="0.3">
      <c r="A1333" s="6">
        <v>1388</v>
      </c>
      <c r="B1333" t="s">
        <v>1762</v>
      </c>
      <c r="C1333" s="11">
        <v>45522</v>
      </c>
      <c r="D1333" s="1" t="str">
        <f t="shared" si="64"/>
        <v>2024</v>
      </c>
      <c r="E1333" s="12" t="str">
        <f t="shared" si="65"/>
        <v>August</v>
      </c>
      <c r="F1333" t="s">
        <v>40</v>
      </c>
      <c r="G1333" t="s">
        <v>9662</v>
      </c>
      <c r="H1333" t="s">
        <v>15</v>
      </c>
      <c r="I1333" t="s">
        <v>19</v>
      </c>
      <c r="J1333" t="s">
        <v>20</v>
      </c>
      <c r="K1333" s="6">
        <v>7</v>
      </c>
      <c r="L1333" s="6" t="str">
        <f t="shared" si="63"/>
        <v>Large</v>
      </c>
      <c r="M1333" s="7">
        <v>999</v>
      </c>
      <c r="N1333" s="2">
        <v>0.1</v>
      </c>
      <c r="O1333" s="3">
        <v>6293.7</v>
      </c>
      <c r="P1333" s="3">
        <f>O1333/K1333</f>
        <v>899.1</v>
      </c>
      <c r="Q1333" s="3">
        <f>R1333/M1333</f>
        <v>1.5504604604604606</v>
      </c>
      <c r="R1333" s="4">
        <v>1548.91</v>
      </c>
      <c r="S1333" s="2">
        <f>R1333/O1333</f>
        <v>0.2461048349937239</v>
      </c>
    </row>
    <row r="1334" spans="1:19" x14ac:dyDescent="0.3">
      <c r="A1334" s="6">
        <v>1389</v>
      </c>
      <c r="B1334" t="s">
        <v>1763</v>
      </c>
      <c r="C1334" s="11">
        <v>45852</v>
      </c>
      <c r="D1334" s="1" t="str">
        <f t="shared" si="64"/>
        <v>2025</v>
      </c>
      <c r="E1334" s="12" t="str">
        <f t="shared" si="65"/>
        <v>July</v>
      </c>
      <c r="F1334" t="s">
        <v>14</v>
      </c>
      <c r="G1334" t="s">
        <v>1764</v>
      </c>
      <c r="H1334" t="s">
        <v>15</v>
      </c>
      <c r="I1334" t="s">
        <v>27</v>
      </c>
      <c r="J1334" t="s">
        <v>47</v>
      </c>
      <c r="K1334" s="6">
        <v>8</v>
      </c>
      <c r="L1334" s="6" t="str">
        <f t="shared" si="63"/>
        <v>Large</v>
      </c>
      <c r="M1334" s="7">
        <v>999</v>
      </c>
      <c r="N1334" s="2">
        <v>0.1</v>
      </c>
      <c r="O1334" s="3">
        <v>7192.8</v>
      </c>
      <c r="P1334" s="3">
        <f>O1334/K1334</f>
        <v>899.1</v>
      </c>
      <c r="Q1334" s="3">
        <f>R1334/M1334</f>
        <v>1.7667767767767768</v>
      </c>
      <c r="R1334" s="4">
        <v>1765.01</v>
      </c>
      <c r="S1334" s="2">
        <f>R1334/O1334</f>
        <v>0.24538566344121898</v>
      </c>
    </row>
    <row r="1335" spans="1:19" x14ac:dyDescent="0.3">
      <c r="A1335" s="6">
        <v>1390</v>
      </c>
      <c r="B1335" t="s">
        <v>1765</v>
      </c>
      <c r="C1335" s="11">
        <v>45724</v>
      </c>
      <c r="D1335" s="1" t="str">
        <f t="shared" si="64"/>
        <v>2025</v>
      </c>
      <c r="E1335" s="12" t="str">
        <f t="shared" si="65"/>
        <v>March</v>
      </c>
      <c r="F1335" t="s">
        <v>40</v>
      </c>
      <c r="G1335" t="s">
        <v>9662</v>
      </c>
      <c r="H1335" t="s">
        <v>15</v>
      </c>
      <c r="I1335" t="s">
        <v>16</v>
      </c>
      <c r="J1335" t="s">
        <v>38</v>
      </c>
      <c r="K1335" s="6">
        <v>3</v>
      </c>
      <c r="L1335" s="6" t="str">
        <f t="shared" si="63"/>
        <v>Small</v>
      </c>
      <c r="M1335" s="7">
        <v>149</v>
      </c>
      <c r="N1335" s="2">
        <v>0.15</v>
      </c>
      <c r="O1335" s="3">
        <v>379.95</v>
      </c>
      <c r="P1335" s="3">
        <f>O1335/K1335</f>
        <v>126.64999999999999</v>
      </c>
      <c r="Q1335" s="3">
        <f>R1335/M1335</f>
        <v>0.65671140939597317</v>
      </c>
      <c r="R1335" s="4">
        <v>97.85</v>
      </c>
      <c r="S1335" s="2">
        <f>R1335/O1335</f>
        <v>0.25753388603763655</v>
      </c>
    </row>
    <row r="1336" spans="1:19" x14ac:dyDescent="0.3">
      <c r="A1336" s="6">
        <v>1391</v>
      </c>
      <c r="B1336" t="s">
        <v>1766</v>
      </c>
      <c r="C1336" s="11">
        <v>45657</v>
      </c>
      <c r="D1336" s="1" t="str">
        <f t="shared" si="64"/>
        <v>2024</v>
      </c>
      <c r="E1336" s="12" t="str">
        <f t="shared" si="65"/>
        <v>December</v>
      </c>
      <c r="F1336" t="s">
        <v>40</v>
      </c>
      <c r="G1336" t="s">
        <v>1767</v>
      </c>
      <c r="H1336" t="s">
        <v>37</v>
      </c>
      <c r="I1336" t="s">
        <v>27</v>
      </c>
      <c r="J1336" t="s">
        <v>47</v>
      </c>
      <c r="K1336" s="6">
        <v>4</v>
      </c>
      <c r="L1336" s="6" t="str">
        <f t="shared" si="63"/>
        <v>Midium</v>
      </c>
      <c r="M1336" s="7">
        <v>499</v>
      </c>
      <c r="N1336" s="2">
        <v>0</v>
      </c>
      <c r="O1336" s="3">
        <v>1996</v>
      </c>
      <c r="P1336" s="3">
        <f>O1336/K1336</f>
        <v>499</v>
      </c>
      <c r="Q1336" s="3">
        <f>R1336/M1336</f>
        <v>1.0309619238476955</v>
      </c>
      <c r="R1336" s="4">
        <v>514.45000000000005</v>
      </c>
      <c r="S1336" s="2">
        <f>R1336/O1336</f>
        <v>0.25774048096192387</v>
      </c>
    </row>
    <row r="1337" spans="1:19" x14ac:dyDescent="0.3">
      <c r="A1337" s="6">
        <v>1392</v>
      </c>
      <c r="B1337" t="s">
        <v>1768</v>
      </c>
      <c r="C1337" s="11">
        <v>45708</v>
      </c>
      <c r="D1337" s="1" t="str">
        <f t="shared" si="64"/>
        <v>2025</v>
      </c>
      <c r="E1337" s="12" t="str">
        <f t="shared" si="65"/>
        <v>February</v>
      </c>
      <c r="F1337" t="s">
        <v>29</v>
      </c>
      <c r="G1337" t="s">
        <v>1769</v>
      </c>
      <c r="H1337" t="s">
        <v>37</v>
      </c>
      <c r="I1337" t="s">
        <v>27</v>
      </c>
      <c r="J1337" t="s">
        <v>47</v>
      </c>
      <c r="K1337" s="6">
        <v>1</v>
      </c>
      <c r="L1337" s="6" t="str">
        <f t="shared" si="63"/>
        <v>Small</v>
      </c>
      <c r="M1337" s="7">
        <v>199</v>
      </c>
      <c r="N1337" s="2">
        <v>0</v>
      </c>
      <c r="O1337" s="3">
        <v>199</v>
      </c>
      <c r="P1337" s="3">
        <f>O1337/K1337</f>
        <v>199</v>
      </c>
      <c r="Q1337" s="3">
        <f>R1337/M1337</f>
        <v>0.15391959798994975</v>
      </c>
      <c r="R1337" s="4">
        <v>30.63</v>
      </c>
      <c r="S1337" s="2">
        <f>R1337/O1337</f>
        <v>0.15391959798994975</v>
      </c>
    </row>
    <row r="1338" spans="1:19" x14ac:dyDescent="0.3">
      <c r="A1338" s="6">
        <v>1393</v>
      </c>
      <c r="B1338" t="s">
        <v>1770</v>
      </c>
      <c r="C1338" s="11">
        <v>45584</v>
      </c>
      <c r="D1338" s="1" t="str">
        <f t="shared" si="64"/>
        <v>2024</v>
      </c>
      <c r="E1338" s="12" t="str">
        <f t="shared" si="65"/>
        <v>October</v>
      </c>
      <c r="F1338" t="s">
        <v>14</v>
      </c>
      <c r="G1338" t="s">
        <v>9662</v>
      </c>
      <c r="H1338" t="s">
        <v>24</v>
      </c>
      <c r="I1338" t="s">
        <v>19</v>
      </c>
      <c r="J1338" t="s">
        <v>32</v>
      </c>
      <c r="K1338" s="6">
        <v>9</v>
      </c>
      <c r="L1338" s="6" t="str">
        <f t="shared" si="63"/>
        <v>Large</v>
      </c>
      <c r="M1338" s="7">
        <v>99</v>
      </c>
      <c r="N1338" s="2">
        <v>0.1</v>
      </c>
      <c r="O1338" s="3">
        <v>801.9</v>
      </c>
      <c r="P1338" s="3">
        <f>O1338/K1338</f>
        <v>89.1</v>
      </c>
      <c r="Q1338" s="3">
        <f>R1338/M1338</f>
        <v>0.99070707070707065</v>
      </c>
      <c r="R1338" s="4">
        <v>98.08</v>
      </c>
      <c r="S1338" s="2">
        <f>R1338/O1338</f>
        <v>0.12230951490210749</v>
      </c>
    </row>
    <row r="1339" spans="1:19" x14ac:dyDescent="0.3">
      <c r="A1339" s="6">
        <v>1394</v>
      </c>
      <c r="B1339" t="s">
        <v>1771</v>
      </c>
      <c r="C1339" s="11">
        <v>45582</v>
      </c>
      <c r="D1339" s="1" t="str">
        <f t="shared" si="64"/>
        <v>2024</v>
      </c>
      <c r="E1339" s="12" t="str">
        <f t="shared" si="65"/>
        <v>October</v>
      </c>
      <c r="F1339" t="s">
        <v>22</v>
      </c>
      <c r="G1339" t="s">
        <v>1772</v>
      </c>
      <c r="H1339" t="s">
        <v>15</v>
      </c>
      <c r="I1339" t="s">
        <v>16</v>
      </c>
      <c r="J1339" t="s">
        <v>34</v>
      </c>
      <c r="K1339" s="6">
        <v>2</v>
      </c>
      <c r="L1339" s="6" t="str">
        <f t="shared" si="63"/>
        <v>Small</v>
      </c>
      <c r="M1339" s="7">
        <v>199</v>
      </c>
      <c r="N1339" s="2">
        <v>0</v>
      </c>
      <c r="O1339" s="3">
        <v>398</v>
      </c>
      <c r="P1339" s="3">
        <f>O1339/K1339</f>
        <v>199</v>
      </c>
      <c r="Q1339" s="3">
        <f>R1339/M1339</f>
        <v>0.50618090452261311</v>
      </c>
      <c r="R1339" s="4">
        <v>100.73</v>
      </c>
      <c r="S1339" s="2">
        <f>R1339/O1339</f>
        <v>0.25309045226130655</v>
      </c>
    </row>
    <row r="1340" spans="1:19" x14ac:dyDescent="0.3">
      <c r="A1340" s="6">
        <v>1395</v>
      </c>
      <c r="B1340" t="s">
        <v>1773</v>
      </c>
      <c r="C1340" s="11">
        <v>45390</v>
      </c>
      <c r="D1340" s="1" t="str">
        <f t="shared" si="64"/>
        <v>2024</v>
      </c>
      <c r="E1340" s="12" t="str">
        <f t="shared" si="65"/>
        <v>April</v>
      </c>
      <c r="F1340" t="s">
        <v>40</v>
      </c>
      <c r="G1340" t="s">
        <v>9662</v>
      </c>
      <c r="H1340" t="s">
        <v>15</v>
      </c>
      <c r="I1340" t="s">
        <v>19</v>
      </c>
      <c r="J1340" t="s">
        <v>32</v>
      </c>
      <c r="K1340" s="6">
        <v>3</v>
      </c>
      <c r="L1340" s="6" t="str">
        <f t="shared" si="63"/>
        <v>Small</v>
      </c>
      <c r="M1340" s="7">
        <v>999</v>
      </c>
      <c r="N1340" s="2">
        <v>0.1</v>
      </c>
      <c r="O1340" s="3">
        <v>2697.3</v>
      </c>
      <c r="P1340" s="3">
        <f>O1340/K1340</f>
        <v>899.1</v>
      </c>
      <c r="Q1340" s="3">
        <f>R1340/M1340</f>
        <v>0.45824824824824828</v>
      </c>
      <c r="R1340" s="4">
        <v>457.79</v>
      </c>
      <c r="S1340" s="2">
        <f>R1340/O1340</f>
        <v>0.16972157342527713</v>
      </c>
    </row>
    <row r="1341" spans="1:19" x14ac:dyDescent="0.3">
      <c r="A1341" s="6">
        <v>1396</v>
      </c>
      <c r="B1341" t="s">
        <v>1774</v>
      </c>
      <c r="C1341" s="11">
        <v>45590</v>
      </c>
      <c r="D1341" s="1" t="str">
        <f t="shared" si="64"/>
        <v>2024</v>
      </c>
      <c r="E1341" s="12" t="str">
        <f t="shared" si="65"/>
        <v>October</v>
      </c>
      <c r="F1341" t="s">
        <v>14</v>
      </c>
      <c r="G1341" t="s">
        <v>9662</v>
      </c>
      <c r="H1341" t="s">
        <v>37</v>
      </c>
      <c r="I1341" t="s">
        <v>27</v>
      </c>
      <c r="J1341" t="s">
        <v>47</v>
      </c>
      <c r="K1341" s="6">
        <v>4</v>
      </c>
      <c r="L1341" s="6" t="str">
        <f t="shared" si="63"/>
        <v>Midium</v>
      </c>
      <c r="M1341" s="7">
        <v>299</v>
      </c>
      <c r="N1341" s="2">
        <v>0.15</v>
      </c>
      <c r="O1341" s="3">
        <v>1016.6</v>
      </c>
      <c r="P1341" s="3">
        <f>O1341/K1341</f>
        <v>254.15</v>
      </c>
      <c r="Q1341" s="3">
        <f>R1341/M1341</f>
        <v>0.94571906354515045</v>
      </c>
      <c r="R1341" s="4">
        <v>282.77</v>
      </c>
      <c r="S1341" s="2">
        <f>R1341/O1341</f>
        <v>0.27815266574857367</v>
      </c>
    </row>
    <row r="1342" spans="1:19" x14ac:dyDescent="0.3">
      <c r="A1342" s="6">
        <v>1397</v>
      </c>
      <c r="B1342" t="s">
        <v>1775</v>
      </c>
      <c r="C1342" s="11">
        <v>45498</v>
      </c>
      <c r="D1342" s="1" t="str">
        <f t="shared" si="64"/>
        <v>2024</v>
      </c>
      <c r="E1342" s="12" t="str">
        <f t="shared" si="65"/>
        <v>July</v>
      </c>
      <c r="F1342" t="s">
        <v>40</v>
      </c>
      <c r="G1342" t="s">
        <v>9662</v>
      </c>
      <c r="H1342" t="s">
        <v>15</v>
      </c>
      <c r="I1342" t="s">
        <v>27</v>
      </c>
      <c r="J1342" t="s">
        <v>47</v>
      </c>
      <c r="K1342" s="6">
        <v>5</v>
      </c>
      <c r="L1342" s="6" t="str">
        <f t="shared" si="63"/>
        <v>Midium</v>
      </c>
      <c r="M1342" s="7">
        <v>149</v>
      </c>
      <c r="N1342" s="2">
        <v>0</v>
      </c>
      <c r="O1342" s="3">
        <v>745</v>
      </c>
      <c r="P1342" s="3">
        <f>O1342/K1342</f>
        <v>149</v>
      </c>
      <c r="Q1342" s="3">
        <f>R1342/M1342</f>
        <v>1.382751677852349</v>
      </c>
      <c r="R1342" s="4">
        <v>206.03</v>
      </c>
      <c r="S1342" s="2">
        <f>R1342/O1342</f>
        <v>0.27655033557046982</v>
      </c>
    </row>
    <row r="1343" spans="1:19" x14ac:dyDescent="0.3">
      <c r="A1343" s="6">
        <v>1398</v>
      </c>
      <c r="B1343" t="s">
        <v>1776</v>
      </c>
      <c r="C1343" s="11">
        <v>45732</v>
      </c>
      <c r="D1343" s="1" t="str">
        <f t="shared" si="64"/>
        <v>2025</v>
      </c>
      <c r="E1343" s="12" t="str">
        <f t="shared" si="65"/>
        <v>March</v>
      </c>
      <c r="F1343" t="s">
        <v>29</v>
      </c>
      <c r="G1343" t="s">
        <v>9662</v>
      </c>
      <c r="H1343" t="s">
        <v>37</v>
      </c>
      <c r="I1343" t="s">
        <v>16</v>
      </c>
      <c r="J1343" t="s">
        <v>34</v>
      </c>
      <c r="K1343" s="6">
        <v>4</v>
      </c>
      <c r="L1343" s="6" t="str">
        <f t="shared" si="63"/>
        <v>Midium</v>
      </c>
      <c r="M1343" s="7">
        <v>149</v>
      </c>
      <c r="N1343" s="2">
        <v>0.05</v>
      </c>
      <c r="O1343" s="3">
        <v>566.20000000000005</v>
      </c>
      <c r="P1343" s="3">
        <f>O1343/K1343</f>
        <v>141.55000000000001</v>
      </c>
      <c r="Q1343" s="3">
        <f>R1343/M1343</f>
        <v>0.72295302013422813</v>
      </c>
      <c r="R1343" s="4">
        <v>107.72</v>
      </c>
      <c r="S1343" s="2">
        <f>R1343/O1343</f>
        <v>0.1902507947721653</v>
      </c>
    </row>
    <row r="1344" spans="1:19" x14ac:dyDescent="0.3">
      <c r="A1344" s="6">
        <v>1399</v>
      </c>
      <c r="B1344" t="s">
        <v>1777</v>
      </c>
      <c r="C1344" s="11">
        <v>45541</v>
      </c>
      <c r="D1344" s="1" t="str">
        <f t="shared" si="64"/>
        <v>2024</v>
      </c>
      <c r="E1344" s="12" t="str">
        <f t="shared" si="65"/>
        <v>September</v>
      </c>
      <c r="F1344" t="s">
        <v>40</v>
      </c>
      <c r="G1344" t="s">
        <v>9662</v>
      </c>
      <c r="H1344" t="s">
        <v>37</v>
      </c>
      <c r="I1344" t="s">
        <v>19</v>
      </c>
      <c r="J1344" t="s">
        <v>32</v>
      </c>
      <c r="K1344" s="6">
        <v>7</v>
      </c>
      <c r="L1344" s="6" t="str">
        <f t="shared" si="63"/>
        <v>Large</v>
      </c>
      <c r="M1344" s="7">
        <v>99</v>
      </c>
      <c r="N1344" s="2">
        <v>0.15</v>
      </c>
      <c r="O1344" s="3">
        <v>589.04999999999995</v>
      </c>
      <c r="P1344" s="3">
        <f>O1344/K1344</f>
        <v>84.149999999999991</v>
      </c>
      <c r="Q1344" s="3">
        <f>R1344/M1344</f>
        <v>0.65313131313131312</v>
      </c>
      <c r="R1344" s="4">
        <v>64.66</v>
      </c>
      <c r="S1344" s="2">
        <f>R1344/O1344</f>
        <v>0.10976996859349801</v>
      </c>
    </row>
    <row r="1345" spans="1:19" x14ac:dyDescent="0.3">
      <c r="A1345" s="6">
        <v>1400</v>
      </c>
      <c r="B1345" t="s">
        <v>1778</v>
      </c>
      <c r="C1345" s="11">
        <v>45780</v>
      </c>
      <c r="D1345" s="1" t="str">
        <f t="shared" si="64"/>
        <v>2025</v>
      </c>
      <c r="E1345" s="12" t="str">
        <f t="shared" si="65"/>
        <v>May</v>
      </c>
      <c r="F1345" t="s">
        <v>29</v>
      </c>
      <c r="G1345" t="s">
        <v>1779</v>
      </c>
      <c r="H1345" t="s">
        <v>24</v>
      </c>
      <c r="I1345" t="s">
        <v>19</v>
      </c>
      <c r="J1345" t="s">
        <v>42</v>
      </c>
      <c r="K1345" s="6">
        <v>3</v>
      </c>
      <c r="L1345" s="6" t="str">
        <f t="shared" si="63"/>
        <v>Small</v>
      </c>
      <c r="M1345" s="7">
        <v>499</v>
      </c>
      <c r="N1345" s="2">
        <v>0.15</v>
      </c>
      <c r="O1345" s="3">
        <v>1272.45</v>
      </c>
      <c r="P1345" s="3">
        <f>O1345/K1345</f>
        <v>424.15000000000003</v>
      </c>
      <c r="Q1345" s="3">
        <f>R1345/M1345</f>
        <v>0.35190380761523044</v>
      </c>
      <c r="R1345" s="4">
        <v>175.6</v>
      </c>
      <c r="S1345" s="2">
        <f>R1345/O1345</f>
        <v>0.13800149318244331</v>
      </c>
    </row>
    <row r="1346" spans="1:19" x14ac:dyDescent="0.3">
      <c r="A1346" s="6">
        <v>1401</v>
      </c>
      <c r="B1346" t="s">
        <v>1780</v>
      </c>
      <c r="C1346" s="11">
        <v>45987</v>
      </c>
      <c r="D1346" s="1" t="str">
        <f t="shared" si="64"/>
        <v>2025</v>
      </c>
      <c r="E1346" s="12" t="str">
        <f t="shared" si="65"/>
        <v>November</v>
      </c>
      <c r="F1346" t="s">
        <v>29</v>
      </c>
      <c r="G1346" t="s">
        <v>883</v>
      </c>
      <c r="H1346" t="s">
        <v>24</v>
      </c>
      <c r="I1346" t="s">
        <v>19</v>
      </c>
      <c r="J1346" t="s">
        <v>25</v>
      </c>
      <c r="K1346" s="6">
        <v>4</v>
      </c>
      <c r="L1346" s="6" t="str">
        <f t="shared" si="63"/>
        <v>Midium</v>
      </c>
      <c r="M1346" s="7">
        <v>199</v>
      </c>
      <c r="N1346" s="2">
        <v>0.15</v>
      </c>
      <c r="O1346" s="3">
        <v>676.6</v>
      </c>
      <c r="P1346" s="3">
        <f>O1346/K1346</f>
        <v>169.15</v>
      </c>
      <c r="Q1346" s="3">
        <f>R1346/M1346</f>
        <v>0.31422110552763821</v>
      </c>
      <c r="R1346" s="4">
        <v>62.53</v>
      </c>
      <c r="S1346" s="2">
        <f>R1346/O1346</f>
        <v>9.2417972214011226E-2</v>
      </c>
    </row>
    <row r="1347" spans="1:19" x14ac:dyDescent="0.3">
      <c r="A1347" s="6">
        <v>1402</v>
      </c>
      <c r="B1347" t="s">
        <v>1781</v>
      </c>
      <c r="C1347" s="11">
        <v>45820</v>
      </c>
      <c r="D1347" s="1" t="str">
        <f t="shared" si="64"/>
        <v>2025</v>
      </c>
      <c r="E1347" s="12" t="str">
        <f t="shared" si="65"/>
        <v>June</v>
      </c>
      <c r="F1347" t="s">
        <v>40</v>
      </c>
      <c r="G1347" t="s">
        <v>1782</v>
      </c>
      <c r="H1347" t="s">
        <v>15</v>
      </c>
      <c r="I1347" t="s">
        <v>27</v>
      </c>
      <c r="J1347" t="s">
        <v>17</v>
      </c>
      <c r="K1347" s="6">
        <v>1</v>
      </c>
      <c r="L1347" s="6" t="str">
        <f t="shared" ref="L1347:L1410" si="66">IF(K1347&lt;4,"Small", IF(K1347&lt;7,"Midium", IF(K1347&lt;=10,"Large")))</f>
        <v>Small</v>
      </c>
      <c r="M1347" s="7">
        <v>299</v>
      </c>
      <c r="N1347" s="2">
        <v>0.15</v>
      </c>
      <c r="O1347" s="3">
        <v>254.15</v>
      </c>
      <c r="P1347" s="3">
        <f>O1347/K1347</f>
        <v>254.15</v>
      </c>
      <c r="Q1347" s="3">
        <f>R1347/M1347</f>
        <v>0.18976588628762542</v>
      </c>
      <c r="R1347" s="4">
        <v>56.74</v>
      </c>
      <c r="S1347" s="2">
        <f>R1347/O1347</f>
        <v>0.2232539838677946</v>
      </c>
    </row>
    <row r="1348" spans="1:19" x14ac:dyDescent="0.3">
      <c r="A1348" s="6">
        <v>1403</v>
      </c>
      <c r="B1348" t="s">
        <v>1783</v>
      </c>
      <c r="C1348" s="11">
        <v>45661</v>
      </c>
      <c r="D1348" s="1" t="str">
        <f t="shared" si="64"/>
        <v>2025</v>
      </c>
      <c r="E1348" s="12" t="str">
        <f t="shared" si="65"/>
        <v>January</v>
      </c>
      <c r="F1348" t="s">
        <v>14</v>
      </c>
      <c r="G1348" t="s">
        <v>1455</v>
      </c>
      <c r="H1348" t="s">
        <v>24</v>
      </c>
      <c r="I1348" t="s">
        <v>19</v>
      </c>
      <c r="J1348" t="s">
        <v>42</v>
      </c>
      <c r="K1348" s="6">
        <v>2</v>
      </c>
      <c r="L1348" s="6" t="str">
        <f t="shared" si="66"/>
        <v>Small</v>
      </c>
      <c r="M1348" s="7">
        <v>499</v>
      </c>
      <c r="N1348" s="2">
        <v>0</v>
      </c>
      <c r="O1348" s="3">
        <v>998</v>
      </c>
      <c r="P1348" s="3">
        <f>O1348/K1348</f>
        <v>499</v>
      </c>
      <c r="Q1348" s="3">
        <f>R1348/M1348</f>
        <v>0.37024048096192386</v>
      </c>
      <c r="R1348" s="4">
        <v>184.75</v>
      </c>
      <c r="S1348" s="2">
        <f>R1348/O1348</f>
        <v>0.18512024048096193</v>
      </c>
    </row>
    <row r="1349" spans="1:19" x14ac:dyDescent="0.3">
      <c r="A1349" s="6">
        <v>1404</v>
      </c>
      <c r="B1349" t="s">
        <v>1784</v>
      </c>
      <c r="C1349" s="11">
        <v>45323</v>
      </c>
      <c r="D1349" s="1" t="str">
        <f t="shared" si="64"/>
        <v>2024</v>
      </c>
      <c r="E1349" s="12" t="str">
        <f t="shared" si="65"/>
        <v>February</v>
      </c>
      <c r="F1349" t="s">
        <v>29</v>
      </c>
      <c r="G1349" t="s">
        <v>9662</v>
      </c>
      <c r="H1349" t="s">
        <v>15</v>
      </c>
      <c r="I1349" t="s">
        <v>16</v>
      </c>
      <c r="J1349" t="s">
        <v>34</v>
      </c>
      <c r="K1349" s="6">
        <v>1</v>
      </c>
      <c r="L1349" s="6" t="str">
        <f t="shared" si="66"/>
        <v>Small</v>
      </c>
      <c r="M1349" s="7">
        <v>499</v>
      </c>
      <c r="N1349" s="2">
        <v>0.15</v>
      </c>
      <c r="O1349" s="3">
        <v>424.15</v>
      </c>
      <c r="P1349" s="3">
        <f>O1349/K1349</f>
        <v>424.15</v>
      </c>
      <c r="Q1349" s="3">
        <f>R1349/M1349</f>
        <v>0.17623246492985972</v>
      </c>
      <c r="R1349" s="4">
        <v>87.94</v>
      </c>
      <c r="S1349" s="2">
        <f>R1349/O1349</f>
        <v>0.20733231168218791</v>
      </c>
    </row>
    <row r="1350" spans="1:19" x14ac:dyDescent="0.3">
      <c r="A1350" s="6">
        <v>1405</v>
      </c>
      <c r="B1350" t="s">
        <v>1785</v>
      </c>
      <c r="C1350" s="11">
        <v>45955</v>
      </c>
      <c r="D1350" s="1" t="str">
        <f t="shared" si="64"/>
        <v>2025</v>
      </c>
      <c r="E1350" s="12" t="str">
        <f t="shared" si="65"/>
        <v>October</v>
      </c>
      <c r="F1350" t="s">
        <v>22</v>
      </c>
      <c r="G1350" t="s">
        <v>414</v>
      </c>
      <c r="H1350" t="s">
        <v>15</v>
      </c>
      <c r="I1350" t="s">
        <v>19</v>
      </c>
      <c r="J1350" t="s">
        <v>20</v>
      </c>
      <c r="K1350" s="6">
        <v>4</v>
      </c>
      <c r="L1350" s="6" t="str">
        <f t="shared" si="66"/>
        <v>Midium</v>
      </c>
      <c r="M1350" s="7">
        <v>99</v>
      </c>
      <c r="N1350" s="2">
        <v>0.05</v>
      </c>
      <c r="O1350" s="3">
        <v>376.2</v>
      </c>
      <c r="P1350" s="3">
        <f>O1350/K1350</f>
        <v>94.05</v>
      </c>
      <c r="Q1350" s="3">
        <f>R1350/M1350</f>
        <v>0.9835353535353536</v>
      </c>
      <c r="R1350" s="4">
        <v>97.37</v>
      </c>
      <c r="S1350" s="2">
        <f>R1350/O1350</f>
        <v>0.25882509303561935</v>
      </c>
    </row>
    <row r="1351" spans="1:19" x14ac:dyDescent="0.3">
      <c r="A1351" s="6">
        <v>1406</v>
      </c>
      <c r="B1351" t="s">
        <v>1786</v>
      </c>
      <c r="C1351" s="11">
        <v>45499</v>
      </c>
      <c r="D1351" s="1" t="str">
        <f t="shared" si="64"/>
        <v>2024</v>
      </c>
      <c r="E1351" s="12" t="str">
        <f t="shared" si="65"/>
        <v>July</v>
      </c>
      <c r="F1351" t="s">
        <v>29</v>
      </c>
      <c r="G1351" t="s">
        <v>1787</v>
      </c>
      <c r="H1351" t="s">
        <v>24</v>
      </c>
      <c r="I1351" t="s">
        <v>16</v>
      </c>
      <c r="J1351" t="s">
        <v>34</v>
      </c>
      <c r="K1351" s="6">
        <v>5</v>
      </c>
      <c r="L1351" s="6" t="str">
        <f t="shared" si="66"/>
        <v>Midium</v>
      </c>
      <c r="M1351" s="7">
        <v>999</v>
      </c>
      <c r="N1351" s="2">
        <v>0.1</v>
      </c>
      <c r="O1351" s="3">
        <v>4495.5</v>
      </c>
      <c r="P1351" s="3">
        <f>O1351/K1351</f>
        <v>899.1</v>
      </c>
      <c r="Q1351" s="3">
        <f>R1351/M1351</f>
        <v>0.55518518518518523</v>
      </c>
      <c r="R1351" s="4">
        <v>554.63</v>
      </c>
      <c r="S1351" s="2">
        <f>R1351/O1351</f>
        <v>0.12337448559670781</v>
      </c>
    </row>
    <row r="1352" spans="1:19" x14ac:dyDescent="0.3">
      <c r="A1352" s="6">
        <v>1407</v>
      </c>
      <c r="B1352" t="s">
        <v>1788</v>
      </c>
      <c r="C1352" s="11">
        <v>45482</v>
      </c>
      <c r="D1352" s="1" t="str">
        <f t="shared" si="64"/>
        <v>2024</v>
      </c>
      <c r="E1352" s="12" t="str">
        <f t="shared" si="65"/>
        <v>July</v>
      </c>
      <c r="F1352" t="s">
        <v>14</v>
      </c>
      <c r="G1352" t="s">
        <v>9662</v>
      </c>
      <c r="H1352" t="s">
        <v>24</v>
      </c>
      <c r="I1352" t="s">
        <v>16</v>
      </c>
      <c r="J1352" t="s">
        <v>34</v>
      </c>
      <c r="K1352" s="6">
        <v>7</v>
      </c>
      <c r="L1352" s="6" t="str">
        <f t="shared" si="66"/>
        <v>Large</v>
      </c>
      <c r="M1352" s="7">
        <v>499</v>
      </c>
      <c r="N1352" s="2">
        <v>0</v>
      </c>
      <c r="O1352" s="3">
        <v>3493</v>
      </c>
      <c r="P1352" s="3">
        <f>O1352/K1352</f>
        <v>499</v>
      </c>
      <c r="Q1352" s="3">
        <f>R1352/M1352</f>
        <v>1.354749498997996</v>
      </c>
      <c r="R1352" s="4">
        <v>676.02</v>
      </c>
      <c r="S1352" s="2">
        <f>R1352/O1352</f>
        <v>0.19353564271399942</v>
      </c>
    </row>
    <row r="1353" spans="1:19" x14ac:dyDescent="0.3">
      <c r="A1353" s="6">
        <v>1408</v>
      </c>
      <c r="B1353" t="s">
        <v>1789</v>
      </c>
      <c r="C1353" s="11">
        <v>45557</v>
      </c>
      <c r="D1353" s="1" t="str">
        <f t="shared" si="64"/>
        <v>2024</v>
      </c>
      <c r="E1353" s="12" t="str">
        <f t="shared" si="65"/>
        <v>September</v>
      </c>
      <c r="F1353" t="s">
        <v>29</v>
      </c>
      <c r="G1353" t="s">
        <v>9662</v>
      </c>
      <c r="H1353" t="s">
        <v>37</v>
      </c>
      <c r="I1353" t="s">
        <v>19</v>
      </c>
      <c r="J1353" t="s">
        <v>20</v>
      </c>
      <c r="K1353" s="6">
        <v>4</v>
      </c>
      <c r="L1353" s="6" t="str">
        <f t="shared" si="66"/>
        <v>Midium</v>
      </c>
      <c r="M1353" s="7">
        <v>299</v>
      </c>
      <c r="N1353" s="2">
        <v>0.05</v>
      </c>
      <c r="O1353" s="3">
        <v>1136.2</v>
      </c>
      <c r="P1353" s="3">
        <f>O1353/K1353</f>
        <v>284.05</v>
      </c>
      <c r="Q1353" s="3">
        <f>R1353/M1353</f>
        <v>1.0826755852842811</v>
      </c>
      <c r="R1353" s="4">
        <v>323.72000000000003</v>
      </c>
      <c r="S1353" s="2">
        <f>R1353/O1353</f>
        <v>0.28491462770638976</v>
      </c>
    </row>
    <row r="1354" spans="1:19" x14ac:dyDescent="0.3">
      <c r="A1354" s="6">
        <v>1409</v>
      </c>
      <c r="B1354" t="s">
        <v>1790</v>
      </c>
      <c r="C1354" s="11">
        <v>45947</v>
      </c>
      <c r="D1354" s="1" t="str">
        <f t="shared" si="64"/>
        <v>2025</v>
      </c>
      <c r="E1354" s="12" t="str">
        <f t="shared" si="65"/>
        <v>October</v>
      </c>
      <c r="F1354" t="s">
        <v>40</v>
      </c>
      <c r="G1354" t="s">
        <v>9662</v>
      </c>
      <c r="H1354" t="s">
        <v>24</v>
      </c>
      <c r="I1354" t="s">
        <v>16</v>
      </c>
      <c r="J1354" t="s">
        <v>34</v>
      </c>
      <c r="K1354" s="6">
        <v>8</v>
      </c>
      <c r="L1354" s="6" t="str">
        <f t="shared" si="66"/>
        <v>Large</v>
      </c>
      <c r="M1354" s="7">
        <v>199</v>
      </c>
      <c r="N1354" s="2">
        <v>0.1</v>
      </c>
      <c r="O1354" s="3">
        <v>1432.8</v>
      </c>
      <c r="P1354" s="3">
        <f>O1354/K1354</f>
        <v>179.1</v>
      </c>
      <c r="Q1354" s="3">
        <f>R1354/M1354</f>
        <v>1.3936180904522613</v>
      </c>
      <c r="R1354" s="4">
        <v>277.33</v>
      </c>
      <c r="S1354" s="2">
        <f>R1354/O1354</f>
        <v>0.19355806811836962</v>
      </c>
    </row>
    <row r="1355" spans="1:19" x14ac:dyDescent="0.3">
      <c r="A1355" s="6">
        <v>1410</v>
      </c>
      <c r="B1355" t="s">
        <v>1791</v>
      </c>
      <c r="C1355" s="11">
        <v>45618</v>
      </c>
      <c r="D1355" s="1" t="str">
        <f t="shared" ref="D1355:D1412" si="67">TEXT(C1355, "yyyy")</f>
        <v>2024</v>
      </c>
      <c r="E1355" s="12" t="str">
        <f t="shared" ref="E1355:E1412" si="68">TEXT(C1355, "mmmm")</f>
        <v>November</v>
      </c>
      <c r="F1355" t="s">
        <v>14</v>
      </c>
      <c r="G1355" t="s">
        <v>9662</v>
      </c>
      <c r="H1355" t="s">
        <v>15</v>
      </c>
      <c r="I1355" t="s">
        <v>27</v>
      </c>
      <c r="J1355" t="s">
        <v>17</v>
      </c>
      <c r="K1355" s="6">
        <v>7</v>
      </c>
      <c r="L1355" s="6" t="str">
        <f t="shared" si="66"/>
        <v>Large</v>
      </c>
      <c r="M1355" s="7">
        <v>149</v>
      </c>
      <c r="N1355" s="2">
        <v>0.1</v>
      </c>
      <c r="O1355" s="3">
        <v>938.7</v>
      </c>
      <c r="P1355" s="3">
        <f>O1355/K1355</f>
        <v>134.1</v>
      </c>
      <c r="Q1355" s="3">
        <f>R1355/M1355</f>
        <v>0.41852348993288591</v>
      </c>
      <c r="R1355" s="4">
        <v>62.36</v>
      </c>
      <c r="S1355" s="2">
        <f>R1355/O1355</f>
        <v>6.6432299989346966E-2</v>
      </c>
    </row>
    <row r="1356" spans="1:19" x14ac:dyDescent="0.3">
      <c r="A1356" s="6">
        <v>1411</v>
      </c>
      <c r="B1356" t="s">
        <v>1792</v>
      </c>
      <c r="C1356" s="11">
        <v>45506</v>
      </c>
      <c r="D1356" s="1" t="str">
        <f t="shared" si="67"/>
        <v>2024</v>
      </c>
      <c r="E1356" s="12" t="str">
        <f t="shared" si="68"/>
        <v>August</v>
      </c>
      <c r="F1356" t="s">
        <v>14</v>
      </c>
      <c r="G1356" t="s">
        <v>9662</v>
      </c>
      <c r="H1356" t="s">
        <v>15</v>
      </c>
      <c r="I1356" t="s">
        <v>27</v>
      </c>
      <c r="J1356" t="s">
        <v>17</v>
      </c>
      <c r="K1356" s="6">
        <v>7</v>
      </c>
      <c r="L1356" s="6" t="str">
        <f t="shared" si="66"/>
        <v>Large</v>
      </c>
      <c r="M1356" s="7">
        <v>499</v>
      </c>
      <c r="N1356" s="2">
        <v>0.05</v>
      </c>
      <c r="O1356" s="3">
        <v>3318.35</v>
      </c>
      <c r="P1356" s="3">
        <f>O1356/K1356</f>
        <v>474.05</v>
      </c>
      <c r="Q1356" s="3">
        <f>R1356/M1356</f>
        <v>0.86460921843687377</v>
      </c>
      <c r="R1356" s="4">
        <v>431.44</v>
      </c>
      <c r="S1356" s="2">
        <f>R1356/O1356</f>
        <v>0.13001642382509379</v>
      </c>
    </row>
    <row r="1357" spans="1:19" x14ac:dyDescent="0.3">
      <c r="A1357" s="6">
        <v>1413</v>
      </c>
      <c r="B1357" t="s">
        <v>1793</v>
      </c>
      <c r="C1357" s="11">
        <v>45718</v>
      </c>
      <c r="D1357" s="1" t="str">
        <f t="shared" si="67"/>
        <v>2025</v>
      </c>
      <c r="E1357" s="12" t="str">
        <f t="shared" si="68"/>
        <v>March</v>
      </c>
      <c r="F1357" t="s">
        <v>14</v>
      </c>
      <c r="G1357" t="s">
        <v>1794</v>
      </c>
      <c r="H1357" t="s">
        <v>37</v>
      </c>
      <c r="I1357" t="s">
        <v>19</v>
      </c>
      <c r="J1357" t="s">
        <v>42</v>
      </c>
      <c r="K1357" s="6">
        <v>3</v>
      </c>
      <c r="L1357" s="6" t="str">
        <f t="shared" si="66"/>
        <v>Small</v>
      </c>
      <c r="M1357" s="7">
        <v>999</v>
      </c>
      <c r="N1357" s="2">
        <v>0.15</v>
      </c>
      <c r="O1357" s="3">
        <v>2547.4499999999998</v>
      </c>
      <c r="P1357" s="3">
        <f>O1357/K1357</f>
        <v>849.15</v>
      </c>
      <c r="Q1357" s="3">
        <f>R1357/M1357</f>
        <v>0.54818818818818815</v>
      </c>
      <c r="R1357" s="4">
        <v>547.64</v>
      </c>
      <c r="S1357" s="2">
        <f>R1357/O1357</f>
        <v>0.21497576007379929</v>
      </c>
    </row>
    <row r="1358" spans="1:19" x14ac:dyDescent="0.3">
      <c r="A1358" s="6">
        <v>1414</v>
      </c>
      <c r="B1358" t="s">
        <v>1795</v>
      </c>
      <c r="C1358" s="11">
        <v>45510</v>
      </c>
      <c r="D1358" s="1" t="str">
        <f t="shared" si="67"/>
        <v>2024</v>
      </c>
      <c r="E1358" s="12" t="str">
        <f t="shared" si="68"/>
        <v>August</v>
      </c>
      <c r="F1358" t="s">
        <v>22</v>
      </c>
      <c r="G1358" t="s">
        <v>9662</v>
      </c>
      <c r="H1358" t="s">
        <v>24</v>
      </c>
      <c r="I1358" t="s">
        <v>16</v>
      </c>
      <c r="J1358" t="s">
        <v>34</v>
      </c>
      <c r="K1358" s="6">
        <v>8</v>
      </c>
      <c r="L1358" s="6" t="str">
        <f t="shared" si="66"/>
        <v>Large</v>
      </c>
      <c r="M1358" s="7">
        <v>299</v>
      </c>
      <c r="N1358" s="2">
        <v>0.1</v>
      </c>
      <c r="O1358" s="3">
        <v>2152.8000000000002</v>
      </c>
      <c r="P1358" s="3">
        <f>O1358/K1358</f>
        <v>269.10000000000002</v>
      </c>
      <c r="Q1358" s="3">
        <f>R1358/M1358</f>
        <v>1.3069230769230769</v>
      </c>
      <c r="R1358" s="4">
        <v>390.77</v>
      </c>
      <c r="S1358" s="2">
        <f>R1358/O1358</f>
        <v>0.18151709401709398</v>
      </c>
    </row>
    <row r="1359" spans="1:19" x14ac:dyDescent="0.3">
      <c r="A1359" s="6">
        <v>1416</v>
      </c>
      <c r="B1359" t="s">
        <v>1796</v>
      </c>
      <c r="C1359" s="11">
        <v>45809</v>
      </c>
      <c r="D1359" s="1" t="str">
        <f t="shared" si="67"/>
        <v>2025</v>
      </c>
      <c r="E1359" s="12" t="str">
        <f t="shared" si="68"/>
        <v>June</v>
      </c>
      <c r="F1359" t="s">
        <v>14</v>
      </c>
      <c r="G1359" t="s">
        <v>9662</v>
      </c>
      <c r="H1359" t="s">
        <v>15</v>
      </c>
      <c r="I1359" t="s">
        <v>27</v>
      </c>
      <c r="J1359" t="s">
        <v>47</v>
      </c>
      <c r="K1359" s="6">
        <v>6</v>
      </c>
      <c r="L1359" s="6" t="str">
        <f t="shared" si="66"/>
        <v>Midium</v>
      </c>
      <c r="M1359" s="7">
        <v>149</v>
      </c>
      <c r="N1359" s="2">
        <v>0.1</v>
      </c>
      <c r="O1359" s="3">
        <v>804.6</v>
      </c>
      <c r="P1359" s="3">
        <f>O1359/K1359</f>
        <v>134.1</v>
      </c>
      <c r="Q1359" s="3">
        <f>R1359/M1359</f>
        <v>0.95000000000000007</v>
      </c>
      <c r="R1359" s="4">
        <v>141.55000000000001</v>
      </c>
      <c r="S1359" s="2">
        <f>R1359/O1359</f>
        <v>0.17592592592592593</v>
      </c>
    </row>
    <row r="1360" spans="1:19" x14ac:dyDescent="0.3">
      <c r="A1360" s="6">
        <v>1418</v>
      </c>
      <c r="B1360" t="s">
        <v>1797</v>
      </c>
      <c r="C1360" s="11">
        <v>45567</v>
      </c>
      <c r="D1360" s="1" t="str">
        <f t="shared" si="67"/>
        <v>2024</v>
      </c>
      <c r="E1360" s="12" t="str">
        <f t="shared" si="68"/>
        <v>October</v>
      </c>
      <c r="F1360" t="s">
        <v>22</v>
      </c>
      <c r="G1360" t="s">
        <v>1798</v>
      </c>
      <c r="H1360" t="s">
        <v>24</v>
      </c>
      <c r="I1360" t="s">
        <v>27</v>
      </c>
      <c r="J1360" t="s">
        <v>47</v>
      </c>
      <c r="K1360" s="6">
        <v>2</v>
      </c>
      <c r="L1360" s="6" t="str">
        <f t="shared" si="66"/>
        <v>Small</v>
      </c>
      <c r="M1360" s="7">
        <v>149</v>
      </c>
      <c r="N1360" s="2">
        <v>0.05</v>
      </c>
      <c r="O1360" s="3">
        <v>283.10000000000002</v>
      </c>
      <c r="P1360" s="3">
        <f>O1360/K1360</f>
        <v>141.55000000000001</v>
      </c>
      <c r="Q1360" s="3">
        <f>R1360/M1360</f>
        <v>0.19926174496644297</v>
      </c>
      <c r="R1360" s="4">
        <v>29.69</v>
      </c>
      <c r="S1360" s="2">
        <f>R1360/O1360</f>
        <v>0.10487460261391734</v>
      </c>
    </row>
    <row r="1361" spans="1:19" x14ac:dyDescent="0.3">
      <c r="A1361" s="6">
        <v>1419</v>
      </c>
      <c r="B1361" t="s">
        <v>1799</v>
      </c>
      <c r="C1361" s="11">
        <v>45856</v>
      </c>
      <c r="D1361" s="1" t="str">
        <f t="shared" si="67"/>
        <v>2025</v>
      </c>
      <c r="E1361" s="12" t="str">
        <f t="shared" si="68"/>
        <v>July</v>
      </c>
      <c r="F1361" t="s">
        <v>29</v>
      </c>
      <c r="G1361" t="s">
        <v>9662</v>
      </c>
      <c r="H1361" t="s">
        <v>15</v>
      </c>
      <c r="I1361" t="s">
        <v>16</v>
      </c>
      <c r="J1361" t="s">
        <v>34</v>
      </c>
      <c r="K1361" s="6">
        <v>10</v>
      </c>
      <c r="L1361" s="6" t="str">
        <f t="shared" si="66"/>
        <v>Large</v>
      </c>
      <c r="M1361" s="7">
        <v>499</v>
      </c>
      <c r="N1361" s="2">
        <v>0.15</v>
      </c>
      <c r="O1361" s="3">
        <v>4241.5</v>
      </c>
      <c r="P1361" s="3">
        <f>O1361/K1361</f>
        <v>424.15</v>
      </c>
      <c r="Q1361" s="3">
        <f>R1361/M1361</f>
        <v>1.1520641282565129</v>
      </c>
      <c r="R1361" s="4">
        <v>574.88</v>
      </c>
      <c r="S1361" s="2">
        <f>R1361/O1361</f>
        <v>0.13553695626547213</v>
      </c>
    </row>
    <row r="1362" spans="1:19" x14ac:dyDescent="0.3">
      <c r="A1362" s="6">
        <v>1420</v>
      </c>
      <c r="B1362" t="s">
        <v>1800</v>
      </c>
      <c r="C1362" s="11">
        <v>45686</v>
      </c>
      <c r="D1362" s="1" t="str">
        <f t="shared" si="67"/>
        <v>2025</v>
      </c>
      <c r="E1362" s="12" t="str">
        <f t="shared" si="68"/>
        <v>January</v>
      </c>
      <c r="F1362" t="s">
        <v>22</v>
      </c>
      <c r="G1362" t="s">
        <v>9662</v>
      </c>
      <c r="H1362" t="s">
        <v>24</v>
      </c>
      <c r="I1362" t="s">
        <v>16</v>
      </c>
      <c r="J1362" t="s">
        <v>38</v>
      </c>
      <c r="K1362" s="6">
        <v>5</v>
      </c>
      <c r="L1362" s="6" t="str">
        <f t="shared" si="66"/>
        <v>Midium</v>
      </c>
      <c r="M1362" s="7">
        <v>99</v>
      </c>
      <c r="N1362" s="2">
        <v>0</v>
      </c>
      <c r="O1362" s="3">
        <v>495</v>
      </c>
      <c r="P1362" s="3">
        <f>O1362/K1362</f>
        <v>99</v>
      </c>
      <c r="Q1362" s="3">
        <f>R1362/M1362</f>
        <v>0.8384848484848485</v>
      </c>
      <c r="R1362" s="4">
        <v>83.01</v>
      </c>
      <c r="S1362" s="2">
        <f>R1362/O1362</f>
        <v>0.16769696969696971</v>
      </c>
    </row>
    <row r="1363" spans="1:19" x14ac:dyDescent="0.3">
      <c r="A1363" s="6">
        <v>1421</v>
      </c>
      <c r="B1363" t="s">
        <v>1801</v>
      </c>
      <c r="C1363" s="11">
        <v>45639</v>
      </c>
      <c r="D1363" s="1" t="str">
        <f t="shared" si="67"/>
        <v>2024</v>
      </c>
      <c r="E1363" s="12" t="str">
        <f t="shared" si="68"/>
        <v>December</v>
      </c>
      <c r="F1363" t="s">
        <v>29</v>
      </c>
      <c r="G1363" t="s">
        <v>9662</v>
      </c>
      <c r="H1363" t="s">
        <v>15</v>
      </c>
      <c r="I1363" t="s">
        <v>19</v>
      </c>
      <c r="J1363" t="s">
        <v>42</v>
      </c>
      <c r="K1363" s="6">
        <v>2</v>
      </c>
      <c r="L1363" s="6" t="str">
        <f t="shared" si="66"/>
        <v>Small</v>
      </c>
      <c r="M1363" s="7">
        <v>99</v>
      </c>
      <c r="N1363" s="2">
        <v>0.05</v>
      </c>
      <c r="O1363" s="3">
        <v>188.1</v>
      </c>
      <c r="P1363" s="3">
        <f>O1363/K1363</f>
        <v>94.05</v>
      </c>
      <c r="Q1363" s="3">
        <f>R1363/M1363</f>
        <v>0.1183838383838384</v>
      </c>
      <c r="R1363" s="4">
        <v>11.72</v>
      </c>
      <c r="S1363" s="2">
        <f>R1363/O1363</f>
        <v>6.2307283359914943E-2</v>
      </c>
    </row>
    <row r="1364" spans="1:19" x14ac:dyDescent="0.3">
      <c r="A1364" s="6">
        <v>1422</v>
      </c>
      <c r="B1364" t="s">
        <v>1802</v>
      </c>
      <c r="C1364" s="11">
        <v>45374</v>
      </c>
      <c r="D1364" s="1" t="str">
        <f t="shared" si="67"/>
        <v>2024</v>
      </c>
      <c r="E1364" s="12" t="str">
        <f t="shared" si="68"/>
        <v>March</v>
      </c>
      <c r="F1364" t="s">
        <v>14</v>
      </c>
      <c r="G1364" t="s">
        <v>9662</v>
      </c>
      <c r="H1364" t="s">
        <v>24</v>
      </c>
      <c r="I1364" t="s">
        <v>19</v>
      </c>
      <c r="J1364" t="s">
        <v>20</v>
      </c>
      <c r="K1364" s="6">
        <v>4</v>
      </c>
      <c r="L1364" s="6" t="str">
        <f t="shared" si="66"/>
        <v>Midium</v>
      </c>
      <c r="M1364" s="7">
        <v>149</v>
      </c>
      <c r="N1364" s="2">
        <v>0</v>
      </c>
      <c r="O1364" s="3">
        <v>596</v>
      </c>
      <c r="P1364" s="3">
        <f>O1364/K1364</f>
        <v>149</v>
      </c>
      <c r="Q1364" s="3">
        <f>R1364/M1364</f>
        <v>0.54033557046979874</v>
      </c>
      <c r="R1364" s="4">
        <v>80.510000000000005</v>
      </c>
      <c r="S1364" s="2">
        <f>R1364/O1364</f>
        <v>0.13508389261744969</v>
      </c>
    </row>
    <row r="1365" spans="1:19" x14ac:dyDescent="0.3">
      <c r="A1365" s="6">
        <v>1423</v>
      </c>
      <c r="B1365" t="s">
        <v>1803</v>
      </c>
      <c r="C1365" s="11">
        <v>45807</v>
      </c>
      <c r="D1365" s="1" t="str">
        <f t="shared" si="67"/>
        <v>2025</v>
      </c>
      <c r="E1365" s="12" t="str">
        <f t="shared" si="68"/>
        <v>May</v>
      </c>
      <c r="F1365" t="s">
        <v>40</v>
      </c>
      <c r="G1365" t="s">
        <v>1804</v>
      </c>
      <c r="H1365" t="s">
        <v>37</v>
      </c>
      <c r="I1365" t="s">
        <v>16</v>
      </c>
      <c r="J1365" t="s">
        <v>34</v>
      </c>
      <c r="K1365" s="6">
        <v>7</v>
      </c>
      <c r="L1365" s="6" t="str">
        <f t="shared" si="66"/>
        <v>Large</v>
      </c>
      <c r="M1365" s="7">
        <v>299</v>
      </c>
      <c r="N1365" s="2">
        <v>0</v>
      </c>
      <c r="O1365" s="3">
        <v>2093</v>
      </c>
      <c r="P1365" s="3">
        <f>O1365/K1365</f>
        <v>299</v>
      </c>
      <c r="Q1365" s="3">
        <f>R1365/M1365</f>
        <v>1.930969899665552</v>
      </c>
      <c r="R1365" s="4">
        <v>577.36</v>
      </c>
      <c r="S1365" s="2">
        <f>R1365/O1365</f>
        <v>0.27585284280936456</v>
      </c>
    </row>
    <row r="1366" spans="1:19" x14ac:dyDescent="0.3">
      <c r="A1366" s="6">
        <v>1424</v>
      </c>
      <c r="B1366" t="s">
        <v>1805</v>
      </c>
      <c r="C1366" s="11">
        <v>45494</v>
      </c>
      <c r="D1366" s="1" t="str">
        <f t="shared" si="67"/>
        <v>2024</v>
      </c>
      <c r="E1366" s="12" t="str">
        <f t="shared" si="68"/>
        <v>July</v>
      </c>
      <c r="F1366" t="s">
        <v>22</v>
      </c>
      <c r="G1366" t="s">
        <v>9662</v>
      </c>
      <c r="H1366" t="s">
        <v>24</v>
      </c>
      <c r="I1366" t="s">
        <v>19</v>
      </c>
      <c r="J1366" t="s">
        <v>32</v>
      </c>
      <c r="K1366" s="6">
        <v>9</v>
      </c>
      <c r="L1366" s="6" t="str">
        <f t="shared" si="66"/>
        <v>Large</v>
      </c>
      <c r="M1366" s="7">
        <v>999</v>
      </c>
      <c r="N1366" s="2">
        <v>0.1</v>
      </c>
      <c r="O1366" s="3">
        <v>8091.9</v>
      </c>
      <c r="P1366" s="3">
        <f>O1366/K1366</f>
        <v>899.09999999999991</v>
      </c>
      <c r="Q1366" s="3">
        <f>R1366/M1366</f>
        <v>1.3382082082082081</v>
      </c>
      <c r="R1366" s="4">
        <v>1336.87</v>
      </c>
      <c r="S1366" s="2">
        <f>R1366/O1366</f>
        <v>0.16521088990224791</v>
      </c>
    </row>
    <row r="1367" spans="1:19" x14ac:dyDescent="0.3">
      <c r="A1367" s="6">
        <v>1425</v>
      </c>
      <c r="B1367" t="s">
        <v>1806</v>
      </c>
      <c r="C1367" s="11">
        <v>45387</v>
      </c>
      <c r="D1367" s="1" t="str">
        <f t="shared" si="67"/>
        <v>2024</v>
      </c>
      <c r="E1367" s="12" t="str">
        <f t="shared" si="68"/>
        <v>April</v>
      </c>
      <c r="F1367" t="s">
        <v>40</v>
      </c>
      <c r="G1367" t="s">
        <v>1807</v>
      </c>
      <c r="H1367" t="s">
        <v>15</v>
      </c>
      <c r="I1367" t="s">
        <v>19</v>
      </c>
      <c r="J1367" t="s">
        <v>25</v>
      </c>
      <c r="K1367" s="6">
        <v>9</v>
      </c>
      <c r="L1367" s="6" t="str">
        <f t="shared" si="66"/>
        <v>Large</v>
      </c>
      <c r="M1367" s="7">
        <v>149</v>
      </c>
      <c r="N1367" s="2">
        <v>0.1</v>
      </c>
      <c r="O1367" s="3">
        <v>1206.9000000000001</v>
      </c>
      <c r="P1367" s="3">
        <f>O1367/K1367</f>
        <v>134.10000000000002</v>
      </c>
      <c r="Q1367" s="3">
        <f>R1367/M1367</f>
        <v>1.5332214765100671</v>
      </c>
      <c r="R1367" s="4">
        <v>228.45</v>
      </c>
      <c r="S1367" s="2">
        <f>R1367/O1367</f>
        <v>0.18928660203827988</v>
      </c>
    </row>
    <row r="1368" spans="1:19" x14ac:dyDescent="0.3">
      <c r="A1368" s="6">
        <v>1426</v>
      </c>
      <c r="B1368" t="s">
        <v>1808</v>
      </c>
      <c r="C1368" s="11">
        <v>45705</v>
      </c>
      <c r="D1368" s="1" t="str">
        <f t="shared" si="67"/>
        <v>2025</v>
      </c>
      <c r="E1368" s="12" t="str">
        <f t="shared" si="68"/>
        <v>February</v>
      </c>
      <c r="F1368" t="s">
        <v>29</v>
      </c>
      <c r="G1368" t="s">
        <v>9662</v>
      </c>
      <c r="H1368" t="s">
        <v>24</v>
      </c>
      <c r="I1368" t="s">
        <v>19</v>
      </c>
      <c r="J1368" t="s">
        <v>20</v>
      </c>
      <c r="K1368" s="6">
        <v>7</v>
      </c>
      <c r="L1368" s="6" t="str">
        <f t="shared" si="66"/>
        <v>Large</v>
      </c>
      <c r="M1368" s="7">
        <v>499</v>
      </c>
      <c r="N1368" s="2">
        <v>0</v>
      </c>
      <c r="O1368" s="3">
        <v>3493</v>
      </c>
      <c r="P1368" s="3">
        <f>O1368/K1368</f>
        <v>499</v>
      </c>
      <c r="Q1368" s="3">
        <f>R1368/M1368</f>
        <v>1.6192785571142285</v>
      </c>
      <c r="R1368" s="4">
        <v>808.02</v>
      </c>
      <c r="S1368" s="2">
        <f>R1368/O1368</f>
        <v>0.23132550815917549</v>
      </c>
    </row>
    <row r="1369" spans="1:19" x14ac:dyDescent="0.3">
      <c r="A1369" s="6">
        <v>1428</v>
      </c>
      <c r="B1369" t="s">
        <v>1809</v>
      </c>
      <c r="C1369" s="11">
        <v>45744</v>
      </c>
      <c r="D1369" s="1" t="str">
        <f t="shared" si="67"/>
        <v>2025</v>
      </c>
      <c r="E1369" s="12" t="str">
        <f t="shared" si="68"/>
        <v>March</v>
      </c>
      <c r="F1369" t="s">
        <v>14</v>
      </c>
      <c r="G1369" t="s">
        <v>1810</v>
      </c>
      <c r="H1369" t="s">
        <v>24</v>
      </c>
      <c r="I1369" t="s">
        <v>19</v>
      </c>
      <c r="J1369" t="s">
        <v>32</v>
      </c>
      <c r="K1369" s="6">
        <v>3</v>
      </c>
      <c r="L1369" s="6" t="str">
        <f t="shared" si="66"/>
        <v>Small</v>
      </c>
      <c r="M1369" s="7">
        <v>499</v>
      </c>
      <c r="N1369" s="2">
        <v>0</v>
      </c>
      <c r="O1369" s="3">
        <v>1497</v>
      </c>
      <c r="P1369" s="3">
        <f>O1369/K1369</f>
        <v>499</v>
      </c>
      <c r="Q1369" s="3">
        <f>R1369/M1369</f>
        <v>0.31262525050100198</v>
      </c>
      <c r="R1369" s="4">
        <v>156</v>
      </c>
      <c r="S1369" s="2">
        <f>R1369/O1369</f>
        <v>0.10420841683366733</v>
      </c>
    </row>
    <row r="1370" spans="1:19" x14ac:dyDescent="0.3">
      <c r="A1370" s="6">
        <v>1429</v>
      </c>
      <c r="B1370" t="s">
        <v>1811</v>
      </c>
      <c r="C1370" s="11">
        <v>45995</v>
      </c>
      <c r="D1370" s="1" t="str">
        <f t="shared" si="67"/>
        <v>2025</v>
      </c>
      <c r="E1370" s="12" t="str">
        <f t="shared" si="68"/>
        <v>December</v>
      </c>
      <c r="F1370" t="s">
        <v>29</v>
      </c>
      <c r="G1370" t="s">
        <v>1614</v>
      </c>
      <c r="H1370" t="s">
        <v>24</v>
      </c>
      <c r="I1370" t="s">
        <v>19</v>
      </c>
      <c r="J1370" t="s">
        <v>25</v>
      </c>
      <c r="K1370" s="6">
        <v>6</v>
      </c>
      <c r="L1370" s="6" t="str">
        <f t="shared" si="66"/>
        <v>Midium</v>
      </c>
      <c r="M1370" s="7">
        <v>499</v>
      </c>
      <c r="N1370" s="2">
        <v>0.15</v>
      </c>
      <c r="O1370" s="3">
        <v>2544.9</v>
      </c>
      <c r="P1370" s="3">
        <f>O1370/K1370</f>
        <v>424.15000000000003</v>
      </c>
      <c r="Q1370" s="3">
        <f>R1370/M1370</f>
        <v>0.87749498997995989</v>
      </c>
      <c r="R1370" s="4">
        <v>437.87</v>
      </c>
      <c r="S1370" s="2">
        <f>R1370/O1370</f>
        <v>0.17205784117254116</v>
      </c>
    </row>
    <row r="1371" spans="1:19" x14ac:dyDescent="0.3">
      <c r="A1371" s="6">
        <v>1430</v>
      </c>
      <c r="B1371" t="s">
        <v>1812</v>
      </c>
      <c r="C1371" s="11">
        <v>45575</v>
      </c>
      <c r="D1371" s="1" t="str">
        <f t="shared" si="67"/>
        <v>2024</v>
      </c>
      <c r="E1371" s="12" t="str">
        <f t="shared" si="68"/>
        <v>October</v>
      </c>
      <c r="F1371" t="s">
        <v>40</v>
      </c>
      <c r="G1371" t="s">
        <v>9662</v>
      </c>
      <c r="H1371" t="s">
        <v>37</v>
      </c>
      <c r="I1371" t="s">
        <v>27</v>
      </c>
      <c r="J1371" t="s">
        <v>17</v>
      </c>
      <c r="K1371" s="6">
        <v>3</v>
      </c>
      <c r="L1371" s="6" t="str">
        <f t="shared" si="66"/>
        <v>Small</v>
      </c>
      <c r="M1371" s="7">
        <v>999</v>
      </c>
      <c r="N1371" s="2">
        <v>0.15</v>
      </c>
      <c r="O1371" s="3">
        <v>2547.4499999999998</v>
      </c>
      <c r="P1371" s="3">
        <f>O1371/K1371</f>
        <v>849.15</v>
      </c>
      <c r="Q1371" s="3">
        <f>R1371/M1371</f>
        <v>0.59266266266266276</v>
      </c>
      <c r="R1371" s="4">
        <v>592.07000000000005</v>
      </c>
      <c r="S1371" s="2">
        <f>R1371/O1371</f>
        <v>0.23241673045594619</v>
      </c>
    </row>
    <row r="1372" spans="1:19" x14ac:dyDescent="0.3">
      <c r="A1372" s="6">
        <v>1431</v>
      </c>
      <c r="B1372" t="s">
        <v>1813</v>
      </c>
      <c r="C1372" s="11">
        <v>45628</v>
      </c>
      <c r="D1372" s="1" t="str">
        <f t="shared" si="67"/>
        <v>2024</v>
      </c>
      <c r="E1372" s="12" t="str">
        <f t="shared" si="68"/>
        <v>December</v>
      </c>
      <c r="F1372" t="s">
        <v>40</v>
      </c>
      <c r="G1372" t="s">
        <v>9662</v>
      </c>
      <c r="H1372" t="s">
        <v>24</v>
      </c>
      <c r="I1372" t="s">
        <v>27</v>
      </c>
      <c r="J1372" t="s">
        <v>47</v>
      </c>
      <c r="K1372" s="6">
        <v>8</v>
      </c>
      <c r="L1372" s="6" t="str">
        <f t="shared" si="66"/>
        <v>Large</v>
      </c>
      <c r="M1372" s="7">
        <v>199</v>
      </c>
      <c r="N1372" s="2">
        <v>0.05</v>
      </c>
      <c r="O1372" s="3">
        <v>1512.4</v>
      </c>
      <c r="P1372" s="3">
        <f>O1372/K1372</f>
        <v>189.05</v>
      </c>
      <c r="Q1372" s="3">
        <f>R1372/M1372</f>
        <v>0.78944723618090451</v>
      </c>
      <c r="R1372" s="4">
        <v>157.1</v>
      </c>
      <c r="S1372" s="2">
        <f>R1372/O1372</f>
        <v>0.10387463633959269</v>
      </c>
    </row>
    <row r="1373" spans="1:19" x14ac:dyDescent="0.3">
      <c r="A1373" s="6">
        <v>1432</v>
      </c>
      <c r="B1373" t="s">
        <v>1814</v>
      </c>
      <c r="C1373" s="11">
        <v>45792</v>
      </c>
      <c r="D1373" s="1" t="str">
        <f t="shared" si="67"/>
        <v>2025</v>
      </c>
      <c r="E1373" s="12" t="str">
        <f t="shared" si="68"/>
        <v>May</v>
      </c>
      <c r="F1373" t="s">
        <v>29</v>
      </c>
      <c r="G1373" t="s">
        <v>9662</v>
      </c>
      <c r="H1373" t="s">
        <v>37</v>
      </c>
      <c r="I1373" t="s">
        <v>19</v>
      </c>
      <c r="J1373" t="s">
        <v>42</v>
      </c>
      <c r="K1373" s="6">
        <v>4</v>
      </c>
      <c r="L1373" s="6" t="str">
        <f t="shared" si="66"/>
        <v>Midium</v>
      </c>
      <c r="M1373" s="7">
        <v>499</v>
      </c>
      <c r="N1373" s="2">
        <v>0.1</v>
      </c>
      <c r="O1373" s="3">
        <v>1796.4</v>
      </c>
      <c r="P1373" s="3">
        <f>O1373/K1373</f>
        <v>449.1</v>
      </c>
      <c r="Q1373" s="3">
        <f>R1373/M1373</f>
        <v>0.29156312625250502</v>
      </c>
      <c r="R1373" s="4">
        <v>145.49</v>
      </c>
      <c r="S1373" s="2">
        <f>R1373/O1373</f>
        <v>8.0989757292362505E-2</v>
      </c>
    </row>
    <row r="1374" spans="1:19" x14ac:dyDescent="0.3">
      <c r="A1374" s="6">
        <v>1433</v>
      </c>
      <c r="B1374" t="s">
        <v>1815</v>
      </c>
      <c r="C1374" s="11">
        <v>45862</v>
      </c>
      <c r="D1374" s="1" t="str">
        <f t="shared" si="67"/>
        <v>2025</v>
      </c>
      <c r="E1374" s="12" t="str">
        <f t="shared" si="68"/>
        <v>July</v>
      </c>
      <c r="F1374" t="s">
        <v>40</v>
      </c>
      <c r="G1374" t="s">
        <v>9662</v>
      </c>
      <c r="H1374" t="s">
        <v>24</v>
      </c>
      <c r="I1374" t="s">
        <v>16</v>
      </c>
      <c r="J1374" t="s">
        <v>38</v>
      </c>
      <c r="K1374" s="6">
        <v>7</v>
      </c>
      <c r="L1374" s="6" t="str">
        <f t="shared" si="66"/>
        <v>Large</v>
      </c>
      <c r="M1374" s="7">
        <v>299</v>
      </c>
      <c r="N1374" s="2">
        <v>0</v>
      </c>
      <c r="O1374" s="3">
        <v>2093</v>
      </c>
      <c r="P1374" s="3">
        <f>O1374/K1374</f>
        <v>299</v>
      </c>
      <c r="Q1374" s="3">
        <f>R1374/M1374</f>
        <v>1.1470234113712374</v>
      </c>
      <c r="R1374" s="4">
        <v>342.96</v>
      </c>
      <c r="S1374" s="2">
        <f>R1374/O1374</f>
        <v>0.1638604873387482</v>
      </c>
    </row>
    <row r="1375" spans="1:19" x14ac:dyDescent="0.3">
      <c r="A1375" s="6">
        <v>1434</v>
      </c>
      <c r="B1375" t="s">
        <v>1816</v>
      </c>
      <c r="C1375" s="11">
        <v>45542</v>
      </c>
      <c r="D1375" s="1" t="str">
        <f t="shared" si="67"/>
        <v>2024</v>
      </c>
      <c r="E1375" s="12" t="str">
        <f t="shared" si="68"/>
        <v>September</v>
      </c>
      <c r="F1375" t="s">
        <v>29</v>
      </c>
      <c r="G1375" t="s">
        <v>9662</v>
      </c>
      <c r="H1375" t="s">
        <v>24</v>
      </c>
      <c r="I1375" t="s">
        <v>16</v>
      </c>
      <c r="J1375" t="s">
        <v>34</v>
      </c>
      <c r="K1375" s="6">
        <v>4</v>
      </c>
      <c r="L1375" s="6" t="str">
        <f t="shared" si="66"/>
        <v>Midium</v>
      </c>
      <c r="M1375" s="7">
        <v>299</v>
      </c>
      <c r="N1375" s="2">
        <v>0</v>
      </c>
      <c r="O1375" s="3">
        <v>1196</v>
      </c>
      <c r="P1375" s="3">
        <f>O1375/K1375</f>
        <v>299</v>
      </c>
      <c r="Q1375" s="3">
        <f>R1375/M1375</f>
        <v>1.1015384615384616</v>
      </c>
      <c r="R1375" s="4">
        <v>329.36</v>
      </c>
      <c r="S1375" s="2">
        <f>R1375/O1375</f>
        <v>0.27538461538461539</v>
      </c>
    </row>
    <row r="1376" spans="1:19" x14ac:dyDescent="0.3">
      <c r="A1376" s="6">
        <v>1435</v>
      </c>
      <c r="B1376" t="s">
        <v>1817</v>
      </c>
      <c r="C1376" s="11">
        <v>45769</v>
      </c>
      <c r="D1376" s="1" t="str">
        <f t="shared" si="67"/>
        <v>2025</v>
      </c>
      <c r="E1376" s="12" t="str">
        <f t="shared" si="68"/>
        <v>April</v>
      </c>
      <c r="F1376" t="s">
        <v>29</v>
      </c>
      <c r="G1376" t="s">
        <v>9662</v>
      </c>
      <c r="H1376" t="s">
        <v>37</v>
      </c>
      <c r="I1376" t="s">
        <v>27</v>
      </c>
      <c r="J1376" t="s">
        <v>47</v>
      </c>
      <c r="K1376" s="6">
        <v>4</v>
      </c>
      <c r="L1376" s="6" t="str">
        <f t="shared" si="66"/>
        <v>Midium</v>
      </c>
      <c r="M1376" s="7">
        <v>999</v>
      </c>
      <c r="N1376" s="2">
        <v>0.1</v>
      </c>
      <c r="O1376" s="3">
        <v>3596.4</v>
      </c>
      <c r="P1376" s="3">
        <f>O1376/K1376</f>
        <v>899.1</v>
      </c>
      <c r="Q1376" s="3">
        <f>R1376/M1376</f>
        <v>0.29869869869869869</v>
      </c>
      <c r="R1376" s="4">
        <v>298.39999999999998</v>
      </c>
      <c r="S1376" s="2">
        <f>R1376/O1376</f>
        <v>8.2971860749638512E-2</v>
      </c>
    </row>
    <row r="1377" spans="1:19" x14ac:dyDescent="0.3">
      <c r="A1377" s="6">
        <v>1436</v>
      </c>
      <c r="B1377" t="s">
        <v>1818</v>
      </c>
      <c r="C1377" s="11">
        <v>45810</v>
      </c>
      <c r="D1377" s="1" t="str">
        <f t="shared" si="67"/>
        <v>2025</v>
      </c>
      <c r="E1377" s="12" t="str">
        <f t="shared" si="68"/>
        <v>June</v>
      </c>
      <c r="F1377" t="s">
        <v>22</v>
      </c>
      <c r="G1377" t="s">
        <v>1819</v>
      </c>
      <c r="H1377" t="s">
        <v>37</v>
      </c>
      <c r="I1377" t="s">
        <v>27</v>
      </c>
      <c r="J1377" t="s">
        <v>17</v>
      </c>
      <c r="K1377" s="6">
        <v>2</v>
      </c>
      <c r="L1377" s="6" t="str">
        <f t="shared" si="66"/>
        <v>Small</v>
      </c>
      <c r="M1377" s="7">
        <v>499</v>
      </c>
      <c r="N1377" s="2">
        <v>0</v>
      </c>
      <c r="O1377" s="3">
        <v>998</v>
      </c>
      <c r="P1377" s="3">
        <f>O1377/K1377</f>
        <v>499</v>
      </c>
      <c r="Q1377" s="3">
        <f>R1377/M1377</f>
        <v>0.52827655310621247</v>
      </c>
      <c r="R1377" s="4">
        <v>263.61</v>
      </c>
      <c r="S1377" s="2">
        <f>R1377/O1377</f>
        <v>0.26413827655310623</v>
      </c>
    </row>
    <row r="1378" spans="1:19" x14ac:dyDescent="0.3">
      <c r="A1378" s="6">
        <v>1437</v>
      </c>
      <c r="B1378" t="s">
        <v>1820</v>
      </c>
      <c r="C1378" s="11">
        <v>45969</v>
      </c>
      <c r="D1378" s="1" t="str">
        <f t="shared" si="67"/>
        <v>2025</v>
      </c>
      <c r="E1378" s="12" t="str">
        <f t="shared" si="68"/>
        <v>November</v>
      </c>
      <c r="F1378" t="s">
        <v>29</v>
      </c>
      <c r="G1378" t="s">
        <v>1821</v>
      </c>
      <c r="H1378" t="s">
        <v>24</v>
      </c>
      <c r="I1378" t="s">
        <v>19</v>
      </c>
      <c r="J1378" t="s">
        <v>20</v>
      </c>
      <c r="K1378" s="6">
        <v>10</v>
      </c>
      <c r="L1378" s="6" t="str">
        <f t="shared" si="66"/>
        <v>Large</v>
      </c>
      <c r="M1378" s="7">
        <v>99</v>
      </c>
      <c r="N1378" s="2">
        <v>0</v>
      </c>
      <c r="O1378" s="3">
        <v>990</v>
      </c>
      <c r="P1378" s="3">
        <f>O1378/K1378</f>
        <v>99</v>
      </c>
      <c r="Q1378" s="3">
        <f>R1378/M1378</f>
        <v>2.0592929292929294</v>
      </c>
      <c r="R1378" s="4">
        <v>203.87</v>
      </c>
      <c r="S1378" s="2">
        <f>R1378/O1378</f>
        <v>0.20592929292929293</v>
      </c>
    </row>
    <row r="1379" spans="1:19" x14ac:dyDescent="0.3">
      <c r="A1379" s="6">
        <v>1438</v>
      </c>
      <c r="B1379" t="s">
        <v>1822</v>
      </c>
      <c r="C1379" s="11">
        <v>45773</v>
      </c>
      <c r="D1379" s="1" t="str">
        <f t="shared" si="67"/>
        <v>2025</v>
      </c>
      <c r="E1379" s="12" t="str">
        <f t="shared" si="68"/>
        <v>April</v>
      </c>
      <c r="F1379" t="s">
        <v>14</v>
      </c>
      <c r="G1379" t="s">
        <v>9662</v>
      </c>
      <c r="H1379" t="s">
        <v>24</v>
      </c>
      <c r="I1379" t="s">
        <v>19</v>
      </c>
      <c r="J1379" t="s">
        <v>20</v>
      </c>
      <c r="K1379" s="6">
        <v>9</v>
      </c>
      <c r="L1379" s="6" t="str">
        <f t="shared" si="66"/>
        <v>Large</v>
      </c>
      <c r="M1379" s="7">
        <v>999</v>
      </c>
      <c r="N1379" s="2">
        <v>0.1</v>
      </c>
      <c r="O1379" s="3">
        <v>8091.9</v>
      </c>
      <c r="P1379" s="3">
        <f>O1379/K1379</f>
        <v>899.09999999999991</v>
      </c>
      <c r="Q1379" s="3">
        <f>R1379/M1379</f>
        <v>0.74455455455455455</v>
      </c>
      <c r="R1379" s="4">
        <v>743.81</v>
      </c>
      <c r="S1379" s="2">
        <f>R1379/O1379</f>
        <v>9.1920315377105502E-2</v>
      </c>
    </row>
    <row r="1380" spans="1:19" x14ac:dyDescent="0.3">
      <c r="A1380" s="6">
        <v>1439</v>
      </c>
      <c r="B1380" t="s">
        <v>1823</v>
      </c>
      <c r="C1380" s="11">
        <v>45368</v>
      </c>
      <c r="D1380" s="1" t="str">
        <f t="shared" si="67"/>
        <v>2024</v>
      </c>
      <c r="E1380" s="12" t="str">
        <f t="shared" si="68"/>
        <v>March</v>
      </c>
      <c r="F1380" t="s">
        <v>40</v>
      </c>
      <c r="G1380" t="s">
        <v>9662</v>
      </c>
      <c r="H1380" t="s">
        <v>37</v>
      </c>
      <c r="I1380" t="s">
        <v>27</v>
      </c>
      <c r="J1380" t="s">
        <v>47</v>
      </c>
      <c r="K1380" s="6">
        <v>10</v>
      </c>
      <c r="L1380" s="6" t="str">
        <f t="shared" si="66"/>
        <v>Large</v>
      </c>
      <c r="M1380" s="7">
        <v>799</v>
      </c>
      <c r="N1380" s="2">
        <v>0.05</v>
      </c>
      <c r="O1380" s="3">
        <v>7590.5</v>
      </c>
      <c r="P1380" s="3">
        <f>O1380/K1380</f>
        <v>759.05</v>
      </c>
      <c r="Q1380" s="3">
        <f>R1380/M1380</f>
        <v>0.54962453066332917</v>
      </c>
      <c r="R1380" s="4">
        <v>439.15</v>
      </c>
      <c r="S1380" s="2">
        <f>R1380/O1380</f>
        <v>5.7855213754034643E-2</v>
      </c>
    </row>
    <row r="1381" spans="1:19" x14ac:dyDescent="0.3">
      <c r="A1381" s="6">
        <v>1440</v>
      </c>
      <c r="B1381" t="s">
        <v>1824</v>
      </c>
      <c r="C1381" s="11">
        <v>45537</v>
      </c>
      <c r="D1381" s="1" t="str">
        <f t="shared" si="67"/>
        <v>2024</v>
      </c>
      <c r="E1381" s="12" t="str">
        <f t="shared" si="68"/>
        <v>September</v>
      </c>
      <c r="F1381" t="s">
        <v>40</v>
      </c>
      <c r="G1381" t="s">
        <v>1825</v>
      </c>
      <c r="H1381" t="s">
        <v>15</v>
      </c>
      <c r="I1381" t="s">
        <v>16</v>
      </c>
      <c r="J1381" t="s">
        <v>34</v>
      </c>
      <c r="K1381" s="6">
        <v>2</v>
      </c>
      <c r="L1381" s="6" t="str">
        <f t="shared" si="66"/>
        <v>Small</v>
      </c>
      <c r="M1381" s="7">
        <v>499</v>
      </c>
      <c r="N1381" s="2">
        <v>0.15</v>
      </c>
      <c r="O1381" s="3">
        <v>848.3</v>
      </c>
      <c r="P1381" s="3">
        <f>O1381/K1381</f>
        <v>424.15</v>
      </c>
      <c r="Q1381" s="3">
        <f>R1381/M1381</f>
        <v>0.43320641282565125</v>
      </c>
      <c r="R1381" s="4">
        <v>216.17</v>
      </c>
      <c r="S1381" s="2">
        <f>R1381/O1381</f>
        <v>0.25482730166214784</v>
      </c>
    </row>
    <row r="1382" spans="1:19" x14ac:dyDescent="0.3">
      <c r="A1382" s="6">
        <v>1441</v>
      </c>
      <c r="B1382" t="s">
        <v>1826</v>
      </c>
      <c r="C1382" s="11">
        <v>45785</v>
      </c>
      <c r="D1382" s="1" t="str">
        <f t="shared" si="67"/>
        <v>2025</v>
      </c>
      <c r="E1382" s="12" t="str">
        <f t="shared" si="68"/>
        <v>May</v>
      </c>
      <c r="F1382" t="s">
        <v>14</v>
      </c>
      <c r="G1382" t="s">
        <v>1827</v>
      </c>
      <c r="H1382" t="s">
        <v>15</v>
      </c>
      <c r="I1382" t="s">
        <v>27</v>
      </c>
      <c r="J1382" t="s">
        <v>47</v>
      </c>
      <c r="K1382" s="6">
        <v>4</v>
      </c>
      <c r="L1382" s="6" t="str">
        <f t="shared" si="66"/>
        <v>Midium</v>
      </c>
      <c r="M1382" s="7">
        <v>299</v>
      </c>
      <c r="N1382" s="2">
        <v>0</v>
      </c>
      <c r="O1382" s="3">
        <v>1196</v>
      </c>
      <c r="P1382" s="3">
        <f>O1382/K1382</f>
        <v>299</v>
      </c>
      <c r="Q1382" s="3">
        <f>R1382/M1382</f>
        <v>0.68906354515050172</v>
      </c>
      <c r="R1382" s="4">
        <v>206.03</v>
      </c>
      <c r="S1382" s="2">
        <f>R1382/O1382</f>
        <v>0.17226588628762543</v>
      </c>
    </row>
    <row r="1383" spans="1:19" x14ac:dyDescent="0.3">
      <c r="A1383" s="6">
        <v>1442</v>
      </c>
      <c r="B1383" t="s">
        <v>1828</v>
      </c>
      <c r="C1383" s="11">
        <v>45343</v>
      </c>
      <c r="D1383" s="1" t="str">
        <f t="shared" si="67"/>
        <v>2024</v>
      </c>
      <c r="E1383" s="12" t="str">
        <f t="shared" si="68"/>
        <v>February</v>
      </c>
      <c r="F1383" t="s">
        <v>14</v>
      </c>
      <c r="G1383" t="s">
        <v>1829</v>
      </c>
      <c r="H1383" t="s">
        <v>15</v>
      </c>
      <c r="I1383" t="s">
        <v>19</v>
      </c>
      <c r="J1383" t="s">
        <v>25</v>
      </c>
      <c r="K1383" s="6">
        <v>8</v>
      </c>
      <c r="L1383" s="6" t="str">
        <f t="shared" si="66"/>
        <v>Large</v>
      </c>
      <c r="M1383" s="7">
        <v>799</v>
      </c>
      <c r="N1383" s="2">
        <v>0.05</v>
      </c>
      <c r="O1383" s="3">
        <v>6072.4</v>
      </c>
      <c r="P1383" s="3">
        <f>O1383/K1383</f>
        <v>759.05</v>
      </c>
      <c r="Q1383" s="3">
        <f>R1383/M1383</f>
        <v>1.1841551939924906</v>
      </c>
      <c r="R1383" s="4">
        <v>946.14</v>
      </c>
      <c r="S1383" s="2">
        <f>R1383/O1383</f>
        <v>0.15580989394638034</v>
      </c>
    </row>
    <row r="1384" spans="1:19" x14ac:dyDescent="0.3">
      <c r="A1384" s="6">
        <v>1443</v>
      </c>
      <c r="B1384" t="s">
        <v>1830</v>
      </c>
      <c r="C1384" s="11">
        <v>45578</v>
      </c>
      <c r="D1384" s="1" t="str">
        <f t="shared" si="67"/>
        <v>2024</v>
      </c>
      <c r="E1384" s="12" t="str">
        <f t="shared" si="68"/>
        <v>October</v>
      </c>
      <c r="F1384" t="s">
        <v>40</v>
      </c>
      <c r="G1384" t="s">
        <v>9662</v>
      </c>
      <c r="H1384" t="s">
        <v>24</v>
      </c>
      <c r="I1384" t="s">
        <v>19</v>
      </c>
      <c r="J1384" t="s">
        <v>42</v>
      </c>
      <c r="K1384" s="6">
        <v>10</v>
      </c>
      <c r="L1384" s="6" t="str">
        <f t="shared" si="66"/>
        <v>Large</v>
      </c>
      <c r="M1384" s="7">
        <v>299</v>
      </c>
      <c r="N1384" s="2">
        <v>0</v>
      </c>
      <c r="O1384" s="3">
        <v>2990</v>
      </c>
      <c r="P1384" s="3">
        <f>O1384/K1384</f>
        <v>299</v>
      </c>
      <c r="Q1384" s="3">
        <f>R1384/M1384</f>
        <v>2.9317725752508363</v>
      </c>
      <c r="R1384" s="4">
        <v>876.6</v>
      </c>
      <c r="S1384" s="2">
        <f>R1384/O1384</f>
        <v>0.29317725752508361</v>
      </c>
    </row>
    <row r="1385" spans="1:19" x14ac:dyDescent="0.3">
      <c r="A1385" s="6">
        <v>1444</v>
      </c>
      <c r="B1385" t="s">
        <v>1831</v>
      </c>
      <c r="C1385" s="11">
        <v>45880</v>
      </c>
      <c r="D1385" s="1" t="str">
        <f t="shared" si="67"/>
        <v>2025</v>
      </c>
      <c r="E1385" s="12" t="str">
        <f t="shared" si="68"/>
        <v>August</v>
      </c>
      <c r="F1385" t="s">
        <v>29</v>
      </c>
      <c r="G1385" t="s">
        <v>9662</v>
      </c>
      <c r="H1385" t="s">
        <v>15</v>
      </c>
      <c r="I1385" t="s">
        <v>19</v>
      </c>
      <c r="J1385" t="s">
        <v>42</v>
      </c>
      <c r="K1385" s="6">
        <v>5</v>
      </c>
      <c r="L1385" s="6" t="str">
        <f t="shared" si="66"/>
        <v>Midium</v>
      </c>
      <c r="M1385" s="7">
        <v>199</v>
      </c>
      <c r="N1385" s="2">
        <v>0</v>
      </c>
      <c r="O1385" s="3">
        <v>995</v>
      </c>
      <c r="P1385" s="3">
        <f>O1385/K1385</f>
        <v>199</v>
      </c>
      <c r="Q1385" s="3">
        <f>R1385/M1385</f>
        <v>0.60603015075376887</v>
      </c>
      <c r="R1385" s="4">
        <v>120.6</v>
      </c>
      <c r="S1385" s="2">
        <f>R1385/O1385</f>
        <v>0.12120603015075376</v>
      </c>
    </row>
    <row r="1386" spans="1:19" x14ac:dyDescent="0.3">
      <c r="A1386" s="6">
        <v>1445</v>
      </c>
      <c r="B1386" t="s">
        <v>1832</v>
      </c>
      <c r="C1386" s="11">
        <v>45912</v>
      </c>
      <c r="D1386" s="1" t="str">
        <f t="shared" si="67"/>
        <v>2025</v>
      </c>
      <c r="E1386" s="12" t="str">
        <f t="shared" si="68"/>
        <v>September</v>
      </c>
      <c r="F1386" t="s">
        <v>14</v>
      </c>
      <c r="G1386" t="s">
        <v>9662</v>
      </c>
      <c r="H1386" t="s">
        <v>37</v>
      </c>
      <c r="I1386" t="s">
        <v>19</v>
      </c>
      <c r="J1386" t="s">
        <v>32</v>
      </c>
      <c r="K1386" s="6">
        <v>3</v>
      </c>
      <c r="L1386" s="6" t="str">
        <f t="shared" si="66"/>
        <v>Small</v>
      </c>
      <c r="M1386" s="7">
        <v>199</v>
      </c>
      <c r="N1386" s="2">
        <v>0.1</v>
      </c>
      <c r="O1386" s="3">
        <v>537.29999999999995</v>
      </c>
      <c r="P1386" s="3">
        <f>O1386/K1386</f>
        <v>179.1</v>
      </c>
      <c r="Q1386" s="3">
        <f>R1386/M1386</f>
        <v>0.64477386934673364</v>
      </c>
      <c r="R1386" s="4">
        <v>128.31</v>
      </c>
      <c r="S1386" s="2">
        <f>R1386/O1386</f>
        <v>0.23880513679508658</v>
      </c>
    </row>
    <row r="1387" spans="1:19" x14ac:dyDescent="0.3">
      <c r="A1387" s="6">
        <v>1446</v>
      </c>
      <c r="B1387" t="s">
        <v>1833</v>
      </c>
      <c r="C1387" s="11">
        <v>45449</v>
      </c>
      <c r="D1387" s="1" t="str">
        <f t="shared" si="67"/>
        <v>2024</v>
      </c>
      <c r="E1387" s="12" t="str">
        <f t="shared" si="68"/>
        <v>June</v>
      </c>
      <c r="F1387" t="s">
        <v>14</v>
      </c>
      <c r="G1387" t="s">
        <v>1834</v>
      </c>
      <c r="H1387" t="s">
        <v>15</v>
      </c>
      <c r="I1387" t="s">
        <v>27</v>
      </c>
      <c r="J1387" t="s">
        <v>47</v>
      </c>
      <c r="K1387" s="6">
        <v>1</v>
      </c>
      <c r="L1387" s="6" t="str">
        <f t="shared" si="66"/>
        <v>Small</v>
      </c>
      <c r="M1387" s="7">
        <v>149</v>
      </c>
      <c r="N1387" s="2">
        <v>0</v>
      </c>
      <c r="O1387" s="3">
        <v>149</v>
      </c>
      <c r="P1387" s="3">
        <f>O1387/K1387</f>
        <v>149</v>
      </c>
      <c r="Q1387" s="3">
        <f>R1387/M1387</f>
        <v>0.17449664429530201</v>
      </c>
      <c r="R1387" s="4">
        <v>26</v>
      </c>
      <c r="S1387" s="2">
        <f>R1387/O1387</f>
        <v>0.17449664429530201</v>
      </c>
    </row>
    <row r="1388" spans="1:19" x14ac:dyDescent="0.3">
      <c r="A1388" s="6">
        <v>1447</v>
      </c>
      <c r="B1388" t="s">
        <v>1835</v>
      </c>
      <c r="C1388" s="11">
        <v>45932</v>
      </c>
      <c r="D1388" s="1" t="str">
        <f t="shared" si="67"/>
        <v>2025</v>
      </c>
      <c r="E1388" s="12" t="str">
        <f t="shared" si="68"/>
        <v>October</v>
      </c>
      <c r="F1388" t="s">
        <v>40</v>
      </c>
      <c r="G1388" t="s">
        <v>9662</v>
      </c>
      <c r="H1388" t="s">
        <v>24</v>
      </c>
      <c r="I1388" t="s">
        <v>19</v>
      </c>
      <c r="J1388" t="s">
        <v>32</v>
      </c>
      <c r="K1388" s="6">
        <v>2</v>
      </c>
      <c r="L1388" s="6" t="str">
        <f t="shared" si="66"/>
        <v>Small</v>
      </c>
      <c r="M1388" s="7">
        <v>149</v>
      </c>
      <c r="N1388" s="2">
        <v>0</v>
      </c>
      <c r="O1388" s="3">
        <v>298</v>
      </c>
      <c r="P1388" s="3">
        <f>O1388/K1388</f>
        <v>149</v>
      </c>
      <c r="Q1388" s="3">
        <f>R1388/M1388</f>
        <v>0.4261744966442953</v>
      </c>
      <c r="R1388" s="4">
        <v>63.5</v>
      </c>
      <c r="S1388" s="2">
        <f>R1388/O1388</f>
        <v>0.21308724832214765</v>
      </c>
    </row>
    <row r="1389" spans="1:19" x14ac:dyDescent="0.3">
      <c r="A1389" s="6">
        <v>1448</v>
      </c>
      <c r="B1389" t="s">
        <v>1836</v>
      </c>
      <c r="C1389" s="11">
        <v>45319</v>
      </c>
      <c r="D1389" s="1" t="str">
        <f t="shared" si="67"/>
        <v>2024</v>
      </c>
      <c r="E1389" s="12" t="str">
        <f t="shared" si="68"/>
        <v>January</v>
      </c>
      <c r="F1389" t="s">
        <v>40</v>
      </c>
      <c r="G1389" t="s">
        <v>9662</v>
      </c>
      <c r="H1389" t="s">
        <v>37</v>
      </c>
      <c r="I1389" t="s">
        <v>27</v>
      </c>
      <c r="J1389" t="s">
        <v>47</v>
      </c>
      <c r="K1389" s="6">
        <v>9</v>
      </c>
      <c r="L1389" s="6" t="str">
        <f t="shared" si="66"/>
        <v>Large</v>
      </c>
      <c r="M1389" s="7">
        <v>799</v>
      </c>
      <c r="N1389" s="2">
        <v>0</v>
      </c>
      <c r="O1389" s="3">
        <v>7191</v>
      </c>
      <c r="P1389" s="3">
        <f>O1389/K1389</f>
        <v>799</v>
      </c>
      <c r="Q1389" s="3">
        <f>R1389/M1389</f>
        <v>2.3592365456821027</v>
      </c>
      <c r="R1389" s="4">
        <v>1885.03</v>
      </c>
      <c r="S1389" s="2">
        <f>R1389/O1389</f>
        <v>0.26213739396467806</v>
      </c>
    </row>
    <row r="1390" spans="1:19" x14ac:dyDescent="0.3">
      <c r="A1390" s="6">
        <v>1449</v>
      </c>
      <c r="B1390" t="s">
        <v>1837</v>
      </c>
      <c r="C1390" s="11">
        <v>45350</v>
      </c>
      <c r="D1390" s="1" t="str">
        <f t="shared" si="67"/>
        <v>2024</v>
      </c>
      <c r="E1390" s="12" t="str">
        <f t="shared" si="68"/>
        <v>February</v>
      </c>
      <c r="F1390" t="s">
        <v>29</v>
      </c>
      <c r="G1390" t="s">
        <v>1838</v>
      </c>
      <c r="H1390" t="s">
        <v>24</v>
      </c>
      <c r="I1390" t="s">
        <v>16</v>
      </c>
      <c r="J1390" t="s">
        <v>34</v>
      </c>
      <c r="K1390" s="6">
        <v>10</v>
      </c>
      <c r="L1390" s="6" t="str">
        <f t="shared" si="66"/>
        <v>Large</v>
      </c>
      <c r="M1390" s="7">
        <v>799</v>
      </c>
      <c r="N1390" s="2">
        <v>0</v>
      </c>
      <c r="O1390" s="3">
        <v>7990</v>
      </c>
      <c r="P1390" s="3">
        <f>O1390/K1390</f>
        <v>799</v>
      </c>
      <c r="Q1390" s="3">
        <f>R1390/M1390</f>
        <v>2.4571839799749688</v>
      </c>
      <c r="R1390" s="4">
        <v>1963.29</v>
      </c>
      <c r="S1390" s="2">
        <f>R1390/O1390</f>
        <v>0.24571839799749687</v>
      </c>
    </row>
    <row r="1391" spans="1:19" x14ac:dyDescent="0.3">
      <c r="A1391" s="6">
        <v>1450</v>
      </c>
      <c r="B1391" t="s">
        <v>1839</v>
      </c>
      <c r="C1391" s="11">
        <v>45440</v>
      </c>
      <c r="D1391" s="1" t="str">
        <f t="shared" si="67"/>
        <v>2024</v>
      </c>
      <c r="E1391" s="12" t="str">
        <f t="shared" si="68"/>
        <v>May</v>
      </c>
      <c r="F1391" t="s">
        <v>40</v>
      </c>
      <c r="G1391" t="s">
        <v>9662</v>
      </c>
      <c r="H1391" t="s">
        <v>15</v>
      </c>
      <c r="I1391" t="s">
        <v>16</v>
      </c>
      <c r="J1391" t="s">
        <v>38</v>
      </c>
      <c r="K1391" s="6">
        <v>2</v>
      </c>
      <c r="L1391" s="6" t="str">
        <f t="shared" si="66"/>
        <v>Small</v>
      </c>
      <c r="M1391" s="7">
        <v>199</v>
      </c>
      <c r="N1391" s="2">
        <v>0.1</v>
      </c>
      <c r="O1391" s="3">
        <v>358.2</v>
      </c>
      <c r="P1391" s="3">
        <f>O1391/K1391</f>
        <v>179.1</v>
      </c>
      <c r="Q1391" s="3">
        <f>R1391/M1391</f>
        <v>0.42628140703517586</v>
      </c>
      <c r="R1391" s="4">
        <v>84.83</v>
      </c>
      <c r="S1391" s="2">
        <f>R1391/O1391</f>
        <v>0.23682300390843106</v>
      </c>
    </row>
    <row r="1392" spans="1:19" x14ac:dyDescent="0.3">
      <c r="A1392" s="6">
        <v>1451</v>
      </c>
      <c r="B1392" t="s">
        <v>1840</v>
      </c>
      <c r="C1392" s="11">
        <v>45464</v>
      </c>
      <c r="D1392" s="1" t="str">
        <f t="shared" si="67"/>
        <v>2024</v>
      </c>
      <c r="E1392" s="12" t="str">
        <f t="shared" si="68"/>
        <v>June</v>
      </c>
      <c r="F1392" t="s">
        <v>29</v>
      </c>
      <c r="G1392" t="s">
        <v>9662</v>
      </c>
      <c r="H1392" t="s">
        <v>15</v>
      </c>
      <c r="I1392" t="s">
        <v>19</v>
      </c>
      <c r="J1392" t="s">
        <v>25</v>
      </c>
      <c r="K1392" s="6">
        <v>9</v>
      </c>
      <c r="L1392" s="6" t="str">
        <f t="shared" si="66"/>
        <v>Large</v>
      </c>
      <c r="M1392" s="7">
        <v>499</v>
      </c>
      <c r="N1392" s="2">
        <v>0.05</v>
      </c>
      <c r="O1392" s="3">
        <v>4266.45</v>
      </c>
      <c r="P1392" s="3">
        <f>O1392/K1392</f>
        <v>474.04999999999995</v>
      </c>
      <c r="Q1392" s="3">
        <f>R1392/M1392</f>
        <v>1.479438877755511</v>
      </c>
      <c r="R1392" s="4">
        <v>738.24</v>
      </c>
      <c r="S1392" s="2">
        <f>R1392/O1392</f>
        <v>0.17303378687198961</v>
      </c>
    </row>
    <row r="1393" spans="1:19" x14ac:dyDescent="0.3">
      <c r="A1393" s="6">
        <v>1452</v>
      </c>
      <c r="B1393" t="s">
        <v>1841</v>
      </c>
      <c r="C1393" s="11">
        <v>45916</v>
      </c>
      <c r="D1393" s="1" t="str">
        <f t="shared" si="67"/>
        <v>2025</v>
      </c>
      <c r="E1393" s="12" t="str">
        <f t="shared" si="68"/>
        <v>September</v>
      </c>
      <c r="F1393" t="s">
        <v>40</v>
      </c>
      <c r="G1393" t="s">
        <v>9662</v>
      </c>
      <c r="H1393" t="s">
        <v>24</v>
      </c>
      <c r="I1393" t="s">
        <v>19</v>
      </c>
      <c r="J1393" t="s">
        <v>32</v>
      </c>
      <c r="K1393" s="6">
        <v>6</v>
      </c>
      <c r="L1393" s="6" t="str">
        <f t="shared" si="66"/>
        <v>Midium</v>
      </c>
      <c r="M1393" s="7">
        <v>799</v>
      </c>
      <c r="N1393" s="2">
        <v>0</v>
      </c>
      <c r="O1393" s="3">
        <v>4794</v>
      </c>
      <c r="P1393" s="3">
        <f>O1393/K1393</f>
        <v>799</v>
      </c>
      <c r="Q1393" s="3">
        <f>R1393/M1393</f>
        <v>0.43909887359198996</v>
      </c>
      <c r="R1393" s="4">
        <v>350.84</v>
      </c>
      <c r="S1393" s="2">
        <f>R1393/O1393</f>
        <v>7.3183145598664998E-2</v>
      </c>
    </row>
    <row r="1394" spans="1:19" x14ac:dyDescent="0.3">
      <c r="A1394" s="6">
        <v>1453</v>
      </c>
      <c r="B1394" t="s">
        <v>1842</v>
      </c>
      <c r="C1394" s="11">
        <v>45402</v>
      </c>
      <c r="D1394" s="1" t="str">
        <f t="shared" si="67"/>
        <v>2024</v>
      </c>
      <c r="E1394" s="12" t="str">
        <f t="shared" si="68"/>
        <v>April</v>
      </c>
      <c r="F1394" t="s">
        <v>14</v>
      </c>
      <c r="G1394" t="s">
        <v>9662</v>
      </c>
      <c r="H1394" t="s">
        <v>24</v>
      </c>
      <c r="I1394" t="s">
        <v>27</v>
      </c>
      <c r="J1394" t="s">
        <v>47</v>
      </c>
      <c r="K1394" s="6">
        <v>4</v>
      </c>
      <c r="L1394" s="6" t="str">
        <f t="shared" si="66"/>
        <v>Midium</v>
      </c>
      <c r="M1394" s="7">
        <v>799</v>
      </c>
      <c r="N1394" s="2">
        <v>0.15</v>
      </c>
      <c r="O1394" s="3">
        <v>2716.6</v>
      </c>
      <c r="P1394" s="3">
        <f>O1394/K1394</f>
        <v>679.15</v>
      </c>
      <c r="Q1394" s="3">
        <f>R1394/M1394</f>
        <v>0.89362953692115144</v>
      </c>
      <c r="R1394" s="4">
        <v>714.01</v>
      </c>
      <c r="S1394" s="2">
        <f>R1394/O1394</f>
        <v>0.26283221674151513</v>
      </c>
    </row>
    <row r="1395" spans="1:19" x14ac:dyDescent="0.3">
      <c r="A1395" s="6">
        <v>1454</v>
      </c>
      <c r="B1395" t="s">
        <v>1843</v>
      </c>
      <c r="C1395" s="11">
        <v>45891</v>
      </c>
      <c r="D1395" s="1" t="str">
        <f t="shared" si="67"/>
        <v>2025</v>
      </c>
      <c r="E1395" s="12" t="str">
        <f t="shared" si="68"/>
        <v>August</v>
      </c>
      <c r="F1395" t="s">
        <v>29</v>
      </c>
      <c r="G1395" t="s">
        <v>9662</v>
      </c>
      <c r="H1395" t="s">
        <v>24</v>
      </c>
      <c r="I1395" t="s">
        <v>19</v>
      </c>
      <c r="J1395" t="s">
        <v>32</v>
      </c>
      <c r="K1395" s="6">
        <v>4</v>
      </c>
      <c r="L1395" s="6" t="str">
        <f t="shared" si="66"/>
        <v>Midium</v>
      </c>
      <c r="M1395" s="7">
        <v>499</v>
      </c>
      <c r="N1395" s="2">
        <v>0.1</v>
      </c>
      <c r="O1395" s="3">
        <v>1796.4</v>
      </c>
      <c r="P1395" s="3">
        <f>O1395/K1395</f>
        <v>449.1</v>
      </c>
      <c r="Q1395" s="3">
        <f>R1395/M1395</f>
        <v>0.49208416833667334</v>
      </c>
      <c r="R1395" s="4">
        <v>245.55</v>
      </c>
      <c r="S1395" s="2">
        <f>R1395/O1395</f>
        <v>0.13669004676018703</v>
      </c>
    </row>
    <row r="1396" spans="1:19" x14ac:dyDescent="0.3">
      <c r="A1396" s="6">
        <v>1455</v>
      </c>
      <c r="B1396" t="s">
        <v>1844</v>
      </c>
      <c r="C1396" s="11">
        <v>45787</v>
      </c>
      <c r="D1396" s="1" t="str">
        <f t="shared" si="67"/>
        <v>2025</v>
      </c>
      <c r="E1396" s="12" t="str">
        <f t="shared" si="68"/>
        <v>May</v>
      </c>
      <c r="F1396" t="s">
        <v>40</v>
      </c>
      <c r="G1396" t="s">
        <v>9662</v>
      </c>
      <c r="H1396" t="s">
        <v>24</v>
      </c>
      <c r="I1396" t="s">
        <v>27</v>
      </c>
      <c r="J1396" t="s">
        <v>47</v>
      </c>
      <c r="K1396" s="6">
        <v>2</v>
      </c>
      <c r="L1396" s="6" t="str">
        <f t="shared" si="66"/>
        <v>Small</v>
      </c>
      <c r="M1396" s="7">
        <v>199</v>
      </c>
      <c r="N1396" s="2">
        <v>0.15</v>
      </c>
      <c r="O1396" s="3">
        <v>338.3</v>
      </c>
      <c r="P1396" s="3">
        <f>O1396/K1396</f>
        <v>169.15</v>
      </c>
      <c r="Q1396" s="3">
        <f>R1396/M1396</f>
        <v>0.1308542713567839</v>
      </c>
      <c r="R1396" s="4">
        <v>26.04</v>
      </c>
      <c r="S1396" s="2">
        <f>R1396/O1396</f>
        <v>7.6973100798108179E-2</v>
      </c>
    </row>
    <row r="1397" spans="1:19" x14ac:dyDescent="0.3">
      <c r="A1397" s="6">
        <v>1456</v>
      </c>
      <c r="B1397" t="s">
        <v>1845</v>
      </c>
      <c r="C1397" s="11">
        <v>45819</v>
      </c>
      <c r="D1397" s="1" t="str">
        <f t="shared" si="67"/>
        <v>2025</v>
      </c>
      <c r="E1397" s="12" t="str">
        <f t="shared" si="68"/>
        <v>June</v>
      </c>
      <c r="F1397" t="s">
        <v>14</v>
      </c>
      <c r="G1397" t="s">
        <v>1846</v>
      </c>
      <c r="H1397" t="s">
        <v>37</v>
      </c>
      <c r="I1397" t="s">
        <v>27</v>
      </c>
      <c r="J1397" t="s">
        <v>47</v>
      </c>
      <c r="K1397" s="6">
        <v>8</v>
      </c>
      <c r="L1397" s="6" t="str">
        <f t="shared" si="66"/>
        <v>Large</v>
      </c>
      <c r="M1397" s="7">
        <v>999</v>
      </c>
      <c r="N1397" s="2">
        <v>0.05</v>
      </c>
      <c r="O1397" s="3">
        <v>7592.4</v>
      </c>
      <c r="P1397" s="3">
        <f>O1397/K1397</f>
        <v>949.05</v>
      </c>
      <c r="Q1397" s="3">
        <f>R1397/M1397</f>
        <v>0.39966966966966966</v>
      </c>
      <c r="R1397" s="4">
        <v>399.27</v>
      </c>
      <c r="S1397" s="2">
        <f>R1397/O1397</f>
        <v>5.2588114430219692E-2</v>
      </c>
    </row>
    <row r="1398" spans="1:19" x14ac:dyDescent="0.3">
      <c r="A1398" s="6">
        <v>1457</v>
      </c>
      <c r="B1398" t="s">
        <v>1847</v>
      </c>
      <c r="C1398" s="11">
        <v>46014</v>
      </c>
      <c r="D1398" s="1" t="str">
        <f t="shared" si="67"/>
        <v>2025</v>
      </c>
      <c r="E1398" s="12" t="str">
        <f t="shared" si="68"/>
        <v>December</v>
      </c>
      <c r="F1398" t="s">
        <v>29</v>
      </c>
      <c r="G1398" t="s">
        <v>9662</v>
      </c>
      <c r="H1398" t="s">
        <v>24</v>
      </c>
      <c r="I1398" t="s">
        <v>16</v>
      </c>
      <c r="J1398" t="s">
        <v>38</v>
      </c>
      <c r="K1398" s="6">
        <v>10</v>
      </c>
      <c r="L1398" s="6" t="str">
        <f t="shared" si="66"/>
        <v>Large</v>
      </c>
      <c r="M1398" s="7">
        <v>799</v>
      </c>
      <c r="N1398" s="2">
        <v>0.1</v>
      </c>
      <c r="O1398" s="3">
        <v>7191</v>
      </c>
      <c r="P1398" s="3">
        <f>O1398/K1398</f>
        <v>719.1</v>
      </c>
      <c r="Q1398" s="3">
        <f>R1398/M1398</f>
        <v>2.1972215269086357</v>
      </c>
      <c r="R1398" s="4">
        <v>1755.58</v>
      </c>
      <c r="S1398" s="2">
        <f>R1398/O1398</f>
        <v>0.24413572521207064</v>
      </c>
    </row>
    <row r="1399" spans="1:19" x14ac:dyDescent="0.3">
      <c r="A1399" s="6">
        <v>1458</v>
      </c>
      <c r="B1399" t="s">
        <v>1848</v>
      </c>
      <c r="C1399" s="11">
        <v>45482</v>
      </c>
      <c r="D1399" s="1" t="str">
        <f t="shared" si="67"/>
        <v>2024</v>
      </c>
      <c r="E1399" s="12" t="str">
        <f t="shared" si="68"/>
        <v>July</v>
      </c>
      <c r="F1399" t="s">
        <v>40</v>
      </c>
      <c r="G1399" t="s">
        <v>9662</v>
      </c>
      <c r="H1399" t="s">
        <v>15</v>
      </c>
      <c r="I1399" t="s">
        <v>16</v>
      </c>
      <c r="J1399" t="s">
        <v>34</v>
      </c>
      <c r="K1399" s="6">
        <v>6</v>
      </c>
      <c r="L1399" s="6" t="str">
        <f t="shared" si="66"/>
        <v>Midium</v>
      </c>
      <c r="M1399" s="7">
        <v>149</v>
      </c>
      <c r="N1399" s="2">
        <v>0</v>
      </c>
      <c r="O1399" s="3">
        <v>894</v>
      </c>
      <c r="P1399" s="3">
        <f>O1399/K1399</f>
        <v>149</v>
      </c>
      <c r="Q1399" s="3">
        <f>R1399/M1399</f>
        <v>1.6658389261744968</v>
      </c>
      <c r="R1399" s="4">
        <v>248.21</v>
      </c>
      <c r="S1399" s="2">
        <f>R1399/O1399</f>
        <v>0.2776398210290828</v>
      </c>
    </row>
    <row r="1400" spans="1:19" x14ac:dyDescent="0.3">
      <c r="A1400" s="6">
        <v>1459</v>
      </c>
      <c r="B1400" t="s">
        <v>1849</v>
      </c>
      <c r="C1400" s="11">
        <v>45354</v>
      </c>
      <c r="D1400" s="1" t="str">
        <f t="shared" si="67"/>
        <v>2024</v>
      </c>
      <c r="E1400" s="12" t="str">
        <f t="shared" si="68"/>
        <v>March</v>
      </c>
      <c r="F1400" t="s">
        <v>29</v>
      </c>
      <c r="G1400" t="s">
        <v>9662</v>
      </c>
      <c r="H1400" t="s">
        <v>24</v>
      </c>
      <c r="I1400" t="s">
        <v>27</v>
      </c>
      <c r="J1400" t="s">
        <v>17</v>
      </c>
      <c r="K1400" s="6">
        <v>3</v>
      </c>
      <c r="L1400" s="6" t="str">
        <f t="shared" si="66"/>
        <v>Small</v>
      </c>
      <c r="M1400" s="7">
        <v>799</v>
      </c>
      <c r="N1400" s="2">
        <v>0.05</v>
      </c>
      <c r="O1400" s="3">
        <v>2277.15</v>
      </c>
      <c r="P1400" s="3">
        <f>O1400/K1400</f>
        <v>759.05000000000007</v>
      </c>
      <c r="Q1400" s="3">
        <f>R1400/M1400</f>
        <v>0.45588235294117646</v>
      </c>
      <c r="R1400" s="4">
        <v>364.25</v>
      </c>
      <c r="S1400" s="2">
        <f>R1400/O1400</f>
        <v>0.15995872033023736</v>
      </c>
    </row>
    <row r="1401" spans="1:19" x14ac:dyDescent="0.3">
      <c r="A1401" s="6">
        <v>1461</v>
      </c>
      <c r="B1401" t="s">
        <v>1850</v>
      </c>
      <c r="C1401" s="11">
        <v>45553</v>
      </c>
      <c r="D1401" s="1" t="str">
        <f t="shared" si="67"/>
        <v>2024</v>
      </c>
      <c r="E1401" s="12" t="str">
        <f t="shared" si="68"/>
        <v>September</v>
      </c>
      <c r="F1401" t="s">
        <v>14</v>
      </c>
      <c r="G1401" t="s">
        <v>9662</v>
      </c>
      <c r="H1401" t="s">
        <v>37</v>
      </c>
      <c r="I1401" t="s">
        <v>27</v>
      </c>
      <c r="J1401" t="s">
        <v>47</v>
      </c>
      <c r="K1401" s="6">
        <v>4</v>
      </c>
      <c r="L1401" s="6" t="str">
        <f t="shared" si="66"/>
        <v>Midium</v>
      </c>
      <c r="M1401" s="7">
        <v>149</v>
      </c>
      <c r="N1401" s="2">
        <v>0.1</v>
      </c>
      <c r="O1401" s="3">
        <v>536.4</v>
      </c>
      <c r="P1401" s="3">
        <f>O1401/K1401</f>
        <v>134.1</v>
      </c>
      <c r="Q1401" s="3">
        <f>R1401/M1401</f>
        <v>0.43060402684563759</v>
      </c>
      <c r="R1401" s="4">
        <v>64.16</v>
      </c>
      <c r="S1401" s="2">
        <f>R1401/O1401</f>
        <v>0.11961222967934378</v>
      </c>
    </row>
    <row r="1402" spans="1:19" x14ac:dyDescent="0.3">
      <c r="A1402" s="6">
        <v>1462</v>
      </c>
      <c r="B1402" t="s">
        <v>1851</v>
      </c>
      <c r="C1402" s="11">
        <v>45922</v>
      </c>
      <c r="D1402" s="1" t="str">
        <f t="shared" si="67"/>
        <v>2025</v>
      </c>
      <c r="E1402" s="12" t="str">
        <f t="shared" si="68"/>
        <v>September</v>
      </c>
      <c r="F1402" t="s">
        <v>14</v>
      </c>
      <c r="G1402" t="s">
        <v>1852</v>
      </c>
      <c r="H1402" t="s">
        <v>24</v>
      </c>
      <c r="I1402" t="s">
        <v>27</v>
      </c>
      <c r="J1402" t="s">
        <v>17</v>
      </c>
      <c r="K1402" s="6">
        <v>3</v>
      </c>
      <c r="L1402" s="6" t="str">
        <f t="shared" si="66"/>
        <v>Small</v>
      </c>
      <c r="M1402" s="7">
        <v>999</v>
      </c>
      <c r="N1402" s="2">
        <v>0.15</v>
      </c>
      <c r="O1402" s="3">
        <v>2547.4499999999998</v>
      </c>
      <c r="P1402" s="3">
        <f>O1402/K1402</f>
        <v>849.15</v>
      </c>
      <c r="Q1402" s="3">
        <f>R1402/M1402</f>
        <v>0.27070070070070068</v>
      </c>
      <c r="R1402" s="4">
        <v>270.43</v>
      </c>
      <c r="S1402" s="2">
        <f>R1402/O1402</f>
        <v>0.10615713752968656</v>
      </c>
    </row>
    <row r="1403" spans="1:19" x14ac:dyDescent="0.3">
      <c r="A1403" s="6">
        <v>1463</v>
      </c>
      <c r="B1403" t="s">
        <v>1853</v>
      </c>
      <c r="C1403" s="11">
        <v>45769</v>
      </c>
      <c r="D1403" s="1" t="str">
        <f t="shared" si="67"/>
        <v>2025</v>
      </c>
      <c r="E1403" s="12" t="str">
        <f t="shared" si="68"/>
        <v>April</v>
      </c>
      <c r="F1403" t="s">
        <v>29</v>
      </c>
      <c r="G1403" t="s">
        <v>9662</v>
      </c>
      <c r="H1403" t="s">
        <v>24</v>
      </c>
      <c r="I1403" t="s">
        <v>27</v>
      </c>
      <c r="J1403" t="s">
        <v>47</v>
      </c>
      <c r="K1403" s="6">
        <v>2</v>
      </c>
      <c r="L1403" s="6" t="str">
        <f t="shared" si="66"/>
        <v>Small</v>
      </c>
      <c r="M1403" s="7">
        <v>499</v>
      </c>
      <c r="N1403" s="2">
        <v>0.1</v>
      </c>
      <c r="O1403" s="3">
        <v>898.2</v>
      </c>
      <c r="P1403" s="3">
        <f>O1403/K1403</f>
        <v>449.1</v>
      </c>
      <c r="Q1403" s="3">
        <f>R1403/M1403</f>
        <v>0.41747494989979961</v>
      </c>
      <c r="R1403" s="4">
        <v>208.32</v>
      </c>
      <c r="S1403" s="2">
        <f>R1403/O1403</f>
        <v>0.23193052772211087</v>
      </c>
    </row>
    <row r="1404" spans="1:19" x14ac:dyDescent="0.3">
      <c r="A1404" s="6">
        <v>1464</v>
      </c>
      <c r="B1404" t="s">
        <v>1854</v>
      </c>
      <c r="C1404" s="11">
        <v>45954</v>
      </c>
      <c r="D1404" s="1" t="str">
        <f t="shared" si="67"/>
        <v>2025</v>
      </c>
      <c r="E1404" s="12" t="str">
        <f t="shared" si="68"/>
        <v>October</v>
      </c>
      <c r="F1404" t="s">
        <v>22</v>
      </c>
      <c r="G1404" t="s">
        <v>9662</v>
      </c>
      <c r="H1404" t="s">
        <v>37</v>
      </c>
      <c r="I1404" t="s">
        <v>19</v>
      </c>
      <c r="J1404" t="s">
        <v>32</v>
      </c>
      <c r="K1404" s="6">
        <v>7</v>
      </c>
      <c r="L1404" s="6" t="str">
        <f t="shared" si="66"/>
        <v>Large</v>
      </c>
      <c r="M1404" s="7">
        <v>999</v>
      </c>
      <c r="N1404" s="2">
        <v>0.05</v>
      </c>
      <c r="O1404" s="3">
        <v>6643.35</v>
      </c>
      <c r="P1404" s="3">
        <f>O1404/K1404</f>
        <v>949.05000000000007</v>
      </c>
      <c r="Q1404" s="3">
        <f>R1404/M1404</f>
        <v>1.4077877877877878</v>
      </c>
      <c r="R1404" s="4">
        <v>1406.38</v>
      </c>
      <c r="S1404" s="2">
        <f>R1404/O1404</f>
        <v>0.21169741169741171</v>
      </c>
    </row>
    <row r="1405" spans="1:19" x14ac:dyDescent="0.3">
      <c r="A1405" s="6">
        <v>1465</v>
      </c>
      <c r="B1405" t="s">
        <v>1855</v>
      </c>
      <c r="C1405" s="11">
        <v>45610</v>
      </c>
      <c r="D1405" s="1" t="str">
        <f t="shared" si="67"/>
        <v>2024</v>
      </c>
      <c r="E1405" s="12" t="str">
        <f t="shared" si="68"/>
        <v>November</v>
      </c>
      <c r="F1405" t="s">
        <v>22</v>
      </c>
      <c r="G1405" t="s">
        <v>133</v>
      </c>
      <c r="H1405" t="s">
        <v>37</v>
      </c>
      <c r="I1405" t="s">
        <v>19</v>
      </c>
      <c r="J1405" t="s">
        <v>42</v>
      </c>
      <c r="K1405" s="6">
        <v>7</v>
      </c>
      <c r="L1405" s="6" t="str">
        <f t="shared" si="66"/>
        <v>Large</v>
      </c>
      <c r="M1405" s="7">
        <v>99</v>
      </c>
      <c r="N1405" s="2">
        <v>0</v>
      </c>
      <c r="O1405" s="3">
        <v>693</v>
      </c>
      <c r="P1405" s="3">
        <f>O1405/K1405</f>
        <v>99</v>
      </c>
      <c r="Q1405" s="3">
        <f>R1405/M1405</f>
        <v>1.3679797979797981</v>
      </c>
      <c r="R1405" s="4">
        <v>135.43</v>
      </c>
      <c r="S1405" s="2">
        <f>R1405/O1405</f>
        <v>0.19542568542568545</v>
      </c>
    </row>
    <row r="1406" spans="1:19" x14ac:dyDescent="0.3">
      <c r="A1406" s="6">
        <v>1466</v>
      </c>
      <c r="B1406" t="s">
        <v>1856</v>
      </c>
      <c r="C1406" s="11">
        <v>45579</v>
      </c>
      <c r="D1406" s="1" t="str">
        <f t="shared" si="67"/>
        <v>2024</v>
      </c>
      <c r="E1406" s="12" t="str">
        <f t="shared" si="68"/>
        <v>October</v>
      </c>
      <c r="F1406" t="s">
        <v>29</v>
      </c>
      <c r="G1406" t="s">
        <v>9662</v>
      </c>
      <c r="H1406" t="s">
        <v>24</v>
      </c>
      <c r="I1406" t="s">
        <v>19</v>
      </c>
      <c r="J1406" t="s">
        <v>20</v>
      </c>
      <c r="K1406" s="6">
        <v>9</v>
      </c>
      <c r="L1406" s="6" t="str">
        <f t="shared" si="66"/>
        <v>Large</v>
      </c>
      <c r="M1406" s="7">
        <v>99</v>
      </c>
      <c r="N1406" s="2">
        <v>0</v>
      </c>
      <c r="O1406" s="3">
        <v>891</v>
      </c>
      <c r="P1406" s="3">
        <f>O1406/K1406</f>
        <v>99</v>
      </c>
      <c r="Q1406" s="3">
        <f>R1406/M1406</f>
        <v>2.6462626262626263</v>
      </c>
      <c r="R1406" s="4">
        <v>261.98</v>
      </c>
      <c r="S1406" s="2">
        <f>R1406/O1406</f>
        <v>0.29402918069584738</v>
      </c>
    </row>
    <row r="1407" spans="1:19" x14ac:dyDescent="0.3">
      <c r="A1407" s="6">
        <v>1468</v>
      </c>
      <c r="B1407" t="s">
        <v>1857</v>
      </c>
      <c r="C1407" s="11">
        <v>45555</v>
      </c>
      <c r="D1407" s="1" t="str">
        <f t="shared" si="67"/>
        <v>2024</v>
      </c>
      <c r="E1407" s="12" t="str">
        <f t="shared" si="68"/>
        <v>September</v>
      </c>
      <c r="F1407" t="s">
        <v>14</v>
      </c>
      <c r="G1407" t="s">
        <v>9662</v>
      </c>
      <c r="H1407" t="s">
        <v>37</v>
      </c>
      <c r="I1407" t="s">
        <v>19</v>
      </c>
      <c r="J1407" t="s">
        <v>20</v>
      </c>
      <c r="K1407" s="6">
        <v>6</v>
      </c>
      <c r="L1407" s="6" t="str">
        <f t="shared" si="66"/>
        <v>Midium</v>
      </c>
      <c r="M1407" s="7">
        <v>499</v>
      </c>
      <c r="N1407" s="2">
        <v>0</v>
      </c>
      <c r="O1407" s="3">
        <v>2994</v>
      </c>
      <c r="P1407" s="3">
        <f>O1407/K1407</f>
        <v>499</v>
      </c>
      <c r="Q1407" s="3">
        <f>R1407/M1407</f>
        <v>0.96070140280561123</v>
      </c>
      <c r="R1407" s="4">
        <v>479.39</v>
      </c>
      <c r="S1407" s="2">
        <f>R1407/O1407</f>
        <v>0.16011690046760185</v>
      </c>
    </row>
    <row r="1408" spans="1:19" x14ac:dyDescent="0.3">
      <c r="A1408" s="6">
        <v>1469</v>
      </c>
      <c r="B1408" t="s">
        <v>1858</v>
      </c>
      <c r="C1408" s="11">
        <v>45996</v>
      </c>
      <c r="D1408" s="1" t="str">
        <f t="shared" si="67"/>
        <v>2025</v>
      </c>
      <c r="E1408" s="12" t="str">
        <f t="shared" si="68"/>
        <v>December</v>
      </c>
      <c r="F1408" t="s">
        <v>14</v>
      </c>
      <c r="G1408" t="s">
        <v>9662</v>
      </c>
      <c r="H1408" t="s">
        <v>15</v>
      </c>
      <c r="I1408" t="s">
        <v>16</v>
      </c>
      <c r="J1408" t="s">
        <v>34</v>
      </c>
      <c r="K1408" s="6">
        <v>3</v>
      </c>
      <c r="L1408" s="6" t="str">
        <f t="shared" si="66"/>
        <v>Small</v>
      </c>
      <c r="M1408" s="7">
        <v>499</v>
      </c>
      <c r="N1408" s="2">
        <v>0.05</v>
      </c>
      <c r="O1408" s="3">
        <v>1422.15</v>
      </c>
      <c r="P1408" s="3">
        <f>O1408/K1408</f>
        <v>474.05</v>
      </c>
      <c r="Q1408" s="3">
        <f>R1408/M1408</f>
        <v>0.44869739478957915</v>
      </c>
      <c r="R1408" s="4">
        <v>223.9</v>
      </c>
      <c r="S1408" s="2">
        <f>R1408/O1408</f>
        <v>0.15743768238230846</v>
      </c>
    </row>
    <row r="1409" spans="1:19" x14ac:dyDescent="0.3">
      <c r="A1409" s="6">
        <v>1470</v>
      </c>
      <c r="B1409" t="s">
        <v>1859</v>
      </c>
      <c r="C1409" s="11">
        <v>45631</v>
      </c>
      <c r="D1409" s="1" t="str">
        <f t="shared" si="67"/>
        <v>2024</v>
      </c>
      <c r="E1409" s="12" t="str">
        <f t="shared" si="68"/>
        <v>December</v>
      </c>
      <c r="F1409" t="s">
        <v>40</v>
      </c>
      <c r="G1409" t="s">
        <v>1860</v>
      </c>
      <c r="H1409" t="s">
        <v>15</v>
      </c>
      <c r="I1409" t="s">
        <v>27</v>
      </c>
      <c r="J1409" t="s">
        <v>47</v>
      </c>
      <c r="K1409" s="6">
        <v>4</v>
      </c>
      <c r="L1409" s="6" t="str">
        <f t="shared" si="66"/>
        <v>Midium</v>
      </c>
      <c r="M1409" s="7">
        <v>499</v>
      </c>
      <c r="N1409" s="2">
        <v>0</v>
      </c>
      <c r="O1409" s="3">
        <v>1996</v>
      </c>
      <c r="P1409" s="3">
        <f>O1409/K1409</f>
        <v>499</v>
      </c>
      <c r="Q1409" s="3">
        <f>R1409/M1409</f>
        <v>0.7330661322645291</v>
      </c>
      <c r="R1409" s="4">
        <v>365.8</v>
      </c>
      <c r="S1409" s="2">
        <f>R1409/O1409</f>
        <v>0.18326653306613228</v>
      </c>
    </row>
    <row r="1410" spans="1:19" x14ac:dyDescent="0.3">
      <c r="A1410" s="6">
        <v>1471</v>
      </c>
      <c r="B1410" t="s">
        <v>1861</v>
      </c>
      <c r="C1410" s="11">
        <v>45961</v>
      </c>
      <c r="D1410" s="1" t="str">
        <f t="shared" si="67"/>
        <v>2025</v>
      </c>
      <c r="E1410" s="12" t="str">
        <f t="shared" si="68"/>
        <v>October</v>
      </c>
      <c r="F1410" t="s">
        <v>40</v>
      </c>
      <c r="G1410" t="s">
        <v>9662</v>
      </c>
      <c r="H1410" t="s">
        <v>24</v>
      </c>
      <c r="I1410" t="s">
        <v>19</v>
      </c>
      <c r="J1410" t="s">
        <v>32</v>
      </c>
      <c r="K1410" s="6">
        <v>8</v>
      </c>
      <c r="L1410" s="6" t="str">
        <f t="shared" si="66"/>
        <v>Large</v>
      </c>
      <c r="M1410" s="7">
        <v>799</v>
      </c>
      <c r="N1410" s="2">
        <v>0.15</v>
      </c>
      <c r="O1410" s="3">
        <v>5433.2</v>
      </c>
      <c r="P1410" s="3">
        <f>O1410/K1410</f>
        <v>679.15</v>
      </c>
      <c r="Q1410" s="3">
        <f>R1410/M1410</f>
        <v>0.73963704630788485</v>
      </c>
      <c r="R1410" s="4">
        <v>590.97</v>
      </c>
      <c r="S1410" s="2">
        <f>R1410/O1410</f>
        <v>0.1087701538688066</v>
      </c>
    </row>
    <row r="1411" spans="1:19" x14ac:dyDescent="0.3">
      <c r="A1411" s="6">
        <v>1472</v>
      </c>
      <c r="B1411" t="s">
        <v>1862</v>
      </c>
      <c r="C1411" s="11">
        <v>45976</v>
      </c>
      <c r="D1411" s="1" t="str">
        <f t="shared" si="67"/>
        <v>2025</v>
      </c>
      <c r="E1411" s="12" t="str">
        <f t="shared" si="68"/>
        <v>November</v>
      </c>
      <c r="F1411" t="s">
        <v>29</v>
      </c>
      <c r="G1411" t="s">
        <v>1863</v>
      </c>
      <c r="H1411" t="s">
        <v>24</v>
      </c>
      <c r="I1411" t="s">
        <v>19</v>
      </c>
      <c r="J1411" t="s">
        <v>25</v>
      </c>
      <c r="K1411" s="6">
        <v>1</v>
      </c>
      <c r="L1411" s="6" t="str">
        <f t="shared" ref="L1411:L1474" si="69">IF(K1411&lt;4,"Small", IF(K1411&lt;7,"Midium", IF(K1411&lt;=10,"Large")))</f>
        <v>Small</v>
      </c>
      <c r="M1411" s="7">
        <v>99</v>
      </c>
      <c r="N1411" s="2">
        <v>0</v>
      </c>
      <c r="O1411" s="3">
        <v>99</v>
      </c>
      <c r="P1411" s="3">
        <f>O1411/K1411</f>
        <v>99</v>
      </c>
      <c r="Q1411" s="3">
        <f>R1411/M1411</f>
        <v>0.19464646464646465</v>
      </c>
      <c r="R1411" s="4">
        <v>19.27</v>
      </c>
      <c r="S1411" s="2">
        <f>R1411/O1411</f>
        <v>0.19464646464646465</v>
      </c>
    </row>
    <row r="1412" spans="1:19" x14ac:dyDescent="0.3">
      <c r="A1412" s="6">
        <v>1473</v>
      </c>
      <c r="B1412" t="s">
        <v>1864</v>
      </c>
      <c r="C1412" s="11">
        <v>45630</v>
      </c>
      <c r="D1412" s="1" t="str">
        <f t="shared" si="67"/>
        <v>2024</v>
      </c>
      <c r="E1412" s="12" t="str">
        <f t="shared" si="68"/>
        <v>December</v>
      </c>
      <c r="F1412" t="s">
        <v>14</v>
      </c>
      <c r="G1412" t="s">
        <v>9662</v>
      </c>
      <c r="H1412" t="s">
        <v>24</v>
      </c>
      <c r="I1412" t="s">
        <v>16</v>
      </c>
      <c r="J1412" t="s">
        <v>34</v>
      </c>
      <c r="K1412" s="6">
        <v>5</v>
      </c>
      <c r="L1412" s="6" t="str">
        <f t="shared" si="69"/>
        <v>Midium</v>
      </c>
      <c r="M1412" s="7">
        <v>999</v>
      </c>
      <c r="N1412" s="2">
        <v>0</v>
      </c>
      <c r="O1412" s="3">
        <v>4995</v>
      </c>
      <c r="P1412" s="3">
        <f>O1412/K1412</f>
        <v>999</v>
      </c>
      <c r="Q1412" s="3">
        <f>R1412/M1412</f>
        <v>1.3127527527527527</v>
      </c>
      <c r="R1412" s="4">
        <v>1311.44</v>
      </c>
      <c r="S1412" s="2">
        <f>R1412/O1412</f>
        <v>0.26255055055055054</v>
      </c>
    </row>
    <row r="1413" spans="1:19" x14ac:dyDescent="0.3">
      <c r="A1413" s="6">
        <v>1474</v>
      </c>
      <c r="B1413" t="s">
        <v>1865</v>
      </c>
      <c r="C1413" s="11">
        <v>45627</v>
      </c>
      <c r="D1413" s="1" t="str">
        <f t="shared" ref="D1413:D1472" si="70">TEXT(C1413, "yyyy")</f>
        <v>2024</v>
      </c>
      <c r="E1413" s="12" t="str">
        <f t="shared" ref="E1413:E1472" si="71">TEXT(C1413, "mmmm")</f>
        <v>December</v>
      </c>
      <c r="F1413" t="s">
        <v>40</v>
      </c>
      <c r="G1413" t="s">
        <v>9662</v>
      </c>
      <c r="H1413" t="s">
        <v>15</v>
      </c>
      <c r="I1413" t="s">
        <v>19</v>
      </c>
      <c r="J1413" t="s">
        <v>42</v>
      </c>
      <c r="K1413" s="6">
        <v>3</v>
      </c>
      <c r="L1413" s="6" t="str">
        <f t="shared" si="69"/>
        <v>Small</v>
      </c>
      <c r="M1413" s="7">
        <v>799</v>
      </c>
      <c r="N1413" s="2">
        <v>0.05</v>
      </c>
      <c r="O1413" s="3">
        <v>2277.15</v>
      </c>
      <c r="P1413" s="3">
        <f>O1413/K1413</f>
        <v>759.05000000000007</v>
      </c>
      <c r="Q1413" s="3">
        <f>R1413/M1413</f>
        <v>0.38413016270337924</v>
      </c>
      <c r="R1413" s="4">
        <v>306.92</v>
      </c>
      <c r="S1413" s="2">
        <f>R1413/O1413</f>
        <v>0.13478251322925586</v>
      </c>
    </row>
    <row r="1414" spans="1:19" x14ac:dyDescent="0.3">
      <c r="A1414" s="6">
        <v>1475</v>
      </c>
      <c r="B1414" t="s">
        <v>1866</v>
      </c>
      <c r="C1414" s="11">
        <v>45528</v>
      </c>
      <c r="D1414" s="1" t="str">
        <f t="shared" si="70"/>
        <v>2024</v>
      </c>
      <c r="E1414" s="12" t="str">
        <f t="shared" si="71"/>
        <v>August</v>
      </c>
      <c r="F1414" t="s">
        <v>40</v>
      </c>
      <c r="G1414" t="s">
        <v>9662</v>
      </c>
      <c r="H1414" t="s">
        <v>15</v>
      </c>
      <c r="I1414" t="s">
        <v>16</v>
      </c>
      <c r="J1414" t="s">
        <v>34</v>
      </c>
      <c r="K1414" s="6">
        <v>7</v>
      </c>
      <c r="L1414" s="6" t="str">
        <f t="shared" si="69"/>
        <v>Large</v>
      </c>
      <c r="M1414" s="7">
        <v>499</v>
      </c>
      <c r="N1414" s="2">
        <v>0.05</v>
      </c>
      <c r="O1414" s="3">
        <v>3318.35</v>
      </c>
      <c r="P1414" s="3">
        <f>O1414/K1414</f>
        <v>474.05</v>
      </c>
      <c r="Q1414" s="3">
        <f>R1414/M1414</f>
        <v>0.3867935871743487</v>
      </c>
      <c r="R1414" s="4">
        <v>193.01</v>
      </c>
      <c r="S1414" s="2">
        <f>R1414/O1414</f>
        <v>5.8164449199150176E-2</v>
      </c>
    </row>
    <row r="1415" spans="1:19" x14ac:dyDescent="0.3">
      <c r="A1415" s="6">
        <v>1477</v>
      </c>
      <c r="B1415" t="s">
        <v>1867</v>
      </c>
      <c r="C1415" s="11">
        <v>45550</v>
      </c>
      <c r="D1415" s="1" t="str">
        <f t="shared" si="70"/>
        <v>2024</v>
      </c>
      <c r="E1415" s="12" t="str">
        <f t="shared" si="71"/>
        <v>September</v>
      </c>
      <c r="F1415" t="s">
        <v>40</v>
      </c>
      <c r="G1415" t="s">
        <v>9662</v>
      </c>
      <c r="H1415" t="s">
        <v>24</v>
      </c>
      <c r="I1415" t="s">
        <v>27</v>
      </c>
      <c r="J1415" t="s">
        <v>47</v>
      </c>
      <c r="K1415" s="6">
        <v>8</v>
      </c>
      <c r="L1415" s="6" t="str">
        <f t="shared" si="69"/>
        <v>Large</v>
      </c>
      <c r="M1415" s="7">
        <v>799</v>
      </c>
      <c r="N1415" s="2">
        <v>0.15</v>
      </c>
      <c r="O1415" s="3">
        <v>5433.2</v>
      </c>
      <c r="P1415" s="3">
        <f>O1415/K1415</f>
        <v>679.15</v>
      </c>
      <c r="Q1415" s="3">
        <f>R1415/M1415</f>
        <v>0.57546933667083855</v>
      </c>
      <c r="R1415" s="4">
        <v>459.8</v>
      </c>
      <c r="S1415" s="2">
        <f>R1415/O1415</f>
        <v>8.4627843628064497E-2</v>
      </c>
    </row>
    <row r="1416" spans="1:19" x14ac:dyDescent="0.3">
      <c r="A1416" s="6">
        <v>1478</v>
      </c>
      <c r="B1416" t="s">
        <v>1868</v>
      </c>
      <c r="C1416" s="11">
        <v>45563</v>
      </c>
      <c r="D1416" s="1" t="str">
        <f t="shared" si="70"/>
        <v>2024</v>
      </c>
      <c r="E1416" s="12" t="str">
        <f t="shared" si="71"/>
        <v>September</v>
      </c>
      <c r="F1416" t="s">
        <v>22</v>
      </c>
      <c r="G1416" t="s">
        <v>9662</v>
      </c>
      <c r="H1416" t="s">
        <v>24</v>
      </c>
      <c r="I1416" t="s">
        <v>16</v>
      </c>
      <c r="J1416" t="s">
        <v>34</v>
      </c>
      <c r="K1416" s="6">
        <v>6</v>
      </c>
      <c r="L1416" s="6" t="str">
        <f t="shared" si="69"/>
        <v>Midium</v>
      </c>
      <c r="M1416" s="7">
        <v>499</v>
      </c>
      <c r="N1416" s="2">
        <v>0.05</v>
      </c>
      <c r="O1416" s="3">
        <v>2844.3</v>
      </c>
      <c r="P1416" s="3">
        <f>O1416/K1416</f>
        <v>474.05</v>
      </c>
      <c r="Q1416" s="3">
        <f>R1416/M1416</f>
        <v>0.71012024048096201</v>
      </c>
      <c r="R1416" s="4">
        <v>354.35</v>
      </c>
      <c r="S1416" s="2">
        <f>R1416/O1416</f>
        <v>0.12458249832999332</v>
      </c>
    </row>
    <row r="1417" spans="1:19" x14ac:dyDescent="0.3">
      <c r="A1417" s="6">
        <v>1479</v>
      </c>
      <c r="B1417" t="s">
        <v>1869</v>
      </c>
      <c r="C1417" s="11">
        <v>45410</v>
      </c>
      <c r="D1417" s="1" t="str">
        <f t="shared" si="70"/>
        <v>2024</v>
      </c>
      <c r="E1417" s="12" t="str">
        <f t="shared" si="71"/>
        <v>April</v>
      </c>
      <c r="F1417" t="s">
        <v>40</v>
      </c>
      <c r="G1417" t="s">
        <v>9662</v>
      </c>
      <c r="H1417" t="s">
        <v>15</v>
      </c>
      <c r="I1417" t="s">
        <v>16</v>
      </c>
      <c r="J1417" t="s">
        <v>34</v>
      </c>
      <c r="K1417" s="6">
        <v>4</v>
      </c>
      <c r="L1417" s="6" t="str">
        <f t="shared" si="69"/>
        <v>Midium</v>
      </c>
      <c r="M1417" s="7">
        <v>499</v>
      </c>
      <c r="N1417" s="2">
        <v>0.05</v>
      </c>
      <c r="O1417" s="3">
        <v>1896.2</v>
      </c>
      <c r="P1417" s="3">
        <f>O1417/K1417</f>
        <v>474.05</v>
      </c>
      <c r="Q1417" s="3">
        <f>R1417/M1417</f>
        <v>0.20402805611222447</v>
      </c>
      <c r="R1417" s="4">
        <v>101.81</v>
      </c>
      <c r="S1417" s="2">
        <f>R1417/O1417</f>
        <v>5.3691593713743276E-2</v>
      </c>
    </row>
    <row r="1418" spans="1:19" x14ac:dyDescent="0.3">
      <c r="A1418" s="6">
        <v>1480</v>
      </c>
      <c r="B1418" t="s">
        <v>1870</v>
      </c>
      <c r="C1418" s="11">
        <v>45351</v>
      </c>
      <c r="D1418" s="1" t="str">
        <f t="shared" si="70"/>
        <v>2024</v>
      </c>
      <c r="E1418" s="12" t="str">
        <f t="shared" si="71"/>
        <v>February</v>
      </c>
      <c r="F1418" t="s">
        <v>40</v>
      </c>
      <c r="G1418" t="s">
        <v>1871</v>
      </c>
      <c r="H1418" t="s">
        <v>37</v>
      </c>
      <c r="I1418" t="s">
        <v>19</v>
      </c>
      <c r="J1418" t="s">
        <v>32</v>
      </c>
      <c r="K1418" s="6">
        <v>6</v>
      </c>
      <c r="L1418" s="6" t="str">
        <f t="shared" si="69"/>
        <v>Midium</v>
      </c>
      <c r="M1418" s="7">
        <v>99</v>
      </c>
      <c r="N1418" s="2">
        <v>0.1</v>
      </c>
      <c r="O1418" s="3">
        <v>534.6</v>
      </c>
      <c r="P1418" s="3">
        <f>O1418/K1418</f>
        <v>89.100000000000009</v>
      </c>
      <c r="Q1418" s="3">
        <f>R1418/M1418</f>
        <v>1.3576767676767676</v>
      </c>
      <c r="R1418" s="4">
        <v>134.41</v>
      </c>
      <c r="S1418" s="2">
        <f>R1418/O1418</f>
        <v>0.25142162364384585</v>
      </c>
    </row>
    <row r="1419" spans="1:19" x14ac:dyDescent="0.3">
      <c r="A1419" s="6">
        <v>1481</v>
      </c>
      <c r="B1419" t="s">
        <v>1872</v>
      </c>
      <c r="C1419" s="11">
        <v>45529</v>
      </c>
      <c r="D1419" s="1" t="str">
        <f t="shared" si="70"/>
        <v>2024</v>
      </c>
      <c r="E1419" s="12" t="str">
        <f t="shared" si="71"/>
        <v>August</v>
      </c>
      <c r="F1419" t="s">
        <v>14</v>
      </c>
      <c r="G1419" t="s">
        <v>1873</v>
      </c>
      <c r="H1419" t="s">
        <v>37</v>
      </c>
      <c r="I1419" t="s">
        <v>16</v>
      </c>
      <c r="J1419" t="s">
        <v>34</v>
      </c>
      <c r="K1419" s="6">
        <v>1</v>
      </c>
      <c r="L1419" s="6" t="str">
        <f t="shared" si="69"/>
        <v>Small</v>
      </c>
      <c r="M1419" s="7">
        <v>99</v>
      </c>
      <c r="N1419" s="2">
        <v>0.15</v>
      </c>
      <c r="O1419" s="3">
        <v>84.15</v>
      </c>
      <c r="P1419" s="3">
        <f>O1419/K1419</f>
        <v>84.15</v>
      </c>
      <c r="Q1419" s="3">
        <f>R1419/M1419</f>
        <v>0.25232323232323234</v>
      </c>
      <c r="R1419" s="4">
        <v>24.98</v>
      </c>
      <c r="S1419" s="2">
        <f>R1419/O1419</f>
        <v>0.29685086155674389</v>
      </c>
    </row>
    <row r="1420" spans="1:19" x14ac:dyDescent="0.3">
      <c r="A1420" s="6">
        <v>1482</v>
      </c>
      <c r="B1420" t="s">
        <v>1874</v>
      </c>
      <c r="C1420" s="11">
        <v>45764</v>
      </c>
      <c r="D1420" s="1" t="str">
        <f t="shared" si="70"/>
        <v>2025</v>
      </c>
      <c r="E1420" s="12" t="str">
        <f t="shared" si="71"/>
        <v>April</v>
      </c>
      <c r="F1420" t="s">
        <v>22</v>
      </c>
      <c r="G1420" t="s">
        <v>1875</v>
      </c>
      <c r="H1420" t="s">
        <v>37</v>
      </c>
      <c r="I1420" t="s">
        <v>19</v>
      </c>
      <c r="J1420" t="s">
        <v>32</v>
      </c>
      <c r="K1420" s="6">
        <v>2</v>
      </c>
      <c r="L1420" s="6" t="str">
        <f t="shared" si="69"/>
        <v>Small</v>
      </c>
      <c r="M1420" s="7">
        <v>99</v>
      </c>
      <c r="N1420" s="2">
        <v>0.15</v>
      </c>
      <c r="O1420" s="3">
        <v>168.3</v>
      </c>
      <c r="P1420" s="3">
        <f>O1420/K1420</f>
        <v>84.15</v>
      </c>
      <c r="Q1420" s="3">
        <f>R1420/M1420</f>
        <v>0.47878787878787876</v>
      </c>
      <c r="R1420" s="4">
        <v>47.4</v>
      </c>
      <c r="S1420" s="2">
        <f>R1420/O1420</f>
        <v>0.28163992869875221</v>
      </c>
    </row>
    <row r="1421" spans="1:19" x14ac:dyDescent="0.3">
      <c r="A1421" s="6">
        <v>1483</v>
      </c>
      <c r="B1421" t="s">
        <v>1876</v>
      </c>
      <c r="C1421" s="11">
        <v>45580</v>
      </c>
      <c r="D1421" s="1" t="str">
        <f t="shared" si="70"/>
        <v>2024</v>
      </c>
      <c r="E1421" s="12" t="str">
        <f t="shared" si="71"/>
        <v>October</v>
      </c>
      <c r="F1421" t="s">
        <v>22</v>
      </c>
      <c r="G1421" t="s">
        <v>9662</v>
      </c>
      <c r="H1421" t="s">
        <v>37</v>
      </c>
      <c r="I1421" t="s">
        <v>19</v>
      </c>
      <c r="J1421" t="s">
        <v>42</v>
      </c>
      <c r="K1421" s="6">
        <v>2</v>
      </c>
      <c r="L1421" s="6" t="str">
        <f t="shared" si="69"/>
        <v>Small</v>
      </c>
      <c r="M1421" s="7">
        <v>799</v>
      </c>
      <c r="N1421" s="2">
        <v>0.1</v>
      </c>
      <c r="O1421" s="3">
        <v>1438.2</v>
      </c>
      <c r="P1421" s="3">
        <f>O1421/K1421</f>
        <v>719.1</v>
      </c>
      <c r="Q1421" s="3">
        <f>R1421/M1421</f>
        <v>0.21</v>
      </c>
      <c r="R1421" s="4">
        <v>167.79</v>
      </c>
      <c r="S1421" s="2">
        <f>R1421/O1421</f>
        <v>0.11666666666666665</v>
      </c>
    </row>
    <row r="1422" spans="1:19" x14ac:dyDescent="0.3">
      <c r="A1422" s="6">
        <v>1484</v>
      </c>
      <c r="B1422" t="s">
        <v>1877</v>
      </c>
      <c r="C1422" s="11">
        <v>45883</v>
      </c>
      <c r="D1422" s="1" t="str">
        <f t="shared" si="70"/>
        <v>2025</v>
      </c>
      <c r="E1422" s="12" t="str">
        <f t="shared" si="71"/>
        <v>August</v>
      </c>
      <c r="F1422" t="s">
        <v>14</v>
      </c>
      <c r="G1422" t="s">
        <v>9662</v>
      </c>
      <c r="H1422" t="s">
        <v>37</v>
      </c>
      <c r="I1422" t="s">
        <v>16</v>
      </c>
      <c r="J1422" t="s">
        <v>34</v>
      </c>
      <c r="K1422" s="6">
        <v>9</v>
      </c>
      <c r="L1422" s="6" t="str">
        <f t="shared" si="69"/>
        <v>Large</v>
      </c>
      <c r="M1422" s="7">
        <v>149</v>
      </c>
      <c r="N1422" s="2">
        <v>0.05</v>
      </c>
      <c r="O1422" s="3">
        <v>1273.95</v>
      </c>
      <c r="P1422" s="3">
        <f>O1422/K1422</f>
        <v>141.55000000000001</v>
      </c>
      <c r="Q1422" s="3">
        <f>R1422/M1422</f>
        <v>2.4532214765100671</v>
      </c>
      <c r="R1422" s="4">
        <v>365.53</v>
      </c>
      <c r="S1422" s="2">
        <f>R1422/O1422</f>
        <v>0.28692648848070956</v>
      </c>
    </row>
    <row r="1423" spans="1:19" x14ac:dyDescent="0.3">
      <c r="A1423" s="6">
        <v>1485</v>
      </c>
      <c r="B1423" t="s">
        <v>1878</v>
      </c>
      <c r="C1423" s="11">
        <v>45882</v>
      </c>
      <c r="D1423" s="1" t="str">
        <f t="shared" si="70"/>
        <v>2025</v>
      </c>
      <c r="E1423" s="12" t="str">
        <f t="shared" si="71"/>
        <v>August</v>
      </c>
      <c r="F1423" t="s">
        <v>14</v>
      </c>
      <c r="G1423" t="s">
        <v>9662</v>
      </c>
      <c r="H1423" t="s">
        <v>24</v>
      </c>
      <c r="I1423" t="s">
        <v>27</v>
      </c>
      <c r="J1423" t="s">
        <v>47</v>
      </c>
      <c r="K1423" s="6">
        <v>4</v>
      </c>
      <c r="L1423" s="6" t="str">
        <f t="shared" si="69"/>
        <v>Midium</v>
      </c>
      <c r="M1423" s="7">
        <v>199</v>
      </c>
      <c r="N1423" s="2">
        <v>0.05</v>
      </c>
      <c r="O1423" s="3">
        <v>756.2</v>
      </c>
      <c r="P1423" s="3">
        <f>O1423/K1423</f>
        <v>189.05</v>
      </c>
      <c r="Q1423" s="3">
        <f>R1423/M1423</f>
        <v>0.82889447236180902</v>
      </c>
      <c r="R1423" s="4">
        <v>164.95</v>
      </c>
      <c r="S1423" s="2">
        <f>R1423/O1423</f>
        <v>0.21813012430573919</v>
      </c>
    </row>
    <row r="1424" spans="1:19" x14ac:dyDescent="0.3">
      <c r="A1424" s="6">
        <v>1486</v>
      </c>
      <c r="B1424" t="s">
        <v>1879</v>
      </c>
      <c r="C1424" s="11">
        <v>45940</v>
      </c>
      <c r="D1424" s="1" t="str">
        <f t="shared" si="70"/>
        <v>2025</v>
      </c>
      <c r="E1424" s="12" t="str">
        <f t="shared" si="71"/>
        <v>October</v>
      </c>
      <c r="F1424" t="s">
        <v>40</v>
      </c>
      <c r="G1424" t="s">
        <v>9662</v>
      </c>
      <c r="H1424" t="s">
        <v>37</v>
      </c>
      <c r="I1424" t="s">
        <v>27</v>
      </c>
      <c r="J1424" t="s">
        <v>17</v>
      </c>
      <c r="K1424" s="6">
        <v>3</v>
      </c>
      <c r="L1424" s="6" t="str">
        <f t="shared" si="69"/>
        <v>Small</v>
      </c>
      <c r="M1424" s="7">
        <v>149</v>
      </c>
      <c r="N1424" s="2">
        <v>0</v>
      </c>
      <c r="O1424" s="3">
        <v>447</v>
      </c>
      <c r="P1424" s="3">
        <f>O1424/K1424</f>
        <v>149</v>
      </c>
      <c r="Q1424" s="3">
        <f>R1424/M1424</f>
        <v>0.82087248322147655</v>
      </c>
      <c r="R1424" s="4">
        <v>122.31</v>
      </c>
      <c r="S1424" s="2">
        <f>R1424/O1424</f>
        <v>0.27362416107382553</v>
      </c>
    </row>
    <row r="1425" spans="1:19" x14ac:dyDescent="0.3">
      <c r="A1425" s="6">
        <v>1487</v>
      </c>
      <c r="B1425" t="s">
        <v>1880</v>
      </c>
      <c r="C1425" s="11">
        <v>45582</v>
      </c>
      <c r="D1425" s="1" t="str">
        <f t="shared" si="70"/>
        <v>2024</v>
      </c>
      <c r="E1425" s="12" t="str">
        <f t="shared" si="71"/>
        <v>October</v>
      </c>
      <c r="F1425" t="s">
        <v>22</v>
      </c>
      <c r="G1425" t="s">
        <v>1881</v>
      </c>
      <c r="H1425" t="s">
        <v>15</v>
      </c>
      <c r="I1425" t="s">
        <v>19</v>
      </c>
      <c r="J1425" t="s">
        <v>32</v>
      </c>
      <c r="K1425" s="6">
        <v>6</v>
      </c>
      <c r="L1425" s="6" t="str">
        <f t="shared" si="69"/>
        <v>Midium</v>
      </c>
      <c r="M1425" s="7">
        <v>149</v>
      </c>
      <c r="N1425" s="2">
        <v>0.1</v>
      </c>
      <c r="O1425" s="3">
        <v>804.6</v>
      </c>
      <c r="P1425" s="3">
        <f>O1425/K1425</f>
        <v>134.1</v>
      </c>
      <c r="Q1425" s="3">
        <f>R1425/M1425</f>
        <v>0.99570469798657724</v>
      </c>
      <c r="R1425" s="4">
        <v>148.36000000000001</v>
      </c>
      <c r="S1425" s="2">
        <f>R1425/O1425</f>
        <v>0.18438975888640319</v>
      </c>
    </row>
    <row r="1426" spans="1:19" x14ac:dyDescent="0.3">
      <c r="A1426" s="6">
        <v>1488</v>
      </c>
      <c r="B1426" t="s">
        <v>1882</v>
      </c>
      <c r="C1426" s="11">
        <v>45533</v>
      </c>
      <c r="D1426" s="1" t="str">
        <f t="shared" si="70"/>
        <v>2024</v>
      </c>
      <c r="E1426" s="12" t="str">
        <f t="shared" si="71"/>
        <v>August</v>
      </c>
      <c r="F1426" t="s">
        <v>40</v>
      </c>
      <c r="G1426" t="s">
        <v>9662</v>
      </c>
      <c r="H1426" t="s">
        <v>15</v>
      </c>
      <c r="I1426" t="s">
        <v>19</v>
      </c>
      <c r="J1426" t="s">
        <v>25</v>
      </c>
      <c r="K1426" s="6">
        <v>9</v>
      </c>
      <c r="L1426" s="6" t="str">
        <f t="shared" si="69"/>
        <v>Large</v>
      </c>
      <c r="M1426" s="7">
        <v>799</v>
      </c>
      <c r="N1426" s="2">
        <v>0.15</v>
      </c>
      <c r="O1426" s="3">
        <v>6112.35</v>
      </c>
      <c r="P1426" s="3">
        <f>O1426/K1426</f>
        <v>679.15000000000009</v>
      </c>
      <c r="Q1426" s="3">
        <f>R1426/M1426</f>
        <v>1.7453566958698372</v>
      </c>
      <c r="R1426" s="4">
        <v>1394.54</v>
      </c>
      <c r="S1426" s="2">
        <f>R1426/O1426</f>
        <v>0.22815120207448852</v>
      </c>
    </row>
    <row r="1427" spans="1:19" x14ac:dyDescent="0.3">
      <c r="A1427" s="6">
        <v>1489</v>
      </c>
      <c r="B1427" t="s">
        <v>1883</v>
      </c>
      <c r="C1427" s="11">
        <v>45899</v>
      </c>
      <c r="D1427" s="1" t="str">
        <f t="shared" si="70"/>
        <v>2025</v>
      </c>
      <c r="E1427" s="12" t="str">
        <f t="shared" si="71"/>
        <v>August</v>
      </c>
      <c r="F1427" t="s">
        <v>29</v>
      </c>
      <c r="G1427" t="s">
        <v>1884</v>
      </c>
      <c r="H1427" t="s">
        <v>15</v>
      </c>
      <c r="I1427" t="s">
        <v>27</v>
      </c>
      <c r="J1427" t="s">
        <v>47</v>
      </c>
      <c r="K1427" s="6">
        <v>3</v>
      </c>
      <c r="L1427" s="6" t="str">
        <f t="shared" si="69"/>
        <v>Small</v>
      </c>
      <c r="M1427" s="7">
        <v>299</v>
      </c>
      <c r="N1427" s="2">
        <v>0.05</v>
      </c>
      <c r="O1427" s="3">
        <v>852.15</v>
      </c>
      <c r="P1427" s="3">
        <f>O1427/K1427</f>
        <v>284.05</v>
      </c>
      <c r="Q1427" s="3">
        <f>R1427/M1427</f>
        <v>0.84528428093645491</v>
      </c>
      <c r="R1427" s="4">
        <v>252.74</v>
      </c>
      <c r="S1427" s="2">
        <f>R1427/O1427</f>
        <v>0.29659097576717713</v>
      </c>
    </row>
    <row r="1428" spans="1:19" x14ac:dyDescent="0.3">
      <c r="A1428" s="6">
        <v>1490</v>
      </c>
      <c r="B1428" t="s">
        <v>1885</v>
      </c>
      <c r="C1428" s="11">
        <v>45782</v>
      </c>
      <c r="D1428" s="1" t="str">
        <f t="shared" si="70"/>
        <v>2025</v>
      </c>
      <c r="E1428" s="12" t="str">
        <f t="shared" si="71"/>
        <v>May</v>
      </c>
      <c r="F1428" t="s">
        <v>22</v>
      </c>
      <c r="G1428" t="s">
        <v>9662</v>
      </c>
      <c r="H1428" t="s">
        <v>37</v>
      </c>
      <c r="I1428" t="s">
        <v>19</v>
      </c>
      <c r="J1428" t="s">
        <v>25</v>
      </c>
      <c r="K1428" s="6">
        <v>4</v>
      </c>
      <c r="L1428" s="6" t="str">
        <f t="shared" si="69"/>
        <v>Midium</v>
      </c>
      <c r="M1428" s="7">
        <v>299</v>
      </c>
      <c r="N1428" s="2">
        <v>0.05</v>
      </c>
      <c r="O1428" s="3">
        <v>1136.2</v>
      </c>
      <c r="P1428" s="3">
        <f>O1428/K1428</f>
        <v>284.05</v>
      </c>
      <c r="Q1428" s="3">
        <f>R1428/M1428</f>
        <v>0.83745819397993315</v>
      </c>
      <c r="R1428" s="4">
        <v>250.4</v>
      </c>
      <c r="S1428" s="2">
        <f>R1428/O1428</f>
        <v>0.22038373525787713</v>
      </c>
    </row>
    <row r="1429" spans="1:19" x14ac:dyDescent="0.3">
      <c r="A1429" s="6">
        <v>1491</v>
      </c>
      <c r="B1429" t="s">
        <v>1886</v>
      </c>
      <c r="C1429" s="11">
        <v>45711</v>
      </c>
      <c r="D1429" s="1" t="str">
        <f t="shared" si="70"/>
        <v>2025</v>
      </c>
      <c r="E1429" s="12" t="str">
        <f t="shared" si="71"/>
        <v>February</v>
      </c>
      <c r="F1429" t="s">
        <v>22</v>
      </c>
      <c r="G1429" t="s">
        <v>9662</v>
      </c>
      <c r="H1429" t="s">
        <v>24</v>
      </c>
      <c r="I1429" t="s">
        <v>19</v>
      </c>
      <c r="J1429" t="s">
        <v>32</v>
      </c>
      <c r="K1429" s="6">
        <v>7</v>
      </c>
      <c r="L1429" s="6" t="str">
        <f t="shared" si="69"/>
        <v>Large</v>
      </c>
      <c r="M1429" s="7">
        <v>199</v>
      </c>
      <c r="N1429" s="2">
        <v>0.15</v>
      </c>
      <c r="O1429" s="3">
        <v>1184.05</v>
      </c>
      <c r="P1429" s="3">
        <f>O1429/K1429</f>
        <v>169.15</v>
      </c>
      <c r="Q1429" s="3">
        <f>R1429/M1429</f>
        <v>1.539748743718593</v>
      </c>
      <c r="R1429" s="4">
        <v>306.41000000000003</v>
      </c>
      <c r="S1429" s="2">
        <f>R1429/O1429</f>
        <v>0.25878130146530975</v>
      </c>
    </row>
    <row r="1430" spans="1:19" x14ac:dyDescent="0.3">
      <c r="A1430" s="6">
        <v>1493</v>
      </c>
      <c r="B1430" t="s">
        <v>1887</v>
      </c>
      <c r="C1430" s="11">
        <v>45931</v>
      </c>
      <c r="D1430" s="1" t="str">
        <f t="shared" si="70"/>
        <v>2025</v>
      </c>
      <c r="E1430" s="12" t="str">
        <f t="shared" si="71"/>
        <v>October</v>
      </c>
      <c r="F1430" t="s">
        <v>40</v>
      </c>
      <c r="G1430" t="s">
        <v>149</v>
      </c>
      <c r="H1430" t="s">
        <v>37</v>
      </c>
      <c r="I1430" t="s">
        <v>19</v>
      </c>
      <c r="J1430" t="s">
        <v>25</v>
      </c>
      <c r="K1430" s="6">
        <v>2</v>
      </c>
      <c r="L1430" s="6" t="str">
        <f t="shared" si="69"/>
        <v>Small</v>
      </c>
      <c r="M1430" s="7">
        <v>799</v>
      </c>
      <c r="N1430" s="2">
        <v>0</v>
      </c>
      <c r="O1430" s="3">
        <v>1598</v>
      </c>
      <c r="P1430" s="3">
        <f>O1430/K1430</f>
        <v>799</v>
      </c>
      <c r="Q1430" s="3">
        <f>R1430/M1430</f>
        <v>0.58903629536921154</v>
      </c>
      <c r="R1430" s="4">
        <v>470.64</v>
      </c>
      <c r="S1430" s="2">
        <f>R1430/O1430</f>
        <v>0.29451814768460577</v>
      </c>
    </row>
    <row r="1431" spans="1:19" x14ac:dyDescent="0.3">
      <c r="A1431" s="6">
        <v>1494</v>
      </c>
      <c r="B1431" t="s">
        <v>1888</v>
      </c>
      <c r="C1431" s="11">
        <v>45891</v>
      </c>
      <c r="D1431" s="1" t="str">
        <f t="shared" si="70"/>
        <v>2025</v>
      </c>
      <c r="E1431" s="12" t="str">
        <f t="shared" si="71"/>
        <v>August</v>
      </c>
      <c r="F1431" t="s">
        <v>14</v>
      </c>
      <c r="G1431" t="s">
        <v>9662</v>
      </c>
      <c r="H1431" t="s">
        <v>37</v>
      </c>
      <c r="I1431" t="s">
        <v>19</v>
      </c>
      <c r="J1431" t="s">
        <v>25</v>
      </c>
      <c r="K1431" s="6">
        <v>4</v>
      </c>
      <c r="L1431" s="6" t="str">
        <f t="shared" si="69"/>
        <v>Midium</v>
      </c>
      <c r="M1431" s="7">
        <v>499</v>
      </c>
      <c r="N1431" s="2">
        <v>0</v>
      </c>
      <c r="O1431" s="3">
        <v>1996</v>
      </c>
      <c r="P1431" s="3">
        <f>O1431/K1431</f>
        <v>499</v>
      </c>
      <c r="Q1431" s="3">
        <f>R1431/M1431</f>
        <v>1.0304008016032062</v>
      </c>
      <c r="R1431" s="4">
        <v>514.16999999999996</v>
      </c>
      <c r="S1431" s="2">
        <f>R1431/O1431</f>
        <v>0.25760020040080156</v>
      </c>
    </row>
    <row r="1432" spans="1:19" x14ac:dyDescent="0.3">
      <c r="A1432" s="6">
        <v>1495</v>
      </c>
      <c r="B1432" t="s">
        <v>1889</v>
      </c>
      <c r="C1432" s="11">
        <v>45963</v>
      </c>
      <c r="D1432" s="1" t="str">
        <f t="shared" si="70"/>
        <v>2025</v>
      </c>
      <c r="E1432" s="12" t="str">
        <f t="shared" si="71"/>
        <v>November</v>
      </c>
      <c r="F1432" t="s">
        <v>14</v>
      </c>
      <c r="G1432" t="s">
        <v>9662</v>
      </c>
      <c r="H1432" t="s">
        <v>37</v>
      </c>
      <c r="I1432" t="s">
        <v>16</v>
      </c>
      <c r="J1432" t="s">
        <v>38</v>
      </c>
      <c r="K1432" s="6">
        <v>3</v>
      </c>
      <c r="L1432" s="6" t="str">
        <f t="shared" si="69"/>
        <v>Small</v>
      </c>
      <c r="M1432" s="7">
        <v>99</v>
      </c>
      <c r="N1432" s="2">
        <v>0.05</v>
      </c>
      <c r="O1432" s="3">
        <v>282.14999999999998</v>
      </c>
      <c r="P1432" s="3">
        <f>O1432/K1432</f>
        <v>94.05</v>
      </c>
      <c r="Q1432" s="3">
        <f>R1432/M1432</f>
        <v>0.5027272727272728</v>
      </c>
      <c r="R1432" s="4">
        <v>49.77</v>
      </c>
      <c r="S1432" s="2">
        <f>R1432/O1432</f>
        <v>0.17639553429027116</v>
      </c>
    </row>
    <row r="1433" spans="1:19" x14ac:dyDescent="0.3">
      <c r="A1433" s="6">
        <v>1496</v>
      </c>
      <c r="B1433" t="s">
        <v>1890</v>
      </c>
      <c r="C1433" s="11">
        <v>45484</v>
      </c>
      <c r="D1433" s="1" t="str">
        <f t="shared" si="70"/>
        <v>2024</v>
      </c>
      <c r="E1433" s="12" t="str">
        <f t="shared" si="71"/>
        <v>July</v>
      </c>
      <c r="F1433" t="s">
        <v>14</v>
      </c>
      <c r="G1433" t="s">
        <v>9662</v>
      </c>
      <c r="H1433" t="s">
        <v>24</v>
      </c>
      <c r="I1433" t="s">
        <v>19</v>
      </c>
      <c r="J1433" t="s">
        <v>42</v>
      </c>
      <c r="K1433" s="6">
        <v>3</v>
      </c>
      <c r="L1433" s="6" t="str">
        <f t="shared" si="69"/>
        <v>Small</v>
      </c>
      <c r="M1433" s="7">
        <v>999</v>
      </c>
      <c r="N1433" s="2">
        <v>0.15</v>
      </c>
      <c r="O1433" s="3">
        <v>2547.4499999999998</v>
      </c>
      <c r="P1433" s="3">
        <f>O1433/K1433</f>
        <v>849.15</v>
      </c>
      <c r="Q1433" s="3">
        <f>R1433/M1433</f>
        <v>0.23665665665665664</v>
      </c>
      <c r="R1433" s="4">
        <v>236.42</v>
      </c>
      <c r="S1433" s="2">
        <f>R1433/O1433</f>
        <v>9.2806532022218294E-2</v>
      </c>
    </row>
    <row r="1434" spans="1:19" x14ac:dyDescent="0.3">
      <c r="A1434" s="6">
        <v>1497</v>
      </c>
      <c r="B1434" t="s">
        <v>1891</v>
      </c>
      <c r="C1434" s="11">
        <v>45784</v>
      </c>
      <c r="D1434" s="1" t="str">
        <f t="shared" si="70"/>
        <v>2025</v>
      </c>
      <c r="E1434" s="12" t="str">
        <f t="shared" si="71"/>
        <v>May</v>
      </c>
      <c r="F1434" t="s">
        <v>40</v>
      </c>
      <c r="G1434" t="s">
        <v>9662</v>
      </c>
      <c r="H1434" t="s">
        <v>24</v>
      </c>
      <c r="I1434" t="s">
        <v>16</v>
      </c>
      <c r="J1434" t="s">
        <v>38</v>
      </c>
      <c r="K1434" s="6">
        <v>2</v>
      </c>
      <c r="L1434" s="6" t="str">
        <f t="shared" si="69"/>
        <v>Small</v>
      </c>
      <c r="M1434" s="7">
        <v>149</v>
      </c>
      <c r="N1434" s="2">
        <v>0.05</v>
      </c>
      <c r="O1434" s="3">
        <v>283.10000000000002</v>
      </c>
      <c r="P1434" s="3">
        <f>O1434/K1434</f>
        <v>141.55000000000001</v>
      </c>
      <c r="Q1434" s="3">
        <f>R1434/M1434</f>
        <v>0.31483221476510065</v>
      </c>
      <c r="R1434" s="4">
        <v>46.91</v>
      </c>
      <c r="S1434" s="2">
        <f>R1434/O1434</f>
        <v>0.16570116566584242</v>
      </c>
    </row>
    <row r="1435" spans="1:19" x14ac:dyDescent="0.3">
      <c r="A1435" s="6">
        <v>1498</v>
      </c>
      <c r="B1435" t="s">
        <v>1892</v>
      </c>
      <c r="C1435" s="11">
        <v>45867</v>
      </c>
      <c r="D1435" s="1" t="str">
        <f t="shared" si="70"/>
        <v>2025</v>
      </c>
      <c r="E1435" s="12" t="str">
        <f t="shared" si="71"/>
        <v>July</v>
      </c>
      <c r="F1435" t="s">
        <v>40</v>
      </c>
      <c r="G1435" t="s">
        <v>9662</v>
      </c>
      <c r="H1435" t="s">
        <v>15</v>
      </c>
      <c r="I1435" t="s">
        <v>27</v>
      </c>
      <c r="J1435" t="s">
        <v>47</v>
      </c>
      <c r="K1435" s="6">
        <v>7</v>
      </c>
      <c r="L1435" s="6" t="str">
        <f t="shared" si="69"/>
        <v>Large</v>
      </c>
      <c r="M1435" s="7">
        <v>299</v>
      </c>
      <c r="N1435" s="2">
        <v>0.15</v>
      </c>
      <c r="O1435" s="3">
        <v>1779.05</v>
      </c>
      <c r="P1435" s="3">
        <f>O1435/K1435</f>
        <v>254.15</v>
      </c>
      <c r="Q1435" s="3">
        <f>R1435/M1435</f>
        <v>1.1961204013377926</v>
      </c>
      <c r="R1435" s="4">
        <v>357.64</v>
      </c>
      <c r="S1435" s="2">
        <f>R1435/O1435</f>
        <v>0.20102863888030129</v>
      </c>
    </row>
    <row r="1436" spans="1:19" x14ac:dyDescent="0.3">
      <c r="A1436" s="6">
        <v>1499</v>
      </c>
      <c r="B1436" t="s">
        <v>1893</v>
      </c>
      <c r="C1436" s="11">
        <v>45599</v>
      </c>
      <c r="D1436" s="1" t="str">
        <f t="shared" si="70"/>
        <v>2024</v>
      </c>
      <c r="E1436" s="12" t="str">
        <f t="shared" si="71"/>
        <v>November</v>
      </c>
      <c r="F1436" t="s">
        <v>14</v>
      </c>
      <c r="G1436" t="s">
        <v>9662</v>
      </c>
      <c r="H1436" t="s">
        <v>37</v>
      </c>
      <c r="I1436" t="s">
        <v>27</v>
      </c>
      <c r="J1436" t="s">
        <v>47</v>
      </c>
      <c r="K1436" s="6">
        <v>10</v>
      </c>
      <c r="L1436" s="6" t="str">
        <f t="shared" si="69"/>
        <v>Large</v>
      </c>
      <c r="M1436" s="7">
        <v>299</v>
      </c>
      <c r="N1436" s="2">
        <v>0</v>
      </c>
      <c r="O1436" s="3">
        <v>2990</v>
      </c>
      <c r="P1436" s="3">
        <f>O1436/K1436</f>
        <v>299</v>
      </c>
      <c r="Q1436" s="3">
        <f>R1436/M1436</f>
        <v>1.9556521739130435</v>
      </c>
      <c r="R1436" s="4">
        <v>584.74</v>
      </c>
      <c r="S1436" s="2">
        <f>R1436/O1436</f>
        <v>0.19556521739130436</v>
      </c>
    </row>
    <row r="1437" spans="1:19" x14ac:dyDescent="0.3">
      <c r="A1437" s="6">
        <v>1500</v>
      </c>
      <c r="B1437" t="s">
        <v>1894</v>
      </c>
      <c r="C1437" s="11">
        <v>45952</v>
      </c>
      <c r="D1437" s="1" t="str">
        <f t="shared" si="70"/>
        <v>2025</v>
      </c>
      <c r="E1437" s="12" t="str">
        <f t="shared" si="71"/>
        <v>October</v>
      </c>
      <c r="F1437" t="s">
        <v>40</v>
      </c>
      <c r="G1437" t="s">
        <v>1895</v>
      </c>
      <c r="H1437" t="s">
        <v>15</v>
      </c>
      <c r="I1437" t="s">
        <v>16</v>
      </c>
      <c r="J1437" t="s">
        <v>34</v>
      </c>
      <c r="K1437" s="6">
        <v>3</v>
      </c>
      <c r="L1437" s="6" t="str">
        <f t="shared" si="69"/>
        <v>Small</v>
      </c>
      <c r="M1437" s="7">
        <v>99</v>
      </c>
      <c r="N1437" s="2">
        <v>0.15</v>
      </c>
      <c r="O1437" s="3">
        <v>252.45</v>
      </c>
      <c r="P1437" s="3">
        <f>O1437/K1437</f>
        <v>84.149999999999991</v>
      </c>
      <c r="Q1437" s="3">
        <f>R1437/M1437</f>
        <v>0.27898989898989901</v>
      </c>
      <c r="R1437" s="4">
        <v>27.62</v>
      </c>
      <c r="S1437" s="2">
        <f>R1437/O1437</f>
        <v>0.1094078035254506</v>
      </c>
    </row>
    <row r="1438" spans="1:19" x14ac:dyDescent="0.3">
      <c r="A1438" s="6">
        <v>1501</v>
      </c>
      <c r="B1438" t="s">
        <v>1896</v>
      </c>
      <c r="C1438" s="11">
        <v>45979</v>
      </c>
      <c r="D1438" s="1" t="str">
        <f t="shared" si="70"/>
        <v>2025</v>
      </c>
      <c r="E1438" s="12" t="str">
        <f t="shared" si="71"/>
        <v>November</v>
      </c>
      <c r="F1438" t="s">
        <v>40</v>
      </c>
      <c r="G1438" t="s">
        <v>9662</v>
      </c>
      <c r="H1438" t="s">
        <v>37</v>
      </c>
      <c r="I1438" t="s">
        <v>19</v>
      </c>
      <c r="J1438" t="s">
        <v>25</v>
      </c>
      <c r="K1438" s="6">
        <v>7</v>
      </c>
      <c r="L1438" s="6" t="str">
        <f t="shared" si="69"/>
        <v>Large</v>
      </c>
      <c r="M1438" s="7">
        <v>99</v>
      </c>
      <c r="N1438" s="2">
        <v>0.05</v>
      </c>
      <c r="O1438" s="3">
        <v>658.35</v>
      </c>
      <c r="P1438" s="3">
        <f>O1438/K1438</f>
        <v>94.05</v>
      </c>
      <c r="Q1438" s="3">
        <f>R1438/M1438</f>
        <v>0.65202020202020194</v>
      </c>
      <c r="R1438" s="4">
        <v>64.55</v>
      </c>
      <c r="S1438" s="2">
        <f>R1438/O1438</f>
        <v>9.804815067972962E-2</v>
      </c>
    </row>
    <row r="1439" spans="1:19" x14ac:dyDescent="0.3">
      <c r="A1439" s="6">
        <v>1502</v>
      </c>
      <c r="B1439" t="s">
        <v>1897</v>
      </c>
      <c r="C1439" s="11">
        <v>45965</v>
      </c>
      <c r="D1439" s="1" t="str">
        <f t="shared" si="70"/>
        <v>2025</v>
      </c>
      <c r="E1439" s="12" t="str">
        <f t="shared" si="71"/>
        <v>November</v>
      </c>
      <c r="F1439" t="s">
        <v>40</v>
      </c>
      <c r="G1439" t="s">
        <v>9662</v>
      </c>
      <c r="H1439" t="s">
        <v>37</v>
      </c>
      <c r="I1439" t="s">
        <v>19</v>
      </c>
      <c r="J1439" t="s">
        <v>42</v>
      </c>
      <c r="K1439" s="6">
        <v>2</v>
      </c>
      <c r="L1439" s="6" t="str">
        <f t="shared" si="69"/>
        <v>Small</v>
      </c>
      <c r="M1439" s="7">
        <v>299</v>
      </c>
      <c r="N1439" s="2">
        <v>0</v>
      </c>
      <c r="O1439" s="3">
        <v>598</v>
      </c>
      <c r="P1439" s="3">
        <f>O1439/K1439</f>
        <v>299</v>
      </c>
      <c r="Q1439" s="3">
        <f>R1439/M1439</f>
        <v>0.53668896321070236</v>
      </c>
      <c r="R1439" s="4">
        <v>160.47</v>
      </c>
      <c r="S1439" s="2">
        <f>R1439/O1439</f>
        <v>0.26834448160535118</v>
      </c>
    </row>
    <row r="1440" spans="1:19" x14ac:dyDescent="0.3">
      <c r="A1440" s="6">
        <v>1503</v>
      </c>
      <c r="B1440" t="s">
        <v>1898</v>
      </c>
      <c r="C1440" s="11">
        <v>45637</v>
      </c>
      <c r="D1440" s="1" t="str">
        <f t="shared" si="70"/>
        <v>2024</v>
      </c>
      <c r="E1440" s="12" t="str">
        <f t="shared" si="71"/>
        <v>December</v>
      </c>
      <c r="F1440" t="s">
        <v>14</v>
      </c>
      <c r="G1440" t="s">
        <v>9662</v>
      </c>
      <c r="H1440" t="s">
        <v>24</v>
      </c>
      <c r="I1440" t="s">
        <v>19</v>
      </c>
      <c r="J1440" t="s">
        <v>25</v>
      </c>
      <c r="K1440" s="6">
        <v>3</v>
      </c>
      <c r="L1440" s="6" t="str">
        <f t="shared" si="69"/>
        <v>Small</v>
      </c>
      <c r="M1440" s="7">
        <v>99</v>
      </c>
      <c r="N1440" s="2">
        <v>0.15</v>
      </c>
      <c r="O1440" s="3">
        <v>252.45</v>
      </c>
      <c r="P1440" s="3">
        <f>O1440/K1440</f>
        <v>84.149999999999991</v>
      </c>
      <c r="Q1440" s="3">
        <f>R1440/M1440</f>
        <v>0.33313131313131311</v>
      </c>
      <c r="R1440" s="4">
        <v>32.979999999999997</v>
      </c>
      <c r="S1440" s="2">
        <f>R1440/O1440</f>
        <v>0.13063973063973064</v>
      </c>
    </row>
    <row r="1441" spans="1:19" x14ac:dyDescent="0.3">
      <c r="A1441" s="6">
        <v>1504</v>
      </c>
      <c r="B1441" t="s">
        <v>1899</v>
      </c>
      <c r="C1441" s="11">
        <v>45619</v>
      </c>
      <c r="D1441" s="1" t="str">
        <f t="shared" si="70"/>
        <v>2024</v>
      </c>
      <c r="E1441" s="12" t="str">
        <f t="shared" si="71"/>
        <v>November</v>
      </c>
      <c r="F1441" t="s">
        <v>40</v>
      </c>
      <c r="G1441" t="s">
        <v>1825</v>
      </c>
      <c r="H1441" t="s">
        <v>15</v>
      </c>
      <c r="I1441" t="s">
        <v>27</v>
      </c>
      <c r="J1441" t="s">
        <v>17</v>
      </c>
      <c r="K1441" s="6">
        <v>1</v>
      </c>
      <c r="L1441" s="6" t="str">
        <f t="shared" si="69"/>
        <v>Small</v>
      </c>
      <c r="M1441" s="7">
        <v>99</v>
      </c>
      <c r="N1441" s="2">
        <v>0</v>
      </c>
      <c r="O1441" s="3">
        <v>99</v>
      </c>
      <c r="P1441" s="3">
        <f>O1441/K1441</f>
        <v>99</v>
      </c>
      <c r="Q1441" s="3">
        <f>R1441/M1441</f>
        <v>0.21757575757575756</v>
      </c>
      <c r="R1441" s="4">
        <v>21.54</v>
      </c>
      <c r="S1441" s="2">
        <f>R1441/O1441</f>
        <v>0.21757575757575756</v>
      </c>
    </row>
    <row r="1442" spans="1:19" x14ac:dyDescent="0.3">
      <c r="A1442" s="6">
        <v>1505</v>
      </c>
      <c r="B1442" t="s">
        <v>1900</v>
      </c>
      <c r="C1442" s="11">
        <v>45683</v>
      </c>
      <c r="D1442" s="1" t="str">
        <f t="shared" si="70"/>
        <v>2025</v>
      </c>
      <c r="E1442" s="12" t="str">
        <f t="shared" si="71"/>
        <v>January</v>
      </c>
      <c r="F1442" t="s">
        <v>40</v>
      </c>
      <c r="G1442" t="s">
        <v>9662</v>
      </c>
      <c r="H1442" t="s">
        <v>15</v>
      </c>
      <c r="I1442" t="s">
        <v>19</v>
      </c>
      <c r="J1442" t="s">
        <v>32</v>
      </c>
      <c r="K1442" s="6">
        <v>8</v>
      </c>
      <c r="L1442" s="6" t="str">
        <f t="shared" si="69"/>
        <v>Large</v>
      </c>
      <c r="M1442" s="7">
        <v>199</v>
      </c>
      <c r="N1442" s="2">
        <v>0</v>
      </c>
      <c r="O1442" s="3">
        <v>1592</v>
      </c>
      <c r="P1442" s="3">
        <f>O1442/K1442</f>
        <v>199</v>
      </c>
      <c r="Q1442" s="3">
        <f>R1442/M1442</f>
        <v>2.1169849246231154</v>
      </c>
      <c r="R1442" s="4">
        <v>421.28</v>
      </c>
      <c r="S1442" s="2">
        <f>R1442/O1442</f>
        <v>0.26462311557788942</v>
      </c>
    </row>
    <row r="1443" spans="1:19" x14ac:dyDescent="0.3">
      <c r="A1443" s="6">
        <v>1506</v>
      </c>
      <c r="B1443" t="s">
        <v>1901</v>
      </c>
      <c r="C1443" s="11">
        <v>45411</v>
      </c>
      <c r="D1443" s="1" t="str">
        <f t="shared" si="70"/>
        <v>2024</v>
      </c>
      <c r="E1443" s="12" t="str">
        <f t="shared" si="71"/>
        <v>April</v>
      </c>
      <c r="F1443" t="s">
        <v>40</v>
      </c>
      <c r="G1443" t="s">
        <v>1902</v>
      </c>
      <c r="H1443" t="s">
        <v>37</v>
      </c>
      <c r="I1443" t="s">
        <v>16</v>
      </c>
      <c r="J1443" t="s">
        <v>38</v>
      </c>
      <c r="K1443" s="6">
        <v>3</v>
      </c>
      <c r="L1443" s="6" t="str">
        <f t="shared" si="69"/>
        <v>Small</v>
      </c>
      <c r="M1443" s="7">
        <v>799</v>
      </c>
      <c r="N1443" s="2">
        <v>0</v>
      </c>
      <c r="O1443" s="3">
        <v>2397</v>
      </c>
      <c r="P1443" s="3">
        <f>O1443/K1443</f>
        <v>799</v>
      </c>
      <c r="Q1443" s="3">
        <f>R1443/M1443</f>
        <v>0.47574468085106386</v>
      </c>
      <c r="R1443" s="4">
        <v>380.12</v>
      </c>
      <c r="S1443" s="2">
        <f>R1443/O1443</f>
        <v>0.15858156028368794</v>
      </c>
    </row>
    <row r="1444" spans="1:19" x14ac:dyDescent="0.3">
      <c r="A1444" s="6">
        <v>1507</v>
      </c>
      <c r="B1444" t="s">
        <v>1903</v>
      </c>
      <c r="C1444" s="11">
        <v>45529</v>
      </c>
      <c r="D1444" s="1" t="str">
        <f t="shared" si="70"/>
        <v>2024</v>
      </c>
      <c r="E1444" s="12" t="str">
        <f t="shared" si="71"/>
        <v>August</v>
      </c>
      <c r="F1444" t="s">
        <v>29</v>
      </c>
      <c r="G1444" t="s">
        <v>1502</v>
      </c>
      <c r="H1444" t="s">
        <v>24</v>
      </c>
      <c r="I1444" t="s">
        <v>19</v>
      </c>
      <c r="J1444" t="s">
        <v>32</v>
      </c>
      <c r="K1444" s="6">
        <v>5</v>
      </c>
      <c r="L1444" s="6" t="str">
        <f t="shared" si="69"/>
        <v>Midium</v>
      </c>
      <c r="M1444" s="7">
        <v>999</v>
      </c>
      <c r="N1444" s="2">
        <v>0.1</v>
      </c>
      <c r="O1444" s="3">
        <v>4495.5</v>
      </c>
      <c r="P1444" s="3">
        <f>O1444/K1444</f>
        <v>899.1</v>
      </c>
      <c r="Q1444" s="3">
        <f>R1444/M1444</f>
        <v>1.2437337337337337</v>
      </c>
      <c r="R1444" s="4">
        <v>1242.49</v>
      </c>
      <c r="S1444" s="2">
        <f>R1444/O1444</f>
        <v>0.27638527416305192</v>
      </c>
    </row>
    <row r="1445" spans="1:19" x14ac:dyDescent="0.3">
      <c r="A1445" s="6">
        <v>1508</v>
      </c>
      <c r="B1445" t="s">
        <v>1904</v>
      </c>
      <c r="C1445" s="11">
        <v>45987</v>
      </c>
      <c r="D1445" s="1" t="str">
        <f t="shared" si="70"/>
        <v>2025</v>
      </c>
      <c r="E1445" s="12" t="str">
        <f t="shared" si="71"/>
        <v>November</v>
      </c>
      <c r="F1445" t="s">
        <v>40</v>
      </c>
      <c r="G1445" t="s">
        <v>9662</v>
      </c>
      <c r="H1445" t="s">
        <v>24</v>
      </c>
      <c r="I1445" t="s">
        <v>27</v>
      </c>
      <c r="J1445" t="s">
        <v>17</v>
      </c>
      <c r="K1445" s="6">
        <v>2</v>
      </c>
      <c r="L1445" s="6" t="str">
        <f t="shared" si="69"/>
        <v>Small</v>
      </c>
      <c r="M1445" s="7">
        <v>149</v>
      </c>
      <c r="N1445" s="2">
        <v>0.15</v>
      </c>
      <c r="O1445" s="3">
        <v>253.3</v>
      </c>
      <c r="P1445" s="3">
        <f>O1445/K1445</f>
        <v>126.65</v>
      </c>
      <c r="Q1445" s="3">
        <f>R1445/M1445</f>
        <v>0.46959731543624161</v>
      </c>
      <c r="R1445" s="4">
        <v>69.97</v>
      </c>
      <c r="S1445" s="2">
        <f>R1445/O1445</f>
        <v>0.27623371496249505</v>
      </c>
    </row>
    <row r="1446" spans="1:19" x14ac:dyDescent="0.3">
      <c r="A1446" s="6">
        <v>1509</v>
      </c>
      <c r="B1446" t="s">
        <v>1905</v>
      </c>
      <c r="C1446" s="11">
        <v>45657</v>
      </c>
      <c r="D1446" s="1" t="str">
        <f t="shared" si="70"/>
        <v>2024</v>
      </c>
      <c r="E1446" s="12" t="str">
        <f t="shared" si="71"/>
        <v>December</v>
      </c>
      <c r="F1446" t="s">
        <v>14</v>
      </c>
      <c r="G1446" t="s">
        <v>1906</v>
      </c>
      <c r="H1446" t="s">
        <v>15</v>
      </c>
      <c r="I1446" t="s">
        <v>19</v>
      </c>
      <c r="J1446" t="s">
        <v>20</v>
      </c>
      <c r="K1446" s="6">
        <v>3</v>
      </c>
      <c r="L1446" s="6" t="str">
        <f t="shared" si="69"/>
        <v>Small</v>
      </c>
      <c r="M1446" s="7">
        <v>499</v>
      </c>
      <c r="N1446" s="2">
        <v>0.1</v>
      </c>
      <c r="O1446" s="3">
        <v>1347.3</v>
      </c>
      <c r="P1446" s="3">
        <f>O1446/K1446</f>
        <v>449.09999999999997</v>
      </c>
      <c r="Q1446" s="3">
        <f>R1446/M1446</f>
        <v>0.53474949899799595</v>
      </c>
      <c r="R1446" s="4">
        <v>266.83999999999997</v>
      </c>
      <c r="S1446" s="2">
        <f>R1446/O1446</f>
        <v>0.19805536999925777</v>
      </c>
    </row>
    <row r="1447" spans="1:19" x14ac:dyDescent="0.3">
      <c r="A1447" s="6">
        <v>1510</v>
      </c>
      <c r="B1447" t="s">
        <v>1907</v>
      </c>
      <c r="C1447" s="11">
        <v>45578</v>
      </c>
      <c r="D1447" s="1" t="str">
        <f t="shared" si="70"/>
        <v>2024</v>
      </c>
      <c r="E1447" s="12" t="str">
        <f t="shared" si="71"/>
        <v>October</v>
      </c>
      <c r="F1447" t="s">
        <v>14</v>
      </c>
      <c r="G1447" t="s">
        <v>9662</v>
      </c>
      <c r="H1447" t="s">
        <v>24</v>
      </c>
      <c r="I1447" t="s">
        <v>16</v>
      </c>
      <c r="J1447" t="s">
        <v>34</v>
      </c>
      <c r="K1447" s="6">
        <v>3</v>
      </c>
      <c r="L1447" s="6" t="str">
        <f t="shared" si="69"/>
        <v>Small</v>
      </c>
      <c r="M1447" s="7">
        <v>149</v>
      </c>
      <c r="N1447" s="2">
        <v>0.05</v>
      </c>
      <c r="O1447" s="3">
        <v>424.65</v>
      </c>
      <c r="P1447" s="3">
        <f>O1447/K1447</f>
        <v>141.54999999999998</v>
      </c>
      <c r="Q1447" s="3">
        <f>R1447/M1447</f>
        <v>0.36335570469798656</v>
      </c>
      <c r="R1447" s="4">
        <v>54.14</v>
      </c>
      <c r="S1447" s="2">
        <f>R1447/O1447</f>
        <v>0.12749322971859178</v>
      </c>
    </row>
    <row r="1448" spans="1:19" x14ac:dyDescent="0.3">
      <c r="A1448" s="6">
        <v>1511</v>
      </c>
      <c r="B1448" t="s">
        <v>1908</v>
      </c>
      <c r="C1448" s="11">
        <v>45948</v>
      </c>
      <c r="D1448" s="1" t="str">
        <f t="shared" si="70"/>
        <v>2025</v>
      </c>
      <c r="E1448" s="12" t="str">
        <f t="shared" si="71"/>
        <v>October</v>
      </c>
      <c r="F1448" t="s">
        <v>14</v>
      </c>
      <c r="G1448" t="s">
        <v>9662</v>
      </c>
      <c r="H1448" t="s">
        <v>37</v>
      </c>
      <c r="I1448" t="s">
        <v>19</v>
      </c>
      <c r="J1448" t="s">
        <v>25</v>
      </c>
      <c r="K1448" s="6">
        <v>2</v>
      </c>
      <c r="L1448" s="6" t="str">
        <f t="shared" si="69"/>
        <v>Small</v>
      </c>
      <c r="M1448" s="7">
        <v>149</v>
      </c>
      <c r="N1448" s="2">
        <v>0</v>
      </c>
      <c r="O1448" s="3">
        <v>298</v>
      </c>
      <c r="P1448" s="3">
        <f>O1448/K1448</f>
        <v>149</v>
      </c>
      <c r="Q1448" s="3">
        <f>R1448/M1448</f>
        <v>0.46805369127516777</v>
      </c>
      <c r="R1448" s="4">
        <v>69.739999999999995</v>
      </c>
      <c r="S1448" s="2">
        <f>R1448/O1448</f>
        <v>0.23402684563758389</v>
      </c>
    </row>
    <row r="1449" spans="1:19" x14ac:dyDescent="0.3">
      <c r="A1449" s="6">
        <v>1512</v>
      </c>
      <c r="B1449" t="s">
        <v>1909</v>
      </c>
      <c r="C1449" s="11">
        <v>45609</v>
      </c>
      <c r="D1449" s="1" t="str">
        <f t="shared" si="70"/>
        <v>2024</v>
      </c>
      <c r="E1449" s="12" t="str">
        <f t="shared" si="71"/>
        <v>November</v>
      </c>
      <c r="F1449" t="s">
        <v>22</v>
      </c>
      <c r="G1449" t="s">
        <v>9662</v>
      </c>
      <c r="H1449" t="s">
        <v>37</v>
      </c>
      <c r="I1449" t="s">
        <v>19</v>
      </c>
      <c r="J1449" t="s">
        <v>42</v>
      </c>
      <c r="K1449" s="6">
        <v>7</v>
      </c>
      <c r="L1449" s="6" t="str">
        <f t="shared" si="69"/>
        <v>Large</v>
      </c>
      <c r="M1449" s="7">
        <v>499</v>
      </c>
      <c r="N1449" s="2">
        <v>0.15</v>
      </c>
      <c r="O1449" s="3">
        <v>2969.05</v>
      </c>
      <c r="P1449" s="3">
        <f>O1449/K1449</f>
        <v>424.15000000000003</v>
      </c>
      <c r="Q1449" s="3">
        <f>R1449/M1449</f>
        <v>0.68789579158316627</v>
      </c>
      <c r="R1449" s="4">
        <v>343.26</v>
      </c>
      <c r="S1449" s="2">
        <f>R1449/O1449</f>
        <v>0.11561273808120441</v>
      </c>
    </row>
    <row r="1450" spans="1:19" x14ac:dyDescent="0.3">
      <c r="A1450" s="6">
        <v>1513</v>
      </c>
      <c r="B1450" t="s">
        <v>1910</v>
      </c>
      <c r="C1450" s="11">
        <v>45338</v>
      </c>
      <c r="D1450" s="1" t="str">
        <f t="shared" si="70"/>
        <v>2024</v>
      </c>
      <c r="E1450" s="12" t="str">
        <f t="shared" si="71"/>
        <v>February</v>
      </c>
      <c r="F1450" t="s">
        <v>29</v>
      </c>
      <c r="G1450" t="s">
        <v>1911</v>
      </c>
      <c r="H1450" t="s">
        <v>15</v>
      </c>
      <c r="I1450" t="s">
        <v>16</v>
      </c>
      <c r="J1450" t="s">
        <v>34</v>
      </c>
      <c r="K1450" s="6">
        <v>5</v>
      </c>
      <c r="L1450" s="6" t="str">
        <f t="shared" si="69"/>
        <v>Midium</v>
      </c>
      <c r="M1450" s="7">
        <v>299</v>
      </c>
      <c r="N1450" s="2">
        <v>0.15</v>
      </c>
      <c r="O1450" s="3">
        <v>1270.75</v>
      </c>
      <c r="P1450" s="3">
        <f>O1450/K1450</f>
        <v>254.15</v>
      </c>
      <c r="Q1450" s="3">
        <f>R1450/M1450</f>
        <v>0.74816053511705682</v>
      </c>
      <c r="R1450" s="4">
        <v>223.7</v>
      </c>
      <c r="S1450" s="2">
        <f>R1450/O1450</f>
        <v>0.17603777296871925</v>
      </c>
    </row>
    <row r="1451" spans="1:19" x14ac:dyDescent="0.3">
      <c r="A1451" s="6">
        <v>1514</v>
      </c>
      <c r="B1451" t="s">
        <v>1912</v>
      </c>
      <c r="C1451" s="11">
        <v>45784</v>
      </c>
      <c r="D1451" s="1" t="str">
        <f t="shared" si="70"/>
        <v>2025</v>
      </c>
      <c r="E1451" s="12" t="str">
        <f t="shared" si="71"/>
        <v>May</v>
      </c>
      <c r="F1451" t="s">
        <v>22</v>
      </c>
      <c r="G1451" t="s">
        <v>1913</v>
      </c>
      <c r="H1451" t="s">
        <v>24</v>
      </c>
      <c r="I1451" t="s">
        <v>27</v>
      </c>
      <c r="J1451" t="s">
        <v>47</v>
      </c>
      <c r="K1451" s="6">
        <v>10</v>
      </c>
      <c r="L1451" s="6" t="str">
        <f t="shared" si="69"/>
        <v>Large</v>
      </c>
      <c r="M1451" s="7">
        <v>799</v>
      </c>
      <c r="N1451" s="2">
        <v>0.15</v>
      </c>
      <c r="O1451" s="3">
        <v>6791.5</v>
      </c>
      <c r="P1451" s="3">
        <f>O1451/K1451</f>
        <v>679.15</v>
      </c>
      <c r="Q1451" s="3">
        <f>R1451/M1451</f>
        <v>1.4662703379224029</v>
      </c>
      <c r="R1451" s="4">
        <v>1171.55</v>
      </c>
      <c r="S1451" s="2">
        <f>R1451/O1451</f>
        <v>0.1725023926967533</v>
      </c>
    </row>
    <row r="1452" spans="1:19" x14ac:dyDescent="0.3">
      <c r="A1452" s="6">
        <v>1516</v>
      </c>
      <c r="B1452" t="s">
        <v>1914</v>
      </c>
      <c r="C1452" s="11">
        <v>45724</v>
      </c>
      <c r="D1452" s="1" t="str">
        <f t="shared" si="70"/>
        <v>2025</v>
      </c>
      <c r="E1452" s="12" t="str">
        <f t="shared" si="71"/>
        <v>March</v>
      </c>
      <c r="F1452" t="s">
        <v>40</v>
      </c>
      <c r="G1452" t="s">
        <v>9662</v>
      </c>
      <c r="H1452" t="s">
        <v>24</v>
      </c>
      <c r="I1452" t="s">
        <v>16</v>
      </c>
      <c r="J1452" t="s">
        <v>38</v>
      </c>
      <c r="K1452" s="6">
        <v>4</v>
      </c>
      <c r="L1452" s="6" t="str">
        <f t="shared" si="69"/>
        <v>Midium</v>
      </c>
      <c r="M1452" s="7">
        <v>299</v>
      </c>
      <c r="N1452" s="2">
        <v>0.15</v>
      </c>
      <c r="O1452" s="3">
        <v>1016.6</v>
      </c>
      <c r="P1452" s="3">
        <f>O1452/K1452</f>
        <v>254.15</v>
      </c>
      <c r="Q1452" s="3">
        <f>R1452/M1452</f>
        <v>0.63491638795986627</v>
      </c>
      <c r="R1452" s="4">
        <v>189.84</v>
      </c>
      <c r="S1452" s="2">
        <f>R1452/O1452</f>
        <v>0.18674011410584301</v>
      </c>
    </row>
    <row r="1453" spans="1:19" x14ac:dyDescent="0.3">
      <c r="A1453" s="6">
        <v>1517</v>
      </c>
      <c r="B1453" t="s">
        <v>1915</v>
      </c>
      <c r="C1453" s="11">
        <v>45504</v>
      </c>
      <c r="D1453" s="1" t="str">
        <f t="shared" si="70"/>
        <v>2024</v>
      </c>
      <c r="E1453" s="12" t="str">
        <f t="shared" si="71"/>
        <v>July</v>
      </c>
      <c r="F1453" t="s">
        <v>40</v>
      </c>
      <c r="G1453" t="s">
        <v>1916</v>
      </c>
      <c r="H1453" t="s">
        <v>37</v>
      </c>
      <c r="I1453" t="s">
        <v>27</v>
      </c>
      <c r="J1453" t="s">
        <v>47</v>
      </c>
      <c r="K1453" s="6">
        <v>8</v>
      </c>
      <c r="L1453" s="6" t="str">
        <f t="shared" si="69"/>
        <v>Large</v>
      </c>
      <c r="M1453" s="7">
        <v>149</v>
      </c>
      <c r="N1453" s="2">
        <v>0.05</v>
      </c>
      <c r="O1453" s="3">
        <v>1132.4000000000001</v>
      </c>
      <c r="P1453" s="3">
        <f>O1453/K1453</f>
        <v>141.55000000000001</v>
      </c>
      <c r="Q1453" s="3">
        <f>R1453/M1453</f>
        <v>1.8402684563758389</v>
      </c>
      <c r="R1453" s="4">
        <v>274.2</v>
      </c>
      <c r="S1453" s="2">
        <f>R1453/O1453</f>
        <v>0.24214058636524194</v>
      </c>
    </row>
    <row r="1454" spans="1:19" x14ac:dyDescent="0.3">
      <c r="A1454" s="6">
        <v>1518</v>
      </c>
      <c r="B1454" t="s">
        <v>1917</v>
      </c>
      <c r="C1454" s="11">
        <v>45904</v>
      </c>
      <c r="D1454" s="1" t="str">
        <f t="shared" si="70"/>
        <v>2025</v>
      </c>
      <c r="E1454" s="12" t="str">
        <f t="shared" si="71"/>
        <v>September</v>
      </c>
      <c r="F1454" t="s">
        <v>22</v>
      </c>
      <c r="G1454" t="s">
        <v>9662</v>
      </c>
      <c r="H1454" t="s">
        <v>24</v>
      </c>
      <c r="I1454" t="s">
        <v>19</v>
      </c>
      <c r="J1454" t="s">
        <v>42</v>
      </c>
      <c r="K1454" s="6">
        <v>8</v>
      </c>
      <c r="L1454" s="6" t="str">
        <f t="shared" si="69"/>
        <v>Large</v>
      </c>
      <c r="M1454" s="7">
        <v>799</v>
      </c>
      <c r="N1454" s="2">
        <v>0.1</v>
      </c>
      <c r="O1454" s="3">
        <v>5752.8</v>
      </c>
      <c r="P1454" s="3">
        <f>O1454/K1454</f>
        <v>719.1</v>
      </c>
      <c r="Q1454" s="3">
        <f>R1454/M1454</f>
        <v>2.0953566958698375</v>
      </c>
      <c r="R1454" s="4">
        <v>1674.19</v>
      </c>
      <c r="S1454" s="2">
        <f>R1454/O1454</f>
        <v>0.2910217633152552</v>
      </c>
    </row>
    <row r="1455" spans="1:19" x14ac:dyDescent="0.3">
      <c r="A1455" s="6">
        <v>1519</v>
      </c>
      <c r="B1455" t="s">
        <v>1918</v>
      </c>
      <c r="C1455" s="11">
        <v>45448</v>
      </c>
      <c r="D1455" s="1" t="str">
        <f t="shared" si="70"/>
        <v>2024</v>
      </c>
      <c r="E1455" s="12" t="str">
        <f t="shared" si="71"/>
        <v>June</v>
      </c>
      <c r="F1455" t="s">
        <v>14</v>
      </c>
      <c r="G1455" t="s">
        <v>1919</v>
      </c>
      <c r="H1455" t="s">
        <v>24</v>
      </c>
      <c r="I1455" t="s">
        <v>19</v>
      </c>
      <c r="J1455" t="s">
        <v>42</v>
      </c>
      <c r="K1455" s="6">
        <v>1</v>
      </c>
      <c r="L1455" s="6" t="str">
        <f t="shared" si="69"/>
        <v>Small</v>
      </c>
      <c r="M1455" s="7">
        <v>999</v>
      </c>
      <c r="N1455" s="2">
        <v>0</v>
      </c>
      <c r="O1455" s="3">
        <v>999</v>
      </c>
      <c r="P1455" s="3">
        <f>O1455/K1455</f>
        <v>999</v>
      </c>
      <c r="Q1455" s="3">
        <f>R1455/M1455</f>
        <v>5.3843843843843844E-2</v>
      </c>
      <c r="R1455" s="4">
        <v>53.79</v>
      </c>
      <c r="S1455" s="2">
        <f>R1455/O1455</f>
        <v>5.3843843843843844E-2</v>
      </c>
    </row>
    <row r="1456" spans="1:19" x14ac:dyDescent="0.3">
      <c r="A1456" s="6">
        <v>1520</v>
      </c>
      <c r="B1456" t="s">
        <v>1920</v>
      </c>
      <c r="C1456" s="11">
        <v>45746</v>
      </c>
      <c r="D1456" s="1" t="str">
        <f t="shared" si="70"/>
        <v>2025</v>
      </c>
      <c r="E1456" s="12" t="str">
        <f t="shared" si="71"/>
        <v>March</v>
      </c>
      <c r="F1456" t="s">
        <v>40</v>
      </c>
      <c r="G1456" t="s">
        <v>9662</v>
      </c>
      <c r="H1456" t="s">
        <v>37</v>
      </c>
      <c r="I1456" t="s">
        <v>19</v>
      </c>
      <c r="J1456" t="s">
        <v>42</v>
      </c>
      <c r="K1456" s="6">
        <v>9</v>
      </c>
      <c r="L1456" s="6" t="str">
        <f t="shared" si="69"/>
        <v>Large</v>
      </c>
      <c r="M1456" s="7">
        <v>999</v>
      </c>
      <c r="N1456" s="2">
        <v>0</v>
      </c>
      <c r="O1456" s="3">
        <v>8991</v>
      </c>
      <c r="P1456" s="3">
        <f>O1456/K1456</f>
        <v>999</v>
      </c>
      <c r="Q1456" s="3">
        <f>R1456/M1456</f>
        <v>1.2701001001001</v>
      </c>
      <c r="R1456" s="4">
        <v>1268.83</v>
      </c>
      <c r="S1456" s="2">
        <f>R1456/O1456</f>
        <v>0.14112223334445556</v>
      </c>
    </row>
    <row r="1457" spans="1:19" x14ac:dyDescent="0.3">
      <c r="A1457" s="6">
        <v>1521</v>
      </c>
      <c r="B1457" t="s">
        <v>1921</v>
      </c>
      <c r="C1457" s="11">
        <v>46000</v>
      </c>
      <c r="D1457" s="1" t="str">
        <f t="shared" si="70"/>
        <v>2025</v>
      </c>
      <c r="E1457" s="12" t="str">
        <f t="shared" si="71"/>
        <v>December</v>
      </c>
      <c r="F1457" t="s">
        <v>14</v>
      </c>
      <c r="G1457" t="s">
        <v>1922</v>
      </c>
      <c r="H1457" t="s">
        <v>24</v>
      </c>
      <c r="I1457" t="s">
        <v>19</v>
      </c>
      <c r="J1457" t="s">
        <v>32</v>
      </c>
      <c r="K1457" s="6">
        <v>10</v>
      </c>
      <c r="L1457" s="6" t="str">
        <f t="shared" si="69"/>
        <v>Large</v>
      </c>
      <c r="M1457" s="7">
        <v>799</v>
      </c>
      <c r="N1457" s="2">
        <v>0.05</v>
      </c>
      <c r="O1457" s="3">
        <v>7590.5</v>
      </c>
      <c r="P1457" s="3">
        <f>O1457/K1457</f>
        <v>759.05</v>
      </c>
      <c r="Q1457" s="3">
        <f>R1457/M1457</f>
        <v>0.76847309136420527</v>
      </c>
      <c r="R1457" s="4">
        <v>614.01</v>
      </c>
      <c r="S1457" s="2">
        <f>R1457/O1457</f>
        <v>8.0891904354126867E-2</v>
      </c>
    </row>
    <row r="1458" spans="1:19" x14ac:dyDescent="0.3">
      <c r="A1458" s="6">
        <v>1522</v>
      </c>
      <c r="B1458" t="s">
        <v>1923</v>
      </c>
      <c r="C1458" s="11">
        <v>45609</v>
      </c>
      <c r="D1458" s="1" t="str">
        <f t="shared" si="70"/>
        <v>2024</v>
      </c>
      <c r="E1458" s="12" t="str">
        <f t="shared" si="71"/>
        <v>November</v>
      </c>
      <c r="F1458" t="s">
        <v>29</v>
      </c>
      <c r="G1458" t="s">
        <v>9662</v>
      </c>
      <c r="H1458" t="s">
        <v>37</v>
      </c>
      <c r="I1458" t="s">
        <v>16</v>
      </c>
      <c r="J1458" t="s">
        <v>38</v>
      </c>
      <c r="K1458" s="6">
        <v>8</v>
      </c>
      <c r="L1458" s="6" t="str">
        <f t="shared" si="69"/>
        <v>Large</v>
      </c>
      <c r="M1458" s="7">
        <v>199</v>
      </c>
      <c r="N1458" s="2">
        <v>0.1</v>
      </c>
      <c r="O1458" s="3">
        <v>1432.8</v>
      </c>
      <c r="P1458" s="3">
        <f>O1458/K1458</f>
        <v>179.1</v>
      </c>
      <c r="Q1458" s="3">
        <f>R1458/M1458</f>
        <v>0.55587939698492461</v>
      </c>
      <c r="R1458" s="4">
        <v>110.62</v>
      </c>
      <c r="S1458" s="2">
        <f>R1458/O1458</f>
        <v>7.7205471803461753E-2</v>
      </c>
    </row>
    <row r="1459" spans="1:19" x14ac:dyDescent="0.3">
      <c r="A1459" s="6">
        <v>1523</v>
      </c>
      <c r="B1459" t="s">
        <v>1924</v>
      </c>
      <c r="C1459" s="11">
        <v>45352</v>
      </c>
      <c r="D1459" s="1" t="str">
        <f t="shared" si="70"/>
        <v>2024</v>
      </c>
      <c r="E1459" s="12" t="str">
        <f t="shared" si="71"/>
        <v>March</v>
      </c>
      <c r="F1459" t="s">
        <v>22</v>
      </c>
      <c r="G1459" t="s">
        <v>9662</v>
      </c>
      <c r="H1459" t="s">
        <v>24</v>
      </c>
      <c r="I1459" t="s">
        <v>19</v>
      </c>
      <c r="J1459" t="s">
        <v>32</v>
      </c>
      <c r="K1459" s="6">
        <v>3</v>
      </c>
      <c r="L1459" s="6" t="str">
        <f t="shared" si="69"/>
        <v>Small</v>
      </c>
      <c r="M1459" s="7">
        <v>149</v>
      </c>
      <c r="N1459" s="2">
        <v>0.05</v>
      </c>
      <c r="O1459" s="3">
        <v>424.65</v>
      </c>
      <c r="P1459" s="3">
        <f>O1459/K1459</f>
        <v>141.54999999999998</v>
      </c>
      <c r="Q1459" s="3">
        <f>R1459/M1459</f>
        <v>0.61563758389261747</v>
      </c>
      <c r="R1459" s="4">
        <v>91.73</v>
      </c>
      <c r="S1459" s="2">
        <f>R1459/O1459</f>
        <v>0.21601318733074298</v>
      </c>
    </row>
    <row r="1460" spans="1:19" x14ac:dyDescent="0.3">
      <c r="A1460" s="6">
        <v>1524</v>
      </c>
      <c r="B1460" t="s">
        <v>1925</v>
      </c>
      <c r="C1460" s="11">
        <v>45664</v>
      </c>
      <c r="D1460" s="1" t="str">
        <f t="shared" si="70"/>
        <v>2025</v>
      </c>
      <c r="E1460" s="12" t="str">
        <f t="shared" si="71"/>
        <v>January</v>
      </c>
      <c r="F1460" t="s">
        <v>40</v>
      </c>
      <c r="G1460" t="s">
        <v>9662</v>
      </c>
      <c r="H1460" t="s">
        <v>24</v>
      </c>
      <c r="I1460" t="s">
        <v>19</v>
      </c>
      <c r="J1460" t="s">
        <v>25</v>
      </c>
      <c r="K1460" s="6">
        <v>3</v>
      </c>
      <c r="L1460" s="6" t="str">
        <f t="shared" si="69"/>
        <v>Small</v>
      </c>
      <c r="M1460" s="7">
        <v>499</v>
      </c>
      <c r="N1460" s="2">
        <v>0.1</v>
      </c>
      <c r="O1460" s="3">
        <v>1347.3</v>
      </c>
      <c r="P1460" s="3">
        <f>O1460/K1460</f>
        <v>449.09999999999997</v>
      </c>
      <c r="Q1460" s="3">
        <f>R1460/M1460</f>
        <v>0.42074148296593183</v>
      </c>
      <c r="R1460" s="4">
        <v>209.95</v>
      </c>
      <c r="S1460" s="2">
        <f>R1460/O1460</f>
        <v>0.15583017887627107</v>
      </c>
    </row>
    <row r="1461" spans="1:19" x14ac:dyDescent="0.3">
      <c r="A1461" s="6">
        <v>1525</v>
      </c>
      <c r="B1461" t="s">
        <v>1926</v>
      </c>
      <c r="C1461" s="11">
        <v>45543</v>
      </c>
      <c r="D1461" s="1" t="str">
        <f t="shared" si="70"/>
        <v>2024</v>
      </c>
      <c r="E1461" s="12" t="str">
        <f t="shared" si="71"/>
        <v>September</v>
      </c>
      <c r="F1461" t="s">
        <v>22</v>
      </c>
      <c r="G1461" t="s">
        <v>9662</v>
      </c>
      <c r="H1461" t="s">
        <v>37</v>
      </c>
      <c r="I1461" t="s">
        <v>19</v>
      </c>
      <c r="J1461" t="s">
        <v>20</v>
      </c>
      <c r="K1461" s="6">
        <v>9</v>
      </c>
      <c r="L1461" s="6" t="str">
        <f t="shared" si="69"/>
        <v>Large</v>
      </c>
      <c r="M1461" s="7">
        <v>499</v>
      </c>
      <c r="N1461" s="2">
        <v>0</v>
      </c>
      <c r="O1461" s="3">
        <v>4491</v>
      </c>
      <c r="P1461" s="3">
        <f>O1461/K1461</f>
        <v>499</v>
      </c>
      <c r="Q1461" s="3">
        <f>R1461/M1461</f>
        <v>0.91511022044088175</v>
      </c>
      <c r="R1461" s="4">
        <v>456.64</v>
      </c>
      <c r="S1461" s="2">
        <f>R1461/O1461</f>
        <v>0.1016789133823202</v>
      </c>
    </row>
    <row r="1462" spans="1:19" x14ac:dyDescent="0.3">
      <c r="A1462" s="6">
        <v>1526</v>
      </c>
      <c r="B1462" t="s">
        <v>1927</v>
      </c>
      <c r="C1462" s="11">
        <v>45883</v>
      </c>
      <c r="D1462" s="1" t="str">
        <f t="shared" si="70"/>
        <v>2025</v>
      </c>
      <c r="E1462" s="12" t="str">
        <f t="shared" si="71"/>
        <v>August</v>
      </c>
      <c r="F1462" t="s">
        <v>14</v>
      </c>
      <c r="G1462" t="s">
        <v>620</v>
      </c>
      <c r="H1462" t="s">
        <v>24</v>
      </c>
      <c r="I1462" t="s">
        <v>19</v>
      </c>
      <c r="J1462" t="s">
        <v>20</v>
      </c>
      <c r="K1462" s="6">
        <v>7</v>
      </c>
      <c r="L1462" s="6" t="str">
        <f t="shared" si="69"/>
        <v>Large</v>
      </c>
      <c r="M1462" s="7">
        <v>149</v>
      </c>
      <c r="N1462" s="2">
        <v>0.15</v>
      </c>
      <c r="O1462" s="3">
        <v>886.55</v>
      </c>
      <c r="P1462" s="3">
        <f>O1462/K1462</f>
        <v>126.64999999999999</v>
      </c>
      <c r="Q1462" s="3">
        <f>R1462/M1462</f>
        <v>0.30040268456375835</v>
      </c>
      <c r="R1462" s="4">
        <v>44.76</v>
      </c>
      <c r="S1462" s="2">
        <f>R1462/O1462</f>
        <v>5.0487846145169477E-2</v>
      </c>
    </row>
    <row r="1463" spans="1:19" x14ac:dyDescent="0.3">
      <c r="A1463" s="6">
        <v>1527</v>
      </c>
      <c r="B1463" t="s">
        <v>1928</v>
      </c>
      <c r="C1463" s="11">
        <v>45330</v>
      </c>
      <c r="D1463" s="1" t="str">
        <f t="shared" si="70"/>
        <v>2024</v>
      </c>
      <c r="E1463" s="12" t="str">
        <f t="shared" si="71"/>
        <v>February</v>
      </c>
      <c r="F1463" t="s">
        <v>40</v>
      </c>
      <c r="G1463" t="s">
        <v>1929</v>
      </c>
      <c r="H1463" t="s">
        <v>15</v>
      </c>
      <c r="I1463" t="s">
        <v>16</v>
      </c>
      <c r="J1463" t="s">
        <v>38</v>
      </c>
      <c r="K1463" s="6">
        <v>6</v>
      </c>
      <c r="L1463" s="6" t="str">
        <f t="shared" si="69"/>
        <v>Midium</v>
      </c>
      <c r="M1463" s="7">
        <v>799</v>
      </c>
      <c r="N1463" s="2">
        <v>0.05</v>
      </c>
      <c r="O1463" s="3">
        <v>4554.3</v>
      </c>
      <c r="P1463" s="3">
        <f>O1463/K1463</f>
        <v>759.05000000000007</v>
      </c>
      <c r="Q1463" s="3">
        <f>R1463/M1463</f>
        <v>1.0564956195244055</v>
      </c>
      <c r="R1463" s="4">
        <v>844.14</v>
      </c>
      <c r="S1463" s="2">
        <f>R1463/O1463</f>
        <v>0.18535010868849219</v>
      </c>
    </row>
    <row r="1464" spans="1:19" x14ac:dyDescent="0.3">
      <c r="A1464" s="6">
        <v>1529</v>
      </c>
      <c r="B1464" t="s">
        <v>1931</v>
      </c>
      <c r="C1464" s="11">
        <v>45828</v>
      </c>
      <c r="D1464" s="1" t="str">
        <f t="shared" si="70"/>
        <v>2025</v>
      </c>
      <c r="E1464" s="12" t="str">
        <f t="shared" si="71"/>
        <v>June</v>
      </c>
      <c r="F1464" t="s">
        <v>14</v>
      </c>
      <c r="G1464" t="s">
        <v>9662</v>
      </c>
      <c r="H1464" t="s">
        <v>24</v>
      </c>
      <c r="I1464" t="s">
        <v>19</v>
      </c>
      <c r="J1464" t="s">
        <v>20</v>
      </c>
      <c r="K1464" s="6">
        <v>5</v>
      </c>
      <c r="L1464" s="6" t="str">
        <f t="shared" si="69"/>
        <v>Midium</v>
      </c>
      <c r="M1464" s="7">
        <v>99</v>
      </c>
      <c r="N1464" s="2">
        <v>0.1</v>
      </c>
      <c r="O1464" s="3">
        <v>445.5</v>
      </c>
      <c r="P1464" s="3">
        <f>O1464/K1464</f>
        <v>89.1</v>
      </c>
      <c r="Q1464" s="3">
        <f>R1464/M1464</f>
        <v>1.1178787878787879</v>
      </c>
      <c r="R1464" s="4">
        <v>110.67</v>
      </c>
      <c r="S1464" s="2">
        <f>R1464/O1464</f>
        <v>0.24841750841750843</v>
      </c>
    </row>
    <row r="1465" spans="1:19" x14ac:dyDescent="0.3">
      <c r="A1465" s="6">
        <v>1530</v>
      </c>
      <c r="B1465" t="s">
        <v>1932</v>
      </c>
      <c r="C1465" s="11">
        <v>45751</v>
      </c>
      <c r="D1465" s="1" t="str">
        <f t="shared" si="70"/>
        <v>2025</v>
      </c>
      <c r="E1465" s="12" t="str">
        <f t="shared" si="71"/>
        <v>April</v>
      </c>
      <c r="F1465" t="s">
        <v>40</v>
      </c>
      <c r="G1465" t="s">
        <v>9662</v>
      </c>
      <c r="H1465" t="s">
        <v>24</v>
      </c>
      <c r="I1465" t="s">
        <v>27</v>
      </c>
      <c r="J1465" t="s">
        <v>47</v>
      </c>
      <c r="K1465" s="6">
        <v>2</v>
      </c>
      <c r="L1465" s="6" t="str">
        <f t="shared" si="69"/>
        <v>Small</v>
      </c>
      <c r="M1465" s="7">
        <v>299</v>
      </c>
      <c r="N1465" s="2">
        <v>0.05</v>
      </c>
      <c r="O1465" s="3">
        <v>568.1</v>
      </c>
      <c r="P1465" s="3">
        <f>O1465/K1465</f>
        <v>284.05</v>
      </c>
      <c r="Q1465" s="3">
        <f>R1465/M1465</f>
        <v>0.49314381270903007</v>
      </c>
      <c r="R1465" s="4">
        <v>147.44999999999999</v>
      </c>
      <c r="S1465" s="2">
        <f>R1465/O1465</f>
        <v>0.2595493751100158</v>
      </c>
    </row>
    <row r="1466" spans="1:19" x14ac:dyDescent="0.3">
      <c r="A1466" s="6">
        <v>1531</v>
      </c>
      <c r="B1466" t="s">
        <v>1933</v>
      </c>
      <c r="C1466" s="11">
        <v>45332</v>
      </c>
      <c r="D1466" s="1" t="str">
        <f t="shared" si="70"/>
        <v>2024</v>
      </c>
      <c r="E1466" s="12" t="str">
        <f t="shared" si="71"/>
        <v>February</v>
      </c>
      <c r="F1466" t="s">
        <v>22</v>
      </c>
      <c r="G1466" t="s">
        <v>1934</v>
      </c>
      <c r="H1466" t="s">
        <v>37</v>
      </c>
      <c r="I1466" t="s">
        <v>16</v>
      </c>
      <c r="J1466" t="s">
        <v>38</v>
      </c>
      <c r="K1466" s="6">
        <v>2</v>
      </c>
      <c r="L1466" s="6" t="str">
        <f t="shared" si="69"/>
        <v>Small</v>
      </c>
      <c r="M1466" s="7">
        <v>499</v>
      </c>
      <c r="N1466" s="2">
        <v>0</v>
      </c>
      <c r="O1466" s="3">
        <v>998</v>
      </c>
      <c r="P1466" s="3">
        <f>O1466/K1466</f>
        <v>499</v>
      </c>
      <c r="Q1466" s="3">
        <f>R1466/M1466</f>
        <v>0.21332665330661324</v>
      </c>
      <c r="R1466" s="4">
        <v>106.45</v>
      </c>
      <c r="S1466" s="2">
        <f>R1466/O1466</f>
        <v>0.10666332665330662</v>
      </c>
    </row>
    <row r="1467" spans="1:19" x14ac:dyDescent="0.3">
      <c r="A1467" s="6">
        <v>1532</v>
      </c>
      <c r="B1467" t="s">
        <v>1935</v>
      </c>
      <c r="C1467" s="11">
        <v>45336</v>
      </c>
      <c r="D1467" s="1" t="str">
        <f t="shared" si="70"/>
        <v>2024</v>
      </c>
      <c r="E1467" s="12" t="str">
        <f t="shared" si="71"/>
        <v>February</v>
      </c>
      <c r="F1467" t="s">
        <v>14</v>
      </c>
      <c r="G1467" t="s">
        <v>9662</v>
      </c>
      <c r="H1467" t="s">
        <v>15</v>
      </c>
      <c r="I1467" t="s">
        <v>19</v>
      </c>
      <c r="J1467" t="s">
        <v>42</v>
      </c>
      <c r="K1467" s="6">
        <v>1</v>
      </c>
      <c r="L1467" s="6" t="str">
        <f t="shared" si="69"/>
        <v>Small</v>
      </c>
      <c r="M1467" s="7">
        <v>199</v>
      </c>
      <c r="N1467" s="2">
        <v>0</v>
      </c>
      <c r="O1467" s="3">
        <v>199</v>
      </c>
      <c r="P1467" s="3">
        <f>O1467/K1467</f>
        <v>199</v>
      </c>
      <c r="Q1467" s="3">
        <f>R1467/M1467</f>
        <v>0.14904522613065327</v>
      </c>
      <c r="R1467" s="4">
        <v>29.66</v>
      </c>
      <c r="S1467" s="2">
        <f>R1467/O1467</f>
        <v>0.14904522613065327</v>
      </c>
    </row>
    <row r="1468" spans="1:19" x14ac:dyDescent="0.3">
      <c r="A1468" s="6">
        <v>1533</v>
      </c>
      <c r="B1468" t="s">
        <v>1936</v>
      </c>
      <c r="C1468" s="11">
        <v>45738</v>
      </c>
      <c r="D1468" s="1" t="str">
        <f t="shared" si="70"/>
        <v>2025</v>
      </c>
      <c r="E1468" s="12" t="str">
        <f t="shared" si="71"/>
        <v>March</v>
      </c>
      <c r="F1468" t="s">
        <v>14</v>
      </c>
      <c r="G1468" t="s">
        <v>9662</v>
      </c>
      <c r="H1468" t="s">
        <v>37</v>
      </c>
      <c r="I1468" t="s">
        <v>16</v>
      </c>
      <c r="J1468" t="s">
        <v>34</v>
      </c>
      <c r="K1468" s="6">
        <v>1</v>
      </c>
      <c r="L1468" s="6" t="str">
        <f t="shared" si="69"/>
        <v>Small</v>
      </c>
      <c r="M1468" s="7">
        <v>999</v>
      </c>
      <c r="N1468" s="2">
        <v>0</v>
      </c>
      <c r="O1468" s="3">
        <v>999</v>
      </c>
      <c r="P1468" s="3">
        <f>O1468/K1468</f>
        <v>999</v>
      </c>
      <c r="Q1468" s="3">
        <f>R1468/M1468</f>
        <v>0.23381381381381383</v>
      </c>
      <c r="R1468" s="4">
        <v>233.58</v>
      </c>
      <c r="S1468" s="2">
        <f>R1468/O1468</f>
        <v>0.23381381381381383</v>
      </c>
    </row>
    <row r="1469" spans="1:19" x14ac:dyDescent="0.3">
      <c r="A1469" s="6">
        <v>1534</v>
      </c>
      <c r="B1469" t="s">
        <v>1937</v>
      </c>
      <c r="C1469" s="11">
        <v>45315</v>
      </c>
      <c r="D1469" s="1" t="str">
        <f t="shared" si="70"/>
        <v>2024</v>
      </c>
      <c r="E1469" s="12" t="str">
        <f t="shared" si="71"/>
        <v>January</v>
      </c>
      <c r="F1469" t="s">
        <v>40</v>
      </c>
      <c r="G1469" t="s">
        <v>9662</v>
      </c>
      <c r="H1469" t="s">
        <v>15</v>
      </c>
      <c r="I1469" t="s">
        <v>19</v>
      </c>
      <c r="J1469" t="s">
        <v>25</v>
      </c>
      <c r="K1469" s="6">
        <v>8</v>
      </c>
      <c r="L1469" s="6" t="str">
        <f t="shared" si="69"/>
        <v>Large</v>
      </c>
      <c r="M1469" s="7">
        <v>799</v>
      </c>
      <c r="N1469" s="2">
        <v>0</v>
      </c>
      <c r="O1469" s="3">
        <v>6392</v>
      </c>
      <c r="P1469" s="3">
        <f>O1469/K1469</f>
        <v>799</v>
      </c>
      <c r="Q1469" s="3">
        <f>R1469/M1469</f>
        <v>1.4540675844806006</v>
      </c>
      <c r="R1469" s="4">
        <v>1161.8</v>
      </c>
      <c r="S1469" s="2">
        <f>R1469/O1469</f>
        <v>0.18175844806007507</v>
      </c>
    </row>
    <row r="1470" spans="1:19" x14ac:dyDescent="0.3">
      <c r="A1470" s="6">
        <v>1535</v>
      </c>
      <c r="B1470" t="s">
        <v>1938</v>
      </c>
      <c r="C1470" s="11">
        <v>45659</v>
      </c>
      <c r="D1470" s="1" t="str">
        <f t="shared" si="70"/>
        <v>2025</v>
      </c>
      <c r="E1470" s="12" t="str">
        <f t="shared" si="71"/>
        <v>January</v>
      </c>
      <c r="F1470" t="s">
        <v>14</v>
      </c>
      <c r="G1470" t="s">
        <v>9662</v>
      </c>
      <c r="H1470" t="s">
        <v>37</v>
      </c>
      <c r="I1470" t="s">
        <v>19</v>
      </c>
      <c r="J1470" t="s">
        <v>25</v>
      </c>
      <c r="K1470" s="6">
        <v>4</v>
      </c>
      <c r="L1470" s="6" t="str">
        <f t="shared" si="69"/>
        <v>Midium</v>
      </c>
      <c r="M1470" s="7">
        <v>149</v>
      </c>
      <c r="N1470" s="2">
        <v>0</v>
      </c>
      <c r="O1470" s="3">
        <v>596</v>
      </c>
      <c r="P1470" s="3">
        <f>O1470/K1470</f>
        <v>149</v>
      </c>
      <c r="Q1470" s="3">
        <f>R1470/M1470</f>
        <v>0.52865771812080531</v>
      </c>
      <c r="R1470" s="4">
        <v>78.77</v>
      </c>
      <c r="S1470" s="2">
        <f>R1470/O1470</f>
        <v>0.13216442953020133</v>
      </c>
    </row>
    <row r="1471" spans="1:19" x14ac:dyDescent="0.3">
      <c r="A1471" s="6">
        <v>1536</v>
      </c>
      <c r="B1471" t="s">
        <v>1939</v>
      </c>
      <c r="C1471" s="11">
        <v>45961</v>
      </c>
      <c r="D1471" s="1" t="str">
        <f t="shared" si="70"/>
        <v>2025</v>
      </c>
      <c r="E1471" s="12" t="str">
        <f t="shared" si="71"/>
        <v>October</v>
      </c>
      <c r="F1471" t="s">
        <v>40</v>
      </c>
      <c r="G1471" t="s">
        <v>9662</v>
      </c>
      <c r="H1471" t="s">
        <v>37</v>
      </c>
      <c r="I1471" t="s">
        <v>16</v>
      </c>
      <c r="J1471" t="s">
        <v>38</v>
      </c>
      <c r="K1471" s="6">
        <v>6</v>
      </c>
      <c r="L1471" s="6" t="str">
        <f t="shared" si="69"/>
        <v>Midium</v>
      </c>
      <c r="M1471" s="7">
        <v>499</v>
      </c>
      <c r="N1471" s="2">
        <v>0</v>
      </c>
      <c r="O1471" s="3">
        <v>2994</v>
      </c>
      <c r="P1471" s="3">
        <f>O1471/K1471</f>
        <v>499</v>
      </c>
      <c r="Q1471" s="3">
        <f>R1471/M1471</f>
        <v>1.5342885771543087</v>
      </c>
      <c r="R1471" s="4">
        <v>765.61</v>
      </c>
      <c r="S1471" s="2">
        <f>R1471/O1471</f>
        <v>0.25571476285905143</v>
      </c>
    </row>
    <row r="1472" spans="1:19" x14ac:dyDescent="0.3">
      <c r="A1472" s="6">
        <v>1537</v>
      </c>
      <c r="B1472" t="s">
        <v>1940</v>
      </c>
      <c r="C1472" s="11">
        <v>45662</v>
      </c>
      <c r="D1472" s="1" t="str">
        <f t="shared" si="70"/>
        <v>2025</v>
      </c>
      <c r="E1472" s="12" t="str">
        <f t="shared" si="71"/>
        <v>January</v>
      </c>
      <c r="F1472" t="s">
        <v>40</v>
      </c>
      <c r="G1472" t="s">
        <v>1941</v>
      </c>
      <c r="H1472" t="s">
        <v>15</v>
      </c>
      <c r="I1472" t="s">
        <v>19</v>
      </c>
      <c r="J1472" t="s">
        <v>25</v>
      </c>
      <c r="K1472" s="6">
        <v>8</v>
      </c>
      <c r="L1472" s="6" t="str">
        <f t="shared" si="69"/>
        <v>Large</v>
      </c>
      <c r="M1472" s="7">
        <v>799</v>
      </c>
      <c r="N1472" s="2">
        <v>0.1</v>
      </c>
      <c r="O1472" s="3">
        <v>5752.8</v>
      </c>
      <c r="P1472" s="3">
        <f>O1472/K1472</f>
        <v>719.1</v>
      </c>
      <c r="Q1472" s="3">
        <f>R1472/M1472</f>
        <v>0.92234042553191498</v>
      </c>
      <c r="R1472" s="4">
        <v>736.95</v>
      </c>
      <c r="S1472" s="2">
        <f>R1472/O1472</f>
        <v>0.12810283687943264</v>
      </c>
    </row>
    <row r="1473" spans="1:19" x14ac:dyDescent="0.3">
      <c r="A1473" s="6">
        <v>1538</v>
      </c>
      <c r="B1473" t="s">
        <v>1942</v>
      </c>
      <c r="C1473" s="11">
        <v>45917</v>
      </c>
      <c r="D1473" s="1" t="str">
        <f t="shared" ref="D1473:D1536" si="72">TEXT(C1473, "yyyy")</f>
        <v>2025</v>
      </c>
      <c r="E1473" s="12" t="str">
        <f t="shared" ref="E1473:E1536" si="73">TEXT(C1473, "mmmm")</f>
        <v>September</v>
      </c>
      <c r="F1473" t="s">
        <v>14</v>
      </c>
      <c r="G1473" t="s">
        <v>1943</v>
      </c>
      <c r="H1473" t="s">
        <v>15</v>
      </c>
      <c r="I1473" t="s">
        <v>19</v>
      </c>
      <c r="J1473" t="s">
        <v>42</v>
      </c>
      <c r="K1473" s="6">
        <v>10</v>
      </c>
      <c r="L1473" s="6" t="str">
        <f t="shared" si="69"/>
        <v>Large</v>
      </c>
      <c r="M1473" s="7">
        <v>799</v>
      </c>
      <c r="N1473" s="2">
        <v>0.15</v>
      </c>
      <c r="O1473" s="3">
        <v>6791.5</v>
      </c>
      <c r="P1473" s="3">
        <f>O1473/K1473</f>
        <v>679.15</v>
      </c>
      <c r="Q1473" s="3">
        <f>R1473/M1473</f>
        <v>0.68538172715894874</v>
      </c>
      <c r="R1473" s="4">
        <v>547.62</v>
      </c>
      <c r="S1473" s="2">
        <f t="shared" ref="S1473:S1536" si="74">R1473/O1473</f>
        <v>8.0633144371641027E-2</v>
      </c>
    </row>
    <row r="1474" spans="1:19" x14ac:dyDescent="0.3">
      <c r="A1474" s="6">
        <v>1539</v>
      </c>
      <c r="B1474" t="s">
        <v>1944</v>
      </c>
      <c r="C1474" s="11">
        <v>45341</v>
      </c>
      <c r="D1474" s="1" t="str">
        <f t="shared" si="72"/>
        <v>2024</v>
      </c>
      <c r="E1474" s="12" t="str">
        <f t="shared" si="73"/>
        <v>February</v>
      </c>
      <c r="F1474" t="s">
        <v>14</v>
      </c>
      <c r="G1474" t="s">
        <v>9662</v>
      </c>
      <c r="H1474" t="s">
        <v>24</v>
      </c>
      <c r="I1474" t="s">
        <v>16</v>
      </c>
      <c r="J1474" t="s">
        <v>38</v>
      </c>
      <c r="K1474" s="6">
        <v>4</v>
      </c>
      <c r="L1474" s="6" t="str">
        <f t="shared" si="69"/>
        <v>Midium</v>
      </c>
      <c r="M1474" s="7">
        <v>299</v>
      </c>
      <c r="N1474" s="2">
        <v>0.15</v>
      </c>
      <c r="O1474" s="3">
        <v>1016.6</v>
      </c>
      <c r="P1474" s="3">
        <f>O1474/K1474</f>
        <v>254.15</v>
      </c>
      <c r="Q1474" s="3">
        <f>R1474/M1474</f>
        <v>0.78464882943143821</v>
      </c>
      <c r="R1474" s="4">
        <v>234.61</v>
      </c>
      <c r="S1474" s="2">
        <f t="shared" si="74"/>
        <v>0.23077906747983476</v>
      </c>
    </row>
    <row r="1475" spans="1:19" x14ac:dyDescent="0.3">
      <c r="A1475" s="6">
        <v>1540</v>
      </c>
      <c r="B1475" t="s">
        <v>1945</v>
      </c>
      <c r="C1475" s="11">
        <v>45397</v>
      </c>
      <c r="D1475" s="1" t="str">
        <f t="shared" si="72"/>
        <v>2024</v>
      </c>
      <c r="E1475" s="12" t="str">
        <f t="shared" si="73"/>
        <v>April</v>
      </c>
      <c r="F1475" t="s">
        <v>40</v>
      </c>
      <c r="G1475" t="s">
        <v>1946</v>
      </c>
      <c r="H1475" t="s">
        <v>37</v>
      </c>
      <c r="I1475" t="s">
        <v>19</v>
      </c>
      <c r="J1475" t="s">
        <v>32</v>
      </c>
      <c r="K1475" s="6">
        <v>3</v>
      </c>
      <c r="L1475" s="6" t="str">
        <f t="shared" ref="L1475:L1538" si="75">IF(K1475&lt;4,"Small", IF(K1475&lt;7,"Midium", IF(K1475&lt;=10,"Large")))</f>
        <v>Small</v>
      </c>
      <c r="M1475" s="7">
        <v>149</v>
      </c>
      <c r="N1475" s="2">
        <v>0</v>
      </c>
      <c r="O1475" s="3">
        <v>447</v>
      </c>
      <c r="P1475" s="3">
        <f>O1475/K1475</f>
        <v>149</v>
      </c>
      <c r="Q1475" s="3">
        <f>R1475/M1475</f>
        <v>0.16469798657718121</v>
      </c>
      <c r="R1475" s="4">
        <v>24.54</v>
      </c>
      <c r="S1475" s="2">
        <f t="shared" si="74"/>
        <v>5.4899328859060403E-2</v>
      </c>
    </row>
    <row r="1476" spans="1:19" x14ac:dyDescent="0.3">
      <c r="A1476" s="6">
        <v>1541</v>
      </c>
      <c r="B1476" t="s">
        <v>1947</v>
      </c>
      <c r="C1476" s="11">
        <v>45378</v>
      </c>
      <c r="D1476" s="1" t="str">
        <f t="shared" si="72"/>
        <v>2024</v>
      </c>
      <c r="E1476" s="12" t="str">
        <f t="shared" si="73"/>
        <v>March</v>
      </c>
      <c r="F1476" t="s">
        <v>40</v>
      </c>
      <c r="G1476" t="s">
        <v>9662</v>
      </c>
      <c r="H1476" t="s">
        <v>37</v>
      </c>
      <c r="I1476" t="s">
        <v>27</v>
      </c>
      <c r="J1476" t="s">
        <v>47</v>
      </c>
      <c r="K1476" s="6">
        <v>1</v>
      </c>
      <c r="L1476" s="6" t="str">
        <f t="shared" si="75"/>
        <v>Small</v>
      </c>
      <c r="M1476" s="7">
        <v>199</v>
      </c>
      <c r="N1476" s="2">
        <v>0.15</v>
      </c>
      <c r="O1476" s="3">
        <v>169.15</v>
      </c>
      <c r="P1476" s="3">
        <f>O1476/K1476</f>
        <v>169.15</v>
      </c>
      <c r="Q1476" s="3">
        <f>R1476/M1476</f>
        <v>0.24944723618090453</v>
      </c>
      <c r="R1476" s="4">
        <v>49.64</v>
      </c>
      <c r="S1476" s="2">
        <f t="shared" si="74"/>
        <v>0.29346733668341707</v>
      </c>
    </row>
    <row r="1477" spans="1:19" x14ac:dyDescent="0.3">
      <c r="A1477" s="6">
        <v>1542</v>
      </c>
      <c r="B1477" t="s">
        <v>1948</v>
      </c>
      <c r="C1477" s="11">
        <v>45472</v>
      </c>
      <c r="D1477" s="1" t="str">
        <f t="shared" si="72"/>
        <v>2024</v>
      </c>
      <c r="E1477" s="12" t="str">
        <f t="shared" si="73"/>
        <v>June</v>
      </c>
      <c r="F1477" t="s">
        <v>14</v>
      </c>
      <c r="G1477" t="s">
        <v>1949</v>
      </c>
      <c r="H1477" t="s">
        <v>37</v>
      </c>
      <c r="I1477" t="s">
        <v>19</v>
      </c>
      <c r="J1477" t="s">
        <v>20</v>
      </c>
      <c r="K1477" s="6">
        <v>5</v>
      </c>
      <c r="L1477" s="6" t="str">
        <f t="shared" si="75"/>
        <v>Midium</v>
      </c>
      <c r="M1477" s="7">
        <v>99</v>
      </c>
      <c r="N1477" s="2">
        <v>0.1</v>
      </c>
      <c r="O1477" s="3">
        <v>445.5</v>
      </c>
      <c r="P1477" s="3">
        <f>O1477/K1477</f>
        <v>89.1</v>
      </c>
      <c r="Q1477" s="3">
        <f>R1477/M1477</f>
        <v>0.71656565656565652</v>
      </c>
      <c r="R1477" s="4">
        <v>70.94</v>
      </c>
      <c r="S1477" s="2">
        <f t="shared" si="74"/>
        <v>0.15923681257014591</v>
      </c>
    </row>
    <row r="1478" spans="1:19" x14ac:dyDescent="0.3">
      <c r="A1478" s="6">
        <v>1543</v>
      </c>
      <c r="B1478" t="s">
        <v>1950</v>
      </c>
      <c r="C1478" s="11">
        <v>45864</v>
      </c>
      <c r="D1478" s="1" t="str">
        <f t="shared" si="72"/>
        <v>2025</v>
      </c>
      <c r="E1478" s="12" t="str">
        <f t="shared" si="73"/>
        <v>July</v>
      </c>
      <c r="F1478" t="s">
        <v>40</v>
      </c>
      <c r="G1478" t="s">
        <v>9662</v>
      </c>
      <c r="H1478" t="s">
        <v>37</v>
      </c>
      <c r="I1478" t="s">
        <v>27</v>
      </c>
      <c r="J1478" t="s">
        <v>17</v>
      </c>
      <c r="K1478" s="6">
        <v>6</v>
      </c>
      <c r="L1478" s="6" t="str">
        <f t="shared" si="75"/>
        <v>Midium</v>
      </c>
      <c r="M1478" s="7">
        <v>999</v>
      </c>
      <c r="N1478" s="2">
        <v>0</v>
      </c>
      <c r="O1478" s="3">
        <v>5994</v>
      </c>
      <c r="P1478" s="3">
        <f>O1478/K1478</f>
        <v>999</v>
      </c>
      <c r="Q1478" s="3">
        <f>R1478/M1478</f>
        <v>1.6520220220220219</v>
      </c>
      <c r="R1478" s="4">
        <v>1650.37</v>
      </c>
      <c r="S1478" s="2">
        <f t="shared" si="74"/>
        <v>0.27533700367033698</v>
      </c>
    </row>
    <row r="1479" spans="1:19" x14ac:dyDescent="0.3">
      <c r="A1479" s="6">
        <v>1544</v>
      </c>
      <c r="B1479" t="s">
        <v>1951</v>
      </c>
      <c r="C1479" s="11">
        <v>45482</v>
      </c>
      <c r="D1479" s="1" t="str">
        <f t="shared" si="72"/>
        <v>2024</v>
      </c>
      <c r="E1479" s="12" t="str">
        <f t="shared" si="73"/>
        <v>July</v>
      </c>
      <c r="F1479" t="s">
        <v>22</v>
      </c>
      <c r="G1479" t="s">
        <v>9662</v>
      </c>
      <c r="H1479" t="s">
        <v>15</v>
      </c>
      <c r="I1479" t="s">
        <v>16</v>
      </c>
      <c r="J1479" t="s">
        <v>34</v>
      </c>
      <c r="K1479" s="6">
        <v>10</v>
      </c>
      <c r="L1479" s="6" t="str">
        <f t="shared" si="75"/>
        <v>Large</v>
      </c>
      <c r="M1479" s="7">
        <v>299</v>
      </c>
      <c r="N1479" s="2">
        <v>0.15</v>
      </c>
      <c r="O1479" s="3">
        <v>2541.5</v>
      </c>
      <c r="P1479" s="3">
        <f>O1479/K1479</f>
        <v>254.15</v>
      </c>
      <c r="Q1479" s="3">
        <f>R1479/M1479</f>
        <v>1.9498996655518395</v>
      </c>
      <c r="R1479" s="4">
        <v>583.02</v>
      </c>
      <c r="S1479" s="2">
        <f t="shared" si="74"/>
        <v>0.22939996065315757</v>
      </c>
    </row>
    <row r="1480" spans="1:19" x14ac:dyDescent="0.3">
      <c r="A1480" s="6">
        <v>1545</v>
      </c>
      <c r="B1480" t="s">
        <v>1952</v>
      </c>
      <c r="C1480" s="11">
        <v>45807</v>
      </c>
      <c r="D1480" s="1" t="str">
        <f t="shared" si="72"/>
        <v>2025</v>
      </c>
      <c r="E1480" s="12" t="str">
        <f t="shared" si="73"/>
        <v>May</v>
      </c>
      <c r="F1480" t="s">
        <v>14</v>
      </c>
      <c r="G1480" t="s">
        <v>9662</v>
      </c>
      <c r="H1480" t="s">
        <v>15</v>
      </c>
      <c r="I1480" t="s">
        <v>19</v>
      </c>
      <c r="J1480" t="s">
        <v>42</v>
      </c>
      <c r="K1480" s="6">
        <v>5</v>
      </c>
      <c r="L1480" s="6" t="str">
        <f t="shared" si="75"/>
        <v>Midium</v>
      </c>
      <c r="M1480" s="7">
        <v>499</v>
      </c>
      <c r="N1480" s="2">
        <v>0</v>
      </c>
      <c r="O1480" s="3">
        <v>2495</v>
      </c>
      <c r="P1480" s="3">
        <f>O1480/K1480</f>
        <v>499</v>
      </c>
      <c r="Q1480" s="3">
        <f>R1480/M1480</f>
        <v>0.57829659318637272</v>
      </c>
      <c r="R1480" s="4">
        <v>288.57</v>
      </c>
      <c r="S1480" s="2">
        <f t="shared" si="74"/>
        <v>0.11565931863727455</v>
      </c>
    </row>
    <row r="1481" spans="1:19" x14ac:dyDescent="0.3">
      <c r="A1481" s="6">
        <v>1546</v>
      </c>
      <c r="B1481" t="s">
        <v>1953</v>
      </c>
      <c r="C1481" s="11">
        <v>45737</v>
      </c>
      <c r="D1481" s="1" t="str">
        <f t="shared" si="72"/>
        <v>2025</v>
      </c>
      <c r="E1481" s="12" t="str">
        <f t="shared" si="73"/>
        <v>March</v>
      </c>
      <c r="F1481" t="s">
        <v>22</v>
      </c>
      <c r="G1481" t="s">
        <v>1954</v>
      </c>
      <c r="H1481" t="s">
        <v>24</v>
      </c>
      <c r="I1481" t="s">
        <v>16</v>
      </c>
      <c r="J1481" t="s">
        <v>38</v>
      </c>
      <c r="K1481" s="6">
        <v>1</v>
      </c>
      <c r="L1481" s="6" t="str">
        <f t="shared" si="75"/>
        <v>Small</v>
      </c>
      <c r="M1481" s="7">
        <v>149</v>
      </c>
      <c r="N1481" s="2">
        <v>0.05</v>
      </c>
      <c r="O1481" s="3">
        <v>141.55000000000001</v>
      </c>
      <c r="P1481" s="3">
        <f>O1481/K1481</f>
        <v>141.55000000000001</v>
      </c>
      <c r="Q1481" s="3">
        <f>R1481/M1481</f>
        <v>0.14120805369127515</v>
      </c>
      <c r="R1481" s="4">
        <v>21.04</v>
      </c>
      <c r="S1481" s="2">
        <f t="shared" si="74"/>
        <v>0.14864005651713175</v>
      </c>
    </row>
    <row r="1482" spans="1:19" x14ac:dyDescent="0.3">
      <c r="A1482" s="6">
        <v>1547</v>
      </c>
      <c r="B1482" t="s">
        <v>1955</v>
      </c>
      <c r="C1482" s="11">
        <v>45418</v>
      </c>
      <c r="D1482" s="1" t="str">
        <f t="shared" si="72"/>
        <v>2024</v>
      </c>
      <c r="E1482" s="12" t="str">
        <f t="shared" si="73"/>
        <v>May</v>
      </c>
      <c r="F1482" t="s">
        <v>14</v>
      </c>
      <c r="G1482" t="s">
        <v>9662</v>
      </c>
      <c r="H1482" t="s">
        <v>24</v>
      </c>
      <c r="I1482" t="s">
        <v>19</v>
      </c>
      <c r="J1482" t="s">
        <v>32</v>
      </c>
      <c r="K1482" s="6">
        <v>6</v>
      </c>
      <c r="L1482" s="6" t="str">
        <f t="shared" si="75"/>
        <v>Midium</v>
      </c>
      <c r="M1482" s="7">
        <v>199</v>
      </c>
      <c r="N1482" s="2">
        <v>0.1</v>
      </c>
      <c r="O1482" s="3">
        <v>1074.5999999999999</v>
      </c>
      <c r="P1482" s="3">
        <f>O1482/K1482</f>
        <v>179.1</v>
      </c>
      <c r="Q1482" s="3">
        <f>R1482/M1482</f>
        <v>0.37472361809045224</v>
      </c>
      <c r="R1482" s="4">
        <v>74.569999999999993</v>
      </c>
      <c r="S1482" s="2">
        <f t="shared" si="74"/>
        <v>6.9393262609343018E-2</v>
      </c>
    </row>
    <row r="1483" spans="1:19" x14ac:dyDescent="0.3">
      <c r="A1483" s="6">
        <v>1548</v>
      </c>
      <c r="B1483" t="s">
        <v>1956</v>
      </c>
      <c r="C1483" s="11">
        <v>45803</v>
      </c>
      <c r="D1483" s="1" t="str">
        <f t="shared" si="72"/>
        <v>2025</v>
      </c>
      <c r="E1483" s="12" t="str">
        <f t="shared" si="73"/>
        <v>May</v>
      </c>
      <c r="F1483" t="s">
        <v>14</v>
      </c>
      <c r="G1483" t="s">
        <v>9662</v>
      </c>
      <c r="H1483" t="s">
        <v>37</v>
      </c>
      <c r="I1483" t="s">
        <v>19</v>
      </c>
      <c r="J1483" t="s">
        <v>20</v>
      </c>
      <c r="K1483" s="6">
        <v>6</v>
      </c>
      <c r="L1483" s="6" t="str">
        <f t="shared" si="75"/>
        <v>Midium</v>
      </c>
      <c r="M1483" s="7">
        <v>199</v>
      </c>
      <c r="N1483" s="2">
        <v>0.1</v>
      </c>
      <c r="O1483" s="3">
        <v>1074.5999999999999</v>
      </c>
      <c r="P1483" s="3">
        <f>O1483/K1483</f>
        <v>179.1</v>
      </c>
      <c r="Q1483" s="3">
        <f>R1483/M1483</f>
        <v>0.53396984924623114</v>
      </c>
      <c r="R1483" s="4">
        <v>106.26</v>
      </c>
      <c r="S1483" s="2">
        <f t="shared" si="74"/>
        <v>9.888330541596875E-2</v>
      </c>
    </row>
    <row r="1484" spans="1:19" x14ac:dyDescent="0.3">
      <c r="A1484" s="6">
        <v>1549</v>
      </c>
      <c r="B1484" t="s">
        <v>1957</v>
      </c>
      <c r="C1484" s="11">
        <v>45412</v>
      </c>
      <c r="D1484" s="1" t="str">
        <f t="shared" si="72"/>
        <v>2024</v>
      </c>
      <c r="E1484" s="12" t="str">
        <f t="shared" si="73"/>
        <v>April</v>
      </c>
      <c r="F1484" t="s">
        <v>14</v>
      </c>
      <c r="G1484" t="s">
        <v>9662</v>
      </c>
      <c r="H1484" t="s">
        <v>15</v>
      </c>
      <c r="I1484" t="s">
        <v>19</v>
      </c>
      <c r="J1484" t="s">
        <v>32</v>
      </c>
      <c r="K1484" s="6">
        <v>2</v>
      </c>
      <c r="L1484" s="6" t="str">
        <f t="shared" si="75"/>
        <v>Small</v>
      </c>
      <c r="M1484" s="7">
        <v>149</v>
      </c>
      <c r="N1484" s="2">
        <v>0.15</v>
      </c>
      <c r="O1484" s="3">
        <v>253.3</v>
      </c>
      <c r="P1484" s="3">
        <f>O1484/K1484</f>
        <v>126.65</v>
      </c>
      <c r="Q1484" s="3">
        <f>R1484/M1484</f>
        <v>0.117248322147651</v>
      </c>
      <c r="R1484" s="4">
        <v>17.47</v>
      </c>
      <c r="S1484" s="2">
        <f t="shared" si="74"/>
        <v>6.8969601263324118E-2</v>
      </c>
    </row>
    <row r="1485" spans="1:19" x14ac:dyDescent="0.3">
      <c r="A1485" s="6">
        <v>1550</v>
      </c>
      <c r="B1485" t="s">
        <v>1958</v>
      </c>
      <c r="C1485" s="11">
        <v>45503</v>
      </c>
      <c r="D1485" s="1" t="str">
        <f t="shared" si="72"/>
        <v>2024</v>
      </c>
      <c r="E1485" s="12" t="str">
        <f t="shared" si="73"/>
        <v>July</v>
      </c>
      <c r="F1485" t="s">
        <v>40</v>
      </c>
      <c r="G1485" t="s">
        <v>9662</v>
      </c>
      <c r="H1485" t="s">
        <v>37</v>
      </c>
      <c r="I1485" t="s">
        <v>27</v>
      </c>
      <c r="J1485" t="s">
        <v>17</v>
      </c>
      <c r="K1485" s="6">
        <v>6</v>
      </c>
      <c r="L1485" s="6" t="str">
        <f t="shared" si="75"/>
        <v>Midium</v>
      </c>
      <c r="M1485" s="7">
        <v>799</v>
      </c>
      <c r="N1485" s="2">
        <v>0</v>
      </c>
      <c r="O1485" s="3">
        <v>4794</v>
      </c>
      <c r="P1485" s="3">
        <f>O1485/K1485</f>
        <v>799</v>
      </c>
      <c r="Q1485" s="3">
        <f>R1485/M1485</f>
        <v>1.627784730913642</v>
      </c>
      <c r="R1485" s="4">
        <v>1300.5999999999999</v>
      </c>
      <c r="S1485" s="2">
        <f t="shared" si="74"/>
        <v>0.27129745515227366</v>
      </c>
    </row>
    <row r="1486" spans="1:19" x14ac:dyDescent="0.3">
      <c r="A1486" s="6">
        <v>1551</v>
      </c>
      <c r="B1486" t="s">
        <v>1959</v>
      </c>
      <c r="C1486" s="11">
        <v>45520</v>
      </c>
      <c r="D1486" s="1" t="str">
        <f t="shared" si="72"/>
        <v>2024</v>
      </c>
      <c r="E1486" s="12" t="str">
        <f t="shared" si="73"/>
        <v>August</v>
      </c>
      <c r="F1486" t="s">
        <v>40</v>
      </c>
      <c r="G1486" t="s">
        <v>9662</v>
      </c>
      <c r="H1486" t="s">
        <v>24</v>
      </c>
      <c r="I1486" t="s">
        <v>16</v>
      </c>
      <c r="J1486" t="s">
        <v>38</v>
      </c>
      <c r="K1486" s="6">
        <v>3</v>
      </c>
      <c r="L1486" s="6" t="str">
        <f t="shared" si="75"/>
        <v>Small</v>
      </c>
      <c r="M1486" s="7">
        <v>799</v>
      </c>
      <c r="N1486" s="2">
        <v>0</v>
      </c>
      <c r="O1486" s="3">
        <v>2397</v>
      </c>
      <c r="P1486" s="3">
        <f>O1486/K1486</f>
        <v>799</v>
      </c>
      <c r="Q1486" s="3">
        <f>R1486/M1486</f>
        <v>0.50678347934918655</v>
      </c>
      <c r="R1486" s="4">
        <v>404.92</v>
      </c>
      <c r="S1486" s="2">
        <f t="shared" si="74"/>
        <v>0.16892782644972884</v>
      </c>
    </row>
    <row r="1487" spans="1:19" x14ac:dyDescent="0.3">
      <c r="A1487" s="6">
        <v>1552</v>
      </c>
      <c r="B1487" t="s">
        <v>1960</v>
      </c>
      <c r="C1487" s="11">
        <v>45415</v>
      </c>
      <c r="D1487" s="1" t="str">
        <f t="shared" si="72"/>
        <v>2024</v>
      </c>
      <c r="E1487" s="12" t="str">
        <f t="shared" si="73"/>
        <v>May</v>
      </c>
      <c r="F1487" t="s">
        <v>22</v>
      </c>
      <c r="G1487" t="s">
        <v>9662</v>
      </c>
      <c r="H1487" t="s">
        <v>24</v>
      </c>
      <c r="I1487" t="s">
        <v>16</v>
      </c>
      <c r="J1487" t="s">
        <v>38</v>
      </c>
      <c r="K1487" s="6">
        <v>10</v>
      </c>
      <c r="L1487" s="6" t="str">
        <f t="shared" si="75"/>
        <v>Large</v>
      </c>
      <c r="M1487" s="7">
        <v>499</v>
      </c>
      <c r="N1487" s="2">
        <v>0</v>
      </c>
      <c r="O1487" s="3">
        <v>4990</v>
      </c>
      <c r="P1487" s="3">
        <f>O1487/K1487</f>
        <v>499</v>
      </c>
      <c r="Q1487" s="3">
        <f>R1487/M1487</f>
        <v>1.1457515030060121</v>
      </c>
      <c r="R1487" s="4">
        <v>571.73</v>
      </c>
      <c r="S1487" s="2">
        <f t="shared" si="74"/>
        <v>0.11457515030060121</v>
      </c>
    </row>
    <row r="1488" spans="1:19" x14ac:dyDescent="0.3">
      <c r="A1488" s="6">
        <v>1553</v>
      </c>
      <c r="B1488" t="s">
        <v>1961</v>
      </c>
      <c r="C1488" s="11">
        <v>45829</v>
      </c>
      <c r="D1488" s="1" t="str">
        <f t="shared" si="72"/>
        <v>2025</v>
      </c>
      <c r="E1488" s="12" t="str">
        <f t="shared" si="73"/>
        <v>June</v>
      </c>
      <c r="F1488" t="s">
        <v>14</v>
      </c>
      <c r="G1488" t="s">
        <v>9662</v>
      </c>
      <c r="H1488" t="s">
        <v>37</v>
      </c>
      <c r="I1488" t="s">
        <v>19</v>
      </c>
      <c r="J1488" t="s">
        <v>42</v>
      </c>
      <c r="K1488" s="6">
        <v>6</v>
      </c>
      <c r="L1488" s="6" t="str">
        <f t="shared" si="75"/>
        <v>Midium</v>
      </c>
      <c r="M1488" s="7">
        <v>799</v>
      </c>
      <c r="N1488" s="2">
        <v>0.1</v>
      </c>
      <c r="O1488" s="3">
        <v>4314.6000000000004</v>
      </c>
      <c r="P1488" s="3">
        <f>O1488/K1488</f>
        <v>719.1</v>
      </c>
      <c r="Q1488" s="3">
        <f>R1488/M1488</f>
        <v>0.55092615769712139</v>
      </c>
      <c r="R1488" s="4">
        <v>440.19</v>
      </c>
      <c r="S1488" s="2">
        <f t="shared" si="74"/>
        <v>0.10202336253650396</v>
      </c>
    </row>
    <row r="1489" spans="1:19" x14ac:dyDescent="0.3">
      <c r="A1489" s="6">
        <v>1554</v>
      </c>
      <c r="B1489" t="s">
        <v>1962</v>
      </c>
      <c r="C1489" s="11">
        <v>45991</v>
      </c>
      <c r="D1489" s="1" t="str">
        <f t="shared" si="72"/>
        <v>2025</v>
      </c>
      <c r="E1489" s="12" t="str">
        <f t="shared" si="73"/>
        <v>November</v>
      </c>
      <c r="F1489" t="s">
        <v>22</v>
      </c>
      <c r="G1489" t="s">
        <v>9662</v>
      </c>
      <c r="H1489" t="s">
        <v>15</v>
      </c>
      <c r="I1489" t="s">
        <v>19</v>
      </c>
      <c r="J1489" t="s">
        <v>42</v>
      </c>
      <c r="K1489" s="6">
        <v>10</v>
      </c>
      <c r="L1489" s="6" t="str">
        <f t="shared" si="75"/>
        <v>Large</v>
      </c>
      <c r="M1489" s="7">
        <v>799</v>
      </c>
      <c r="N1489" s="2">
        <v>0</v>
      </c>
      <c r="O1489" s="3">
        <v>7990</v>
      </c>
      <c r="P1489" s="3">
        <f>O1489/K1489</f>
        <v>799</v>
      </c>
      <c r="Q1489" s="3">
        <f>R1489/M1489</f>
        <v>1.5794618272841052</v>
      </c>
      <c r="R1489" s="4">
        <v>1261.99</v>
      </c>
      <c r="S1489" s="2">
        <f t="shared" si="74"/>
        <v>0.15794618272841052</v>
      </c>
    </row>
    <row r="1490" spans="1:19" x14ac:dyDescent="0.3">
      <c r="A1490" s="6">
        <v>1555</v>
      </c>
      <c r="B1490" t="s">
        <v>1963</v>
      </c>
      <c r="C1490" s="11">
        <v>45893</v>
      </c>
      <c r="D1490" s="1" t="str">
        <f t="shared" si="72"/>
        <v>2025</v>
      </c>
      <c r="E1490" s="12" t="str">
        <f t="shared" si="73"/>
        <v>August</v>
      </c>
      <c r="F1490" t="s">
        <v>40</v>
      </c>
      <c r="G1490" t="s">
        <v>9662</v>
      </c>
      <c r="H1490" t="s">
        <v>37</v>
      </c>
      <c r="I1490" t="s">
        <v>19</v>
      </c>
      <c r="J1490" t="s">
        <v>32</v>
      </c>
      <c r="K1490" s="6">
        <v>5</v>
      </c>
      <c r="L1490" s="6" t="str">
        <f t="shared" si="75"/>
        <v>Midium</v>
      </c>
      <c r="M1490" s="7">
        <v>199</v>
      </c>
      <c r="N1490" s="2">
        <v>0.05</v>
      </c>
      <c r="O1490" s="3">
        <v>945.25</v>
      </c>
      <c r="P1490" s="3">
        <f>O1490/K1490</f>
        <v>189.05</v>
      </c>
      <c r="Q1490" s="3">
        <f>R1490/M1490</f>
        <v>0.28452261306532661</v>
      </c>
      <c r="R1490" s="4">
        <v>56.62</v>
      </c>
      <c r="S1490" s="2">
        <f t="shared" si="74"/>
        <v>5.9899497487437184E-2</v>
      </c>
    </row>
    <row r="1491" spans="1:19" x14ac:dyDescent="0.3">
      <c r="A1491" s="6">
        <v>1556</v>
      </c>
      <c r="B1491" t="s">
        <v>1964</v>
      </c>
      <c r="C1491" s="11">
        <v>45701</v>
      </c>
      <c r="D1491" s="1" t="str">
        <f t="shared" si="72"/>
        <v>2025</v>
      </c>
      <c r="E1491" s="12" t="str">
        <f t="shared" si="73"/>
        <v>February</v>
      </c>
      <c r="F1491" t="s">
        <v>22</v>
      </c>
      <c r="G1491" t="s">
        <v>1965</v>
      </c>
      <c r="H1491" t="s">
        <v>37</v>
      </c>
      <c r="I1491" t="s">
        <v>19</v>
      </c>
      <c r="J1491" t="s">
        <v>20</v>
      </c>
      <c r="K1491" s="6">
        <v>6</v>
      </c>
      <c r="L1491" s="6" t="str">
        <f t="shared" si="75"/>
        <v>Midium</v>
      </c>
      <c r="M1491" s="7">
        <v>799</v>
      </c>
      <c r="N1491" s="2">
        <v>0</v>
      </c>
      <c r="O1491" s="3">
        <v>4794</v>
      </c>
      <c r="P1491" s="3">
        <f>O1491/K1491</f>
        <v>799</v>
      </c>
      <c r="Q1491" s="3">
        <f>R1491/M1491</f>
        <v>0.81795994993742172</v>
      </c>
      <c r="R1491" s="4">
        <v>653.54999999999995</v>
      </c>
      <c r="S1491" s="2">
        <f t="shared" si="74"/>
        <v>0.13632665832290361</v>
      </c>
    </row>
    <row r="1492" spans="1:19" x14ac:dyDescent="0.3">
      <c r="A1492" s="6">
        <v>1557</v>
      </c>
      <c r="B1492" t="s">
        <v>1966</v>
      </c>
      <c r="C1492" s="11">
        <v>45844</v>
      </c>
      <c r="D1492" s="1" t="str">
        <f t="shared" si="72"/>
        <v>2025</v>
      </c>
      <c r="E1492" s="12" t="str">
        <f t="shared" si="73"/>
        <v>July</v>
      </c>
      <c r="F1492" t="s">
        <v>40</v>
      </c>
      <c r="G1492" t="s">
        <v>9662</v>
      </c>
      <c r="H1492" t="s">
        <v>37</v>
      </c>
      <c r="I1492" t="s">
        <v>16</v>
      </c>
      <c r="J1492" t="s">
        <v>38</v>
      </c>
      <c r="K1492" s="6">
        <v>6</v>
      </c>
      <c r="L1492" s="6" t="str">
        <f t="shared" si="75"/>
        <v>Midium</v>
      </c>
      <c r="M1492" s="7">
        <v>199</v>
      </c>
      <c r="N1492" s="2">
        <v>0.1</v>
      </c>
      <c r="O1492" s="3">
        <v>1074.5999999999999</v>
      </c>
      <c r="P1492" s="3">
        <f>O1492/K1492</f>
        <v>179.1</v>
      </c>
      <c r="Q1492" s="3">
        <f>R1492/M1492</f>
        <v>0.75351758793969847</v>
      </c>
      <c r="R1492" s="4">
        <v>149.94999999999999</v>
      </c>
      <c r="S1492" s="2">
        <f t="shared" si="74"/>
        <v>0.13954029406290713</v>
      </c>
    </row>
    <row r="1493" spans="1:19" x14ac:dyDescent="0.3">
      <c r="A1493" s="6">
        <v>1558</v>
      </c>
      <c r="B1493" t="s">
        <v>1967</v>
      </c>
      <c r="C1493" s="11">
        <v>45463</v>
      </c>
      <c r="D1493" s="1" t="str">
        <f t="shared" si="72"/>
        <v>2024</v>
      </c>
      <c r="E1493" s="12" t="str">
        <f t="shared" si="73"/>
        <v>June</v>
      </c>
      <c r="F1493" t="s">
        <v>14</v>
      </c>
      <c r="G1493" t="s">
        <v>9662</v>
      </c>
      <c r="H1493" t="s">
        <v>37</v>
      </c>
      <c r="I1493" t="s">
        <v>16</v>
      </c>
      <c r="J1493" t="s">
        <v>34</v>
      </c>
      <c r="K1493" s="6">
        <v>9</v>
      </c>
      <c r="L1493" s="6" t="str">
        <f t="shared" si="75"/>
        <v>Large</v>
      </c>
      <c r="M1493" s="7">
        <v>199</v>
      </c>
      <c r="N1493" s="2">
        <v>0.1</v>
      </c>
      <c r="O1493" s="3">
        <v>1611.9</v>
      </c>
      <c r="P1493" s="3">
        <f>O1493/K1493</f>
        <v>179.10000000000002</v>
      </c>
      <c r="Q1493" s="3">
        <f>R1493/M1493</f>
        <v>1.9929648241206031</v>
      </c>
      <c r="R1493" s="4">
        <v>396.6</v>
      </c>
      <c r="S1493" s="2">
        <f t="shared" si="74"/>
        <v>0.24604504001488925</v>
      </c>
    </row>
    <row r="1494" spans="1:19" x14ac:dyDescent="0.3">
      <c r="A1494" s="6">
        <v>1559</v>
      </c>
      <c r="B1494" t="s">
        <v>1968</v>
      </c>
      <c r="C1494" s="11">
        <v>45667</v>
      </c>
      <c r="D1494" s="1" t="str">
        <f t="shared" si="72"/>
        <v>2025</v>
      </c>
      <c r="E1494" s="12" t="str">
        <f t="shared" si="73"/>
        <v>January</v>
      </c>
      <c r="F1494" t="s">
        <v>40</v>
      </c>
      <c r="G1494" t="s">
        <v>9662</v>
      </c>
      <c r="H1494" t="s">
        <v>24</v>
      </c>
      <c r="I1494" t="s">
        <v>19</v>
      </c>
      <c r="J1494" t="s">
        <v>32</v>
      </c>
      <c r="K1494" s="6">
        <v>8</v>
      </c>
      <c r="L1494" s="6" t="str">
        <f t="shared" si="75"/>
        <v>Large</v>
      </c>
      <c r="M1494" s="7">
        <v>199</v>
      </c>
      <c r="N1494" s="2">
        <v>0</v>
      </c>
      <c r="O1494" s="3">
        <v>1592</v>
      </c>
      <c r="P1494" s="3">
        <f>O1494/K1494</f>
        <v>199</v>
      </c>
      <c r="Q1494" s="3">
        <f>R1494/M1494</f>
        <v>0.5068341708542714</v>
      </c>
      <c r="R1494" s="4">
        <v>100.86</v>
      </c>
      <c r="S1494" s="2">
        <f t="shared" si="74"/>
        <v>6.3354271356783926E-2</v>
      </c>
    </row>
    <row r="1495" spans="1:19" x14ac:dyDescent="0.3">
      <c r="A1495" s="6">
        <v>1560</v>
      </c>
      <c r="B1495" t="s">
        <v>1969</v>
      </c>
      <c r="C1495" s="11">
        <v>45999</v>
      </c>
      <c r="D1495" s="1" t="str">
        <f t="shared" si="72"/>
        <v>2025</v>
      </c>
      <c r="E1495" s="12" t="str">
        <f t="shared" si="73"/>
        <v>December</v>
      </c>
      <c r="F1495" t="s">
        <v>29</v>
      </c>
      <c r="G1495" t="s">
        <v>9662</v>
      </c>
      <c r="H1495" t="s">
        <v>37</v>
      </c>
      <c r="I1495" t="s">
        <v>19</v>
      </c>
      <c r="J1495" t="s">
        <v>25</v>
      </c>
      <c r="K1495" s="6">
        <v>5</v>
      </c>
      <c r="L1495" s="6" t="str">
        <f t="shared" si="75"/>
        <v>Midium</v>
      </c>
      <c r="M1495" s="7">
        <v>199</v>
      </c>
      <c r="N1495" s="2">
        <v>0.15</v>
      </c>
      <c r="O1495" s="3">
        <v>845.75</v>
      </c>
      <c r="P1495" s="3">
        <f>O1495/K1495</f>
        <v>169.15</v>
      </c>
      <c r="Q1495" s="3">
        <f>R1495/M1495</f>
        <v>0.43361809045226135</v>
      </c>
      <c r="R1495" s="4">
        <v>86.29</v>
      </c>
      <c r="S1495" s="2">
        <f t="shared" si="74"/>
        <v>0.10202778598876737</v>
      </c>
    </row>
    <row r="1496" spans="1:19" x14ac:dyDescent="0.3">
      <c r="A1496" s="6">
        <v>1561</v>
      </c>
      <c r="B1496" t="s">
        <v>1970</v>
      </c>
      <c r="C1496" s="11">
        <v>45352</v>
      </c>
      <c r="D1496" s="1" t="str">
        <f t="shared" si="72"/>
        <v>2024</v>
      </c>
      <c r="E1496" s="12" t="str">
        <f t="shared" si="73"/>
        <v>March</v>
      </c>
      <c r="F1496" t="s">
        <v>22</v>
      </c>
      <c r="G1496" t="s">
        <v>9662</v>
      </c>
      <c r="H1496" t="s">
        <v>37</v>
      </c>
      <c r="I1496" t="s">
        <v>16</v>
      </c>
      <c r="J1496" t="s">
        <v>34</v>
      </c>
      <c r="K1496" s="6">
        <v>9</v>
      </c>
      <c r="L1496" s="6" t="str">
        <f t="shared" si="75"/>
        <v>Large</v>
      </c>
      <c r="M1496" s="7">
        <v>149</v>
      </c>
      <c r="N1496" s="2">
        <v>0.15</v>
      </c>
      <c r="O1496" s="3">
        <v>1139.8499999999999</v>
      </c>
      <c r="P1496" s="3">
        <f>O1496/K1496</f>
        <v>126.64999999999999</v>
      </c>
      <c r="Q1496" s="3">
        <f>R1496/M1496</f>
        <v>1.0918120805369127</v>
      </c>
      <c r="R1496" s="4">
        <v>162.68</v>
      </c>
      <c r="S1496" s="2">
        <f t="shared" si="74"/>
        <v>0.14272053340351804</v>
      </c>
    </row>
    <row r="1497" spans="1:19" x14ac:dyDescent="0.3">
      <c r="A1497" s="6">
        <v>1562</v>
      </c>
      <c r="B1497" t="s">
        <v>1971</v>
      </c>
      <c r="C1497" s="11">
        <v>45773</v>
      </c>
      <c r="D1497" s="1" t="str">
        <f t="shared" si="72"/>
        <v>2025</v>
      </c>
      <c r="E1497" s="12" t="str">
        <f t="shared" si="73"/>
        <v>April</v>
      </c>
      <c r="F1497" t="s">
        <v>40</v>
      </c>
      <c r="G1497" t="s">
        <v>9662</v>
      </c>
      <c r="H1497" t="s">
        <v>37</v>
      </c>
      <c r="I1497" t="s">
        <v>19</v>
      </c>
      <c r="J1497" t="s">
        <v>20</v>
      </c>
      <c r="K1497" s="6">
        <v>5</v>
      </c>
      <c r="L1497" s="6" t="str">
        <f t="shared" si="75"/>
        <v>Midium</v>
      </c>
      <c r="M1497" s="7">
        <v>149</v>
      </c>
      <c r="N1497" s="2">
        <v>0</v>
      </c>
      <c r="O1497" s="3">
        <v>745</v>
      </c>
      <c r="P1497" s="3">
        <f>O1497/K1497</f>
        <v>149</v>
      </c>
      <c r="Q1497" s="3">
        <f>R1497/M1497</f>
        <v>0.35865771812080538</v>
      </c>
      <c r="R1497" s="4">
        <v>53.44</v>
      </c>
      <c r="S1497" s="2">
        <f t="shared" si="74"/>
        <v>7.1731543624161065E-2</v>
      </c>
    </row>
    <row r="1498" spans="1:19" x14ac:dyDescent="0.3">
      <c r="A1498" s="6">
        <v>1563</v>
      </c>
      <c r="B1498" t="s">
        <v>1972</v>
      </c>
      <c r="C1498" s="11">
        <v>45502</v>
      </c>
      <c r="D1498" s="1" t="str">
        <f t="shared" si="72"/>
        <v>2024</v>
      </c>
      <c r="E1498" s="12" t="str">
        <f t="shared" si="73"/>
        <v>July</v>
      </c>
      <c r="F1498" t="s">
        <v>22</v>
      </c>
      <c r="G1498" t="s">
        <v>9662</v>
      </c>
      <c r="H1498" t="s">
        <v>24</v>
      </c>
      <c r="I1498" t="s">
        <v>27</v>
      </c>
      <c r="J1498" t="s">
        <v>47</v>
      </c>
      <c r="K1498" s="6">
        <v>8</v>
      </c>
      <c r="L1498" s="6" t="str">
        <f t="shared" si="75"/>
        <v>Large</v>
      </c>
      <c r="M1498" s="7">
        <v>799</v>
      </c>
      <c r="N1498" s="2">
        <v>0.05</v>
      </c>
      <c r="O1498" s="3">
        <v>6072.4</v>
      </c>
      <c r="P1498" s="3">
        <f>O1498/K1498</f>
        <v>759.05</v>
      </c>
      <c r="Q1498" s="3">
        <f>R1498/M1498</f>
        <v>2.187534418022528</v>
      </c>
      <c r="R1498" s="4">
        <v>1747.84</v>
      </c>
      <c r="S1498" s="2">
        <f t="shared" si="74"/>
        <v>0.28783347605559584</v>
      </c>
    </row>
    <row r="1499" spans="1:19" x14ac:dyDescent="0.3">
      <c r="A1499" s="6">
        <v>1564</v>
      </c>
      <c r="B1499" t="s">
        <v>1973</v>
      </c>
      <c r="C1499" s="11">
        <v>45775</v>
      </c>
      <c r="D1499" s="1" t="str">
        <f t="shared" si="72"/>
        <v>2025</v>
      </c>
      <c r="E1499" s="12" t="str">
        <f t="shared" si="73"/>
        <v>April</v>
      </c>
      <c r="F1499" t="s">
        <v>14</v>
      </c>
      <c r="G1499" t="s">
        <v>1974</v>
      </c>
      <c r="H1499" t="s">
        <v>15</v>
      </c>
      <c r="I1499" t="s">
        <v>27</v>
      </c>
      <c r="J1499" t="s">
        <v>17</v>
      </c>
      <c r="K1499" s="6">
        <v>8</v>
      </c>
      <c r="L1499" s="6" t="str">
        <f t="shared" si="75"/>
        <v>Large</v>
      </c>
      <c r="M1499" s="7">
        <v>799</v>
      </c>
      <c r="N1499" s="2">
        <v>0.15</v>
      </c>
      <c r="O1499" s="3">
        <v>5433.2</v>
      </c>
      <c r="P1499" s="3">
        <f>O1499/K1499</f>
        <v>679.15</v>
      </c>
      <c r="Q1499" s="3">
        <f>R1499/M1499</f>
        <v>0.71275344180225286</v>
      </c>
      <c r="R1499" s="4">
        <v>569.49</v>
      </c>
      <c r="S1499" s="2">
        <f t="shared" si="74"/>
        <v>0.10481668261797836</v>
      </c>
    </row>
    <row r="1500" spans="1:19" x14ac:dyDescent="0.3">
      <c r="A1500" s="6">
        <v>1565</v>
      </c>
      <c r="B1500" t="s">
        <v>1975</v>
      </c>
      <c r="C1500" s="11">
        <v>46021</v>
      </c>
      <c r="D1500" s="1" t="str">
        <f t="shared" si="72"/>
        <v>2025</v>
      </c>
      <c r="E1500" s="12" t="str">
        <f t="shared" si="73"/>
        <v>December</v>
      </c>
      <c r="F1500" t="s">
        <v>14</v>
      </c>
      <c r="G1500" t="s">
        <v>1976</v>
      </c>
      <c r="H1500" t="s">
        <v>37</v>
      </c>
      <c r="I1500" t="s">
        <v>19</v>
      </c>
      <c r="J1500" t="s">
        <v>20</v>
      </c>
      <c r="K1500" s="6">
        <v>3</v>
      </c>
      <c r="L1500" s="6" t="str">
        <f t="shared" si="75"/>
        <v>Small</v>
      </c>
      <c r="M1500" s="7">
        <v>999</v>
      </c>
      <c r="N1500" s="2">
        <v>0.1</v>
      </c>
      <c r="O1500" s="3">
        <v>2697.3</v>
      </c>
      <c r="P1500" s="3">
        <f>O1500/K1500</f>
        <v>899.1</v>
      </c>
      <c r="Q1500" s="3">
        <f>R1500/M1500</f>
        <v>0.6879279279279279</v>
      </c>
      <c r="R1500" s="4">
        <v>687.24</v>
      </c>
      <c r="S1500" s="2">
        <f t="shared" si="74"/>
        <v>0.25478812145478813</v>
      </c>
    </row>
    <row r="1501" spans="1:19" x14ac:dyDescent="0.3">
      <c r="A1501" s="6">
        <v>1566</v>
      </c>
      <c r="B1501" t="s">
        <v>1977</v>
      </c>
      <c r="C1501" s="11">
        <v>45644</v>
      </c>
      <c r="D1501" s="1" t="str">
        <f t="shared" si="72"/>
        <v>2024</v>
      </c>
      <c r="E1501" s="12" t="str">
        <f t="shared" si="73"/>
        <v>December</v>
      </c>
      <c r="F1501" t="s">
        <v>29</v>
      </c>
      <c r="G1501" t="s">
        <v>9662</v>
      </c>
      <c r="H1501" t="s">
        <v>37</v>
      </c>
      <c r="I1501" t="s">
        <v>19</v>
      </c>
      <c r="J1501" t="s">
        <v>32</v>
      </c>
      <c r="K1501" s="6">
        <v>7</v>
      </c>
      <c r="L1501" s="6" t="str">
        <f t="shared" si="75"/>
        <v>Large</v>
      </c>
      <c r="M1501" s="7">
        <v>99</v>
      </c>
      <c r="N1501" s="2">
        <v>0</v>
      </c>
      <c r="O1501" s="3">
        <v>693</v>
      </c>
      <c r="P1501" s="3">
        <f>O1501/K1501</f>
        <v>99</v>
      </c>
      <c r="Q1501" s="3">
        <f>R1501/M1501</f>
        <v>0.97818181818181826</v>
      </c>
      <c r="R1501" s="4">
        <v>96.84</v>
      </c>
      <c r="S1501" s="2">
        <f t="shared" si="74"/>
        <v>0.13974025974025975</v>
      </c>
    </row>
    <row r="1502" spans="1:19" x14ac:dyDescent="0.3">
      <c r="A1502" s="6">
        <v>1567</v>
      </c>
      <c r="B1502" t="s">
        <v>1978</v>
      </c>
      <c r="C1502" s="11">
        <v>45813</v>
      </c>
      <c r="D1502" s="1" t="str">
        <f t="shared" si="72"/>
        <v>2025</v>
      </c>
      <c r="E1502" s="12" t="str">
        <f t="shared" si="73"/>
        <v>June</v>
      </c>
      <c r="F1502" t="s">
        <v>40</v>
      </c>
      <c r="G1502" t="s">
        <v>9662</v>
      </c>
      <c r="H1502" t="s">
        <v>37</v>
      </c>
      <c r="I1502" t="s">
        <v>27</v>
      </c>
      <c r="J1502" t="s">
        <v>17</v>
      </c>
      <c r="K1502" s="6">
        <v>9</v>
      </c>
      <c r="L1502" s="6" t="str">
        <f t="shared" si="75"/>
        <v>Large</v>
      </c>
      <c r="M1502" s="7">
        <v>799</v>
      </c>
      <c r="N1502" s="2">
        <v>0.15</v>
      </c>
      <c r="O1502" s="3">
        <v>6112.35</v>
      </c>
      <c r="P1502" s="3">
        <f>O1502/K1502</f>
        <v>679.15000000000009</v>
      </c>
      <c r="Q1502" s="3">
        <f>R1502/M1502</f>
        <v>1.465081351689612</v>
      </c>
      <c r="R1502" s="4">
        <v>1170.5999999999999</v>
      </c>
      <c r="S1502" s="2">
        <f t="shared" si="74"/>
        <v>0.1915139021816486</v>
      </c>
    </row>
    <row r="1503" spans="1:19" x14ac:dyDescent="0.3">
      <c r="A1503" s="6">
        <v>1568</v>
      </c>
      <c r="B1503" t="s">
        <v>1979</v>
      </c>
      <c r="C1503" s="11">
        <v>45356</v>
      </c>
      <c r="D1503" s="1" t="str">
        <f t="shared" si="72"/>
        <v>2024</v>
      </c>
      <c r="E1503" s="12" t="str">
        <f t="shared" si="73"/>
        <v>March</v>
      </c>
      <c r="F1503" t="s">
        <v>14</v>
      </c>
      <c r="G1503" t="s">
        <v>9662</v>
      </c>
      <c r="H1503" t="s">
        <v>24</v>
      </c>
      <c r="I1503" t="s">
        <v>27</v>
      </c>
      <c r="J1503" t="s">
        <v>47</v>
      </c>
      <c r="K1503" s="6">
        <v>7</v>
      </c>
      <c r="L1503" s="6" t="str">
        <f t="shared" si="75"/>
        <v>Large</v>
      </c>
      <c r="M1503" s="7">
        <v>299</v>
      </c>
      <c r="N1503" s="2">
        <v>0.15</v>
      </c>
      <c r="O1503" s="3">
        <v>1779.05</v>
      </c>
      <c r="P1503" s="3">
        <f>O1503/K1503</f>
        <v>254.15</v>
      </c>
      <c r="Q1503" s="3">
        <f>R1503/M1503</f>
        <v>1.6088294314381271</v>
      </c>
      <c r="R1503" s="4">
        <v>481.04</v>
      </c>
      <c r="S1503" s="2">
        <f t="shared" si="74"/>
        <v>0.27039150108203819</v>
      </c>
    </row>
    <row r="1504" spans="1:19" x14ac:dyDescent="0.3">
      <c r="A1504" s="6">
        <v>1569</v>
      </c>
      <c r="B1504" t="s">
        <v>1980</v>
      </c>
      <c r="C1504" s="11">
        <v>45326</v>
      </c>
      <c r="D1504" s="1" t="str">
        <f t="shared" si="72"/>
        <v>2024</v>
      </c>
      <c r="E1504" s="12" t="str">
        <f t="shared" si="73"/>
        <v>February</v>
      </c>
      <c r="F1504" t="s">
        <v>40</v>
      </c>
      <c r="G1504" t="s">
        <v>9662</v>
      </c>
      <c r="H1504" t="s">
        <v>24</v>
      </c>
      <c r="I1504" t="s">
        <v>16</v>
      </c>
      <c r="J1504" t="s">
        <v>34</v>
      </c>
      <c r="K1504" s="6">
        <v>3</v>
      </c>
      <c r="L1504" s="6" t="str">
        <f t="shared" si="75"/>
        <v>Small</v>
      </c>
      <c r="M1504" s="7">
        <v>99</v>
      </c>
      <c r="N1504" s="2">
        <v>0</v>
      </c>
      <c r="O1504" s="3">
        <v>297</v>
      </c>
      <c r="P1504" s="3">
        <f>O1504/K1504</f>
        <v>99</v>
      </c>
      <c r="Q1504" s="3">
        <f>R1504/M1504</f>
        <v>0.22838383838383838</v>
      </c>
      <c r="R1504" s="4">
        <v>22.61</v>
      </c>
      <c r="S1504" s="2">
        <f t="shared" si="74"/>
        <v>7.6127946127946128E-2</v>
      </c>
    </row>
    <row r="1505" spans="1:19" x14ac:dyDescent="0.3">
      <c r="A1505" s="6">
        <v>1570</v>
      </c>
      <c r="B1505" t="s">
        <v>1981</v>
      </c>
      <c r="C1505" s="11">
        <v>45643</v>
      </c>
      <c r="D1505" s="1" t="str">
        <f t="shared" si="72"/>
        <v>2024</v>
      </c>
      <c r="E1505" s="12" t="str">
        <f t="shared" si="73"/>
        <v>December</v>
      </c>
      <c r="F1505" t="s">
        <v>40</v>
      </c>
      <c r="G1505" t="s">
        <v>9662</v>
      </c>
      <c r="H1505" t="s">
        <v>24</v>
      </c>
      <c r="I1505" t="s">
        <v>19</v>
      </c>
      <c r="J1505" t="s">
        <v>20</v>
      </c>
      <c r="K1505" s="6">
        <v>6</v>
      </c>
      <c r="L1505" s="6" t="str">
        <f t="shared" si="75"/>
        <v>Midium</v>
      </c>
      <c r="M1505" s="7">
        <v>299</v>
      </c>
      <c r="N1505" s="2">
        <v>0.05</v>
      </c>
      <c r="O1505" s="3">
        <v>1704.3</v>
      </c>
      <c r="P1505" s="3">
        <f>O1505/K1505</f>
        <v>284.05</v>
      </c>
      <c r="Q1505" s="3">
        <f>R1505/M1505</f>
        <v>1.2038461538461538</v>
      </c>
      <c r="R1505" s="4">
        <v>359.95</v>
      </c>
      <c r="S1505" s="2">
        <f t="shared" si="74"/>
        <v>0.21120107962213225</v>
      </c>
    </row>
    <row r="1506" spans="1:19" x14ac:dyDescent="0.3">
      <c r="A1506" s="6">
        <v>1571</v>
      </c>
      <c r="B1506" t="s">
        <v>1982</v>
      </c>
      <c r="C1506" s="11">
        <v>45408</v>
      </c>
      <c r="D1506" s="1" t="str">
        <f t="shared" si="72"/>
        <v>2024</v>
      </c>
      <c r="E1506" s="12" t="str">
        <f t="shared" si="73"/>
        <v>April</v>
      </c>
      <c r="F1506" t="s">
        <v>14</v>
      </c>
      <c r="G1506" t="s">
        <v>486</v>
      </c>
      <c r="H1506" t="s">
        <v>37</v>
      </c>
      <c r="I1506" t="s">
        <v>27</v>
      </c>
      <c r="J1506" t="s">
        <v>17</v>
      </c>
      <c r="K1506" s="6">
        <v>9</v>
      </c>
      <c r="L1506" s="6" t="str">
        <f t="shared" si="75"/>
        <v>Large</v>
      </c>
      <c r="M1506" s="7">
        <v>499</v>
      </c>
      <c r="N1506" s="2">
        <v>0.1</v>
      </c>
      <c r="O1506" s="3">
        <v>4041.9</v>
      </c>
      <c r="P1506" s="3">
        <f>O1506/K1506</f>
        <v>449.1</v>
      </c>
      <c r="Q1506" s="3">
        <f>R1506/M1506</f>
        <v>2.1902605210420845</v>
      </c>
      <c r="R1506" s="4">
        <v>1092.94</v>
      </c>
      <c r="S1506" s="2">
        <f t="shared" si="74"/>
        <v>0.27040253346198573</v>
      </c>
    </row>
    <row r="1507" spans="1:19" x14ac:dyDescent="0.3">
      <c r="A1507" s="6">
        <v>1572</v>
      </c>
      <c r="B1507" t="s">
        <v>1983</v>
      </c>
      <c r="C1507" s="11">
        <v>45969</v>
      </c>
      <c r="D1507" s="1" t="str">
        <f t="shared" si="72"/>
        <v>2025</v>
      </c>
      <c r="E1507" s="12" t="str">
        <f t="shared" si="73"/>
        <v>November</v>
      </c>
      <c r="F1507" t="s">
        <v>14</v>
      </c>
      <c r="G1507" t="s">
        <v>9662</v>
      </c>
      <c r="H1507" t="s">
        <v>15</v>
      </c>
      <c r="I1507" t="s">
        <v>16</v>
      </c>
      <c r="J1507" t="s">
        <v>34</v>
      </c>
      <c r="K1507" s="6">
        <v>2</v>
      </c>
      <c r="L1507" s="6" t="str">
        <f t="shared" si="75"/>
        <v>Small</v>
      </c>
      <c r="M1507" s="7">
        <v>149</v>
      </c>
      <c r="N1507" s="2">
        <v>0.1</v>
      </c>
      <c r="O1507" s="3">
        <v>268.2</v>
      </c>
      <c r="P1507" s="3">
        <f>O1507/K1507</f>
        <v>134.1</v>
      </c>
      <c r="Q1507" s="3">
        <f>R1507/M1507</f>
        <v>0.14020134228187919</v>
      </c>
      <c r="R1507" s="4">
        <v>20.89</v>
      </c>
      <c r="S1507" s="2">
        <f t="shared" si="74"/>
        <v>7.7889634601044005E-2</v>
      </c>
    </row>
    <row r="1508" spans="1:19" x14ac:dyDescent="0.3">
      <c r="A1508" s="6">
        <v>1573</v>
      </c>
      <c r="B1508" t="s">
        <v>1984</v>
      </c>
      <c r="C1508" s="11">
        <v>45815</v>
      </c>
      <c r="D1508" s="1" t="str">
        <f t="shared" si="72"/>
        <v>2025</v>
      </c>
      <c r="E1508" s="12" t="str">
        <f t="shared" si="73"/>
        <v>June</v>
      </c>
      <c r="F1508" t="s">
        <v>14</v>
      </c>
      <c r="G1508" t="s">
        <v>9662</v>
      </c>
      <c r="H1508" t="s">
        <v>15</v>
      </c>
      <c r="I1508" t="s">
        <v>19</v>
      </c>
      <c r="J1508" t="s">
        <v>25</v>
      </c>
      <c r="K1508" s="6">
        <v>8</v>
      </c>
      <c r="L1508" s="6" t="str">
        <f t="shared" si="75"/>
        <v>Large</v>
      </c>
      <c r="M1508" s="7">
        <v>499</v>
      </c>
      <c r="N1508" s="2">
        <v>0</v>
      </c>
      <c r="O1508" s="3">
        <v>3992</v>
      </c>
      <c r="P1508" s="3">
        <f>O1508/K1508</f>
        <v>499</v>
      </c>
      <c r="Q1508" s="3">
        <f>R1508/M1508</f>
        <v>1.1742484969939881</v>
      </c>
      <c r="R1508" s="4">
        <v>585.95000000000005</v>
      </c>
      <c r="S1508" s="2">
        <f t="shared" si="74"/>
        <v>0.14678106212424852</v>
      </c>
    </row>
    <row r="1509" spans="1:19" x14ac:dyDescent="0.3">
      <c r="A1509" s="6">
        <v>1574</v>
      </c>
      <c r="B1509" t="s">
        <v>1985</v>
      </c>
      <c r="C1509" s="11">
        <v>45995</v>
      </c>
      <c r="D1509" s="1" t="str">
        <f t="shared" si="72"/>
        <v>2025</v>
      </c>
      <c r="E1509" s="12" t="str">
        <f t="shared" si="73"/>
        <v>December</v>
      </c>
      <c r="F1509" t="s">
        <v>14</v>
      </c>
      <c r="G1509" t="s">
        <v>9662</v>
      </c>
      <c r="H1509" t="s">
        <v>37</v>
      </c>
      <c r="I1509" t="s">
        <v>19</v>
      </c>
      <c r="J1509" t="s">
        <v>32</v>
      </c>
      <c r="K1509" s="6">
        <v>10</v>
      </c>
      <c r="L1509" s="6" t="str">
        <f t="shared" si="75"/>
        <v>Large</v>
      </c>
      <c r="M1509" s="7">
        <v>149</v>
      </c>
      <c r="N1509" s="2">
        <v>0</v>
      </c>
      <c r="O1509" s="3">
        <v>1490</v>
      </c>
      <c r="P1509" s="3">
        <f>O1509/K1509</f>
        <v>149</v>
      </c>
      <c r="Q1509" s="3">
        <f>R1509/M1509</f>
        <v>1.3730872483221477</v>
      </c>
      <c r="R1509" s="4">
        <v>204.59</v>
      </c>
      <c r="S1509" s="2">
        <f t="shared" si="74"/>
        <v>0.13730872483221476</v>
      </c>
    </row>
    <row r="1510" spans="1:19" x14ac:dyDescent="0.3">
      <c r="A1510" s="6">
        <v>1575</v>
      </c>
      <c r="B1510" t="s">
        <v>1986</v>
      </c>
      <c r="C1510" s="11">
        <v>45716</v>
      </c>
      <c r="D1510" s="1" t="str">
        <f t="shared" si="72"/>
        <v>2025</v>
      </c>
      <c r="E1510" s="12" t="str">
        <f t="shared" si="73"/>
        <v>February</v>
      </c>
      <c r="F1510" t="s">
        <v>22</v>
      </c>
      <c r="G1510" t="s">
        <v>9662</v>
      </c>
      <c r="H1510" t="s">
        <v>24</v>
      </c>
      <c r="I1510" t="s">
        <v>27</v>
      </c>
      <c r="J1510" t="s">
        <v>47</v>
      </c>
      <c r="K1510" s="6">
        <v>6</v>
      </c>
      <c r="L1510" s="6" t="str">
        <f t="shared" si="75"/>
        <v>Midium</v>
      </c>
      <c r="M1510" s="7">
        <v>299</v>
      </c>
      <c r="N1510" s="2">
        <v>0.15</v>
      </c>
      <c r="O1510" s="3">
        <v>1524.9</v>
      </c>
      <c r="P1510" s="3">
        <f>O1510/K1510</f>
        <v>254.15</v>
      </c>
      <c r="Q1510" s="3">
        <f>R1510/M1510</f>
        <v>0.36076923076923079</v>
      </c>
      <c r="R1510" s="4">
        <v>107.87</v>
      </c>
      <c r="S1510" s="2">
        <f t="shared" si="74"/>
        <v>7.0739064856711914E-2</v>
      </c>
    </row>
    <row r="1511" spans="1:19" x14ac:dyDescent="0.3">
      <c r="A1511" s="6">
        <v>1576</v>
      </c>
      <c r="B1511" t="s">
        <v>1987</v>
      </c>
      <c r="C1511" s="11">
        <v>45746</v>
      </c>
      <c r="D1511" s="1" t="str">
        <f t="shared" si="72"/>
        <v>2025</v>
      </c>
      <c r="E1511" s="12" t="str">
        <f t="shared" si="73"/>
        <v>March</v>
      </c>
      <c r="F1511" t="s">
        <v>29</v>
      </c>
      <c r="G1511" t="s">
        <v>1988</v>
      </c>
      <c r="H1511" t="s">
        <v>15</v>
      </c>
      <c r="I1511" t="s">
        <v>27</v>
      </c>
      <c r="J1511" t="s">
        <v>47</v>
      </c>
      <c r="K1511" s="6">
        <v>5</v>
      </c>
      <c r="L1511" s="6" t="str">
        <f t="shared" si="75"/>
        <v>Midium</v>
      </c>
      <c r="M1511" s="7">
        <v>799</v>
      </c>
      <c r="N1511" s="2">
        <v>0</v>
      </c>
      <c r="O1511" s="3">
        <v>3995</v>
      </c>
      <c r="P1511" s="3">
        <f>O1511/K1511</f>
        <v>799</v>
      </c>
      <c r="Q1511" s="3">
        <f>R1511/M1511</f>
        <v>1.0882227784730913</v>
      </c>
      <c r="R1511" s="4">
        <v>869.49</v>
      </c>
      <c r="S1511" s="2">
        <f t="shared" si="74"/>
        <v>0.21764455569461827</v>
      </c>
    </row>
    <row r="1512" spans="1:19" x14ac:dyDescent="0.3">
      <c r="A1512" s="6">
        <v>1577</v>
      </c>
      <c r="B1512" t="s">
        <v>1989</v>
      </c>
      <c r="C1512" s="11">
        <v>45529</v>
      </c>
      <c r="D1512" s="1" t="str">
        <f t="shared" si="72"/>
        <v>2024</v>
      </c>
      <c r="E1512" s="12" t="str">
        <f t="shared" si="73"/>
        <v>August</v>
      </c>
      <c r="F1512" t="s">
        <v>14</v>
      </c>
      <c r="G1512" t="s">
        <v>1990</v>
      </c>
      <c r="H1512" t="s">
        <v>15</v>
      </c>
      <c r="I1512" t="s">
        <v>19</v>
      </c>
      <c r="J1512" t="s">
        <v>42</v>
      </c>
      <c r="K1512" s="6">
        <v>6</v>
      </c>
      <c r="L1512" s="6" t="str">
        <f t="shared" si="75"/>
        <v>Midium</v>
      </c>
      <c r="M1512" s="7">
        <v>149</v>
      </c>
      <c r="N1512" s="2">
        <v>0.1</v>
      </c>
      <c r="O1512" s="3">
        <v>804.6</v>
      </c>
      <c r="P1512" s="3">
        <f>O1512/K1512</f>
        <v>134.1</v>
      </c>
      <c r="Q1512" s="3">
        <f>R1512/M1512</f>
        <v>1.0621476510067114</v>
      </c>
      <c r="R1512" s="4">
        <v>158.26</v>
      </c>
      <c r="S1512" s="2">
        <f t="shared" si="74"/>
        <v>0.19669400944568727</v>
      </c>
    </row>
    <row r="1513" spans="1:19" x14ac:dyDescent="0.3">
      <c r="A1513" s="6">
        <v>1578</v>
      </c>
      <c r="B1513" t="s">
        <v>1991</v>
      </c>
      <c r="C1513" s="11">
        <v>45588</v>
      </c>
      <c r="D1513" s="1" t="str">
        <f t="shared" si="72"/>
        <v>2024</v>
      </c>
      <c r="E1513" s="12" t="str">
        <f t="shared" si="73"/>
        <v>October</v>
      </c>
      <c r="F1513" t="s">
        <v>40</v>
      </c>
      <c r="G1513" t="s">
        <v>1992</v>
      </c>
      <c r="H1513" t="s">
        <v>15</v>
      </c>
      <c r="I1513" t="s">
        <v>19</v>
      </c>
      <c r="J1513" t="s">
        <v>25</v>
      </c>
      <c r="K1513" s="6">
        <v>6</v>
      </c>
      <c r="L1513" s="6" t="str">
        <f t="shared" si="75"/>
        <v>Midium</v>
      </c>
      <c r="M1513" s="7">
        <v>999</v>
      </c>
      <c r="N1513" s="2">
        <v>0.1</v>
      </c>
      <c r="O1513" s="3">
        <v>5394.6</v>
      </c>
      <c r="P1513" s="3">
        <f>O1513/K1513</f>
        <v>899.1</v>
      </c>
      <c r="Q1513" s="3">
        <f>R1513/M1513</f>
        <v>0.69093093093093094</v>
      </c>
      <c r="R1513" s="4">
        <v>690.24</v>
      </c>
      <c r="S1513" s="2">
        <f t="shared" si="74"/>
        <v>0.12795017239461684</v>
      </c>
    </row>
    <row r="1514" spans="1:19" x14ac:dyDescent="0.3">
      <c r="A1514" s="6">
        <v>1579</v>
      </c>
      <c r="B1514" t="s">
        <v>1993</v>
      </c>
      <c r="C1514" s="11">
        <v>45878</v>
      </c>
      <c r="D1514" s="1" t="str">
        <f t="shared" si="72"/>
        <v>2025</v>
      </c>
      <c r="E1514" s="12" t="str">
        <f t="shared" si="73"/>
        <v>August</v>
      </c>
      <c r="F1514" t="s">
        <v>22</v>
      </c>
      <c r="G1514" t="s">
        <v>1272</v>
      </c>
      <c r="H1514" t="s">
        <v>15</v>
      </c>
      <c r="I1514" t="s">
        <v>19</v>
      </c>
      <c r="J1514" t="s">
        <v>32</v>
      </c>
      <c r="K1514" s="6">
        <v>8</v>
      </c>
      <c r="L1514" s="6" t="str">
        <f t="shared" si="75"/>
        <v>Large</v>
      </c>
      <c r="M1514" s="7">
        <v>799</v>
      </c>
      <c r="N1514" s="2">
        <v>0.05</v>
      </c>
      <c r="O1514" s="3">
        <v>6072.4</v>
      </c>
      <c r="P1514" s="3">
        <f>O1514/K1514</f>
        <v>759.05</v>
      </c>
      <c r="Q1514" s="3">
        <f>R1514/M1514</f>
        <v>1.9318022528160199</v>
      </c>
      <c r="R1514" s="4">
        <v>1543.51</v>
      </c>
      <c r="S1514" s="2">
        <f t="shared" si="74"/>
        <v>0.25418450694947631</v>
      </c>
    </row>
    <row r="1515" spans="1:19" x14ac:dyDescent="0.3">
      <c r="A1515" s="6">
        <v>1580</v>
      </c>
      <c r="B1515" t="s">
        <v>1994</v>
      </c>
      <c r="C1515" s="11">
        <v>45535</v>
      </c>
      <c r="D1515" s="1" t="str">
        <f t="shared" si="72"/>
        <v>2024</v>
      </c>
      <c r="E1515" s="12" t="str">
        <f t="shared" si="73"/>
        <v>August</v>
      </c>
      <c r="F1515" t="s">
        <v>29</v>
      </c>
      <c r="G1515" t="s">
        <v>9662</v>
      </c>
      <c r="H1515" t="s">
        <v>15</v>
      </c>
      <c r="I1515" t="s">
        <v>27</v>
      </c>
      <c r="J1515" t="s">
        <v>47</v>
      </c>
      <c r="K1515" s="6">
        <v>8</v>
      </c>
      <c r="L1515" s="6" t="str">
        <f t="shared" si="75"/>
        <v>Large</v>
      </c>
      <c r="M1515" s="7">
        <v>999</v>
      </c>
      <c r="N1515" s="2">
        <v>0.15</v>
      </c>
      <c r="O1515" s="3">
        <v>6793.2</v>
      </c>
      <c r="P1515" s="3">
        <f>O1515/K1515</f>
        <v>849.15</v>
      </c>
      <c r="Q1515" s="3">
        <f>R1515/M1515</f>
        <v>1.2658158158158157</v>
      </c>
      <c r="R1515" s="4">
        <v>1264.55</v>
      </c>
      <c r="S1515" s="2">
        <f t="shared" si="74"/>
        <v>0.18614938467879644</v>
      </c>
    </row>
    <row r="1516" spans="1:19" x14ac:dyDescent="0.3">
      <c r="A1516" s="6">
        <v>1581</v>
      </c>
      <c r="B1516" t="s">
        <v>1995</v>
      </c>
      <c r="C1516" s="11">
        <v>45527</v>
      </c>
      <c r="D1516" s="1" t="str">
        <f t="shared" si="72"/>
        <v>2024</v>
      </c>
      <c r="E1516" s="12" t="str">
        <f t="shared" si="73"/>
        <v>August</v>
      </c>
      <c r="F1516" t="s">
        <v>29</v>
      </c>
      <c r="G1516" t="s">
        <v>1996</v>
      </c>
      <c r="H1516" t="s">
        <v>24</v>
      </c>
      <c r="I1516" t="s">
        <v>19</v>
      </c>
      <c r="J1516" t="s">
        <v>25</v>
      </c>
      <c r="K1516" s="6">
        <v>7</v>
      </c>
      <c r="L1516" s="6" t="str">
        <f t="shared" si="75"/>
        <v>Large</v>
      </c>
      <c r="M1516" s="7">
        <v>99</v>
      </c>
      <c r="N1516" s="2">
        <v>0.1</v>
      </c>
      <c r="O1516" s="3">
        <v>623.70000000000005</v>
      </c>
      <c r="P1516" s="3">
        <f>O1516/K1516</f>
        <v>89.100000000000009</v>
      </c>
      <c r="Q1516" s="3">
        <f>R1516/M1516</f>
        <v>1.3694949494949495</v>
      </c>
      <c r="R1516" s="4">
        <v>135.58000000000001</v>
      </c>
      <c r="S1516" s="2">
        <f t="shared" si="74"/>
        <v>0.21738015071348404</v>
      </c>
    </row>
    <row r="1517" spans="1:19" x14ac:dyDescent="0.3">
      <c r="A1517" s="6">
        <v>1582</v>
      </c>
      <c r="B1517" t="s">
        <v>1997</v>
      </c>
      <c r="C1517" s="11">
        <v>45378</v>
      </c>
      <c r="D1517" s="1" t="str">
        <f t="shared" si="72"/>
        <v>2024</v>
      </c>
      <c r="E1517" s="12" t="str">
        <f t="shared" si="73"/>
        <v>March</v>
      </c>
      <c r="F1517" t="s">
        <v>40</v>
      </c>
      <c r="G1517" t="s">
        <v>9662</v>
      </c>
      <c r="H1517" t="s">
        <v>15</v>
      </c>
      <c r="I1517" t="s">
        <v>19</v>
      </c>
      <c r="J1517" t="s">
        <v>25</v>
      </c>
      <c r="K1517" s="6">
        <v>7</v>
      </c>
      <c r="L1517" s="6" t="str">
        <f t="shared" si="75"/>
        <v>Large</v>
      </c>
      <c r="M1517" s="7">
        <v>799</v>
      </c>
      <c r="N1517" s="2">
        <v>0</v>
      </c>
      <c r="O1517" s="3">
        <v>5593</v>
      </c>
      <c r="P1517" s="3">
        <f>O1517/K1517</f>
        <v>799</v>
      </c>
      <c r="Q1517" s="3">
        <f>R1517/M1517</f>
        <v>1.0883729662077597</v>
      </c>
      <c r="R1517" s="4">
        <v>869.61</v>
      </c>
      <c r="S1517" s="2">
        <f t="shared" si="74"/>
        <v>0.15548185231539424</v>
      </c>
    </row>
    <row r="1518" spans="1:19" x14ac:dyDescent="0.3">
      <c r="A1518" s="6">
        <v>1583</v>
      </c>
      <c r="B1518" t="s">
        <v>1998</v>
      </c>
      <c r="C1518" s="11">
        <v>45704</v>
      </c>
      <c r="D1518" s="1" t="str">
        <f t="shared" si="72"/>
        <v>2025</v>
      </c>
      <c r="E1518" s="12" t="str">
        <f t="shared" si="73"/>
        <v>February</v>
      </c>
      <c r="F1518" t="s">
        <v>14</v>
      </c>
      <c r="G1518" t="s">
        <v>1881</v>
      </c>
      <c r="H1518" t="s">
        <v>37</v>
      </c>
      <c r="I1518" t="s">
        <v>19</v>
      </c>
      <c r="J1518" t="s">
        <v>42</v>
      </c>
      <c r="K1518" s="6">
        <v>3</v>
      </c>
      <c r="L1518" s="6" t="str">
        <f t="shared" si="75"/>
        <v>Small</v>
      </c>
      <c r="M1518" s="7">
        <v>799</v>
      </c>
      <c r="N1518" s="2">
        <v>0.15</v>
      </c>
      <c r="O1518" s="3">
        <v>2037.45</v>
      </c>
      <c r="P1518" s="3">
        <f>O1518/K1518</f>
        <v>679.15</v>
      </c>
      <c r="Q1518" s="3">
        <f>R1518/M1518</f>
        <v>0.71331664580725918</v>
      </c>
      <c r="R1518" s="4">
        <v>569.94000000000005</v>
      </c>
      <c r="S1518" s="2">
        <f t="shared" si="74"/>
        <v>0.27973201796363101</v>
      </c>
    </row>
    <row r="1519" spans="1:19" x14ac:dyDescent="0.3">
      <c r="A1519" s="6">
        <v>1584</v>
      </c>
      <c r="B1519" t="s">
        <v>1999</v>
      </c>
      <c r="C1519" s="11">
        <v>45339</v>
      </c>
      <c r="D1519" s="1" t="str">
        <f t="shared" si="72"/>
        <v>2024</v>
      </c>
      <c r="E1519" s="12" t="str">
        <f t="shared" si="73"/>
        <v>February</v>
      </c>
      <c r="F1519" t="s">
        <v>14</v>
      </c>
      <c r="G1519" t="s">
        <v>9662</v>
      </c>
      <c r="H1519" t="s">
        <v>37</v>
      </c>
      <c r="I1519" t="s">
        <v>19</v>
      </c>
      <c r="J1519" t="s">
        <v>25</v>
      </c>
      <c r="K1519" s="6">
        <v>5</v>
      </c>
      <c r="L1519" s="6" t="str">
        <f t="shared" si="75"/>
        <v>Midium</v>
      </c>
      <c r="M1519" s="7">
        <v>999</v>
      </c>
      <c r="N1519" s="2">
        <v>0.1</v>
      </c>
      <c r="O1519" s="3">
        <v>4495.5</v>
      </c>
      <c r="P1519" s="3">
        <f>O1519/K1519</f>
        <v>899.1</v>
      </c>
      <c r="Q1519" s="3">
        <f>R1519/M1519</f>
        <v>0.83048048048048051</v>
      </c>
      <c r="R1519" s="4">
        <v>829.65</v>
      </c>
      <c r="S1519" s="2">
        <f t="shared" si="74"/>
        <v>0.1845512178845512</v>
      </c>
    </row>
    <row r="1520" spans="1:19" x14ac:dyDescent="0.3">
      <c r="A1520" s="6">
        <v>1585</v>
      </c>
      <c r="B1520" t="s">
        <v>2000</v>
      </c>
      <c r="C1520" s="11">
        <v>45835</v>
      </c>
      <c r="D1520" s="1" t="str">
        <f t="shared" si="72"/>
        <v>2025</v>
      </c>
      <c r="E1520" s="12" t="str">
        <f t="shared" si="73"/>
        <v>June</v>
      </c>
      <c r="F1520" t="s">
        <v>40</v>
      </c>
      <c r="G1520" t="s">
        <v>1689</v>
      </c>
      <c r="H1520" t="s">
        <v>24</v>
      </c>
      <c r="I1520" t="s">
        <v>19</v>
      </c>
      <c r="J1520" t="s">
        <v>25</v>
      </c>
      <c r="K1520" s="6">
        <v>7</v>
      </c>
      <c r="L1520" s="6" t="str">
        <f t="shared" si="75"/>
        <v>Large</v>
      </c>
      <c r="M1520" s="7">
        <v>299</v>
      </c>
      <c r="N1520" s="2">
        <v>0</v>
      </c>
      <c r="O1520" s="3">
        <v>2093</v>
      </c>
      <c r="P1520" s="3">
        <f>O1520/K1520</f>
        <v>299</v>
      </c>
      <c r="Q1520" s="3">
        <f>R1520/M1520</f>
        <v>1.8914715719063544</v>
      </c>
      <c r="R1520" s="4">
        <v>565.54999999999995</v>
      </c>
      <c r="S1520" s="2">
        <f t="shared" si="74"/>
        <v>0.2702102245580506</v>
      </c>
    </row>
    <row r="1521" spans="1:19" x14ac:dyDescent="0.3">
      <c r="A1521" s="6">
        <v>1586</v>
      </c>
      <c r="B1521" t="s">
        <v>2001</v>
      </c>
      <c r="C1521" s="11">
        <v>45296</v>
      </c>
      <c r="D1521" s="1" t="str">
        <f t="shared" si="72"/>
        <v>2024</v>
      </c>
      <c r="E1521" s="12" t="str">
        <f t="shared" si="73"/>
        <v>January</v>
      </c>
      <c r="F1521" t="s">
        <v>29</v>
      </c>
      <c r="G1521" t="s">
        <v>9662</v>
      </c>
      <c r="H1521" t="s">
        <v>37</v>
      </c>
      <c r="I1521" t="s">
        <v>19</v>
      </c>
      <c r="J1521" t="s">
        <v>42</v>
      </c>
      <c r="K1521" s="6">
        <v>1</v>
      </c>
      <c r="L1521" s="6" t="str">
        <f t="shared" si="75"/>
        <v>Small</v>
      </c>
      <c r="M1521" s="7">
        <v>99</v>
      </c>
      <c r="N1521" s="2">
        <v>0.1</v>
      </c>
      <c r="O1521" s="3">
        <v>89.1</v>
      </c>
      <c r="P1521" s="3">
        <f>O1521/K1521</f>
        <v>89.1</v>
      </c>
      <c r="Q1521" s="3">
        <f>R1521/M1521</f>
        <v>0.20414141414141415</v>
      </c>
      <c r="R1521" s="4">
        <v>20.21</v>
      </c>
      <c r="S1521" s="2">
        <f t="shared" si="74"/>
        <v>0.22682379349046017</v>
      </c>
    </row>
    <row r="1522" spans="1:19" x14ac:dyDescent="0.3">
      <c r="A1522" s="6">
        <v>1587</v>
      </c>
      <c r="B1522" t="s">
        <v>2002</v>
      </c>
      <c r="C1522" s="11">
        <v>45825</v>
      </c>
      <c r="D1522" s="1" t="str">
        <f t="shared" si="72"/>
        <v>2025</v>
      </c>
      <c r="E1522" s="12" t="str">
        <f t="shared" si="73"/>
        <v>June</v>
      </c>
      <c r="F1522" t="s">
        <v>40</v>
      </c>
      <c r="G1522" t="s">
        <v>2003</v>
      </c>
      <c r="H1522" t="s">
        <v>24</v>
      </c>
      <c r="I1522" t="s">
        <v>19</v>
      </c>
      <c r="J1522" t="s">
        <v>32</v>
      </c>
      <c r="K1522" s="6">
        <v>6</v>
      </c>
      <c r="L1522" s="6" t="str">
        <f t="shared" si="75"/>
        <v>Midium</v>
      </c>
      <c r="M1522" s="7">
        <v>799</v>
      </c>
      <c r="N1522" s="2">
        <v>0</v>
      </c>
      <c r="O1522" s="3">
        <v>4794</v>
      </c>
      <c r="P1522" s="3">
        <f>O1522/K1522</f>
        <v>799</v>
      </c>
      <c r="Q1522" s="3">
        <f>R1522/M1522</f>
        <v>1.3136670838548183</v>
      </c>
      <c r="R1522" s="4">
        <v>1049.6199999999999</v>
      </c>
      <c r="S1522" s="2">
        <f t="shared" si="74"/>
        <v>0.21894451397580306</v>
      </c>
    </row>
    <row r="1523" spans="1:19" x14ac:dyDescent="0.3">
      <c r="A1523" s="6">
        <v>1588</v>
      </c>
      <c r="B1523" t="s">
        <v>2004</v>
      </c>
      <c r="C1523" s="11">
        <v>45928</v>
      </c>
      <c r="D1523" s="1" t="str">
        <f t="shared" si="72"/>
        <v>2025</v>
      </c>
      <c r="E1523" s="12" t="str">
        <f t="shared" si="73"/>
        <v>September</v>
      </c>
      <c r="F1523" t="s">
        <v>14</v>
      </c>
      <c r="G1523" t="s">
        <v>9662</v>
      </c>
      <c r="H1523" t="s">
        <v>24</v>
      </c>
      <c r="I1523" t="s">
        <v>16</v>
      </c>
      <c r="J1523" t="s">
        <v>34</v>
      </c>
      <c r="K1523" s="6">
        <v>9</v>
      </c>
      <c r="L1523" s="6" t="str">
        <f t="shared" si="75"/>
        <v>Large</v>
      </c>
      <c r="M1523" s="7">
        <v>99</v>
      </c>
      <c r="N1523" s="2">
        <v>0.15</v>
      </c>
      <c r="O1523" s="3">
        <v>757.35</v>
      </c>
      <c r="P1523" s="3">
        <f>O1523/K1523</f>
        <v>84.15</v>
      </c>
      <c r="Q1523" s="3">
        <f>R1523/M1523</f>
        <v>0.46717171717171718</v>
      </c>
      <c r="R1523" s="4">
        <v>46.25</v>
      </c>
      <c r="S1523" s="2">
        <f t="shared" si="74"/>
        <v>6.106819832310028E-2</v>
      </c>
    </row>
    <row r="1524" spans="1:19" x14ac:dyDescent="0.3">
      <c r="A1524" s="6">
        <v>1589</v>
      </c>
      <c r="B1524" t="s">
        <v>2005</v>
      </c>
      <c r="C1524" s="11">
        <v>45670</v>
      </c>
      <c r="D1524" s="1" t="str">
        <f t="shared" si="72"/>
        <v>2025</v>
      </c>
      <c r="E1524" s="12" t="str">
        <f t="shared" si="73"/>
        <v>January</v>
      </c>
      <c r="F1524" t="s">
        <v>14</v>
      </c>
      <c r="G1524" t="s">
        <v>2006</v>
      </c>
      <c r="H1524" t="s">
        <v>24</v>
      </c>
      <c r="I1524" t="s">
        <v>16</v>
      </c>
      <c r="J1524" t="s">
        <v>34</v>
      </c>
      <c r="K1524" s="6">
        <v>6</v>
      </c>
      <c r="L1524" s="6" t="str">
        <f t="shared" si="75"/>
        <v>Midium</v>
      </c>
      <c r="M1524" s="7">
        <v>199</v>
      </c>
      <c r="N1524" s="2">
        <v>0.15</v>
      </c>
      <c r="O1524" s="3">
        <v>1014.9</v>
      </c>
      <c r="P1524" s="3">
        <f>O1524/K1524</f>
        <v>169.15</v>
      </c>
      <c r="Q1524" s="3">
        <f>R1524/M1524</f>
        <v>1.1773366834170853</v>
      </c>
      <c r="R1524" s="4">
        <v>234.29</v>
      </c>
      <c r="S1524" s="2">
        <f t="shared" si="74"/>
        <v>0.23085033008178146</v>
      </c>
    </row>
    <row r="1525" spans="1:19" x14ac:dyDescent="0.3">
      <c r="A1525" s="6">
        <v>1590</v>
      </c>
      <c r="B1525" t="s">
        <v>2007</v>
      </c>
      <c r="C1525" s="11">
        <v>45957</v>
      </c>
      <c r="D1525" s="1" t="str">
        <f t="shared" si="72"/>
        <v>2025</v>
      </c>
      <c r="E1525" s="12" t="str">
        <f t="shared" si="73"/>
        <v>October</v>
      </c>
      <c r="F1525" t="s">
        <v>14</v>
      </c>
      <c r="G1525" t="s">
        <v>2008</v>
      </c>
      <c r="H1525" t="s">
        <v>24</v>
      </c>
      <c r="I1525" t="s">
        <v>19</v>
      </c>
      <c r="J1525" t="s">
        <v>20</v>
      </c>
      <c r="K1525" s="6">
        <v>2</v>
      </c>
      <c r="L1525" s="6" t="str">
        <f t="shared" si="75"/>
        <v>Small</v>
      </c>
      <c r="M1525" s="7">
        <v>199</v>
      </c>
      <c r="N1525" s="2">
        <v>0</v>
      </c>
      <c r="O1525" s="3">
        <v>398</v>
      </c>
      <c r="P1525" s="3">
        <f>O1525/K1525</f>
        <v>199</v>
      </c>
      <c r="Q1525" s="3">
        <f>R1525/M1525</f>
        <v>0.37783919597989951</v>
      </c>
      <c r="R1525" s="4">
        <v>75.19</v>
      </c>
      <c r="S1525" s="2">
        <f t="shared" si="74"/>
        <v>0.18891959798994976</v>
      </c>
    </row>
    <row r="1526" spans="1:19" x14ac:dyDescent="0.3">
      <c r="A1526" s="6">
        <v>1591</v>
      </c>
      <c r="B1526" t="s">
        <v>2009</v>
      </c>
      <c r="C1526" s="11">
        <v>45842</v>
      </c>
      <c r="D1526" s="1" t="str">
        <f t="shared" si="72"/>
        <v>2025</v>
      </c>
      <c r="E1526" s="12" t="str">
        <f t="shared" si="73"/>
        <v>July</v>
      </c>
      <c r="F1526" t="s">
        <v>14</v>
      </c>
      <c r="G1526" t="s">
        <v>9662</v>
      </c>
      <c r="H1526" t="s">
        <v>37</v>
      </c>
      <c r="I1526" t="s">
        <v>16</v>
      </c>
      <c r="J1526" t="s">
        <v>38</v>
      </c>
      <c r="K1526" s="6">
        <v>2</v>
      </c>
      <c r="L1526" s="6" t="str">
        <f t="shared" si="75"/>
        <v>Small</v>
      </c>
      <c r="M1526" s="7">
        <v>999</v>
      </c>
      <c r="N1526" s="2">
        <v>0.1</v>
      </c>
      <c r="O1526" s="3">
        <v>1798.2</v>
      </c>
      <c r="P1526" s="3">
        <f>O1526/K1526</f>
        <v>899.1</v>
      </c>
      <c r="Q1526" s="3">
        <f>R1526/M1526</f>
        <v>0.26617617617617623</v>
      </c>
      <c r="R1526" s="4">
        <v>265.91000000000003</v>
      </c>
      <c r="S1526" s="2">
        <f t="shared" si="74"/>
        <v>0.14787565343120901</v>
      </c>
    </row>
    <row r="1527" spans="1:19" x14ac:dyDescent="0.3">
      <c r="A1527" s="6">
        <v>1592</v>
      </c>
      <c r="B1527" t="s">
        <v>2010</v>
      </c>
      <c r="C1527" s="11">
        <v>45946</v>
      </c>
      <c r="D1527" s="1" t="str">
        <f t="shared" si="72"/>
        <v>2025</v>
      </c>
      <c r="E1527" s="12" t="str">
        <f t="shared" si="73"/>
        <v>October</v>
      </c>
      <c r="F1527" t="s">
        <v>40</v>
      </c>
      <c r="G1527" t="s">
        <v>9662</v>
      </c>
      <c r="H1527" t="s">
        <v>15</v>
      </c>
      <c r="I1527" t="s">
        <v>19</v>
      </c>
      <c r="J1527" t="s">
        <v>32</v>
      </c>
      <c r="K1527" s="6">
        <v>5</v>
      </c>
      <c r="L1527" s="6" t="str">
        <f t="shared" si="75"/>
        <v>Midium</v>
      </c>
      <c r="M1527" s="7">
        <v>999</v>
      </c>
      <c r="N1527" s="2">
        <v>0.05</v>
      </c>
      <c r="O1527" s="3">
        <v>4745.25</v>
      </c>
      <c r="P1527" s="3">
        <f>O1527/K1527</f>
        <v>949.05</v>
      </c>
      <c r="Q1527" s="3">
        <f>R1527/M1527</f>
        <v>1.3966666666666667</v>
      </c>
      <c r="R1527" s="4">
        <v>1395.27</v>
      </c>
      <c r="S1527" s="2">
        <f t="shared" si="74"/>
        <v>0.29403508771929826</v>
      </c>
    </row>
    <row r="1528" spans="1:19" x14ac:dyDescent="0.3">
      <c r="A1528" s="6">
        <v>1593</v>
      </c>
      <c r="B1528" t="s">
        <v>2011</v>
      </c>
      <c r="C1528" s="11">
        <v>45987</v>
      </c>
      <c r="D1528" s="1" t="str">
        <f t="shared" si="72"/>
        <v>2025</v>
      </c>
      <c r="E1528" s="12" t="str">
        <f t="shared" si="73"/>
        <v>November</v>
      </c>
      <c r="F1528" t="s">
        <v>14</v>
      </c>
      <c r="G1528" t="s">
        <v>2012</v>
      </c>
      <c r="H1528" t="s">
        <v>24</v>
      </c>
      <c r="I1528" t="s">
        <v>19</v>
      </c>
      <c r="J1528" t="s">
        <v>25</v>
      </c>
      <c r="K1528" s="6">
        <v>7</v>
      </c>
      <c r="L1528" s="6" t="str">
        <f t="shared" si="75"/>
        <v>Large</v>
      </c>
      <c r="M1528" s="7">
        <v>999</v>
      </c>
      <c r="N1528" s="2">
        <v>0.1</v>
      </c>
      <c r="O1528" s="3">
        <v>6293.7</v>
      </c>
      <c r="P1528" s="3">
        <f>O1528/K1528</f>
        <v>899.1</v>
      </c>
      <c r="Q1528" s="3">
        <f>R1528/M1528</f>
        <v>1.077027027027027</v>
      </c>
      <c r="R1528" s="4">
        <v>1075.95</v>
      </c>
      <c r="S1528" s="2">
        <f t="shared" si="74"/>
        <v>0.17095667095667097</v>
      </c>
    </row>
    <row r="1529" spans="1:19" x14ac:dyDescent="0.3">
      <c r="A1529" s="6">
        <v>1594</v>
      </c>
      <c r="B1529" t="s">
        <v>2013</v>
      </c>
      <c r="C1529" s="11">
        <v>45665</v>
      </c>
      <c r="D1529" s="1" t="str">
        <f t="shared" si="72"/>
        <v>2025</v>
      </c>
      <c r="E1529" s="12" t="str">
        <f t="shared" si="73"/>
        <v>January</v>
      </c>
      <c r="F1529" t="s">
        <v>40</v>
      </c>
      <c r="G1529" t="s">
        <v>9662</v>
      </c>
      <c r="H1529" t="s">
        <v>15</v>
      </c>
      <c r="I1529" t="s">
        <v>19</v>
      </c>
      <c r="J1529" t="s">
        <v>20</v>
      </c>
      <c r="K1529" s="6">
        <v>10</v>
      </c>
      <c r="L1529" s="6" t="str">
        <f t="shared" si="75"/>
        <v>Large</v>
      </c>
      <c r="M1529" s="7">
        <v>499</v>
      </c>
      <c r="N1529" s="2">
        <v>0.15</v>
      </c>
      <c r="O1529" s="3">
        <v>4241.5</v>
      </c>
      <c r="P1529" s="3">
        <f>O1529/K1529</f>
        <v>424.15</v>
      </c>
      <c r="Q1529" s="3">
        <f>R1529/M1529</f>
        <v>0.78112224448897793</v>
      </c>
      <c r="R1529" s="4">
        <v>389.78</v>
      </c>
      <c r="S1529" s="2">
        <f t="shared" si="74"/>
        <v>9.1896734645762104E-2</v>
      </c>
    </row>
    <row r="1530" spans="1:19" x14ac:dyDescent="0.3">
      <c r="A1530" s="6">
        <v>1595</v>
      </c>
      <c r="B1530" t="s">
        <v>2014</v>
      </c>
      <c r="C1530" s="11">
        <v>45530</v>
      </c>
      <c r="D1530" s="1" t="str">
        <f t="shared" si="72"/>
        <v>2024</v>
      </c>
      <c r="E1530" s="12" t="str">
        <f t="shared" si="73"/>
        <v>August</v>
      </c>
      <c r="F1530" t="s">
        <v>40</v>
      </c>
      <c r="G1530" t="s">
        <v>9662</v>
      </c>
      <c r="H1530" t="s">
        <v>15</v>
      </c>
      <c r="I1530" t="s">
        <v>19</v>
      </c>
      <c r="J1530" t="s">
        <v>25</v>
      </c>
      <c r="K1530" s="6">
        <v>7</v>
      </c>
      <c r="L1530" s="6" t="str">
        <f t="shared" si="75"/>
        <v>Large</v>
      </c>
      <c r="M1530" s="7">
        <v>999</v>
      </c>
      <c r="N1530" s="2">
        <v>0.05</v>
      </c>
      <c r="O1530" s="3">
        <v>6643.35</v>
      </c>
      <c r="P1530" s="3">
        <f>O1530/K1530</f>
        <v>949.05000000000007</v>
      </c>
      <c r="Q1530" s="3">
        <f>R1530/M1530</f>
        <v>0.99202202202202194</v>
      </c>
      <c r="R1530" s="4">
        <v>991.03</v>
      </c>
      <c r="S1530" s="2">
        <f t="shared" si="74"/>
        <v>0.14917624391308601</v>
      </c>
    </row>
    <row r="1531" spans="1:19" x14ac:dyDescent="0.3">
      <c r="A1531" s="6">
        <v>1596</v>
      </c>
      <c r="B1531" t="s">
        <v>2015</v>
      </c>
      <c r="C1531" s="11">
        <v>45627</v>
      </c>
      <c r="D1531" s="1" t="str">
        <f t="shared" si="72"/>
        <v>2024</v>
      </c>
      <c r="E1531" s="12" t="str">
        <f t="shared" si="73"/>
        <v>December</v>
      </c>
      <c r="F1531" t="s">
        <v>40</v>
      </c>
      <c r="G1531" t="s">
        <v>9662</v>
      </c>
      <c r="H1531" t="s">
        <v>37</v>
      </c>
      <c r="I1531" t="s">
        <v>16</v>
      </c>
      <c r="J1531" t="s">
        <v>38</v>
      </c>
      <c r="K1531" s="6">
        <v>9</v>
      </c>
      <c r="L1531" s="6" t="str">
        <f t="shared" si="75"/>
        <v>Large</v>
      </c>
      <c r="M1531" s="7">
        <v>499</v>
      </c>
      <c r="N1531" s="2">
        <v>0.15</v>
      </c>
      <c r="O1531" s="3">
        <v>3817.35</v>
      </c>
      <c r="P1531" s="3">
        <f>O1531/K1531</f>
        <v>424.15</v>
      </c>
      <c r="Q1531" s="3">
        <f>R1531/M1531</f>
        <v>1.8451503006012024</v>
      </c>
      <c r="R1531" s="4">
        <v>920.73</v>
      </c>
      <c r="S1531" s="2">
        <f t="shared" si="74"/>
        <v>0.24119611772564739</v>
      </c>
    </row>
    <row r="1532" spans="1:19" x14ac:dyDescent="0.3">
      <c r="A1532" s="6">
        <v>1597</v>
      </c>
      <c r="B1532" t="s">
        <v>2016</v>
      </c>
      <c r="C1532" s="11">
        <v>45834</v>
      </c>
      <c r="D1532" s="1" t="str">
        <f t="shared" si="72"/>
        <v>2025</v>
      </c>
      <c r="E1532" s="12" t="str">
        <f t="shared" si="73"/>
        <v>June</v>
      </c>
      <c r="F1532" t="s">
        <v>40</v>
      </c>
      <c r="G1532" t="s">
        <v>9662</v>
      </c>
      <c r="H1532" t="s">
        <v>15</v>
      </c>
      <c r="I1532" t="s">
        <v>27</v>
      </c>
      <c r="J1532" t="s">
        <v>47</v>
      </c>
      <c r="K1532" s="6">
        <v>6</v>
      </c>
      <c r="L1532" s="6" t="str">
        <f t="shared" si="75"/>
        <v>Midium</v>
      </c>
      <c r="M1532" s="7">
        <v>99</v>
      </c>
      <c r="N1532" s="2">
        <v>0.15</v>
      </c>
      <c r="O1532" s="3">
        <v>504.9</v>
      </c>
      <c r="P1532" s="3">
        <f>O1532/K1532</f>
        <v>84.149999999999991</v>
      </c>
      <c r="Q1532" s="3">
        <f>R1532/M1532</f>
        <v>0.9244444444444444</v>
      </c>
      <c r="R1532" s="4">
        <v>91.52</v>
      </c>
      <c r="S1532" s="2">
        <f t="shared" si="74"/>
        <v>0.18126361655773421</v>
      </c>
    </row>
    <row r="1533" spans="1:19" x14ac:dyDescent="0.3">
      <c r="A1533" s="6">
        <v>1598</v>
      </c>
      <c r="B1533" t="s">
        <v>2017</v>
      </c>
      <c r="C1533" s="11">
        <v>45563</v>
      </c>
      <c r="D1533" s="1" t="str">
        <f t="shared" si="72"/>
        <v>2024</v>
      </c>
      <c r="E1533" s="12" t="str">
        <f t="shared" si="73"/>
        <v>September</v>
      </c>
      <c r="F1533" t="s">
        <v>29</v>
      </c>
      <c r="G1533" t="s">
        <v>9662</v>
      </c>
      <c r="H1533" t="s">
        <v>15</v>
      </c>
      <c r="I1533" t="s">
        <v>27</v>
      </c>
      <c r="J1533" t="s">
        <v>17</v>
      </c>
      <c r="K1533" s="6">
        <v>7</v>
      </c>
      <c r="L1533" s="6" t="str">
        <f t="shared" si="75"/>
        <v>Large</v>
      </c>
      <c r="M1533" s="7">
        <v>999</v>
      </c>
      <c r="N1533" s="2">
        <v>0</v>
      </c>
      <c r="O1533" s="3">
        <v>6993</v>
      </c>
      <c r="P1533" s="3">
        <f>O1533/K1533</f>
        <v>999</v>
      </c>
      <c r="Q1533" s="3">
        <f>R1533/M1533</f>
        <v>1.6639639639639638</v>
      </c>
      <c r="R1533" s="4">
        <v>1662.3</v>
      </c>
      <c r="S1533" s="2">
        <f t="shared" si="74"/>
        <v>0.23770913770913771</v>
      </c>
    </row>
    <row r="1534" spans="1:19" x14ac:dyDescent="0.3">
      <c r="A1534" s="6">
        <v>1599</v>
      </c>
      <c r="B1534" t="s">
        <v>2018</v>
      </c>
      <c r="C1534" s="11">
        <v>45838</v>
      </c>
      <c r="D1534" s="1" t="str">
        <f t="shared" si="72"/>
        <v>2025</v>
      </c>
      <c r="E1534" s="12" t="str">
        <f t="shared" si="73"/>
        <v>June</v>
      </c>
      <c r="F1534" t="s">
        <v>40</v>
      </c>
      <c r="G1534" t="s">
        <v>9662</v>
      </c>
      <c r="H1534" t="s">
        <v>24</v>
      </c>
      <c r="I1534" t="s">
        <v>27</v>
      </c>
      <c r="J1534" t="s">
        <v>17</v>
      </c>
      <c r="K1534" s="6">
        <v>6</v>
      </c>
      <c r="L1534" s="6" t="str">
        <f t="shared" si="75"/>
        <v>Midium</v>
      </c>
      <c r="M1534" s="7">
        <v>799</v>
      </c>
      <c r="N1534" s="2">
        <v>0</v>
      </c>
      <c r="O1534" s="3">
        <v>4794</v>
      </c>
      <c r="P1534" s="3">
        <f>O1534/K1534</f>
        <v>799</v>
      </c>
      <c r="Q1534" s="3">
        <f>R1534/M1534</f>
        <v>0.9928035043804756</v>
      </c>
      <c r="R1534" s="4">
        <v>793.25</v>
      </c>
      <c r="S1534" s="2">
        <f t="shared" si="74"/>
        <v>0.16546725073007926</v>
      </c>
    </row>
    <row r="1535" spans="1:19" x14ac:dyDescent="0.3">
      <c r="A1535" s="6">
        <v>1600</v>
      </c>
      <c r="B1535" t="s">
        <v>2019</v>
      </c>
      <c r="C1535" s="11">
        <v>45435</v>
      </c>
      <c r="D1535" s="1" t="str">
        <f t="shared" si="72"/>
        <v>2024</v>
      </c>
      <c r="E1535" s="12" t="str">
        <f t="shared" si="73"/>
        <v>May</v>
      </c>
      <c r="F1535" t="s">
        <v>29</v>
      </c>
      <c r="G1535" t="s">
        <v>9662</v>
      </c>
      <c r="H1535" t="s">
        <v>24</v>
      </c>
      <c r="I1535" t="s">
        <v>19</v>
      </c>
      <c r="J1535" t="s">
        <v>32</v>
      </c>
      <c r="K1535" s="6">
        <v>7</v>
      </c>
      <c r="L1535" s="6" t="str">
        <f t="shared" si="75"/>
        <v>Large</v>
      </c>
      <c r="M1535" s="7">
        <v>149</v>
      </c>
      <c r="N1535" s="2">
        <v>0.15</v>
      </c>
      <c r="O1535" s="3">
        <v>886.55</v>
      </c>
      <c r="P1535" s="3">
        <f>O1535/K1535</f>
        <v>126.64999999999999</v>
      </c>
      <c r="Q1535" s="3">
        <f>R1535/M1535</f>
        <v>0.46255033557046982</v>
      </c>
      <c r="R1535" s="4">
        <v>68.92</v>
      </c>
      <c r="S1535" s="2">
        <f t="shared" si="74"/>
        <v>7.7739552196717618E-2</v>
      </c>
    </row>
    <row r="1536" spans="1:19" x14ac:dyDescent="0.3">
      <c r="A1536" s="6">
        <v>1601</v>
      </c>
      <c r="B1536" t="s">
        <v>2020</v>
      </c>
      <c r="C1536" s="11">
        <v>45727</v>
      </c>
      <c r="D1536" s="1" t="str">
        <f t="shared" si="72"/>
        <v>2025</v>
      </c>
      <c r="E1536" s="12" t="str">
        <f t="shared" si="73"/>
        <v>March</v>
      </c>
      <c r="F1536" t="s">
        <v>14</v>
      </c>
      <c r="G1536" t="s">
        <v>9662</v>
      </c>
      <c r="H1536" t="s">
        <v>37</v>
      </c>
      <c r="I1536" t="s">
        <v>19</v>
      </c>
      <c r="J1536" t="s">
        <v>42</v>
      </c>
      <c r="K1536" s="6">
        <v>10</v>
      </c>
      <c r="L1536" s="6" t="str">
        <f t="shared" si="75"/>
        <v>Large</v>
      </c>
      <c r="M1536" s="7">
        <v>299</v>
      </c>
      <c r="N1536" s="2">
        <v>0</v>
      </c>
      <c r="O1536" s="3">
        <v>2990</v>
      </c>
      <c r="P1536" s="3">
        <f>O1536/K1536</f>
        <v>299</v>
      </c>
      <c r="Q1536" s="3">
        <f>R1536/M1536</f>
        <v>2.1495652173913045</v>
      </c>
      <c r="R1536" s="4">
        <v>642.72</v>
      </c>
      <c r="S1536" s="2">
        <f t="shared" si="74"/>
        <v>0.21495652173913044</v>
      </c>
    </row>
    <row r="1537" spans="1:19" x14ac:dyDescent="0.3">
      <c r="A1537" s="6">
        <v>1602</v>
      </c>
      <c r="B1537" t="s">
        <v>2021</v>
      </c>
      <c r="C1537" s="11">
        <v>45434</v>
      </c>
      <c r="D1537" s="1" t="str">
        <f t="shared" ref="D1537:D1598" si="76">TEXT(C1537, "yyyy")</f>
        <v>2024</v>
      </c>
      <c r="E1537" s="12" t="str">
        <f t="shared" ref="E1537:E1598" si="77">TEXT(C1537, "mmmm")</f>
        <v>May</v>
      </c>
      <c r="F1537" t="s">
        <v>40</v>
      </c>
      <c r="G1537" t="s">
        <v>200</v>
      </c>
      <c r="H1537" t="s">
        <v>37</v>
      </c>
      <c r="I1537" t="s">
        <v>27</v>
      </c>
      <c r="J1537" t="s">
        <v>47</v>
      </c>
      <c r="K1537" s="6">
        <v>6</v>
      </c>
      <c r="L1537" s="6" t="str">
        <f t="shared" si="75"/>
        <v>Midium</v>
      </c>
      <c r="M1537" s="7">
        <v>299</v>
      </c>
      <c r="N1537" s="2">
        <v>0.1</v>
      </c>
      <c r="O1537" s="3">
        <v>1614.6</v>
      </c>
      <c r="P1537" s="3">
        <f>O1537/K1537</f>
        <v>269.09999999999997</v>
      </c>
      <c r="Q1537" s="3">
        <f>R1537/M1537</f>
        <v>1.510267558528428</v>
      </c>
      <c r="R1537" s="4">
        <v>451.57</v>
      </c>
      <c r="S1537" s="2">
        <f>R1537/O1537</f>
        <v>0.2796791775052645</v>
      </c>
    </row>
    <row r="1538" spans="1:19" x14ac:dyDescent="0.3">
      <c r="A1538" s="6">
        <v>1603</v>
      </c>
      <c r="B1538" t="s">
        <v>2022</v>
      </c>
      <c r="C1538" s="11">
        <v>45701</v>
      </c>
      <c r="D1538" s="1" t="str">
        <f t="shared" si="76"/>
        <v>2025</v>
      </c>
      <c r="E1538" s="12" t="str">
        <f t="shared" si="77"/>
        <v>February</v>
      </c>
      <c r="F1538" t="s">
        <v>14</v>
      </c>
      <c r="G1538" t="s">
        <v>9662</v>
      </c>
      <c r="H1538" t="s">
        <v>37</v>
      </c>
      <c r="I1538" t="s">
        <v>19</v>
      </c>
      <c r="J1538" t="s">
        <v>42</v>
      </c>
      <c r="K1538" s="6">
        <v>4</v>
      </c>
      <c r="L1538" s="6" t="str">
        <f t="shared" si="75"/>
        <v>Midium</v>
      </c>
      <c r="M1538" s="7">
        <v>99</v>
      </c>
      <c r="N1538" s="2">
        <v>0</v>
      </c>
      <c r="O1538" s="3">
        <v>396</v>
      </c>
      <c r="P1538" s="3">
        <f>O1538/K1538</f>
        <v>99</v>
      </c>
      <c r="Q1538" s="3">
        <f>R1538/M1538</f>
        <v>0.75484848484848488</v>
      </c>
      <c r="R1538" s="4">
        <v>74.73</v>
      </c>
      <c r="S1538" s="2">
        <f>R1538/O1538</f>
        <v>0.18871212121212122</v>
      </c>
    </row>
    <row r="1539" spans="1:19" x14ac:dyDescent="0.3">
      <c r="A1539" s="6">
        <v>1605</v>
      </c>
      <c r="B1539" t="s">
        <v>2024</v>
      </c>
      <c r="C1539" s="11">
        <v>45836</v>
      </c>
      <c r="D1539" s="1" t="str">
        <f t="shared" si="76"/>
        <v>2025</v>
      </c>
      <c r="E1539" s="12" t="str">
        <f t="shared" si="77"/>
        <v>June</v>
      </c>
      <c r="F1539" t="s">
        <v>14</v>
      </c>
      <c r="G1539" t="s">
        <v>2025</v>
      </c>
      <c r="H1539" t="s">
        <v>37</v>
      </c>
      <c r="I1539" t="s">
        <v>19</v>
      </c>
      <c r="J1539" t="s">
        <v>42</v>
      </c>
      <c r="K1539" s="6">
        <v>5</v>
      </c>
      <c r="L1539" s="6" t="str">
        <f t="shared" ref="L1539:L1602" si="78">IF(K1539&lt;4,"Small", IF(K1539&lt;7,"Midium", IF(K1539&lt;=10,"Large")))</f>
        <v>Midium</v>
      </c>
      <c r="M1539" s="7">
        <v>799</v>
      </c>
      <c r="N1539" s="2">
        <v>0.1</v>
      </c>
      <c r="O1539" s="3">
        <v>3595.5</v>
      </c>
      <c r="P1539" s="3">
        <f>O1539/K1539</f>
        <v>719.1</v>
      </c>
      <c r="Q1539" s="3">
        <f>R1539/M1539</f>
        <v>1.2554568210262829</v>
      </c>
      <c r="R1539" s="4">
        <v>1003.11</v>
      </c>
      <c r="S1539" s="2">
        <f>R1539/O1539</f>
        <v>0.2789904046725073</v>
      </c>
    </row>
    <row r="1540" spans="1:19" x14ac:dyDescent="0.3">
      <c r="A1540" s="6">
        <v>1606</v>
      </c>
      <c r="B1540" t="s">
        <v>2026</v>
      </c>
      <c r="C1540" s="11">
        <v>45769</v>
      </c>
      <c r="D1540" s="1" t="str">
        <f t="shared" si="76"/>
        <v>2025</v>
      </c>
      <c r="E1540" s="12" t="str">
        <f t="shared" si="77"/>
        <v>April</v>
      </c>
      <c r="F1540" t="s">
        <v>14</v>
      </c>
      <c r="G1540" t="s">
        <v>9662</v>
      </c>
      <c r="H1540" t="s">
        <v>37</v>
      </c>
      <c r="I1540" t="s">
        <v>27</v>
      </c>
      <c r="J1540" t="s">
        <v>17</v>
      </c>
      <c r="K1540" s="6">
        <v>4</v>
      </c>
      <c r="L1540" s="6" t="str">
        <f t="shared" si="78"/>
        <v>Midium</v>
      </c>
      <c r="M1540" s="7">
        <v>99</v>
      </c>
      <c r="N1540" s="2">
        <v>0.1</v>
      </c>
      <c r="O1540" s="3">
        <v>356.4</v>
      </c>
      <c r="P1540" s="3">
        <f>O1540/K1540</f>
        <v>89.1</v>
      </c>
      <c r="Q1540" s="3">
        <f>R1540/M1540</f>
        <v>0.75393939393939391</v>
      </c>
      <c r="R1540" s="4">
        <v>74.64</v>
      </c>
      <c r="S1540" s="2">
        <f>R1540/O1540</f>
        <v>0.20942760942760943</v>
      </c>
    </row>
    <row r="1541" spans="1:19" x14ac:dyDescent="0.3">
      <c r="A1541" s="6">
        <v>1607</v>
      </c>
      <c r="B1541" t="s">
        <v>2027</v>
      </c>
      <c r="C1541" s="11">
        <v>45600</v>
      </c>
      <c r="D1541" s="1" t="str">
        <f t="shared" si="76"/>
        <v>2024</v>
      </c>
      <c r="E1541" s="12" t="str">
        <f t="shared" si="77"/>
        <v>November</v>
      </c>
      <c r="F1541" t="s">
        <v>14</v>
      </c>
      <c r="G1541" t="s">
        <v>9662</v>
      </c>
      <c r="H1541" t="s">
        <v>15</v>
      </c>
      <c r="I1541" t="s">
        <v>19</v>
      </c>
      <c r="J1541" t="s">
        <v>42</v>
      </c>
      <c r="K1541" s="6">
        <v>8</v>
      </c>
      <c r="L1541" s="6" t="str">
        <f t="shared" si="78"/>
        <v>Large</v>
      </c>
      <c r="M1541" s="7">
        <v>799</v>
      </c>
      <c r="N1541" s="2">
        <v>0.05</v>
      </c>
      <c r="O1541" s="3">
        <v>6072.4</v>
      </c>
      <c r="P1541" s="3">
        <f>O1541/K1541</f>
        <v>759.05</v>
      </c>
      <c r="Q1541" s="3">
        <f>R1541/M1541</f>
        <v>1.1934543178973718</v>
      </c>
      <c r="R1541" s="4">
        <v>953.57</v>
      </c>
      <c r="S1541" s="2">
        <f>R1541/O1541</f>
        <v>0.15703346288123313</v>
      </c>
    </row>
    <row r="1542" spans="1:19" x14ac:dyDescent="0.3">
      <c r="A1542" s="6">
        <v>1608</v>
      </c>
      <c r="B1542" t="s">
        <v>2028</v>
      </c>
      <c r="C1542" s="11">
        <v>45443</v>
      </c>
      <c r="D1542" s="1" t="str">
        <f t="shared" si="76"/>
        <v>2024</v>
      </c>
      <c r="E1542" s="12" t="str">
        <f t="shared" si="77"/>
        <v>May</v>
      </c>
      <c r="F1542" t="s">
        <v>40</v>
      </c>
      <c r="G1542" t="s">
        <v>9662</v>
      </c>
      <c r="H1542" t="s">
        <v>24</v>
      </c>
      <c r="I1542" t="s">
        <v>19</v>
      </c>
      <c r="J1542" t="s">
        <v>42</v>
      </c>
      <c r="K1542" s="6">
        <v>1</v>
      </c>
      <c r="L1542" s="6" t="str">
        <f t="shared" si="78"/>
        <v>Small</v>
      </c>
      <c r="M1542" s="7">
        <v>99</v>
      </c>
      <c r="N1542" s="2">
        <v>0.1</v>
      </c>
      <c r="O1542" s="3">
        <v>89.1</v>
      </c>
      <c r="P1542" s="3">
        <f>O1542/K1542</f>
        <v>89.1</v>
      </c>
      <c r="Q1542" s="3">
        <f>R1542/M1542</f>
        <v>6.5959595959595968E-2</v>
      </c>
      <c r="R1542" s="4">
        <v>6.53</v>
      </c>
      <c r="S1542" s="2">
        <f>R1542/O1542</f>
        <v>7.328843995510663E-2</v>
      </c>
    </row>
    <row r="1543" spans="1:19" x14ac:dyDescent="0.3">
      <c r="A1543" s="6">
        <v>1609</v>
      </c>
      <c r="B1543" t="s">
        <v>2029</v>
      </c>
      <c r="C1543" s="11">
        <v>45831</v>
      </c>
      <c r="D1543" s="1" t="str">
        <f t="shared" si="76"/>
        <v>2025</v>
      </c>
      <c r="E1543" s="12" t="str">
        <f t="shared" si="77"/>
        <v>June</v>
      </c>
      <c r="F1543" t="s">
        <v>40</v>
      </c>
      <c r="G1543" t="s">
        <v>9662</v>
      </c>
      <c r="H1543" t="s">
        <v>37</v>
      </c>
      <c r="I1543" t="s">
        <v>27</v>
      </c>
      <c r="J1543" t="s">
        <v>17</v>
      </c>
      <c r="K1543" s="6">
        <v>9</v>
      </c>
      <c r="L1543" s="6" t="str">
        <f t="shared" si="78"/>
        <v>Large</v>
      </c>
      <c r="M1543" s="7">
        <v>499</v>
      </c>
      <c r="N1543" s="2">
        <v>0.15</v>
      </c>
      <c r="O1543" s="3">
        <v>3817.35</v>
      </c>
      <c r="P1543" s="3">
        <f>O1543/K1543</f>
        <v>424.15</v>
      </c>
      <c r="Q1543" s="3">
        <f>R1543/M1543</f>
        <v>0.79511022044088175</v>
      </c>
      <c r="R1543" s="4">
        <v>396.76</v>
      </c>
      <c r="S1543" s="2">
        <f>R1543/O1543</f>
        <v>0.10393597652821984</v>
      </c>
    </row>
    <row r="1544" spans="1:19" x14ac:dyDescent="0.3">
      <c r="A1544" s="6">
        <v>1610</v>
      </c>
      <c r="B1544" t="s">
        <v>2030</v>
      </c>
      <c r="C1544" s="11">
        <v>45990</v>
      </c>
      <c r="D1544" s="1" t="str">
        <f t="shared" si="76"/>
        <v>2025</v>
      </c>
      <c r="E1544" s="12" t="str">
        <f t="shared" si="77"/>
        <v>November</v>
      </c>
      <c r="F1544" t="s">
        <v>14</v>
      </c>
      <c r="G1544" t="s">
        <v>9662</v>
      </c>
      <c r="H1544" t="s">
        <v>24</v>
      </c>
      <c r="I1544" t="s">
        <v>27</v>
      </c>
      <c r="J1544" t="s">
        <v>47</v>
      </c>
      <c r="K1544" s="6">
        <v>10</v>
      </c>
      <c r="L1544" s="6" t="str">
        <f t="shared" si="78"/>
        <v>Large</v>
      </c>
      <c r="M1544" s="7">
        <v>999</v>
      </c>
      <c r="N1544" s="2">
        <v>0</v>
      </c>
      <c r="O1544" s="3">
        <v>9990</v>
      </c>
      <c r="P1544" s="3">
        <f>O1544/K1544</f>
        <v>999</v>
      </c>
      <c r="Q1544" s="3">
        <f>R1544/M1544</f>
        <v>1.46996996996997</v>
      </c>
      <c r="R1544" s="4">
        <v>1468.5</v>
      </c>
      <c r="S1544" s="2">
        <f>R1544/O1544</f>
        <v>0.146996996996997</v>
      </c>
    </row>
    <row r="1545" spans="1:19" x14ac:dyDescent="0.3">
      <c r="A1545" s="6">
        <v>1611</v>
      </c>
      <c r="B1545" t="s">
        <v>2031</v>
      </c>
      <c r="C1545" s="11">
        <v>45951</v>
      </c>
      <c r="D1545" s="1" t="str">
        <f t="shared" si="76"/>
        <v>2025</v>
      </c>
      <c r="E1545" s="12" t="str">
        <f t="shared" si="77"/>
        <v>October</v>
      </c>
      <c r="F1545" t="s">
        <v>14</v>
      </c>
      <c r="G1545" t="s">
        <v>9662</v>
      </c>
      <c r="H1545" t="s">
        <v>37</v>
      </c>
      <c r="I1545" t="s">
        <v>19</v>
      </c>
      <c r="J1545" t="s">
        <v>42</v>
      </c>
      <c r="K1545" s="6">
        <v>3</v>
      </c>
      <c r="L1545" s="6" t="str">
        <f t="shared" si="78"/>
        <v>Small</v>
      </c>
      <c r="M1545" s="7">
        <v>99</v>
      </c>
      <c r="N1545" s="2">
        <v>0.15</v>
      </c>
      <c r="O1545" s="3">
        <v>252.45</v>
      </c>
      <c r="P1545" s="3">
        <f>O1545/K1545</f>
        <v>84.149999999999991</v>
      </c>
      <c r="Q1545" s="3">
        <f>R1545/M1545</f>
        <v>0.25424242424242427</v>
      </c>
      <c r="R1545" s="4">
        <v>25.17</v>
      </c>
      <c r="S1545" s="2">
        <f>R1545/O1545</f>
        <v>9.9702911467617367E-2</v>
      </c>
    </row>
    <row r="1546" spans="1:19" x14ac:dyDescent="0.3">
      <c r="A1546" s="6">
        <v>1612</v>
      </c>
      <c r="B1546" t="s">
        <v>2032</v>
      </c>
      <c r="C1546" s="11">
        <v>45697</v>
      </c>
      <c r="D1546" s="1" t="str">
        <f t="shared" si="76"/>
        <v>2025</v>
      </c>
      <c r="E1546" s="12" t="str">
        <f t="shared" si="77"/>
        <v>February</v>
      </c>
      <c r="F1546" t="s">
        <v>14</v>
      </c>
      <c r="G1546" t="s">
        <v>9662</v>
      </c>
      <c r="H1546" t="s">
        <v>24</v>
      </c>
      <c r="I1546" t="s">
        <v>19</v>
      </c>
      <c r="J1546" t="s">
        <v>20</v>
      </c>
      <c r="K1546" s="6">
        <v>10</v>
      </c>
      <c r="L1546" s="6" t="str">
        <f t="shared" si="78"/>
        <v>Large</v>
      </c>
      <c r="M1546" s="7">
        <v>149</v>
      </c>
      <c r="N1546" s="2">
        <v>0</v>
      </c>
      <c r="O1546" s="3">
        <v>1490</v>
      </c>
      <c r="P1546" s="3">
        <f>O1546/K1546</f>
        <v>149</v>
      </c>
      <c r="Q1546" s="3">
        <f>R1546/M1546</f>
        <v>0.88959731543624165</v>
      </c>
      <c r="R1546" s="4">
        <v>132.55000000000001</v>
      </c>
      <c r="S1546" s="2">
        <f>R1546/O1546</f>
        <v>8.8959731543624174E-2</v>
      </c>
    </row>
    <row r="1547" spans="1:19" x14ac:dyDescent="0.3">
      <c r="A1547" s="6">
        <v>1613</v>
      </c>
      <c r="B1547" t="s">
        <v>2033</v>
      </c>
      <c r="C1547" s="11">
        <v>45325</v>
      </c>
      <c r="D1547" s="1" t="str">
        <f t="shared" si="76"/>
        <v>2024</v>
      </c>
      <c r="E1547" s="12" t="str">
        <f t="shared" si="77"/>
        <v>February</v>
      </c>
      <c r="F1547" t="s">
        <v>29</v>
      </c>
      <c r="G1547" t="s">
        <v>9662</v>
      </c>
      <c r="H1547" t="s">
        <v>15</v>
      </c>
      <c r="I1547" t="s">
        <v>27</v>
      </c>
      <c r="J1547" t="s">
        <v>17</v>
      </c>
      <c r="K1547" s="6">
        <v>6</v>
      </c>
      <c r="L1547" s="6" t="str">
        <f t="shared" si="78"/>
        <v>Midium</v>
      </c>
      <c r="M1547" s="7">
        <v>299</v>
      </c>
      <c r="N1547" s="2">
        <v>0.15</v>
      </c>
      <c r="O1547" s="3">
        <v>1524.9</v>
      </c>
      <c r="P1547" s="3">
        <f>O1547/K1547</f>
        <v>254.15</v>
      </c>
      <c r="Q1547" s="3">
        <f>R1547/M1547</f>
        <v>0.89304347826086949</v>
      </c>
      <c r="R1547" s="4">
        <v>267.02</v>
      </c>
      <c r="S1547" s="2">
        <f>R1547/O1547</f>
        <v>0.17510656436487637</v>
      </c>
    </row>
    <row r="1548" spans="1:19" x14ac:dyDescent="0.3">
      <c r="A1548" s="6">
        <v>1614</v>
      </c>
      <c r="B1548" t="s">
        <v>2034</v>
      </c>
      <c r="C1548" s="11">
        <v>45332</v>
      </c>
      <c r="D1548" s="1" t="str">
        <f t="shared" si="76"/>
        <v>2024</v>
      </c>
      <c r="E1548" s="12" t="str">
        <f t="shared" si="77"/>
        <v>February</v>
      </c>
      <c r="F1548" t="s">
        <v>14</v>
      </c>
      <c r="G1548" t="s">
        <v>303</v>
      </c>
      <c r="H1548" t="s">
        <v>24</v>
      </c>
      <c r="I1548" t="s">
        <v>19</v>
      </c>
      <c r="J1548" t="s">
        <v>32</v>
      </c>
      <c r="K1548" s="6">
        <v>5</v>
      </c>
      <c r="L1548" s="6" t="str">
        <f t="shared" si="78"/>
        <v>Midium</v>
      </c>
      <c r="M1548" s="7">
        <v>999</v>
      </c>
      <c r="N1548" s="2">
        <v>0.15</v>
      </c>
      <c r="O1548" s="3">
        <v>4245.75</v>
      </c>
      <c r="P1548" s="3">
        <f>O1548/K1548</f>
        <v>849.15</v>
      </c>
      <c r="Q1548" s="3">
        <f>R1548/M1548</f>
        <v>0.71211211211211212</v>
      </c>
      <c r="R1548" s="4">
        <v>711.4</v>
      </c>
      <c r="S1548" s="2">
        <f>R1548/O1548</f>
        <v>0.16755579108520285</v>
      </c>
    </row>
    <row r="1549" spans="1:19" x14ac:dyDescent="0.3">
      <c r="A1549" s="6">
        <v>1615</v>
      </c>
      <c r="B1549" t="s">
        <v>2035</v>
      </c>
      <c r="C1549" s="11">
        <v>45971</v>
      </c>
      <c r="D1549" s="1" t="str">
        <f t="shared" si="76"/>
        <v>2025</v>
      </c>
      <c r="E1549" s="12" t="str">
        <f t="shared" si="77"/>
        <v>November</v>
      </c>
      <c r="F1549" t="s">
        <v>40</v>
      </c>
      <c r="G1549" t="s">
        <v>9662</v>
      </c>
      <c r="H1549" t="s">
        <v>24</v>
      </c>
      <c r="I1549" t="s">
        <v>19</v>
      </c>
      <c r="J1549" t="s">
        <v>20</v>
      </c>
      <c r="K1549" s="6">
        <v>4</v>
      </c>
      <c r="L1549" s="6" t="str">
        <f t="shared" si="78"/>
        <v>Midium</v>
      </c>
      <c r="M1549" s="7">
        <v>799</v>
      </c>
      <c r="N1549" s="2">
        <v>0.05</v>
      </c>
      <c r="O1549" s="3">
        <v>3036.2</v>
      </c>
      <c r="P1549" s="3">
        <f>O1549/K1549</f>
        <v>759.05</v>
      </c>
      <c r="Q1549" s="3">
        <f>R1549/M1549</f>
        <v>1.0335419274092614</v>
      </c>
      <c r="R1549" s="4">
        <v>825.8</v>
      </c>
      <c r="S1549" s="2">
        <f>R1549/O1549</f>
        <v>0.27198471773927935</v>
      </c>
    </row>
    <row r="1550" spans="1:19" x14ac:dyDescent="0.3">
      <c r="A1550" s="6">
        <v>1616</v>
      </c>
      <c r="B1550" t="s">
        <v>2036</v>
      </c>
      <c r="C1550" s="11">
        <v>45742</v>
      </c>
      <c r="D1550" s="1" t="str">
        <f t="shared" si="76"/>
        <v>2025</v>
      </c>
      <c r="E1550" s="12" t="str">
        <f t="shared" si="77"/>
        <v>March</v>
      </c>
      <c r="F1550" t="s">
        <v>40</v>
      </c>
      <c r="G1550" t="s">
        <v>9662</v>
      </c>
      <c r="H1550" t="s">
        <v>15</v>
      </c>
      <c r="I1550" t="s">
        <v>27</v>
      </c>
      <c r="J1550" t="s">
        <v>47</v>
      </c>
      <c r="K1550" s="6">
        <v>10</v>
      </c>
      <c r="L1550" s="6" t="str">
        <f t="shared" si="78"/>
        <v>Large</v>
      </c>
      <c r="M1550" s="7">
        <v>149</v>
      </c>
      <c r="N1550" s="2">
        <v>0.1</v>
      </c>
      <c r="O1550" s="3">
        <v>1341</v>
      </c>
      <c r="P1550" s="3">
        <f>O1550/K1550</f>
        <v>134.1</v>
      </c>
      <c r="Q1550" s="3">
        <f>R1550/M1550</f>
        <v>2.5314765100671139</v>
      </c>
      <c r="R1550" s="4">
        <v>377.19</v>
      </c>
      <c r="S1550" s="2">
        <f>R1550/O1550</f>
        <v>0.28127516778523493</v>
      </c>
    </row>
    <row r="1551" spans="1:19" x14ac:dyDescent="0.3">
      <c r="A1551" s="6">
        <v>1617</v>
      </c>
      <c r="B1551" t="s">
        <v>2037</v>
      </c>
      <c r="C1551" s="11">
        <v>45588</v>
      </c>
      <c r="D1551" s="1" t="str">
        <f t="shared" si="76"/>
        <v>2024</v>
      </c>
      <c r="E1551" s="12" t="str">
        <f t="shared" si="77"/>
        <v>October</v>
      </c>
      <c r="F1551" t="s">
        <v>14</v>
      </c>
      <c r="G1551" t="s">
        <v>9662</v>
      </c>
      <c r="H1551" t="s">
        <v>15</v>
      </c>
      <c r="I1551" t="s">
        <v>19</v>
      </c>
      <c r="J1551" t="s">
        <v>32</v>
      </c>
      <c r="K1551" s="6">
        <v>4</v>
      </c>
      <c r="L1551" s="6" t="str">
        <f t="shared" si="78"/>
        <v>Midium</v>
      </c>
      <c r="M1551" s="7">
        <v>999</v>
      </c>
      <c r="N1551" s="2">
        <v>0.05</v>
      </c>
      <c r="O1551" s="3">
        <v>3796.2</v>
      </c>
      <c r="P1551" s="3">
        <f>O1551/K1551</f>
        <v>949.05</v>
      </c>
      <c r="Q1551" s="3">
        <f>R1551/M1551</f>
        <v>0.26165165165165166</v>
      </c>
      <c r="R1551" s="4">
        <v>261.39</v>
      </c>
      <c r="S1551" s="2">
        <f>R1551/O1551</f>
        <v>6.8855697803066218E-2</v>
      </c>
    </row>
    <row r="1552" spans="1:19" x14ac:dyDescent="0.3">
      <c r="A1552" s="6">
        <v>1618</v>
      </c>
      <c r="B1552" t="s">
        <v>2038</v>
      </c>
      <c r="C1552" s="11">
        <v>45987</v>
      </c>
      <c r="D1552" s="1" t="str">
        <f t="shared" si="76"/>
        <v>2025</v>
      </c>
      <c r="E1552" s="12" t="str">
        <f t="shared" si="77"/>
        <v>November</v>
      </c>
      <c r="F1552" t="s">
        <v>14</v>
      </c>
      <c r="G1552" t="s">
        <v>9662</v>
      </c>
      <c r="H1552" t="s">
        <v>15</v>
      </c>
      <c r="I1552" t="s">
        <v>19</v>
      </c>
      <c r="J1552" t="s">
        <v>25</v>
      </c>
      <c r="K1552" s="6">
        <v>1</v>
      </c>
      <c r="L1552" s="6" t="str">
        <f t="shared" si="78"/>
        <v>Small</v>
      </c>
      <c r="M1552" s="7">
        <v>149</v>
      </c>
      <c r="N1552" s="2">
        <v>0</v>
      </c>
      <c r="O1552" s="3">
        <v>149</v>
      </c>
      <c r="P1552" s="3">
        <f>O1552/K1552</f>
        <v>149</v>
      </c>
      <c r="Q1552" s="3">
        <f>R1552/M1552</f>
        <v>0.14201342281879195</v>
      </c>
      <c r="R1552" s="4">
        <v>21.16</v>
      </c>
      <c r="S1552" s="2">
        <f>R1552/O1552</f>
        <v>0.14201342281879195</v>
      </c>
    </row>
    <row r="1553" spans="1:19" x14ac:dyDescent="0.3">
      <c r="A1553" s="6">
        <v>1619</v>
      </c>
      <c r="B1553" t="s">
        <v>2039</v>
      </c>
      <c r="C1553" s="11">
        <v>45350</v>
      </c>
      <c r="D1553" s="1" t="str">
        <f t="shared" si="76"/>
        <v>2024</v>
      </c>
      <c r="E1553" s="12" t="str">
        <f t="shared" si="77"/>
        <v>February</v>
      </c>
      <c r="F1553" t="s">
        <v>40</v>
      </c>
      <c r="G1553" t="s">
        <v>9662</v>
      </c>
      <c r="H1553" t="s">
        <v>24</v>
      </c>
      <c r="I1553" t="s">
        <v>27</v>
      </c>
      <c r="J1553" t="s">
        <v>17</v>
      </c>
      <c r="K1553" s="6">
        <v>4</v>
      </c>
      <c r="L1553" s="6" t="str">
        <f t="shared" si="78"/>
        <v>Midium</v>
      </c>
      <c r="M1553" s="7">
        <v>299</v>
      </c>
      <c r="N1553" s="2">
        <v>0.15</v>
      </c>
      <c r="O1553" s="3">
        <v>1016.6</v>
      </c>
      <c r="P1553" s="3">
        <f>O1553/K1553</f>
        <v>254.15</v>
      </c>
      <c r="Q1553" s="3">
        <f>R1553/M1553</f>
        <v>0.77367892976588637</v>
      </c>
      <c r="R1553" s="4">
        <v>231.33</v>
      </c>
      <c r="S1553" s="2">
        <f>R1553/O1553</f>
        <v>0.22755262640173127</v>
      </c>
    </row>
    <row r="1554" spans="1:19" x14ac:dyDescent="0.3">
      <c r="A1554" s="6">
        <v>1620</v>
      </c>
      <c r="B1554" t="s">
        <v>2040</v>
      </c>
      <c r="C1554" s="11">
        <v>45432</v>
      </c>
      <c r="D1554" s="1" t="str">
        <f t="shared" si="76"/>
        <v>2024</v>
      </c>
      <c r="E1554" s="12" t="str">
        <f t="shared" si="77"/>
        <v>May</v>
      </c>
      <c r="F1554" t="s">
        <v>14</v>
      </c>
      <c r="G1554" t="s">
        <v>9662</v>
      </c>
      <c r="H1554" t="s">
        <v>24</v>
      </c>
      <c r="I1554" t="s">
        <v>19</v>
      </c>
      <c r="J1554" t="s">
        <v>25</v>
      </c>
      <c r="K1554" s="6">
        <v>6</v>
      </c>
      <c r="L1554" s="6" t="str">
        <f t="shared" si="78"/>
        <v>Midium</v>
      </c>
      <c r="M1554" s="7">
        <v>99</v>
      </c>
      <c r="N1554" s="2">
        <v>0.1</v>
      </c>
      <c r="O1554" s="3">
        <v>534.6</v>
      </c>
      <c r="P1554" s="3">
        <f>O1554/K1554</f>
        <v>89.100000000000009</v>
      </c>
      <c r="Q1554" s="3">
        <f>R1554/M1554</f>
        <v>0.97262626262626273</v>
      </c>
      <c r="R1554" s="4">
        <v>96.29</v>
      </c>
      <c r="S1554" s="2">
        <f>R1554/O1554</f>
        <v>0.180115974560419</v>
      </c>
    </row>
    <row r="1555" spans="1:19" x14ac:dyDescent="0.3">
      <c r="A1555" s="6">
        <v>1621</v>
      </c>
      <c r="B1555" t="s">
        <v>2041</v>
      </c>
      <c r="C1555" s="11">
        <v>45907</v>
      </c>
      <c r="D1555" s="1" t="str">
        <f t="shared" si="76"/>
        <v>2025</v>
      </c>
      <c r="E1555" s="12" t="str">
        <f t="shared" si="77"/>
        <v>September</v>
      </c>
      <c r="F1555" t="s">
        <v>14</v>
      </c>
      <c r="G1555" t="s">
        <v>9662</v>
      </c>
      <c r="H1555" t="s">
        <v>37</v>
      </c>
      <c r="I1555" t="s">
        <v>19</v>
      </c>
      <c r="J1555" t="s">
        <v>32</v>
      </c>
      <c r="K1555" s="6">
        <v>6</v>
      </c>
      <c r="L1555" s="6" t="str">
        <f t="shared" si="78"/>
        <v>Midium</v>
      </c>
      <c r="M1555" s="7">
        <v>799</v>
      </c>
      <c r="N1555" s="2">
        <v>0.05</v>
      </c>
      <c r="O1555" s="3">
        <v>4554.3</v>
      </c>
      <c r="P1555" s="3">
        <f>O1555/K1555</f>
        <v>759.05000000000007</v>
      </c>
      <c r="Q1555" s="3">
        <f>R1555/M1555</f>
        <v>1.3618773466833543</v>
      </c>
      <c r="R1555" s="4">
        <v>1088.1400000000001</v>
      </c>
      <c r="S1555" s="2">
        <f>R1555/O1555</f>
        <v>0.23892585029532531</v>
      </c>
    </row>
    <row r="1556" spans="1:19" x14ac:dyDescent="0.3">
      <c r="A1556" s="6">
        <v>1622</v>
      </c>
      <c r="B1556" t="s">
        <v>2042</v>
      </c>
      <c r="C1556" s="11">
        <v>45673</v>
      </c>
      <c r="D1556" s="1" t="str">
        <f t="shared" si="76"/>
        <v>2025</v>
      </c>
      <c r="E1556" s="12" t="str">
        <f t="shared" si="77"/>
        <v>January</v>
      </c>
      <c r="F1556" t="s">
        <v>22</v>
      </c>
      <c r="G1556" t="s">
        <v>9662</v>
      </c>
      <c r="H1556" t="s">
        <v>15</v>
      </c>
      <c r="I1556" t="s">
        <v>19</v>
      </c>
      <c r="J1556" t="s">
        <v>20</v>
      </c>
      <c r="K1556" s="6">
        <v>10</v>
      </c>
      <c r="L1556" s="6" t="str">
        <f t="shared" si="78"/>
        <v>Large</v>
      </c>
      <c r="M1556" s="7">
        <v>499</v>
      </c>
      <c r="N1556" s="2">
        <v>0.1</v>
      </c>
      <c r="O1556" s="3">
        <v>4491</v>
      </c>
      <c r="P1556" s="3">
        <f>O1556/K1556</f>
        <v>449.1</v>
      </c>
      <c r="Q1556" s="3">
        <f>R1556/M1556</f>
        <v>1.4383366733466934</v>
      </c>
      <c r="R1556" s="4">
        <v>717.73</v>
      </c>
      <c r="S1556" s="2">
        <f>R1556/O1556</f>
        <v>0.15981518592741037</v>
      </c>
    </row>
    <row r="1557" spans="1:19" x14ac:dyDescent="0.3">
      <c r="A1557" s="6">
        <v>1623</v>
      </c>
      <c r="B1557" t="s">
        <v>2043</v>
      </c>
      <c r="C1557" s="11">
        <v>45689</v>
      </c>
      <c r="D1557" s="1" t="str">
        <f t="shared" si="76"/>
        <v>2025</v>
      </c>
      <c r="E1557" s="12" t="str">
        <f t="shared" si="77"/>
        <v>February</v>
      </c>
      <c r="F1557" t="s">
        <v>14</v>
      </c>
      <c r="G1557" t="s">
        <v>9662</v>
      </c>
      <c r="H1557" t="s">
        <v>15</v>
      </c>
      <c r="I1557" t="s">
        <v>16</v>
      </c>
      <c r="J1557" t="s">
        <v>38</v>
      </c>
      <c r="K1557" s="6">
        <v>2</v>
      </c>
      <c r="L1557" s="6" t="str">
        <f t="shared" si="78"/>
        <v>Small</v>
      </c>
      <c r="M1557" s="7">
        <v>999</v>
      </c>
      <c r="N1557" s="2">
        <v>0</v>
      </c>
      <c r="O1557" s="3">
        <v>1998</v>
      </c>
      <c r="P1557" s="3">
        <f>O1557/K1557</f>
        <v>999</v>
      </c>
      <c r="Q1557" s="3">
        <f>R1557/M1557</f>
        <v>0.17064064064064063</v>
      </c>
      <c r="R1557" s="4">
        <v>170.47</v>
      </c>
      <c r="S1557" s="2">
        <f>R1557/O1557</f>
        <v>8.5320320320320317E-2</v>
      </c>
    </row>
    <row r="1558" spans="1:19" x14ac:dyDescent="0.3">
      <c r="A1558" s="6">
        <v>1624</v>
      </c>
      <c r="B1558" t="s">
        <v>2044</v>
      </c>
      <c r="C1558" s="11">
        <v>45756</v>
      </c>
      <c r="D1558" s="1" t="str">
        <f t="shared" si="76"/>
        <v>2025</v>
      </c>
      <c r="E1558" s="12" t="str">
        <f t="shared" si="77"/>
        <v>April</v>
      </c>
      <c r="F1558" t="s">
        <v>14</v>
      </c>
      <c r="G1558" t="s">
        <v>9662</v>
      </c>
      <c r="H1558" t="s">
        <v>15</v>
      </c>
      <c r="I1558" t="s">
        <v>27</v>
      </c>
      <c r="J1558" t="s">
        <v>47</v>
      </c>
      <c r="K1558" s="6">
        <v>5</v>
      </c>
      <c r="L1558" s="6" t="str">
        <f t="shared" si="78"/>
        <v>Midium</v>
      </c>
      <c r="M1558" s="7">
        <v>299</v>
      </c>
      <c r="N1558" s="2">
        <v>0</v>
      </c>
      <c r="O1558" s="3">
        <v>1495</v>
      </c>
      <c r="P1558" s="3">
        <f>O1558/K1558</f>
        <v>299</v>
      </c>
      <c r="Q1558" s="3">
        <f>R1558/M1558</f>
        <v>1.0019063545150502</v>
      </c>
      <c r="R1558" s="4">
        <v>299.57</v>
      </c>
      <c r="S1558" s="2">
        <f>R1558/O1558</f>
        <v>0.20038127090301003</v>
      </c>
    </row>
    <row r="1559" spans="1:19" x14ac:dyDescent="0.3">
      <c r="A1559" s="6">
        <v>1625</v>
      </c>
      <c r="B1559" t="s">
        <v>2045</v>
      </c>
      <c r="C1559" s="11">
        <v>45637</v>
      </c>
      <c r="D1559" s="1" t="str">
        <f t="shared" si="76"/>
        <v>2024</v>
      </c>
      <c r="E1559" s="12" t="str">
        <f t="shared" si="77"/>
        <v>December</v>
      </c>
      <c r="F1559" t="s">
        <v>40</v>
      </c>
      <c r="G1559" t="s">
        <v>2046</v>
      </c>
      <c r="H1559" t="s">
        <v>37</v>
      </c>
      <c r="I1559" t="s">
        <v>19</v>
      </c>
      <c r="J1559" t="s">
        <v>20</v>
      </c>
      <c r="K1559" s="6">
        <v>1</v>
      </c>
      <c r="L1559" s="6" t="str">
        <f t="shared" si="78"/>
        <v>Small</v>
      </c>
      <c r="M1559" s="7">
        <v>299</v>
      </c>
      <c r="N1559" s="2">
        <v>0.15</v>
      </c>
      <c r="O1559" s="3">
        <v>254.15</v>
      </c>
      <c r="P1559" s="3">
        <f>O1559/K1559</f>
        <v>254.15</v>
      </c>
      <c r="Q1559" s="3">
        <f>R1559/M1559</f>
        <v>7.2742474916387953E-2</v>
      </c>
      <c r="R1559" s="4">
        <v>21.75</v>
      </c>
      <c r="S1559" s="2">
        <f>R1559/O1559</f>
        <v>8.5579382254574066E-2</v>
      </c>
    </row>
    <row r="1560" spans="1:19" x14ac:dyDescent="0.3">
      <c r="A1560" s="6">
        <v>1626</v>
      </c>
      <c r="B1560" t="s">
        <v>2047</v>
      </c>
      <c r="C1560" s="11">
        <v>45678</v>
      </c>
      <c r="D1560" s="1" t="str">
        <f t="shared" si="76"/>
        <v>2025</v>
      </c>
      <c r="E1560" s="12" t="str">
        <f t="shared" si="77"/>
        <v>January</v>
      </c>
      <c r="F1560" t="s">
        <v>40</v>
      </c>
      <c r="G1560" t="s">
        <v>9662</v>
      </c>
      <c r="H1560" t="s">
        <v>24</v>
      </c>
      <c r="I1560" t="s">
        <v>19</v>
      </c>
      <c r="J1560" t="s">
        <v>42</v>
      </c>
      <c r="K1560" s="6">
        <v>8</v>
      </c>
      <c r="L1560" s="6" t="str">
        <f t="shared" si="78"/>
        <v>Large</v>
      </c>
      <c r="M1560" s="7">
        <v>499</v>
      </c>
      <c r="N1560" s="2">
        <v>0</v>
      </c>
      <c r="O1560" s="3">
        <v>3992</v>
      </c>
      <c r="P1560" s="3">
        <f>O1560/K1560</f>
        <v>499</v>
      </c>
      <c r="Q1560" s="3">
        <f>R1560/M1560</f>
        <v>1.9960921843687374</v>
      </c>
      <c r="R1560" s="4">
        <v>996.05</v>
      </c>
      <c r="S1560" s="2">
        <f>R1560/O1560</f>
        <v>0.24951152304609217</v>
      </c>
    </row>
    <row r="1561" spans="1:19" x14ac:dyDescent="0.3">
      <c r="A1561" s="6">
        <v>1627</v>
      </c>
      <c r="B1561" t="s">
        <v>2048</v>
      </c>
      <c r="C1561" s="11">
        <v>45370</v>
      </c>
      <c r="D1561" s="1" t="str">
        <f t="shared" si="76"/>
        <v>2024</v>
      </c>
      <c r="E1561" s="12" t="str">
        <f t="shared" si="77"/>
        <v>March</v>
      </c>
      <c r="F1561" t="s">
        <v>14</v>
      </c>
      <c r="G1561" t="s">
        <v>9662</v>
      </c>
      <c r="H1561" t="s">
        <v>37</v>
      </c>
      <c r="I1561" t="s">
        <v>16</v>
      </c>
      <c r="J1561" t="s">
        <v>38</v>
      </c>
      <c r="K1561" s="6">
        <v>6</v>
      </c>
      <c r="L1561" s="6" t="str">
        <f t="shared" si="78"/>
        <v>Midium</v>
      </c>
      <c r="M1561" s="7">
        <v>149</v>
      </c>
      <c r="N1561" s="2">
        <v>0</v>
      </c>
      <c r="O1561" s="3">
        <v>894</v>
      </c>
      <c r="P1561" s="3">
        <f>O1561/K1561</f>
        <v>149</v>
      </c>
      <c r="Q1561" s="3">
        <f>R1561/M1561</f>
        <v>1.0558389261744967</v>
      </c>
      <c r="R1561" s="4">
        <v>157.32</v>
      </c>
      <c r="S1561" s="2">
        <f>R1561/O1561</f>
        <v>0.17597315436241609</v>
      </c>
    </row>
    <row r="1562" spans="1:19" x14ac:dyDescent="0.3">
      <c r="A1562" s="6">
        <v>1628</v>
      </c>
      <c r="B1562" t="s">
        <v>2049</v>
      </c>
      <c r="C1562" s="11">
        <v>45498</v>
      </c>
      <c r="D1562" s="1" t="str">
        <f t="shared" si="76"/>
        <v>2024</v>
      </c>
      <c r="E1562" s="12" t="str">
        <f t="shared" si="77"/>
        <v>July</v>
      </c>
      <c r="F1562" t="s">
        <v>14</v>
      </c>
      <c r="G1562" t="s">
        <v>9662</v>
      </c>
      <c r="H1562" t="s">
        <v>24</v>
      </c>
      <c r="I1562" t="s">
        <v>19</v>
      </c>
      <c r="J1562" t="s">
        <v>32</v>
      </c>
      <c r="K1562" s="6">
        <v>3</v>
      </c>
      <c r="L1562" s="6" t="str">
        <f t="shared" si="78"/>
        <v>Small</v>
      </c>
      <c r="M1562" s="7">
        <v>149</v>
      </c>
      <c r="N1562" s="2">
        <v>0.05</v>
      </c>
      <c r="O1562" s="3">
        <v>424.65</v>
      </c>
      <c r="P1562" s="3">
        <f>O1562/K1562</f>
        <v>141.54999999999998</v>
      </c>
      <c r="Q1562" s="3">
        <f>R1562/M1562</f>
        <v>0.25892617449664429</v>
      </c>
      <c r="R1562" s="4">
        <v>38.58</v>
      </c>
      <c r="S1562" s="2">
        <f>R1562/O1562</f>
        <v>9.0851289297068177E-2</v>
      </c>
    </row>
    <row r="1563" spans="1:19" x14ac:dyDescent="0.3">
      <c r="A1563" s="6">
        <v>1629</v>
      </c>
      <c r="B1563" t="s">
        <v>2050</v>
      </c>
      <c r="C1563" s="11">
        <v>45685</v>
      </c>
      <c r="D1563" s="1" t="str">
        <f t="shared" si="76"/>
        <v>2025</v>
      </c>
      <c r="E1563" s="12" t="str">
        <f t="shared" si="77"/>
        <v>January</v>
      </c>
      <c r="F1563" t="s">
        <v>40</v>
      </c>
      <c r="G1563" t="s">
        <v>9662</v>
      </c>
      <c r="H1563" t="s">
        <v>15</v>
      </c>
      <c r="I1563" t="s">
        <v>19</v>
      </c>
      <c r="J1563" t="s">
        <v>25</v>
      </c>
      <c r="K1563" s="6">
        <v>2</v>
      </c>
      <c r="L1563" s="6" t="str">
        <f t="shared" si="78"/>
        <v>Small</v>
      </c>
      <c r="M1563" s="7">
        <v>199</v>
      </c>
      <c r="N1563" s="2">
        <v>0.15</v>
      </c>
      <c r="O1563" s="3">
        <v>338.3</v>
      </c>
      <c r="P1563" s="3">
        <f>O1563/K1563</f>
        <v>169.15</v>
      </c>
      <c r="Q1563" s="3">
        <f>R1563/M1563</f>
        <v>0.40919597989949752</v>
      </c>
      <c r="R1563" s="4">
        <v>81.430000000000007</v>
      </c>
      <c r="S1563" s="2">
        <f>R1563/O1563</f>
        <v>0.2407035175879397</v>
      </c>
    </row>
    <row r="1564" spans="1:19" x14ac:dyDescent="0.3">
      <c r="A1564" s="6">
        <v>1630</v>
      </c>
      <c r="B1564" t="s">
        <v>2051</v>
      </c>
      <c r="C1564" s="11">
        <v>45464</v>
      </c>
      <c r="D1564" s="1" t="str">
        <f t="shared" si="76"/>
        <v>2024</v>
      </c>
      <c r="E1564" s="12" t="str">
        <f t="shared" si="77"/>
        <v>June</v>
      </c>
      <c r="F1564" t="s">
        <v>29</v>
      </c>
      <c r="G1564" t="s">
        <v>2052</v>
      </c>
      <c r="H1564" t="s">
        <v>15</v>
      </c>
      <c r="I1564" t="s">
        <v>16</v>
      </c>
      <c r="J1564" t="s">
        <v>38</v>
      </c>
      <c r="K1564" s="6">
        <v>7</v>
      </c>
      <c r="L1564" s="6" t="str">
        <f t="shared" si="78"/>
        <v>Large</v>
      </c>
      <c r="M1564" s="7">
        <v>199</v>
      </c>
      <c r="N1564" s="2">
        <v>0.05</v>
      </c>
      <c r="O1564" s="3">
        <v>1323.35</v>
      </c>
      <c r="P1564" s="3">
        <f>O1564/K1564</f>
        <v>189.04999999999998</v>
      </c>
      <c r="Q1564" s="3">
        <f>R1564/M1564</f>
        <v>0.41633165829145724</v>
      </c>
      <c r="R1564" s="4">
        <v>82.85</v>
      </c>
      <c r="S1564" s="2">
        <f>R1564/O1564</f>
        <v>6.2606264404730425E-2</v>
      </c>
    </row>
    <row r="1565" spans="1:19" x14ac:dyDescent="0.3">
      <c r="A1565" s="6">
        <v>1631</v>
      </c>
      <c r="B1565" t="s">
        <v>2053</v>
      </c>
      <c r="C1565" s="11">
        <v>45986</v>
      </c>
      <c r="D1565" s="1" t="str">
        <f t="shared" si="76"/>
        <v>2025</v>
      </c>
      <c r="E1565" s="12" t="str">
        <f t="shared" si="77"/>
        <v>November</v>
      </c>
      <c r="F1565" t="s">
        <v>14</v>
      </c>
      <c r="G1565" t="s">
        <v>9662</v>
      </c>
      <c r="H1565" t="s">
        <v>15</v>
      </c>
      <c r="I1565" t="s">
        <v>16</v>
      </c>
      <c r="J1565" t="s">
        <v>34</v>
      </c>
      <c r="K1565" s="6">
        <v>10</v>
      </c>
      <c r="L1565" s="6" t="str">
        <f t="shared" si="78"/>
        <v>Large</v>
      </c>
      <c r="M1565" s="7">
        <v>99</v>
      </c>
      <c r="N1565" s="2">
        <v>0.05</v>
      </c>
      <c r="O1565" s="3">
        <v>940.5</v>
      </c>
      <c r="P1565" s="3">
        <f>O1565/K1565</f>
        <v>94.05</v>
      </c>
      <c r="Q1565" s="3">
        <f>R1565/M1565</f>
        <v>1.0913131313131315</v>
      </c>
      <c r="R1565" s="4">
        <v>108.04</v>
      </c>
      <c r="S1565" s="2">
        <f>R1565/O1565</f>
        <v>0.11487506645401382</v>
      </c>
    </row>
    <row r="1566" spans="1:19" x14ac:dyDescent="0.3">
      <c r="A1566" s="6">
        <v>1632</v>
      </c>
      <c r="B1566" t="s">
        <v>2054</v>
      </c>
      <c r="C1566" s="11">
        <v>45816</v>
      </c>
      <c r="D1566" s="1" t="str">
        <f t="shared" si="76"/>
        <v>2025</v>
      </c>
      <c r="E1566" s="12" t="str">
        <f t="shared" si="77"/>
        <v>June</v>
      </c>
      <c r="F1566" t="s">
        <v>40</v>
      </c>
      <c r="G1566" t="s">
        <v>2055</v>
      </c>
      <c r="H1566" t="s">
        <v>24</v>
      </c>
      <c r="I1566" t="s">
        <v>16</v>
      </c>
      <c r="J1566" t="s">
        <v>34</v>
      </c>
      <c r="K1566" s="6">
        <v>6</v>
      </c>
      <c r="L1566" s="6" t="str">
        <f t="shared" si="78"/>
        <v>Midium</v>
      </c>
      <c r="M1566" s="7">
        <v>149</v>
      </c>
      <c r="N1566" s="2">
        <v>0.15</v>
      </c>
      <c r="O1566" s="3">
        <v>759.9</v>
      </c>
      <c r="P1566" s="3">
        <f>O1566/K1566</f>
        <v>126.64999999999999</v>
      </c>
      <c r="Q1566" s="3">
        <f>R1566/M1566</f>
        <v>0.72892617449664432</v>
      </c>
      <c r="R1566" s="4">
        <v>108.61</v>
      </c>
      <c r="S1566" s="2">
        <f>R1566/O1566</f>
        <v>0.14292670088169496</v>
      </c>
    </row>
    <row r="1567" spans="1:19" x14ac:dyDescent="0.3">
      <c r="A1567" s="6">
        <v>1633</v>
      </c>
      <c r="B1567" t="s">
        <v>2056</v>
      </c>
      <c r="C1567" s="11">
        <v>45850</v>
      </c>
      <c r="D1567" s="1" t="str">
        <f t="shared" si="76"/>
        <v>2025</v>
      </c>
      <c r="E1567" s="12" t="str">
        <f t="shared" si="77"/>
        <v>July</v>
      </c>
      <c r="F1567" t="s">
        <v>14</v>
      </c>
      <c r="G1567" t="s">
        <v>9662</v>
      </c>
      <c r="H1567" t="s">
        <v>24</v>
      </c>
      <c r="I1567" t="s">
        <v>19</v>
      </c>
      <c r="J1567" t="s">
        <v>20</v>
      </c>
      <c r="K1567" s="6">
        <v>3</v>
      </c>
      <c r="L1567" s="6" t="str">
        <f t="shared" si="78"/>
        <v>Small</v>
      </c>
      <c r="M1567" s="7">
        <v>99</v>
      </c>
      <c r="N1567" s="2">
        <v>0.1</v>
      </c>
      <c r="O1567" s="3">
        <v>267.3</v>
      </c>
      <c r="P1567" s="3">
        <f>O1567/K1567</f>
        <v>89.100000000000009</v>
      </c>
      <c r="Q1567" s="3">
        <f>R1567/M1567</f>
        <v>0.26707070707070707</v>
      </c>
      <c r="R1567" s="4">
        <v>26.44</v>
      </c>
      <c r="S1567" s="2">
        <f>R1567/O1567</f>
        <v>9.8915076692854473E-2</v>
      </c>
    </row>
    <row r="1568" spans="1:19" x14ac:dyDescent="0.3">
      <c r="A1568" s="6">
        <v>1634</v>
      </c>
      <c r="B1568" t="s">
        <v>2057</v>
      </c>
      <c r="C1568" s="11">
        <v>45339</v>
      </c>
      <c r="D1568" s="1" t="str">
        <f t="shared" si="76"/>
        <v>2024</v>
      </c>
      <c r="E1568" s="12" t="str">
        <f t="shared" si="77"/>
        <v>February</v>
      </c>
      <c r="F1568" t="s">
        <v>14</v>
      </c>
      <c r="G1568" t="s">
        <v>1992</v>
      </c>
      <c r="H1568" t="s">
        <v>24</v>
      </c>
      <c r="I1568" t="s">
        <v>19</v>
      </c>
      <c r="J1568" t="s">
        <v>20</v>
      </c>
      <c r="K1568" s="6">
        <v>1</v>
      </c>
      <c r="L1568" s="6" t="str">
        <f t="shared" si="78"/>
        <v>Small</v>
      </c>
      <c r="M1568" s="7">
        <v>299</v>
      </c>
      <c r="N1568" s="2">
        <v>0</v>
      </c>
      <c r="O1568" s="3">
        <v>299</v>
      </c>
      <c r="P1568" s="3">
        <f>O1568/K1568</f>
        <v>299</v>
      </c>
      <c r="Q1568" s="3">
        <f>R1568/M1568</f>
        <v>0.20715719063545149</v>
      </c>
      <c r="R1568" s="4">
        <v>61.94</v>
      </c>
      <c r="S1568" s="2">
        <f>R1568/O1568</f>
        <v>0.20715719063545149</v>
      </c>
    </row>
    <row r="1569" spans="1:19" x14ac:dyDescent="0.3">
      <c r="A1569" s="6">
        <v>1635</v>
      </c>
      <c r="B1569" t="s">
        <v>2058</v>
      </c>
      <c r="C1569" s="11">
        <v>45790</v>
      </c>
      <c r="D1569" s="1" t="str">
        <f t="shared" si="76"/>
        <v>2025</v>
      </c>
      <c r="E1569" s="12" t="str">
        <f t="shared" si="77"/>
        <v>May</v>
      </c>
      <c r="F1569" t="s">
        <v>29</v>
      </c>
      <c r="G1569" t="s">
        <v>9662</v>
      </c>
      <c r="H1569" t="s">
        <v>24</v>
      </c>
      <c r="I1569" t="s">
        <v>19</v>
      </c>
      <c r="J1569" t="s">
        <v>32</v>
      </c>
      <c r="K1569" s="6">
        <v>4</v>
      </c>
      <c r="L1569" s="6" t="str">
        <f t="shared" si="78"/>
        <v>Midium</v>
      </c>
      <c r="M1569" s="7">
        <v>99</v>
      </c>
      <c r="N1569" s="2">
        <v>0</v>
      </c>
      <c r="O1569" s="3">
        <v>396</v>
      </c>
      <c r="P1569" s="3">
        <f>O1569/K1569</f>
        <v>99</v>
      </c>
      <c r="Q1569" s="3">
        <f>R1569/M1569</f>
        <v>0.21282828282828284</v>
      </c>
      <c r="R1569" s="4">
        <v>21.07</v>
      </c>
      <c r="S1569" s="2">
        <f>R1569/O1569</f>
        <v>5.320707070707071E-2</v>
      </c>
    </row>
    <row r="1570" spans="1:19" x14ac:dyDescent="0.3">
      <c r="A1570" s="6">
        <v>1636</v>
      </c>
      <c r="B1570" t="s">
        <v>2059</v>
      </c>
      <c r="C1570" s="11">
        <v>45314</v>
      </c>
      <c r="D1570" s="1" t="str">
        <f t="shared" si="76"/>
        <v>2024</v>
      </c>
      <c r="E1570" s="12" t="str">
        <f t="shared" si="77"/>
        <v>January</v>
      </c>
      <c r="F1570" t="s">
        <v>29</v>
      </c>
      <c r="G1570" t="s">
        <v>9662</v>
      </c>
      <c r="H1570" t="s">
        <v>24</v>
      </c>
      <c r="I1570" t="s">
        <v>19</v>
      </c>
      <c r="J1570" t="s">
        <v>42</v>
      </c>
      <c r="K1570" s="6">
        <v>5</v>
      </c>
      <c r="L1570" s="6" t="str">
        <f t="shared" si="78"/>
        <v>Midium</v>
      </c>
      <c r="M1570" s="7">
        <v>199</v>
      </c>
      <c r="N1570" s="2">
        <v>0</v>
      </c>
      <c r="O1570" s="3">
        <v>995</v>
      </c>
      <c r="P1570" s="3">
        <f>O1570/K1570</f>
        <v>199</v>
      </c>
      <c r="Q1570" s="3">
        <f>R1570/M1570</f>
        <v>0.68577889447236184</v>
      </c>
      <c r="R1570" s="4">
        <v>136.47</v>
      </c>
      <c r="S1570" s="2">
        <f>R1570/O1570</f>
        <v>0.13715577889447236</v>
      </c>
    </row>
    <row r="1571" spans="1:19" x14ac:dyDescent="0.3">
      <c r="A1571" s="6">
        <v>1637</v>
      </c>
      <c r="B1571" t="s">
        <v>2060</v>
      </c>
      <c r="C1571" s="11">
        <v>45852</v>
      </c>
      <c r="D1571" s="1" t="str">
        <f t="shared" si="76"/>
        <v>2025</v>
      </c>
      <c r="E1571" s="12" t="str">
        <f t="shared" si="77"/>
        <v>July</v>
      </c>
      <c r="F1571" t="s">
        <v>14</v>
      </c>
      <c r="G1571" t="s">
        <v>1083</v>
      </c>
      <c r="H1571" t="s">
        <v>15</v>
      </c>
      <c r="I1571" t="s">
        <v>16</v>
      </c>
      <c r="J1571" t="s">
        <v>38</v>
      </c>
      <c r="K1571" s="6">
        <v>9</v>
      </c>
      <c r="L1571" s="6" t="str">
        <f t="shared" si="78"/>
        <v>Large</v>
      </c>
      <c r="M1571" s="7">
        <v>999</v>
      </c>
      <c r="N1571" s="2">
        <v>0</v>
      </c>
      <c r="O1571" s="3">
        <v>8991</v>
      </c>
      <c r="P1571" s="3">
        <f>O1571/K1571</f>
        <v>999</v>
      </c>
      <c r="Q1571" s="3">
        <f>R1571/M1571</f>
        <v>0.98034034034034034</v>
      </c>
      <c r="R1571" s="4">
        <v>979.36</v>
      </c>
      <c r="S1571" s="2">
        <f>R1571/O1571</f>
        <v>0.10892670448226004</v>
      </c>
    </row>
    <row r="1572" spans="1:19" x14ac:dyDescent="0.3">
      <c r="A1572" s="6">
        <v>1638</v>
      </c>
      <c r="B1572" t="s">
        <v>2061</v>
      </c>
      <c r="C1572" s="11">
        <v>45784</v>
      </c>
      <c r="D1572" s="1" t="str">
        <f t="shared" si="76"/>
        <v>2025</v>
      </c>
      <c r="E1572" s="12" t="str">
        <f t="shared" si="77"/>
        <v>May</v>
      </c>
      <c r="F1572" t="s">
        <v>40</v>
      </c>
      <c r="G1572" t="s">
        <v>9662</v>
      </c>
      <c r="H1572" t="s">
        <v>37</v>
      </c>
      <c r="I1572" t="s">
        <v>16</v>
      </c>
      <c r="J1572" t="s">
        <v>34</v>
      </c>
      <c r="K1572" s="6">
        <v>6</v>
      </c>
      <c r="L1572" s="6" t="str">
        <f t="shared" si="78"/>
        <v>Midium</v>
      </c>
      <c r="M1572" s="7">
        <v>299</v>
      </c>
      <c r="N1572" s="2">
        <v>0</v>
      </c>
      <c r="O1572" s="3">
        <v>1794</v>
      </c>
      <c r="P1572" s="3">
        <f>O1572/K1572</f>
        <v>299</v>
      </c>
      <c r="Q1572" s="3">
        <f>R1572/M1572</f>
        <v>1.0938127090301004</v>
      </c>
      <c r="R1572" s="4">
        <v>327.05</v>
      </c>
      <c r="S1572" s="2">
        <f>R1572/O1572</f>
        <v>0.1823021181716834</v>
      </c>
    </row>
    <row r="1573" spans="1:19" x14ac:dyDescent="0.3">
      <c r="A1573" s="6">
        <v>1639</v>
      </c>
      <c r="B1573" t="s">
        <v>2062</v>
      </c>
      <c r="C1573" s="11">
        <v>45903</v>
      </c>
      <c r="D1573" s="1" t="str">
        <f t="shared" si="76"/>
        <v>2025</v>
      </c>
      <c r="E1573" s="12" t="str">
        <f t="shared" si="77"/>
        <v>September</v>
      </c>
      <c r="F1573" t="s">
        <v>40</v>
      </c>
      <c r="G1573" t="s">
        <v>9662</v>
      </c>
      <c r="H1573" t="s">
        <v>24</v>
      </c>
      <c r="I1573" t="s">
        <v>19</v>
      </c>
      <c r="J1573" t="s">
        <v>42</v>
      </c>
      <c r="K1573" s="6">
        <v>3</v>
      </c>
      <c r="L1573" s="6" t="str">
        <f t="shared" si="78"/>
        <v>Small</v>
      </c>
      <c r="M1573" s="7">
        <v>999</v>
      </c>
      <c r="N1573" s="2">
        <v>0</v>
      </c>
      <c r="O1573" s="3">
        <v>2997</v>
      </c>
      <c r="P1573" s="3">
        <f>O1573/K1573</f>
        <v>999</v>
      </c>
      <c r="Q1573" s="3">
        <f>R1573/M1573</f>
        <v>0.26053053053053049</v>
      </c>
      <c r="R1573" s="4">
        <v>260.27</v>
      </c>
      <c r="S1573" s="2">
        <f>R1573/O1573</f>
        <v>8.6843510176843511E-2</v>
      </c>
    </row>
    <row r="1574" spans="1:19" x14ac:dyDescent="0.3">
      <c r="A1574" s="6">
        <v>1640</v>
      </c>
      <c r="B1574" t="s">
        <v>2063</v>
      </c>
      <c r="C1574" s="11">
        <v>45339</v>
      </c>
      <c r="D1574" s="1" t="str">
        <f t="shared" si="76"/>
        <v>2024</v>
      </c>
      <c r="E1574" s="12" t="str">
        <f t="shared" si="77"/>
        <v>February</v>
      </c>
      <c r="F1574" t="s">
        <v>40</v>
      </c>
      <c r="G1574" t="s">
        <v>2064</v>
      </c>
      <c r="H1574" t="s">
        <v>24</v>
      </c>
      <c r="I1574" t="s">
        <v>19</v>
      </c>
      <c r="J1574" t="s">
        <v>32</v>
      </c>
      <c r="K1574" s="6">
        <v>7</v>
      </c>
      <c r="L1574" s="6" t="str">
        <f t="shared" si="78"/>
        <v>Large</v>
      </c>
      <c r="M1574" s="7">
        <v>299</v>
      </c>
      <c r="N1574" s="2">
        <v>0.05</v>
      </c>
      <c r="O1574" s="3">
        <v>1988.35</v>
      </c>
      <c r="P1574" s="3">
        <f>O1574/K1574</f>
        <v>284.05</v>
      </c>
      <c r="Q1574" s="3">
        <f>R1574/M1574</f>
        <v>1.8425752508361202</v>
      </c>
      <c r="R1574" s="4">
        <v>550.92999999999995</v>
      </c>
      <c r="S1574" s="2">
        <f>R1574/O1574</f>
        <v>0.27707898508813839</v>
      </c>
    </row>
    <row r="1575" spans="1:19" x14ac:dyDescent="0.3">
      <c r="A1575" s="6">
        <v>1641</v>
      </c>
      <c r="B1575" t="s">
        <v>2065</v>
      </c>
      <c r="C1575" s="11">
        <v>45910</v>
      </c>
      <c r="D1575" s="1" t="str">
        <f t="shared" si="76"/>
        <v>2025</v>
      </c>
      <c r="E1575" s="12" t="str">
        <f t="shared" si="77"/>
        <v>September</v>
      </c>
      <c r="F1575" t="s">
        <v>29</v>
      </c>
      <c r="G1575" t="s">
        <v>9662</v>
      </c>
      <c r="H1575" t="s">
        <v>24</v>
      </c>
      <c r="I1575" t="s">
        <v>16</v>
      </c>
      <c r="J1575" t="s">
        <v>34</v>
      </c>
      <c r="K1575" s="6">
        <v>2</v>
      </c>
      <c r="L1575" s="6" t="str">
        <f t="shared" si="78"/>
        <v>Small</v>
      </c>
      <c r="M1575" s="7">
        <v>999</v>
      </c>
      <c r="N1575" s="2">
        <v>0.1</v>
      </c>
      <c r="O1575" s="3">
        <v>1798.2</v>
      </c>
      <c r="P1575" s="3">
        <f>O1575/K1575</f>
        <v>899.1</v>
      </c>
      <c r="Q1575" s="3">
        <f>R1575/M1575</f>
        <v>0.31997997997998001</v>
      </c>
      <c r="R1575" s="4">
        <v>319.66000000000003</v>
      </c>
      <c r="S1575" s="2">
        <f>R1575/O1575</f>
        <v>0.17776665554443333</v>
      </c>
    </row>
    <row r="1576" spans="1:19" x14ac:dyDescent="0.3">
      <c r="A1576" s="6">
        <v>1642</v>
      </c>
      <c r="B1576" t="s">
        <v>2066</v>
      </c>
      <c r="C1576" s="11">
        <v>45935</v>
      </c>
      <c r="D1576" s="1" t="str">
        <f t="shared" si="76"/>
        <v>2025</v>
      </c>
      <c r="E1576" s="12" t="str">
        <f t="shared" si="77"/>
        <v>October</v>
      </c>
      <c r="F1576" t="s">
        <v>14</v>
      </c>
      <c r="G1576" t="s">
        <v>2067</v>
      </c>
      <c r="H1576" t="s">
        <v>37</v>
      </c>
      <c r="I1576" t="s">
        <v>27</v>
      </c>
      <c r="J1576" t="s">
        <v>17</v>
      </c>
      <c r="K1576" s="6">
        <v>7</v>
      </c>
      <c r="L1576" s="6" t="str">
        <f t="shared" si="78"/>
        <v>Large</v>
      </c>
      <c r="M1576" s="7">
        <v>299</v>
      </c>
      <c r="N1576" s="2">
        <v>0.1</v>
      </c>
      <c r="O1576" s="3">
        <v>1883.7</v>
      </c>
      <c r="P1576" s="3">
        <f>O1576/K1576</f>
        <v>269.10000000000002</v>
      </c>
      <c r="Q1576" s="3">
        <f>R1576/M1576</f>
        <v>1.6903344481605351</v>
      </c>
      <c r="R1576" s="4">
        <v>505.41</v>
      </c>
      <c r="S1576" s="2">
        <f>R1576/O1576</f>
        <v>0.26830705526357701</v>
      </c>
    </row>
    <row r="1577" spans="1:19" x14ac:dyDescent="0.3">
      <c r="A1577" s="6">
        <v>1643</v>
      </c>
      <c r="B1577" t="s">
        <v>2068</v>
      </c>
      <c r="C1577" s="11">
        <v>45307</v>
      </c>
      <c r="D1577" s="1" t="str">
        <f t="shared" si="76"/>
        <v>2024</v>
      </c>
      <c r="E1577" s="12" t="str">
        <f t="shared" si="77"/>
        <v>January</v>
      </c>
      <c r="F1577" t="s">
        <v>14</v>
      </c>
      <c r="G1577" t="s">
        <v>2069</v>
      </c>
      <c r="H1577" t="s">
        <v>24</v>
      </c>
      <c r="I1577" t="s">
        <v>19</v>
      </c>
      <c r="J1577" t="s">
        <v>25</v>
      </c>
      <c r="K1577" s="6">
        <v>7</v>
      </c>
      <c r="L1577" s="6" t="str">
        <f t="shared" si="78"/>
        <v>Large</v>
      </c>
      <c r="M1577" s="7">
        <v>199</v>
      </c>
      <c r="N1577" s="2">
        <v>0</v>
      </c>
      <c r="O1577" s="3">
        <v>1393</v>
      </c>
      <c r="P1577" s="3">
        <f>O1577/K1577</f>
        <v>199</v>
      </c>
      <c r="Q1577" s="3">
        <f>R1577/M1577</f>
        <v>0.79341708542713563</v>
      </c>
      <c r="R1577" s="4">
        <v>157.88999999999999</v>
      </c>
      <c r="S1577" s="2">
        <f>R1577/O1577</f>
        <v>0.11334529791816222</v>
      </c>
    </row>
    <row r="1578" spans="1:19" x14ac:dyDescent="0.3">
      <c r="A1578" s="6">
        <v>1644</v>
      </c>
      <c r="B1578" t="s">
        <v>2070</v>
      </c>
      <c r="C1578" s="11">
        <v>45904</v>
      </c>
      <c r="D1578" s="1" t="str">
        <f t="shared" si="76"/>
        <v>2025</v>
      </c>
      <c r="E1578" s="12" t="str">
        <f t="shared" si="77"/>
        <v>September</v>
      </c>
      <c r="F1578" t="s">
        <v>29</v>
      </c>
      <c r="G1578" t="s">
        <v>9662</v>
      </c>
      <c r="H1578" t="s">
        <v>37</v>
      </c>
      <c r="I1578" t="s">
        <v>19</v>
      </c>
      <c r="J1578" t="s">
        <v>42</v>
      </c>
      <c r="K1578" s="6">
        <v>5</v>
      </c>
      <c r="L1578" s="6" t="str">
        <f t="shared" si="78"/>
        <v>Midium</v>
      </c>
      <c r="M1578" s="7">
        <v>299</v>
      </c>
      <c r="N1578" s="2">
        <v>0.15</v>
      </c>
      <c r="O1578" s="3">
        <v>1270.75</v>
      </c>
      <c r="P1578" s="3">
        <f>O1578/K1578</f>
        <v>254.15</v>
      </c>
      <c r="Q1578" s="3">
        <f>R1578/M1578</f>
        <v>0.6155183946488294</v>
      </c>
      <c r="R1578" s="4">
        <v>184.04</v>
      </c>
      <c r="S1578" s="2">
        <f>R1578/O1578</f>
        <v>0.14482785756443045</v>
      </c>
    </row>
    <row r="1579" spans="1:19" x14ac:dyDescent="0.3">
      <c r="A1579" s="6">
        <v>1645</v>
      </c>
      <c r="B1579" t="s">
        <v>2071</v>
      </c>
      <c r="C1579" s="11">
        <v>45999</v>
      </c>
      <c r="D1579" s="1" t="str">
        <f t="shared" si="76"/>
        <v>2025</v>
      </c>
      <c r="E1579" s="12" t="str">
        <f t="shared" si="77"/>
        <v>December</v>
      </c>
      <c r="F1579" t="s">
        <v>40</v>
      </c>
      <c r="G1579" t="s">
        <v>2072</v>
      </c>
      <c r="H1579" t="s">
        <v>37</v>
      </c>
      <c r="I1579" t="s">
        <v>19</v>
      </c>
      <c r="J1579" t="s">
        <v>20</v>
      </c>
      <c r="K1579" s="6">
        <v>1</v>
      </c>
      <c r="L1579" s="6" t="str">
        <f t="shared" si="78"/>
        <v>Small</v>
      </c>
      <c r="M1579" s="7">
        <v>99</v>
      </c>
      <c r="N1579" s="2">
        <v>0.15</v>
      </c>
      <c r="O1579" s="3">
        <v>84.15</v>
      </c>
      <c r="P1579" s="3">
        <f>O1579/K1579</f>
        <v>84.15</v>
      </c>
      <c r="Q1579" s="3">
        <f>R1579/M1579</f>
        <v>0.18272727272727274</v>
      </c>
      <c r="R1579" s="4">
        <v>18.09</v>
      </c>
      <c r="S1579" s="2">
        <f>R1579/O1579</f>
        <v>0.21497326203208555</v>
      </c>
    </row>
    <row r="1580" spans="1:19" x14ac:dyDescent="0.3">
      <c r="A1580" s="6">
        <v>1646</v>
      </c>
      <c r="B1580" t="s">
        <v>2073</v>
      </c>
      <c r="C1580" s="11">
        <v>45351</v>
      </c>
      <c r="D1580" s="1" t="str">
        <f t="shared" si="76"/>
        <v>2024</v>
      </c>
      <c r="E1580" s="12" t="str">
        <f t="shared" si="77"/>
        <v>February</v>
      </c>
      <c r="F1580" t="s">
        <v>22</v>
      </c>
      <c r="G1580" t="s">
        <v>9662</v>
      </c>
      <c r="H1580" t="s">
        <v>24</v>
      </c>
      <c r="I1580" t="s">
        <v>16</v>
      </c>
      <c r="J1580" t="s">
        <v>38</v>
      </c>
      <c r="K1580" s="6">
        <v>8</v>
      </c>
      <c r="L1580" s="6" t="str">
        <f t="shared" si="78"/>
        <v>Large</v>
      </c>
      <c r="M1580" s="7">
        <v>799</v>
      </c>
      <c r="N1580" s="2">
        <v>0.1</v>
      </c>
      <c r="O1580" s="3">
        <v>5752.8</v>
      </c>
      <c r="P1580" s="3">
        <f>O1580/K1580</f>
        <v>719.1</v>
      </c>
      <c r="Q1580" s="3">
        <f>R1580/M1580</f>
        <v>1.5242302878598246</v>
      </c>
      <c r="R1580" s="4">
        <v>1217.8599999999999</v>
      </c>
      <c r="S1580" s="2">
        <f>R1580/O1580</f>
        <v>0.21169865109164232</v>
      </c>
    </row>
    <row r="1581" spans="1:19" x14ac:dyDescent="0.3">
      <c r="A1581" s="6">
        <v>1647</v>
      </c>
      <c r="B1581" t="s">
        <v>2074</v>
      </c>
      <c r="C1581" s="11">
        <v>45863</v>
      </c>
      <c r="D1581" s="1" t="str">
        <f t="shared" si="76"/>
        <v>2025</v>
      </c>
      <c r="E1581" s="12" t="str">
        <f t="shared" si="77"/>
        <v>July</v>
      </c>
      <c r="F1581" t="s">
        <v>40</v>
      </c>
      <c r="G1581" t="s">
        <v>1371</v>
      </c>
      <c r="H1581" t="s">
        <v>24</v>
      </c>
      <c r="I1581" t="s">
        <v>19</v>
      </c>
      <c r="J1581" t="s">
        <v>25</v>
      </c>
      <c r="K1581" s="6">
        <v>3</v>
      </c>
      <c r="L1581" s="6" t="str">
        <f t="shared" si="78"/>
        <v>Small</v>
      </c>
      <c r="M1581" s="7">
        <v>299</v>
      </c>
      <c r="N1581" s="2">
        <v>0</v>
      </c>
      <c r="O1581" s="3">
        <v>897</v>
      </c>
      <c r="P1581" s="3">
        <f>O1581/K1581</f>
        <v>299</v>
      </c>
      <c r="Q1581" s="3">
        <f>R1581/M1581</f>
        <v>0.83775919732441473</v>
      </c>
      <c r="R1581" s="4">
        <v>250.49</v>
      </c>
      <c r="S1581" s="2">
        <f>R1581/O1581</f>
        <v>0.27925306577480491</v>
      </c>
    </row>
    <row r="1582" spans="1:19" x14ac:dyDescent="0.3">
      <c r="A1582" s="6">
        <v>1648</v>
      </c>
      <c r="B1582" t="s">
        <v>2075</v>
      </c>
      <c r="C1582" s="11">
        <v>45747</v>
      </c>
      <c r="D1582" s="1" t="str">
        <f t="shared" si="76"/>
        <v>2025</v>
      </c>
      <c r="E1582" s="12" t="str">
        <f t="shared" si="77"/>
        <v>March</v>
      </c>
      <c r="F1582" t="s">
        <v>14</v>
      </c>
      <c r="G1582" t="s">
        <v>9662</v>
      </c>
      <c r="H1582" t="s">
        <v>15</v>
      </c>
      <c r="I1582" t="s">
        <v>19</v>
      </c>
      <c r="J1582" t="s">
        <v>25</v>
      </c>
      <c r="K1582" s="6">
        <v>1</v>
      </c>
      <c r="L1582" s="6" t="str">
        <f t="shared" si="78"/>
        <v>Small</v>
      </c>
      <c r="M1582" s="7">
        <v>299</v>
      </c>
      <c r="N1582" s="2">
        <v>0</v>
      </c>
      <c r="O1582" s="3">
        <v>299</v>
      </c>
      <c r="P1582" s="3">
        <f>O1582/K1582</f>
        <v>299</v>
      </c>
      <c r="Q1582" s="3">
        <f>R1582/M1582</f>
        <v>0.13782608695652174</v>
      </c>
      <c r="R1582" s="4">
        <v>41.21</v>
      </c>
      <c r="S1582" s="2">
        <f>R1582/O1582</f>
        <v>0.13782608695652174</v>
      </c>
    </row>
    <row r="1583" spans="1:19" x14ac:dyDescent="0.3">
      <c r="A1583" s="6">
        <v>1649</v>
      </c>
      <c r="B1583" t="s">
        <v>2076</v>
      </c>
      <c r="C1583" s="11">
        <v>45435</v>
      </c>
      <c r="D1583" s="1" t="str">
        <f t="shared" si="76"/>
        <v>2024</v>
      </c>
      <c r="E1583" s="12" t="str">
        <f t="shared" si="77"/>
        <v>May</v>
      </c>
      <c r="F1583" t="s">
        <v>40</v>
      </c>
      <c r="G1583" t="s">
        <v>9662</v>
      </c>
      <c r="H1583" t="s">
        <v>24</v>
      </c>
      <c r="I1583" t="s">
        <v>19</v>
      </c>
      <c r="J1583" t="s">
        <v>42</v>
      </c>
      <c r="K1583" s="6">
        <v>4</v>
      </c>
      <c r="L1583" s="6" t="str">
        <f t="shared" si="78"/>
        <v>Midium</v>
      </c>
      <c r="M1583" s="7">
        <v>799</v>
      </c>
      <c r="N1583" s="2">
        <v>0.1</v>
      </c>
      <c r="O1583" s="3">
        <v>2876.4</v>
      </c>
      <c r="P1583" s="3">
        <f>O1583/K1583</f>
        <v>719.1</v>
      </c>
      <c r="Q1583" s="3">
        <f>R1583/M1583</f>
        <v>0.65775969962453062</v>
      </c>
      <c r="R1583" s="4">
        <v>525.54999999999995</v>
      </c>
      <c r="S1583" s="2">
        <f>R1583/O1583</f>
        <v>0.18271102767348071</v>
      </c>
    </row>
    <row r="1584" spans="1:19" x14ac:dyDescent="0.3">
      <c r="A1584" s="6">
        <v>1650</v>
      </c>
      <c r="B1584" t="s">
        <v>2077</v>
      </c>
      <c r="C1584" s="11">
        <v>45917</v>
      </c>
      <c r="D1584" s="1" t="str">
        <f t="shared" si="76"/>
        <v>2025</v>
      </c>
      <c r="E1584" s="12" t="str">
        <f t="shared" si="77"/>
        <v>September</v>
      </c>
      <c r="F1584" t="s">
        <v>14</v>
      </c>
      <c r="G1584" t="s">
        <v>2078</v>
      </c>
      <c r="H1584" t="s">
        <v>24</v>
      </c>
      <c r="I1584" t="s">
        <v>27</v>
      </c>
      <c r="J1584" t="s">
        <v>47</v>
      </c>
      <c r="K1584" s="6">
        <v>2</v>
      </c>
      <c r="L1584" s="6" t="str">
        <f t="shared" si="78"/>
        <v>Small</v>
      </c>
      <c r="M1584" s="7">
        <v>199</v>
      </c>
      <c r="N1584" s="2">
        <v>0.1</v>
      </c>
      <c r="O1584" s="3">
        <v>358.2</v>
      </c>
      <c r="P1584" s="3">
        <f>O1584/K1584</f>
        <v>179.1</v>
      </c>
      <c r="Q1584" s="3">
        <f>R1584/M1584</f>
        <v>0.53226130653266335</v>
      </c>
      <c r="R1584" s="4">
        <v>105.92</v>
      </c>
      <c r="S1584" s="2">
        <f>R1584/O1584</f>
        <v>0.29570072585147966</v>
      </c>
    </row>
    <row r="1585" spans="1:19" x14ac:dyDescent="0.3">
      <c r="A1585" s="6">
        <v>1651</v>
      </c>
      <c r="B1585" t="s">
        <v>2079</v>
      </c>
      <c r="C1585" s="11">
        <v>45570</v>
      </c>
      <c r="D1585" s="1" t="str">
        <f t="shared" si="76"/>
        <v>2024</v>
      </c>
      <c r="E1585" s="12" t="str">
        <f t="shared" si="77"/>
        <v>October</v>
      </c>
      <c r="F1585" t="s">
        <v>29</v>
      </c>
      <c r="G1585" t="s">
        <v>2080</v>
      </c>
      <c r="H1585" t="s">
        <v>37</v>
      </c>
      <c r="I1585" t="s">
        <v>27</v>
      </c>
      <c r="J1585" t="s">
        <v>47</v>
      </c>
      <c r="K1585" s="6">
        <v>6</v>
      </c>
      <c r="L1585" s="6" t="str">
        <f t="shared" si="78"/>
        <v>Midium</v>
      </c>
      <c r="M1585" s="7">
        <v>199</v>
      </c>
      <c r="N1585" s="2">
        <v>0.05</v>
      </c>
      <c r="O1585" s="3">
        <v>1134.3</v>
      </c>
      <c r="P1585" s="3">
        <f>O1585/K1585</f>
        <v>189.04999999999998</v>
      </c>
      <c r="Q1585" s="3">
        <f>R1585/M1585</f>
        <v>1.4164824120603015</v>
      </c>
      <c r="R1585" s="4">
        <v>281.88</v>
      </c>
      <c r="S1585" s="2">
        <f>R1585/O1585</f>
        <v>0.24850568632636869</v>
      </c>
    </row>
    <row r="1586" spans="1:19" x14ac:dyDescent="0.3">
      <c r="A1586" s="6">
        <v>1652</v>
      </c>
      <c r="B1586" t="s">
        <v>2081</v>
      </c>
      <c r="C1586" s="11">
        <v>45472</v>
      </c>
      <c r="D1586" s="1" t="str">
        <f t="shared" si="76"/>
        <v>2024</v>
      </c>
      <c r="E1586" s="12" t="str">
        <f t="shared" si="77"/>
        <v>June</v>
      </c>
      <c r="F1586" t="s">
        <v>14</v>
      </c>
      <c r="G1586" t="s">
        <v>2082</v>
      </c>
      <c r="H1586" t="s">
        <v>37</v>
      </c>
      <c r="I1586" t="s">
        <v>16</v>
      </c>
      <c r="J1586" t="s">
        <v>34</v>
      </c>
      <c r="K1586" s="6">
        <v>9</v>
      </c>
      <c r="L1586" s="6" t="str">
        <f t="shared" si="78"/>
        <v>Large</v>
      </c>
      <c r="M1586" s="7">
        <v>199</v>
      </c>
      <c r="N1586" s="2">
        <v>0.15</v>
      </c>
      <c r="O1586" s="3">
        <v>1522.35</v>
      </c>
      <c r="P1586" s="3">
        <f>O1586/K1586</f>
        <v>169.14999999999998</v>
      </c>
      <c r="Q1586" s="3">
        <f>R1586/M1586</f>
        <v>0.99512562814070349</v>
      </c>
      <c r="R1586" s="4">
        <v>198.03</v>
      </c>
      <c r="S1586" s="2">
        <f>R1586/O1586</f>
        <v>0.13008178145630112</v>
      </c>
    </row>
    <row r="1587" spans="1:19" x14ac:dyDescent="0.3">
      <c r="A1587" s="6">
        <v>1653</v>
      </c>
      <c r="B1587" t="s">
        <v>2083</v>
      </c>
      <c r="C1587" s="11">
        <v>45708</v>
      </c>
      <c r="D1587" s="1" t="str">
        <f t="shared" si="76"/>
        <v>2025</v>
      </c>
      <c r="E1587" s="12" t="str">
        <f t="shared" si="77"/>
        <v>February</v>
      </c>
      <c r="F1587" t="s">
        <v>14</v>
      </c>
      <c r="G1587" t="s">
        <v>9662</v>
      </c>
      <c r="H1587" t="s">
        <v>15</v>
      </c>
      <c r="I1587" t="s">
        <v>19</v>
      </c>
      <c r="J1587" t="s">
        <v>42</v>
      </c>
      <c r="K1587" s="6">
        <v>5</v>
      </c>
      <c r="L1587" s="6" t="str">
        <f t="shared" si="78"/>
        <v>Midium</v>
      </c>
      <c r="M1587" s="7">
        <v>299</v>
      </c>
      <c r="N1587" s="2">
        <v>0.1</v>
      </c>
      <c r="O1587" s="3">
        <v>1345.5</v>
      </c>
      <c r="P1587" s="3">
        <f>O1587/K1587</f>
        <v>269.10000000000002</v>
      </c>
      <c r="Q1587" s="3">
        <f>R1587/M1587</f>
        <v>0.90431438127090291</v>
      </c>
      <c r="R1587" s="4">
        <v>270.39</v>
      </c>
      <c r="S1587" s="2">
        <f>R1587/O1587</f>
        <v>0.200958751393534</v>
      </c>
    </row>
    <row r="1588" spans="1:19" x14ac:dyDescent="0.3">
      <c r="A1588" s="6">
        <v>1654</v>
      </c>
      <c r="B1588" t="s">
        <v>2084</v>
      </c>
      <c r="C1588" s="11">
        <v>45352</v>
      </c>
      <c r="D1588" s="1" t="str">
        <f t="shared" si="76"/>
        <v>2024</v>
      </c>
      <c r="E1588" s="12" t="str">
        <f t="shared" si="77"/>
        <v>March</v>
      </c>
      <c r="F1588" t="s">
        <v>40</v>
      </c>
      <c r="G1588" t="s">
        <v>106</v>
      </c>
      <c r="H1588" t="s">
        <v>15</v>
      </c>
      <c r="I1588" t="s">
        <v>19</v>
      </c>
      <c r="J1588" t="s">
        <v>25</v>
      </c>
      <c r="K1588" s="6">
        <v>7</v>
      </c>
      <c r="L1588" s="6" t="str">
        <f t="shared" si="78"/>
        <v>Large</v>
      </c>
      <c r="M1588" s="7">
        <v>99</v>
      </c>
      <c r="N1588" s="2">
        <v>0.05</v>
      </c>
      <c r="O1588" s="3">
        <v>658.35</v>
      </c>
      <c r="P1588" s="3">
        <f>O1588/K1588</f>
        <v>94.05</v>
      </c>
      <c r="Q1588" s="3">
        <f>R1588/M1588</f>
        <v>0.46515151515151515</v>
      </c>
      <c r="R1588" s="4">
        <v>46.05</v>
      </c>
      <c r="S1588" s="2">
        <f>R1588/O1588</f>
        <v>6.9947596263385731E-2</v>
      </c>
    </row>
    <row r="1589" spans="1:19" x14ac:dyDescent="0.3">
      <c r="A1589" s="6">
        <v>1655</v>
      </c>
      <c r="B1589" t="s">
        <v>2085</v>
      </c>
      <c r="C1589" s="11">
        <v>45790</v>
      </c>
      <c r="D1589" s="1" t="str">
        <f t="shared" si="76"/>
        <v>2025</v>
      </c>
      <c r="E1589" s="12" t="str">
        <f t="shared" si="77"/>
        <v>May</v>
      </c>
      <c r="F1589" t="s">
        <v>22</v>
      </c>
      <c r="G1589" t="s">
        <v>9662</v>
      </c>
      <c r="H1589" t="s">
        <v>24</v>
      </c>
      <c r="I1589" t="s">
        <v>19</v>
      </c>
      <c r="J1589" t="s">
        <v>20</v>
      </c>
      <c r="K1589" s="6">
        <v>5</v>
      </c>
      <c r="L1589" s="6" t="str">
        <f t="shared" si="78"/>
        <v>Midium</v>
      </c>
      <c r="M1589" s="7">
        <v>999</v>
      </c>
      <c r="N1589" s="2">
        <v>0</v>
      </c>
      <c r="O1589" s="3">
        <v>4995</v>
      </c>
      <c r="P1589" s="3">
        <f>O1589/K1589</f>
        <v>999</v>
      </c>
      <c r="Q1589" s="3">
        <f>R1589/M1589</f>
        <v>1.4042942942942944</v>
      </c>
      <c r="R1589" s="4">
        <v>1402.89</v>
      </c>
      <c r="S1589" s="2">
        <f>R1589/O1589</f>
        <v>0.28085885885885886</v>
      </c>
    </row>
    <row r="1590" spans="1:19" x14ac:dyDescent="0.3">
      <c r="A1590" s="6">
        <v>1656</v>
      </c>
      <c r="B1590" t="s">
        <v>2086</v>
      </c>
      <c r="C1590" s="11">
        <v>45957</v>
      </c>
      <c r="D1590" s="1" t="str">
        <f t="shared" si="76"/>
        <v>2025</v>
      </c>
      <c r="E1590" s="12" t="str">
        <f t="shared" si="77"/>
        <v>October</v>
      </c>
      <c r="F1590" t="s">
        <v>14</v>
      </c>
      <c r="G1590" t="s">
        <v>2087</v>
      </c>
      <c r="H1590" t="s">
        <v>24</v>
      </c>
      <c r="I1590" t="s">
        <v>27</v>
      </c>
      <c r="J1590" t="s">
        <v>17</v>
      </c>
      <c r="K1590" s="6">
        <v>10</v>
      </c>
      <c r="L1590" s="6" t="str">
        <f t="shared" si="78"/>
        <v>Large</v>
      </c>
      <c r="M1590" s="7">
        <v>299</v>
      </c>
      <c r="N1590" s="2">
        <v>0.05</v>
      </c>
      <c r="O1590" s="3">
        <v>2840.5</v>
      </c>
      <c r="P1590" s="3">
        <f>O1590/K1590</f>
        <v>284.05</v>
      </c>
      <c r="Q1590" s="3">
        <f>R1590/M1590</f>
        <v>0.56528428093645489</v>
      </c>
      <c r="R1590" s="4">
        <v>169.02</v>
      </c>
      <c r="S1590" s="2">
        <f>R1590/O1590</f>
        <v>5.9503608519626827E-2</v>
      </c>
    </row>
    <row r="1591" spans="1:19" x14ac:dyDescent="0.3">
      <c r="A1591" s="6">
        <v>1657</v>
      </c>
      <c r="B1591" t="s">
        <v>2088</v>
      </c>
      <c r="C1591" s="11">
        <v>45839</v>
      </c>
      <c r="D1591" s="1" t="str">
        <f t="shared" si="76"/>
        <v>2025</v>
      </c>
      <c r="E1591" s="12" t="str">
        <f t="shared" si="77"/>
        <v>July</v>
      </c>
      <c r="F1591" t="s">
        <v>22</v>
      </c>
      <c r="G1591" t="s">
        <v>9662</v>
      </c>
      <c r="H1591" t="s">
        <v>24</v>
      </c>
      <c r="I1591" t="s">
        <v>16</v>
      </c>
      <c r="J1591" t="s">
        <v>38</v>
      </c>
      <c r="K1591" s="6">
        <v>2</v>
      </c>
      <c r="L1591" s="6" t="str">
        <f t="shared" si="78"/>
        <v>Small</v>
      </c>
      <c r="M1591" s="7">
        <v>799</v>
      </c>
      <c r="N1591" s="2">
        <v>0.05</v>
      </c>
      <c r="O1591" s="3">
        <v>1518.1</v>
      </c>
      <c r="P1591" s="3">
        <f>O1591/K1591</f>
        <v>759.05</v>
      </c>
      <c r="Q1591" s="3">
        <f>R1591/M1591</f>
        <v>0.26135168961201499</v>
      </c>
      <c r="R1591" s="4">
        <v>208.82</v>
      </c>
      <c r="S1591" s="2">
        <f>R1591/O1591</f>
        <v>0.13755352084842895</v>
      </c>
    </row>
    <row r="1592" spans="1:19" x14ac:dyDescent="0.3">
      <c r="A1592" s="6">
        <v>1659</v>
      </c>
      <c r="B1592" t="s">
        <v>2090</v>
      </c>
      <c r="C1592" s="11">
        <v>45430</v>
      </c>
      <c r="D1592" s="1" t="str">
        <f t="shared" si="76"/>
        <v>2024</v>
      </c>
      <c r="E1592" s="12" t="str">
        <f t="shared" si="77"/>
        <v>May</v>
      </c>
      <c r="F1592" t="s">
        <v>29</v>
      </c>
      <c r="G1592" t="s">
        <v>9662</v>
      </c>
      <c r="H1592" t="s">
        <v>15</v>
      </c>
      <c r="I1592" t="s">
        <v>27</v>
      </c>
      <c r="J1592" t="s">
        <v>17</v>
      </c>
      <c r="K1592" s="6">
        <v>4</v>
      </c>
      <c r="L1592" s="6" t="str">
        <f t="shared" si="78"/>
        <v>Midium</v>
      </c>
      <c r="M1592" s="7">
        <v>499</v>
      </c>
      <c r="N1592" s="2">
        <v>0</v>
      </c>
      <c r="O1592" s="3">
        <v>1996</v>
      </c>
      <c r="P1592" s="3">
        <f>O1592/K1592</f>
        <v>499</v>
      </c>
      <c r="Q1592" s="3">
        <f>R1592/M1592</f>
        <v>0.63072144288577159</v>
      </c>
      <c r="R1592" s="4">
        <v>314.73</v>
      </c>
      <c r="S1592" s="2">
        <f>R1592/O1592</f>
        <v>0.1576803607214429</v>
      </c>
    </row>
    <row r="1593" spans="1:19" x14ac:dyDescent="0.3">
      <c r="A1593" s="6">
        <v>1660</v>
      </c>
      <c r="B1593" t="s">
        <v>2091</v>
      </c>
      <c r="C1593" s="11">
        <v>45440</v>
      </c>
      <c r="D1593" s="1" t="str">
        <f t="shared" si="76"/>
        <v>2024</v>
      </c>
      <c r="E1593" s="12" t="str">
        <f t="shared" si="77"/>
        <v>May</v>
      </c>
      <c r="F1593" t="s">
        <v>14</v>
      </c>
      <c r="G1593" t="s">
        <v>2092</v>
      </c>
      <c r="H1593" t="s">
        <v>24</v>
      </c>
      <c r="I1593" t="s">
        <v>27</v>
      </c>
      <c r="J1593" t="s">
        <v>47</v>
      </c>
      <c r="K1593" s="6">
        <v>7</v>
      </c>
      <c r="L1593" s="6" t="str">
        <f t="shared" si="78"/>
        <v>Large</v>
      </c>
      <c r="M1593" s="7">
        <v>499</v>
      </c>
      <c r="N1593" s="2">
        <v>0</v>
      </c>
      <c r="O1593" s="3">
        <v>3493</v>
      </c>
      <c r="P1593" s="3">
        <f>O1593/K1593</f>
        <v>499</v>
      </c>
      <c r="Q1593" s="3">
        <f>R1593/M1593</f>
        <v>2.0910621242484972</v>
      </c>
      <c r="R1593" s="4">
        <v>1043.44</v>
      </c>
      <c r="S1593" s="2">
        <f>R1593/O1593</f>
        <v>0.29872316060692816</v>
      </c>
    </row>
    <row r="1594" spans="1:19" x14ac:dyDescent="0.3">
      <c r="A1594" s="6">
        <v>1661</v>
      </c>
      <c r="B1594" t="s">
        <v>2093</v>
      </c>
      <c r="C1594" s="11">
        <v>45540</v>
      </c>
      <c r="D1594" s="1" t="str">
        <f t="shared" si="76"/>
        <v>2024</v>
      </c>
      <c r="E1594" s="12" t="str">
        <f t="shared" si="77"/>
        <v>September</v>
      </c>
      <c r="F1594" t="s">
        <v>14</v>
      </c>
      <c r="G1594" t="s">
        <v>9662</v>
      </c>
      <c r="H1594" t="s">
        <v>37</v>
      </c>
      <c r="I1594" t="s">
        <v>27</v>
      </c>
      <c r="J1594" t="s">
        <v>47</v>
      </c>
      <c r="K1594" s="6">
        <v>1</v>
      </c>
      <c r="L1594" s="6" t="str">
        <f t="shared" si="78"/>
        <v>Small</v>
      </c>
      <c r="M1594" s="7">
        <v>799</v>
      </c>
      <c r="N1594" s="2">
        <v>0</v>
      </c>
      <c r="O1594" s="3">
        <v>799</v>
      </c>
      <c r="P1594" s="3">
        <f>O1594/K1594</f>
        <v>799</v>
      </c>
      <c r="Q1594" s="3">
        <f>R1594/M1594</f>
        <v>0.17808510638297873</v>
      </c>
      <c r="R1594" s="4">
        <v>142.29</v>
      </c>
      <c r="S1594" s="2">
        <f>R1594/O1594</f>
        <v>0.17808510638297873</v>
      </c>
    </row>
    <row r="1595" spans="1:19" x14ac:dyDescent="0.3">
      <c r="A1595" s="6">
        <v>1662</v>
      </c>
      <c r="B1595" t="s">
        <v>2094</v>
      </c>
      <c r="C1595" s="11">
        <v>45644</v>
      </c>
      <c r="D1595" s="1" t="str">
        <f t="shared" si="76"/>
        <v>2024</v>
      </c>
      <c r="E1595" s="12" t="str">
        <f t="shared" si="77"/>
        <v>December</v>
      </c>
      <c r="F1595" t="s">
        <v>29</v>
      </c>
      <c r="G1595" t="s">
        <v>9662</v>
      </c>
      <c r="H1595" t="s">
        <v>37</v>
      </c>
      <c r="I1595" t="s">
        <v>19</v>
      </c>
      <c r="J1595" t="s">
        <v>42</v>
      </c>
      <c r="K1595" s="6">
        <v>6</v>
      </c>
      <c r="L1595" s="6" t="str">
        <f t="shared" si="78"/>
        <v>Midium</v>
      </c>
      <c r="M1595" s="7">
        <v>499</v>
      </c>
      <c r="N1595" s="2">
        <v>0.1</v>
      </c>
      <c r="O1595" s="3">
        <v>2694.6</v>
      </c>
      <c r="P1595" s="3">
        <f>O1595/K1595</f>
        <v>449.09999999999997</v>
      </c>
      <c r="Q1595" s="3">
        <f>R1595/M1595</f>
        <v>1.2832064128256515</v>
      </c>
      <c r="R1595" s="4">
        <v>640.32000000000005</v>
      </c>
      <c r="S1595" s="2">
        <f>R1595/O1595</f>
        <v>0.23763081718993545</v>
      </c>
    </row>
    <row r="1596" spans="1:19" x14ac:dyDescent="0.3">
      <c r="A1596" s="6">
        <v>1663</v>
      </c>
      <c r="B1596" t="s">
        <v>2095</v>
      </c>
      <c r="C1596" s="11">
        <v>45804</v>
      </c>
      <c r="D1596" s="1" t="str">
        <f t="shared" si="76"/>
        <v>2025</v>
      </c>
      <c r="E1596" s="12" t="str">
        <f t="shared" si="77"/>
        <v>May</v>
      </c>
      <c r="F1596" t="s">
        <v>40</v>
      </c>
      <c r="G1596" t="s">
        <v>9662</v>
      </c>
      <c r="H1596" t="s">
        <v>37</v>
      </c>
      <c r="I1596" t="s">
        <v>19</v>
      </c>
      <c r="J1596" t="s">
        <v>32</v>
      </c>
      <c r="K1596" s="6">
        <v>1</v>
      </c>
      <c r="L1596" s="6" t="str">
        <f t="shared" si="78"/>
        <v>Small</v>
      </c>
      <c r="M1596" s="7">
        <v>499</v>
      </c>
      <c r="N1596" s="2">
        <v>0</v>
      </c>
      <c r="O1596" s="3">
        <v>499</v>
      </c>
      <c r="P1596" s="3">
        <f>O1596/K1596</f>
        <v>499</v>
      </c>
      <c r="Q1596" s="3">
        <f>R1596/M1596</f>
        <v>0.285250501002004</v>
      </c>
      <c r="R1596" s="4">
        <v>142.34</v>
      </c>
      <c r="S1596" s="2">
        <f>R1596/O1596</f>
        <v>0.285250501002004</v>
      </c>
    </row>
    <row r="1597" spans="1:19" x14ac:dyDescent="0.3">
      <c r="A1597" s="6">
        <v>1664</v>
      </c>
      <c r="B1597" t="s">
        <v>2096</v>
      </c>
      <c r="C1597" s="11">
        <v>45525</v>
      </c>
      <c r="D1597" s="1" t="str">
        <f t="shared" si="76"/>
        <v>2024</v>
      </c>
      <c r="E1597" s="12" t="str">
        <f t="shared" si="77"/>
        <v>August</v>
      </c>
      <c r="F1597" t="s">
        <v>14</v>
      </c>
      <c r="G1597" t="s">
        <v>9662</v>
      </c>
      <c r="H1597" t="s">
        <v>15</v>
      </c>
      <c r="I1597" t="s">
        <v>19</v>
      </c>
      <c r="J1597" t="s">
        <v>25</v>
      </c>
      <c r="K1597" s="6">
        <v>4</v>
      </c>
      <c r="L1597" s="6" t="str">
        <f t="shared" si="78"/>
        <v>Midium</v>
      </c>
      <c r="M1597" s="7">
        <v>299</v>
      </c>
      <c r="N1597" s="2">
        <v>0.1</v>
      </c>
      <c r="O1597" s="3">
        <v>1076.4000000000001</v>
      </c>
      <c r="P1597" s="3">
        <f>O1597/K1597</f>
        <v>269.10000000000002</v>
      </c>
      <c r="Q1597" s="3">
        <f>R1597/M1597</f>
        <v>0.60153846153846158</v>
      </c>
      <c r="R1597" s="4">
        <v>179.86</v>
      </c>
      <c r="S1597" s="2">
        <f>R1597/O1597</f>
        <v>0.16709401709401708</v>
      </c>
    </row>
    <row r="1598" spans="1:19" x14ac:dyDescent="0.3">
      <c r="A1598" s="6">
        <v>1665</v>
      </c>
      <c r="B1598" t="s">
        <v>2097</v>
      </c>
      <c r="C1598" s="11">
        <v>45811</v>
      </c>
      <c r="D1598" s="1" t="str">
        <f t="shared" si="76"/>
        <v>2025</v>
      </c>
      <c r="E1598" s="12" t="str">
        <f t="shared" si="77"/>
        <v>June</v>
      </c>
      <c r="F1598" t="s">
        <v>14</v>
      </c>
      <c r="G1598" t="s">
        <v>9662</v>
      </c>
      <c r="H1598" t="s">
        <v>37</v>
      </c>
      <c r="I1598" t="s">
        <v>16</v>
      </c>
      <c r="J1598" t="s">
        <v>38</v>
      </c>
      <c r="K1598" s="6">
        <v>4</v>
      </c>
      <c r="L1598" s="6" t="str">
        <f t="shared" si="78"/>
        <v>Midium</v>
      </c>
      <c r="M1598" s="7">
        <v>499</v>
      </c>
      <c r="N1598" s="2">
        <v>0</v>
      </c>
      <c r="O1598" s="3">
        <v>1996</v>
      </c>
      <c r="P1598" s="3">
        <f>O1598/K1598</f>
        <v>499</v>
      </c>
      <c r="Q1598" s="3">
        <f>R1598/M1598</f>
        <v>1.0092785571142284</v>
      </c>
      <c r="R1598" s="4">
        <v>503.63</v>
      </c>
      <c r="S1598" s="2">
        <f>R1598/O1598</f>
        <v>0.25231963927855711</v>
      </c>
    </row>
    <row r="1599" spans="1:19" x14ac:dyDescent="0.3">
      <c r="A1599" s="6">
        <v>1666</v>
      </c>
      <c r="B1599" t="s">
        <v>2098</v>
      </c>
      <c r="C1599" s="11">
        <v>45364</v>
      </c>
      <c r="D1599" s="1" t="str">
        <f t="shared" ref="D1599:D1660" si="79">TEXT(C1599, "yyyy")</f>
        <v>2024</v>
      </c>
      <c r="E1599" s="12" t="str">
        <f t="shared" ref="E1599:E1660" si="80">TEXT(C1599, "mmmm")</f>
        <v>March</v>
      </c>
      <c r="F1599" t="s">
        <v>22</v>
      </c>
      <c r="G1599" t="s">
        <v>9662</v>
      </c>
      <c r="H1599" t="s">
        <v>15</v>
      </c>
      <c r="I1599" t="s">
        <v>19</v>
      </c>
      <c r="J1599" t="s">
        <v>32</v>
      </c>
      <c r="K1599" s="6">
        <v>4</v>
      </c>
      <c r="L1599" s="6" t="str">
        <f t="shared" si="78"/>
        <v>Midium</v>
      </c>
      <c r="M1599" s="7">
        <v>199</v>
      </c>
      <c r="N1599" s="2">
        <v>0</v>
      </c>
      <c r="O1599" s="3">
        <v>796</v>
      </c>
      <c r="P1599" s="3">
        <f>O1599/K1599</f>
        <v>199</v>
      </c>
      <c r="Q1599" s="3">
        <f>R1599/M1599</f>
        <v>0.45577889447236181</v>
      </c>
      <c r="R1599" s="4">
        <v>90.7</v>
      </c>
      <c r="S1599" s="2">
        <f>R1599/O1599</f>
        <v>0.11394472361809045</v>
      </c>
    </row>
    <row r="1600" spans="1:19" x14ac:dyDescent="0.3">
      <c r="A1600" s="6">
        <v>1667</v>
      </c>
      <c r="B1600" t="s">
        <v>2099</v>
      </c>
      <c r="C1600" s="11">
        <v>45871</v>
      </c>
      <c r="D1600" s="1" t="str">
        <f t="shared" si="79"/>
        <v>2025</v>
      </c>
      <c r="E1600" s="12" t="str">
        <f t="shared" si="80"/>
        <v>August</v>
      </c>
      <c r="F1600" t="s">
        <v>14</v>
      </c>
      <c r="G1600" t="s">
        <v>9662</v>
      </c>
      <c r="H1600" t="s">
        <v>24</v>
      </c>
      <c r="I1600" t="s">
        <v>19</v>
      </c>
      <c r="J1600" t="s">
        <v>32</v>
      </c>
      <c r="K1600" s="6">
        <v>2</v>
      </c>
      <c r="L1600" s="6" t="str">
        <f t="shared" si="78"/>
        <v>Small</v>
      </c>
      <c r="M1600" s="7">
        <v>99</v>
      </c>
      <c r="N1600" s="2">
        <v>0.15</v>
      </c>
      <c r="O1600" s="3">
        <v>168.3</v>
      </c>
      <c r="P1600" s="3">
        <f>O1600/K1600</f>
        <v>84.15</v>
      </c>
      <c r="Q1600" s="3">
        <f>R1600/M1600</f>
        <v>0.20090909090909093</v>
      </c>
      <c r="R1600" s="4">
        <v>19.89</v>
      </c>
      <c r="S1600" s="2">
        <f>R1600/O1600</f>
        <v>0.11818181818181818</v>
      </c>
    </row>
    <row r="1601" spans="1:19" x14ac:dyDescent="0.3">
      <c r="A1601" s="6">
        <v>1668</v>
      </c>
      <c r="B1601" t="s">
        <v>2100</v>
      </c>
      <c r="C1601" s="11">
        <v>45784</v>
      </c>
      <c r="D1601" s="1" t="str">
        <f t="shared" si="79"/>
        <v>2025</v>
      </c>
      <c r="E1601" s="12" t="str">
        <f t="shared" si="80"/>
        <v>May</v>
      </c>
      <c r="F1601" t="s">
        <v>40</v>
      </c>
      <c r="G1601" t="s">
        <v>2101</v>
      </c>
      <c r="H1601" t="s">
        <v>15</v>
      </c>
      <c r="I1601" t="s">
        <v>16</v>
      </c>
      <c r="J1601" t="s">
        <v>34</v>
      </c>
      <c r="K1601" s="6">
        <v>10</v>
      </c>
      <c r="L1601" s="6" t="str">
        <f t="shared" si="78"/>
        <v>Large</v>
      </c>
      <c r="M1601" s="7">
        <v>149</v>
      </c>
      <c r="N1601" s="2">
        <v>0</v>
      </c>
      <c r="O1601" s="3">
        <v>1490</v>
      </c>
      <c r="P1601" s="3">
        <f>O1601/K1601</f>
        <v>149</v>
      </c>
      <c r="Q1601" s="3">
        <f>R1601/M1601</f>
        <v>1.4046308724832215</v>
      </c>
      <c r="R1601" s="4">
        <v>209.29</v>
      </c>
      <c r="S1601" s="2">
        <f>R1601/O1601</f>
        <v>0.14046308724832215</v>
      </c>
    </row>
    <row r="1602" spans="1:19" x14ac:dyDescent="0.3">
      <c r="A1602" s="6">
        <v>1669</v>
      </c>
      <c r="B1602" t="s">
        <v>2102</v>
      </c>
      <c r="C1602" s="11">
        <v>45309</v>
      </c>
      <c r="D1602" s="1" t="str">
        <f t="shared" si="79"/>
        <v>2024</v>
      </c>
      <c r="E1602" s="12" t="str">
        <f t="shared" si="80"/>
        <v>January</v>
      </c>
      <c r="F1602" t="s">
        <v>14</v>
      </c>
      <c r="G1602" t="s">
        <v>9662</v>
      </c>
      <c r="H1602" t="s">
        <v>15</v>
      </c>
      <c r="I1602" t="s">
        <v>27</v>
      </c>
      <c r="J1602" t="s">
        <v>47</v>
      </c>
      <c r="K1602" s="6">
        <v>8</v>
      </c>
      <c r="L1602" s="6" t="str">
        <f t="shared" si="78"/>
        <v>Large</v>
      </c>
      <c r="M1602" s="7">
        <v>499</v>
      </c>
      <c r="N1602" s="2">
        <v>0</v>
      </c>
      <c r="O1602" s="3">
        <v>3992</v>
      </c>
      <c r="P1602" s="3">
        <f>O1602/K1602</f>
        <v>499</v>
      </c>
      <c r="Q1602" s="3">
        <f>R1602/M1602</f>
        <v>0.78637274549098191</v>
      </c>
      <c r="R1602" s="4">
        <v>392.4</v>
      </c>
      <c r="S1602" s="2">
        <f>R1602/O1602</f>
        <v>9.8296593186372738E-2</v>
      </c>
    </row>
    <row r="1603" spans="1:19" x14ac:dyDescent="0.3">
      <c r="A1603" s="6">
        <v>1670</v>
      </c>
      <c r="B1603" t="s">
        <v>2103</v>
      </c>
      <c r="C1603" s="11">
        <v>45537</v>
      </c>
      <c r="D1603" s="1" t="str">
        <f t="shared" si="79"/>
        <v>2024</v>
      </c>
      <c r="E1603" s="12" t="str">
        <f t="shared" si="80"/>
        <v>September</v>
      </c>
      <c r="F1603" t="s">
        <v>22</v>
      </c>
      <c r="G1603" t="s">
        <v>9662</v>
      </c>
      <c r="H1603" t="s">
        <v>37</v>
      </c>
      <c r="I1603" t="s">
        <v>16</v>
      </c>
      <c r="J1603" t="s">
        <v>34</v>
      </c>
      <c r="K1603" s="6">
        <v>1</v>
      </c>
      <c r="L1603" s="6" t="str">
        <f t="shared" ref="L1603:L1666" si="81">IF(K1603&lt;4,"Small", IF(K1603&lt;7,"Midium", IF(K1603&lt;=10,"Large")))</f>
        <v>Small</v>
      </c>
      <c r="M1603" s="7">
        <v>299</v>
      </c>
      <c r="N1603" s="2">
        <v>0</v>
      </c>
      <c r="O1603" s="3">
        <v>299</v>
      </c>
      <c r="P1603" s="3">
        <f>O1603/K1603</f>
        <v>299</v>
      </c>
      <c r="Q1603" s="3">
        <f>R1603/M1603</f>
        <v>0.16946488294314382</v>
      </c>
      <c r="R1603" s="4">
        <v>50.67</v>
      </c>
      <c r="S1603" s="2">
        <f>R1603/O1603</f>
        <v>0.16946488294314382</v>
      </c>
    </row>
    <row r="1604" spans="1:19" x14ac:dyDescent="0.3">
      <c r="A1604" s="6">
        <v>1671</v>
      </c>
      <c r="B1604" t="s">
        <v>2104</v>
      </c>
      <c r="C1604" s="11">
        <v>45451</v>
      </c>
      <c r="D1604" s="1" t="str">
        <f t="shared" si="79"/>
        <v>2024</v>
      </c>
      <c r="E1604" s="12" t="str">
        <f t="shared" si="80"/>
        <v>June</v>
      </c>
      <c r="F1604" t="s">
        <v>22</v>
      </c>
      <c r="G1604" t="s">
        <v>9662</v>
      </c>
      <c r="H1604" t="s">
        <v>15</v>
      </c>
      <c r="I1604" t="s">
        <v>27</v>
      </c>
      <c r="J1604" t="s">
        <v>47</v>
      </c>
      <c r="K1604" s="6">
        <v>7</v>
      </c>
      <c r="L1604" s="6" t="str">
        <f t="shared" si="81"/>
        <v>Large</v>
      </c>
      <c r="M1604" s="7">
        <v>149</v>
      </c>
      <c r="N1604" s="2">
        <v>0.15</v>
      </c>
      <c r="O1604" s="3">
        <v>886.55</v>
      </c>
      <c r="P1604" s="3">
        <f>O1604/K1604</f>
        <v>126.64999999999999</v>
      </c>
      <c r="Q1604" s="3">
        <f>R1604/M1604</f>
        <v>0.86496644295302005</v>
      </c>
      <c r="R1604" s="4">
        <v>128.88</v>
      </c>
      <c r="S1604" s="2">
        <f>R1604/O1604</f>
        <v>0.14537251142067564</v>
      </c>
    </row>
    <row r="1605" spans="1:19" x14ac:dyDescent="0.3">
      <c r="A1605" s="6">
        <v>1672</v>
      </c>
      <c r="B1605" t="s">
        <v>2105</v>
      </c>
      <c r="C1605" s="11">
        <v>45602</v>
      </c>
      <c r="D1605" s="1" t="str">
        <f t="shared" si="79"/>
        <v>2024</v>
      </c>
      <c r="E1605" s="12" t="str">
        <f t="shared" si="80"/>
        <v>November</v>
      </c>
      <c r="F1605" t="s">
        <v>22</v>
      </c>
      <c r="G1605" t="s">
        <v>9662</v>
      </c>
      <c r="H1605" t="s">
        <v>37</v>
      </c>
      <c r="I1605" t="s">
        <v>19</v>
      </c>
      <c r="J1605" t="s">
        <v>32</v>
      </c>
      <c r="K1605" s="6">
        <v>2</v>
      </c>
      <c r="L1605" s="6" t="str">
        <f t="shared" si="81"/>
        <v>Small</v>
      </c>
      <c r="M1605" s="7">
        <v>799</v>
      </c>
      <c r="N1605" s="2">
        <v>0.1</v>
      </c>
      <c r="O1605" s="3">
        <v>1438.2</v>
      </c>
      <c r="P1605" s="3">
        <f>O1605/K1605</f>
        <v>719.1</v>
      </c>
      <c r="Q1605" s="3">
        <f>R1605/M1605</f>
        <v>0.2758322903629537</v>
      </c>
      <c r="R1605" s="4">
        <v>220.39</v>
      </c>
      <c r="S1605" s="2">
        <f>R1605/O1605</f>
        <v>0.15324016131275203</v>
      </c>
    </row>
    <row r="1606" spans="1:19" x14ac:dyDescent="0.3">
      <c r="A1606" s="6">
        <v>1673</v>
      </c>
      <c r="B1606" t="s">
        <v>2106</v>
      </c>
      <c r="C1606" s="11">
        <v>45742</v>
      </c>
      <c r="D1606" s="1" t="str">
        <f t="shared" si="79"/>
        <v>2025</v>
      </c>
      <c r="E1606" s="12" t="str">
        <f t="shared" si="80"/>
        <v>March</v>
      </c>
      <c r="F1606" t="s">
        <v>22</v>
      </c>
      <c r="G1606" t="s">
        <v>9662</v>
      </c>
      <c r="H1606" t="s">
        <v>37</v>
      </c>
      <c r="I1606" t="s">
        <v>19</v>
      </c>
      <c r="J1606" t="s">
        <v>32</v>
      </c>
      <c r="K1606" s="6">
        <v>3</v>
      </c>
      <c r="L1606" s="6" t="str">
        <f t="shared" si="81"/>
        <v>Small</v>
      </c>
      <c r="M1606" s="7">
        <v>999</v>
      </c>
      <c r="N1606" s="2">
        <v>0.1</v>
      </c>
      <c r="O1606" s="3">
        <v>2697.3</v>
      </c>
      <c r="P1606" s="3">
        <f>O1606/K1606</f>
        <v>899.1</v>
      </c>
      <c r="Q1606" s="3">
        <f>R1606/M1606</f>
        <v>0.70858858858858853</v>
      </c>
      <c r="R1606" s="4">
        <v>707.88</v>
      </c>
      <c r="S1606" s="2">
        <f>R1606/O1606</f>
        <v>0.26244021799577355</v>
      </c>
    </row>
    <row r="1607" spans="1:19" x14ac:dyDescent="0.3">
      <c r="A1607" s="6">
        <v>1674</v>
      </c>
      <c r="B1607" t="s">
        <v>2107</v>
      </c>
      <c r="C1607" s="11">
        <v>45801</v>
      </c>
      <c r="D1607" s="1" t="str">
        <f t="shared" si="79"/>
        <v>2025</v>
      </c>
      <c r="E1607" s="12" t="str">
        <f t="shared" si="80"/>
        <v>May</v>
      </c>
      <c r="F1607" t="s">
        <v>14</v>
      </c>
      <c r="G1607" t="s">
        <v>206</v>
      </c>
      <c r="H1607" t="s">
        <v>24</v>
      </c>
      <c r="I1607" t="s">
        <v>27</v>
      </c>
      <c r="J1607" t="s">
        <v>47</v>
      </c>
      <c r="K1607" s="6">
        <v>9</v>
      </c>
      <c r="L1607" s="6" t="str">
        <f t="shared" si="81"/>
        <v>Large</v>
      </c>
      <c r="M1607" s="7">
        <v>299</v>
      </c>
      <c r="N1607" s="2">
        <v>0</v>
      </c>
      <c r="O1607" s="3">
        <v>2691</v>
      </c>
      <c r="P1607" s="3">
        <f>O1607/K1607</f>
        <v>299</v>
      </c>
      <c r="Q1607" s="3">
        <f>R1607/M1607</f>
        <v>2.2683612040133778</v>
      </c>
      <c r="R1607" s="4">
        <v>678.24</v>
      </c>
      <c r="S1607" s="2">
        <f>R1607/O1607</f>
        <v>0.25204013377926421</v>
      </c>
    </row>
    <row r="1608" spans="1:19" x14ac:dyDescent="0.3">
      <c r="A1608" s="6">
        <v>1675</v>
      </c>
      <c r="B1608" t="s">
        <v>2108</v>
      </c>
      <c r="C1608" s="11">
        <v>45824</v>
      </c>
      <c r="D1608" s="1" t="str">
        <f t="shared" si="79"/>
        <v>2025</v>
      </c>
      <c r="E1608" s="12" t="str">
        <f t="shared" si="80"/>
        <v>June</v>
      </c>
      <c r="F1608" t="s">
        <v>14</v>
      </c>
      <c r="G1608" t="s">
        <v>9662</v>
      </c>
      <c r="H1608" t="s">
        <v>37</v>
      </c>
      <c r="I1608" t="s">
        <v>19</v>
      </c>
      <c r="J1608" t="s">
        <v>32</v>
      </c>
      <c r="K1608" s="6">
        <v>9</v>
      </c>
      <c r="L1608" s="6" t="str">
        <f t="shared" si="81"/>
        <v>Large</v>
      </c>
      <c r="M1608" s="7">
        <v>499</v>
      </c>
      <c r="N1608" s="2">
        <v>0</v>
      </c>
      <c r="O1608" s="3">
        <v>4491</v>
      </c>
      <c r="P1608" s="3">
        <f>O1608/K1608</f>
        <v>499</v>
      </c>
      <c r="Q1608" s="3">
        <f>R1608/M1608</f>
        <v>2.4267535070140283</v>
      </c>
      <c r="R1608" s="4">
        <v>1210.95</v>
      </c>
      <c r="S1608" s="2">
        <f>R1608/O1608</f>
        <v>0.26963927855711423</v>
      </c>
    </row>
    <row r="1609" spans="1:19" x14ac:dyDescent="0.3">
      <c r="A1609" s="6">
        <v>1676</v>
      </c>
      <c r="B1609" t="s">
        <v>2109</v>
      </c>
      <c r="C1609" s="11">
        <v>46005</v>
      </c>
      <c r="D1609" s="1" t="str">
        <f t="shared" si="79"/>
        <v>2025</v>
      </c>
      <c r="E1609" s="12" t="str">
        <f t="shared" si="80"/>
        <v>December</v>
      </c>
      <c r="F1609" t="s">
        <v>14</v>
      </c>
      <c r="G1609" t="s">
        <v>9662</v>
      </c>
      <c r="H1609" t="s">
        <v>15</v>
      </c>
      <c r="I1609" t="s">
        <v>16</v>
      </c>
      <c r="J1609" t="s">
        <v>34</v>
      </c>
      <c r="K1609" s="6">
        <v>2</v>
      </c>
      <c r="L1609" s="6" t="str">
        <f t="shared" si="81"/>
        <v>Small</v>
      </c>
      <c r="M1609" s="7">
        <v>149</v>
      </c>
      <c r="N1609" s="2">
        <v>0</v>
      </c>
      <c r="O1609" s="3">
        <v>298</v>
      </c>
      <c r="P1609" s="3">
        <f>O1609/K1609</f>
        <v>149</v>
      </c>
      <c r="Q1609" s="3">
        <f>R1609/M1609</f>
        <v>0.33288590604026846</v>
      </c>
      <c r="R1609" s="4">
        <v>49.6</v>
      </c>
      <c r="S1609" s="2">
        <f>R1609/O1609</f>
        <v>0.16644295302013423</v>
      </c>
    </row>
    <row r="1610" spans="1:19" x14ac:dyDescent="0.3">
      <c r="A1610" s="6">
        <v>1677</v>
      </c>
      <c r="B1610" t="s">
        <v>2110</v>
      </c>
      <c r="C1610" s="11">
        <v>45545</v>
      </c>
      <c r="D1610" s="1" t="str">
        <f t="shared" si="79"/>
        <v>2024</v>
      </c>
      <c r="E1610" s="12" t="str">
        <f t="shared" si="80"/>
        <v>September</v>
      </c>
      <c r="F1610" t="s">
        <v>14</v>
      </c>
      <c r="G1610" t="s">
        <v>9662</v>
      </c>
      <c r="H1610" t="s">
        <v>15</v>
      </c>
      <c r="I1610" t="s">
        <v>27</v>
      </c>
      <c r="J1610" t="s">
        <v>47</v>
      </c>
      <c r="K1610" s="6">
        <v>2</v>
      </c>
      <c r="L1610" s="6" t="str">
        <f t="shared" si="81"/>
        <v>Small</v>
      </c>
      <c r="M1610" s="7">
        <v>199</v>
      </c>
      <c r="N1610" s="2">
        <v>0.1</v>
      </c>
      <c r="O1610" s="3">
        <v>358.2</v>
      </c>
      <c r="P1610" s="3">
        <f>O1610/K1610</f>
        <v>179.1</v>
      </c>
      <c r="Q1610" s="3">
        <f>R1610/M1610</f>
        <v>0.15381909547738692</v>
      </c>
      <c r="R1610" s="4">
        <v>30.61</v>
      </c>
      <c r="S1610" s="2">
        <f>R1610/O1610</f>
        <v>8.5455053042992737E-2</v>
      </c>
    </row>
    <row r="1611" spans="1:19" x14ac:dyDescent="0.3">
      <c r="A1611" s="6">
        <v>1678</v>
      </c>
      <c r="B1611" t="s">
        <v>2111</v>
      </c>
      <c r="C1611" s="11">
        <v>45741</v>
      </c>
      <c r="D1611" s="1" t="str">
        <f t="shared" si="79"/>
        <v>2025</v>
      </c>
      <c r="E1611" s="12" t="str">
        <f t="shared" si="80"/>
        <v>March</v>
      </c>
      <c r="F1611" t="s">
        <v>22</v>
      </c>
      <c r="G1611" t="s">
        <v>9662</v>
      </c>
      <c r="H1611" t="s">
        <v>37</v>
      </c>
      <c r="I1611" t="s">
        <v>16</v>
      </c>
      <c r="J1611" t="s">
        <v>34</v>
      </c>
      <c r="K1611" s="6">
        <v>10</v>
      </c>
      <c r="L1611" s="6" t="str">
        <f t="shared" si="81"/>
        <v>Large</v>
      </c>
      <c r="M1611" s="7">
        <v>149</v>
      </c>
      <c r="N1611" s="2">
        <v>0.05</v>
      </c>
      <c r="O1611" s="3">
        <v>1415.5</v>
      </c>
      <c r="P1611" s="3">
        <f>O1611/K1611</f>
        <v>141.55000000000001</v>
      </c>
      <c r="Q1611" s="3">
        <f>R1611/M1611</f>
        <v>1.81</v>
      </c>
      <c r="R1611" s="4">
        <v>269.69</v>
      </c>
      <c r="S1611" s="2">
        <f>R1611/O1611</f>
        <v>0.19052631578947368</v>
      </c>
    </row>
    <row r="1612" spans="1:19" x14ac:dyDescent="0.3">
      <c r="A1612" s="6">
        <v>1679</v>
      </c>
      <c r="B1612" t="s">
        <v>2112</v>
      </c>
      <c r="C1612" s="11">
        <v>45683</v>
      </c>
      <c r="D1612" s="1" t="str">
        <f t="shared" si="79"/>
        <v>2025</v>
      </c>
      <c r="E1612" s="12" t="str">
        <f t="shared" si="80"/>
        <v>January</v>
      </c>
      <c r="F1612" t="s">
        <v>14</v>
      </c>
      <c r="G1612" t="s">
        <v>2113</v>
      </c>
      <c r="H1612" t="s">
        <v>24</v>
      </c>
      <c r="I1612" t="s">
        <v>27</v>
      </c>
      <c r="J1612" t="s">
        <v>17</v>
      </c>
      <c r="K1612" s="6">
        <v>1</v>
      </c>
      <c r="L1612" s="6" t="str">
        <f t="shared" si="81"/>
        <v>Small</v>
      </c>
      <c r="M1612" s="7">
        <v>999</v>
      </c>
      <c r="N1612" s="2">
        <v>0.1</v>
      </c>
      <c r="O1612" s="3">
        <v>899.1</v>
      </c>
      <c r="P1612" s="3">
        <f>O1612/K1612</f>
        <v>899.1</v>
      </c>
      <c r="Q1612" s="3">
        <f>R1612/M1612</f>
        <v>5.9969969969969963E-2</v>
      </c>
      <c r="R1612" s="4">
        <v>59.91</v>
      </c>
      <c r="S1612" s="2">
        <f>R1612/O1612</f>
        <v>6.6633299966633294E-2</v>
      </c>
    </row>
    <row r="1613" spans="1:19" x14ac:dyDescent="0.3">
      <c r="A1613" s="6">
        <v>1680</v>
      </c>
      <c r="B1613" t="s">
        <v>2114</v>
      </c>
      <c r="C1613" s="11">
        <v>45811</v>
      </c>
      <c r="D1613" s="1" t="str">
        <f t="shared" si="79"/>
        <v>2025</v>
      </c>
      <c r="E1613" s="12" t="str">
        <f t="shared" si="80"/>
        <v>June</v>
      </c>
      <c r="F1613" t="s">
        <v>40</v>
      </c>
      <c r="G1613" t="s">
        <v>9662</v>
      </c>
      <c r="H1613" t="s">
        <v>24</v>
      </c>
      <c r="I1613" t="s">
        <v>19</v>
      </c>
      <c r="J1613" t="s">
        <v>20</v>
      </c>
      <c r="K1613" s="6">
        <v>7</v>
      </c>
      <c r="L1613" s="6" t="str">
        <f t="shared" si="81"/>
        <v>Large</v>
      </c>
      <c r="M1613" s="7">
        <v>199</v>
      </c>
      <c r="N1613" s="2">
        <v>0</v>
      </c>
      <c r="O1613" s="3">
        <v>1393</v>
      </c>
      <c r="P1613" s="3">
        <f>O1613/K1613</f>
        <v>199</v>
      </c>
      <c r="Q1613" s="3">
        <f>R1613/M1613</f>
        <v>1.5455778894472361</v>
      </c>
      <c r="R1613" s="4">
        <v>307.57</v>
      </c>
      <c r="S1613" s="2">
        <f>R1613/O1613</f>
        <v>0.22079684134960517</v>
      </c>
    </row>
    <row r="1614" spans="1:19" x14ac:dyDescent="0.3">
      <c r="A1614" s="6">
        <v>1681</v>
      </c>
      <c r="B1614" t="s">
        <v>2115</v>
      </c>
      <c r="C1614" s="11">
        <v>45714</v>
      </c>
      <c r="D1614" s="1" t="str">
        <f t="shared" si="79"/>
        <v>2025</v>
      </c>
      <c r="E1614" s="12" t="str">
        <f t="shared" si="80"/>
        <v>February</v>
      </c>
      <c r="F1614" t="s">
        <v>40</v>
      </c>
      <c r="G1614" t="s">
        <v>9662</v>
      </c>
      <c r="H1614" t="s">
        <v>15</v>
      </c>
      <c r="I1614" t="s">
        <v>27</v>
      </c>
      <c r="J1614" t="s">
        <v>17</v>
      </c>
      <c r="K1614" s="6">
        <v>5</v>
      </c>
      <c r="L1614" s="6" t="str">
        <f t="shared" si="81"/>
        <v>Midium</v>
      </c>
      <c r="M1614" s="7">
        <v>799</v>
      </c>
      <c r="N1614" s="2">
        <v>0</v>
      </c>
      <c r="O1614" s="3">
        <v>3995</v>
      </c>
      <c r="P1614" s="3">
        <f>O1614/K1614</f>
        <v>799</v>
      </c>
      <c r="Q1614" s="3">
        <f>R1614/M1614</f>
        <v>1.2567083854818524</v>
      </c>
      <c r="R1614" s="4">
        <v>1004.11</v>
      </c>
      <c r="S1614" s="2">
        <f>R1614/O1614</f>
        <v>0.25134167709637045</v>
      </c>
    </row>
    <row r="1615" spans="1:19" x14ac:dyDescent="0.3">
      <c r="A1615" s="6">
        <v>1682</v>
      </c>
      <c r="B1615" t="s">
        <v>2116</v>
      </c>
      <c r="C1615" s="11">
        <v>45959</v>
      </c>
      <c r="D1615" s="1" t="str">
        <f t="shared" si="79"/>
        <v>2025</v>
      </c>
      <c r="E1615" s="12" t="str">
        <f t="shared" si="80"/>
        <v>October</v>
      </c>
      <c r="F1615" t="s">
        <v>14</v>
      </c>
      <c r="G1615" t="s">
        <v>9662</v>
      </c>
      <c r="H1615" t="s">
        <v>24</v>
      </c>
      <c r="I1615" t="s">
        <v>27</v>
      </c>
      <c r="J1615" t="s">
        <v>17</v>
      </c>
      <c r="K1615" s="6">
        <v>6</v>
      </c>
      <c r="L1615" s="6" t="str">
        <f t="shared" si="81"/>
        <v>Midium</v>
      </c>
      <c r="M1615" s="7">
        <v>799</v>
      </c>
      <c r="N1615" s="2">
        <v>0</v>
      </c>
      <c r="O1615" s="3">
        <v>4794</v>
      </c>
      <c r="P1615" s="3">
        <f>O1615/K1615</f>
        <v>799</v>
      </c>
      <c r="Q1615" s="3">
        <f>R1615/M1615</f>
        <v>0.44789737171464333</v>
      </c>
      <c r="R1615" s="4">
        <v>357.87</v>
      </c>
      <c r="S1615" s="2">
        <f>R1615/O1615</f>
        <v>7.4649561952440546E-2</v>
      </c>
    </row>
    <row r="1616" spans="1:19" x14ac:dyDescent="0.3">
      <c r="A1616" s="6">
        <v>1683</v>
      </c>
      <c r="B1616" t="s">
        <v>2117</v>
      </c>
      <c r="C1616" s="11">
        <v>45568</v>
      </c>
      <c r="D1616" s="1" t="str">
        <f t="shared" si="79"/>
        <v>2024</v>
      </c>
      <c r="E1616" s="12" t="str">
        <f t="shared" si="80"/>
        <v>October</v>
      </c>
      <c r="F1616" t="s">
        <v>40</v>
      </c>
      <c r="G1616" t="s">
        <v>9662</v>
      </c>
      <c r="H1616" t="s">
        <v>37</v>
      </c>
      <c r="I1616" t="s">
        <v>19</v>
      </c>
      <c r="J1616" t="s">
        <v>42</v>
      </c>
      <c r="K1616" s="6">
        <v>7</v>
      </c>
      <c r="L1616" s="6" t="str">
        <f t="shared" si="81"/>
        <v>Large</v>
      </c>
      <c r="M1616" s="7">
        <v>299</v>
      </c>
      <c r="N1616" s="2">
        <v>0.1</v>
      </c>
      <c r="O1616" s="3">
        <v>1883.7</v>
      </c>
      <c r="P1616" s="3">
        <f>O1616/K1616</f>
        <v>269.10000000000002</v>
      </c>
      <c r="Q1616" s="3">
        <f>R1616/M1616</f>
        <v>1.8347157190635452</v>
      </c>
      <c r="R1616" s="4">
        <v>548.58000000000004</v>
      </c>
      <c r="S1616" s="2">
        <f>R1616/O1616</f>
        <v>0.29122471731167388</v>
      </c>
    </row>
    <row r="1617" spans="1:19" x14ac:dyDescent="0.3">
      <c r="A1617" s="6">
        <v>1684</v>
      </c>
      <c r="B1617" t="s">
        <v>2118</v>
      </c>
      <c r="C1617" s="11">
        <v>45592</v>
      </c>
      <c r="D1617" s="1" t="str">
        <f t="shared" si="79"/>
        <v>2024</v>
      </c>
      <c r="E1617" s="12" t="str">
        <f t="shared" si="80"/>
        <v>October</v>
      </c>
      <c r="F1617" t="s">
        <v>22</v>
      </c>
      <c r="G1617" t="s">
        <v>9662</v>
      </c>
      <c r="H1617" t="s">
        <v>37</v>
      </c>
      <c r="I1617" t="s">
        <v>19</v>
      </c>
      <c r="J1617" t="s">
        <v>32</v>
      </c>
      <c r="K1617" s="6">
        <v>7</v>
      </c>
      <c r="L1617" s="6" t="str">
        <f t="shared" si="81"/>
        <v>Large</v>
      </c>
      <c r="M1617" s="7">
        <v>499</v>
      </c>
      <c r="N1617" s="2">
        <v>0.15</v>
      </c>
      <c r="O1617" s="3">
        <v>2969.05</v>
      </c>
      <c r="P1617" s="3">
        <f>O1617/K1617</f>
        <v>424.15000000000003</v>
      </c>
      <c r="Q1617" s="3">
        <f>R1617/M1617</f>
        <v>1.1718236472945891</v>
      </c>
      <c r="R1617" s="4">
        <v>584.74</v>
      </c>
      <c r="S1617" s="2">
        <f>R1617/O1617</f>
        <v>0.19694515080581329</v>
      </c>
    </row>
    <row r="1618" spans="1:19" x14ac:dyDescent="0.3">
      <c r="A1618" s="6">
        <v>1685</v>
      </c>
      <c r="B1618" t="s">
        <v>2119</v>
      </c>
      <c r="C1618" s="11">
        <v>45685</v>
      </c>
      <c r="D1618" s="1" t="str">
        <f t="shared" si="79"/>
        <v>2025</v>
      </c>
      <c r="E1618" s="12" t="str">
        <f t="shared" si="80"/>
        <v>January</v>
      </c>
      <c r="F1618" t="s">
        <v>29</v>
      </c>
      <c r="G1618" t="s">
        <v>9662</v>
      </c>
      <c r="H1618" t="s">
        <v>37</v>
      </c>
      <c r="I1618" t="s">
        <v>19</v>
      </c>
      <c r="J1618" t="s">
        <v>25</v>
      </c>
      <c r="K1618" s="6">
        <v>3</v>
      </c>
      <c r="L1618" s="6" t="str">
        <f t="shared" si="81"/>
        <v>Small</v>
      </c>
      <c r="M1618" s="7">
        <v>149</v>
      </c>
      <c r="N1618" s="2">
        <v>0.05</v>
      </c>
      <c r="O1618" s="3">
        <v>424.65</v>
      </c>
      <c r="P1618" s="3">
        <f>O1618/K1618</f>
        <v>141.54999999999998</v>
      </c>
      <c r="Q1618" s="3">
        <f>R1618/M1618</f>
        <v>0.70275167785234893</v>
      </c>
      <c r="R1618" s="4">
        <v>104.71</v>
      </c>
      <c r="S1618" s="2">
        <f>R1618/O1618</f>
        <v>0.24657953608854349</v>
      </c>
    </row>
    <row r="1619" spans="1:19" x14ac:dyDescent="0.3">
      <c r="A1619" s="6">
        <v>1686</v>
      </c>
      <c r="B1619" t="s">
        <v>2120</v>
      </c>
      <c r="C1619" s="11">
        <v>45449</v>
      </c>
      <c r="D1619" s="1" t="str">
        <f t="shared" si="79"/>
        <v>2024</v>
      </c>
      <c r="E1619" s="12" t="str">
        <f t="shared" si="80"/>
        <v>June</v>
      </c>
      <c r="F1619" t="s">
        <v>29</v>
      </c>
      <c r="G1619" t="s">
        <v>9662</v>
      </c>
      <c r="H1619" t="s">
        <v>37</v>
      </c>
      <c r="I1619" t="s">
        <v>16</v>
      </c>
      <c r="J1619" t="s">
        <v>38</v>
      </c>
      <c r="K1619" s="6">
        <v>8</v>
      </c>
      <c r="L1619" s="6" t="str">
        <f t="shared" si="81"/>
        <v>Large</v>
      </c>
      <c r="M1619" s="7">
        <v>99</v>
      </c>
      <c r="N1619" s="2">
        <v>0.1</v>
      </c>
      <c r="O1619" s="3">
        <v>712.8</v>
      </c>
      <c r="P1619" s="3">
        <f>O1619/K1619</f>
        <v>89.1</v>
      </c>
      <c r="Q1619" s="3">
        <f>R1619/M1619</f>
        <v>1.3607070707070708</v>
      </c>
      <c r="R1619" s="4">
        <v>134.71</v>
      </c>
      <c r="S1619" s="2">
        <f>R1619/O1619</f>
        <v>0.18898709315375983</v>
      </c>
    </row>
    <row r="1620" spans="1:19" x14ac:dyDescent="0.3">
      <c r="A1620" s="6">
        <v>1687</v>
      </c>
      <c r="B1620" t="s">
        <v>2121</v>
      </c>
      <c r="C1620" s="11">
        <v>45825</v>
      </c>
      <c r="D1620" s="1" t="str">
        <f t="shared" si="79"/>
        <v>2025</v>
      </c>
      <c r="E1620" s="12" t="str">
        <f t="shared" si="80"/>
        <v>June</v>
      </c>
      <c r="F1620" t="s">
        <v>22</v>
      </c>
      <c r="G1620" t="s">
        <v>2122</v>
      </c>
      <c r="H1620" t="s">
        <v>37</v>
      </c>
      <c r="I1620" t="s">
        <v>19</v>
      </c>
      <c r="J1620" t="s">
        <v>42</v>
      </c>
      <c r="K1620" s="6">
        <v>4</v>
      </c>
      <c r="L1620" s="6" t="str">
        <f t="shared" si="81"/>
        <v>Midium</v>
      </c>
      <c r="M1620" s="7">
        <v>149</v>
      </c>
      <c r="N1620" s="2">
        <v>0.1</v>
      </c>
      <c r="O1620" s="3">
        <v>536.4</v>
      </c>
      <c r="P1620" s="3">
        <f>O1620/K1620</f>
        <v>134.1</v>
      </c>
      <c r="Q1620" s="3">
        <f>R1620/M1620</f>
        <v>0.83463087248322143</v>
      </c>
      <c r="R1620" s="4">
        <v>124.36</v>
      </c>
      <c r="S1620" s="2">
        <f>R1620/O1620</f>
        <v>0.23184190902311708</v>
      </c>
    </row>
    <row r="1621" spans="1:19" x14ac:dyDescent="0.3">
      <c r="A1621" s="6">
        <v>1688</v>
      </c>
      <c r="B1621" t="s">
        <v>2123</v>
      </c>
      <c r="C1621" s="11">
        <v>45321</v>
      </c>
      <c r="D1621" s="1" t="str">
        <f t="shared" si="79"/>
        <v>2024</v>
      </c>
      <c r="E1621" s="12" t="str">
        <f t="shared" si="80"/>
        <v>January</v>
      </c>
      <c r="F1621" t="s">
        <v>14</v>
      </c>
      <c r="G1621" t="s">
        <v>9662</v>
      </c>
      <c r="H1621" t="s">
        <v>15</v>
      </c>
      <c r="I1621" t="s">
        <v>19</v>
      </c>
      <c r="J1621" t="s">
        <v>25</v>
      </c>
      <c r="K1621" s="6">
        <v>1</v>
      </c>
      <c r="L1621" s="6" t="str">
        <f t="shared" si="81"/>
        <v>Small</v>
      </c>
      <c r="M1621" s="7">
        <v>499</v>
      </c>
      <c r="N1621" s="2">
        <v>0.05</v>
      </c>
      <c r="O1621" s="3">
        <v>474.05</v>
      </c>
      <c r="P1621" s="3">
        <f>O1621/K1621</f>
        <v>474.05</v>
      </c>
      <c r="Q1621" s="3">
        <f>R1621/M1621</f>
        <v>0.16180360721442885</v>
      </c>
      <c r="R1621" s="4">
        <v>80.739999999999995</v>
      </c>
      <c r="S1621" s="2">
        <f>R1621/O1621</f>
        <v>0.17031958654150406</v>
      </c>
    </row>
    <row r="1622" spans="1:19" x14ac:dyDescent="0.3">
      <c r="A1622" s="6">
        <v>1689</v>
      </c>
      <c r="B1622" t="s">
        <v>2124</v>
      </c>
      <c r="C1622" s="11">
        <v>45823</v>
      </c>
      <c r="D1622" s="1" t="str">
        <f t="shared" si="79"/>
        <v>2025</v>
      </c>
      <c r="E1622" s="12" t="str">
        <f t="shared" si="80"/>
        <v>June</v>
      </c>
      <c r="F1622" t="s">
        <v>14</v>
      </c>
      <c r="G1622" t="s">
        <v>9662</v>
      </c>
      <c r="H1622" t="s">
        <v>24</v>
      </c>
      <c r="I1622" t="s">
        <v>27</v>
      </c>
      <c r="J1622" t="s">
        <v>17</v>
      </c>
      <c r="K1622" s="6">
        <v>7</v>
      </c>
      <c r="L1622" s="6" t="str">
        <f t="shared" si="81"/>
        <v>Large</v>
      </c>
      <c r="M1622" s="7">
        <v>999</v>
      </c>
      <c r="N1622" s="2">
        <v>0</v>
      </c>
      <c r="O1622" s="3">
        <v>6993</v>
      </c>
      <c r="P1622" s="3">
        <f>O1622/K1622</f>
        <v>999</v>
      </c>
      <c r="Q1622" s="3">
        <f>R1622/M1622</f>
        <v>0.44125125125125125</v>
      </c>
      <c r="R1622" s="4">
        <v>440.81</v>
      </c>
      <c r="S1622" s="2">
        <f>R1622/O1622</f>
        <v>6.3035893035893034E-2</v>
      </c>
    </row>
    <row r="1623" spans="1:19" x14ac:dyDescent="0.3">
      <c r="A1623" s="6">
        <v>1690</v>
      </c>
      <c r="B1623" t="s">
        <v>2125</v>
      </c>
      <c r="C1623" s="11">
        <v>45515</v>
      </c>
      <c r="D1623" s="1" t="str">
        <f t="shared" si="79"/>
        <v>2024</v>
      </c>
      <c r="E1623" s="12" t="str">
        <f t="shared" si="80"/>
        <v>August</v>
      </c>
      <c r="F1623" t="s">
        <v>14</v>
      </c>
      <c r="G1623" t="s">
        <v>2126</v>
      </c>
      <c r="H1623" t="s">
        <v>37</v>
      </c>
      <c r="I1623" t="s">
        <v>27</v>
      </c>
      <c r="J1623" t="s">
        <v>47</v>
      </c>
      <c r="K1623" s="6">
        <v>9</v>
      </c>
      <c r="L1623" s="6" t="str">
        <f t="shared" si="81"/>
        <v>Large</v>
      </c>
      <c r="M1623" s="7">
        <v>799</v>
      </c>
      <c r="N1623" s="2">
        <v>0</v>
      </c>
      <c r="O1623" s="3">
        <v>7191</v>
      </c>
      <c r="P1623" s="3">
        <f>O1623/K1623</f>
        <v>799</v>
      </c>
      <c r="Q1623" s="3">
        <f>R1623/M1623</f>
        <v>2.1810137672090115</v>
      </c>
      <c r="R1623" s="4">
        <v>1742.63</v>
      </c>
      <c r="S1623" s="2">
        <f>R1623/O1623</f>
        <v>0.24233486302322349</v>
      </c>
    </row>
    <row r="1624" spans="1:19" x14ac:dyDescent="0.3">
      <c r="A1624" s="6">
        <v>1692</v>
      </c>
      <c r="B1624" t="s">
        <v>2128</v>
      </c>
      <c r="C1624" s="11">
        <v>45819</v>
      </c>
      <c r="D1624" s="1" t="str">
        <f t="shared" si="79"/>
        <v>2025</v>
      </c>
      <c r="E1624" s="12" t="str">
        <f t="shared" si="80"/>
        <v>June</v>
      </c>
      <c r="F1624" t="s">
        <v>40</v>
      </c>
      <c r="G1624" t="s">
        <v>9662</v>
      </c>
      <c r="H1624" t="s">
        <v>15</v>
      </c>
      <c r="I1624" t="s">
        <v>16</v>
      </c>
      <c r="J1624" t="s">
        <v>34</v>
      </c>
      <c r="K1624" s="6">
        <v>9</v>
      </c>
      <c r="L1624" s="6" t="str">
        <f t="shared" si="81"/>
        <v>Large</v>
      </c>
      <c r="M1624" s="7">
        <v>999</v>
      </c>
      <c r="N1624" s="2">
        <v>0.05</v>
      </c>
      <c r="O1624" s="3">
        <v>8541.4500000000007</v>
      </c>
      <c r="P1624" s="3">
        <f>O1624/K1624</f>
        <v>949.05000000000007</v>
      </c>
      <c r="Q1624" s="3">
        <f>R1624/M1624</f>
        <v>2.1317417417417417</v>
      </c>
      <c r="R1624" s="4">
        <v>2129.61</v>
      </c>
      <c r="S1624" s="2">
        <f>R1624/O1624</f>
        <v>0.24932651950195808</v>
      </c>
    </row>
    <row r="1625" spans="1:19" x14ac:dyDescent="0.3">
      <c r="A1625" s="6">
        <v>1693</v>
      </c>
      <c r="B1625" t="s">
        <v>2129</v>
      </c>
      <c r="C1625" s="11">
        <v>45901</v>
      </c>
      <c r="D1625" s="1" t="str">
        <f t="shared" si="79"/>
        <v>2025</v>
      </c>
      <c r="E1625" s="12" t="str">
        <f t="shared" si="80"/>
        <v>September</v>
      </c>
      <c r="F1625" t="s">
        <v>29</v>
      </c>
      <c r="G1625" t="s">
        <v>9662</v>
      </c>
      <c r="H1625" t="s">
        <v>15</v>
      </c>
      <c r="I1625" t="s">
        <v>19</v>
      </c>
      <c r="J1625" t="s">
        <v>25</v>
      </c>
      <c r="K1625" s="6">
        <v>10</v>
      </c>
      <c r="L1625" s="6" t="str">
        <f t="shared" si="81"/>
        <v>Large</v>
      </c>
      <c r="M1625" s="7">
        <v>199</v>
      </c>
      <c r="N1625" s="2">
        <v>0.15</v>
      </c>
      <c r="O1625" s="3">
        <v>1691.5</v>
      </c>
      <c r="P1625" s="3">
        <f>O1625/K1625</f>
        <v>169.15</v>
      </c>
      <c r="Q1625" s="3">
        <f>R1625/M1625</f>
        <v>0.74407035175879399</v>
      </c>
      <c r="R1625" s="4">
        <v>148.07</v>
      </c>
      <c r="S1625" s="2">
        <f>R1625/O1625</f>
        <v>8.7537688442211048E-2</v>
      </c>
    </row>
    <row r="1626" spans="1:19" x14ac:dyDescent="0.3">
      <c r="A1626" s="6">
        <v>1694</v>
      </c>
      <c r="B1626" t="s">
        <v>2130</v>
      </c>
      <c r="C1626" s="11">
        <v>45337</v>
      </c>
      <c r="D1626" s="1" t="str">
        <f t="shared" si="79"/>
        <v>2024</v>
      </c>
      <c r="E1626" s="12" t="str">
        <f t="shared" si="80"/>
        <v>February</v>
      </c>
      <c r="F1626" t="s">
        <v>40</v>
      </c>
      <c r="G1626" t="s">
        <v>2131</v>
      </c>
      <c r="H1626" t="s">
        <v>24</v>
      </c>
      <c r="I1626" t="s">
        <v>27</v>
      </c>
      <c r="J1626" t="s">
        <v>47</v>
      </c>
      <c r="K1626" s="6">
        <v>5</v>
      </c>
      <c r="L1626" s="6" t="str">
        <f t="shared" si="81"/>
        <v>Midium</v>
      </c>
      <c r="M1626" s="7">
        <v>199</v>
      </c>
      <c r="N1626" s="2">
        <v>0</v>
      </c>
      <c r="O1626" s="3">
        <v>995</v>
      </c>
      <c r="P1626" s="3">
        <f>O1626/K1626</f>
        <v>199</v>
      </c>
      <c r="Q1626" s="3">
        <f>R1626/M1626</f>
        <v>0.78010050251256291</v>
      </c>
      <c r="R1626" s="4">
        <v>155.24</v>
      </c>
      <c r="S1626" s="2">
        <f>R1626/O1626</f>
        <v>0.15602010050251258</v>
      </c>
    </row>
    <row r="1627" spans="1:19" x14ac:dyDescent="0.3">
      <c r="A1627" s="6">
        <v>1695</v>
      </c>
      <c r="B1627" t="s">
        <v>2132</v>
      </c>
      <c r="C1627" s="11">
        <v>46014</v>
      </c>
      <c r="D1627" s="1" t="str">
        <f t="shared" si="79"/>
        <v>2025</v>
      </c>
      <c r="E1627" s="12" t="str">
        <f t="shared" si="80"/>
        <v>December</v>
      </c>
      <c r="F1627" t="s">
        <v>22</v>
      </c>
      <c r="G1627" t="s">
        <v>2133</v>
      </c>
      <c r="H1627" t="s">
        <v>15</v>
      </c>
      <c r="I1627" t="s">
        <v>19</v>
      </c>
      <c r="J1627" t="s">
        <v>42</v>
      </c>
      <c r="K1627" s="6">
        <v>7</v>
      </c>
      <c r="L1627" s="6" t="str">
        <f t="shared" si="81"/>
        <v>Large</v>
      </c>
      <c r="M1627" s="7">
        <v>799</v>
      </c>
      <c r="N1627" s="2">
        <v>0.15</v>
      </c>
      <c r="O1627" s="3">
        <v>4754.05</v>
      </c>
      <c r="P1627" s="3">
        <f>O1627/K1627</f>
        <v>679.15</v>
      </c>
      <c r="Q1627" s="3">
        <f>R1627/M1627</f>
        <v>0.33564455569461826</v>
      </c>
      <c r="R1627" s="4">
        <v>268.18</v>
      </c>
      <c r="S1627" s="2">
        <f>R1627/O1627</f>
        <v>5.6410849696574498E-2</v>
      </c>
    </row>
    <row r="1628" spans="1:19" x14ac:dyDescent="0.3">
      <c r="A1628" s="6">
        <v>1696</v>
      </c>
      <c r="B1628" t="s">
        <v>2134</v>
      </c>
      <c r="C1628" s="11">
        <v>45687</v>
      </c>
      <c r="D1628" s="1" t="str">
        <f t="shared" si="79"/>
        <v>2025</v>
      </c>
      <c r="E1628" s="12" t="str">
        <f t="shared" si="80"/>
        <v>January</v>
      </c>
      <c r="F1628" t="s">
        <v>14</v>
      </c>
      <c r="G1628" t="s">
        <v>2135</v>
      </c>
      <c r="H1628" t="s">
        <v>24</v>
      </c>
      <c r="I1628" t="s">
        <v>27</v>
      </c>
      <c r="J1628" t="s">
        <v>47</v>
      </c>
      <c r="K1628" s="6">
        <v>10</v>
      </c>
      <c r="L1628" s="6" t="str">
        <f t="shared" si="81"/>
        <v>Large</v>
      </c>
      <c r="M1628" s="7">
        <v>99</v>
      </c>
      <c r="N1628" s="2">
        <v>0</v>
      </c>
      <c r="O1628" s="3">
        <v>990</v>
      </c>
      <c r="P1628" s="3">
        <f>O1628/K1628</f>
        <v>99</v>
      </c>
      <c r="Q1628" s="3">
        <f>R1628/M1628</f>
        <v>2.3520202020202019</v>
      </c>
      <c r="R1628" s="4">
        <v>232.85</v>
      </c>
      <c r="S1628" s="2">
        <f>R1628/O1628</f>
        <v>0.23520202020202019</v>
      </c>
    </row>
    <row r="1629" spans="1:19" x14ac:dyDescent="0.3">
      <c r="A1629" s="6">
        <v>1697</v>
      </c>
      <c r="B1629" t="s">
        <v>2136</v>
      </c>
      <c r="C1629" s="11">
        <v>45316</v>
      </c>
      <c r="D1629" s="1" t="str">
        <f t="shared" si="79"/>
        <v>2024</v>
      </c>
      <c r="E1629" s="12" t="str">
        <f t="shared" si="80"/>
        <v>January</v>
      </c>
      <c r="F1629" t="s">
        <v>14</v>
      </c>
      <c r="G1629" t="s">
        <v>2137</v>
      </c>
      <c r="H1629" t="s">
        <v>37</v>
      </c>
      <c r="I1629" t="s">
        <v>16</v>
      </c>
      <c r="J1629" t="s">
        <v>34</v>
      </c>
      <c r="K1629" s="6">
        <v>5</v>
      </c>
      <c r="L1629" s="6" t="str">
        <f t="shared" si="81"/>
        <v>Midium</v>
      </c>
      <c r="M1629" s="7">
        <v>199</v>
      </c>
      <c r="N1629" s="2">
        <v>0.1</v>
      </c>
      <c r="O1629" s="3">
        <v>895.5</v>
      </c>
      <c r="P1629" s="3">
        <f>O1629/K1629</f>
        <v>179.1</v>
      </c>
      <c r="Q1629" s="3">
        <f>R1629/M1629</f>
        <v>0.91241206030150745</v>
      </c>
      <c r="R1629" s="4">
        <v>181.57</v>
      </c>
      <c r="S1629" s="2">
        <f>R1629/O1629</f>
        <v>0.20275823562255721</v>
      </c>
    </row>
    <row r="1630" spans="1:19" x14ac:dyDescent="0.3">
      <c r="A1630" s="6">
        <v>1698</v>
      </c>
      <c r="B1630" t="s">
        <v>2138</v>
      </c>
      <c r="C1630" s="11">
        <v>45823</v>
      </c>
      <c r="D1630" s="1" t="str">
        <f t="shared" si="79"/>
        <v>2025</v>
      </c>
      <c r="E1630" s="12" t="str">
        <f t="shared" si="80"/>
        <v>June</v>
      </c>
      <c r="F1630" t="s">
        <v>40</v>
      </c>
      <c r="G1630" t="s">
        <v>2139</v>
      </c>
      <c r="H1630" t="s">
        <v>15</v>
      </c>
      <c r="I1630" t="s">
        <v>19</v>
      </c>
      <c r="J1630" t="s">
        <v>20</v>
      </c>
      <c r="K1630" s="6">
        <v>2</v>
      </c>
      <c r="L1630" s="6" t="str">
        <f t="shared" si="81"/>
        <v>Small</v>
      </c>
      <c r="M1630" s="7">
        <v>99</v>
      </c>
      <c r="N1630" s="2">
        <v>0</v>
      </c>
      <c r="O1630" s="3">
        <v>198</v>
      </c>
      <c r="P1630" s="3">
        <f>O1630/K1630</f>
        <v>99</v>
      </c>
      <c r="Q1630" s="3">
        <f>R1630/M1630</f>
        <v>0.43393939393939396</v>
      </c>
      <c r="R1630" s="4">
        <v>42.96</v>
      </c>
      <c r="S1630" s="2">
        <f>R1630/O1630</f>
        <v>0.21696969696969698</v>
      </c>
    </row>
    <row r="1631" spans="1:19" x14ac:dyDescent="0.3">
      <c r="A1631" s="6">
        <v>1699</v>
      </c>
      <c r="B1631" t="s">
        <v>2140</v>
      </c>
      <c r="C1631" s="11">
        <v>45532</v>
      </c>
      <c r="D1631" s="1" t="str">
        <f t="shared" si="79"/>
        <v>2024</v>
      </c>
      <c r="E1631" s="12" t="str">
        <f t="shared" si="80"/>
        <v>August</v>
      </c>
      <c r="F1631" t="s">
        <v>14</v>
      </c>
      <c r="G1631" t="s">
        <v>9662</v>
      </c>
      <c r="H1631" t="s">
        <v>24</v>
      </c>
      <c r="I1631" t="s">
        <v>27</v>
      </c>
      <c r="J1631" t="s">
        <v>17</v>
      </c>
      <c r="K1631" s="6">
        <v>8</v>
      </c>
      <c r="L1631" s="6" t="str">
        <f t="shared" si="81"/>
        <v>Large</v>
      </c>
      <c r="M1631" s="7">
        <v>199</v>
      </c>
      <c r="N1631" s="2">
        <v>0.15</v>
      </c>
      <c r="O1631" s="3">
        <v>1353.2</v>
      </c>
      <c r="P1631" s="3">
        <f>O1631/K1631</f>
        <v>169.15</v>
      </c>
      <c r="Q1631" s="3">
        <f>R1631/M1631</f>
        <v>1.2395979899497487</v>
      </c>
      <c r="R1631" s="4">
        <v>246.68</v>
      </c>
      <c r="S1631" s="2">
        <f>R1631/O1631</f>
        <v>0.18229382205143363</v>
      </c>
    </row>
    <row r="1632" spans="1:19" x14ac:dyDescent="0.3">
      <c r="A1632" s="6">
        <v>1700</v>
      </c>
      <c r="B1632" t="s">
        <v>2141</v>
      </c>
      <c r="C1632" s="11">
        <v>45511</v>
      </c>
      <c r="D1632" s="1" t="str">
        <f t="shared" si="79"/>
        <v>2024</v>
      </c>
      <c r="E1632" s="12" t="str">
        <f t="shared" si="80"/>
        <v>August</v>
      </c>
      <c r="F1632" t="s">
        <v>14</v>
      </c>
      <c r="G1632" t="s">
        <v>9662</v>
      </c>
      <c r="H1632" t="s">
        <v>24</v>
      </c>
      <c r="I1632" t="s">
        <v>19</v>
      </c>
      <c r="J1632" t="s">
        <v>20</v>
      </c>
      <c r="K1632" s="6">
        <v>7</v>
      </c>
      <c r="L1632" s="6" t="str">
        <f t="shared" si="81"/>
        <v>Large</v>
      </c>
      <c r="M1632" s="7">
        <v>299</v>
      </c>
      <c r="N1632" s="2">
        <v>0.05</v>
      </c>
      <c r="O1632" s="3">
        <v>1988.35</v>
      </c>
      <c r="P1632" s="3">
        <f>O1632/K1632</f>
        <v>284.05</v>
      </c>
      <c r="Q1632" s="3">
        <f>R1632/M1632</f>
        <v>1.6521070234113713</v>
      </c>
      <c r="R1632" s="4">
        <v>493.98</v>
      </c>
      <c r="S1632" s="2">
        <f>R1632/O1632</f>
        <v>0.24843714637764983</v>
      </c>
    </row>
    <row r="1633" spans="1:19" x14ac:dyDescent="0.3">
      <c r="A1633" s="6">
        <v>1701</v>
      </c>
      <c r="B1633" t="s">
        <v>2142</v>
      </c>
      <c r="C1633" s="11">
        <v>45762</v>
      </c>
      <c r="D1633" s="1" t="str">
        <f t="shared" si="79"/>
        <v>2025</v>
      </c>
      <c r="E1633" s="12" t="str">
        <f t="shared" si="80"/>
        <v>April</v>
      </c>
      <c r="F1633" t="s">
        <v>40</v>
      </c>
      <c r="G1633" t="s">
        <v>2143</v>
      </c>
      <c r="H1633" t="s">
        <v>24</v>
      </c>
      <c r="I1633" t="s">
        <v>27</v>
      </c>
      <c r="J1633" t="s">
        <v>47</v>
      </c>
      <c r="K1633" s="6">
        <v>4</v>
      </c>
      <c r="L1633" s="6" t="str">
        <f t="shared" si="81"/>
        <v>Midium</v>
      </c>
      <c r="M1633" s="7">
        <v>199</v>
      </c>
      <c r="N1633" s="2">
        <v>0</v>
      </c>
      <c r="O1633" s="3">
        <v>796</v>
      </c>
      <c r="P1633" s="3">
        <f>O1633/K1633</f>
        <v>199</v>
      </c>
      <c r="Q1633" s="3">
        <f>R1633/M1633</f>
        <v>0.36090452261306527</v>
      </c>
      <c r="R1633" s="4">
        <v>71.819999999999993</v>
      </c>
      <c r="S1633" s="2">
        <f>R1633/O1633</f>
        <v>9.0226130653266318E-2</v>
      </c>
    </row>
    <row r="1634" spans="1:19" x14ac:dyDescent="0.3">
      <c r="A1634" s="6">
        <v>1702</v>
      </c>
      <c r="B1634" t="s">
        <v>2144</v>
      </c>
      <c r="C1634" s="11">
        <v>45953</v>
      </c>
      <c r="D1634" s="1" t="str">
        <f t="shared" si="79"/>
        <v>2025</v>
      </c>
      <c r="E1634" s="12" t="str">
        <f t="shared" si="80"/>
        <v>October</v>
      </c>
      <c r="F1634" t="s">
        <v>40</v>
      </c>
      <c r="G1634" t="s">
        <v>9662</v>
      </c>
      <c r="H1634" t="s">
        <v>15</v>
      </c>
      <c r="I1634" t="s">
        <v>19</v>
      </c>
      <c r="J1634" t="s">
        <v>42</v>
      </c>
      <c r="K1634" s="6">
        <v>2</v>
      </c>
      <c r="L1634" s="6" t="str">
        <f t="shared" si="81"/>
        <v>Small</v>
      </c>
      <c r="M1634" s="7">
        <v>799</v>
      </c>
      <c r="N1634" s="2">
        <v>0.1</v>
      </c>
      <c r="O1634" s="3">
        <v>1438.2</v>
      </c>
      <c r="P1634" s="3">
        <f>O1634/K1634</f>
        <v>719.1</v>
      </c>
      <c r="Q1634" s="3">
        <f>R1634/M1634</f>
        <v>0.12919899874843555</v>
      </c>
      <c r="R1634" s="4">
        <v>103.23</v>
      </c>
      <c r="S1634" s="2">
        <f>R1634/O1634</f>
        <v>7.177722152690863E-2</v>
      </c>
    </row>
    <row r="1635" spans="1:19" x14ac:dyDescent="0.3">
      <c r="A1635" s="6">
        <v>1703</v>
      </c>
      <c r="B1635" t="s">
        <v>2145</v>
      </c>
      <c r="C1635" s="11">
        <v>45635</v>
      </c>
      <c r="D1635" s="1" t="str">
        <f t="shared" si="79"/>
        <v>2024</v>
      </c>
      <c r="E1635" s="12" t="str">
        <f t="shared" si="80"/>
        <v>December</v>
      </c>
      <c r="F1635" t="s">
        <v>14</v>
      </c>
      <c r="G1635" t="s">
        <v>9662</v>
      </c>
      <c r="H1635" t="s">
        <v>24</v>
      </c>
      <c r="I1635" t="s">
        <v>16</v>
      </c>
      <c r="J1635" t="s">
        <v>38</v>
      </c>
      <c r="K1635" s="6">
        <v>2</v>
      </c>
      <c r="L1635" s="6" t="str">
        <f t="shared" si="81"/>
        <v>Small</v>
      </c>
      <c r="M1635" s="7">
        <v>199</v>
      </c>
      <c r="N1635" s="2">
        <v>0</v>
      </c>
      <c r="O1635" s="3">
        <v>398</v>
      </c>
      <c r="P1635" s="3">
        <f>O1635/K1635</f>
        <v>199</v>
      </c>
      <c r="Q1635" s="3">
        <f>R1635/M1635</f>
        <v>0.15798994974874372</v>
      </c>
      <c r="R1635" s="4">
        <v>31.44</v>
      </c>
      <c r="S1635" s="2">
        <f>R1635/O1635</f>
        <v>7.8994974874371862E-2</v>
      </c>
    </row>
    <row r="1636" spans="1:19" x14ac:dyDescent="0.3">
      <c r="A1636" s="6">
        <v>1704</v>
      </c>
      <c r="B1636" t="s">
        <v>2146</v>
      </c>
      <c r="C1636" s="11">
        <v>45825</v>
      </c>
      <c r="D1636" s="1" t="str">
        <f t="shared" si="79"/>
        <v>2025</v>
      </c>
      <c r="E1636" s="12" t="str">
        <f t="shared" si="80"/>
        <v>June</v>
      </c>
      <c r="F1636" t="s">
        <v>14</v>
      </c>
      <c r="G1636" t="s">
        <v>9662</v>
      </c>
      <c r="H1636" t="s">
        <v>15</v>
      </c>
      <c r="I1636" t="s">
        <v>27</v>
      </c>
      <c r="J1636" t="s">
        <v>17</v>
      </c>
      <c r="K1636" s="6">
        <v>9</v>
      </c>
      <c r="L1636" s="6" t="str">
        <f t="shared" si="81"/>
        <v>Large</v>
      </c>
      <c r="M1636" s="7">
        <v>299</v>
      </c>
      <c r="N1636" s="2">
        <v>0.05</v>
      </c>
      <c r="O1636" s="3">
        <v>2556.4499999999998</v>
      </c>
      <c r="P1636" s="3">
        <f>O1636/K1636</f>
        <v>284.04999999999995</v>
      </c>
      <c r="Q1636" s="3">
        <f>R1636/M1636</f>
        <v>1.2408361204013378</v>
      </c>
      <c r="R1636" s="4">
        <v>371.01</v>
      </c>
      <c r="S1636" s="2">
        <f>R1636/O1636</f>
        <v>0.14512703162588747</v>
      </c>
    </row>
    <row r="1637" spans="1:19" x14ac:dyDescent="0.3">
      <c r="A1637" s="6">
        <v>1705</v>
      </c>
      <c r="B1637" t="s">
        <v>2147</v>
      </c>
      <c r="C1637" s="11">
        <v>45799</v>
      </c>
      <c r="D1637" s="1" t="str">
        <f t="shared" si="79"/>
        <v>2025</v>
      </c>
      <c r="E1637" s="12" t="str">
        <f t="shared" si="80"/>
        <v>May</v>
      </c>
      <c r="F1637" t="s">
        <v>29</v>
      </c>
      <c r="G1637" t="s">
        <v>9662</v>
      </c>
      <c r="H1637" t="s">
        <v>37</v>
      </c>
      <c r="I1637" t="s">
        <v>19</v>
      </c>
      <c r="J1637" t="s">
        <v>32</v>
      </c>
      <c r="K1637" s="6">
        <v>1</v>
      </c>
      <c r="L1637" s="6" t="str">
        <f t="shared" si="81"/>
        <v>Small</v>
      </c>
      <c r="M1637" s="7">
        <v>149</v>
      </c>
      <c r="N1637" s="2">
        <v>0</v>
      </c>
      <c r="O1637" s="3">
        <v>149</v>
      </c>
      <c r="P1637" s="3">
        <f>O1637/K1637</f>
        <v>149</v>
      </c>
      <c r="Q1637" s="3">
        <f>R1637/M1637</f>
        <v>0.28758389261744965</v>
      </c>
      <c r="R1637" s="4">
        <v>42.85</v>
      </c>
      <c r="S1637" s="2">
        <f>R1637/O1637</f>
        <v>0.28758389261744965</v>
      </c>
    </row>
    <row r="1638" spans="1:19" x14ac:dyDescent="0.3">
      <c r="A1638" s="6">
        <v>1707</v>
      </c>
      <c r="B1638" t="s">
        <v>2148</v>
      </c>
      <c r="C1638" s="11">
        <v>45406</v>
      </c>
      <c r="D1638" s="1" t="str">
        <f t="shared" si="79"/>
        <v>2024</v>
      </c>
      <c r="E1638" s="12" t="str">
        <f t="shared" si="80"/>
        <v>April</v>
      </c>
      <c r="F1638" t="s">
        <v>40</v>
      </c>
      <c r="G1638" t="s">
        <v>9662</v>
      </c>
      <c r="H1638" t="s">
        <v>37</v>
      </c>
      <c r="I1638" t="s">
        <v>27</v>
      </c>
      <c r="J1638" t="s">
        <v>17</v>
      </c>
      <c r="K1638" s="6">
        <v>9</v>
      </c>
      <c r="L1638" s="6" t="str">
        <f t="shared" si="81"/>
        <v>Large</v>
      </c>
      <c r="M1638" s="7">
        <v>99</v>
      </c>
      <c r="N1638" s="2">
        <v>0.1</v>
      </c>
      <c r="O1638" s="3">
        <v>801.9</v>
      </c>
      <c r="P1638" s="3">
        <f>O1638/K1638</f>
        <v>89.1</v>
      </c>
      <c r="Q1638" s="3">
        <f>R1638/M1638</f>
        <v>0.61757575757575756</v>
      </c>
      <c r="R1638" s="4">
        <v>61.14</v>
      </c>
      <c r="S1638" s="2">
        <f>R1638/O1638</f>
        <v>7.6243920688365135E-2</v>
      </c>
    </row>
    <row r="1639" spans="1:19" x14ac:dyDescent="0.3">
      <c r="A1639" s="6">
        <v>1708</v>
      </c>
      <c r="B1639" t="s">
        <v>2149</v>
      </c>
      <c r="C1639" s="11">
        <v>45656</v>
      </c>
      <c r="D1639" s="1" t="str">
        <f t="shared" si="79"/>
        <v>2024</v>
      </c>
      <c r="E1639" s="12" t="str">
        <f t="shared" si="80"/>
        <v>December</v>
      </c>
      <c r="F1639" t="s">
        <v>40</v>
      </c>
      <c r="G1639" t="s">
        <v>9662</v>
      </c>
      <c r="H1639" t="s">
        <v>15</v>
      </c>
      <c r="I1639" t="s">
        <v>27</v>
      </c>
      <c r="J1639" t="s">
        <v>17</v>
      </c>
      <c r="K1639" s="6">
        <v>4</v>
      </c>
      <c r="L1639" s="6" t="str">
        <f t="shared" si="81"/>
        <v>Midium</v>
      </c>
      <c r="M1639" s="7">
        <v>999</v>
      </c>
      <c r="N1639" s="2">
        <v>0</v>
      </c>
      <c r="O1639" s="3">
        <v>3996</v>
      </c>
      <c r="P1639" s="3">
        <f>O1639/K1639</f>
        <v>999</v>
      </c>
      <c r="Q1639" s="3">
        <f>R1639/M1639</f>
        <v>0.22165165165165165</v>
      </c>
      <c r="R1639" s="4">
        <v>221.43</v>
      </c>
      <c r="S1639" s="2">
        <f>R1639/O1639</f>
        <v>5.5412912912912914E-2</v>
      </c>
    </row>
    <row r="1640" spans="1:19" x14ac:dyDescent="0.3">
      <c r="A1640" s="6">
        <v>1709</v>
      </c>
      <c r="B1640" t="s">
        <v>2150</v>
      </c>
      <c r="C1640" s="11">
        <v>45949</v>
      </c>
      <c r="D1640" s="1" t="str">
        <f t="shared" si="79"/>
        <v>2025</v>
      </c>
      <c r="E1640" s="12" t="str">
        <f t="shared" si="80"/>
        <v>October</v>
      </c>
      <c r="F1640" t="s">
        <v>40</v>
      </c>
      <c r="G1640" t="s">
        <v>9662</v>
      </c>
      <c r="H1640" t="s">
        <v>37</v>
      </c>
      <c r="I1640" t="s">
        <v>19</v>
      </c>
      <c r="J1640" t="s">
        <v>42</v>
      </c>
      <c r="K1640" s="6">
        <v>9</v>
      </c>
      <c r="L1640" s="6" t="str">
        <f t="shared" si="81"/>
        <v>Large</v>
      </c>
      <c r="M1640" s="7">
        <v>99</v>
      </c>
      <c r="N1640" s="2">
        <v>0</v>
      </c>
      <c r="O1640" s="3">
        <v>891</v>
      </c>
      <c r="P1640" s="3">
        <f>O1640/K1640</f>
        <v>99</v>
      </c>
      <c r="Q1640" s="3">
        <f>R1640/M1640</f>
        <v>1.648080808080808</v>
      </c>
      <c r="R1640" s="4">
        <v>163.16</v>
      </c>
      <c r="S1640" s="2">
        <f>R1640/O1640</f>
        <v>0.18312008978675645</v>
      </c>
    </row>
    <row r="1641" spans="1:19" x14ac:dyDescent="0.3">
      <c r="A1641" s="6">
        <v>1710</v>
      </c>
      <c r="B1641" t="s">
        <v>2151</v>
      </c>
      <c r="C1641" s="11">
        <v>45298</v>
      </c>
      <c r="D1641" s="1" t="str">
        <f t="shared" si="79"/>
        <v>2024</v>
      </c>
      <c r="E1641" s="12" t="str">
        <f t="shared" si="80"/>
        <v>January</v>
      </c>
      <c r="F1641" t="s">
        <v>40</v>
      </c>
      <c r="G1641" t="s">
        <v>2152</v>
      </c>
      <c r="H1641" t="s">
        <v>37</v>
      </c>
      <c r="I1641" t="s">
        <v>16</v>
      </c>
      <c r="J1641" t="s">
        <v>34</v>
      </c>
      <c r="K1641" s="6">
        <v>7</v>
      </c>
      <c r="L1641" s="6" t="str">
        <f t="shared" si="81"/>
        <v>Large</v>
      </c>
      <c r="M1641" s="7">
        <v>149</v>
      </c>
      <c r="N1641" s="2">
        <v>0</v>
      </c>
      <c r="O1641" s="3">
        <v>1043</v>
      </c>
      <c r="P1641" s="3">
        <f>O1641/K1641</f>
        <v>149</v>
      </c>
      <c r="Q1641" s="3">
        <f>R1641/M1641</f>
        <v>0.52194630872483216</v>
      </c>
      <c r="R1641" s="4">
        <v>77.77</v>
      </c>
      <c r="S1641" s="2">
        <f>R1641/O1641</f>
        <v>7.4563758389261742E-2</v>
      </c>
    </row>
    <row r="1642" spans="1:19" x14ac:dyDescent="0.3">
      <c r="A1642" s="6">
        <v>1711</v>
      </c>
      <c r="B1642" t="s">
        <v>2153</v>
      </c>
      <c r="C1642" s="11">
        <v>45311</v>
      </c>
      <c r="D1642" s="1" t="str">
        <f t="shared" si="79"/>
        <v>2024</v>
      </c>
      <c r="E1642" s="12" t="str">
        <f t="shared" si="80"/>
        <v>January</v>
      </c>
      <c r="F1642" t="s">
        <v>40</v>
      </c>
      <c r="G1642" t="s">
        <v>9662</v>
      </c>
      <c r="H1642" t="s">
        <v>15</v>
      </c>
      <c r="I1642" t="s">
        <v>19</v>
      </c>
      <c r="J1642" t="s">
        <v>20</v>
      </c>
      <c r="K1642" s="6">
        <v>10</v>
      </c>
      <c r="L1642" s="6" t="str">
        <f t="shared" si="81"/>
        <v>Large</v>
      </c>
      <c r="M1642" s="7">
        <v>499</v>
      </c>
      <c r="N1642" s="2">
        <v>0.05</v>
      </c>
      <c r="O1642" s="3">
        <v>4740.5</v>
      </c>
      <c r="P1642" s="3">
        <f>O1642/K1642</f>
        <v>474.05</v>
      </c>
      <c r="Q1642" s="3">
        <f>R1642/M1642</f>
        <v>2.3997394789579158</v>
      </c>
      <c r="R1642" s="4">
        <v>1197.47</v>
      </c>
      <c r="S1642" s="2">
        <f>R1642/O1642</f>
        <v>0.25260415567978062</v>
      </c>
    </row>
    <row r="1643" spans="1:19" x14ac:dyDescent="0.3">
      <c r="A1643" s="6">
        <v>1712</v>
      </c>
      <c r="B1643" t="s">
        <v>2154</v>
      </c>
      <c r="C1643" s="11">
        <v>45610</v>
      </c>
      <c r="D1643" s="1" t="str">
        <f t="shared" si="79"/>
        <v>2024</v>
      </c>
      <c r="E1643" s="12" t="str">
        <f t="shared" si="80"/>
        <v>November</v>
      </c>
      <c r="F1643" t="s">
        <v>40</v>
      </c>
      <c r="G1643" t="s">
        <v>44</v>
      </c>
      <c r="H1643" t="s">
        <v>24</v>
      </c>
      <c r="I1643" t="s">
        <v>16</v>
      </c>
      <c r="J1643" t="s">
        <v>34</v>
      </c>
      <c r="K1643" s="6">
        <v>10</v>
      </c>
      <c r="L1643" s="6" t="str">
        <f t="shared" si="81"/>
        <v>Large</v>
      </c>
      <c r="M1643" s="7">
        <v>99</v>
      </c>
      <c r="N1643" s="2">
        <v>0.15</v>
      </c>
      <c r="O1643" s="3">
        <v>841.5</v>
      </c>
      <c r="P1643" s="3">
        <f>O1643/K1643</f>
        <v>84.15</v>
      </c>
      <c r="Q1643" s="3">
        <f>R1643/M1643</f>
        <v>1.5836363636363637</v>
      </c>
      <c r="R1643" s="4">
        <v>156.78</v>
      </c>
      <c r="S1643" s="2">
        <f>R1643/O1643</f>
        <v>0.18631016042780749</v>
      </c>
    </row>
    <row r="1644" spans="1:19" x14ac:dyDescent="0.3">
      <c r="A1644" s="6">
        <v>1713</v>
      </c>
      <c r="B1644" t="s">
        <v>2155</v>
      </c>
      <c r="C1644" s="11">
        <v>45534</v>
      </c>
      <c r="D1644" s="1" t="str">
        <f t="shared" si="79"/>
        <v>2024</v>
      </c>
      <c r="E1644" s="12" t="str">
        <f t="shared" si="80"/>
        <v>August</v>
      </c>
      <c r="F1644" t="s">
        <v>40</v>
      </c>
      <c r="G1644" t="s">
        <v>9662</v>
      </c>
      <c r="H1644" t="s">
        <v>37</v>
      </c>
      <c r="I1644" t="s">
        <v>27</v>
      </c>
      <c r="J1644" t="s">
        <v>47</v>
      </c>
      <c r="K1644" s="6">
        <v>1</v>
      </c>
      <c r="L1644" s="6" t="str">
        <f t="shared" si="81"/>
        <v>Small</v>
      </c>
      <c r="M1644" s="7">
        <v>149</v>
      </c>
      <c r="N1644" s="2">
        <v>0.05</v>
      </c>
      <c r="O1644" s="3">
        <v>141.55000000000001</v>
      </c>
      <c r="P1644" s="3">
        <f>O1644/K1644</f>
        <v>141.55000000000001</v>
      </c>
      <c r="Q1644" s="3">
        <f>R1644/M1644</f>
        <v>0.22845637583892617</v>
      </c>
      <c r="R1644" s="4">
        <v>34.04</v>
      </c>
      <c r="S1644" s="2">
        <f>R1644/O1644</f>
        <v>0.24048039561992227</v>
      </c>
    </row>
    <row r="1645" spans="1:19" x14ac:dyDescent="0.3">
      <c r="A1645" s="6">
        <v>1714</v>
      </c>
      <c r="B1645" t="s">
        <v>2156</v>
      </c>
      <c r="C1645" s="11">
        <v>45434</v>
      </c>
      <c r="D1645" s="1" t="str">
        <f t="shared" si="79"/>
        <v>2024</v>
      </c>
      <c r="E1645" s="12" t="str">
        <f t="shared" si="80"/>
        <v>May</v>
      </c>
      <c r="F1645" t="s">
        <v>29</v>
      </c>
      <c r="G1645" t="s">
        <v>2157</v>
      </c>
      <c r="H1645" t="s">
        <v>37</v>
      </c>
      <c r="I1645" t="s">
        <v>27</v>
      </c>
      <c r="J1645" t="s">
        <v>47</v>
      </c>
      <c r="K1645" s="6">
        <v>3</v>
      </c>
      <c r="L1645" s="6" t="str">
        <f t="shared" si="81"/>
        <v>Small</v>
      </c>
      <c r="M1645" s="7">
        <v>99</v>
      </c>
      <c r="N1645" s="2">
        <v>0</v>
      </c>
      <c r="O1645" s="3">
        <v>297</v>
      </c>
      <c r="P1645" s="3">
        <f>O1645/K1645</f>
        <v>99</v>
      </c>
      <c r="Q1645" s="3">
        <f>R1645/M1645</f>
        <v>0.71717171717171713</v>
      </c>
      <c r="R1645" s="4">
        <v>71</v>
      </c>
      <c r="S1645" s="2">
        <f>R1645/O1645</f>
        <v>0.23905723905723905</v>
      </c>
    </row>
    <row r="1646" spans="1:19" x14ac:dyDescent="0.3">
      <c r="A1646" s="6">
        <v>1715</v>
      </c>
      <c r="B1646" t="s">
        <v>2158</v>
      </c>
      <c r="C1646" s="11">
        <v>45565</v>
      </c>
      <c r="D1646" s="1" t="str">
        <f t="shared" si="79"/>
        <v>2024</v>
      </c>
      <c r="E1646" s="12" t="str">
        <f t="shared" si="80"/>
        <v>September</v>
      </c>
      <c r="F1646" t="s">
        <v>14</v>
      </c>
      <c r="G1646" t="s">
        <v>2159</v>
      </c>
      <c r="H1646" t="s">
        <v>37</v>
      </c>
      <c r="I1646" t="s">
        <v>27</v>
      </c>
      <c r="J1646" t="s">
        <v>47</v>
      </c>
      <c r="K1646" s="6">
        <v>4</v>
      </c>
      <c r="L1646" s="6" t="str">
        <f t="shared" si="81"/>
        <v>Midium</v>
      </c>
      <c r="M1646" s="7">
        <v>299</v>
      </c>
      <c r="N1646" s="2">
        <v>0.1</v>
      </c>
      <c r="O1646" s="3">
        <v>1076.4000000000001</v>
      </c>
      <c r="P1646" s="3">
        <f>O1646/K1646</f>
        <v>269.10000000000002</v>
      </c>
      <c r="Q1646" s="3">
        <f>R1646/M1646</f>
        <v>0.19023411371237459</v>
      </c>
      <c r="R1646" s="4">
        <v>56.88</v>
      </c>
      <c r="S1646" s="2">
        <f>R1646/O1646</f>
        <v>5.2842809364548493E-2</v>
      </c>
    </row>
    <row r="1647" spans="1:19" x14ac:dyDescent="0.3">
      <c r="A1647" s="6">
        <v>1716</v>
      </c>
      <c r="B1647" t="s">
        <v>2160</v>
      </c>
      <c r="C1647" s="11">
        <v>45639</v>
      </c>
      <c r="D1647" s="1" t="str">
        <f t="shared" si="79"/>
        <v>2024</v>
      </c>
      <c r="E1647" s="12" t="str">
        <f t="shared" si="80"/>
        <v>December</v>
      </c>
      <c r="F1647" t="s">
        <v>14</v>
      </c>
      <c r="G1647" t="s">
        <v>9662</v>
      </c>
      <c r="H1647" t="s">
        <v>15</v>
      </c>
      <c r="I1647" t="s">
        <v>19</v>
      </c>
      <c r="J1647" t="s">
        <v>20</v>
      </c>
      <c r="K1647" s="6">
        <v>3</v>
      </c>
      <c r="L1647" s="6" t="str">
        <f t="shared" si="81"/>
        <v>Small</v>
      </c>
      <c r="M1647" s="7">
        <v>199</v>
      </c>
      <c r="N1647" s="2">
        <v>0</v>
      </c>
      <c r="O1647" s="3">
        <v>597</v>
      </c>
      <c r="P1647" s="3">
        <f>O1647/K1647</f>
        <v>199</v>
      </c>
      <c r="Q1647" s="3">
        <f>R1647/M1647</f>
        <v>0.78492462311557787</v>
      </c>
      <c r="R1647" s="4">
        <v>156.19999999999999</v>
      </c>
      <c r="S1647" s="2">
        <f>R1647/O1647</f>
        <v>0.26164154103852594</v>
      </c>
    </row>
    <row r="1648" spans="1:19" x14ac:dyDescent="0.3">
      <c r="A1648" s="6">
        <v>1717</v>
      </c>
      <c r="B1648" t="s">
        <v>2161</v>
      </c>
      <c r="C1648" s="11">
        <v>45702</v>
      </c>
      <c r="D1648" s="1" t="str">
        <f t="shared" si="79"/>
        <v>2025</v>
      </c>
      <c r="E1648" s="12" t="str">
        <f t="shared" si="80"/>
        <v>February</v>
      </c>
      <c r="F1648" t="s">
        <v>40</v>
      </c>
      <c r="G1648" t="s">
        <v>9662</v>
      </c>
      <c r="H1648" t="s">
        <v>15</v>
      </c>
      <c r="I1648" t="s">
        <v>16</v>
      </c>
      <c r="J1648" t="s">
        <v>38</v>
      </c>
      <c r="K1648" s="6">
        <v>5</v>
      </c>
      <c r="L1648" s="6" t="str">
        <f t="shared" si="81"/>
        <v>Midium</v>
      </c>
      <c r="M1648" s="7">
        <v>299</v>
      </c>
      <c r="N1648" s="2">
        <v>0</v>
      </c>
      <c r="O1648" s="3">
        <v>1495</v>
      </c>
      <c r="P1648" s="3">
        <f>O1648/K1648</f>
        <v>299</v>
      </c>
      <c r="Q1648" s="3">
        <f>R1648/M1648</f>
        <v>0.87591973244147148</v>
      </c>
      <c r="R1648" s="4">
        <v>261.89999999999998</v>
      </c>
      <c r="S1648" s="2">
        <f>R1648/O1648</f>
        <v>0.1751839464882943</v>
      </c>
    </row>
    <row r="1649" spans="1:19" x14ac:dyDescent="0.3">
      <c r="A1649" s="6">
        <v>1718</v>
      </c>
      <c r="B1649" t="s">
        <v>2162</v>
      </c>
      <c r="C1649" s="11">
        <v>45396</v>
      </c>
      <c r="D1649" s="1" t="str">
        <f t="shared" si="79"/>
        <v>2024</v>
      </c>
      <c r="E1649" s="12" t="str">
        <f t="shared" si="80"/>
        <v>April</v>
      </c>
      <c r="F1649" t="s">
        <v>29</v>
      </c>
      <c r="G1649" t="s">
        <v>9662</v>
      </c>
      <c r="H1649" t="s">
        <v>37</v>
      </c>
      <c r="I1649" t="s">
        <v>16</v>
      </c>
      <c r="J1649" t="s">
        <v>38</v>
      </c>
      <c r="K1649" s="6">
        <v>5</v>
      </c>
      <c r="L1649" s="6" t="str">
        <f t="shared" si="81"/>
        <v>Midium</v>
      </c>
      <c r="M1649" s="7">
        <v>799</v>
      </c>
      <c r="N1649" s="2">
        <v>0.1</v>
      </c>
      <c r="O1649" s="3">
        <v>3595.5</v>
      </c>
      <c r="P1649" s="3">
        <f>O1649/K1649</f>
        <v>719.1</v>
      </c>
      <c r="Q1649" s="3">
        <f>R1649/M1649</f>
        <v>0.6927784730913642</v>
      </c>
      <c r="R1649" s="4">
        <v>553.53</v>
      </c>
      <c r="S1649" s="2">
        <f>R1649/O1649</f>
        <v>0.15395077179808092</v>
      </c>
    </row>
    <row r="1650" spans="1:19" x14ac:dyDescent="0.3">
      <c r="A1650" s="6">
        <v>1719</v>
      </c>
      <c r="B1650" t="s">
        <v>2163</v>
      </c>
      <c r="C1650" s="11">
        <v>45482</v>
      </c>
      <c r="D1650" s="1" t="str">
        <f t="shared" si="79"/>
        <v>2024</v>
      </c>
      <c r="E1650" s="12" t="str">
        <f t="shared" si="80"/>
        <v>July</v>
      </c>
      <c r="F1650" t="s">
        <v>14</v>
      </c>
      <c r="G1650" t="s">
        <v>9662</v>
      </c>
      <c r="H1650" t="s">
        <v>37</v>
      </c>
      <c r="I1650" t="s">
        <v>19</v>
      </c>
      <c r="J1650" t="s">
        <v>42</v>
      </c>
      <c r="K1650" s="6">
        <v>9</v>
      </c>
      <c r="L1650" s="6" t="str">
        <f t="shared" si="81"/>
        <v>Large</v>
      </c>
      <c r="M1650" s="7">
        <v>999</v>
      </c>
      <c r="N1650" s="2">
        <v>0.15</v>
      </c>
      <c r="O1650" s="3">
        <v>7642.35</v>
      </c>
      <c r="P1650" s="3">
        <f>O1650/K1650</f>
        <v>849.15000000000009</v>
      </c>
      <c r="Q1650" s="3">
        <f>R1650/M1650</f>
        <v>1.1480580580580582</v>
      </c>
      <c r="R1650" s="4">
        <v>1146.9100000000001</v>
      </c>
      <c r="S1650" s="2">
        <f>R1650/O1650</f>
        <v>0.15007294876575922</v>
      </c>
    </row>
    <row r="1651" spans="1:19" x14ac:dyDescent="0.3">
      <c r="A1651" s="6">
        <v>1720</v>
      </c>
      <c r="B1651" t="s">
        <v>2164</v>
      </c>
      <c r="C1651" s="11">
        <v>45820</v>
      </c>
      <c r="D1651" s="1" t="str">
        <f t="shared" si="79"/>
        <v>2025</v>
      </c>
      <c r="E1651" s="12" t="str">
        <f t="shared" si="80"/>
        <v>June</v>
      </c>
      <c r="F1651" t="s">
        <v>14</v>
      </c>
      <c r="G1651" t="s">
        <v>9662</v>
      </c>
      <c r="H1651" t="s">
        <v>15</v>
      </c>
      <c r="I1651" t="s">
        <v>16</v>
      </c>
      <c r="J1651" t="s">
        <v>38</v>
      </c>
      <c r="K1651" s="6">
        <v>6</v>
      </c>
      <c r="L1651" s="6" t="str">
        <f t="shared" si="81"/>
        <v>Midium</v>
      </c>
      <c r="M1651" s="7">
        <v>199</v>
      </c>
      <c r="N1651" s="2">
        <v>0</v>
      </c>
      <c r="O1651" s="3">
        <v>1194</v>
      </c>
      <c r="P1651" s="3">
        <f>O1651/K1651</f>
        <v>199</v>
      </c>
      <c r="Q1651" s="3">
        <f>R1651/M1651</f>
        <v>1.7042211055276382</v>
      </c>
      <c r="R1651" s="4">
        <v>339.14</v>
      </c>
      <c r="S1651" s="2">
        <f>R1651/O1651</f>
        <v>0.28403685092127301</v>
      </c>
    </row>
    <row r="1652" spans="1:19" x14ac:dyDescent="0.3">
      <c r="A1652" s="6">
        <v>1721</v>
      </c>
      <c r="B1652" t="s">
        <v>2165</v>
      </c>
      <c r="C1652" s="11">
        <v>45489</v>
      </c>
      <c r="D1652" s="1" t="str">
        <f t="shared" si="79"/>
        <v>2024</v>
      </c>
      <c r="E1652" s="12" t="str">
        <f t="shared" si="80"/>
        <v>July</v>
      </c>
      <c r="F1652" t="s">
        <v>29</v>
      </c>
      <c r="G1652" t="s">
        <v>9662</v>
      </c>
      <c r="H1652" t="s">
        <v>24</v>
      </c>
      <c r="I1652" t="s">
        <v>27</v>
      </c>
      <c r="J1652" t="s">
        <v>17</v>
      </c>
      <c r="K1652" s="6">
        <v>7</v>
      </c>
      <c r="L1652" s="6" t="str">
        <f t="shared" si="81"/>
        <v>Large</v>
      </c>
      <c r="M1652" s="7">
        <v>799</v>
      </c>
      <c r="N1652" s="2">
        <v>0</v>
      </c>
      <c r="O1652" s="3">
        <v>5593</v>
      </c>
      <c r="P1652" s="3">
        <f>O1652/K1652</f>
        <v>799</v>
      </c>
      <c r="Q1652" s="3">
        <f>R1652/M1652</f>
        <v>1.7204255319148936</v>
      </c>
      <c r="R1652" s="4">
        <v>1374.62</v>
      </c>
      <c r="S1652" s="2">
        <f>R1652/O1652</f>
        <v>0.24577507598784193</v>
      </c>
    </row>
    <row r="1653" spans="1:19" x14ac:dyDescent="0.3">
      <c r="A1653" s="6">
        <v>1722</v>
      </c>
      <c r="B1653" t="s">
        <v>2166</v>
      </c>
      <c r="C1653" s="11">
        <v>45824</v>
      </c>
      <c r="D1653" s="1" t="str">
        <f t="shared" si="79"/>
        <v>2025</v>
      </c>
      <c r="E1653" s="12" t="str">
        <f t="shared" si="80"/>
        <v>June</v>
      </c>
      <c r="F1653" t="s">
        <v>40</v>
      </c>
      <c r="G1653" t="s">
        <v>9662</v>
      </c>
      <c r="H1653" t="s">
        <v>37</v>
      </c>
      <c r="I1653" t="s">
        <v>19</v>
      </c>
      <c r="J1653" t="s">
        <v>42</v>
      </c>
      <c r="K1653" s="6">
        <v>7</v>
      </c>
      <c r="L1653" s="6" t="str">
        <f t="shared" si="81"/>
        <v>Large</v>
      </c>
      <c r="M1653" s="7">
        <v>99</v>
      </c>
      <c r="N1653" s="2">
        <v>0</v>
      </c>
      <c r="O1653" s="3">
        <v>693</v>
      </c>
      <c r="P1653" s="3">
        <f>O1653/K1653</f>
        <v>99</v>
      </c>
      <c r="Q1653" s="3">
        <f>R1653/M1653</f>
        <v>1.148080808080808</v>
      </c>
      <c r="R1653" s="4">
        <v>113.66</v>
      </c>
      <c r="S1653" s="2">
        <f>R1653/O1653</f>
        <v>0.164011544011544</v>
      </c>
    </row>
    <row r="1654" spans="1:19" x14ac:dyDescent="0.3">
      <c r="A1654" s="6">
        <v>1723</v>
      </c>
      <c r="B1654" t="s">
        <v>2167</v>
      </c>
      <c r="C1654" s="11">
        <v>45555</v>
      </c>
      <c r="D1654" s="1" t="str">
        <f t="shared" si="79"/>
        <v>2024</v>
      </c>
      <c r="E1654" s="12" t="str">
        <f t="shared" si="80"/>
        <v>September</v>
      </c>
      <c r="F1654" t="s">
        <v>22</v>
      </c>
      <c r="G1654" t="s">
        <v>9662</v>
      </c>
      <c r="H1654" t="s">
        <v>24</v>
      </c>
      <c r="I1654" t="s">
        <v>16</v>
      </c>
      <c r="J1654" t="s">
        <v>38</v>
      </c>
      <c r="K1654" s="6">
        <v>7</v>
      </c>
      <c r="L1654" s="6" t="str">
        <f t="shared" si="81"/>
        <v>Large</v>
      </c>
      <c r="M1654" s="7">
        <v>149</v>
      </c>
      <c r="N1654" s="2">
        <v>0</v>
      </c>
      <c r="O1654" s="3">
        <v>1043</v>
      </c>
      <c r="P1654" s="3">
        <f>O1654/K1654</f>
        <v>149</v>
      </c>
      <c r="Q1654" s="3">
        <f>R1654/M1654</f>
        <v>1.7972483221476512</v>
      </c>
      <c r="R1654" s="4">
        <v>267.79000000000002</v>
      </c>
      <c r="S1654" s="2">
        <f>R1654/O1654</f>
        <v>0.2567497603068073</v>
      </c>
    </row>
    <row r="1655" spans="1:19" x14ac:dyDescent="0.3">
      <c r="A1655" s="6">
        <v>1724</v>
      </c>
      <c r="B1655" t="s">
        <v>2168</v>
      </c>
      <c r="C1655" s="11">
        <v>45664</v>
      </c>
      <c r="D1655" s="1" t="str">
        <f t="shared" si="79"/>
        <v>2025</v>
      </c>
      <c r="E1655" s="12" t="str">
        <f t="shared" si="80"/>
        <v>January</v>
      </c>
      <c r="F1655" t="s">
        <v>14</v>
      </c>
      <c r="G1655" t="s">
        <v>9662</v>
      </c>
      <c r="H1655" t="s">
        <v>24</v>
      </c>
      <c r="I1655" t="s">
        <v>27</v>
      </c>
      <c r="J1655" t="s">
        <v>47</v>
      </c>
      <c r="K1655" s="6">
        <v>6</v>
      </c>
      <c r="L1655" s="6" t="str">
        <f t="shared" si="81"/>
        <v>Midium</v>
      </c>
      <c r="M1655" s="7">
        <v>299</v>
      </c>
      <c r="N1655" s="2">
        <v>0.15</v>
      </c>
      <c r="O1655" s="3">
        <v>1524.9</v>
      </c>
      <c r="P1655" s="3">
        <f>O1655/K1655</f>
        <v>254.15</v>
      </c>
      <c r="Q1655" s="3">
        <f>R1655/M1655</f>
        <v>1.3097324414715719</v>
      </c>
      <c r="R1655" s="4">
        <v>391.61</v>
      </c>
      <c r="S1655" s="2">
        <f>R1655/O1655</f>
        <v>0.2568102826414847</v>
      </c>
    </row>
    <row r="1656" spans="1:19" x14ac:dyDescent="0.3">
      <c r="A1656" s="6">
        <v>1725</v>
      </c>
      <c r="B1656" t="s">
        <v>2169</v>
      </c>
      <c r="C1656" s="11">
        <v>45836</v>
      </c>
      <c r="D1656" s="1" t="str">
        <f t="shared" si="79"/>
        <v>2025</v>
      </c>
      <c r="E1656" s="12" t="str">
        <f t="shared" si="80"/>
        <v>June</v>
      </c>
      <c r="F1656" t="s">
        <v>40</v>
      </c>
      <c r="G1656" t="s">
        <v>9662</v>
      </c>
      <c r="H1656" t="s">
        <v>37</v>
      </c>
      <c r="I1656" t="s">
        <v>27</v>
      </c>
      <c r="J1656" t="s">
        <v>17</v>
      </c>
      <c r="K1656" s="6">
        <v>6</v>
      </c>
      <c r="L1656" s="6" t="str">
        <f t="shared" si="81"/>
        <v>Midium</v>
      </c>
      <c r="M1656" s="7">
        <v>799</v>
      </c>
      <c r="N1656" s="2">
        <v>0</v>
      </c>
      <c r="O1656" s="3">
        <v>4794</v>
      </c>
      <c r="P1656" s="3">
        <f>O1656/K1656</f>
        <v>799</v>
      </c>
      <c r="Q1656" s="3">
        <f>R1656/M1656</f>
        <v>0.39289111389236547</v>
      </c>
      <c r="R1656" s="4">
        <v>313.92</v>
      </c>
      <c r="S1656" s="2">
        <f>R1656/O1656</f>
        <v>6.5481852315394246E-2</v>
      </c>
    </row>
    <row r="1657" spans="1:19" x14ac:dyDescent="0.3">
      <c r="A1657" s="6">
        <v>1726</v>
      </c>
      <c r="B1657" t="s">
        <v>2170</v>
      </c>
      <c r="C1657" s="11">
        <v>45593</v>
      </c>
      <c r="D1657" s="1" t="str">
        <f t="shared" si="79"/>
        <v>2024</v>
      </c>
      <c r="E1657" s="12" t="str">
        <f t="shared" si="80"/>
        <v>October</v>
      </c>
      <c r="F1657" t="s">
        <v>40</v>
      </c>
      <c r="G1657" t="s">
        <v>9662</v>
      </c>
      <c r="H1657" t="s">
        <v>37</v>
      </c>
      <c r="I1657" t="s">
        <v>19</v>
      </c>
      <c r="J1657" t="s">
        <v>32</v>
      </c>
      <c r="K1657" s="6">
        <v>7</v>
      </c>
      <c r="L1657" s="6" t="str">
        <f t="shared" si="81"/>
        <v>Large</v>
      </c>
      <c r="M1657" s="7">
        <v>299</v>
      </c>
      <c r="N1657" s="2">
        <v>0</v>
      </c>
      <c r="O1657" s="3">
        <v>2093</v>
      </c>
      <c r="P1657" s="3">
        <f>O1657/K1657</f>
        <v>299</v>
      </c>
      <c r="Q1657" s="3">
        <f>R1657/M1657</f>
        <v>0.45966555183946489</v>
      </c>
      <c r="R1657" s="4">
        <v>137.44</v>
      </c>
      <c r="S1657" s="2">
        <f>R1657/O1657</f>
        <v>6.5666507405637842E-2</v>
      </c>
    </row>
    <row r="1658" spans="1:19" x14ac:dyDescent="0.3">
      <c r="A1658" s="6">
        <v>1727</v>
      </c>
      <c r="B1658" t="s">
        <v>2171</v>
      </c>
      <c r="C1658" s="11">
        <v>45409</v>
      </c>
      <c r="D1658" s="1" t="str">
        <f t="shared" si="79"/>
        <v>2024</v>
      </c>
      <c r="E1658" s="12" t="str">
        <f t="shared" si="80"/>
        <v>April</v>
      </c>
      <c r="F1658" t="s">
        <v>40</v>
      </c>
      <c r="G1658" t="s">
        <v>2172</v>
      </c>
      <c r="H1658" t="s">
        <v>37</v>
      </c>
      <c r="I1658" t="s">
        <v>19</v>
      </c>
      <c r="J1658" t="s">
        <v>42</v>
      </c>
      <c r="K1658" s="6">
        <v>2</v>
      </c>
      <c r="L1658" s="6" t="str">
        <f t="shared" si="81"/>
        <v>Small</v>
      </c>
      <c r="M1658" s="7">
        <v>149</v>
      </c>
      <c r="N1658" s="2">
        <v>0</v>
      </c>
      <c r="O1658" s="3">
        <v>298</v>
      </c>
      <c r="P1658" s="3">
        <f>O1658/K1658</f>
        <v>149</v>
      </c>
      <c r="Q1658" s="3">
        <f>R1658/M1658</f>
        <v>0.32154362416107379</v>
      </c>
      <c r="R1658" s="4">
        <v>47.91</v>
      </c>
      <c r="S1658" s="2">
        <f>R1658/O1658</f>
        <v>0.1607718120805369</v>
      </c>
    </row>
    <row r="1659" spans="1:19" x14ac:dyDescent="0.3">
      <c r="A1659" s="6">
        <v>1728</v>
      </c>
      <c r="B1659" t="s">
        <v>2173</v>
      </c>
      <c r="C1659" s="11">
        <v>45673</v>
      </c>
      <c r="D1659" s="1" t="str">
        <f t="shared" si="79"/>
        <v>2025</v>
      </c>
      <c r="E1659" s="12" t="str">
        <f t="shared" si="80"/>
        <v>January</v>
      </c>
      <c r="F1659" t="s">
        <v>14</v>
      </c>
      <c r="G1659" t="s">
        <v>2174</v>
      </c>
      <c r="H1659" t="s">
        <v>24</v>
      </c>
      <c r="I1659" t="s">
        <v>19</v>
      </c>
      <c r="J1659" t="s">
        <v>42</v>
      </c>
      <c r="K1659" s="6">
        <v>2</v>
      </c>
      <c r="L1659" s="6" t="str">
        <f t="shared" si="81"/>
        <v>Small</v>
      </c>
      <c r="M1659" s="7">
        <v>149</v>
      </c>
      <c r="N1659" s="2">
        <v>0</v>
      </c>
      <c r="O1659" s="3">
        <v>298</v>
      </c>
      <c r="P1659" s="3">
        <f>O1659/K1659</f>
        <v>149</v>
      </c>
      <c r="Q1659" s="3">
        <f>R1659/M1659</f>
        <v>0.10248322147651007</v>
      </c>
      <c r="R1659" s="4">
        <v>15.27</v>
      </c>
      <c r="S1659" s="2">
        <f>R1659/O1659</f>
        <v>5.1241610738255033E-2</v>
      </c>
    </row>
    <row r="1660" spans="1:19" x14ac:dyDescent="0.3">
      <c r="A1660" s="6">
        <v>1729</v>
      </c>
      <c r="B1660" t="s">
        <v>2175</v>
      </c>
      <c r="C1660" s="11">
        <v>45451</v>
      </c>
      <c r="D1660" s="1" t="str">
        <f t="shared" si="79"/>
        <v>2024</v>
      </c>
      <c r="E1660" s="12" t="str">
        <f t="shared" si="80"/>
        <v>June</v>
      </c>
      <c r="F1660" t="s">
        <v>40</v>
      </c>
      <c r="G1660" t="s">
        <v>2176</v>
      </c>
      <c r="H1660" t="s">
        <v>15</v>
      </c>
      <c r="I1660" t="s">
        <v>16</v>
      </c>
      <c r="J1660" t="s">
        <v>34</v>
      </c>
      <c r="K1660" s="6">
        <v>8</v>
      </c>
      <c r="L1660" s="6" t="str">
        <f t="shared" si="81"/>
        <v>Large</v>
      </c>
      <c r="M1660" s="7">
        <v>299</v>
      </c>
      <c r="N1660" s="2">
        <v>0</v>
      </c>
      <c r="O1660" s="3">
        <v>2392</v>
      </c>
      <c r="P1660" s="3">
        <f>O1660/K1660</f>
        <v>299</v>
      </c>
      <c r="Q1660" s="3">
        <f>R1660/M1660</f>
        <v>1.0998996655518394</v>
      </c>
      <c r="R1660" s="4">
        <v>328.87</v>
      </c>
      <c r="S1660" s="2">
        <f>R1660/O1660</f>
        <v>0.13748745819397992</v>
      </c>
    </row>
    <row r="1661" spans="1:19" x14ac:dyDescent="0.3">
      <c r="A1661" s="6">
        <v>1730</v>
      </c>
      <c r="B1661" t="s">
        <v>2177</v>
      </c>
      <c r="C1661" s="11">
        <v>46020</v>
      </c>
      <c r="D1661" s="1" t="str">
        <f t="shared" ref="D1661:D1722" si="82">TEXT(C1661, "yyyy")</f>
        <v>2025</v>
      </c>
      <c r="E1661" s="12" t="str">
        <f t="shared" ref="E1661:E1722" si="83">TEXT(C1661, "mmmm")</f>
        <v>December</v>
      </c>
      <c r="F1661" t="s">
        <v>22</v>
      </c>
      <c r="G1661" t="s">
        <v>9662</v>
      </c>
      <c r="H1661" t="s">
        <v>15</v>
      </c>
      <c r="I1661" t="s">
        <v>19</v>
      </c>
      <c r="J1661" t="s">
        <v>32</v>
      </c>
      <c r="K1661" s="6">
        <v>8</v>
      </c>
      <c r="L1661" s="6" t="str">
        <f t="shared" si="81"/>
        <v>Large</v>
      </c>
      <c r="M1661" s="7">
        <v>199</v>
      </c>
      <c r="N1661" s="2">
        <v>0.05</v>
      </c>
      <c r="O1661" s="3">
        <v>1512.4</v>
      </c>
      <c r="P1661" s="3">
        <f>O1661/K1661</f>
        <v>189.05</v>
      </c>
      <c r="Q1661" s="3">
        <f>R1661/M1661</f>
        <v>0.45356783919597993</v>
      </c>
      <c r="R1661" s="4">
        <v>90.26</v>
      </c>
      <c r="S1661" s="2">
        <f>R1661/O1661</f>
        <v>5.9679978841576303E-2</v>
      </c>
    </row>
    <row r="1662" spans="1:19" x14ac:dyDescent="0.3">
      <c r="A1662" s="6">
        <v>1731</v>
      </c>
      <c r="B1662" t="s">
        <v>2178</v>
      </c>
      <c r="C1662" s="11">
        <v>45592</v>
      </c>
      <c r="D1662" s="1" t="str">
        <f t="shared" si="82"/>
        <v>2024</v>
      </c>
      <c r="E1662" s="12" t="str">
        <f t="shared" si="83"/>
        <v>October</v>
      </c>
      <c r="F1662" t="s">
        <v>29</v>
      </c>
      <c r="G1662" t="s">
        <v>9662</v>
      </c>
      <c r="H1662" t="s">
        <v>37</v>
      </c>
      <c r="I1662" t="s">
        <v>19</v>
      </c>
      <c r="J1662" t="s">
        <v>42</v>
      </c>
      <c r="K1662" s="6">
        <v>8</v>
      </c>
      <c r="L1662" s="6" t="str">
        <f t="shared" si="81"/>
        <v>Large</v>
      </c>
      <c r="M1662" s="7">
        <v>149</v>
      </c>
      <c r="N1662" s="2">
        <v>0.15</v>
      </c>
      <c r="O1662" s="3">
        <v>1013.2</v>
      </c>
      <c r="P1662" s="3">
        <f>O1662/K1662</f>
        <v>126.65</v>
      </c>
      <c r="Q1662" s="3">
        <f>R1662/M1662</f>
        <v>1.734026845637584</v>
      </c>
      <c r="R1662" s="4">
        <v>258.37</v>
      </c>
      <c r="S1662" s="2">
        <f>R1662/O1662</f>
        <v>0.25500394788788</v>
      </c>
    </row>
    <row r="1663" spans="1:19" x14ac:dyDescent="0.3">
      <c r="A1663" s="6">
        <v>1732</v>
      </c>
      <c r="B1663" t="s">
        <v>2179</v>
      </c>
      <c r="C1663" s="11">
        <v>45603</v>
      </c>
      <c r="D1663" s="1" t="str">
        <f t="shared" si="82"/>
        <v>2024</v>
      </c>
      <c r="E1663" s="12" t="str">
        <f t="shared" si="83"/>
        <v>November</v>
      </c>
      <c r="F1663" t="s">
        <v>14</v>
      </c>
      <c r="G1663" t="s">
        <v>2180</v>
      </c>
      <c r="H1663" t="s">
        <v>15</v>
      </c>
      <c r="I1663" t="s">
        <v>19</v>
      </c>
      <c r="J1663" t="s">
        <v>25</v>
      </c>
      <c r="K1663" s="6">
        <v>9</v>
      </c>
      <c r="L1663" s="6" t="str">
        <f t="shared" si="81"/>
        <v>Large</v>
      </c>
      <c r="M1663" s="7">
        <v>799</v>
      </c>
      <c r="N1663" s="2">
        <v>0.05</v>
      </c>
      <c r="O1663" s="3">
        <v>6831.45</v>
      </c>
      <c r="P1663" s="3">
        <f>O1663/K1663</f>
        <v>759.05</v>
      </c>
      <c r="Q1663" s="3">
        <f>R1663/M1663</f>
        <v>2.3449687108886108</v>
      </c>
      <c r="R1663" s="4">
        <v>1873.63</v>
      </c>
      <c r="S1663" s="2">
        <f>R1663/O1663</f>
        <v>0.2742653463027615</v>
      </c>
    </row>
    <row r="1664" spans="1:19" x14ac:dyDescent="0.3">
      <c r="A1664" s="6">
        <v>1734</v>
      </c>
      <c r="B1664" t="s">
        <v>2181</v>
      </c>
      <c r="C1664" s="11">
        <v>45937</v>
      </c>
      <c r="D1664" s="1" t="str">
        <f t="shared" si="82"/>
        <v>2025</v>
      </c>
      <c r="E1664" s="12" t="str">
        <f t="shared" si="83"/>
        <v>October</v>
      </c>
      <c r="F1664" t="s">
        <v>14</v>
      </c>
      <c r="G1664" t="s">
        <v>9662</v>
      </c>
      <c r="H1664" t="s">
        <v>37</v>
      </c>
      <c r="I1664" t="s">
        <v>16</v>
      </c>
      <c r="J1664" t="s">
        <v>34</v>
      </c>
      <c r="K1664" s="6">
        <v>3</v>
      </c>
      <c r="L1664" s="6" t="str">
        <f t="shared" si="81"/>
        <v>Small</v>
      </c>
      <c r="M1664" s="7">
        <v>149</v>
      </c>
      <c r="N1664" s="2">
        <v>0.1</v>
      </c>
      <c r="O1664" s="3">
        <v>402.3</v>
      </c>
      <c r="P1664" s="3">
        <f>O1664/K1664</f>
        <v>134.1</v>
      </c>
      <c r="Q1664" s="3">
        <f>R1664/M1664</f>
        <v>0.67255033557046973</v>
      </c>
      <c r="R1664" s="4">
        <v>100.21</v>
      </c>
      <c r="S1664" s="2">
        <f>R1664/O1664</f>
        <v>0.24909271687795176</v>
      </c>
    </row>
    <row r="1665" spans="1:19" x14ac:dyDescent="0.3">
      <c r="A1665" s="6">
        <v>1735</v>
      </c>
      <c r="B1665" t="s">
        <v>2182</v>
      </c>
      <c r="C1665" s="11">
        <v>45678</v>
      </c>
      <c r="D1665" s="1" t="str">
        <f t="shared" si="82"/>
        <v>2025</v>
      </c>
      <c r="E1665" s="12" t="str">
        <f t="shared" si="83"/>
        <v>January</v>
      </c>
      <c r="F1665" t="s">
        <v>22</v>
      </c>
      <c r="G1665" t="s">
        <v>2183</v>
      </c>
      <c r="H1665" t="s">
        <v>24</v>
      </c>
      <c r="I1665" t="s">
        <v>27</v>
      </c>
      <c r="J1665" t="s">
        <v>47</v>
      </c>
      <c r="K1665" s="6">
        <v>3</v>
      </c>
      <c r="L1665" s="6" t="str">
        <f t="shared" si="81"/>
        <v>Small</v>
      </c>
      <c r="M1665" s="7">
        <v>199</v>
      </c>
      <c r="N1665" s="2">
        <v>0</v>
      </c>
      <c r="O1665" s="3">
        <v>597</v>
      </c>
      <c r="P1665" s="3">
        <f>O1665/K1665</f>
        <v>199</v>
      </c>
      <c r="Q1665" s="3">
        <f>R1665/M1665</f>
        <v>0.65376884422110548</v>
      </c>
      <c r="R1665" s="4">
        <v>130.1</v>
      </c>
      <c r="S1665" s="2">
        <f>R1665/O1665</f>
        <v>0.21792294807370183</v>
      </c>
    </row>
    <row r="1666" spans="1:19" x14ac:dyDescent="0.3">
      <c r="A1666" s="6">
        <v>1736</v>
      </c>
      <c r="B1666" t="s">
        <v>2184</v>
      </c>
      <c r="C1666" s="11">
        <v>45408</v>
      </c>
      <c r="D1666" s="1" t="str">
        <f t="shared" si="82"/>
        <v>2024</v>
      </c>
      <c r="E1666" s="12" t="str">
        <f t="shared" si="83"/>
        <v>April</v>
      </c>
      <c r="F1666" t="s">
        <v>29</v>
      </c>
      <c r="G1666" t="s">
        <v>9662</v>
      </c>
      <c r="H1666" t="s">
        <v>15</v>
      </c>
      <c r="I1666" t="s">
        <v>16</v>
      </c>
      <c r="J1666" t="s">
        <v>38</v>
      </c>
      <c r="K1666" s="6">
        <v>4</v>
      </c>
      <c r="L1666" s="6" t="str">
        <f t="shared" si="81"/>
        <v>Midium</v>
      </c>
      <c r="M1666" s="7">
        <v>799</v>
      </c>
      <c r="N1666" s="2">
        <v>0</v>
      </c>
      <c r="O1666" s="3">
        <v>3196</v>
      </c>
      <c r="P1666" s="3">
        <f>O1666/K1666</f>
        <v>799</v>
      </c>
      <c r="Q1666" s="3">
        <f>R1666/M1666</f>
        <v>0.42723404255319153</v>
      </c>
      <c r="R1666" s="4">
        <v>341.36</v>
      </c>
      <c r="S1666" s="2">
        <f>R1666/O1666</f>
        <v>0.10680851063829788</v>
      </c>
    </row>
    <row r="1667" spans="1:19" x14ac:dyDescent="0.3">
      <c r="A1667" s="6">
        <v>1737</v>
      </c>
      <c r="B1667" t="s">
        <v>2185</v>
      </c>
      <c r="C1667" s="11">
        <v>45292</v>
      </c>
      <c r="D1667" s="1" t="str">
        <f t="shared" si="82"/>
        <v>2024</v>
      </c>
      <c r="E1667" s="12" t="str">
        <f t="shared" si="83"/>
        <v>January</v>
      </c>
      <c r="F1667" t="s">
        <v>14</v>
      </c>
      <c r="G1667" t="s">
        <v>2186</v>
      </c>
      <c r="H1667" t="s">
        <v>15</v>
      </c>
      <c r="I1667" t="s">
        <v>27</v>
      </c>
      <c r="J1667" t="s">
        <v>47</v>
      </c>
      <c r="K1667" s="6">
        <v>1</v>
      </c>
      <c r="L1667" s="6" t="str">
        <f t="shared" ref="L1667:L1730" si="84">IF(K1667&lt;4,"Small", IF(K1667&lt;7,"Midium", IF(K1667&lt;=10,"Large")))</f>
        <v>Small</v>
      </c>
      <c r="M1667" s="7">
        <v>999</v>
      </c>
      <c r="N1667" s="2">
        <v>0.1</v>
      </c>
      <c r="O1667" s="3">
        <v>899.1</v>
      </c>
      <c r="P1667" s="3">
        <f>O1667/K1667</f>
        <v>899.1</v>
      </c>
      <c r="Q1667" s="3">
        <f>R1667/M1667</f>
        <v>7.4304304304304306E-2</v>
      </c>
      <c r="R1667" s="4">
        <v>74.23</v>
      </c>
      <c r="S1667" s="2">
        <f>R1667/O1667</f>
        <v>8.2560338115893681E-2</v>
      </c>
    </row>
    <row r="1668" spans="1:19" x14ac:dyDescent="0.3">
      <c r="A1668" s="6">
        <v>1738</v>
      </c>
      <c r="B1668" t="s">
        <v>2187</v>
      </c>
      <c r="C1668" s="11">
        <v>45568</v>
      </c>
      <c r="D1668" s="1" t="str">
        <f t="shared" si="82"/>
        <v>2024</v>
      </c>
      <c r="E1668" s="12" t="str">
        <f t="shared" si="83"/>
        <v>October</v>
      </c>
      <c r="F1668" t="s">
        <v>14</v>
      </c>
      <c r="G1668" t="s">
        <v>9662</v>
      </c>
      <c r="H1668" t="s">
        <v>24</v>
      </c>
      <c r="I1668" t="s">
        <v>16</v>
      </c>
      <c r="J1668" t="s">
        <v>34</v>
      </c>
      <c r="K1668" s="6">
        <v>5</v>
      </c>
      <c r="L1668" s="6" t="str">
        <f t="shared" si="84"/>
        <v>Midium</v>
      </c>
      <c r="M1668" s="7">
        <v>799</v>
      </c>
      <c r="N1668" s="2">
        <v>0.15</v>
      </c>
      <c r="O1668" s="3">
        <v>3395.75</v>
      </c>
      <c r="P1668" s="3">
        <f>O1668/K1668</f>
        <v>679.15</v>
      </c>
      <c r="Q1668" s="3">
        <f>R1668/M1668</f>
        <v>1.0763829787234043</v>
      </c>
      <c r="R1668" s="4">
        <v>860.03</v>
      </c>
      <c r="S1668" s="2">
        <f>R1668/O1668</f>
        <v>0.25326658322903628</v>
      </c>
    </row>
    <row r="1669" spans="1:19" x14ac:dyDescent="0.3">
      <c r="A1669" s="6">
        <v>1739</v>
      </c>
      <c r="B1669" t="s">
        <v>2188</v>
      </c>
      <c r="C1669" s="11">
        <v>45671</v>
      </c>
      <c r="D1669" s="1" t="str">
        <f t="shared" si="82"/>
        <v>2025</v>
      </c>
      <c r="E1669" s="12" t="str">
        <f t="shared" si="83"/>
        <v>January</v>
      </c>
      <c r="F1669" t="s">
        <v>22</v>
      </c>
      <c r="G1669" t="s">
        <v>9662</v>
      </c>
      <c r="H1669" t="s">
        <v>37</v>
      </c>
      <c r="I1669" t="s">
        <v>27</v>
      </c>
      <c r="J1669" t="s">
        <v>47</v>
      </c>
      <c r="K1669" s="6">
        <v>9</v>
      </c>
      <c r="L1669" s="6" t="str">
        <f t="shared" si="84"/>
        <v>Large</v>
      </c>
      <c r="M1669" s="7">
        <v>499</v>
      </c>
      <c r="N1669" s="2">
        <v>0</v>
      </c>
      <c r="O1669" s="3">
        <v>4491</v>
      </c>
      <c r="P1669" s="3">
        <f>O1669/K1669</f>
        <v>499</v>
      </c>
      <c r="Q1669" s="3">
        <f>R1669/M1669</f>
        <v>2.1096993987975954</v>
      </c>
      <c r="R1669" s="4">
        <v>1052.74</v>
      </c>
      <c r="S1669" s="2">
        <f>R1669/O1669</f>
        <v>0.23441104431084392</v>
      </c>
    </row>
    <row r="1670" spans="1:19" x14ac:dyDescent="0.3">
      <c r="A1670" s="6">
        <v>1740</v>
      </c>
      <c r="B1670" t="s">
        <v>2189</v>
      </c>
      <c r="C1670" s="11">
        <v>45933</v>
      </c>
      <c r="D1670" s="1" t="str">
        <f t="shared" si="82"/>
        <v>2025</v>
      </c>
      <c r="E1670" s="12" t="str">
        <f t="shared" si="83"/>
        <v>October</v>
      </c>
      <c r="F1670" t="s">
        <v>29</v>
      </c>
      <c r="G1670" t="s">
        <v>2190</v>
      </c>
      <c r="H1670" t="s">
        <v>37</v>
      </c>
      <c r="I1670" t="s">
        <v>19</v>
      </c>
      <c r="J1670" t="s">
        <v>32</v>
      </c>
      <c r="K1670" s="6">
        <v>7</v>
      </c>
      <c r="L1670" s="6" t="str">
        <f t="shared" si="84"/>
        <v>Large</v>
      </c>
      <c r="M1670" s="7">
        <v>199</v>
      </c>
      <c r="N1670" s="2">
        <v>0.15</v>
      </c>
      <c r="O1670" s="3">
        <v>1184.05</v>
      </c>
      <c r="P1670" s="3">
        <f>O1670/K1670</f>
        <v>169.15</v>
      </c>
      <c r="Q1670" s="3">
        <f>R1670/M1670</f>
        <v>1.0187437185929649</v>
      </c>
      <c r="R1670" s="4">
        <v>202.73</v>
      </c>
      <c r="S1670" s="2">
        <f>R1670/O1670</f>
        <v>0.17121743169629661</v>
      </c>
    </row>
    <row r="1671" spans="1:19" x14ac:dyDescent="0.3">
      <c r="A1671" s="6">
        <v>1741</v>
      </c>
      <c r="B1671" t="s">
        <v>2191</v>
      </c>
      <c r="C1671" s="11">
        <v>45684</v>
      </c>
      <c r="D1671" s="1" t="str">
        <f t="shared" si="82"/>
        <v>2025</v>
      </c>
      <c r="E1671" s="12" t="str">
        <f t="shared" si="83"/>
        <v>January</v>
      </c>
      <c r="F1671" t="s">
        <v>29</v>
      </c>
      <c r="G1671" t="s">
        <v>9662</v>
      </c>
      <c r="H1671" t="s">
        <v>37</v>
      </c>
      <c r="I1671" t="s">
        <v>27</v>
      </c>
      <c r="J1671" t="s">
        <v>47</v>
      </c>
      <c r="K1671" s="6">
        <v>5</v>
      </c>
      <c r="L1671" s="6" t="str">
        <f t="shared" si="84"/>
        <v>Midium</v>
      </c>
      <c r="M1671" s="7">
        <v>299</v>
      </c>
      <c r="N1671" s="2">
        <v>0</v>
      </c>
      <c r="O1671" s="3">
        <v>1495</v>
      </c>
      <c r="P1671" s="3">
        <f>O1671/K1671</f>
        <v>299</v>
      </c>
      <c r="Q1671" s="3">
        <f>R1671/M1671</f>
        <v>0.26354515050167221</v>
      </c>
      <c r="R1671" s="4">
        <v>78.8</v>
      </c>
      <c r="S1671" s="2">
        <f>R1671/O1671</f>
        <v>5.2709030100334446E-2</v>
      </c>
    </row>
    <row r="1672" spans="1:19" x14ac:dyDescent="0.3">
      <c r="A1672" s="6">
        <v>1742</v>
      </c>
      <c r="B1672" t="s">
        <v>2192</v>
      </c>
      <c r="C1672" s="11">
        <v>45786</v>
      </c>
      <c r="D1672" s="1" t="str">
        <f t="shared" si="82"/>
        <v>2025</v>
      </c>
      <c r="E1672" s="12" t="str">
        <f t="shared" si="83"/>
        <v>May</v>
      </c>
      <c r="F1672" t="s">
        <v>40</v>
      </c>
      <c r="G1672" t="s">
        <v>2193</v>
      </c>
      <c r="H1672" t="s">
        <v>15</v>
      </c>
      <c r="I1672" t="s">
        <v>16</v>
      </c>
      <c r="J1672" t="s">
        <v>34</v>
      </c>
      <c r="K1672" s="6">
        <v>10</v>
      </c>
      <c r="L1672" s="6" t="str">
        <f t="shared" si="84"/>
        <v>Large</v>
      </c>
      <c r="M1672" s="7">
        <v>149</v>
      </c>
      <c r="N1672" s="2">
        <v>0</v>
      </c>
      <c r="O1672" s="3">
        <v>1490</v>
      </c>
      <c r="P1672" s="3">
        <f>O1672/K1672</f>
        <v>149</v>
      </c>
      <c r="Q1672" s="3">
        <f>R1672/M1672</f>
        <v>2.2244295302013422</v>
      </c>
      <c r="R1672" s="4">
        <v>331.44</v>
      </c>
      <c r="S1672" s="2">
        <f>R1672/O1672</f>
        <v>0.22244295302013423</v>
      </c>
    </row>
    <row r="1673" spans="1:19" x14ac:dyDescent="0.3">
      <c r="A1673" s="6">
        <v>1743</v>
      </c>
      <c r="B1673" t="s">
        <v>2194</v>
      </c>
      <c r="C1673" s="11">
        <v>45690</v>
      </c>
      <c r="D1673" s="1" t="str">
        <f t="shared" si="82"/>
        <v>2025</v>
      </c>
      <c r="E1673" s="12" t="str">
        <f t="shared" si="83"/>
        <v>February</v>
      </c>
      <c r="F1673" t="s">
        <v>29</v>
      </c>
      <c r="G1673" t="s">
        <v>9662</v>
      </c>
      <c r="H1673" t="s">
        <v>24</v>
      </c>
      <c r="I1673" t="s">
        <v>19</v>
      </c>
      <c r="J1673" t="s">
        <v>42</v>
      </c>
      <c r="K1673" s="6">
        <v>5</v>
      </c>
      <c r="L1673" s="6" t="str">
        <f t="shared" si="84"/>
        <v>Midium</v>
      </c>
      <c r="M1673" s="7">
        <v>199</v>
      </c>
      <c r="N1673" s="2">
        <v>0.1</v>
      </c>
      <c r="O1673" s="3">
        <v>895.5</v>
      </c>
      <c r="P1673" s="3">
        <f>O1673/K1673</f>
        <v>179.1</v>
      </c>
      <c r="Q1673" s="3">
        <f>R1673/M1673</f>
        <v>1.0896482412060302</v>
      </c>
      <c r="R1673" s="4">
        <v>216.84</v>
      </c>
      <c r="S1673" s="2">
        <f>R1673/O1673</f>
        <v>0.24214405360134003</v>
      </c>
    </row>
    <row r="1674" spans="1:19" x14ac:dyDescent="0.3">
      <c r="A1674" s="6">
        <v>1744</v>
      </c>
      <c r="B1674" t="s">
        <v>2195</v>
      </c>
      <c r="C1674" s="11">
        <v>46007</v>
      </c>
      <c r="D1674" s="1" t="str">
        <f t="shared" si="82"/>
        <v>2025</v>
      </c>
      <c r="E1674" s="12" t="str">
        <f t="shared" si="83"/>
        <v>December</v>
      </c>
      <c r="F1674" t="s">
        <v>40</v>
      </c>
      <c r="G1674" t="s">
        <v>2196</v>
      </c>
      <c r="H1674" t="s">
        <v>24</v>
      </c>
      <c r="I1674" t="s">
        <v>27</v>
      </c>
      <c r="J1674" t="s">
        <v>47</v>
      </c>
      <c r="K1674" s="6">
        <v>3</v>
      </c>
      <c r="L1674" s="6" t="str">
        <f t="shared" si="84"/>
        <v>Small</v>
      </c>
      <c r="M1674" s="7">
        <v>299</v>
      </c>
      <c r="N1674" s="2">
        <v>0</v>
      </c>
      <c r="O1674" s="3">
        <v>897</v>
      </c>
      <c r="P1674" s="3">
        <f>O1674/K1674</f>
        <v>299</v>
      </c>
      <c r="Q1674" s="3">
        <f>R1674/M1674</f>
        <v>0.54926421404682269</v>
      </c>
      <c r="R1674" s="4">
        <v>164.23</v>
      </c>
      <c r="S1674" s="2">
        <f>R1674/O1674</f>
        <v>0.1830880713489409</v>
      </c>
    </row>
    <row r="1675" spans="1:19" x14ac:dyDescent="0.3">
      <c r="A1675" s="6">
        <v>1745</v>
      </c>
      <c r="B1675" t="s">
        <v>2197</v>
      </c>
      <c r="C1675" s="11">
        <v>45650</v>
      </c>
      <c r="D1675" s="1" t="str">
        <f t="shared" si="82"/>
        <v>2024</v>
      </c>
      <c r="E1675" s="12" t="str">
        <f t="shared" si="83"/>
        <v>December</v>
      </c>
      <c r="F1675" t="s">
        <v>14</v>
      </c>
      <c r="G1675" t="s">
        <v>9662</v>
      </c>
      <c r="H1675" t="s">
        <v>37</v>
      </c>
      <c r="I1675" t="s">
        <v>16</v>
      </c>
      <c r="J1675" t="s">
        <v>38</v>
      </c>
      <c r="K1675" s="6">
        <v>8</v>
      </c>
      <c r="L1675" s="6" t="str">
        <f t="shared" si="84"/>
        <v>Large</v>
      </c>
      <c r="M1675" s="7">
        <v>99</v>
      </c>
      <c r="N1675" s="2">
        <v>0.05</v>
      </c>
      <c r="O1675" s="3">
        <v>752.4</v>
      </c>
      <c r="P1675" s="3">
        <f>O1675/K1675</f>
        <v>94.05</v>
      </c>
      <c r="Q1675" s="3">
        <f>R1675/M1675</f>
        <v>1.683131313131313</v>
      </c>
      <c r="R1675" s="4">
        <v>166.63</v>
      </c>
      <c r="S1675" s="2">
        <f>R1675/O1675</f>
        <v>0.22146464646464648</v>
      </c>
    </row>
    <row r="1676" spans="1:19" x14ac:dyDescent="0.3">
      <c r="A1676" s="6">
        <v>1746</v>
      </c>
      <c r="B1676" t="s">
        <v>2198</v>
      </c>
      <c r="C1676" s="11">
        <v>45638</v>
      </c>
      <c r="D1676" s="1" t="str">
        <f t="shared" si="82"/>
        <v>2024</v>
      </c>
      <c r="E1676" s="12" t="str">
        <f t="shared" si="83"/>
        <v>December</v>
      </c>
      <c r="F1676" t="s">
        <v>40</v>
      </c>
      <c r="G1676" t="s">
        <v>9662</v>
      </c>
      <c r="H1676" t="s">
        <v>15</v>
      </c>
      <c r="I1676" t="s">
        <v>16</v>
      </c>
      <c r="J1676" t="s">
        <v>34</v>
      </c>
      <c r="K1676" s="6">
        <v>5</v>
      </c>
      <c r="L1676" s="6" t="str">
        <f t="shared" si="84"/>
        <v>Midium</v>
      </c>
      <c r="M1676" s="7">
        <v>499</v>
      </c>
      <c r="N1676" s="2">
        <v>0.15</v>
      </c>
      <c r="O1676" s="3">
        <v>2120.75</v>
      </c>
      <c r="P1676" s="3">
        <f>O1676/K1676</f>
        <v>424.15</v>
      </c>
      <c r="Q1676" s="3">
        <f>R1676/M1676</f>
        <v>0.84831663326653306</v>
      </c>
      <c r="R1676" s="4">
        <v>423.31</v>
      </c>
      <c r="S1676" s="2">
        <f>R1676/O1676</f>
        <v>0.19960391370977248</v>
      </c>
    </row>
    <row r="1677" spans="1:19" x14ac:dyDescent="0.3">
      <c r="A1677" s="6">
        <v>1747</v>
      </c>
      <c r="B1677" t="s">
        <v>2199</v>
      </c>
      <c r="C1677" s="11">
        <v>45716</v>
      </c>
      <c r="D1677" s="1" t="str">
        <f t="shared" si="82"/>
        <v>2025</v>
      </c>
      <c r="E1677" s="12" t="str">
        <f t="shared" si="83"/>
        <v>February</v>
      </c>
      <c r="F1677" t="s">
        <v>14</v>
      </c>
      <c r="G1677" t="s">
        <v>9662</v>
      </c>
      <c r="H1677" t="s">
        <v>24</v>
      </c>
      <c r="I1677" t="s">
        <v>27</v>
      </c>
      <c r="J1677" t="s">
        <v>17</v>
      </c>
      <c r="K1677" s="6">
        <v>9</v>
      </c>
      <c r="L1677" s="6" t="str">
        <f t="shared" si="84"/>
        <v>Large</v>
      </c>
      <c r="M1677" s="7">
        <v>999</v>
      </c>
      <c r="N1677" s="2">
        <v>0.15</v>
      </c>
      <c r="O1677" s="3">
        <v>7642.35</v>
      </c>
      <c r="P1677" s="3">
        <f>O1677/K1677</f>
        <v>849.15000000000009</v>
      </c>
      <c r="Q1677" s="3">
        <f>R1677/M1677</f>
        <v>0.7247747747747747</v>
      </c>
      <c r="R1677" s="4">
        <v>724.05</v>
      </c>
      <c r="S1677" s="2">
        <f>R1677/O1677</f>
        <v>9.4741800624153549E-2</v>
      </c>
    </row>
    <row r="1678" spans="1:19" x14ac:dyDescent="0.3">
      <c r="A1678" s="6">
        <v>1748</v>
      </c>
      <c r="B1678" t="s">
        <v>2200</v>
      </c>
      <c r="C1678" s="11">
        <v>45635</v>
      </c>
      <c r="D1678" s="1" t="str">
        <f t="shared" si="82"/>
        <v>2024</v>
      </c>
      <c r="E1678" s="12" t="str">
        <f t="shared" si="83"/>
        <v>December</v>
      </c>
      <c r="F1678" t="s">
        <v>40</v>
      </c>
      <c r="G1678" t="s">
        <v>2201</v>
      </c>
      <c r="H1678" t="s">
        <v>37</v>
      </c>
      <c r="I1678" t="s">
        <v>27</v>
      </c>
      <c r="J1678" t="s">
        <v>47</v>
      </c>
      <c r="K1678" s="6">
        <v>9</v>
      </c>
      <c r="L1678" s="6" t="str">
        <f t="shared" si="84"/>
        <v>Large</v>
      </c>
      <c r="M1678" s="7">
        <v>499</v>
      </c>
      <c r="N1678" s="2">
        <v>0</v>
      </c>
      <c r="O1678" s="3">
        <v>4491</v>
      </c>
      <c r="P1678" s="3">
        <f>O1678/K1678</f>
        <v>499</v>
      </c>
      <c r="Q1678" s="3">
        <f>R1678/M1678</f>
        <v>1.3336673346693386</v>
      </c>
      <c r="R1678" s="4">
        <v>665.5</v>
      </c>
      <c r="S1678" s="2">
        <f>R1678/O1678</f>
        <v>0.1481852594077043</v>
      </c>
    </row>
    <row r="1679" spans="1:19" x14ac:dyDescent="0.3">
      <c r="A1679" s="6">
        <v>1749</v>
      </c>
      <c r="B1679" t="s">
        <v>2202</v>
      </c>
      <c r="C1679" s="11">
        <v>45754</v>
      </c>
      <c r="D1679" s="1" t="str">
        <f t="shared" si="82"/>
        <v>2025</v>
      </c>
      <c r="E1679" s="12" t="str">
        <f t="shared" si="83"/>
        <v>April</v>
      </c>
      <c r="F1679" t="s">
        <v>14</v>
      </c>
      <c r="G1679" t="s">
        <v>9662</v>
      </c>
      <c r="H1679" t="s">
        <v>37</v>
      </c>
      <c r="I1679" t="s">
        <v>19</v>
      </c>
      <c r="J1679" t="s">
        <v>25</v>
      </c>
      <c r="K1679" s="6">
        <v>7</v>
      </c>
      <c r="L1679" s="6" t="str">
        <f t="shared" si="84"/>
        <v>Large</v>
      </c>
      <c r="M1679" s="7">
        <v>799</v>
      </c>
      <c r="N1679" s="2">
        <v>0</v>
      </c>
      <c r="O1679" s="3">
        <v>5593</v>
      </c>
      <c r="P1679" s="3">
        <f>O1679/K1679</f>
        <v>799</v>
      </c>
      <c r="Q1679" s="3">
        <f>R1679/M1679</f>
        <v>1.8870713391739675</v>
      </c>
      <c r="R1679" s="4">
        <v>1507.77</v>
      </c>
      <c r="S1679" s="2">
        <f>R1679/O1679</f>
        <v>0.26958161988199536</v>
      </c>
    </row>
    <row r="1680" spans="1:19" x14ac:dyDescent="0.3">
      <c r="A1680" s="6">
        <v>1750</v>
      </c>
      <c r="B1680" t="s">
        <v>2203</v>
      </c>
      <c r="C1680" s="11">
        <v>45481</v>
      </c>
      <c r="D1680" s="1" t="str">
        <f t="shared" si="82"/>
        <v>2024</v>
      </c>
      <c r="E1680" s="12" t="str">
        <f t="shared" si="83"/>
        <v>July</v>
      </c>
      <c r="F1680" t="s">
        <v>14</v>
      </c>
      <c r="G1680" t="s">
        <v>2204</v>
      </c>
      <c r="H1680" t="s">
        <v>24</v>
      </c>
      <c r="I1680" t="s">
        <v>19</v>
      </c>
      <c r="J1680" t="s">
        <v>32</v>
      </c>
      <c r="K1680" s="6">
        <v>7</v>
      </c>
      <c r="L1680" s="6" t="str">
        <f t="shared" si="84"/>
        <v>Large</v>
      </c>
      <c r="M1680" s="7">
        <v>499</v>
      </c>
      <c r="N1680" s="2">
        <v>0.05</v>
      </c>
      <c r="O1680" s="3">
        <v>3318.35</v>
      </c>
      <c r="P1680" s="3">
        <f>O1680/K1680</f>
        <v>474.05</v>
      </c>
      <c r="Q1680" s="3">
        <f>R1680/M1680</f>
        <v>1.6995390781563127</v>
      </c>
      <c r="R1680" s="4">
        <v>848.07</v>
      </c>
      <c r="S1680" s="2">
        <f>R1680/O1680</f>
        <v>0.25556978618891923</v>
      </c>
    </row>
    <row r="1681" spans="1:19" x14ac:dyDescent="0.3">
      <c r="A1681" s="6">
        <v>1751</v>
      </c>
      <c r="B1681" t="s">
        <v>2205</v>
      </c>
      <c r="C1681" s="11">
        <v>45949</v>
      </c>
      <c r="D1681" s="1" t="str">
        <f t="shared" si="82"/>
        <v>2025</v>
      </c>
      <c r="E1681" s="12" t="str">
        <f t="shared" si="83"/>
        <v>October</v>
      </c>
      <c r="F1681" t="s">
        <v>14</v>
      </c>
      <c r="G1681" t="s">
        <v>9662</v>
      </c>
      <c r="H1681" t="s">
        <v>37</v>
      </c>
      <c r="I1681" t="s">
        <v>19</v>
      </c>
      <c r="J1681" t="s">
        <v>20</v>
      </c>
      <c r="K1681" s="6">
        <v>5</v>
      </c>
      <c r="L1681" s="6" t="str">
        <f t="shared" si="84"/>
        <v>Midium</v>
      </c>
      <c r="M1681" s="7">
        <v>799</v>
      </c>
      <c r="N1681" s="2">
        <v>0.1</v>
      </c>
      <c r="O1681" s="3">
        <v>3595.5</v>
      </c>
      <c r="P1681" s="3">
        <f>O1681/K1681</f>
        <v>719.1</v>
      </c>
      <c r="Q1681" s="3">
        <f>R1681/M1681</f>
        <v>0.61652065081351692</v>
      </c>
      <c r="R1681" s="4">
        <v>492.6</v>
      </c>
      <c r="S1681" s="2">
        <f>R1681/O1681</f>
        <v>0.13700458906967042</v>
      </c>
    </row>
    <row r="1682" spans="1:19" x14ac:dyDescent="0.3">
      <c r="A1682" s="6">
        <v>1752</v>
      </c>
      <c r="B1682" t="s">
        <v>2206</v>
      </c>
      <c r="C1682" s="11">
        <v>45903</v>
      </c>
      <c r="D1682" s="1" t="str">
        <f t="shared" si="82"/>
        <v>2025</v>
      </c>
      <c r="E1682" s="12" t="str">
        <f t="shared" si="83"/>
        <v>September</v>
      </c>
      <c r="F1682" t="s">
        <v>40</v>
      </c>
      <c r="G1682" t="s">
        <v>9662</v>
      </c>
      <c r="H1682" t="s">
        <v>15</v>
      </c>
      <c r="I1682" t="s">
        <v>27</v>
      </c>
      <c r="J1682" t="s">
        <v>47</v>
      </c>
      <c r="K1682" s="6">
        <v>5</v>
      </c>
      <c r="L1682" s="6" t="str">
        <f t="shared" si="84"/>
        <v>Midium</v>
      </c>
      <c r="M1682" s="7">
        <v>499</v>
      </c>
      <c r="N1682" s="2">
        <v>0.1</v>
      </c>
      <c r="O1682" s="3">
        <v>2245.5</v>
      </c>
      <c r="P1682" s="3">
        <f>O1682/K1682</f>
        <v>449.1</v>
      </c>
      <c r="Q1682" s="3">
        <f>R1682/M1682</f>
        <v>0.67076152304609216</v>
      </c>
      <c r="R1682" s="4">
        <v>334.71</v>
      </c>
      <c r="S1682" s="2">
        <f>R1682/O1682</f>
        <v>0.14905811623246493</v>
      </c>
    </row>
    <row r="1683" spans="1:19" x14ac:dyDescent="0.3">
      <c r="A1683" s="6">
        <v>1753</v>
      </c>
      <c r="B1683" t="s">
        <v>2207</v>
      </c>
      <c r="C1683" s="11">
        <v>45427</v>
      </c>
      <c r="D1683" s="1" t="str">
        <f t="shared" si="82"/>
        <v>2024</v>
      </c>
      <c r="E1683" s="12" t="str">
        <f t="shared" si="83"/>
        <v>May</v>
      </c>
      <c r="F1683" t="s">
        <v>22</v>
      </c>
      <c r="G1683" t="s">
        <v>2208</v>
      </c>
      <c r="H1683" t="s">
        <v>37</v>
      </c>
      <c r="I1683" t="s">
        <v>19</v>
      </c>
      <c r="J1683" t="s">
        <v>25</v>
      </c>
      <c r="K1683" s="6">
        <v>10</v>
      </c>
      <c r="L1683" s="6" t="str">
        <f t="shared" si="84"/>
        <v>Large</v>
      </c>
      <c r="M1683" s="7">
        <v>999</v>
      </c>
      <c r="N1683" s="2">
        <v>0</v>
      </c>
      <c r="O1683" s="3">
        <v>9990</v>
      </c>
      <c r="P1683" s="3">
        <f>O1683/K1683</f>
        <v>999</v>
      </c>
      <c r="Q1683" s="3">
        <f>R1683/M1683</f>
        <v>2.8573573573573574</v>
      </c>
      <c r="R1683" s="4">
        <v>2854.5</v>
      </c>
      <c r="S1683" s="2">
        <f>R1683/O1683</f>
        <v>0.28573573573573574</v>
      </c>
    </row>
    <row r="1684" spans="1:19" x14ac:dyDescent="0.3">
      <c r="A1684" s="6">
        <v>1754</v>
      </c>
      <c r="B1684" t="s">
        <v>2209</v>
      </c>
      <c r="C1684" s="11">
        <v>45945</v>
      </c>
      <c r="D1684" s="1" t="str">
        <f t="shared" si="82"/>
        <v>2025</v>
      </c>
      <c r="E1684" s="12" t="str">
        <f t="shared" si="83"/>
        <v>October</v>
      </c>
      <c r="F1684" t="s">
        <v>14</v>
      </c>
      <c r="G1684" t="s">
        <v>2210</v>
      </c>
      <c r="H1684" t="s">
        <v>24</v>
      </c>
      <c r="I1684" t="s">
        <v>19</v>
      </c>
      <c r="J1684" t="s">
        <v>32</v>
      </c>
      <c r="K1684" s="6">
        <v>3</v>
      </c>
      <c r="L1684" s="6" t="str">
        <f t="shared" si="84"/>
        <v>Small</v>
      </c>
      <c r="M1684" s="7">
        <v>999</v>
      </c>
      <c r="N1684" s="2">
        <v>0</v>
      </c>
      <c r="O1684" s="3">
        <v>2997</v>
      </c>
      <c r="P1684" s="3">
        <f>O1684/K1684</f>
        <v>999</v>
      </c>
      <c r="Q1684" s="3">
        <f>R1684/M1684</f>
        <v>0.77034034034034038</v>
      </c>
      <c r="R1684" s="4">
        <v>769.57</v>
      </c>
      <c r="S1684" s="2">
        <f>R1684/O1684</f>
        <v>0.25678011344678014</v>
      </c>
    </row>
    <row r="1685" spans="1:19" x14ac:dyDescent="0.3">
      <c r="A1685" s="6">
        <v>1755</v>
      </c>
      <c r="B1685" t="s">
        <v>2211</v>
      </c>
      <c r="C1685" s="11">
        <v>45967</v>
      </c>
      <c r="D1685" s="1" t="str">
        <f t="shared" si="82"/>
        <v>2025</v>
      </c>
      <c r="E1685" s="12" t="str">
        <f t="shared" si="83"/>
        <v>November</v>
      </c>
      <c r="F1685" t="s">
        <v>40</v>
      </c>
      <c r="G1685" t="s">
        <v>9662</v>
      </c>
      <c r="H1685" t="s">
        <v>24</v>
      </c>
      <c r="I1685" t="s">
        <v>27</v>
      </c>
      <c r="J1685" t="s">
        <v>47</v>
      </c>
      <c r="K1685" s="6">
        <v>8</v>
      </c>
      <c r="L1685" s="6" t="str">
        <f t="shared" si="84"/>
        <v>Large</v>
      </c>
      <c r="M1685" s="7">
        <v>799</v>
      </c>
      <c r="N1685" s="2">
        <v>0</v>
      </c>
      <c r="O1685" s="3">
        <v>6392</v>
      </c>
      <c r="P1685" s="3">
        <f>O1685/K1685</f>
        <v>799</v>
      </c>
      <c r="Q1685" s="3">
        <f>R1685/M1685</f>
        <v>1.2082978723404254</v>
      </c>
      <c r="R1685" s="4">
        <v>965.43</v>
      </c>
      <c r="S1685" s="2">
        <f>R1685/O1685</f>
        <v>0.15103723404255318</v>
      </c>
    </row>
    <row r="1686" spans="1:19" x14ac:dyDescent="0.3">
      <c r="A1686" s="6">
        <v>1756</v>
      </c>
      <c r="B1686" t="s">
        <v>2212</v>
      </c>
      <c r="C1686" s="11">
        <v>45506</v>
      </c>
      <c r="D1686" s="1" t="str">
        <f t="shared" si="82"/>
        <v>2024</v>
      </c>
      <c r="E1686" s="12" t="str">
        <f t="shared" si="83"/>
        <v>August</v>
      </c>
      <c r="F1686" t="s">
        <v>22</v>
      </c>
      <c r="G1686" t="s">
        <v>9662</v>
      </c>
      <c r="H1686" t="s">
        <v>37</v>
      </c>
      <c r="I1686" t="s">
        <v>19</v>
      </c>
      <c r="J1686" t="s">
        <v>42</v>
      </c>
      <c r="K1686" s="6">
        <v>4</v>
      </c>
      <c r="L1686" s="6" t="str">
        <f t="shared" si="84"/>
        <v>Midium</v>
      </c>
      <c r="M1686" s="7">
        <v>799</v>
      </c>
      <c r="N1686" s="2">
        <v>0.15</v>
      </c>
      <c r="O1686" s="3">
        <v>2716.6</v>
      </c>
      <c r="P1686" s="3">
        <f>O1686/K1686</f>
        <v>679.15</v>
      </c>
      <c r="Q1686" s="3">
        <f>R1686/M1686</f>
        <v>0.44021276595744685</v>
      </c>
      <c r="R1686" s="4">
        <v>351.73</v>
      </c>
      <c r="S1686" s="2">
        <f>R1686/O1686</f>
        <v>0.12947434292866083</v>
      </c>
    </row>
    <row r="1687" spans="1:19" x14ac:dyDescent="0.3">
      <c r="A1687" s="6">
        <v>1757</v>
      </c>
      <c r="B1687" t="s">
        <v>2213</v>
      </c>
      <c r="C1687" s="11">
        <v>45889</v>
      </c>
      <c r="D1687" s="1" t="str">
        <f t="shared" si="82"/>
        <v>2025</v>
      </c>
      <c r="E1687" s="12" t="str">
        <f t="shared" si="83"/>
        <v>August</v>
      </c>
      <c r="F1687" t="s">
        <v>14</v>
      </c>
      <c r="G1687" t="s">
        <v>9662</v>
      </c>
      <c r="H1687" t="s">
        <v>24</v>
      </c>
      <c r="I1687" t="s">
        <v>19</v>
      </c>
      <c r="J1687" t="s">
        <v>20</v>
      </c>
      <c r="K1687" s="6">
        <v>2</v>
      </c>
      <c r="L1687" s="6" t="str">
        <f t="shared" si="84"/>
        <v>Small</v>
      </c>
      <c r="M1687" s="7">
        <v>99</v>
      </c>
      <c r="N1687" s="2">
        <v>0</v>
      </c>
      <c r="O1687" s="3">
        <v>198</v>
      </c>
      <c r="P1687" s="3">
        <f>O1687/K1687</f>
        <v>99</v>
      </c>
      <c r="Q1687" s="3">
        <f>R1687/M1687</f>
        <v>0.34626262626262627</v>
      </c>
      <c r="R1687" s="4">
        <v>34.28</v>
      </c>
      <c r="S1687" s="2">
        <f>R1687/O1687</f>
        <v>0.17313131313131314</v>
      </c>
    </row>
    <row r="1688" spans="1:19" x14ac:dyDescent="0.3">
      <c r="A1688" s="6">
        <v>1758</v>
      </c>
      <c r="B1688" t="s">
        <v>2214</v>
      </c>
      <c r="C1688" s="11">
        <v>45588</v>
      </c>
      <c r="D1688" s="1" t="str">
        <f t="shared" si="82"/>
        <v>2024</v>
      </c>
      <c r="E1688" s="12" t="str">
        <f t="shared" si="83"/>
        <v>October</v>
      </c>
      <c r="F1688" t="s">
        <v>29</v>
      </c>
      <c r="G1688" t="s">
        <v>9662</v>
      </c>
      <c r="H1688" t="s">
        <v>24</v>
      </c>
      <c r="I1688" t="s">
        <v>19</v>
      </c>
      <c r="J1688" t="s">
        <v>42</v>
      </c>
      <c r="K1688" s="6">
        <v>8</v>
      </c>
      <c r="L1688" s="6" t="str">
        <f t="shared" si="84"/>
        <v>Large</v>
      </c>
      <c r="M1688" s="7">
        <v>799</v>
      </c>
      <c r="N1688" s="2">
        <v>0</v>
      </c>
      <c r="O1688" s="3">
        <v>6392</v>
      </c>
      <c r="P1688" s="3">
        <f>O1688/K1688</f>
        <v>799</v>
      </c>
      <c r="Q1688" s="3">
        <f>R1688/M1688</f>
        <v>2.3873341677096369</v>
      </c>
      <c r="R1688" s="4">
        <v>1907.48</v>
      </c>
      <c r="S1688" s="2">
        <f>R1688/O1688</f>
        <v>0.29841677096370461</v>
      </c>
    </row>
    <row r="1689" spans="1:19" x14ac:dyDescent="0.3">
      <c r="A1689" s="6">
        <v>1759</v>
      </c>
      <c r="B1689" t="s">
        <v>2215</v>
      </c>
      <c r="C1689" s="11">
        <v>45405</v>
      </c>
      <c r="D1689" s="1" t="str">
        <f t="shared" si="82"/>
        <v>2024</v>
      </c>
      <c r="E1689" s="12" t="str">
        <f t="shared" si="83"/>
        <v>April</v>
      </c>
      <c r="F1689" t="s">
        <v>14</v>
      </c>
      <c r="G1689" t="s">
        <v>2216</v>
      </c>
      <c r="H1689" t="s">
        <v>15</v>
      </c>
      <c r="I1689" t="s">
        <v>19</v>
      </c>
      <c r="J1689" t="s">
        <v>25</v>
      </c>
      <c r="K1689" s="6">
        <v>9</v>
      </c>
      <c r="L1689" s="6" t="str">
        <f t="shared" si="84"/>
        <v>Large</v>
      </c>
      <c r="M1689" s="7">
        <v>149</v>
      </c>
      <c r="N1689" s="2">
        <v>0</v>
      </c>
      <c r="O1689" s="3">
        <v>1341</v>
      </c>
      <c r="P1689" s="3">
        <f>O1689/K1689</f>
        <v>149</v>
      </c>
      <c r="Q1689" s="3">
        <f>R1689/M1689</f>
        <v>1.8032214765100671</v>
      </c>
      <c r="R1689" s="4">
        <v>268.68</v>
      </c>
      <c r="S1689" s="2">
        <f>R1689/O1689</f>
        <v>0.20035794183445191</v>
      </c>
    </row>
    <row r="1690" spans="1:19" x14ac:dyDescent="0.3">
      <c r="A1690" s="6">
        <v>1760</v>
      </c>
      <c r="B1690" t="s">
        <v>2217</v>
      </c>
      <c r="C1690" s="11">
        <v>45951</v>
      </c>
      <c r="D1690" s="1" t="str">
        <f t="shared" si="82"/>
        <v>2025</v>
      </c>
      <c r="E1690" s="12" t="str">
        <f t="shared" si="83"/>
        <v>October</v>
      </c>
      <c r="F1690" t="s">
        <v>14</v>
      </c>
      <c r="G1690" t="s">
        <v>9662</v>
      </c>
      <c r="H1690" t="s">
        <v>24</v>
      </c>
      <c r="I1690" t="s">
        <v>19</v>
      </c>
      <c r="J1690" t="s">
        <v>20</v>
      </c>
      <c r="K1690" s="6">
        <v>6</v>
      </c>
      <c r="L1690" s="6" t="str">
        <f t="shared" si="84"/>
        <v>Midium</v>
      </c>
      <c r="M1690" s="7">
        <v>999</v>
      </c>
      <c r="N1690" s="2">
        <v>0.05</v>
      </c>
      <c r="O1690" s="3">
        <v>5694.3</v>
      </c>
      <c r="P1690" s="3">
        <f>O1690/K1690</f>
        <v>949.05000000000007</v>
      </c>
      <c r="Q1690" s="3">
        <f>R1690/M1690</f>
        <v>0.4576776776776777</v>
      </c>
      <c r="R1690" s="4">
        <v>457.22</v>
      </c>
      <c r="S1690" s="2">
        <f>R1690/O1690</f>
        <v>8.0294329417136434E-2</v>
      </c>
    </row>
    <row r="1691" spans="1:19" x14ac:dyDescent="0.3">
      <c r="A1691" s="6">
        <v>1761</v>
      </c>
      <c r="B1691" t="s">
        <v>2218</v>
      </c>
      <c r="C1691" s="11">
        <v>45573</v>
      </c>
      <c r="D1691" s="1" t="str">
        <f t="shared" si="82"/>
        <v>2024</v>
      </c>
      <c r="E1691" s="12" t="str">
        <f t="shared" si="83"/>
        <v>October</v>
      </c>
      <c r="F1691" t="s">
        <v>29</v>
      </c>
      <c r="G1691" t="s">
        <v>9662</v>
      </c>
      <c r="H1691" t="s">
        <v>37</v>
      </c>
      <c r="I1691" t="s">
        <v>19</v>
      </c>
      <c r="J1691" t="s">
        <v>32</v>
      </c>
      <c r="K1691" s="6">
        <v>3</v>
      </c>
      <c r="L1691" s="6" t="str">
        <f t="shared" si="84"/>
        <v>Small</v>
      </c>
      <c r="M1691" s="7">
        <v>99</v>
      </c>
      <c r="N1691" s="2">
        <v>0.05</v>
      </c>
      <c r="O1691" s="3">
        <v>282.14999999999998</v>
      </c>
      <c r="P1691" s="3">
        <f>O1691/K1691</f>
        <v>94.05</v>
      </c>
      <c r="Q1691" s="3">
        <f>R1691/M1691</f>
        <v>0.48838383838383842</v>
      </c>
      <c r="R1691" s="4">
        <v>48.35</v>
      </c>
      <c r="S1691" s="2">
        <f>R1691/O1691</f>
        <v>0.17136275031011874</v>
      </c>
    </row>
    <row r="1692" spans="1:19" x14ac:dyDescent="0.3">
      <c r="A1692" s="6">
        <v>1762</v>
      </c>
      <c r="B1692" t="s">
        <v>2219</v>
      </c>
      <c r="C1692" s="11">
        <v>45559</v>
      </c>
      <c r="D1692" s="1" t="str">
        <f t="shared" si="82"/>
        <v>2024</v>
      </c>
      <c r="E1692" s="12" t="str">
        <f t="shared" si="83"/>
        <v>September</v>
      </c>
      <c r="F1692" t="s">
        <v>40</v>
      </c>
      <c r="G1692" t="s">
        <v>9662</v>
      </c>
      <c r="H1692" t="s">
        <v>15</v>
      </c>
      <c r="I1692" t="s">
        <v>19</v>
      </c>
      <c r="J1692" t="s">
        <v>25</v>
      </c>
      <c r="K1692" s="6">
        <v>10</v>
      </c>
      <c r="L1692" s="6" t="str">
        <f t="shared" si="84"/>
        <v>Large</v>
      </c>
      <c r="M1692" s="7">
        <v>199</v>
      </c>
      <c r="N1692" s="2">
        <v>0.15</v>
      </c>
      <c r="O1692" s="3">
        <v>1691.5</v>
      </c>
      <c r="P1692" s="3">
        <f>O1692/K1692</f>
        <v>169.15</v>
      </c>
      <c r="Q1692" s="3">
        <f>R1692/M1692</f>
        <v>0.81949748743718598</v>
      </c>
      <c r="R1692" s="4">
        <v>163.08000000000001</v>
      </c>
      <c r="S1692" s="2">
        <f>R1692/O1692</f>
        <v>9.6411469110257178E-2</v>
      </c>
    </row>
    <row r="1693" spans="1:19" x14ac:dyDescent="0.3">
      <c r="A1693" s="6">
        <v>1764</v>
      </c>
      <c r="B1693" t="s">
        <v>2220</v>
      </c>
      <c r="C1693" s="11">
        <v>45296</v>
      </c>
      <c r="D1693" s="1" t="str">
        <f t="shared" si="82"/>
        <v>2024</v>
      </c>
      <c r="E1693" s="12" t="str">
        <f t="shared" si="83"/>
        <v>January</v>
      </c>
      <c r="F1693" t="s">
        <v>40</v>
      </c>
      <c r="G1693" t="s">
        <v>9662</v>
      </c>
      <c r="H1693" t="s">
        <v>37</v>
      </c>
      <c r="I1693" t="s">
        <v>19</v>
      </c>
      <c r="J1693" t="s">
        <v>20</v>
      </c>
      <c r="K1693" s="6">
        <v>6</v>
      </c>
      <c r="L1693" s="6" t="str">
        <f t="shared" si="84"/>
        <v>Midium</v>
      </c>
      <c r="M1693" s="7">
        <v>999</v>
      </c>
      <c r="N1693" s="2">
        <v>0.05</v>
      </c>
      <c r="O1693" s="3">
        <v>5694.3</v>
      </c>
      <c r="P1693" s="3">
        <f>O1693/K1693</f>
        <v>949.05000000000007</v>
      </c>
      <c r="Q1693" s="3">
        <f>R1693/M1693</f>
        <v>1.6908408408408409</v>
      </c>
      <c r="R1693" s="4">
        <v>1689.15</v>
      </c>
      <c r="S1693" s="2">
        <f>R1693/O1693</f>
        <v>0.29663874400716506</v>
      </c>
    </row>
    <row r="1694" spans="1:19" x14ac:dyDescent="0.3">
      <c r="A1694" s="6">
        <v>1765</v>
      </c>
      <c r="B1694" t="s">
        <v>2221</v>
      </c>
      <c r="C1694" s="11">
        <v>45634</v>
      </c>
      <c r="D1694" s="1" t="str">
        <f t="shared" si="82"/>
        <v>2024</v>
      </c>
      <c r="E1694" s="12" t="str">
        <f t="shared" si="83"/>
        <v>December</v>
      </c>
      <c r="F1694" t="s">
        <v>40</v>
      </c>
      <c r="G1694" t="s">
        <v>9662</v>
      </c>
      <c r="H1694" t="s">
        <v>37</v>
      </c>
      <c r="I1694" t="s">
        <v>16</v>
      </c>
      <c r="J1694" t="s">
        <v>34</v>
      </c>
      <c r="K1694" s="6">
        <v>10</v>
      </c>
      <c r="L1694" s="6" t="str">
        <f t="shared" si="84"/>
        <v>Large</v>
      </c>
      <c r="M1694" s="7">
        <v>149</v>
      </c>
      <c r="N1694" s="2">
        <v>0.15</v>
      </c>
      <c r="O1694" s="3">
        <v>1266.5</v>
      </c>
      <c r="P1694" s="3">
        <f>O1694/K1694</f>
        <v>126.65</v>
      </c>
      <c r="Q1694" s="3">
        <f>R1694/M1694</f>
        <v>0.6826174496644295</v>
      </c>
      <c r="R1694" s="4">
        <v>101.71</v>
      </c>
      <c r="S1694" s="2">
        <f>R1694/O1694</f>
        <v>8.0307935254638765E-2</v>
      </c>
    </row>
    <row r="1695" spans="1:19" x14ac:dyDescent="0.3">
      <c r="A1695" s="6">
        <v>1766</v>
      </c>
      <c r="B1695" t="s">
        <v>2222</v>
      </c>
      <c r="C1695" s="11">
        <v>45486</v>
      </c>
      <c r="D1695" s="1" t="str">
        <f t="shared" si="82"/>
        <v>2024</v>
      </c>
      <c r="E1695" s="12" t="str">
        <f t="shared" si="83"/>
        <v>July</v>
      </c>
      <c r="F1695" t="s">
        <v>40</v>
      </c>
      <c r="G1695" t="s">
        <v>9662</v>
      </c>
      <c r="H1695" t="s">
        <v>24</v>
      </c>
      <c r="I1695" t="s">
        <v>27</v>
      </c>
      <c r="J1695" t="s">
        <v>47</v>
      </c>
      <c r="K1695" s="6">
        <v>6</v>
      </c>
      <c r="L1695" s="6" t="str">
        <f t="shared" si="84"/>
        <v>Midium</v>
      </c>
      <c r="M1695" s="7">
        <v>99</v>
      </c>
      <c r="N1695" s="2">
        <v>0.15</v>
      </c>
      <c r="O1695" s="3">
        <v>504.9</v>
      </c>
      <c r="P1695" s="3">
        <f>O1695/K1695</f>
        <v>84.149999999999991</v>
      </c>
      <c r="Q1695" s="3">
        <f>R1695/M1695</f>
        <v>0.39909090909090905</v>
      </c>
      <c r="R1695" s="4">
        <v>39.51</v>
      </c>
      <c r="S1695" s="2">
        <f>R1695/O1695</f>
        <v>7.8253119429590012E-2</v>
      </c>
    </row>
    <row r="1696" spans="1:19" x14ac:dyDescent="0.3">
      <c r="A1696" s="6">
        <v>1767</v>
      </c>
      <c r="B1696" t="s">
        <v>2223</v>
      </c>
      <c r="C1696" s="11">
        <v>45422</v>
      </c>
      <c r="D1696" s="1" t="str">
        <f t="shared" si="82"/>
        <v>2024</v>
      </c>
      <c r="E1696" s="12" t="str">
        <f t="shared" si="83"/>
        <v>May</v>
      </c>
      <c r="F1696" t="s">
        <v>40</v>
      </c>
      <c r="G1696" t="s">
        <v>9662</v>
      </c>
      <c r="H1696" t="s">
        <v>15</v>
      </c>
      <c r="I1696" t="s">
        <v>19</v>
      </c>
      <c r="J1696" t="s">
        <v>20</v>
      </c>
      <c r="K1696" s="6">
        <v>5</v>
      </c>
      <c r="L1696" s="6" t="str">
        <f t="shared" si="84"/>
        <v>Midium</v>
      </c>
      <c r="M1696" s="7">
        <v>499</v>
      </c>
      <c r="N1696" s="2">
        <v>0.15</v>
      </c>
      <c r="O1696" s="3">
        <v>2120.75</v>
      </c>
      <c r="P1696" s="3">
        <f>O1696/K1696</f>
        <v>424.15</v>
      </c>
      <c r="Q1696" s="3">
        <f>R1696/M1696</f>
        <v>1.186192384769539</v>
      </c>
      <c r="R1696" s="4">
        <v>591.91</v>
      </c>
      <c r="S1696" s="2">
        <f>R1696/O1696</f>
        <v>0.2791040905340092</v>
      </c>
    </row>
    <row r="1697" spans="1:19" x14ac:dyDescent="0.3">
      <c r="A1697" s="6">
        <v>1768</v>
      </c>
      <c r="B1697" t="s">
        <v>2224</v>
      </c>
      <c r="C1697" s="11">
        <v>45365</v>
      </c>
      <c r="D1697" s="1" t="str">
        <f t="shared" si="82"/>
        <v>2024</v>
      </c>
      <c r="E1697" s="12" t="str">
        <f t="shared" si="83"/>
        <v>March</v>
      </c>
      <c r="F1697" t="s">
        <v>14</v>
      </c>
      <c r="G1697" t="s">
        <v>2225</v>
      </c>
      <c r="H1697" t="s">
        <v>37</v>
      </c>
      <c r="I1697" t="s">
        <v>27</v>
      </c>
      <c r="J1697" t="s">
        <v>17</v>
      </c>
      <c r="K1697" s="6">
        <v>2</v>
      </c>
      <c r="L1697" s="6" t="str">
        <f t="shared" si="84"/>
        <v>Small</v>
      </c>
      <c r="M1697" s="7">
        <v>799</v>
      </c>
      <c r="N1697" s="2">
        <v>0.1</v>
      </c>
      <c r="O1697" s="3">
        <v>1438.2</v>
      </c>
      <c r="P1697" s="3">
        <f>O1697/K1697</f>
        <v>719.1</v>
      </c>
      <c r="Q1697" s="3">
        <f>R1697/M1697</f>
        <v>0.17310387984981226</v>
      </c>
      <c r="R1697" s="4">
        <v>138.31</v>
      </c>
      <c r="S1697" s="2">
        <f>R1697/O1697</f>
        <v>9.6168822138784596E-2</v>
      </c>
    </row>
    <row r="1698" spans="1:19" x14ac:dyDescent="0.3">
      <c r="A1698" s="6">
        <v>1769</v>
      </c>
      <c r="B1698" t="s">
        <v>2226</v>
      </c>
      <c r="C1698" s="11">
        <v>45513</v>
      </c>
      <c r="D1698" s="1" t="str">
        <f t="shared" si="82"/>
        <v>2024</v>
      </c>
      <c r="E1698" s="12" t="str">
        <f t="shared" si="83"/>
        <v>August</v>
      </c>
      <c r="F1698" t="s">
        <v>14</v>
      </c>
      <c r="G1698" t="s">
        <v>2227</v>
      </c>
      <c r="H1698" t="s">
        <v>15</v>
      </c>
      <c r="I1698" t="s">
        <v>19</v>
      </c>
      <c r="J1698" t="s">
        <v>20</v>
      </c>
      <c r="K1698" s="6">
        <v>2</v>
      </c>
      <c r="L1698" s="6" t="str">
        <f t="shared" si="84"/>
        <v>Small</v>
      </c>
      <c r="M1698" s="7">
        <v>499</v>
      </c>
      <c r="N1698" s="2">
        <v>0</v>
      </c>
      <c r="O1698" s="3">
        <v>998</v>
      </c>
      <c r="P1698" s="3">
        <f>O1698/K1698</f>
        <v>499</v>
      </c>
      <c r="Q1698" s="3">
        <f>R1698/M1698</f>
        <v>0.57366733466933861</v>
      </c>
      <c r="R1698" s="4">
        <v>286.26</v>
      </c>
      <c r="S1698" s="2">
        <f>R1698/O1698</f>
        <v>0.28683366733466931</v>
      </c>
    </row>
    <row r="1699" spans="1:19" x14ac:dyDescent="0.3">
      <c r="A1699" s="6">
        <v>1770</v>
      </c>
      <c r="B1699" t="s">
        <v>2228</v>
      </c>
      <c r="C1699" s="11">
        <v>45920</v>
      </c>
      <c r="D1699" s="1" t="str">
        <f t="shared" si="82"/>
        <v>2025</v>
      </c>
      <c r="E1699" s="12" t="str">
        <f t="shared" si="83"/>
        <v>September</v>
      </c>
      <c r="F1699" t="s">
        <v>14</v>
      </c>
      <c r="G1699" t="s">
        <v>9662</v>
      </c>
      <c r="H1699" t="s">
        <v>15</v>
      </c>
      <c r="I1699" t="s">
        <v>19</v>
      </c>
      <c r="J1699" t="s">
        <v>32</v>
      </c>
      <c r="K1699" s="6">
        <v>3</v>
      </c>
      <c r="L1699" s="6" t="str">
        <f t="shared" si="84"/>
        <v>Small</v>
      </c>
      <c r="M1699" s="7">
        <v>499</v>
      </c>
      <c r="N1699" s="2">
        <v>0.05</v>
      </c>
      <c r="O1699" s="3">
        <v>1422.15</v>
      </c>
      <c r="P1699" s="3">
        <f>O1699/K1699</f>
        <v>474.05</v>
      </c>
      <c r="Q1699" s="3">
        <f>R1699/M1699</f>
        <v>0.74613226452905812</v>
      </c>
      <c r="R1699" s="4">
        <v>372.32</v>
      </c>
      <c r="S1699" s="2">
        <f>R1699/O1699</f>
        <v>0.26180079457159933</v>
      </c>
    </row>
    <row r="1700" spans="1:19" x14ac:dyDescent="0.3">
      <c r="A1700" s="6">
        <v>1771</v>
      </c>
      <c r="B1700" t="s">
        <v>2229</v>
      </c>
      <c r="C1700" s="11">
        <v>45538</v>
      </c>
      <c r="D1700" s="1" t="str">
        <f t="shared" si="82"/>
        <v>2024</v>
      </c>
      <c r="E1700" s="12" t="str">
        <f t="shared" si="83"/>
        <v>September</v>
      </c>
      <c r="F1700" t="s">
        <v>14</v>
      </c>
      <c r="G1700" t="s">
        <v>2230</v>
      </c>
      <c r="H1700" t="s">
        <v>15</v>
      </c>
      <c r="I1700" t="s">
        <v>19</v>
      </c>
      <c r="J1700" t="s">
        <v>25</v>
      </c>
      <c r="K1700" s="6">
        <v>6</v>
      </c>
      <c r="L1700" s="6" t="str">
        <f t="shared" si="84"/>
        <v>Midium</v>
      </c>
      <c r="M1700" s="7">
        <v>299</v>
      </c>
      <c r="N1700" s="2">
        <v>0.15</v>
      </c>
      <c r="O1700" s="3">
        <v>1524.9</v>
      </c>
      <c r="P1700" s="3">
        <f>O1700/K1700</f>
        <v>254.15</v>
      </c>
      <c r="Q1700" s="3">
        <f>R1700/M1700</f>
        <v>0.30859531772575249</v>
      </c>
      <c r="R1700" s="4">
        <v>92.27</v>
      </c>
      <c r="S1700" s="2">
        <f>R1700/O1700</f>
        <v>6.0508885828578919E-2</v>
      </c>
    </row>
    <row r="1701" spans="1:19" x14ac:dyDescent="0.3">
      <c r="A1701" s="6">
        <v>1772</v>
      </c>
      <c r="B1701" t="s">
        <v>2231</v>
      </c>
      <c r="C1701" s="11">
        <v>45487</v>
      </c>
      <c r="D1701" s="1" t="str">
        <f t="shared" si="82"/>
        <v>2024</v>
      </c>
      <c r="E1701" s="12" t="str">
        <f t="shared" si="83"/>
        <v>July</v>
      </c>
      <c r="F1701" t="s">
        <v>14</v>
      </c>
      <c r="G1701" t="s">
        <v>2232</v>
      </c>
      <c r="H1701" t="s">
        <v>37</v>
      </c>
      <c r="I1701" t="s">
        <v>19</v>
      </c>
      <c r="J1701" t="s">
        <v>42</v>
      </c>
      <c r="K1701" s="6">
        <v>4</v>
      </c>
      <c r="L1701" s="6" t="str">
        <f t="shared" si="84"/>
        <v>Midium</v>
      </c>
      <c r="M1701" s="7">
        <v>299</v>
      </c>
      <c r="N1701" s="2">
        <v>0.15</v>
      </c>
      <c r="O1701" s="3">
        <v>1016.6</v>
      </c>
      <c r="P1701" s="3">
        <f>O1701/K1701</f>
        <v>254.15</v>
      </c>
      <c r="Q1701" s="3">
        <f>R1701/M1701</f>
        <v>0.51765886287625418</v>
      </c>
      <c r="R1701" s="4">
        <v>154.78</v>
      </c>
      <c r="S1701" s="2">
        <f>R1701/O1701</f>
        <v>0.15225260672831006</v>
      </c>
    </row>
    <row r="1702" spans="1:19" x14ac:dyDescent="0.3">
      <c r="A1702" s="6">
        <v>1773</v>
      </c>
      <c r="B1702" t="s">
        <v>2233</v>
      </c>
      <c r="C1702" s="11">
        <v>45658</v>
      </c>
      <c r="D1702" s="1" t="str">
        <f t="shared" si="82"/>
        <v>2025</v>
      </c>
      <c r="E1702" s="12" t="str">
        <f t="shared" si="83"/>
        <v>January</v>
      </c>
      <c r="F1702" t="s">
        <v>22</v>
      </c>
      <c r="G1702" t="s">
        <v>9662</v>
      </c>
      <c r="H1702" t="s">
        <v>37</v>
      </c>
      <c r="I1702" t="s">
        <v>19</v>
      </c>
      <c r="J1702" t="s">
        <v>42</v>
      </c>
      <c r="K1702" s="6">
        <v>8</v>
      </c>
      <c r="L1702" s="6" t="str">
        <f t="shared" si="84"/>
        <v>Large</v>
      </c>
      <c r="M1702" s="7">
        <v>199</v>
      </c>
      <c r="N1702" s="2">
        <v>0</v>
      </c>
      <c r="O1702" s="3">
        <v>1592</v>
      </c>
      <c r="P1702" s="3">
        <f>O1702/K1702</f>
        <v>199</v>
      </c>
      <c r="Q1702" s="3">
        <f>R1702/M1702</f>
        <v>2.1802512562814069</v>
      </c>
      <c r="R1702" s="4">
        <v>433.87</v>
      </c>
      <c r="S1702" s="2">
        <f>R1702/O1702</f>
        <v>0.27253140703517587</v>
      </c>
    </row>
    <row r="1703" spans="1:19" x14ac:dyDescent="0.3">
      <c r="A1703" s="6">
        <v>1774</v>
      </c>
      <c r="B1703" t="s">
        <v>2234</v>
      </c>
      <c r="C1703" s="11">
        <v>45370</v>
      </c>
      <c r="D1703" s="1" t="str">
        <f t="shared" si="82"/>
        <v>2024</v>
      </c>
      <c r="E1703" s="12" t="str">
        <f t="shared" si="83"/>
        <v>March</v>
      </c>
      <c r="F1703" t="s">
        <v>14</v>
      </c>
      <c r="G1703" t="s">
        <v>9662</v>
      </c>
      <c r="H1703" t="s">
        <v>37</v>
      </c>
      <c r="I1703" t="s">
        <v>27</v>
      </c>
      <c r="J1703" t="s">
        <v>17</v>
      </c>
      <c r="K1703" s="6">
        <v>1</v>
      </c>
      <c r="L1703" s="6" t="str">
        <f t="shared" si="84"/>
        <v>Small</v>
      </c>
      <c r="M1703" s="7">
        <v>999</v>
      </c>
      <c r="N1703" s="2">
        <v>0</v>
      </c>
      <c r="O1703" s="3">
        <v>999</v>
      </c>
      <c r="P1703" s="3">
        <f>O1703/K1703</f>
        <v>999</v>
      </c>
      <c r="Q1703" s="3">
        <f>R1703/M1703</f>
        <v>0.18284284284284283</v>
      </c>
      <c r="R1703" s="4">
        <v>182.66</v>
      </c>
      <c r="S1703" s="2">
        <f>R1703/O1703</f>
        <v>0.18284284284284283</v>
      </c>
    </row>
    <row r="1704" spans="1:19" x14ac:dyDescent="0.3">
      <c r="A1704" s="6">
        <v>1775</v>
      </c>
      <c r="B1704" t="s">
        <v>2235</v>
      </c>
      <c r="C1704" s="11">
        <v>45341</v>
      </c>
      <c r="D1704" s="1" t="str">
        <f t="shared" si="82"/>
        <v>2024</v>
      </c>
      <c r="E1704" s="12" t="str">
        <f t="shared" si="83"/>
        <v>February</v>
      </c>
      <c r="F1704" t="s">
        <v>40</v>
      </c>
      <c r="G1704" t="s">
        <v>9662</v>
      </c>
      <c r="H1704" t="s">
        <v>37</v>
      </c>
      <c r="I1704" t="s">
        <v>16</v>
      </c>
      <c r="J1704" t="s">
        <v>38</v>
      </c>
      <c r="K1704" s="6">
        <v>3</v>
      </c>
      <c r="L1704" s="6" t="str">
        <f t="shared" si="84"/>
        <v>Small</v>
      </c>
      <c r="M1704" s="7">
        <v>799</v>
      </c>
      <c r="N1704" s="2">
        <v>0.15</v>
      </c>
      <c r="O1704" s="3">
        <v>2037.45</v>
      </c>
      <c r="P1704" s="3">
        <f>O1704/K1704</f>
        <v>679.15</v>
      </c>
      <c r="Q1704" s="3">
        <f>R1704/M1704</f>
        <v>0.41016270337922406</v>
      </c>
      <c r="R1704" s="4">
        <v>327.72</v>
      </c>
      <c r="S1704" s="2">
        <f>R1704/O1704</f>
        <v>0.16084811897224474</v>
      </c>
    </row>
    <row r="1705" spans="1:19" x14ac:dyDescent="0.3">
      <c r="A1705" s="6">
        <v>1776</v>
      </c>
      <c r="B1705" t="s">
        <v>2236</v>
      </c>
      <c r="C1705" s="11">
        <v>45978</v>
      </c>
      <c r="D1705" s="1" t="str">
        <f t="shared" si="82"/>
        <v>2025</v>
      </c>
      <c r="E1705" s="12" t="str">
        <f t="shared" si="83"/>
        <v>November</v>
      </c>
      <c r="F1705" t="s">
        <v>14</v>
      </c>
      <c r="G1705" t="s">
        <v>9662</v>
      </c>
      <c r="H1705" t="s">
        <v>15</v>
      </c>
      <c r="I1705" t="s">
        <v>16</v>
      </c>
      <c r="J1705" t="s">
        <v>38</v>
      </c>
      <c r="K1705" s="6">
        <v>9</v>
      </c>
      <c r="L1705" s="6" t="str">
        <f t="shared" si="84"/>
        <v>Large</v>
      </c>
      <c r="M1705" s="7">
        <v>799</v>
      </c>
      <c r="N1705" s="2">
        <v>0</v>
      </c>
      <c r="O1705" s="3">
        <v>7191</v>
      </c>
      <c r="P1705" s="3">
        <f>O1705/K1705</f>
        <v>799</v>
      </c>
      <c r="Q1705" s="3">
        <f>R1705/M1705</f>
        <v>1.7856195244055069</v>
      </c>
      <c r="R1705" s="4">
        <v>1426.71</v>
      </c>
      <c r="S1705" s="2">
        <f>R1705/O1705</f>
        <v>0.19840216937838967</v>
      </c>
    </row>
    <row r="1706" spans="1:19" x14ac:dyDescent="0.3">
      <c r="A1706" s="6">
        <v>1777</v>
      </c>
      <c r="B1706" t="s">
        <v>2237</v>
      </c>
      <c r="C1706" s="11">
        <v>45628</v>
      </c>
      <c r="D1706" s="1" t="str">
        <f t="shared" si="82"/>
        <v>2024</v>
      </c>
      <c r="E1706" s="12" t="str">
        <f t="shared" si="83"/>
        <v>December</v>
      </c>
      <c r="F1706" t="s">
        <v>22</v>
      </c>
      <c r="G1706" t="s">
        <v>2238</v>
      </c>
      <c r="H1706" t="s">
        <v>24</v>
      </c>
      <c r="I1706" t="s">
        <v>16</v>
      </c>
      <c r="J1706" t="s">
        <v>38</v>
      </c>
      <c r="K1706" s="6">
        <v>8</v>
      </c>
      <c r="L1706" s="6" t="str">
        <f t="shared" si="84"/>
        <v>Large</v>
      </c>
      <c r="M1706" s="7">
        <v>99</v>
      </c>
      <c r="N1706" s="2">
        <v>0.05</v>
      </c>
      <c r="O1706" s="3">
        <v>752.4</v>
      </c>
      <c r="P1706" s="3">
        <f>O1706/K1706</f>
        <v>94.05</v>
      </c>
      <c r="Q1706" s="3">
        <f>R1706/M1706</f>
        <v>1.5473737373737373</v>
      </c>
      <c r="R1706" s="4">
        <v>153.19</v>
      </c>
      <c r="S1706" s="2">
        <f>R1706/O1706</f>
        <v>0.20360180754917598</v>
      </c>
    </row>
    <row r="1707" spans="1:19" x14ac:dyDescent="0.3">
      <c r="A1707" s="6">
        <v>1778</v>
      </c>
      <c r="B1707" t="s">
        <v>2239</v>
      </c>
      <c r="C1707" s="11">
        <v>45675</v>
      </c>
      <c r="D1707" s="1" t="str">
        <f t="shared" si="82"/>
        <v>2025</v>
      </c>
      <c r="E1707" s="12" t="str">
        <f t="shared" si="83"/>
        <v>January</v>
      </c>
      <c r="F1707" t="s">
        <v>22</v>
      </c>
      <c r="G1707" t="s">
        <v>9662</v>
      </c>
      <c r="H1707" t="s">
        <v>15</v>
      </c>
      <c r="I1707" t="s">
        <v>27</v>
      </c>
      <c r="J1707" t="s">
        <v>47</v>
      </c>
      <c r="K1707" s="6">
        <v>10</v>
      </c>
      <c r="L1707" s="6" t="str">
        <f t="shared" si="84"/>
        <v>Large</v>
      </c>
      <c r="M1707" s="7">
        <v>999</v>
      </c>
      <c r="N1707" s="2">
        <v>0</v>
      </c>
      <c r="O1707" s="3">
        <v>9990</v>
      </c>
      <c r="P1707" s="3">
        <f>O1707/K1707</f>
        <v>999</v>
      </c>
      <c r="Q1707" s="3">
        <f>R1707/M1707</f>
        <v>2.9778778778778778</v>
      </c>
      <c r="R1707" s="4">
        <v>2974.9</v>
      </c>
      <c r="S1707" s="2">
        <f>R1707/O1707</f>
        <v>0.29778778778778781</v>
      </c>
    </row>
    <row r="1708" spans="1:19" x14ac:dyDescent="0.3">
      <c r="A1708" s="6">
        <v>1779</v>
      </c>
      <c r="B1708" t="s">
        <v>2240</v>
      </c>
      <c r="C1708" s="11">
        <v>45990</v>
      </c>
      <c r="D1708" s="1" t="str">
        <f t="shared" si="82"/>
        <v>2025</v>
      </c>
      <c r="E1708" s="12" t="str">
        <f t="shared" si="83"/>
        <v>November</v>
      </c>
      <c r="F1708" t="s">
        <v>22</v>
      </c>
      <c r="G1708" t="s">
        <v>9662</v>
      </c>
      <c r="H1708" t="s">
        <v>24</v>
      </c>
      <c r="I1708" t="s">
        <v>19</v>
      </c>
      <c r="J1708" t="s">
        <v>32</v>
      </c>
      <c r="K1708" s="6">
        <v>1</v>
      </c>
      <c r="L1708" s="6" t="str">
        <f t="shared" si="84"/>
        <v>Small</v>
      </c>
      <c r="M1708" s="7">
        <v>499</v>
      </c>
      <c r="N1708" s="2">
        <v>0</v>
      </c>
      <c r="O1708" s="3">
        <v>499</v>
      </c>
      <c r="P1708" s="3">
        <f>O1708/K1708</f>
        <v>499</v>
      </c>
      <c r="Q1708" s="3">
        <f>R1708/M1708</f>
        <v>0.13977955911823647</v>
      </c>
      <c r="R1708" s="4">
        <v>69.75</v>
      </c>
      <c r="S1708" s="2">
        <f>R1708/O1708</f>
        <v>0.13977955911823647</v>
      </c>
    </row>
    <row r="1709" spans="1:19" x14ac:dyDescent="0.3">
      <c r="A1709" s="6">
        <v>1780</v>
      </c>
      <c r="B1709" t="s">
        <v>2241</v>
      </c>
      <c r="C1709" s="11">
        <v>45429</v>
      </c>
      <c r="D1709" s="1" t="str">
        <f t="shared" si="82"/>
        <v>2024</v>
      </c>
      <c r="E1709" s="12" t="str">
        <f t="shared" si="83"/>
        <v>May</v>
      </c>
      <c r="F1709" t="s">
        <v>14</v>
      </c>
      <c r="G1709" t="s">
        <v>9662</v>
      </c>
      <c r="H1709" t="s">
        <v>37</v>
      </c>
      <c r="I1709" t="s">
        <v>19</v>
      </c>
      <c r="J1709" t="s">
        <v>42</v>
      </c>
      <c r="K1709" s="6">
        <v>10</v>
      </c>
      <c r="L1709" s="6" t="str">
        <f t="shared" si="84"/>
        <v>Large</v>
      </c>
      <c r="M1709" s="7">
        <v>499</v>
      </c>
      <c r="N1709" s="2">
        <v>0</v>
      </c>
      <c r="O1709" s="3">
        <v>4990</v>
      </c>
      <c r="P1709" s="3">
        <f>O1709/K1709</f>
        <v>499</v>
      </c>
      <c r="Q1709" s="3">
        <f>R1709/M1709</f>
        <v>2.5017434869739477</v>
      </c>
      <c r="R1709" s="4">
        <v>1248.3699999999999</v>
      </c>
      <c r="S1709" s="2">
        <f>R1709/O1709</f>
        <v>0.25017434869739474</v>
      </c>
    </row>
    <row r="1710" spans="1:19" x14ac:dyDescent="0.3">
      <c r="A1710" s="6">
        <v>1781</v>
      </c>
      <c r="B1710" t="s">
        <v>2242</v>
      </c>
      <c r="C1710" s="11">
        <v>45611</v>
      </c>
      <c r="D1710" s="1" t="str">
        <f t="shared" si="82"/>
        <v>2024</v>
      </c>
      <c r="E1710" s="12" t="str">
        <f t="shared" si="83"/>
        <v>November</v>
      </c>
      <c r="F1710" t="s">
        <v>40</v>
      </c>
      <c r="G1710" t="s">
        <v>9662</v>
      </c>
      <c r="H1710" t="s">
        <v>37</v>
      </c>
      <c r="I1710" t="s">
        <v>16</v>
      </c>
      <c r="J1710" t="s">
        <v>38</v>
      </c>
      <c r="K1710" s="6">
        <v>2</v>
      </c>
      <c r="L1710" s="6" t="str">
        <f t="shared" si="84"/>
        <v>Small</v>
      </c>
      <c r="M1710" s="7">
        <v>149</v>
      </c>
      <c r="N1710" s="2">
        <v>0.05</v>
      </c>
      <c r="O1710" s="3">
        <v>283.10000000000002</v>
      </c>
      <c r="P1710" s="3">
        <f>O1710/K1710</f>
        <v>141.55000000000001</v>
      </c>
      <c r="Q1710" s="3">
        <f>R1710/M1710</f>
        <v>0.19469798657718121</v>
      </c>
      <c r="R1710" s="4">
        <v>29.01</v>
      </c>
      <c r="S1710" s="2">
        <f>R1710/O1710</f>
        <v>0.1024726245143059</v>
      </c>
    </row>
    <row r="1711" spans="1:19" x14ac:dyDescent="0.3">
      <c r="A1711" s="6">
        <v>1782</v>
      </c>
      <c r="B1711" t="s">
        <v>2243</v>
      </c>
      <c r="C1711" s="11">
        <v>45310</v>
      </c>
      <c r="D1711" s="1" t="str">
        <f t="shared" si="82"/>
        <v>2024</v>
      </c>
      <c r="E1711" s="12" t="str">
        <f t="shared" si="83"/>
        <v>January</v>
      </c>
      <c r="F1711" t="s">
        <v>14</v>
      </c>
      <c r="G1711" t="s">
        <v>9662</v>
      </c>
      <c r="H1711" t="s">
        <v>24</v>
      </c>
      <c r="I1711" t="s">
        <v>19</v>
      </c>
      <c r="J1711" t="s">
        <v>32</v>
      </c>
      <c r="K1711" s="6">
        <v>4</v>
      </c>
      <c r="L1711" s="6" t="str">
        <f t="shared" si="84"/>
        <v>Midium</v>
      </c>
      <c r="M1711" s="7">
        <v>299</v>
      </c>
      <c r="N1711" s="2">
        <v>0.05</v>
      </c>
      <c r="O1711" s="3">
        <v>1136.2</v>
      </c>
      <c r="P1711" s="3">
        <f>O1711/K1711</f>
        <v>284.05</v>
      </c>
      <c r="Q1711" s="3">
        <f>R1711/M1711</f>
        <v>0.22137123745819398</v>
      </c>
      <c r="R1711" s="4">
        <v>66.19</v>
      </c>
      <c r="S1711" s="2">
        <f>R1711/O1711</f>
        <v>5.8255588804787886E-2</v>
      </c>
    </row>
    <row r="1712" spans="1:19" x14ac:dyDescent="0.3">
      <c r="A1712" s="6">
        <v>1783</v>
      </c>
      <c r="B1712" t="s">
        <v>2244</v>
      </c>
      <c r="C1712" s="11">
        <v>45658</v>
      </c>
      <c r="D1712" s="1" t="str">
        <f t="shared" si="82"/>
        <v>2025</v>
      </c>
      <c r="E1712" s="12" t="str">
        <f t="shared" si="83"/>
        <v>January</v>
      </c>
      <c r="F1712" t="s">
        <v>29</v>
      </c>
      <c r="G1712" t="s">
        <v>9662</v>
      </c>
      <c r="H1712" t="s">
        <v>24</v>
      </c>
      <c r="I1712" t="s">
        <v>19</v>
      </c>
      <c r="J1712" t="s">
        <v>25</v>
      </c>
      <c r="K1712" s="6">
        <v>4</v>
      </c>
      <c r="L1712" s="6" t="str">
        <f t="shared" si="84"/>
        <v>Midium</v>
      </c>
      <c r="M1712" s="7">
        <v>299</v>
      </c>
      <c r="N1712" s="2">
        <v>0</v>
      </c>
      <c r="O1712" s="3">
        <v>1196</v>
      </c>
      <c r="P1712" s="3">
        <f>O1712/K1712</f>
        <v>299</v>
      </c>
      <c r="Q1712" s="3">
        <f>R1712/M1712</f>
        <v>0.24705685618729098</v>
      </c>
      <c r="R1712" s="4">
        <v>73.87</v>
      </c>
      <c r="S1712" s="2">
        <f>R1712/O1712</f>
        <v>6.1764214046822745E-2</v>
      </c>
    </row>
    <row r="1713" spans="1:19" x14ac:dyDescent="0.3">
      <c r="A1713" s="6">
        <v>1784</v>
      </c>
      <c r="B1713" t="s">
        <v>2245</v>
      </c>
      <c r="C1713" s="11">
        <v>45499</v>
      </c>
      <c r="D1713" s="1" t="str">
        <f t="shared" si="82"/>
        <v>2024</v>
      </c>
      <c r="E1713" s="12" t="str">
        <f t="shared" si="83"/>
        <v>July</v>
      </c>
      <c r="F1713" t="s">
        <v>14</v>
      </c>
      <c r="G1713" t="s">
        <v>9662</v>
      </c>
      <c r="H1713" t="s">
        <v>24</v>
      </c>
      <c r="I1713" t="s">
        <v>27</v>
      </c>
      <c r="J1713" t="s">
        <v>47</v>
      </c>
      <c r="K1713" s="6">
        <v>3</v>
      </c>
      <c r="L1713" s="6" t="str">
        <f t="shared" si="84"/>
        <v>Small</v>
      </c>
      <c r="M1713" s="7">
        <v>149</v>
      </c>
      <c r="N1713" s="2">
        <v>0.1</v>
      </c>
      <c r="O1713" s="3">
        <v>402.3</v>
      </c>
      <c r="P1713" s="3">
        <f>O1713/K1713</f>
        <v>134.1</v>
      </c>
      <c r="Q1713" s="3">
        <f>R1713/M1713</f>
        <v>0.21691275167785234</v>
      </c>
      <c r="R1713" s="4">
        <v>32.32</v>
      </c>
      <c r="S1713" s="2">
        <f>R1713/O1713</f>
        <v>8.033805617698235E-2</v>
      </c>
    </row>
    <row r="1714" spans="1:19" x14ac:dyDescent="0.3">
      <c r="A1714" s="6">
        <v>1785</v>
      </c>
      <c r="B1714" t="s">
        <v>2246</v>
      </c>
      <c r="C1714" s="11">
        <v>45647</v>
      </c>
      <c r="D1714" s="1" t="str">
        <f t="shared" si="82"/>
        <v>2024</v>
      </c>
      <c r="E1714" s="12" t="str">
        <f t="shared" si="83"/>
        <v>December</v>
      </c>
      <c r="F1714" t="s">
        <v>40</v>
      </c>
      <c r="G1714" t="s">
        <v>1140</v>
      </c>
      <c r="H1714" t="s">
        <v>24</v>
      </c>
      <c r="I1714" t="s">
        <v>27</v>
      </c>
      <c r="J1714" t="s">
        <v>47</v>
      </c>
      <c r="K1714" s="6">
        <v>1</v>
      </c>
      <c r="L1714" s="6" t="str">
        <f t="shared" si="84"/>
        <v>Small</v>
      </c>
      <c r="M1714" s="7">
        <v>99</v>
      </c>
      <c r="N1714" s="2">
        <v>0.15</v>
      </c>
      <c r="O1714" s="3">
        <v>84.15</v>
      </c>
      <c r="P1714" s="3">
        <f>O1714/K1714</f>
        <v>84.15</v>
      </c>
      <c r="Q1714" s="3">
        <f>R1714/M1714</f>
        <v>0.23080808080808082</v>
      </c>
      <c r="R1714" s="4">
        <v>22.85</v>
      </c>
      <c r="S1714" s="2">
        <f>R1714/O1714</f>
        <v>0.27153891859774215</v>
      </c>
    </row>
    <row r="1715" spans="1:19" x14ac:dyDescent="0.3">
      <c r="A1715" s="6">
        <v>1786</v>
      </c>
      <c r="B1715" t="s">
        <v>2247</v>
      </c>
      <c r="C1715" s="11">
        <v>45898</v>
      </c>
      <c r="D1715" s="1" t="str">
        <f t="shared" si="82"/>
        <v>2025</v>
      </c>
      <c r="E1715" s="12" t="str">
        <f t="shared" si="83"/>
        <v>August</v>
      </c>
      <c r="F1715" t="s">
        <v>14</v>
      </c>
      <c r="G1715" t="s">
        <v>2248</v>
      </c>
      <c r="H1715" t="s">
        <v>15</v>
      </c>
      <c r="I1715" t="s">
        <v>16</v>
      </c>
      <c r="J1715" t="s">
        <v>38</v>
      </c>
      <c r="K1715" s="6">
        <v>3</v>
      </c>
      <c r="L1715" s="6" t="str">
        <f t="shared" si="84"/>
        <v>Small</v>
      </c>
      <c r="M1715" s="7">
        <v>299</v>
      </c>
      <c r="N1715" s="2">
        <v>0.1</v>
      </c>
      <c r="O1715" s="3">
        <v>807.3</v>
      </c>
      <c r="P1715" s="3">
        <f>O1715/K1715</f>
        <v>269.09999999999997</v>
      </c>
      <c r="Q1715" s="3">
        <f>R1715/M1715</f>
        <v>0.14645484949832777</v>
      </c>
      <c r="R1715" s="4">
        <v>43.79</v>
      </c>
      <c r="S1715" s="2">
        <f>R1715/O1715</f>
        <v>5.4242536851232502E-2</v>
      </c>
    </row>
    <row r="1716" spans="1:19" x14ac:dyDescent="0.3">
      <c r="A1716" s="6">
        <v>1787</v>
      </c>
      <c r="B1716" t="s">
        <v>2249</v>
      </c>
      <c r="C1716" s="11">
        <v>45695</v>
      </c>
      <c r="D1716" s="1" t="str">
        <f t="shared" si="82"/>
        <v>2025</v>
      </c>
      <c r="E1716" s="12" t="str">
        <f t="shared" si="83"/>
        <v>February</v>
      </c>
      <c r="F1716" t="s">
        <v>14</v>
      </c>
      <c r="G1716" t="s">
        <v>9662</v>
      </c>
      <c r="H1716" t="s">
        <v>37</v>
      </c>
      <c r="I1716" t="s">
        <v>27</v>
      </c>
      <c r="J1716" t="s">
        <v>17</v>
      </c>
      <c r="K1716" s="6">
        <v>10</v>
      </c>
      <c r="L1716" s="6" t="str">
        <f t="shared" si="84"/>
        <v>Large</v>
      </c>
      <c r="M1716" s="7">
        <v>149</v>
      </c>
      <c r="N1716" s="2">
        <v>0.15</v>
      </c>
      <c r="O1716" s="3">
        <v>1266.5</v>
      </c>
      <c r="P1716" s="3">
        <f>O1716/K1716</f>
        <v>126.65</v>
      </c>
      <c r="Q1716" s="3">
        <f>R1716/M1716</f>
        <v>0.67563758389261741</v>
      </c>
      <c r="R1716" s="4">
        <v>100.67</v>
      </c>
      <c r="S1716" s="2">
        <f>R1716/O1716</f>
        <v>7.9486774575602048E-2</v>
      </c>
    </row>
    <row r="1717" spans="1:19" x14ac:dyDescent="0.3">
      <c r="A1717" s="6">
        <v>1788</v>
      </c>
      <c r="B1717" t="s">
        <v>2250</v>
      </c>
      <c r="C1717" s="11">
        <v>45946</v>
      </c>
      <c r="D1717" s="1" t="str">
        <f t="shared" si="82"/>
        <v>2025</v>
      </c>
      <c r="E1717" s="12" t="str">
        <f t="shared" si="83"/>
        <v>October</v>
      </c>
      <c r="F1717" t="s">
        <v>40</v>
      </c>
      <c r="G1717" t="s">
        <v>9662</v>
      </c>
      <c r="H1717" t="s">
        <v>37</v>
      </c>
      <c r="I1717" t="s">
        <v>19</v>
      </c>
      <c r="J1717" t="s">
        <v>20</v>
      </c>
      <c r="K1717" s="6">
        <v>4</v>
      </c>
      <c r="L1717" s="6" t="str">
        <f t="shared" si="84"/>
        <v>Midium</v>
      </c>
      <c r="M1717" s="7">
        <v>99</v>
      </c>
      <c r="N1717" s="2">
        <v>0.1</v>
      </c>
      <c r="O1717" s="3">
        <v>356.4</v>
      </c>
      <c r="P1717" s="3">
        <f>O1717/K1717</f>
        <v>89.1</v>
      </c>
      <c r="Q1717" s="3">
        <f>R1717/M1717</f>
        <v>0.91505050505050511</v>
      </c>
      <c r="R1717" s="4">
        <v>90.59</v>
      </c>
      <c r="S1717" s="2">
        <f>R1717/O1717</f>
        <v>0.25418069584736253</v>
      </c>
    </row>
    <row r="1718" spans="1:19" x14ac:dyDescent="0.3">
      <c r="A1718" s="6">
        <v>1789</v>
      </c>
      <c r="B1718" t="s">
        <v>2251</v>
      </c>
      <c r="C1718" s="11">
        <v>45802</v>
      </c>
      <c r="D1718" s="1" t="str">
        <f t="shared" si="82"/>
        <v>2025</v>
      </c>
      <c r="E1718" s="12" t="str">
        <f t="shared" si="83"/>
        <v>May</v>
      </c>
      <c r="F1718" t="s">
        <v>40</v>
      </c>
      <c r="G1718" t="s">
        <v>9662</v>
      </c>
      <c r="H1718" t="s">
        <v>15</v>
      </c>
      <c r="I1718" t="s">
        <v>27</v>
      </c>
      <c r="J1718" t="s">
        <v>47</v>
      </c>
      <c r="K1718" s="6">
        <v>7</v>
      </c>
      <c r="L1718" s="6" t="str">
        <f t="shared" si="84"/>
        <v>Large</v>
      </c>
      <c r="M1718" s="7">
        <v>999</v>
      </c>
      <c r="N1718" s="2">
        <v>0</v>
      </c>
      <c r="O1718" s="3">
        <v>6993</v>
      </c>
      <c r="P1718" s="3">
        <f>O1718/K1718</f>
        <v>999</v>
      </c>
      <c r="Q1718" s="3">
        <f>R1718/M1718</f>
        <v>0.68229229229229227</v>
      </c>
      <c r="R1718" s="4">
        <v>681.61</v>
      </c>
      <c r="S1718" s="2">
        <f>R1718/O1718</f>
        <v>9.7470327470327467E-2</v>
      </c>
    </row>
    <row r="1719" spans="1:19" x14ac:dyDescent="0.3">
      <c r="A1719" s="6">
        <v>1790</v>
      </c>
      <c r="B1719" t="s">
        <v>2252</v>
      </c>
      <c r="C1719" s="11">
        <v>45704</v>
      </c>
      <c r="D1719" s="1" t="str">
        <f t="shared" si="82"/>
        <v>2025</v>
      </c>
      <c r="E1719" s="12" t="str">
        <f t="shared" si="83"/>
        <v>February</v>
      </c>
      <c r="F1719" t="s">
        <v>22</v>
      </c>
      <c r="G1719" t="s">
        <v>2253</v>
      </c>
      <c r="H1719" t="s">
        <v>24</v>
      </c>
      <c r="I1719" t="s">
        <v>19</v>
      </c>
      <c r="J1719" t="s">
        <v>32</v>
      </c>
      <c r="K1719" s="6">
        <v>6</v>
      </c>
      <c r="L1719" s="6" t="str">
        <f t="shared" si="84"/>
        <v>Midium</v>
      </c>
      <c r="M1719" s="7">
        <v>149</v>
      </c>
      <c r="N1719" s="2">
        <v>0</v>
      </c>
      <c r="O1719" s="3">
        <v>894</v>
      </c>
      <c r="P1719" s="3">
        <f>O1719/K1719</f>
        <v>149</v>
      </c>
      <c r="Q1719" s="3">
        <f>R1719/M1719</f>
        <v>1.2055704697986578</v>
      </c>
      <c r="R1719" s="4">
        <v>179.63</v>
      </c>
      <c r="S1719" s="2">
        <f>R1719/O1719</f>
        <v>0.20092841163310962</v>
      </c>
    </row>
    <row r="1720" spans="1:19" x14ac:dyDescent="0.3">
      <c r="A1720" s="6">
        <v>1791</v>
      </c>
      <c r="B1720" t="s">
        <v>2254</v>
      </c>
      <c r="C1720" s="11">
        <v>45676</v>
      </c>
      <c r="D1720" s="1" t="str">
        <f t="shared" si="82"/>
        <v>2025</v>
      </c>
      <c r="E1720" s="12" t="str">
        <f t="shared" si="83"/>
        <v>January</v>
      </c>
      <c r="F1720" t="s">
        <v>40</v>
      </c>
      <c r="G1720" t="s">
        <v>1596</v>
      </c>
      <c r="H1720" t="s">
        <v>24</v>
      </c>
      <c r="I1720" t="s">
        <v>19</v>
      </c>
      <c r="J1720" t="s">
        <v>32</v>
      </c>
      <c r="K1720" s="6">
        <v>4</v>
      </c>
      <c r="L1720" s="6" t="str">
        <f t="shared" si="84"/>
        <v>Midium</v>
      </c>
      <c r="M1720" s="7">
        <v>149</v>
      </c>
      <c r="N1720" s="2">
        <v>0</v>
      </c>
      <c r="O1720" s="3">
        <v>596</v>
      </c>
      <c r="P1720" s="3">
        <f>O1720/K1720</f>
        <v>149</v>
      </c>
      <c r="Q1720" s="3">
        <f>R1720/M1720</f>
        <v>0.53348993288590596</v>
      </c>
      <c r="R1720" s="4">
        <v>79.489999999999995</v>
      </c>
      <c r="S1720" s="2">
        <f>R1720/O1720</f>
        <v>0.13337248322147649</v>
      </c>
    </row>
    <row r="1721" spans="1:19" x14ac:dyDescent="0.3">
      <c r="A1721" s="6">
        <v>1792</v>
      </c>
      <c r="B1721" t="s">
        <v>2255</v>
      </c>
      <c r="C1721" s="11">
        <v>45728</v>
      </c>
      <c r="D1721" s="1" t="str">
        <f t="shared" si="82"/>
        <v>2025</v>
      </c>
      <c r="E1721" s="12" t="str">
        <f t="shared" si="83"/>
        <v>March</v>
      </c>
      <c r="F1721" t="s">
        <v>22</v>
      </c>
      <c r="G1721" t="s">
        <v>9662</v>
      </c>
      <c r="H1721" t="s">
        <v>24</v>
      </c>
      <c r="I1721" t="s">
        <v>19</v>
      </c>
      <c r="J1721" t="s">
        <v>42</v>
      </c>
      <c r="K1721" s="6">
        <v>8</v>
      </c>
      <c r="L1721" s="6" t="str">
        <f t="shared" si="84"/>
        <v>Large</v>
      </c>
      <c r="M1721" s="7">
        <v>499</v>
      </c>
      <c r="N1721" s="2">
        <v>0.15</v>
      </c>
      <c r="O1721" s="3">
        <v>3393.2</v>
      </c>
      <c r="P1721" s="3">
        <f>O1721/K1721</f>
        <v>424.15</v>
      </c>
      <c r="Q1721" s="3">
        <f>R1721/M1721</f>
        <v>0.77707414829659316</v>
      </c>
      <c r="R1721" s="4">
        <v>387.76</v>
      </c>
      <c r="S1721" s="2">
        <f>R1721/O1721</f>
        <v>0.11427561004361665</v>
      </c>
    </row>
    <row r="1722" spans="1:19" x14ac:dyDescent="0.3">
      <c r="A1722" s="6">
        <v>1793</v>
      </c>
      <c r="B1722" t="s">
        <v>2256</v>
      </c>
      <c r="C1722" s="11">
        <v>45478</v>
      </c>
      <c r="D1722" s="1" t="str">
        <f t="shared" si="82"/>
        <v>2024</v>
      </c>
      <c r="E1722" s="12" t="str">
        <f t="shared" si="83"/>
        <v>July</v>
      </c>
      <c r="F1722" t="s">
        <v>22</v>
      </c>
      <c r="G1722" t="s">
        <v>9662</v>
      </c>
      <c r="H1722" t="s">
        <v>24</v>
      </c>
      <c r="I1722" t="s">
        <v>16</v>
      </c>
      <c r="J1722" t="s">
        <v>34</v>
      </c>
      <c r="K1722" s="6">
        <v>7</v>
      </c>
      <c r="L1722" s="6" t="str">
        <f t="shared" si="84"/>
        <v>Large</v>
      </c>
      <c r="M1722" s="7">
        <v>99</v>
      </c>
      <c r="N1722" s="2">
        <v>0.1</v>
      </c>
      <c r="O1722" s="3">
        <v>623.70000000000005</v>
      </c>
      <c r="P1722" s="3">
        <f>O1722/K1722</f>
        <v>89.100000000000009</v>
      </c>
      <c r="Q1722" s="3">
        <f>R1722/M1722</f>
        <v>1.3171717171717172</v>
      </c>
      <c r="R1722" s="4">
        <v>130.4</v>
      </c>
      <c r="S1722" s="2">
        <f>R1722/O1722</f>
        <v>0.2090748757415424</v>
      </c>
    </row>
    <row r="1723" spans="1:19" x14ac:dyDescent="0.3">
      <c r="A1723" s="6">
        <v>1794</v>
      </c>
      <c r="B1723" t="s">
        <v>2257</v>
      </c>
      <c r="C1723" s="11">
        <v>45538</v>
      </c>
      <c r="D1723" s="1" t="str">
        <f t="shared" ref="D1723:D1783" si="85">TEXT(C1723, "yyyy")</f>
        <v>2024</v>
      </c>
      <c r="E1723" s="12" t="str">
        <f t="shared" ref="E1723:E1783" si="86">TEXT(C1723, "mmmm")</f>
        <v>September</v>
      </c>
      <c r="F1723" t="s">
        <v>22</v>
      </c>
      <c r="G1723" t="s">
        <v>2258</v>
      </c>
      <c r="H1723" t="s">
        <v>24</v>
      </c>
      <c r="I1723" t="s">
        <v>19</v>
      </c>
      <c r="J1723" t="s">
        <v>25</v>
      </c>
      <c r="K1723" s="6">
        <v>4</v>
      </c>
      <c r="L1723" s="6" t="str">
        <f t="shared" si="84"/>
        <v>Midium</v>
      </c>
      <c r="M1723" s="7">
        <v>999</v>
      </c>
      <c r="N1723" s="2">
        <v>0.15</v>
      </c>
      <c r="O1723" s="3">
        <v>3396.6</v>
      </c>
      <c r="P1723" s="3">
        <f>O1723/K1723</f>
        <v>849.15</v>
      </c>
      <c r="Q1723" s="3">
        <f>R1723/M1723</f>
        <v>0.78895895895895896</v>
      </c>
      <c r="R1723" s="4">
        <v>788.17</v>
      </c>
      <c r="S1723" s="2">
        <f>R1723/O1723</f>
        <v>0.23204675263498792</v>
      </c>
    </row>
    <row r="1724" spans="1:19" x14ac:dyDescent="0.3">
      <c r="A1724" s="6">
        <v>1795</v>
      </c>
      <c r="B1724" t="s">
        <v>2259</v>
      </c>
      <c r="C1724" s="11">
        <v>45323</v>
      </c>
      <c r="D1724" s="1" t="str">
        <f t="shared" si="85"/>
        <v>2024</v>
      </c>
      <c r="E1724" s="12" t="str">
        <f t="shared" si="86"/>
        <v>February</v>
      </c>
      <c r="F1724" t="s">
        <v>29</v>
      </c>
      <c r="G1724" t="s">
        <v>300</v>
      </c>
      <c r="H1724" t="s">
        <v>37</v>
      </c>
      <c r="I1724" t="s">
        <v>19</v>
      </c>
      <c r="J1724" t="s">
        <v>32</v>
      </c>
      <c r="K1724" s="6">
        <v>2</v>
      </c>
      <c r="L1724" s="6" t="str">
        <f t="shared" si="84"/>
        <v>Small</v>
      </c>
      <c r="M1724" s="7">
        <v>499</v>
      </c>
      <c r="N1724" s="2">
        <v>0.1</v>
      </c>
      <c r="O1724" s="3">
        <v>898.2</v>
      </c>
      <c r="P1724" s="3">
        <f>O1724/K1724</f>
        <v>449.1</v>
      </c>
      <c r="Q1724" s="3">
        <f>R1724/M1724</f>
        <v>0.11753507014028056</v>
      </c>
      <c r="R1724" s="4">
        <v>58.65</v>
      </c>
      <c r="S1724" s="2">
        <f>R1724/O1724</f>
        <v>6.5297261189044747E-2</v>
      </c>
    </row>
    <row r="1725" spans="1:19" x14ac:dyDescent="0.3">
      <c r="A1725" s="6">
        <v>1796</v>
      </c>
      <c r="B1725" t="s">
        <v>2260</v>
      </c>
      <c r="C1725" s="11">
        <v>45798</v>
      </c>
      <c r="D1725" s="1" t="str">
        <f t="shared" si="85"/>
        <v>2025</v>
      </c>
      <c r="E1725" s="12" t="str">
        <f t="shared" si="86"/>
        <v>May</v>
      </c>
      <c r="F1725" t="s">
        <v>29</v>
      </c>
      <c r="G1725" t="s">
        <v>9662</v>
      </c>
      <c r="H1725" t="s">
        <v>37</v>
      </c>
      <c r="I1725" t="s">
        <v>19</v>
      </c>
      <c r="J1725" t="s">
        <v>25</v>
      </c>
      <c r="K1725" s="6">
        <v>5</v>
      </c>
      <c r="L1725" s="6" t="str">
        <f t="shared" si="84"/>
        <v>Midium</v>
      </c>
      <c r="M1725" s="7">
        <v>999</v>
      </c>
      <c r="N1725" s="2">
        <v>0.05</v>
      </c>
      <c r="O1725" s="3">
        <v>4745.25</v>
      </c>
      <c r="P1725" s="3">
        <f>O1725/K1725</f>
        <v>949.05</v>
      </c>
      <c r="Q1725" s="3">
        <f>R1725/M1725</f>
        <v>1.1659359359359358</v>
      </c>
      <c r="R1725" s="4">
        <v>1164.77</v>
      </c>
      <c r="S1725" s="2">
        <f>R1725/O1725</f>
        <v>0.2454601970391444</v>
      </c>
    </row>
    <row r="1726" spans="1:19" x14ac:dyDescent="0.3">
      <c r="A1726" s="6">
        <v>1797</v>
      </c>
      <c r="B1726" t="s">
        <v>2261</v>
      </c>
      <c r="C1726" s="11">
        <v>45525</v>
      </c>
      <c r="D1726" s="1" t="str">
        <f t="shared" si="85"/>
        <v>2024</v>
      </c>
      <c r="E1726" s="12" t="str">
        <f t="shared" si="86"/>
        <v>August</v>
      </c>
      <c r="F1726" t="s">
        <v>29</v>
      </c>
      <c r="G1726" t="s">
        <v>9662</v>
      </c>
      <c r="H1726" t="s">
        <v>37</v>
      </c>
      <c r="I1726" t="s">
        <v>19</v>
      </c>
      <c r="J1726" t="s">
        <v>32</v>
      </c>
      <c r="K1726" s="6">
        <v>5</v>
      </c>
      <c r="L1726" s="6" t="str">
        <f t="shared" si="84"/>
        <v>Midium</v>
      </c>
      <c r="M1726" s="7">
        <v>99</v>
      </c>
      <c r="N1726" s="2">
        <v>0.05</v>
      </c>
      <c r="O1726" s="3">
        <v>470.25</v>
      </c>
      <c r="P1726" s="3">
        <f>O1726/K1726</f>
        <v>94.05</v>
      </c>
      <c r="Q1726" s="3">
        <f>R1726/M1726</f>
        <v>0.49656565656565654</v>
      </c>
      <c r="R1726" s="4">
        <v>49.16</v>
      </c>
      <c r="S1726" s="2">
        <f>R1726/O1726</f>
        <v>0.10454013822434874</v>
      </c>
    </row>
    <row r="1727" spans="1:19" x14ac:dyDescent="0.3">
      <c r="A1727" s="6">
        <v>1798</v>
      </c>
      <c r="B1727" t="s">
        <v>2262</v>
      </c>
      <c r="C1727" s="11">
        <v>45708</v>
      </c>
      <c r="D1727" s="1" t="str">
        <f t="shared" si="85"/>
        <v>2025</v>
      </c>
      <c r="E1727" s="12" t="str">
        <f t="shared" si="86"/>
        <v>February</v>
      </c>
      <c r="F1727" t="s">
        <v>40</v>
      </c>
      <c r="G1727" t="s">
        <v>9662</v>
      </c>
      <c r="H1727" t="s">
        <v>15</v>
      </c>
      <c r="I1727" t="s">
        <v>19</v>
      </c>
      <c r="J1727" t="s">
        <v>32</v>
      </c>
      <c r="K1727" s="6">
        <v>10</v>
      </c>
      <c r="L1727" s="6" t="str">
        <f t="shared" si="84"/>
        <v>Large</v>
      </c>
      <c r="M1727" s="7">
        <v>999</v>
      </c>
      <c r="N1727" s="2">
        <v>0.1</v>
      </c>
      <c r="O1727" s="3">
        <v>8991</v>
      </c>
      <c r="P1727" s="3">
        <f>O1727/K1727</f>
        <v>899.1</v>
      </c>
      <c r="Q1727" s="3">
        <f>R1727/M1727</f>
        <v>0.51708708708708717</v>
      </c>
      <c r="R1727" s="4">
        <v>516.57000000000005</v>
      </c>
      <c r="S1727" s="2">
        <f>R1727/O1727</f>
        <v>5.7454120787454127E-2</v>
      </c>
    </row>
    <row r="1728" spans="1:19" x14ac:dyDescent="0.3">
      <c r="A1728" s="6">
        <v>1799</v>
      </c>
      <c r="B1728" t="s">
        <v>2263</v>
      </c>
      <c r="C1728" s="11">
        <v>45793</v>
      </c>
      <c r="D1728" s="1" t="str">
        <f t="shared" si="85"/>
        <v>2025</v>
      </c>
      <c r="E1728" s="12" t="str">
        <f t="shared" si="86"/>
        <v>May</v>
      </c>
      <c r="F1728" t="s">
        <v>22</v>
      </c>
      <c r="G1728" t="s">
        <v>9662</v>
      </c>
      <c r="H1728" t="s">
        <v>15</v>
      </c>
      <c r="I1728" t="s">
        <v>16</v>
      </c>
      <c r="J1728" t="s">
        <v>38</v>
      </c>
      <c r="K1728" s="6">
        <v>5</v>
      </c>
      <c r="L1728" s="6" t="str">
        <f t="shared" si="84"/>
        <v>Midium</v>
      </c>
      <c r="M1728" s="7">
        <v>299</v>
      </c>
      <c r="N1728" s="2">
        <v>0</v>
      </c>
      <c r="O1728" s="3">
        <v>1495</v>
      </c>
      <c r="P1728" s="3">
        <f>O1728/K1728</f>
        <v>299</v>
      </c>
      <c r="Q1728" s="3">
        <f>R1728/M1728</f>
        <v>0.78123745819397994</v>
      </c>
      <c r="R1728" s="4">
        <v>233.59</v>
      </c>
      <c r="S1728" s="2">
        <f>R1728/O1728</f>
        <v>0.15624749163879598</v>
      </c>
    </row>
    <row r="1729" spans="1:19" x14ac:dyDescent="0.3">
      <c r="A1729" s="6">
        <v>1800</v>
      </c>
      <c r="B1729" t="s">
        <v>2264</v>
      </c>
      <c r="C1729" s="11">
        <v>45719</v>
      </c>
      <c r="D1729" s="1" t="str">
        <f t="shared" si="85"/>
        <v>2025</v>
      </c>
      <c r="E1729" s="12" t="str">
        <f t="shared" si="86"/>
        <v>March</v>
      </c>
      <c r="F1729" t="s">
        <v>40</v>
      </c>
      <c r="G1729" t="s">
        <v>9662</v>
      </c>
      <c r="H1729" t="s">
        <v>24</v>
      </c>
      <c r="I1729" t="s">
        <v>19</v>
      </c>
      <c r="J1729" t="s">
        <v>32</v>
      </c>
      <c r="K1729" s="6">
        <v>4</v>
      </c>
      <c r="L1729" s="6" t="str">
        <f t="shared" si="84"/>
        <v>Midium</v>
      </c>
      <c r="M1729" s="7">
        <v>149</v>
      </c>
      <c r="N1729" s="2">
        <v>0</v>
      </c>
      <c r="O1729" s="3">
        <v>596</v>
      </c>
      <c r="P1729" s="3">
        <f>O1729/K1729</f>
        <v>149</v>
      </c>
      <c r="Q1729" s="3">
        <f>R1729/M1729</f>
        <v>0.48818791946308721</v>
      </c>
      <c r="R1729" s="4">
        <v>72.739999999999995</v>
      </c>
      <c r="S1729" s="2">
        <f>R1729/O1729</f>
        <v>0.1220469798657718</v>
      </c>
    </row>
    <row r="1730" spans="1:19" x14ac:dyDescent="0.3">
      <c r="A1730" s="6">
        <v>1801</v>
      </c>
      <c r="B1730" t="s">
        <v>2265</v>
      </c>
      <c r="C1730" s="11">
        <v>45669</v>
      </c>
      <c r="D1730" s="1" t="str">
        <f t="shared" si="85"/>
        <v>2025</v>
      </c>
      <c r="E1730" s="12" t="str">
        <f t="shared" si="86"/>
        <v>January</v>
      </c>
      <c r="F1730" t="s">
        <v>40</v>
      </c>
      <c r="G1730" t="s">
        <v>9662</v>
      </c>
      <c r="H1730" t="s">
        <v>15</v>
      </c>
      <c r="I1730" t="s">
        <v>19</v>
      </c>
      <c r="J1730" t="s">
        <v>32</v>
      </c>
      <c r="K1730" s="6">
        <v>5</v>
      </c>
      <c r="L1730" s="6" t="str">
        <f t="shared" si="84"/>
        <v>Midium</v>
      </c>
      <c r="M1730" s="7">
        <v>999</v>
      </c>
      <c r="N1730" s="2">
        <v>0.15</v>
      </c>
      <c r="O1730" s="3">
        <v>4245.75</v>
      </c>
      <c r="P1730" s="3">
        <f>O1730/K1730</f>
        <v>849.15</v>
      </c>
      <c r="Q1730" s="3">
        <f>R1730/M1730</f>
        <v>0.80654654654654656</v>
      </c>
      <c r="R1730" s="4">
        <v>805.74</v>
      </c>
      <c r="S1730" s="2">
        <f>R1730/O1730</f>
        <v>0.18977565801095214</v>
      </c>
    </row>
    <row r="1731" spans="1:19" x14ac:dyDescent="0.3">
      <c r="A1731" s="6">
        <v>1802</v>
      </c>
      <c r="B1731" t="s">
        <v>2266</v>
      </c>
      <c r="C1731" s="11">
        <v>45315</v>
      </c>
      <c r="D1731" s="1" t="str">
        <f t="shared" si="85"/>
        <v>2024</v>
      </c>
      <c r="E1731" s="12" t="str">
        <f t="shared" si="86"/>
        <v>January</v>
      </c>
      <c r="F1731" t="s">
        <v>40</v>
      </c>
      <c r="G1731" t="s">
        <v>9662</v>
      </c>
      <c r="H1731" t="s">
        <v>37</v>
      </c>
      <c r="I1731" t="s">
        <v>19</v>
      </c>
      <c r="J1731" t="s">
        <v>25</v>
      </c>
      <c r="K1731" s="6">
        <v>8</v>
      </c>
      <c r="L1731" s="6" t="str">
        <f t="shared" ref="L1731:L1794" si="87">IF(K1731&lt;4,"Small", IF(K1731&lt;7,"Midium", IF(K1731&lt;=10,"Large")))</f>
        <v>Large</v>
      </c>
      <c r="M1731" s="7">
        <v>199</v>
      </c>
      <c r="N1731" s="2">
        <v>0.1</v>
      </c>
      <c r="O1731" s="3">
        <v>1432.8</v>
      </c>
      <c r="P1731" s="3">
        <f>O1731/K1731</f>
        <v>179.1</v>
      </c>
      <c r="Q1731" s="3">
        <f>R1731/M1731</f>
        <v>0.59281407035175882</v>
      </c>
      <c r="R1731" s="4">
        <v>117.97</v>
      </c>
      <c r="S1731" s="2">
        <f>R1731/O1731</f>
        <v>8.2335287548855385E-2</v>
      </c>
    </row>
    <row r="1732" spans="1:19" x14ac:dyDescent="0.3">
      <c r="A1732" s="6">
        <v>1803</v>
      </c>
      <c r="B1732" t="s">
        <v>2267</v>
      </c>
      <c r="C1732" s="11">
        <v>45512</v>
      </c>
      <c r="D1732" s="1" t="str">
        <f t="shared" si="85"/>
        <v>2024</v>
      </c>
      <c r="E1732" s="12" t="str">
        <f t="shared" si="86"/>
        <v>August</v>
      </c>
      <c r="F1732" t="s">
        <v>14</v>
      </c>
      <c r="G1732" t="s">
        <v>9662</v>
      </c>
      <c r="H1732" t="s">
        <v>37</v>
      </c>
      <c r="I1732" t="s">
        <v>19</v>
      </c>
      <c r="J1732" t="s">
        <v>25</v>
      </c>
      <c r="K1732" s="6">
        <v>8</v>
      </c>
      <c r="L1732" s="6" t="str">
        <f t="shared" si="87"/>
        <v>Large</v>
      </c>
      <c r="M1732" s="7">
        <v>99</v>
      </c>
      <c r="N1732" s="2">
        <v>0.1</v>
      </c>
      <c r="O1732" s="3">
        <v>712.8</v>
      </c>
      <c r="P1732" s="3">
        <f>O1732/K1732</f>
        <v>89.1</v>
      </c>
      <c r="Q1732" s="3">
        <f>R1732/M1732</f>
        <v>0.48808080808080806</v>
      </c>
      <c r="R1732" s="4">
        <v>48.32</v>
      </c>
      <c r="S1732" s="2">
        <f>R1732/O1732</f>
        <v>6.7789001122334464E-2</v>
      </c>
    </row>
    <row r="1733" spans="1:19" x14ac:dyDescent="0.3">
      <c r="A1733" s="6">
        <v>1804</v>
      </c>
      <c r="B1733" t="s">
        <v>2268</v>
      </c>
      <c r="C1733" s="11">
        <v>45689</v>
      </c>
      <c r="D1733" s="1" t="str">
        <f t="shared" si="85"/>
        <v>2025</v>
      </c>
      <c r="E1733" s="12" t="str">
        <f t="shared" si="86"/>
        <v>February</v>
      </c>
      <c r="F1733" t="s">
        <v>14</v>
      </c>
      <c r="G1733" t="s">
        <v>9662</v>
      </c>
      <c r="H1733" t="s">
        <v>37</v>
      </c>
      <c r="I1733" t="s">
        <v>16</v>
      </c>
      <c r="J1733" t="s">
        <v>34</v>
      </c>
      <c r="K1733" s="6">
        <v>4</v>
      </c>
      <c r="L1733" s="6" t="str">
        <f t="shared" si="87"/>
        <v>Midium</v>
      </c>
      <c r="M1733" s="7">
        <v>149</v>
      </c>
      <c r="N1733" s="2">
        <v>0.05</v>
      </c>
      <c r="O1733" s="3">
        <v>566.20000000000005</v>
      </c>
      <c r="P1733" s="3">
        <f>O1733/K1733</f>
        <v>141.55000000000001</v>
      </c>
      <c r="Q1733" s="3">
        <f>R1733/M1733</f>
        <v>0.435234899328859</v>
      </c>
      <c r="R1733" s="4">
        <v>64.849999999999994</v>
      </c>
      <c r="S1733" s="2">
        <f>R1733/O1733</f>
        <v>0.11453549982338394</v>
      </c>
    </row>
    <row r="1734" spans="1:19" x14ac:dyDescent="0.3">
      <c r="A1734" s="6">
        <v>1805</v>
      </c>
      <c r="B1734" t="s">
        <v>2269</v>
      </c>
      <c r="C1734" s="11">
        <v>45746</v>
      </c>
      <c r="D1734" s="1" t="str">
        <f t="shared" si="85"/>
        <v>2025</v>
      </c>
      <c r="E1734" s="12" t="str">
        <f t="shared" si="86"/>
        <v>March</v>
      </c>
      <c r="F1734" t="s">
        <v>40</v>
      </c>
      <c r="G1734" t="s">
        <v>9662</v>
      </c>
      <c r="H1734" t="s">
        <v>37</v>
      </c>
      <c r="I1734" t="s">
        <v>27</v>
      </c>
      <c r="J1734" t="s">
        <v>47</v>
      </c>
      <c r="K1734" s="6">
        <v>8</v>
      </c>
      <c r="L1734" s="6" t="str">
        <f t="shared" si="87"/>
        <v>Large</v>
      </c>
      <c r="M1734" s="7">
        <v>99</v>
      </c>
      <c r="N1734" s="2">
        <v>0</v>
      </c>
      <c r="O1734" s="3">
        <v>792</v>
      </c>
      <c r="P1734" s="3">
        <f>O1734/K1734</f>
        <v>99</v>
      </c>
      <c r="Q1734" s="3">
        <f>R1734/M1734</f>
        <v>1.9607070707070708</v>
      </c>
      <c r="R1734" s="4">
        <v>194.11</v>
      </c>
      <c r="S1734" s="2">
        <f>R1734/O1734</f>
        <v>0.24508838383838386</v>
      </c>
    </row>
    <row r="1735" spans="1:19" x14ac:dyDescent="0.3">
      <c r="A1735" s="6">
        <v>1806</v>
      </c>
      <c r="B1735" t="s">
        <v>2270</v>
      </c>
      <c r="C1735" s="11">
        <v>45855</v>
      </c>
      <c r="D1735" s="1" t="str">
        <f t="shared" si="85"/>
        <v>2025</v>
      </c>
      <c r="E1735" s="12" t="str">
        <f t="shared" si="86"/>
        <v>July</v>
      </c>
      <c r="F1735" t="s">
        <v>14</v>
      </c>
      <c r="G1735" t="s">
        <v>9662</v>
      </c>
      <c r="H1735" t="s">
        <v>24</v>
      </c>
      <c r="I1735" t="s">
        <v>19</v>
      </c>
      <c r="J1735" t="s">
        <v>42</v>
      </c>
      <c r="K1735" s="6">
        <v>1</v>
      </c>
      <c r="L1735" s="6" t="str">
        <f t="shared" si="87"/>
        <v>Small</v>
      </c>
      <c r="M1735" s="7">
        <v>99</v>
      </c>
      <c r="N1735" s="2">
        <v>0.15</v>
      </c>
      <c r="O1735" s="3">
        <v>84.15</v>
      </c>
      <c r="P1735" s="3">
        <f>O1735/K1735</f>
        <v>84.15</v>
      </c>
      <c r="Q1735" s="3">
        <f>R1735/M1735</f>
        <v>0.14929292929292928</v>
      </c>
      <c r="R1735" s="4">
        <v>14.78</v>
      </c>
      <c r="S1735" s="2">
        <f>R1735/O1735</f>
        <v>0.17563874034462268</v>
      </c>
    </row>
    <row r="1736" spans="1:19" x14ac:dyDescent="0.3">
      <c r="A1736" s="6">
        <v>1807</v>
      </c>
      <c r="B1736" t="s">
        <v>2271</v>
      </c>
      <c r="C1736" s="11">
        <v>45507</v>
      </c>
      <c r="D1736" s="1" t="str">
        <f t="shared" si="85"/>
        <v>2024</v>
      </c>
      <c r="E1736" s="12" t="str">
        <f t="shared" si="86"/>
        <v>August</v>
      </c>
      <c r="F1736" t="s">
        <v>40</v>
      </c>
      <c r="G1736" t="s">
        <v>9662</v>
      </c>
      <c r="H1736" t="s">
        <v>15</v>
      </c>
      <c r="I1736" t="s">
        <v>19</v>
      </c>
      <c r="J1736" t="s">
        <v>42</v>
      </c>
      <c r="K1736" s="6">
        <v>8</v>
      </c>
      <c r="L1736" s="6" t="str">
        <f t="shared" si="87"/>
        <v>Large</v>
      </c>
      <c r="M1736" s="7">
        <v>199</v>
      </c>
      <c r="N1736" s="2">
        <v>0.05</v>
      </c>
      <c r="O1736" s="3">
        <v>1512.4</v>
      </c>
      <c r="P1736" s="3">
        <f>O1736/K1736</f>
        <v>189.05</v>
      </c>
      <c r="Q1736" s="3">
        <f>R1736/M1736</f>
        <v>1.5509547738693468</v>
      </c>
      <c r="R1736" s="4">
        <v>308.64</v>
      </c>
      <c r="S1736" s="2">
        <f>R1736/O1736</f>
        <v>0.20407299656175612</v>
      </c>
    </row>
    <row r="1737" spans="1:19" x14ac:dyDescent="0.3">
      <c r="A1737" s="6">
        <v>1808</v>
      </c>
      <c r="B1737" t="s">
        <v>2272</v>
      </c>
      <c r="C1737" s="11">
        <v>45385</v>
      </c>
      <c r="D1737" s="1" t="str">
        <f t="shared" si="85"/>
        <v>2024</v>
      </c>
      <c r="E1737" s="12" t="str">
        <f t="shared" si="86"/>
        <v>April</v>
      </c>
      <c r="F1737" t="s">
        <v>40</v>
      </c>
      <c r="G1737" t="s">
        <v>9662</v>
      </c>
      <c r="H1737" t="s">
        <v>37</v>
      </c>
      <c r="I1737" t="s">
        <v>27</v>
      </c>
      <c r="J1737" t="s">
        <v>17</v>
      </c>
      <c r="K1737" s="6">
        <v>10</v>
      </c>
      <c r="L1737" s="6" t="str">
        <f t="shared" si="87"/>
        <v>Large</v>
      </c>
      <c r="M1737" s="7">
        <v>149</v>
      </c>
      <c r="N1737" s="2">
        <v>0.15</v>
      </c>
      <c r="O1737" s="3">
        <v>1266.5</v>
      </c>
      <c r="P1737" s="3">
        <f>O1737/K1737</f>
        <v>126.65</v>
      </c>
      <c r="Q1737" s="3">
        <f>R1737/M1737</f>
        <v>1.1549664429530202</v>
      </c>
      <c r="R1737" s="4">
        <v>172.09</v>
      </c>
      <c r="S1737" s="2">
        <f>R1737/O1737</f>
        <v>0.13587840505329649</v>
      </c>
    </row>
    <row r="1738" spans="1:19" x14ac:dyDescent="0.3">
      <c r="A1738" s="6">
        <v>1809</v>
      </c>
      <c r="B1738" t="s">
        <v>2273</v>
      </c>
      <c r="C1738" s="11">
        <v>45914</v>
      </c>
      <c r="D1738" s="1" t="str">
        <f t="shared" si="85"/>
        <v>2025</v>
      </c>
      <c r="E1738" s="12" t="str">
        <f t="shared" si="86"/>
        <v>September</v>
      </c>
      <c r="F1738" t="s">
        <v>29</v>
      </c>
      <c r="G1738" t="s">
        <v>9662</v>
      </c>
      <c r="H1738" t="s">
        <v>37</v>
      </c>
      <c r="I1738" t="s">
        <v>19</v>
      </c>
      <c r="J1738" t="s">
        <v>42</v>
      </c>
      <c r="K1738" s="6">
        <v>4</v>
      </c>
      <c r="L1738" s="6" t="str">
        <f t="shared" si="87"/>
        <v>Midium</v>
      </c>
      <c r="M1738" s="7">
        <v>199</v>
      </c>
      <c r="N1738" s="2">
        <v>0</v>
      </c>
      <c r="O1738" s="3">
        <v>796</v>
      </c>
      <c r="P1738" s="3">
        <f>O1738/K1738</f>
        <v>199</v>
      </c>
      <c r="Q1738" s="3">
        <f>R1738/M1738</f>
        <v>0.64698492462311563</v>
      </c>
      <c r="R1738" s="4">
        <v>128.75</v>
      </c>
      <c r="S1738" s="2">
        <f>R1738/O1738</f>
        <v>0.16174623115577891</v>
      </c>
    </row>
    <row r="1739" spans="1:19" x14ac:dyDescent="0.3">
      <c r="A1739" s="6">
        <v>1810</v>
      </c>
      <c r="B1739" t="s">
        <v>2274</v>
      </c>
      <c r="C1739" s="11">
        <v>45678</v>
      </c>
      <c r="D1739" s="1" t="str">
        <f t="shared" si="85"/>
        <v>2025</v>
      </c>
      <c r="E1739" s="12" t="str">
        <f t="shared" si="86"/>
        <v>January</v>
      </c>
      <c r="F1739" t="s">
        <v>40</v>
      </c>
      <c r="G1739" t="s">
        <v>9662</v>
      </c>
      <c r="H1739" t="s">
        <v>24</v>
      </c>
      <c r="I1739" t="s">
        <v>19</v>
      </c>
      <c r="J1739" t="s">
        <v>20</v>
      </c>
      <c r="K1739" s="6">
        <v>9</v>
      </c>
      <c r="L1739" s="6" t="str">
        <f t="shared" si="87"/>
        <v>Large</v>
      </c>
      <c r="M1739" s="7">
        <v>299</v>
      </c>
      <c r="N1739" s="2">
        <v>0</v>
      </c>
      <c r="O1739" s="3">
        <v>2691</v>
      </c>
      <c r="P1739" s="3">
        <f>O1739/K1739</f>
        <v>299</v>
      </c>
      <c r="Q1739" s="3">
        <f>R1739/M1739</f>
        <v>2.3511371237458194</v>
      </c>
      <c r="R1739" s="4">
        <v>702.99</v>
      </c>
      <c r="S1739" s="2">
        <f>R1739/O1739</f>
        <v>0.26123745819397992</v>
      </c>
    </row>
    <row r="1740" spans="1:19" x14ac:dyDescent="0.3">
      <c r="A1740" s="6">
        <v>1811</v>
      </c>
      <c r="B1740" t="s">
        <v>2275</v>
      </c>
      <c r="C1740" s="11">
        <v>45710</v>
      </c>
      <c r="D1740" s="1" t="str">
        <f t="shared" si="85"/>
        <v>2025</v>
      </c>
      <c r="E1740" s="12" t="str">
        <f t="shared" si="86"/>
        <v>February</v>
      </c>
      <c r="F1740" t="s">
        <v>29</v>
      </c>
      <c r="G1740" t="s">
        <v>9662</v>
      </c>
      <c r="H1740" t="s">
        <v>37</v>
      </c>
      <c r="I1740" t="s">
        <v>19</v>
      </c>
      <c r="J1740" t="s">
        <v>20</v>
      </c>
      <c r="K1740" s="6">
        <v>2</v>
      </c>
      <c r="L1740" s="6" t="str">
        <f t="shared" si="87"/>
        <v>Small</v>
      </c>
      <c r="M1740" s="7">
        <v>149</v>
      </c>
      <c r="N1740" s="2">
        <v>0.1</v>
      </c>
      <c r="O1740" s="3">
        <v>268.2</v>
      </c>
      <c r="P1740" s="3">
        <f>O1740/K1740</f>
        <v>134.1</v>
      </c>
      <c r="Q1740" s="3">
        <f>R1740/M1740</f>
        <v>0.37120805369127519</v>
      </c>
      <c r="R1740" s="4">
        <v>55.31</v>
      </c>
      <c r="S1740" s="2">
        <f>R1740/O1740</f>
        <v>0.20622669649515288</v>
      </c>
    </row>
    <row r="1741" spans="1:19" x14ac:dyDescent="0.3">
      <c r="A1741" s="6">
        <v>1812</v>
      </c>
      <c r="B1741" t="s">
        <v>2276</v>
      </c>
      <c r="C1741" s="11">
        <v>45661</v>
      </c>
      <c r="D1741" s="1" t="str">
        <f t="shared" si="85"/>
        <v>2025</v>
      </c>
      <c r="E1741" s="12" t="str">
        <f t="shared" si="86"/>
        <v>January</v>
      </c>
      <c r="F1741" t="s">
        <v>22</v>
      </c>
      <c r="G1741" t="s">
        <v>9662</v>
      </c>
      <c r="H1741" t="s">
        <v>24</v>
      </c>
      <c r="I1741" t="s">
        <v>16</v>
      </c>
      <c r="J1741" t="s">
        <v>38</v>
      </c>
      <c r="K1741" s="6">
        <v>1</v>
      </c>
      <c r="L1741" s="6" t="str">
        <f t="shared" si="87"/>
        <v>Small</v>
      </c>
      <c r="M1741" s="7">
        <v>999</v>
      </c>
      <c r="N1741" s="2">
        <v>0.1</v>
      </c>
      <c r="O1741" s="3">
        <v>899.1</v>
      </c>
      <c r="P1741" s="3">
        <f>O1741/K1741</f>
        <v>899.1</v>
      </c>
      <c r="Q1741" s="3">
        <f>R1741/M1741</f>
        <v>0.12274274274274274</v>
      </c>
      <c r="R1741" s="4">
        <v>122.62</v>
      </c>
      <c r="S1741" s="2">
        <f>R1741/O1741</f>
        <v>0.13638082526971415</v>
      </c>
    </row>
    <row r="1742" spans="1:19" x14ac:dyDescent="0.3">
      <c r="A1742" s="6">
        <v>1813</v>
      </c>
      <c r="B1742" t="s">
        <v>2277</v>
      </c>
      <c r="C1742" s="11">
        <v>45998</v>
      </c>
      <c r="D1742" s="1" t="str">
        <f t="shared" si="85"/>
        <v>2025</v>
      </c>
      <c r="E1742" s="12" t="str">
        <f t="shared" si="86"/>
        <v>December</v>
      </c>
      <c r="F1742" t="s">
        <v>14</v>
      </c>
      <c r="G1742" t="s">
        <v>2092</v>
      </c>
      <c r="H1742" t="s">
        <v>24</v>
      </c>
      <c r="I1742" t="s">
        <v>16</v>
      </c>
      <c r="J1742" t="s">
        <v>34</v>
      </c>
      <c r="K1742" s="6">
        <v>4</v>
      </c>
      <c r="L1742" s="6" t="str">
        <f t="shared" si="87"/>
        <v>Midium</v>
      </c>
      <c r="M1742" s="7">
        <v>199</v>
      </c>
      <c r="N1742" s="2">
        <v>0.15</v>
      </c>
      <c r="O1742" s="3">
        <v>676.6</v>
      </c>
      <c r="P1742" s="3">
        <f>O1742/K1742</f>
        <v>169.15</v>
      </c>
      <c r="Q1742" s="3">
        <f>R1742/M1742</f>
        <v>0.49371859296482412</v>
      </c>
      <c r="R1742" s="4">
        <v>98.25</v>
      </c>
      <c r="S1742" s="2">
        <f>R1742/O1742</f>
        <v>0.14521135087200709</v>
      </c>
    </row>
    <row r="1743" spans="1:19" x14ac:dyDescent="0.3">
      <c r="A1743" s="6">
        <v>1814</v>
      </c>
      <c r="B1743" t="s">
        <v>2278</v>
      </c>
      <c r="C1743" s="11">
        <v>45953</v>
      </c>
      <c r="D1743" s="1" t="str">
        <f t="shared" si="85"/>
        <v>2025</v>
      </c>
      <c r="E1743" s="12" t="str">
        <f t="shared" si="86"/>
        <v>October</v>
      </c>
      <c r="F1743" t="s">
        <v>14</v>
      </c>
      <c r="G1743" t="s">
        <v>9662</v>
      </c>
      <c r="H1743" t="s">
        <v>24</v>
      </c>
      <c r="I1743" t="s">
        <v>19</v>
      </c>
      <c r="J1743" t="s">
        <v>25</v>
      </c>
      <c r="K1743" s="6">
        <v>8</v>
      </c>
      <c r="L1743" s="6" t="str">
        <f t="shared" si="87"/>
        <v>Large</v>
      </c>
      <c r="M1743" s="7">
        <v>149</v>
      </c>
      <c r="N1743" s="2">
        <v>0.05</v>
      </c>
      <c r="O1743" s="3">
        <v>1132.4000000000001</v>
      </c>
      <c r="P1743" s="3">
        <f>O1743/K1743</f>
        <v>141.55000000000001</v>
      </c>
      <c r="Q1743" s="3">
        <f>R1743/M1743</f>
        <v>1.6798657718120806</v>
      </c>
      <c r="R1743" s="4">
        <v>250.3</v>
      </c>
      <c r="S1743" s="2">
        <f>R1743/O1743</f>
        <v>0.22103496997527375</v>
      </c>
    </row>
    <row r="1744" spans="1:19" x14ac:dyDescent="0.3">
      <c r="A1744" s="6">
        <v>1816</v>
      </c>
      <c r="B1744" t="s">
        <v>2279</v>
      </c>
      <c r="C1744" s="11">
        <v>45424</v>
      </c>
      <c r="D1744" s="1" t="str">
        <f t="shared" si="85"/>
        <v>2024</v>
      </c>
      <c r="E1744" s="12" t="str">
        <f t="shared" si="86"/>
        <v>May</v>
      </c>
      <c r="F1744" t="s">
        <v>14</v>
      </c>
      <c r="G1744" t="s">
        <v>9662</v>
      </c>
      <c r="H1744" t="s">
        <v>24</v>
      </c>
      <c r="I1744" t="s">
        <v>16</v>
      </c>
      <c r="J1744" t="s">
        <v>34</v>
      </c>
      <c r="K1744" s="6">
        <v>6</v>
      </c>
      <c r="L1744" s="6" t="str">
        <f t="shared" si="87"/>
        <v>Midium</v>
      </c>
      <c r="M1744" s="7">
        <v>99</v>
      </c>
      <c r="N1744" s="2">
        <v>0</v>
      </c>
      <c r="O1744" s="3">
        <v>594</v>
      </c>
      <c r="P1744" s="3">
        <f>O1744/K1744</f>
        <v>99</v>
      </c>
      <c r="Q1744" s="3">
        <f>R1744/M1744</f>
        <v>0.79676767676767668</v>
      </c>
      <c r="R1744" s="4">
        <v>78.88</v>
      </c>
      <c r="S1744" s="2">
        <f>R1744/O1744</f>
        <v>0.1327946127946128</v>
      </c>
    </row>
    <row r="1745" spans="1:19" x14ac:dyDescent="0.3">
      <c r="A1745" s="6">
        <v>1818</v>
      </c>
      <c r="B1745" t="s">
        <v>2280</v>
      </c>
      <c r="C1745" s="11">
        <v>45571</v>
      </c>
      <c r="D1745" s="1" t="str">
        <f t="shared" si="85"/>
        <v>2024</v>
      </c>
      <c r="E1745" s="12" t="str">
        <f t="shared" si="86"/>
        <v>October</v>
      </c>
      <c r="F1745" t="s">
        <v>22</v>
      </c>
      <c r="G1745" t="s">
        <v>9662</v>
      </c>
      <c r="H1745" t="s">
        <v>15</v>
      </c>
      <c r="I1745" t="s">
        <v>16</v>
      </c>
      <c r="J1745" t="s">
        <v>34</v>
      </c>
      <c r="K1745" s="6">
        <v>10</v>
      </c>
      <c r="L1745" s="6" t="str">
        <f t="shared" si="87"/>
        <v>Large</v>
      </c>
      <c r="M1745" s="7">
        <v>299</v>
      </c>
      <c r="N1745" s="2">
        <v>0</v>
      </c>
      <c r="O1745" s="3">
        <v>2990</v>
      </c>
      <c r="P1745" s="3">
        <f>O1745/K1745</f>
        <v>299</v>
      </c>
      <c r="Q1745" s="3">
        <f>R1745/M1745</f>
        <v>2.0034113712374579</v>
      </c>
      <c r="R1745" s="4">
        <v>599.02</v>
      </c>
      <c r="S1745" s="2">
        <f>R1745/O1745</f>
        <v>0.20034113712374582</v>
      </c>
    </row>
    <row r="1746" spans="1:19" x14ac:dyDescent="0.3">
      <c r="A1746" s="6">
        <v>1819</v>
      </c>
      <c r="B1746" t="s">
        <v>2281</v>
      </c>
      <c r="C1746" s="11">
        <v>45612</v>
      </c>
      <c r="D1746" s="1" t="str">
        <f t="shared" si="85"/>
        <v>2024</v>
      </c>
      <c r="E1746" s="12" t="str">
        <f t="shared" si="86"/>
        <v>November</v>
      </c>
      <c r="F1746" t="s">
        <v>14</v>
      </c>
      <c r="G1746" t="s">
        <v>9662</v>
      </c>
      <c r="H1746" t="s">
        <v>24</v>
      </c>
      <c r="I1746" t="s">
        <v>27</v>
      </c>
      <c r="J1746" t="s">
        <v>17</v>
      </c>
      <c r="K1746" s="6">
        <v>7</v>
      </c>
      <c r="L1746" s="6" t="str">
        <f t="shared" si="87"/>
        <v>Large</v>
      </c>
      <c r="M1746" s="7">
        <v>299</v>
      </c>
      <c r="N1746" s="2">
        <v>0</v>
      </c>
      <c r="O1746" s="3">
        <v>2093</v>
      </c>
      <c r="P1746" s="3">
        <f>O1746/K1746</f>
        <v>299</v>
      </c>
      <c r="Q1746" s="3">
        <f>R1746/M1746</f>
        <v>0.98200668896321075</v>
      </c>
      <c r="R1746" s="4">
        <v>293.62</v>
      </c>
      <c r="S1746" s="2">
        <f>R1746/O1746</f>
        <v>0.14028666985188726</v>
      </c>
    </row>
    <row r="1747" spans="1:19" x14ac:dyDescent="0.3">
      <c r="A1747" s="6">
        <v>1820</v>
      </c>
      <c r="B1747" t="s">
        <v>2282</v>
      </c>
      <c r="C1747" s="11">
        <v>45458</v>
      </c>
      <c r="D1747" s="1" t="str">
        <f t="shared" si="85"/>
        <v>2024</v>
      </c>
      <c r="E1747" s="12" t="str">
        <f t="shared" si="86"/>
        <v>June</v>
      </c>
      <c r="F1747" t="s">
        <v>40</v>
      </c>
      <c r="G1747" t="s">
        <v>9662</v>
      </c>
      <c r="H1747" t="s">
        <v>24</v>
      </c>
      <c r="I1747" t="s">
        <v>16</v>
      </c>
      <c r="J1747" t="s">
        <v>34</v>
      </c>
      <c r="K1747" s="6">
        <v>6</v>
      </c>
      <c r="L1747" s="6" t="str">
        <f t="shared" si="87"/>
        <v>Midium</v>
      </c>
      <c r="M1747" s="7">
        <v>799</v>
      </c>
      <c r="N1747" s="2">
        <v>0</v>
      </c>
      <c r="O1747" s="3">
        <v>4794</v>
      </c>
      <c r="P1747" s="3">
        <f>O1747/K1747</f>
        <v>799</v>
      </c>
      <c r="Q1747" s="3">
        <f>R1747/M1747</f>
        <v>0.82541927409261573</v>
      </c>
      <c r="R1747" s="4">
        <v>659.51</v>
      </c>
      <c r="S1747" s="2">
        <f>R1747/O1747</f>
        <v>0.13756987901543596</v>
      </c>
    </row>
    <row r="1748" spans="1:19" x14ac:dyDescent="0.3">
      <c r="A1748" s="6">
        <v>1821</v>
      </c>
      <c r="B1748" t="s">
        <v>2283</v>
      </c>
      <c r="C1748" s="11">
        <v>45314</v>
      </c>
      <c r="D1748" s="1" t="str">
        <f t="shared" si="85"/>
        <v>2024</v>
      </c>
      <c r="E1748" s="12" t="str">
        <f t="shared" si="86"/>
        <v>January</v>
      </c>
      <c r="F1748" t="s">
        <v>40</v>
      </c>
      <c r="G1748" t="s">
        <v>2284</v>
      </c>
      <c r="H1748" t="s">
        <v>15</v>
      </c>
      <c r="I1748" t="s">
        <v>19</v>
      </c>
      <c r="J1748" t="s">
        <v>20</v>
      </c>
      <c r="K1748" s="6">
        <v>4</v>
      </c>
      <c r="L1748" s="6" t="str">
        <f t="shared" si="87"/>
        <v>Midium</v>
      </c>
      <c r="M1748" s="7">
        <v>999</v>
      </c>
      <c r="N1748" s="2">
        <v>0.1</v>
      </c>
      <c r="O1748" s="3">
        <v>3596.4</v>
      </c>
      <c r="P1748" s="3">
        <f>O1748/K1748</f>
        <v>899.1</v>
      </c>
      <c r="Q1748" s="3">
        <f>R1748/M1748</f>
        <v>0.82022022022022023</v>
      </c>
      <c r="R1748" s="4">
        <v>819.4</v>
      </c>
      <c r="S1748" s="2">
        <f>R1748/O1748</f>
        <v>0.22783895006117227</v>
      </c>
    </row>
    <row r="1749" spans="1:19" x14ac:dyDescent="0.3">
      <c r="A1749" s="6">
        <v>1822</v>
      </c>
      <c r="B1749" t="s">
        <v>2285</v>
      </c>
      <c r="C1749" s="11">
        <v>45545</v>
      </c>
      <c r="D1749" s="1" t="str">
        <f t="shared" si="85"/>
        <v>2024</v>
      </c>
      <c r="E1749" s="12" t="str">
        <f t="shared" si="86"/>
        <v>September</v>
      </c>
      <c r="F1749" t="s">
        <v>22</v>
      </c>
      <c r="G1749" t="s">
        <v>2072</v>
      </c>
      <c r="H1749" t="s">
        <v>15</v>
      </c>
      <c r="I1749" t="s">
        <v>19</v>
      </c>
      <c r="J1749" t="s">
        <v>42</v>
      </c>
      <c r="K1749" s="6">
        <v>4</v>
      </c>
      <c r="L1749" s="6" t="str">
        <f t="shared" si="87"/>
        <v>Midium</v>
      </c>
      <c r="M1749" s="7">
        <v>199</v>
      </c>
      <c r="N1749" s="2">
        <v>0</v>
      </c>
      <c r="O1749" s="3">
        <v>796</v>
      </c>
      <c r="P1749" s="3">
        <f>O1749/K1749</f>
        <v>199</v>
      </c>
      <c r="Q1749" s="3">
        <f>R1749/M1749</f>
        <v>0.62386934673366834</v>
      </c>
      <c r="R1749" s="4">
        <v>124.15</v>
      </c>
      <c r="S1749" s="2">
        <f>R1749/O1749</f>
        <v>0.15596733668341708</v>
      </c>
    </row>
    <row r="1750" spans="1:19" x14ac:dyDescent="0.3">
      <c r="A1750" s="6">
        <v>1823</v>
      </c>
      <c r="B1750" t="s">
        <v>2286</v>
      </c>
      <c r="C1750" s="11">
        <v>45352</v>
      </c>
      <c r="D1750" s="1" t="str">
        <f t="shared" si="85"/>
        <v>2024</v>
      </c>
      <c r="E1750" s="12" t="str">
        <f t="shared" si="86"/>
        <v>March</v>
      </c>
      <c r="F1750" t="s">
        <v>22</v>
      </c>
      <c r="G1750" t="s">
        <v>2287</v>
      </c>
      <c r="H1750" t="s">
        <v>24</v>
      </c>
      <c r="I1750" t="s">
        <v>27</v>
      </c>
      <c r="J1750" t="s">
        <v>47</v>
      </c>
      <c r="K1750" s="6">
        <v>5</v>
      </c>
      <c r="L1750" s="6" t="str">
        <f t="shared" si="87"/>
        <v>Midium</v>
      </c>
      <c r="M1750" s="7">
        <v>299</v>
      </c>
      <c r="N1750" s="2">
        <v>0.05</v>
      </c>
      <c r="O1750" s="3">
        <v>1420.25</v>
      </c>
      <c r="P1750" s="3">
        <f>O1750/K1750</f>
        <v>284.05</v>
      </c>
      <c r="Q1750" s="3">
        <f>R1750/M1750</f>
        <v>0.3359531772575251</v>
      </c>
      <c r="R1750" s="4">
        <v>100.45</v>
      </c>
      <c r="S1750" s="2">
        <f>R1750/O1750</f>
        <v>7.0726984685794761E-2</v>
      </c>
    </row>
    <row r="1751" spans="1:19" x14ac:dyDescent="0.3">
      <c r="A1751" s="6">
        <v>1824</v>
      </c>
      <c r="B1751" t="s">
        <v>2288</v>
      </c>
      <c r="C1751" s="11">
        <v>45837</v>
      </c>
      <c r="D1751" s="1" t="str">
        <f t="shared" si="85"/>
        <v>2025</v>
      </c>
      <c r="E1751" s="12" t="str">
        <f t="shared" si="86"/>
        <v>June</v>
      </c>
      <c r="F1751" t="s">
        <v>40</v>
      </c>
      <c r="G1751" t="s">
        <v>2289</v>
      </c>
      <c r="H1751" t="s">
        <v>15</v>
      </c>
      <c r="I1751" t="s">
        <v>27</v>
      </c>
      <c r="J1751" t="s">
        <v>17</v>
      </c>
      <c r="K1751" s="6">
        <v>1</v>
      </c>
      <c r="L1751" s="6" t="str">
        <f t="shared" si="87"/>
        <v>Small</v>
      </c>
      <c r="M1751" s="7">
        <v>799</v>
      </c>
      <c r="N1751" s="2">
        <v>0.05</v>
      </c>
      <c r="O1751" s="3">
        <v>759.05</v>
      </c>
      <c r="P1751" s="3">
        <f>O1751/K1751</f>
        <v>759.05</v>
      </c>
      <c r="Q1751" s="3">
        <f>R1751/M1751</f>
        <v>0.10428035043804755</v>
      </c>
      <c r="R1751" s="4">
        <v>83.32</v>
      </c>
      <c r="S1751" s="2">
        <f>R1751/O1751</f>
        <v>0.10976878993478691</v>
      </c>
    </row>
    <row r="1752" spans="1:19" x14ac:dyDescent="0.3">
      <c r="A1752" s="6">
        <v>1825</v>
      </c>
      <c r="B1752" t="s">
        <v>2290</v>
      </c>
      <c r="C1752" s="11">
        <v>45971</v>
      </c>
      <c r="D1752" s="1" t="str">
        <f t="shared" si="85"/>
        <v>2025</v>
      </c>
      <c r="E1752" s="12" t="str">
        <f t="shared" si="86"/>
        <v>November</v>
      </c>
      <c r="F1752" t="s">
        <v>22</v>
      </c>
      <c r="G1752" t="s">
        <v>9662</v>
      </c>
      <c r="H1752" t="s">
        <v>37</v>
      </c>
      <c r="I1752" t="s">
        <v>19</v>
      </c>
      <c r="J1752" t="s">
        <v>25</v>
      </c>
      <c r="K1752" s="6">
        <v>10</v>
      </c>
      <c r="L1752" s="6" t="str">
        <f t="shared" si="87"/>
        <v>Large</v>
      </c>
      <c r="M1752" s="7">
        <v>499</v>
      </c>
      <c r="N1752" s="2">
        <v>0</v>
      </c>
      <c r="O1752" s="3">
        <v>4990</v>
      </c>
      <c r="P1752" s="3">
        <f>O1752/K1752</f>
        <v>499</v>
      </c>
      <c r="Q1752" s="3">
        <f>R1752/M1752</f>
        <v>1.2380360721442885</v>
      </c>
      <c r="R1752" s="4">
        <v>617.78</v>
      </c>
      <c r="S1752" s="2">
        <f>R1752/O1752</f>
        <v>0.12380360721442885</v>
      </c>
    </row>
    <row r="1753" spans="1:19" x14ac:dyDescent="0.3">
      <c r="A1753" s="6">
        <v>1826</v>
      </c>
      <c r="B1753" t="s">
        <v>2291</v>
      </c>
      <c r="C1753" s="11">
        <v>45950</v>
      </c>
      <c r="D1753" s="1" t="str">
        <f t="shared" si="85"/>
        <v>2025</v>
      </c>
      <c r="E1753" s="12" t="str">
        <f t="shared" si="86"/>
        <v>October</v>
      </c>
      <c r="F1753" t="s">
        <v>14</v>
      </c>
      <c r="G1753" t="s">
        <v>2292</v>
      </c>
      <c r="H1753" t="s">
        <v>37</v>
      </c>
      <c r="I1753" t="s">
        <v>19</v>
      </c>
      <c r="J1753" t="s">
        <v>32</v>
      </c>
      <c r="K1753" s="6">
        <v>4</v>
      </c>
      <c r="L1753" s="6" t="str">
        <f t="shared" si="87"/>
        <v>Midium</v>
      </c>
      <c r="M1753" s="7">
        <v>499</v>
      </c>
      <c r="N1753" s="2">
        <v>0.15</v>
      </c>
      <c r="O1753" s="3">
        <v>1696.6</v>
      </c>
      <c r="P1753" s="3">
        <f>O1753/K1753</f>
        <v>424.15</v>
      </c>
      <c r="Q1753" s="3">
        <f>R1753/M1753</f>
        <v>0.48028056112224449</v>
      </c>
      <c r="R1753" s="4">
        <v>239.66</v>
      </c>
      <c r="S1753" s="2">
        <f>R1753/O1753</f>
        <v>0.14125898856536603</v>
      </c>
    </row>
    <row r="1754" spans="1:19" x14ac:dyDescent="0.3">
      <c r="A1754" s="6">
        <v>1827</v>
      </c>
      <c r="B1754" t="s">
        <v>2293</v>
      </c>
      <c r="C1754" s="11">
        <v>45332</v>
      </c>
      <c r="D1754" s="1" t="str">
        <f t="shared" si="85"/>
        <v>2024</v>
      </c>
      <c r="E1754" s="12" t="str">
        <f t="shared" si="86"/>
        <v>February</v>
      </c>
      <c r="F1754" t="s">
        <v>22</v>
      </c>
      <c r="G1754" t="s">
        <v>9662</v>
      </c>
      <c r="H1754" t="s">
        <v>15</v>
      </c>
      <c r="I1754" t="s">
        <v>27</v>
      </c>
      <c r="J1754" t="s">
        <v>47</v>
      </c>
      <c r="K1754" s="6">
        <v>10</v>
      </c>
      <c r="L1754" s="6" t="str">
        <f t="shared" si="87"/>
        <v>Large</v>
      </c>
      <c r="M1754" s="7">
        <v>499</v>
      </c>
      <c r="N1754" s="2">
        <v>0</v>
      </c>
      <c r="O1754" s="3">
        <v>4990</v>
      </c>
      <c r="P1754" s="3">
        <f>O1754/K1754</f>
        <v>499</v>
      </c>
      <c r="Q1754" s="3">
        <f>R1754/M1754</f>
        <v>1.5506813627254508</v>
      </c>
      <c r="R1754" s="4">
        <v>773.79</v>
      </c>
      <c r="S1754" s="2">
        <f>R1754/O1754</f>
        <v>0.15506813627254509</v>
      </c>
    </row>
    <row r="1755" spans="1:19" x14ac:dyDescent="0.3">
      <c r="A1755" s="6">
        <v>1828</v>
      </c>
      <c r="B1755" t="s">
        <v>2294</v>
      </c>
      <c r="C1755" s="11">
        <v>45826</v>
      </c>
      <c r="D1755" s="1" t="str">
        <f t="shared" si="85"/>
        <v>2025</v>
      </c>
      <c r="E1755" s="12" t="str">
        <f t="shared" si="86"/>
        <v>June</v>
      </c>
      <c r="F1755" t="s">
        <v>40</v>
      </c>
      <c r="G1755" t="s">
        <v>9662</v>
      </c>
      <c r="H1755" t="s">
        <v>15</v>
      </c>
      <c r="I1755" t="s">
        <v>19</v>
      </c>
      <c r="J1755" t="s">
        <v>42</v>
      </c>
      <c r="K1755" s="6">
        <v>5</v>
      </c>
      <c r="L1755" s="6" t="str">
        <f t="shared" si="87"/>
        <v>Midium</v>
      </c>
      <c r="M1755" s="7">
        <v>199</v>
      </c>
      <c r="N1755" s="2">
        <v>0</v>
      </c>
      <c r="O1755" s="3">
        <v>995</v>
      </c>
      <c r="P1755" s="3">
        <f>O1755/K1755</f>
        <v>199</v>
      </c>
      <c r="Q1755" s="3">
        <f>R1755/M1755</f>
        <v>1.1564824120603014</v>
      </c>
      <c r="R1755" s="4">
        <v>230.14</v>
      </c>
      <c r="S1755" s="2">
        <f>R1755/O1755</f>
        <v>0.2312964824120603</v>
      </c>
    </row>
    <row r="1756" spans="1:19" x14ac:dyDescent="0.3">
      <c r="A1756" s="6">
        <v>1829</v>
      </c>
      <c r="B1756" t="s">
        <v>2295</v>
      </c>
      <c r="C1756" s="11">
        <v>45545</v>
      </c>
      <c r="D1756" s="1" t="str">
        <f t="shared" si="85"/>
        <v>2024</v>
      </c>
      <c r="E1756" s="12" t="str">
        <f t="shared" si="86"/>
        <v>September</v>
      </c>
      <c r="F1756" t="s">
        <v>29</v>
      </c>
      <c r="G1756" t="s">
        <v>9662</v>
      </c>
      <c r="H1756" t="s">
        <v>15</v>
      </c>
      <c r="I1756" t="s">
        <v>19</v>
      </c>
      <c r="J1756" t="s">
        <v>20</v>
      </c>
      <c r="K1756" s="6">
        <v>6</v>
      </c>
      <c r="L1756" s="6" t="str">
        <f t="shared" si="87"/>
        <v>Midium</v>
      </c>
      <c r="M1756" s="7">
        <v>299</v>
      </c>
      <c r="N1756" s="2">
        <v>0.15</v>
      </c>
      <c r="O1756" s="3">
        <v>1524.9</v>
      </c>
      <c r="P1756" s="3">
        <f>O1756/K1756</f>
        <v>254.15</v>
      </c>
      <c r="Q1756" s="3">
        <f>R1756/M1756</f>
        <v>0.79354515050167229</v>
      </c>
      <c r="R1756" s="4">
        <v>237.27</v>
      </c>
      <c r="S1756" s="2">
        <f>R1756/O1756</f>
        <v>0.15559708833366123</v>
      </c>
    </row>
    <row r="1757" spans="1:19" x14ac:dyDescent="0.3">
      <c r="A1757" s="6">
        <v>1830</v>
      </c>
      <c r="B1757" t="s">
        <v>2296</v>
      </c>
      <c r="C1757" s="11">
        <v>45465</v>
      </c>
      <c r="D1757" s="1" t="str">
        <f t="shared" si="85"/>
        <v>2024</v>
      </c>
      <c r="E1757" s="12" t="str">
        <f t="shared" si="86"/>
        <v>June</v>
      </c>
      <c r="F1757" t="s">
        <v>22</v>
      </c>
      <c r="G1757" t="s">
        <v>9662</v>
      </c>
      <c r="H1757" t="s">
        <v>15</v>
      </c>
      <c r="I1757" t="s">
        <v>27</v>
      </c>
      <c r="J1757" t="s">
        <v>47</v>
      </c>
      <c r="K1757" s="6">
        <v>2</v>
      </c>
      <c r="L1757" s="6" t="str">
        <f t="shared" si="87"/>
        <v>Small</v>
      </c>
      <c r="M1757" s="7">
        <v>149</v>
      </c>
      <c r="N1757" s="2">
        <v>0</v>
      </c>
      <c r="O1757" s="3">
        <v>298</v>
      </c>
      <c r="P1757" s="3">
        <f>O1757/K1757</f>
        <v>149</v>
      </c>
      <c r="Q1757" s="3">
        <f>R1757/M1757</f>
        <v>0.43604026845637583</v>
      </c>
      <c r="R1757" s="4">
        <v>64.97</v>
      </c>
      <c r="S1757" s="2">
        <f>R1757/O1757</f>
        <v>0.21802013422818792</v>
      </c>
    </row>
    <row r="1758" spans="1:19" x14ac:dyDescent="0.3">
      <c r="A1758" s="6">
        <v>1831</v>
      </c>
      <c r="B1758" t="s">
        <v>2297</v>
      </c>
      <c r="C1758" s="11">
        <v>45590</v>
      </c>
      <c r="D1758" s="1" t="str">
        <f t="shared" si="85"/>
        <v>2024</v>
      </c>
      <c r="E1758" s="12" t="str">
        <f t="shared" si="86"/>
        <v>October</v>
      </c>
      <c r="F1758" t="s">
        <v>22</v>
      </c>
      <c r="G1758" t="s">
        <v>9662</v>
      </c>
      <c r="H1758" t="s">
        <v>24</v>
      </c>
      <c r="I1758" t="s">
        <v>19</v>
      </c>
      <c r="J1758" t="s">
        <v>20</v>
      </c>
      <c r="K1758" s="6">
        <v>9</v>
      </c>
      <c r="L1758" s="6" t="str">
        <f t="shared" si="87"/>
        <v>Large</v>
      </c>
      <c r="M1758" s="7">
        <v>499</v>
      </c>
      <c r="N1758" s="2">
        <v>0</v>
      </c>
      <c r="O1758" s="3">
        <v>4491</v>
      </c>
      <c r="P1758" s="3">
        <f>O1758/K1758</f>
        <v>499</v>
      </c>
      <c r="Q1758" s="3">
        <f>R1758/M1758</f>
        <v>1.3787775551102204</v>
      </c>
      <c r="R1758" s="4">
        <v>688.01</v>
      </c>
      <c r="S1758" s="2">
        <f>R1758/O1758</f>
        <v>0.15319750612335784</v>
      </c>
    </row>
    <row r="1759" spans="1:19" x14ac:dyDescent="0.3">
      <c r="A1759" s="6">
        <v>1832</v>
      </c>
      <c r="B1759" t="s">
        <v>2298</v>
      </c>
      <c r="C1759" s="11">
        <v>45569</v>
      </c>
      <c r="D1759" s="1" t="str">
        <f t="shared" si="85"/>
        <v>2024</v>
      </c>
      <c r="E1759" s="12" t="str">
        <f t="shared" si="86"/>
        <v>October</v>
      </c>
      <c r="F1759" t="s">
        <v>22</v>
      </c>
      <c r="G1759" t="s">
        <v>2299</v>
      </c>
      <c r="H1759" t="s">
        <v>37</v>
      </c>
      <c r="I1759" t="s">
        <v>19</v>
      </c>
      <c r="J1759" t="s">
        <v>20</v>
      </c>
      <c r="K1759" s="6">
        <v>7</v>
      </c>
      <c r="L1759" s="6" t="str">
        <f t="shared" si="87"/>
        <v>Large</v>
      </c>
      <c r="M1759" s="7">
        <v>199</v>
      </c>
      <c r="N1759" s="2">
        <v>0</v>
      </c>
      <c r="O1759" s="3">
        <v>1393</v>
      </c>
      <c r="P1759" s="3">
        <f>O1759/K1759</f>
        <v>199</v>
      </c>
      <c r="Q1759" s="3">
        <f>R1759/M1759</f>
        <v>1.021608040201005</v>
      </c>
      <c r="R1759" s="4">
        <v>203.3</v>
      </c>
      <c r="S1759" s="2">
        <f>R1759/O1759</f>
        <v>0.14594400574300073</v>
      </c>
    </row>
    <row r="1760" spans="1:19" x14ac:dyDescent="0.3">
      <c r="A1760" s="6">
        <v>1833</v>
      </c>
      <c r="B1760" t="s">
        <v>2300</v>
      </c>
      <c r="C1760" s="11">
        <v>45547</v>
      </c>
      <c r="D1760" s="1" t="str">
        <f t="shared" si="85"/>
        <v>2024</v>
      </c>
      <c r="E1760" s="12" t="str">
        <f t="shared" si="86"/>
        <v>September</v>
      </c>
      <c r="F1760" t="s">
        <v>14</v>
      </c>
      <c r="G1760" t="s">
        <v>2301</v>
      </c>
      <c r="H1760" t="s">
        <v>37</v>
      </c>
      <c r="I1760" t="s">
        <v>19</v>
      </c>
      <c r="J1760" t="s">
        <v>25</v>
      </c>
      <c r="K1760" s="6">
        <v>6</v>
      </c>
      <c r="L1760" s="6" t="str">
        <f t="shared" si="87"/>
        <v>Midium</v>
      </c>
      <c r="M1760" s="7">
        <v>799</v>
      </c>
      <c r="N1760" s="2">
        <v>0</v>
      </c>
      <c r="O1760" s="3">
        <v>4794</v>
      </c>
      <c r="P1760" s="3">
        <f>O1760/K1760</f>
        <v>799</v>
      </c>
      <c r="Q1760" s="3">
        <f>R1760/M1760</f>
        <v>1.677171464330413</v>
      </c>
      <c r="R1760" s="4">
        <v>1340.06</v>
      </c>
      <c r="S1760" s="2">
        <f>R1760/O1760</f>
        <v>0.27952857738840214</v>
      </c>
    </row>
    <row r="1761" spans="1:19" x14ac:dyDescent="0.3">
      <c r="A1761" s="6">
        <v>1835</v>
      </c>
      <c r="B1761" t="s">
        <v>2302</v>
      </c>
      <c r="C1761" s="11">
        <v>45420</v>
      </c>
      <c r="D1761" s="1" t="str">
        <f t="shared" si="85"/>
        <v>2024</v>
      </c>
      <c r="E1761" s="12" t="str">
        <f t="shared" si="86"/>
        <v>May</v>
      </c>
      <c r="F1761" t="s">
        <v>22</v>
      </c>
      <c r="G1761" t="s">
        <v>9662</v>
      </c>
      <c r="H1761" t="s">
        <v>37</v>
      </c>
      <c r="I1761" t="s">
        <v>27</v>
      </c>
      <c r="J1761" t="s">
        <v>17</v>
      </c>
      <c r="K1761" s="6">
        <v>3</v>
      </c>
      <c r="L1761" s="6" t="str">
        <f t="shared" si="87"/>
        <v>Small</v>
      </c>
      <c r="M1761" s="7">
        <v>499</v>
      </c>
      <c r="N1761" s="2">
        <v>0.1</v>
      </c>
      <c r="O1761" s="3">
        <v>1347.3</v>
      </c>
      <c r="P1761" s="3">
        <f>O1761/K1761</f>
        <v>449.09999999999997</v>
      </c>
      <c r="Q1761" s="3">
        <f>R1761/M1761</f>
        <v>0.44132264529058118</v>
      </c>
      <c r="R1761" s="4">
        <v>220.22</v>
      </c>
      <c r="S1761" s="2">
        <f>R1761/O1761</f>
        <v>0.16345283158910415</v>
      </c>
    </row>
    <row r="1762" spans="1:19" x14ac:dyDescent="0.3">
      <c r="A1762" s="6">
        <v>1836</v>
      </c>
      <c r="B1762" t="s">
        <v>2303</v>
      </c>
      <c r="C1762" s="11">
        <v>45914</v>
      </c>
      <c r="D1762" s="1" t="str">
        <f t="shared" si="85"/>
        <v>2025</v>
      </c>
      <c r="E1762" s="12" t="str">
        <f t="shared" si="86"/>
        <v>September</v>
      </c>
      <c r="F1762" t="s">
        <v>22</v>
      </c>
      <c r="G1762" t="s">
        <v>575</v>
      </c>
      <c r="H1762" t="s">
        <v>37</v>
      </c>
      <c r="I1762" t="s">
        <v>16</v>
      </c>
      <c r="J1762" t="s">
        <v>38</v>
      </c>
      <c r="K1762" s="6">
        <v>10</v>
      </c>
      <c r="L1762" s="6" t="str">
        <f t="shared" si="87"/>
        <v>Large</v>
      </c>
      <c r="M1762" s="7">
        <v>99</v>
      </c>
      <c r="N1762" s="2">
        <v>0</v>
      </c>
      <c r="O1762" s="3">
        <v>990</v>
      </c>
      <c r="P1762" s="3">
        <f>O1762/K1762</f>
        <v>99</v>
      </c>
      <c r="Q1762" s="3">
        <f>R1762/M1762</f>
        <v>2.9478787878787878</v>
      </c>
      <c r="R1762" s="4">
        <v>291.83999999999997</v>
      </c>
      <c r="S1762" s="2">
        <f>R1762/O1762</f>
        <v>0.29478787878787877</v>
      </c>
    </row>
    <row r="1763" spans="1:19" x14ac:dyDescent="0.3">
      <c r="A1763" s="6">
        <v>1837</v>
      </c>
      <c r="B1763" t="s">
        <v>2304</v>
      </c>
      <c r="C1763" s="11">
        <v>45466</v>
      </c>
      <c r="D1763" s="1" t="str">
        <f t="shared" si="85"/>
        <v>2024</v>
      </c>
      <c r="E1763" s="12" t="str">
        <f t="shared" si="86"/>
        <v>June</v>
      </c>
      <c r="F1763" t="s">
        <v>40</v>
      </c>
      <c r="G1763" t="s">
        <v>9662</v>
      </c>
      <c r="H1763" t="s">
        <v>37</v>
      </c>
      <c r="I1763" t="s">
        <v>27</v>
      </c>
      <c r="J1763" t="s">
        <v>47</v>
      </c>
      <c r="K1763" s="6">
        <v>10</v>
      </c>
      <c r="L1763" s="6" t="str">
        <f t="shared" si="87"/>
        <v>Large</v>
      </c>
      <c r="M1763" s="7">
        <v>99</v>
      </c>
      <c r="N1763" s="2">
        <v>0</v>
      </c>
      <c r="O1763" s="3">
        <v>990</v>
      </c>
      <c r="P1763" s="3">
        <f>O1763/K1763</f>
        <v>99</v>
      </c>
      <c r="Q1763" s="3">
        <f>R1763/M1763</f>
        <v>2.599292929292929</v>
      </c>
      <c r="R1763" s="4">
        <v>257.33</v>
      </c>
      <c r="S1763" s="2">
        <f>R1763/O1763</f>
        <v>0.2599292929292929</v>
      </c>
    </row>
    <row r="1764" spans="1:19" x14ac:dyDescent="0.3">
      <c r="A1764" s="6">
        <v>1838</v>
      </c>
      <c r="B1764" t="s">
        <v>2305</v>
      </c>
      <c r="C1764" s="11">
        <v>45680</v>
      </c>
      <c r="D1764" s="1" t="str">
        <f t="shared" si="85"/>
        <v>2025</v>
      </c>
      <c r="E1764" s="12" t="str">
        <f t="shared" si="86"/>
        <v>January</v>
      </c>
      <c r="F1764" t="s">
        <v>40</v>
      </c>
      <c r="G1764" t="s">
        <v>9662</v>
      </c>
      <c r="H1764" t="s">
        <v>37</v>
      </c>
      <c r="I1764" t="s">
        <v>27</v>
      </c>
      <c r="J1764" t="s">
        <v>47</v>
      </c>
      <c r="K1764" s="6">
        <v>3</v>
      </c>
      <c r="L1764" s="6" t="str">
        <f t="shared" si="87"/>
        <v>Small</v>
      </c>
      <c r="M1764" s="7">
        <v>499</v>
      </c>
      <c r="N1764" s="2">
        <v>0.15</v>
      </c>
      <c r="O1764" s="3">
        <v>1272.45</v>
      </c>
      <c r="P1764" s="3">
        <f>O1764/K1764</f>
        <v>424.15000000000003</v>
      </c>
      <c r="Q1764" s="3">
        <f>R1764/M1764</f>
        <v>0.37306613226452906</v>
      </c>
      <c r="R1764" s="4">
        <v>186.16</v>
      </c>
      <c r="S1764" s="2">
        <f>R1764/O1764</f>
        <v>0.14630044402530551</v>
      </c>
    </row>
    <row r="1765" spans="1:19" x14ac:dyDescent="0.3">
      <c r="A1765" s="6">
        <v>1839</v>
      </c>
      <c r="B1765" t="s">
        <v>2306</v>
      </c>
      <c r="C1765" s="11">
        <v>45922</v>
      </c>
      <c r="D1765" s="1" t="str">
        <f t="shared" si="85"/>
        <v>2025</v>
      </c>
      <c r="E1765" s="12" t="str">
        <f t="shared" si="86"/>
        <v>September</v>
      </c>
      <c r="F1765" t="s">
        <v>14</v>
      </c>
      <c r="G1765" t="s">
        <v>9662</v>
      </c>
      <c r="H1765" t="s">
        <v>37</v>
      </c>
      <c r="I1765" t="s">
        <v>19</v>
      </c>
      <c r="J1765" t="s">
        <v>42</v>
      </c>
      <c r="K1765" s="6">
        <v>7</v>
      </c>
      <c r="L1765" s="6" t="str">
        <f t="shared" si="87"/>
        <v>Large</v>
      </c>
      <c r="M1765" s="7">
        <v>799</v>
      </c>
      <c r="N1765" s="2">
        <v>0</v>
      </c>
      <c r="O1765" s="3">
        <v>5593</v>
      </c>
      <c r="P1765" s="3">
        <f>O1765/K1765</f>
        <v>799</v>
      </c>
      <c r="Q1765" s="3">
        <f>R1765/M1765</f>
        <v>1.6075219023779725</v>
      </c>
      <c r="R1765" s="4">
        <v>1284.4100000000001</v>
      </c>
      <c r="S1765" s="2">
        <f>R1765/O1765</f>
        <v>0.22964598605399608</v>
      </c>
    </row>
    <row r="1766" spans="1:19" x14ac:dyDescent="0.3">
      <c r="A1766" s="6">
        <v>1840</v>
      </c>
      <c r="B1766" t="s">
        <v>2307</v>
      </c>
      <c r="C1766" s="11">
        <v>45328</v>
      </c>
      <c r="D1766" s="1" t="str">
        <f t="shared" si="85"/>
        <v>2024</v>
      </c>
      <c r="E1766" s="12" t="str">
        <f t="shared" si="86"/>
        <v>February</v>
      </c>
      <c r="F1766" t="s">
        <v>14</v>
      </c>
      <c r="G1766" t="s">
        <v>865</v>
      </c>
      <c r="H1766" t="s">
        <v>15</v>
      </c>
      <c r="I1766" t="s">
        <v>19</v>
      </c>
      <c r="J1766" t="s">
        <v>20</v>
      </c>
      <c r="K1766" s="6">
        <v>7</v>
      </c>
      <c r="L1766" s="6" t="str">
        <f t="shared" si="87"/>
        <v>Large</v>
      </c>
      <c r="M1766" s="7">
        <v>99</v>
      </c>
      <c r="N1766" s="2">
        <v>0</v>
      </c>
      <c r="O1766" s="3">
        <v>693</v>
      </c>
      <c r="P1766" s="3">
        <f>O1766/K1766</f>
        <v>99</v>
      </c>
      <c r="Q1766" s="3">
        <f>R1766/M1766</f>
        <v>1.063939393939394</v>
      </c>
      <c r="R1766" s="4">
        <v>105.33</v>
      </c>
      <c r="S1766" s="2">
        <f>R1766/O1766</f>
        <v>0.15199134199134198</v>
      </c>
    </row>
    <row r="1767" spans="1:19" x14ac:dyDescent="0.3">
      <c r="A1767" s="6">
        <v>1841</v>
      </c>
      <c r="B1767" t="s">
        <v>2308</v>
      </c>
      <c r="C1767" s="11">
        <v>45377</v>
      </c>
      <c r="D1767" s="1" t="str">
        <f t="shared" si="85"/>
        <v>2024</v>
      </c>
      <c r="E1767" s="12" t="str">
        <f t="shared" si="86"/>
        <v>March</v>
      </c>
      <c r="F1767" t="s">
        <v>22</v>
      </c>
      <c r="G1767" t="s">
        <v>9662</v>
      </c>
      <c r="H1767" t="s">
        <v>24</v>
      </c>
      <c r="I1767" t="s">
        <v>16</v>
      </c>
      <c r="J1767" t="s">
        <v>34</v>
      </c>
      <c r="K1767" s="6">
        <v>2</v>
      </c>
      <c r="L1767" s="6" t="str">
        <f t="shared" si="87"/>
        <v>Small</v>
      </c>
      <c r="M1767" s="7">
        <v>199</v>
      </c>
      <c r="N1767" s="2">
        <v>0.1</v>
      </c>
      <c r="O1767" s="3">
        <v>358.2</v>
      </c>
      <c r="P1767" s="3">
        <f>O1767/K1767</f>
        <v>179.1</v>
      </c>
      <c r="Q1767" s="3">
        <f>R1767/M1767</f>
        <v>0.33045226130653271</v>
      </c>
      <c r="R1767" s="4">
        <v>65.760000000000005</v>
      </c>
      <c r="S1767" s="2">
        <f>R1767/O1767</f>
        <v>0.18358458961474039</v>
      </c>
    </row>
    <row r="1768" spans="1:19" x14ac:dyDescent="0.3">
      <c r="A1768" s="6">
        <v>1842</v>
      </c>
      <c r="B1768" t="s">
        <v>2309</v>
      </c>
      <c r="C1768" s="11">
        <v>45671</v>
      </c>
      <c r="D1768" s="1" t="str">
        <f t="shared" si="85"/>
        <v>2025</v>
      </c>
      <c r="E1768" s="12" t="str">
        <f t="shared" si="86"/>
        <v>January</v>
      </c>
      <c r="F1768" t="s">
        <v>14</v>
      </c>
      <c r="G1768" t="s">
        <v>9662</v>
      </c>
      <c r="H1768" t="s">
        <v>37</v>
      </c>
      <c r="I1768" t="s">
        <v>16</v>
      </c>
      <c r="J1768" t="s">
        <v>38</v>
      </c>
      <c r="K1768" s="6">
        <v>5</v>
      </c>
      <c r="L1768" s="6" t="str">
        <f t="shared" si="87"/>
        <v>Midium</v>
      </c>
      <c r="M1768" s="7">
        <v>199</v>
      </c>
      <c r="N1768" s="2">
        <v>0</v>
      </c>
      <c r="O1768" s="3">
        <v>995</v>
      </c>
      <c r="P1768" s="3">
        <f>O1768/K1768</f>
        <v>199</v>
      </c>
      <c r="Q1768" s="3">
        <f>R1768/M1768</f>
        <v>1.2127638190954775</v>
      </c>
      <c r="R1768" s="4">
        <v>241.34</v>
      </c>
      <c r="S1768" s="2">
        <f>R1768/O1768</f>
        <v>0.24255276381909549</v>
      </c>
    </row>
    <row r="1769" spans="1:19" x14ac:dyDescent="0.3">
      <c r="A1769" s="6">
        <v>1843</v>
      </c>
      <c r="B1769" t="s">
        <v>2310</v>
      </c>
      <c r="C1769" s="11">
        <v>45883</v>
      </c>
      <c r="D1769" s="1" t="str">
        <f t="shared" si="85"/>
        <v>2025</v>
      </c>
      <c r="E1769" s="12" t="str">
        <f t="shared" si="86"/>
        <v>August</v>
      </c>
      <c r="F1769" t="s">
        <v>40</v>
      </c>
      <c r="G1769" t="s">
        <v>9662</v>
      </c>
      <c r="H1769" t="s">
        <v>15</v>
      </c>
      <c r="I1769" t="s">
        <v>27</v>
      </c>
      <c r="J1769" t="s">
        <v>47</v>
      </c>
      <c r="K1769" s="6">
        <v>1</v>
      </c>
      <c r="L1769" s="6" t="str">
        <f t="shared" si="87"/>
        <v>Small</v>
      </c>
      <c r="M1769" s="7">
        <v>149</v>
      </c>
      <c r="N1769" s="2">
        <v>0.05</v>
      </c>
      <c r="O1769" s="3">
        <v>141.55000000000001</v>
      </c>
      <c r="P1769" s="3">
        <f>O1769/K1769</f>
        <v>141.55000000000001</v>
      </c>
      <c r="Q1769" s="3">
        <f>R1769/M1769</f>
        <v>0.18328859060402683</v>
      </c>
      <c r="R1769" s="4">
        <v>27.31</v>
      </c>
      <c r="S1769" s="2">
        <f>R1769/O1769</f>
        <v>0.19293535853055455</v>
      </c>
    </row>
    <row r="1770" spans="1:19" x14ac:dyDescent="0.3">
      <c r="A1770" s="6">
        <v>1844</v>
      </c>
      <c r="B1770" t="s">
        <v>2311</v>
      </c>
      <c r="C1770" s="11">
        <v>45716</v>
      </c>
      <c r="D1770" s="1" t="str">
        <f t="shared" si="85"/>
        <v>2025</v>
      </c>
      <c r="E1770" s="12" t="str">
        <f t="shared" si="86"/>
        <v>February</v>
      </c>
      <c r="F1770" t="s">
        <v>40</v>
      </c>
      <c r="G1770" t="s">
        <v>2312</v>
      </c>
      <c r="H1770" t="s">
        <v>37</v>
      </c>
      <c r="I1770" t="s">
        <v>19</v>
      </c>
      <c r="J1770" t="s">
        <v>20</v>
      </c>
      <c r="K1770" s="6">
        <v>6</v>
      </c>
      <c r="L1770" s="6" t="str">
        <f t="shared" si="87"/>
        <v>Midium</v>
      </c>
      <c r="M1770" s="7">
        <v>199</v>
      </c>
      <c r="N1770" s="2">
        <v>0.1</v>
      </c>
      <c r="O1770" s="3">
        <v>1074.5999999999999</v>
      </c>
      <c r="P1770" s="3">
        <f>O1770/K1770</f>
        <v>179.1</v>
      </c>
      <c r="Q1770" s="3">
        <f>R1770/M1770</f>
        <v>0.35000000000000003</v>
      </c>
      <c r="R1770" s="4">
        <v>69.650000000000006</v>
      </c>
      <c r="S1770" s="2">
        <f>R1770/O1770</f>
        <v>6.4814814814814825E-2</v>
      </c>
    </row>
    <row r="1771" spans="1:19" x14ac:dyDescent="0.3">
      <c r="A1771" s="6">
        <v>1845</v>
      </c>
      <c r="B1771" t="s">
        <v>2313</v>
      </c>
      <c r="C1771" s="11">
        <v>45564</v>
      </c>
      <c r="D1771" s="1" t="str">
        <f t="shared" si="85"/>
        <v>2024</v>
      </c>
      <c r="E1771" s="12" t="str">
        <f t="shared" si="86"/>
        <v>September</v>
      </c>
      <c r="F1771" t="s">
        <v>40</v>
      </c>
      <c r="G1771" t="s">
        <v>2314</v>
      </c>
      <c r="H1771" t="s">
        <v>15</v>
      </c>
      <c r="I1771" t="s">
        <v>19</v>
      </c>
      <c r="J1771" t="s">
        <v>42</v>
      </c>
      <c r="K1771" s="6">
        <v>4</v>
      </c>
      <c r="L1771" s="6" t="str">
        <f t="shared" si="87"/>
        <v>Midium</v>
      </c>
      <c r="M1771" s="7">
        <v>99</v>
      </c>
      <c r="N1771" s="2">
        <v>0</v>
      </c>
      <c r="O1771" s="3">
        <v>396</v>
      </c>
      <c r="P1771" s="3">
        <f>O1771/K1771</f>
        <v>99</v>
      </c>
      <c r="Q1771" s="3">
        <f>R1771/M1771</f>
        <v>0.94414141414141417</v>
      </c>
      <c r="R1771" s="4">
        <v>93.47</v>
      </c>
      <c r="S1771" s="2">
        <f>R1771/O1771</f>
        <v>0.23603535353535354</v>
      </c>
    </row>
    <row r="1772" spans="1:19" x14ac:dyDescent="0.3">
      <c r="A1772" s="6">
        <v>1846</v>
      </c>
      <c r="B1772" t="s">
        <v>2315</v>
      </c>
      <c r="C1772" s="11">
        <v>45448</v>
      </c>
      <c r="D1772" s="1" t="str">
        <f t="shared" si="85"/>
        <v>2024</v>
      </c>
      <c r="E1772" s="12" t="str">
        <f t="shared" si="86"/>
        <v>June</v>
      </c>
      <c r="F1772" t="s">
        <v>14</v>
      </c>
      <c r="G1772" t="s">
        <v>9662</v>
      </c>
      <c r="H1772" t="s">
        <v>24</v>
      </c>
      <c r="I1772" t="s">
        <v>27</v>
      </c>
      <c r="J1772" t="s">
        <v>17</v>
      </c>
      <c r="K1772" s="6">
        <v>9</v>
      </c>
      <c r="L1772" s="6" t="str">
        <f t="shared" si="87"/>
        <v>Large</v>
      </c>
      <c r="M1772" s="7">
        <v>149</v>
      </c>
      <c r="N1772" s="2">
        <v>0.1</v>
      </c>
      <c r="O1772" s="3">
        <v>1206.9000000000001</v>
      </c>
      <c r="P1772" s="3">
        <f>O1772/K1772</f>
        <v>134.10000000000002</v>
      </c>
      <c r="Q1772" s="3">
        <f>R1772/M1772</f>
        <v>1.6485234899328858</v>
      </c>
      <c r="R1772" s="4">
        <v>245.63</v>
      </c>
      <c r="S1772" s="2">
        <f>R1772/O1772</f>
        <v>0.20352141851023281</v>
      </c>
    </row>
    <row r="1773" spans="1:19" x14ac:dyDescent="0.3">
      <c r="A1773" s="6">
        <v>1847</v>
      </c>
      <c r="B1773" t="s">
        <v>2316</v>
      </c>
      <c r="C1773" s="11">
        <v>45423</v>
      </c>
      <c r="D1773" s="1" t="str">
        <f t="shared" si="85"/>
        <v>2024</v>
      </c>
      <c r="E1773" s="12" t="str">
        <f t="shared" si="86"/>
        <v>May</v>
      </c>
      <c r="F1773" t="s">
        <v>40</v>
      </c>
      <c r="G1773" t="s">
        <v>9662</v>
      </c>
      <c r="H1773" t="s">
        <v>37</v>
      </c>
      <c r="I1773" t="s">
        <v>16</v>
      </c>
      <c r="J1773" t="s">
        <v>38</v>
      </c>
      <c r="K1773" s="6">
        <v>5</v>
      </c>
      <c r="L1773" s="6" t="str">
        <f t="shared" si="87"/>
        <v>Midium</v>
      </c>
      <c r="M1773" s="7">
        <v>199</v>
      </c>
      <c r="N1773" s="2">
        <v>0.15</v>
      </c>
      <c r="O1773" s="3">
        <v>845.75</v>
      </c>
      <c r="P1773" s="3">
        <f>O1773/K1773</f>
        <v>169.15</v>
      </c>
      <c r="Q1773" s="3">
        <f>R1773/M1773</f>
        <v>0.81190954773869339</v>
      </c>
      <c r="R1773" s="4">
        <v>161.57</v>
      </c>
      <c r="S1773" s="2">
        <f>R1773/O1773</f>
        <v>0.19103754064439846</v>
      </c>
    </row>
    <row r="1774" spans="1:19" x14ac:dyDescent="0.3">
      <c r="A1774" s="6">
        <v>1848</v>
      </c>
      <c r="B1774" t="s">
        <v>2317</v>
      </c>
      <c r="C1774" s="11">
        <v>45666</v>
      </c>
      <c r="D1774" s="1" t="str">
        <f t="shared" si="85"/>
        <v>2025</v>
      </c>
      <c r="E1774" s="12" t="str">
        <f t="shared" si="86"/>
        <v>January</v>
      </c>
      <c r="F1774" t="s">
        <v>40</v>
      </c>
      <c r="G1774" t="s">
        <v>2318</v>
      </c>
      <c r="H1774" t="s">
        <v>37</v>
      </c>
      <c r="I1774" t="s">
        <v>19</v>
      </c>
      <c r="J1774" t="s">
        <v>42</v>
      </c>
      <c r="K1774" s="6">
        <v>10</v>
      </c>
      <c r="L1774" s="6" t="str">
        <f t="shared" si="87"/>
        <v>Large</v>
      </c>
      <c r="M1774" s="7">
        <v>99</v>
      </c>
      <c r="N1774" s="2">
        <v>0</v>
      </c>
      <c r="O1774" s="3">
        <v>990</v>
      </c>
      <c r="P1774" s="3">
        <f>O1774/K1774</f>
        <v>99</v>
      </c>
      <c r="Q1774" s="3">
        <f>R1774/M1774</f>
        <v>0.58121212121212118</v>
      </c>
      <c r="R1774" s="4">
        <v>57.54</v>
      </c>
      <c r="S1774" s="2">
        <f>R1774/O1774</f>
        <v>5.8121212121212122E-2</v>
      </c>
    </row>
    <row r="1775" spans="1:19" x14ac:dyDescent="0.3">
      <c r="A1775" s="6">
        <v>1849</v>
      </c>
      <c r="B1775" t="s">
        <v>2319</v>
      </c>
      <c r="C1775" s="11">
        <v>45865</v>
      </c>
      <c r="D1775" s="1" t="str">
        <f t="shared" si="85"/>
        <v>2025</v>
      </c>
      <c r="E1775" s="12" t="str">
        <f t="shared" si="86"/>
        <v>July</v>
      </c>
      <c r="F1775" t="s">
        <v>22</v>
      </c>
      <c r="G1775" t="s">
        <v>9662</v>
      </c>
      <c r="H1775" t="s">
        <v>24</v>
      </c>
      <c r="I1775" t="s">
        <v>19</v>
      </c>
      <c r="J1775" t="s">
        <v>20</v>
      </c>
      <c r="K1775" s="6">
        <v>8</v>
      </c>
      <c r="L1775" s="6" t="str">
        <f t="shared" si="87"/>
        <v>Large</v>
      </c>
      <c r="M1775" s="7">
        <v>299</v>
      </c>
      <c r="N1775" s="2">
        <v>0.15</v>
      </c>
      <c r="O1775" s="3">
        <v>2033.2</v>
      </c>
      <c r="P1775" s="3">
        <f>O1775/K1775</f>
        <v>254.15</v>
      </c>
      <c r="Q1775" s="3">
        <f>R1775/M1775</f>
        <v>0.85852842809364549</v>
      </c>
      <c r="R1775" s="4">
        <v>256.7</v>
      </c>
      <c r="S1775" s="2">
        <f>R1775/O1775</f>
        <v>0.12625418060200669</v>
      </c>
    </row>
    <row r="1776" spans="1:19" x14ac:dyDescent="0.3">
      <c r="A1776" s="6">
        <v>1850</v>
      </c>
      <c r="B1776" t="s">
        <v>2320</v>
      </c>
      <c r="C1776" s="11">
        <v>45628</v>
      </c>
      <c r="D1776" s="1" t="str">
        <f t="shared" si="85"/>
        <v>2024</v>
      </c>
      <c r="E1776" s="12" t="str">
        <f t="shared" si="86"/>
        <v>December</v>
      </c>
      <c r="F1776" t="s">
        <v>14</v>
      </c>
      <c r="G1776" t="s">
        <v>9662</v>
      </c>
      <c r="H1776" t="s">
        <v>37</v>
      </c>
      <c r="I1776" t="s">
        <v>27</v>
      </c>
      <c r="J1776" t="s">
        <v>47</v>
      </c>
      <c r="K1776" s="6">
        <v>10</v>
      </c>
      <c r="L1776" s="6" t="str">
        <f t="shared" si="87"/>
        <v>Large</v>
      </c>
      <c r="M1776" s="7">
        <v>499</v>
      </c>
      <c r="N1776" s="2">
        <v>0</v>
      </c>
      <c r="O1776" s="3">
        <v>4990</v>
      </c>
      <c r="P1776" s="3">
        <f>O1776/K1776</f>
        <v>499</v>
      </c>
      <c r="Q1776" s="3">
        <f>R1776/M1776</f>
        <v>2.6882965931863727</v>
      </c>
      <c r="R1776" s="4">
        <v>1341.46</v>
      </c>
      <c r="S1776" s="2">
        <f>R1776/O1776</f>
        <v>0.26882965931863728</v>
      </c>
    </row>
    <row r="1777" spans="1:19" x14ac:dyDescent="0.3">
      <c r="A1777" s="6">
        <v>1851</v>
      </c>
      <c r="B1777" t="s">
        <v>2321</v>
      </c>
      <c r="C1777" s="11">
        <v>45440</v>
      </c>
      <c r="D1777" s="1" t="str">
        <f t="shared" si="85"/>
        <v>2024</v>
      </c>
      <c r="E1777" s="12" t="str">
        <f t="shared" si="86"/>
        <v>May</v>
      </c>
      <c r="F1777" t="s">
        <v>40</v>
      </c>
      <c r="G1777" t="s">
        <v>1798</v>
      </c>
      <c r="H1777" t="s">
        <v>15</v>
      </c>
      <c r="I1777" t="s">
        <v>19</v>
      </c>
      <c r="J1777" t="s">
        <v>32</v>
      </c>
      <c r="K1777" s="6">
        <v>1</v>
      </c>
      <c r="L1777" s="6" t="str">
        <f t="shared" si="87"/>
        <v>Small</v>
      </c>
      <c r="M1777" s="7">
        <v>999</v>
      </c>
      <c r="N1777" s="2">
        <v>0.15</v>
      </c>
      <c r="O1777" s="3">
        <v>849.15</v>
      </c>
      <c r="P1777" s="3">
        <f>O1777/K1777</f>
        <v>849.15</v>
      </c>
      <c r="Q1777" s="3">
        <f>R1777/M1777</f>
        <v>6.9719719719719728E-2</v>
      </c>
      <c r="R1777" s="4">
        <v>69.650000000000006</v>
      </c>
      <c r="S1777" s="2">
        <f>R1777/O1777</f>
        <v>8.2023199670258506E-2</v>
      </c>
    </row>
    <row r="1778" spans="1:19" x14ac:dyDescent="0.3">
      <c r="A1778" s="6">
        <v>1852</v>
      </c>
      <c r="B1778" t="s">
        <v>2322</v>
      </c>
      <c r="C1778" s="11">
        <v>45691</v>
      </c>
      <c r="D1778" s="1" t="str">
        <f t="shared" si="85"/>
        <v>2025</v>
      </c>
      <c r="E1778" s="12" t="str">
        <f t="shared" si="86"/>
        <v>February</v>
      </c>
      <c r="F1778" t="s">
        <v>14</v>
      </c>
      <c r="G1778" t="s">
        <v>2323</v>
      </c>
      <c r="H1778" t="s">
        <v>24</v>
      </c>
      <c r="I1778" t="s">
        <v>19</v>
      </c>
      <c r="J1778" t="s">
        <v>42</v>
      </c>
      <c r="K1778" s="6">
        <v>7</v>
      </c>
      <c r="L1778" s="6" t="str">
        <f t="shared" si="87"/>
        <v>Large</v>
      </c>
      <c r="M1778" s="7">
        <v>799</v>
      </c>
      <c r="N1778" s="2">
        <v>0.15</v>
      </c>
      <c r="O1778" s="3">
        <v>4754.05</v>
      </c>
      <c r="P1778" s="3">
        <f>O1778/K1778</f>
        <v>679.15</v>
      </c>
      <c r="Q1778" s="3">
        <f>R1778/M1778</f>
        <v>0.95277847309136421</v>
      </c>
      <c r="R1778" s="4">
        <v>761.27</v>
      </c>
      <c r="S1778" s="2">
        <f>R1778/O1778</f>
        <v>0.16013083581367465</v>
      </c>
    </row>
    <row r="1779" spans="1:19" x14ac:dyDescent="0.3">
      <c r="A1779" s="6">
        <v>1853</v>
      </c>
      <c r="B1779" t="s">
        <v>2324</v>
      </c>
      <c r="C1779" s="11">
        <v>45778</v>
      </c>
      <c r="D1779" s="1" t="str">
        <f t="shared" si="85"/>
        <v>2025</v>
      </c>
      <c r="E1779" s="12" t="str">
        <f t="shared" si="86"/>
        <v>May</v>
      </c>
      <c r="F1779" t="s">
        <v>14</v>
      </c>
      <c r="G1779" t="s">
        <v>2325</v>
      </c>
      <c r="H1779" t="s">
        <v>15</v>
      </c>
      <c r="I1779" t="s">
        <v>19</v>
      </c>
      <c r="J1779" t="s">
        <v>32</v>
      </c>
      <c r="K1779" s="6">
        <v>3</v>
      </c>
      <c r="L1779" s="6" t="str">
        <f t="shared" si="87"/>
        <v>Small</v>
      </c>
      <c r="M1779" s="7">
        <v>199</v>
      </c>
      <c r="N1779" s="2">
        <v>0.1</v>
      </c>
      <c r="O1779" s="3">
        <v>537.29999999999995</v>
      </c>
      <c r="P1779" s="3">
        <f>O1779/K1779</f>
        <v>179.1</v>
      </c>
      <c r="Q1779" s="3">
        <f>R1779/M1779</f>
        <v>0.32914572864321606</v>
      </c>
      <c r="R1779" s="4">
        <v>65.5</v>
      </c>
      <c r="S1779" s="2">
        <f>R1779/O1779</f>
        <v>0.12190582542341337</v>
      </c>
    </row>
    <row r="1780" spans="1:19" x14ac:dyDescent="0.3">
      <c r="A1780" s="6">
        <v>1854</v>
      </c>
      <c r="B1780" t="s">
        <v>2326</v>
      </c>
      <c r="C1780" s="11">
        <v>45986</v>
      </c>
      <c r="D1780" s="1" t="str">
        <f t="shared" si="85"/>
        <v>2025</v>
      </c>
      <c r="E1780" s="12" t="str">
        <f t="shared" si="86"/>
        <v>November</v>
      </c>
      <c r="F1780" t="s">
        <v>40</v>
      </c>
      <c r="G1780" t="s">
        <v>9662</v>
      </c>
      <c r="H1780" t="s">
        <v>15</v>
      </c>
      <c r="I1780" t="s">
        <v>16</v>
      </c>
      <c r="J1780" t="s">
        <v>34</v>
      </c>
      <c r="K1780" s="6">
        <v>3</v>
      </c>
      <c r="L1780" s="6" t="str">
        <f t="shared" si="87"/>
        <v>Small</v>
      </c>
      <c r="M1780" s="7">
        <v>299</v>
      </c>
      <c r="N1780" s="2">
        <v>0.15</v>
      </c>
      <c r="O1780" s="3">
        <v>762.45</v>
      </c>
      <c r="P1780" s="3">
        <f>O1780/K1780</f>
        <v>254.15</v>
      </c>
      <c r="Q1780" s="3">
        <f>R1780/M1780</f>
        <v>0.51983277591973243</v>
      </c>
      <c r="R1780" s="4">
        <v>155.43</v>
      </c>
      <c r="S1780" s="2">
        <f>R1780/O1780</f>
        <v>0.20385599055675782</v>
      </c>
    </row>
    <row r="1781" spans="1:19" x14ac:dyDescent="0.3">
      <c r="A1781" s="6">
        <v>1855</v>
      </c>
      <c r="B1781" t="s">
        <v>2327</v>
      </c>
      <c r="C1781" s="11">
        <v>45607</v>
      </c>
      <c r="D1781" s="1" t="str">
        <f t="shared" si="85"/>
        <v>2024</v>
      </c>
      <c r="E1781" s="12" t="str">
        <f t="shared" si="86"/>
        <v>November</v>
      </c>
      <c r="F1781" t="s">
        <v>22</v>
      </c>
      <c r="G1781" t="s">
        <v>2328</v>
      </c>
      <c r="H1781" t="s">
        <v>15</v>
      </c>
      <c r="I1781" t="s">
        <v>16</v>
      </c>
      <c r="J1781" t="s">
        <v>34</v>
      </c>
      <c r="K1781" s="6">
        <v>9</v>
      </c>
      <c r="L1781" s="6" t="str">
        <f t="shared" si="87"/>
        <v>Large</v>
      </c>
      <c r="M1781" s="7">
        <v>499</v>
      </c>
      <c r="N1781" s="2">
        <v>0.15</v>
      </c>
      <c r="O1781" s="3">
        <v>3817.35</v>
      </c>
      <c r="P1781" s="3">
        <f>O1781/K1781</f>
        <v>424.15</v>
      </c>
      <c r="Q1781" s="3">
        <f>R1781/M1781</f>
        <v>1.5235871743486973</v>
      </c>
      <c r="R1781" s="4">
        <v>760.27</v>
      </c>
      <c r="S1781" s="2">
        <f>R1781/O1781</f>
        <v>0.19916172213708463</v>
      </c>
    </row>
    <row r="1782" spans="1:19" x14ac:dyDescent="0.3">
      <c r="A1782" s="6">
        <v>1856</v>
      </c>
      <c r="B1782" t="s">
        <v>2329</v>
      </c>
      <c r="C1782" s="11">
        <v>45809</v>
      </c>
      <c r="D1782" s="1" t="str">
        <f t="shared" si="85"/>
        <v>2025</v>
      </c>
      <c r="E1782" s="12" t="str">
        <f t="shared" si="86"/>
        <v>June</v>
      </c>
      <c r="F1782" t="s">
        <v>14</v>
      </c>
      <c r="G1782" t="s">
        <v>2330</v>
      </c>
      <c r="H1782" t="s">
        <v>24</v>
      </c>
      <c r="I1782" t="s">
        <v>19</v>
      </c>
      <c r="J1782" t="s">
        <v>42</v>
      </c>
      <c r="K1782" s="6">
        <v>6</v>
      </c>
      <c r="L1782" s="6" t="str">
        <f t="shared" si="87"/>
        <v>Midium</v>
      </c>
      <c r="M1782" s="7">
        <v>999</v>
      </c>
      <c r="N1782" s="2">
        <v>0.15</v>
      </c>
      <c r="O1782" s="3">
        <v>5094.8999999999996</v>
      </c>
      <c r="P1782" s="3">
        <f>O1782/K1782</f>
        <v>849.15</v>
      </c>
      <c r="Q1782" s="3">
        <f>R1782/M1782</f>
        <v>1.0736036036036036</v>
      </c>
      <c r="R1782" s="4">
        <v>1072.53</v>
      </c>
      <c r="S1782" s="2">
        <f>R1782/O1782</f>
        <v>0.21051051051051051</v>
      </c>
    </row>
    <row r="1783" spans="1:19" x14ac:dyDescent="0.3">
      <c r="A1783" s="6">
        <v>1857</v>
      </c>
      <c r="B1783" t="s">
        <v>2331</v>
      </c>
      <c r="C1783" s="11">
        <v>45793</v>
      </c>
      <c r="D1783" s="1" t="str">
        <f t="shared" si="85"/>
        <v>2025</v>
      </c>
      <c r="E1783" s="12" t="str">
        <f t="shared" si="86"/>
        <v>May</v>
      </c>
      <c r="F1783" t="s">
        <v>29</v>
      </c>
      <c r="G1783" t="s">
        <v>9662</v>
      </c>
      <c r="H1783" t="s">
        <v>37</v>
      </c>
      <c r="I1783" t="s">
        <v>19</v>
      </c>
      <c r="J1783" t="s">
        <v>32</v>
      </c>
      <c r="K1783" s="6">
        <v>6</v>
      </c>
      <c r="L1783" s="6" t="str">
        <f t="shared" si="87"/>
        <v>Midium</v>
      </c>
      <c r="M1783" s="7">
        <v>99</v>
      </c>
      <c r="N1783" s="2">
        <v>0.05</v>
      </c>
      <c r="O1783" s="3">
        <v>564.29999999999995</v>
      </c>
      <c r="P1783" s="3">
        <f>O1783/K1783</f>
        <v>94.05</v>
      </c>
      <c r="Q1783" s="3">
        <f>R1783/M1783</f>
        <v>0.51434343434343432</v>
      </c>
      <c r="R1783" s="4">
        <v>50.92</v>
      </c>
      <c r="S1783" s="2">
        <f>R1783/O1783</f>
        <v>9.0235690235690252E-2</v>
      </c>
    </row>
    <row r="1784" spans="1:19" x14ac:dyDescent="0.3">
      <c r="A1784" s="6">
        <v>1858</v>
      </c>
      <c r="B1784" t="s">
        <v>2332</v>
      </c>
      <c r="C1784" s="11">
        <v>45929</v>
      </c>
      <c r="D1784" s="1" t="str">
        <f t="shared" ref="D1784:D1843" si="88">TEXT(C1784, "yyyy")</f>
        <v>2025</v>
      </c>
      <c r="E1784" s="12" t="str">
        <f t="shared" ref="E1784:E1843" si="89">TEXT(C1784, "mmmm")</f>
        <v>September</v>
      </c>
      <c r="F1784" t="s">
        <v>40</v>
      </c>
      <c r="G1784" t="s">
        <v>2333</v>
      </c>
      <c r="H1784" t="s">
        <v>15</v>
      </c>
      <c r="I1784" t="s">
        <v>19</v>
      </c>
      <c r="J1784" t="s">
        <v>42</v>
      </c>
      <c r="K1784" s="6">
        <v>8</v>
      </c>
      <c r="L1784" s="6" t="str">
        <f t="shared" si="87"/>
        <v>Large</v>
      </c>
      <c r="M1784" s="7">
        <v>799</v>
      </c>
      <c r="N1784" s="2">
        <v>0.05</v>
      </c>
      <c r="O1784" s="3">
        <v>6072.4</v>
      </c>
      <c r="P1784" s="3">
        <f>O1784/K1784</f>
        <v>759.05</v>
      </c>
      <c r="Q1784" s="3">
        <f>R1784/M1784</f>
        <v>1.9035919899874845</v>
      </c>
      <c r="R1784" s="4">
        <v>1520.97</v>
      </c>
      <c r="S1784" s="2">
        <f>R1784/O1784</f>
        <v>0.25047263026151112</v>
      </c>
    </row>
    <row r="1785" spans="1:19" x14ac:dyDescent="0.3">
      <c r="A1785" s="6">
        <v>1859</v>
      </c>
      <c r="B1785" t="s">
        <v>2334</v>
      </c>
      <c r="C1785" s="11">
        <v>45782</v>
      </c>
      <c r="D1785" s="1" t="str">
        <f t="shared" si="88"/>
        <v>2025</v>
      </c>
      <c r="E1785" s="12" t="str">
        <f t="shared" si="89"/>
        <v>May</v>
      </c>
      <c r="F1785" t="s">
        <v>29</v>
      </c>
      <c r="G1785" t="s">
        <v>9662</v>
      </c>
      <c r="H1785" t="s">
        <v>37</v>
      </c>
      <c r="I1785" t="s">
        <v>27</v>
      </c>
      <c r="J1785" t="s">
        <v>17</v>
      </c>
      <c r="K1785" s="6">
        <v>8</v>
      </c>
      <c r="L1785" s="6" t="str">
        <f t="shared" si="87"/>
        <v>Large</v>
      </c>
      <c r="M1785" s="7">
        <v>999</v>
      </c>
      <c r="N1785" s="2">
        <v>0.05</v>
      </c>
      <c r="O1785" s="3">
        <v>7592.4</v>
      </c>
      <c r="P1785" s="3">
        <f>O1785/K1785</f>
        <v>949.05</v>
      </c>
      <c r="Q1785" s="3">
        <f>R1785/M1785</f>
        <v>1.5207207207207207</v>
      </c>
      <c r="R1785" s="4">
        <v>1519.2</v>
      </c>
      <c r="S1785" s="2">
        <f>R1785/O1785</f>
        <v>0.20009483167377906</v>
      </c>
    </row>
    <row r="1786" spans="1:19" x14ac:dyDescent="0.3">
      <c r="A1786" s="6">
        <v>1860</v>
      </c>
      <c r="B1786" t="s">
        <v>2335</v>
      </c>
      <c r="C1786" s="11">
        <v>45327</v>
      </c>
      <c r="D1786" s="1" t="str">
        <f t="shared" si="88"/>
        <v>2024</v>
      </c>
      <c r="E1786" s="12" t="str">
        <f t="shared" si="89"/>
        <v>February</v>
      </c>
      <c r="F1786" t="s">
        <v>14</v>
      </c>
      <c r="G1786" t="s">
        <v>9662</v>
      </c>
      <c r="H1786" t="s">
        <v>15</v>
      </c>
      <c r="I1786" t="s">
        <v>16</v>
      </c>
      <c r="J1786" t="s">
        <v>34</v>
      </c>
      <c r="K1786" s="6">
        <v>4</v>
      </c>
      <c r="L1786" s="6" t="str">
        <f t="shared" si="87"/>
        <v>Midium</v>
      </c>
      <c r="M1786" s="7">
        <v>299</v>
      </c>
      <c r="N1786" s="2">
        <v>0.1</v>
      </c>
      <c r="O1786" s="3">
        <v>1076.4000000000001</v>
      </c>
      <c r="P1786" s="3">
        <f>O1786/K1786</f>
        <v>269.10000000000002</v>
      </c>
      <c r="Q1786" s="3">
        <f>R1786/M1786</f>
        <v>0.98642140468227424</v>
      </c>
      <c r="R1786" s="4">
        <v>294.94</v>
      </c>
      <c r="S1786" s="2">
        <f>R1786/O1786</f>
        <v>0.27400594574507614</v>
      </c>
    </row>
    <row r="1787" spans="1:19" x14ac:dyDescent="0.3">
      <c r="A1787" s="6">
        <v>1861</v>
      </c>
      <c r="B1787" t="s">
        <v>2336</v>
      </c>
      <c r="C1787" s="11">
        <v>45733</v>
      </c>
      <c r="D1787" s="1" t="str">
        <f t="shared" si="88"/>
        <v>2025</v>
      </c>
      <c r="E1787" s="12" t="str">
        <f t="shared" si="89"/>
        <v>March</v>
      </c>
      <c r="F1787" t="s">
        <v>40</v>
      </c>
      <c r="G1787" t="s">
        <v>9662</v>
      </c>
      <c r="H1787" t="s">
        <v>24</v>
      </c>
      <c r="I1787" t="s">
        <v>19</v>
      </c>
      <c r="J1787" t="s">
        <v>32</v>
      </c>
      <c r="K1787" s="6">
        <v>3</v>
      </c>
      <c r="L1787" s="6" t="str">
        <f t="shared" si="87"/>
        <v>Small</v>
      </c>
      <c r="M1787" s="7">
        <v>149</v>
      </c>
      <c r="N1787" s="2">
        <v>0.05</v>
      </c>
      <c r="O1787" s="3">
        <v>424.65</v>
      </c>
      <c r="P1787" s="3">
        <f>O1787/K1787</f>
        <v>141.54999999999998</v>
      </c>
      <c r="Q1787" s="3">
        <f>R1787/M1787</f>
        <v>0.28463087248322144</v>
      </c>
      <c r="R1787" s="4">
        <v>42.41</v>
      </c>
      <c r="S1787" s="2">
        <f>R1787/O1787</f>
        <v>9.9870481573060166E-2</v>
      </c>
    </row>
    <row r="1788" spans="1:19" x14ac:dyDescent="0.3">
      <c r="A1788" s="6">
        <v>1862</v>
      </c>
      <c r="B1788" t="s">
        <v>2337</v>
      </c>
      <c r="C1788" s="11">
        <v>45823</v>
      </c>
      <c r="D1788" s="1" t="str">
        <f t="shared" si="88"/>
        <v>2025</v>
      </c>
      <c r="E1788" s="12" t="str">
        <f t="shared" si="89"/>
        <v>June</v>
      </c>
      <c r="F1788" t="s">
        <v>40</v>
      </c>
      <c r="G1788" t="s">
        <v>9662</v>
      </c>
      <c r="H1788" t="s">
        <v>37</v>
      </c>
      <c r="I1788" t="s">
        <v>19</v>
      </c>
      <c r="J1788" t="s">
        <v>20</v>
      </c>
      <c r="K1788" s="6">
        <v>3</v>
      </c>
      <c r="L1788" s="6" t="str">
        <f t="shared" si="87"/>
        <v>Small</v>
      </c>
      <c r="M1788" s="7">
        <v>499</v>
      </c>
      <c r="N1788" s="2">
        <v>0.15</v>
      </c>
      <c r="O1788" s="3">
        <v>1272.45</v>
      </c>
      <c r="P1788" s="3">
        <f>O1788/K1788</f>
        <v>424.15000000000003</v>
      </c>
      <c r="Q1788" s="3">
        <f>R1788/M1788</f>
        <v>0.29859719438877758</v>
      </c>
      <c r="R1788" s="4">
        <v>149</v>
      </c>
      <c r="S1788" s="2">
        <f>R1788/O1788</f>
        <v>0.11709693897599119</v>
      </c>
    </row>
    <row r="1789" spans="1:19" x14ac:dyDescent="0.3">
      <c r="A1789" s="6">
        <v>1863</v>
      </c>
      <c r="B1789" t="s">
        <v>2338</v>
      </c>
      <c r="C1789" s="11">
        <v>45654</v>
      </c>
      <c r="D1789" s="1" t="str">
        <f t="shared" si="88"/>
        <v>2024</v>
      </c>
      <c r="E1789" s="12" t="str">
        <f t="shared" si="89"/>
        <v>December</v>
      </c>
      <c r="F1789" t="s">
        <v>22</v>
      </c>
      <c r="G1789" t="s">
        <v>9662</v>
      </c>
      <c r="H1789" t="s">
        <v>24</v>
      </c>
      <c r="I1789" t="s">
        <v>19</v>
      </c>
      <c r="J1789" t="s">
        <v>20</v>
      </c>
      <c r="K1789" s="6">
        <v>3</v>
      </c>
      <c r="L1789" s="6" t="str">
        <f t="shared" si="87"/>
        <v>Small</v>
      </c>
      <c r="M1789" s="7">
        <v>149</v>
      </c>
      <c r="N1789" s="2">
        <v>0</v>
      </c>
      <c r="O1789" s="3">
        <v>447</v>
      </c>
      <c r="P1789" s="3">
        <f>O1789/K1789</f>
        <v>149</v>
      </c>
      <c r="Q1789" s="3">
        <f>R1789/M1789</f>
        <v>0.74765100671140938</v>
      </c>
      <c r="R1789" s="4">
        <v>111.4</v>
      </c>
      <c r="S1789" s="2">
        <f>R1789/O1789</f>
        <v>0.24921700223713647</v>
      </c>
    </row>
    <row r="1790" spans="1:19" x14ac:dyDescent="0.3">
      <c r="A1790" s="6">
        <v>1864</v>
      </c>
      <c r="B1790" t="s">
        <v>2339</v>
      </c>
      <c r="C1790" s="11">
        <v>45551</v>
      </c>
      <c r="D1790" s="1" t="str">
        <f t="shared" si="88"/>
        <v>2024</v>
      </c>
      <c r="E1790" s="12" t="str">
        <f t="shared" si="89"/>
        <v>September</v>
      </c>
      <c r="F1790" t="s">
        <v>14</v>
      </c>
      <c r="G1790" t="s">
        <v>2340</v>
      </c>
      <c r="H1790" t="s">
        <v>24</v>
      </c>
      <c r="I1790" t="s">
        <v>16</v>
      </c>
      <c r="J1790" t="s">
        <v>38</v>
      </c>
      <c r="K1790" s="6">
        <v>10</v>
      </c>
      <c r="L1790" s="6" t="str">
        <f t="shared" si="87"/>
        <v>Large</v>
      </c>
      <c r="M1790" s="7">
        <v>199</v>
      </c>
      <c r="N1790" s="2">
        <v>0</v>
      </c>
      <c r="O1790" s="3">
        <v>1990</v>
      </c>
      <c r="P1790" s="3">
        <f>O1790/K1790</f>
        <v>199</v>
      </c>
      <c r="Q1790" s="3">
        <f>R1790/M1790</f>
        <v>0.5294472361809045</v>
      </c>
      <c r="R1790" s="4">
        <v>105.36</v>
      </c>
      <c r="S1790" s="2">
        <f>R1790/O1790</f>
        <v>5.2944723618090453E-2</v>
      </c>
    </row>
    <row r="1791" spans="1:19" x14ac:dyDescent="0.3">
      <c r="A1791" s="6">
        <v>1865</v>
      </c>
      <c r="B1791" t="s">
        <v>2341</v>
      </c>
      <c r="C1791" s="11">
        <v>45863</v>
      </c>
      <c r="D1791" s="1" t="str">
        <f t="shared" si="88"/>
        <v>2025</v>
      </c>
      <c r="E1791" s="12" t="str">
        <f t="shared" si="89"/>
        <v>July</v>
      </c>
      <c r="F1791" t="s">
        <v>40</v>
      </c>
      <c r="G1791" t="s">
        <v>9662</v>
      </c>
      <c r="H1791" t="s">
        <v>24</v>
      </c>
      <c r="I1791" t="s">
        <v>19</v>
      </c>
      <c r="J1791" t="s">
        <v>25</v>
      </c>
      <c r="K1791" s="6">
        <v>9</v>
      </c>
      <c r="L1791" s="6" t="str">
        <f t="shared" si="87"/>
        <v>Large</v>
      </c>
      <c r="M1791" s="7">
        <v>199</v>
      </c>
      <c r="N1791" s="2">
        <v>0.15</v>
      </c>
      <c r="O1791" s="3">
        <v>1522.35</v>
      </c>
      <c r="P1791" s="3">
        <f>O1791/K1791</f>
        <v>169.14999999999998</v>
      </c>
      <c r="Q1791" s="3">
        <f>R1791/M1791</f>
        <v>0.64376884422110559</v>
      </c>
      <c r="R1791" s="4">
        <v>128.11000000000001</v>
      </c>
      <c r="S1791" s="2">
        <f>R1791/O1791</f>
        <v>8.4152790094262173E-2</v>
      </c>
    </row>
    <row r="1792" spans="1:19" x14ac:dyDescent="0.3">
      <c r="A1792" s="6">
        <v>1866</v>
      </c>
      <c r="B1792" t="s">
        <v>2342</v>
      </c>
      <c r="C1792" s="11">
        <v>45402</v>
      </c>
      <c r="D1792" s="1" t="str">
        <f t="shared" si="88"/>
        <v>2024</v>
      </c>
      <c r="E1792" s="12" t="str">
        <f t="shared" si="89"/>
        <v>April</v>
      </c>
      <c r="F1792" t="s">
        <v>40</v>
      </c>
      <c r="G1792" t="s">
        <v>9662</v>
      </c>
      <c r="H1792" t="s">
        <v>37</v>
      </c>
      <c r="I1792" t="s">
        <v>19</v>
      </c>
      <c r="J1792" t="s">
        <v>42</v>
      </c>
      <c r="K1792" s="6">
        <v>7</v>
      </c>
      <c r="L1792" s="6" t="str">
        <f t="shared" si="87"/>
        <v>Large</v>
      </c>
      <c r="M1792" s="7">
        <v>499</v>
      </c>
      <c r="N1792" s="2">
        <v>0.05</v>
      </c>
      <c r="O1792" s="3">
        <v>3318.35</v>
      </c>
      <c r="P1792" s="3">
        <f>O1792/K1792</f>
        <v>474.05</v>
      </c>
      <c r="Q1792" s="3">
        <f>R1792/M1792</f>
        <v>1.5827254509018036</v>
      </c>
      <c r="R1792" s="4">
        <v>789.78</v>
      </c>
      <c r="S1792" s="2">
        <f>R1792/O1792</f>
        <v>0.23800382720327873</v>
      </c>
    </row>
    <row r="1793" spans="1:19" x14ac:dyDescent="0.3">
      <c r="A1793" s="6">
        <v>1867</v>
      </c>
      <c r="B1793" t="s">
        <v>2343</v>
      </c>
      <c r="C1793" s="11">
        <v>45706</v>
      </c>
      <c r="D1793" s="1" t="str">
        <f t="shared" si="88"/>
        <v>2025</v>
      </c>
      <c r="E1793" s="12" t="str">
        <f t="shared" si="89"/>
        <v>February</v>
      </c>
      <c r="F1793" t="s">
        <v>29</v>
      </c>
      <c r="G1793" t="s">
        <v>2344</v>
      </c>
      <c r="H1793" t="s">
        <v>15</v>
      </c>
      <c r="I1793" t="s">
        <v>16</v>
      </c>
      <c r="J1793" t="s">
        <v>38</v>
      </c>
      <c r="K1793" s="6">
        <v>5</v>
      </c>
      <c r="L1793" s="6" t="str">
        <f t="shared" si="87"/>
        <v>Midium</v>
      </c>
      <c r="M1793" s="7">
        <v>299</v>
      </c>
      <c r="N1793" s="2">
        <v>0</v>
      </c>
      <c r="O1793" s="3">
        <v>1495</v>
      </c>
      <c r="P1793" s="3">
        <f>O1793/K1793</f>
        <v>299</v>
      </c>
      <c r="Q1793" s="3">
        <f>R1793/M1793</f>
        <v>1.2695317725752508</v>
      </c>
      <c r="R1793" s="4">
        <v>379.59</v>
      </c>
      <c r="S1793" s="2">
        <f>R1793/O1793</f>
        <v>0.25390635451505017</v>
      </c>
    </row>
    <row r="1794" spans="1:19" x14ac:dyDescent="0.3">
      <c r="A1794" s="6">
        <v>1868</v>
      </c>
      <c r="B1794" t="s">
        <v>2345</v>
      </c>
      <c r="C1794" s="11">
        <v>45665</v>
      </c>
      <c r="D1794" s="1" t="str">
        <f t="shared" si="88"/>
        <v>2025</v>
      </c>
      <c r="E1794" s="12" t="str">
        <f t="shared" si="89"/>
        <v>January</v>
      </c>
      <c r="F1794" t="s">
        <v>40</v>
      </c>
      <c r="G1794" t="s">
        <v>9662</v>
      </c>
      <c r="H1794" t="s">
        <v>24</v>
      </c>
      <c r="I1794" t="s">
        <v>19</v>
      </c>
      <c r="J1794" t="s">
        <v>25</v>
      </c>
      <c r="K1794" s="6">
        <v>10</v>
      </c>
      <c r="L1794" s="6" t="str">
        <f t="shared" si="87"/>
        <v>Large</v>
      </c>
      <c r="M1794" s="7">
        <v>199</v>
      </c>
      <c r="N1794" s="2">
        <v>0.15</v>
      </c>
      <c r="O1794" s="3">
        <v>1691.5</v>
      </c>
      <c r="P1794" s="3">
        <f>O1794/K1794</f>
        <v>169.15</v>
      </c>
      <c r="Q1794" s="3">
        <f>R1794/M1794</f>
        <v>2.4633668341708543</v>
      </c>
      <c r="R1794" s="4">
        <v>490.21</v>
      </c>
      <c r="S1794" s="2">
        <f>R1794/O1794</f>
        <v>0.28980786284362992</v>
      </c>
    </row>
    <row r="1795" spans="1:19" x14ac:dyDescent="0.3">
      <c r="A1795" s="6">
        <v>1870</v>
      </c>
      <c r="B1795" t="s">
        <v>2346</v>
      </c>
      <c r="C1795" s="11">
        <v>45529</v>
      </c>
      <c r="D1795" s="1" t="str">
        <f t="shared" si="88"/>
        <v>2024</v>
      </c>
      <c r="E1795" s="12" t="str">
        <f t="shared" si="89"/>
        <v>August</v>
      </c>
      <c r="F1795" t="s">
        <v>14</v>
      </c>
      <c r="G1795" t="s">
        <v>2347</v>
      </c>
      <c r="H1795" t="s">
        <v>15</v>
      </c>
      <c r="I1795" t="s">
        <v>16</v>
      </c>
      <c r="J1795" t="s">
        <v>38</v>
      </c>
      <c r="K1795" s="6">
        <v>2</v>
      </c>
      <c r="L1795" s="6" t="str">
        <f t="shared" ref="L1795:L1858" si="90">IF(K1795&lt;4,"Small", IF(K1795&lt;7,"Midium", IF(K1795&lt;=10,"Large")))</f>
        <v>Small</v>
      </c>
      <c r="M1795" s="7">
        <v>99</v>
      </c>
      <c r="N1795" s="2">
        <v>0.1</v>
      </c>
      <c r="O1795" s="3">
        <v>178.2</v>
      </c>
      <c r="P1795" s="3">
        <f>O1795/K1795</f>
        <v>89.1</v>
      </c>
      <c r="Q1795" s="3">
        <f>R1795/M1795</f>
        <v>0.37575757575757579</v>
      </c>
      <c r="R1795" s="4">
        <v>37.200000000000003</v>
      </c>
      <c r="S1795" s="2">
        <f>R1795/O1795</f>
        <v>0.20875420875420878</v>
      </c>
    </row>
    <row r="1796" spans="1:19" x14ac:dyDescent="0.3">
      <c r="A1796" s="6">
        <v>1871</v>
      </c>
      <c r="B1796" t="s">
        <v>2348</v>
      </c>
      <c r="C1796" s="11">
        <v>45371</v>
      </c>
      <c r="D1796" s="1" t="str">
        <f t="shared" si="88"/>
        <v>2024</v>
      </c>
      <c r="E1796" s="12" t="str">
        <f t="shared" si="89"/>
        <v>March</v>
      </c>
      <c r="F1796" t="s">
        <v>29</v>
      </c>
      <c r="G1796" t="s">
        <v>2349</v>
      </c>
      <c r="H1796" t="s">
        <v>15</v>
      </c>
      <c r="I1796" t="s">
        <v>19</v>
      </c>
      <c r="J1796" t="s">
        <v>32</v>
      </c>
      <c r="K1796" s="6">
        <v>1</v>
      </c>
      <c r="L1796" s="6" t="str">
        <f t="shared" si="90"/>
        <v>Small</v>
      </c>
      <c r="M1796" s="7">
        <v>199</v>
      </c>
      <c r="N1796" s="2">
        <v>0.05</v>
      </c>
      <c r="O1796" s="3">
        <v>189.05</v>
      </c>
      <c r="P1796" s="3">
        <f>O1796/K1796</f>
        <v>189.05</v>
      </c>
      <c r="Q1796" s="3">
        <f>R1796/M1796</f>
        <v>0.14361809045226129</v>
      </c>
      <c r="R1796" s="4">
        <v>28.58</v>
      </c>
      <c r="S1796" s="2">
        <f>R1796/O1796</f>
        <v>0.15117693731816978</v>
      </c>
    </row>
    <row r="1797" spans="1:19" x14ac:dyDescent="0.3">
      <c r="A1797" s="6">
        <v>1872</v>
      </c>
      <c r="B1797" t="s">
        <v>2350</v>
      </c>
      <c r="C1797" s="11">
        <v>45880</v>
      </c>
      <c r="D1797" s="1" t="str">
        <f t="shared" si="88"/>
        <v>2025</v>
      </c>
      <c r="E1797" s="12" t="str">
        <f t="shared" si="89"/>
        <v>August</v>
      </c>
      <c r="F1797" t="s">
        <v>40</v>
      </c>
      <c r="G1797" t="s">
        <v>9662</v>
      </c>
      <c r="H1797" t="s">
        <v>37</v>
      </c>
      <c r="I1797" t="s">
        <v>16</v>
      </c>
      <c r="J1797" t="s">
        <v>34</v>
      </c>
      <c r="K1797" s="6">
        <v>9</v>
      </c>
      <c r="L1797" s="6" t="str">
        <f t="shared" si="90"/>
        <v>Large</v>
      </c>
      <c r="M1797" s="7">
        <v>799</v>
      </c>
      <c r="N1797" s="2">
        <v>0.1</v>
      </c>
      <c r="O1797" s="3">
        <v>6471.9</v>
      </c>
      <c r="P1797" s="3">
        <f>O1797/K1797</f>
        <v>719.09999999999991</v>
      </c>
      <c r="Q1797" s="3">
        <f>R1797/M1797</f>
        <v>0.42306633291614515</v>
      </c>
      <c r="R1797" s="4">
        <v>338.03</v>
      </c>
      <c r="S1797" s="2">
        <f>R1797/O1797</f>
        <v>5.2230411471129036E-2</v>
      </c>
    </row>
    <row r="1798" spans="1:19" x14ac:dyDescent="0.3">
      <c r="A1798" s="6">
        <v>1873</v>
      </c>
      <c r="B1798" t="s">
        <v>2351</v>
      </c>
      <c r="C1798" s="11">
        <v>45304</v>
      </c>
      <c r="D1798" s="1" t="str">
        <f t="shared" si="88"/>
        <v>2024</v>
      </c>
      <c r="E1798" s="12" t="str">
        <f t="shared" si="89"/>
        <v>January</v>
      </c>
      <c r="F1798" t="s">
        <v>40</v>
      </c>
      <c r="G1798" t="s">
        <v>9662</v>
      </c>
      <c r="H1798" t="s">
        <v>37</v>
      </c>
      <c r="I1798" t="s">
        <v>19</v>
      </c>
      <c r="J1798" t="s">
        <v>32</v>
      </c>
      <c r="K1798" s="6">
        <v>1</v>
      </c>
      <c r="L1798" s="6" t="str">
        <f t="shared" si="90"/>
        <v>Small</v>
      </c>
      <c r="M1798" s="7">
        <v>999</v>
      </c>
      <c r="N1798" s="2">
        <v>0.1</v>
      </c>
      <c r="O1798" s="3">
        <v>899.1</v>
      </c>
      <c r="P1798" s="3">
        <f>O1798/K1798</f>
        <v>899.1</v>
      </c>
      <c r="Q1798" s="3">
        <f>R1798/M1798</f>
        <v>0.23542542542542541</v>
      </c>
      <c r="R1798" s="4">
        <v>235.19</v>
      </c>
      <c r="S1798" s="2">
        <f>R1798/O1798</f>
        <v>0.26158380602825049</v>
      </c>
    </row>
    <row r="1799" spans="1:19" x14ac:dyDescent="0.3">
      <c r="A1799" s="6">
        <v>1874</v>
      </c>
      <c r="B1799" t="s">
        <v>2352</v>
      </c>
      <c r="C1799" s="11">
        <v>45713</v>
      </c>
      <c r="D1799" s="1" t="str">
        <f t="shared" si="88"/>
        <v>2025</v>
      </c>
      <c r="E1799" s="12" t="str">
        <f t="shared" si="89"/>
        <v>February</v>
      </c>
      <c r="F1799" t="s">
        <v>29</v>
      </c>
      <c r="G1799" t="s">
        <v>9662</v>
      </c>
      <c r="H1799" t="s">
        <v>15</v>
      </c>
      <c r="I1799" t="s">
        <v>19</v>
      </c>
      <c r="J1799" t="s">
        <v>25</v>
      </c>
      <c r="K1799" s="6">
        <v>10</v>
      </c>
      <c r="L1799" s="6" t="str">
        <f t="shared" si="90"/>
        <v>Large</v>
      </c>
      <c r="M1799" s="7">
        <v>299</v>
      </c>
      <c r="N1799" s="2">
        <v>0.1</v>
      </c>
      <c r="O1799" s="3">
        <v>2691</v>
      </c>
      <c r="P1799" s="3">
        <f>O1799/K1799</f>
        <v>269.10000000000002</v>
      </c>
      <c r="Q1799" s="3">
        <f>R1799/M1799</f>
        <v>1.1329096989966556</v>
      </c>
      <c r="R1799" s="4">
        <v>338.74</v>
      </c>
      <c r="S1799" s="2">
        <f>R1799/O1799</f>
        <v>0.12587885544407285</v>
      </c>
    </row>
    <row r="1800" spans="1:19" x14ac:dyDescent="0.3">
      <c r="A1800" s="6">
        <v>1875</v>
      </c>
      <c r="B1800" t="s">
        <v>2353</v>
      </c>
      <c r="C1800" s="11">
        <v>45797</v>
      </c>
      <c r="D1800" s="1" t="str">
        <f t="shared" si="88"/>
        <v>2025</v>
      </c>
      <c r="E1800" s="12" t="str">
        <f t="shared" si="89"/>
        <v>May</v>
      </c>
      <c r="F1800" t="s">
        <v>40</v>
      </c>
      <c r="G1800" t="s">
        <v>2354</v>
      </c>
      <c r="H1800" t="s">
        <v>15</v>
      </c>
      <c r="I1800" t="s">
        <v>27</v>
      </c>
      <c r="J1800" t="s">
        <v>17</v>
      </c>
      <c r="K1800" s="6">
        <v>3</v>
      </c>
      <c r="L1800" s="6" t="str">
        <f t="shared" si="90"/>
        <v>Small</v>
      </c>
      <c r="M1800" s="7">
        <v>999</v>
      </c>
      <c r="N1800" s="2">
        <v>0</v>
      </c>
      <c r="O1800" s="3">
        <v>2997</v>
      </c>
      <c r="P1800" s="3">
        <f>O1800/K1800</f>
        <v>999</v>
      </c>
      <c r="Q1800" s="3">
        <f>R1800/M1800</f>
        <v>0.42072072072072075</v>
      </c>
      <c r="R1800" s="4">
        <v>420.3</v>
      </c>
      <c r="S1800" s="2">
        <f>R1800/O1800</f>
        <v>0.14024024024024023</v>
      </c>
    </row>
    <row r="1801" spans="1:19" x14ac:dyDescent="0.3">
      <c r="A1801" s="6">
        <v>1876</v>
      </c>
      <c r="B1801" t="s">
        <v>2355</v>
      </c>
      <c r="C1801" s="11">
        <v>45333</v>
      </c>
      <c r="D1801" s="1" t="str">
        <f t="shared" si="88"/>
        <v>2024</v>
      </c>
      <c r="E1801" s="12" t="str">
        <f t="shared" si="89"/>
        <v>February</v>
      </c>
      <c r="F1801" t="s">
        <v>29</v>
      </c>
      <c r="G1801" t="s">
        <v>9662</v>
      </c>
      <c r="H1801" t="s">
        <v>24</v>
      </c>
      <c r="I1801" t="s">
        <v>27</v>
      </c>
      <c r="J1801" t="s">
        <v>47</v>
      </c>
      <c r="K1801" s="6">
        <v>10</v>
      </c>
      <c r="L1801" s="6" t="str">
        <f t="shared" si="90"/>
        <v>Large</v>
      </c>
      <c r="M1801" s="7">
        <v>799</v>
      </c>
      <c r="N1801" s="2">
        <v>0.15</v>
      </c>
      <c r="O1801" s="3">
        <v>6791.5</v>
      </c>
      <c r="P1801" s="3">
        <f>O1801/K1801</f>
        <v>679.15</v>
      </c>
      <c r="Q1801" s="3">
        <f>R1801/M1801</f>
        <v>2.436846057571965</v>
      </c>
      <c r="R1801" s="4">
        <v>1947.04</v>
      </c>
      <c r="S1801" s="2">
        <f>R1801/O1801</f>
        <v>0.28668777147905472</v>
      </c>
    </row>
    <row r="1802" spans="1:19" x14ac:dyDescent="0.3">
      <c r="A1802" s="6">
        <v>1877</v>
      </c>
      <c r="B1802" t="s">
        <v>2356</v>
      </c>
      <c r="C1802" s="11">
        <v>45375</v>
      </c>
      <c r="D1802" s="1" t="str">
        <f t="shared" si="88"/>
        <v>2024</v>
      </c>
      <c r="E1802" s="12" t="str">
        <f t="shared" si="89"/>
        <v>March</v>
      </c>
      <c r="F1802" t="s">
        <v>22</v>
      </c>
      <c r="G1802" t="s">
        <v>2357</v>
      </c>
      <c r="H1802" t="s">
        <v>37</v>
      </c>
      <c r="I1802" t="s">
        <v>19</v>
      </c>
      <c r="J1802" t="s">
        <v>32</v>
      </c>
      <c r="K1802" s="6">
        <v>10</v>
      </c>
      <c r="L1802" s="6" t="str">
        <f t="shared" si="90"/>
        <v>Large</v>
      </c>
      <c r="M1802" s="7">
        <v>99</v>
      </c>
      <c r="N1802" s="2">
        <v>0.15</v>
      </c>
      <c r="O1802" s="3">
        <v>841.5</v>
      </c>
      <c r="P1802" s="3">
        <f>O1802/K1802</f>
        <v>84.15</v>
      </c>
      <c r="Q1802" s="3">
        <f>R1802/M1802</f>
        <v>0.7345454545454545</v>
      </c>
      <c r="R1802" s="4">
        <v>72.72</v>
      </c>
      <c r="S1802" s="2">
        <f>R1802/O1802</f>
        <v>8.6417112299465235E-2</v>
      </c>
    </row>
    <row r="1803" spans="1:19" x14ac:dyDescent="0.3">
      <c r="A1803" s="6">
        <v>1878</v>
      </c>
      <c r="B1803" t="s">
        <v>2358</v>
      </c>
      <c r="C1803" s="11">
        <v>45393</v>
      </c>
      <c r="D1803" s="1" t="str">
        <f t="shared" si="88"/>
        <v>2024</v>
      </c>
      <c r="E1803" s="12" t="str">
        <f t="shared" si="89"/>
        <v>April</v>
      </c>
      <c r="F1803" t="s">
        <v>40</v>
      </c>
      <c r="G1803" t="s">
        <v>57</v>
      </c>
      <c r="H1803" t="s">
        <v>15</v>
      </c>
      <c r="I1803" t="s">
        <v>27</v>
      </c>
      <c r="J1803" t="s">
        <v>17</v>
      </c>
      <c r="K1803" s="6">
        <v>4</v>
      </c>
      <c r="L1803" s="6" t="str">
        <f t="shared" si="90"/>
        <v>Midium</v>
      </c>
      <c r="M1803" s="7">
        <v>999</v>
      </c>
      <c r="N1803" s="2">
        <v>0.1</v>
      </c>
      <c r="O1803" s="3">
        <v>3596.4</v>
      </c>
      <c r="P1803" s="3">
        <f>O1803/K1803</f>
        <v>899.1</v>
      </c>
      <c r="Q1803" s="3">
        <f>R1803/M1803</f>
        <v>0.77408408408408402</v>
      </c>
      <c r="R1803" s="4">
        <v>773.31</v>
      </c>
      <c r="S1803" s="2">
        <f>R1803/O1803</f>
        <v>0.21502335669002334</v>
      </c>
    </row>
    <row r="1804" spans="1:19" x14ac:dyDescent="0.3">
      <c r="A1804" s="6">
        <v>1879</v>
      </c>
      <c r="B1804" t="s">
        <v>2359</v>
      </c>
      <c r="C1804" s="11">
        <v>45825</v>
      </c>
      <c r="D1804" s="1" t="str">
        <f t="shared" si="88"/>
        <v>2025</v>
      </c>
      <c r="E1804" s="12" t="str">
        <f t="shared" si="89"/>
        <v>June</v>
      </c>
      <c r="F1804" t="s">
        <v>14</v>
      </c>
      <c r="G1804" t="s">
        <v>9662</v>
      </c>
      <c r="H1804" t="s">
        <v>37</v>
      </c>
      <c r="I1804" t="s">
        <v>19</v>
      </c>
      <c r="J1804" t="s">
        <v>25</v>
      </c>
      <c r="K1804" s="6">
        <v>6</v>
      </c>
      <c r="L1804" s="6" t="str">
        <f t="shared" si="90"/>
        <v>Midium</v>
      </c>
      <c r="M1804" s="7">
        <v>999</v>
      </c>
      <c r="N1804" s="2">
        <v>0</v>
      </c>
      <c r="O1804" s="3">
        <v>5994</v>
      </c>
      <c r="P1804" s="3">
        <f>O1804/K1804</f>
        <v>999</v>
      </c>
      <c r="Q1804" s="3">
        <f>R1804/M1804</f>
        <v>1.2345445445445444</v>
      </c>
      <c r="R1804" s="4">
        <v>1233.31</v>
      </c>
      <c r="S1804" s="2">
        <f>R1804/O1804</f>
        <v>0.20575742409075742</v>
      </c>
    </row>
    <row r="1805" spans="1:19" x14ac:dyDescent="0.3">
      <c r="A1805" s="6">
        <v>1880</v>
      </c>
      <c r="B1805" t="s">
        <v>2360</v>
      </c>
      <c r="C1805" s="11">
        <v>45529</v>
      </c>
      <c r="D1805" s="1" t="str">
        <f t="shared" si="88"/>
        <v>2024</v>
      </c>
      <c r="E1805" s="12" t="str">
        <f t="shared" si="89"/>
        <v>August</v>
      </c>
      <c r="F1805" t="s">
        <v>40</v>
      </c>
      <c r="G1805" t="s">
        <v>2361</v>
      </c>
      <c r="H1805" t="s">
        <v>24</v>
      </c>
      <c r="I1805" t="s">
        <v>19</v>
      </c>
      <c r="J1805" t="s">
        <v>25</v>
      </c>
      <c r="K1805" s="6">
        <v>9</v>
      </c>
      <c r="L1805" s="6" t="str">
        <f t="shared" si="90"/>
        <v>Large</v>
      </c>
      <c r="M1805" s="7">
        <v>499</v>
      </c>
      <c r="N1805" s="2">
        <v>0.05</v>
      </c>
      <c r="O1805" s="3">
        <v>4266.45</v>
      </c>
      <c r="P1805" s="3">
        <f>O1805/K1805</f>
        <v>474.04999999999995</v>
      </c>
      <c r="Q1805" s="3">
        <f>R1805/M1805</f>
        <v>2.0328256513026051</v>
      </c>
      <c r="R1805" s="4">
        <v>1014.38</v>
      </c>
      <c r="S1805" s="2">
        <f>R1805/O1805</f>
        <v>0.23775738611726377</v>
      </c>
    </row>
    <row r="1806" spans="1:19" x14ac:dyDescent="0.3">
      <c r="A1806" s="6">
        <v>1881</v>
      </c>
      <c r="B1806" t="s">
        <v>2362</v>
      </c>
      <c r="C1806" s="11">
        <v>45382</v>
      </c>
      <c r="D1806" s="1" t="str">
        <f t="shared" si="88"/>
        <v>2024</v>
      </c>
      <c r="E1806" s="12" t="str">
        <f t="shared" si="89"/>
        <v>March</v>
      </c>
      <c r="F1806" t="s">
        <v>29</v>
      </c>
      <c r="G1806" t="s">
        <v>2363</v>
      </c>
      <c r="H1806" t="s">
        <v>37</v>
      </c>
      <c r="I1806" t="s">
        <v>27</v>
      </c>
      <c r="J1806" t="s">
        <v>17</v>
      </c>
      <c r="K1806" s="6">
        <v>3</v>
      </c>
      <c r="L1806" s="6" t="str">
        <f t="shared" si="90"/>
        <v>Small</v>
      </c>
      <c r="M1806" s="7">
        <v>499</v>
      </c>
      <c r="N1806" s="2">
        <v>0</v>
      </c>
      <c r="O1806" s="3">
        <v>1497</v>
      </c>
      <c r="P1806" s="3">
        <f>O1806/K1806</f>
        <v>499</v>
      </c>
      <c r="Q1806" s="3">
        <f>R1806/M1806</f>
        <v>0.79695390781563125</v>
      </c>
      <c r="R1806" s="4">
        <v>397.68</v>
      </c>
      <c r="S1806" s="2">
        <f>R1806/O1806</f>
        <v>0.26565130260521042</v>
      </c>
    </row>
    <row r="1807" spans="1:19" x14ac:dyDescent="0.3">
      <c r="A1807" s="6">
        <v>1882</v>
      </c>
      <c r="B1807" t="s">
        <v>2364</v>
      </c>
      <c r="C1807" s="11">
        <v>45972</v>
      </c>
      <c r="D1807" s="1" t="str">
        <f t="shared" si="88"/>
        <v>2025</v>
      </c>
      <c r="E1807" s="12" t="str">
        <f t="shared" si="89"/>
        <v>November</v>
      </c>
      <c r="F1807" t="s">
        <v>14</v>
      </c>
      <c r="G1807" t="s">
        <v>2365</v>
      </c>
      <c r="H1807" t="s">
        <v>24</v>
      </c>
      <c r="I1807" t="s">
        <v>19</v>
      </c>
      <c r="J1807" t="s">
        <v>25</v>
      </c>
      <c r="K1807" s="6">
        <v>2</v>
      </c>
      <c r="L1807" s="6" t="str">
        <f t="shared" si="90"/>
        <v>Small</v>
      </c>
      <c r="M1807" s="7">
        <v>799</v>
      </c>
      <c r="N1807" s="2">
        <v>0.15</v>
      </c>
      <c r="O1807" s="3">
        <v>1358.3</v>
      </c>
      <c r="P1807" s="3">
        <f>O1807/K1807</f>
        <v>679.15</v>
      </c>
      <c r="Q1807" s="3">
        <f>R1807/M1807</f>
        <v>0.45180225281602004</v>
      </c>
      <c r="R1807" s="4">
        <v>360.99</v>
      </c>
      <c r="S1807" s="2">
        <f>R1807/O1807</f>
        <v>0.26576603106824709</v>
      </c>
    </row>
    <row r="1808" spans="1:19" x14ac:dyDescent="0.3">
      <c r="A1808" s="6">
        <v>1883</v>
      </c>
      <c r="B1808" t="s">
        <v>2366</v>
      </c>
      <c r="C1808" s="11">
        <v>45656</v>
      </c>
      <c r="D1808" s="1" t="str">
        <f t="shared" si="88"/>
        <v>2024</v>
      </c>
      <c r="E1808" s="12" t="str">
        <f t="shared" si="89"/>
        <v>December</v>
      </c>
      <c r="F1808" t="s">
        <v>22</v>
      </c>
      <c r="G1808" t="s">
        <v>9662</v>
      </c>
      <c r="H1808" t="s">
        <v>37</v>
      </c>
      <c r="I1808" t="s">
        <v>19</v>
      </c>
      <c r="J1808" t="s">
        <v>42</v>
      </c>
      <c r="K1808" s="6">
        <v>8</v>
      </c>
      <c r="L1808" s="6" t="str">
        <f t="shared" si="90"/>
        <v>Large</v>
      </c>
      <c r="M1808" s="7">
        <v>199</v>
      </c>
      <c r="N1808" s="2">
        <v>0.05</v>
      </c>
      <c r="O1808" s="3">
        <v>1512.4</v>
      </c>
      <c r="P1808" s="3">
        <f>O1808/K1808</f>
        <v>189.05</v>
      </c>
      <c r="Q1808" s="3">
        <f>R1808/M1808</f>
        <v>1.9688944723618091</v>
      </c>
      <c r="R1808" s="4">
        <v>391.81</v>
      </c>
      <c r="S1808" s="2">
        <f>R1808/O1808</f>
        <v>0.25906506215286962</v>
      </c>
    </row>
    <row r="1809" spans="1:19" x14ac:dyDescent="0.3">
      <c r="A1809" s="6">
        <v>1884</v>
      </c>
      <c r="B1809" t="s">
        <v>2367</v>
      </c>
      <c r="C1809" s="11">
        <v>45656</v>
      </c>
      <c r="D1809" s="1" t="str">
        <f t="shared" si="88"/>
        <v>2024</v>
      </c>
      <c r="E1809" s="12" t="str">
        <f t="shared" si="89"/>
        <v>December</v>
      </c>
      <c r="F1809" t="s">
        <v>40</v>
      </c>
      <c r="G1809" t="s">
        <v>1112</v>
      </c>
      <c r="H1809" t="s">
        <v>37</v>
      </c>
      <c r="I1809" t="s">
        <v>19</v>
      </c>
      <c r="J1809" t="s">
        <v>32</v>
      </c>
      <c r="K1809" s="6">
        <v>9</v>
      </c>
      <c r="L1809" s="6" t="str">
        <f t="shared" si="90"/>
        <v>Large</v>
      </c>
      <c r="M1809" s="7">
        <v>299</v>
      </c>
      <c r="N1809" s="2">
        <v>0</v>
      </c>
      <c r="O1809" s="3">
        <v>2691</v>
      </c>
      <c r="P1809" s="3">
        <f>O1809/K1809</f>
        <v>299</v>
      </c>
      <c r="Q1809" s="3">
        <f>R1809/M1809</f>
        <v>1.5389966555183947</v>
      </c>
      <c r="R1809" s="4">
        <v>460.16</v>
      </c>
      <c r="S1809" s="2">
        <f>R1809/O1809</f>
        <v>0.17099962839093275</v>
      </c>
    </row>
    <row r="1810" spans="1:19" x14ac:dyDescent="0.3">
      <c r="A1810" s="6">
        <v>1885</v>
      </c>
      <c r="B1810" t="s">
        <v>2368</v>
      </c>
      <c r="C1810" s="11">
        <v>45607</v>
      </c>
      <c r="D1810" s="1" t="str">
        <f t="shared" si="88"/>
        <v>2024</v>
      </c>
      <c r="E1810" s="12" t="str">
        <f t="shared" si="89"/>
        <v>November</v>
      </c>
      <c r="F1810" t="s">
        <v>14</v>
      </c>
      <c r="G1810" t="s">
        <v>9662</v>
      </c>
      <c r="H1810" t="s">
        <v>37</v>
      </c>
      <c r="I1810" t="s">
        <v>27</v>
      </c>
      <c r="J1810" t="s">
        <v>17</v>
      </c>
      <c r="K1810" s="6">
        <v>7</v>
      </c>
      <c r="L1810" s="6" t="str">
        <f t="shared" si="90"/>
        <v>Large</v>
      </c>
      <c r="M1810" s="7">
        <v>799</v>
      </c>
      <c r="N1810" s="2">
        <v>0</v>
      </c>
      <c r="O1810" s="3">
        <v>5593</v>
      </c>
      <c r="P1810" s="3">
        <f>O1810/K1810</f>
        <v>799</v>
      </c>
      <c r="Q1810" s="3">
        <f>R1810/M1810</f>
        <v>2.042052565707134</v>
      </c>
      <c r="R1810" s="4">
        <v>1631.6</v>
      </c>
      <c r="S1810" s="2">
        <f>R1810/O1810</f>
        <v>0.29172179510101909</v>
      </c>
    </row>
    <row r="1811" spans="1:19" x14ac:dyDescent="0.3">
      <c r="A1811" s="6">
        <v>1886</v>
      </c>
      <c r="B1811" t="s">
        <v>2369</v>
      </c>
      <c r="C1811" s="11">
        <v>45868</v>
      </c>
      <c r="D1811" s="1" t="str">
        <f t="shared" si="88"/>
        <v>2025</v>
      </c>
      <c r="E1811" s="12" t="str">
        <f t="shared" si="89"/>
        <v>July</v>
      </c>
      <c r="F1811" t="s">
        <v>40</v>
      </c>
      <c r="G1811" t="s">
        <v>1463</v>
      </c>
      <c r="H1811" t="s">
        <v>15</v>
      </c>
      <c r="I1811" t="s">
        <v>16</v>
      </c>
      <c r="J1811" t="s">
        <v>38</v>
      </c>
      <c r="K1811" s="6">
        <v>2</v>
      </c>
      <c r="L1811" s="6" t="str">
        <f t="shared" si="90"/>
        <v>Small</v>
      </c>
      <c r="M1811" s="7">
        <v>99</v>
      </c>
      <c r="N1811" s="2">
        <v>0</v>
      </c>
      <c r="O1811" s="3">
        <v>198</v>
      </c>
      <c r="P1811" s="3">
        <f>O1811/K1811</f>
        <v>99</v>
      </c>
      <c r="Q1811" s="3">
        <f>R1811/M1811</f>
        <v>0.25262626262626264</v>
      </c>
      <c r="R1811" s="4">
        <v>25.01</v>
      </c>
      <c r="S1811" s="2">
        <f>R1811/O1811</f>
        <v>0.12631313131313132</v>
      </c>
    </row>
    <row r="1812" spans="1:19" x14ac:dyDescent="0.3">
      <c r="A1812" s="6">
        <v>1887</v>
      </c>
      <c r="B1812" t="s">
        <v>2370</v>
      </c>
      <c r="C1812" s="11">
        <v>45539</v>
      </c>
      <c r="D1812" s="1" t="str">
        <f t="shared" si="88"/>
        <v>2024</v>
      </c>
      <c r="E1812" s="12" t="str">
        <f t="shared" si="89"/>
        <v>September</v>
      </c>
      <c r="F1812" t="s">
        <v>29</v>
      </c>
      <c r="G1812" t="s">
        <v>9662</v>
      </c>
      <c r="H1812" t="s">
        <v>15</v>
      </c>
      <c r="I1812" t="s">
        <v>19</v>
      </c>
      <c r="J1812" t="s">
        <v>20</v>
      </c>
      <c r="K1812" s="6">
        <v>9</v>
      </c>
      <c r="L1812" s="6" t="str">
        <f t="shared" si="90"/>
        <v>Large</v>
      </c>
      <c r="M1812" s="7">
        <v>149</v>
      </c>
      <c r="N1812" s="2">
        <v>0.15</v>
      </c>
      <c r="O1812" s="3">
        <v>1139.8499999999999</v>
      </c>
      <c r="P1812" s="3">
        <f>O1812/K1812</f>
        <v>126.64999999999999</v>
      </c>
      <c r="Q1812" s="3">
        <f>R1812/M1812</f>
        <v>1.5265771812080537</v>
      </c>
      <c r="R1812" s="4">
        <v>227.46</v>
      </c>
      <c r="S1812" s="2">
        <f>R1812/O1812</f>
        <v>0.19955257270693513</v>
      </c>
    </row>
    <row r="1813" spans="1:19" x14ac:dyDescent="0.3">
      <c r="A1813" s="6">
        <v>1888</v>
      </c>
      <c r="B1813" t="s">
        <v>2371</v>
      </c>
      <c r="C1813" s="11">
        <v>45614</v>
      </c>
      <c r="D1813" s="1" t="str">
        <f t="shared" si="88"/>
        <v>2024</v>
      </c>
      <c r="E1813" s="12" t="str">
        <f t="shared" si="89"/>
        <v>November</v>
      </c>
      <c r="F1813" t="s">
        <v>14</v>
      </c>
      <c r="G1813" t="s">
        <v>9662</v>
      </c>
      <c r="H1813" t="s">
        <v>37</v>
      </c>
      <c r="I1813" t="s">
        <v>27</v>
      </c>
      <c r="J1813" t="s">
        <v>47</v>
      </c>
      <c r="K1813" s="6">
        <v>6</v>
      </c>
      <c r="L1813" s="6" t="str">
        <f t="shared" si="90"/>
        <v>Midium</v>
      </c>
      <c r="M1813" s="7">
        <v>499</v>
      </c>
      <c r="N1813" s="2">
        <v>0</v>
      </c>
      <c r="O1813" s="3">
        <v>2994</v>
      </c>
      <c r="P1813" s="3">
        <f>O1813/K1813</f>
        <v>499</v>
      </c>
      <c r="Q1813" s="3">
        <f>R1813/M1813</f>
        <v>0.76426853707414832</v>
      </c>
      <c r="R1813" s="4">
        <v>381.37</v>
      </c>
      <c r="S1813" s="2">
        <f>R1813/O1813</f>
        <v>0.12737808951235804</v>
      </c>
    </row>
    <row r="1814" spans="1:19" x14ac:dyDescent="0.3">
      <c r="A1814" s="6">
        <v>1889</v>
      </c>
      <c r="B1814" t="s">
        <v>2372</v>
      </c>
      <c r="C1814" s="11">
        <v>45415</v>
      </c>
      <c r="D1814" s="1" t="str">
        <f t="shared" si="88"/>
        <v>2024</v>
      </c>
      <c r="E1814" s="12" t="str">
        <f t="shared" si="89"/>
        <v>May</v>
      </c>
      <c r="F1814" t="s">
        <v>40</v>
      </c>
      <c r="G1814" t="s">
        <v>9662</v>
      </c>
      <c r="H1814" t="s">
        <v>15</v>
      </c>
      <c r="I1814" t="s">
        <v>19</v>
      </c>
      <c r="J1814" t="s">
        <v>42</v>
      </c>
      <c r="K1814" s="6">
        <v>8</v>
      </c>
      <c r="L1814" s="6" t="str">
        <f t="shared" si="90"/>
        <v>Large</v>
      </c>
      <c r="M1814" s="7">
        <v>999</v>
      </c>
      <c r="N1814" s="2">
        <v>0.05</v>
      </c>
      <c r="O1814" s="3">
        <v>7592.4</v>
      </c>
      <c r="P1814" s="3">
        <f>O1814/K1814</f>
        <v>949.05</v>
      </c>
      <c r="Q1814" s="3">
        <f>R1814/M1814</f>
        <v>0.80063063063063067</v>
      </c>
      <c r="R1814" s="4">
        <v>799.83</v>
      </c>
      <c r="S1814" s="2">
        <f>R1814/O1814</f>
        <v>0.10534613560929351</v>
      </c>
    </row>
    <row r="1815" spans="1:19" x14ac:dyDescent="0.3">
      <c r="A1815" s="6">
        <v>1890</v>
      </c>
      <c r="B1815" t="s">
        <v>2373</v>
      </c>
      <c r="C1815" s="11">
        <v>45817</v>
      </c>
      <c r="D1815" s="1" t="str">
        <f t="shared" si="88"/>
        <v>2025</v>
      </c>
      <c r="E1815" s="12" t="str">
        <f t="shared" si="89"/>
        <v>June</v>
      </c>
      <c r="F1815" t="s">
        <v>14</v>
      </c>
      <c r="G1815" t="s">
        <v>9662</v>
      </c>
      <c r="H1815" t="s">
        <v>24</v>
      </c>
      <c r="I1815" t="s">
        <v>16</v>
      </c>
      <c r="J1815" t="s">
        <v>38</v>
      </c>
      <c r="K1815" s="6">
        <v>1</v>
      </c>
      <c r="L1815" s="6" t="str">
        <f t="shared" si="90"/>
        <v>Small</v>
      </c>
      <c r="M1815" s="7">
        <v>99</v>
      </c>
      <c r="N1815" s="2">
        <v>0.05</v>
      </c>
      <c r="O1815" s="3">
        <v>94.05</v>
      </c>
      <c r="P1815" s="3">
        <f>O1815/K1815</f>
        <v>94.05</v>
      </c>
      <c r="Q1815" s="3">
        <f>R1815/M1815</f>
        <v>0.25767676767676767</v>
      </c>
      <c r="R1815" s="4">
        <v>25.51</v>
      </c>
      <c r="S1815" s="2">
        <f>R1815/O1815</f>
        <v>0.27123870281765022</v>
      </c>
    </row>
    <row r="1816" spans="1:19" x14ac:dyDescent="0.3">
      <c r="A1816" s="6">
        <v>1892</v>
      </c>
      <c r="B1816" t="s">
        <v>2375</v>
      </c>
      <c r="C1816" s="11">
        <v>45642</v>
      </c>
      <c r="D1816" s="1" t="str">
        <f t="shared" si="88"/>
        <v>2024</v>
      </c>
      <c r="E1816" s="12" t="str">
        <f t="shared" si="89"/>
        <v>December</v>
      </c>
      <c r="F1816" t="s">
        <v>40</v>
      </c>
      <c r="G1816" t="s">
        <v>1906</v>
      </c>
      <c r="H1816" t="s">
        <v>15</v>
      </c>
      <c r="I1816" t="s">
        <v>27</v>
      </c>
      <c r="J1816" t="s">
        <v>47</v>
      </c>
      <c r="K1816" s="6">
        <v>5</v>
      </c>
      <c r="L1816" s="6" t="str">
        <f t="shared" si="90"/>
        <v>Midium</v>
      </c>
      <c r="M1816" s="7">
        <v>299</v>
      </c>
      <c r="N1816" s="2">
        <v>0</v>
      </c>
      <c r="O1816" s="3">
        <v>1495</v>
      </c>
      <c r="P1816" s="3">
        <f>O1816/K1816</f>
        <v>299</v>
      </c>
      <c r="Q1816" s="3">
        <f>R1816/M1816</f>
        <v>0.3837123745819398</v>
      </c>
      <c r="R1816" s="4">
        <v>114.73</v>
      </c>
      <c r="S1816" s="2">
        <f>R1816/O1816</f>
        <v>7.6742474916387957E-2</v>
      </c>
    </row>
    <row r="1817" spans="1:19" x14ac:dyDescent="0.3">
      <c r="A1817" s="6">
        <v>1893</v>
      </c>
      <c r="B1817" t="s">
        <v>2376</v>
      </c>
      <c r="C1817" s="11">
        <v>45847</v>
      </c>
      <c r="D1817" s="1" t="str">
        <f t="shared" si="88"/>
        <v>2025</v>
      </c>
      <c r="E1817" s="12" t="str">
        <f t="shared" si="89"/>
        <v>July</v>
      </c>
      <c r="F1817" t="s">
        <v>14</v>
      </c>
      <c r="G1817" t="s">
        <v>9662</v>
      </c>
      <c r="H1817" t="s">
        <v>15</v>
      </c>
      <c r="I1817" t="s">
        <v>19</v>
      </c>
      <c r="J1817" t="s">
        <v>20</v>
      </c>
      <c r="K1817" s="6">
        <v>6</v>
      </c>
      <c r="L1817" s="6" t="str">
        <f t="shared" si="90"/>
        <v>Midium</v>
      </c>
      <c r="M1817" s="7">
        <v>99</v>
      </c>
      <c r="N1817" s="2">
        <v>0.15</v>
      </c>
      <c r="O1817" s="3">
        <v>504.9</v>
      </c>
      <c r="P1817" s="3">
        <f>O1817/K1817</f>
        <v>84.149999999999991</v>
      </c>
      <c r="Q1817" s="3">
        <f>R1817/M1817</f>
        <v>1.1207070707070708</v>
      </c>
      <c r="R1817" s="4">
        <v>110.95</v>
      </c>
      <c r="S1817" s="2">
        <f>R1817/O1817</f>
        <v>0.21974648445236683</v>
      </c>
    </row>
    <row r="1818" spans="1:19" x14ac:dyDescent="0.3">
      <c r="A1818" s="6">
        <v>1894</v>
      </c>
      <c r="B1818" t="s">
        <v>2377</v>
      </c>
      <c r="C1818" s="11">
        <v>45898</v>
      </c>
      <c r="D1818" s="1" t="str">
        <f t="shared" si="88"/>
        <v>2025</v>
      </c>
      <c r="E1818" s="12" t="str">
        <f t="shared" si="89"/>
        <v>August</v>
      </c>
      <c r="F1818" t="s">
        <v>29</v>
      </c>
      <c r="G1818" t="s">
        <v>9662</v>
      </c>
      <c r="H1818" t="s">
        <v>37</v>
      </c>
      <c r="I1818" t="s">
        <v>27</v>
      </c>
      <c r="J1818" t="s">
        <v>17</v>
      </c>
      <c r="K1818" s="6">
        <v>1</v>
      </c>
      <c r="L1818" s="6" t="str">
        <f t="shared" si="90"/>
        <v>Small</v>
      </c>
      <c r="M1818" s="7">
        <v>499</v>
      </c>
      <c r="N1818" s="2">
        <v>0.05</v>
      </c>
      <c r="O1818" s="3">
        <v>474.05</v>
      </c>
      <c r="P1818" s="3">
        <f>O1818/K1818</f>
        <v>474.05</v>
      </c>
      <c r="Q1818" s="3">
        <f>R1818/M1818</f>
        <v>0.25058116232464933</v>
      </c>
      <c r="R1818" s="4">
        <v>125.04</v>
      </c>
      <c r="S1818" s="2">
        <f>R1818/O1818</f>
        <v>0.26376964455226243</v>
      </c>
    </row>
    <row r="1819" spans="1:19" x14ac:dyDescent="0.3">
      <c r="A1819" s="6">
        <v>1895</v>
      </c>
      <c r="B1819" t="s">
        <v>2378</v>
      </c>
      <c r="C1819" s="11">
        <v>45554</v>
      </c>
      <c r="D1819" s="1" t="str">
        <f t="shared" si="88"/>
        <v>2024</v>
      </c>
      <c r="E1819" s="12" t="str">
        <f t="shared" si="89"/>
        <v>September</v>
      </c>
      <c r="F1819" t="s">
        <v>40</v>
      </c>
      <c r="G1819" t="s">
        <v>9662</v>
      </c>
      <c r="H1819" t="s">
        <v>15</v>
      </c>
      <c r="I1819" t="s">
        <v>16</v>
      </c>
      <c r="J1819" t="s">
        <v>34</v>
      </c>
      <c r="K1819" s="6">
        <v>3</v>
      </c>
      <c r="L1819" s="6" t="str">
        <f t="shared" si="90"/>
        <v>Small</v>
      </c>
      <c r="M1819" s="7">
        <v>99</v>
      </c>
      <c r="N1819" s="2">
        <v>0.15</v>
      </c>
      <c r="O1819" s="3">
        <v>252.45</v>
      </c>
      <c r="P1819" s="3">
        <f>O1819/K1819</f>
        <v>84.149999999999991</v>
      </c>
      <c r="Q1819" s="3">
        <f>R1819/M1819</f>
        <v>0.73090909090909095</v>
      </c>
      <c r="R1819" s="4">
        <v>72.36</v>
      </c>
      <c r="S1819" s="2">
        <f>R1819/O1819</f>
        <v>0.28663101604278074</v>
      </c>
    </row>
    <row r="1820" spans="1:19" x14ac:dyDescent="0.3">
      <c r="A1820" s="6">
        <v>1897</v>
      </c>
      <c r="B1820" t="s">
        <v>2379</v>
      </c>
      <c r="C1820" s="11">
        <v>45984</v>
      </c>
      <c r="D1820" s="1" t="str">
        <f t="shared" si="88"/>
        <v>2025</v>
      </c>
      <c r="E1820" s="12" t="str">
        <f t="shared" si="89"/>
        <v>November</v>
      </c>
      <c r="F1820" t="s">
        <v>29</v>
      </c>
      <c r="G1820" t="s">
        <v>2380</v>
      </c>
      <c r="H1820" t="s">
        <v>24</v>
      </c>
      <c r="I1820" t="s">
        <v>27</v>
      </c>
      <c r="J1820" t="s">
        <v>17</v>
      </c>
      <c r="K1820" s="6">
        <v>10</v>
      </c>
      <c r="L1820" s="6" t="str">
        <f t="shared" si="90"/>
        <v>Large</v>
      </c>
      <c r="M1820" s="7">
        <v>149</v>
      </c>
      <c r="N1820" s="2">
        <v>0</v>
      </c>
      <c r="O1820" s="3">
        <v>1490</v>
      </c>
      <c r="P1820" s="3">
        <f>O1820/K1820</f>
        <v>149</v>
      </c>
      <c r="Q1820" s="3">
        <f>R1820/M1820</f>
        <v>1.0448993288590605</v>
      </c>
      <c r="R1820" s="4">
        <v>155.69</v>
      </c>
      <c r="S1820" s="2">
        <f>R1820/O1820</f>
        <v>0.10448993288590604</v>
      </c>
    </row>
    <row r="1821" spans="1:19" x14ac:dyDescent="0.3">
      <c r="A1821" s="6">
        <v>1898</v>
      </c>
      <c r="B1821" t="s">
        <v>2381</v>
      </c>
      <c r="C1821" s="11">
        <v>45823</v>
      </c>
      <c r="D1821" s="1" t="str">
        <f t="shared" si="88"/>
        <v>2025</v>
      </c>
      <c r="E1821" s="12" t="str">
        <f t="shared" si="89"/>
        <v>June</v>
      </c>
      <c r="F1821" t="s">
        <v>29</v>
      </c>
      <c r="G1821" t="s">
        <v>2382</v>
      </c>
      <c r="H1821" t="s">
        <v>24</v>
      </c>
      <c r="I1821" t="s">
        <v>16</v>
      </c>
      <c r="J1821" t="s">
        <v>38</v>
      </c>
      <c r="K1821" s="6">
        <v>3</v>
      </c>
      <c r="L1821" s="6" t="str">
        <f t="shared" si="90"/>
        <v>Small</v>
      </c>
      <c r="M1821" s="7">
        <v>499</v>
      </c>
      <c r="N1821" s="2">
        <v>0.05</v>
      </c>
      <c r="O1821" s="3">
        <v>1422.15</v>
      </c>
      <c r="P1821" s="3">
        <f>O1821/K1821</f>
        <v>474.05</v>
      </c>
      <c r="Q1821" s="3">
        <f>R1821/M1821</f>
        <v>0.4107214428857715</v>
      </c>
      <c r="R1821" s="4">
        <v>204.95</v>
      </c>
      <c r="S1821" s="2">
        <f>R1821/O1821</f>
        <v>0.14411278697746369</v>
      </c>
    </row>
    <row r="1822" spans="1:19" x14ac:dyDescent="0.3">
      <c r="A1822" s="6">
        <v>1899</v>
      </c>
      <c r="B1822" t="s">
        <v>2383</v>
      </c>
      <c r="C1822" s="11">
        <v>45621</v>
      </c>
      <c r="D1822" s="1" t="str">
        <f t="shared" si="88"/>
        <v>2024</v>
      </c>
      <c r="E1822" s="12" t="str">
        <f t="shared" si="89"/>
        <v>November</v>
      </c>
      <c r="F1822" t="s">
        <v>14</v>
      </c>
      <c r="G1822" t="s">
        <v>9662</v>
      </c>
      <c r="H1822" t="s">
        <v>24</v>
      </c>
      <c r="I1822" t="s">
        <v>19</v>
      </c>
      <c r="J1822" t="s">
        <v>32</v>
      </c>
      <c r="K1822" s="6">
        <v>5</v>
      </c>
      <c r="L1822" s="6" t="str">
        <f t="shared" si="90"/>
        <v>Midium</v>
      </c>
      <c r="M1822" s="7">
        <v>149</v>
      </c>
      <c r="N1822" s="2">
        <v>0</v>
      </c>
      <c r="O1822" s="3">
        <v>745</v>
      </c>
      <c r="P1822" s="3">
        <f>O1822/K1822</f>
        <v>149</v>
      </c>
      <c r="Q1822" s="3">
        <f>R1822/M1822</f>
        <v>0.33999999999999997</v>
      </c>
      <c r="R1822" s="4">
        <v>50.66</v>
      </c>
      <c r="S1822" s="2">
        <f>R1822/O1822</f>
        <v>6.7999999999999991E-2</v>
      </c>
    </row>
    <row r="1823" spans="1:19" x14ac:dyDescent="0.3">
      <c r="A1823" s="6">
        <v>1900</v>
      </c>
      <c r="B1823" t="s">
        <v>2384</v>
      </c>
      <c r="C1823" s="11">
        <v>45307</v>
      </c>
      <c r="D1823" s="1" t="str">
        <f t="shared" si="88"/>
        <v>2024</v>
      </c>
      <c r="E1823" s="12" t="str">
        <f t="shared" si="89"/>
        <v>January</v>
      </c>
      <c r="F1823" t="s">
        <v>14</v>
      </c>
      <c r="G1823" t="s">
        <v>9662</v>
      </c>
      <c r="H1823" t="s">
        <v>15</v>
      </c>
      <c r="I1823" t="s">
        <v>16</v>
      </c>
      <c r="J1823" t="s">
        <v>34</v>
      </c>
      <c r="K1823" s="6">
        <v>1</v>
      </c>
      <c r="L1823" s="6" t="str">
        <f t="shared" si="90"/>
        <v>Small</v>
      </c>
      <c r="M1823" s="7">
        <v>999</v>
      </c>
      <c r="N1823" s="2">
        <v>0.15</v>
      </c>
      <c r="O1823" s="3">
        <v>849.15</v>
      </c>
      <c r="P1823" s="3">
        <f>O1823/K1823</f>
        <v>849.15</v>
      </c>
      <c r="Q1823" s="3">
        <f>R1823/M1823</f>
        <v>0.24626626626626627</v>
      </c>
      <c r="R1823" s="4">
        <v>246.02</v>
      </c>
      <c r="S1823" s="2">
        <f>R1823/O1823</f>
        <v>0.28972501913678389</v>
      </c>
    </row>
    <row r="1824" spans="1:19" x14ac:dyDescent="0.3">
      <c r="A1824" s="6">
        <v>1901</v>
      </c>
      <c r="B1824" t="s">
        <v>2385</v>
      </c>
      <c r="C1824" s="11">
        <v>45361</v>
      </c>
      <c r="D1824" s="1" t="str">
        <f t="shared" si="88"/>
        <v>2024</v>
      </c>
      <c r="E1824" s="12" t="str">
        <f t="shared" si="89"/>
        <v>March</v>
      </c>
      <c r="F1824" t="s">
        <v>29</v>
      </c>
      <c r="G1824" t="s">
        <v>2386</v>
      </c>
      <c r="H1824" t="s">
        <v>15</v>
      </c>
      <c r="I1824" t="s">
        <v>19</v>
      </c>
      <c r="J1824" t="s">
        <v>42</v>
      </c>
      <c r="K1824" s="6">
        <v>10</v>
      </c>
      <c r="L1824" s="6" t="str">
        <f t="shared" si="90"/>
        <v>Large</v>
      </c>
      <c r="M1824" s="7">
        <v>499</v>
      </c>
      <c r="N1824" s="2">
        <v>0.05</v>
      </c>
      <c r="O1824" s="3">
        <v>4740.5</v>
      </c>
      <c r="P1824" s="3">
        <f>O1824/K1824</f>
        <v>474.05</v>
      </c>
      <c r="Q1824" s="3">
        <f>R1824/M1824</f>
        <v>2.532364729458918</v>
      </c>
      <c r="R1824" s="4">
        <v>1263.6500000000001</v>
      </c>
      <c r="S1824" s="2">
        <f>R1824/O1824</f>
        <v>0.26656470836409663</v>
      </c>
    </row>
    <row r="1825" spans="1:19" x14ac:dyDescent="0.3">
      <c r="A1825" s="6">
        <v>1902</v>
      </c>
      <c r="B1825" t="s">
        <v>2387</v>
      </c>
      <c r="C1825" s="11">
        <v>45858</v>
      </c>
      <c r="D1825" s="1" t="str">
        <f t="shared" si="88"/>
        <v>2025</v>
      </c>
      <c r="E1825" s="12" t="str">
        <f t="shared" si="89"/>
        <v>July</v>
      </c>
      <c r="F1825" t="s">
        <v>40</v>
      </c>
      <c r="G1825" t="s">
        <v>9662</v>
      </c>
      <c r="H1825" t="s">
        <v>15</v>
      </c>
      <c r="I1825" t="s">
        <v>19</v>
      </c>
      <c r="J1825" t="s">
        <v>25</v>
      </c>
      <c r="K1825" s="6">
        <v>3</v>
      </c>
      <c r="L1825" s="6" t="str">
        <f t="shared" si="90"/>
        <v>Small</v>
      </c>
      <c r="M1825" s="7">
        <v>999</v>
      </c>
      <c r="N1825" s="2">
        <v>0.1</v>
      </c>
      <c r="O1825" s="3">
        <v>2697.3</v>
      </c>
      <c r="P1825" s="3">
        <f>O1825/K1825</f>
        <v>899.1</v>
      </c>
      <c r="Q1825" s="3">
        <f>R1825/M1825</f>
        <v>0.21755755755755757</v>
      </c>
      <c r="R1825" s="4">
        <v>217.34</v>
      </c>
      <c r="S1825" s="2">
        <f>R1825/O1825</f>
        <v>8.0576873169465754E-2</v>
      </c>
    </row>
    <row r="1826" spans="1:19" x14ac:dyDescent="0.3">
      <c r="A1826" s="6">
        <v>1903</v>
      </c>
      <c r="B1826" t="s">
        <v>2388</v>
      </c>
      <c r="C1826" s="11">
        <v>45780</v>
      </c>
      <c r="D1826" s="1" t="str">
        <f t="shared" si="88"/>
        <v>2025</v>
      </c>
      <c r="E1826" s="12" t="str">
        <f t="shared" si="89"/>
        <v>May</v>
      </c>
      <c r="F1826" t="s">
        <v>40</v>
      </c>
      <c r="G1826" t="s">
        <v>9662</v>
      </c>
      <c r="H1826" t="s">
        <v>24</v>
      </c>
      <c r="I1826" t="s">
        <v>19</v>
      </c>
      <c r="J1826" t="s">
        <v>42</v>
      </c>
      <c r="K1826" s="6">
        <v>3</v>
      </c>
      <c r="L1826" s="6" t="str">
        <f t="shared" si="90"/>
        <v>Small</v>
      </c>
      <c r="M1826" s="7">
        <v>999</v>
      </c>
      <c r="N1826" s="2">
        <v>0.1</v>
      </c>
      <c r="O1826" s="3">
        <v>2697.3</v>
      </c>
      <c r="P1826" s="3">
        <f>O1826/K1826</f>
        <v>899.1</v>
      </c>
      <c r="Q1826" s="3">
        <f>R1826/M1826</f>
        <v>0.5319019019019019</v>
      </c>
      <c r="R1826" s="4">
        <v>531.37</v>
      </c>
      <c r="S1826" s="2">
        <f>R1826/O1826</f>
        <v>0.19700070440811179</v>
      </c>
    </row>
    <row r="1827" spans="1:19" x14ac:dyDescent="0.3">
      <c r="A1827" s="6">
        <v>1904</v>
      </c>
      <c r="B1827" t="s">
        <v>2389</v>
      </c>
      <c r="C1827" s="11">
        <v>45425</v>
      </c>
      <c r="D1827" s="1" t="str">
        <f t="shared" si="88"/>
        <v>2024</v>
      </c>
      <c r="E1827" s="12" t="str">
        <f t="shared" si="89"/>
        <v>May</v>
      </c>
      <c r="F1827" t="s">
        <v>22</v>
      </c>
      <c r="G1827" t="s">
        <v>2390</v>
      </c>
      <c r="H1827" t="s">
        <v>37</v>
      </c>
      <c r="I1827" t="s">
        <v>19</v>
      </c>
      <c r="J1827" t="s">
        <v>20</v>
      </c>
      <c r="K1827" s="6">
        <v>2</v>
      </c>
      <c r="L1827" s="6" t="str">
        <f t="shared" si="90"/>
        <v>Small</v>
      </c>
      <c r="M1827" s="7">
        <v>299</v>
      </c>
      <c r="N1827" s="2">
        <v>0.05</v>
      </c>
      <c r="O1827" s="3">
        <v>568.1</v>
      </c>
      <c r="P1827" s="3">
        <f>O1827/K1827</f>
        <v>284.05</v>
      </c>
      <c r="Q1827" s="3">
        <f>R1827/M1827</f>
        <v>0.18404682274247491</v>
      </c>
      <c r="R1827" s="4">
        <v>55.03</v>
      </c>
      <c r="S1827" s="2">
        <f>R1827/O1827</f>
        <v>9.6866748811828898E-2</v>
      </c>
    </row>
    <row r="1828" spans="1:19" x14ac:dyDescent="0.3">
      <c r="A1828" s="6">
        <v>1905</v>
      </c>
      <c r="B1828" t="s">
        <v>2391</v>
      </c>
      <c r="C1828" s="11">
        <v>45748</v>
      </c>
      <c r="D1828" s="1" t="str">
        <f t="shared" si="88"/>
        <v>2025</v>
      </c>
      <c r="E1828" s="12" t="str">
        <f t="shared" si="89"/>
        <v>April</v>
      </c>
      <c r="F1828" t="s">
        <v>22</v>
      </c>
      <c r="G1828" t="s">
        <v>9662</v>
      </c>
      <c r="H1828" t="s">
        <v>15</v>
      </c>
      <c r="I1828" t="s">
        <v>19</v>
      </c>
      <c r="J1828" t="s">
        <v>32</v>
      </c>
      <c r="K1828" s="6">
        <v>8</v>
      </c>
      <c r="L1828" s="6" t="str">
        <f t="shared" si="90"/>
        <v>Large</v>
      </c>
      <c r="M1828" s="7">
        <v>149</v>
      </c>
      <c r="N1828" s="2">
        <v>0.1</v>
      </c>
      <c r="O1828" s="3">
        <v>1072.8</v>
      </c>
      <c r="P1828" s="3">
        <f>O1828/K1828</f>
        <v>134.1</v>
      </c>
      <c r="Q1828" s="3">
        <f>R1828/M1828</f>
        <v>0.43040268456375835</v>
      </c>
      <c r="R1828" s="4">
        <v>64.13</v>
      </c>
      <c r="S1828" s="2">
        <f>R1828/O1828</f>
        <v>5.9778150633855331E-2</v>
      </c>
    </row>
    <row r="1829" spans="1:19" x14ac:dyDescent="0.3">
      <c r="A1829" s="6">
        <v>1906</v>
      </c>
      <c r="B1829" t="s">
        <v>2392</v>
      </c>
      <c r="C1829" s="11">
        <v>45368</v>
      </c>
      <c r="D1829" s="1" t="str">
        <f t="shared" si="88"/>
        <v>2024</v>
      </c>
      <c r="E1829" s="12" t="str">
        <f t="shared" si="89"/>
        <v>March</v>
      </c>
      <c r="F1829" t="s">
        <v>40</v>
      </c>
      <c r="G1829" t="s">
        <v>9662</v>
      </c>
      <c r="H1829" t="s">
        <v>24</v>
      </c>
      <c r="I1829" t="s">
        <v>27</v>
      </c>
      <c r="J1829" t="s">
        <v>47</v>
      </c>
      <c r="K1829" s="6">
        <v>5</v>
      </c>
      <c r="L1829" s="6" t="str">
        <f t="shared" si="90"/>
        <v>Midium</v>
      </c>
      <c r="M1829" s="7">
        <v>999</v>
      </c>
      <c r="N1829" s="2">
        <v>0</v>
      </c>
      <c r="O1829" s="3">
        <v>4995</v>
      </c>
      <c r="P1829" s="3">
        <f>O1829/K1829</f>
        <v>999</v>
      </c>
      <c r="Q1829" s="3">
        <f>R1829/M1829</f>
        <v>1.1706106106106107</v>
      </c>
      <c r="R1829" s="4">
        <v>1169.44</v>
      </c>
      <c r="S1829" s="2">
        <f>R1829/O1829</f>
        <v>0.23412212212212213</v>
      </c>
    </row>
    <row r="1830" spans="1:19" x14ac:dyDescent="0.3">
      <c r="A1830" s="6">
        <v>1907</v>
      </c>
      <c r="B1830" t="s">
        <v>2393</v>
      </c>
      <c r="C1830" s="11">
        <v>45702</v>
      </c>
      <c r="D1830" s="1" t="str">
        <f t="shared" si="88"/>
        <v>2025</v>
      </c>
      <c r="E1830" s="12" t="str">
        <f t="shared" si="89"/>
        <v>February</v>
      </c>
      <c r="F1830" t="s">
        <v>29</v>
      </c>
      <c r="G1830" t="s">
        <v>9662</v>
      </c>
      <c r="H1830" t="s">
        <v>37</v>
      </c>
      <c r="I1830" t="s">
        <v>19</v>
      </c>
      <c r="J1830" t="s">
        <v>42</v>
      </c>
      <c r="K1830" s="6">
        <v>7</v>
      </c>
      <c r="L1830" s="6" t="str">
        <f t="shared" si="90"/>
        <v>Large</v>
      </c>
      <c r="M1830" s="7">
        <v>499</v>
      </c>
      <c r="N1830" s="2">
        <v>0.15</v>
      </c>
      <c r="O1830" s="3">
        <v>2969.05</v>
      </c>
      <c r="P1830" s="3">
        <f>O1830/K1830</f>
        <v>424.15000000000003</v>
      </c>
      <c r="Q1830" s="3">
        <f>R1830/M1830</f>
        <v>0.63168336673346692</v>
      </c>
      <c r="R1830" s="4">
        <v>315.20999999999998</v>
      </c>
      <c r="S1830" s="2">
        <f>R1830/O1830</f>
        <v>0.1061652717199104</v>
      </c>
    </row>
    <row r="1831" spans="1:19" x14ac:dyDescent="0.3">
      <c r="A1831" s="6">
        <v>1908</v>
      </c>
      <c r="B1831" t="s">
        <v>2394</v>
      </c>
      <c r="C1831" s="11">
        <v>45921</v>
      </c>
      <c r="D1831" s="1" t="str">
        <f t="shared" si="88"/>
        <v>2025</v>
      </c>
      <c r="E1831" s="12" t="str">
        <f t="shared" si="89"/>
        <v>September</v>
      </c>
      <c r="F1831" t="s">
        <v>40</v>
      </c>
      <c r="G1831" t="s">
        <v>9662</v>
      </c>
      <c r="H1831" t="s">
        <v>37</v>
      </c>
      <c r="I1831" t="s">
        <v>19</v>
      </c>
      <c r="J1831" t="s">
        <v>32</v>
      </c>
      <c r="K1831" s="6">
        <v>8</v>
      </c>
      <c r="L1831" s="6" t="str">
        <f t="shared" si="90"/>
        <v>Large</v>
      </c>
      <c r="M1831" s="7">
        <v>499</v>
      </c>
      <c r="N1831" s="2">
        <v>0</v>
      </c>
      <c r="O1831" s="3">
        <v>3992</v>
      </c>
      <c r="P1831" s="3">
        <f>O1831/K1831</f>
        <v>499</v>
      </c>
      <c r="Q1831" s="3">
        <f>R1831/M1831</f>
        <v>1.8146893787575149</v>
      </c>
      <c r="R1831" s="4">
        <v>905.53</v>
      </c>
      <c r="S1831" s="2">
        <f>R1831/O1831</f>
        <v>0.22683617234468936</v>
      </c>
    </row>
    <row r="1832" spans="1:19" x14ac:dyDescent="0.3">
      <c r="A1832" s="6">
        <v>1909</v>
      </c>
      <c r="B1832" t="s">
        <v>2395</v>
      </c>
      <c r="C1832" s="11">
        <v>45929</v>
      </c>
      <c r="D1832" s="1" t="str">
        <f t="shared" si="88"/>
        <v>2025</v>
      </c>
      <c r="E1832" s="12" t="str">
        <f t="shared" si="89"/>
        <v>September</v>
      </c>
      <c r="F1832" t="s">
        <v>14</v>
      </c>
      <c r="G1832" t="s">
        <v>9662</v>
      </c>
      <c r="H1832" t="s">
        <v>37</v>
      </c>
      <c r="I1832" t="s">
        <v>16</v>
      </c>
      <c r="J1832" t="s">
        <v>34</v>
      </c>
      <c r="K1832" s="6">
        <v>8</v>
      </c>
      <c r="L1832" s="6" t="str">
        <f t="shared" si="90"/>
        <v>Large</v>
      </c>
      <c r="M1832" s="7">
        <v>99</v>
      </c>
      <c r="N1832" s="2">
        <v>0.05</v>
      </c>
      <c r="O1832" s="3">
        <v>752.4</v>
      </c>
      <c r="P1832" s="3">
        <f>O1832/K1832</f>
        <v>94.05</v>
      </c>
      <c r="Q1832" s="3">
        <f>R1832/M1832</f>
        <v>1.9644444444444444</v>
      </c>
      <c r="R1832" s="4">
        <v>194.48</v>
      </c>
      <c r="S1832" s="2">
        <f>R1832/O1832</f>
        <v>0.2584795321637427</v>
      </c>
    </row>
    <row r="1833" spans="1:19" x14ac:dyDescent="0.3">
      <c r="A1833" s="6">
        <v>1911</v>
      </c>
      <c r="B1833" t="s">
        <v>2397</v>
      </c>
      <c r="C1833" s="11">
        <v>45485</v>
      </c>
      <c r="D1833" s="1" t="str">
        <f t="shared" si="88"/>
        <v>2024</v>
      </c>
      <c r="E1833" s="12" t="str">
        <f t="shared" si="89"/>
        <v>July</v>
      </c>
      <c r="F1833" t="s">
        <v>14</v>
      </c>
      <c r="G1833" t="s">
        <v>770</v>
      </c>
      <c r="H1833" t="s">
        <v>37</v>
      </c>
      <c r="I1833" t="s">
        <v>27</v>
      </c>
      <c r="J1833" t="s">
        <v>17</v>
      </c>
      <c r="K1833" s="6">
        <v>5</v>
      </c>
      <c r="L1833" s="6" t="str">
        <f t="shared" si="90"/>
        <v>Midium</v>
      </c>
      <c r="M1833" s="7">
        <v>99</v>
      </c>
      <c r="N1833" s="2">
        <v>0.15</v>
      </c>
      <c r="O1833" s="3">
        <v>420.75</v>
      </c>
      <c r="P1833" s="3">
        <f>O1833/K1833</f>
        <v>84.15</v>
      </c>
      <c r="Q1833" s="3">
        <f>R1833/M1833</f>
        <v>0.69858585858585853</v>
      </c>
      <c r="R1833" s="4">
        <v>69.16</v>
      </c>
      <c r="S1833" s="2">
        <f>R1833/O1833</f>
        <v>0.16437314319667259</v>
      </c>
    </row>
    <row r="1834" spans="1:19" x14ac:dyDescent="0.3">
      <c r="A1834" s="6">
        <v>1912</v>
      </c>
      <c r="B1834" t="s">
        <v>2398</v>
      </c>
      <c r="C1834" s="11">
        <v>45304</v>
      </c>
      <c r="D1834" s="1" t="str">
        <f t="shared" si="88"/>
        <v>2024</v>
      </c>
      <c r="E1834" s="12" t="str">
        <f t="shared" si="89"/>
        <v>January</v>
      </c>
      <c r="F1834" t="s">
        <v>14</v>
      </c>
      <c r="G1834" t="s">
        <v>9662</v>
      </c>
      <c r="H1834" t="s">
        <v>15</v>
      </c>
      <c r="I1834" t="s">
        <v>27</v>
      </c>
      <c r="J1834" t="s">
        <v>17</v>
      </c>
      <c r="K1834" s="6">
        <v>3</v>
      </c>
      <c r="L1834" s="6" t="str">
        <f t="shared" si="90"/>
        <v>Small</v>
      </c>
      <c r="M1834" s="7">
        <v>99</v>
      </c>
      <c r="N1834" s="2">
        <v>0.1</v>
      </c>
      <c r="O1834" s="3">
        <v>267.3</v>
      </c>
      <c r="P1834" s="3">
        <f>O1834/K1834</f>
        <v>89.100000000000009</v>
      </c>
      <c r="Q1834" s="3">
        <f>R1834/M1834</f>
        <v>0.37232323232323233</v>
      </c>
      <c r="R1834" s="4">
        <v>36.86</v>
      </c>
      <c r="S1834" s="2">
        <f>R1834/O1834</f>
        <v>0.137897493453049</v>
      </c>
    </row>
    <row r="1835" spans="1:19" x14ac:dyDescent="0.3">
      <c r="A1835" s="6">
        <v>1913</v>
      </c>
      <c r="B1835" t="s">
        <v>2399</v>
      </c>
      <c r="C1835" s="11">
        <v>45829</v>
      </c>
      <c r="D1835" s="1" t="str">
        <f t="shared" si="88"/>
        <v>2025</v>
      </c>
      <c r="E1835" s="12" t="str">
        <f t="shared" si="89"/>
        <v>June</v>
      </c>
      <c r="F1835" t="s">
        <v>14</v>
      </c>
      <c r="G1835" t="s">
        <v>9662</v>
      </c>
      <c r="H1835" t="s">
        <v>24</v>
      </c>
      <c r="I1835" t="s">
        <v>19</v>
      </c>
      <c r="J1835" t="s">
        <v>42</v>
      </c>
      <c r="K1835" s="6">
        <v>3</v>
      </c>
      <c r="L1835" s="6" t="str">
        <f t="shared" si="90"/>
        <v>Small</v>
      </c>
      <c r="M1835" s="7">
        <v>199</v>
      </c>
      <c r="N1835" s="2">
        <v>0.15</v>
      </c>
      <c r="O1835" s="3">
        <v>507.45</v>
      </c>
      <c r="P1835" s="3">
        <f>O1835/K1835</f>
        <v>169.15</v>
      </c>
      <c r="Q1835" s="3">
        <f>R1835/M1835</f>
        <v>0.64130653266331661</v>
      </c>
      <c r="R1835" s="4">
        <v>127.62</v>
      </c>
      <c r="S1835" s="2">
        <f>R1835/O1835</f>
        <v>0.25149275790718301</v>
      </c>
    </row>
    <row r="1836" spans="1:19" x14ac:dyDescent="0.3">
      <c r="A1836" s="6">
        <v>1914</v>
      </c>
      <c r="B1836" t="s">
        <v>2400</v>
      </c>
      <c r="C1836" s="11">
        <v>45561</v>
      </c>
      <c r="D1836" s="1" t="str">
        <f t="shared" si="88"/>
        <v>2024</v>
      </c>
      <c r="E1836" s="12" t="str">
        <f t="shared" si="89"/>
        <v>September</v>
      </c>
      <c r="F1836" t="s">
        <v>14</v>
      </c>
      <c r="G1836" t="s">
        <v>9662</v>
      </c>
      <c r="H1836" t="s">
        <v>15</v>
      </c>
      <c r="I1836" t="s">
        <v>27</v>
      </c>
      <c r="J1836" t="s">
        <v>47</v>
      </c>
      <c r="K1836" s="6">
        <v>9</v>
      </c>
      <c r="L1836" s="6" t="str">
        <f t="shared" si="90"/>
        <v>Large</v>
      </c>
      <c r="M1836" s="7">
        <v>99</v>
      </c>
      <c r="N1836" s="2">
        <v>0.05</v>
      </c>
      <c r="O1836" s="3">
        <v>846.45</v>
      </c>
      <c r="P1836" s="3">
        <f>O1836/K1836</f>
        <v>94.050000000000011</v>
      </c>
      <c r="Q1836" s="3">
        <f>R1836/M1836</f>
        <v>2.1897979797979796</v>
      </c>
      <c r="R1836" s="4">
        <v>216.79</v>
      </c>
      <c r="S1836" s="2">
        <f>R1836/O1836</f>
        <v>0.25611672278338943</v>
      </c>
    </row>
    <row r="1837" spans="1:19" x14ac:dyDescent="0.3">
      <c r="A1837" s="6">
        <v>1915</v>
      </c>
      <c r="B1837" t="s">
        <v>2401</v>
      </c>
      <c r="C1837" s="11">
        <v>45303</v>
      </c>
      <c r="D1837" s="1" t="str">
        <f t="shared" si="88"/>
        <v>2024</v>
      </c>
      <c r="E1837" s="12" t="str">
        <f t="shared" si="89"/>
        <v>January</v>
      </c>
      <c r="F1837" t="s">
        <v>29</v>
      </c>
      <c r="G1837" t="s">
        <v>9662</v>
      </c>
      <c r="H1837" t="s">
        <v>24</v>
      </c>
      <c r="I1837" t="s">
        <v>16</v>
      </c>
      <c r="J1837" t="s">
        <v>34</v>
      </c>
      <c r="K1837" s="6">
        <v>1</v>
      </c>
      <c r="L1837" s="6" t="str">
        <f t="shared" si="90"/>
        <v>Small</v>
      </c>
      <c r="M1837" s="7">
        <v>799</v>
      </c>
      <c r="N1837" s="2">
        <v>0.05</v>
      </c>
      <c r="O1837" s="3">
        <v>759.05</v>
      </c>
      <c r="P1837" s="3">
        <f>O1837/K1837</f>
        <v>759.05</v>
      </c>
      <c r="Q1837" s="3">
        <f>R1837/M1837</f>
        <v>0.19634543178973718</v>
      </c>
      <c r="R1837" s="4">
        <v>156.88</v>
      </c>
      <c r="S1837" s="2">
        <f>R1837/O1837</f>
        <v>0.20667940188393388</v>
      </c>
    </row>
    <row r="1838" spans="1:19" x14ac:dyDescent="0.3">
      <c r="A1838" s="6">
        <v>1916</v>
      </c>
      <c r="B1838" t="s">
        <v>2402</v>
      </c>
      <c r="C1838" s="11">
        <v>45696</v>
      </c>
      <c r="D1838" s="1" t="str">
        <f t="shared" si="88"/>
        <v>2025</v>
      </c>
      <c r="E1838" s="12" t="str">
        <f t="shared" si="89"/>
        <v>February</v>
      </c>
      <c r="F1838" t="s">
        <v>29</v>
      </c>
      <c r="G1838" t="s">
        <v>9662</v>
      </c>
      <c r="H1838" t="s">
        <v>37</v>
      </c>
      <c r="I1838" t="s">
        <v>27</v>
      </c>
      <c r="J1838" t="s">
        <v>47</v>
      </c>
      <c r="K1838" s="6">
        <v>1</v>
      </c>
      <c r="L1838" s="6" t="str">
        <f t="shared" si="90"/>
        <v>Small</v>
      </c>
      <c r="M1838" s="7">
        <v>199</v>
      </c>
      <c r="N1838" s="2">
        <v>0.05</v>
      </c>
      <c r="O1838" s="3">
        <v>189.05</v>
      </c>
      <c r="P1838" s="3">
        <f>O1838/K1838</f>
        <v>189.05</v>
      </c>
      <c r="Q1838" s="3">
        <f>R1838/M1838</f>
        <v>0.25648241206030148</v>
      </c>
      <c r="R1838" s="4">
        <v>51.04</v>
      </c>
      <c r="S1838" s="2">
        <f>R1838/O1838</f>
        <v>0.26998148637926472</v>
      </c>
    </row>
    <row r="1839" spans="1:19" x14ac:dyDescent="0.3">
      <c r="A1839" s="6">
        <v>1917</v>
      </c>
      <c r="B1839" t="s">
        <v>2403</v>
      </c>
      <c r="C1839" s="11">
        <v>45696</v>
      </c>
      <c r="D1839" s="1" t="str">
        <f t="shared" si="88"/>
        <v>2025</v>
      </c>
      <c r="E1839" s="12" t="str">
        <f t="shared" si="89"/>
        <v>February</v>
      </c>
      <c r="F1839" t="s">
        <v>29</v>
      </c>
      <c r="G1839" t="s">
        <v>2404</v>
      </c>
      <c r="H1839" t="s">
        <v>15</v>
      </c>
      <c r="I1839" t="s">
        <v>16</v>
      </c>
      <c r="J1839" t="s">
        <v>34</v>
      </c>
      <c r="K1839" s="6">
        <v>1</v>
      </c>
      <c r="L1839" s="6" t="str">
        <f t="shared" si="90"/>
        <v>Small</v>
      </c>
      <c r="M1839" s="7">
        <v>299</v>
      </c>
      <c r="N1839" s="2">
        <v>0.05</v>
      </c>
      <c r="O1839" s="3">
        <v>284.05</v>
      </c>
      <c r="P1839" s="3">
        <f>O1839/K1839</f>
        <v>284.05</v>
      </c>
      <c r="Q1839" s="3">
        <f>R1839/M1839</f>
        <v>0.10090301003344482</v>
      </c>
      <c r="R1839" s="4">
        <v>30.17</v>
      </c>
      <c r="S1839" s="2">
        <f>R1839/O1839</f>
        <v>0.10621369477204717</v>
      </c>
    </row>
    <row r="1840" spans="1:19" x14ac:dyDescent="0.3">
      <c r="A1840" s="6">
        <v>1918</v>
      </c>
      <c r="B1840" t="s">
        <v>2405</v>
      </c>
      <c r="C1840" s="11">
        <v>45729</v>
      </c>
      <c r="D1840" s="1" t="str">
        <f t="shared" si="88"/>
        <v>2025</v>
      </c>
      <c r="E1840" s="12" t="str">
        <f t="shared" si="89"/>
        <v>March</v>
      </c>
      <c r="F1840" t="s">
        <v>22</v>
      </c>
      <c r="G1840" t="s">
        <v>9662</v>
      </c>
      <c r="H1840" t="s">
        <v>37</v>
      </c>
      <c r="I1840" t="s">
        <v>19</v>
      </c>
      <c r="J1840" t="s">
        <v>25</v>
      </c>
      <c r="K1840" s="6">
        <v>1</v>
      </c>
      <c r="L1840" s="6" t="str">
        <f t="shared" si="90"/>
        <v>Small</v>
      </c>
      <c r="M1840" s="7">
        <v>99</v>
      </c>
      <c r="N1840" s="2">
        <v>0.1</v>
      </c>
      <c r="O1840" s="3">
        <v>89.1</v>
      </c>
      <c r="P1840" s="3">
        <f>O1840/K1840</f>
        <v>89.1</v>
      </c>
      <c r="Q1840" s="3">
        <f>R1840/M1840</f>
        <v>7.3838383838383828E-2</v>
      </c>
      <c r="R1840" s="4">
        <v>7.31</v>
      </c>
      <c r="S1840" s="2">
        <f>R1840/O1840</f>
        <v>8.204264870931538E-2</v>
      </c>
    </row>
    <row r="1841" spans="1:19" x14ac:dyDescent="0.3">
      <c r="A1841" s="6">
        <v>1919</v>
      </c>
      <c r="B1841" t="s">
        <v>2406</v>
      </c>
      <c r="C1841" s="11">
        <v>45888</v>
      </c>
      <c r="D1841" s="1" t="str">
        <f t="shared" si="88"/>
        <v>2025</v>
      </c>
      <c r="E1841" s="12" t="str">
        <f t="shared" si="89"/>
        <v>August</v>
      </c>
      <c r="F1841" t="s">
        <v>14</v>
      </c>
      <c r="G1841" t="s">
        <v>9662</v>
      </c>
      <c r="H1841" t="s">
        <v>37</v>
      </c>
      <c r="I1841" t="s">
        <v>19</v>
      </c>
      <c r="J1841" t="s">
        <v>25</v>
      </c>
      <c r="K1841" s="6">
        <v>3</v>
      </c>
      <c r="L1841" s="6" t="str">
        <f t="shared" si="90"/>
        <v>Small</v>
      </c>
      <c r="M1841" s="7">
        <v>199</v>
      </c>
      <c r="N1841" s="2">
        <v>0.05</v>
      </c>
      <c r="O1841" s="3">
        <v>567.15</v>
      </c>
      <c r="P1841" s="3">
        <f>O1841/K1841</f>
        <v>189.04999999999998</v>
      </c>
      <c r="Q1841" s="3">
        <f>R1841/M1841</f>
        <v>0.50015075376884421</v>
      </c>
      <c r="R1841" s="4">
        <v>99.53</v>
      </c>
      <c r="S1841" s="2">
        <f>R1841/O1841</f>
        <v>0.17549149255047167</v>
      </c>
    </row>
    <row r="1842" spans="1:19" x14ac:dyDescent="0.3">
      <c r="A1842" s="6">
        <v>1920</v>
      </c>
      <c r="B1842" t="s">
        <v>2407</v>
      </c>
      <c r="C1842" s="11">
        <v>45339</v>
      </c>
      <c r="D1842" s="1" t="str">
        <f t="shared" si="88"/>
        <v>2024</v>
      </c>
      <c r="E1842" s="12" t="str">
        <f t="shared" si="89"/>
        <v>February</v>
      </c>
      <c r="F1842" t="s">
        <v>29</v>
      </c>
      <c r="G1842" t="s">
        <v>457</v>
      </c>
      <c r="H1842" t="s">
        <v>37</v>
      </c>
      <c r="I1842" t="s">
        <v>27</v>
      </c>
      <c r="J1842" t="s">
        <v>17</v>
      </c>
      <c r="K1842" s="6">
        <v>9</v>
      </c>
      <c r="L1842" s="6" t="str">
        <f t="shared" si="90"/>
        <v>Large</v>
      </c>
      <c r="M1842" s="7">
        <v>799</v>
      </c>
      <c r="N1842" s="2">
        <v>0</v>
      </c>
      <c r="O1842" s="3">
        <v>7191</v>
      </c>
      <c r="P1842" s="3">
        <f>O1842/K1842</f>
        <v>799</v>
      </c>
      <c r="Q1842" s="3">
        <f>R1842/M1842</f>
        <v>0.7203128911138923</v>
      </c>
      <c r="R1842" s="4">
        <v>575.53</v>
      </c>
      <c r="S1842" s="2">
        <f>R1842/O1842</f>
        <v>8.0034765679321371E-2</v>
      </c>
    </row>
    <row r="1843" spans="1:19" x14ac:dyDescent="0.3">
      <c r="A1843" s="6">
        <v>1921</v>
      </c>
      <c r="B1843" t="s">
        <v>2408</v>
      </c>
      <c r="C1843" s="11">
        <v>45947</v>
      </c>
      <c r="D1843" s="1" t="str">
        <f t="shared" si="88"/>
        <v>2025</v>
      </c>
      <c r="E1843" s="12" t="str">
        <f t="shared" si="89"/>
        <v>October</v>
      </c>
      <c r="F1843" t="s">
        <v>22</v>
      </c>
      <c r="G1843" t="s">
        <v>2409</v>
      </c>
      <c r="H1843" t="s">
        <v>15</v>
      </c>
      <c r="I1843" t="s">
        <v>19</v>
      </c>
      <c r="J1843" t="s">
        <v>20</v>
      </c>
      <c r="K1843" s="6">
        <v>2</v>
      </c>
      <c r="L1843" s="6" t="str">
        <f t="shared" si="90"/>
        <v>Small</v>
      </c>
      <c r="M1843" s="7">
        <v>199</v>
      </c>
      <c r="N1843" s="2">
        <v>0.15</v>
      </c>
      <c r="O1843" s="3">
        <v>338.3</v>
      </c>
      <c r="P1843" s="3">
        <f>O1843/K1843</f>
        <v>169.15</v>
      </c>
      <c r="Q1843" s="3">
        <f>R1843/M1843</f>
        <v>0.33311557788944729</v>
      </c>
      <c r="R1843" s="4">
        <v>66.290000000000006</v>
      </c>
      <c r="S1843" s="2">
        <f>R1843/O1843</f>
        <v>0.19595033993496896</v>
      </c>
    </row>
    <row r="1844" spans="1:19" x14ac:dyDescent="0.3">
      <c r="A1844" s="6">
        <v>1922</v>
      </c>
      <c r="B1844" t="s">
        <v>2410</v>
      </c>
      <c r="C1844" s="11">
        <v>45947</v>
      </c>
      <c r="D1844" s="1" t="str">
        <f t="shared" ref="D1844:D1904" si="91">TEXT(C1844, "yyyy")</f>
        <v>2025</v>
      </c>
      <c r="E1844" s="12" t="str">
        <f t="shared" ref="E1844:E1904" si="92">TEXT(C1844, "mmmm")</f>
        <v>October</v>
      </c>
      <c r="F1844" t="s">
        <v>40</v>
      </c>
      <c r="G1844" t="s">
        <v>9662</v>
      </c>
      <c r="H1844" t="s">
        <v>37</v>
      </c>
      <c r="I1844" t="s">
        <v>16</v>
      </c>
      <c r="J1844" t="s">
        <v>38</v>
      </c>
      <c r="K1844" s="6">
        <v>6</v>
      </c>
      <c r="L1844" s="6" t="str">
        <f t="shared" si="90"/>
        <v>Midium</v>
      </c>
      <c r="M1844" s="7">
        <v>199</v>
      </c>
      <c r="N1844" s="2">
        <v>0.15</v>
      </c>
      <c r="O1844" s="3">
        <v>1014.9</v>
      </c>
      <c r="P1844" s="3">
        <f>O1844/K1844</f>
        <v>169.15</v>
      </c>
      <c r="Q1844" s="3">
        <f>R1844/M1844</f>
        <v>0.63899497487437185</v>
      </c>
      <c r="R1844" s="4">
        <v>127.16</v>
      </c>
      <c r="S1844" s="2">
        <f>R1844/O1844</f>
        <v>0.12529313232830822</v>
      </c>
    </row>
    <row r="1845" spans="1:19" x14ac:dyDescent="0.3">
      <c r="A1845" s="6">
        <v>1923</v>
      </c>
      <c r="B1845" t="s">
        <v>2411</v>
      </c>
      <c r="C1845" s="11">
        <v>45460</v>
      </c>
      <c r="D1845" s="1" t="str">
        <f t="shared" si="91"/>
        <v>2024</v>
      </c>
      <c r="E1845" s="12" t="str">
        <f t="shared" si="92"/>
        <v>June</v>
      </c>
      <c r="F1845" t="s">
        <v>14</v>
      </c>
      <c r="G1845" t="s">
        <v>840</v>
      </c>
      <c r="H1845" t="s">
        <v>15</v>
      </c>
      <c r="I1845" t="s">
        <v>16</v>
      </c>
      <c r="J1845" t="s">
        <v>38</v>
      </c>
      <c r="K1845" s="6">
        <v>3</v>
      </c>
      <c r="L1845" s="6" t="str">
        <f t="shared" si="90"/>
        <v>Small</v>
      </c>
      <c r="M1845" s="7">
        <v>99</v>
      </c>
      <c r="N1845" s="2">
        <v>0</v>
      </c>
      <c r="O1845" s="3">
        <v>297</v>
      </c>
      <c r="P1845" s="3">
        <f>O1845/K1845</f>
        <v>99</v>
      </c>
      <c r="Q1845" s="3">
        <f>R1845/M1845</f>
        <v>0.4</v>
      </c>
      <c r="R1845" s="4">
        <v>39.6</v>
      </c>
      <c r="S1845" s="2">
        <f>R1845/O1845</f>
        <v>0.13333333333333333</v>
      </c>
    </row>
    <row r="1846" spans="1:19" x14ac:dyDescent="0.3">
      <c r="A1846" s="6">
        <v>1924</v>
      </c>
      <c r="B1846" t="s">
        <v>2412</v>
      </c>
      <c r="C1846" s="11">
        <v>45600</v>
      </c>
      <c r="D1846" s="1" t="str">
        <f t="shared" si="91"/>
        <v>2024</v>
      </c>
      <c r="E1846" s="12" t="str">
        <f t="shared" si="92"/>
        <v>November</v>
      </c>
      <c r="F1846" t="s">
        <v>14</v>
      </c>
      <c r="G1846" t="s">
        <v>2413</v>
      </c>
      <c r="H1846" t="s">
        <v>24</v>
      </c>
      <c r="I1846" t="s">
        <v>27</v>
      </c>
      <c r="J1846" t="s">
        <v>17</v>
      </c>
      <c r="K1846" s="6">
        <v>5</v>
      </c>
      <c r="L1846" s="6" t="str">
        <f t="shared" si="90"/>
        <v>Midium</v>
      </c>
      <c r="M1846" s="7">
        <v>99</v>
      </c>
      <c r="N1846" s="2">
        <v>0.1</v>
      </c>
      <c r="O1846" s="3">
        <v>445.5</v>
      </c>
      <c r="P1846" s="3">
        <f>O1846/K1846</f>
        <v>89.1</v>
      </c>
      <c r="Q1846" s="3">
        <f>R1846/M1846</f>
        <v>0.41717171717171714</v>
      </c>
      <c r="R1846" s="4">
        <v>41.3</v>
      </c>
      <c r="S1846" s="2">
        <f>R1846/O1846</f>
        <v>9.2704826038159369E-2</v>
      </c>
    </row>
    <row r="1847" spans="1:19" x14ac:dyDescent="0.3">
      <c r="A1847" s="6">
        <v>1925</v>
      </c>
      <c r="B1847" t="s">
        <v>2414</v>
      </c>
      <c r="C1847" s="11">
        <v>45361</v>
      </c>
      <c r="D1847" s="1" t="str">
        <f t="shared" si="91"/>
        <v>2024</v>
      </c>
      <c r="E1847" s="12" t="str">
        <f t="shared" si="92"/>
        <v>March</v>
      </c>
      <c r="F1847" t="s">
        <v>40</v>
      </c>
      <c r="G1847" t="s">
        <v>2415</v>
      </c>
      <c r="H1847" t="s">
        <v>37</v>
      </c>
      <c r="I1847" t="s">
        <v>19</v>
      </c>
      <c r="J1847" t="s">
        <v>32</v>
      </c>
      <c r="K1847" s="6">
        <v>2</v>
      </c>
      <c r="L1847" s="6" t="str">
        <f t="shared" si="90"/>
        <v>Small</v>
      </c>
      <c r="M1847" s="7">
        <v>999</v>
      </c>
      <c r="N1847" s="2">
        <v>0.1</v>
      </c>
      <c r="O1847" s="3">
        <v>1798.2</v>
      </c>
      <c r="P1847" s="3">
        <f>O1847/K1847</f>
        <v>899.1</v>
      </c>
      <c r="Q1847" s="3">
        <f>R1847/M1847</f>
        <v>0.26499499499499501</v>
      </c>
      <c r="R1847" s="4">
        <v>264.73</v>
      </c>
      <c r="S1847" s="2">
        <f>R1847/O1847</f>
        <v>0.14721944166388612</v>
      </c>
    </row>
    <row r="1848" spans="1:19" x14ac:dyDescent="0.3">
      <c r="A1848" s="6">
        <v>1926</v>
      </c>
      <c r="B1848" t="s">
        <v>2416</v>
      </c>
      <c r="C1848" s="11">
        <v>45989</v>
      </c>
      <c r="D1848" s="1" t="str">
        <f t="shared" si="91"/>
        <v>2025</v>
      </c>
      <c r="E1848" s="12" t="str">
        <f t="shared" si="92"/>
        <v>November</v>
      </c>
      <c r="F1848" t="s">
        <v>40</v>
      </c>
      <c r="G1848" t="s">
        <v>9662</v>
      </c>
      <c r="H1848" t="s">
        <v>24</v>
      </c>
      <c r="I1848" t="s">
        <v>19</v>
      </c>
      <c r="J1848" t="s">
        <v>42</v>
      </c>
      <c r="K1848" s="6">
        <v>6</v>
      </c>
      <c r="L1848" s="6" t="str">
        <f t="shared" si="90"/>
        <v>Midium</v>
      </c>
      <c r="M1848" s="7">
        <v>799</v>
      </c>
      <c r="N1848" s="2">
        <v>0.05</v>
      </c>
      <c r="O1848" s="3">
        <v>4554.3</v>
      </c>
      <c r="P1848" s="3">
        <f>O1848/K1848</f>
        <v>759.05000000000007</v>
      </c>
      <c r="Q1848" s="3">
        <f>R1848/M1848</f>
        <v>1.6797246558197747</v>
      </c>
      <c r="R1848" s="4">
        <v>1342.1</v>
      </c>
      <c r="S1848" s="2">
        <f>R1848/O1848</f>
        <v>0.29468853610873236</v>
      </c>
    </row>
    <row r="1849" spans="1:19" x14ac:dyDescent="0.3">
      <c r="A1849" s="6">
        <v>1927</v>
      </c>
      <c r="B1849" t="s">
        <v>2417</v>
      </c>
      <c r="C1849" s="11">
        <v>45381</v>
      </c>
      <c r="D1849" s="1" t="str">
        <f t="shared" si="91"/>
        <v>2024</v>
      </c>
      <c r="E1849" s="12" t="str">
        <f t="shared" si="92"/>
        <v>March</v>
      </c>
      <c r="F1849" t="s">
        <v>40</v>
      </c>
      <c r="G1849" t="s">
        <v>2418</v>
      </c>
      <c r="H1849" t="s">
        <v>15</v>
      </c>
      <c r="I1849" t="s">
        <v>16</v>
      </c>
      <c r="J1849" t="s">
        <v>38</v>
      </c>
      <c r="K1849" s="6">
        <v>9</v>
      </c>
      <c r="L1849" s="6" t="str">
        <f t="shared" si="90"/>
        <v>Large</v>
      </c>
      <c r="M1849" s="7">
        <v>99</v>
      </c>
      <c r="N1849" s="2">
        <v>0.15</v>
      </c>
      <c r="O1849" s="3">
        <v>757.35</v>
      </c>
      <c r="P1849" s="3">
        <f>O1849/K1849</f>
        <v>84.15</v>
      </c>
      <c r="Q1849" s="3">
        <f>R1849/M1849</f>
        <v>1.6700000000000002</v>
      </c>
      <c r="R1849" s="4">
        <v>165.33</v>
      </c>
      <c r="S1849" s="2">
        <f>R1849/O1849</f>
        <v>0.21830065359477124</v>
      </c>
    </row>
    <row r="1850" spans="1:19" x14ac:dyDescent="0.3">
      <c r="A1850" s="6">
        <v>1928</v>
      </c>
      <c r="B1850" t="s">
        <v>2419</v>
      </c>
      <c r="C1850" s="11">
        <v>45907</v>
      </c>
      <c r="D1850" s="1" t="str">
        <f t="shared" si="91"/>
        <v>2025</v>
      </c>
      <c r="E1850" s="12" t="str">
        <f t="shared" si="92"/>
        <v>September</v>
      </c>
      <c r="F1850" t="s">
        <v>40</v>
      </c>
      <c r="G1850" t="s">
        <v>9662</v>
      </c>
      <c r="H1850" t="s">
        <v>37</v>
      </c>
      <c r="I1850" t="s">
        <v>16</v>
      </c>
      <c r="J1850" t="s">
        <v>34</v>
      </c>
      <c r="K1850" s="6">
        <v>2</v>
      </c>
      <c r="L1850" s="6" t="str">
        <f t="shared" si="90"/>
        <v>Small</v>
      </c>
      <c r="M1850" s="7">
        <v>799</v>
      </c>
      <c r="N1850" s="2">
        <v>0.1</v>
      </c>
      <c r="O1850" s="3">
        <v>1438.2</v>
      </c>
      <c r="P1850" s="3">
        <f>O1850/K1850</f>
        <v>719.1</v>
      </c>
      <c r="Q1850" s="3">
        <f>R1850/M1850</f>
        <v>0.20138923654568211</v>
      </c>
      <c r="R1850" s="4">
        <v>160.91</v>
      </c>
      <c r="S1850" s="2">
        <f>R1850/O1850</f>
        <v>0.1118829091920456</v>
      </c>
    </row>
    <row r="1851" spans="1:19" x14ac:dyDescent="0.3">
      <c r="A1851" s="6">
        <v>1929</v>
      </c>
      <c r="B1851" t="s">
        <v>2420</v>
      </c>
      <c r="C1851" s="11">
        <v>45358</v>
      </c>
      <c r="D1851" s="1" t="str">
        <f t="shared" si="91"/>
        <v>2024</v>
      </c>
      <c r="E1851" s="12" t="str">
        <f t="shared" si="92"/>
        <v>March</v>
      </c>
      <c r="F1851" t="s">
        <v>40</v>
      </c>
      <c r="G1851" t="s">
        <v>9662</v>
      </c>
      <c r="H1851" t="s">
        <v>37</v>
      </c>
      <c r="I1851" t="s">
        <v>16</v>
      </c>
      <c r="J1851" t="s">
        <v>38</v>
      </c>
      <c r="K1851" s="6">
        <v>8</v>
      </c>
      <c r="L1851" s="6" t="str">
        <f t="shared" si="90"/>
        <v>Large</v>
      </c>
      <c r="M1851" s="7">
        <v>799</v>
      </c>
      <c r="N1851" s="2">
        <v>0.05</v>
      </c>
      <c r="O1851" s="3">
        <v>6072.4</v>
      </c>
      <c r="P1851" s="3">
        <f>O1851/K1851</f>
        <v>759.05</v>
      </c>
      <c r="Q1851" s="3">
        <f>R1851/M1851</f>
        <v>0.88902377972465585</v>
      </c>
      <c r="R1851" s="4">
        <v>710.33</v>
      </c>
      <c r="S1851" s="2">
        <f>R1851/O1851</f>
        <v>0.11697681312166525</v>
      </c>
    </row>
    <row r="1852" spans="1:19" x14ac:dyDescent="0.3">
      <c r="A1852" s="6">
        <v>1930</v>
      </c>
      <c r="B1852" t="s">
        <v>2421</v>
      </c>
      <c r="C1852" s="11">
        <v>45331</v>
      </c>
      <c r="D1852" s="1" t="str">
        <f t="shared" si="91"/>
        <v>2024</v>
      </c>
      <c r="E1852" s="12" t="str">
        <f t="shared" si="92"/>
        <v>February</v>
      </c>
      <c r="F1852" t="s">
        <v>22</v>
      </c>
      <c r="G1852" t="s">
        <v>2422</v>
      </c>
      <c r="H1852" t="s">
        <v>15</v>
      </c>
      <c r="I1852" t="s">
        <v>19</v>
      </c>
      <c r="J1852" t="s">
        <v>20</v>
      </c>
      <c r="K1852" s="6">
        <v>8</v>
      </c>
      <c r="L1852" s="6" t="str">
        <f t="shared" si="90"/>
        <v>Large</v>
      </c>
      <c r="M1852" s="7">
        <v>199</v>
      </c>
      <c r="N1852" s="2">
        <v>0</v>
      </c>
      <c r="O1852" s="3">
        <v>1592</v>
      </c>
      <c r="P1852" s="3">
        <f>O1852/K1852</f>
        <v>199</v>
      </c>
      <c r="Q1852" s="3">
        <f>R1852/M1852</f>
        <v>0.71959798994974866</v>
      </c>
      <c r="R1852" s="4">
        <v>143.19999999999999</v>
      </c>
      <c r="S1852" s="2">
        <f>R1852/O1852</f>
        <v>8.9949748743718583E-2</v>
      </c>
    </row>
    <row r="1853" spans="1:19" x14ac:dyDescent="0.3">
      <c r="A1853" s="6">
        <v>1931</v>
      </c>
      <c r="B1853" t="s">
        <v>2423</v>
      </c>
      <c r="C1853" s="11">
        <v>45619</v>
      </c>
      <c r="D1853" s="1" t="str">
        <f t="shared" si="91"/>
        <v>2024</v>
      </c>
      <c r="E1853" s="12" t="str">
        <f t="shared" si="92"/>
        <v>November</v>
      </c>
      <c r="F1853" t="s">
        <v>40</v>
      </c>
      <c r="G1853" t="s">
        <v>9662</v>
      </c>
      <c r="H1853" t="s">
        <v>37</v>
      </c>
      <c r="I1853" t="s">
        <v>27</v>
      </c>
      <c r="J1853" t="s">
        <v>17</v>
      </c>
      <c r="K1853" s="6">
        <v>6</v>
      </c>
      <c r="L1853" s="6" t="str">
        <f t="shared" si="90"/>
        <v>Midium</v>
      </c>
      <c r="M1853" s="7">
        <v>149</v>
      </c>
      <c r="N1853" s="2">
        <v>0.1</v>
      </c>
      <c r="O1853" s="3">
        <v>804.6</v>
      </c>
      <c r="P1853" s="3">
        <f>O1853/K1853</f>
        <v>134.1</v>
      </c>
      <c r="Q1853" s="3">
        <f>R1853/M1853</f>
        <v>0.47107382550335569</v>
      </c>
      <c r="R1853" s="4">
        <v>70.19</v>
      </c>
      <c r="S1853" s="2">
        <f>R1853/O1853</f>
        <v>8.7235893611732535E-2</v>
      </c>
    </row>
    <row r="1854" spans="1:19" x14ac:dyDescent="0.3">
      <c r="A1854" s="6">
        <v>1932</v>
      </c>
      <c r="B1854" t="s">
        <v>2424</v>
      </c>
      <c r="C1854" s="11">
        <v>45687</v>
      </c>
      <c r="D1854" s="1" t="str">
        <f t="shared" si="91"/>
        <v>2025</v>
      </c>
      <c r="E1854" s="12" t="str">
        <f t="shared" si="92"/>
        <v>January</v>
      </c>
      <c r="F1854" t="s">
        <v>29</v>
      </c>
      <c r="G1854" t="s">
        <v>9662</v>
      </c>
      <c r="H1854" t="s">
        <v>24</v>
      </c>
      <c r="I1854" t="s">
        <v>27</v>
      </c>
      <c r="J1854" t="s">
        <v>17</v>
      </c>
      <c r="K1854" s="6">
        <v>8</v>
      </c>
      <c r="L1854" s="6" t="str">
        <f t="shared" si="90"/>
        <v>Large</v>
      </c>
      <c r="M1854" s="7">
        <v>799</v>
      </c>
      <c r="N1854" s="2">
        <v>0</v>
      </c>
      <c r="O1854" s="3">
        <v>6392</v>
      </c>
      <c r="P1854" s="3">
        <f>O1854/K1854</f>
        <v>799</v>
      </c>
      <c r="Q1854" s="3">
        <f>R1854/M1854</f>
        <v>1.5174342928660827</v>
      </c>
      <c r="R1854" s="4">
        <v>1212.43</v>
      </c>
      <c r="S1854" s="2">
        <f>R1854/O1854</f>
        <v>0.18967928660826033</v>
      </c>
    </row>
    <row r="1855" spans="1:19" x14ac:dyDescent="0.3">
      <c r="A1855" s="6">
        <v>1933</v>
      </c>
      <c r="B1855" t="s">
        <v>2425</v>
      </c>
      <c r="C1855" s="11">
        <v>45611</v>
      </c>
      <c r="D1855" s="1" t="str">
        <f t="shared" si="91"/>
        <v>2024</v>
      </c>
      <c r="E1855" s="12" t="str">
        <f t="shared" si="92"/>
        <v>November</v>
      </c>
      <c r="F1855" t="s">
        <v>14</v>
      </c>
      <c r="G1855" t="s">
        <v>9662</v>
      </c>
      <c r="H1855" t="s">
        <v>24</v>
      </c>
      <c r="I1855" t="s">
        <v>27</v>
      </c>
      <c r="J1855" t="s">
        <v>47</v>
      </c>
      <c r="K1855" s="6">
        <v>1</v>
      </c>
      <c r="L1855" s="6" t="str">
        <f t="shared" si="90"/>
        <v>Small</v>
      </c>
      <c r="M1855" s="7">
        <v>499</v>
      </c>
      <c r="N1855" s="2">
        <v>0.05</v>
      </c>
      <c r="O1855" s="3">
        <v>474.05</v>
      </c>
      <c r="P1855" s="3">
        <f>O1855/K1855</f>
        <v>474.05</v>
      </c>
      <c r="Q1855" s="3">
        <f>R1855/M1855</f>
        <v>0.2666132264529058</v>
      </c>
      <c r="R1855" s="4">
        <v>133.04</v>
      </c>
      <c r="S1855" s="2">
        <f>R1855/O1855</f>
        <v>0.28064550152937451</v>
      </c>
    </row>
    <row r="1856" spans="1:19" x14ac:dyDescent="0.3">
      <c r="A1856" s="6">
        <v>1934</v>
      </c>
      <c r="B1856" t="s">
        <v>2426</v>
      </c>
      <c r="C1856" s="11">
        <v>45537</v>
      </c>
      <c r="D1856" s="1" t="str">
        <f t="shared" si="91"/>
        <v>2024</v>
      </c>
      <c r="E1856" s="12" t="str">
        <f t="shared" si="92"/>
        <v>September</v>
      </c>
      <c r="F1856" t="s">
        <v>14</v>
      </c>
      <c r="G1856" t="s">
        <v>9662</v>
      </c>
      <c r="H1856" t="s">
        <v>37</v>
      </c>
      <c r="I1856" t="s">
        <v>27</v>
      </c>
      <c r="J1856" t="s">
        <v>47</v>
      </c>
      <c r="K1856" s="6">
        <v>9</v>
      </c>
      <c r="L1856" s="6" t="str">
        <f t="shared" si="90"/>
        <v>Large</v>
      </c>
      <c r="M1856" s="7">
        <v>499</v>
      </c>
      <c r="N1856" s="2">
        <v>0</v>
      </c>
      <c r="O1856" s="3">
        <v>4491</v>
      </c>
      <c r="P1856" s="3">
        <f>O1856/K1856</f>
        <v>499</v>
      </c>
      <c r="Q1856" s="3">
        <f>R1856/M1856</f>
        <v>2.4600801603206413</v>
      </c>
      <c r="R1856" s="4">
        <v>1227.58</v>
      </c>
      <c r="S1856" s="2">
        <f>R1856/O1856</f>
        <v>0.27334224003562679</v>
      </c>
    </row>
    <row r="1857" spans="1:19" x14ac:dyDescent="0.3">
      <c r="A1857" s="6">
        <v>1936</v>
      </c>
      <c r="B1857" t="s">
        <v>2428</v>
      </c>
      <c r="C1857" s="11">
        <v>45711</v>
      </c>
      <c r="D1857" s="1" t="str">
        <f t="shared" si="91"/>
        <v>2025</v>
      </c>
      <c r="E1857" s="12" t="str">
        <f t="shared" si="92"/>
        <v>February</v>
      </c>
      <c r="F1857" t="s">
        <v>22</v>
      </c>
      <c r="G1857" t="s">
        <v>9662</v>
      </c>
      <c r="H1857" t="s">
        <v>15</v>
      </c>
      <c r="I1857" t="s">
        <v>19</v>
      </c>
      <c r="J1857" t="s">
        <v>20</v>
      </c>
      <c r="K1857" s="6">
        <v>10</v>
      </c>
      <c r="L1857" s="6" t="str">
        <f t="shared" si="90"/>
        <v>Large</v>
      </c>
      <c r="M1857" s="7">
        <v>199</v>
      </c>
      <c r="N1857" s="2">
        <v>0</v>
      </c>
      <c r="O1857" s="3">
        <v>1990</v>
      </c>
      <c r="P1857" s="3">
        <f>O1857/K1857</f>
        <v>199</v>
      </c>
      <c r="Q1857" s="3">
        <f>R1857/M1857</f>
        <v>1.7607035175879397</v>
      </c>
      <c r="R1857" s="4">
        <v>350.38</v>
      </c>
      <c r="S1857" s="2">
        <f>R1857/O1857</f>
        <v>0.17607035175879396</v>
      </c>
    </row>
    <row r="1858" spans="1:19" x14ac:dyDescent="0.3">
      <c r="A1858" s="6">
        <v>1937</v>
      </c>
      <c r="B1858" t="s">
        <v>2429</v>
      </c>
      <c r="C1858" s="11">
        <v>45640</v>
      </c>
      <c r="D1858" s="1" t="str">
        <f t="shared" si="91"/>
        <v>2024</v>
      </c>
      <c r="E1858" s="12" t="str">
        <f t="shared" si="92"/>
        <v>December</v>
      </c>
      <c r="F1858" t="s">
        <v>22</v>
      </c>
      <c r="G1858" t="s">
        <v>9662</v>
      </c>
      <c r="H1858" t="s">
        <v>15</v>
      </c>
      <c r="I1858" t="s">
        <v>19</v>
      </c>
      <c r="J1858" t="s">
        <v>42</v>
      </c>
      <c r="K1858" s="6">
        <v>2</v>
      </c>
      <c r="L1858" s="6" t="str">
        <f t="shared" si="90"/>
        <v>Small</v>
      </c>
      <c r="M1858" s="7">
        <v>499</v>
      </c>
      <c r="N1858" s="2">
        <v>0</v>
      </c>
      <c r="O1858" s="3">
        <v>998</v>
      </c>
      <c r="P1858" s="3">
        <f>O1858/K1858</f>
        <v>499</v>
      </c>
      <c r="Q1858" s="3">
        <f>R1858/M1858</f>
        <v>0.5081362725450902</v>
      </c>
      <c r="R1858" s="4">
        <v>253.56</v>
      </c>
      <c r="S1858" s="2">
        <f>R1858/O1858</f>
        <v>0.2540681362725451</v>
      </c>
    </row>
    <row r="1859" spans="1:19" x14ac:dyDescent="0.3">
      <c r="A1859" s="6">
        <v>1938</v>
      </c>
      <c r="B1859" t="s">
        <v>2430</v>
      </c>
      <c r="C1859" s="11">
        <v>45341</v>
      </c>
      <c r="D1859" s="1" t="str">
        <f t="shared" si="91"/>
        <v>2024</v>
      </c>
      <c r="E1859" s="12" t="str">
        <f t="shared" si="92"/>
        <v>February</v>
      </c>
      <c r="F1859" t="s">
        <v>14</v>
      </c>
      <c r="G1859" t="s">
        <v>9662</v>
      </c>
      <c r="H1859" t="s">
        <v>37</v>
      </c>
      <c r="I1859" t="s">
        <v>16</v>
      </c>
      <c r="J1859" t="s">
        <v>34</v>
      </c>
      <c r="K1859" s="6">
        <v>9</v>
      </c>
      <c r="L1859" s="6" t="str">
        <f t="shared" ref="L1859:L1922" si="93">IF(K1859&lt;4,"Small", IF(K1859&lt;7,"Midium", IF(K1859&lt;=10,"Large")))</f>
        <v>Large</v>
      </c>
      <c r="M1859" s="7">
        <v>999</v>
      </c>
      <c r="N1859" s="2">
        <v>0</v>
      </c>
      <c r="O1859" s="3">
        <v>8991</v>
      </c>
      <c r="P1859" s="3">
        <f>O1859/K1859</f>
        <v>999</v>
      </c>
      <c r="Q1859" s="3">
        <f>R1859/M1859</f>
        <v>1.9015115115115113</v>
      </c>
      <c r="R1859" s="4">
        <v>1899.61</v>
      </c>
      <c r="S1859" s="2">
        <f>R1859/O1859</f>
        <v>0.21127905683461237</v>
      </c>
    </row>
    <row r="1860" spans="1:19" x14ac:dyDescent="0.3">
      <c r="A1860" s="6">
        <v>1939</v>
      </c>
      <c r="B1860" t="s">
        <v>2431</v>
      </c>
      <c r="C1860" s="11">
        <v>45340</v>
      </c>
      <c r="D1860" s="1" t="str">
        <f t="shared" si="91"/>
        <v>2024</v>
      </c>
      <c r="E1860" s="12" t="str">
        <f t="shared" si="92"/>
        <v>February</v>
      </c>
      <c r="F1860" t="s">
        <v>14</v>
      </c>
      <c r="G1860" t="s">
        <v>1237</v>
      </c>
      <c r="H1860" t="s">
        <v>24</v>
      </c>
      <c r="I1860" t="s">
        <v>19</v>
      </c>
      <c r="J1860" t="s">
        <v>32</v>
      </c>
      <c r="K1860" s="6">
        <v>2</v>
      </c>
      <c r="L1860" s="6" t="str">
        <f t="shared" si="93"/>
        <v>Small</v>
      </c>
      <c r="M1860" s="7">
        <v>99</v>
      </c>
      <c r="N1860" s="2">
        <v>0</v>
      </c>
      <c r="O1860" s="3">
        <v>198</v>
      </c>
      <c r="P1860" s="3">
        <f>O1860/K1860</f>
        <v>99</v>
      </c>
      <c r="Q1860" s="3">
        <f>R1860/M1860</f>
        <v>0.14121212121212121</v>
      </c>
      <c r="R1860" s="4">
        <v>13.98</v>
      </c>
      <c r="S1860" s="2">
        <f>R1860/O1860</f>
        <v>7.0606060606060603E-2</v>
      </c>
    </row>
    <row r="1861" spans="1:19" x14ac:dyDescent="0.3">
      <c r="A1861" s="6">
        <v>1940</v>
      </c>
      <c r="B1861" t="s">
        <v>2432</v>
      </c>
      <c r="C1861" s="11">
        <v>45423</v>
      </c>
      <c r="D1861" s="1" t="str">
        <f t="shared" si="91"/>
        <v>2024</v>
      </c>
      <c r="E1861" s="12" t="str">
        <f t="shared" si="92"/>
        <v>May</v>
      </c>
      <c r="F1861" t="s">
        <v>22</v>
      </c>
      <c r="G1861" t="s">
        <v>2354</v>
      </c>
      <c r="H1861" t="s">
        <v>24</v>
      </c>
      <c r="I1861" t="s">
        <v>27</v>
      </c>
      <c r="J1861" t="s">
        <v>47</v>
      </c>
      <c r="K1861" s="6">
        <v>10</v>
      </c>
      <c r="L1861" s="6" t="str">
        <f t="shared" si="93"/>
        <v>Large</v>
      </c>
      <c r="M1861" s="7">
        <v>299</v>
      </c>
      <c r="N1861" s="2">
        <v>0</v>
      </c>
      <c r="O1861" s="3">
        <v>2990</v>
      </c>
      <c r="P1861" s="3">
        <f>O1861/K1861</f>
        <v>299</v>
      </c>
      <c r="Q1861" s="3">
        <f>R1861/M1861</f>
        <v>2.9345150501672239</v>
      </c>
      <c r="R1861" s="4">
        <v>877.42</v>
      </c>
      <c r="S1861" s="2">
        <f>R1861/O1861</f>
        <v>0.2934515050167224</v>
      </c>
    </row>
    <row r="1862" spans="1:19" x14ac:dyDescent="0.3">
      <c r="A1862" s="6">
        <v>1941</v>
      </c>
      <c r="B1862" t="s">
        <v>2433</v>
      </c>
      <c r="C1862" s="11">
        <v>45573</v>
      </c>
      <c r="D1862" s="1" t="str">
        <f t="shared" si="91"/>
        <v>2024</v>
      </c>
      <c r="E1862" s="12" t="str">
        <f t="shared" si="92"/>
        <v>October</v>
      </c>
      <c r="F1862" t="s">
        <v>14</v>
      </c>
      <c r="G1862" t="s">
        <v>2434</v>
      </c>
      <c r="H1862" t="s">
        <v>24</v>
      </c>
      <c r="I1862" t="s">
        <v>27</v>
      </c>
      <c r="J1862" t="s">
        <v>17</v>
      </c>
      <c r="K1862" s="6">
        <v>8</v>
      </c>
      <c r="L1862" s="6" t="str">
        <f t="shared" si="93"/>
        <v>Large</v>
      </c>
      <c r="M1862" s="7">
        <v>99</v>
      </c>
      <c r="N1862" s="2">
        <v>0.15</v>
      </c>
      <c r="O1862" s="3">
        <v>673.2</v>
      </c>
      <c r="P1862" s="3">
        <f>O1862/K1862</f>
        <v>84.15</v>
      </c>
      <c r="Q1862" s="3">
        <f>R1862/M1862</f>
        <v>0.58696969696969692</v>
      </c>
      <c r="R1862" s="4">
        <v>58.11</v>
      </c>
      <c r="S1862" s="2">
        <f>R1862/O1862</f>
        <v>8.6319073083778966E-2</v>
      </c>
    </row>
    <row r="1863" spans="1:19" x14ac:dyDescent="0.3">
      <c r="A1863" s="6">
        <v>1942</v>
      </c>
      <c r="B1863" t="s">
        <v>2435</v>
      </c>
      <c r="C1863" s="11">
        <v>45957</v>
      </c>
      <c r="D1863" s="1" t="str">
        <f t="shared" si="91"/>
        <v>2025</v>
      </c>
      <c r="E1863" s="12" t="str">
        <f t="shared" si="92"/>
        <v>October</v>
      </c>
      <c r="F1863" t="s">
        <v>22</v>
      </c>
      <c r="G1863" t="s">
        <v>9662</v>
      </c>
      <c r="H1863" t="s">
        <v>37</v>
      </c>
      <c r="I1863" t="s">
        <v>27</v>
      </c>
      <c r="J1863" t="s">
        <v>17</v>
      </c>
      <c r="K1863" s="6">
        <v>1</v>
      </c>
      <c r="L1863" s="6" t="str">
        <f t="shared" si="93"/>
        <v>Small</v>
      </c>
      <c r="M1863" s="7">
        <v>999</v>
      </c>
      <c r="N1863" s="2">
        <v>0.15</v>
      </c>
      <c r="O1863" s="3">
        <v>849.15</v>
      </c>
      <c r="P1863" s="3">
        <f>O1863/K1863</f>
        <v>849.15</v>
      </c>
      <c r="Q1863" s="3">
        <f>R1863/M1863</f>
        <v>0.10510510510510511</v>
      </c>
      <c r="R1863" s="4">
        <v>105</v>
      </c>
      <c r="S1863" s="2">
        <f>R1863/O1863</f>
        <v>0.12365306482953542</v>
      </c>
    </row>
    <row r="1864" spans="1:19" x14ac:dyDescent="0.3">
      <c r="A1864" s="6">
        <v>1943</v>
      </c>
      <c r="B1864" t="s">
        <v>2436</v>
      </c>
      <c r="C1864" s="11">
        <v>45782</v>
      </c>
      <c r="D1864" s="1" t="str">
        <f t="shared" si="91"/>
        <v>2025</v>
      </c>
      <c r="E1864" s="12" t="str">
        <f t="shared" si="92"/>
        <v>May</v>
      </c>
      <c r="F1864" t="s">
        <v>22</v>
      </c>
      <c r="G1864" t="s">
        <v>9662</v>
      </c>
      <c r="H1864" t="s">
        <v>37</v>
      </c>
      <c r="I1864" t="s">
        <v>19</v>
      </c>
      <c r="J1864" t="s">
        <v>32</v>
      </c>
      <c r="K1864" s="6">
        <v>7</v>
      </c>
      <c r="L1864" s="6" t="str">
        <f t="shared" si="93"/>
        <v>Large</v>
      </c>
      <c r="M1864" s="7">
        <v>149</v>
      </c>
      <c r="N1864" s="2">
        <v>0</v>
      </c>
      <c r="O1864" s="3">
        <v>1043</v>
      </c>
      <c r="P1864" s="3">
        <f>O1864/K1864</f>
        <v>149</v>
      </c>
      <c r="Q1864" s="3">
        <f>R1864/M1864</f>
        <v>0.95939597315436231</v>
      </c>
      <c r="R1864" s="4">
        <v>142.94999999999999</v>
      </c>
      <c r="S1864" s="2">
        <f>R1864/O1864</f>
        <v>0.13705656759348034</v>
      </c>
    </row>
    <row r="1865" spans="1:19" x14ac:dyDescent="0.3">
      <c r="A1865" s="6">
        <v>1944</v>
      </c>
      <c r="B1865" t="s">
        <v>2437</v>
      </c>
      <c r="C1865" s="11">
        <v>45828</v>
      </c>
      <c r="D1865" s="1" t="str">
        <f t="shared" si="91"/>
        <v>2025</v>
      </c>
      <c r="E1865" s="12" t="str">
        <f t="shared" si="92"/>
        <v>June</v>
      </c>
      <c r="F1865" t="s">
        <v>40</v>
      </c>
      <c r="G1865" t="s">
        <v>9662</v>
      </c>
      <c r="H1865" t="s">
        <v>24</v>
      </c>
      <c r="I1865" t="s">
        <v>19</v>
      </c>
      <c r="J1865" t="s">
        <v>25</v>
      </c>
      <c r="K1865" s="6">
        <v>8</v>
      </c>
      <c r="L1865" s="6" t="str">
        <f t="shared" si="93"/>
        <v>Large</v>
      </c>
      <c r="M1865" s="7">
        <v>99</v>
      </c>
      <c r="N1865" s="2">
        <v>0.15</v>
      </c>
      <c r="O1865" s="3">
        <v>673.2</v>
      </c>
      <c r="P1865" s="3">
        <f>O1865/K1865</f>
        <v>84.15</v>
      </c>
      <c r="Q1865" s="3">
        <f>R1865/M1865</f>
        <v>0.57555555555555549</v>
      </c>
      <c r="R1865" s="4">
        <v>56.98</v>
      </c>
      <c r="S1865" s="2">
        <f>R1865/O1865</f>
        <v>8.4640522875816984E-2</v>
      </c>
    </row>
    <row r="1866" spans="1:19" x14ac:dyDescent="0.3">
      <c r="A1866" s="6">
        <v>1945</v>
      </c>
      <c r="B1866" t="s">
        <v>2438</v>
      </c>
      <c r="C1866" s="11">
        <v>45921</v>
      </c>
      <c r="D1866" s="1" t="str">
        <f t="shared" si="91"/>
        <v>2025</v>
      </c>
      <c r="E1866" s="12" t="str">
        <f t="shared" si="92"/>
        <v>September</v>
      </c>
      <c r="F1866" t="s">
        <v>40</v>
      </c>
      <c r="G1866" t="s">
        <v>9662</v>
      </c>
      <c r="H1866" t="s">
        <v>37</v>
      </c>
      <c r="I1866" t="s">
        <v>19</v>
      </c>
      <c r="J1866" t="s">
        <v>42</v>
      </c>
      <c r="K1866" s="6">
        <v>9</v>
      </c>
      <c r="L1866" s="6" t="str">
        <f t="shared" si="93"/>
        <v>Large</v>
      </c>
      <c r="M1866" s="7">
        <v>99</v>
      </c>
      <c r="N1866" s="2">
        <v>0.05</v>
      </c>
      <c r="O1866" s="3">
        <v>846.45</v>
      </c>
      <c r="P1866" s="3">
        <f>O1866/K1866</f>
        <v>94.050000000000011</v>
      </c>
      <c r="Q1866" s="3">
        <f>R1866/M1866</f>
        <v>1.934949494949495</v>
      </c>
      <c r="R1866" s="4">
        <v>191.56</v>
      </c>
      <c r="S1866" s="2">
        <f>R1866/O1866</f>
        <v>0.22630988245023331</v>
      </c>
    </row>
    <row r="1867" spans="1:19" x14ac:dyDescent="0.3">
      <c r="A1867" s="6">
        <v>1946</v>
      </c>
      <c r="B1867" t="s">
        <v>2439</v>
      </c>
      <c r="C1867" s="11">
        <v>45605</v>
      </c>
      <c r="D1867" s="1" t="str">
        <f t="shared" si="91"/>
        <v>2024</v>
      </c>
      <c r="E1867" s="12" t="str">
        <f t="shared" si="92"/>
        <v>November</v>
      </c>
      <c r="F1867" t="s">
        <v>22</v>
      </c>
      <c r="G1867" t="s">
        <v>2440</v>
      </c>
      <c r="H1867" t="s">
        <v>15</v>
      </c>
      <c r="I1867" t="s">
        <v>16</v>
      </c>
      <c r="J1867" t="s">
        <v>34</v>
      </c>
      <c r="K1867" s="6">
        <v>8</v>
      </c>
      <c r="L1867" s="6" t="str">
        <f t="shared" si="93"/>
        <v>Large</v>
      </c>
      <c r="M1867" s="7">
        <v>799</v>
      </c>
      <c r="N1867" s="2">
        <v>0</v>
      </c>
      <c r="O1867" s="3">
        <v>6392</v>
      </c>
      <c r="P1867" s="3">
        <f>O1867/K1867</f>
        <v>799</v>
      </c>
      <c r="Q1867" s="3">
        <f>R1867/M1867</f>
        <v>1.2481852315394242</v>
      </c>
      <c r="R1867" s="4">
        <v>997.3</v>
      </c>
      <c r="S1867" s="2">
        <f>R1867/O1867</f>
        <v>0.15602315394242802</v>
      </c>
    </row>
    <row r="1868" spans="1:19" x14ac:dyDescent="0.3">
      <c r="A1868" s="6">
        <v>1947</v>
      </c>
      <c r="B1868" t="s">
        <v>2441</v>
      </c>
      <c r="C1868" s="11">
        <v>45500</v>
      </c>
      <c r="D1868" s="1" t="str">
        <f t="shared" si="91"/>
        <v>2024</v>
      </c>
      <c r="E1868" s="12" t="str">
        <f t="shared" si="92"/>
        <v>July</v>
      </c>
      <c r="F1868" t="s">
        <v>40</v>
      </c>
      <c r="G1868" t="s">
        <v>9662</v>
      </c>
      <c r="H1868" t="s">
        <v>24</v>
      </c>
      <c r="I1868" t="s">
        <v>19</v>
      </c>
      <c r="J1868" t="s">
        <v>20</v>
      </c>
      <c r="K1868" s="6">
        <v>7</v>
      </c>
      <c r="L1868" s="6" t="str">
        <f t="shared" si="93"/>
        <v>Large</v>
      </c>
      <c r="M1868" s="7">
        <v>999</v>
      </c>
      <c r="N1868" s="2">
        <v>0</v>
      </c>
      <c r="O1868" s="3">
        <v>6993</v>
      </c>
      <c r="P1868" s="3">
        <f>O1868/K1868</f>
        <v>999</v>
      </c>
      <c r="Q1868" s="3">
        <f>R1868/M1868</f>
        <v>1.7216816816816818</v>
      </c>
      <c r="R1868" s="4">
        <v>1719.96</v>
      </c>
      <c r="S1868" s="2">
        <f>R1868/O1868</f>
        <v>0.24595452595452597</v>
      </c>
    </row>
    <row r="1869" spans="1:19" x14ac:dyDescent="0.3">
      <c r="A1869" s="6">
        <v>1949</v>
      </c>
      <c r="B1869" t="s">
        <v>2443</v>
      </c>
      <c r="C1869" s="11">
        <v>45706</v>
      </c>
      <c r="D1869" s="1" t="str">
        <f t="shared" si="91"/>
        <v>2025</v>
      </c>
      <c r="E1869" s="12" t="str">
        <f t="shared" si="92"/>
        <v>February</v>
      </c>
      <c r="F1869" t="s">
        <v>29</v>
      </c>
      <c r="G1869" t="s">
        <v>9662</v>
      </c>
      <c r="H1869" t="s">
        <v>15</v>
      </c>
      <c r="I1869" t="s">
        <v>19</v>
      </c>
      <c r="J1869" t="s">
        <v>20</v>
      </c>
      <c r="K1869" s="6">
        <v>1</v>
      </c>
      <c r="L1869" s="6" t="str">
        <f t="shared" si="93"/>
        <v>Small</v>
      </c>
      <c r="M1869" s="7">
        <v>149</v>
      </c>
      <c r="N1869" s="2">
        <v>0.15</v>
      </c>
      <c r="O1869" s="3">
        <v>126.65</v>
      </c>
      <c r="P1869" s="3">
        <f>O1869/K1869</f>
        <v>126.65</v>
      </c>
      <c r="Q1869" s="3">
        <f>R1869/M1869</f>
        <v>0.1651006711409396</v>
      </c>
      <c r="R1869" s="4">
        <v>24.6</v>
      </c>
      <c r="S1869" s="2">
        <f>R1869/O1869</f>
        <v>0.19423608369522305</v>
      </c>
    </row>
    <row r="1870" spans="1:19" x14ac:dyDescent="0.3">
      <c r="A1870" s="6">
        <v>1950</v>
      </c>
      <c r="B1870" t="s">
        <v>2444</v>
      </c>
      <c r="C1870" s="11">
        <v>45980</v>
      </c>
      <c r="D1870" s="1" t="str">
        <f t="shared" si="91"/>
        <v>2025</v>
      </c>
      <c r="E1870" s="12" t="str">
        <f t="shared" si="92"/>
        <v>November</v>
      </c>
      <c r="F1870" t="s">
        <v>14</v>
      </c>
      <c r="G1870" t="s">
        <v>9662</v>
      </c>
      <c r="H1870" t="s">
        <v>24</v>
      </c>
      <c r="I1870" t="s">
        <v>16</v>
      </c>
      <c r="J1870" t="s">
        <v>38</v>
      </c>
      <c r="K1870" s="6">
        <v>8</v>
      </c>
      <c r="L1870" s="6" t="str">
        <f t="shared" si="93"/>
        <v>Large</v>
      </c>
      <c r="M1870" s="7">
        <v>299</v>
      </c>
      <c r="N1870" s="2">
        <v>0.1</v>
      </c>
      <c r="O1870" s="3">
        <v>2152.8000000000002</v>
      </c>
      <c r="P1870" s="3">
        <f>O1870/K1870</f>
        <v>269.10000000000002</v>
      </c>
      <c r="Q1870" s="3">
        <f>R1870/M1870</f>
        <v>0.63043478260869568</v>
      </c>
      <c r="R1870" s="4">
        <v>188.5</v>
      </c>
      <c r="S1870" s="2">
        <f>R1870/O1870</f>
        <v>8.7560386473429938E-2</v>
      </c>
    </row>
    <row r="1871" spans="1:19" x14ac:dyDescent="0.3">
      <c r="A1871" s="6">
        <v>1951</v>
      </c>
      <c r="B1871" t="s">
        <v>2445</v>
      </c>
      <c r="C1871" s="11">
        <v>45945</v>
      </c>
      <c r="D1871" s="1" t="str">
        <f t="shared" si="91"/>
        <v>2025</v>
      </c>
      <c r="E1871" s="12" t="str">
        <f t="shared" si="92"/>
        <v>October</v>
      </c>
      <c r="F1871" t="s">
        <v>14</v>
      </c>
      <c r="G1871" t="s">
        <v>9662</v>
      </c>
      <c r="H1871" t="s">
        <v>15</v>
      </c>
      <c r="I1871" t="s">
        <v>19</v>
      </c>
      <c r="J1871" t="s">
        <v>42</v>
      </c>
      <c r="K1871" s="6">
        <v>5</v>
      </c>
      <c r="L1871" s="6" t="str">
        <f t="shared" si="93"/>
        <v>Midium</v>
      </c>
      <c r="M1871" s="7">
        <v>999</v>
      </c>
      <c r="N1871" s="2">
        <v>0.15</v>
      </c>
      <c r="O1871" s="3">
        <v>4245.75</v>
      </c>
      <c r="P1871" s="3">
        <f>O1871/K1871</f>
        <v>849.15</v>
      </c>
      <c r="Q1871" s="3">
        <f>R1871/M1871</f>
        <v>0.75991991991991992</v>
      </c>
      <c r="R1871" s="4">
        <v>759.16</v>
      </c>
      <c r="S1871" s="2">
        <f>R1871/O1871</f>
        <v>0.17880468703998115</v>
      </c>
    </row>
    <row r="1872" spans="1:19" x14ac:dyDescent="0.3">
      <c r="A1872" s="6">
        <v>1952</v>
      </c>
      <c r="B1872" t="s">
        <v>2446</v>
      </c>
      <c r="C1872" s="11">
        <v>45908</v>
      </c>
      <c r="D1872" s="1" t="str">
        <f t="shared" si="91"/>
        <v>2025</v>
      </c>
      <c r="E1872" s="12" t="str">
        <f t="shared" si="92"/>
        <v>September</v>
      </c>
      <c r="F1872" t="s">
        <v>29</v>
      </c>
      <c r="G1872" t="s">
        <v>9662</v>
      </c>
      <c r="H1872" t="s">
        <v>37</v>
      </c>
      <c r="I1872" t="s">
        <v>19</v>
      </c>
      <c r="J1872" t="s">
        <v>25</v>
      </c>
      <c r="K1872" s="6">
        <v>5</v>
      </c>
      <c r="L1872" s="6" t="str">
        <f t="shared" si="93"/>
        <v>Midium</v>
      </c>
      <c r="M1872" s="7">
        <v>499</v>
      </c>
      <c r="N1872" s="2">
        <v>0.1</v>
      </c>
      <c r="O1872" s="3">
        <v>2245.5</v>
      </c>
      <c r="P1872" s="3">
        <f>O1872/K1872</f>
        <v>449.1</v>
      </c>
      <c r="Q1872" s="3">
        <f>R1872/M1872</f>
        <v>1.0218637274549098</v>
      </c>
      <c r="R1872" s="4">
        <v>509.91</v>
      </c>
      <c r="S1872" s="2">
        <f>R1872/O1872</f>
        <v>0.22708082832331331</v>
      </c>
    </row>
    <row r="1873" spans="1:19" x14ac:dyDescent="0.3">
      <c r="A1873" s="6">
        <v>1953</v>
      </c>
      <c r="B1873" t="s">
        <v>2447</v>
      </c>
      <c r="C1873" s="11">
        <v>45665</v>
      </c>
      <c r="D1873" s="1" t="str">
        <f t="shared" si="91"/>
        <v>2025</v>
      </c>
      <c r="E1873" s="12" t="str">
        <f t="shared" si="92"/>
        <v>January</v>
      </c>
      <c r="F1873" t="s">
        <v>40</v>
      </c>
      <c r="G1873" t="s">
        <v>9662</v>
      </c>
      <c r="H1873" t="s">
        <v>24</v>
      </c>
      <c r="I1873" t="s">
        <v>19</v>
      </c>
      <c r="J1873" t="s">
        <v>32</v>
      </c>
      <c r="K1873" s="6">
        <v>7</v>
      </c>
      <c r="L1873" s="6" t="str">
        <f t="shared" si="93"/>
        <v>Large</v>
      </c>
      <c r="M1873" s="7">
        <v>99</v>
      </c>
      <c r="N1873" s="2">
        <v>0.15</v>
      </c>
      <c r="O1873" s="3">
        <v>589.04999999999995</v>
      </c>
      <c r="P1873" s="3">
        <f>O1873/K1873</f>
        <v>84.149999999999991</v>
      </c>
      <c r="Q1873" s="3">
        <f>R1873/M1873</f>
        <v>1.6436363636363636</v>
      </c>
      <c r="R1873" s="4">
        <v>162.72</v>
      </c>
      <c r="S1873" s="2">
        <f>R1873/O1873</f>
        <v>0.2762414056531704</v>
      </c>
    </row>
    <row r="1874" spans="1:19" x14ac:dyDescent="0.3">
      <c r="A1874" s="6">
        <v>1954</v>
      </c>
      <c r="B1874" t="s">
        <v>2448</v>
      </c>
      <c r="C1874" s="11">
        <v>45720</v>
      </c>
      <c r="D1874" s="1" t="str">
        <f t="shared" si="91"/>
        <v>2025</v>
      </c>
      <c r="E1874" s="12" t="str">
        <f t="shared" si="92"/>
        <v>March</v>
      </c>
      <c r="F1874" t="s">
        <v>29</v>
      </c>
      <c r="G1874" t="s">
        <v>1289</v>
      </c>
      <c r="H1874" t="s">
        <v>24</v>
      </c>
      <c r="I1874" t="s">
        <v>27</v>
      </c>
      <c r="J1874" t="s">
        <v>47</v>
      </c>
      <c r="K1874" s="6">
        <v>8</v>
      </c>
      <c r="L1874" s="6" t="str">
        <f t="shared" si="93"/>
        <v>Large</v>
      </c>
      <c r="M1874" s="7">
        <v>149</v>
      </c>
      <c r="N1874" s="2">
        <v>0.1</v>
      </c>
      <c r="O1874" s="3">
        <v>1072.8</v>
      </c>
      <c r="P1874" s="3">
        <f>O1874/K1874</f>
        <v>134.1</v>
      </c>
      <c r="Q1874" s="3">
        <f>R1874/M1874</f>
        <v>1.3444966442953021</v>
      </c>
      <c r="R1874" s="4">
        <v>200.33</v>
      </c>
      <c r="S1874" s="2">
        <f>R1874/O1874</f>
        <v>0.1867356450410142</v>
      </c>
    </row>
    <row r="1875" spans="1:19" x14ac:dyDescent="0.3">
      <c r="A1875" s="6">
        <v>1955</v>
      </c>
      <c r="B1875" t="s">
        <v>2449</v>
      </c>
      <c r="C1875" s="11">
        <v>45638</v>
      </c>
      <c r="D1875" s="1" t="str">
        <f t="shared" si="91"/>
        <v>2024</v>
      </c>
      <c r="E1875" s="12" t="str">
        <f t="shared" si="92"/>
        <v>December</v>
      </c>
      <c r="F1875" t="s">
        <v>14</v>
      </c>
      <c r="G1875" t="s">
        <v>2450</v>
      </c>
      <c r="H1875" t="s">
        <v>15</v>
      </c>
      <c r="I1875" t="s">
        <v>27</v>
      </c>
      <c r="J1875" t="s">
        <v>47</v>
      </c>
      <c r="K1875" s="6">
        <v>5</v>
      </c>
      <c r="L1875" s="6" t="str">
        <f t="shared" si="93"/>
        <v>Midium</v>
      </c>
      <c r="M1875" s="7">
        <v>299</v>
      </c>
      <c r="N1875" s="2">
        <v>0</v>
      </c>
      <c r="O1875" s="3">
        <v>1495</v>
      </c>
      <c r="P1875" s="3">
        <f>O1875/K1875</f>
        <v>299</v>
      </c>
      <c r="Q1875" s="3">
        <f>R1875/M1875</f>
        <v>1.002943143812709</v>
      </c>
      <c r="R1875" s="4">
        <v>299.88</v>
      </c>
      <c r="S1875" s="2">
        <f>R1875/O1875</f>
        <v>0.2005886287625418</v>
      </c>
    </row>
    <row r="1876" spans="1:19" x14ac:dyDescent="0.3">
      <c r="A1876" s="6">
        <v>1956</v>
      </c>
      <c r="B1876" t="s">
        <v>2451</v>
      </c>
      <c r="C1876" s="11">
        <v>45880</v>
      </c>
      <c r="D1876" s="1" t="str">
        <f t="shared" si="91"/>
        <v>2025</v>
      </c>
      <c r="E1876" s="12" t="str">
        <f t="shared" si="92"/>
        <v>August</v>
      </c>
      <c r="F1876" t="s">
        <v>14</v>
      </c>
      <c r="G1876" t="s">
        <v>9662</v>
      </c>
      <c r="H1876" t="s">
        <v>24</v>
      </c>
      <c r="I1876" t="s">
        <v>27</v>
      </c>
      <c r="J1876" t="s">
        <v>47</v>
      </c>
      <c r="K1876" s="6">
        <v>10</v>
      </c>
      <c r="L1876" s="6" t="str">
        <f t="shared" si="93"/>
        <v>Large</v>
      </c>
      <c r="M1876" s="7">
        <v>199</v>
      </c>
      <c r="N1876" s="2">
        <v>0.05</v>
      </c>
      <c r="O1876" s="3">
        <v>1890.5</v>
      </c>
      <c r="P1876" s="3">
        <f>O1876/K1876</f>
        <v>189.05</v>
      </c>
      <c r="Q1876" s="3">
        <f>R1876/M1876</f>
        <v>2.1877386934673368</v>
      </c>
      <c r="R1876" s="4">
        <v>435.36</v>
      </c>
      <c r="S1876" s="2">
        <f>R1876/O1876</f>
        <v>0.23028828352287756</v>
      </c>
    </row>
    <row r="1877" spans="1:19" x14ac:dyDescent="0.3">
      <c r="A1877" s="6">
        <v>1957</v>
      </c>
      <c r="B1877" t="s">
        <v>2452</v>
      </c>
      <c r="C1877" s="11">
        <v>45531</v>
      </c>
      <c r="D1877" s="1" t="str">
        <f t="shared" si="91"/>
        <v>2024</v>
      </c>
      <c r="E1877" s="12" t="str">
        <f t="shared" si="92"/>
        <v>August</v>
      </c>
      <c r="F1877" t="s">
        <v>40</v>
      </c>
      <c r="G1877" t="s">
        <v>2328</v>
      </c>
      <c r="H1877" t="s">
        <v>15</v>
      </c>
      <c r="I1877" t="s">
        <v>19</v>
      </c>
      <c r="J1877" t="s">
        <v>42</v>
      </c>
      <c r="K1877" s="6">
        <v>1</v>
      </c>
      <c r="L1877" s="6" t="str">
        <f t="shared" si="93"/>
        <v>Small</v>
      </c>
      <c r="M1877" s="7">
        <v>999</v>
      </c>
      <c r="N1877" s="2">
        <v>0.15</v>
      </c>
      <c r="O1877" s="3">
        <v>849.15</v>
      </c>
      <c r="P1877" s="3">
        <f>O1877/K1877</f>
        <v>849.15</v>
      </c>
      <c r="Q1877" s="3">
        <f>R1877/M1877</f>
        <v>9.9299299299299301E-2</v>
      </c>
      <c r="R1877" s="4">
        <v>99.2</v>
      </c>
      <c r="S1877" s="2">
        <f>R1877/O1877</f>
        <v>0.11682270505799919</v>
      </c>
    </row>
    <row r="1878" spans="1:19" x14ac:dyDescent="0.3">
      <c r="A1878" s="6">
        <v>1958</v>
      </c>
      <c r="B1878" t="s">
        <v>2453</v>
      </c>
      <c r="C1878" s="11">
        <v>45413</v>
      </c>
      <c r="D1878" s="1" t="str">
        <f t="shared" si="91"/>
        <v>2024</v>
      </c>
      <c r="E1878" s="12" t="str">
        <f t="shared" si="92"/>
        <v>May</v>
      </c>
      <c r="F1878" t="s">
        <v>29</v>
      </c>
      <c r="G1878" t="s">
        <v>9662</v>
      </c>
      <c r="H1878" t="s">
        <v>24</v>
      </c>
      <c r="I1878" t="s">
        <v>16</v>
      </c>
      <c r="J1878" t="s">
        <v>38</v>
      </c>
      <c r="K1878" s="6">
        <v>7</v>
      </c>
      <c r="L1878" s="6" t="str">
        <f t="shared" si="93"/>
        <v>Large</v>
      </c>
      <c r="M1878" s="7">
        <v>149</v>
      </c>
      <c r="N1878" s="2">
        <v>0.15</v>
      </c>
      <c r="O1878" s="3">
        <v>886.55</v>
      </c>
      <c r="P1878" s="3">
        <f>O1878/K1878</f>
        <v>126.64999999999999</v>
      </c>
      <c r="Q1878" s="3">
        <f>R1878/M1878</f>
        <v>1.2449664429530201</v>
      </c>
      <c r="R1878" s="4">
        <v>185.5</v>
      </c>
      <c r="S1878" s="2">
        <f>R1878/O1878</f>
        <v>0.20923805763916306</v>
      </c>
    </row>
    <row r="1879" spans="1:19" x14ac:dyDescent="0.3">
      <c r="A1879" s="6">
        <v>1959</v>
      </c>
      <c r="B1879" t="s">
        <v>2454</v>
      </c>
      <c r="C1879" s="11">
        <v>45381</v>
      </c>
      <c r="D1879" s="1" t="str">
        <f t="shared" si="91"/>
        <v>2024</v>
      </c>
      <c r="E1879" s="12" t="str">
        <f t="shared" si="92"/>
        <v>March</v>
      </c>
      <c r="F1879" t="s">
        <v>40</v>
      </c>
      <c r="G1879" t="s">
        <v>9662</v>
      </c>
      <c r="H1879" t="s">
        <v>15</v>
      </c>
      <c r="I1879" t="s">
        <v>16</v>
      </c>
      <c r="J1879" t="s">
        <v>38</v>
      </c>
      <c r="K1879" s="6">
        <v>2</v>
      </c>
      <c r="L1879" s="6" t="str">
        <f t="shared" si="93"/>
        <v>Small</v>
      </c>
      <c r="M1879" s="7">
        <v>99</v>
      </c>
      <c r="N1879" s="2">
        <v>0</v>
      </c>
      <c r="O1879" s="3">
        <v>198</v>
      </c>
      <c r="P1879" s="3">
        <f>O1879/K1879</f>
        <v>99</v>
      </c>
      <c r="Q1879" s="3">
        <f>R1879/M1879</f>
        <v>0.37363636363636366</v>
      </c>
      <c r="R1879" s="4">
        <v>36.99</v>
      </c>
      <c r="S1879" s="2">
        <f>R1879/O1879</f>
        <v>0.18681818181818183</v>
      </c>
    </row>
    <row r="1880" spans="1:19" x14ac:dyDescent="0.3">
      <c r="A1880" s="6">
        <v>1960</v>
      </c>
      <c r="B1880" t="s">
        <v>2455</v>
      </c>
      <c r="C1880" s="11">
        <v>45786</v>
      </c>
      <c r="D1880" s="1" t="str">
        <f t="shared" si="91"/>
        <v>2025</v>
      </c>
      <c r="E1880" s="12" t="str">
        <f t="shared" si="92"/>
        <v>May</v>
      </c>
      <c r="F1880" t="s">
        <v>14</v>
      </c>
      <c r="G1880" t="s">
        <v>2456</v>
      </c>
      <c r="H1880" t="s">
        <v>37</v>
      </c>
      <c r="I1880" t="s">
        <v>16</v>
      </c>
      <c r="J1880" t="s">
        <v>38</v>
      </c>
      <c r="K1880" s="6">
        <v>8</v>
      </c>
      <c r="L1880" s="6" t="str">
        <f t="shared" si="93"/>
        <v>Large</v>
      </c>
      <c r="M1880" s="7">
        <v>99</v>
      </c>
      <c r="N1880" s="2">
        <v>0.1</v>
      </c>
      <c r="O1880" s="3">
        <v>712.8</v>
      </c>
      <c r="P1880" s="3">
        <f>O1880/K1880</f>
        <v>89.1</v>
      </c>
      <c r="Q1880" s="3">
        <f>R1880/M1880</f>
        <v>0.41575757575757571</v>
      </c>
      <c r="R1880" s="4">
        <v>41.16</v>
      </c>
      <c r="S1880" s="2">
        <f>R1880/O1880</f>
        <v>5.7744107744107744E-2</v>
      </c>
    </row>
    <row r="1881" spans="1:19" x14ac:dyDescent="0.3">
      <c r="A1881" s="6">
        <v>1961</v>
      </c>
      <c r="B1881" t="s">
        <v>2457</v>
      </c>
      <c r="C1881" s="11">
        <v>45616</v>
      </c>
      <c r="D1881" s="1" t="str">
        <f t="shared" si="91"/>
        <v>2024</v>
      </c>
      <c r="E1881" s="12" t="str">
        <f t="shared" si="92"/>
        <v>November</v>
      </c>
      <c r="F1881" t="s">
        <v>14</v>
      </c>
      <c r="G1881" t="s">
        <v>9662</v>
      </c>
      <c r="H1881" t="s">
        <v>37</v>
      </c>
      <c r="I1881" t="s">
        <v>19</v>
      </c>
      <c r="J1881" t="s">
        <v>32</v>
      </c>
      <c r="K1881" s="6">
        <v>5</v>
      </c>
      <c r="L1881" s="6" t="str">
        <f t="shared" si="93"/>
        <v>Midium</v>
      </c>
      <c r="M1881" s="7">
        <v>499</v>
      </c>
      <c r="N1881" s="2">
        <v>0.15</v>
      </c>
      <c r="O1881" s="3">
        <v>2120.75</v>
      </c>
      <c r="P1881" s="3">
        <f>O1881/K1881</f>
        <v>424.15</v>
      </c>
      <c r="Q1881" s="3">
        <f>R1881/M1881</f>
        <v>0.82597194388777562</v>
      </c>
      <c r="R1881" s="4">
        <v>412.16</v>
      </c>
      <c r="S1881" s="2">
        <f>R1881/O1881</f>
        <v>0.19434633973830015</v>
      </c>
    </row>
    <row r="1882" spans="1:19" x14ac:dyDescent="0.3">
      <c r="A1882" s="6">
        <v>1962</v>
      </c>
      <c r="B1882" t="s">
        <v>2458</v>
      </c>
      <c r="C1882" s="11">
        <v>46005</v>
      </c>
      <c r="D1882" s="1" t="str">
        <f t="shared" si="91"/>
        <v>2025</v>
      </c>
      <c r="E1882" s="12" t="str">
        <f t="shared" si="92"/>
        <v>December</v>
      </c>
      <c r="F1882" t="s">
        <v>40</v>
      </c>
      <c r="G1882" t="s">
        <v>9662</v>
      </c>
      <c r="H1882" t="s">
        <v>37</v>
      </c>
      <c r="I1882" t="s">
        <v>16</v>
      </c>
      <c r="J1882" t="s">
        <v>38</v>
      </c>
      <c r="K1882" s="6">
        <v>7</v>
      </c>
      <c r="L1882" s="6" t="str">
        <f t="shared" si="93"/>
        <v>Large</v>
      </c>
      <c r="M1882" s="7">
        <v>99</v>
      </c>
      <c r="N1882" s="2">
        <v>0</v>
      </c>
      <c r="O1882" s="3">
        <v>693</v>
      </c>
      <c r="P1882" s="3">
        <f>O1882/K1882</f>
        <v>99</v>
      </c>
      <c r="Q1882" s="3">
        <f>R1882/M1882</f>
        <v>1.8895959595959595</v>
      </c>
      <c r="R1882" s="4">
        <v>187.07</v>
      </c>
      <c r="S1882" s="2">
        <f>R1882/O1882</f>
        <v>0.26994227994227993</v>
      </c>
    </row>
    <row r="1883" spans="1:19" x14ac:dyDescent="0.3">
      <c r="A1883" s="6">
        <v>1963</v>
      </c>
      <c r="B1883" t="s">
        <v>2459</v>
      </c>
      <c r="C1883" s="11">
        <v>45496</v>
      </c>
      <c r="D1883" s="1" t="str">
        <f t="shared" si="91"/>
        <v>2024</v>
      </c>
      <c r="E1883" s="12" t="str">
        <f t="shared" si="92"/>
        <v>July</v>
      </c>
      <c r="F1883" t="s">
        <v>29</v>
      </c>
      <c r="G1883" t="s">
        <v>2460</v>
      </c>
      <c r="H1883" t="s">
        <v>37</v>
      </c>
      <c r="I1883" t="s">
        <v>19</v>
      </c>
      <c r="J1883" t="s">
        <v>32</v>
      </c>
      <c r="K1883" s="6">
        <v>9</v>
      </c>
      <c r="L1883" s="6" t="str">
        <f t="shared" si="93"/>
        <v>Large</v>
      </c>
      <c r="M1883" s="7">
        <v>499</v>
      </c>
      <c r="N1883" s="2">
        <v>0</v>
      </c>
      <c r="O1883" s="3">
        <v>4491</v>
      </c>
      <c r="P1883" s="3">
        <f>O1883/K1883</f>
        <v>499</v>
      </c>
      <c r="Q1883" s="3">
        <f>R1883/M1883</f>
        <v>2.256513026052104</v>
      </c>
      <c r="R1883" s="4">
        <v>1126</v>
      </c>
      <c r="S1883" s="2">
        <f>R1883/O1883</f>
        <v>0.2507236695613449</v>
      </c>
    </row>
    <row r="1884" spans="1:19" x14ac:dyDescent="0.3">
      <c r="A1884" s="6">
        <v>1964</v>
      </c>
      <c r="B1884" t="s">
        <v>2461</v>
      </c>
      <c r="C1884" s="11">
        <v>45839</v>
      </c>
      <c r="D1884" s="1" t="str">
        <f t="shared" si="91"/>
        <v>2025</v>
      </c>
      <c r="E1884" s="12" t="str">
        <f t="shared" si="92"/>
        <v>July</v>
      </c>
      <c r="F1884" t="s">
        <v>29</v>
      </c>
      <c r="G1884" t="s">
        <v>9662</v>
      </c>
      <c r="H1884" t="s">
        <v>15</v>
      </c>
      <c r="I1884" t="s">
        <v>19</v>
      </c>
      <c r="J1884" t="s">
        <v>42</v>
      </c>
      <c r="K1884" s="6">
        <v>10</v>
      </c>
      <c r="L1884" s="6" t="str">
        <f t="shared" si="93"/>
        <v>Large</v>
      </c>
      <c r="M1884" s="7">
        <v>149</v>
      </c>
      <c r="N1884" s="2">
        <v>0.1</v>
      </c>
      <c r="O1884" s="3">
        <v>1341</v>
      </c>
      <c r="P1884" s="3">
        <f>O1884/K1884</f>
        <v>134.1</v>
      </c>
      <c r="Q1884" s="3">
        <f>R1884/M1884</f>
        <v>1.9669798657718121</v>
      </c>
      <c r="R1884" s="4">
        <v>293.08</v>
      </c>
      <c r="S1884" s="2">
        <f>R1884/O1884</f>
        <v>0.21855331841909023</v>
      </c>
    </row>
    <row r="1885" spans="1:19" x14ac:dyDescent="0.3">
      <c r="A1885" s="6">
        <v>1965</v>
      </c>
      <c r="B1885" t="s">
        <v>2462</v>
      </c>
      <c r="C1885" s="11">
        <v>45564</v>
      </c>
      <c r="D1885" s="1" t="str">
        <f t="shared" si="91"/>
        <v>2024</v>
      </c>
      <c r="E1885" s="12" t="str">
        <f t="shared" si="92"/>
        <v>September</v>
      </c>
      <c r="F1885" t="s">
        <v>40</v>
      </c>
      <c r="G1885" t="s">
        <v>9662</v>
      </c>
      <c r="H1885" t="s">
        <v>24</v>
      </c>
      <c r="I1885" t="s">
        <v>19</v>
      </c>
      <c r="J1885" t="s">
        <v>25</v>
      </c>
      <c r="K1885" s="6">
        <v>7</v>
      </c>
      <c r="L1885" s="6" t="str">
        <f t="shared" si="93"/>
        <v>Large</v>
      </c>
      <c r="M1885" s="7">
        <v>799</v>
      </c>
      <c r="N1885" s="2">
        <v>0</v>
      </c>
      <c r="O1885" s="3">
        <v>5593</v>
      </c>
      <c r="P1885" s="3">
        <f>O1885/K1885</f>
        <v>799</v>
      </c>
      <c r="Q1885" s="3">
        <f>R1885/M1885</f>
        <v>1.3403504380475595</v>
      </c>
      <c r="R1885" s="4">
        <v>1070.94</v>
      </c>
      <c r="S1885" s="2">
        <f>R1885/O1885</f>
        <v>0.19147863400679421</v>
      </c>
    </row>
    <row r="1886" spans="1:19" x14ac:dyDescent="0.3">
      <c r="A1886" s="6">
        <v>1966</v>
      </c>
      <c r="B1886" t="s">
        <v>2463</v>
      </c>
      <c r="C1886" s="11">
        <v>45647</v>
      </c>
      <c r="D1886" s="1" t="str">
        <f t="shared" si="91"/>
        <v>2024</v>
      </c>
      <c r="E1886" s="12" t="str">
        <f t="shared" si="92"/>
        <v>December</v>
      </c>
      <c r="F1886" t="s">
        <v>22</v>
      </c>
      <c r="G1886" t="s">
        <v>9662</v>
      </c>
      <c r="H1886" t="s">
        <v>15</v>
      </c>
      <c r="I1886" t="s">
        <v>19</v>
      </c>
      <c r="J1886" t="s">
        <v>32</v>
      </c>
      <c r="K1886" s="6">
        <v>7</v>
      </c>
      <c r="L1886" s="6" t="str">
        <f t="shared" si="93"/>
        <v>Large</v>
      </c>
      <c r="M1886" s="7">
        <v>99</v>
      </c>
      <c r="N1886" s="2">
        <v>0</v>
      </c>
      <c r="O1886" s="3">
        <v>693</v>
      </c>
      <c r="P1886" s="3">
        <f>O1886/K1886</f>
        <v>99</v>
      </c>
      <c r="Q1886" s="3">
        <f>R1886/M1886</f>
        <v>0.38191919191919194</v>
      </c>
      <c r="R1886" s="4">
        <v>37.81</v>
      </c>
      <c r="S1886" s="2">
        <f>R1886/O1886</f>
        <v>5.4559884559884565E-2</v>
      </c>
    </row>
    <row r="1887" spans="1:19" x14ac:dyDescent="0.3">
      <c r="A1887" s="6">
        <v>1967</v>
      </c>
      <c r="B1887" t="s">
        <v>2464</v>
      </c>
      <c r="C1887" s="11">
        <v>45509</v>
      </c>
      <c r="D1887" s="1" t="str">
        <f t="shared" si="91"/>
        <v>2024</v>
      </c>
      <c r="E1887" s="12" t="str">
        <f t="shared" si="92"/>
        <v>August</v>
      </c>
      <c r="F1887" t="s">
        <v>29</v>
      </c>
      <c r="G1887" t="s">
        <v>2465</v>
      </c>
      <c r="H1887" t="s">
        <v>37</v>
      </c>
      <c r="I1887" t="s">
        <v>16</v>
      </c>
      <c r="J1887" t="s">
        <v>34</v>
      </c>
      <c r="K1887" s="6">
        <v>2</v>
      </c>
      <c r="L1887" s="6" t="str">
        <f t="shared" si="93"/>
        <v>Small</v>
      </c>
      <c r="M1887" s="7">
        <v>149</v>
      </c>
      <c r="N1887" s="2">
        <v>0.1</v>
      </c>
      <c r="O1887" s="3">
        <v>268.2</v>
      </c>
      <c r="P1887" s="3">
        <f>O1887/K1887</f>
        <v>134.1</v>
      </c>
      <c r="Q1887" s="3">
        <f>R1887/M1887</f>
        <v>0.44469798657718124</v>
      </c>
      <c r="R1887" s="4">
        <v>66.260000000000005</v>
      </c>
      <c r="S1887" s="2">
        <f>R1887/O1887</f>
        <v>0.24705443698732293</v>
      </c>
    </row>
    <row r="1888" spans="1:19" x14ac:dyDescent="0.3">
      <c r="A1888" s="6">
        <v>1968</v>
      </c>
      <c r="B1888" t="s">
        <v>2466</v>
      </c>
      <c r="C1888" s="11">
        <v>45976</v>
      </c>
      <c r="D1888" s="1" t="str">
        <f t="shared" si="91"/>
        <v>2025</v>
      </c>
      <c r="E1888" s="12" t="str">
        <f t="shared" si="92"/>
        <v>November</v>
      </c>
      <c r="F1888" t="s">
        <v>14</v>
      </c>
      <c r="G1888" t="s">
        <v>9662</v>
      </c>
      <c r="H1888" t="s">
        <v>15</v>
      </c>
      <c r="I1888" t="s">
        <v>16</v>
      </c>
      <c r="J1888" t="s">
        <v>34</v>
      </c>
      <c r="K1888" s="6">
        <v>10</v>
      </c>
      <c r="L1888" s="6" t="str">
        <f t="shared" si="93"/>
        <v>Large</v>
      </c>
      <c r="M1888" s="7">
        <v>199</v>
      </c>
      <c r="N1888" s="2">
        <v>0</v>
      </c>
      <c r="O1888" s="3">
        <v>1990</v>
      </c>
      <c r="P1888" s="3">
        <f>O1888/K1888</f>
        <v>199</v>
      </c>
      <c r="Q1888" s="3">
        <f>R1888/M1888</f>
        <v>2.8591457286432163</v>
      </c>
      <c r="R1888" s="4">
        <v>568.97</v>
      </c>
      <c r="S1888" s="2">
        <f>R1888/O1888</f>
        <v>0.28591457286432165</v>
      </c>
    </row>
    <row r="1889" spans="1:19" x14ac:dyDescent="0.3">
      <c r="A1889" s="6">
        <v>1969</v>
      </c>
      <c r="B1889" t="s">
        <v>2467</v>
      </c>
      <c r="C1889" s="11">
        <v>45670</v>
      </c>
      <c r="D1889" s="1" t="str">
        <f t="shared" si="91"/>
        <v>2025</v>
      </c>
      <c r="E1889" s="12" t="str">
        <f t="shared" si="92"/>
        <v>January</v>
      </c>
      <c r="F1889" t="s">
        <v>14</v>
      </c>
      <c r="G1889" t="s">
        <v>2468</v>
      </c>
      <c r="H1889" t="s">
        <v>15</v>
      </c>
      <c r="I1889" t="s">
        <v>19</v>
      </c>
      <c r="J1889" t="s">
        <v>25</v>
      </c>
      <c r="K1889" s="6">
        <v>10</v>
      </c>
      <c r="L1889" s="6" t="str">
        <f t="shared" si="93"/>
        <v>Large</v>
      </c>
      <c r="M1889" s="7">
        <v>99</v>
      </c>
      <c r="N1889" s="2">
        <v>0</v>
      </c>
      <c r="O1889" s="3">
        <v>990</v>
      </c>
      <c r="P1889" s="3">
        <f>O1889/K1889</f>
        <v>99</v>
      </c>
      <c r="Q1889" s="3">
        <f>R1889/M1889</f>
        <v>2.2197979797979799</v>
      </c>
      <c r="R1889" s="4">
        <v>219.76</v>
      </c>
      <c r="S1889" s="2">
        <f>R1889/O1889</f>
        <v>0.22197979797979797</v>
      </c>
    </row>
    <row r="1890" spans="1:19" x14ac:dyDescent="0.3">
      <c r="A1890" s="6">
        <v>1970</v>
      </c>
      <c r="B1890" t="s">
        <v>2469</v>
      </c>
      <c r="C1890" s="11">
        <v>45447</v>
      </c>
      <c r="D1890" s="1" t="str">
        <f t="shared" si="91"/>
        <v>2024</v>
      </c>
      <c r="E1890" s="12" t="str">
        <f t="shared" si="92"/>
        <v>June</v>
      </c>
      <c r="F1890" t="s">
        <v>22</v>
      </c>
      <c r="G1890" t="s">
        <v>9662</v>
      </c>
      <c r="H1890" t="s">
        <v>24</v>
      </c>
      <c r="I1890" t="s">
        <v>16</v>
      </c>
      <c r="J1890" t="s">
        <v>34</v>
      </c>
      <c r="K1890" s="6">
        <v>1</v>
      </c>
      <c r="L1890" s="6" t="str">
        <f t="shared" si="93"/>
        <v>Small</v>
      </c>
      <c r="M1890" s="7">
        <v>799</v>
      </c>
      <c r="N1890" s="2">
        <v>0.15</v>
      </c>
      <c r="O1890" s="3">
        <v>679.15</v>
      </c>
      <c r="P1890" s="3">
        <f>O1890/K1890</f>
        <v>679.15</v>
      </c>
      <c r="Q1890" s="3">
        <f>R1890/M1890</f>
        <v>0.12390488110137672</v>
      </c>
      <c r="R1890" s="4">
        <v>99</v>
      </c>
      <c r="S1890" s="2">
        <f>R1890/O1890</f>
        <v>0.14577044835456085</v>
      </c>
    </row>
    <row r="1891" spans="1:19" x14ac:dyDescent="0.3">
      <c r="A1891" s="6">
        <v>1971</v>
      </c>
      <c r="B1891" t="s">
        <v>2470</v>
      </c>
      <c r="C1891" s="11">
        <v>45381</v>
      </c>
      <c r="D1891" s="1" t="str">
        <f t="shared" si="91"/>
        <v>2024</v>
      </c>
      <c r="E1891" s="12" t="str">
        <f t="shared" si="92"/>
        <v>March</v>
      </c>
      <c r="F1891" t="s">
        <v>14</v>
      </c>
      <c r="G1891" t="s">
        <v>9662</v>
      </c>
      <c r="H1891" t="s">
        <v>37</v>
      </c>
      <c r="I1891" t="s">
        <v>19</v>
      </c>
      <c r="J1891" t="s">
        <v>42</v>
      </c>
      <c r="K1891" s="6">
        <v>4</v>
      </c>
      <c r="L1891" s="6" t="str">
        <f t="shared" si="93"/>
        <v>Midium</v>
      </c>
      <c r="M1891" s="7">
        <v>499</v>
      </c>
      <c r="N1891" s="2">
        <v>0</v>
      </c>
      <c r="O1891" s="3">
        <v>1996</v>
      </c>
      <c r="P1891" s="3">
        <f>O1891/K1891</f>
        <v>499</v>
      </c>
      <c r="Q1891" s="3">
        <f>R1891/M1891</f>
        <v>0.284188376753507</v>
      </c>
      <c r="R1891" s="4">
        <v>141.81</v>
      </c>
      <c r="S1891" s="2">
        <f>R1891/O1891</f>
        <v>7.104709418837675E-2</v>
      </c>
    </row>
    <row r="1892" spans="1:19" x14ac:dyDescent="0.3">
      <c r="A1892" s="6">
        <v>1972</v>
      </c>
      <c r="B1892" t="s">
        <v>2471</v>
      </c>
      <c r="C1892" s="11">
        <v>45891</v>
      </c>
      <c r="D1892" s="1" t="str">
        <f t="shared" si="91"/>
        <v>2025</v>
      </c>
      <c r="E1892" s="12" t="str">
        <f t="shared" si="92"/>
        <v>August</v>
      </c>
      <c r="F1892" t="s">
        <v>14</v>
      </c>
      <c r="G1892" t="s">
        <v>9662</v>
      </c>
      <c r="H1892" t="s">
        <v>15</v>
      </c>
      <c r="I1892" t="s">
        <v>19</v>
      </c>
      <c r="J1892" t="s">
        <v>32</v>
      </c>
      <c r="K1892" s="6">
        <v>7</v>
      </c>
      <c r="L1892" s="6" t="str">
        <f t="shared" si="93"/>
        <v>Large</v>
      </c>
      <c r="M1892" s="7">
        <v>999</v>
      </c>
      <c r="N1892" s="2">
        <v>0.1</v>
      </c>
      <c r="O1892" s="3">
        <v>6293.7</v>
      </c>
      <c r="P1892" s="3">
        <f>O1892/K1892</f>
        <v>899.1</v>
      </c>
      <c r="Q1892" s="3">
        <f>R1892/M1892</f>
        <v>0.65138138138138135</v>
      </c>
      <c r="R1892" s="4">
        <v>650.73</v>
      </c>
      <c r="S1892" s="2">
        <f>R1892/O1892</f>
        <v>0.10339387006053673</v>
      </c>
    </row>
    <row r="1893" spans="1:19" x14ac:dyDescent="0.3">
      <c r="A1893" s="6">
        <v>1973</v>
      </c>
      <c r="B1893" t="s">
        <v>2472</v>
      </c>
      <c r="C1893" s="11">
        <v>45919</v>
      </c>
      <c r="D1893" s="1" t="str">
        <f t="shared" si="91"/>
        <v>2025</v>
      </c>
      <c r="E1893" s="12" t="str">
        <f t="shared" si="92"/>
        <v>September</v>
      </c>
      <c r="F1893" t="s">
        <v>40</v>
      </c>
      <c r="G1893" t="s">
        <v>9662</v>
      </c>
      <c r="H1893" t="s">
        <v>15</v>
      </c>
      <c r="I1893" t="s">
        <v>27</v>
      </c>
      <c r="J1893" t="s">
        <v>17</v>
      </c>
      <c r="K1893" s="6">
        <v>1</v>
      </c>
      <c r="L1893" s="6" t="str">
        <f t="shared" si="93"/>
        <v>Small</v>
      </c>
      <c r="M1893" s="7">
        <v>299</v>
      </c>
      <c r="N1893" s="2">
        <v>0.1</v>
      </c>
      <c r="O1893" s="3">
        <v>269.10000000000002</v>
      </c>
      <c r="P1893" s="3">
        <f>O1893/K1893</f>
        <v>269.10000000000002</v>
      </c>
      <c r="Q1893" s="3">
        <f>R1893/M1893</f>
        <v>0.19391304347826085</v>
      </c>
      <c r="R1893" s="4">
        <v>57.98</v>
      </c>
      <c r="S1893" s="2">
        <f>R1893/O1893</f>
        <v>0.21545893719806761</v>
      </c>
    </row>
    <row r="1894" spans="1:19" x14ac:dyDescent="0.3">
      <c r="A1894" s="6">
        <v>1974</v>
      </c>
      <c r="B1894" t="s">
        <v>2473</v>
      </c>
      <c r="C1894" s="11">
        <v>45493</v>
      </c>
      <c r="D1894" s="1" t="str">
        <f t="shared" si="91"/>
        <v>2024</v>
      </c>
      <c r="E1894" s="12" t="str">
        <f t="shared" si="92"/>
        <v>July</v>
      </c>
      <c r="F1894" t="s">
        <v>14</v>
      </c>
      <c r="G1894" t="s">
        <v>9662</v>
      </c>
      <c r="H1894" t="s">
        <v>15</v>
      </c>
      <c r="I1894" t="s">
        <v>27</v>
      </c>
      <c r="J1894" t="s">
        <v>17</v>
      </c>
      <c r="K1894" s="6">
        <v>3</v>
      </c>
      <c r="L1894" s="6" t="str">
        <f t="shared" si="93"/>
        <v>Small</v>
      </c>
      <c r="M1894" s="7">
        <v>149</v>
      </c>
      <c r="N1894" s="2">
        <v>0</v>
      </c>
      <c r="O1894" s="3">
        <v>447</v>
      </c>
      <c r="P1894" s="3">
        <f>O1894/K1894</f>
        <v>149</v>
      </c>
      <c r="Q1894" s="3">
        <f>R1894/M1894</f>
        <v>0.57657718120805368</v>
      </c>
      <c r="R1894" s="4">
        <v>85.91</v>
      </c>
      <c r="S1894" s="2">
        <f>R1894/O1894</f>
        <v>0.1921923937360179</v>
      </c>
    </row>
    <row r="1895" spans="1:19" x14ac:dyDescent="0.3">
      <c r="A1895" s="6">
        <v>1975</v>
      </c>
      <c r="B1895" t="s">
        <v>2474</v>
      </c>
      <c r="C1895" s="11">
        <v>45870</v>
      </c>
      <c r="D1895" s="1" t="str">
        <f t="shared" si="91"/>
        <v>2025</v>
      </c>
      <c r="E1895" s="12" t="str">
        <f t="shared" si="92"/>
        <v>August</v>
      </c>
      <c r="F1895" t="s">
        <v>29</v>
      </c>
      <c r="G1895" t="s">
        <v>670</v>
      </c>
      <c r="H1895" t="s">
        <v>37</v>
      </c>
      <c r="I1895" t="s">
        <v>16</v>
      </c>
      <c r="J1895" t="s">
        <v>34</v>
      </c>
      <c r="K1895" s="6">
        <v>10</v>
      </c>
      <c r="L1895" s="6" t="str">
        <f t="shared" si="93"/>
        <v>Large</v>
      </c>
      <c r="M1895" s="7">
        <v>499</v>
      </c>
      <c r="N1895" s="2">
        <v>0.15</v>
      </c>
      <c r="O1895" s="3">
        <v>4241.5</v>
      </c>
      <c r="P1895" s="3">
        <f>O1895/K1895</f>
        <v>424.15</v>
      </c>
      <c r="Q1895" s="3">
        <f>R1895/M1895</f>
        <v>2.5202805611222443</v>
      </c>
      <c r="R1895" s="4">
        <v>1257.6199999999999</v>
      </c>
      <c r="S1895" s="2">
        <f>R1895/O1895</f>
        <v>0.2965035954261464</v>
      </c>
    </row>
    <row r="1896" spans="1:19" x14ac:dyDescent="0.3">
      <c r="A1896" s="6">
        <v>1976</v>
      </c>
      <c r="B1896" t="s">
        <v>2475</v>
      </c>
      <c r="C1896" s="11">
        <v>45537</v>
      </c>
      <c r="D1896" s="1" t="str">
        <f t="shared" si="91"/>
        <v>2024</v>
      </c>
      <c r="E1896" s="12" t="str">
        <f t="shared" si="92"/>
        <v>September</v>
      </c>
      <c r="F1896" t="s">
        <v>40</v>
      </c>
      <c r="G1896" t="s">
        <v>9662</v>
      </c>
      <c r="H1896" t="s">
        <v>15</v>
      </c>
      <c r="I1896" t="s">
        <v>19</v>
      </c>
      <c r="J1896" t="s">
        <v>32</v>
      </c>
      <c r="K1896" s="6">
        <v>4</v>
      </c>
      <c r="L1896" s="6" t="str">
        <f t="shared" si="93"/>
        <v>Midium</v>
      </c>
      <c r="M1896" s="7">
        <v>199</v>
      </c>
      <c r="N1896" s="2">
        <v>0</v>
      </c>
      <c r="O1896" s="3">
        <v>796</v>
      </c>
      <c r="P1896" s="3">
        <f>O1896/K1896</f>
        <v>199</v>
      </c>
      <c r="Q1896" s="3">
        <f>R1896/M1896</f>
        <v>1.0049246231155777</v>
      </c>
      <c r="R1896" s="4">
        <v>199.98</v>
      </c>
      <c r="S1896" s="2">
        <f>R1896/O1896</f>
        <v>0.25123115577889443</v>
      </c>
    </row>
    <row r="1897" spans="1:19" x14ac:dyDescent="0.3">
      <c r="A1897" s="6">
        <v>1977</v>
      </c>
      <c r="B1897" t="s">
        <v>2476</v>
      </c>
      <c r="C1897" s="11">
        <v>45478</v>
      </c>
      <c r="D1897" s="1" t="str">
        <f t="shared" si="91"/>
        <v>2024</v>
      </c>
      <c r="E1897" s="12" t="str">
        <f t="shared" si="92"/>
        <v>July</v>
      </c>
      <c r="F1897" t="s">
        <v>14</v>
      </c>
      <c r="G1897" t="s">
        <v>9662</v>
      </c>
      <c r="H1897" t="s">
        <v>37</v>
      </c>
      <c r="I1897" t="s">
        <v>19</v>
      </c>
      <c r="J1897" t="s">
        <v>20</v>
      </c>
      <c r="K1897" s="6">
        <v>7</v>
      </c>
      <c r="L1897" s="6" t="str">
        <f t="shared" si="93"/>
        <v>Large</v>
      </c>
      <c r="M1897" s="7">
        <v>199</v>
      </c>
      <c r="N1897" s="2">
        <v>0</v>
      </c>
      <c r="O1897" s="3">
        <v>1393</v>
      </c>
      <c r="P1897" s="3">
        <f>O1897/K1897</f>
        <v>199</v>
      </c>
      <c r="Q1897" s="3">
        <f>R1897/M1897</f>
        <v>1.0594974874371859</v>
      </c>
      <c r="R1897" s="4">
        <v>210.84</v>
      </c>
      <c r="S1897" s="2">
        <f>R1897/O1897</f>
        <v>0.151356783919598</v>
      </c>
    </row>
    <row r="1898" spans="1:19" x14ac:dyDescent="0.3">
      <c r="A1898" s="6">
        <v>1979</v>
      </c>
      <c r="B1898" t="s">
        <v>2478</v>
      </c>
      <c r="C1898" s="11">
        <v>45823</v>
      </c>
      <c r="D1898" s="1" t="str">
        <f t="shared" si="91"/>
        <v>2025</v>
      </c>
      <c r="E1898" s="12" t="str">
        <f t="shared" si="92"/>
        <v>June</v>
      </c>
      <c r="F1898" t="s">
        <v>40</v>
      </c>
      <c r="G1898" t="s">
        <v>9662</v>
      </c>
      <c r="H1898" t="s">
        <v>37</v>
      </c>
      <c r="I1898" t="s">
        <v>16</v>
      </c>
      <c r="J1898" t="s">
        <v>34</v>
      </c>
      <c r="K1898" s="6">
        <v>9</v>
      </c>
      <c r="L1898" s="6" t="str">
        <f t="shared" si="93"/>
        <v>Large</v>
      </c>
      <c r="M1898" s="7">
        <v>299</v>
      </c>
      <c r="N1898" s="2">
        <v>0.1</v>
      </c>
      <c r="O1898" s="3">
        <v>2421.9</v>
      </c>
      <c r="P1898" s="3">
        <f>O1898/K1898</f>
        <v>269.10000000000002</v>
      </c>
      <c r="Q1898" s="3">
        <f>R1898/M1898</f>
        <v>1.5366889632107024</v>
      </c>
      <c r="R1898" s="4">
        <v>459.47</v>
      </c>
      <c r="S1898" s="2">
        <f>R1898/O1898</f>
        <v>0.1897146868161361</v>
      </c>
    </row>
    <row r="1899" spans="1:19" x14ac:dyDescent="0.3">
      <c r="A1899" s="6">
        <v>1980</v>
      </c>
      <c r="B1899" t="s">
        <v>2479</v>
      </c>
      <c r="C1899" s="11">
        <v>45885</v>
      </c>
      <c r="D1899" s="1" t="str">
        <f t="shared" si="91"/>
        <v>2025</v>
      </c>
      <c r="E1899" s="12" t="str">
        <f t="shared" si="92"/>
        <v>August</v>
      </c>
      <c r="F1899" t="s">
        <v>29</v>
      </c>
      <c r="G1899" t="s">
        <v>9662</v>
      </c>
      <c r="H1899" t="s">
        <v>24</v>
      </c>
      <c r="I1899" t="s">
        <v>19</v>
      </c>
      <c r="J1899" t="s">
        <v>42</v>
      </c>
      <c r="K1899" s="6">
        <v>5</v>
      </c>
      <c r="L1899" s="6" t="str">
        <f t="shared" si="93"/>
        <v>Midium</v>
      </c>
      <c r="M1899" s="7">
        <v>199</v>
      </c>
      <c r="N1899" s="2">
        <v>0.05</v>
      </c>
      <c r="O1899" s="3">
        <v>945.25</v>
      </c>
      <c r="P1899" s="3">
        <f>O1899/K1899</f>
        <v>189.05</v>
      </c>
      <c r="Q1899" s="3">
        <f>R1899/M1899</f>
        <v>0.30432160804020103</v>
      </c>
      <c r="R1899" s="4">
        <v>60.56</v>
      </c>
      <c r="S1899" s="2">
        <f>R1899/O1899</f>
        <v>6.4067706955831791E-2</v>
      </c>
    </row>
    <row r="1900" spans="1:19" x14ac:dyDescent="0.3">
      <c r="A1900" s="6">
        <v>1981</v>
      </c>
      <c r="B1900" t="s">
        <v>2480</v>
      </c>
      <c r="C1900" s="11">
        <v>45340</v>
      </c>
      <c r="D1900" s="1" t="str">
        <f t="shared" si="91"/>
        <v>2024</v>
      </c>
      <c r="E1900" s="12" t="str">
        <f t="shared" si="92"/>
        <v>February</v>
      </c>
      <c r="F1900" t="s">
        <v>14</v>
      </c>
      <c r="G1900" t="s">
        <v>2481</v>
      </c>
      <c r="H1900" t="s">
        <v>37</v>
      </c>
      <c r="I1900" t="s">
        <v>19</v>
      </c>
      <c r="J1900" t="s">
        <v>25</v>
      </c>
      <c r="K1900" s="6">
        <v>9</v>
      </c>
      <c r="L1900" s="6" t="str">
        <f t="shared" si="93"/>
        <v>Large</v>
      </c>
      <c r="M1900" s="7">
        <v>799</v>
      </c>
      <c r="N1900" s="2">
        <v>0</v>
      </c>
      <c r="O1900" s="3">
        <v>7191</v>
      </c>
      <c r="P1900" s="3">
        <f>O1900/K1900</f>
        <v>799</v>
      </c>
      <c r="Q1900" s="3">
        <f>R1900/M1900</f>
        <v>1.5772340425531914</v>
      </c>
      <c r="R1900" s="4">
        <v>1260.21</v>
      </c>
      <c r="S1900" s="2">
        <f>R1900/O1900</f>
        <v>0.17524822695035461</v>
      </c>
    </row>
    <row r="1901" spans="1:19" x14ac:dyDescent="0.3">
      <c r="A1901" s="6">
        <v>1982</v>
      </c>
      <c r="B1901" t="s">
        <v>2482</v>
      </c>
      <c r="C1901" s="11">
        <v>45301</v>
      </c>
      <c r="D1901" s="1" t="str">
        <f t="shared" si="91"/>
        <v>2024</v>
      </c>
      <c r="E1901" s="12" t="str">
        <f t="shared" si="92"/>
        <v>January</v>
      </c>
      <c r="F1901" t="s">
        <v>22</v>
      </c>
      <c r="G1901" t="s">
        <v>9662</v>
      </c>
      <c r="H1901" t="s">
        <v>37</v>
      </c>
      <c r="I1901" t="s">
        <v>16</v>
      </c>
      <c r="J1901" t="s">
        <v>34</v>
      </c>
      <c r="K1901" s="6">
        <v>1</v>
      </c>
      <c r="L1901" s="6" t="str">
        <f t="shared" si="93"/>
        <v>Small</v>
      </c>
      <c r="M1901" s="7">
        <v>199</v>
      </c>
      <c r="N1901" s="2">
        <v>0.1</v>
      </c>
      <c r="O1901" s="3">
        <v>179.1</v>
      </c>
      <c r="P1901" s="3">
        <f>O1901/K1901</f>
        <v>179.1</v>
      </c>
      <c r="Q1901" s="3">
        <f>R1901/M1901</f>
        <v>0.16020100502512563</v>
      </c>
      <c r="R1901" s="4">
        <v>31.88</v>
      </c>
      <c r="S1901" s="2">
        <f>R1901/O1901</f>
        <v>0.17800111669458404</v>
      </c>
    </row>
    <row r="1902" spans="1:19" x14ac:dyDescent="0.3">
      <c r="A1902" s="6">
        <v>1983</v>
      </c>
      <c r="B1902" t="s">
        <v>2483</v>
      </c>
      <c r="C1902" s="11">
        <v>45809</v>
      </c>
      <c r="D1902" s="1" t="str">
        <f t="shared" si="91"/>
        <v>2025</v>
      </c>
      <c r="E1902" s="12" t="str">
        <f t="shared" si="92"/>
        <v>June</v>
      </c>
      <c r="F1902" t="s">
        <v>40</v>
      </c>
      <c r="G1902" t="s">
        <v>9662</v>
      </c>
      <c r="H1902" t="s">
        <v>37</v>
      </c>
      <c r="I1902" t="s">
        <v>27</v>
      </c>
      <c r="J1902" t="s">
        <v>47</v>
      </c>
      <c r="K1902" s="6">
        <v>1</v>
      </c>
      <c r="L1902" s="6" t="str">
        <f t="shared" si="93"/>
        <v>Small</v>
      </c>
      <c r="M1902" s="7">
        <v>799</v>
      </c>
      <c r="N1902" s="2">
        <v>0.05</v>
      </c>
      <c r="O1902" s="3">
        <v>759.05</v>
      </c>
      <c r="P1902" s="3">
        <f>O1902/K1902</f>
        <v>759.05</v>
      </c>
      <c r="Q1902" s="3">
        <f>R1902/M1902</f>
        <v>0.16257822277847309</v>
      </c>
      <c r="R1902" s="4">
        <v>129.9</v>
      </c>
      <c r="S1902" s="2">
        <f>R1902/O1902</f>
        <v>0.17113497134576117</v>
      </c>
    </row>
    <row r="1903" spans="1:19" x14ac:dyDescent="0.3">
      <c r="A1903" s="6">
        <v>1984</v>
      </c>
      <c r="B1903" t="s">
        <v>2484</v>
      </c>
      <c r="C1903" s="11">
        <v>45685</v>
      </c>
      <c r="D1903" s="1" t="str">
        <f t="shared" si="91"/>
        <v>2025</v>
      </c>
      <c r="E1903" s="12" t="str">
        <f t="shared" si="92"/>
        <v>January</v>
      </c>
      <c r="F1903" t="s">
        <v>29</v>
      </c>
      <c r="G1903" t="s">
        <v>9662</v>
      </c>
      <c r="H1903" t="s">
        <v>24</v>
      </c>
      <c r="I1903" t="s">
        <v>16</v>
      </c>
      <c r="J1903" t="s">
        <v>38</v>
      </c>
      <c r="K1903" s="6">
        <v>7</v>
      </c>
      <c r="L1903" s="6" t="str">
        <f t="shared" si="93"/>
        <v>Large</v>
      </c>
      <c r="M1903" s="7">
        <v>99</v>
      </c>
      <c r="N1903" s="2">
        <v>0</v>
      </c>
      <c r="O1903" s="3">
        <v>693</v>
      </c>
      <c r="P1903" s="3">
        <f>O1903/K1903</f>
        <v>99</v>
      </c>
      <c r="Q1903" s="3">
        <f>R1903/M1903</f>
        <v>0.58252525252525256</v>
      </c>
      <c r="R1903" s="4">
        <v>57.67</v>
      </c>
      <c r="S1903" s="2">
        <f>R1903/O1903</f>
        <v>8.3217893217893218E-2</v>
      </c>
    </row>
    <row r="1904" spans="1:19" x14ac:dyDescent="0.3">
      <c r="A1904" s="6">
        <v>1985</v>
      </c>
      <c r="B1904" t="s">
        <v>2485</v>
      </c>
      <c r="C1904" s="11">
        <v>45937</v>
      </c>
      <c r="D1904" s="1" t="str">
        <f t="shared" si="91"/>
        <v>2025</v>
      </c>
      <c r="E1904" s="12" t="str">
        <f t="shared" si="92"/>
        <v>October</v>
      </c>
      <c r="F1904" t="s">
        <v>29</v>
      </c>
      <c r="G1904" t="s">
        <v>2486</v>
      </c>
      <c r="H1904" t="s">
        <v>24</v>
      </c>
      <c r="I1904" t="s">
        <v>16</v>
      </c>
      <c r="J1904" t="s">
        <v>34</v>
      </c>
      <c r="K1904" s="6">
        <v>5</v>
      </c>
      <c r="L1904" s="6" t="str">
        <f t="shared" si="93"/>
        <v>Midium</v>
      </c>
      <c r="M1904" s="7">
        <v>999</v>
      </c>
      <c r="N1904" s="2">
        <v>0.15</v>
      </c>
      <c r="O1904" s="3">
        <v>4245.75</v>
      </c>
      <c r="P1904" s="3">
        <f>O1904/K1904</f>
        <v>849.15</v>
      </c>
      <c r="Q1904" s="3">
        <f>R1904/M1904</f>
        <v>0.43746746746746745</v>
      </c>
      <c r="R1904" s="4">
        <v>437.03</v>
      </c>
      <c r="S1904" s="2">
        <f>R1904/O1904</f>
        <v>0.10293352175705116</v>
      </c>
    </row>
    <row r="1905" spans="1:19" x14ac:dyDescent="0.3">
      <c r="A1905" s="6">
        <v>1986</v>
      </c>
      <c r="B1905" t="s">
        <v>2487</v>
      </c>
      <c r="C1905" s="11">
        <v>45996</v>
      </c>
      <c r="D1905" s="1" t="str">
        <f t="shared" ref="D1905:D1965" si="94">TEXT(C1905, "yyyy")</f>
        <v>2025</v>
      </c>
      <c r="E1905" s="12" t="str">
        <f t="shared" ref="E1905:E1965" si="95">TEXT(C1905, "mmmm")</f>
        <v>December</v>
      </c>
      <c r="F1905" t="s">
        <v>22</v>
      </c>
      <c r="G1905" t="s">
        <v>9662</v>
      </c>
      <c r="H1905" t="s">
        <v>15</v>
      </c>
      <c r="I1905" t="s">
        <v>27</v>
      </c>
      <c r="J1905" t="s">
        <v>47</v>
      </c>
      <c r="K1905" s="6">
        <v>7</v>
      </c>
      <c r="L1905" s="6" t="str">
        <f t="shared" si="93"/>
        <v>Large</v>
      </c>
      <c r="M1905" s="7">
        <v>149</v>
      </c>
      <c r="N1905" s="2">
        <v>0</v>
      </c>
      <c r="O1905" s="3">
        <v>1043</v>
      </c>
      <c r="P1905" s="3">
        <f>O1905/K1905</f>
        <v>149</v>
      </c>
      <c r="Q1905" s="3">
        <f>R1905/M1905</f>
        <v>1.557986577181208</v>
      </c>
      <c r="R1905" s="4">
        <v>232.14</v>
      </c>
      <c r="S1905" s="2">
        <f>R1905/O1905</f>
        <v>0.22256951102588685</v>
      </c>
    </row>
    <row r="1906" spans="1:19" x14ac:dyDescent="0.3">
      <c r="A1906" s="6">
        <v>1987</v>
      </c>
      <c r="B1906" t="s">
        <v>2488</v>
      </c>
      <c r="C1906" s="11">
        <v>45671</v>
      </c>
      <c r="D1906" s="1" t="str">
        <f t="shared" si="94"/>
        <v>2025</v>
      </c>
      <c r="E1906" s="12" t="str">
        <f t="shared" si="95"/>
        <v>January</v>
      </c>
      <c r="F1906" t="s">
        <v>40</v>
      </c>
      <c r="G1906" t="s">
        <v>9662</v>
      </c>
      <c r="H1906" t="s">
        <v>37</v>
      </c>
      <c r="I1906" t="s">
        <v>19</v>
      </c>
      <c r="J1906" t="s">
        <v>32</v>
      </c>
      <c r="K1906" s="6">
        <v>1</v>
      </c>
      <c r="L1906" s="6" t="str">
        <f t="shared" si="93"/>
        <v>Small</v>
      </c>
      <c r="M1906" s="7">
        <v>999</v>
      </c>
      <c r="N1906" s="2">
        <v>0.15</v>
      </c>
      <c r="O1906" s="3">
        <v>849.15</v>
      </c>
      <c r="P1906" s="3">
        <f>O1906/K1906</f>
        <v>849.15</v>
      </c>
      <c r="Q1906" s="3">
        <f>R1906/M1906</f>
        <v>0.20750750750750752</v>
      </c>
      <c r="R1906" s="4">
        <v>207.3</v>
      </c>
      <c r="S1906" s="2">
        <f>R1906/O1906</f>
        <v>0.24412647942059709</v>
      </c>
    </row>
    <row r="1907" spans="1:19" x14ac:dyDescent="0.3">
      <c r="A1907" s="6">
        <v>1988</v>
      </c>
      <c r="B1907" t="s">
        <v>2489</v>
      </c>
      <c r="C1907" s="11">
        <v>45342</v>
      </c>
      <c r="D1907" s="1" t="str">
        <f t="shared" si="94"/>
        <v>2024</v>
      </c>
      <c r="E1907" s="12" t="str">
        <f t="shared" si="95"/>
        <v>February</v>
      </c>
      <c r="F1907" t="s">
        <v>40</v>
      </c>
      <c r="G1907" t="s">
        <v>9662</v>
      </c>
      <c r="H1907" t="s">
        <v>15</v>
      </c>
      <c r="I1907" t="s">
        <v>16</v>
      </c>
      <c r="J1907" t="s">
        <v>38</v>
      </c>
      <c r="K1907" s="6">
        <v>4</v>
      </c>
      <c r="L1907" s="6" t="str">
        <f t="shared" si="93"/>
        <v>Midium</v>
      </c>
      <c r="M1907" s="7">
        <v>799</v>
      </c>
      <c r="N1907" s="2">
        <v>0.05</v>
      </c>
      <c r="O1907" s="3">
        <v>3036.2</v>
      </c>
      <c r="P1907" s="3">
        <f>O1907/K1907</f>
        <v>759.05</v>
      </c>
      <c r="Q1907" s="3">
        <f>R1907/M1907</f>
        <v>0.70551939924906137</v>
      </c>
      <c r="R1907" s="4">
        <v>563.71</v>
      </c>
      <c r="S1907" s="2">
        <f>R1907/O1907</f>
        <v>0.18566299980238457</v>
      </c>
    </row>
    <row r="1908" spans="1:19" x14ac:dyDescent="0.3">
      <c r="A1908" s="6">
        <v>1989</v>
      </c>
      <c r="B1908" t="s">
        <v>2490</v>
      </c>
      <c r="C1908" s="11">
        <v>45530</v>
      </c>
      <c r="D1908" s="1" t="str">
        <f t="shared" si="94"/>
        <v>2024</v>
      </c>
      <c r="E1908" s="12" t="str">
        <f t="shared" si="95"/>
        <v>August</v>
      </c>
      <c r="F1908" t="s">
        <v>14</v>
      </c>
      <c r="G1908" t="s">
        <v>9662</v>
      </c>
      <c r="H1908" t="s">
        <v>15</v>
      </c>
      <c r="I1908" t="s">
        <v>19</v>
      </c>
      <c r="J1908" t="s">
        <v>25</v>
      </c>
      <c r="K1908" s="6">
        <v>3</v>
      </c>
      <c r="L1908" s="6" t="str">
        <f t="shared" si="93"/>
        <v>Small</v>
      </c>
      <c r="M1908" s="7">
        <v>999</v>
      </c>
      <c r="N1908" s="2">
        <v>0.1</v>
      </c>
      <c r="O1908" s="3">
        <v>2697.3</v>
      </c>
      <c r="P1908" s="3">
        <f>O1908/K1908</f>
        <v>899.1</v>
      </c>
      <c r="Q1908" s="3">
        <f>R1908/M1908</f>
        <v>0.74528528528528526</v>
      </c>
      <c r="R1908" s="4">
        <v>744.54</v>
      </c>
      <c r="S1908" s="2">
        <f>R1908/O1908</f>
        <v>0.27603158714269821</v>
      </c>
    </row>
    <row r="1909" spans="1:19" x14ac:dyDescent="0.3">
      <c r="A1909" s="6">
        <v>1990</v>
      </c>
      <c r="B1909" t="s">
        <v>2491</v>
      </c>
      <c r="C1909" s="11">
        <v>45994</v>
      </c>
      <c r="D1909" s="1" t="str">
        <f t="shared" si="94"/>
        <v>2025</v>
      </c>
      <c r="E1909" s="12" t="str">
        <f t="shared" si="95"/>
        <v>December</v>
      </c>
      <c r="F1909" t="s">
        <v>22</v>
      </c>
      <c r="G1909" t="s">
        <v>9662</v>
      </c>
      <c r="H1909" t="s">
        <v>37</v>
      </c>
      <c r="I1909" t="s">
        <v>19</v>
      </c>
      <c r="J1909" t="s">
        <v>20</v>
      </c>
      <c r="K1909" s="6">
        <v>4</v>
      </c>
      <c r="L1909" s="6" t="str">
        <f t="shared" si="93"/>
        <v>Midium</v>
      </c>
      <c r="M1909" s="7">
        <v>499</v>
      </c>
      <c r="N1909" s="2">
        <v>0.15</v>
      </c>
      <c r="O1909" s="3">
        <v>1696.6</v>
      </c>
      <c r="P1909" s="3">
        <f>O1909/K1909</f>
        <v>424.15</v>
      </c>
      <c r="Q1909" s="3">
        <f>R1909/M1909</f>
        <v>0.56583166332665336</v>
      </c>
      <c r="R1909" s="4">
        <v>282.35000000000002</v>
      </c>
      <c r="S1909" s="2">
        <f>R1909/O1909</f>
        <v>0.16642107744901571</v>
      </c>
    </row>
    <row r="1910" spans="1:19" x14ac:dyDescent="0.3">
      <c r="A1910" s="6">
        <v>1991</v>
      </c>
      <c r="B1910" t="s">
        <v>2492</v>
      </c>
      <c r="C1910" s="11">
        <v>45460</v>
      </c>
      <c r="D1910" s="1" t="str">
        <f t="shared" si="94"/>
        <v>2024</v>
      </c>
      <c r="E1910" s="12" t="str">
        <f t="shared" si="95"/>
        <v>June</v>
      </c>
      <c r="F1910" t="s">
        <v>40</v>
      </c>
      <c r="G1910" t="s">
        <v>9662</v>
      </c>
      <c r="H1910" t="s">
        <v>24</v>
      </c>
      <c r="I1910" t="s">
        <v>19</v>
      </c>
      <c r="J1910" t="s">
        <v>20</v>
      </c>
      <c r="K1910" s="6">
        <v>6</v>
      </c>
      <c r="L1910" s="6" t="str">
        <f t="shared" si="93"/>
        <v>Midium</v>
      </c>
      <c r="M1910" s="7">
        <v>499</v>
      </c>
      <c r="N1910" s="2">
        <v>0.15</v>
      </c>
      <c r="O1910" s="3">
        <v>2544.9</v>
      </c>
      <c r="P1910" s="3">
        <f>O1910/K1910</f>
        <v>424.15000000000003</v>
      </c>
      <c r="Q1910" s="3">
        <f>R1910/M1910</f>
        <v>0.52260521042084163</v>
      </c>
      <c r="R1910" s="4">
        <v>260.77999999999997</v>
      </c>
      <c r="S1910" s="2">
        <f>R1910/O1910</f>
        <v>0.10247160988643954</v>
      </c>
    </row>
    <row r="1911" spans="1:19" x14ac:dyDescent="0.3">
      <c r="A1911" s="6">
        <v>1992</v>
      </c>
      <c r="B1911" t="s">
        <v>2493</v>
      </c>
      <c r="C1911" s="11">
        <v>45922</v>
      </c>
      <c r="D1911" s="1" t="str">
        <f t="shared" si="94"/>
        <v>2025</v>
      </c>
      <c r="E1911" s="12" t="str">
        <f t="shared" si="95"/>
        <v>September</v>
      </c>
      <c r="F1911" t="s">
        <v>14</v>
      </c>
      <c r="G1911" t="s">
        <v>9662</v>
      </c>
      <c r="H1911" t="s">
        <v>15</v>
      </c>
      <c r="I1911" t="s">
        <v>19</v>
      </c>
      <c r="J1911" t="s">
        <v>42</v>
      </c>
      <c r="K1911" s="6">
        <v>1</v>
      </c>
      <c r="L1911" s="6" t="str">
        <f t="shared" si="93"/>
        <v>Small</v>
      </c>
      <c r="M1911" s="7">
        <v>499</v>
      </c>
      <c r="N1911" s="2">
        <v>0</v>
      </c>
      <c r="O1911" s="3">
        <v>499</v>
      </c>
      <c r="P1911" s="3">
        <f>O1911/K1911</f>
        <v>499</v>
      </c>
      <c r="Q1911" s="3">
        <f>R1911/M1911</f>
        <v>0.16893787575150301</v>
      </c>
      <c r="R1911" s="4">
        <v>84.3</v>
      </c>
      <c r="S1911" s="2">
        <f>R1911/O1911</f>
        <v>0.16893787575150301</v>
      </c>
    </row>
    <row r="1912" spans="1:19" x14ac:dyDescent="0.3">
      <c r="A1912" s="6">
        <v>1993</v>
      </c>
      <c r="B1912" t="s">
        <v>2494</v>
      </c>
      <c r="C1912" s="11">
        <v>45455</v>
      </c>
      <c r="D1912" s="1" t="str">
        <f t="shared" si="94"/>
        <v>2024</v>
      </c>
      <c r="E1912" s="12" t="str">
        <f t="shared" si="95"/>
        <v>June</v>
      </c>
      <c r="F1912" t="s">
        <v>14</v>
      </c>
      <c r="G1912" t="s">
        <v>9662</v>
      </c>
      <c r="H1912" t="s">
        <v>37</v>
      </c>
      <c r="I1912" t="s">
        <v>27</v>
      </c>
      <c r="J1912" t="s">
        <v>47</v>
      </c>
      <c r="K1912" s="6">
        <v>4</v>
      </c>
      <c r="L1912" s="6" t="str">
        <f t="shared" si="93"/>
        <v>Midium</v>
      </c>
      <c r="M1912" s="7">
        <v>149</v>
      </c>
      <c r="N1912" s="2">
        <v>0</v>
      </c>
      <c r="O1912" s="3">
        <v>596</v>
      </c>
      <c r="P1912" s="3">
        <f>O1912/K1912</f>
        <v>149</v>
      </c>
      <c r="Q1912" s="3">
        <f>R1912/M1912</f>
        <v>0.42053691275167782</v>
      </c>
      <c r="R1912" s="4">
        <v>62.66</v>
      </c>
      <c r="S1912" s="2">
        <f>R1912/O1912</f>
        <v>0.10513422818791945</v>
      </c>
    </row>
    <row r="1913" spans="1:19" x14ac:dyDescent="0.3">
      <c r="A1913" s="6">
        <v>1994</v>
      </c>
      <c r="B1913" t="s">
        <v>2495</v>
      </c>
      <c r="C1913" s="11">
        <v>45772</v>
      </c>
      <c r="D1913" s="1" t="str">
        <f t="shared" si="94"/>
        <v>2025</v>
      </c>
      <c r="E1913" s="12" t="str">
        <f t="shared" si="95"/>
        <v>April</v>
      </c>
      <c r="F1913" t="s">
        <v>40</v>
      </c>
      <c r="G1913" t="s">
        <v>9662</v>
      </c>
      <c r="H1913" t="s">
        <v>24</v>
      </c>
      <c r="I1913" t="s">
        <v>19</v>
      </c>
      <c r="J1913" t="s">
        <v>42</v>
      </c>
      <c r="K1913" s="6">
        <v>2</v>
      </c>
      <c r="L1913" s="6" t="str">
        <f t="shared" si="93"/>
        <v>Small</v>
      </c>
      <c r="M1913" s="7">
        <v>499</v>
      </c>
      <c r="N1913" s="2">
        <v>0.05</v>
      </c>
      <c r="O1913" s="3">
        <v>948.1</v>
      </c>
      <c r="P1913" s="3">
        <f>O1913/K1913</f>
        <v>474.05</v>
      </c>
      <c r="Q1913" s="3">
        <f>R1913/M1913</f>
        <v>0.34276553106212421</v>
      </c>
      <c r="R1913" s="4">
        <v>171.04</v>
      </c>
      <c r="S1913" s="2">
        <f>R1913/O1913</f>
        <v>0.18040291108532855</v>
      </c>
    </row>
    <row r="1914" spans="1:19" x14ac:dyDescent="0.3">
      <c r="A1914" s="6">
        <v>1995</v>
      </c>
      <c r="B1914" t="s">
        <v>2496</v>
      </c>
      <c r="C1914" s="11">
        <v>45449</v>
      </c>
      <c r="D1914" s="1" t="str">
        <f t="shared" si="94"/>
        <v>2024</v>
      </c>
      <c r="E1914" s="12" t="str">
        <f t="shared" si="95"/>
        <v>June</v>
      </c>
      <c r="F1914" t="s">
        <v>29</v>
      </c>
      <c r="G1914" t="s">
        <v>9662</v>
      </c>
      <c r="H1914" t="s">
        <v>15</v>
      </c>
      <c r="I1914" t="s">
        <v>19</v>
      </c>
      <c r="J1914" t="s">
        <v>25</v>
      </c>
      <c r="K1914" s="6">
        <v>5</v>
      </c>
      <c r="L1914" s="6" t="str">
        <f t="shared" si="93"/>
        <v>Midium</v>
      </c>
      <c r="M1914" s="7">
        <v>299</v>
      </c>
      <c r="N1914" s="2">
        <v>0.1</v>
      </c>
      <c r="O1914" s="3">
        <v>1345.5</v>
      </c>
      <c r="P1914" s="3">
        <f>O1914/K1914</f>
        <v>269.10000000000002</v>
      </c>
      <c r="Q1914" s="3">
        <f>R1914/M1914</f>
        <v>1.2178260869565216</v>
      </c>
      <c r="R1914" s="4">
        <v>364.13</v>
      </c>
      <c r="S1914" s="2">
        <f>R1914/O1914</f>
        <v>0.27062801932367148</v>
      </c>
    </row>
    <row r="1915" spans="1:19" x14ac:dyDescent="0.3">
      <c r="A1915" s="6">
        <v>1996</v>
      </c>
      <c r="B1915" t="s">
        <v>2497</v>
      </c>
      <c r="C1915" s="11">
        <v>45871</v>
      </c>
      <c r="D1915" s="1" t="str">
        <f t="shared" si="94"/>
        <v>2025</v>
      </c>
      <c r="E1915" s="12" t="str">
        <f t="shared" si="95"/>
        <v>August</v>
      </c>
      <c r="F1915" t="s">
        <v>40</v>
      </c>
      <c r="G1915" t="s">
        <v>9662</v>
      </c>
      <c r="H1915" t="s">
        <v>37</v>
      </c>
      <c r="I1915" t="s">
        <v>27</v>
      </c>
      <c r="J1915" t="s">
        <v>17</v>
      </c>
      <c r="K1915" s="6">
        <v>1</v>
      </c>
      <c r="L1915" s="6" t="str">
        <f t="shared" si="93"/>
        <v>Small</v>
      </c>
      <c r="M1915" s="7">
        <v>299</v>
      </c>
      <c r="N1915" s="2">
        <v>0.1</v>
      </c>
      <c r="O1915" s="3">
        <v>269.10000000000002</v>
      </c>
      <c r="P1915" s="3">
        <f>O1915/K1915</f>
        <v>269.10000000000002</v>
      </c>
      <c r="Q1915" s="3">
        <f>R1915/M1915</f>
        <v>0.1211036789297659</v>
      </c>
      <c r="R1915" s="4">
        <v>36.21</v>
      </c>
      <c r="S1915" s="2">
        <f>R1915/O1915</f>
        <v>0.13455964325529543</v>
      </c>
    </row>
    <row r="1916" spans="1:19" x14ac:dyDescent="0.3">
      <c r="A1916" s="6">
        <v>1997</v>
      </c>
      <c r="B1916" t="s">
        <v>2498</v>
      </c>
      <c r="C1916" s="11">
        <v>45816</v>
      </c>
      <c r="D1916" s="1" t="str">
        <f t="shared" si="94"/>
        <v>2025</v>
      </c>
      <c r="E1916" s="12" t="str">
        <f t="shared" si="95"/>
        <v>June</v>
      </c>
      <c r="F1916" t="s">
        <v>40</v>
      </c>
      <c r="G1916" t="s">
        <v>9662</v>
      </c>
      <c r="H1916" t="s">
        <v>15</v>
      </c>
      <c r="I1916" t="s">
        <v>27</v>
      </c>
      <c r="J1916" t="s">
        <v>17</v>
      </c>
      <c r="K1916" s="6">
        <v>6</v>
      </c>
      <c r="L1916" s="6" t="str">
        <f t="shared" si="93"/>
        <v>Midium</v>
      </c>
      <c r="M1916" s="7">
        <v>149</v>
      </c>
      <c r="N1916" s="2">
        <v>0</v>
      </c>
      <c r="O1916" s="3">
        <v>894</v>
      </c>
      <c r="P1916" s="3">
        <f>O1916/K1916</f>
        <v>149</v>
      </c>
      <c r="Q1916" s="3">
        <f>R1916/M1916</f>
        <v>1.5140939597315435</v>
      </c>
      <c r="R1916" s="4">
        <v>225.6</v>
      </c>
      <c r="S1916" s="2">
        <f>R1916/O1916</f>
        <v>0.25234899328859062</v>
      </c>
    </row>
    <row r="1917" spans="1:19" x14ac:dyDescent="0.3">
      <c r="A1917" s="6">
        <v>1998</v>
      </c>
      <c r="B1917" t="s">
        <v>2499</v>
      </c>
      <c r="C1917" s="11">
        <v>45766</v>
      </c>
      <c r="D1917" s="1" t="str">
        <f t="shared" si="94"/>
        <v>2025</v>
      </c>
      <c r="E1917" s="12" t="str">
        <f t="shared" si="95"/>
        <v>April</v>
      </c>
      <c r="F1917" t="s">
        <v>22</v>
      </c>
      <c r="G1917" t="s">
        <v>523</v>
      </c>
      <c r="H1917" t="s">
        <v>24</v>
      </c>
      <c r="I1917" t="s">
        <v>19</v>
      </c>
      <c r="J1917" t="s">
        <v>25</v>
      </c>
      <c r="K1917" s="6">
        <v>5</v>
      </c>
      <c r="L1917" s="6" t="str">
        <f t="shared" si="93"/>
        <v>Midium</v>
      </c>
      <c r="M1917" s="7">
        <v>199</v>
      </c>
      <c r="N1917" s="2">
        <v>0.05</v>
      </c>
      <c r="O1917" s="3">
        <v>945.25</v>
      </c>
      <c r="P1917" s="3">
        <f>O1917/K1917</f>
        <v>189.05</v>
      </c>
      <c r="Q1917" s="3">
        <f>R1917/M1917</f>
        <v>0.76482412060301497</v>
      </c>
      <c r="R1917" s="4">
        <v>152.19999999999999</v>
      </c>
      <c r="S1917" s="2">
        <f>R1917/O1917</f>
        <v>0.16101560433747686</v>
      </c>
    </row>
    <row r="1918" spans="1:19" x14ac:dyDescent="0.3">
      <c r="A1918" s="6">
        <v>1999</v>
      </c>
      <c r="B1918" t="s">
        <v>2500</v>
      </c>
      <c r="C1918" s="11">
        <v>45696</v>
      </c>
      <c r="D1918" s="1" t="str">
        <f t="shared" si="94"/>
        <v>2025</v>
      </c>
      <c r="E1918" s="12" t="str">
        <f t="shared" si="95"/>
        <v>February</v>
      </c>
      <c r="F1918" t="s">
        <v>14</v>
      </c>
      <c r="G1918" t="s">
        <v>9662</v>
      </c>
      <c r="H1918" t="s">
        <v>37</v>
      </c>
      <c r="I1918" t="s">
        <v>27</v>
      </c>
      <c r="J1918" t="s">
        <v>17</v>
      </c>
      <c r="K1918" s="6">
        <v>6</v>
      </c>
      <c r="L1918" s="6" t="str">
        <f t="shared" si="93"/>
        <v>Midium</v>
      </c>
      <c r="M1918" s="7">
        <v>799</v>
      </c>
      <c r="N1918" s="2">
        <v>0</v>
      </c>
      <c r="O1918" s="3">
        <v>4794</v>
      </c>
      <c r="P1918" s="3">
        <f>O1918/K1918</f>
        <v>799</v>
      </c>
      <c r="Q1918" s="3">
        <f>R1918/M1918</f>
        <v>0.51667083854818519</v>
      </c>
      <c r="R1918" s="4">
        <v>412.82</v>
      </c>
      <c r="S1918" s="2">
        <f>R1918/O1918</f>
        <v>8.611180642469754E-2</v>
      </c>
    </row>
    <row r="1919" spans="1:19" x14ac:dyDescent="0.3">
      <c r="A1919" s="6">
        <v>2000</v>
      </c>
      <c r="B1919" t="s">
        <v>2501</v>
      </c>
      <c r="C1919" s="11">
        <v>45609</v>
      </c>
      <c r="D1919" s="1" t="str">
        <f t="shared" si="94"/>
        <v>2024</v>
      </c>
      <c r="E1919" s="12" t="str">
        <f t="shared" si="95"/>
        <v>November</v>
      </c>
      <c r="F1919" t="s">
        <v>22</v>
      </c>
      <c r="G1919" t="s">
        <v>9662</v>
      </c>
      <c r="H1919" t="s">
        <v>37</v>
      </c>
      <c r="I1919" t="s">
        <v>19</v>
      </c>
      <c r="J1919" t="s">
        <v>25</v>
      </c>
      <c r="K1919" s="6">
        <v>9</v>
      </c>
      <c r="L1919" s="6" t="str">
        <f t="shared" si="93"/>
        <v>Large</v>
      </c>
      <c r="M1919" s="7">
        <v>999</v>
      </c>
      <c r="N1919" s="2">
        <v>0.05</v>
      </c>
      <c r="O1919" s="3">
        <v>8541.4500000000007</v>
      </c>
      <c r="P1919" s="3">
        <f>O1919/K1919</f>
        <v>949.05000000000007</v>
      </c>
      <c r="Q1919" s="3">
        <f>R1919/M1919</f>
        <v>1.7144144144144144</v>
      </c>
      <c r="R1919" s="4">
        <v>1712.7</v>
      </c>
      <c r="S1919" s="2">
        <f>R1919/O1919</f>
        <v>0.20051630577946367</v>
      </c>
    </row>
    <row r="1920" spans="1:19" x14ac:dyDescent="0.3">
      <c r="A1920" s="6">
        <v>2001</v>
      </c>
      <c r="B1920" t="s">
        <v>2502</v>
      </c>
      <c r="C1920" s="11">
        <v>45455</v>
      </c>
      <c r="D1920" s="1" t="str">
        <f t="shared" si="94"/>
        <v>2024</v>
      </c>
      <c r="E1920" s="12" t="str">
        <f t="shared" si="95"/>
        <v>June</v>
      </c>
      <c r="F1920" t="s">
        <v>14</v>
      </c>
      <c r="G1920" t="s">
        <v>9662</v>
      </c>
      <c r="H1920" t="s">
        <v>24</v>
      </c>
      <c r="I1920" t="s">
        <v>27</v>
      </c>
      <c r="J1920" t="s">
        <v>47</v>
      </c>
      <c r="K1920" s="6">
        <v>8</v>
      </c>
      <c r="L1920" s="6" t="str">
        <f t="shared" si="93"/>
        <v>Large</v>
      </c>
      <c r="M1920" s="7">
        <v>799</v>
      </c>
      <c r="N1920" s="2">
        <v>0</v>
      </c>
      <c r="O1920" s="3">
        <v>6392</v>
      </c>
      <c r="P1920" s="3">
        <f>O1920/K1920</f>
        <v>799</v>
      </c>
      <c r="Q1920" s="3">
        <f>R1920/M1920</f>
        <v>1.1920150187734668</v>
      </c>
      <c r="R1920" s="4">
        <v>952.42</v>
      </c>
      <c r="S1920" s="2">
        <f>R1920/O1920</f>
        <v>0.14900187734668335</v>
      </c>
    </row>
    <row r="1921" spans="1:19" x14ac:dyDescent="0.3">
      <c r="A1921" s="6">
        <v>2002</v>
      </c>
      <c r="B1921" t="s">
        <v>2503</v>
      </c>
      <c r="C1921" s="11">
        <v>45636</v>
      </c>
      <c r="D1921" s="1" t="str">
        <f t="shared" si="94"/>
        <v>2024</v>
      </c>
      <c r="E1921" s="12" t="str">
        <f t="shared" si="95"/>
        <v>December</v>
      </c>
      <c r="F1921" t="s">
        <v>40</v>
      </c>
      <c r="G1921" t="s">
        <v>9662</v>
      </c>
      <c r="H1921" t="s">
        <v>24</v>
      </c>
      <c r="I1921" t="s">
        <v>19</v>
      </c>
      <c r="J1921" t="s">
        <v>42</v>
      </c>
      <c r="K1921" s="6">
        <v>7</v>
      </c>
      <c r="L1921" s="6" t="str">
        <f t="shared" si="93"/>
        <v>Large</v>
      </c>
      <c r="M1921" s="7">
        <v>999</v>
      </c>
      <c r="N1921" s="2">
        <v>0.05</v>
      </c>
      <c r="O1921" s="3">
        <v>6643.35</v>
      </c>
      <c r="P1921" s="3">
        <f>O1921/K1921</f>
        <v>949.05000000000007</v>
      </c>
      <c r="Q1921" s="3">
        <f>R1921/M1921</f>
        <v>1.4282482482482481</v>
      </c>
      <c r="R1921" s="4">
        <v>1426.82</v>
      </c>
      <c r="S1921" s="2">
        <f>R1921/O1921</f>
        <v>0.2147741726689095</v>
      </c>
    </row>
    <row r="1922" spans="1:19" x14ac:dyDescent="0.3">
      <c r="A1922" s="6">
        <v>2003</v>
      </c>
      <c r="B1922" t="s">
        <v>2504</v>
      </c>
      <c r="C1922" s="11">
        <v>45982</v>
      </c>
      <c r="D1922" s="1" t="str">
        <f t="shared" si="94"/>
        <v>2025</v>
      </c>
      <c r="E1922" s="12" t="str">
        <f t="shared" si="95"/>
        <v>November</v>
      </c>
      <c r="F1922" t="s">
        <v>40</v>
      </c>
      <c r="G1922" t="s">
        <v>9662</v>
      </c>
      <c r="H1922" t="s">
        <v>24</v>
      </c>
      <c r="I1922" t="s">
        <v>16</v>
      </c>
      <c r="J1922" t="s">
        <v>34</v>
      </c>
      <c r="K1922" s="6">
        <v>3</v>
      </c>
      <c r="L1922" s="6" t="str">
        <f t="shared" si="93"/>
        <v>Small</v>
      </c>
      <c r="M1922" s="7">
        <v>499</v>
      </c>
      <c r="N1922" s="2">
        <v>0.05</v>
      </c>
      <c r="O1922" s="3">
        <v>1422.15</v>
      </c>
      <c r="P1922" s="3">
        <f>O1922/K1922</f>
        <v>474.05</v>
      </c>
      <c r="Q1922" s="3">
        <f>R1922/M1922</f>
        <v>0.27809619238476957</v>
      </c>
      <c r="R1922" s="4">
        <v>138.77000000000001</v>
      </c>
      <c r="S1922" s="2">
        <f>R1922/O1922</f>
        <v>9.7577611363077035E-2</v>
      </c>
    </row>
    <row r="1923" spans="1:19" x14ac:dyDescent="0.3">
      <c r="A1923" s="6">
        <v>2004</v>
      </c>
      <c r="B1923" t="s">
        <v>2505</v>
      </c>
      <c r="C1923" s="11">
        <v>45768</v>
      </c>
      <c r="D1923" s="1" t="str">
        <f t="shared" si="94"/>
        <v>2025</v>
      </c>
      <c r="E1923" s="12" t="str">
        <f t="shared" si="95"/>
        <v>April</v>
      </c>
      <c r="F1923" t="s">
        <v>40</v>
      </c>
      <c r="G1923" t="s">
        <v>9662</v>
      </c>
      <c r="H1923" t="s">
        <v>37</v>
      </c>
      <c r="I1923" t="s">
        <v>19</v>
      </c>
      <c r="J1923" t="s">
        <v>32</v>
      </c>
      <c r="K1923" s="6">
        <v>4</v>
      </c>
      <c r="L1923" s="6" t="str">
        <f t="shared" ref="L1923:L1986" si="96">IF(K1923&lt;4,"Small", IF(K1923&lt;7,"Midium", IF(K1923&lt;=10,"Large")))</f>
        <v>Midium</v>
      </c>
      <c r="M1923" s="7">
        <v>199</v>
      </c>
      <c r="N1923" s="2">
        <v>0</v>
      </c>
      <c r="O1923" s="3">
        <v>796</v>
      </c>
      <c r="P1923" s="3">
        <f>O1923/K1923</f>
        <v>199</v>
      </c>
      <c r="Q1923" s="3">
        <f>R1923/M1923</f>
        <v>0.80879396984924612</v>
      </c>
      <c r="R1923" s="4">
        <v>160.94999999999999</v>
      </c>
      <c r="S1923" s="2">
        <f>R1923/O1923</f>
        <v>0.20219849246231153</v>
      </c>
    </row>
    <row r="1924" spans="1:19" x14ac:dyDescent="0.3">
      <c r="A1924" s="6">
        <v>2005</v>
      </c>
      <c r="B1924" t="s">
        <v>2506</v>
      </c>
      <c r="C1924" s="11">
        <v>45356</v>
      </c>
      <c r="D1924" s="1" t="str">
        <f t="shared" si="94"/>
        <v>2024</v>
      </c>
      <c r="E1924" s="12" t="str">
        <f t="shared" si="95"/>
        <v>March</v>
      </c>
      <c r="F1924" t="s">
        <v>40</v>
      </c>
      <c r="G1924" t="s">
        <v>2507</v>
      </c>
      <c r="H1924" t="s">
        <v>24</v>
      </c>
      <c r="I1924" t="s">
        <v>19</v>
      </c>
      <c r="J1924" t="s">
        <v>25</v>
      </c>
      <c r="K1924" s="6">
        <v>5</v>
      </c>
      <c r="L1924" s="6" t="str">
        <f t="shared" si="96"/>
        <v>Midium</v>
      </c>
      <c r="M1924" s="7">
        <v>149</v>
      </c>
      <c r="N1924" s="2">
        <v>0</v>
      </c>
      <c r="O1924" s="3">
        <v>745</v>
      </c>
      <c r="P1924" s="3">
        <f>O1924/K1924</f>
        <v>149</v>
      </c>
      <c r="Q1924" s="3">
        <f>R1924/M1924</f>
        <v>0.61255033557046978</v>
      </c>
      <c r="R1924" s="4">
        <v>91.27</v>
      </c>
      <c r="S1924" s="2">
        <f>R1924/O1924</f>
        <v>0.12251006711409396</v>
      </c>
    </row>
    <row r="1925" spans="1:19" x14ac:dyDescent="0.3">
      <c r="A1925" s="6">
        <v>2006</v>
      </c>
      <c r="B1925" t="s">
        <v>2508</v>
      </c>
      <c r="C1925" s="11">
        <v>45888</v>
      </c>
      <c r="D1925" s="1" t="str">
        <f t="shared" si="94"/>
        <v>2025</v>
      </c>
      <c r="E1925" s="12" t="str">
        <f t="shared" si="95"/>
        <v>August</v>
      </c>
      <c r="F1925" t="s">
        <v>40</v>
      </c>
      <c r="G1925" t="s">
        <v>2509</v>
      </c>
      <c r="H1925" t="s">
        <v>15</v>
      </c>
      <c r="I1925" t="s">
        <v>19</v>
      </c>
      <c r="J1925" t="s">
        <v>25</v>
      </c>
      <c r="K1925" s="6">
        <v>2</v>
      </c>
      <c r="L1925" s="6" t="str">
        <f t="shared" si="96"/>
        <v>Small</v>
      </c>
      <c r="M1925" s="7">
        <v>149</v>
      </c>
      <c r="N1925" s="2">
        <v>0</v>
      </c>
      <c r="O1925" s="3">
        <v>298</v>
      </c>
      <c r="P1925" s="3">
        <f>O1925/K1925</f>
        <v>149</v>
      </c>
      <c r="Q1925" s="3">
        <f>R1925/M1925</f>
        <v>0.5522818791946309</v>
      </c>
      <c r="R1925" s="4">
        <v>82.29</v>
      </c>
      <c r="S1925" s="2">
        <f>R1925/O1925</f>
        <v>0.27614093959731545</v>
      </c>
    </row>
    <row r="1926" spans="1:19" x14ac:dyDescent="0.3">
      <c r="A1926" s="6">
        <v>2007</v>
      </c>
      <c r="B1926" t="s">
        <v>2510</v>
      </c>
      <c r="C1926" s="11">
        <v>45538</v>
      </c>
      <c r="D1926" s="1" t="str">
        <f t="shared" si="94"/>
        <v>2024</v>
      </c>
      <c r="E1926" s="12" t="str">
        <f t="shared" si="95"/>
        <v>September</v>
      </c>
      <c r="F1926" t="s">
        <v>40</v>
      </c>
      <c r="G1926" t="s">
        <v>2511</v>
      </c>
      <c r="H1926" t="s">
        <v>24</v>
      </c>
      <c r="I1926" t="s">
        <v>19</v>
      </c>
      <c r="J1926" t="s">
        <v>42</v>
      </c>
      <c r="K1926" s="6">
        <v>1</v>
      </c>
      <c r="L1926" s="6" t="str">
        <f t="shared" si="96"/>
        <v>Small</v>
      </c>
      <c r="M1926" s="7">
        <v>799</v>
      </c>
      <c r="N1926" s="2">
        <v>0.05</v>
      </c>
      <c r="O1926" s="3">
        <v>759.05</v>
      </c>
      <c r="P1926" s="3">
        <f>O1926/K1926</f>
        <v>759.05</v>
      </c>
      <c r="Q1926" s="3">
        <f>R1926/M1926</f>
        <v>0.23683354192740924</v>
      </c>
      <c r="R1926" s="4">
        <v>189.23</v>
      </c>
      <c r="S1926" s="2">
        <f>R1926/O1926</f>
        <v>0.24929846518674659</v>
      </c>
    </row>
    <row r="1927" spans="1:19" x14ac:dyDescent="0.3">
      <c r="A1927" s="6">
        <v>2008</v>
      </c>
      <c r="B1927" t="s">
        <v>2512</v>
      </c>
      <c r="C1927" s="11">
        <v>45468</v>
      </c>
      <c r="D1927" s="1" t="str">
        <f t="shared" si="94"/>
        <v>2024</v>
      </c>
      <c r="E1927" s="12" t="str">
        <f t="shared" si="95"/>
        <v>June</v>
      </c>
      <c r="F1927" t="s">
        <v>40</v>
      </c>
      <c r="G1927" t="s">
        <v>9662</v>
      </c>
      <c r="H1927" t="s">
        <v>37</v>
      </c>
      <c r="I1927" t="s">
        <v>19</v>
      </c>
      <c r="J1927" t="s">
        <v>25</v>
      </c>
      <c r="K1927" s="6">
        <v>4</v>
      </c>
      <c r="L1927" s="6" t="str">
        <f t="shared" si="96"/>
        <v>Midium</v>
      </c>
      <c r="M1927" s="7">
        <v>299</v>
      </c>
      <c r="N1927" s="2">
        <v>0.1</v>
      </c>
      <c r="O1927" s="3">
        <v>1076.4000000000001</v>
      </c>
      <c r="P1927" s="3">
        <f>O1927/K1927</f>
        <v>269.10000000000002</v>
      </c>
      <c r="Q1927" s="3">
        <f>R1927/M1927</f>
        <v>0.69173913043478263</v>
      </c>
      <c r="R1927" s="4">
        <v>206.83</v>
      </c>
      <c r="S1927" s="2">
        <f>R1927/O1927</f>
        <v>0.19214975845410628</v>
      </c>
    </row>
    <row r="1928" spans="1:19" x14ac:dyDescent="0.3">
      <c r="A1928" s="6">
        <v>2009</v>
      </c>
      <c r="B1928" t="s">
        <v>2513</v>
      </c>
      <c r="C1928" s="11">
        <v>45963</v>
      </c>
      <c r="D1928" s="1" t="str">
        <f t="shared" si="94"/>
        <v>2025</v>
      </c>
      <c r="E1928" s="12" t="str">
        <f t="shared" si="95"/>
        <v>November</v>
      </c>
      <c r="F1928" t="s">
        <v>22</v>
      </c>
      <c r="G1928" t="s">
        <v>9662</v>
      </c>
      <c r="H1928" t="s">
        <v>24</v>
      </c>
      <c r="I1928" t="s">
        <v>16</v>
      </c>
      <c r="J1928" t="s">
        <v>38</v>
      </c>
      <c r="K1928" s="6">
        <v>2</v>
      </c>
      <c r="L1928" s="6" t="str">
        <f t="shared" si="96"/>
        <v>Small</v>
      </c>
      <c r="M1928" s="7">
        <v>799</v>
      </c>
      <c r="N1928" s="2">
        <v>0.05</v>
      </c>
      <c r="O1928" s="3">
        <v>1518.1</v>
      </c>
      <c r="P1928" s="3">
        <f>O1928/K1928</f>
        <v>759.05</v>
      </c>
      <c r="Q1928" s="3">
        <f>R1928/M1928</f>
        <v>0.5050438047559449</v>
      </c>
      <c r="R1928" s="4">
        <v>403.53</v>
      </c>
      <c r="S1928" s="2">
        <f>R1928/O1928</f>
        <v>0.26581252881891837</v>
      </c>
    </row>
    <row r="1929" spans="1:19" x14ac:dyDescent="0.3">
      <c r="A1929" s="6">
        <v>2011</v>
      </c>
      <c r="B1929" t="s">
        <v>2514</v>
      </c>
      <c r="C1929" s="11">
        <v>45816</v>
      </c>
      <c r="D1929" s="1" t="str">
        <f t="shared" si="94"/>
        <v>2025</v>
      </c>
      <c r="E1929" s="12" t="str">
        <f t="shared" si="95"/>
        <v>June</v>
      </c>
      <c r="F1929" t="s">
        <v>14</v>
      </c>
      <c r="G1929" t="s">
        <v>9662</v>
      </c>
      <c r="H1929" t="s">
        <v>37</v>
      </c>
      <c r="I1929" t="s">
        <v>19</v>
      </c>
      <c r="J1929" t="s">
        <v>32</v>
      </c>
      <c r="K1929" s="6">
        <v>3</v>
      </c>
      <c r="L1929" s="6" t="str">
        <f t="shared" si="96"/>
        <v>Small</v>
      </c>
      <c r="M1929" s="7">
        <v>99</v>
      </c>
      <c r="N1929" s="2">
        <v>0</v>
      </c>
      <c r="O1929" s="3">
        <v>297</v>
      </c>
      <c r="P1929" s="3">
        <f>O1929/K1929</f>
        <v>99</v>
      </c>
      <c r="Q1929" s="3">
        <f>R1929/M1929</f>
        <v>0.51787878787878794</v>
      </c>
      <c r="R1929" s="4">
        <v>51.27</v>
      </c>
      <c r="S1929" s="2">
        <f>R1929/O1929</f>
        <v>0.17262626262626263</v>
      </c>
    </row>
    <row r="1930" spans="1:19" x14ac:dyDescent="0.3">
      <c r="A1930" s="6">
        <v>2012</v>
      </c>
      <c r="B1930" t="s">
        <v>2515</v>
      </c>
      <c r="C1930" s="11">
        <v>45435</v>
      </c>
      <c r="D1930" s="1" t="str">
        <f t="shared" si="94"/>
        <v>2024</v>
      </c>
      <c r="E1930" s="12" t="str">
        <f t="shared" si="95"/>
        <v>May</v>
      </c>
      <c r="F1930" t="s">
        <v>40</v>
      </c>
      <c r="G1930" t="s">
        <v>2516</v>
      </c>
      <c r="H1930" t="s">
        <v>37</v>
      </c>
      <c r="I1930" t="s">
        <v>27</v>
      </c>
      <c r="J1930" t="s">
        <v>47</v>
      </c>
      <c r="K1930" s="6">
        <v>3</v>
      </c>
      <c r="L1930" s="6" t="str">
        <f t="shared" si="96"/>
        <v>Small</v>
      </c>
      <c r="M1930" s="7">
        <v>299</v>
      </c>
      <c r="N1930" s="2">
        <v>0.05</v>
      </c>
      <c r="O1930" s="3">
        <v>852.15</v>
      </c>
      <c r="P1930" s="3">
        <f>O1930/K1930</f>
        <v>284.05</v>
      </c>
      <c r="Q1930" s="3">
        <f>R1930/M1930</f>
        <v>0.34591973244147162</v>
      </c>
      <c r="R1930" s="4">
        <v>103.43</v>
      </c>
      <c r="S1930" s="2">
        <f>R1930/O1930</f>
        <v>0.12137534471630583</v>
      </c>
    </row>
    <row r="1931" spans="1:19" x14ac:dyDescent="0.3">
      <c r="A1931" s="6">
        <v>2013</v>
      </c>
      <c r="B1931" t="s">
        <v>2517</v>
      </c>
      <c r="C1931" s="11">
        <v>45721</v>
      </c>
      <c r="D1931" s="1" t="str">
        <f t="shared" si="94"/>
        <v>2025</v>
      </c>
      <c r="E1931" s="12" t="str">
        <f t="shared" si="95"/>
        <v>March</v>
      </c>
      <c r="F1931" t="s">
        <v>40</v>
      </c>
      <c r="G1931" t="s">
        <v>9662</v>
      </c>
      <c r="H1931" t="s">
        <v>15</v>
      </c>
      <c r="I1931" t="s">
        <v>16</v>
      </c>
      <c r="J1931" t="s">
        <v>34</v>
      </c>
      <c r="K1931" s="6">
        <v>3</v>
      </c>
      <c r="L1931" s="6" t="str">
        <f t="shared" si="96"/>
        <v>Small</v>
      </c>
      <c r="M1931" s="7">
        <v>999</v>
      </c>
      <c r="N1931" s="2">
        <v>0.05</v>
      </c>
      <c r="O1931" s="3">
        <v>2847.15</v>
      </c>
      <c r="P1931" s="3">
        <f>O1931/K1931</f>
        <v>949.05000000000007</v>
      </c>
      <c r="Q1931" s="3">
        <f>R1931/M1931</f>
        <v>0.42800800800800798</v>
      </c>
      <c r="R1931" s="4">
        <v>427.58</v>
      </c>
      <c r="S1931" s="2">
        <f>R1931/O1931</f>
        <v>0.15017824842386246</v>
      </c>
    </row>
    <row r="1932" spans="1:19" x14ac:dyDescent="0.3">
      <c r="A1932" s="6">
        <v>2014</v>
      </c>
      <c r="B1932" t="s">
        <v>2518</v>
      </c>
      <c r="C1932" s="11">
        <v>45968</v>
      </c>
      <c r="D1932" s="1" t="str">
        <f t="shared" si="94"/>
        <v>2025</v>
      </c>
      <c r="E1932" s="12" t="str">
        <f t="shared" si="95"/>
        <v>November</v>
      </c>
      <c r="F1932" t="s">
        <v>29</v>
      </c>
      <c r="G1932" t="s">
        <v>9662</v>
      </c>
      <c r="H1932" t="s">
        <v>15</v>
      </c>
      <c r="I1932" t="s">
        <v>16</v>
      </c>
      <c r="J1932" t="s">
        <v>38</v>
      </c>
      <c r="K1932" s="6">
        <v>2</v>
      </c>
      <c r="L1932" s="6" t="str">
        <f t="shared" si="96"/>
        <v>Small</v>
      </c>
      <c r="M1932" s="7">
        <v>799</v>
      </c>
      <c r="N1932" s="2">
        <v>0.1</v>
      </c>
      <c r="O1932" s="3">
        <v>1438.2</v>
      </c>
      <c r="P1932" s="3">
        <f>O1932/K1932</f>
        <v>719.1</v>
      </c>
      <c r="Q1932" s="3">
        <f>R1932/M1932</f>
        <v>0.23877346683354192</v>
      </c>
      <c r="R1932" s="4">
        <v>190.78</v>
      </c>
      <c r="S1932" s="2">
        <f>R1932/O1932</f>
        <v>0.1326519260186344</v>
      </c>
    </row>
    <row r="1933" spans="1:19" x14ac:dyDescent="0.3">
      <c r="A1933" s="6">
        <v>2015</v>
      </c>
      <c r="B1933" t="s">
        <v>2519</v>
      </c>
      <c r="C1933" s="11">
        <v>45334</v>
      </c>
      <c r="D1933" s="1" t="str">
        <f t="shared" si="94"/>
        <v>2024</v>
      </c>
      <c r="E1933" s="12" t="str">
        <f t="shared" si="95"/>
        <v>February</v>
      </c>
      <c r="F1933" t="s">
        <v>14</v>
      </c>
      <c r="G1933" t="s">
        <v>9662</v>
      </c>
      <c r="H1933" t="s">
        <v>15</v>
      </c>
      <c r="I1933" t="s">
        <v>16</v>
      </c>
      <c r="J1933" t="s">
        <v>34</v>
      </c>
      <c r="K1933" s="6">
        <v>6</v>
      </c>
      <c r="L1933" s="6" t="str">
        <f t="shared" si="96"/>
        <v>Midium</v>
      </c>
      <c r="M1933" s="7">
        <v>199</v>
      </c>
      <c r="N1933" s="2">
        <v>0.15</v>
      </c>
      <c r="O1933" s="3">
        <v>1014.9</v>
      </c>
      <c r="P1933" s="3">
        <f>O1933/K1933</f>
        <v>169.15</v>
      </c>
      <c r="Q1933" s="3">
        <f>R1933/M1933</f>
        <v>0.46361809045226132</v>
      </c>
      <c r="R1933" s="4">
        <v>92.26</v>
      </c>
      <c r="S1933" s="2">
        <f>R1933/O1933</f>
        <v>9.0905507931815954E-2</v>
      </c>
    </row>
    <row r="1934" spans="1:19" x14ac:dyDescent="0.3">
      <c r="A1934" s="6">
        <v>2016</v>
      </c>
      <c r="B1934" t="s">
        <v>2520</v>
      </c>
      <c r="C1934" s="11">
        <v>45574</v>
      </c>
      <c r="D1934" s="1" t="str">
        <f t="shared" si="94"/>
        <v>2024</v>
      </c>
      <c r="E1934" s="12" t="str">
        <f t="shared" si="95"/>
        <v>October</v>
      </c>
      <c r="F1934" t="s">
        <v>22</v>
      </c>
      <c r="G1934" t="s">
        <v>2521</v>
      </c>
      <c r="H1934" t="s">
        <v>15</v>
      </c>
      <c r="I1934" t="s">
        <v>16</v>
      </c>
      <c r="J1934" t="s">
        <v>34</v>
      </c>
      <c r="K1934" s="6">
        <v>10</v>
      </c>
      <c r="L1934" s="6" t="str">
        <f t="shared" si="96"/>
        <v>Large</v>
      </c>
      <c r="M1934" s="7">
        <v>999</v>
      </c>
      <c r="N1934" s="2">
        <v>0.15</v>
      </c>
      <c r="O1934" s="3">
        <v>8491.5</v>
      </c>
      <c r="P1934" s="3">
        <f>O1934/K1934</f>
        <v>849.15</v>
      </c>
      <c r="Q1934" s="3">
        <f>R1934/M1934</f>
        <v>1.1708708708708708</v>
      </c>
      <c r="R1934" s="4">
        <v>1169.7</v>
      </c>
      <c r="S1934" s="2">
        <f>R1934/O1934</f>
        <v>0.13774951422010245</v>
      </c>
    </row>
    <row r="1935" spans="1:19" x14ac:dyDescent="0.3">
      <c r="A1935" s="6">
        <v>2017</v>
      </c>
      <c r="B1935" t="s">
        <v>2522</v>
      </c>
      <c r="C1935" s="11">
        <v>45631</v>
      </c>
      <c r="D1935" s="1" t="str">
        <f t="shared" si="94"/>
        <v>2024</v>
      </c>
      <c r="E1935" s="12" t="str">
        <f t="shared" si="95"/>
        <v>December</v>
      </c>
      <c r="F1935" t="s">
        <v>40</v>
      </c>
      <c r="G1935" t="s">
        <v>9662</v>
      </c>
      <c r="H1935" t="s">
        <v>37</v>
      </c>
      <c r="I1935" t="s">
        <v>16</v>
      </c>
      <c r="J1935" t="s">
        <v>38</v>
      </c>
      <c r="K1935" s="6">
        <v>4</v>
      </c>
      <c r="L1935" s="6" t="str">
        <f t="shared" si="96"/>
        <v>Midium</v>
      </c>
      <c r="M1935" s="7">
        <v>149</v>
      </c>
      <c r="N1935" s="2">
        <v>0.15</v>
      </c>
      <c r="O1935" s="3">
        <v>506.6</v>
      </c>
      <c r="P1935" s="3">
        <f>O1935/K1935</f>
        <v>126.65</v>
      </c>
      <c r="Q1935" s="3">
        <f>R1935/M1935</f>
        <v>0.384496644295302</v>
      </c>
      <c r="R1935" s="4">
        <v>57.29</v>
      </c>
      <c r="S1935" s="2">
        <f>R1935/O1935</f>
        <v>0.11308724832214764</v>
      </c>
    </row>
    <row r="1936" spans="1:19" x14ac:dyDescent="0.3">
      <c r="A1936" s="6">
        <v>2018</v>
      </c>
      <c r="B1936" t="s">
        <v>2523</v>
      </c>
      <c r="C1936" s="11">
        <v>45298</v>
      </c>
      <c r="D1936" s="1" t="str">
        <f t="shared" si="94"/>
        <v>2024</v>
      </c>
      <c r="E1936" s="12" t="str">
        <f t="shared" si="95"/>
        <v>January</v>
      </c>
      <c r="F1936" t="s">
        <v>22</v>
      </c>
      <c r="G1936" t="s">
        <v>919</v>
      </c>
      <c r="H1936" t="s">
        <v>15</v>
      </c>
      <c r="I1936" t="s">
        <v>27</v>
      </c>
      <c r="J1936" t="s">
        <v>47</v>
      </c>
      <c r="K1936" s="6">
        <v>8</v>
      </c>
      <c r="L1936" s="6" t="str">
        <f t="shared" si="96"/>
        <v>Large</v>
      </c>
      <c r="M1936" s="7">
        <v>99</v>
      </c>
      <c r="N1936" s="2">
        <v>0.1</v>
      </c>
      <c r="O1936" s="3">
        <v>712.8</v>
      </c>
      <c r="P1936" s="3">
        <f>O1936/K1936</f>
        <v>89.1</v>
      </c>
      <c r="Q1936" s="3">
        <f>R1936/M1936</f>
        <v>0.78888888888888886</v>
      </c>
      <c r="R1936" s="4">
        <v>78.099999999999994</v>
      </c>
      <c r="S1936" s="2">
        <f>R1936/O1936</f>
        <v>0.1095679012345679</v>
      </c>
    </row>
    <row r="1937" spans="1:19" x14ac:dyDescent="0.3">
      <c r="A1937" s="6">
        <v>2019</v>
      </c>
      <c r="B1937" t="s">
        <v>2524</v>
      </c>
      <c r="C1937" s="11">
        <v>45610</v>
      </c>
      <c r="D1937" s="1" t="str">
        <f t="shared" si="94"/>
        <v>2024</v>
      </c>
      <c r="E1937" s="12" t="str">
        <f t="shared" si="95"/>
        <v>November</v>
      </c>
      <c r="F1937" t="s">
        <v>14</v>
      </c>
      <c r="G1937" t="s">
        <v>2525</v>
      </c>
      <c r="H1937" t="s">
        <v>37</v>
      </c>
      <c r="I1937" t="s">
        <v>16</v>
      </c>
      <c r="J1937" t="s">
        <v>38</v>
      </c>
      <c r="K1937" s="6">
        <v>1</v>
      </c>
      <c r="L1937" s="6" t="str">
        <f t="shared" si="96"/>
        <v>Small</v>
      </c>
      <c r="M1937" s="7">
        <v>149</v>
      </c>
      <c r="N1937" s="2">
        <v>0</v>
      </c>
      <c r="O1937" s="3">
        <v>149</v>
      </c>
      <c r="P1937" s="3">
        <f>O1937/K1937</f>
        <v>149</v>
      </c>
      <c r="Q1937" s="3">
        <f>R1937/M1937</f>
        <v>0.20993288590604028</v>
      </c>
      <c r="R1937" s="4">
        <v>31.28</v>
      </c>
      <c r="S1937" s="2">
        <f>R1937/O1937</f>
        <v>0.20993288590604028</v>
      </c>
    </row>
    <row r="1938" spans="1:19" x14ac:dyDescent="0.3">
      <c r="A1938" s="6">
        <v>2021</v>
      </c>
      <c r="B1938" t="s">
        <v>2526</v>
      </c>
      <c r="C1938" s="11">
        <v>45442</v>
      </c>
      <c r="D1938" s="1" t="str">
        <f t="shared" si="94"/>
        <v>2024</v>
      </c>
      <c r="E1938" s="12" t="str">
        <f t="shared" si="95"/>
        <v>May</v>
      </c>
      <c r="F1938" t="s">
        <v>14</v>
      </c>
      <c r="G1938" t="s">
        <v>2527</v>
      </c>
      <c r="H1938" t="s">
        <v>24</v>
      </c>
      <c r="I1938" t="s">
        <v>27</v>
      </c>
      <c r="J1938" t="s">
        <v>47</v>
      </c>
      <c r="K1938" s="6">
        <v>4</v>
      </c>
      <c r="L1938" s="6" t="str">
        <f t="shared" si="96"/>
        <v>Midium</v>
      </c>
      <c r="M1938" s="7">
        <v>99</v>
      </c>
      <c r="N1938" s="2">
        <v>0</v>
      </c>
      <c r="O1938" s="3">
        <v>396</v>
      </c>
      <c r="P1938" s="3">
        <f>O1938/K1938</f>
        <v>99</v>
      </c>
      <c r="Q1938" s="3">
        <f>R1938/M1938</f>
        <v>0.40464646464646464</v>
      </c>
      <c r="R1938" s="4">
        <v>40.06</v>
      </c>
      <c r="S1938" s="2">
        <f>R1938/O1938</f>
        <v>0.10116161616161616</v>
      </c>
    </row>
    <row r="1939" spans="1:19" x14ac:dyDescent="0.3">
      <c r="A1939" s="6">
        <v>2023</v>
      </c>
      <c r="B1939" t="s">
        <v>2529</v>
      </c>
      <c r="C1939" s="11">
        <v>45751</v>
      </c>
      <c r="D1939" s="1" t="str">
        <f t="shared" si="94"/>
        <v>2025</v>
      </c>
      <c r="E1939" s="12" t="str">
        <f t="shared" si="95"/>
        <v>April</v>
      </c>
      <c r="F1939" t="s">
        <v>29</v>
      </c>
      <c r="G1939" t="s">
        <v>9662</v>
      </c>
      <c r="H1939" t="s">
        <v>37</v>
      </c>
      <c r="I1939" t="s">
        <v>19</v>
      </c>
      <c r="J1939" t="s">
        <v>42</v>
      </c>
      <c r="K1939" s="6">
        <v>5</v>
      </c>
      <c r="L1939" s="6" t="str">
        <f t="shared" si="96"/>
        <v>Midium</v>
      </c>
      <c r="M1939" s="7">
        <v>799</v>
      </c>
      <c r="N1939" s="2">
        <v>0</v>
      </c>
      <c r="O1939" s="3">
        <v>3995</v>
      </c>
      <c r="P1939" s="3">
        <f>O1939/K1939</f>
        <v>799</v>
      </c>
      <c r="Q1939" s="3">
        <f>R1939/M1939</f>
        <v>0.47876095118898621</v>
      </c>
      <c r="R1939" s="4">
        <v>382.53</v>
      </c>
      <c r="S1939" s="2">
        <f>R1939/O1939</f>
        <v>9.5752190237797241E-2</v>
      </c>
    </row>
    <row r="1940" spans="1:19" x14ac:dyDescent="0.3">
      <c r="A1940" s="6">
        <v>2024</v>
      </c>
      <c r="B1940" t="s">
        <v>2530</v>
      </c>
      <c r="C1940" s="11">
        <v>45988</v>
      </c>
      <c r="D1940" s="1" t="str">
        <f t="shared" si="94"/>
        <v>2025</v>
      </c>
      <c r="E1940" s="12" t="str">
        <f t="shared" si="95"/>
        <v>November</v>
      </c>
      <c r="F1940" t="s">
        <v>29</v>
      </c>
      <c r="G1940" t="s">
        <v>9662</v>
      </c>
      <c r="H1940" t="s">
        <v>24</v>
      </c>
      <c r="I1940" t="s">
        <v>19</v>
      </c>
      <c r="J1940" t="s">
        <v>25</v>
      </c>
      <c r="K1940" s="6">
        <v>3</v>
      </c>
      <c r="L1940" s="6" t="str">
        <f t="shared" si="96"/>
        <v>Small</v>
      </c>
      <c r="M1940" s="7">
        <v>149</v>
      </c>
      <c r="N1940" s="2">
        <v>0</v>
      </c>
      <c r="O1940" s="3">
        <v>447</v>
      </c>
      <c r="P1940" s="3">
        <f>O1940/K1940</f>
        <v>149</v>
      </c>
      <c r="Q1940" s="3">
        <f>R1940/M1940</f>
        <v>0.52335570469798665</v>
      </c>
      <c r="R1940" s="4">
        <v>77.98</v>
      </c>
      <c r="S1940" s="2">
        <f>R1940/O1940</f>
        <v>0.17445190156599552</v>
      </c>
    </row>
    <row r="1941" spans="1:19" x14ac:dyDescent="0.3">
      <c r="A1941" s="6">
        <v>2025</v>
      </c>
      <c r="B1941" t="s">
        <v>2531</v>
      </c>
      <c r="C1941" s="11">
        <v>45852</v>
      </c>
      <c r="D1941" s="1" t="str">
        <f t="shared" si="94"/>
        <v>2025</v>
      </c>
      <c r="E1941" s="12" t="str">
        <f t="shared" si="95"/>
        <v>July</v>
      </c>
      <c r="F1941" t="s">
        <v>40</v>
      </c>
      <c r="G1941" t="s">
        <v>9662</v>
      </c>
      <c r="H1941" t="s">
        <v>24</v>
      </c>
      <c r="I1941" t="s">
        <v>19</v>
      </c>
      <c r="J1941" t="s">
        <v>25</v>
      </c>
      <c r="K1941" s="6">
        <v>3</v>
      </c>
      <c r="L1941" s="6" t="str">
        <f t="shared" si="96"/>
        <v>Small</v>
      </c>
      <c r="M1941" s="7">
        <v>99</v>
      </c>
      <c r="N1941" s="2">
        <v>0.15</v>
      </c>
      <c r="O1941" s="3">
        <v>252.45</v>
      </c>
      <c r="P1941" s="3">
        <f>O1941/K1941</f>
        <v>84.149999999999991</v>
      </c>
      <c r="Q1941" s="3">
        <f>R1941/M1941</f>
        <v>0.57141414141414137</v>
      </c>
      <c r="R1941" s="4">
        <v>56.57</v>
      </c>
      <c r="S1941" s="2">
        <f>R1941/O1941</f>
        <v>0.22408397702515351</v>
      </c>
    </row>
    <row r="1942" spans="1:19" x14ac:dyDescent="0.3">
      <c r="A1942" s="6">
        <v>2026</v>
      </c>
      <c r="B1942" t="s">
        <v>2532</v>
      </c>
      <c r="C1942" s="11">
        <v>45481</v>
      </c>
      <c r="D1942" s="1" t="str">
        <f t="shared" si="94"/>
        <v>2024</v>
      </c>
      <c r="E1942" s="12" t="str">
        <f t="shared" si="95"/>
        <v>July</v>
      </c>
      <c r="F1942" t="s">
        <v>40</v>
      </c>
      <c r="G1942" t="s">
        <v>2533</v>
      </c>
      <c r="H1942" t="s">
        <v>15</v>
      </c>
      <c r="I1942" t="s">
        <v>16</v>
      </c>
      <c r="J1942" t="s">
        <v>38</v>
      </c>
      <c r="K1942" s="6">
        <v>5</v>
      </c>
      <c r="L1942" s="6" t="str">
        <f t="shared" si="96"/>
        <v>Midium</v>
      </c>
      <c r="M1942" s="7">
        <v>199</v>
      </c>
      <c r="N1942" s="2">
        <v>0</v>
      </c>
      <c r="O1942" s="3">
        <v>995</v>
      </c>
      <c r="P1942" s="3">
        <f>O1942/K1942</f>
        <v>199</v>
      </c>
      <c r="Q1942" s="3">
        <f>R1942/M1942</f>
        <v>0.74502512562814061</v>
      </c>
      <c r="R1942" s="4">
        <v>148.26</v>
      </c>
      <c r="S1942" s="2">
        <f>R1942/O1942</f>
        <v>0.14900502512562813</v>
      </c>
    </row>
    <row r="1943" spans="1:19" x14ac:dyDescent="0.3">
      <c r="A1943" s="6">
        <v>2027</v>
      </c>
      <c r="B1943" t="s">
        <v>2534</v>
      </c>
      <c r="C1943" s="11">
        <v>45935</v>
      </c>
      <c r="D1943" s="1" t="str">
        <f t="shared" si="94"/>
        <v>2025</v>
      </c>
      <c r="E1943" s="12" t="str">
        <f t="shared" si="95"/>
        <v>October</v>
      </c>
      <c r="F1943" t="s">
        <v>40</v>
      </c>
      <c r="G1943" t="s">
        <v>9662</v>
      </c>
      <c r="H1943" t="s">
        <v>15</v>
      </c>
      <c r="I1943" t="s">
        <v>19</v>
      </c>
      <c r="J1943" t="s">
        <v>42</v>
      </c>
      <c r="K1943" s="6">
        <v>5</v>
      </c>
      <c r="L1943" s="6" t="str">
        <f t="shared" si="96"/>
        <v>Midium</v>
      </c>
      <c r="M1943" s="7">
        <v>299</v>
      </c>
      <c r="N1943" s="2">
        <v>0.15</v>
      </c>
      <c r="O1943" s="3">
        <v>1270.75</v>
      </c>
      <c r="P1943" s="3">
        <f>O1943/K1943</f>
        <v>254.15</v>
      </c>
      <c r="Q1943" s="3">
        <f>R1943/M1943</f>
        <v>0.30464882943143812</v>
      </c>
      <c r="R1943" s="4">
        <v>91.09</v>
      </c>
      <c r="S1943" s="2">
        <f>R1943/O1943</f>
        <v>7.1682077513279568E-2</v>
      </c>
    </row>
    <row r="1944" spans="1:19" x14ac:dyDescent="0.3">
      <c r="A1944" s="6">
        <v>2028</v>
      </c>
      <c r="B1944" t="s">
        <v>2535</v>
      </c>
      <c r="C1944" s="11">
        <v>45434</v>
      </c>
      <c r="D1944" s="1" t="str">
        <f t="shared" si="94"/>
        <v>2024</v>
      </c>
      <c r="E1944" s="12" t="str">
        <f t="shared" si="95"/>
        <v>May</v>
      </c>
      <c r="F1944" t="s">
        <v>14</v>
      </c>
      <c r="G1944" t="s">
        <v>9662</v>
      </c>
      <c r="H1944" t="s">
        <v>37</v>
      </c>
      <c r="I1944" t="s">
        <v>27</v>
      </c>
      <c r="J1944" t="s">
        <v>47</v>
      </c>
      <c r="K1944" s="6">
        <v>8</v>
      </c>
      <c r="L1944" s="6" t="str">
        <f t="shared" si="96"/>
        <v>Large</v>
      </c>
      <c r="M1944" s="7">
        <v>99</v>
      </c>
      <c r="N1944" s="2">
        <v>0.1</v>
      </c>
      <c r="O1944" s="3">
        <v>712.8</v>
      </c>
      <c r="P1944" s="3">
        <f>O1944/K1944</f>
        <v>89.1</v>
      </c>
      <c r="Q1944" s="3">
        <f>R1944/M1944</f>
        <v>1.2602020202020203</v>
      </c>
      <c r="R1944" s="4">
        <v>124.76</v>
      </c>
      <c r="S1944" s="2">
        <f>R1944/O1944</f>
        <v>0.17502805836139171</v>
      </c>
    </row>
    <row r="1945" spans="1:19" x14ac:dyDescent="0.3">
      <c r="A1945" s="6">
        <v>2029</v>
      </c>
      <c r="B1945" t="s">
        <v>2536</v>
      </c>
      <c r="C1945" s="11">
        <v>45840</v>
      </c>
      <c r="D1945" s="1" t="str">
        <f t="shared" si="94"/>
        <v>2025</v>
      </c>
      <c r="E1945" s="12" t="str">
        <f t="shared" si="95"/>
        <v>July</v>
      </c>
      <c r="F1945" t="s">
        <v>29</v>
      </c>
      <c r="G1945" t="s">
        <v>9662</v>
      </c>
      <c r="H1945" t="s">
        <v>37</v>
      </c>
      <c r="I1945" t="s">
        <v>16</v>
      </c>
      <c r="J1945" t="s">
        <v>34</v>
      </c>
      <c r="K1945" s="6">
        <v>3</v>
      </c>
      <c r="L1945" s="6" t="str">
        <f t="shared" si="96"/>
        <v>Small</v>
      </c>
      <c r="M1945" s="7">
        <v>499</v>
      </c>
      <c r="N1945" s="2">
        <v>0.05</v>
      </c>
      <c r="O1945" s="3">
        <v>1422.15</v>
      </c>
      <c r="P1945" s="3">
        <f>O1945/K1945</f>
        <v>474.05</v>
      </c>
      <c r="Q1945" s="3">
        <f>R1945/M1945</f>
        <v>0.66717434869739478</v>
      </c>
      <c r="R1945" s="4">
        <v>332.92</v>
      </c>
      <c r="S1945" s="2">
        <f>R1945/O1945</f>
        <v>0.23409626270084027</v>
      </c>
    </row>
    <row r="1946" spans="1:19" x14ac:dyDescent="0.3">
      <c r="A1946" s="6">
        <v>2030</v>
      </c>
      <c r="B1946" t="s">
        <v>2537</v>
      </c>
      <c r="C1946" s="11">
        <v>45915</v>
      </c>
      <c r="D1946" s="1" t="str">
        <f t="shared" si="94"/>
        <v>2025</v>
      </c>
      <c r="E1946" s="12" t="str">
        <f t="shared" si="95"/>
        <v>September</v>
      </c>
      <c r="F1946" t="s">
        <v>14</v>
      </c>
      <c r="G1946" t="s">
        <v>9662</v>
      </c>
      <c r="H1946" t="s">
        <v>37</v>
      </c>
      <c r="I1946" t="s">
        <v>16</v>
      </c>
      <c r="J1946" t="s">
        <v>34</v>
      </c>
      <c r="K1946" s="6">
        <v>1</v>
      </c>
      <c r="L1946" s="6" t="str">
        <f t="shared" si="96"/>
        <v>Small</v>
      </c>
      <c r="M1946" s="7">
        <v>799</v>
      </c>
      <c r="N1946" s="2">
        <v>0.05</v>
      </c>
      <c r="O1946" s="3">
        <v>759.05</v>
      </c>
      <c r="P1946" s="3">
        <f>O1946/K1946</f>
        <v>759.05</v>
      </c>
      <c r="Q1946" s="3">
        <f>R1946/M1946</f>
        <v>0.18679599499374216</v>
      </c>
      <c r="R1946" s="4">
        <v>149.25</v>
      </c>
      <c r="S1946" s="2">
        <f>R1946/O1946</f>
        <v>0.19662736315130758</v>
      </c>
    </row>
    <row r="1947" spans="1:19" x14ac:dyDescent="0.3">
      <c r="A1947" s="6">
        <v>2031</v>
      </c>
      <c r="B1947" t="s">
        <v>2538</v>
      </c>
      <c r="C1947" s="11">
        <v>45524</v>
      </c>
      <c r="D1947" s="1" t="str">
        <f t="shared" si="94"/>
        <v>2024</v>
      </c>
      <c r="E1947" s="12" t="str">
        <f t="shared" si="95"/>
        <v>August</v>
      </c>
      <c r="F1947" t="s">
        <v>14</v>
      </c>
      <c r="G1947" t="s">
        <v>2539</v>
      </c>
      <c r="H1947" t="s">
        <v>15</v>
      </c>
      <c r="I1947" t="s">
        <v>16</v>
      </c>
      <c r="J1947" t="s">
        <v>34</v>
      </c>
      <c r="K1947" s="6">
        <v>2</v>
      </c>
      <c r="L1947" s="6" t="str">
        <f t="shared" si="96"/>
        <v>Small</v>
      </c>
      <c r="M1947" s="7">
        <v>149</v>
      </c>
      <c r="N1947" s="2">
        <v>0.15</v>
      </c>
      <c r="O1947" s="3">
        <v>253.3</v>
      </c>
      <c r="P1947" s="3">
        <f>O1947/K1947</f>
        <v>126.65</v>
      </c>
      <c r="Q1947" s="3">
        <f>R1947/M1947</f>
        <v>0.47154362416107387</v>
      </c>
      <c r="R1947" s="4">
        <v>70.260000000000005</v>
      </c>
      <c r="S1947" s="2">
        <f>R1947/O1947</f>
        <v>0.27737860244769047</v>
      </c>
    </row>
    <row r="1948" spans="1:19" x14ac:dyDescent="0.3">
      <c r="A1948" s="6">
        <v>2032</v>
      </c>
      <c r="B1948" t="s">
        <v>2540</v>
      </c>
      <c r="C1948" s="11">
        <v>45727</v>
      </c>
      <c r="D1948" s="1" t="str">
        <f t="shared" si="94"/>
        <v>2025</v>
      </c>
      <c r="E1948" s="12" t="str">
        <f t="shared" si="95"/>
        <v>March</v>
      </c>
      <c r="F1948" t="s">
        <v>40</v>
      </c>
      <c r="G1948" t="s">
        <v>2541</v>
      </c>
      <c r="H1948" t="s">
        <v>37</v>
      </c>
      <c r="I1948" t="s">
        <v>19</v>
      </c>
      <c r="J1948" t="s">
        <v>32</v>
      </c>
      <c r="K1948" s="6">
        <v>9</v>
      </c>
      <c r="L1948" s="6" t="str">
        <f t="shared" si="96"/>
        <v>Large</v>
      </c>
      <c r="M1948" s="7">
        <v>149</v>
      </c>
      <c r="N1948" s="2">
        <v>0</v>
      </c>
      <c r="O1948" s="3">
        <v>1341</v>
      </c>
      <c r="P1948" s="3">
        <f>O1948/K1948</f>
        <v>149</v>
      </c>
      <c r="Q1948" s="3">
        <f>R1948/M1948</f>
        <v>0.52</v>
      </c>
      <c r="R1948" s="4">
        <v>77.48</v>
      </c>
      <c r="S1948" s="2">
        <f>R1948/O1948</f>
        <v>5.7777777777777782E-2</v>
      </c>
    </row>
    <row r="1949" spans="1:19" x14ac:dyDescent="0.3">
      <c r="A1949" s="6">
        <v>2033</v>
      </c>
      <c r="B1949" t="s">
        <v>2542</v>
      </c>
      <c r="C1949" s="11">
        <v>45734</v>
      </c>
      <c r="D1949" s="1" t="str">
        <f t="shared" si="94"/>
        <v>2025</v>
      </c>
      <c r="E1949" s="12" t="str">
        <f t="shared" si="95"/>
        <v>March</v>
      </c>
      <c r="F1949" t="s">
        <v>14</v>
      </c>
      <c r="G1949" t="s">
        <v>9662</v>
      </c>
      <c r="H1949" t="s">
        <v>24</v>
      </c>
      <c r="I1949" t="s">
        <v>27</v>
      </c>
      <c r="J1949" t="s">
        <v>47</v>
      </c>
      <c r="K1949" s="6">
        <v>4</v>
      </c>
      <c r="L1949" s="6" t="str">
        <f t="shared" si="96"/>
        <v>Midium</v>
      </c>
      <c r="M1949" s="7">
        <v>799</v>
      </c>
      <c r="N1949" s="2">
        <v>0</v>
      </c>
      <c r="O1949" s="3">
        <v>3196</v>
      </c>
      <c r="P1949" s="3">
        <f>O1949/K1949</f>
        <v>799</v>
      </c>
      <c r="Q1949" s="3">
        <f>R1949/M1949</f>
        <v>0.29723404255319152</v>
      </c>
      <c r="R1949" s="4">
        <v>237.49</v>
      </c>
      <c r="S1949" s="2">
        <f>R1949/O1949</f>
        <v>7.4308510638297881E-2</v>
      </c>
    </row>
    <row r="1950" spans="1:19" x14ac:dyDescent="0.3">
      <c r="A1950" s="6">
        <v>2034</v>
      </c>
      <c r="B1950" t="s">
        <v>2543</v>
      </c>
      <c r="C1950" s="11">
        <v>45884</v>
      </c>
      <c r="D1950" s="1" t="str">
        <f t="shared" si="94"/>
        <v>2025</v>
      </c>
      <c r="E1950" s="12" t="str">
        <f t="shared" si="95"/>
        <v>August</v>
      </c>
      <c r="F1950" t="s">
        <v>14</v>
      </c>
      <c r="G1950" t="s">
        <v>9662</v>
      </c>
      <c r="H1950" t="s">
        <v>37</v>
      </c>
      <c r="I1950" t="s">
        <v>27</v>
      </c>
      <c r="J1950" t="s">
        <v>47</v>
      </c>
      <c r="K1950" s="6">
        <v>3</v>
      </c>
      <c r="L1950" s="6" t="str">
        <f t="shared" si="96"/>
        <v>Small</v>
      </c>
      <c r="M1950" s="7">
        <v>299</v>
      </c>
      <c r="N1950" s="2">
        <v>0.1</v>
      </c>
      <c r="O1950" s="3">
        <v>807.3</v>
      </c>
      <c r="P1950" s="3">
        <f>O1950/K1950</f>
        <v>269.09999999999997</v>
      </c>
      <c r="Q1950" s="3">
        <f>R1950/M1950</f>
        <v>0.42749163879598662</v>
      </c>
      <c r="R1950" s="4">
        <v>127.82</v>
      </c>
      <c r="S1950" s="2">
        <f>R1950/O1950</f>
        <v>0.15833023659110615</v>
      </c>
    </row>
    <row r="1951" spans="1:19" x14ac:dyDescent="0.3">
      <c r="A1951" s="6">
        <v>2035</v>
      </c>
      <c r="B1951" t="s">
        <v>2544</v>
      </c>
      <c r="C1951" s="11">
        <v>45406</v>
      </c>
      <c r="D1951" s="1" t="str">
        <f t="shared" si="94"/>
        <v>2024</v>
      </c>
      <c r="E1951" s="12" t="str">
        <f t="shared" si="95"/>
        <v>April</v>
      </c>
      <c r="F1951" t="s">
        <v>22</v>
      </c>
      <c r="G1951" t="s">
        <v>1404</v>
      </c>
      <c r="H1951" t="s">
        <v>24</v>
      </c>
      <c r="I1951" t="s">
        <v>27</v>
      </c>
      <c r="J1951" t="s">
        <v>17</v>
      </c>
      <c r="K1951" s="6">
        <v>1</v>
      </c>
      <c r="L1951" s="6" t="str">
        <f t="shared" si="96"/>
        <v>Small</v>
      </c>
      <c r="M1951" s="7">
        <v>999</v>
      </c>
      <c r="N1951" s="2">
        <v>0.05</v>
      </c>
      <c r="O1951" s="3">
        <v>949.05</v>
      </c>
      <c r="P1951" s="3">
        <f>O1951/K1951</f>
        <v>949.05</v>
      </c>
      <c r="Q1951" s="3">
        <f>R1951/M1951</f>
        <v>0.17083083083083084</v>
      </c>
      <c r="R1951" s="4">
        <v>170.66</v>
      </c>
      <c r="S1951" s="2">
        <f>R1951/O1951</f>
        <v>0.17982192719034826</v>
      </c>
    </row>
    <row r="1952" spans="1:19" x14ac:dyDescent="0.3">
      <c r="A1952" s="6">
        <v>2036</v>
      </c>
      <c r="B1952" t="s">
        <v>2545</v>
      </c>
      <c r="C1952" s="11">
        <v>45560</v>
      </c>
      <c r="D1952" s="1" t="str">
        <f t="shared" si="94"/>
        <v>2024</v>
      </c>
      <c r="E1952" s="12" t="str">
        <f t="shared" si="95"/>
        <v>September</v>
      </c>
      <c r="F1952" t="s">
        <v>14</v>
      </c>
      <c r="G1952" t="s">
        <v>2546</v>
      </c>
      <c r="H1952" t="s">
        <v>37</v>
      </c>
      <c r="I1952" t="s">
        <v>27</v>
      </c>
      <c r="J1952" t="s">
        <v>47</v>
      </c>
      <c r="K1952" s="6">
        <v>8</v>
      </c>
      <c r="L1952" s="6" t="str">
        <f t="shared" si="96"/>
        <v>Large</v>
      </c>
      <c r="M1952" s="7">
        <v>199</v>
      </c>
      <c r="N1952" s="2">
        <v>0.15</v>
      </c>
      <c r="O1952" s="3">
        <v>1353.2</v>
      </c>
      <c r="P1952" s="3">
        <f>O1952/K1952</f>
        <v>169.15</v>
      </c>
      <c r="Q1952" s="3">
        <f>R1952/M1952</f>
        <v>1.8507035175879398</v>
      </c>
      <c r="R1952" s="4">
        <v>368.29</v>
      </c>
      <c r="S1952" s="2">
        <f>R1952/O1952</f>
        <v>0.27216228199822645</v>
      </c>
    </row>
    <row r="1953" spans="1:19" x14ac:dyDescent="0.3">
      <c r="A1953" s="6">
        <v>2037</v>
      </c>
      <c r="B1953" t="s">
        <v>2547</v>
      </c>
      <c r="C1953" s="11">
        <v>45537</v>
      </c>
      <c r="D1953" s="1" t="str">
        <f t="shared" si="94"/>
        <v>2024</v>
      </c>
      <c r="E1953" s="12" t="str">
        <f t="shared" si="95"/>
        <v>September</v>
      </c>
      <c r="F1953" t="s">
        <v>14</v>
      </c>
      <c r="G1953" t="s">
        <v>2548</v>
      </c>
      <c r="H1953" t="s">
        <v>37</v>
      </c>
      <c r="I1953" t="s">
        <v>19</v>
      </c>
      <c r="J1953" t="s">
        <v>32</v>
      </c>
      <c r="K1953" s="6">
        <v>3</v>
      </c>
      <c r="L1953" s="6" t="str">
        <f t="shared" si="96"/>
        <v>Small</v>
      </c>
      <c r="M1953" s="7">
        <v>99</v>
      </c>
      <c r="N1953" s="2">
        <v>0.05</v>
      </c>
      <c r="O1953" s="3">
        <v>282.14999999999998</v>
      </c>
      <c r="P1953" s="3">
        <f>O1953/K1953</f>
        <v>94.05</v>
      </c>
      <c r="Q1953" s="3">
        <f>R1953/M1953</f>
        <v>0.53888888888888886</v>
      </c>
      <c r="R1953" s="4">
        <v>53.35</v>
      </c>
      <c r="S1953" s="2">
        <f>R1953/O1953</f>
        <v>0.18908382066276805</v>
      </c>
    </row>
    <row r="1954" spans="1:19" x14ac:dyDescent="0.3">
      <c r="A1954" s="6">
        <v>2038</v>
      </c>
      <c r="B1954" t="s">
        <v>2549</v>
      </c>
      <c r="C1954" s="11">
        <v>45920</v>
      </c>
      <c r="D1954" s="1" t="str">
        <f t="shared" si="94"/>
        <v>2025</v>
      </c>
      <c r="E1954" s="12" t="str">
        <f t="shared" si="95"/>
        <v>September</v>
      </c>
      <c r="F1954" t="s">
        <v>14</v>
      </c>
      <c r="G1954" t="s">
        <v>2550</v>
      </c>
      <c r="H1954" t="s">
        <v>24</v>
      </c>
      <c r="I1954" t="s">
        <v>19</v>
      </c>
      <c r="J1954" t="s">
        <v>32</v>
      </c>
      <c r="K1954" s="6">
        <v>7</v>
      </c>
      <c r="L1954" s="6" t="str">
        <f t="shared" si="96"/>
        <v>Large</v>
      </c>
      <c r="M1954" s="7">
        <v>299</v>
      </c>
      <c r="N1954" s="2">
        <v>0.05</v>
      </c>
      <c r="O1954" s="3">
        <v>1988.35</v>
      </c>
      <c r="P1954" s="3">
        <f>O1954/K1954</f>
        <v>284.05</v>
      </c>
      <c r="Q1954" s="3">
        <f>R1954/M1954</f>
        <v>1.261505016722408</v>
      </c>
      <c r="R1954" s="4">
        <v>377.19</v>
      </c>
      <c r="S1954" s="2">
        <f>R1954/O1954</f>
        <v>0.18970000251464783</v>
      </c>
    </row>
    <row r="1955" spans="1:19" x14ac:dyDescent="0.3">
      <c r="A1955" s="6">
        <v>2039</v>
      </c>
      <c r="B1955" t="s">
        <v>2551</v>
      </c>
      <c r="C1955" s="11">
        <v>45548</v>
      </c>
      <c r="D1955" s="1" t="str">
        <f t="shared" si="94"/>
        <v>2024</v>
      </c>
      <c r="E1955" s="12" t="str">
        <f t="shared" si="95"/>
        <v>September</v>
      </c>
      <c r="F1955" t="s">
        <v>22</v>
      </c>
      <c r="G1955" t="s">
        <v>9662</v>
      </c>
      <c r="H1955" t="s">
        <v>15</v>
      </c>
      <c r="I1955" t="s">
        <v>19</v>
      </c>
      <c r="J1955" t="s">
        <v>25</v>
      </c>
      <c r="K1955" s="6">
        <v>3</v>
      </c>
      <c r="L1955" s="6" t="str">
        <f t="shared" si="96"/>
        <v>Small</v>
      </c>
      <c r="M1955" s="7">
        <v>199</v>
      </c>
      <c r="N1955" s="2">
        <v>0</v>
      </c>
      <c r="O1955" s="3">
        <v>597</v>
      </c>
      <c r="P1955" s="3">
        <f>O1955/K1955</f>
        <v>199</v>
      </c>
      <c r="Q1955" s="3">
        <f>R1955/M1955</f>
        <v>0.53829145728643213</v>
      </c>
      <c r="R1955" s="4">
        <v>107.12</v>
      </c>
      <c r="S1955" s="2">
        <f>R1955/O1955</f>
        <v>0.17943048576214407</v>
      </c>
    </row>
    <row r="1956" spans="1:19" x14ac:dyDescent="0.3">
      <c r="A1956" s="6">
        <v>2040</v>
      </c>
      <c r="B1956" t="s">
        <v>2552</v>
      </c>
      <c r="C1956" s="11">
        <v>45814</v>
      </c>
      <c r="D1956" s="1" t="str">
        <f t="shared" si="94"/>
        <v>2025</v>
      </c>
      <c r="E1956" s="12" t="str">
        <f t="shared" si="95"/>
        <v>June</v>
      </c>
      <c r="F1956" t="s">
        <v>29</v>
      </c>
      <c r="G1956" t="s">
        <v>2553</v>
      </c>
      <c r="H1956" t="s">
        <v>24</v>
      </c>
      <c r="I1956" t="s">
        <v>16</v>
      </c>
      <c r="J1956" t="s">
        <v>34</v>
      </c>
      <c r="K1956" s="6">
        <v>4</v>
      </c>
      <c r="L1956" s="6" t="str">
        <f t="shared" si="96"/>
        <v>Midium</v>
      </c>
      <c r="M1956" s="7">
        <v>199</v>
      </c>
      <c r="N1956" s="2">
        <v>0.1</v>
      </c>
      <c r="O1956" s="3">
        <v>716.4</v>
      </c>
      <c r="P1956" s="3">
        <f>O1956/K1956</f>
        <v>179.1</v>
      </c>
      <c r="Q1956" s="3">
        <f>R1956/M1956</f>
        <v>0.31668341708542713</v>
      </c>
      <c r="R1956" s="4">
        <v>63.02</v>
      </c>
      <c r="S1956" s="2">
        <f>R1956/O1956</f>
        <v>8.79676158570631E-2</v>
      </c>
    </row>
    <row r="1957" spans="1:19" x14ac:dyDescent="0.3">
      <c r="A1957" s="6">
        <v>2041</v>
      </c>
      <c r="B1957" t="s">
        <v>2554</v>
      </c>
      <c r="C1957" s="11">
        <v>45652</v>
      </c>
      <c r="D1957" s="1" t="str">
        <f t="shared" si="94"/>
        <v>2024</v>
      </c>
      <c r="E1957" s="12" t="str">
        <f t="shared" si="95"/>
        <v>December</v>
      </c>
      <c r="F1957" t="s">
        <v>40</v>
      </c>
      <c r="G1957" t="s">
        <v>2555</v>
      </c>
      <c r="H1957" t="s">
        <v>15</v>
      </c>
      <c r="I1957" t="s">
        <v>27</v>
      </c>
      <c r="J1957" t="s">
        <v>17</v>
      </c>
      <c r="K1957" s="6">
        <v>8</v>
      </c>
      <c r="L1957" s="6" t="str">
        <f t="shared" si="96"/>
        <v>Large</v>
      </c>
      <c r="M1957" s="7">
        <v>799</v>
      </c>
      <c r="N1957" s="2">
        <v>0</v>
      </c>
      <c r="O1957" s="3">
        <v>6392</v>
      </c>
      <c r="P1957" s="3">
        <f>O1957/K1957</f>
        <v>799</v>
      </c>
      <c r="Q1957" s="3">
        <f>R1957/M1957</f>
        <v>0.61694618272841051</v>
      </c>
      <c r="R1957" s="4">
        <v>492.94</v>
      </c>
      <c r="S1957" s="2">
        <f>R1957/O1957</f>
        <v>7.7118272841051314E-2</v>
      </c>
    </row>
    <row r="1958" spans="1:19" x14ac:dyDescent="0.3">
      <c r="A1958" s="6">
        <v>2042</v>
      </c>
      <c r="B1958" t="s">
        <v>2556</v>
      </c>
      <c r="C1958" s="11">
        <v>45970</v>
      </c>
      <c r="D1958" s="1" t="str">
        <f t="shared" si="94"/>
        <v>2025</v>
      </c>
      <c r="E1958" s="12" t="str">
        <f t="shared" si="95"/>
        <v>November</v>
      </c>
      <c r="F1958" t="s">
        <v>14</v>
      </c>
      <c r="G1958" t="s">
        <v>9662</v>
      </c>
      <c r="H1958" t="s">
        <v>15</v>
      </c>
      <c r="I1958" t="s">
        <v>16</v>
      </c>
      <c r="J1958" t="s">
        <v>34</v>
      </c>
      <c r="K1958" s="6">
        <v>6</v>
      </c>
      <c r="L1958" s="6" t="str">
        <f t="shared" si="96"/>
        <v>Midium</v>
      </c>
      <c r="M1958" s="7">
        <v>199</v>
      </c>
      <c r="N1958" s="2">
        <v>0</v>
      </c>
      <c r="O1958" s="3">
        <v>1194</v>
      </c>
      <c r="P1958" s="3">
        <f>O1958/K1958</f>
        <v>199</v>
      </c>
      <c r="Q1958" s="3">
        <f>R1958/M1958</f>
        <v>1.6388442211055276</v>
      </c>
      <c r="R1958" s="4">
        <v>326.13</v>
      </c>
      <c r="S1958" s="2">
        <f>R1958/O1958</f>
        <v>0.27314070351758796</v>
      </c>
    </row>
    <row r="1959" spans="1:19" x14ac:dyDescent="0.3">
      <c r="A1959" s="6">
        <v>2043</v>
      </c>
      <c r="B1959" t="s">
        <v>2557</v>
      </c>
      <c r="C1959" s="11">
        <v>45409</v>
      </c>
      <c r="D1959" s="1" t="str">
        <f t="shared" si="94"/>
        <v>2024</v>
      </c>
      <c r="E1959" s="12" t="str">
        <f t="shared" si="95"/>
        <v>April</v>
      </c>
      <c r="F1959" t="s">
        <v>14</v>
      </c>
      <c r="G1959" t="s">
        <v>9662</v>
      </c>
      <c r="H1959" t="s">
        <v>37</v>
      </c>
      <c r="I1959" t="s">
        <v>16</v>
      </c>
      <c r="J1959" t="s">
        <v>38</v>
      </c>
      <c r="K1959" s="6">
        <v>10</v>
      </c>
      <c r="L1959" s="6" t="str">
        <f t="shared" si="96"/>
        <v>Large</v>
      </c>
      <c r="M1959" s="7">
        <v>799</v>
      </c>
      <c r="N1959" s="2">
        <v>0.15</v>
      </c>
      <c r="O1959" s="3">
        <v>6791.5</v>
      </c>
      <c r="P1959" s="3">
        <f>O1959/K1959</f>
        <v>679.15</v>
      </c>
      <c r="Q1959" s="3">
        <f>R1959/M1959</f>
        <v>2.4926533166458076</v>
      </c>
      <c r="R1959" s="4">
        <v>1991.63</v>
      </c>
      <c r="S1959" s="2">
        <f>R1959/O1959</f>
        <v>0.29325333137009496</v>
      </c>
    </row>
    <row r="1960" spans="1:19" x14ac:dyDescent="0.3">
      <c r="A1960" s="6">
        <v>2044</v>
      </c>
      <c r="B1960" t="s">
        <v>2558</v>
      </c>
      <c r="C1960" s="11">
        <v>45556</v>
      </c>
      <c r="D1960" s="1" t="str">
        <f t="shared" si="94"/>
        <v>2024</v>
      </c>
      <c r="E1960" s="12" t="str">
        <f t="shared" si="95"/>
        <v>September</v>
      </c>
      <c r="F1960" t="s">
        <v>14</v>
      </c>
      <c r="G1960" t="s">
        <v>9662</v>
      </c>
      <c r="H1960" t="s">
        <v>37</v>
      </c>
      <c r="I1960" t="s">
        <v>16</v>
      </c>
      <c r="J1960" t="s">
        <v>34</v>
      </c>
      <c r="K1960" s="6">
        <v>1</v>
      </c>
      <c r="L1960" s="6" t="str">
        <f t="shared" si="96"/>
        <v>Small</v>
      </c>
      <c r="M1960" s="7">
        <v>199</v>
      </c>
      <c r="N1960" s="2">
        <v>0.1</v>
      </c>
      <c r="O1960" s="3">
        <v>179.1</v>
      </c>
      <c r="P1960" s="3">
        <f>O1960/K1960</f>
        <v>179.1</v>
      </c>
      <c r="Q1960" s="3">
        <f>R1960/M1960</f>
        <v>0.22211055276381911</v>
      </c>
      <c r="R1960" s="4">
        <v>44.2</v>
      </c>
      <c r="S1960" s="2">
        <f>R1960/O1960</f>
        <v>0.24678950307091013</v>
      </c>
    </row>
    <row r="1961" spans="1:19" x14ac:dyDescent="0.3">
      <c r="A1961" s="6">
        <v>2045</v>
      </c>
      <c r="B1961" t="s">
        <v>2559</v>
      </c>
      <c r="C1961" s="11">
        <v>45795</v>
      </c>
      <c r="D1961" s="1" t="str">
        <f t="shared" si="94"/>
        <v>2025</v>
      </c>
      <c r="E1961" s="12" t="str">
        <f t="shared" si="95"/>
        <v>May</v>
      </c>
      <c r="F1961" t="s">
        <v>22</v>
      </c>
      <c r="G1961" t="s">
        <v>9662</v>
      </c>
      <c r="H1961" t="s">
        <v>15</v>
      </c>
      <c r="I1961" t="s">
        <v>19</v>
      </c>
      <c r="J1961" t="s">
        <v>42</v>
      </c>
      <c r="K1961" s="6">
        <v>6</v>
      </c>
      <c r="L1961" s="6" t="str">
        <f t="shared" si="96"/>
        <v>Midium</v>
      </c>
      <c r="M1961" s="7">
        <v>149</v>
      </c>
      <c r="N1961" s="2">
        <v>0.15</v>
      </c>
      <c r="O1961" s="3">
        <v>759.9</v>
      </c>
      <c r="P1961" s="3">
        <f>O1961/K1961</f>
        <v>126.64999999999999</v>
      </c>
      <c r="Q1961" s="3">
        <f>R1961/M1961</f>
        <v>0.40463087248322149</v>
      </c>
      <c r="R1961" s="4">
        <v>60.29</v>
      </c>
      <c r="S1961" s="2">
        <f>R1961/O1961</f>
        <v>7.9339386761415984E-2</v>
      </c>
    </row>
    <row r="1962" spans="1:19" x14ac:dyDescent="0.3">
      <c r="A1962" s="6">
        <v>2046</v>
      </c>
      <c r="B1962" t="s">
        <v>2560</v>
      </c>
      <c r="C1962" s="11">
        <v>45732</v>
      </c>
      <c r="D1962" s="1" t="str">
        <f t="shared" si="94"/>
        <v>2025</v>
      </c>
      <c r="E1962" s="12" t="str">
        <f t="shared" si="95"/>
        <v>March</v>
      </c>
      <c r="F1962" t="s">
        <v>14</v>
      </c>
      <c r="G1962" t="s">
        <v>9662</v>
      </c>
      <c r="H1962" t="s">
        <v>15</v>
      </c>
      <c r="I1962" t="s">
        <v>27</v>
      </c>
      <c r="J1962" t="s">
        <v>47</v>
      </c>
      <c r="K1962" s="6">
        <v>3</v>
      </c>
      <c r="L1962" s="6" t="str">
        <f t="shared" si="96"/>
        <v>Small</v>
      </c>
      <c r="M1962" s="7">
        <v>799</v>
      </c>
      <c r="N1962" s="2">
        <v>0</v>
      </c>
      <c r="O1962" s="3">
        <v>2397</v>
      </c>
      <c r="P1962" s="3">
        <f>O1962/K1962</f>
        <v>799</v>
      </c>
      <c r="Q1962" s="3">
        <f>R1962/M1962</f>
        <v>0.44737171464330411</v>
      </c>
      <c r="R1962" s="4">
        <v>357.45</v>
      </c>
      <c r="S1962" s="2">
        <f>R1962/O1962</f>
        <v>0.14912390488110136</v>
      </c>
    </row>
    <row r="1963" spans="1:19" x14ac:dyDescent="0.3">
      <c r="A1963" s="6">
        <v>2047</v>
      </c>
      <c r="B1963" t="s">
        <v>2561</v>
      </c>
      <c r="C1963" s="11">
        <v>45363</v>
      </c>
      <c r="D1963" s="1" t="str">
        <f t="shared" si="94"/>
        <v>2024</v>
      </c>
      <c r="E1963" s="12" t="str">
        <f t="shared" si="95"/>
        <v>March</v>
      </c>
      <c r="F1963" t="s">
        <v>22</v>
      </c>
      <c r="G1963" t="s">
        <v>9662</v>
      </c>
      <c r="H1963" t="s">
        <v>37</v>
      </c>
      <c r="I1963" t="s">
        <v>16</v>
      </c>
      <c r="J1963" t="s">
        <v>34</v>
      </c>
      <c r="K1963" s="6">
        <v>8</v>
      </c>
      <c r="L1963" s="6" t="str">
        <f t="shared" si="96"/>
        <v>Large</v>
      </c>
      <c r="M1963" s="7">
        <v>999</v>
      </c>
      <c r="N1963" s="2">
        <v>0.1</v>
      </c>
      <c r="O1963" s="3">
        <v>7192.8</v>
      </c>
      <c r="P1963" s="3">
        <f>O1963/K1963</f>
        <v>899.1</v>
      </c>
      <c r="Q1963" s="3">
        <f>R1963/M1963</f>
        <v>0.38177177177177174</v>
      </c>
      <c r="R1963" s="4">
        <v>381.39</v>
      </c>
      <c r="S1963" s="2">
        <f>R1963/O1963</f>
        <v>5.3023857190523854E-2</v>
      </c>
    </row>
    <row r="1964" spans="1:19" x14ac:dyDescent="0.3">
      <c r="A1964" s="6">
        <v>2048</v>
      </c>
      <c r="B1964" t="s">
        <v>2562</v>
      </c>
      <c r="C1964" s="11">
        <v>45674</v>
      </c>
      <c r="D1964" s="1" t="str">
        <f t="shared" si="94"/>
        <v>2025</v>
      </c>
      <c r="E1964" s="12" t="str">
        <f t="shared" si="95"/>
        <v>January</v>
      </c>
      <c r="F1964" t="s">
        <v>14</v>
      </c>
      <c r="G1964" t="s">
        <v>9662</v>
      </c>
      <c r="H1964" t="s">
        <v>37</v>
      </c>
      <c r="I1964" t="s">
        <v>27</v>
      </c>
      <c r="J1964" t="s">
        <v>17</v>
      </c>
      <c r="K1964" s="6">
        <v>2</v>
      </c>
      <c r="L1964" s="6" t="str">
        <f t="shared" si="96"/>
        <v>Small</v>
      </c>
      <c r="M1964" s="7">
        <v>499</v>
      </c>
      <c r="N1964" s="2">
        <v>0.05</v>
      </c>
      <c r="O1964" s="3">
        <v>948.1</v>
      </c>
      <c r="P1964" s="3">
        <f>O1964/K1964</f>
        <v>474.05</v>
      </c>
      <c r="Q1964" s="3">
        <f>R1964/M1964</f>
        <v>0.17434869739478959</v>
      </c>
      <c r="R1964" s="4">
        <v>87</v>
      </c>
      <c r="S1964" s="2">
        <f>R1964/O1964</f>
        <v>9.1762472313047141E-2</v>
      </c>
    </row>
    <row r="1965" spans="1:19" x14ac:dyDescent="0.3">
      <c r="A1965" s="6">
        <v>2049</v>
      </c>
      <c r="B1965" t="s">
        <v>2563</v>
      </c>
      <c r="C1965" s="11">
        <v>45813</v>
      </c>
      <c r="D1965" s="1" t="str">
        <f t="shared" si="94"/>
        <v>2025</v>
      </c>
      <c r="E1965" s="12" t="str">
        <f t="shared" si="95"/>
        <v>June</v>
      </c>
      <c r="F1965" t="s">
        <v>14</v>
      </c>
      <c r="G1965" t="s">
        <v>9662</v>
      </c>
      <c r="H1965" t="s">
        <v>37</v>
      </c>
      <c r="I1965" t="s">
        <v>16</v>
      </c>
      <c r="J1965" t="s">
        <v>34</v>
      </c>
      <c r="K1965" s="6">
        <v>5</v>
      </c>
      <c r="L1965" s="6" t="str">
        <f t="shared" si="96"/>
        <v>Midium</v>
      </c>
      <c r="M1965" s="7">
        <v>999</v>
      </c>
      <c r="N1965" s="2">
        <v>0</v>
      </c>
      <c r="O1965" s="3">
        <v>4995</v>
      </c>
      <c r="P1965" s="3">
        <f>O1965/K1965</f>
        <v>999</v>
      </c>
      <c r="Q1965" s="3">
        <f>R1965/M1965</f>
        <v>0.9320620620620621</v>
      </c>
      <c r="R1965" s="4">
        <v>931.13</v>
      </c>
      <c r="S1965" s="2">
        <f>R1965/O1965</f>
        <v>0.18641241241241241</v>
      </c>
    </row>
    <row r="1966" spans="1:19" x14ac:dyDescent="0.3">
      <c r="A1966" s="6">
        <v>2050</v>
      </c>
      <c r="B1966" t="s">
        <v>2564</v>
      </c>
      <c r="C1966" s="11">
        <v>45903</v>
      </c>
      <c r="D1966" s="1" t="str">
        <f t="shared" ref="D1966:D2029" si="97">TEXT(C1966, "yyyy")</f>
        <v>2025</v>
      </c>
      <c r="E1966" s="12" t="str">
        <f t="shared" ref="E1966:E2029" si="98">TEXT(C1966, "mmmm")</f>
        <v>September</v>
      </c>
      <c r="F1966" t="s">
        <v>22</v>
      </c>
      <c r="G1966" t="s">
        <v>9662</v>
      </c>
      <c r="H1966" t="s">
        <v>15</v>
      </c>
      <c r="I1966" t="s">
        <v>19</v>
      </c>
      <c r="J1966" t="s">
        <v>25</v>
      </c>
      <c r="K1966" s="6">
        <v>8</v>
      </c>
      <c r="L1966" s="6" t="str">
        <f t="shared" si="96"/>
        <v>Large</v>
      </c>
      <c r="M1966" s="7">
        <v>99</v>
      </c>
      <c r="N1966" s="2">
        <v>0.05</v>
      </c>
      <c r="O1966" s="3">
        <v>752.4</v>
      </c>
      <c r="P1966" s="3">
        <f>O1966/K1966</f>
        <v>94.05</v>
      </c>
      <c r="Q1966" s="3">
        <f>R1966/M1966</f>
        <v>1.8771717171717173</v>
      </c>
      <c r="R1966" s="4">
        <v>185.84</v>
      </c>
      <c r="S1966" s="2">
        <f t="shared" ref="S1966:S2029" si="99">R1966/O1966</f>
        <v>0.24699627857522596</v>
      </c>
    </row>
    <row r="1967" spans="1:19" x14ac:dyDescent="0.3">
      <c r="A1967" s="6">
        <v>2051</v>
      </c>
      <c r="B1967" t="s">
        <v>2565</v>
      </c>
      <c r="C1967" s="11">
        <v>45883</v>
      </c>
      <c r="D1967" s="1" t="str">
        <f t="shared" si="97"/>
        <v>2025</v>
      </c>
      <c r="E1967" s="12" t="str">
        <f t="shared" si="98"/>
        <v>August</v>
      </c>
      <c r="F1967" t="s">
        <v>14</v>
      </c>
      <c r="G1967" t="s">
        <v>9662</v>
      </c>
      <c r="H1967" t="s">
        <v>15</v>
      </c>
      <c r="I1967" t="s">
        <v>27</v>
      </c>
      <c r="J1967" t="s">
        <v>17</v>
      </c>
      <c r="K1967" s="6">
        <v>9</v>
      </c>
      <c r="L1967" s="6" t="str">
        <f t="shared" si="96"/>
        <v>Large</v>
      </c>
      <c r="M1967" s="7">
        <v>999</v>
      </c>
      <c r="N1967" s="2">
        <v>0.05</v>
      </c>
      <c r="O1967" s="3">
        <v>8541.4500000000007</v>
      </c>
      <c r="P1967" s="3">
        <f>O1967/K1967</f>
        <v>949.05000000000007</v>
      </c>
      <c r="Q1967" s="3">
        <f>R1967/M1967</f>
        <v>1.2590090090090089</v>
      </c>
      <c r="R1967" s="4">
        <v>1257.75</v>
      </c>
      <c r="S1967" s="2">
        <f t="shared" si="99"/>
        <v>0.14725251567356828</v>
      </c>
    </row>
    <row r="1968" spans="1:19" x14ac:dyDescent="0.3">
      <c r="A1968" s="6">
        <v>2052</v>
      </c>
      <c r="B1968" t="s">
        <v>2566</v>
      </c>
      <c r="C1968" s="11">
        <v>45642</v>
      </c>
      <c r="D1968" s="1" t="str">
        <f t="shared" si="97"/>
        <v>2024</v>
      </c>
      <c r="E1968" s="12" t="str">
        <f t="shared" si="98"/>
        <v>December</v>
      </c>
      <c r="F1968" t="s">
        <v>14</v>
      </c>
      <c r="G1968" t="s">
        <v>2567</v>
      </c>
      <c r="H1968" t="s">
        <v>37</v>
      </c>
      <c r="I1968" t="s">
        <v>19</v>
      </c>
      <c r="J1968" t="s">
        <v>20</v>
      </c>
      <c r="K1968" s="6">
        <v>10</v>
      </c>
      <c r="L1968" s="6" t="str">
        <f t="shared" si="96"/>
        <v>Large</v>
      </c>
      <c r="M1968" s="7">
        <v>199</v>
      </c>
      <c r="N1968" s="2">
        <v>0.15</v>
      </c>
      <c r="O1968" s="3">
        <v>1691.5</v>
      </c>
      <c r="P1968" s="3">
        <f>O1968/K1968</f>
        <v>169.15</v>
      </c>
      <c r="Q1968" s="3">
        <f>R1968/M1968</f>
        <v>1.5154773869346734</v>
      </c>
      <c r="R1968" s="4">
        <v>301.58</v>
      </c>
      <c r="S1968" s="2">
        <f t="shared" si="99"/>
        <v>0.17829145728643214</v>
      </c>
    </row>
    <row r="1969" spans="1:19" x14ac:dyDescent="0.3">
      <c r="A1969" s="6">
        <v>2053</v>
      </c>
      <c r="B1969" t="s">
        <v>2568</v>
      </c>
      <c r="C1969" s="11">
        <v>45924</v>
      </c>
      <c r="D1969" s="1" t="str">
        <f t="shared" si="97"/>
        <v>2025</v>
      </c>
      <c r="E1969" s="12" t="str">
        <f t="shared" si="98"/>
        <v>September</v>
      </c>
      <c r="F1969" t="s">
        <v>22</v>
      </c>
      <c r="G1969" t="s">
        <v>9662</v>
      </c>
      <c r="H1969" t="s">
        <v>24</v>
      </c>
      <c r="I1969" t="s">
        <v>19</v>
      </c>
      <c r="J1969" t="s">
        <v>42</v>
      </c>
      <c r="K1969" s="6">
        <v>10</v>
      </c>
      <c r="L1969" s="6" t="str">
        <f t="shared" si="96"/>
        <v>Large</v>
      </c>
      <c r="M1969" s="7">
        <v>199</v>
      </c>
      <c r="N1969" s="2">
        <v>0.1</v>
      </c>
      <c r="O1969" s="3">
        <v>1791</v>
      </c>
      <c r="P1969" s="3">
        <f>O1969/K1969</f>
        <v>179.1</v>
      </c>
      <c r="Q1969" s="3">
        <f>R1969/M1969</f>
        <v>0.90080402010050242</v>
      </c>
      <c r="R1969" s="4">
        <v>179.26</v>
      </c>
      <c r="S1969" s="2">
        <f t="shared" si="99"/>
        <v>0.10008933556672249</v>
      </c>
    </row>
    <row r="1970" spans="1:19" x14ac:dyDescent="0.3">
      <c r="A1970" s="6">
        <v>2054</v>
      </c>
      <c r="B1970" t="s">
        <v>2569</v>
      </c>
      <c r="C1970" s="11">
        <v>45600</v>
      </c>
      <c r="D1970" s="1" t="str">
        <f t="shared" si="97"/>
        <v>2024</v>
      </c>
      <c r="E1970" s="12" t="str">
        <f t="shared" si="98"/>
        <v>November</v>
      </c>
      <c r="F1970" t="s">
        <v>29</v>
      </c>
      <c r="G1970" t="s">
        <v>9662</v>
      </c>
      <c r="H1970" t="s">
        <v>37</v>
      </c>
      <c r="I1970" t="s">
        <v>19</v>
      </c>
      <c r="J1970" t="s">
        <v>32</v>
      </c>
      <c r="K1970" s="6">
        <v>2</v>
      </c>
      <c r="L1970" s="6" t="str">
        <f t="shared" si="96"/>
        <v>Small</v>
      </c>
      <c r="M1970" s="7">
        <v>149</v>
      </c>
      <c r="N1970" s="2">
        <v>0</v>
      </c>
      <c r="O1970" s="3">
        <v>298</v>
      </c>
      <c r="P1970" s="3">
        <f>O1970/K1970</f>
        <v>149</v>
      </c>
      <c r="Q1970" s="3">
        <f>R1970/M1970</f>
        <v>0.30583892617449665</v>
      </c>
      <c r="R1970" s="4">
        <v>45.57</v>
      </c>
      <c r="S1970" s="2">
        <f t="shared" si="99"/>
        <v>0.15291946308724833</v>
      </c>
    </row>
    <row r="1971" spans="1:19" x14ac:dyDescent="0.3">
      <c r="A1971" s="6">
        <v>2055</v>
      </c>
      <c r="B1971" t="s">
        <v>2570</v>
      </c>
      <c r="C1971" s="11">
        <v>45394</v>
      </c>
      <c r="D1971" s="1" t="str">
        <f t="shared" si="97"/>
        <v>2024</v>
      </c>
      <c r="E1971" s="12" t="str">
        <f t="shared" si="98"/>
        <v>April</v>
      </c>
      <c r="F1971" t="s">
        <v>14</v>
      </c>
      <c r="G1971" t="s">
        <v>2571</v>
      </c>
      <c r="H1971" t="s">
        <v>24</v>
      </c>
      <c r="I1971" t="s">
        <v>19</v>
      </c>
      <c r="J1971" t="s">
        <v>42</v>
      </c>
      <c r="K1971" s="6">
        <v>7</v>
      </c>
      <c r="L1971" s="6" t="str">
        <f t="shared" si="96"/>
        <v>Large</v>
      </c>
      <c r="M1971" s="7">
        <v>149</v>
      </c>
      <c r="N1971" s="2">
        <v>0</v>
      </c>
      <c r="O1971" s="3">
        <v>1043</v>
      </c>
      <c r="P1971" s="3">
        <f>O1971/K1971</f>
        <v>149</v>
      </c>
      <c r="Q1971" s="3">
        <f>R1971/M1971</f>
        <v>0.44912751677852353</v>
      </c>
      <c r="R1971" s="4">
        <v>66.92</v>
      </c>
      <c r="S1971" s="2">
        <f t="shared" si="99"/>
        <v>6.4161073825503359E-2</v>
      </c>
    </row>
    <row r="1972" spans="1:19" x14ac:dyDescent="0.3">
      <c r="A1972" s="6">
        <v>2056</v>
      </c>
      <c r="B1972" t="s">
        <v>2572</v>
      </c>
      <c r="C1972" s="11">
        <v>45557</v>
      </c>
      <c r="D1972" s="1" t="str">
        <f t="shared" si="97"/>
        <v>2024</v>
      </c>
      <c r="E1972" s="12" t="str">
        <f t="shared" si="98"/>
        <v>September</v>
      </c>
      <c r="F1972" t="s">
        <v>22</v>
      </c>
      <c r="G1972" t="s">
        <v>9662</v>
      </c>
      <c r="H1972" t="s">
        <v>37</v>
      </c>
      <c r="I1972" t="s">
        <v>19</v>
      </c>
      <c r="J1972" t="s">
        <v>25</v>
      </c>
      <c r="K1972" s="6">
        <v>7</v>
      </c>
      <c r="L1972" s="6" t="str">
        <f t="shared" si="96"/>
        <v>Large</v>
      </c>
      <c r="M1972" s="7">
        <v>799</v>
      </c>
      <c r="N1972" s="2">
        <v>0</v>
      </c>
      <c r="O1972" s="3">
        <v>5593</v>
      </c>
      <c r="P1972" s="3">
        <f>O1972/K1972</f>
        <v>799</v>
      </c>
      <c r="Q1972" s="3">
        <f>R1972/M1972</f>
        <v>0.91460575719649562</v>
      </c>
      <c r="R1972" s="4">
        <v>730.77</v>
      </c>
      <c r="S1972" s="2">
        <f t="shared" si="99"/>
        <v>0.1306579653137851</v>
      </c>
    </row>
    <row r="1973" spans="1:19" x14ac:dyDescent="0.3">
      <c r="A1973" s="6">
        <v>2057</v>
      </c>
      <c r="B1973" t="s">
        <v>2573</v>
      </c>
      <c r="C1973" s="11">
        <v>45771</v>
      </c>
      <c r="D1973" s="1" t="str">
        <f t="shared" si="97"/>
        <v>2025</v>
      </c>
      <c r="E1973" s="12" t="str">
        <f t="shared" si="98"/>
        <v>April</v>
      </c>
      <c r="F1973" t="s">
        <v>40</v>
      </c>
      <c r="G1973" t="s">
        <v>9662</v>
      </c>
      <c r="H1973" t="s">
        <v>15</v>
      </c>
      <c r="I1973" t="s">
        <v>27</v>
      </c>
      <c r="J1973" t="s">
        <v>17</v>
      </c>
      <c r="K1973" s="6">
        <v>3</v>
      </c>
      <c r="L1973" s="6" t="str">
        <f t="shared" si="96"/>
        <v>Small</v>
      </c>
      <c r="M1973" s="7">
        <v>99</v>
      </c>
      <c r="N1973" s="2">
        <v>0.1</v>
      </c>
      <c r="O1973" s="3">
        <v>267.3</v>
      </c>
      <c r="P1973" s="3">
        <f>O1973/K1973</f>
        <v>89.100000000000009</v>
      </c>
      <c r="Q1973" s="3">
        <f>R1973/M1973</f>
        <v>0.70606060606060617</v>
      </c>
      <c r="R1973" s="4">
        <v>69.900000000000006</v>
      </c>
      <c r="S1973" s="2">
        <f t="shared" si="99"/>
        <v>0.26150392817059487</v>
      </c>
    </row>
    <row r="1974" spans="1:19" x14ac:dyDescent="0.3">
      <c r="A1974" s="6">
        <v>2058</v>
      </c>
      <c r="B1974" t="s">
        <v>2574</v>
      </c>
      <c r="C1974" s="11">
        <v>45893</v>
      </c>
      <c r="D1974" s="1" t="str">
        <f t="shared" si="97"/>
        <v>2025</v>
      </c>
      <c r="E1974" s="12" t="str">
        <f t="shared" si="98"/>
        <v>August</v>
      </c>
      <c r="F1974" t="s">
        <v>14</v>
      </c>
      <c r="G1974" t="s">
        <v>9662</v>
      </c>
      <c r="H1974" t="s">
        <v>15</v>
      </c>
      <c r="I1974" t="s">
        <v>27</v>
      </c>
      <c r="J1974" t="s">
        <v>17</v>
      </c>
      <c r="K1974" s="6">
        <v>5</v>
      </c>
      <c r="L1974" s="6" t="str">
        <f t="shared" si="96"/>
        <v>Midium</v>
      </c>
      <c r="M1974" s="7">
        <v>499</v>
      </c>
      <c r="N1974" s="2">
        <v>0</v>
      </c>
      <c r="O1974" s="3">
        <v>2495</v>
      </c>
      <c r="P1974" s="3">
        <f>O1974/K1974</f>
        <v>499</v>
      </c>
      <c r="Q1974" s="3">
        <f>R1974/M1974</f>
        <v>0.57076152304609218</v>
      </c>
      <c r="R1974" s="4">
        <v>284.81</v>
      </c>
      <c r="S1974" s="2">
        <f t="shared" si="99"/>
        <v>0.11415230460921844</v>
      </c>
    </row>
    <row r="1975" spans="1:19" x14ac:dyDescent="0.3">
      <c r="A1975" s="6">
        <v>2059</v>
      </c>
      <c r="B1975" t="s">
        <v>2575</v>
      </c>
      <c r="C1975" s="11">
        <v>45536</v>
      </c>
      <c r="D1975" s="1" t="str">
        <f t="shared" si="97"/>
        <v>2024</v>
      </c>
      <c r="E1975" s="12" t="str">
        <f t="shared" si="98"/>
        <v>September</v>
      </c>
      <c r="F1975" t="s">
        <v>40</v>
      </c>
      <c r="G1975" t="s">
        <v>2576</v>
      </c>
      <c r="H1975" t="s">
        <v>24</v>
      </c>
      <c r="I1975" t="s">
        <v>19</v>
      </c>
      <c r="J1975" t="s">
        <v>42</v>
      </c>
      <c r="K1975" s="6">
        <v>5</v>
      </c>
      <c r="L1975" s="6" t="str">
        <f t="shared" si="96"/>
        <v>Midium</v>
      </c>
      <c r="M1975" s="7">
        <v>999</v>
      </c>
      <c r="N1975" s="2">
        <v>0.15</v>
      </c>
      <c r="O1975" s="3">
        <v>4245.75</v>
      </c>
      <c r="P1975" s="3">
        <f>O1975/K1975</f>
        <v>849.15</v>
      </c>
      <c r="Q1975" s="3">
        <f>R1975/M1975</f>
        <v>0.27032032032032033</v>
      </c>
      <c r="R1975" s="4">
        <v>270.05</v>
      </c>
      <c r="S1975" s="2">
        <f t="shared" si="99"/>
        <v>6.3604781251840076E-2</v>
      </c>
    </row>
    <row r="1976" spans="1:19" x14ac:dyDescent="0.3">
      <c r="A1976" s="6">
        <v>2060</v>
      </c>
      <c r="B1976" t="s">
        <v>2577</v>
      </c>
      <c r="C1976" s="11">
        <v>45801</v>
      </c>
      <c r="D1976" s="1" t="str">
        <f t="shared" si="97"/>
        <v>2025</v>
      </c>
      <c r="E1976" s="12" t="str">
        <f t="shared" si="98"/>
        <v>May</v>
      </c>
      <c r="F1976" t="s">
        <v>14</v>
      </c>
      <c r="G1976" t="s">
        <v>9662</v>
      </c>
      <c r="H1976" t="s">
        <v>37</v>
      </c>
      <c r="I1976" t="s">
        <v>16</v>
      </c>
      <c r="J1976" t="s">
        <v>34</v>
      </c>
      <c r="K1976" s="6">
        <v>9</v>
      </c>
      <c r="L1976" s="6" t="str">
        <f t="shared" si="96"/>
        <v>Large</v>
      </c>
      <c r="M1976" s="7">
        <v>99</v>
      </c>
      <c r="N1976" s="2">
        <v>0</v>
      </c>
      <c r="O1976" s="3">
        <v>891</v>
      </c>
      <c r="P1976" s="3">
        <f>O1976/K1976</f>
        <v>99</v>
      </c>
      <c r="Q1976" s="3">
        <f>R1976/M1976</f>
        <v>2.4269696969696972</v>
      </c>
      <c r="R1976" s="4">
        <v>240.27</v>
      </c>
      <c r="S1976" s="2">
        <f t="shared" si="99"/>
        <v>0.26966329966329966</v>
      </c>
    </row>
    <row r="1977" spans="1:19" x14ac:dyDescent="0.3">
      <c r="A1977" s="6">
        <v>2061</v>
      </c>
      <c r="B1977" t="s">
        <v>2578</v>
      </c>
      <c r="C1977" s="11">
        <v>45991</v>
      </c>
      <c r="D1977" s="1" t="str">
        <f t="shared" si="97"/>
        <v>2025</v>
      </c>
      <c r="E1977" s="12" t="str">
        <f t="shared" si="98"/>
        <v>November</v>
      </c>
      <c r="F1977" t="s">
        <v>29</v>
      </c>
      <c r="G1977" t="s">
        <v>1214</v>
      </c>
      <c r="H1977" t="s">
        <v>37</v>
      </c>
      <c r="I1977" t="s">
        <v>27</v>
      </c>
      <c r="J1977" t="s">
        <v>47</v>
      </c>
      <c r="K1977" s="6">
        <v>6</v>
      </c>
      <c r="L1977" s="6" t="str">
        <f t="shared" si="96"/>
        <v>Midium</v>
      </c>
      <c r="M1977" s="7">
        <v>99</v>
      </c>
      <c r="N1977" s="2">
        <v>0</v>
      </c>
      <c r="O1977" s="3">
        <v>594</v>
      </c>
      <c r="P1977" s="3">
        <f>O1977/K1977</f>
        <v>99</v>
      </c>
      <c r="Q1977" s="3">
        <f>R1977/M1977</f>
        <v>1.4422222222222223</v>
      </c>
      <c r="R1977" s="4">
        <v>142.78</v>
      </c>
      <c r="S1977" s="2">
        <f t="shared" si="99"/>
        <v>0.24037037037037037</v>
      </c>
    </row>
    <row r="1978" spans="1:19" x14ac:dyDescent="0.3">
      <c r="A1978" s="6">
        <v>2062</v>
      </c>
      <c r="B1978" t="s">
        <v>2579</v>
      </c>
      <c r="C1978" s="11">
        <v>45635</v>
      </c>
      <c r="D1978" s="1" t="str">
        <f t="shared" si="97"/>
        <v>2024</v>
      </c>
      <c r="E1978" s="12" t="str">
        <f t="shared" si="98"/>
        <v>December</v>
      </c>
      <c r="F1978" t="s">
        <v>29</v>
      </c>
      <c r="G1978" t="s">
        <v>2580</v>
      </c>
      <c r="H1978" t="s">
        <v>15</v>
      </c>
      <c r="I1978" t="s">
        <v>19</v>
      </c>
      <c r="J1978" t="s">
        <v>32</v>
      </c>
      <c r="K1978" s="6">
        <v>4</v>
      </c>
      <c r="L1978" s="6" t="str">
        <f t="shared" si="96"/>
        <v>Midium</v>
      </c>
      <c r="M1978" s="7">
        <v>199</v>
      </c>
      <c r="N1978" s="2">
        <v>0</v>
      </c>
      <c r="O1978" s="3">
        <v>796</v>
      </c>
      <c r="P1978" s="3">
        <f>O1978/K1978</f>
        <v>199</v>
      </c>
      <c r="Q1978" s="3">
        <f>R1978/M1978</f>
        <v>1.0806030150753769</v>
      </c>
      <c r="R1978" s="4">
        <v>215.04</v>
      </c>
      <c r="S1978" s="2">
        <f t="shared" si="99"/>
        <v>0.27015075376884423</v>
      </c>
    </row>
    <row r="1979" spans="1:19" x14ac:dyDescent="0.3">
      <c r="A1979" s="6">
        <v>2063</v>
      </c>
      <c r="B1979" t="s">
        <v>2581</v>
      </c>
      <c r="C1979" s="11">
        <v>45418</v>
      </c>
      <c r="D1979" s="1" t="str">
        <f t="shared" si="97"/>
        <v>2024</v>
      </c>
      <c r="E1979" s="12" t="str">
        <f t="shared" si="98"/>
        <v>May</v>
      </c>
      <c r="F1979" t="s">
        <v>40</v>
      </c>
      <c r="G1979" t="s">
        <v>9662</v>
      </c>
      <c r="H1979" t="s">
        <v>15</v>
      </c>
      <c r="I1979" t="s">
        <v>19</v>
      </c>
      <c r="J1979" t="s">
        <v>42</v>
      </c>
      <c r="K1979" s="6">
        <v>7</v>
      </c>
      <c r="L1979" s="6" t="str">
        <f t="shared" si="96"/>
        <v>Large</v>
      </c>
      <c r="M1979" s="7">
        <v>299</v>
      </c>
      <c r="N1979" s="2">
        <v>0</v>
      </c>
      <c r="O1979" s="3">
        <v>2093</v>
      </c>
      <c r="P1979" s="3">
        <f>O1979/K1979</f>
        <v>299</v>
      </c>
      <c r="Q1979" s="3">
        <f>R1979/M1979</f>
        <v>2.0066889632107023</v>
      </c>
      <c r="R1979" s="4">
        <v>600</v>
      </c>
      <c r="S1979" s="2">
        <f t="shared" si="99"/>
        <v>0.2866698518872432</v>
      </c>
    </row>
    <row r="1980" spans="1:19" x14ac:dyDescent="0.3">
      <c r="A1980" s="6">
        <v>2064</v>
      </c>
      <c r="B1980" t="s">
        <v>2582</v>
      </c>
      <c r="C1980" s="11">
        <v>45832</v>
      </c>
      <c r="D1980" s="1" t="str">
        <f t="shared" si="97"/>
        <v>2025</v>
      </c>
      <c r="E1980" s="12" t="str">
        <f t="shared" si="98"/>
        <v>June</v>
      </c>
      <c r="F1980" t="s">
        <v>40</v>
      </c>
      <c r="G1980" t="s">
        <v>9662</v>
      </c>
      <c r="H1980" t="s">
        <v>15</v>
      </c>
      <c r="I1980" t="s">
        <v>19</v>
      </c>
      <c r="J1980" t="s">
        <v>20</v>
      </c>
      <c r="K1980" s="6">
        <v>3</v>
      </c>
      <c r="L1980" s="6" t="str">
        <f t="shared" si="96"/>
        <v>Small</v>
      </c>
      <c r="M1980" s="7">
        <v>99</v>
      </c>
      <c r="N1980" s="2">
        <v>0</v>
      </c>
      <c r="O1980" s="3">
        <v>297</v>
      </c>
      <c r="P1980" s="3">
        <f>O1980/K1980</f>
        <v>99</v>
      </c>
      <c r="Q1980" s="3">
        <f>R1980/M1980</f>
        <v>0.73696969696969694</v>
      </c>
      <c r="R1980" s="4">
        <v>72.959999999999994</v>
      </c>
      <c r="S1980" s="2">
        <f t="shared" si="99"/>
        <v>0.24565656565656563</v>
      </c>
    </row>
    <row r="1981" spans="1:19" x14ac:dyDescent="0.3">
      <c r="A1981" s="6">
        <v>2065</v>
      </c>
      <c r="B1981" t="s">
        <v>2583</v>
      </c>
      <c r="C1981" s="11">
        <v>45748</v>
      </c>
      <c r="D1981" s="1" t="str">
        <f t="shared" si="97"/>
        <v>2025</v>
      </c>
      <c r="E1981" s="12" t="str">
        <f t="shared" si="98"/>
        <v>April</v>
      </c>
      <c r="F1981" t="s">
        <v>40</v>
      </c>
      <c r="G1981" t="s">
        <v>9662</v>
      </c>
      <c r="H1981" t="s">
        <v>15</v>
      </c>
      <c r="I1981" t="s">
        <v>27</v>
      </c>
      <c r="J1981" t="s">
        <v>17</v>
      </c>
      <c r="K1981" s="6">
        <v>1</v>
      </c>
      <c r="L1981" s="6" t="str">
        <f t="shared" si="96"/>
        <v>Small</v>
      </c>
      <c r="M1981" s="7">
        <v>149</v>
      </c>
      <c r="N1981" s="2">
        <v>0.15</v>
      </c>
      <c r="O1981" s="3">
        <v>126.65</v>
      </c>
      <c r="P1981" s="3">
        <f>O1981/K1981</f>
        <v>126.65</v>
      </c>
      <c r="Q1981" s="3">
        <f>R1981/M1981</f>
        <v>0.15765100671140939</v>
      </c>
      <c r="R1981" s="4">
        <v>23.49</v>
      </c>
      <c r="S1981" s="2">
        <f t="shared" si="99"/>
        <v>0.18547177260165809</v>
      </c>
    </row>
    <row r="1982" spans="1:19" x14ac:dyDescent="0.3">
      <c r="A1982" s="6">
        <v>2066</v>
      </c>
      <c r="B1982" t="s">
        <v>2584</v>
      </c>
      <c r="C1982" s="11">
        <v>45987</v>
      </c>
      <c r="D1982" s="1" t="str">
        <f t="shared" si="97"/>
        <v>2025</v>
      </c>
      <c r="E1982" s="12" t="str">
        <f t="shared" si="98"/>
        <v>November</v>
      </c>
      <c r="F1982" t="s">
        <v>40</v>
      </c>
      <c r="G1982" t="s">
        <v>2585</v>
      </c>
      <c r="H1982" t="s">
        <v>15</v>
      </c>
      <c r="I1982" t="s">
        <v>19</v>
      </c>
      <c r="J1982" t="s">
        <v>25</v>
      </c>
      <c r="K1982" s="6">
        <v>2</v>
      </c>
      <c r="L1982" s="6" t="str">
        <f t="shared" si="96"/>
        <v>Small</v>
      </c>
      <c r="M1982" s="7">
        <v>149</v>
      </c>
      <c r="N1982" s="2">
        <v>0.05</v>
      </c>
      <c r="O1982" s="3">
        <v>283.10000000000002</v>
      </c>
      <c r="P1982" s="3">
        <f>O1982/K1982</f>
        <v>141.55000000000001</v>
      </c>
      <c r="Q1982" s="3">
        <f>R1982/M1982</f>
        <v>0.28463087248322144</v>
      </c>
      <c r="R1982" s="4">
        <v>42.41</v>
      </c>
      <c r="S1982" s="2">
        <f t="shared" si="99"/>
        <v>0.14980572235959022</v>
      </c>
    </row>
    <row r="1983" spans="1:19" x14ac:dyDescent="0.3">
      <c r="A1983" s="6">
        <v>2067</v>
      </c>
      <c r="B1983" t="s">
        <v>2586</v>
      </c>
      <c r="C1983" s="11">
        <v>45715</v>
      </c>
      <c r="D1983" s="1" t="str">
        <f t="shared" si="97"/>
        <v>2025</v>
      </c>
      <c r="E1983" s="12" t="str">
        <f t="shared" si="98"/>
        <v>February</v>
      </c>
      <c r="F1983" t="s">
        <v>14</v>
      </c>
      <c r="G1983" t="s">
        <v>9662</v>
      </c>
      <c r="H1983" t="s">
        <v>15</v>
      </c>
      <c r="I1983" t="s">
        <v>19</v>
      </c>
      <c r="J1983" t="s">
        <v>20</v>
      </c>
      <c r="K1983" s="6">
        <v>3</v>
      </c>
      <c r="L1983" s="6" t="str">
        <f t="shared" si="96"/>
        <v>Small</v>
      </c>
      <c r="M1983" s="7">
        <v>499</v>
      </c>
      <c r="N1983" s="2">
        <v>0.1</v>
      </c>
      <c r="O1983" s="3">
        <v>1347.3</v>
      </c>
      <c r="P1983" s="3">
        <f>O1983/K1983</f>
        <v>449.09999999999997</v>
      </c>
      <c r="Q1983" s="3">
        <f>R1983/M1983</f>
        <v>0.385310621242485</v>
      </c>
      <c r="R1983" s="4">
        <v>192.27</v>
      </c>
      <c r="S1983" s="2">
        <f t="shared" si="99"/>
        <v>0.14270763749721666</v>
      </c>
    </row>
    <row r="1984" spans="1:19" x14ac:dyDescent="0.3">
      <c r="A1984" s="6">
        <v>2068</v>
      </c>
      <c r="B1984" t="s">
        <v>2587</v>
      </c>
      <c r="C1984" s="11">
        <v>45969</v>
      </c>
      <c r="D1984" s="1" t="str">
        <f t="shared" si="97"/>
        <v>2025</v>
      </c>
      <c r="E1984" s="12" t="str">
        <f t="shared" si="98"/>
        <v>November</v>
      </c>
      <c r="F1984" t="s">
        <v>22</v>
      </c>
      <c r="G1984" t="s">
        <v>9662</v>
      </c>
      <c r="H1984" t="s">
        <v>37</v>
      </c>
      <c r="I1984" t="s">
        <v>27</v>
      </c>
      <c r="J1984" t="s">
        <v>47</v>
      </c>
      <c r="K1984" s="6">
        <v>9</v>
      </c>
      <c r="L1984" s="6" t="str">
        <f t="shared" si="96"/>
        <v>Large</v>
      </c>
      <c r="M1984" s="7">
        <v>499</v>
      </c>
      <c r="N1984" s="2">
        <v>0.05</v>
      </c>
      <c r="O1984" s="3">
        <v>4266.45</v>
      </c>
      <c r="P1984" s="3">
        <f>O1984/K1984</f>
        <v>474.04999999999995</v>
      </c>
      <c r="Q1984" s="3">
        <f>R1984/M1984</f>
        <v>1.2206613226452907</v>
      </c>
      <c r="R1984" s="4">
        <v>609.11</v>
      </c>
      <c r="S1984" s="2">
        <f t="shared" si="99"/>
        <v>0.14276740615734393</v>
      </c>
    </row>
    <row r="1985" spans="1:19" x14ac:dyDescent="0.3">
      <c r="A1985" s="6">
        <v>2069</v>
      </c>
      <c r="B1985" t="s">
        <v>2588</v>
      </c>
      <c r="C1985" s="11">
        <v>45732</v>
      </c>
      <c r="D1985" s="1" t="str">
        <f t="shared" si="97"/>
        <v>2025</v>
      </c>
      <c r="E1985" s="12" t="str">
        <f t="shared" si="98"/>
        <v>March</v>
      </c>
      <c r="F1985" t="s">
        <v>14</v>
      </c>
      <c r="G1985" t="s">
        <v>9662</v>
      </c>
      <c r="H1985" t="s">
        <v>37</v>
      </c>
      <c r="I1985" t="s">
        <v>19</v>
      </c>
      <c r="J1985" t="s">
        <v>25</v>
      </c>
      <c r="K1985" s="6">
        <v>5</v>
      </c>
      <c r="L1985" s="6" t="str">
        <f t="shared" si="96"/>
        <v>Midium</v>
      </c>
      <c r="M1985" s="7">
        <v>299</v>
      </c>
      <c r="N1985" s="2">
        <v>0.15</v>
      </c>
      <c r="O1985" s="3">
        <v>1270.75</v>
      </c>
      <c r="P1985" s="3">
        <f>O1985/K1985</f>
        <v>254.15</v>
      </c>
      <c r="Q1985" s="3">
        <f>R1985/M1985</f>
        <v>1.1763879598662208</v>
      </c>
      <c r="R1985" s="4">
        <v>351.74</v>
      </c>
      <c r="S1985" s="2">
        <f t="shared" si="99"/>
        <v>0.27679716702734608</v>
      </c>
    </row>
    <row r="1986" spans="1:19" x14ac:dyDescent="0.3">
      <c r="A1986" s="6">
        <v>2070</v>
      </c>
      <c r="B1986" t="s">
        <v>2589</v>
      </c>
      <c r="C1986" s="11">
        <v>45461</v>
      </c>
      <c r="D1986" s="1" t="str">
        <f t="shared" si="97"/>
        <v>2024</v>
      </c>
      <c r="E1986" s="12" t="str">
        <f t="shared" si="98"/>
        <v>June</v>
      </c>
      <c r="F1986" t="s">
        <v>14</v>
      </c>
      <c r="G1986" t="s">
        <v>9662</v>
      </c>
      <c r="H1986" t="s">
        <v>37</v>
      </c>
      <c r="I1986" t="s">
        <v>27</v>
      </c>
      <c r="J1986" t="s">
        <v>47</v>
      </c>
      <c r="K1986" s="6">
        <v>8</v>
      </c>
      <c r="L1986" s="6" t="str">
        <f t="shared" si="96"/>
        <v>Large</v>
      </c>
      <c r="M1986" s="7">
        <v>299</v>
      </c>
      <c r="N1986" s="2">
        <v>0</v>
      </c>
      <c r="O1986" s="3">
        <v>2392</v>
      </c>
      <c r="P1986" s="3">
        <f>O1986/K1986</f>
        <v>299</v>
      </c>
      <c r="Q1986" s="3">
        <f>R1986/M1986</f>
        <v>1.3196655518394649</v>
      </c>
      <c r="R1986" s="4">
        <v>394.58</v>
      </c>
      <c r="S1986" s="2">
        <f t="shared" si="99"/>
        <v>0.16495819397993311</v>
      </c>
    </row>
    <row r="1987" spans="1:19" x14ac:dyDescent="0.3">
      <c r="A1987" s="6">
        <v>2071</v>
      </c>
      <c r="B1987" t="s">
        <v>2590</v>
      </c>
      <c r="C1987" s="11">
        <v>45886</v>
      </c>
      <c r="D1987" s="1" t="str">
        <f t="shared" si="97"/>
        <v>2025</v>
      </c>
      <c r="E1987" s="12" t="str">
        <f t="shared" si="98"/>
        <v>August</v>
      </c>
      <c r="F1987" t="s">
        <v>14</v>
      </c>
      <c r="G1987" t="s">
        <v>9662</v>
      </c>
      <c r="H1987" t="s">
        <v>37</v>
      </c>
      <c r="I1987" t="s">
        <v>19</v>
      </c>
      <c r="J1987" t="s">
        <v>25</v>
      </c>
      <c r="K1987" s="6">
        <v>4</v>
      </c>
      <c r="L1987" s="6" t="str">
        <f t="shared" ref="L1987:L2050" si="100">IF(K1987&lt;4,"Small", IF(K1987&lt;7,"Midium", IF(K1987&lt;=10,"Large")))</f>
        <v>Midium</v>
      </c>
      <c r="M1987" s="7">
        <v>799</v>
      </c>
      <c r="N1987" s="2">
        <v>0.15</v>
      </c>
      <c r="O1987" s="3">
        <v>2716.6</v>
      </c>
      <c r="P1987" s="3">
        <f>O1987/K1987</f>
        <v>679.15</v>
      </c>
      <c r="Q1987" s="3">
        <f>R1987/M1987</f>
        <v>0.68012515644555693</v>
      </c>
      <c r="R1987" s="4">
        <v>543.41999999999996</v>
      </c>
      <c r="S1987" s="2">
        <f t="shared" si="99"/>
        <v>0.20003681071928145</v>
      </c>
    </row>
    <row r="1988" spans="1:19" x14ac:dyDescent="0.3">
      <c r="A1988" s="6">
        <v>2072</v>
      </c>
      <c r="B1988" t="s">
        <v>2591</v>
      </c>
      <c r="C1988" s="11">
        <v>45457</v>
      </c>
      <c r="D1988" s="1" t="str">
        <f t="shared" si="97"/>
        <v>2024</v>
      </c>
      <c r="E1988" s="12" t="str">
        <f t="shared" si="98"/>
        <v>June</v>
      </c>
      <c r="F1988" t="s">
        <v>22</v>
      </c>
      <c r="G1988" t="s">
        <v>9662</v>
      </c>
      <c r="H1988" t="s">
        <v>24</v>
      </c>
      <c r="I1988" t="s">
        <v>19</v>
      </c>
      <c r="J1988" t="s">
        <v>32</v>
      </c>
      <c r="K1988" s="6">
        <v>2</v>
      </c>
      <c r="L1988" s="6" t="str">
        <f t="shared" si="100"/>
        <v>Small</v>
      </c>
      <c r="M1988" s="7">
        <v>299</v>
      </c>
      <c r="N1988" s="2">
        <v>0.1</v>
      </c>
      <c r="O1988" s="3">
        <v>538.20000000000005</v>
      </c>
      <c r="P1988" s="3">
        <f>O1988/K1988</f>
        <v>269.10000000000002</v>
      </c>
      <c r="Q1988" s="3">
        <f>R1988/M1988</f>
        <v>0.49287625418060205</v>
      </c>
      <c r="R1988" s="4">
        <v>147.37</v>
      </c>
      <c r="S1988" s="2">
        <f t="shared" si="99"/>
        <v>0.27382014121144554</v>
      </c>
    </row>
    <row r="1989" spans="1:19" x14ac:dyDescent="0.3">
      <c r="A1989" s="6">
        <v>2073</v>
      </c>
      <c r="B1989" t="s">
        <v>2592</v>
      </c>
      <c r="C1989" s="11">
        <v>45902</v>
      </c>
      <c r="D1989" s="1" t="str">
        <f t="shared" si="97"/>
        <v>2025</v>
      </c>
      <c r="E1989" s="12" t="str">
        <f t="shared" si="98"/>
        <v>September</v>
      </c>
      <c r="F1989" t="s">
        <v>14</v>
      </c>
      <c r="G1989" t="s">
        <v>2593</v>
      </c>
      <c r="H1989" t="s">
        <v>15</v>
      </c>
      <c r="I1989" t="s">
        <v>19</v>
      </c>
      <c r="J1989" t="s">
        <v>32</v>
      </c>
      <c r="K1989" s="6">
        <v>5</v>
      </c>
      <c r="L1989" s="6" t="str">
        <f t="shared" si="100"/>
        <v>Midium</v>
      </c>
      <c r="M1989" s="7">
        <v>999</v>
      </c>
      <c r="N1989" s="2">
        <v>0.15</v>
      </c>
      <c r="O1989" s="3">
        <v>4245.75</v>
      </c>
      <c r="P1989" s="3">
        <f>O1989/K1989</f>
        <v>849.15</v>
      </c>
      <c r="Q1989" s="3">
        <f>R1989/M1989</f>
        <v>1.0848848848848849</v>
      </c>
      <c r="R1989" s="4">
        <v>1083.8</v>
      </c>
      <c r="S1989" s="2">
        <f t="shared" si="99"/>
        <v>0.25526703173761994</v>
      </c>
    </row>
    <row r="1990" spans="1:19" x14ac:dyDescent="0.3">
      <c r="A1990" s="6">
        <v>2074</v>
      </c>
      <c r="B1990" t="s">
        <v>2594</v>
      </c>
      <c r="C1990" s="11">
        <v>45721</v>
      </c>
      <c r="D1990" s="1" t="str">
        <f t="shared" si="97"/>
        <v>2025</v>
      </c>
      <c r="E1990" s="12" t="str">
        <f t="shared" si="98"/>
        <v>March</v>
      </c>
      <c r="F1990" t="s">
        <v>14</v>
      </c>
      <c r="G1990" t="s">
        <v>9662</v>
      </c>
      <c r="H1990" t="s">
        <v>15</v>
      </c>
      <c r="I1990" t="s">
        <v>19</v>
      </c>
      <c r="J1990" t="s">
        <v>20</v>
      </c>
      <c r="K1990" s="6">
        <v>3</v>
      </c>
      <c r="L1990" s="6" t="str">
        <f t="shared" si="100"/>
        <v>Small</v>
      </c>
      <c r="M1990" s="7">
        <v>499</v>
      </c>
      <c r="N1990" s="2">
        <v>0</v>
      </c>
      <c r="O1990" s="3">
        <v>1497</v>
      </c>
      <c r="P1990" s="3">
        <f>O1990/K1990</f>
        <v>499</v>
      </c>
      <c r="Q1990" s="3">
        <f>R1990/M1990</f>
        <v>0.56298597194388778</v>
      </c>
      <c r="R1990" s="4">
        <v>280.93</v>
      </c>
      <c r="S1990" s="2">
        <f t="shared" si="99"/>
        <v>0.1876619906479626</v>
      </c>
    </row>
    <row r="1991" spans="1:19" x14ac:dyDescent="0.3">
      <c r="A1991" s="6">
        <v>2075</v>
      </c>
      <c r="B1991" t="s">
        <v>2595</v>
      </c>
      <c r="C1991" s="11">
        <v>45625</v>
      </c>
      <c r="D1991" s="1" t="str">
        <f t="shared" si="97"/>
        <v>2024</v>
      </c>
      <c r="E1991" s="12" t="str">
        <f t="shared" si="98"/>
        <v>November</v>
      </c>
      <c r="F1991" t="s">
        <v>40</v>
      </c>
      <c r="G1991" t="s">
        <v>9662</v>
      </c>
      <c r="H1991" t="s">
        <v>15</v>
      </c>
      <c r="I1991" t="s">
        <v>19</v>
      </c>
      <c r="J1991" t="s">
        <v>42</v>
      </c>
      <c r="K1991" s="6">
        <v>10</v>
      </c>
      <c r="L1991" s="6" t="str">
        <f t="shared" si="100"/>
        <v>Large</v>
      </c>
      <c r="M1991" s="7">
        <v>149</v>
      </c>
      <c r="N1991" s="2">
        <v>0</v>
      </c>
      <c r="O1991" s="3">
        <v>1490</v>
      </c>
      <c r="P1991" s="3">
        <f>O1991/K1991</f>
        <v>149</v>
      </c>
      <c r="Q1991" s="3">
        <f>R1991/M1991</f>
        <v>0.66483221476510068</v>
      </c>
      <c r="R1991" s="4">
        <v>99.06</v>
      </c>
      <c r="S1991" s="2">
        <f t="shared" si="99"/>
        <v>6.6483221476510063E-2</v>
      </c>
    </row>
    <row r="1992" spans="1:19" x14ac:dyDescent="0.3">
      <c r="A1992" s="6">
        <v>2076</v>
      </c>
      <c r="B1992" t="s">
        <v>2596</v>
      </c>
      <c r="C1992" s="11">
        <v>45996</v>
      </c>
      <c r="D1992" s="1" t="str">
        <f t="shared" si="97"/>
        <v>2025</v>
      </c>
      <c r="E1992" s="12" t="str">
        <f t="shared" si="98"/>
        <v>December</v>
      </c>
      <c r="F1992" t="s">
        <v>14</v>
      </c>
      <c r="G1992" t="s">
        <v>2597</v>
      </c>
      <c r="H1992" t="s">
        <v>15</v>
      </c>
      <c r="I1992" t="s">
        <v>19</v>
      </c>
      <c r="J1992" t="s">
        <v>42</v>
      </c>
      <c r="K1992" s="6">
        <v>2</v>
      </c>
      <c r="L1992" s="6" t="str">
        <f t="shared" si="100"/>
        <v>Small</v>
      </c>
      <c r="M1992" s="7">
        <v>149</v>
      </c>
      <c r="N1992" s="2">
        <v>0</v>
      </c>
      <c r="O1992" s="3">
        <v>298</v>
      </c>
      <c r="P1992" s="3">
        <f>O1992/K1992</f>
        <v>149</v>
      </c>
      <c r="Q1992" s="3">
        <f>R1992/M1992</f>
        <v>0.26422818791946306</v>
      </c>
      <c r="R1992" s="4">
        <v>39.369999999999997</v>
      </c>
      <c r="S1992" s="2">
        <f t="shared" si="99"/>
        <v>0.13211409395973153</v>
      </c>
    </row>
    <row r="1993" spans="1:19" x14ac:dyDescent="0.3">
      <c r="A1993" s="6">
        <v>2077</v>
      </c>
      <c r="B1993" t="s">
        <v>2598</v>
      </c>
      <c r="C1993" s="11">
        <v>45594</v>
      </c>
      <c r="D1993" s="1" t="str">
        <f t="shared" si="97"/>
        <v>2024</v>
      </c>
      <c r="E1993" s="12" t="str">
        <f t="shared" si="98"/>
        <v>October</v>
      </c>
      <c r="F1993" t="s">
        <v>40</v>
      </c>
      <c r="G1993" t="s">
        <v>9662</v>
      </c>
      <c r="H1993" t="s">
        <v>15</v>
      </c>
      <c r="I1993" t="s">
        <v>19</v>
      </c>
      <c r="J1993" t="s">
        <v>32</v>
      </c>
      <c r="K1993" s="6">
        <v>5</v>
      </c>
      <c r="L1993" s="6" t="str">
        <f t="shared" si="100"/>
        <v>Midium</v>
      </c>
      <c r="M1993" s="7">
        <v>499</v>
      </c>
      <c r="N1993" s="2">
        <v>0.1</v>
      </c>
      <c r="O1993" s="3">
        <v>2245.5</v>
      </c>
      <c r="P1993" s="3">
        <f>O1993/K1993</f>
        <v>449.1</v>
      </c>
      <c r="Q1993" s="3">
        <f>R1993/M1993</f>
        <v>1.345511022044088</v>
      </c>
      <c r="R1993" s="4">
        <v>671.41</v>
      </c>
      <c r="S1993" s="2">
        <f t="shared" si="99"/>
        <v>0.29900244934313069</v>
      </c>
    </row>
    <row r="1994" spans="1:19" x14ac:dyDescent="0.3">
      <c r="A1994" s="6">
        <v>2078</v>
      </c>
      <c r="B1994" t="s">
        <v>2599</v>
      </c>
      <c r="C1994" s="11">
        <v>45473</v>
      </c>
      <c r="D1994" s="1" t="str">
        <f t="shared" si="97"/>
        <v>2024</v>
      </c>
      <c r="E1994" s="12" t="str">
        <f t="shared" si="98"/>
        <v>June</v>
      </c>
      <c r="F1994" t="s">
        <v>22</v>
      </c>
      <c r="G1994" t="s">
        <v>2600</v>
      </c>
      <c r="H1994" t="s">
        <v>15</v>
      </c>
      <c r="I1994" t="s">
        <v>19</v>
      </c>
      <c r="J1994" t="s">
        <v>32</v>
      </c>
      <c r="K1994" s="6">
        <v>5</v>
      </c>
      <c r="L1994" s="6" t="str">
        <f t="shared" si="100"/>
        <v>Midium</v>
      </c>
      <c r="M1994" s="7">
        <v>99</v>
      </c>
      <c r="N1994" s="2">
        <v>0.15</v>
      </c>
      <c r="O1994" s="3">
        <v>420.75</v>
      </c>
      <c r="P1994" s="3">
        <f>O1994/K1994</f>
        <v>84.15</v>
      </c>
      <c r="Q1994" s="3">
        <f>R1994/M1994</f>
        <v>1.0013131313131314</v>
      </c>
      <c r="R1994" s="4">
        <v>99.13</v>
      </c>
      <c r="S1994" s="2">
        <f t="shared" si="99"/>
        <v>0.23560308972073676</v>
      </c>
    </row>
    <row r="1995" spans="1:19" x14ac:dyDescent="0.3">
      <c r="A1995" s="6">
        <v>2079</v>
      </c>
      <c r="B1995" t="s">
        <v>2601</v>
      </c>
      <c r="C1995" s="11">
        <v>45728</v>
      </c>
      <c r="D1995" s="1" t="str">
        <f t="shared" si="97"/>
        <v>2025</v>
      </c>
      <c r="E1995" s="12" t="str">
        <f t="shared" si="98"/>
        <v>March</v>
      </c>
      <c r="F1995" t="s">
        <v>40</v>
      </c>
      <c r="G1995" t="s">
        <v>2602</v>
      </c>
      <c r="H1995" t="s">
        <v>15</v>
      </c>
      <c r="I1995" t="s">
        <v>19</v>
      </c>
      <c r="J1995" t="s">
        <v>42</v>
      </c>
      <c r="K1995" s="6">
        <v>7</v>
      </c>
      <c r="L1995" s="6" t="str">
        <f t="shared" si="100"/>
        <v>Large</v>
      </c>
      <c r="M1995" s="7">
        <v>299</v>
      </c>
      <c r="N1995" s="2">
        <v>0.1</v>
      </c>
      <c r="O1995" s="3">
        <v>1883.7</v>
      </c>
      <c r="P1995" s="3">
        <f>O1995/K1995</f>
        <v>269.10000000000002</v>
      </c>
      <c r="Q1995" s="3">
        <f>R1995/M1995</f>
        <v>1.0114046822742475</v>
      </c>
      <c r="R1995" s="4">
        <v>302.41000000000003</v>
      </c>
      <c r="S1995" s="2">
        <f t="shared" si="99"/>
        <v>0.16054042575781707</v>
      </c>
    </row>
    <row r="1996" spans="1:19" x14ac:dyDescent="0.3">
      <c r="A1996" s="6">
        <v>2080</v>
      </c>
      <c r="B1996" t="s">
        <v>2603</v>
      </c>
      <c r="C1996" s="11">
        <v>45419</v>
      </c>
      <c r="D1996" s="1" t="str">
        <f t="shared" si="97"/>
        <v>2024</v>
      </c>
      <c r="E1996" s="12" t="str">
        <f t="shared" si="98"/>
        <v>May</v>
      </c>
      <c r="F1996" t="s">
        <v>40</v>
      </c>
      <c r="G1996" t="s">
        <v>9662</v>
      </c>
      <c r="H1996" t="s">
        <v>24</v>
      </c>
      <c r="I1996" t="s">
        <v>19</v>
      </c>
      <c r="J1996" t="s">
        <v>25</v>
      </c>
      <c r="K1996" s="6">
        <v>10</v>
      </c>
      <c r="L1996" s="6" t="str">
        <f t="shared" si="100"/>
        <v>Large</v>
      </c>
      <c r="M1996" s="7">
        <v>499</v>
      </c>
      <c r="N1996" s="2">
        <v>0</v>
      </c>
      <c r="O1996" s="3">
        <v>4990</v>
      </c>
      <c r="P1996" s="3">
        <f>O1996/K1996</f>
        <v>499</v>
      </c>
      <c r="Q1996" s="3">
        <f>R1996/M1996</f>
        <v>1.2136472945891783</v>
      </c>
      <c r="R1996" s="4">
        <v>605.61</v>
      </c>
      <c r="S1996" s="2">
        <f t="shared" si="99"/>
        <v>0.12136472945891784</v>
      </c>
    </row>
    <row r="1997" spans="1:19" x14ac:dyDescent="0.3">
      <c r="A1997" s="6">
        <v>2081</v>
      </c>
      <c r="B1997" t="s">
        <v>2604</v>
      </c>
      <c r="C1997" s="11">
        <v>45483</v>
      </c>
      <c r="D1997" s="1" t="str">
        <f t="shared" si="97"/>
        <v>2024</v>
      </c>
      <c r="E1997" s="12" t="str">
        <f t="shared" si="98"/>
        <v>July</v>
      </c>
      <c r="F1997" t="s">
        <v>14</v>
      </c>
      <c r="G1997" t="s">
        <v>9662</v>
      </c>
      <c r="H1997" t="s">
        <v>37</v>
      </c>
      <c r="I1997" t="s">
        <v>19</v>
      </c>
      <c r="J1997" t="s">
        <v>42</v>
      </c>
      <c r="K1997" s="6">
        <v>3</v>
      </c>
      <c r="L1997" s="6" t="str">
        <f t="shared" si="100"/>
        <v>Small</v>
      </c>
      <c r="M1997" s="7">
        <v>149</v>
      </c>
      <c r="N1997" s="2">
        <v>0.1</v>
      </c>
      <c r="O1997" s="3">
        <v>402.3</v>
      </c>
      <c r="P1997" s="3">
        <f>O1997/K1997</f>
        <v>134.1</v>
      </c>
      <c r="Q1997" s="3">
        <f>R1997/M1997</f>
        <v>0.7968456375838926</v>
      </c>
      <c r="R1997" s="4">
        <v>118.73</v>
      </c>
      <c r="S1997" s="2">
        <f t="shared" si="99"/>
        <v>0.29512801391996024</v>
      </c>
    </row>
    <row r="1998" spans="1:19" x14ac:dyDescent="0.3">
      <c r="A1998" s="6">
        <v>2082</v>
      </c>
      <c r="B1998" t="s">
        <v>2605</v>
      </c>
      <c r="C1998" s="11">
        <v>45956</v>
      </c>
      <c r="D1998" s="1" t="str">
        <f t="shared" si="97"/>
        <v>2025</v>
      </c>
      <c r="E1998" s="12" t="str">
        <f t="shared" si="98"/>
        <v>October</v>
      </c>
      <c r="F1998" t="s">
        <v>22</v>
      </c>
      <c r="G1998" t="s">
        <v>2606</v>
      </c>
      <c r="H1998" t="s">
        <v>15</v>
      </c>
      <c r="I1998" t="s">
        <v>16</v>
      </c>
      <c r="J1998" t="s">
        <v>34</v>
      </c>
      <c r="K1998" s="6">
        <v>2</v>
      </c>
      <c r="L1998" s="6" t="str">
        <f t="shared" si="100"/>
        <v>Small</v>
      </c>
      <c r="M1998" s="7">
        <v>149</v>
      </c>
      <c r="N1998" s="2">
        <v>0.1</v>
      </c>
      <c r="O1998" s="3">
        <v>268.2</v>
      </c>
      <c r="P1998" s="3">
        <f>O1998/K1998</f>
        <v>134.1</v>
      </c>
      <c r="Q1998" s="3">
        <f>R1998/M1998</f>
        <v>0.2721476510067114</v>
      </c>
      <c r="R1998" s="4">
        <v>40.549999999999997</v>
      </c>
      <c r="S1998" s="2">
        <f t="shared" si="99"/>
        <v>0.151193139448173</v>
      </c>
    </row>
    <row r="1999" spans="1:19" x14ac:dyDescent="0.3">
      <c r="A1999" s="6">
        <v>2083</v>
      </c>
      <c r="B1999" t="s">
        <v>2607</v>
      </c>
      <c r="C1999" s="11">
        <v>45905</v>
      </c>
      <c r="D1999" s="1" t="str">
        <f t="shared" si="97"/>
        <v>2025</v>
      </c>
      <c r="E1999" s="12" t="str">
        <f t="shared" si="98"/>
        <v>September</v>
      </c>
      <c r="F1999" t="s">
        <v>40</v>
      </c>
      <c r="G1999" t="s">
        <v>9662</v>
      </c>
      <c r="H1999" t="s">
        <v>24</v>
      </c>
      <c r="I1999" t="s">
        <v>27</v>
      </c>
      <c r="J1999" t="s">
        <v>47</v>
      </c>
      <c r="K1999" s="6">
        <v>5</v>
      </c>
      <c r="L1999" s="6" t="str">
        <f t="shared" si="100"/>
        <v>Midium</v>
      </c>
      <c r="M1999" s="7">
        <v>999</v>
      </c>
      <c r="N1999" s="2">
        <v>0.05</v>
      </c>
      <c r="O1999" s="3">
        <v>4745.25</v>
      </c>
      <c r="P1999" s="3">
        <f>O1999/K1999</f>
        <v>949.05</v>
      </c>
      <c r="Q1999" s="3">
        <f>R1999/M1999</f>
        <v>1.1011411411411411</v>
      </c>
      <c r="R1999" s="4">
        <v>1100.04</v>
      </c>
      <c r="S1999" s="2">
        <f t="shared" si="99"/>
        <v>0.2318191876086613</v>
      </c>
    </row>
    <row r="2000" spans="1:19" x14ac:dyDescent="0.3">
      <c r="A2000" s="6">
        <v>2084</v>
      </c>
      <c r="B2000" t="s">
        <v>2608</v>
      </c>
      <c r="C2000" s="11">
        <v>45854</v>
      </c>
      <c r="D2000" s="1" t="str">
        <f t="shared" si="97"/>
        <v>2025</v>
      </c>
      <c r="E2000" s="12" t="str">
        <f t="shared" si="98"/>
        <v>July</v>
      </c>
      <c r="F2000" t="s">
        <v>22</v>
      </c>
      <c r="G2000" t="s">
        <v>9662</v>
      </c>
      <c r="H2000" t="s">
        <v>37</v>
      </c>
      <c r="I2000" t="s">
        <v>27</v>
      </c>
      <c r="J2000" t="s">
        <v>47</v>
      </c>
      <c r="K2000" s="6">
        <v>2</v>
      </c>
      <c r="L2000" s="6" t="str">
        <f t="shared" si="100"/>
        <v>Small</v>
      </c>
      <c r="M2000" s="7">
        <v>799</v>
      </c>
      <c r="N2000" s="2">
        <v>0</v>
      </c>
      <c r="O2000" s="3">
        <v>1598</v>
      </c>
      <c r="P2000" s="3">
        <f>O2000/K2000</f>
        <v>799</v>
      </c>
      <c r="Q2000" s="3">
        <f>R2000/M2000</f>
        <v>0.43397997496871088</v>
      </c>
      <c r="R2000" s="4">
        <v>346.75</v>
      </c>
      <c r="S2000" s="2">
        <f t="shared" si="99"/>
        <v>0.21698998748435544</v>
      </c>
    </row>
    <row r="2001" spans="1:19" x14ac:dyDescent="0.3">
      <c r="A2001" s="6">
        <v>2085</v>
      </c>
      <c r="B2001" t="s">
        <v>2609</v>
      </c>
      <c r="C2001" s="11">
        <v>46011</v>
      </c>
      <c r="D2001" s="1" t="str">
        <f t="shared" si="97"/>
        <v>2025</v>
      </c>
      <c r="E2001" s="12" t="str">
        <f t="shared" si="98"/>
        <v>December</v>
      </c>
      <c r="F2001" t="s">
        <v>14</v>
      </c>
      <c r="G2001" t="s">
        <v>9662</v>
      </c>
      <c r="H2001" t="s">
        <v>37</v>
      </c>
      <c r="I2001" t="s">
        <v>19</v>
      </c>
      <c r="J2001" t="s">
        <v>32</v>
      </c>
      <c r="K2001" s="6">
        <v>5</v>
      </c>
      <c r="L2001" s="6" t="str">
        <f t="shared" si="100"/>
        <v>Midium</v>
      </c>
      <c r="M2001" s="7">
        <v>299</v>
      </c>
      <c r="N2001" s="2">
        <v>0.15</v>
      </c>
      <c r="O2001" s="3">
        <v>1270.75</v>
      </c>
      <c r="P2001" s="3">
        <f>O2001/K2001</f>
        <v>254.15</v>
      </c>
      <c r="Q2001" s="3">
        <f>R2001/M2001</f>
        <v>1.0422408026755852</v>
      </c>
      <c r="R2001" s="4">
        <v>311.63</v>
      </c>
      <c r="S2001" s="2">
        <f t="shared" si="99"/>
        <v>0.24523313004131417</v>
      </c>
    </row>
    <row r="2002" spans="1:19" x14ac:dyDescent="0.3">
      <c r="A2002" s="6">
        <v>2086</v>
      </c>
      <c r="B2002" t="s">
        <v>2610</v>
      </c>
      <c r="C2002" s="11">
        <v>45996</v>
      </c>
      <c r="D2002" s="1" t="str">
        <f t="shared" si="97"/>
        <v>2025</v>
      </c>
      <c r="E2002" s="12" t="str">
        <f t="shared" si="98"/>
        <v>December</v>
      </c>
      <c r="F2002" t="s">
        <v>29</v>
      </c>
      <c r="G2002" t="s">
        <v>9662</v>
      </c>
      <c r="H2002" t="s">
        <v>37</v>
      </c>
      <c r="I2002" t="s">
        <v>27</v>
      </c>
      <c r="J2002" t="s">
        <v>47</v>
      </c>
      <c r="K2002" s="6">
        <v>1</v>
      </c>
      <c r="L2002" s="6" t="str">
        <f t="shared" si="100"/>
        <v>Small</v>
      </c>
      <c r="M2002" s="7">
        <v>499</v>
      </c>
      <c r="N2002" s="2">
        <v>0</v>
      </c>
      <c r="O2002" s="3">
        <v>499</v>
      </c>
      <c r="P2002" s="3">
        <f>O2002/K2002</f>
        <v>499</v>
      </c>
      <c r="Q2002" s="3">
        <f>R2002/M2002</f>
        <v>0.21242484969939879</v>
      </c>
      <c r="R2002" s="4">
        <v>106</v>
      </c>
      <c r="S2002" s="2">
        <f t="shared" si="99"/>
        <v>0.21242484969939879</v>
      </c>
    </row>
    <row r="2003" spans="1:19" x14ac:dyDescent="0.3">
      <c r="A2003" s="6">
        <v>2087</v>
      </c>
      <c r="B2003" t="s">
        <v>2611</v>
      </c>
      <c r="C2003" s="11">
        <v>45644</v>
      </c>
      <c r="D2003" s="1" t="str">
        <f t="shared" si="97"/>
        <v>2024</v>
      </c>
      <c r="E2003" s="12" t="str">
        <f t="shared" si="98"/>
        <v>December</v>
      </c>
      <c r="F2003" t="s">
        <v>14</v>
      </c>
      <c r="G2003" t="s">
        <v>883</v>
      </c>
      <c r="H2003" t="s">
        <v>24</v>
      </c>
      <c r="I2003" t="s">
        <v>16</v>
      </c>
      <c r="J2003" t="s">
        <v>38</v>
      </c>
      <c r="K2003" s="6">
        <v>4</v>
      </c>
      <c r="L2003" s="6" t="str">
        <f t="shared" si="100"/>
        <v>Midium</v>
      </c>
      <c r="M2003" s="7">
        <v>99</v>
      </c>
      <c r="N2003" s="2">
        <v>0.05</v>
      </c>
      <c r="O2003" s="3">
        <v>376.2</v>
      </c>
      <c r="P2003" s="3">
        <f>O2003/K2003</f>
        <v>94.05</v>
      </c>
      <c r="Q2003" s="3">
        <f>R2003/M2003</f>
        <v>0.19282828282828282</v>
      </c>
      <c r="R2003" s="4">
        <v>19.09</v>
      </c>
      <c r="S2003" s="2">
        <f t="shared" si="99"/>
        <v>5.0744284954811272E-2</v>
      </c>
    </row>
    <row r="2004" spans="1:19" x14ac:dyDescent="0.3">
      <c r="A2004" s="6">
        <v>2088</v>
      </c>
      <c r="B2004" t="s">
        <v>2612</v>
      </c>
      <c r="C2004" s="11">
        <v>45968</v>
      </c>
      <c r="D2004" s="1" t="str">
        <f t="shared" si="97"/>
        <v>2025</v>
      </c>
      <c r="E2004" s="12" t="str">
        <f t="shared" si="98"/>
        <v>November</v>
      </c>
      <c r="F2004" t="s">
        <v>22</v>
      </c>
      <c r="G2004" t="s">
        <v>9662</v>
      </c>
      <c r="H2004" t="s">
        <v>37</v>
      </c>
      <c r="I2004" t="s">
        <v>16</v>
      </c>
      <c r="J2004" t="s">
        <v>38</v>
      </c>
      <c r="K2004" s="6">
        <v>3</v>
      </c>
      <c r="L2004" s="6" t="str">
        <f t="shared" si="100"/>
        <v>Small</v>
      </c>
      <c r="M2004" s="7">
        <v>99</v>
      </c>
      <c r="N2004" s="2">
        <v>0</v>
      </c>
      <c r="O2004" s="3">
        <v>297</v>
      </c>
      <c r="P2004" s="3">
        <f>O2004/K2004</f>
        <v>99</v>
      </c>
      <c r="Q2004" s="3">
        <f>R2004/M2004</f>
        <v>0.31424242424242421</v>
      </c>
      <c r="R2004" s="4">
        <v>31.11</v>
      </c>
      <c r="S2004" s="2">
        <f t="shared" si="99"/>
        <v>0.10474747474747474</v>
      </c>
    </row>
    <row r="2005" spans="1:19" x14ac:dyDescent="0.3">
      <c r="A2005" s="6">
        <v>2089</v>
      </c>
      <c r="B2005" t="s">
        <v>2613</v>
      </c>
      <c r="C2005" s="11">
        <v>45389</v>
      </c>
      <c r="D2005" s="1" t="str">
        <f t="shared" si="97"/>
        <v>2024</v>
      </c>
      <c r="E2005" s="12" t="str">
        <f t="shared" si="98"/>
        <v>April</v>
      </c>
      <c r="F2005" t="s">
        <v>22</v>
      </c>
      <c r="G2005" t="s">
        <v>2614</v>
      </c>
      <c r="H2005" t="s">
        <v>37</v>
      </c>
      <c r="I2005" t="s">
        <v>19</v>
      </c>
      <c r="J2005" t="s">
        <v>32</v>
      </c>
      <c r="K2005" s="6">
        <v>5</v>
      </c>
      <c r="L2005" s="6" t="str">
        <f t="shared" si="100"/>
        <v>Midium</v>
      </c>
      <c r="M2005" s="7">
        <v>99</v>
      </c>
      <c r="N2005" s="2">
        <v>0.15</v>
      </c>
      <c r="O2005" s="3">
        <v>420.75</v>
      </c>
      <c r="P2005" s="3">
        <f>O2005/K2005</f>
        <v>84.15</v>
      </c>
      <c r="Q2005" s="3">
        <f>R2005/M2005</f>
        <v>0.41424242424242425</v>
      </c>
      <c r="R2005" s="4">
        <v>41.01</v>
      </c>
      <c r="S2005" s="2">
        <f t="shared" si="99"/>
        <v>9.7468805704099812E-2</v>
      </c>
    </row>
    <row r="2006" spans="1:19" x14ac:dyDescent="0.3">
      <c r="A2006" s="6">
        <v>2090</v>
      </c>
      <c r="B2006" t="s">
        <v>2615</v>
      </c>
      <c r="C2006" s="11">
        <v>45423</v>
      </c>
      <c r="D2006" s="1" t="str">
        <f t="shared" si="97"/>
        <v>2024</v>
      </c>
      <c r="E2006" s="12" t="str">
        <f t="shared" si="98"/>
        <v>May</v>
      </c>
      <c r="F2006" t="s">
        <v>40</v>
      </c>
      <c r="G2006" t="s">
        <v>9662</v>
      </c>
      <c r="H2006" t="s">
        <v>15</v>
      </c>
      <c r="I2006" t="s">
        <v>27</v>
      </c>
      <c r="J2006" t="s">
        <v>17</v>
      </c>
      <c r="K2006" s="6">
        <v>8</v>
      </c>
      <c r="L2006" s="6" t="str">
        <f t="shared" si="100"/>
        <v>Large</v>
      </c>
      <c r="M2006" s="7">
        <v>499</v>
      </c>
      <c r="N2006" s="2">
        <v>0</v>
      </c>
      <c r="O2006" s="3">
        <v>3992</v>
      </c>
      <c r="P2006" s="3">
        <f>O2006/K2006</f>
        <v>499</v>
      </c>
      <c r="Q2006" s="3">
        <f>R2006/M2006</f>
        <v>0.81478957915831662</v>
      </c>
      <c r="R2006" s="4">
        <v>406.58</v>
      </c>
      <c r="S2006" s="2">
        <f t="shared" si="99"/>
        <v>0.10184869739478958</v>
      </c>
    </row>
    <row r="2007" spans="1:19" x14ac:dyDescent="0.3">
      <c r="A2007" s="6">
        <v>2091</v>
      </c>
      <c r="B2007" t="s">
        <v>2616</v>
      </c>
      <c r="C2007" s="11">
        <v>45721</v>
      </c>
      <c r="D2007" s="1" t="str">
        <f t="shared" si="97"/>
        <v>2025</v>
      </c>
      <c r="E2007" s="12" t="str">
        <f t="shared" si="98"/>
        <v>March</v>
      </c>
      <c r="F2007" t="s">
        <v>29</v>
      </c>
      <c r="G2007" t="s">
        <v>9662</v>
      </c>
      <c r="H2007" t="s">
        <v>15</v>
      </c>
      <c r="I2007" t="s">
        <v>27</v>
      </c>
      <c r="J2007" t="s">
        <v>17</v>
      </c>
      <c r="K2007" s="6">
        <v>2</v>
      </c>
      <c r="L2007" s="6" t="str">
        <f t="shared" si="100"/>
        <v>Small</v>
      </c>
      <c r="M2007" s="7">
        <v>999</v>
      </c>
      <c r="N2007" s="2">
        <v>0.15</v>
      </c>
      <c r="O2007" s="3">
        <v>1698.3</v>
      </c>
      <c r="P2007" s="3">
        <f>O2007/K2007</f>
        <v>849.15</v>
      </c>
      <c r="Q2007" s="3">
        <f>R2007/M2007</f>
        <v>0.28834834834834833</v>
      </c>
      <c r="R2007" s="4">
        <v>288.06</v>
      </c>
      <c r="S2007" s="2">
        <f t="shared" si="99"/>
        <v>0.16961667549902845</v>
      </c>
    </row>
    <row r="2008" spans="1:19" x14ac:dyDescent="0.3">
      <c r="A2008" s="6">
        <v>2092</v>
      </c>
      <c r="B2008" t="s">
        <v>2617</v>
      </c>
      <c r="C2008" s="11">
        <v>45936</v>
      </c>
      <c r="D2008" s="1" t="str">
        <f t="shared" si="97"/>
        <v>2025</v>
      </c>
      <c r="E2008" s="12" t="str">
        <f t="shared" si="98"/>
        <v>October</v>
      </c>
      <c r="F2008" t="s">
        <v>29</v>
      </c>
      <c r="G2008" t="s">
        <v>9662</v>
      </c>
      <c r="H2008" t="s">
        <v>15</v>
      </c>
      <c r="I2008" t="s">
        <v>16</v>
      </c>
      <c r="J2008" t="s">
        <v>38</v>
      </c>
      <c r="K2008" s="6">
        <v>7</v>
      </c>
      <c r="L2008" s="6" t="str">
        <f t="shared" si="100"/>
        <v>Large</v>
      </c>
      <c r="M2008" s="7">
        <v>149</v>
      </c>
      <c r="N2008" s="2">
        <v>0.05</v>
      </c>
      <c r="O2008" s="3">
        <v>990.85</v>
      </c>
      <c r="P2008" s="3">
        <f>O2008/K2008</f>
        <v>141.55000000000001</v>
      </c>
      <c r="Q2008" s="3">
        <f>R2008/M2008</f>
        <v>1.6773825503355706</v>
      </c>
      <c r="R2008" s="4">
        <v>249.93</v>
      </c>
      <c r="S2008" s="2">
        <f t="shared" si="99"/>
        <v>0.25223797749407073</v>
      </c>
    </row>
    <row r="2009" spans="1:19" x14ac:dyDescent="0.3">
      <c r="A2009" s="6">
        <v>2093</v>
      </c>
      <c r="B2009" t="s">
        <v>2618</v>
      </c>
      <c r="C2009" s="11">
        <v>45763</v>
      </c>
      <c r="D2009" s="1" t="str">
        <f t="shared" si="97"/>
        <v>2025</v>
      </c>
      <c r="E2009" s="12" t="str">
        <f t="shared" si="98"/>
        <v>April</v>
      </c>
      <c r="F2009" t="s">
        <v>40</v>
      </c>
      <c r="G2009" t="s">
        <v>9662</v>
      </c>
      <c r="H2009" t="s">
        <v>24</v>
      </c>
      <c r="I2009" t="s">
        <v>27</v>
      </c>
      <c r="J2009" t="s">
        <v>17</v>
      </c>
      <c r="K2009" s="6">
        <v>1</v>
      </c>
      <c r="L2009" s="6" t="str">
        <f t="shared" si="100"/>
        <v>Small</v>
      </c>
      <c r="M2009" s="7">
        <v>499</v>
      </c>
      <c r="N2009" s="2">
        <v>0.1</v>
      </c>
      <c r="O2009" s="3">
        <v>449.1</v>
      </c>
      <c r="P2009" s="3">
        <f>O2009/K2009</f>
        <v>449.1</v>
      </c>
      <c r="Q2009" s="3">
        <f>R2009/M2009</f>
        <v>0.2087374749498998</v>
      </c>
      <c r="R2009" s="4">
        <v>104.16</v>
      </c>
      <c r="S2009" s="2">
        <f t="shared" si="99"/>
        <v>0.23193052772211087</v>
      </c>
    </row>
    <row r="2010" spans="1:19" x14ac:dyDescent="0.3">
      <c r="A2010" s="6">
        <v>2094</v>
      </c>
      <c r="B2010" t="s">
        <v>2619</v>
      </c>
      <c r="C2010" s="11">
        <v>45957</v>
      </c>
      <c r="D2010" s="1" t="str">
        <f t="shared" si="97"/>
        <v>2025</v>
      </c>
      <c r="E2010" s="12" t="str">
        <f t="shared" si="98"/>
        <v>October</v>
      </c>
      <c r="F2010" t="s">
        <v>40</v>
      </c>
      <c r="G2010" t="s">
        <v>2620</v>
      </c>
      <c r="H2010" t="s">
        <v>15</v>
      </c>
      <c r="I2010" t="s">
        <v>16</v>
      </c>
      <c r="J2010" t="s">
        <v>34</v>
      </c>
      <c r="K2010" s="6">
        <v>4</v>
      </c>
      <c r="L2010" s="6" t="str">
        <f t="shared" si="100"/>
        <v>Midium</v>
      </c>
      <c r="M2010" s="7">
        <v>499</v>
      </c>
      <c r="N2010" s="2">
        <v>0.05</v>
      </c>
      <c r="O2010" s="3">
        <v>1896.2</v>
      </c>
      <c r="P2010" s="3">
        <f>O2010/K2010</f>
        <v>474.05</v>
      </c>
      <c r="Q2010" s="3">
        <f>R2010/M2010</f>
        <v>0.36368737474949897</v>
      </c>
      <c r="R2010" s="4">
        <v>181.48</v>
      </c>
      <c r="S2010" s="2">
        <f t="shared" si="99"/>
        <v>9.57072038814471E-2</v>
      </c>
    </row>
    <row r="2011" spans="1:19" x14ac:dyDescent="0.3">
      <c r="A2011" s="6">
        <v>2095</v>
      </c>
      <c r="B2011" t="s">
        <v>2621</v>
      </c>
      <c r="C2011" s="11">
        <v>45646</v>
      </c>
      <c r="D2011" s="1" t="str">
        <f t="shared" si="97"/>
        <v>2024</v>
      </c>
      <c r="E2011" s="12" t="str">
        <f t="shared" si="98"/>
        <v>December</v>
      </c>
      <c r="F2011" t="s">
        <v>40</v>
      </c>
      <c r="G2011" t="s">
        <v>9662</v>
      </c>
      <c r="H2011" t="s">
        <v>37</v>
      </c>
      <c r="I2011" t="s">
        <v>27</v>
      </c>
      <c r="J2011" t="s">
        <v>17</v>
      </c>
      <c r="K2011" s="6">
        <v>2</v>
      </c>
      <c r="L2011" s="6" t="str">
        <f t="shared" si="100"/>
        <v>Small</v>
      </c>
      <c r="M2011" s="7">
        <v>799</v>
      </c>
      <c r="N2011" s="2">
        <v>0.05</v>
      </c>
      <c r="O2011" s="3">
        <v>1518.1</v>
      </c>
      <c r="P2011" s="3">
        <f>O2011/K2011</f>
        <v>759.05</v>
      </c>
      <c r="Q2011" s="3">
        <f>R2011/M2011</f>
        <v>0.50753441802252819</v>
      </c>
      <c r="R2011" s="4">
        <v>405.52</v>
      </c>
      <c r="S2011" s="2">
        <f t="shared" si="99"/>
        <v>0.2671233779065938</v>
      </c>
    </row>
    <row r="2012" spans="1:19" x14ac:dyDescent="0.3">
      <c r="A2012" s="6">
        <v>2096</v>
      </c>
      <c r="B2012" t="s">
        <v>2622</v>
      </c>
      <c r="C2012" s="11">
        <v>45912</v>
      </c>
      <c r="D2012" s="1" t="str">
        <f t="shared" si="97"/>
        <v>2025</v>
      </c>
      <c r="E2012" s="12" t="str">
        <f t="shared" si="98"/>
        <v>September</v>
      </c>
      <c r="F2012" t="s">
        <v>29</v>
      </c>
      <c r="G2012" t="s">
        <v>2623</v>
      </c>
      <c r="H2012" t="s">
        <v>24</v>
      </c>
      <c r="I2012" t="s">
        <v>16</v>
      </c>
      <c r="J2012" t="s">
        <v>34</v>
      </c>
      <c r="K2012" s="6">
        <v>9</v>
      </c>
      <c r="L2012" s="6" t="str">
        <f t="shared" si="100"/>
        <v>Large</v>
      </c>
      <c r="M2012" s="7">
        <v>99</v>
      </c>
      <c r="N2012" s="2">
        <v>0.05</v>
      </c>
      <c r="O2012" s="3">
        <v>846.45</v>
      </c>
      <c r="P2012" s="3">
        <f>O2012/K2012</f>
        <v>94.050000000000011</v>
      </c>
      <c r="Q2012" s="3">
        <f>R2012/M2012</f>
        <v>1.0987878787878789</v>
      </c>
      <c r="R2012" s="4">
        <v>108.78</v>
      </c>
      <c r="S2012" s="2">
        <f t="shared" si="99"/>
        <v>0.12851320219741272</v>
      </c>
    </row>
    <row r="2013" spans="1:19" x14ac:dyDescent="0.3">
      <c r="A2013" s="6">
        <v>2097</v>
      </c>
      <c r="B2013" t="s">
        <v>2624</v>
      </c>
      <c r="C2013" s="11">
        <v>45773</v>
      </c>
      <c r="D2013" s="1" t="str">
        <f t="shared" si="97"/>
        <v>2025</v>
      </c>
      <c r="E2013" s="12" t="str">
        <f t="shared" si="98"/>
        <v>April</v>
      </c>
      <c r="F2013" t="s">
        <v>14</v>
      </c>
      <c r="G2013" t="s">
        <v>9662</v>
      </c>
      <c r="H2013" t="s">
        <v>37</v>
      </c>
      <c r="I2013" t="s">
        <v>19</v>
      </c>
      <c r="J2013" t="s">
        <v>42</v>
      </c>
      <c r="K2013" s="6">
        <v>4</v>
      </c>
      <c r="L2013" s="6" t="str">
        <f t="shared" si="100"/>
        <v>Midium</v>
      </c>
      <c r="M2013" s="7">
        <v>99</v>
      </c>
      <c r="N2013" s="2">
        <v>0.05</v>
      </c>
      <c r="O2013" s="3">
        <v>376.2</v>
      </c>
      <c r="P2013" s="3">
        <f>O2013/K2013</f>
        <v>94.05</v>
      </c>
      <c r="Q2013" s="3">
        <f>R2013/M2013</f>
        <v>1.0158585858585858</v>
      </c>
      <c r="R2013" s="4">
        <v>100.57</v>
      </c>
      <c r="S2013" s="2">
        <f t="shared" si="99"/>
        <v>0.26733120680489103</v>
      </c>
    </row>
    <row r="2014" spans="1:19" x14ac:dyDescent="0.3">
      <c r="A2014" s="6">
        <v>2098</v>
      </c>
      <c r="B2014" t="s">
        <v>2625</v>
      </c>
      <c r="C2014" s="11">
        <v>45375</v>
      </c>
      <c r="D2014" s="1" t="str">
        <f t="shared" si="97"/>
        <v>2024</v>
      </c>
      <c r="E2014" s="12" t="str">
        <f t="shared" si="98"/>
        <v>March</v>
      </c>
      <c r="F2014" t="s">
        <v>22</v>
      </c>
      <c r="G2014" t="s">
        <v>2626</v>
      </c>
      <c r="H2014" t="s">
        <v>37</v>
      </c>
      <c r="I2014" t="s">
        <v>19</v>
      </c>
      <c r="J2014" t="s">
        <v>25</v>
      </c>
      <c r="K2014" s="6">
        <v>3</v>
      </c>
      <c r="L2014" s="6" t="str">
        <f t="shared" si="100"/>
        <v>Small</v>
      </c>
      <c r="M2014" s="7">
        <v>799</v>
      </c>
      <c r="N2014" s="2">
        <v>0.05</v>
      </c>
      <c r="O2014" s="3">
        <v>2277.15</v>
      </c>
      <c r="P2014" s="3">
        <f>O2014/K2014</f>
        <v>759.05000000000007</v>
      </c>
      <c r="Q2014" s="3">
        <f>R2014/M2014</f>
        <v>0.3592740926157697</v>
      </c>
      <c r="R2014" s="4">
        <v>287.06</v>
      </c>
      <c r="S2014" s="2">
        <f t="shared" si="99"/>
        <v>0.12606108512834024</v>
      </c>
    </row>
    <row r="2015" spans="1:19" x14ac:dyDescent="0.3">
      <c r="A2015" s="6">
        <v>2099</v>
      </c>
      <c r="B2015" t="s">
        <v>2627</v>
      </c>
      <c r="C2015" s="11">
        <v>45695</v>
      </c>
      <c r="D2015" s="1" t="str">
        <f t="shared" si="97"/>
        <v>2025</v>
      </c>
      <c r="E2015" s="12" t="str">
        <f t="shared" si="98"/>
        <v>February</v>
      </c>
      <c r="F2015" t="s">
        <v>14</v>
      </c>
      <c r="G2015" t="s">
        <v>9662</v>
      </c>
      <c r="H2015" t="s">
        <v>15</v>
      </c>
      <c r="I2015" t="s">
        <v>19</v>
      </c>
      <c r="J2015" t="s">
        <v>25</v>
      </c>
      <c r="K2015" s="6">
        <v>6</v>
      </c>
      <c r="L2015" s="6" t="str">
        <f t="shared" si="100"/>
        <v>Midium</v>
      </c>
      <c r="M2015" s="7">
        <v>149</v>
      </c>
      <c r="N2015" s="2">
        <v>0.15</v>
      </c>
      <c r="O2015" s="3">
        <v>759.9</v>
      </c>
      <c r="P2015" s="3">
        <f>O2015/K2015</f>
        <v>126.64999999999999</v>
      </c>
      <c r="Q2015" s="3">
        <f>R2015/M2015</f>
        <v>0.79167785234899324</v>
      </c>
      <c r="R2015" s="4">
        <v>117.96</v>
      </c>
      <c r="S2015" s="2">
        <f t="shared" si="99"/>
        <v>0.15523095144097906</v>
      </c>
    </row>
    <row r="2016" spans="1:19" x14ac:dyDescent="0.3">
      <c r="A2016" s="6">
        <v>2100</v>
      </c>
      <c r="B2016" t="s">
        <v>2628</v>
      </c>
      <c r="C2016" s="11">
        <v>45446</v>
      </c>
      <c r="D2016" s="1" t="str">
        <f t="shared" si="97"/>
        <v>2024</v>
      </c>
      <c r="E2016" s="12" t="str">
        <f t="shared" si="98"/>
        <v>June</v>
      </c>
      <c r="F2016" t="s">
        <v>40</v>
      </c>
      <c r="G2016" t="s">
        <v>9662</v>
      </c>
      <c r="H2016" t="s">
        <v>15</v>
      </c>
      <c r="I2016" t="s">
        <v>27</v>
      </c>
      <c r="J2016" t="s">
        <v>47</v>
      </c>
      <c r="K2016" s="6">
        <v>8</v>
      </c>
      <c r="L2016" s="6" t="str">
        <f t="shared" si="100"/>
        <v>Large</v>
      </c>
      <c r="M2016" s="7">
        <v>499</v>
      </c>
      <c r="N2016" s="2">
        <v>0</v>
      </c>
      <c r="O2016" s="3">
        <v>3992</v>
      </c>
      <c r="P2016" s="3">
        <f>O2016/K2016</f>
        <v>499</v>
      </c>
      <c r="Q2016" s="3">
        <f>R2016/M2016</f>
        <v>1.6768336673346693</v>
      </c>
      <c r="R2016" s="4">
        <v>836.74</v>
      </c>
      <c r="S2016" s="2">
        <f t="shared" si="99"/>
        <v>0.20960420841683366</v>
      </c>
    </row>
    <row r="2017" spans="1:19" x14ac:dyDescent="0.3">
      <c r="A2017" s="6">
        <v>2101</v>
      </c>
      <c r="B2017" t="s">
        <v>2629</v>
      </c>
      <c r="C2017" s="11">
        <v>45521</v>
      </c>
      <c r="D2017" s="1" t="str">
        <f t="shared" si="97"/>
        <v>2024</v>
      </c>
      <c r="E2017" s="12" t="str">
        <f t="shared" si="98"/>
        <v>August</v>
      </c>
      <c r="F2017" t="s">
        <v>14</v>
      </c>
      <c r="G2017" t="s">
        <v>9662</v>
      </c>
      <c r="H2017" t="s">
        <v>37</v>
      </c>
      <c r="I2017" t="s">
        <v>19</v>
      </c>
      <c r="J2017" t="s">
        <v>20</v>
      </c>
      <c r="K2017" s="6">
        <v>9</v>
      </c>
      <c r="L2017" s="6" t="str">
        <f t="shared" si="100"/>
        <v>Large</v>
      </c>
      <c r="M2017" s="7">
        <v>999</v>
      </c>
      <c r="N2017" s="2">
        <v>0.1</v>
      </c>
      <c r="O2017" s="3">
        <v>8091.9</v>
      </c>
      <c r="P2017" s="3">
        <f>O2017/K2017</f>
        <v>899.09999999999991</v>
      </c>
      <c r="Q2017" s="3">
        <f>R2017/M2017</f>
        <v>1.48006006006006</v>
      </c>
      <c r="R2017" s="4">
        <v>1478.58</v>
      </c>
      <c r="S2017" s="2">
        <f t="shared" si="99"/>
        <v>0.18272346420494567</v>
      </c>
    </row>
    <row r="2018" spans="1:19" x14ac:dyDescent="0.3">
      <c r="A2018" s="6">
        <v>2102</v>
      </c>
      <c r="B2018" t="s">
        <v>2630</v>
      </c>
      <c r="C2018" s="11">
        <v>45666</v>
      </c>
      <c r="D2018" s="1" t="str">
        <f t="shared" si="97"/>
        <v>2025</v>
      </c>
      <c r="E2018" s="12" t="str">
        <f t="shared" si="98"/>
        <v>January</v>
      </c>
      <c r="F2018" t="s">
        <v>40</v>
      </c>
      <c r="G2018" t="s">
        <v>2631</v>
      </c>
      <c r="H2018" t="s">
        <v>24</v>
      </c>
      <c r="I2018" t="s">
        <v>19</v>
      </c>
      <c r="J2018" t="s">
        <v>20</v>
      </c>
      <c r="K2018" s="6">
        <v>8</v>
      </c>
      <c r="L2018" s="6" t="str">
        <f t="shared" si="100"/>
        <v>Large</v>
      </c>
      <c r="M2018" s="7">
        <v>299</v>
      </c>
      <c r="N2018" s="2">
        <v>0</v>
      </c>
      <c r="O2018" s="3">
        <v>2392</v>
      </c>
      <c r="P2018" s="3">
        <f>O2018/K2018</f>
        <v>299</v>
      </c>
      <c r="Q2018" s="3">
        <f>R2018/M2018</f>
        <v>0.59752508361204015</v>
      </c>
      <c r="R2018" s="4">
        <v>178.66</v>
      </c>
      <c r="S2018" s="2">
        <f t="shared" si="99"/>
        <v>7.4690635451505019E-2</v>
      </c>
    </row>
    <row r="2019" spans="1:19" x14ac:dyDescent="0.3">
      <c r="A2019" s="6">
        <v>2103</v>
      </c>
      <c r="B2019" t="s">
        <v>2632</v>
      </c>
      <c r="C2019" s="11">
        <v>45743</v>
      </c>
      <c r="D2019" s="1" t="str">
        <f t="shared" si="97"/>
        <v>2025</v>
      </c>
      <c r="E2019" s="12" t="str">
        <f t="shared" si="98"/>
        <v>March</v>
      </c>
      <c r="F2019" t="s">
        <v>40</v>
      </c>
      <c r="G2019" t="s">
        <v>9662</v>
      </c>
      <c r="H2019" t="s">
        <v>15</v>
      </c>
      <c r="I2019" t="s">
        <v>16</v>
      </c>
      <c r="J2019" t="s">
        <v>34</v>
      </c>
      <c r="K2019" s="6">
        <v>3</v>
      </c>
      <c r="L2019" s="6" t="str">
        <f t="shared" si="100"/>
        <v>Small</v>
      </c>
      <c r="M2019" s="7">
        <v>499</v>
      </c>
      <c r="N2019" s="2">
        <v>0.15</v>
      </c>
      <c r="O2019" s="3">
        <v>1272.45</v>
      </c>
      <c r="P2019" s="3">
        <f>O2019/K2019</f>
        <v>424.15000000000003</v>
      </c>
      <c r="Q2019" s="3">
        <f>R2019/M2019</f>
        <v>0.2009619238476954</v>
      </c>
      <c r="R2019" s="4">
        <v>100.28</v>
      </c>
      <c r="S2019" s="2">
        <f t="shared" si="99"/>
        <v>7.8808597587331525E-2</v>
      </c>
    </row>
    <row r="2020" spans="1:19" x14ac:dyDescent="0.3">
      <c r="A2020" s="6">
        <v>2104</v>
      </c>
      <c r="B2020" t="s">
        <v>2633</v>
      </c>
      <c r="C2020" s="11">
        <v>45699</v>
      </c>
      <c r="D2020" s="1" t="str">
        <f t="shared" si="97"/>
        <v>2025</v>
      </c>
      <c r="E2020" s="12" t="str">
        <f t="shared" si="98"/>
        <v>February</v>
      </c>
      <c r="F2020" t="s">
        <v>29</v>
      </c>
      <c r="G2020" t="s">
        <v>9662</v>
      </c>
      <c r="H2020" t="s">
        <v>15</v>
      </c>
      <c r="I2020" t="s">
        <v>19</v>
      </c>
      <c r="J2020" t="s">
        <v>25</v>
      </c>
      <c r="K2020" s="6">
        <v>2</v>
      </c>
      <c r="L2020" s="6" t="str">
        <f t="shared" si="100"/>
        <v>Small</v>
      </c>
      <c r="M2020" s="7">
        <v>299</v>
      </c>
      <c r="N2020" s="2">
        <v>0</v>
      </c>
      <c r="O2020" s="3">
        <v>598</v>
      </c>
      <c r="P2020" s="3">
        <f>O2020/K2020</f>
        <v>299</v>
      </c>
      <c r="Q2020" s="3">
        <f>R2020/M2020</f>
        <v>0.10020066889632108</v>
      </c>
      <c r="R2020" s="4">
        <v>29.96</v>
      </c>
      <c r="S2020" s="2">
        <f t="shared" si="99"/>
        <v>5.010033444816054E-2</v>
      </c>
    </row>
    <row r="2021" spans="1:19" x14ac:dyDescent="0.3">
      <c r="A2021" s="6">
        <v>2105</v>
      </c>
      <c r="B2021" t="s">
        <v>2634</v>
      </c>
      <c r="C2021" s="11">
        <v>45912</v>
      </c>
      <c r="D2021" s="1" t="str">
        <f t="shared" si="97"/>
        <v>2025</v>
      </c>
      <c r="E2021" s="12" t="str">
        <f t="shared" si="98"/>
        <v>September</v>
      </c>
      <c r="F2021" t="s">
        <v>40</v>
      </c>
      <c r="G2021" t="s">
        <v>9662</v>
      </c>
      <c r="H2021" t="s">
        <v>37</v>
      </c>
      <c r="I2021" t="s">
        <v>19</v>
      </c>
      <c r="J2021" t="s">
        <v>25</v>
      </c>
      <c r="K2021" s="6">
        <v>4</v>
      </c>
      <c r="L2021" s="6" t="str">
        <f t="shared" si="100"/>
        <v>Midium</v>
      </c>
      <c r="M2021" s="7">
        <v>99</v>
      </c>
      <c r="N2021" s="2">
        <v>0</v>
      </c>
      <c r="O2021" s="3">
        <v>396</v>
      </c>
      <c r="P2021" s="3">
        <f>O2021/K2021</f>
        <v>99</v>
      </c>
      <c r="Q2021" s="3">
        <f>R2021/M2021</f>
        <v>1.1216161616161617</v>
      </c>
      <c r="R2021" s="4">
        <v>111.04</v>
      </c>
      <c r="S2021" s="2">
        <f t="shared" si="99"/>
        <v>0.28040404040404043</v>
      </c>
    </row>
    <row r="2022" spans="1:19" x14ac:dyDescent="0.3">
      <c r="A2022" s="6">
        <v>2106</v>
      </c>
      <c r="B2022" t="s">
        <v>2635</v>
      </c>
      <c r="C2022" s="11">
        <v>45508</v>
      </c>
      <c r="D2022" s="1" t="str">
        <f t="shared" si="97"/>
        <v>2024</v>
      </c>
      <c r="E2022" s="12" t="str">
        <f t="shared" si="98"/>
        <v>August</v>
      </c>
      <c r="F2022" t="s">
        <v>40</v>
      </c>
      <c r="G2022" t="s">
        <v>9662</v>
      </c>
      <c r="H2022" t="s">
        <v>15</v>
      </c>
      <c r="I2022" t="s">
        <v>19</v>
      </c>
      <c r="J2022" t="s">
        <v>20</v>
      </c>
      <c r="K2022" s="6">
        <v>6</v>
      </c>
      <c r="L2022" s="6" t="str">
        <f t="shared" si="100"/>
        <v>Midium</v>
      </c>
      <c r="M2022" s="7">
        <v>149</v>
      </c>
      <c r="N2022" s="2">
        <v>0.05</v>
      </c>
      <c r="O2022" s="3">
        <v>849.3</v>
      </c>
      <c r="P2022" s="3">
        <f>O2022/K2022</f>
        <v>141.54999999999998</v>
      </c>
      <c r="Q2022" s="3">
        <f>R2022/M2022</f>
        <v>0.51966442953020142</v>
      </c>
      <c r="R2022" s="4">
        <v>77.430000000000007</v>
      </c>
      <c r="S2022" s="2">
        <f t="shared" si="99"/>
        <v>9.116919816319323E-2</v>
      </c>
    </row>
    <row r="2023" spans="1:19" x14ac:dyDescent="0.3">
      <c r="A2023" s="6">
        <v>2107</v>
      </c>
      <c r="B2023" t="s">
        <v>2636</v>
      </c>
      <c r="C2023" s="11">
        <v>45735</v>
      </c>
      <c r="D2023" s="1" t="str">
        <f t="shared" si="97"/>
        <v>2025</v>
      </c>
      <c r="E2023" s="12" t="str">
        <f t="shared" si="98"/>
        <v>March</v>
      </c>
      <c r="F2023" t="s">
        <v>14</v>
      </c>
      <c r="G2023" t="s">
        <v>2637</v>
      </c>
      <c r="H2023" t="s">
        <v>37</v>
      </c>
      <c r="I2023" t="s">
        <v>19</v>
      </c>
      <c r="J2023" t="s">
        <v>25</v>
      </c>
      <c r="K2023" s="6">
        <v>1</v>
      </c>
      <c r="L2023" s="6" t="str">
        <f t="shared" si="100"/>
        <v>Small</v>
      </c>
      <c r="M2023" s="7">
        <v>799</v>
      </c>
      <c r="N2023" s="2">
        <v>0.05</v>
      </c>
      <c r="O2023" s="3">
        <v>759.05</v>
      </c>
      <c r="P2023" s="3">
        <f>O2023/K2023</f>
        <v>759.05</v>
      </c>
      <c r="Q2023" s="3">
        <f>R2023/M2023</f>
        <v>8.0087609511889868E-2</v>
      </c>
      <c r="R2023" s="4">
        <v>63.99</v>
      </c>
      <c r="S2023" s="2">
        <f t="shared" si="99"/>
        <v>8.4302746854620914E-2</v>
      </c>
    </row>
    <row r="2024" spans="1:19" x14ac:dyDescent="0.3">
      <c r="A2024" s="6">
        <v>2108</v>
      </c>
      <c r="B2024" t="s">
        <v>2638</v>
      </c>
      <c r="C2024" s="11">
        <v>46003</v>
      </c>
      <c r="D2024" s="1" t="str">
        <f t="shared" si="97"/>
        <v>2025</v>
      </c>
      <c r="E2024" s="12" t="str">
        <f t="shared" si="98"/>
        <v>December</v>
      </c>
      <c r="F2024" t="s">
        <v>40</v>
      </c>
      <c r="G2024" t="s">
        <v>2639</v>
      </c>
      <c r="H2024" t="s">
        <v>15</v>
      </c>
      <c r="I2024" t="s">
        <v>19</v>
      </c>
      <c r="J2024" t="s">
        <v>32</v>
      </c>
      <c r="K2024" s="6">
        <v>8</v>
      </c>
      <c r="L2024" s="6" t="str">
        <f t="shared" si="100"/>
        <v>Large</v>
      </c>
      <c r="M2024" s="7">
        <v>299</v>
      </c>
      <c r="N2024" s="2">
        <v>0.15</v>
      </c>
      <c r="O2024" s="3">
        <v>2033.2</v>
      </c>
      <c r="P2024" s="3">
        <f>O2024/K2024</f>
        <v>254.15</v>
      </c>
      <c r="Q2024" s="3">
        <f>R2024/M2024</f>
        <v>1.8419732441471572</v>
      </c>
      <c r="R2024" s="4">
        <v>550.75</v>
      </c>
      <c r="S2024" s="2">
        <f t="shared" si="99"/>
        <v>0.27087841825693487</v>
      </c>
    </row>
    <row r="2025" spans="1:19" x14ac:dyDescent="0.3">
      <c r="A2025" s="6">
        <v>2109</v>
      </c>
      <c r="B2025" t="s">
        <v>2640</v>
      </c>
      <c r="C2025" s="11">
        <v>46022</v>
      </c>
      <c r="D2025" s="1" t="str">
        <f t="shared" si="97"/>
        <v>2025</v>
      </c>
      <c r="E2025" s="12" t="str">
        <f t="shared" si="98"/>
        <v>December</v>
      </c>
      <c r="F2025" t="s">
        <v>40</v>
      </c>
      <c r="G2025" t="s">
        <v>2069</v>
      </c>
      <c r="H2025" t="s">
        <v>24</v>
      </c>
      <c r="I2025" t="s">
        <v>19</v>
      </c>
      <c r="J2025" t="s">
        <v>42</v>
      </c>
      <c r="K2025" s="6">
        <v>3</v>
      </c>
      <c r="L2025" s="6" t="str">
        <f t="shared" si="100"/>
        <v>Small</v>
      </c>
      <c r="M2025" s="7">
        <v>199</v>
      </c>
      <c r="N2025" s="2">
        <v>0</v>
      </c>
      <c r="O2025" s="3">
        <v>597</v>
      </c>
      <c r="P2025" s="3">
        <f>O2025/K2025</f>
        <v>199</v>
      </c>
      <c r="Q2025" s="3">
        <f>R2025/M2025</f>
        <v>0.73100502512562815</v>
      </c>
      <c r="R2025" s="4">
        <v>145.47</v>
      </c>
      <c r="S2025" s="2">
        <f t="shared" si="99"/>
        <v>0.24366834170854271</v>
      </c>
    </row>
    <row r="2026" spans="1:19" x14ac:dyDescent="0.3">
      <c r="A2026" s="6">
        <v>2110</v>
      </c>
      <c r="B2026" t="s">
        <v>2641</v>
      </c>
      <c r="C2026" s="11">
        <v>45658</v>
      </c>
      <c r="D2026" s="1" t="str">
        <f t="shared" si="97"/>
        <v>2025</v>
      </c>
      <c r="E2026" s="12" t="str">
        <f t="shared" si="98"/>
        <v>January</v>
      </c>
      <c r="F2026" t="s">
        <v>22</v>
      </c>
      <c r="G2026" t="s">
        <v>2642</v>
      </c>
      <c r="H2026" t="s">
        <v>15</v>
      </c>
      <c r="I2026" t="s">
        <v>27</v>
      </c>
      <c r="J2026" t="s">
        <v>17</v>
      </c>
      <c r="K2026" s="6">
        <v>8</v>
      </c>
      <c r="L2026" s="6" t="str">
        <f t="shared" si="100"/>
        <v>Large</v>
      </c>
      <c r="M2026" s="7">
        <v>799</v>
      </c>
      <c r="N2026" s="2">
        <v>0</v>
      </c>
      <c r="O2026" s="3">
        <v>6392</v>
      </c>
      <c r="P2026" s="3">
        <f>O2026/K2026</f>
        <v>799</v>
      </c>
      <c r="Q2026" s="3">
        <f>R2026/M2026</f>
        <v>1.2688235294117647</v>
      </c>
      <c r="R2026" s="4">
        <v>1013.79</v>
      </c>
      <c r="S2026" s="2">
        <f t="shared" si="99"/>
        <v>0.15860294117647059</v>
      </c>
    </row>
    <row r="2027" spans="1:19" x14ac:dyDescent="0.3">
      <c r="A2027" s="6">
        <v>2111</v>
      </c>
      <c r="B2027" t="s">
        <v>2643</v>
      </c>
      <c r="C2027" s="11">
        <v>45978</v>
      </c>
      <c r="D2027" s="1" t="str">
        <f t="shared" si="97"/>
        <v>2025</v>
      </c>
      <c r="E2027" s="12" t="str">
        <f t="shared" si="98"/>
        <v>November</v>
      </c>
      <c r="F2027" t="s">
        <v>14</v>
      </c>
      <c r="G2027" t="s">
        <v>9662</v>
      </c>
      <c r="H2027" t="s">
        <v>15</v>
      </c>
      <c r="I2027" t="s">
        <v>19</v>
      </c>
      <c r="J2027" t="s">
        <v>32</v>
      </c>
      <c r="K2027" s="6">
        <v>7</v>
      </c>
      <c r="L2027" s="6" t="str">
        <f t="shared" si="100"/>
        <v>Large</v>
      </c>
      <c r="M2027" s="7">
        <v>799</v>
      </c>
      <c r="N2027" s="2">
        <v>0.1</v>
      </c>
      <c r="O2027" s="3">
        <v>5033.7</v>
      </c>
      <c r="P2027" s="3">
        <f>O2027/K2027</f>
        <v>719.1</v>
      </c>
      <c r="Q2027" s="3">
        <f>R2027/M2027</f>
        <v>1.8231289111389237</v>
      </c>
      <c r="R2027" s="4">
        <v>1456.68</v>
      </c>
      <c r="S2027" s="2">
        <f t="shared" si="99"/>
        <v>0.28938554145062284</v>
      </c>
    </row>
    <row r="2028" spans="1:19" x14ac:dyDescent="0.3">
      <c r="A2028" s="6">
        <v>2112</v>
      </c>
      <c r="B2028" t="s">
        <v>2644</v>
      </c>
      <c r="C2028" s="11">
        <v>45430</v>
      </c>
      <c r="D2028" s="1" t="str">
        <f t="shared" si="97"/>
        <v>2024</v>
      </c>
      <c r="E2028" s="12" t="str">
        <f t="shared" si="98"/>
        <v>May</v>
      </c>
      <c r="F2028" t="s">
        <v>40</v>
      </c>
      <c r="G2028" t="s">
        <v>9662</v>
      </c>
      <c r="H2028" t="s">
        <v>37</v>
      </c>
      <c r="I2028" t="s">
        <v>19</v>
      </c>
      <c r="J2028" t="s">
        <v>42</v>
      </c>
      <c r="K2028" s="6">
        <v>5</v>
      </c>
      <c r="L2028" s="6" t="str">
        <f t="shared" si="100"/>
        <v>Midium</v>
      </c>
      <c r="M2028" s="7">
        <v>999</v>
      </c>
      <c r="N2028" s="2">
        <v>0</v>
      </c>
      <c r="O2028" s="3">
        <v>4995</v>
      </c>
      <c r="P2028" s="3">
        <f>O2028/K2028</f>
        <v>999</v>
      </c>
      <c r="Q2028" s="3">
        <f>R2028/M2028</f>
        <v>1.0745645645645645</v>
      </c>
      <c r="R2028" s="4">
        <v>1073.49</v>
      </c>
      <c r="S2028" s="2">
        <f t="shared" si="99"/>
        <v>0.21491291291291292</v>
      </c>
    </row>
    <row r="2029" spans="1:19" x14ac:dyDescent="0.3">
      <c r="A2029" s="6">
        <v>2113</v>
      </c>
      <c r="B2029" t="s">
        <v>2645</v>
      </c>
      <c r="C2029" s="11">
        <v>45971</v>
      </c>
      <c r="D2029" s="1" t="str">
        <f t="shared" si="97"/>
        <v>2025</v>
      </c>
      <c r="E2029" s="12" t="str">
        <f t="shared" si="98"/>
        <v>November</v>
      </c>
      <c r="F2029" t="s">
        <v>40</v>
      </c>
      <c r="G2029" t="s">
        <v>9662</v>
      </c>
      <c r="H2029" t="s">
        <v>24</v>
      </c>
      <c r="I2029" t="s">
        <v>19</v>
      </c>
      <c r="J2029" t="s">
        <v>32</v>
      </c>
      <c r="K2029" s="6">
        <v>4</v>
      </c>
      <c r="L2029" s="6" t="str">
        <f t="shared" si="100"/>
        <v>Midium</v>
      </c>
      <c r="M2029" s="7">
        <v>199</v>
      </c>
      <c r="N2029" s="2">
        <v>0.1</v>
      </c>
      <c r="O2029" s="3">
        <v>716.4</v>
      </c>
      <c r="P2029" s="3">
        <f>O2029/K2029</f>
        <v>179.1</v>
      </c>
      <c r="Q2029" s="3">
        <f>R2029/M2029</f>
        <v>0.22542713567839195</v>
      </c>
      <c r="R2029" s="4">
        <v>44.86</v>
      </c>
      <c r="S2029" s="2">
        <f t="shared" si="99"/>
        <v>6.2618648799553325E-2</v>
      </c>
    </row>
    <row r="2030" spans="1:19" x14ac:dyDescent="0.3">
      <c r="A2030" s="6">
        <v>2114</v>
      </c>
      <c r="B2030" t="s">
        <v>2646</v>
      </c>
      <c r="C2030" s="11">
        <v>45614</v>
      </c>
      <c r="D2030" s="1" t="str">
        <f t="shared" ref="D2030:D2090" si="101">TEXT(C2030, "yyyy")</f>
        <v>2024</v>
      </c>
      <c r="E2030" s="12" t="str">
        <f t="shared" ref="E2030:E2090" si="102">TEXT(C2030, "mmmm")</f>
        <v>November</v>
      </c>
      <c r="F2030" t="s">
        <v>40</v>
      </c>
      <c r="G2030" t="s">
        <v>9662</v>
      </c>
      <c r="H2030" t="s">
        <v>15</v>
      </c>
      <c r="I2030" t="s">
        <v>27</v>
      </c>
      <c r="J2030" t="s">
        <v>47</v>
      </c>
      <c r="K2030" s="6">
        <v>1</v>
      </c>
      <c r="L2030" s="6" t="str">
        <f t="shared" si="100"/>
        <v>Small</v>
      </c>
      <c r="M2030" s="7">
        <v>99</v>
      </c>
      <c r="N2030" s="2">
        <v>0.05</v>
      </c>
      <c r="O2030" s="3">
        <v>94.05</v>
      </c>
      <c r="P2030" s="3">
        <f>O2030/K2030</f>
        <v>94.05</v>
      </c>
      <c r="Q2030" s="3">
        <f>R2030/M2030</f>
        <v>9.8080808080808088E-2</v>
      </c>
      <c r="R2030" s="4">
        <v>9.7100000000000009</v>
      </c>
      <c r="S2030" s="2">
        <f>R2030/O2030</f>
        <v>0.10324295587453483</v>
      </c>
    </row>
    <row r="2031" spans="1:19" x14ac:dyDescent="0.3">
      <c r="A2031" s="6">
        <v>2115</v>
      </c>
      <c r="B2031" t="s">
        <v>2647</v>
      </c>
      <c r="C2031" s="11">
        <v>45658</v>
      </c>
      <c r="D2031" s="1" t="str">
        <f t="shared" si="101"/>
        <v>2025</v>
      </c>
      <c r="E2031" s="12" t="str">
        <f t="shared" si="102"/>
        <v>January</v>
      </c>
      <c r="F2031" t="s">
        <v>14</v>
      </c>
      <c r="G2031" t="s">
        <v>9662</v>
      </c>
      <c r="H2031" t="s">
        <v>37</v>
      </c>
      <c r="I2031" t="s">
        <v>27</v>
      </c>
      <c r="J2031" t="s">
        <v>47</v>
      </c>
      <c r="K2031" s="6">
        <v>4</v>
      </c>
      <c r="L2031" s="6" t="str">
        <f t="shared" si="100"/>
        <v>Midium</v>
      </c>
      <c r="M2031" s="7">
        <v>99</v>
      </c>
      <c r="N2031" s="2">
        <v>0</v>
      </c>
      <c r="O2031" s="3">
        <v>396</v>
      </c>
      <c r="P2031" s="3">
        <f>O2031/K2031</f>
        <v>99</v>
      </c>
      <c r="Q2031" s="3">
        <f>R2031/M2031</f>
        <v>1.1443434343434344</v>
      </c>
      <c r="R2031" s="4">
        <v>113.29</v>
      </c>
      <c r="S2031" s="2">
        <f>R2031/O2031</f>
        <v>0.28608585858585861</v>
      </c>
    </row>
    <row r="2032" spans="1:19" x14ac:dyDescent="0.3">
      <c r="A2032" s="6">
        <v>2116</v>
      </c>
      <c r="B2032" t="s">
        <v>2648</v>
      </c>
      <c r="C2032" s="11">
        <v>45736</v>
      </c>
      <c r="D2032" s="1" t="str">
        <f t="shared" si="101"/>
        <v>2025</v>
      </c>
      <c r="E2032" s="12" t="str">
        <f t="shared" si="102"/>
        <v>March</v>
      </c>
      <c r="F2032" t="s">
        <v>40</v>
      </c>
      <c r="G2032" t="s">
        <v>9662</v>
      </c>
      <c r="H2032" t="s">
        <v>24</v>
      </c>
      <c r="I2032" t="s">
        <v>27</v>
      </c>
      <c r="J2032" t="s">
        <v>47</v>
      </c>
      <c r="K2032" s="6">
        <v>4</v>
      </c>
      <c r="L2032" s="6" t="str">
        <f t="shared" si="100"/>
        <v>Midium</v>
      </c>
      <c r="M2032" s="7">
        <v>99</v>
      </c>
      <c r="N2032" s="2">
        <v>0.05</v>
      </c>
      <c r="O2032" s="3">
        <v>376.2</v>
      </c>
      <c r="P2032" s="3">
        <f>O2032/K2032</f>
        <v>94.05</v>
      </c>
      <c r="Q2032" s="3">
        <f>R2032/M2032</f>
        <v>0.67454545454545456</v>
      </c>
      <c r="R2032" s="4">
        <v>66.78</v>
      </c>
      <c r="S2032" s="2">
        <f>R2032/O2032</f>
        <v>0.17751196172248804</v>
      </c>
    </row>
    <row r="2033" spans="1:19" x14ac:dyDescent="0.3">
      <c r="A2033" s="6">
        <v>2117</v>
      </c>
      <c r="B2033" t="s">
        <v>2649</v>
      </c>
      <c r="C2033" s="11">
        <v>45581</v>
      </c>
      <c r="D2033" s="1" t="str">
        <f t="shared" si="101"/>
        <v>2024</v>
      </c>
      <c r="E2033" s="12" t="str">
        <f t="shared" si="102"/>
        <v>October</v>
      </c>
      <c r="F2033" t="s">
        <v>40</v>
      </c>
      <c r="G2033" t="s">
        <v>2650</v>
      </c>
      <c r="H2033" t="s">
        <v>24</v>
      </c>
      <c r="I2033" t="s">
        <v>16</v>
      </c>
      <c r="J2033" t="s">
        <v>34</v>
      </c>
      <c r="K2033" s="6">
        <v>5</v>
      </c>
      <c r="L2033" s="6" t="str">
        <f t="shared" si="100"/>
        <v>Midium</v>
      </c>
      <c r="M2033" s="7">
        <v>149</v>
      </c>
      <c r="N2033" s="2">
        <v>0.1</v>
      </c>
      <c r="O2033" s="3">
        <v>670.5</v>
      </c>
      <c r="P2033" s="3">
        <f>O2033/K2033</f>
        <v>134.1</v>
      </c>
      <c r="Q2033" s="3">
        <f>R2033/M2033</f>
        <v>0.39832214765100671</v>
      </c>
      <c r="R2033" s="4">
        <v>59.35</v>
      </c>
      <c r="S2033" s="2">
        <f>R2033/O2033</f>
        <v>8.8516032811334827E-2</v>
      </c>
    </row>
    <row r="2034" spans="1:19" x14ac:dyDescent="0.3">
      <c r="A2034" s="6">
        <v>2118</v>
      </c>
      <c r="B2034" t="s">
        <v>2651</v>
      </c>
      <c r="C2034" s="11">
        <v>45322</v>
      </c>
      <c r="D2034" s="1" t="str">
        <f t="shared" si="101"/>
        <v>2024</v>
      </c>
      <c r="E2034" s="12" t="str">
        <f t="shared" si="102"/>
        <v>January</v>
      </c>
      <c r="F2034" t="s">
        <v>40</v>
      </c>
      <c r="G2034" t="s">
        <v>2652</v>
      </c>
      <c r="H2034" t="s">
        <v>37</v>
      </c>
      <c r="I2034" t="s">
        <v>27</v>
      </c>
      <c r="J2034" t="s">
        <v>17</v>
      </c>
      <c r="K2034" s="6">
        <v>1</v>
      </c>
      <c r="L2034" s="6" t="str">
        <f t="shared" si="100"/>
        <v>Small</v>
      </c>
      <c r="M2034" s="7">
        <v>299</v>
      </c>
      <c r="N2034" s="2">
        <v>0</v>
      </c>
      <c r="O2034" s="3">
        <v>299</v>
      </c>
      <c r="P2034" s="3">
        <f>O2034/K2034</f>
        <v>299</v>
      </c>
      <c r="Q2034" s="3">
        <f>R2034/M2034</f>
        <v>8.3678929765886284E-2</v>
      </c>
      <c r="R2034" s="4">
        <v>25.02</v>
      </c>
      <c r="S2034" s="2">
        <f>R2034/O2034</f>
        <v>8.3678929765886284E-2</v>
      </c>
    </row>
    <row r="2035" spans="1:19" x14ac:dyDescent="0.3">
      <c r="A2035" s="6">
        <v>2119</v>
      </c>
      <c r="B2035" t="s">
        <v>2653</v>
      </c>
      <c r="C2035" s="11">
        <v>45463</v>
      </c>
      <c r="D2035" s="1" t="str">
        <f t="shared" si="101"/>
        <v>2024</v>
      </c>
      <c r="E2035" s="12" t="str">
        <f t="shared" si="102"/>
        <v>June</v>
      </c>
      <c r="F2035" t="s">
        <v>14</v>
      </c>
      <c r="G2035" t="s">
        <v>9662</v>
      </c>
      <c r="H2035" t="s">
        <v>37</v>
      </c>
      <c r="I2035" t="s">
        <v>19</v>
      </c>
      <c r="J2035" t="s">
        <v>42</v>
      </c>
      <c r="K2035" s="6">
        <v>7</v>
      </c>
      <c r="L2035" s="6" t="str">
        <f t="shared" si="100"/>
        <v>Large</v>
      </c>
      <c r="M2035" s="7">
        <v>99</v>
      </c>
      <c r="N2035" s="2">
        <v>0.1</v>
      </c>
      <c r="O2035" s="3">
        <v>623.70000000000005</v>
      </c>
      <c r="P2035" s="3">
        <f>O2035/K2035</f>
        <v>89.100000000000009</v>
      </c>
      <c r="Q2035" s="3">
        <f>R2035/M2035</f>
        <v>0.7723232323232323</v>
      </c>
      <c r="R2035" s="4">
        <v>76.459999999999994</v>
      </c>
      <c r="S2035" s="2">
        <f>R2035/O2035</f>
        <v>0.12259098925765591</v>
      </c>
    </row>
    <row r="2036" spans="1:19" x14ac:dyDescent="0.3">
      <c r="A2036" s="6">
        <v>2120</v>
      </c>
      <c r="B2036" t="s">
        <v>2654</v>
      </c>
      <c r="C2036" s="11">
        <v>45963</v>
      </c>
      <c r="D2036" s="1" t="str">
        <f t="shared" si="101"/>
        <v>2025</v>
      </c>
      <c r="E2036" s="12" t="str">
        <f t="shared" si="102"/>
        <v>November</v>
      </c>
      <c r="F2036" t="s">
        <v>22</v>
      </c>
      <c r="G2036" t="s">
        <v>2655</v>
      </c>
      <c r="H2036" t="s">
        <v>15</v>
      </c>
      <c r="I2036" t="s">
        <v>19</v>
      </c>
      <c r="J2036" t="s">
        <v>42</v>
      </c>
      <c r="K2036" s="6">
        <v>5</v>
      </c>
      <c r="L2036" s="6" t="str">
        <f t="shared" si="100"/>
        <v>Midium</v>
      </c>
      <c r="M2036" s="7">
        <v>499</v>
      </c>
      <c r="N2036" s="2">
        <v>0.1</v>
      </c>
      <c r="O2036" s="3">
        <v>2245.5</v>
      </c>
      <c r="P2036" s="3">
        <f>O2036/K2036</f>
        <v>449.1</v>
      </c>
      <c r="Q2036" s="3">
        <f>R2036/M2036</f>
        <v>0.7777555110220441</v>
      </c>
      <c r="R2036" s="4">
        <v>388.1</v>
      </c>
      <c r="S2036" s="2">
        <f>R2036/O2036</f>
        <v>0.17283455800489869</v>
      </c>
    </row>
    <row r="2037" spans="1:19" x14ac:dyDescent="0.3">
      <c r="A2037" s="6">
        <v>2121</v>
      </c>
      <c r="B2037" t="s">
        <v>2656</v>
      </c>
      <c r="C2037" s="11">
        <v>45682</v>
      </c>
      <c r="D2037" s="1" t="str">
        <f t="shared" si="101"/>
        <v>2025</v>
      </c>
      <c r="E2037" s="12" t="str">
        <f t="shared" si="102"/>
        <v>January</v>
      </c>
      <c r="F2037" t="s">
        <v>40</v>
      </c>
      <c r="G2037" t="s">
        <v>9662</v>
      </c>
      <c r="H2037" t="s">
        <v>37</v>
      </c>
      <c r="I2037" t="s">
        <v>16</v>
      </c>
      <c r="J2037" t="s">
        <v>38</v>
      </c>
      <c r="K2037" s="6">
        <v>7</v>
      </c>
      <c r="L2037" s="6" t="str">
        <f t="shared" si="100"/>
        <v>Large</v>
      </c>
      <c r="M2037" s="7">
        <v>99</v>
      </c>
      <c r="N2037" s="2">
        <v>0</v>
      </c>
      <c r="O2037" s="3">
        <v>693</v>
      </c>
      <c r="P2037" s="3">
        <f>O2037/K2037</f>
        <v>99</v>
      </c>
      <c r="Q2037" s="3">
        <f>R2037/M2037</f>
        <v>0.83747474747474748</v>
      </c>
      <c r="R2037" s="4">
        <v>82.91</v>
      </c>
      <c r="S2037" s="2">
        <f>R2037/O2037</f>
        <v>0.11963924963924963</v>
      </c>
    </row>
    <row r="2038" spans="1:19" x14ac:dyDescent="0.3">
      <c r="A2038" s="6">
        <v>2122</v>
      </c>
      <c r="B2038" t="s">
        <v>2657</v>
      </c>
      <c r="C2038" s="11">
        <v>45338</v>
      </c>
      <c r="D2038" s="1" t="str">
        <f t="shared" si="101"/>
        <v>2024</v>
      </c>
      <c r="E2038" s="12" t="str">
        <f t="shared" si="102"/>
        <v>February</v>
      </c>
      <c r="F2038" t="s">
        <v>14</v>
      </c>
      <c r="G2038" t="s">
        <v>9662</v>
      </c>
      <c r="H2038" t="s">
        <v>15</v>
      </c>
      <c r="I2038" t="s">
        <v>19</v>
      </c>
      <c r="J2038" t="s">
        <v>25</v>
      </c>
      <c r="K2038" s="6">
        <v>7</v>
      </c>
      <c r="L2038" s="6" t="str">
        <f t="shared" si="100"/>
        <v>Large</v>
      </c>
      <c r="M2038" s="7">
        <v>149</v>
      </c>
      <c r="N2038" s="2">
        <v>0.1</v>
      </c>
      <c r="O2038" s="3">
        <v>938.7</v>
      </c>
      <c r="P2038" s="3">
        <f>O2038/K2038</f>
        <v>134.1</v>
      </c>
      <c r="Q2038" s="3">
        <f>R2038/M2038</f>
        <v>0.89255033557046981</v>
      </c>
      <c r="R2038" s="4">
        <v>132.99</v>
      </c>
      <c r="S2038" s="2">
        <f>R2038/O2038</f>
        <v>0.1416746564397571</v>
      </c>
    </row>
    <row r="2039" spans="1:19" x14ac:dyDescent="0.3">
      <c r="A2039" s="6">
        <v>2123</v>
      </c>
      <c r="B2039" t="s">
        <v>2658</v>
      </c>
      <c r="C2039" s="11">
        <v>45405</v>
      </c>
      <c r="D2039" s="1" t="str">
        <f t="shared" si="101"/>
        <v>2024</v>
      </c>
      <c r="E2039" s="12" t="str">
        <f t="shared" si="102"/>
        <v>April</v>
      </c>
      <c r="F2039" t="s">
        <v>40</v>
      </c>
      <c r="G2039" t="s">
        <v>9662</v>
      </c>
      <c r="H2039" t="s">
        <v>37</v>
      </c>
      <c r="I2039" t="s">
        <v>16</v>
      </c>
      <c r="J2039" t="s">
        <v>38</v>
      </c>
      <c r="K2039" s="6">
        <v>4</v>
      </c>
      <c r="L2039" s="6" t="str">
        <f t="shared" si="100"/>
        <v>Midium</v>
      </c>
      <c r="M2039" s="7">
        <v>799</v>
      </c>
      <c r="N2039" s="2">
        <v>0.15</v>
      </c>
      <c r="O2039" s="3">
        <v>2716.6</v>
      </c>
      <c r="P2039" s="3">
        <f>O2039/K2039</f>
        <v>679.15</v>
      </c>
      <c r="Q2039" s="3">
        <f>R2039/M2039</f>
        <v>0.95392991239048819</v>
      </c>
      <c r="R2039" s="4">
        <v>762.19</v>
      </c>
      <c r="S2039" s="2">
        <f>R2039/O2039</f>
        <v>0.28056762129132007</v>
      </c>
    </row>
    <row r="2040" spans="1:19" x14ac:dyDescent="0.3">
      <c r="A2040" s="6">
        <v>2124</v>
      </c>
      <c r="B2040" t="s">
        <v>2659</v>
      </c>
      <c r="C2040" s="11">
        <v>45373</v>
      </c>
      <c r="D2040" s="1" t="str">
        <f t="shared" si="101"/>
        <v>2024</v>
      </c>
      <c r="E2040" s="12" t="str">
        <f t="shared" si="102"/>
        <v>March</v>
      </c>
      <c r="F2040" t="s">
        <v>40</v>
      </c>
      <c r="G2040" t="s">
        <v>9662</v>
      </c>
      <c r="H2040" t="s">
        <v>15</v>
      </c>
      <c r="I2040" t="s">
        <v>19</v>
      </c>
      <c r="J2040" t="s">
        <v>42</v>
      </c>
      <c r="K2040" s="6">
        <v>6</v>
      </c>
      <c r="L2040" s="6" t="str">
        <f t="shared" si="100"/>
        <v>Midium</v>
      </c>
      <c r="M2040" s="7">
        <v>149</v>
      </c>
      <c r="N2040" s="2">
        <v>0</v>
      </c>
      <c r="O2040" s="3">
        <v>894</v>
      </c>
      <c r="P2040" s="3">
        <f>O2040/K2040</f>
        <v>149</v>
      </c>
      <c r="Q2040" s="3">
        <f>R2040/M2040</f>
        <v>0.89369127516778524</v>
      </c>
      <c r="R2040" s="4">
        <v>133.16</v>
      </c>
      <c r="S2040" s="2">
        <f>R2040/O2040</f>
        <v>0.14894854586129755</v>
      </c>
    </row>
    <row r="2041" spans="1:19" x14ac:dyDescent="0.3">
      <c r="A2041" s="6">
        <v>2125</v>
      </c>
      <c r="B2041" t="s">
        <v>2660</v>
      </c>
      <c r="C2041" s="11">
        <v>45418</v>
      </c>
      <c r="D2041" s="1" t="str">
        <f t="shared" si="101"/>
        <v>2024</v>
      </c>
      <c r="E2041" s="12" t="str">
        <f t="shared" si="102"/>
        <v>May</v>
      </c>
      <c r="F2041" t="s">
        <v>40</v>
      </c>
      <c r="G2041" t="s">
        <v>2661</v>
      </c>
      <c r="H2041" t="s">
        <v>37</v>
      </c>
      <c r="I2041" t="s">
        <v>19</v>
      </c>
      <c r="J2041" t="s">
        <v>20</v>
      </c>
      <c r="K2041" s="6">
        <v>3</v>
      </c>
      <c r="L2041" s="6" t="str">
        <f t="shared" si="100"/>
        <v>Small</v>
      </c>
      <c r="M2041" s="7">
        <v>149</v>
      </c>
      <c r="N2041" s="2">
        <v>0</v>
      </c>
      <c r="O2041" s="3">
        <v>447</v>
      </c>
      <c r="P2041" s="3">
        <f>O2041/K2041</f>
        <v>149</v>
      </c>
      <c r="Q2041" s="3">
        <f>R2041/M2041</f>
        <v>0.70208053691275163</v>
      </c>
      <c r="R2041" s="4">
        <v>104.61</v>
      </c>
      <c r="S2041" s="2">
        <f>R2041/O2041</f>
        <v>0.23402684563758389</v>
      </c>
    </row>
    <row r="2042" spans="1:19" x14ac:dyDescent="0.3">
      <c r="A2042" s="6">
        <v>2126</v>
      </c>
      <c r="B2042" t="s">
        <v>2662</v>
      </c>
      <c r="C2042" s="11">
        <v>45824</v>
      </c>
      <c r="D2042" s="1" t="str">
        <f t="shared" si="101"/>
        <v>2025</v>
      </c>
      <c r="E2042" s="12" t="str">
        <f t="shared" si="102"/>
        <v>June</v>
      </c>
      <c r="F2042" t="s">
        <v>14</v>
      </c>
      <c r="G2042" t="s">
        <v>346</v>
      </c>
      <c r="H2042" t="s">
        <v>15</v>
      </c>
      <c r="I2042" t="s">
        <v>16</v>
      </c>
      <c r="J2042" t="s">
        <v>38</v>
      </c>
      <c r="K2042" s="6">
        <v>2</v>
      </c>
      <c r="L2042" s="6" t="str">
        <f t="shared" si="100"/>
        <v>Small</v>
      </c>
      <c r="M2042" s="7">
        <v>299</v>
      </c>
      <c r="N2042" s="2">
        <v>0</v>
      </c>
      <c r="O2042" s="3">
        <v>598</v>
      </c>
      <c r="P2042" s="3">
        <f>O2042/K2042</f>
        <v>299</v>
      </c>
      <c r="Q2042" s="3">
        <f>R2042/M2042</f>
        <v>0.43250836120401337</v>
      </c>
      <c r="R2042" s="4">
        <v>129.32</v>
      </c>
      <c r="S2042" s="2">
        <f>R2042/O2042</f>
        <v>0.21625418060200668</v>
      </c>
    </row>
    <row r="2043" spans="1:19" x14ac:dyDescent="0.3">
      <c r="A2043" s="6">
        <v>2127</v>
      </c>
      <c r="B2043" t="s">
        <v>2663</v>
      </c>
      <c r="C2043" s="11">
        <v>45429</v>
      </c>
      <c r="D2043" s="1" t="str">
        <f t="shared" si="101"/>
        <v>2024</v>
      </c>
      <c r="E2043" s="12" t="str">
        <f t="shared" si="102"/>
        <v>May</v>
      </c>
      <c r="F2043" t="s">
        <v>40</v>
      </c>
      <c r="G2043" t="s">
        <v>9662</v>
      </c>
      <c r="H2043" t="s">
        <v>15</v>
      </c>
      <c r="I2043" t="s">
        <v>16</v>
      </c>
      <c r="J2043" t="s">
        <v>34</v>
      </c>
      <c r="K2043" s="6">
        <v>3</v>
      </c>
      <c r="L2043" s="6" t="str">
        <f t="shared" si="100"/>
        <v>Small</v>
      </c>
      <c r="M2043" s="7">
        <v>499</v>
      </c>
      <c r="N2043" s="2">
        <v>0.05</v>
      </c>
      <c r="O2043" s="3">
        <v>1422.15</v>
      </c>
      <c r="P2043" s="3">
        <f>O2043/K2043</f>
        <v>474.05</v>
      </c>
      <c r="Q2043" s="3">
        <f>R2043/M2043</f>
        <v>0.69937875751503009</v>
      </c>
      <c r="R2043" s="4">
        <v>348.99</v>
      </c>
      <c r="S2043" s="2">
        <f>R2043/O2043</f>
        <v>0.24539605526843158</v>
      </c>
    </row>
    <row r="2044" spans="1:19" x14ac:dyDescent="0.3">
      <c r="A2044" s="6">
        <v>2128</v>
      </c>
      <c r="B2044" t="s">
        <v>2664</v>
      </c>
      <c r="C2044" s="11">
        <v>45631</v>
      </c>
      <c r="D2044" s="1" t="str">
        <f t="shared" si="101"/>
        <v>2024</v>
      </c>
      <c r="E2044" s="12" t="str">
        <f t="shared" si="102"/>
        <v>December</v>
      </c>
      <c r="F2044" t="s">
        <v>14</v>
      </c>
      <c r="G2044" t="s">
        <v>9662</v>
      </c>
      <c r="H2044" t="s">
        <v>15</v>
      </c>
      <c r="I2044" t="s">
        <v>27</v>
      </c>
      <c r="J2044" t="s">
        <v>47</v>
      </c>
      <c r="K2044" s="6">
        <v>3</v>
      </c>
      <c r="L2044" s="6" t="str">
        <f t="shared" si="100"/>
        <v>Small</v>
      </c>
      <c r="M2044" s="7">
        <v>199</v>
      </c>
      <c r="N2044" s="2">
        <v>0.15</v>
      </c>
      <c r="O2044" s="3">
        <v>507.45</v>
      </c>
      <c r="P2044" s="3">
        <f>O2044/K2044</f>
        <v>169.15</v>
      </c>
      <c r="Q2044" s="3">
        <f>R2044/M2044</f>
        <v>0.50206030150753767</v>
      </c>
      <c r="R2044" s="4">
        <v>99.91</v>
      </c>
      <c r="S2044" s="2">
        <f>R2044/O2044</f>
        <v>0.196886392748054</v>
      </c>
    </row>
    <row r="2045" spans="1:19" x14ac:dyDescent="0.3">
      <c r="A2045" s="6">
        <v>2130</v>
      </c>
      <c r="B2045" t="s">
        <v>2665</v>
      </c>
      <c r="C2045" s="11">
        <v>45840</v>
      </c>
      <c r="D2045" s="1" t="str">
        <f t="shared" si="101"/>
        <v>2025</v>
      </c>
      <c r="E2045" s="12" t="str">
        <f t="shared" si="102"/>
        <v>July</v>
      </c>
      <c r="F2045" t="s">
        <v>29</v>
      </c>
      <c r="G2045" t="s">
        <v>2666</v>
      </c>
      <c r="H2045" t="s">
        <v>37</v>
      </c>
      <c r="I2045" t="s">
        <v>16</v>
      </c>
      <c r="J2045" t="s">
        <v>34</v>
      </c>
      <c r="K2045" s="6">
        <v>7</v>
      </c>
      <c r="L2045" s="6" t="str">
        <f t="shared" si="100"/>
        <v>Large</v>
      </c>
      <c r="M2045" s="7">
        <v>999</v>
      </c>
      <c r="N2045" s="2">
        <v>0</v>
      </c>
      <c r="O2045" s="3">
        <v>6993</v>
      </c>
      <c r="P2045" s="3">
        <f>O2045/K2045</f>
        <v>999</v>
      </c>
      <c r="Q2045" s="3">
        <f>R2045/M2045</f>
        <v>1.4155655655655657</v>
      </c>
      <c r="R2045" s="4">
        <v>1414.15</v>
      </c>
      <c r="S2045" s="2">
        <f>R2045/O2045</f>
        <v>0.20222365222365224</v>
      </c>
    </row>
    <row r="2046" spans="1:19" x14ac:dyDescent="0.3">
      <c r="A2046" s="6">
        <v>2131</v>
      </c>
      <c r="B2046" t="s">
        <v>2667</v>
      </c>
      <c r="C2046" s="11">
        <v>45707</v>
      </c>
      <c r="D2046" s="1" t="str">
        <f t="shared" si="101"/>
        <v>2025</v>
      </c>
      <c r="E2046" s="12" t="str">
        <f t="shared" si="102"/>
        <v>February</v>
      </c>
      <c r="F2046" t="s">
        <v>40</v>
      </c>
      <c r="G2046" t="s">
        <v>9662</v>
      </c>
      <c r="H2046" t="s">
        <v>37</v>
      </c>
      <c r="I2046" t="s">
        <v>27</v>
      </c>
      <c r="J2046" t="s">
        <v>47</v>
      </c>
      <c r="K2046" s="6">
        <v>4</v>
      </c>
      <c r="L2046" s="6" t="str">
        <f t="shared" si="100"/>
        <v>Midium</v>
      </c>
      <c r="M2046" s="7">
        <v>299</v>
      </c>
      <c r="N2046" s="2">
        <v>0</v>
      </c>
      <c r="O2046" s="3">
        <v>1196</v>
      </c>
      <c r="P2046" s="3">
        <f>O2046/K2046</f>
        <v>299</v>
      </c>
      <c r="Q2046" s="3">
        <f>R2046/M2046</f>
        <v>0.93899665551839462</v>
      </c>
      <c r="R2046" s="4">
        <v>280.76</v>
      </c>
      <c r="S2046" s="2">
        <f>R2046/O2046</f>
        <v>0.23474916387959865</v>
      </c>
    </row>
    <row r="2047" spans="1:19" x14ac:dyDescent="0.3">
      <c r="A2047" s="6">
        <v>2132</v>
      </c>
      <c r="B2047" t="s">
        <v>2668</v>
      </c>
      <c r="C2047" s="11">
        <v>45969</v>
      </c>
      <c r="D2047" s="1" t="str">
        <f t="shared" si="101"/>
        <v>2025</v>
      </c>
      <c r="E2047" s="12" t="str">
        <f t="shared" si="102"/>
        <v>November</v>
      </c>
      <c r="F2047" t="s">
        <v>14</v>
      </c>
      <c r="G2047" t="s">
        <v>2669</v>
      </c>
      <c r="H2047" t="s">
        <v>24</v>
      </c>
      <c r="I2047" t="s">
        <v>19</v>
      </c>
      <c r="J2047" t="s">
        <v>42</v>
      </c>
      <c r="K2047" s="6">
        <v>10</v>
      </c>
      <c r="L2047" s="6" t="str">
        <f t="shared" si="100"/>
        <v>Large</v>
      </c>
      <c r="M2047" s="7">
        <v>99</v>
      </c>
      <c r="N2047" s="2">
        <v>0.1</v>
      </c>
      <c r="O2047" s="3">
        <v>891</v>
      </c>
      <c r="P2047" s="3">
        <f>O2047/K2047</f>
        <v>89.1</v>
      </c>
      <c r="Q2047" s="3">
        <f>R2047/M2047</f>
        <v>1.2536363636363637</v>
      </c>
      <c r="R2047" s="4">
        <v>124.11</v>
      </c>
      <c r="S2047" s="2">
        <f>R2047/O2047</f>
        <v>0.1392929292929293</v>
      </c>
    </row>
    <row r="2048" spans="1:19" x14ac:dyDescent="0.3">
      <c r="A2048" s="6">
        <v>2133</v>
      </c>
      <c r="B2048" t="s">
        <v>2670</v>
      </c>
      <c r="C2048" s="11">
        <v>45509</v>
      </c>
      <c r="D2048" s="1" t="str">
        <f t="shared" si="101"/>
        <v>2024</v>
      </c>
      <c r="E2048" s="12" t="str">
        <f t="shared" si="102"/>
        <v>August</v>
      </c>
      <c r="F2048" t="s">
        <v>40</v>
      </c>
      <c r="G2048" t="s">
        <v>9662</v>
      </c>
      <c r="H2048" t="s">
        <v>24</v>
      </c>
      <c r="I2048" t="s">
        <v>16</v>
      </c>
      <c r="J2048" t="s">
        <v>34</v>
      </c>
      <c r="K2048" s="6">
        <v>5</v>
      </c>
      <c r="L2048" s="6" t="str">
        <f t="shared" si="100"/>
        <v>Midium</v>
      </c>
      <c r="M2048" s="7">
        <v>149</v>
      </c>
      <c r="N2048" s="2">
        <v>0.1</v>
      </c>
      <c r="O2048" s="3">
        <v>670.5</v>
      </c>
      <c r="P2048" s="3">
        <f>O2048/K2048</f>
        <v>134.1</v>
      </c>
      <c r="Q2048" s="3">
        <f>R2048/M2048</f>
        <v>0.26322147651006711</v>
      </c>
      <c r="R2048" s="4">
        <v>39.22</v>
      </c>
      <c r="S2048" s="2">
        <f>R2048/O2048</f>
        <v>5.8493661446681576E-2</v>
      </c>
    </row>
    <row r="2049" spans="1:19" x14ac:dyDescent="0.3">
      <c r="A2049" s="6">
        <v>2134</v>
      </c>
      <c r="B2049" t="s">
        <v>2671</v>
      </c>
      <c r="C2049" s="11">
        <v>45296</v>
      </c>
      <c r="D2049" s="1" t="str">
        <f t="shared" si="101"/>
        <v>2024</v>
      </c>
      <c r="E2049" s="12" t="str">
        <f t="shared" si="102"/>
        <v>January</v>
      </c>
      <c r="F2049" t="s">
        <v>14</v>
      </c>
      <c r="G2049" t="s">
        <v>2672</v>
      </c>
      <c r="H2049" t="s">
        <v>37</v>
      </c>
      <c r="I2049" t="s">
        <v>27</v>
      </c>
      <c r="J2049" t="s">
        <v>17</v>
      </c>
      <c r="K2049" s="6">
        <v>7</v>
      </c>
      <c r="L2049" s="6" t="str">
        <f t="shared" si="100"/>
        <v>Large</v>
      </c>
      <c r="M2049" s="7">
        <v>199</v>
      </c>
      <c r="N2049" s="2">
        <v>0.15</v>
      </c>
      <c r="O2049" s="3">
        <v>1184.05</v>
      </c>
      <c r="P2049" s="3">
        <f>O2049/K2049</f>
        <v>169.15</v>
      </c>
      <c r="Q2049" s="3">
        <f>R2049/M2049</f>
        <v>0.448140703517588</v>
      </c>
      <c r="R2049" s="4">
        <v>89.18</v>
      </c>
      <c r="S2049" s="2">
        <f>R2049/O2049</f>
        <v>7.5317765297073611E-2</v>
      </c>
    </row>
    <row r="2050" spans="1:19" x14ac:dyDescent="0.3">
      <c r="A2050" s="6">
        <v>2135</v>
      </c>
      <c r="B2050" t="s">
        <v>2673</v>
      </c>
      <c r="C2050" s="11">
        <v>45650</v>
      </c>
      <c r="D2050" s="1" t="str">
        <f t="shared" si="101"/>
        <v>2024</v>
      </c>
      <c r="E2050" s="12" t="str">
        <f t="shared" si="102"/>
        <v>December</v>
      </c>
      <c r="F2050" t="s">
        <v>22</v>
      </c>
      <c r="G2050" t="s">
        <v>9662</v>
      </c>
      <c r="H2050" t="s">
        <v>24</v>
      </c>
      <c r="I2050" t="s">
        <v>19</v>
      </c>
      <c r="J2050" t="s">
        <v>20</v>
      </c>
      <c r="K2050" s="6">
        <v>6</v>
      </c>
      <c r="L2050" s="6" t="str">
        <f t="shared" si="100"/>
        <v>Midium</v>
      </c>
      <c r="M2050" s="7">
        <v>99</v>
      </c>
      <c r="N2050" s="2">
        <v>0</v>
      </c>
      <c r="O2050" s="3">
        <v>594</v>
      </c>
      <c r="P2050" s="3">
        <f>O2050/K2050</f>
        <v>99</v>
      </c>
      <c r="Q2050" s="3">
        <f>R2050/M2050</f>
        <v>1.5580808080808082</v>
      </c>
      <c r="R2050" s="4">
        <v>154.25</v>
      </c>
      <c r="S2050" s="2">
        <f>R2050/O2050</f>
        <v>0.25968013468013468</v>
      </c>
    </row>
    <row r="2051" spans="1:19" x14ac:dyDescent="0.3">
      <c r="A2051" s="6">
        <v>2136</v>
      </c>
      <c r="B2051" t="s">
        <v>2674</v>
      </c>
      <c r="C2051" s="11">
        <v>45887</v>
      </c>
      <c r="D2051" s="1" t="str">
        <f t="shared" si="101"/>
        <v>2025</v>
      </c>
      <c r="E2051" s="12" t="str">
        <f t="shared" si="102"/>
        <v>August</v>
      </c>
      <c r="F2051" t="s">
        <v>14</v>
      </c>
      <c r="G2051" t="s">
        <v>9662</v>
      </c>
      <c r="H2051" t="s">
        <v>15</v>
      </c>
      <c r="I2051" t="s">
        <v>19</v>
      </c>
      <c r="J2051" t="s">
        <v>20</v>
      </c>
      <c r="K2051" s="6">
        <v>4</v>
      </c>
      <c r="L2051" s="6" t="str">
        <f t="shared" ref="L2051:L2114" si="103">IF(K2051&lt;4,"Small", IF(K2051&lt;7,"Midium", IF(K2051&lt;=10,"Large")))</f>
        <v>Midium</v>
      </c>
      <c r="M2051" s="7">
        <v>799</v>
      </c>
      <c r="N2051" s="2">
        <v>0.05</v>
      </c>
      <c r="O2051" s="3">
        <v>3036.2</v>
      </c>
      <c r="P2051" s="3">
        <f>O2051/K2051</f>
        <v>759.05</v>
      </c>
      <c r="Q2051" s="3">
        <f>R2051/M2051</f>
        <v>0.64804755944931158</v>
      </c>
      <c r="R2051" s="4">
        <v>517.79</v>
      </c>
      <c r="S2051" s="2">
        <f>R2051/O2051</f>
        <v>0.17053883143402937</v>
      </c>
    </row>
    <row r="2052" spans="1:19" x14ac:dyDescent="0.3">
      <c r="A2052" s="6">
        <v>2137</v>
      </c>
      <c r="B2052" t="s">
        <v>2675</v>
      </c>
      <c r="C2052" s="11">
        <v>45998</v>
      </c>
      <c r="D2052" s="1" t="str">
        <f t="shared" si="101"/>
        <v>2025</v>
      </c>
      <c r="E2052" s="12" t="str">
        <f t="shared" si="102"/>
        <v>December</v>
      </c>
      <c r="F2052" t="s">
        <v>22</v>
      </c>
      <c r="G2052" t="s">
        <v>9662</v>
      </c>
      <c r="H2052" t="s">
        <v>37</v>
      </c>
      <c r="I2052" t="s">
        <v>19</v>
      </c>
      <c r="J2052" t="s">
        <v>32</v>
      </c>
      <c r="K2052" s="6">
        <v>1</v>
      </c>
      <c r="L2052" s="6" t="str">
        <f t="shared" si="103"/>
        <v>Small</v>
      </c>
      <c r="M2052" s="7">
        <v>999</v>
      </c>
      <c r="N2052" s="2">
        <v>0.1</v>
      </c>
      <c r="O2052" s="3">
        <v>899.1</v>
      </c>
      <c r="P2052" s="3">
        <f>O2052/K2052</f>
        <v>899.1</v>
      </c>
      <c r="Q2052" s="3">
        <f>R2052/M2052</f>
        <v>4.5095095095095093E-2</v>
      </c>
      <c r="R2052" s="4">
        <v>45.05</v>
      </c>
      <c r="S2052" s="2">
        <f>R2052/O2052</f>
        <v>5.0105661216772325E-2</v>
      </c>
    </row>
    <row r="2053" spans="1:19" x14ac:dyDescent="0.3">
      <c r="A2053" s="6">
        <v>2138</v>
      </c>
      <c r="B2053" t="s">
        <v>2676</v>
      </c>
      <c r="C2053" s="11">
        <v>45746</v>
      </c>
      <c r="D2053" s="1" t="str">
        <f t="shared" si="101"/>
        <v>2025</v>
      </c>
      <c r="E2053" s="12" t="str">
        <f t="shared" si="102"/>
        <v>March</v>
      </c>
      <c r="F2053" t="s">
        <v>22</v>
      </c>
      <c r="G2053" t="s">
        <v>9662</v>
      </c>
      <c r="H2053" t="s">
        <v>15</v>
      </c>
      <c r="I2053" t="s">
        <v>19</v>
      </c>
      <c r="J2053" t="s">
        <v>42</v>
      </c>
      <c r="K2053" s="6">
        <v>10</v>
      </c>
      <c r="L2053" s="6" t="str">
        <f t="shared" si="103"/>
        <v>Large</v>
      </c>
      <c r="M2053" s="7">
        <v>149</v>
      </c>
      <c r="N2053" s="2">
        <v>0.15</v>
      </c>
      <c r="O2053" s="3">
        <v>1266.5</v>
      </c>
      <c r="P2053" s="3">
        <f>O2053/K2053</f>
        <v>126.65</v>
      </c>
      <c r="Q2053" s="3">
        <f>R2053/M2053</f>
        <v>1.6148322147651009</v>
      </c>
      <c r="R2053" s="4">
        <v>240.61</v>
      </c>
      <c r="S2053" s="2">
        <f>R2053/O2053</f>
        <v>0.18998026056060008</v>
      </c>
    </row>
    <row r="2054" spans="1:19" x14ac:dyDescent="0.3">
      <c r="A2054" s="6">
        <v>2139</v>
      </c>
      <c r="B2054" t="s">
        <v>2677</v>
      </c>
      <c r="C2054" s="11">
        <v>45629</v>
      </c>
      <c r="D2054" s="1" t="str">
        <f t="shared" si="101"/>
        <v>2024</v>
      </c>
      <c r="E2054" s="12" t="str">
        <f t="shared" si="102"/>
        <v>December</v>
      </c>
      <c r="F2054" t="s">
        <v>40</v>
      </c>
      <c r="G2054" t="s">
        <v>9662</v>
      </c>
      <c r="H2054" t="s">
        <v>37</v>
      </c>
      <c r="I2054" t="s">
        <v>27</v>
      </c>
      <c r="J2054" t="s">
        <v>47</v>
      </c>
      <c r="K2054" s="6">
        <v>2</v>
      </c>
      <c r="L2054" s="6" t="str">
        <f t="shared" si="103"/>
        <v>Small</v>
      </c>
      <c r="M2054" s="7">
        <v>99</v>
      </c>
      <c r="N2054" s="2">
        <v>0</v>
      </c>
      <c r="O2054" s="3">
        <v>198</v>
      </c>
      <c r="P2054" s="3">
        <f>O2054/K2054</f>
        <v>99</v>
      </c>
      <c r="Q2054" s="3">
        <f>R2054/M2054</f>
        <v>0.52929292929292926</v>
      </c>
      <c r="R2054" s="4">
        <v>52.4</v>
      </c>
      <c r="S2054" s="2">
        <f>R2054/O2054</f>
        <v>0.26464646464646463</v>
      </c>
    </row>
    <row r="2055" spans="1:19" x14ac:dyDescent="0.3">
      <c r="A2055" s="6">
        <v>2140</v>
      </c>
      <c r="B2055" t="s">
        <v>2678</v>
      </c>
      <c r="C2055" s="11">
        <v>45675</v>
      </c>
      <c r="D2055" s="1" t="str">
        <f t="shared" si="101"/>
        <v>2025</v>
      </c>
      <c r="E2055" s="12" t="str">
        <f t="shared" si="102"/>
        <v>January</v>
      </c>
      <c r="F2055" t="s">
        <v>29</v>
      </c>
      <c r="G2055" t="s">
        <v>9662</v>
      </c>
      <c r="H2055" t="s">
        <v>37</v>
      </c>
      <c r="I2055" t="s">
        <v>19</v>
      </c>
      <c r="J2055" t="s">
        <v>25</v>
      </c>
      <c r="K2055" s="6">
        <v>3</v>
      </c>
      <c r="L2055" s="6" t="str">
        <f t="shared" si="103"/>
        <v>Small</v>
      </c>
      <c r="M2055" s="7">
        <v>149</v>
      </c>
      <c r="N2055" s="2">
        <v>0</v>
      </c>
      <c r="O2055" s="3">
        <v>447</v>
      </c>
      <c r="P2055" s="3">
        <f>O2055/K2055</f>
        <v>149</v>
      </c>
      <c r="Q2055" s="3">
        <f>R2055/M2055</f>
        <v>0.66818791946308731</v>
      </c>
      <c r="R2055" s="4">
        <v>99.56</v>
      </c>
      <c r="S2055" s="2">
        <f>R2055/O2055</f>
        <v>0.22272930648769576</v>
      </c>
    </row>
    <row r="2056" spans="1:19" x14ac:dyDescent="0.3">
      <c r="A2056" s="6">
        <v>2141</v>
      </c>
      <c r="B2056" t="s">
        <v>2679</v>
      </c>
      <c r="C2056" s="11">
        <v>45801</v>
      </c>
      <c r="D2056" s="1" t="str">
        <f t="shared" si="101"/>
        <v>2025</v>
      </c>
      <c r="E2056" s="12" t="str">
        <f t="shared" si="102"/>
        <v>May</v>
      </c>
      <c r="F2056" t="s">
        <v>29</v>
      </c>
      <c r="G2056" t="s">
        <v>2680</v>
      </c>
      <c r="H2056" t="s">
        <v>24</v>
      </c>
      <c r="I2056" t="s">
        <v>16</v>
      </c>
      <c r="J2056" t="s">
        <v>34</v>
      </c>
      <c r="K2056" s="6">
        <v>2</v>
      </c>
      <c r="L2056" s="6" t="str">
        <f t="shared" si="103"/>
        <v>Small</v>
      </c>
      <c r="M2056" s="7">
        <v>499</v>
      </c>
      <c r="N2056" s="2">
        <v>0.05</v>
      </c>
      <c r="O2056" s="3">
        <v>948.1</v>
      </c>
      <c r="P2056" s="3">
        <f>O2056/K2056</f>
        <v>474.05</v>
      </c>
      <c r="Q2056" s="3">
        <f>R2056/M2056</f>
        <v>0.30955911823647292</v>
      </c>
      <c r="R2056" s="4">
        <v>154.47</v>
      </c>
      <c r="S2056" s="2">
        <f>R2056/O2056</f>
        <v>0.16292585170340682</v>
      </c>
    </row>
    <row r="2057" spans="1:19" x14ac:dyDescent="0.3">
      <c r="A2057" s="6">
        <v>2142</v>
      </c>
      <c r="B2057" t="s">
        <v>2681</v>
      </c>
      <c r="C2057" s="11">
        <v>45697</v>
      </c>
      <c r="D2057" s="1" t="str">
        <f t="shared" si="101"/>
        <v>2025</v>
      </c>
      <c r="E2057" s="12" t="str">
        <f t="shared" si="102"/>
        <v>February</v>
      </c>
      <c r="F2057" t="s">
        <v>14</v>
      </c>
      <c r="G2057" t="s">
        <v>9662</v>
      </c>
      <c r="H2057" t="s">
        <v>24</v>
      </c>
      <c r="I2057" t="s">
        <v>16</v>
      </c>
      <c r="J2057" t="s">
        <v>38</v>
      </c>
      <c r="K2057" s="6">
        <v>2</v>
      </c>
      <c r="L2057" s="6" t="str">
        <f t="shared" si="103"/>
        <v>Small</v>
      </c>
      <c r="M2057" s="7">
        <v>199</v>
      </c>
      <c r="N2057" s="2">
        <v>0.1</v>
      </c>
      <c r="O2057" s="3">
        <v>358.2</v>
      </c>
      <c r="P2057" s="3">
        <f>O2057/K2057</f>
        <v>179.1</v>
      </c>
      <c r="Q2057" s="3">
        <f>R2057/M2057</f>
        <v>0.5013065326633166</v>
      </c>
      <c r="R2057" s="4">
        <v>99.76</v>
      </c>
      <c r="S2057" s="2">
        <f>R2057/O2057</f>
        <v>0.27850362925739813</v>
      </c>
    </row>
    <row r="2058" spans="1:19" x14ac:dyDescent="0.3">
      <c r="A2058" s="6">
        <v>2143</v>
      </c>
      <c r="B2058" t="s">
        <v>2682</v>
      </c>
      <c r="C2058" s="11">
        <v>45574</v>
      </c>
      <c r="D2058" s="1" t="str">
        <f t="shared" si="101"/>
        <v>2024</v>
      </c>
      <c r="E2058" s="12" t="str">
        <f t="shared" si="102"/>
        <v>October</v>
      </c>
      <c r="F2058" t="s">
        <v>40</v>
      </c>
      <c r="G2058" t="s">
        <v>2683</v>
      </c>
      <c r="H2058" t="s">
        <v>24</v>
      </c>
      <c r="I2058" t="s">
        <v>27</v>
      </c>
      <c r="J2058" t="s">
        <v>17</v>
      </c>
      <c r="K2058" s="6">
        <v>10</v>
      </c>
      <c r="L2058" s="6" t="str">
        <f t="shared" si="103"/>
        <v>Large</v>
      </c>
      <c r="M2058" s="7">
        <v>499</v>
      </c>
      <c r="N2058" s="2">
        <v>0</v>
      </c>
      <c r="O2058" s="3">
        <v>4990</v>
      </c>
      <c r="P2058" s="3">
        <f>O2058/K2058</f>
        <v>499</v>
      </c>
      <c r="Q2058" s="3">
        <f>R2058/M2058</f>
        <v>1.8211623246492985</v>
      </c>
      <c r="R2058" s="4">
        <v>908.76</v>
      </c>
      <c r="S2058" s="2">
        <f>R2058/O2058</f>
        <v>0.18211623246492986</v>
      </c>
    </row>
    <row r="2059" spans="1:19" x14ac:dyDescent="0.3">
      <c r="A2059" s="6">
        <v>2144</v>
      </c>
      <c r="B2059" t="s">
        <v>2684</v>
      </c>
      <c r="C2059" s="11">
        <v>45929</v>
      </c>
      <c r="D2059" s="1" t="str">
        <f t="shared" si="101"/>
        <v>2025</v>
      </c>
      <c r="E2059" s="12" t="str">
        <f t="shared" si="102"/>
        <v>September</v>
      </c>
      <c r="F2059" t="s">
        <v>14</v>
      </c>
      <c r="G2059" t="s">
        <v>9662</v>
      </c>
      <c r="H2059" t="s">
        <v>24</v>
      </c>
      <c r="I2059" t="s">
        <v>16</v>
      </c>
      <c r="J2059" t="s">
        <v>38</v>
      </c>
      <c r="K2059" s="6">
        <v>9</v>
      </c>
      <c r="L2059" s="6" t="str">
        <f t="shared" si="103"/>
        <v>Large</v>
      </c>
      <c r="M2059" s="7">
        <v>149</v>
      </c>
      <c r="N2059" s="2">
        <v>0.05</v>
      </c>
      <c r="O2059" s="3">
        <v>1273.95</v>
      </c>
      <c r="P2059" s="3">
        <f>O2059/K2059</f>
        <v>141.55000000000001</v>
      </c>
      <c r="Q2059" s="3">
        <f>R2059/M2059</f>
        <v>1.5343624161073826</v>
      </c>
      <c r="R2059" s="4">
        <v>228.62</v>
      </c>
      <c r="S2059" s="2">
        <f>R2059/O2059</f>
        <v>0.17945759252717924</v>
      </c>
    </row>
    <row r="2060" spans="1:19" x14ac:dyDescent="0.3">
      <c r="A2060" s="6">
        <v>2145</v>
      </c>
      <c r="B2060" t="s">
        <v>2685</v>
      </c>
      <c r="C2060" s="11">
        <v>45800</v>
      </c>
      <c r="D2060" s="1" t="str">
        <f t="shared" si="101"/>
        <v>2025</v>
      </c>
      <c r="E2060" s="12" t="str">
        <f t="shared" si="102"/>
        <v>May</v>
      </c>
      <c r="F2060" t="s">
        <v>14</v>
      </c>
      <c r="G2060" t="s">
        <v>9662</v>
      </c>
      <c r="H2060" t="s">
        <v>15</v>
      </c>
      <c r="I2060" t="s">
        <v>16</v>
      </c>
      <c r="J2060" t="s">
        <v>38</v>
      </c>
      <c r="K2060" s="6">
        <v>7</v>
      </c>
      <c r="L2060" s="6" t="str">
        <f t="shared" si="103"/>
        <v>Large</v>
      </c>
      <c r="M2060" s="7">
        <v>99</v>
      </c>
      <c r="N2060" s="2">
        <v>0.15</v>
      </c>
      <c r="O2060" s="3">
        <v>589.04999999999995</v>
      </c>
      <c r="P2060" s="3">
        <f>O2060/K2060</f>
        <v>84.149999999999991</v>
      </c>
      <c r="Q2060" s="3">
        <f>R2060/M2060</f>
        <v>0.34949494949494953</v>
      </c>
      <c r="R2060" s="4">
        <v>34.6</v>
      </c>
      <c r="S2060" s="2">
        <f>R2060/O2060</f>
        <v>5.87386469739411E-2</v>
      </c>
    </row>
    <row r="2061" spans="1:19" x14ac:dyDescent="0.3">
      <c r="A2061" s="6">
        <v>2146</v>
      </c>
      <c r="B2061" t="s">
        <v>2686</v>
      </c>
      <c r="C2061" s="11">
        <v>46008</v>
      </c>
      <c r="D2061" s="1" t="str">
        <f t="shared" si="101"/>
        <v>2025</v>
      </c>
      <c r="E2061" s="12" t="str">
        <f t="shared" si="102"/>
        <v>December</v>
      </c>
      <c r="F2061" t="s">
        <v>40</v>
      </c>
      <c r="G2061" t="s">
        <v>9662</v>
      </c>
      <c r="H2061" t="s">
        <v>37</v>
      </c>
      <c r="I2061" t="s">
        <v>16</v>
      </c>
      <c r="J2061" t="s">
        <v>34</v>
      </c>
      <c r="K2061" s="6">
        <v>5</v>
      </c>
      <c r="L2061" s="6" t="str">
        <f t="shared" si="103"/>
        <v>Midium</v>
      </c>
      <c r="M2061" s="7">
        <v>499</v>
      </c>
      <c r="N2061" s="2">
        <v>0.05</v>
      </c>
      <c r="O2061" s="3">
        <v>2370.25</v>
      </c>
      <c r="P2061" s="3">
        <f>O2061/K2061</f>
        <v>474.05</v>
      </c>
      <c r="Q2061" s="3">
        <f>R2061/M2061</f>
        <v>1.2738476953907816</v>
      </c>
      <c r="R2061" s="4">
        <v>635.65</v>
      </c>
      <c r="S2061" s="2">
        <f>R2061/O2061</f>
        <v>0.26817846218753294</v>
      </c>
    </row>
    <row r="2062" spans="1:19" x14ac:dyDescent="0.3">
      <c r="A2062" s="6">
        <v>2147</v>
      </c>
      <c r="B2062" t="s">
        <v>2687</v>
      </c>
      <c r="C2062" s="11">
        <v>45359</v>
      </c>
      <c r="D2062" s="1" t="str">
        <f t="shared" si="101"/>
        <v>2024</v>
      </c>
      <c r="E2062" s="12" t="str">
        <f t="shared" si="102"/>
        <v>March</v>
      </c>
      <c r="F2062" t="s">
        <v>29</v>
      </c>
      <c r="G2062" t="s">
        <v>9662</v>
      </c>
      <c r="H2062" t="s">
        <v>24</v>
      </c>
      <c r="I2062" t="s">
        <v>27</v>
      </c>
      <c r="J2062" t="s">
        <v>17</v>
      </c>
      <c r="K2062" s="6">
        <v>6</v>
      </c>
      <c r="L2062" s="6" t="str">
        <f t="shared" si="103"/>
        <v>Midium</v>
      </c>
      <c r="M2062" s="7">
        <v>199</v>
      </c>
      <c r="N2062" s="2">
        <v>0</v>
      </c>
      <c r="O2062" s="3">
        <v>1194</v>
      </c>
      <c r="P2062" s="3">
        <f>O2062/K2062</f>
        <v>199</v>
      </c>
      <c r="Q2062" s="3">
        <f>R2062/M2062</f>
        <v>1.6132160804020099</v>
      </c>
      <c r="R2062" s="4">
        <v>321.02999999999997</v>
      </c>
      <c r="S2062" s="2">
        <f>R2062/O2062</f>
        <v>0.2688693467336683</v>
      </c>
    </row>
    <row r="2063" spans="1:19" x14ac:dyDescent="0.3">
      <c r="A2063" s="6">
        <v>2148</v>
      </c>
      <c r="B2063" t="s">
        <v>2688</v>
      </c>
      <c r="C2063" s="11">
        <v>45722</v>
      </c>
      <c r="D2063" s="1" t="str">
        <f t="shared" si="101"/>
        <v>2025</v>
      </c>
      <c r="E2063" s="12" t="str">
        <f t="shared" si="102"/>
        <v>March</v>
      </c>
      <c r="F2063" t="s">
        <v>40</v>
      </c>
      <c r="G2063" t="s">
        <v>9662</v>
      </c>
      <c r="H2063" t="s">
        <v>24</v>
      </c>
      <c r="I2063" t="s">
        <v>19</v>
      </c>
      <c r="J2063" t="s">
        <v>25</v>
      </c>
      <c r="K2063" s="6">
        <v>8</v>
      </c>
      <c r="L2063" s="6" t="str">
        <f t="shared" si="103"/>
        <v>Large</v>
      </c>
      <c r="M2063" s="7">
        <v>499</v>
      </c>
      <c r="N2063" s="2">
        <v>0.1</v>
      </c>
      <c r="O2063" s="3">
        <v>3592.8</v>
      </c>
      <c r="P2063" s="3">
        <f>O2063/K2063</f>
        <v>449.1</v>
      </c>
      <c r="Q2063" s="3">
        <f>R2063/M2063</f>
        <v>2.0490981963927855</v>
      </c>
      <c r="R2063" s="4">
        <v>1022.5</v>
      </c>
      <c r="S2063" s="2">
        <f>R2063/O2063</f>
        <v>0.28459697172122023</v>
      </c>
    </row>
    <row r="2064" spans="1:19" x14ac:dyDescent="0.3">
      <c r="A2064" s="6">
        <v>2149</v>
      </c>
      <c r="B2064" t="s">
        <v>2689</v>
      </c>
      <c r="C2064" s="11">
        <v>45519</v>
      </c>
      <c r="D2064" s="1" t="str">
        <f t="shared" si="101"/>
        <v>2024</v>
      </c>
      <c r="E2064" s="12" t="str">
        <f t="shared" si="102"/>
        <v>August</v>
      </c>
      <c r="F2064" t="s">
        <v>14</v>
      </c>
      <c r="G2064" t="s">
        <v>9662</v>
      </c>
      <c r="H2064" t="s">
        <v>15</v>
      </c>
      <c r="I2064" t="s">
        <v>27</v>
      </c>
      <c r="J2064" t="s">
        <v>17</v>
      </c>
      <c r="K2064" s="6">
        <v>5</v>
      </c>
      <c r="L2064" s="6" t="str">
        <f t="shared" si="103"/>
        <v>Midium</v>
      </c>
      <c r="M2064" s="7">
        <v>999</v>
      </c>
      <c r="N2064" s="2">
        <v>0</v>
      </c>
      <c r="O2064" s="3">
        <v>4995</v>
      </c>
      <c r="P2064" s="3">
        <f>O2064/K2064</f>
        <v>999</v>
      </c>
      <c r="Q2064" s="3">
        <f>R2064/M2064</f>
        <v>0.52304304304304305</v>
      </c>
      <c r="R2064" s="4">
        <v>522.52</v>
      </c>
      <c r="S2064" s="2">
        <f>R2064/O2064</f>
        <v>0.1046086086086086</v>
      </c>
    </row>
    <row r="2065" spans="1:19" x14ac:dyDescent="0.3">
      <c r="A2065" s="6">
        <v>2150</v>
      </c>
      <c r="B2065" t="s">
        <v>2690</v>
      </c>
      <c r="C2065" s="11">
        <v>45536</v>
      </c>
      <c r="D2065" s="1" t="str">
        <f t="shared" si="101"/>
        <v>2024</v>
      </c>
      <c r="E2065" s="12" t="str">
        <f t="shared" si="102"/>
        <v>September</v>
      </c>
      <c r="F2065" t="s">
        <v>29</v>
      </c>
      <c r="G2065" t="s">
        <v>9662</v>
      </c>
      <c r="H2065" t="s">
        <v>24</v>
      </c>
      <c r="I2065" t="s">
        <v>16</v>
      </c>
      <c r="J2065" t="s">
        <v>38</v>
      </c>
      <c r="K2065" s="6">
        <v>2</v>
      </c>
      <c r="L2065" s="6" t="str">
        <f t="shared" si="103"/>
        <v>Small</v>
      </c>
      <c r="M2065" s="7">
        <v>499</v>
      </c>
      <c r="N2065" s="2">
        <v>0.1</v>
      </c>
      <c r="O2065" s="3">
        <v>898.2</v>
      </c>
      <c r="P2065" s="3">
        <f>O2065/K2065</f>
        <v>449.1</v>
      </c>
      <c r="Q2065" s="3">
        <f>R2065/M2065</f>
        <v>0.23116232464929859</v>
      </c>
      <c r="R2065" s="4">
        <v>115.35</v>
      </c>
      <c r="S2065" s="2">
        <f>R2065/O2065</f>
        <v>0.12842351369405478</v>
      </c>
    </row>
    <row r="2066" spans="1:19" x14ac:dyDescent="0.3">
      <c r="A2066" s="6">
        <v>2151</v>
      </c>
      <c r="B2066" t="s">
        <v>2691</v>
      </c>
      <c r="C2066" s="11">
        <v>45491</v>
      </c>
      <c r="D2066" s="1" t="str">
        <f t="shared" si="101"/>
        <v>2024</v>
      </c>
      <c r="E2066" s="12" t="str">
        <f t="shared" si="102"/>
        <v>July</v>
      </c>
      <c r="F2066" t="s">
        <v>40</v>
      </c>
      <c r="G2066" t="s">
        <v>9662</v>
      </c>
      <c r="H2066" t="s">
        <v>15</v>
      </c>
      <c r="I2066" t="s">
        <v>19</v>
      </c>
      <c r="J2066" t="s">
        <v>32</v>
      </c>
      <c r="K2066" s="6">
        <v>1</v>
      </c>
      <c r="L2066" s="6" t="str">
        <f t="shared" si="103"/>
        <v>Small</v>
      </c>
      <c r="M2066" s="7">
        <v>799</v>
      </c>
      <c r="N2066" s="2">
        <v>0</v>
      </c>
      <c r="O2066" s="3">
        <v>799</v>
      </c>
      <c r="P2066" s="3">
        <f>O2066/K2066</f>
        <v>799</v>
      </c>
      <c r="Q2066" s="3">
        <f>R2066/M2066</f>
        <v>0.1667334167709637</v>
      </c>
      <c r="R2066" s="4">
        <v>133.22</v>
      </c>
      <c r="S2066" s="2">
        <f>R2066/O2066</f>
        <v>0.1667334167709637</v>
      </c>
    </row>
    <row r="2067" spans="1:19" x14ac:dyDescent="0.3">
      <c r="A2067" s="6">
        <v>2153</v>
      </c>
      <c r="B2067" t="s">
        <v>2693</v>
      </c>
      <c r="C2067" s="11">
        <v>45737</v>
      </c>
      <c r="D2067" s="1" t="str">
        <f t="shared" si="101"/>
        <v>2025</v>
      </c>
      <c r="E2067" s="12" t="str">
        <f t="shared" si="102"/>
        <v>March</v>
      </c>
      <c r="F2067" t="s">
        <v>29</v>
      </c>
      <c r="G2067" t="s">
        <v>9662</v>
      </c>
      <c r="H2067" t="s">
        <v>24</v>
      </c>
      <c r="I2067" t="s">
        <v>19</v>
      </c>
      <c r="J2067" t="s">
        <v>32</v>
      </c>
      <c r="K2067" s="6">
        <v>4</v>
      </c>
      <c r="L2067" s="6" t="str">
        <f t="shared" si="103"/>
        <v>Midium</v>
      </c>
      <c r="M2067" s="7">
        <v>999</v>
      </c>
      <c r="N2067" s="2">
        <v>0</v>
      </c>
      <c r="O2067" s="3">
        <v>3996</v>
      </c>
      <c r="P2067" s="3">
        <f>O2067/K2067</f>
        <v>999</v>
      </c>
      <c r="Q2067" s="3">
        <f>R2067/M2067</f>
        <v>1.1826726726726726</v>
      </c>
      <c r="R2067" s="4">
        <v>1181.49</v>
      </c>
      <c r="S2067" s="2">
        <f>R2067/O2067</f>
        <v>0.29566816816816816</v>
      </c>
    </row>
    <row r="2068" spans="1:19" x14ac:dyDescent="0.3">
      <c r="A2068" s="6">
        <v>2155</v>
      </c>
      <c r="B2068" t="s">
        <v>2694</v>
      </c>
      <c r="C2068" s="11">
        <v>45875</v>
      </c>
      <c r="D2068" s="1" t="str">
        <f t="shared" si="101"/>
        <v>2025</v>
      </c>
      <c r="E2068" s="12" t="str">
        <f t="shared" si="102"/>
        <v>August</v>
      </c>
      <c r="F2068" t="s">
        <v>29</v>
      </c>
      <c r="G2068" t="s">
        <v>9662</v>
      </c>
      <c r="H2068" t="s">
        <v>15</v>
      </c>
      <c r="I2068" t="s">
        <v>27</v>
      </c>
      <c r="J2068" t="s">
        <v>17</v>
      </c>
      <c r="K2068" s="6">
        <v>8</v>
      </c>
      <c r="L2068" s="6" t="str">
        <f t="shared" si="103"/>
        <v>Large</v>
      </c>
      <c r="M2068" s="7">
        <v>199</v>
      </c>
      <c r="N2068" s="2">
        <v>0</v>
      </c>
      <c r="O2068" s="3">
        <v>1592</v>
      </c>
      <c r="P2068" s="3">
        <f>O2068/K2068</f>
        <v>199</v>
      </c>
      <c r="Q2068" s="3">
        <f>R2068/M2068</f>
        <v>0.49412060301507538</v>
      </c>
      <c r="R2068" s="4">
        <v>98.33</v>
      </c>
      <c r="S2068" s="2">
        <f>R2068/O2068</f>
        <v>6.1765075376884422E-2</v>
      </c>
    </row>
    <row r="2069" spans="1:19" x14ac:dyDescent="0.3">
      <c r="A2069" s="6">
        <v>2156</v>
      </c>
      <c r="B2069" t="s">
        <v>2695</v>
      </c>
      <c r="C2069" s="11">
        <v>45835</v>
      </c>
      <c r="D2069" s="1" t="str">
        <f t="shared" si="101"/>
        <v>2025</v>
      </c>
      <c r="E2069" s="12" t="str">
        <f t="shared" si="102"/>
        <v>June</v>
      </c>
      <c r="F2069" t="s">
        <v>14</v>
      </c>
      <c r="G2069" t="s">
        <v>9662</v>
      </c>
      <c r="H2069" t="s">
        <v>24</v>
      </c>
      <c r="I2069" t="s">
        <v>19</v>
      </c>
      <c r="J2069" t="s">
        <v>32</v>
      </c>
      <c r="K2069" s="6">
        <v>8</v>
      </c>
      <c r="L2069" s="6" t="str">
        <f t="shared" si="103"/>
        <v>Large</v>
      </c>
      <c r="M2069" s="7">
        <v>99</v>
      </c>
      <c r="N2069" s="2">
        <v>0.1</v>
      </c>
      <c r="O2069" s="3">
        <v>712.8</v>
      </c>
      <c r="P2069" s="3">
        <f>O2069/K2069</f>
        <v>89.1</v>
      </c>
      <c r="Q2069" s="3">
        <f>R2069/M2069</f>
        <v>0.69272727272727275</v>
      </c>
      <c r="R2069" s="4">
        <v>68.58</v>
      </c>
      <c r="S2069" s="2">
        <f>R2069/O2069</f>
        <v>9.6212121212121221E-2</v>
      </c>
    </row>
    <row r="2070" spans="1:19" x14ac:dyDescent="0.3">
      <c r="A2070" s="6">
        <v>2157</v>
      </c>
      <c r="B2070" t="s">
        <v>2696</v>
      </c>
      <c r="C2070" s="11">
        <v>45878</v>
      </c>
      <c r="D2070" s="1" t="str">
        <f t="shared" si="101"/>
        <v>2025</v>
      </c>
      <c r="E2070" s="12" t="str">
        <f t="shared" si="102"/>
        <v>August</v>
      </c>
      <c r="F2070" t="s">
        <v>22</v>
      </c>
      <c r="G2070" t="s">
        <v>9662</v>
      </c>
      <c r="H2070" t="s">
        <v>24</v>
      </c>
      <c r="I2070" t="s">
        <v>19</v>
      </c>
      <c r="J2070" t="s">
        <v>25</v>
      </c>
      <c r="K2070" s="6">
        <v>3</v>
      </c>
      <c r="L2070" s="6" t="str">
        <f t="shared" si="103"/>
        <v>Small</v>
      </c>
      <c r="M2070" s="7">
        <v>999</v>
      </c>
      <c r="N2070" s="2">
        <v>0.15</v>
      </c>
      <c r="O2070" s="3">
        <v>2547.4499999999998</v>
      </c>
      <c r="P2070" s="3">
        <f>O2070/K2070</f>
        <v>849.15</v>
      </c>
      <c r="Q2070" s="3">
        <f>R2070/M2070</f>
        <v>0.39945945945945949</v>
      </c>
      <c r="R2070" s="4">
        <v>399.06</v>
      </c>
      <c r="S2070" s="2">
        <f>R2070/O2070</f>
        <v>0.15665076841547432</v>
      </c>
    </row>
    <row r="2071" spans="1:19" x14ac:dyDescent="0.3">
      <c r="A2071" s="6">
        <v>2158</v>
      </c>
      <c r="B2071" t="s">
        <v>2697</v>
      </c>
      <c r="C2071" s="11">
        <v>45804</v>
      </c>
      <c r="D2071" s="1" t="str">
        <f t="shared" si="101"/>
        <v>2025</v>
      </c>
      <c r="E2071" s="12" t="str">
        <f t="shared" si="102"/>
        <v>May</v>
      </c>
      <c r="F2071" t="s">
        <v>14</v>
      </c>
      <c r="G2071" t="s">
        <v>9662</v>
      </c>
      <c r="H2071" t="s">
        <v>24</v>
      </c>
      <c r="I2071" t="s">
        <v>19</v>
      </c>
      <c r="J2071" t="s">
        <v>42</v>
      </c>
      <c r="K2071" s="6">
        <v>1</v>
      </c>
      <c r="L2071" s="6" t="str">
        <f t="shared" si="103"/>
        <v>Small</v>
      </c>
      <c r="M2071" s="7">
        <v>149</v>
      </c>
      <c r="N2071" s="2">
        <v>0</v>
      </c>
      <c r="O2071" s="3">
        <v>149</v>
      </c>
      <c r="P2071" s="3">
        <f>O2071/K2071</f>
        <v>149</v>
      </c>
      <c r="Q2071" s="3">
        <f>R2071/M2071</f>
        <v>0.127248322147651</v>
      </c>
      <c r="R2071" s="4">
        <v>18.96</v>
      </c>
      <c r="S2071" s="2">
        <f>R2071/O2071</f>
        <v>0.127248322147651</v>
      </c>
    </row>
    <row r="2072" spans="1:19" x14ac:dyDescent="0.3">
      <c r="A2072" s="6">
        <v>2159</v>
      </c>
      <c r="B2072" t="s">
        <v>2698</v>
      </c>
      <c r="C2072" s="11">
        <v>45651</v>
      </c>
      <c r="D2072" s="1" t="str">
        <f t="shared" si="101"/>
        <v>2024</v>
      </c>
      <c r="E2072" s="12" t="str">
        <f t="shared" si="102"/>
        <v>December</v>
      </c>
      <c r="F2072" t="s">
        <v>14</v>
      </c>
      <c r="G2072" t="s">
        <v>9662</v>
      </c>
      <c r="H2072" t="s">
        <v>24</v>
      </c>
      <c r="I2072" t="s">
        <v>27</v>
      </c>
      <c r="J2072" t="s">
        <v>47</v>
      </c>
      <c r="K2072" s="6">
        <v>10</v>
      </c>
      <c r="L2072" s="6" t="str">
        <f t="shared" si="103"/>
        <v>Large</v>
      </c>
      <c r="M2072" s="7">
        <v>199</v>
      </c>
      <c r="N2072" s="2">
        <v>0</v>
      </c>
      <c r="O2072" s="3">
        <v>1990</v>
      </c>
      <c r="P2072" s="3">
        <f>O2072/K2072</f>
        <v>199</v>
      </c>
      <c r="Q2072" s="3">
        <f>R2072/M2072</f>
        <v>2.021859296482412</v>
      </c>
      <c r="R2072" s="4">
        <v>402.35</v>
      </c>
      <c r="S2072" s="2">
        <f>R2072/O2072</f>
        <v>0.20218592964824122</v>
      </c>
    </row>
    <row r="2073" spans="1:19" x14ac:dyDescent="0.3">
      <c r="A2073" s="6">
        <v>2160</v>
      </c>
      <c r="B2073" t="s">
        <v>2699</v>
      </c>
      <c r="C2073" s="11">
        <v>45399</v>
      </c>
      <c r="D2073" s="1" t="str">
        <f t="shared" si="101"/>
        <v>2024</v>
      </c>
      <c r="E2073" s="12" t="str">
        <f t="shared" si="102"/>
        <v>April</v>
      </c>
      <c r="F2073" t="s">
        <v>14</v>
      </c>
      <c r="G2073" t="s">
        <v>9662</v>
      </c>
      <c r="H2073" t="s">
        <v>24</v>
      </c>
      <c r="I2073" t="s">
        <v>27</v>
      </c>
      <c r="J2073" t="s">
        <v>17</v>
      </c>
      <c r="K2073" s="6">
        <v>6</v>
      </c>
      <c r="L2073" s="6" t="str">
        <f t="shared" si="103"/>
        <v>Midium</v>
      </c>
      <c r="M2073" s="7">
        <v>299</v>
      </c>
      <c r="N2073" s="2">
        <v>0</v>
      </c>
      <c r="O2073" s="3">
        <v>1794</v>
      </c>
      <c r="P2073" s="3">
        <f>O2073/K2073</f>
        <v>299</v>
      </c>
      <c r="Q2073" s="3">
        <f>R2073/M2073</f>
        <v>0.62408026755852841</v>
      </c>
      <c r="R2073" s="4">
        <v>186.6</v>
      </c>
      <c r="S2073" s="2">
        <f>R2073/O2073</f>
        <v>0.1040133779264214</v>
      </c>
    </row>
    <row r="2074" spans="1:19" x14ac:dyDescent="0.3">
      <c r="A2074" s="6">
        <v>2161</v>
      </c>
      <c r="B2074" t="s">
        <v>2700</v>
      </c>
      <c r="C2074" s="11">
        <v>45690</v>
      </c>
      <c r="D2074" s="1" t="str">
        <f t="shared" si="101"/>
        <v>2025</v>
      </c>
      <c r="E2074" s="12" t="str">
        <f t="shared" si="102"/>
        <v>February</v>
      </c>
      <c r="F2074" t="s">
        <v>40</v>
      </c>
      <c r="G2074" t="s">
        <v>2701</v>
      </c>
      <c r="H2074" t="s">
        <v>24</v>
      </c>
      <c r="I2074" t="s">
        <v>16</v>
      </c>
      <c r="J2074" t="s">
        <v>38</v>
      </c>
      <c r="K2074" s="6">
        <v>3</v>
      </c>
      <c r="L2074" s="6" t="str">
        <f t="shared" si="103"/>
        <v>Small</v>
      </c>
      <c r="M2074" s="7">
        <v>499</v>
      </c>
      <c r="N2074" s="2">
        <v>0</v>
      </c>
      <c r="O2074" s="3">
        <v>1497</v>
      </c>
      <c r="P2074" s="3">
        <f>O2074/K2074</f>
        <v>499</v>
      </c>
      <c r="Q2074" s="3">
        <f>R2074/M2074</f>
        <v>0.59791583166332674</v>
      </c>
      <c r="R2074" s="4">
        <v>298.36</v>
      </c>
      <c r="S2074" s="2">
        <f>R2074/O2074</f>
        <v>0.19930527722110888</v>
      </c>
    </row>
    <row r="2075" spans="1:19" x14ac:dyDescent="0.3">
      <c r="A2075" s="6">
        <v>2162</v>
      </c>
      <c r="B2075" t="s">
        <v>2702</v>
      </c>
      <c r="C2075" s="11">
        <v>45391</v>
      </c>
      <c r="D2075" s="1" t="str">
        <f t="shared" si="101"/>
        <v>2024</v>
      </c>
      <c r="E2075" s="12" t="str">
        <f t="shared" si="102"/>
        <v>April</v>
      </c>
      <c r="F2075" t="s">
        <v>22</v>
      </c>
      <c r="G2075" t="s">
        <v>9662</v>
      </c>
      <c r="H2075" t="s">
        <v>15</v>
      </c>
      <c r="I2075" t="s">
        <v>27</v>
      </c>
      <c r="J2075" t="s">
        <v>17</v>
      </c>
      <c r="K2075" s="6">
        <v>5</v>
      </c>
      <c r="L2075" s="6" t="str">
        <f t="shared" si="103"/>
        <v>Midium</v>
      </c>
      <c r="M2075" s="7">
        <v>499</v>
      </c>
      <c r="N2075" s="2">
        <v>0.05</v>
      </c>
      <c r="O2075" s="3">
        <v>2370.25</v>
      </c>
      <c r="P2075" s="3">
        <f>O2075/K2075</f>
        <v>474.05</v>
      </c>
      <c r="Q2075" s="3">
        <f>R2075/M2075</f>
        <v>0.99016032064128257</v>
      </c>
      <c r="R2075" s="4">
        <v>494.09</v>
      </c>
      <c r="S2075" s="2">
        <f>R2075/O2075</f>
        <v>0.20845480434553315</v>
      </c>
    </row>
    <row r="2076" spans="1:19" x14ac:dyDescent="0.3">
      <c r="A2076" s="6">
        <v>2163</v>
      </c>
      <c r="B2076" t="s">
        <v>2703</v>
      </c>
      <c r="C2076" s="11">
        <v>45642</v>
      </c>
      <c r="D2076" s="1" t="str">
        <f t="shared" si="101"/>
        <v>2024</v>
      </c>
      <c r="E2076" s="12" t="str">
        <f t="shared" si="102"/>
        <v>December</v>
      </c>
      <c r="F2076" t="s">
        <v>29</v>
      </c>
      <c r="G2076" t="s">
        <v>9662</v>
      </c>
      <c r="H2076" t="s">
        <v>15</v>
      </c>
      <c r="I2076" t="s">
        <v>16</v>
      </c>
      <c r="J2076" t="s">
        <v>38</v>
      </c>
      <c r="K2076" s="6">
        <v>10</v>
      </c>
      <c r="L2076" s="6" t="str">
        <f t="shared" si="103"/>
        <v>Large</v>
      </c>
      <c r="M2076" s="7">
        <v>149</v>
      </c>
      <c r="N2076" s="2">
        <v>0.15</v>
      </c>
      <c r="O2076" s="3">
        <v>1266.5</v>
      </c>
      <c r="P2076" s="3">
        <f>O2076/K2076</f>
        <v>126.65</v>
      </c>
      <c r="Q2076" s="3">
        <f>R2076/M2076</f>
        <v>2.1787919463087246</v>
      </c>
      <c r="R2076" s="4">
        <v>324.64</v>
      </c>
      <c r="S2076" s="2">
        <f>R2076/O2076</f>
        <v>0.25632846427161465</v>
      </c>
    </row>
    <row r="2077" spans="1:19" x14ac:dyDescent="0.3">
      <c r="A2077" s="6">
        <v>2164</v>
      </c>
      <c r="B2077" t="s">
        <v>2704</v>
      </c>
      <c r="C2077" s="11">
        <v>45902</v>
      </c>
      <c r="D2077" s="1" t="str">
        <f t="shared" si="101"/>
        <v>2025</v>
      </c>
      <c r="E2077" s="12" t="str">
        <f t="shared" si="102"/>
        <v>September</v>
      </c>
      <c r="F2077" t="s">
        <v>14</v>
      </c>
      <c r="G2077" t="s">
        <v>9662</v>
      </c>
      <c r="H2077" t="s">
        <v>15</v>
      </c>
      <c r="I2077" t="s">
        <v>19</v>
      </c>
      <c r="J2077" t="s">
        <v>20</v>
      </c>
      <c r="K2077" s="6">
        <v>3</v>
      </c>
      <c r="L2077" s="6" t="str">
        <f t="shared" si="103"/>
        <v>Small</v>
      </c>
      <c r="M2077" s="7">
        <v>99</v>
      </c>
      <c r="N2077" s="2">
        <v>0.05</v>
      </c>
      <c r="O2077" s="3">
        <v>282.14999999999998</v>
      </c>
      <c r="P2077" s="3">
        <f>O2077/K2077</f>
        <v>94.05</v>
      </c>
      <c r="Q2077" s="3">
        <f>R2077/M2077</f>
        <v>0.82818181818181813</v>
      </c>
      <c r="R2077" s="4">
        <v>81.99</v>
      </c>
      <c r="S2077" s="2">
        <f>R2077/O2077</f>
        <v>0.29059011164274323</v>
      </c>
    </row>
    <row r="2078" spans="1:19" x14ac:dyDescent="0.3">
      <c r="A2078" s="6">
        <v>2165</v>
      </c>
      <c r="B2078" t="s">
        <v>2705</v>
      </c>
      <c r="C2078" s="11">
        <v>45629</v>
      </c>
      <c r="D2078" s="1" t="str">
        <f t="shared" si="101"/>
        <v>2024</v>
      </c>
      <c r="E2078" s="12" t="str">
        <f t="shared" si="102"/>
        <v>December</v>
      </c>
      <c r="F2078" t="s">
        <v>14</v>
      </c>
      <c r="G2078" t="s">
        <v>2706</v>
      </c>
      <c r="H2078" t="s">
        <v>24</v>
      </c>
      <c r="I2078" t="s">
        <v>16</v>
      </c>
      <c r="J2078" t="s">
        <v>38</v>
      </c>
      <c r="K2078" s="6">
        <v>4</v>
      </c>
      <c r="L2078" s="6" t="str">
        <f t="shared" si="103"/>
        <v>Midium</v>
      </c>
      <c r="M2078" s="7">
        <v>999</v>
      </c>
      <c r="N2078" s="2">
        <v>0</v>
      </c>
      <c r="O2078" s="3">
        <v>3996</v>
      </c>
      <c r="P2078" s="3">
        <f>O2078/K2078</f>
        <v>999</v>
      </c>
      <c r="Q2078" s="3">
        <f>R2078/M2078</f>
        <v>0.38493493493493497</v>
      </c>
      <c r="R2078" s="4">
        <v>384.55</v>
      </c>
      <c r="S2078" s="2">
        <f>R2078/O2078</f>
        <v>9.6233733733733742E-2</v>
      </c>
    </row>
    <row r="2079" spans="1:19" x14ac:dyDescent="0.3">
      <c r="A2079" s="6">
        <v>2166</v>
      </c>
      <c r="B2079" t="s">
        <v>2707</v>
      </c>
      <c r="C2079" s="11">
        <v>45952</v>
      </c>
      <c r="D2079" s="1" t="str">
        <f t="shared" si="101"/>
        <v>2025</v>
      </c>
      <c r="E2079" s="12" t="str">
        <f t="shared" si="102"/>
        <v>October</v>
      </c>
      <c r="F2079" t="s">
        <v>14</v>
      </c>
      <c r="G2079" t="s">
        <v>2708</v>
      </c>
      <c r="H2079" t="s">
        <v>24</v>
      </c>
      <c r="I2079" t="s">
        <v>27</v>
      </c>
      <c r="J2079" t="s">
        <v>17</v>
      </c>
      <c r="K2079" s="6">
        <v>1</v>
      </c>
      <c r="L2079" s="6" t="str">
        <f t="shared" si="103"/>
        <v>Small</v>
      </c>
      <c r="M2079" s="7">
        <v>199</v>
      </c>
      <c r="N2079" s="2">
        <v>0</v>
      </c>
      <c r="O2079" s="3">
        <v>199</v>
      </c>
      <c r="P2079" s="3">
        <f>O2079/K2079</f>
        <v>199</v>
      </c>
      <c r="Q2079" s="3">
        <f>R2079/M2079</f>
        <v>8.8793969849246243E-2</v>
      </c>
      <c r="R2079" s="4">
        <v>17.670000000000002</v>
      </c>
      <c r="S2079" s="2">
        <f>R2079/O2079</f>
        <v>8.8793969849246243E-2</v>
      </c>
    </row>
    <row r="2080" spans="1:19" x14ac:dyDescent="0.3">
      <c r="A2080" s="6">
        <v>2167</v>
      </c>
      <c r="B2080" t="s">
        <v>2709</v>
      </c>
      <c r="C2080" s="11">
        <v>45388</v>
      </c>
      <c r="D2080" s="1" t="str">
        <f t="shared" si="101"/>
        <v>2024</v>
      </c>
      <c r="E2080" s="12" t="str">
        <f t="shared" si="102"/>
        <v>April</v>
      </c>
      <c r="F2080" t="s">
        <v>40</v>
      </c>
      <c r="G2080" t="s">
        <v>2710</v>
      </c>
      <c r="H2080" t="s">
        <v>15</v>
      </c>
      <c r="I2080" t="s">
        <v>27</v>
      </c>
      <c r="J2080" t="s">
        <v>17</v>
      </c>
      <c r="K2080" s="6">
        <v>3</v>
      </c>
      <c r="L2080" s="6" t="str">
        <f t="shared" si="103"/>
        <v>Small</v>
      </c>
      <c r="M2080" s="7">
        <v>999</v>
      </c>
      <c r="N2080" s="2">
        <v>0.05</v>
      </c>
      <c r="O2080" s="3">
        <v>2847.15</v>
      </c>
      <c r="P2080" s="3">
        <f>O2080/K2080</f>
        <v>949.05000000000007</v>
      </c>
      <c r="Q2080" s="3">
        <f>R2080/M2080</f>
        <v>0.3028928928928929</v>
      </c>
      <c r="R2080" s="4">
        <v>302.58999999999997</v>
      </c>
      <c r="S2080" s="2">
        <f>R2080/O2080</f>
        <v>0.10627820803259398</v>
      </c>
    </row>
    <row r="2081" spans="1:19" x14ac:dyDescent="0.3">
      <c r="A2081" s="6">
        <v>2168</v>
      </c>
      <c r="B2081" t="s">
        <v>2711</v>
      </c>
      <c r="C2081" s="11">
        <v>45559</v>
      </c>
      <c r="D2081" s="1" t="str">
        <f t="shared" si="101"/>
        <v>2024</v>
      </c>
      <c r="E2081" s="12" t="str">
        <f t="shared" si="102"/>
        <v>September</v>
      </c>
      <c r="F2081" t="s">
        <v>14</v>
      </c>
      <c r="G2081" t="s">
        <v>9662</v>
      </c>
      <c r="H2081" t="s">
        <v>37</v>
      </c>
      <c r="I2081" t="s">
        <v>27</v>
      </c>
      <c r="J2081" t="s">
        <v>47</v>
      </c>
      <c r="K2081" s="6">
        <v>10</v>
      </c>
      <c r="L2081" s="6" t="str">
        <f t="shared" si="103"/>
        <v>Large</v>
      </c>
      <c r="M2081" s="7">
        <v>199</v>
      </c>
      <c r="N2081" s="2">
        <v>0</v>
      </c>
      <c r="O2081" s="3">
        <v>1990</v>
      </c>
      <c r="P2081" s="3">
        <f>O2081/K2081</f>
        <v>199</v>
      </c>
      <c r="Q2081" s="3">
        <f>R2081/M2081</f>
        <v>2.7790452261306533</v>
      </c>
      <c r="R2081" s="4">
        <v>553.03</v>
      </c>
      <c r="S2081" s="2">
        <f>R2081/O2081</f>
        <v>0.27790452261306531</v>
      </c>
    </row>
    <row r="2082" spans="1:19" x14ac:dyDescent="0.3">
      <c r="A2082" s="6">
        <v>2169</v>
      </c>
      <c r="B2082" t="s">
        <v>2712</v>
      </c>
      <c r="C2082" s="11">
        <v>45352</v>
      </c>
      <c r="D2082" s="1" t="str">
        <f t="shared" si="101"/>
        <v>2024</v>
      </c>
      <c r="E2082" s="12" t="str">
        <f t="shared" si="102"/>
        <v>March</v>
      </c>
      <c r="F2082" t="s">
        <v>14</v>
      </c>
      <c r="G2082" t="s">
        <v>2442</v>
      </c>
      <c r="H2082" t="s">
        <v>15</v>
      </c>
      <c r="I2082" t="s">
        <v>19</v>
      </c>
      <c r="J2082" t="s">
        <v>25</v>
      </c>
      <c r="K2082" s="6">
        <v>1</v>
      </c>
      <c r="L2082" s="6" t="str">
        <f t="shared" si="103"/>
        <v>Small</v>
      </c>
      <c r="M2082" s="7">
        <v>99</v>
      </c>
      <c r="N2082" s="2">
        <v>0.1</v>
      </c>
      <c r="O2082" s="3">
        <v>89.1</v>
      </c>
      <c r="P2082" s="3">
        <f>O2082/K2082</f>
        <v>89.1</v>
      </c>
      <c r="Q2082" s="3">
        <f>R2082/M2082</f>
        <v>0.16363636363636364</v>
      </c>
      <c r="R2082" s="4">
        <v>16.2</v>
      </c>
      <c r="S2082" s="2">
        <f>R2082/O2082</f>
        <v>0.18181818181818182</v>
      </c>
    </row>
    <row r="2083" spans="1:19" x14ac:dyDescent="0.3">
      <c r="A2083" s="6">
        <v>2170</v>
      </c>
      <c r="B2083" t="s">
        <v>2713</v>
      </c>
      <c r="C2083" s="11">
        <v>46014</v>
      </c>
      <c r="D2083" s="1" t="str">
        <f t="shared" si="101"/>
        <v>2025</v>
      </c>
      <c r="E2083" s="12" t="str">
        <f t="shared" si="102"/>
        <v>December</v>
      </c>
      <c r="F2083" t="s">
        <v>14</v>
      </c>
      <c r="G2083" t="s">
        <v>9662</v>
      </c>
      <c r="H2083" t="s">
        <v>15</v>
      </c>
      <c r="I2083" t="s">
        <v>19</v>
      </c>
      <c r="J2083" t="s">
        <v>20</v>
      </c>
      <c r="K2083" s="6">
        <v>1</v>
      </c>
      <c r="L2083" s="6" t="str">
        <f t="shared" si="103"/>
        <v>Small</v>
      </c>
      <c r="M2083" s="7">
        <v>499</v>
      </c>
      <c r="N2083" s="2">
        <v>0.15</v>
      </c>
      <c r="O2083" s="3">
        <v>424.15</v>
      </c>
      <c r="P2083" s="3">
        <f>O2083/K2083</f>
        <v>424.15</v>
      </c>
      <c r="Q2083" s="3">
        <f>R2083/M2083</f>
        <v>0.23440881763527055</v>
      </c>
      <c r="R2083" s="4">
        <v>116.97</v>
      </c>
      <c r="S2083" s="2">
        <f>R2083/O2083</f>
        <v>0.27577507957090652</v>
      </c>
    </row>
    <row r="2084" spans="1:19" x14ac:dyDescent="0.3">
      <c r="A2084" s="6">
        <v>2171</v>
      </c>
      <c r="B2084" t="s">
        <v>2714</v>
      </c>
      <c r="C2084" s="11">
        <v>45954</v>
      </c>
      <c r="D2084" s="1" t="str">
        <f t="shared" si="101"/>
        <v>2025</v>
      </c>
      <c r="E2084" s="12" t="str">
        <f t="shared" si="102"/>
        <v>October</v>
      </c>
      <c r="F2084" t="s">
        <v>40</v>
      </c>
      <c r="G2084" t="s">
        <v>9662</v>
      </c>
      <c r="H2084" t="s">
        <v>37</v>
      </c>
      <c r="I2084" t="s">
        <v>19</v>
      </c>
      <c r="J2084" t="s">
        <v>20</v>
      </c>
      <c r="K2084" s="6">
        <v>4</v>
      </c>
      <c r="L2084" s="6" t="str">
        <f t="shared" si="103"/>
        <v>Midium</v>
      </c>
      <c r="M2084" s="7">
        <v>149</v>
      </c>
      <c r="N2084" s="2">
        <v>0</v>
      </c>
      <c r="O2084" s="3">
        <v>596</v>
      </c>
      <c r="P2084" s="3">
        <f>O2084/K2084</f>
        <v>149</v>
      </c>
      <c r="Q2084" s="3">
        <f>R2084/M2084</f>
        <v>0.6887248322147651</v>
      </c>
      <c r="R2084" s="4">
        <v>102.62</v>
      </c>
      <c r="S2084" s="2">
        <f>R2084/O2084</f>
        <v>0.17218120805369128</v>
      </c>
    </row>
    <row r="2085" spans="1:19" x14ac:dyDescent="0.3">
      <c r="A2085" s="6">
        <v>2172</v>
      </c>
      <c r="B2085" t="s">
        <v>2715</v>
      </c>
      <c r="C2085" s="11">
        <v>45321</v>
      </c>
      <c r="D2085" s="1" t="str">
        <f t="shared" si="101"/>
        <v>2024</v>
      </c>
      <c r="E2085" s="12" t="str">
        <f t="shared" si="102"/>
        <v>January</v>
      </c>
      <c r="F2085" t="s">
        <v>29</v>
      </c>
      <c r="G2085" t="s">
        <v>748</v>
      </c>
      <c r="H2085" t="s">
        <v>15</v>
      </c>
      <c r="I2085" t="s">
        <v>19</v>
      </c>
      <c r="J2085" t="s">
        <v>32</v>
      </c>
      <c r="K2085" s="6">
        <v>4</v>
      </c>
      <c r="L2085" s="6" t="str">
        <f t="shared" si="103"/>
        <v>Midium</v>
      </c>
      <c r="M2085" s="7">
        <v>999</v>
      </c>
      <c r="N2085" s="2">
        <v>0</v>
      </c>
      <c r="O2085" s="3">
        <v>3996</v>
      </c>
      <c r="P2085" s="3">
        <f>O2085/K2085</f>
        <v>999</v>
      </c>
      <c r="Q2085" s="3">
        <f>R2085/M2085</f>
        <v>0.55910910910910905</v>
      </c>
      <c r="R2085" s="4">
        <v>558.54999999999995</v>
      </c>
      <c r="S2085" s="2">
        <f>R2085/O2085</f>
        <v>0.13977727727727726</v>
      </c>
    </row>
    <row r="2086" spans="1:19" x14ac:dyDescent="0.3">
      <c r="A2086" s="6">
        <v>2173</v>
      </c>
      <c r="B2086" t="s">
        <v>2716</v>
      </c>
      <c r="C2086" s="11">
        <v>45982</v>
      </c>
      <c r="D2086" s="1" t="str">
        <f t="shared" si="101"/>
        <v>2025</v>
      </c>
      <c r="E2086" s="12" t="str">
        <f t="shared" si="102"/>
        <v>November</v>
      </c>
      <c r="F2086" t="s">
        <v>22</v>
      </c>
      <c r="G2086" t="s">
        <v>9662</v>
      </c>
      <c r="H2086" t="s">
        <v>15</v>
      </c>
      <c r="I2086" t="s">
        <v>27</v>
      </c>
      <c r="J2086" t="s">
        <v>47</v>
      </c>
      <c r="K2086" s="6">
        <v>8</v>
      </c>
      <c r="L2086" s="6" t="str">
        <f t="shared" si="103"/>
        <v>Large</v>
      </c>
      <c r="M2086" s="7">
        <v>499</v>
      </c>
      <c r="N2086" s="2">
        <v>0.05</v>
      </c>
      <c r="O2086" s="3">
        <v>3792.4</v>
      </c>
      <c r="P2086" s="3">
        <f>O2086/K2086</f>
        <v>474.05</v>
      </c>
      <c r="Q2086" s="3">
        <f>R2086/M2086</f>
        <v>0.60595190380761521</v>
      </c>
      <c r="R2086" s="4">
        <v>302.37</v>
      </c>
      <c r="S2086" s="2">
        <f>R2086/O2086</f>
        <v>7.9730513658896746E-2</v>
      </c>
    </row>
    <row r="2087" spans="1:19" x14ac:dyDescent="0.3">
      <c r="A2087" s="6">
        <v>2174</v>
      </c>
      <c r="B2087" t="s">
        <v>2717</v>
      </c>
      <c r="C2087" s="11">
        <v>45296</v>
      </c>
      <c r="D2087" s="1" t="str">
        <f t="shared" si="101"/>
        <v>2024</v>
      </c>
      <c r="E2087" s="12" t="str">
        <f t="shared" si="102"/>
        <v>January</v>
      </c>
      <c r="F2087" t="s">
        <v>14</v>
      </c>
      <c r="G2087" t="s">
        <v>9662</v>
      </c>
      <c r="H2087" t="s">
        <v>37</v>
      </c>
      <c r="I2087" t="s">
        <v>16</v>
      </c>
      <c r="J2087" t="s">
        <v>38</v>
      </c>
      <c r="K2087" s="6">
        <v>8</v>
      </c>
      <c r="L2087" s="6" t="str">
        <f t="shared" si="103"/>
        <v>Large</v>
      </c>
      <c r="M2087" s="7">
        <v>799</v>
      </c>
      <c r="N2087" s="2">
        <v>0</v>
      </c>
      <c r="O2087" s="3">
        <v>6392</v>
      </c>
      <c r="P2087" s="3">
        <f>O2087/K2087</f>
        <v>799</v>
      </c>
      <c r="Q2087" s="3">
        <f>R2087/M2087</f>
        <v>1.1035919899874844</v>
      </c>
      <c r="R2087" s="4">
        <v>881.77</v>
      </c>
      <c r="S2087" s="2">
        <f>R2087/O2087</f>
        <v>0.13794899874843555</v>
      </c>
    </row>
    <row r="2088" spans="1:19" x14ac:dyDescent="0.3">
      <c r="A2088" s="6">
        <v>2175</v>
      </c>
      <c r="B2088" t="s">
        <v>2718</v>
      </c>
      <c r="C2088" s="11">
        <v>45978</v>
      </c>
      <c r="D2088" s="1" t="str">
        <f t="shared" si="101"/>
        <v>2025</v>
      </c>
      <c r="E2088" s="12" t="str">
        <f t="shared" si="102"/>
        <v>November</v>
      </c>
      <c r="F2088" t="s">
        <v>14</v>
      </c>
      <c r="G2088" t="s">
        <v>9662</v>
      </c>
      <c r="H2088" t="s">
        <v>37</v>
      </c>
      <c r="I2088" t="s">
        <v>19</v>
      </c>
      <c r="J2088" t="s">
        <v>25</v>
      </c>
      <c r="K2088" s="6">
        <v>4</v>
      </c>
      <c r="L2088" s="6" t="str">
        <f t="shared" si="103"/>
        <v>Midium</v>
      </c>
      <c r="M2088" s="7">
        <v>299</v>
      </c>
      <c r="N2088" s="2">
        <v>0.15</v>
      </c>
      <c r="O2088" s="3">
        <v>1016.6</v>
      </c>
      <c r="P2088" s="3">
        <f>O2088/K2088</f>
        <v>254.15</v>
      </c>
      <c r="Q2088" s="3">
        <f>R2088/M2088</f>
        <v>0.41347826086956518</v>
      </c>
      <c r="R2088" s="4">
        <v>123.63</v>
      </c>
      <c r="S2088" s="2">
        <f>R2088/O2088</f>
        <v>0.12161125319693093</v>
      </c>
    </row>
    <row r="2089" spans="1:19" x14ac:dyDescent="0.3">
      <c r="A2089" s="6">
        <v>2176</v>
      </c>
      <c r="B2089" t="s">
        <v>2719</v>
      </c>
      <c r="C2089" s="11">
        <v>45734</v>
      </c>
      <c r="D2089" s="1" t="str">
        <f t="shared" si="101"/>
        <v>2025</v>
      </c>
      <c r="E2089" s="12" t="str">
        <f t="shared" si="102"/>
        <v>March</v>
      </c>
      <c r="F2089" t="s">
        <v>29</v>
      </c>
      <c r="G2089" t="s">
        <v>9662</v>
      </c>
      <c r="H2089" t="s">
        <v>24</v>
      </c>
      <c r="I2089" t="s">
        <v>19</v>
      </c>
      <c r="J2089" t="s">
        <v>42</v>
      </c>
      <c r="K2089" s="6">
        <v>2</v>
      </c>
      <c r="L2089" s="6" t="str">
        <f t="shared" si="103"/>
        <v>Small</v>
      </c>
      <c r="M2089" s="7">
        <v>799</v>
      </c>
      <c r="N2089" s="2">
        <v>0.1</v>
      </c>
      <c r="O2089" s="3">
        <v>1438.2</v>
      </c>
      <c r="P2089" s="3">
        <f>O2089/K2089</f>
        <v>719.1</v>
      </c>
      <c r="Q2089" s="3">
        <f>R2089/M2089</f>
        <v>0.4601251564455569</v>
      </c>
      <c r="R2089" s="4">
        <v>367.64</v>
      </c>
      <c r="S2089" s="2">
        <f>R2089/O2089</f>
        <v>0.25562508691419827</v>
      </c>
    </row>
    <row r="2090" spans="1:19" x14ac:dyDescent="0.3">
      <c r="A2090" s="6">
        <v>2177</v>
      </c>
      <c r="B2090" t="s">
        <v>2720</v>
      </c>
      <c r="C2090" s="11">
        <v>45811</v>
      </c>
      <c r="D2090" s="1" t="str">
        <f t="shared" si="101"/>
        <v>2025</v>
      </c>
      <c r="E2090" s="12" t="str">
        <f t="shared" si="102"/>
        <v>June</v>
      </c>
      <c r="F2090" t="s">
        <v>22</v>
      </c>
      <c r="G2090" t="s">
        <v>9662</v>
      </c>
      <c r="H2090" t="s">
        <v>15</v>
      </c>
      <c r="I2090" t="s">
        <v>27</v>
      </c>
      <c r="J2090" t="s">
        <v>47</v>
      </c>
      <c r="K2090" s="6">
        <v>8</v>
      </c>
      <c r="L2090" s="6" t="str">
        <f t="shared" si="103"/>
        <v>Large</v>
      </c>
      <c r="M2090" s="7">
        <v>799</v>
      </c>
      <c r="N2090" s="2">
        <v>0</v>
      </c>
      <c r="O2090" s="3">
        <v>6392</v>
      </c>
      <c r="P2090" s="3">
        <f>O2090/K2090</f>
        <v>799</v>
      </c>
      <c r="Q2090" s="3">
        <f>R2090/M2090</f>
        <v>2.3811389236545684</v>
      </c>
      <c r="R2090" s="4">
        <v>1902.53</v>
      </c>
      <c r="S2090" s="2">
        <f>R2090/O2090</f>
        <v>0.29764236545682105</v>
      </c>
    </row>
    <row r="2091" spans="1:19" x14ac:dyDescent="0.3">
      <c r="A2091" s="6">
        <v>2178</v>
      </c>
      <c r="B2091" t="s">
        <v>2721</v>
      </c>
      <c r="C2091" s="11">
        <v>45941</v>
      </c>
      <c r="D2091" s="1" t="str">
        <f t="shared" ref="D2091:D2151" si="104">TEXT(C2091, "yyyy")</f>
        <v>2025</v>
      </c>
      <c r="E2091" s="12" t="str">
        <f t="shared" ref="E2091:E2151" si="105">TEXT(C2091, "mmmm")</f>
        <v>October</v>
      </c>
      <c r="F2091" t="s">
        <v>40</v>
      </c>
      <c r="G2091" t="s">
        <v>9662</v>
      </c>
      <c r="H2091" t="s">
        <v>24</v>
      </c>
      <c r="I2091" t="s">
        <v>19</v>
      </c>
      <c r="J2091" t="s">
        <v>42</v>
      </c>
      <c r="K2091" s="6">
        <v>4</v>
      </c>
      <c r="L2091" s="6" t="str">
        <f t="shared" si="103"/>
        <v>Midium</v>
      </c>
      <c r="M2091" s="7">
        <v>999</v>
      </c>
      <c r="N2091" s="2">
        <v>0.05</v>
      </c>
      <c r="O2091" s="3">
        <v>3796.2</v>
      </c>
      <c r="P2091" s="3">
        <f>O2091/K2091</f>
        <v>949.05</v>
      </c>
      <c r="Q2091" s="3">
        <f>R2091/M2091</f>
        <v>1.0312612612612613</v>
      </c>
      <c r="R2091" s="4">
        <v>1030.23</v>
      </c>
      <c r="S2091" s="2">
        <f>R2091/O2091</f>
        <v>0.27138454243717403</v>
      </c>
    </row>
    <row r="2092" spans="1:19" x14ac:dyDescent="0.3">
      <c r="A2092" s="6">
        <v>2179</v>
      </c>
      <c r="B2092" t="s">
        <v>2722</v>
      </c>
      <c r="C2092" s="11">
        <v>45590</v>
      </c>
      <c r="D2092" s="1" t="str">
        <f t="shared" si="104"/>
        <v>2024</v>
      </c>
      <c r="E2092" s="12" t="str">
        <f t="shared" si="105"/>
        <v>October</v>
      </c>
      <c r="F2092" t="s">
        <v>29</v>
      </c>
      <c r="G2092" t="s">
        <v>9662</v>
      </c>
      <c r="H2092" t="s">
        <v>15</v>
      </c>
      <c r="I2092" t="s">
        <v>19</v>
      </c>
      <c r="J2092" t="s">
        <v>32</v>
      </c>
      <c r="K2092" s="6">
        <v>5</v>
      </c>
      <c r="L2092" s="6" t="str">
        <f t="shared" si="103"/>
        <v>Midium</v>
      </c>
      <c r="M2092" s="7">
        <v>799</v>
      </c>
      <c r="N2092" s="2">
        <v>0.05</v>
      </c>
      <c r="O2092" s="3">
        <v>3795.25</v>
      </c>
      <c r="P2092" s="3">
        <f>O2092/K2092</f>
        <v>759.05</v>
      </c>
      <c r="Q2092" s="3">
        <f>R2092/M2092</f>
        <v>0.43474342928660825</v>
      </c>
      <c r="R2092" s="4">
        <v>347.36</v>
      </c>
      <c r="S2092" s="2">
        <f>R2092/O2092</f>
        <v>9.1524932481391222E-2</v>
      </c>
    </row>
    <row r="2093" spans="1:19" x14ac:dyDescent="0.3">
      <c r="A2093" s="6">
        <v>2180</v>
      </c>
      <c r="B2093" t="s">
        <v>2723</v>
      </c>
      <c r="C2093" s="11">
        <v>45485</v>
      </c>
      <c r="D2093" s="1" t="str">
        <f t="shared" si="104"/>
        <v>2024</v>
      </c>
      <c r="E2093" s="12" t="str">
        <f t="shared" si="105"/>
        <v>July</v>
      </c>
      <c r="F2093" t="s">
        <v>29</v>
      </c>
      <c r="G2093" t="s">
        <v>9662</v>
      </c>
      <c r="H2093" t="s">
        <v>15</v>
      </c>
      <c r="I2093" t="s">
        <v>19</v>
      </c>
      <c r="J2093" t="s">
        <v>25</v>
      </c>
      <c r="K2093" s="6">
        <v>10</v>
      </c>
      <c r="L2093" s="6" t="str">
        <f t="shared" si="103"/>
        <v>Large</v>
      </c>
      <c r="M2093" s="7">
        <v>299</v>
      </c>
      <c r="N2093" s="2">
        <v>0.15</v>
      </c>
      <c r="O2093" s="3">
        <v>2541.5</v>
      </c>
      <c r="P2093" s="3">
        <f>O2093/K2093</f>
        <v>254.15</v>
      </c>
      <c r="Q2093" s="3">
        <f>R2093/M2093</f>
        <v>0.71939799331103682</v>
      </c>
      <c r="R2093" s="4">
        <v>215.1</v>
      </c>
      <c r="S2093" s="2">
        <f>R2093/O2093</f>
        <v>8.4635058036592561E-2</v>
      </c>
    </row>
    <row r="2094" spans="1:19" x14ac:dyDescent="0.3">
      <c r="A2094" s="6">
        <v>2181</v>
      </c>
      <c r="B2094" t="s">
        <v>2724</v>
      </c>
      <c r="C2094" s="11">
        <v>45506</v>
      </c>
      <c r="D2094" s="1" t="str">
        <f t="shared" si="104"/>
        <v>2024</v>
      </c>
      <c r="E2094" s="12" t="str">
        <f t="shared" si="105"/>
        <v>August</v>
      </c>
      <c r="F2094" t="s">
        <v>22</v>
      </c>
      <c r="G2094" t="s">
        <v>9662</v>
      </c>
      <c r="H2094" t="s">
        <v>15</v>
      </c>
      <c r="I2094" t="s">
        <v>19</v>
      </c>
      <c r="J2094" t="s">
        <v>25</v>
      </c>
      <c r="K2094" s="6">
        <v>8</v>
      </c>
      <c r="L2094" s="6" t="str">
        <f t="shared" si="103"/>
        <v>Large</v>
      </c>
      <c r="M2094" s="7">
        <v>499</v>
      </c>
      <c r="N2094" s="2">
        <v>0</v>
      </c>
      <c r="O2094" s="3">
        <v>3992</v>
      </c>
      <c r="P2094" s="3">
        <f>O2094/K2094</f>
        <v>499</v>
      </c>
      <c r="Q2094" s="3">
        <f>R2094/M2094</f>
        <v>1.0427855711422847</v>
      </c>
      <c r="R2094" s="4">
        <v>520.35</v>
      </c>
      <c r="S2094" s="2">
        <f>R2094/O2094</f>
        <v>0.13034819639278558</v>
      </c>
    </row>
    <row r="2095" spans="1:19" x14ac:dyDescent="0.3">
      <c r="A2095" s="6">
        <v>2182</v>
      </c>
      <c r="B2095" t="s">
        <v>2725</v>
      </c>
      <c r="C2095" s="11">
        <v>45724</v>
      </c>
      <c r="D2095" s="1" t="str">
        <f t="shared" si="104"/>
        <v>2025</v>
      </c>
      <c r="E2095" s="12" t="str">
        <f t="shared" si="105"/>
        <v>March</v>
      </c>
      <c r="F2095" t="s">
        <v>14</v>
      </c>
      <c r="G2095" t="s">
        <v>9662</v>
      </c>
      <c r="H2095" t="s">
        <v>37</v>
      </c>
      <c r="I2095" t="s">
        <v>19</v>
      </c>
      <c r="J2095" t="s">
        <v>32</v>
      </c>
      <c r="K2095" s="6">
        <v>3</v>
      </c>
      <c r="L2095" s="6" t="str">
        <f t="shared" si="103"/>
        <v>Small</v>
      </c>
      <c r="M2095" s="7">
        <v>199</v>
      </c>
      <c r="N2095" s="2">
        <v>0.05</v>
      </c>
      <c r="O2095" s="3">
        <v>567.15</v>
      </c>
      <c r="P2095" s="3">
        <f>O2095/K2095</f>
        <v>189.04999999999998</v>
      </c>
      <c r="Q2095" s="3">
        <f>R2095/M2095</f>
        <v>0.67854271356783924</v>
      </c>
      <c r="R2095" s="4">
        <v>135.03</v>
      </c>
      <c r="S2095" s="2">
        <f>R2095/O2095</f>
        <v>0.23808516265538218</v>
      </c>
    </row>
    <row r="2096" spans="1:19" x14ac:dyDescent="0.3">
      <c r="A2096" s="6">
        <v>2183</v>
      </c>
      <c r="B2096" t="s">
        <v>2726</v>
      </c>
      <c r="C2096" s="11">
        <v>45917</v>
      </c>
      <c r="D2096" s="1" t="str">
        <f t="shared" si="104"/>
        <v>2025</v>
      </c>
      <c r="E2096" s="12" t="str">
        <f t="shared" si="105"/>
        <v>September</v>
      </c>
      <c r="F2096" t="s">
        <v>14</v>
      </c>
      <c r="G2096" t="s">
        <v>9662</v>
      </c>
      <c r="H2096" t="s">
        <v>37</v>
      </c>
      <c r="I2096" t="s">
        <v>19</v>
      </c>
      <c r="J2096" t="s">
        <v>20</v>
      </c>
      <c r="K2096" s="6">
        <v>4</v>
      </c>
      <c r="L2096" s="6" t="str">
        <f t="shared" si="103"/>
        <v>Midium</v>
      </c>
      <c r="M2096" s="7">
        <v>499</v>
      </c>
      <c r="N2096" s="2">
        <v>0.05</v>
      </c>
      <c r="O2096" s="3">
        <v>1896.2</v>
      </c>
      <c r="P2096" s="3">
        <f>O2096/K2096</f>
        <v>474.05</v>
      </c>
      <c r="Q2096" s="3">
        <f>R2096/M2096</f>
        <v>0.90134268537074147</v>
      </c>
      <c r="R2096" s="4">
        <v>449.77</v>
      </c>
      <c r="S2096" s="2">
        <f>R2096/O2096</f>
        <v>0.23719544351861616</v>
      </c>
    </row>
    <row r="2097" spans="1:19" x14ac:dyDescent="0.3">
      <c r="A2097" s="6">
        <v>2184</v>
      </c>
      <c r="B2097" t="s">
        <v>2727</v>
      </c>
      <c r="C2097" s="11">
        <v>45912</v>
      </c>
      <c r="D2097" s="1" t="str">
        <f t="shared" si="104"/>
        <v>2025</v>
      </c>
      <c r="E2097" s="12" t="str">
        <f t="shared" si="105"/>
        <v>September</v>
      </c>
      <c r="F2097" t="s">
        <v>40</v>
      </c>
      <c r="G2097" t="s">
        <v>9662</v>
      </c>
      <c r="H2097" t="s">
        <v>15</v>
      </c>
      <c r="I2097" t="s">
        <v>19</v>
      </c>
      <c r="J2097" t="s">
        <v>25</v>
      </c>
      <c r="K2097" s="6">
        <v>8</v>
      </c>
      <c r="L2097" s="6" t="str">
        <f t="shared" si="103"/>
        <v>Large</v>
      </c>
      <c r="M2097" s="7">
        <v>799</v>
      </c>
      <c r="N2097" s="2">
        <v>0.15</v>
      </c>
      <c r="O2097" s="3">
        <v>5433.2</v>
      </c>
      <c r="P2097" s="3">
        <f>O2097/K2097</f>
        <v>679.15</v>
      </c>
      <c r="Q2097" s="3">
        <f>R2097/M2097</f>
        <v>1.1691239048811013</v>
      </c>
      <c r="R2097" s="4">
        <v>934.13</v>
      </c>
      <c r="S2097" s="2">
        <f>R2097/O2097</f>
        <v>0.17192998601192669</v>
      </c>
    </row>
    <row r="2098" spans="1:19" x14ac:dyDescent="0.3">
      <c r="A2098" s="6">
        <v>2185</v>
      </c>
      <c r="B2098" t="s">
        <v>2728</v>
      </c>
      <c r="C2098" s="11">
        <v>45424</v>
      </c>
      <c r="D2098" s="1" t="str">
        <f t="shared" si="104"/>
        <v>2024</v>
      </c>
      <c r="E2098" s="12" t="str">
        <f t="shared" si="105"/>
        <v>May</v>
      </c>
      <c r="F2098" t="s">
        <v>22</v>
      </c>
      <c r="G2098" t="s">
        <v>9662</v>
      </c>
      <c r="H2098" t="s">
        <v>24</v>
      </c>
      <c r="I2098" t="s">
        <v>19</v>
      </c>
      <c r="J2098" t="s">
        <v>25</v>
      </c>
      <c r="K2098" s="6">
        <v>5</v>
      </c>
      <c r="L2098" s="6" t="str">
        <f t="shared" si="103"/>
        <v>Midium</v>
      </c>
      <c r="M2098" s="7">
        <v>799</v>
      </c>
      <c r="N2098" s="2">
        <v>0</v>
      </c>
      <c r="O2098" s="3">
        <v>3995</v>
      </c>
      <c r="P2098" s="3">
        <f>O2098/K2098</f>
        <v>799</v>
      </c>
      <c r="Q2098" s="3">
        <f>R2098/M2098</f>
        <v>1.4566583229036294</v>
      </c>
      <c r="R2098" s="4">
        <v>1163.8699999999999</v>
      </c>
      <c r="S2098" s="2">
        <f>R2098/O2098</f>
        <v>0.2913316645807259</v>
      </c>
    </row>
    <row r="2099" spans="1:19" x14ac:dyDescent="0.3">
      <c r="A2099" s="6">
        <v>2186</v>
      </c>
      <c r="B2099" t="s">
        <v>2729</v>
      </c>
      <c r="C2099" s="11">
        <v>45468</v>
      </c>
      <c r="D2099" s="1" t="str">
        <f t="shared" si="104"/>
        <v>2024</v>
      </c>
      <c r="E2099" s="12" t="str">
        <f t="shared" si="105"/>
        <v>June</v>
      </c>
      <c r="F2099" t="s">
        <v>14</v>
      </c>
      <c r="G2099" t="s">
        <v>9662</v>
      </c>
      <c r="H2099" t="s">
        <v>24</v>
      </c>
      <c r="I2099" t="s">
        <v>27</v>
      </c>
      <c r="J2099" t="s">
        <v>47</v>
      </c>
      <c r="K2099" s="6">
        <v>9</v>
      </c>
      <c r="L2099" s="6" t="str">
        <f t="shared" si="103"/>
        <v>Large</v>
      </c>
      <c r="M2099" s="7">
        <v>199</v>
      </c>
      <c r="N2099" s="2">
        <v>0</v>
      </c>
      <c r="O2099" s="3">
        <v>1791</v>
      </c>
      <c r="P2099" s="3">
        <f>O2099/K2099</f>
        <v>199</v>
      </c>
      <c r="Q2099" s="3">
        <f>R2099/M2099</f>
        <v>0.51010050251256289</v>
      </c>
      <c r="R2099" s="4">
        <v>101.51</v>
      </c>
      <c r="S2099" s="2">
        <f>R2099/O2099</f>
        <v>5.667783361250698E-2</v>
      </c>
    </row>
    <row r="2100" spans="1:19" x14ac:dyDescent="0.3">
      <c r="A2100" s="6">
        <v>2187</v>
      </c>
      <c r="B2100" t="s">
        <v>2730</v>
      </c>
      <c r="C2100" s="11">
        <v>45939</v>
      </c>
      <c r="D2100" s="1" t="str">
        <f t="shared" si="104"/>
        <v>2025</v>
      </c>
      <c r="E2100" s="12" t="str">
        <f t="shared" si="105"/>
        <v>October</v>
      </c>
      <c r="F2100" t="s">
        <v>29</v>
      </c>
      <c r="G2100" t="s">
        <v>9662</v>
      </c>
      <c r="H2100" t="s">
        <v>24</v>
      </c>
      <c r="I2100" t="s">
        <v>27</v>
      </c>
      <c r="J2100" t="s">
        <v>47</v>
      </c>
      <c r="K2100" s="6">
        <v>2</v>
      </c>
      <c r="L2100" s="6" t="str">
        <f t="shared" si="103"/>
        <v>Small</v>
      </c>
      <c r="M2100" s="7">
        <v>299</v>
      </c>
      <c r="N2100" s="2">
        <v>0.05</v>
      </c>
      <c r="O2100" s="3">
        <v>568.1</v>
      </c>
      <c r="P2100" s="3">
        <f>O2100/K2100</f>
        <v>284.05</v>
      </c>
      <c r="Q2100" s="3">
        <f>R2100/M2100</f>
        <v>0.2048494983277592</v>
      </c>
      <c r="R2100" s="4">
        <v>61.25</v>
      </c>
      <c r="S2100" s="2">
        <f>R2100/O2100</f>
        <v>0.10781552543566274</v>
      </c>
    </row>
    <row r="2101" spans="1:19" x14ac:dyDescent="0.3">
      <c r="A2101" s="6">
        <v>2188</v>
      </c>
      <c r="B2101" t="s">
        <v>2731</v>
      </c>
      <c r="C2101" s="11">
        <v>45810</v>
      </c>
      <c r="D2101" s="1" t="str">
        <f t="shared" si="104"/>
        <v>2025</v>
      </c>
      <c r="E2101" s="12" t="str">
        <f t="shared" si="105"/>
        <v>June</v>
      </c>
      <c r="F2101" t="s">
        <v>14</v>
      </c>
      <c r="G2101" t="s">
        <v>2732</v>
      </c>
      <c r="H2101" t="s">
        <v>15</v>
      </c>
      <c r="I2101" t="s">
        <v>19</v>
      </c>
      <c r="J2101" t="s">
        <v>32</v>
      </c>
      <c r="K2101" s="6">
        <v>7</v>
      </c>
      <c r="L2101" s="6" t="str">
        <f t="shared" si="103"/>
        <v>Large</v>
      </c>
      <c r="M2101" s="7">
        <v>199</v>
      </c>
      <c r="N2101" s="2">
        <v>0.15</v>
      </c>
      <c r="O2101" s="3">
        <v>1184.05</v>
      </c>
      <c r="P2101" s="3">
        <f>O2101/K2101</f>
        <v>169.15</v>
      </c>
      <c r="Q2101" s="3">
        <f>R2101/M2101</f>
        <v>1.3273366834170854</v>
      </c>
      <c r="R2101" s="4">
        <v>264.14</v>
      </c>
      <c r="S2101" s="2">
        <f>R2101/O2101</f>
        <v>0.22308179553228327</v>
      </c>
    </row>
    <row r="2102" spans="1:19" x14ac:dyDescent="0.3">
      <c r="A2102" s="6">
        <v>2189</v>
      </c>
      <c r="B2102" t="s">
        <v>2733</v>
      </c>
      <c r="C2102" s="11">
        <v>45545</v>
      </c>
      <c r="D2102" s="1" t="str">
        <f t="shared" si="104"/>
        <v>2024</v>
      </c>
      <c r="E2102" s="12" t="str">
        <f t="shared" si="105"/>
        <v>September</v>
      </c>
      <c r="F2102" t="s">
        <v>40</v>
      </c>
      <c r="G2102" t="s">
        <v>9662</v>
      </c>
      <c r="H2102" t="s">
        <v>15</v>
      </c>
      <c r="I2102" t="s">
        <v>16</v>
      </c>
      <c r="J2102" t="s">
        <v>38</v>
      </c>
      <c r="K2102" s="6">
        <v>10</v>
      </c>
      <c r="L2102" s="6" t="str">
        <f t="shared" si="103"/>
        <v>Large</v>
      </c>
      <c r="M2102" s="7">
        <v>999</v>
      </c>
      <c r="N2102" s="2">
        <v>0.05</v>
      </c>
      <c r="O2102" s="3">
        <v>9490.5</v>
      </c>
      <c r="P2102" s="3">
        <f>O2102/K2102</f>
        <v>949.05</v>
      </c>
      <c r="Q2102" s="3">
        <f>R2102/M2102</f>
        <v>2.6406406406406409</v>
      </c>
      <c r="R2102" s="4">
        <v>2638</v>
      </c>
      <c r="S2102" s="2">
        <f>R2102/O2102</f>
        <v>0.2779621726990148</v>
      </c>
    </row>
    <row r="2103" spans="1:19" x14ac:dyDescent="0.3">
      <c r="A2103" s="6">
        <v>2190</v>
      </c>
      <c r="B2103" t="s">
        <v>2734</v>
      </c>
      <c r="C2103" s="11">
        <v>45664</v>
      </c>
      <c r="D2103" s="1" t="str">
        <f t="shared" si="104"/>
        <v>2025</v>
      </c>
      <c r="E2103" s="12" t="str">
        <f t="shared" si="105"/>
        <v>January</v>
      </c>
      <c r="F2103" t="s">
        <v>22</v>
      </c>
      <c r="G2103" t="s">
        <v>2314</v>
      </c>
      <c r="H2103" t="s">
        <v>24</v>
      </c>
      <c r="I2103" t="s">
        <v>19</v>
      </c>
      <c r="J2103" t="s">
        <v>25</v>
      </c>
      <c r="K2103" s="6">
        <v>8</v>
      </c>
      <c r="L2103" s="6" t="str">
        <f t="shared" si="103"/>
        <v>Large</v>
      </c>
      <c r="M2103" s="7">
        <v>299</v>
      </c>
      <c r="N2103" s="2">
        <v>0.1</v>
      </c>
      <c r="O2103" s="3">
        <v>2152.8000000000002</v>
      </c>
      <c r="P2103" s="3">
        <f>O2103/K2103</f>
        <v>269.10000000000002</v>
      </c>
      <c r="Q2103" s="3">
        <f>R2103/M2103</f>
        <v>1.8603344481605351</v>
      </c>
      <c r="R2103" s="4">
        <v>556.24</v>
      </c>
      <c r="S2103" s="2">
        <f>R2103/O2103</f>
        <v>0.25837978446674098</v>
      </c>
    </row>
    <row r="2104" spans="1:19" x14ac:dyDescent="0.3">
      <c r="A2104" s="6">
        <v>2192</v>
      </c>
      <c r="B2104" t="s">
        <v>2735</v>
      </c>
      <c r="C2104" s="11">
        <v>45441</v>
      </c>
      <c r="D2104" s="1" t="str">
        <f t="shared" si="104"/>
        <v>2024</v>
      </c>
      <c r="E2104" s="12" t="str">
        <f t="shared" si="105"/>
        <v>May</v>
      </c>
      <c r="F2104" t="s">
        <v>22</v>
      </c>
      <c r="G2104" t="s">
        <v>9662</v>
      </c>
      <c r="H2104" t="s">
        <v>37</v>
      </c>
      <c r="I2104" t="s">
        <v>19</v>
      </c>
      <c r="J2104" t="s">
        <v>42</v>
      </c>
      <c r="K2104" s="6">
        <v>1</v>
      </c>
      <c r="L2104" s="6" t="str">
        <f t="shared" si="103"/>
        <v>Small</v>
      </c>
      <c r="M2104" s="7">
        <v>299</v>
      </c>
      <c r="N2104" s="2">
        <v>0.1</v>
      </c>
      <c r="O2104" s="3">
        <v>269.10000000000002</v>
      </c>
      <c r="P2104" s="3">
        <f>O2104/K2104</f>
        <v>269.10000000000002</v>
      </c>
      <c r="Q2104" s="3">
        <f>R2104/M2104</f>
        <v>5.2274247491638802E-2</v>
      </c>
      <c r="R2104" s="4">
        <v>15.63</v>
      </c>
      <c r="S2104" s="2">
        <f>R2104/O2104</f>
        <v>5.8082497212931995E-2</v>
      </c>
    </row>
    <row r="2105" spans="1:19" x14ac:dyDescent="0.3">
      <c r="A2105" s="6">
        <v>2193</v>
      </c>
      <c r="B2105" t="s">
        <v>2736</v>
      </c>
      <c r="C2105" s="11">
        <v>45634</v>
      </c>
      <c r="D2105" s="1" t="str">
        <f t="shared" si="104"/>
        <v>2024</v>
      </c>
      <c r="E2105" s="12" t="str">
        <f t="shared" si="105"/>
        <v>December</v>
      </c>
      <c r="F2105" t="s">
        <v>29</v>
      </c>
      <c r="G2105" t="s">
        <v>9662</v>
      </c>
      <c r="H2105" t="s">
        <v>15</v>
      </c>
      <c r="I2105" t="s">
        <v>16</v>
      </c>
      <c r="J2105" t="s">
        <v>34</v>
      </c>
      <c r="K2105" s="6">
        <v>1</v>
      </c>
      <c r="L2105" s="6" t="str">
        <f t="shared" si="103"/>
        <v>Small</v>
      </c>
      <c r="M2105" s="7">
        <v>799</v>
      </c>
      <c r="N2105" s="2">
        <v>0</v>
      </c>
      <c r="O2105" s="3">
        <v>799</v>
      </c>
      <c r="P2105" s="3">
        <f>O2105/K2105</f>
        <v>799</v>
      </c>
      <c r="Q2105" s="3">
        <f>R2105/M2105</f>
        <v>0.2618272841051314</v>
      </c>
      <c r="R2105" s="4">
        <v>209.2</v>
      </c>
      <c r="S2105" s="2">
        <f>R2105/O2105</f>
        <v>0.2618272841051314</v>
      </c>
    </row>
    <row r="2106" spans="1:19" x14ac:dyDescent="0.3">
      <c r="A2106" s="6">
        <v>2194</v>
      </c>
      <c r="B2106" t="s">
        <v>2737</v>
      </c>
      <c r="C2106" s="11">
        <v>45649</v>
      </c>
      <c r="D2106" s="1" t="str">
        <f t="shared" si="104"/>
        <v>2024</v>
      </c>
      <c r="E2106" s="12" t="str">
        <f t="shared" si="105"/>
        <v>December</v>
      </c>
      <c r="F2106" t="s">
        <v>40</v>
      </c>
      <c r="G2106" t="s">
        <v>9662</v>
      </c>
      <c r="H2106" t="s">
        <v>24</v>
      </c>
      <c r="I2106" t="s">
        <v>19</v>
      </c>
      <c r="J2106" t="s">
        <v>32</v>
      </c>
      <c r="K2106" s="6">
        <v>1</v>
      </c>
      <c r="L2106" s="6" t="str">
        <f t="shared" si="103"/>
        <v>Small</v>
      </c>
      <c r="M2106" s="7">
        <v>199</v>
      </c>
      <c r="N2106" s="2">
        <v>0.15</v>
      </c>
      <c r="O2106" s="3">
        <v>169.15</v>
      </c>
      <c r="P2106" s="3">
        <f>O2106/K2106</f>
        <v>169.15</v>
      </c>
      <c r="Q2106" s="3">
        <f>R2106/M2106</f>
        <v>0.23356783919597987</v>
      </c>
      <c r="R2106" s="4">
        <v>46.48</v>
      </c>
      <c r="S2106" s="2">
        <f>R2106/O2106</f>
        <v>0.27478569317174101</v>
      </c>
    </row>
    <row r="2107" spans="1:19" x14ac:dyDescent="0.3">
      <c r="A2107" s="6">
        <v>2195</v>
      </c>
      <c r="B2107" t="s">
        <v>2738</v>
      </c>
      <c r="C2107" s="11">
        <v>45883</v>
      </c>
      <c r="D2107" s="1" t="str">
        <f t="shared" si="104"/>
        <v>2025</v>
      </c>
      <c r="E2107" s="12" t="str">
        <f t="shared" si="105"/>
        <v>August</v>
      </c>
      <c r="F2107" t="s">
        <v>22</v>
      </c>
      <c r="G2107" t="s">
        <v>9662</v>
      </c>
      <c r="H2107" t="s">
        <v>37</v>
      </c>
      <c r="I2107" t="s">
        <v>16</v>
      </c>
      <c r="J2107" t="s">
        <v>34</v>
      </c>
      <c r="K2107" s="6">
        <v>4</v>
      </c>
      <c r="L2107" s="6" t="str">
        <f t="shared" si="103"/>
        <v>Midium</v>
      </c>
      <c r="M2107" s="7">
        <v>149</v>
      </c>
      <c r="N2107" s="2">
        <v>0.05</v>
      </c>
      <c r="O2107" s="3">
        <v>566.20000000000005</v>
      </c>
      <c r="P2107" s="3">
        <f>O2107/K2107</f>
        <v>141.55000000000001</v>
      </c>
      <c r="Q2107" s="3">
        <f>R2107/M2107</f>
        <v>0.85362416107382544</v>
      </c>
      <c r="R2107" s="4">
        <v>127.19</v>
      </c>
      <c r="S2107" s="2">
        <f>R2107/O2107</f>
        <v>0.22463793712469091</v>
      </c>
    </row>
    <row r="2108" spans="1:19" x14ac:dyDescent="0.3">
      <c r="A2108" s="6">
        <v>2196</v>
      </c>
      <c r="B2108" t="s">
        <v>2739</v>
      </c>
      <c r="C2108" s="11">
        <v>45560</v>
      </c>
      <c r="D2108" s="1" t="str">
        <f t="shared" si="104"/>
        <v>2024</v>
      </c>
      <c r="E2108" s="12" t="str">
        <f t="shared" si="105"/>
        <v>September</v>
      </c>
      <c r="F2108" t="s">
        <v>14</v>
      </c>
      <c r="G2108" t="s">
        <v>9662</v>
      </c>
      <c r="H2108" t="s">
        <v>37</v>
      </c>
      <c r="I2108" t="s">
        <v>19</v>
      </c>
      <c r="J2108" t="s">
        <v>20</v>
      </c>
      <c r="K2108" s="6">
        <v>1</v>
      </c>
      <c r="L2108" s="6" t="str">
        <f t="shared" si="103"/>
        <v>Small</v>
      </c>
      <c r="M2108" s="7">
        <v>199</v>
      </c>
      <c r="N2108" s="2">
        <v>0</v>
      </c>
      <c r="O2108" s="3">
        <v>199</v>
      </c>
      <c r="P2108" s="3">
        <f>O2108/K2108</f>
        <v>199</v>
      </c>
      <c r="Q2108" s="3">
        <f>R2108/M2108</f>
        <v>0.20396984924623118</v>
      </c>
      <c r="R2108" s="4">
        <v>40.590000000000003</v>
      </c>
      <c r="S2108" s="2">
        <f>R2108/O2108</f>
        <v>0.20396984924623118</v>
      </c>
    </row>
    <row r="2109" spans="1:19" x14ac:dyDescent="0.3">
      <c r="A2109" s="6">
        <v>2197</v>
      </c>
      <c r="B2109" t="s">
        <v>2740</v>
      </c>
      <c r="C2109" s="11">
        <v>45435</v>
      </c>
      <c r="D2109" s="1" t="str">
        <f t="shared" si="104"/>
        <v>2024</v>
      </c>
      <c r="E2109" s="12" t="str">
        <f t="shared" si="105"/>
        <v>May</v>
      </c>
      <c r="F2109" t="s">
        <v>29</v>
      </c>
      <c r="G2109" t="s">
        <v>1323</v>
      </c>
      <c r="H2109" t="s">
        <v>37</v>
      </c>
      <c r="I2109" t="s">
        <v>16</v>
      </c>
      <c r="J2109" t="s">
        <v>38</v>
      </c>
      <c r="K2109" s="6">
        <v>3</v>
      </c>
      <c r="L2109" s="6" t="str">
        <f t="shared" si="103"/>
        <v>Small</v>
      </c>
      <c r="M2109" s="7">
        <v>149</v>
      </c>
      <c r="N2109" s="2">
        <v>0</v>
      </c>
      <c r="O2109" s="3">
        <v>447</v>
      </c>
      <c r="P2109" s="3">
        <f>O2109/K2109</f>
        <v>149</v>
      </c>
      <c r="Q2109" s="3">
        <f>R2109/M2109</f>
        <v>0.79409395973154362</v>
      </c>
      <c r="R2109" s="4">
        <v>118.32</v>
      </c>
      <c r="S2109" s="2">
        <f>R2109/O2109</f>
        <v>0.26469798657718119</v>
      </c>
    </row>
    <row r="2110" spans="1:19" x14ac:dyDescent="0.3">
      <c r="A2110" s="6">
        <v>2198</v>
      </c>
      <c r="B2110" t="s">
        <v>2741</v>
      </c>
      <c r="C2110" s="11">
        <v>45543</v>
      </c>
      <c r="D2110" s="1" t="str">
        <f t="shared" si="104"/>
        <v>2024</v>
      </c>
      <c r="E2110" s="12" t="str">
        <f t="shared" si="105"/>
        <v>September</v>
      </c>
      <c r="F2110" t="s">
        <v>14</v>
      </c>
      <c r="G2110" t="s">
        <v>2742</v>
      </c>
      <c r="H2110" t="s">
        <v>15</v>
      </c>
      <c r="I2110" t="s">
        <v>19</v>
      </c>
      <c r="J2110" t="s">
        <v>20</v>
      </c>
      <c r="K2110" s="6">
        <v>9</v>
      </c>
      <c r="L2110" s="6" t="str">
        <f t="shared" si="103"/>
        <v>Large</v>
      </c>
      <c r="M2110" s="7">
        <v>999</v>
      </c>
      <c r="N2110" s="2">
        <v>0.15</v>
      </c>
      <c r="O2110" s="3">
        <v>7642.35</v>
      </c>
      <c r="P2110" s="3">
        <f>O2110/K2110</f>
        <v>849.15000000000009</v>
      </c>
      <c r="Q2110" s="3">
        <f>R2110/M2110</f>
        <v>0.91512512512512512</v>
      </c>
      <c r="R2110" s="4">
        <v>914.21</v>
      </c>
      <c r="S2110" s="2">
        <f>R2110/O2110</f>
        <v>0.11962419936276146</v>
      </c>
    </row>
    <row r="2111" spans="1:19" x14ac:dyDescent="0.3">
      <c r="A2111" s="6">
        <v>2199</v>
      </c>
      <c r="B2111" t="s">
        <v>2743</v>
      </c>
      <c r="C2111" s="11">
        <v>45517</v>
      </c>
      <c r="D2111" s="1" t="str">
        <f t="shared" si="104"/>
        <v>2024</v>
      </c>
      <c r="E2111" s="12" t="str">
        <f t="shared" si="105"/>
        <v>August</v>
      </c>
      <c r="F2111" t="s">
        <v>14</v>
      </c>
      <c r="G2111" t="s">
        <v>2744</v>
      </c>
      <c r="H2111" t="s">
        <v>24</v>
      </c>
      <c r="I2111" t="s">
        <v>27</v>
      </c>
      <c r="J2111" t="s">
        <v>17</v>
      </c>
      <c r="K2111" s="6">
        <v>3</v>
      </c>
      <c r="L2111" s="6" t="str">
        <f t="shared" si="103"/>
        <v>Small</v>
      </c>
      <c r="M2111" s="7">
        <v>99</v>
      </c>
      <c r="N2111" s="2">
        <v>0.05</v>
      </c>
      <c r="O2111" s="3">
        <v>282.14999999999998</v>
      </c>
      <c r="P2111" s="3">
        <f>O2111/K2111</f>
        <v>94.05</v>
      </c>
      <c r="Q2111" s="3">
        <f>R2111/M2111</f>
        <v>0.67414141414141404</v>
      </c>
      <c r="R2111" s="4">
        <v>66.739999999999995</v>
      </c>
      <c r="S2111" s="2">
        <f>R2111/O2111</f>
        <v>0.23654084706716286</v>
      </c>
    </row>
    <row r="2112" spans="1:19" x14ac:dyDescent="0.3">
      <c r="A2112" s="6">
        <v>2200</v>
      </c>
      <c r="B2112" t="s">
        <v>2745</v>
      </c>
      <c r="C2112" s="11">
        <v>46002</v>
      </c>
      <c r="D2112" s="1" t="str">
        <f t="shared" si="104"/>
        <v>2025</v>
      </c>
      <c r="E2112" s="12" t="str">
        <f t="shared" si="105"/>
        <v>December</v>
      </c>
      <c r="F2112" t="s">
        <v>29</v>
      </c>
      <c r="G2112" t="s">
        <v>9662</v>
      </c>
      <c r="H2112" t="s">
        <v>24</v>
      </c>
      <c r="I2112" t="s">
        <v>16</v>
      </c>
      <c r="J2112" t="s">
        <v>34</v>
      </c>
      <c r="K2112" s="6">
        <v>10</v>
      </c>
      <c r="L2112" s="6" t="str">
        <f t="shared" si="103"/>
        <v>Large</v>
      </c>
      <c r="M2112" s="7">
        <v>199</v>
      </c>
      <c r="N2112" s="2">
        <v>0</v>
      </c>
      <c r="O2112" s="3">
        <v>1990</v>
      </c>
      <c r="P2112" s="3">
        <f>O2112/K2112</f>
        <v>199</v>
      </c>
      <c r="Q2112" s="3">
        <f>R2112/M2112</f>
        <v>2.6837688442211056</v>
      </c>
      <c r="R2112" s="4">
        <v>534.07000000000005</v>
      </c>
      <c r="S2112" s="2">
        <f>R2112/O2112</f>
        <v>0.26837688442211055</v>
      </c>
    </row>
    <row r="2113" spans="1:19" x14ac:dyDescent="0.3">
      <c r="A2113" s="6">
        <v>2201</v>
      </c>
      <c r="B2113" t="s">
        <v>2746</v>
      </c>
      <c r="C2113" s="11">
        <v>45749</v>
      </c>
      <c r="D2113" s="1" t="str">
        <f t="shared" si="104"/>
        <v>2025</v>
      </c>
      <c r="E2113" s="12" t="str">
        <f t="shared" si="105"/>
        <v>April</v>
      </c>
      <c r="F2113" t="s">
        <v>22</v>
      </c>
      <c r="G2113" t="s">
        <v>9662</v>
      </c>
      <c r="H2113" t="s">
        <v>37</v>
      </c>
      <c r="I2113" t="s">
        <v>16</v>
      </c>
      <c r="J2113" t="s">
        <v>38</v>
      </c>
      <c r="K2113" s="6">
        <v>6</v>
      </c>
      <c r="L2113" s="6" t="str">
        <f t="shared" si="103"/>
        <v>Midium</v>
      </c>
      <c r="M2113" s="7">
        <v>99</v>
      </c>
      <c r="N2113" s="2">
        <v>0</v>
      </c>
      <c r="O2113" s="3">
        <v>594</v>
      </c>
      <c r="P2113" s="3">
        <f>O2113/K2113</f>
        <v>99</v>
      </c>
      <c r="Q2113" s="3">
        <f>R2113/M2113</f>
        <v>1.4396969696969697</v>
      </c>
      <c r="R2113" s="4">
        <v>142.53</v>
      </c>
      <c r="S2113" s="2">
        <f>R2113/O2113</f>
        <v>0.23994949494949494</v>
      </c>
    </row>
    <row r="2114" spans="1:19" x14ac:dyDescent="0.3">
      <c r="A2114" s="6">
        <v>2202</v>
      </c>
      <c r="B2114" t="s">
        <v>2747</v>
      </c>
      <c r="C2114" s="11">
        <v>45983</v>
      </c>
      <c r="D2114" s="1" t="str">
        <f t="shared" si="104"/>
        <v>2025</v>
      </c>
      <c r="E2114" s="12" t="str">
        <f t="shared" si="105"/>
        <v>November</v>
      </c>
      <c r="F2114" t="s">
        <v>14</v>
      </c>
      <c r="G2114" t="s">
        <v>1062</v>
      </c>
      <c r="H2114" t="s">
        <v>24</v>
      </c>
      <c r="I2114" t="s">
        <v>19</v>
      </c>
      <c r="J2114" t="s">
        <v>20</v>
      </c>
      <c r="K2114" s="6">
        <v>4</v>
      </c>
      <c r="L2114" s="6" t="str">
        <f t="shared" si="103"/>
        <v>Midium</v>
      </c>
      <c r="M2114" s="7">
        <v>199</v>
      </c>
      <c r="N2114" s="2">
        <v>0.1</v>
      </c>
      <c r="O2114" s="3">
        <v>716.4</v>
      </c>
      <c r="P2114" s="3">
        <f>O2114/K2114</f>
        <v>179.1</v>
      </c>
      <c r="Q2114" s="3">
        <f>R2114/M2114</f>
        <v>0.61070351758793973</v>
      </c>
      <c r="R2114" s="4">
        <v>121.53</v>
      </c>
      <c r="S2114" s="2">
        <f>R2114/O2114</f>
        <v>0.16963986599664993</v>
      </c>
    </row>
    <row r="2115" spans="1:19" x14ac:dyDescent="0.3">
      <c r="A2115" s="6">
        <v>2203</v>
      </c>
      <c r="B2115" t="s">
        <v>2748</v>
      </c>
      <c r="C2115" s="11">
        <v>45520</v>
      </c>
      <c r="D2115" s="1" t="str">
        <f t="shared" si="104"/>
        <v>2024</v>
      </c>
      <c r="E2115" s="12" t="str">
        <f t="shared" si="105"/>
        <v>August</v>
      </c>
      <c r="F2115" t="s">
        <v>40</v>
      </c>
      <c r="G2115" t="s">
        <v>2749</v>
      </c>
      <c r="H2115" t="s">
        <v>15</v>
      </c>
      <c r="I2115" t="s">
        <v>19</v>
      </c>
      <c r="J2115" t="s">
        <v>25</v>
      </c>
      <c r="K2115" s="6">
        <v>4</v>
      </c>
      <c r="L2115" s="6" t="str">
        <f t="shared" ref="L2115:L2178" si="106">IF(K2115&lt;4,"Small", IF(K2115&lt;7,"Midium", IF(K2115&lt;=10,"Large")))</f>
        <v>Midium</v>
      </c>
      <c r="M2115" s="7">
        <v>199</v>
      </c>
      <c r="N2115" s="2">
        <v>0.1</v>
      </c>
      <c r="O2115" s="3">
        <v>716.4</v>
      </c>
      <c r="P2115" s="3">
        <f>O2115/K2115</f>
        <v>179.1</v>
      </c>
      <c r="Q2115" s="3">
        <f>R2115/M2115</f>
        <v>0.63572864321608047</v>
      </c>
      <c r="R2115" s="4">
        <v>126.51</v>
      </c>
      <c r="S2115" s="2">
        <f>R2115/O2115</f>
        <v>0.17659128978224456</v>
      </c>
    </row>
    <row r="2116" spans="1:19" x14ac:dyDescent="0.3">
      <c r="A2116" s="6">
        <v>2204</v>
      </c>
      <c r="B2116" t="s">
        <v>2750</v>
      </c>
      <c r="C2116" s="11">
        <v>45791</v>
      </c>
      <c r="D2116" s="1" t="str">
        <f t="shared" si="104"/>
        <v>2025</v>
      </c>
      <c r="E2116" s="12" t="str">
        <f t="shared" si="105"/>
        <v>May</v>
      </c>
      <c r="F2116" t="s">
        <v>14</v>
      </c>
      <c r="G2116" t="s">
        <v>9662</v>
      </c>
      <c r="H2116" t="s">
        <v>15</v>
      </c>
      <c r="I2116" t="s">
        <v>27</v>
      </c>
      <c r="J2116" t="s">
        <v>47</v>
      </c>
      <c r="K2116" s="6">
        <v>9</v>
      </c>
      <c r="L2116" s="6" t="str">
        <f t="shared" si="106"/>
        <v>Large</v>
      </c>
      <c r="M2116" s="7">
        <v>299</v>
      </c>
      <c r="N2116" s="2">
        <v>0.05</v>
      </c>
      <c r="O2116" s="3">
        <v>2556.4499999999998</v>
      </c>
      <c r="P2116" s="3">
        <f>O2116/K2116</f>
        <v>284.04999999999995</v>
      </c>
      <c r="Q2116" s="3">
        <f>R2116/M2116</f>
        <v>0.92454849498327762</v>
      </c>
      <c r="R2116" s="4">
        <v>276.44</v>
      </c>
      <c r="S2116" s="2">
        <f>R2116/O2116</f>
        <v>0.10813432689862897</v>
      </c>
    </row>
    <row r="2117" spans="1:19" x14ac:dyDescent="0.3">
      <c r="A2117" s="6">
        <v>2205</v>
      </c>
      <c r="B2117" t="s">
        <v>2751</v>
      </c>
      <c r="C2117" s="11">
        <v>45490</v>
      </c>
      <c r="D2117" s="1" t="str">
        <f t="shared" si="104"/>
        <v>2024</v>
      </c>
      <c r="E2117" s="12" t="str">
        <f t="shared" si="105"/>
        <v>July</v>
      </c>
      <c r="F2117" t="s">
        <v>22</v>
      </c>
      <c r="G2117" t="s">
        <v>9662</v>
      </c>
      <c r="H2117" t="s">
        <v>15</v>
      </c>
      <c r="I2117" t="s">
        <v>19</v>
      </c>
      <c r="J2117" t="s">
        <v>25</v>
      </c>
      <c r="K2117" s="6">
        <v>6</v>
      </c>
      <c r="L2117" s="6" t="str">
        <f t="shared" si="106"/>
        <v>Midium</v>
      </c>
      <c r="M2117" s="7">
        <v>149</v>
      </c>
      <c r="N2117" s="2">
        <v>0.1</v>
      </c>
      <c r="O2117" s="3">
        <v>804.6</v>
      </c>
      <c r="P2117" s="3">
        <f>O2117/K2117</f>
        <v>134.1</v>
      </c>
      <c r="Q2117" s="3">
        <f>R2117/M2117</f>
        <v>0.96120805369127515</v>
      </c>
      <c r="R2117" s="4">
        <v>143.22</v>
      </c>
      <c r="S2117" s="2">
        <f>R2117/O2117</f>
        <v>0.17800149142431021</v>
      </c>
    </row>
    <row r="2118" spans="1:19" x14ac:dyDescent="0.3">
      <c r="A2118" s="6">
        <v>2206</v>
      </c>
      <c r="B2118" t="s">
        <v>2752</v>
      </c>
      <c r="C2118" s="11">
        <v>45936</v>
      </c>
      <c r="D2118" s="1" t="str">
        <f t="shared" si="104"/>
        <v>2025</v>
      </c>
      <c r="E2118" s="12" t="str">
        <f t="shared" si="105"/>
        <v>October</v>
      </c>
      <c r="F2118" t="s">
        <v>40</v>
      </c>
      <c r="G2118" t="s">
        <v>2753</v>
      </c>
      <c r="H2118" t="s">
        <v>37</v>
      </c>
      <c r="I2118" t="s">
        <v>19</v>
      </c>
      <c r="J2118" t="s">
        <v>32</v>
      </c>
      <c r="K2118" s="6">
        <v>5</v>
      </c>
      <c r="L2118" s="6" t="str">
        <f t="shared" si="106"/>
        <v>Midium</v>
      </c>
      <c r="M2118" s="7">
        <v>799</v>
      </c>
      <c r="N2118" s="2">
        <v>0.1</v>
      </c>
      <c r="O2118" s="3">
        <v>3595.5</v>
      </c>
      <c r="P2118" s="3">
        <f>O2118/K2118</f>
        <v>719.1</v>
      </c>
      <c r="Q2118" s="3">
        <f>R2118/M2118</f>
        <v>0.64884856070087604</v>
      </c>
      <c r="R2118" s="4">
        <v>518.42999999999995</v>
      </c>
      <c r="S2118" s="2">
        <f>R2118/O2118</f>
        <v>0.14418856904463911</v>
      </c>
    </row>
    <row r="2119" spans="1:19" x14ac:dyDescent="0.3">
      <c r="A2119" s="6">
        <v>2207</v>
      </c>
      <c r="B2119" t="s">
        <v>2754</v>
      </c>
      <c r="C2119" s="11">
        <v>45684</v>
      </c>
      <c r="D2119" s="1" t="str">
        <f t="shared" si="104"/>
        <v>2025</v>
      </c>
      <c r="E2119" s="12" t="str">
        <f t="shared" si="105"/>
        <v>January</v>
      </c>
      <c r="F2119" t="s">
        <v>22</v>
      </c>
      <c r="G2119" t="s">
        <v>9662</v>
      </c>
      <c r="H2119" t="s">
        <v>24</v>
      </c>
      <c r="I2119" t="s">
        <v>27</v>
      </c>
      <c r="J2119" t="s">
        <v>47</v>
      </c>
      <c r="K2119" s="6">
        <v>1</v>
      </c>
      <c r="L2119" s="6" t="str">
        <f t="shared" si="106"/>
        <v>Small</v>
      </c>
      <c r="M2119" s="7">
        <v>149</v>
      </c>
      <c r="N2119" s="2">
        <v>0.1</v>
      </c>
      <c r="O2119" s="3">
        <v>134.1</v>
      </c>
      <c r="P2119" s="3">
        <f>O2119/K2119</f>
        <v>134.1</v>
      </c>
      <c r="Q2119" s="3">
        <f>R2119/M2119</f>
        <v>0.14798657718120806</v>
      </c>
      <c r="R2119" s="4">
        <v>22.05</v>
      </c>
      <c r="S2119" s="2">
        <f>R2119/O2119</f>
        <v>0.16442953020134229</v>
      </c>
    </row>
    <row r="2120" spans="1:19" x14ac:dyDescent="0.3">
      <c r="A2120" s="6">
        <v>2208</v>
      </c>
      <c r="B2120" t="s">
        <v>2755</v>
      </c>
      <c r="C2120" s="11">
        <v>45574</v>
      </c>
      <c r="D2120" s="1" t="str">
        <f t="shared" si="104"/>
        <v>2024</v>
      </c>
      <c r="E2120" s="12" t="str">
        <f t="shared" si="105"/>
        <v>October</v>
      </c>
      <c r="F2120" t="s">
        <v>40</v>
      </c>
      <c r="G2120" t="s">
        <v>9662</v>
      </c>
      <c r="H2120" t="s">
        <v>37</v>
      </c>
      <c r="I2120" t="s">
        <v>27</v>
      </c>
      <c r="J2120" t="s">
        <v>17</v>
      </c>
      <c r="K2120" s="6">
        <v>5</v>
      </c>
      <c r="L2120" s="6" t="str">
        <f t="shared" si="106"/>
        <v>Midium</v>
      </c>
      <c r="M2120" s="7">
        <v>799</v>
      </c>
      <c r="N2120" s="2">
        <v>0</v>
      </c>
      <c r="O2120" s="3">
        <v>3995</v>
      </c>
      <c r="P2120" s="3">
        <f>O2120/K2120</f>
        <v>799</v>
      </c>
      <c r="Q2120" s="3">
        <f>R2120/M2120</f>
        <v>0.84128911138923657</v>
      </c>
      <c r="R2120" s="4">
        <v>672.19</v>
      </c>
      <c r="S2120" s="2">
        <f>R2120/O2120</f>
        <v>0.16825782227784733</v>
      </c>
    </row>
    <row r="2121" spans="1:19" x14ac:dyDescent="0.3">
      <c r="A2121" s="6">
        <v>2209</v>
      </c>
      <c r="B2121" t="s">
        <v>2756</v>
      </c>
      <c r="C2121" s="11">
        <v>46003</v>
      </c>
      <c r="D2121" s="1" t="str">
        <f t="shared" si="104"/>
        <v>2025</v>
      </c>
      <c r="E2121" s="12" t="str">
        <f t="shared" si="105"/>
        <v>December</v>
      </c>
      <c r="F2121" t="s">
        <v>40</v>
      </c>
      <c r="G2121" t="s">
        <v>9662</v>
      </c>
      <c r="H2121" t="s">
        <v>15</v>
      </c>
      <c r="I2121" t="s">
        <v>16</v>
      </c>
      <c r="J2121" t="s">
        <v>38</v>
      </c>
      <c r="K2121" s="6">
        <v>3</v>
      </c>
      <c r="L2121" s="6" t="str">
        <f t="shared" si="106"/>
        <v>Small</v>
      </c>
      <c r="M2121" s="7">
        <v>299</v>
      </c>
      <c r="N2121" s="2">
        <v>0</v>
      </c>
      <c r="O2121" s="3">
        <v>897</v>
      </c>
      <c r="P2121" s="3">
        <f>O2121/K2121</f>
        <v>299</v>
      </c>
      <c r="Q2121" s="3">
        <f>R2121/M2121</f>
        <v>0.58993311036789298</v>
      </c>
      <c r="R2121" s="4">
        <v>176.39</v>
      </c>
      <c r="S2121" s="2">
        <f>R2121/O2121</f>
        <v>0.19664437012263097</v>
      </c>
    </row>
    <row r="2122" spans="1:19" x14ac:dyDescent="0.3">
      <c r="A2122" s="6">
        <v>2210</v>
      </c>
      <c r="B2122" t="s">
        <v>2757</v>
      </c>
      <c r="C2122" s="11">
        <v>45376</v>
      </c>
      <c r="D2122" s="1" t="str">
        <f t="shared" si="104"/>
        <v>2024</v>
      </c>
      <c r="E2122" s="12" t="str">
        <f t="shared" si="105"/>
        <v>March</v>
      </c>
      <c r="F2122" t="s">
        <v>14</v>
      </c>
      <c r="G2122" t="s">
        <v>9662</v>
      </c>
      <c r="H2122" t="s">
        <v>15</v>
      </c>
      <c r="I2122" t="s">
        <v>27</v>
      </c>
      <c r="J2122" t="s">
        <v>17</v>
      </c>
      <c r="K2122" s="6">
        <v>5</v>
      </c>
      <c r="L2122" s="6" t="str">
        <f t="shared" si="106"/>
        <v>Midium</v>
      </c>
      <c r="M2122" s="7">
        <v>799</v>
      </c>
      <c r="N2122" s="2">
        <v>0</v>
      </c>
      <c r="O2122" s="3">
        <v>3995</v>
      </c>
      <c r="P2122" s="3">
        <f>O2122/K2122</f>
        <v>799</v>
      </c>
      <c r="Q2122" s="3">
        <f>R2122/M2122</f>
        <v>0.68285356695869837</v>
      </c>
      <c r="R2122" s="4">
        <v>545.6</v>
      </c>
      <c r="S2122" s="2">
        <f>R2122/O2122</f>
        <v>0.13657071339173968</v>
      </c>
    </row>
    <row r="2123" spans="1:19" x14ac:dyDescent="0.3">
      <c r="A2123" s="6">
        <v>2211</v>
      </c>
      <c r="B2123" t="s">
        <v>2758</v>
      </c>
      <c r="C2123" s="11">
        <v>45560</v>
      </c>
      <c r="D2123" s="1" t="str">
        <f t="shared" si="104"/>
        <v>2024</v>
      </c>
      <c r="E2123" s="12" t="str">
        <f t="shared" si="105"/>
        <v>September</v>
      </c>
      <c r="F2123" t="s">
        <v>14</v>
      </c>
      <c r="G2123" t="s">
        <v>9662</v>
      </c>
      <c r="H2123" t="s">
        <v>37</v>
      </c>
      <c r="I2123" t="s">
        <v>27</v>
      </c>
      <c r="J2123" t="s">
        <v>17</v>
      </c>
      <c r="K2123" s="6">
        <v>6</v>
      </c>
      <c r="L2123" s="6" t="str">
        <f t="shared" si="106"/>
        <v>Midium</v>
      </c>
      <c r="M2123" s="7">
        <v>999</v>
      </c>
      <c r="N2123" s="2">
        <v>0.05</v>
      </c>
      <c r="O2123" s="3">
        <v>5694.3</v>
      </c>
      <c r="P2123" s="3">
        <f>O2123/K2123</f>
        <v>949.05000000000007</v>
      </c>
      <c r="Q2123" s="3">
        <f>R2123/M2123</f>
        <v>0.92252252252252254</v>
      </c>
      <c r="R2123" s="4">
        <v>921.6</v>
      </c>
      <c r="S2123" s="2">
        <f>R2123/O2123</f>
        <v>0.16184605658289869</v>
      </c>
    </row>
    <row r="2124" spans="1:19" x14ac:dyDescent="0.3">
      <c r="A2124" s="6">
        <v>2212</v>
      </c>
      <c r="B2124" t="s">
        <v>2759</v>
      </c>
      <c r="C2124" s="11">
        <v>45545</v>
      </c>
      <c r="D2124" s="1" t="str">
        <f t="shared" si="104"/>
        <v>2024</v>
      </c>
      <c r="E2124" s="12" t="str">
        <f t="shared" si="105"/>
        <v>September</v>
      </c>
      <c r="F2124" t="s">
        <v>22</v>
      </c>
      <c r="G2124" t="s">
        <v>9662</v>
      </c>
      <c r="H2124" t="s">
        <v>37</v>
      </c>
      <c r="I2124" t="s">
        <v>27</v>
      </c>
      <c r="J2124" t="s">
        <v>47</v>
      </c>
      <c r="K2124" s="6">
        <v>5</v>
      </c>
      <c r="L2124" s="6" t="str">
        <f t="shared" si="106"/>
        <v>Midium</v>
      </c>
      <c r="M2124" s="7">
        <v>199</v>
      </c>
      <c r="N2124" s="2">
        <v>0.15</v>
      </c>
      <c r="O2124" s="3">
        <v>845.75</v>
      </c>
      <c r="P2124" s="3">
        <f>O2124/K2124</f>
        <v>169.15</v>
      </c>
      <c r="Q2124" s="3">
        <f>R2124/M2124</f>
        <v>0.5749246231155779</v>
      </c>
      <c r="R2124" s="4">
        <v>114.41</v>
      </c>
      <c r="S2124" s="2">
        <f>R2124/O2124</f>
        <v>0.13527638190954774</v>
      </c>
    </row>
    <row r="2125" spans="1:19" x14ac:dyDescent="0.3">
      <c r="A2125" s="6">
        <v>2213</v>
      </c>
      <c r="B2125" t="s">
        <v>2760</v>
      </c>
      <c r="C2125" s="11">
        <v>45446</v>
      </c>
      <c r="D2125" s="1" t="str">
        <f t="shared" si="104"/>
        <v>2024</v>
      </c>
      <c r="E2125" s="12" t="str">
        <f t="shared" si="105"/>
        <v>June</v>
      </c>
      <c r="F2125" t="s">
        <v>14</v>
      </c>
      <c r="G2125" t="s">
        <v>9662</v>
      </c>
      <c r="H2125" t="s">
        <v>37</v>
      </c>
      <c r="I2125" t="s">
        <v>16</v>
      </c>
      <c r="J2125" t="s">
        <v>34</v>
      </c>
      <c r="K2125" s="6">
        <v>7</v>
      </c>
      <c r="L2125" s="6" t="str">
        <f t="shared" si="106"/>
        <v>Large</v>
      </c>
      <c r="M2125" s="7">
        <v>199</v>
      </c>
      <c r="N2125" s="2">
        <v>0</v>
      </c>
      <c r="O2125" s="3">
        <v>1393</v>
      </c>
      <c r="P2125" s="3">
        <f>O2125/K2125</f>
        <v>199</v>
      </c>
      <c r="Q2125" s="3">
        <f>R2125/M2125</f>
        <v>0.84834170854271351</v>
      </c>
      <c r="R2125" s="4">
        <v>168.82</v>
      </c>
      <c r="S2125" s="2">
        <f>R2125/O2125</f>
        <v>0.12119167264895908</v>
      </c>
    </row>
    <row r="2126" spans="1:19" x14ac:dyDescent="0.3">
      <c r="A2126" s="6">
        <v>2214</v>
      </c>
      <c r="B2126" t="s">
        <v>2761</v>
      </c>
      <c r="C2126" s="11">
        <v>45767</v>
      </c>
      <c r="D2126" s="1" t="str">
        <f t="shared" si="104"/>
        <v>2025</v>
      </c>
      <c r="E2126" s="12" t="str">
        <f t="shared" si="105"/>
        <v>April</v>
      </c>
      <c r="F2126" t="s">
        <v>40</v>
      </c>
      <c r="G2126" t="s">
        <v>9662</v>
      </c>
      <c r="H2126" t="s">
        <v>24</v>
      </c>
      <c r="I2126" t="s">
        <v>16</v>
      </c>
      <c r="J2126" t="s">
        <v>38</v>
      </c>
      <c r="K2126" s="6">
        <v>2</v>
      </c>
      <c r="L2126" s="6" t="str">
        <f t="shared" si="106"/>
        <v>Small</v>
      </c>
      <c r="M2126" s="7">
        <v>499</v>
      </c>
      <c r="N2126" s="2">
        <v>0.05</v>
      </c>
      <c r="O2126" s="3">
        <v>948.1</v>
      </c>
      <c r="P2126" s="3">
        <f>O2126/K2126</f>
        <v>474.05</v>
      </c>
      <c r="Q2126" s="3">
        <f>R2126/M2126</f>
        <v>9.6953907815631263E-2</v>
      </c>
      <c r="R2126" s="4">
        <v>48.38</v>
      </c>
      <c r="S2126" s="2">
        <f>R2126/O2126</f>
        <v>5.1028372534542774E-2</v>
      </c>
    </row>
    <row r="2127" spans="1:19" x14ac:dyDescent="0.3">
      <c r="A2127" s="6">
        <v>2215</v>
      </c>
      <c r="B2127" t="s">
        <v>2762</v>
      </c>
      <c r="C2127" s="11">
        <v>45644</v>
      </c>
      <c r="D2127" s="1" t="str">
        <f t="shared" si="104"/>
        <v>2024</v>
      </c>
      <c r="E2127" s="12" t="str">
        <f t="shared" si="105"/>
        <v>December</v>
      </c>
      <c r="F2127" t="s">
        <v>22</v>
      </c>
      <c r="G2127" t="s">
        <v>2763</v>
      </c>
      <c r="H2127" t="s">
        <v>24</v>
      </c>
      <c r="I2127" t="s">
        <v>16</v>
      </c>
      <c r="J2127" t="s">
        <v>38</v>
      </c>
      <c r="K2127" s="6">
        <v>2</v>
      </c>
      <c r="L2127" s="6" t="str">
        <f t="shared" si="106"/>
        <v>Small</v>
      </c>
      <c r="M2127" s="7">
        <v>199</v>
      </c>
      <c r="N2127" s="2">
        <v>0.05</v>
      </c>
      <c r="O2127" s="3">
        <v>378.1</v>
      </c>
      <c r="P2127" s="3">
        <f>O2127/K2127</f>
        <v>189.05</v>
      </c>
      <c r="Q2127" s="3">
        <f>R2127/M2127</f>
        <v>0.40989949748743715</v>
      </c>
      <c r="R2127" s="4">
        <v>81.569999999999993</v>
      </c>
      <c r="S2127" s="2">
        <f>R2127/O2127</f>
        <v>0.2157365776249669</v>
      </c>
    </row>
    <row r="2128" spans="1:19" x14ac:dyDescent="0.3">
      <c r="A2128" s="6">
        <v>2216</v>
      </c>
      <c r="B2128" t="s">
        <v>2764</v>
      </c>
      <c r="C2128" s="11">
        <v>45554</v>
      </c>
      <c r="D2128" s="1" t="str">
        <f t="shared" si="104"/>
        <v>2024</v>
      </c>
      <c r="E2128" s="12" t="str">
        <f t="shared" si="105"/>
        <v>September</v>
      </c>
      <c r="F2128" t="s">
        <v>40</v>
      </c>
      <c r="G2128" t="s">
        <v>9662</v>
      </c>
      <c r="H2128" t="s">
        <v>24</v>
      </c>
      <c r="I2128" t="s">
        <v>27</v>
      </c>
      <c r="J2128" t="s">
        <v>47</v>
      </c>
      <c r="K2128" s="6">
        <v>9</v>
      </c>
      <c r="L2128" s="6" t="str">
        <f t="shared" si="106"/>
        <v>Large</v>
      </c>
      <c r="M2128" s="7">
        <v>299</v>
      </c>
      <c r="N2128" s="2">
        <v>0.1</v>
      </c>
      <c r="O2128" s="3">
        <v>2421.9</v>
      </c>
      <c r="P2128" s="3">
        <f>O2128/K2128</f>
        <v>269.10000000000002</v>
      </c>
      <c r="Q2128" s="3">
        <f>R2128/M2128</f>
        <v>0.53745819397993311</v>
      </c>
      <c r="R2128" s="4">
        <v>160.69999999999999</v>
      </c>
      <c r="S2128" s="2">
        <f>R2128/O2128</f>
        <v>6.6352863454312724E-2</v>
      </c>
    </row>
    <row r="2129" spans="1:19" x14ac:dyDescent="0.3">
      <c r="A2129" s="6">
        <v>2218</v>
      </c>
      <c r="B2129" t="s">
        <v>2765</v>
      </c>
      <c r="C2129" s="11">
        <v>45521</v>
      </c>
      <c r="D2129" s="1" t="str">
        <f t="shared" si="104"/>
        <v>2024</v>
      </c>
      <c r="E2129" s="12" t="str">
        <f t="shared" si="105"/>
        <v>August</v>
      </c>
      <c r="F2129" t="s">
        <v>14</v>
      </c>
      <c r="G2129" t="s">
        <v>9662</v>
      </c>
      <c r="H2129" t="s">
        <v>15</v>
      </c>
      <c r="I2129" t="s">
        <v>16</v>
      </c>
      <c r="J2129" t="s">
        <v>34</v>
      </c>
      <c r="K2129" s="6">
        <v>9</v>
      </c>
      <c r="L2129" s="6" t="str">
        <f t="shared" si="106"/>
        <v>Large</v>
      </c>
      <c r="M2129" s="7">
        <v>799</v>
      </c>
      <c r="N2129" s="2">
        <v>0</v>
      </c>
      <c r="O2129" s="3">
        <v>7191</v>
      </c>
      <c r="P2129" s="3">
        <f>O2129/K2129</f>
        <v>799</v>
      </c>
      <c r="Q2129" s="3">
        <f>R2129/M2129</f>
        <v>0.61637046307884857</v>
      </c>
      <c r="R2129" s="4">
        <v>492.48</v>
      </c>
      <c r="S2129" s="2">
        <f>R2129/O2129</f>
        <v>6.8485607008760954E-2</v>
      </c>
    </row>
    <row r="2130" spans="1:19" x14ac:dyDescent="0.3">
      <c r="A2130" s="6">
        <v>2219</v>
      </c>
      <c r="B2130" t="s">
        <v>2766</v>
      </c>
      <c r="C2130" s="11">
        <v>45376</v>
      </c>
      <c r="D2130" s="1" t="str">
        <f t="shared" si="104"/>
        <v>2024</v>
      </c>
      <c r="E2130" s="12" t="str">
        <f t="shared" si="105"/>
        <v>March</v>
      </c>
      <c r="F2130" t="s">
        <v>14</v>
      </c>
      <c r="G2130" t="s">
        <v>9662</v>
      </c>
      <c r="H2130" t="s">
        <v>37</v>
      </c>
      <c r="I2130" t="s">
        <v>19</v>
      </c>
      <c r="J2130" t="s">
        <v>32</v>
      </c>
      <c r="K2130" s="6">
        <v>2</v>
      </c>
      <c r="L2130" s="6" t="str">
        <f t="shared" si="106"/>
        <v>Small</v>
      </c>
      <c r="M2130" s="7">
        <v>999</v>
      </c>
      <c r="N2130" s="2">
        <v>0</v>
      </c>
      <c r="O2130" s="3">
        <v>1998</v>
      </c>
      <c r="P2130" s="3">
        <f>O2130/K2130</f>
        <v>999</v>
      </c>
      <c r="Q2130" s="3">
        <f>R2130/M2130</f>
        <v>0.10751751751751751</v>
      </c>
      <c r="R2130" s="4">
        <v>107.41</v>
      </c>
      <c r="S2130" s="2">
        <f>R2130/O2130</f>
        <v>5.3758758758758754E-2</v>
      </c>
    </row>
    <row r="2131" spans="1:19" x14ac:dyDescent="0.3">
      <c r="A2131" s="6">
        <v>2220</v>
      </c>
      <c r="B2131" t="s">
        <v>2767</v>
      </c>
      <c r="C2131" s="11">
        <v>45471</v>
      </c>
      <c r="D2131" s="1" t="str">
        <f t="shared" si="104"/>
        <v>2024</v>
      </c>
      <c r="E2131" s="12" t="str">
        <f t="shared" si="105"/>
        <v>June</v>
      </c>
      <c r="F2131" t="s">
        <v>29</v>
      </c>
      <c r="G2131" t="s">
        <v>2768</v>
      </c>
      <c r="H2131" t="s">
        <v>37</v>
      </c>
      <c r="I2131" t="s">
        <v>19</v>
      </c>
      <c r="J2131" t="s">
        <v>25</v>
      </c>
      <c r="K2131" s="6">
        <v>10</v>
      </c>
      <c r="L2131" s="6" t="str">
        <f t="shared" si="106"/>
        <v>Large</v>
      </c>
      <c r="M2131" s="7">
        <v>499</v>
      </c>
      <c r="N2131" s="2">
        <v>0</v>
      </c>
      <c r="O2131" s="3">
        <v>4990</v>
      </c>
      <c r="P2131" s="3">
        <f>O2131/K2131</f>
        <v>499</v>
      </c>
      <c r="Q2131" s="3">
        <f>R2131/M2131</f>
        <v>1.1090781563126251</v>
      </c>
      <c r="R2131" s="4">
        <v>553.42999999999995</v>
      </c>
      <c r="S2131" s="2">
        <f>R2131/O2131</f>
        <v>0.11090781563126252</v>
      </c>
    </row>
    <row r="2132" spans="1:19" x14ac:dyDescent="0.3">
      <c r="A2132" s="6">
        <v>2221</v>
      </c>
      <c r="B2132" t="s">
        <v>2769</v>
      </c>
      <c r="C2132" s="11">
        <v>45866</v>
      </c>
      <c r="D2132" s="1" t="str">
        <f t="shared" si="104"/>
        <v>2025</v>
      </c>
      <c r="E2132" s="12" t="str">
        <f t="shared" si="105"/>
        <v>July</v>
      </c>
      <c r="F2132" t="s">
        <v>14</v>
      </c>
      <c r="G2132" t="s">
        <v>9662</v>
      </c>
      <c r="H2132" t="s">
        <v>15</v>
      </c>
      <c r="I2132" t="s">
        <v>16</v>
      </c>
      <c r="J2132" t="s">
        <v>38</v>
      </c>
      <c r="K2132" s="6">
        <v>7</v>
      </c>
      <c r="L2132" s="6" t="str">
        <f t="shared" si="106"/>
        <v>Large</v>
      </c>
      <c r="M2132" s="7">
        <v>149</v>
      </c>
      <c r="N2132" s="2">
        <v>0</v>
      </c>
      <c r="O2132" s="3">
        <v>1043</v>
      </c>
      <c r="P2132" s="3">
        <f>O2132/K2132</f>
        <v>149</v>
      </c>
      <c r="Q2132" s="3">
        <f>R2132/M2132</f>
        <v>1.9114765100671141</v>
      </c>
      <c r="R2132" s="4">
        <v>284.81</v>
      </c>
      <c r="S2132" s="2">
        <f>R2132/O2132</f>
        <v>0.27306807286673057</v>
      </c>
    </row>
    <row r="2133" spans="1:19" x14ac:dyDescent="0.3">
      <c r="A2133" s="6">
        <v>2222</v>
      </c>
      <c r="B2133" t="s">
        <v>2770</v>
      </c>
      <c r="C2133" s="11">
        <v>45404</v>
      </c>
      <c r="D2133" s="1" t="str">
        <f t="shared" si="104"/>
        <v>2024</v>
      </c>
      <c r="E2133" s="12" t="str">
        <f t="shared" si="105"/>
        <v>April</v>
      </c>
      <c r="F2133" t="s">
        <v>29</v>
      </c>
      <c r="G2133" t="s">
        <v>9662</v>
      </c>
      <c r="H2133" t="s">
        <v>15</v>
      </c>
      <c r="I2133" t="s">
        <v>19</v>
      </c>
      <c r="J2133" t="s">
        <v>42</v>
      </c>
      <c r="K2133" s="6">
        <v>8</v>
      </c>
      <c r="L2133" s="6" t="str">
        <f t="shared" si="106"/>
        <v>Large</v>
      </c>
      <c r="M2133" s="7">
        <v>799</v>
      </c>
      <c r="N2133" s="2">
        <v>0.1</v>
      </c>
      <c r="O2133" s="3">
        <v>5752.8</v>
      </c>
      <c r="P2133" s="3">
        <f>O2133/K2133</f>
        <v>719.1</v>
      </c>
      <c r="Q2133" s="3">
        <f>R2133/M2133</f>
        <v>1.361239048811014</v>
      </c>
      <c r="R2133" s="4">
        <v>1087.6300000000001</v>
      </c>
      <c r="S2133" s="2">
        <f>R2133/O2133</f>
        <v>0.18906097900152971</v>
      </c>
    </row>
    <row r="2134" spans="1:19" x14ac:dyDescent="0.3">
      <c r="A2134" s="6">
        <v>2223</v>
      </c>
      <c r="B2134" t="s">
        <v>2771</v>
      </c>
      <c r="C2134" s="11">
        <v>45687</v>
      </c>
      <c r="D2134" s="1" t="str">
        <f t="shared" si="104"/>
        <v>2025</v>
      </c>
      <c r="E2134" s="12" t="str">
        <f t="shared" si="105"/>
        <v>January</v>
      </c>
      <c r="F2134" t="s">
        <v>40</v>
      </c>
      <c r="G2134" t="s">
        <v>994</v>
      </c>
      <c r="H2134" t="s">
        <v>15</v>
      </c>
      <c r="I2134" t="s">
        <v>19</v>
      </c>
      <c r="J2134" t="s">
        <v>42</v>
      </c>
      <c r="K2134" s="6">
        <v>3</v>
      </c>
      <c r="L2134" s="6" t="str">
        <f t="shared" si="106"/>
        <v>Small</v>
      </c>
      <c r="M2134" s="7">
        <v>999</v>
      </c>
      <c r="N2134" s="2">
        <v>0</v>
      </c>
      <c r="O2134" s="3">
        <v>2997</v>
      </c>
      <c r="P2134" s="3">
        <f>O2134/K2134</f>
        <v>999</v>
      </c>
      <c r="Q2134" s="3">
        <f>R2134/M2134</f>
        <v>0.48563563563563561</v>
      </c>
      <c r="R2134" s="4">
        <v>485.15</v>
      </c>
      <c r="S2134" s="2">
        <f>R2134/O2134</f>
        <v>0.16187854521187853</v>
      </c>
    </row>
    <row r="2135" spans="1:19" x14ac:dyDescent="0.3">
      <c r="A2135" s="6">
        <v>2224</v>
      </c>
      <c r="B2135" t="s">
        <v>2772</v>
      </c>
      <c r="C2135" s="11">
        <v>45792</v>
      </c>
      <c r="D2135" s="1" t="str">
        <f t="shared" si="104"/>
        <v>2025</v>
      </c>
      <c r="E2135" s="12" t="str">
        <f t="shared" si="105"/>
        <v>May</v>
      </c>
      <c r="F2135" t="s">
        <v>40</v>
      </c>
      <c r="G2135" t="s">
        <v>9662</v>
      </c>
      <c r="H2135" t="s">
        <v>37</v>
      </c>
      <c r="I2135" t="s">
        <v>27</v>
      </c>
      <c r="J2135" t="s">
        <v>17</v>
      </c>
      <c r="K2135" s="6">
        <v>7</v>
      </c>
      <c r="L2135" s="6" t="str">
        <f t="shared" si="106"/>
        <v>Large</v>
      </c>
      <c r="M2135" s="7">
        <v>299</v>
      </c>
      <c r="N2135" s="2">
        <v>0.1</v>
      </c>
      <c r="O2135" s="3">
        <v>1883.7</v>
      </c>
      <c r="P2135" s="3">
        <f>O2135/K2135</f>
        <v>269.10000000000002</v>
      </c>
      <c r="Q2135" s="3">
        <f>R2135/M2135</f>
        <v>1.7312709030100333</v>
      </c>
      <c r="R2135" s="4">
        <v>517.65</v>
      </c>
      <c r="S2135" s="2">
        <f>R2135/O2135</f>
        <v>0.27480490523968781</v>
      </c>
    </row>
    <row r="2136" spans="1:19" x14ac:dyDescent="0.3">
      <c r="A2136" s="6">
        <v>2225</v>
      </c>
      <c r="B2136" t="s">
        <v>2773</v>
      </c>
      <c r="C2136" s="11">
        <v>45423</v>
      </c>
      <c r="D2136" s="1" t="str">
        <f t="shared" si="104"/>
        <v>2024</v>
      </c>
      <c r="E2136" s="12" t="str">
        <f t="shared" si="105"/>
        <v>May</v>
      </c>
      <c r="F2136" t="s">
        <v>22</v>
      </c>
      <c r="G2136" t="s">
        <v>9662</v>
      </c>
      <c r="H2136" t="s">
        <v>24</v>
      </c>
      <c r="I2136" t="s">
        <v>27</v>
      </c>
      <c r="J2136" t="s">
        <v>47</v>
      </c>
      <c r="K2136" s="6">
        <v>4</v>
      </c>
      <c r="L2136" s="6" t="str">
        <f t="shared" si="106"/>
        <v>Midium</v>
      </c>
      <c r="M2136" s="7">
        <v>799</v>
      </c>
      <c r="N2136" s="2">
        <v>0.15</v>
      </c>
      <c r="O2136" s="3">
        <v>2716.6</v>
      </c>
      <c r="P2136" s="3">
        <f>O2136/K2136</f>
        <v>679.15</v>
      </c>
      <c r="Q2136" s="3">
        <f>R2136/M2136</f>
        <v>0.4009386733416771</v>
      </c>
      <c r="R2136" s="4">
        <v>320.35000000000002</v>
      </c>
      <c r="S2136" s="2">
        <f>R2136/O2136</f>
        <v>0.11792313921814034</v>
      </c>
    </row>
    <row r="2137" spans="1:19" x14ac:dyDescent="0.3">
      <c r="A2137" s="6">
        <v>2226</v>
      </c>
      <c r="B2137" t="s">
        <v>2774</v>
      </c>
      <c r="C2137" s="11">
        <v>45345</v>
      </c>
      <c r="D2137" s="1" t="str">
        <f t="shared" si="104"/>
        <v>2024</v>
      </c>
      <c r="E2137" s="12" t="str">
        <f t="shared" si="105"/>
        <v>February</v>
      </c>
      <c r="F2137" t="s">
        <v>40</v>
      </c>
      <c r="G2137" t="s">
        <v>9662</v>
      </c>
      <c r="H2137" t="s">
        <v>37</v>
      </c>
      <c r="I2137" t="s">
        <v>19</v>
      </c>
      <c r="J2137" t="s">
        <v>42</v>
      </c>
      <c r="K2137" s="6">
        <v>9</v>
      </c>
      <c r="L2137" s="6" t="str">
        <f t="shared" si="106"/>
        <v>Large</v>
      </c>
      <c r="M2137" s="7">
        <v>299</v>
      </c>
      <c r="N2137" s="2">
        <v>0.05</v>
      </c>
      <c r="O2137" s="3">
        <v>2556.4499999999998</v>
      </c>
      <c r="P2137" s="3">
        <f>O2137/K2137</f>
        <v>284.04999999999995</v>
      </c>
      <c r="Q2137" s="3">
        <f>R2137/M2137</f>
        <v>2.000133779264214</v>
      </c>
      <c r="R2137" s="4">
        <v>598.04</v>
      </c>
      <c r="S2137" s="2">
        <f>R2137/O2137</f>
        <v>0.23393377535253965</v>
      </c>
    </row>
    <row r="2138" spans="1:19" x14ac:dyDescent="0.3">
      <c r="A2138" s="6">
        <v>2227</v>
      </c>
      <c r="B2138" t="s">
        <v>2775</v>
      </c>
      <c r="C2138" s="11">
        <v>45528</v>
      </c>
      <c r="D2138" s="1" t="str">
        <f t="shared" si="104"/>
        <v>2024</v>
      </c>
      <c r="E2138" s="12" t="str">
        <f t="shared" si="105"/>
        <v>August</v>
      </c>
      <c r="F2138" t="s">
        <v>14</v>
      </c>
      <c r="G2138" t="s">
        <v>9662</v>
      </c>
      <c r="H2138" t="s">
        <v>24</v>
      </c>
      <c r="I2138" t="s">
        <v>19</v>
      </c>
      <c r="J2138" t="s">
        <v>25</v>
      </c>
      <c r="K2138" s="6">
        <v>9</v>
      </c>
      <c r="L2138" s="6" t="str">
        <f t="shared" si="106"/>
        <v>Large</v>
      </c>
      <c r="M2138" s="7">
        <v>199</v>
      </c>
      <c r="N2138" s="2">
        <v>0</v>
      </c>
      <c r="O2138" s="3">
        <v>1791</v>
      </c>
      <c r="P2138" s="3">
        <f>O2138/K2138</f>
        <v>199</v>
      </c>
      <c r="Q2138" s="3">
        <f>R2138/M2138</f>
        <v>1.0049748743718594</v>
      </c>
      <c r="R2138" s="4">
        <v>199.99</v>
      </c>
      <c r="S2138" s="2">
        <f>R2138/O2138</f>
        <v>0.11166387493020659</v>
      </c>
    </row>
    <row r="2139" spans="1:19" x14ac:dyDescent="0.3">
      <c r="A2139" s="6">
        <v>2228</v>
      </c>
      <c r="B2139" t="s">
        <v>2776</v>
      </c>
      <c r="C2139" s="11">
        <v>45989</v>
      </c>
      <c r="D2139" s="1" t="str">
        <f t="shared" si="104"/>
        <v>2025</v>
      </c>
      <c r="E2139" s="12" t="str">
        <f t="shared" si="105"/>
        <v>November</v>
      </c>
      <c r="F2139" t="s">
        <v>14</v>
      </c>
      <c r="G2139" t="s">
        <v>9662</v>
      </c>
      <c r="H2139" t="s">
        <v>37</v>
      </c>
      <c r="I2139" t="s">
        <v>16</v>
      </c>
      <c r="J2139" t="s">
        <v>38</v>
      </c>
      <c r="K2139" s="6">
        <v>6</v>
      </c>
      <c r="L2139" s="6" t="str">
        <f t="shared" si="106"/>
        <v>Midium</v>
      </c>
      <c r="M2139" s="7">
        <v>499</v>
      </c>
      <c r="N2139" s="2">
        <v>0.15</v>
      </c>
      <c r="O2139" s="3">
        <v>2544.9</v>
      </c>
      <c r="P2139" s="3">
        <f>O2139/K2139</f>
        <v>424.15000000000003</v>
      </c>
      <c r="Q2139" s="3">
        <f>R2139/M2139</f>
        <v>0.86014028056112224</v>
      </c>
      <c r="R2139" s="4">
        <v>429.21</v>
      </c>
      <c r="S2139" s="2">
        <f>R2139/O2139</f>
        <v>0.16865495697276905</v>
      </c>
    </row>
    <row r="2140" spans="1:19" x14ac:dyDescent="0.3">
      <c r="A2140" s="6">
        <v>2229</v>
      </c>
      <c r="B2140" t="s">
        <v>2777</v>
      </c>
      <c r="C2140" s="11">
        <v>45433</v>
      </c>
      <c r="D2140" s="1" t="str">
        <f t="shared" si="104"/>
        <v>2024</v>
      </c>
      <c r="E2140" s="12" t="str">
        <f t="shared" si="105"/>
        <v>May</v>
      </c>
      <c r="F2140" t="s">
        <v>40</v>
      </c>
      <c r="G2140" t="s">
        <v>9662</v>
      </c>
      <c r="H2140" t="s">
        <v>15</v>
      </c>
      <c r="I2140" t="s">
        <v>16</v>
      </c>
      <c r="J2140" t="s">
        <v>34</v>
      </c>
      <c r="K2140" s="6">
        <v>5</v>
      </c>
      <c r="L2140" s="6" t="str">
        <f t="shared" si="106"/>
        <v>Midium</v>
      </c>
      <c r="M2140" s="7">
        <v>199</v>
      </c>
      <c r="N2140" s="2">
        <v>0</v>
      </c>
      <c r="O2140" s="3">
        <v>995</v>
      </c>
      <c r="P2140" s="3">
        <f>O2140/K2140</f>
        <v>199</v>
      </c>
      <c r="Q2140" s="3">
        <f>R2140/M2140</f>
        <v>0.26693467336683419</v>
      </c>
      <c r="R2140" s="4">
        <v>53.12</v>
      </c>
      <c r="S2140" s="2">
        <f>R2140/O2140</f>
        <v>5.3386934673366832E-2</v>
      </c>
    </row>
    <row r="2141" spans="1:19" x14ac:dyDescent="0.3">
      <c r="A2141" s="6">
        <v>2230</v>
      </c>
      <c r="B2141" t="s">
        <v>2778</v>
      </c>
      <c r="C2141" s="11">
        <v>45994</v>
      </c>
      <c r="D2141" s="1" t="str">
        <f t="shared" si="104"/>
        <v>2025</v>
      </c>
      <c r="E2141" s="12" t="str">
        <f t="shared" si="105"/>
        <v>December</v>
      </c>
      <c r="F2141" t="s">
        <v>40</v>
      </c>
      <c r="G2141" t="s">
        <v>2779</v>
      </c>
      <c r="H2141" t="s">
        <v>37</v>
      </c>
      <c r="I2141" t="s">
        <v>19</v>
      </c>
      <c r="J2141" t="s">
        <v>32</v>
      </c>
      <c r="K2141" s="6">
        <v>2</v>
      </c>
      <c r="L2141" s="6" t="str">
        <f t="shared" si="106"/>
        <v>Small</v>
      </c>
      <c r="M2141" s="7">
        <v>799</v>
      </c>
      <c r="N2141" s="2">
        <v>0.05</v>
      </c>
      <c r="O2141" s="3">
        <v>1518.1</v>
      </c>
      <c r="P2141" s="3">
        <f>O2141/K2141</f>
        <v>759.05</v>
      </c>
      <c r="Q2141" s="3">
        <f>R2141/M2141</f>
        <v>0.12317897371714644</v>
      </c>
      <c r="R2141" s="4">
        <v>98.42</v>
      </c>
      <c r="S2141" s="2">
        <f>R2141/O2141</f>
        <v>6.4831038798498122E-2</v>
      </c>
    </row>
    <row r="2142" spans="1:19" x14ac:dyDescent="0.3">
      <c r="A2142" s="6">
        <v>2231</v>
      </c>
      <c r="B2142" t="s">
        <v>2780</v>
      </c>
      <c r="C2142" s="11">
        <v>45853</v>
      </c>
      <c r="D2142" s="1" t="str">
        <f t="shared" si="104"/>
        <v>2025</v>
      </c>
      <c r="E2142" s="12" t="str">
        <f t="shared" si="105"/>
        <v>July</v>
      </c>
      <c r="F2142" t="s">
        <v>40</v>
      </c>
      <c r="G2142" t="s">
        <v>2196</v>
      </c>
      <c r="H2142" t="s">
        <v>15</v>
      </c>
      <c r="I2142" t="s">
        <v>19</v>
      </c>
      <c r="J2142" t="s">
        <v>25</v>
      </c>
      <c r="K2142" s="6">
        <v>6</v>
      </c>
      <c r="L2142" s="6" t="str">
        <f t="shared" si="106"/>
        <v>Midium</v>
      </c>
      <c r="M2142" s="7">
        <v>149</v>
      </c>
      <c r="N2142" s="2">
        <v>0.1</v>
      </c>
      <c r="O2142" s="3">
        <v>804.6</v>
      </c>
      <c r="P2142" s="3">
        <f>O2142/K2142</f>
        <v>134.1</v>
      </c>
      <c r="Q2142" s="3">
        <f>R2142/M2142</f>
        <v>1.3344966442953021</v>
      </c>
      <c r="R2142" s="4">
        <v>198.84</v>
      </c>
      <c r="S2142" s="2">
        <f>R2142/O2142</f>
        <v>0.24712900820283371</v>
      </c>
    </row>
    <row r="2143" spans="1:19" x14ac:dyDescent="0.3">
      <c r="A2143" s="6">
        <v>2232</v>
      </c>
      <c r="B2143" t="s">
        <v>2781</v>
      </c>
      <c r="C2143" s="11">
        <v>45811</v>
      </c>
      <c r="D2143" s="1" t="str">
        <f t="shared" si="104"/>
        <v>2025</v>
      </c>
      <c r="E2143" s="12" t="str">
        <f t="shared" si="105"/>
        <v>June</v>
      </c>
      <c r="F2143" t="s">
        <v>40</v>
      </c>
      <c r="G2143" t="s">
        <v>9662</v>
      </c>
      <c r="H2143" t="s">
        <v>24</v>
      </c>
      <c r="I2143" t="s">
        <v>19</v>
      </c>
      <c r="J2143" t="s">
        <v>32</v>
      </c>
      <c r="K2143" s="6">
        <v>7</v>
      </c>
      <c r="L2143" s="6" t="str">
        <f t="shared" si="106"/>
        <v>Large</v>
      </c>
      <c r="M2143" s="7">
        <v>199</v>
      </c>
      <c r="N2143" s="2">
        <v>0.15</v>
      </c>
      <c r="O2143" s="3">
        <v>1184.05</v>
      </c>
      <c r="P2143" s="3">
        <f>O2143/K2143</f>
        <v>169.15</v>
      </c>
      <c r="Q2143" s="3">
        <f>R2143/M2143</f>
        <v>0.65015075376884424</v>
      </c>
      <c r="R2143" s="4">
        <v>129.38</v>
      </c>
      <c r="S2143" s="2">
        <f>R2143/O2143</f>
        <v>0.10926903424686457</v>
      </c>
    </row>
    <row r="2144" spans="1:19" x14ac:dyDescent="0.3">
      <c r="A2144" s="6">
        <v>2233</v>
      </c>
      <c r="B2144" t="s">
        <v>2782</v>
      </c>
      <c r="C2144" s="11">
        <v>45850</v>
      </c>
      <c r="D2144" s="1" t="str">
        <f t="shared" si="104"/>
        <v>2025</v>
      </c>
      <c r="E2144" s="12" t="str">
        <f t="shared" si="105"/>
        <v>July</v>
      </c>
      <c r="F2144" t="s">
        <v>40</v>
      </c>
      <c r="G2144" t="s">
        <v>9662</v>
      </c>
      <c r="H2144" t="s">
        <v>24</v>
      </c>
      <c r="I2144" t="s">
        <v>16</v>
      </c>
      <c r="J2144" t="s">
        <v>34</v>
      </c>
      <c r="K2144" s="6">
        <v>8</v>
      </c>
      <c r="L2144" s="6" t="str">
        <f t="shared" si="106"/>
        <v>Large</v>
      </c>
      <c r="M2144" s="7">
        <v>999</v>
      </c>
      <c r="N2144" s="2">
        <v>0</v>
      </c>
      <c r="O2144" s="3">
        <v>7992</v>
      </c>
      <c r="P2144" s="3">
        <f>O2144/K2144</f>
        <v>999</v>
      </c>
      <c r="Q2144" s="3">
        <f>R2144/M2144</f>
        <v>2.2194294294294297</v>
      </c>
      <c r="R2144" s="4">
        <v>2217.21</v>
      </c>
      <c r="S2144" s="2">
        <f>R2144/O2144</f>
        <v>0.27742867867867871</v>
      </c>
    </row>
    <row r="2145" spans="1:19" x14ac:dyDescent="0.3">
      <c r="A2145" s="6">
        <v>2234</v>
      </c>
      <c r="B2145" t="s">
        <v>2783</v>
      </c>
      <c r="C2145" s="11">
        <v>45431</v>
      </c>
      <c r="D2145" s="1" t="str">
        <f t="shared" si="104"/>
        <v>2024</v>
      </c>
      <c r="E2145" s="12" t="str">
        <f t="shared" si="105"/>
        <v>May</v>
      </c>
      <c r="F2145" t="s">
        <v>14</v>
      </c>
      <c r="G2145" t="s">
        <v>2784</v>
      </c>
      <c r="H2145" t="s">
        <v>24</v>
      </c>
      <c r="I2145" t="s">
        <v>16</v>
      </c>
      <c r="J2145" t="s">
        <v>38</v>
      </c>
      <c r="K2145" s="6">
        <v>3</v>
      </c>
      <c r="L2145" s="6" t="str">
        <f t="shared" si="106"/>
        <v>Small</v>
      </c>
      <c r="M2145" s="7">
        <v>99</v>
      </c>
      <c r="N2145" s="2">
        <v>0.05</v>
      </c>
      <c r="O2145" s="3">
        <v>282.14999999999998</v>
      </c>
      <c r="P2145" s="3">
        <f>O2145/K2145</f>
        <v>94.05</v>
      </c>
      <c r="Q2145" s="3">
        <f>R2145/M2145</f>
        <v>0.79616161616161607</v>
      </c>
      <c r="R2145" s="4">
        <v>78.819999999999993</v>
      </c>
      <c r="S2145" s="2">
        <f>R2145/O2145</f>
        <v>0.27935495303916358</v>
      </c>
    </row>
    <row r="2146" spans="1:19" x14ac:dyDescent="0.3">
      <c r="A2146" s="6">
        <v>2235</v>
      </c>
      <c r="B2146" t="s">
        <v>2785</v>
      </c>
      <c r="C2146" s="11">
        <v>45441</v>
      </c>
      <c r="D2146" s="1" t="str">
        <f t="shared" si="104"/>
        <v>2024</v>
      </c>
      <c r="E2146" s="12" t="str">
        <f t="shared" si="105"/>
        <v>May</v>
      </c>
      <c r="F2146" t="s">
        <v>40</v>
      </c>
      <c r="G2146" t="s">
        <v>9662</v>
      </c>
      <c r="H2146" t="s">
        <v>37</v>
      </c>
      <c r="I2146" t="s">
        <v>19</v>
      </c>
      <c r="J2146" t="s">
        <v>25</v>
      </c>
      <c r="K2146" s="6">
        <v>9</v>
      </c>
      <c r="L2146" s="6" t="str">
        <f t="shared" si="106"/>
        <v>Large</v>
      </c>
      <c r="M2146" s="7">
        <v>999</v>
      </c>
      <c r="N2146" s="2">
        <v>0.1</v>
      </c>
      <c r="O2146" s="3">
        <v>8091.9</v>
      </c>
      <c r="P2146" s="3">
        <f>O2146/K2146</f>
        <v>899.09999999999991</v>
      </c>
      <c r="Q2146" s="3">
        <f>R2146/M2146</f>
        <v>2.023843843843844</v>
      </c>
      <c r="R2146" s="4">
        <v>2021.82</v>
      </c>
      <c r="S2146" s="2">
        <f>R2146/O2146</f>
        <v>0.2498572646720795</v>
      </c>
    </row>
    <row r="2147" spans="1:19" x14ac:dyDescent="0.3">
      <c r="A2147" s="6">
        <v>2236</v>
      </c>
      <c r="B2147" t="s">
        <v>2786</v>
      </c>
      <c r="C2147" s="11">
        <v>45384</v>
      </c>
      <c r="D2147" s="1" t="str">
        <f t="shared" si="104"/>
        <v>2024</v>
      </c>
      <c r="E2147" s="12" t="str">
        <f t="shared" si="105"/>
        <v>April</v>
      </c>
      <c r="F2147" t="s">
        <v>40</v>
      </c>
      <c r="G2147" t="s">
        <v>343</v>
      </c>
      <c r="H2147" t="s">
        <v>24</v>
      </c>
      <c r="I2147" t="s">
        <v>16</v>
      </c>
      <c r="J2147" t="s">
        <v>38</v>
      </c>
      <c r="K2147" s="6">
        <v>4</v>
      </c>
      <c r="L2147" s="6" t="str">
        <f t="shared" si="106"/>
        <v>Midium</v>
      </c>
      <c r="M2147" s="7">
        <v>999</v>
      </c>
      <c r="N2147" s="2">
        <v>0.15</v>
      </c>
      <c r="O2147" s="3">
        <v>3396.6</v>
      </c>
      <c r="P2147" s="3">
        <f>O2147/K2147</f>
        <v>849.15</v>
      </c>
      <c r="Q2147" s="3">
        <f>R2147/M2147</f>
        <v>0.60441441441441435</v>
      </c>
      <c r="R2147" s="4">
        <v>603.80999999999995</v>
      </c>
      <c r="S2147" s="2">
        <f>R2147/O2147</f>
        <v>0.17776894541600421</v>
      </c>
    </row>
    <row r="2148" spans="1:19" x14ac:dyDescent="0.3">
      <c r="A2148" s="6">
        <v>2238</v>
      </c>
      <c r="B2148" t="s">
        <v>2788</v>
      </c>
      <c r="C2148" s="11">
        <v>45342</v>
      </c>
      <c r="D2148" s="1" t="str">
        <f t="shared" si="104"/>
        <v>2024</v>
      </c>
      <c r="E2148" s="12" t="str">
        <f t="shared" si="105"/>
        <v>February</v>
      </c>
      <c r="F2148" t="s">
        <v>14</v>
      </c>
      <c r="G2148" t="s">
        <v>9662</v>
      </c>
      <c r="H2148" t="s">
        <v>24</v>
      </c>
      <c r="I2148" t="s">
        <v>19</v>
      </c>
      <c r="J2148" t="s">
        <v>42</v>
      </c>
      <c r="K2148" s="6">
        <v>2</v>
      </c>
      <c r="L2148" s="6" t="str">
        <f t="shared" si="106"/>
        <v>Small</v>
      </c>
      <c r="M2148" s="7">
        <v>799</v>
      </c>
      <c r="N2148" s="2">
        <v>0</v>
      </c>
      <c r="O2148" s="3">
        <v>1598</v>
      </c>
      <c r="P2148" s="3">
        <f>O2148/K2148</f>
        <v>799</v>
      </c>
      <c r="Q2148" s="3">
        <f>R2148/M2148</f>
        <v>0.51589486858573219</v>
      </c>
      <c r="R2148" s="4">
        <v>412.2</v>
      </c>
      <c r="S2148" s="2">
        <f>R2148/O2148</f>
        <v>0.2579474342928661</v>
      </c>
    </row>
    <row r="2149" spans="1:19" x14ac:dyDescent="0.3">
      <c r="A2149" s="6">
        <v>2239</v>
      </c>
      <c r="B2149" t="s">
        <v>2789</v>
      </c>
      <c r="C2149" s="11">
        <v>45675</v>
      </c>
      <c r="D2149" s="1" t="str">
        <f t="shared" si="104"/>
        <v>2025</v>
      </c>
      <c r="E2149" s="12" t="str">
        <f t="shared" si="105"/>
        <v>January</v>
      </c>
      <c r="F2149" t="s">
        <v>14</v>
      </c>
      <c r="G2149" t="s">
        <v>2790</v>
      </c>
      <c r="H2149" t="s">
        <v>15</v>
      </c>
      <c r="I2149" t="s">
        <v>19</v>
      </c>
      <c r="J2149" t="s">
        <v>42</v>
      </c>
      <c r="K2149" s="6">
        <v>3</v>
      </c>
      <c r="L2149" s="6" t="str">
        <f t="shared" si="106"/>
        <v>Small</v>
      </c>
      <c r="M2149" s="7">
        <v>99</v>
      </c>
      <c r="N2149" s="2">
        <v>0.15</v>
      </c>
      <c r="O2149" s="3">
        <v>252.45</v>
      </c>
      <c r="P2149" s="3">
        <f>O2149/K2149</f>
        <v>84.149999999999991</v>
      </c>
      <c r="Q2149" s="3">
        <f>R2149/M2149</f>
        <v>0.1294949494949495</v>
      </c>
      <c r="R2149" s="4">
        <v>12.82</v>
      </c>
      <c r="S2149" s="2">
        <f>R2149/O2149</f>
        <v>5.0782333135274318E-2</v>
      </c>
    </row>
    <row r="2150" spans="1:19" x14ac:dyDescent="0.3">
      <c r="A2150" s="6">
        <v>2240</v>
      </c>
      <c r="B2150" t="s">
        <v>2791</v>
      </c>
      <c r="C2150" s="11">
        <v>45362</v>
      </c>
      <c r="D2150" s="1" t="str">
        <f t="shared" si="104"/>
        <v>2024</v>
      </c>
      <c r="E2150" s="12" t="str">
        <f t="shared" si="105"/>
        <v>March</v>
      </c>
      <c r="F2150" t="s">
        <v>22</v>
      </c>
      <c r="G2150" t="s">
        <v>9662</v>
      </c>
      <c r="H2150" t="s">
        <v>37</v>
      </c>
      <c r="I2150" t="s">
        <v>16</v>
      </c>
      <c r="J2150" t="s">
        <v>38</v>
      </c>
      <c r="K2150" s="6">
        <v>6</v>
      </c>
      <c r="L2150" s="6" t="str">
        <f t="shared" si="106"/>
        <v>Midium</v>
      </c>
      <c r="M2150" s="7">
        <v>149</v>
      </c>
      <c r="N2150" s="2">
        <v>0</v>
      </c>
      <c r="O2150" s="3">
        <v>894</v>
      </c>
      <c r="P2150" s="3">
        <f>O2150/K2150</f>
        <v>149</v>
      </c>
      <c r="Q2150" s="3">
        <f>R2150/M2150</f>
        <v>0.37906040268456376</v>
      </c>
      <c r="R2150" s="4">
        <v>56.48</v>
      </c>
      <c r="S2150" s="2">
        <f>R2150/O2150</f>
        <v>6.3176733780760622E-2</v>
      </c>
    </row>
    <row r="2151" spans="1:19" x14ac:dyDescent="0.3">
      <c r="A2151" s="6">
        <v>2241</v>
      </c>
      <c r="B2151" t="s">
        <v>2792</v>
      </c>
      <c r="C2151" s="11">
        <v>45941</v>
      </c>
      <c r="D2151" s="1" t="str">
        <f t="shared" si="104"/>
        <v>2025</v>
      </c>
      <c r="E2151" s="12" t="str">
        <f t="shared" si="105"/>
        <v>October</v>
      </c>
      <c r="F2151" t="s">
        <v>22</v>
      </c>
      <c r="G2151" t="s">
        <v>9662</v>
      </c>
      <c r="H2151" t="s">
        <v>15</v>
      </c>
      <c r="I2151" t="s">
        <v>27</v>
      </c>
      <c r="J2151" t="s">
        <v>47</v>
      </c>
      <c r="K2151" s="6">
        <v>3</v>
      </c>
      <c r="L2151" s="6" t="str">
        <f t="shared" si="106"/>
        <v>Small</v>
      </c>
      <c r="M2151" s="7">
        <v>199</v>
      </c>
      <c r="N2151" s="2">
        <v>0</v>
      </c>
      <c r="O2151" s="3">
        <v>597</v>
      </c>
      <c r="P2151" s="3">
        <f>O2151/K2151</f>
        <v>199</v>
      </c>
      <c r="Q2151" s="3">
        <f>R2151/M2151</f>
        <v>0.43884422110552762</v>
      </c>
      <c r="R2151" s="4">
        <v>87.33</v>
      </c>
      <c r="S2151" s="2">
        <f>R2151/O2151</f>
        <v>0.14628140703517586</v>
      </c>
    </row>
    <row r="2152" spans="1:19" x14ac:dyDescent="0.3">
      <c r="A2152" s="6">
        <v>2242</v>
      </c>
      <c r="B2152" t="s">
        <v>2793</v>
      </c>
      <c r="C2152" s="11">
        <v>45560</v>
      </c>
      <c r="D2152" s="1" t="str">
        <f t="shared" ref="D2152:D2214" si="107">TEXT(C2152, "yyyy")</f>
        <v>2024</v>
      </c>
      <c r="E2152" s="12" t="str">
        <f t="shared" ref="E2152:E2214" si="108">TEXT(C2152, "mmmm")</f>
        <v>September</v>
      </c>
      <c r="F2152" t="s">
        <v>14</v>
      </c>
      <c r="G2152" t="s">
        <v>9662</v>
      </c>
      <c r="H2152" t="s">
        <v>24</v>
      </c>
      <c r="I2152" t="s">
        <v>19</v>
      </c>
      <c r="J2152" t="s">
        <v>20</v>
      </c>
      <c r="K2152" s="6">
        <v>7</v>
      </c>
      <c r="L2152" s="6" t="str">
        <f t="shared" si="106"/>
        <v>Large</v>
      </c>
      <c r="M2152" s="7">
        <v>499</v>
      </c>
      <c r="N2152" s="2">
        <v>0.15</v>
      </c>
      <c r="O2152" s="3">
        <v>2969.05</v>
      </c>
      <c r="P2152" s="3">
        <f>O2152/K2152</f>
        <v>424.15000000000003</v>
      </c>
      <c r="Q2152" s="3">
        <f>R2152/M2152</f>
        <v>1.043807615230461</v>
      </c>
      <c r="R2152" s="4">
        <v>520.86</v>
      </c>
      <c r="S2152" s="2">
        <f>R2152/O2152</f>
        <v>0.17542985129923713</v>
      </c>
    </row>
    <row r="2153" spans="1:19" x14ac:dyDescent="0.3">
      <c r="A2153" s="6">
        <v>2243</v>
      </c>
      <c r="B2153" t="s">
        <v>2794</v>
      </c>
      <c r="C2153" s="11">
        <v>45409</v>
      </c>
      <c r="D2153" s="1" t="str">
        <f t="shared" si="107"/>
        <v>2024</v>
      </c>
      <c r="E2153" s="12" t="str">
        <f t="shared" si="108"/>
        <v>April</v>
      </c>
      <c r="F2153" t="s">
        <v>14</v>
      </c>
      <c r="G2153" t="s">
        <v>9662</v>
      </c>
      <c r="H2153" t="s">
        <v>15</v>
      </c>
      <c r="I2153" t="s">
        <v>27</v>
      </c>
      <c r="J2153" t="s">
        <v>17</v>
      </c>
      <c r="K2153" s="6">
        <v>9</v>
      </c>
      <c r="L2153" s="6" t="str">
        <f t="shared" si="106"/>
        <v>Large</v>
      </c>
      <c r="M2153" s="7">
        <v>299</v>
      </c>
      <c r="N2153" s="2">
        <v>0</v>
      </c>
      <c r="O2153" s="3">
        <v>2691</v>
      </c>
      <c r="P2153" s="3">
        <f>O2153/K2153</f>
        <v>299</v>
      </c>
      <c r="Q2153" s="3">
        <f>R2153/M2153</f>
        <v>2.6776254180602006</v>
      </c>
      <c r="R2153" s="4">
        <v>800.61</v>
      </c>
      <c r="S2153" s="2">
        <f>R2153/O2153</f>
        <v>0.2975139353400223</v>
      </c>
    </row>
    <row r="2154" spans="1:19" x14ac:dyDescent="0.3">
      <c r="A2154" s="6">
        <v>2244</v>
      </c>
      <c r="B2154" t="s">
        <v>2795</v>
      </c>
      <c r="C2154" s="11">
        <v>46007</v>
      </c>
      <c r="D2154" s="1" t="str">
        <f t="shared" si="107"/>
        <v>2025</v>
      </c>
      <c r="E2154" s="12" t="str">
        <f t="shared" si="108"/>
        <v>December</v>
      </c>
      <c r="F2154" t="s">
        <v>14</v>
      </c>
      <c r="G2154" t="s">
        <v>9662</v>
      </c>
      <c r="H2154" t="s">
        <v>15</v>
      </c>
      <c r="I2154" t="s">
        <v>16</v>
      </c>
      <c r="J2154" t="s">
        <v>34</v>
      </c>
      <c r="K2154" s="6">
        <v>3</v>
      </c>
      <c r="L2154" s="6" t="str">
        <f t="shared" si="106"/>
        <v>Small</v>
      </c>
      <c r="M2154" s="7">
        <v>799</v>
      </c>
      <c r="N2154" s="2">
        <v>0.05</v>
      </c>
      <c r="O2154" s="3">
        <v>2277.15</v>
      </c>
      <c r="P2154" s="3">
        <f>O2154/K2154</f>
        <v>759.05000000000007</v>
      </c>
      <c r="Q2154" s="3">
        <f>R2154/M2154</f>
        <v>0.82145181476846063</v>
      </c>
      <c r="R2154" s="4">
        <v>656.34</v>
      </c>
      <c r="S2154" s="2">
        <f>R2154/O2154</f>
        <v>0.28822870693630198</v>
      </c>
    </row>
    <row r="2155" spans="1:19" x14ac:dyDescent="0.3">
      <c r="A2155" s="6">
        <v>2245</v>
      </c>
      <c r="B2155" t="s">
        <v>2796</v>
      </c>
      <c r="C2155" s="11">
        <v>45751</v>
      </c>
      <c r="D2155" s="1" t="str">
        <f t="shared" si="107"/>
        <v>2025</v>
      </c>
      <c r="E2155" s="12" t="str">
        <f t="shared" si="108"/>
        <v>April</v>
      </c>
      <c r="F2155" t="s">
        <v>22</v>
      </c>
      <c r="G2155" t="s">
        <v>2797</v>
      </c>
      <c r="H2155" t="s">
        <v>37</v>
      </c>
      <c r="I2155" t="s">
        <v>16</v>
      </c>
      <c r="J2155" t="s">
        <v>38</v>
      </c>
      <c r="K2155" s="6">
        <v>8</v>
      </c>
      <c r="L2155" s="6" t="str">
        <f t="shared" si="106"/>
        <v>Large</v>
      </c>
      <c r="M2155" s="7">
        <v>999</v>
      </c>
      <c r="N2155" s="2">
        <v>0</v>
      </c>
      <c r="O2155" s="3">
        <v>7992</v>
      </c>
      <c r="P2155" s="3">
        <f>O2155/K2155</f>
        <v>999</v>
      </c>
      <c r="Q2155" s="3">
        <f>R2155/M2155</f>
        <v>0.46790790790790793</v>
      </c>
      <c r="R2155" s="4">
        <v>467.44</v>
      </c>
      <c r="S2155" s="2">
        <f>R2155/O2155</f>
        <v>5.8488488488488491E-2</v>
      </c>
    </row>
    <row r="2156" spans="1:19" x14ac:dyDescent="0.3">
      <c r="A2156" s="6">
        <v>2246</v>
      </c>
      <c r="B2156" t="s">
        <v>2798</v>
      </c>
      <c r="C2156" s="11">
        <v>45998</v>
      </c>
      <c r="D2156" s="1" t="str">
        <f t="shared" si="107"/>
        <v>2025</v>
      </c>
      <c r="E2156" s="12" t="str">
        <f t="shared" si="108"/>
        <v>December</v>
      </c>
      <c r="F2156" t="s">
        <v>29</v>
      </c>
      <c r="G2156" t="s">
        <v>2799</v>
      </c>
      <c r="H2156" t="s">
        <v>37</v>
      </c>
      <c r="I2156" t="s">
        <v>19</v>
      </c>
      <c r="J2156" t="s">
        <v>25</v>
      </c>
      <c r="K2156" s="6">
        <v>2</v>
      </c>
      <c r="L2156" s="6" t="str">
        <f t="shared" si="106"/>
        <v>Small</v>
      </c>
      <c r="M2156" s="7">
        <v>299</v>
      </c>
      <c r="N2156" s="2">
        <v>0</v>
      </c>
      <c r="O2156" s="3">
        <v>598</v>
      </c>
      <c r="P2156" s="3">
        <f>O2156/K2156</f>
        <v>299</v>
      </c>
      <c r="Q2156" s="3">
        <f>R2156/M2156</f>
        <v>0.58003344481605357</v>
      </c>
      <c r="R2156" s="4">
        <v>173.43</v>
      </c>
      <c r="S2156" s="2">
        <f>R2156/O2156</f>
        <v>0.29001672240802678</v>
      </c>
    </row>
    <row r="2157" spans="1:19" x14ac:dyDescent="0.3">
      <c r="A2157" s="6">
        <v>2247</v>
      </c>
      <c r="B2157" t="s">
        <v>2800</v>
      </c>
      <c r="C2157" s="11">
        <v>45821</v>
      </c>
      <c r="D2157" s="1" t="str">
        <f t="shared" si="107"/>
        <v>2025</v>
      </c>
      <c r="E2157" s="12" t="str">
        <f t="shared" si="108"/>
        <v>June</v>
      </c>
      <c r="F2157" t="s">
        <v>40</v>
      </c>
      <c r="G2157" t="s">
        <v>2801</v>
      </c>
      <c r="H2157" t="s">
        <v>37</v>
      </c>
      <c r="I2157" t="s">
        <v>19</v>
      </c>
      <c r="J2157" t="s">
        <v>20</v>
      </c>
      <c r="K2157" s="6">
        <v>10</v>
      </c>
      <c r="L2157" s="6" t="str">
        <f t="shared" si="106"/>
        <v>Large</v>
      </c>
      <c r="M2157" s="7">
        <v>799</v>
      </c>
      <c r="N2157" s="2">
        <v>0.1</v>
      </c>
      <c r="O2157" s="3">
        <v>7191</v>
      </c>
      <c r="P2157" s="3">
        <f>O2157/K2157</f>
        <v>719.1</v>
      </c>
      <c r="Q2157" s="3">
        <f>R2157/M2157</f>
        <v>0.73931163954943679</v>
      </c>
      <c r="R2157" s="4">
        <v>590.71</v>
      </c>
      <c r="S2157" s="2">
        <f>R2157/O2157</f>
        <v>8.2145737727715204E-2</v>
      </c>
    </row>
    <row r="2158" spans="1:19" x14ac:dyDescent="0.3">
      <c r="A2158" s="6">
        <v>2248</v>
      </c>
      <c r="B2158" t="s">
        <v>2802</v>
      </c>
      <c r="C2158" s="11">
        <v>45461</v>
      </c>
      <c r="D2158" s="1" t="str">
        <f t="shared" si="107"/>
        <v>2024</v>
      </c>
      <c r="E2158" s="12" t="str">
        <f t="shared" si="108"/>
        <v>June</v>
      </c>
      <c r="F2158" t="s">
        <v>29</v>
      </c>
      <c r="G2158" t="s">
        <v>2803</v>
      </c>
      <c r="H2158" t="s">
        <v>37</v>
      </c>
      <c r="I2158" t="s">
        <v>27</v>
      </c>
      <c r="J2158" t="s">
        <v>17</v>
      </c>
      <c r="K2158" s="6">
        <v>7</v>
      </c>
      <c r="L2158" s="6" t="str">
        <f t="shared" si="106"/>
        <v>Large</v>
      </c>
      <c r="M2158" s="7">
        <v>99</v>
      </c>
      <c r="N2158" s="2">
        <v>0</v>
      </c>
      <c r="O2158" s="3">
        <v>693</v>
      </c>
      <c r="P2158" s="3">
        <f>O2158/K2158</f>
        <v>99</v>
      </c>
      <c r="Q2158" s="3">
        <f>R2158/M2158</f>
        <v>0.68626262626262624</v>
      </c>
      <c r="R2158" s="4">
        <v>67.94</v>
      </c>
      <c r="S2158" s="2">
        <f>R2158/O2158</f>
        <v>9.8037518037518034E-2</v>
      </c>
    </row>
    <row r="2159" spans="1:19" x14ac:dyDescent="0.3">
      <c r="A2159" s="6">
        <v>2249</v>
      </c>
      <c r="B2159" t="s">
        <v>2804</v>
      </c>
      <c r="C2159" s="11">
        <v>45627</v>
      </c>
      <c r="D2159" s="1" t="str">
        <f t="shared" si="107"/>
        <v>2024</v>
      </c>
      <c r="E2159" s="12" t="str">
        <f t="shared" si="108"/>
        <v>December</v>
      </c>
      <c r="F2159" t="s">
        <v>40</v>
      </c>
      <c r="G2159" t="s">
        <v>9662</v>
      </c>
      <c r="H2159" t="s">
        <v>37</v>
      </c>
      <c r="I2159" t="s">
        <v>19</v>
      </c>
      <c r="J2159" t="s">
        <v>42</v>
      </c>
      <c r="K2159" s="6">
        <v>1</v>
      </c>
      <c r="L2159" s="6" t="str">
        <f t="shared" si="106"/>
        <v>Small</v>
      </c>
      <c r="M2159" s="7">
        <v>499</v>
      </c>
      <c r="N2159" s="2">
        <v>0.15</v>
      </c>
      <c r="O2159" s="3">
        <v>424.15</v>
      </c>
      <c r="P2159" s="3">
        <f>O2159/K2159</f>
        <v>424.15</v>
      </c>
      <c r="Q2159" s="3">
        <f>R2159/M2159</f>
        <v>0.21509018036072144</v>
      </c>
      <c r="R2159" s="4">
        <v>107.33</v>
      </c>
      <c r="S2159" s="2">
        <f>R2159/O2159</f>
        <v>0.25304727101261348</v>
      </c>
    </row>
    <row r="2160" spans="1:19" x14ac:dyDescent="0.3">
      <c r="A2160" s="6">
        <v>2250</v>
      </c>
      <c r="B2160" t="s">
        <v>2805</v>
      </c>
      <c r="C2160" s="11">
        <v>45314</v>
      </c>
      <c r="D2160" s="1" t="str">
        <f t="shared" si="107"/>
        <v>2024</v>
      </c>
      <c r="E2160" s="12" t="str">
        <f t="shared" si="108"/>
        <v>January</v>
      </c>
      <c r="F2160" t="s">
        <v>29</v>
      </c>
      <c r="G2160" t="s">
        <v>477</v>
      </c>
      <c r="H2160" t="s">
        <v>15</v>
      </c>
      <c r="I2160" t="s">
        <v>16</v>
      </c>
      <c r="J2160" t="s">
        <v>38</v>
      </c>
      <c r="K2160" s="6">
        <v>10</v>
      </c>
      <c r="L2160" s="6" t="str">
        <f t="shared" si="106"/>
        <v>Large</v>
      </c>
      <c r="M2160" s="7">
        <v>299</v>
      </c>
      <c r="N2160" s="2">
        <v>0</v>
      </c>
      <c r="O2160" s="3">
        <v>2990</v>
      </c>
      <c r="P2160" s="3">
        <f>O2160/K2160</f>
        <v>299</v>
      </c>
      <c r="Q2160" s="3">
        <f>R2160/M2160</f>
        <v>0.95692307692307699</v>
      </c>
      <c r="R2160" s="4">
        <v>286.12</v>
      </c>
      <c r="S2160" s="2">
        <f>R2160/O2160</f>
        <v>9.5692307692307688E-2</v>
      </c>
    </row>
    <row r="2161" spans="1:19" x14ac:dyDescent="0.3">
      <c r="A2161" s="6">
        <v>2251</v>
      </c>
      <c r="B2161" t="s">
        <v>2806</v>
      </c>
      <c r="C2161" s="11">
        <v>45665</v>
      </c>
      <c r="D2161" s="1" t="str">
        <f t="shared" si="107"/>
        <v>2025</v>
      </c>
      <c r="E2161" s="12" t="str">
        <f t="shared" si="108"/>
        <v>January</v>
      </c>
      <c r="F2161" t="s">
        <v>40</v>
      </c>
      <c r="G2161" t="s">
        <v>2807</v>
      </c>
      <c r="H2161" t="s">
        <v>24</v>
      </c>
      <c r="I2161" t="s">
        <v>19</v>
      </c>
      <c r="J2161" t="s">
        <v>25</v>
      </c>
      <c r="K2161" s="6">
        <v>7</v>
      </c>
      <c r="L2161" s="6" t="str">
        <f t="shared" si="106"/>
        <v>Large</v>
      </c>
      <c r="M2161" s="7">
        <v>299</v>
      </c>
      <c r="N2161" s="2">
        <v>0</v>
      </c>
      <c r="O2161" s="3">
        <v>2093</v>
      </c>
      <c r="P2161" s="3">
        <f>O2161/K2161</f>
        <v>299</v>
      </c>
      <c r="Q2161" s="3">
        <f>R2161/M2161</f>
        <v>0.53729096989966552</v>
      </c>
      <c r="R2161" s="4">
        <v>160.65</v>
      </c>
      <c r="S2161" s="2">
        <f>R2161/O2161</f>
        <v>7.6755852842809363E-2</v>
      </c>
    </row>
    <row r="2162" spans="1:19" x14ac:dyDescent="0.3">
      <c r="A2162" s="6">
        <v>2252</v>
      </c>
      <c r="B2162" t="s">
        <v>2808</v>
      </c>
      <c r="C2162" s="11">
        <v>45414</v>
      </c>
      <c r="D2162" s="1" t="str">
        <f t="shared" si="107"/>
        <v>2024</v>
      </c>
      <c r="E2162" s="12" t="str">
        <f t="shared" si="108"/>
        <v>May</v>
      </c>
      <c r="F2162" t="s">
        <v>14</v>
      </c>
      <c r="G2162" t="s">
        <v>2809</v>
      </c>
      <c r="H2162" t="s">
        <v>15</v>
      </c>
      <c r="I2162" t="s">
        <v>16</v>
      </c>
      <c r="J2162" t="s">
        <v>38</v>
      </c>
      <c r="K2162" s="6">
        <v>4</v>
      </c>
      <c r="L2162" s="6" t="str">
        <f t="shared" si="106"/>
        <v>Midium</v>
      </c>
      <c r="M2162" s="7">
        <v>799</v>
      </c>
      <c r="N2162" s="2">
        <v>0</v>
      </c>
      <c r="O2162" s="3">
        <v>3196</v>
      </c>
      <c r="P2162" s="3">
        <f>O2162/K2162</f>
        <v>799</v>
      </c>
      <c r="Q2162" s="3">
        <f>R2162/M2162</f>
        <v>0.29111389236545682</v>
      </c>
      <c r="R2162" s="4">
        <v>232.6</v>
      </c>
      <c r="S2162" s="2">
        <f>R2162/O2162</f>
        <v>7.2778473091364204E-2</v>
      </c>
    </row>
    <row r="2163" spans="1:19" x14ac:dyDescent="0.3">
      <c r="A2163" s="6">
        <v>2253</v>
      </c>
      <c r="B2163" t="s">
        <v>2810</v>
      </c>
      <c r="C2163" s="11">
        <v>45343</v>
      </c>
      <c r="D2163" s="1" t="str">
        <f t="shared" si="107"/>
        <v>2024</v>
      </c>
      <c r="E2163" s="12" t="str">
        <f t="shared" si="108"/>
        <v>February</v>
      </c>
      <c r="F2163" t="s">
        <v>14</v>
      </c>
      <c r="G2163" t="s">
        <v>2811</v>
      </c>
      <c r="H2163" t="s">
        <v>37</v>
      </c>
      <c r="I2163" t="s">
        <v>16</v>
      </c>
      <c r="J2163" t="s">
        <v>34</v>
      </c>
      <c r="K2163" s="6">
        <v>8</v>
      </c>
      <c r="L2163" s="6" t="str">
        <f t="shared" si="106"/>
        <v>Large</v>
      </c>
      <c r="M2163" s="7">
        <v>999</v>
      </c>
      <c r="N2163" s="2">
        <v>0.15</v>
      </c>
      <c r="O2163" s="3">
        <v>6793.2</v>
      </c>
      <c r="P2163" s="3">
        <f>O2163/K2163</f>
        <v>849.15</v>
      </c>
      <c r="Q2163" s="3">
        <f>R2163/M2163</f>
        <v>1.4237437437437437</v>
      </c>
      <c r="R2163" s="4">
        <v>1422.32</v>
      </c>
      <c r="S2163" s="2">
        <f>R2163/O2163</f>
        <v>0.20937407996231525</v>
      </c>
    </row>
    <row r="2164" spans="1:19" x14ac:dyDescent="0.3">
      <c r="A2164" s="6">
        <v>2254</v>
      </c>
      <c r="B2164" t="s">
        <v>2812</v>
      </c>
      <c r="C2164" s="11">
        <v>45954</v>
      </c>
      <c r="D2164" s="1" t="str">
        <f t="shared" si="107"/>
        <v>2025</v>
      </c>
      <c r="E2164" s="12" t="str">
        <f t="shared" si="108"/>
        <v>October</v>
      </c>
      <c r="F2164" t="s">
        <v>40</v>
      </c>
      <c r="G2164" t="s">
        <v>9662</v>
      </c>
      <c r="H2164" t="s">
        <v>15</v>
      </c>
      <c r="I2164" t="s">
        <v>16</v>
      </c>
      <c r="J2164" t="s">
        <v>38</v>
      </c>
      <c r="K2164" s="6">
        <v>7</v>
      </c>
      <c r="L2164" s="6" t="str">
        <f t="shared" si="106"/>
        <v>Large</v>
      </c>
      <c r="M2164" s="7">
        <v>799</v>
      </c>
      <c r="N2164" s="2">
        <v>0</v>
      </c>
      <c r="O2164" s="3">
        <v>5593</v>
      </c>
      <c r="P2164" s="3">
        <f>O2164/K2164</f>
        <v>799</v>
      </c>
      <c r="Q2164" s="3">
        <f>R2164/M2164</f>
        <v>1.3209136420525658</v>
      </c>
      <c r="R2164" s="4">
        <v>1055.4100000000001</v>
      </c>
      <c r="S2164" s="2">
        <f>R2164/O2164</f>
        <v>0.18870194886465225</v>
      </c>
    </row>
    <row r="2165" spans="1:19" x14ac:dyDescent="0.3">
      <c r="A2165" s="6">
        <v>2255</v>
      </c>
      <c r="B2165" t="s">
        <v>2813</v>
      </c>
      <c r="C2165" s="11">
        <v>45469</v>
      </c>
      <c r="D2165" s="1" t="str">
        <f t="shared" si="107"/>
        <v>2024</v>
      </c>
      <c r="E2165" s="12" t="str">
        <f t="shared" si="108"/>
        <v>June</v>
      </c>
      <c r="F2165" t="s">
        <v>29</v>
      </c>
      <c r="G2165" t="s">
        <v>2680</v>
      </c>
      <c r="H2165" t="s">
        <v>24</v>
      </c>
      <c r="I2165" t="s">
        <v>16</v>
      </c>
      <c r="J2165" t="s">
        <v>38</v>
      </c>
      <c r="K2165" s="6">
        <v>6</v>
      </c>
      <c r="L2165" s="6" t="str">
        <f t="shared" si="106"/>
        <v>Midium</v>
      </c>
      <c r="M2165" s="7">
        <v>999</v>
      </c>
      <c r="N2165" s="2">
        <v>0</v>
      </c>
      <c r="O2165" s="3">
        <v>5994</v>
      </c>
      <c r="P2165" s="3">
        <f>O2165/K2165</f>
        <v>999</v>
      </c>
      <c r="Q2165" s="3">
        <f>R2165/M2165</f>
        <v>1.3746446446446445</v>
      </c>
      <c r="R2165" s="4">
        <v>1373.27</v>
      </c>
      <c r="S2165" s="2">
        <f>R2165/O2165</f>
        <v>0.22910744077410744</v>
      </c>
    </row>
    <row r="2166" spans="1:19" x14ac:dyDescent="0.3">
      <c r="A2166" s="6">
        <v>2256</v>
      </c>
      <c r="B2166" t="s">
        <v>2814</v>
      </c>
      <c r="C2166" s="11">
        <v>45340</v>
      </c>
      <c r="D2166" s="1" t="str">
        <f t="shared" si="107"/>
        <v>2024</v>
      </c>
      <c r="E2166" s="12" t="str">
        <f t="shared" si="108"/>
        <v>February</v>
      </c>
      <c r="F2166" t="s">
        <v>40</v>
      </c>
      <c r="G2166" t="s">
        <v>9662</v>
      </c>
      <c r="H2166" t="s">
        <v>24</v>
      </c>
      <c r="I2166" t="s">
        <v>19</v>
      </c>
      <c r="J2166" t="s">
        <v>25</v>
      </c>
      <c r="K2166" s="6">
        <v>1</v>
      </c>
      <c r="L2166" s="6" t="str">
        <f t="shared" si="106"/>
        <v>Small</v>
      </c>
      <c r="M2166" s="7">
        <v>299</v>
      </c>
      <c r="N2166" s="2">
        <v>0.1</v>
      </c>
      <c r="O2166" s="3">
        <v>269.10000000000002</v>
      </c>
      <c r="P2166" s="3">
        <f>O2166/K2166</f>
        <v>269.10000000000002</v>
      </c>
      <c r="Q2166" s="3">
        <f>R2166/M2166</f>
        <v>6.3979933110367884E-2</v>
      </c>
      <c r="R2166" s="4">
        <v>19.13</v>
      </c>
      <c r="S2166" s="2">
        <f>R2166/O2166</f>
        <v>7.1088814567075428E-2</v>
      </c>
    </row>
    <row r="2167" spans="1:19" x14ac:dyDescent="0.3">
      <c r="A2167" s="6">
        <v>2257</v>
      </c>
      <c r="B2167" t="s">
        <v>2815</v>
      </c>
      <c r="C2167" s="11">
        <v>45647</v>
      </c>
      <c r="D2167" s="1" t="str">
        <f t="shared" si="107"/>
        <v>2024</v>
      </c>
      <c r="E2167" s="12" t="str">
        <f t="shared" si="108"/>
        <v>December</v>
      </c>
      <c r="F2167" t="s">
        <v>14</v>
      </c>
      <c r="G2167" t="s">
        <v>2816</v>
      </c>
      <c r="H2167" t="s">
        <v>15</v>
      </c>
      <c r="I2167" t="s">
        <v>19</v>
      </c>
      <c r="J2167" t="s">
        <v>32</v>
      </c>
      <c r="K2167" s="6">
        <v>9</v>
      </c>
      <c r="L2167" s="6" t="str">
        <f t="shared" si="106"/>
        <v>Large</v>
      </c>
      <c r="M2167" s="7">
        <v>999</v>
      </c>
      <c r="N2167" s="2">
        <v>0.05</v>
      </c>
      <c r="O2167" s="3">
        <v>8541.4500000000007</v>
      </c>
      <c r="P2167" s="3">
        <f>O2167/K2167</f>
        <v>949.05000000000007</v>
      </c>
      <c r="Q2167" s="3">
        <f>R2167/M2167</f>
        <v>2.0354654654654656</v>
      </c>
      <c r="R2167" s="4">
        <v>2033.43</v>
      </c>
      <c r="S2167" s="2">
        <f>R2167/O2167</f>
        <v>0.23806613631175033</v>
      </c>
    </row>
    <row r="2168" spans="1:19" x14ac:dyDescent="0.3">
      <c r="A2168" s="6">
        <v>2258</v>
      </c>
      <c r="B2168" t="s">
        <v>2817</v>
      </c>
      <c r="C2168" s="11">
        <v>45659</v>
      </c>
      <c r="D2168" s="1" t="str">
        <f t="shared" si="107"/>
        <v>2025</v>
      </c>
      <c r="E2168" s="12" t="str">
        <f t="shared" si="108"/>
        <v>January</v>
      </c>
      <c r="F2168" t="s">
        <v>22</v>
      </c>
      <c r="G2168" t="s">
        <v>2818</v>
      </c>
      <c r="H2168" t="s">
        <v>24</v>
      </c>
      <c r="I2168" t="s">
        <v>27</v>
      </c>
      <c r="J2168" t="s">
        <v>47</v>
      </c>
      <c r="K2168" s="6">
        <v>4</v>
      </c>
      <c r="L2168" s="6" t="str">
        <f t="shared" si="106"/>
        <v>Midium</v>
      </c>
      <c r="M2168" s="7">
        <v>799</v>
      </c>
      <c r="N2168" s="2">
        <v>0</v>
      </c>
      <c r="O2168" s="3">
        <v>3196</v>
      </c>
      <c r="P2168" s="3">
        <f>O2168/K2168</f>
        <v>799</v>
      </c>
      <c r="Q2168" s="3">
        <f>R2168/M2168</f>
        <v>0.80630788485607008</v>
      </c>
      <c r="R2168" s="4">
        <v>644.24</v>
      </c>
      <c r="S2168" s="2">
        <f>R2168/O2168</f>
        <v>0.20157697121401752</v>
      </c>
    </row>
    <row r="2169" spans="1:19" x14ac:dyDescent="0.3">
      <c r="A2169" s="6">
        <v>2259</v>
      </c>
      <c r="B2169" t="s">
        <v>2819</v>
      </c>
      <c r="C2169" s="11">
        <v>45453</v>
      </c>
      <c r="D2169" s="1" t="str">
        <f t="shared" si="107"/>
        <v>2024</v>
      </c>
      <c r="E2169" s="12" t="str">
        <f t="shared" si="108"/>
        <v>June</v>
      </c>
      <c r="F2169" t="s">
        <v>22</v>
      </c>
      <c r="G2169" t="s">
        <v>2820</v>
      </c>
      <c r="H2169" t="s">
        <v>15</v>
      </c>
      <c r="I2169" t="s">
        <v>19</v>
      </c>
      <c r="J2169" t="s">
        <v>25</v>
      </c>
      <c r="K2169" s="6">
        <v>8</v>
      </c>
      <c r="L2169" s="6" t="str">
        <f t="shared" si="106"/>
        <v>Large</v>
      </c>
      <c r="M2169" s="7">
        <v>149</v>
      </c>
      <c r="N2169" s="2">
        <v>0.05</v>
      </c>
      <c r="O2169" s="3">
        <v>1132.4000000000001</v>
      </c>
      <c r="P2169" s="3">
        <f>O2169/K2169</f>
        <v>141.55000000000001</v>
      </c>
      <c r="Q2169" s="3">
        <f>R2169/M2169</f>
        <v>1.823288590604027</v>
      </c>
      <c r="R2169" s="4">
        <v>271.67</v>
      </c>
      <c r="S2169" s="2">
        <f>R2169/O2169</f>
        <v>0.23990639350052984</v>
      </c>
    </row>
    <row r="2170" spans="1:19" x14ac:dyDescent="0.3">
      <c r="A2170" s="6">
        <v>2260</v>
      </c>
      <c r="B2170" t="s">
        <v>2821</v>
      </c>
      <c r="C2170" s="11">
        <v>45688</v>
      </c>
      <c r="D2170" s="1" t="str">
        <f t="shared" si="107"/>
        <v>2025</v>
      </c>
      <c r="E2170" s="12" t="str">
        <f t="shared" si="108"/>
        <v>January</v>
      </c>
      <c r="F2170" t="s">
        <v>40</v>
      </c>
      <c r="G2170" t="s">
        <v>9662</v>
      </c>
      <c r="H2170" t="s">
        <v>24</v>
      </c>
      <c r="I2170" t="s">
        <v>27</v>
      </c>
      <c r="J2170" t="s">
        <v>17</v>
      </c>
      <c r="K2170" s="6">
        <v>5</v>
      </c>
      <c r="L2170" s="6" t="str">
        <f t="shared" si="106"/>
        <v>Midium</v>
      </c>
      <c r="M2170" s="7">
        <v>149</v>
      </c>
      <c r="N2170" s="2">
        <v>0</v>
      </c>
      <c r="O2170" s="3">
        <v>745</v>
      </c>
      <c r="P2170" s="3">
        <f>O2170/K2170</f>
        <v>149</v>
      </c>
      <c r="Q2170" s="3">
        <f>R2170/M2170</f>
        <v>0.36932885906040269</v>
      </c>
      <c r="R2170" s="4">
        <v>55.03</v>
      </c>
      <c r="S2170" s="2">
        <f>R2170/O2170</f>
        <v>7.3865771812080538E-2</v>
      </c>
    </row>
    <row r="2171" spans="1:19" x14ac:dyDescent="0.3">
      <c r="A2171" s="6">
        <v>2261</v>
      </c>
      <c r="B2171" t="s">
        <v>2822</v>
      </c>
      <c r="C2171" s="11">
        <v>45463</v>
      </c>
      <c r="D2171" s="1" t="str">
        <f t="shared" si="107"/>
        <v>2024</v>
      </c>
      <c r="E2171" s="12" t="str">
        <f t="shared" si="108"/>
        <v>June</v>
      </c>
      <c r="F2171" t="s">
        <v>29</v>
      </c>
      <c r="G2171" t="s">
        <v>9662</v>
      </c>
      <c r="H2171" t="s">
        <v>24</v>
      </c>
      <c r="I2171" t="s">
        <v>19</v>
      </c>
      <c r="J2171" t="s">
        <v>20</v>
      </c>
      <c r="K2171" s="6">
        <v>3</v>
      </c>
      <c r="L2171" s="6" t="str">
        <f t="shared" si="106"/>
        <v>Small</v>
      </c>
      <c r="M2171" s="7">
        <v>299</v>
      </c>
      <c r="N2171" s="2">
        <v>0.1</v>
      </c>
      <c r="O2171" s="3">
        <v>807.3</v>
      </c>
      <c r="P2171" s="3">
        <f>O2171/K2171</f>
        <v>269.09999999999997</v>
      </c>
      <c r="Q2171" s="3">
        <f>R2171/M2171</f>
        <v>0.52976588628762544</v>
      </c>
      <c r="R2171" s="4">
        <v>158.4</v>
      </c>
      <c r="S2171" s="2">
        <f>R2171/O2171</f>
        <v>0.19620958751393536</v>
      </c>
    </row>
    <row r="2172" spans="1:19" x14ac:dyDescent="0.3">
      <c r="A2172" s="6">
        <v>2262</v>
      </c>
      <c r="B2172" t="s">
        <v>2823</v>
      </c>
      <c r="C2172" s="11">
        <v>45900</v>
      </c>
      <c r="D2172" s="1" t="str">
        <f t="shared" si="107"/>
        <v>2025</v>
      </c>
      <c r="E2172" s="12" t="str">
        <f t="shared" si="108"/>
        <v>August</v>
      </c>
      <c r="F2172" t="s">
        <v>40</v>
      </c>
      <c r="G2172" t="s">
        <v>2824</v>
      </c>
      <c r="H2172" t="s">
        <v>15</v>
      </c>
      <c r="I2172" t="s">
        <v>19</v>
      </c>
      <c r="J2172" t="s">
        <v>25</v>
      </c>
      <c r="K2172" s="6">
        <v>4</v>
      </c>
      <c r="L2172" s="6" t="str">
        <f t="shared" si="106"/>
        <v>Midium</v>
      </c>
      <c r="M2172" s="7">
        <v>199</v>
      </c>
      <c r="N2172" s="2">
        <v>0</v>
      </c>
      <c r="O2172" s="3">
        <v>796</v>
      </c>
      <c r="P2172" s="3">
        <f>O2172/K2172</f>
        <v>199</v>
      </c>
      <c r="Q2172" s="3">
        <f>R2172/M2172</f>
        <v>1.0408040201005024</v>
      </c>
      <c r="R2172" s="4">
        <v>207.12</v>
      </c>
      <c r="S2172" s="2">
        <f>R2172/O2172</f>
        <v>0.26020100502512561</v>
      </c>
    </row>
    <row r="2173" spans="1:19" x14ac:dyDescent="0.3">
      <c r="A2173" s="6">
        <v>2263</v>
      </c>
      <c r="B2173" t="s">
        <v>2825</v>
      </c>
      <c r="C2173" s="11">
        <v>45831</v>
      </c>
      <c r="D2173" s="1" t="str">
        <f t="shared" si="107"/>
        <v>2025</v>
      </c>
      <c r="E2173" s="12" t="str">
        <f t="shared" si="108"/>
        <v>June</v>
      </c>
      <c r="F2173" t="s">
        <v>40</v>
      </c>
      <c r="G2173" t="s">
        <v>9662</v>
      </c>
      <c r="H2173" t="s">
        <v>37</v>
      </c>
      <c r="I2173" t="s">
        <v>16</v>
      </c>
      <c r="J2173" t="s">
        <v>38</v>
      </c>
      <c r="K2173" s="6">
        <v>3</v>
      </c>
      <c r="L2173" s="6" t="str">
        <f t="shared" si="106"/>
        <v>Small</v>
      </c>
      <c r="M2173" s="7">
        <v>999</v>
      </c>
      <c r="N2173" s="2">
        <v>0.05</v>
      </c>
      <c r="O2173" s="3">
        <v>2847.15</v>
      </c>
      <c r="P2173" s="3">
        <f>O2173/K2173</f>
        <v>949.05000000000007</v>
      </c>
      <c r="Q2173" s="3">
        <f>R2173/M2173</f>
        <v>0.38868868868868872</v>
      </c>
      <c r="R2173" s="4">
        <v>388.3</v>
      </c>
      <c r="S2173" s="2">
        <f>R2173/O2173</f>
        <v>0.13638199603111884</v>
      </c>
    </row>
    <row r="2174" spans="1:19" x14ac:dyDescent="0.3">
      <c r="A2174" s="6">
        <v>2264</v>
      </c>
      <c r="B2174" t="s">
        <v>2826</v>
      </c>
      <c r="C2174" s="11">
        <v>45613</v>
      </c>
      <c r="D2174" s="1" t="str">
        <f t="shared" si="107"/>
        <v>2024</v>
      </c>
      <c r="E2174" s="12" t="str">
        <f t="shared" si="108"/>
        <v>November</v>
      </c>
      <c r="F2174" t="s">
        <v>40</v>
      </c>
      <c r="G2174" t="s">
        <v>9662</v>
      </c>
      <c r="H2174" t="s">
        <v>37</v>
      </c>
      <c r="I2174" t="s">
        <v>19</v>
      </c>
      <c r="J2174" t="s">
        <v>32</v>
      </c>
      <c r="K2174" s="6">
        <v>1</v>
      </c>
      <c r="L2174" s="6" t="str">
        <f t="shared" si="106"/>
        <v>Small</v>
      </c>
      <c r="M2174" s="7">
        <v>799</v>
      </c>
      <c r="N2174" s="2">
        <v>0.05</v>
      </c>
      <c r="O2174" s="3">
        <v>759.05</v>
      </c>
      <c r="P2174" s="3">
        <f>O2174/K2174</f>
        <v>759.05</v>
      </c>
      <c r="Q2174" s="3">
        <f>R2174/M2174</f>
        <v>0.25306633291614516</v>
      </c>
      <c r="R2174" s="4">
        <v>202.2</v>
      </c>
      <c r="S2174" s="2">
        <f>R2174/O2174</f>
        <v>0.26638561359594232</v>
      </c>
    </row>
    <row r="2175" spans="1:19" x14ac:dyDescent="0.3">
      <c r="A2175" s="6">
        <v>2265</v>
      </c>
      <c r="B2175" t="s">
        <v>2827</v>
      </c>
      <c r="C2175" s="11">
        <v>45443</v>
      </c>
      <c r="D2175" s="1" t="str">
        <f t="shared" si="107"/>
        <v>2024</v>
      </c>
      <c r="E2175" s="12" t="str">
        <f t="shared" si="108"/>
        <v>May</v>
      </c>
      <c r="F2175" t="s">
        <v>22</v>
      </c>
      <c r="G2175" t="s">
        <v>9662</v>
      </c>
      <c r="H2175" t="s">
        <v>24</v>
      </c>
      <c r="I2175" t="s">
        <v>19</v>
      </c>
      <c r="J2175" t="s">
        <v>32</v>
      </c>
      <c r="K2175" s="6">
        <v>8</v>
      </c>
      <c r="L2175" s="6" t="str">
        <f t="shared" si="106"/>
        <v>Large</v>
      </c>
      <c r="M2175" s="7">
        <v>149</v>
      </c>
      <c r="N2175" s="2">
        <v>0.05</v>
      </c>
      <c r="O2175" s="3">
        <v>1132.4000000000001</v>
      </c>
      <c r="P2175" s="3">
        <f>O2175/K2175</f>
        <v>141.55000000000001</v>
      </c>
      <c r="Q2175" s="3">
        <f>R2175/M2175</f>
        <v>0.54604026845637588</v>
      </c>
      <c r="R2175" s="4">
        <v>81.36</v>
      </c>
      <c r="S2175" s="2">
        <f>R2175/O2175</f>
        <v>7.1847403744259977E-2</v>
      </c>
    </row>
    <row r="2176" spans="1:19" x14ac:dyDescent="0.3">
      <c r="A2176" s="6">
        <v>2266</v>
      </c>
      <c r="B2176" t="s">
        <v>2828</v>
      </c>
      <c r="C2176" s="11">
        <v>45874</v>
      </c>
      <c r="D2176" s="1" t="str">
        <f t="shared" si="107"/>
        <v>2025</v>
      </c>
      <c r="E2176" s="12" t="str">
        <f t="shared" si="108"/>
        <v>August</v>
      </c>
      <c r="F2176" t="s">
        <v>40</v>
      </c>
      <c r="G2176" t="s">
        <v>9662</v>
      </c>
      <c r="H2176" t="s">
        <v>24</v>
      </c>
      <c r="I2176" t="s">
        <v>19</v>
      </c>
      <c r="J2176" t="s">
        <v>20</v>
      </c>
      <c r="K2176" s="6">
        <v>6</v>
      </c>
      <c r="L2176" s="6" t="str">
        <f t="shared" si="106"/>
        <v>Midium</v>
      </c>
      <c r="M2176" s="7">
        <v>799</v>
      </c>
      <c r="N2176" s="2">
        <v>0.05</v>
      </c>
      <c r="O2176" s="3">
        <v>4554.3</v>
      </c>
      <c r="P2176" s="3">
        <f>O2176/K2176</f>
        <v>759.05000000000007</v>
      </c>
      <c r="Q2176" s="3">
        <f>R2176/M2176</f>
        <v>0.99209011264080094</v>
      </c>
      <c r="R2176" s="4">
        <v>792.68</v>
      </c>
      <c r="S2176" s="2">
        <f>R2176/O2176</f>
        <v>0.17405089695452647</v>
      </c>
    </row>
    <row r="2177" spans="1:19" x14ac:dyDescent="0.3">
      <c r="A2177" s="6">
        <v>2267</v>
      </c>
      <c r="B2177" t="s">
        <v>2829</v>
      </c>
      <c r="C2177" s="11">
        <v>45617</v>
      </c>
      <c r="D2177" s="1" t="str">
        <f t="shared" si="107"/>
        <v>2024</v>
      </c>
      <c r="E2177" s="12" t="str">
        <f t="shared" si="108"/>
        <v>November</v>
      </c>
      <c r="F2177" t="s">
        <v>29</v>
      </c>
      <c r="G2177" t="s">
        <v>9662</v>
      </c>
      <c r="H2177" t="s">
        <v>37</v>
      </c>
      <c r="I2177" t="s">
        <v>16</v>
      </c>
      <c r="J2177" t="s">
        <v>38</v>
      </c>
      <c r="K2177" s="6">
        <v>8</v>
      </c>
      <c r="L2177" s="6" t="str">
        <f t="shared" si="106"/>
        <v>Large</v>
      </c>
      <c r="M2177" s="7">
        <v>799</v>
      </c>
      <c r="N2177" s="2">
        <v>0.1</v>
      </c>
      <c r="O2177" s="3">
        <v>5752.8</v>
      </c>
      <c r="P2177" s="3">
        <f>O2177/K2177</f>
        <v>719.1</v>
      </c>
      <c r="Q2177" s="3">
        <f>R2177/M2177</f>
        <v>1.8055694618272842</v>
      </c>
      <c r="R2177" s="4">
        <v>1442.65</v>
      </c>
      <c r="S2177" s="2">
        <f>R2177/O2177</f>
        <v>0.25077353636490057</v>
      </c>
    </row>
    <row r="2178" spans="1:19" x14ac:dyDescent="0.3">
      <c r="A2178" s="6">
        <v>2268</v>
      </c>
      <c r="B2178" t="s">
        <v>2830</v>
      </c>
      <c r="C2178" s="11">
        <v>45797</v>
      </c>
      <c r="D2178" s="1" t="str">
        <f t="shared" si="107"/>
        <v>2025</v>
      </c>
      <c r="E2178" s="12" t="str">
        <f t="shared" si="108"/>
        <v>May</v>
      </c>
      <c r="F2178" t="s">
        <v>29</v>
      </c>
      <c r="G2178" t="s">
        <v>9662</v>
      </c>
      <c r="H2178" t="s">
        <v>24</v>
      </c>
      <c r="I2178" t="s">
        <v>19</v>
      </c>
      <c r="J2178" t="s">
        <v>25</v>
      </c>
      <c r="K2178" s="6">
        <v>5</v>
      </c>
      <c r="L2178" s="6" t="str">
        <f t="shared" si="106"/>
        <v>Midium</v>
      </c>
      <c r="M2178" s="7">
        <v>499</v>
      </c>
      <c r="N2178" s="2">
        <v>0</v>
      </c>
      <c r="O2178" s="3">
        <v>2495</v>
      </c>
      <c r="P2178" s="3">
        <f>O2178/K2178</f>
        <v>499</v>
      </c>
      <c r="Q2178" s="3">
        <f>R2178/M2178</f>
        <v>0.29440881763527055</v>
      </c>
      <c r="R2178" s="4">
        <v>146.91</v>
      </c>
      <c r="S2178" s="2">
        <f>R2178/O2178</f>
        <v>5.8881763527054105E-2</v>
      </c>
    </row>
    <row r="2179" spans="1:19" x14ac:dyDescent="0.3">
      <c r="A2179" s="6">
        <v>2269</v>
      </c>
      <c r="B2179" t="s">
        <v>2831</v>
      </c>
      <c r="C2179" s="11">
        <v>45424</v>
      </c>
      <c r="D2179" s="1" t="str">
        <f t="shared" si="107"/>
        <v>2024</v>
      </c>
      <c r="E2179" s="12" t="str">
        <f t="shared" si="108"/>
        <v>May</v>
      </c>
      <c r="F2179" t="s">
        <v>14</v>
      </c>
      <c r="G2179" t="s">
        <v>9662</v>
      </c>
      <c r="H2179" t="s">
        <v>24</v>
      </c>
      <c r="I2179" t="s">
        <v>16</v>
      </c>
      <c r="J2179" t="s">
        <v>38</v>
      </c>
      <c r="K2179" s="6">
        <v>2</v>
      </c>
      <c r="L2179" s="6" t="str">
        <f t="shared" ref="L2179:L2242" si="109">IF(K2179&lt;4,"Small", IF(K2179&lt;7,"Midium", IF(K2179&lt;=10,"Large")))</f>
        <v>Small</v>
      </c>
      <c r="M2179" s="7">
        <v>299</v>
      </c>
      <c r="N2179" s="2">
        <v>0.1</v>
      </c>
      <c r="O2179" s="3">
        <v>538.20000000000005</v>
      </c>
      <c r="P2179" s="3">
        <f>O2179/K2179</f>
        <v>269.10000000000002</v>
      </c>
      <c r="Q2179" s="3">
        <f>R2179/M2179</f>
        <v>0.533076923076923</v>
      </c>
      <c r="R2179" s="4">
        <v>159.38999999999999</v>
      </c>
      <c r="S2179" s="2">
        <f>R2179/O2179</f>
        <v>0.2961538461538461</v>
      </c>
    </row>
    <row r="2180" spans="1:19" x14ac:dyDescent="0.3">
      <c r="A2180" s="6">
        <v>2270</v>
      </c>
      <c r="B2180" t="s">
        <v>2832</v>
      </c>
      <c r="C2180" s="11">
        <v>45434</v>
      </c>
      <c r="D2180" s="1" t="str">
        <f t="shared" si="107"/>
        <v>2024</v>
      </c>
      <c r="E2180" s="12" t="str">
        <f t="shared" si="108"/>
        <v>May</v>
      </c>
      <c r="F2180" t="s">
        <v>22</v>
      </c>
      <c r="G2180" t="s">
        <v>9662</v>
      </c>
      <c r="H2180" t="s">
        <v>15</v>
      </c>
      <c r="I2180" t="s">
        <v>19</v>
      </c>
      <c r="J2180" t="s">
        <v>32</v>
      </c>
      <c r="K2180" s="6">
        <v>1</v>
      </c>
      <c r="L2180" s="6" t="str">
        <f t="shared" si="109"/>
        <v>Small</v>
      </c>
      <c r="M2180" s="7">
        <v>799</v>
      </c>
      <c r="N2180" s="2">
        <v>0.05</v>
      </c>
      <c r="O2180" s="3">
        <v>759.05</v>
      </c>
      <c r="P2180" s="3">
        <f>O2180/K2180</f>
        <v>759.05</v>
      </c>
      <c r="Q2180" s="3">
        <f>R2180/M2180</f>
        <v>0.11057571964956195</v>
      </c>
      <c r="R2180" s="4">
        <v>88.35</v>
      </c>
      <c r="S2180" s="2">
        <f>R2180/O2180</f>
        <v>0.11639549436795996</v>
      </c>
    </row>
    <row r="2181" spans="1:19" x14ac:dyDescent="0.3">
      <c r="A2181" s="6">
        <v>2271</v>
      </c>
      <c r="B2181" t="s">
        <v>2833</v>
      </c>
      <c r="C2181" s="11">
        <v>45820</v>
      </c>
      <c r="D2181" s="1" t="str">
        <f t="shared" si="107"/>
        <v>2025</v>
      </c>
      <c r="E2181" s="12" t="str">
        <f t="shared" si="108"/>
        <v>June</v>
      </c>
      <c r="F2181" t="s">
        <v>40</v>
      </c>
      <c r="G2181" t="s">
        <v>9662</v>
      </c>
      <c r="H2181" t="s">
        <v>15</v>
      </c>
      <c r="I2181" t="s">
        <v>19</v>
      </c>
      <c r="J2181" t="s">
        <v>25</v>
      </c>
      <c r="K2181" s="6">
        <v>1</v>
      </c>
      <c r="L2181" s="6" t="str">
        <f t="shared" si="109"/>
        <v>Small</v>
      </c>
      <c r="M2181" s="7">
        <v>999</v>
      </c>
      <c r="N2181" s="2">
        <v>0.05</v>
      </c>
      <c r="O2181" s="3">
        <v>949.05</v>
      </c>
      <c r="P2181" s="3">
        <f>O2181/K2181</f>
        <v>949.05</v>
      </c>
      <c r="Q2181" s="3">
        <f>R2181/M2181</f>
        <v>0.27671671671671672</v>
      </c>
      <c r="R2181" s="4">
        <v>276.44</v>
      </c>
      <c r="S2181" s="2">
        <f>R2181/O2181</f>
        <v>0.2912807544386492</v>
      </c>
    </row>
    <row r="2182" spans="1:19" x14ac:dyDescent="0.3">
      <c r="A2182" s="6">
        <v>2272</v>
      </c>
      <c r="B2182" t="s">
        <v>2834</v>
      </c>
      <c r="C2182" s="11">
        <v>45597</v>
      </c>
      <c r="D2182" s="1" t="str">
        <f t="shared" si="107"/>
        <v>2024</v>
      </c>
      <c r="E2182" s="12" t="str">
        <f t="shared" si="108"/>
        <v>November</v>
      </c>
      <c r="F2182" t="s">
        <v>40</v>
      </c>
      <c r="G2182" t="s">
        <v>9662</v>
      </c>
      <c r="H2182" t="s">
        <v>15</v>
      </c>
      <c r="I2182" t="s">
        <v>19</v>
      </c>
      <c r="J2182" t="s">
        <v>32</v>
      </c>
      <c r="K2182" s="6">
        <v>9</v>
      </c>
      <c r="L2182" s="6" t="str">
        <f t="shared" si="109"/>
        <v>Large</v>
      </c>
      <c r="M2182" s="7">
        <v>299</v>
      </c>
      <c r="N2182" s="2">
        <v>0.05</v>
      </c>
      <c r="O2182" s="3">
        <v>2556.4499999999998</v>
      </c>
      <c r="P2182" s="3">
        <f>O2182/K2182</f>
        <v>284.04999999999995</v>
      </c>
      <c r="Q2182" s="3">
        <f>R2182/M2182</f>
        <v>0.60809364548494982</v>
      </c>
      <c r="R2182" s="4">
        <v>181.82</v>
      </c>
      <c r="S2182" s="2">
        <f>R2182/O2182</f>
        <v>7.1122063799409344E-2</v>
      </c>
    </row>
    <row r="2183" spans="1:19" x14ac:dyDescent="0.3">
      <c r="A2183" s="6">
        <v>2273</v>
      </c>
      <c r="B2183" t="s">
        <v>2835</v>
      </c>
      <c r="C2183" s="11">
        <v>45710</v>
      </c>
      <c r="D2183" s="1" t="str">
        <f t="shared" si="107"/>
        <v>2025</v>
      </c>
      <c r="E2183" s="12" t="str">
        <f t="shared" si="108"/>
        <v>February</v>
      </c>
      <c r="F2183" t="s">
        <v>14</v>
      </c>
      <c r="G2183" t="s">
        <v>2836</v>
      </c>
      <c r="H2183" t="s">
        <v>24</v>
      </c>
      <c r="I2183" t="s">
        <v>19</v>
      </c>
      <c r="J2183" t="s">
        <v>32</v>
      </c>
      <c r="K2183" s="6">
        <v>6</v>
      </c>
      <c r="L2183" s="6" t="str">
        <f t="shared" si="109"/>
        <v>Midium</v>
      </c>
      <c r="M2183" s="7">
        <v>999</v>
      </c>
      <c r="N2183" s="2">
        <v>0.1</v>
      </c>
      <c r="O2183" s="3">
        <v>5394.6</v>
      </c>
      <c r="P2183" s="3">
        <f>O2183/K2183</f>
        <v>899.1</v>
      </c>
      <c r="Q2183" s="3">
        <f>R2183/M2183</f>
        <v>0.86595595595595598</v>
      </c>
      <c r="R2183" s="4">
        <v>865.09</v>
      </c>
      <c r="S2183" s="2">
        <f>R2183/O2183</f>
        <v>0.16036221406591777</v>
      </c>
    </row>
    <row r="2184" spans="1:19" x14ac:dyDescent="0.3">
      <c r="A2184" s="6">
        <v>2274</v>
      </c>
      <c r="B2184" t="s">
        <v>2837</v>
      </c>
      <c r="C2184" s="11">
        <v>45423</v>
      </c>
      <c r="D2184" s="1" t="str">
        <f t="shared" si="107"/>
        <v>2024</v>
      </c>
      <c r="E2184" s="12" t="str">
        <f t="shared" si="108"/>
        <v>May</v>
      </c>
      <c r="F2184" t="s">
        <v>22</v>
      </c>
      <c r="G2184" t="s">
        <v>2838</v>
      </c>
      <c r="H2184" t="s">
        <v>37</v>
      </c>
      <c r="I2184" t="s">
        <v>19</v>
      </c>
      <c r="J2184" t="s">
        <v>25</v>
      </c>
      <c r="K2184" s="6">
        <v>5</v>
      </c>
      <c r="L2184" s="6" t="str">
        <f t="shared" si="109"/>
        <v>Midium</v>
      </c>
      <c r="M2184" s="7">
        <v>499</v>
      </c>
      <c r="N2184" s="2">
        <v>0.1</v>
      </c>
      <c r="O2184" s="3">
        <v>2245.5</v>
      </c>
      <c r="P2184" s="3">
        <f>O2184/K2184</f>
        <v>449.1</v>
      </c>
      <c r="Q2184" s="3">
        <f>R2184/M2184</f>
        <v>0.56789579158316628</v>
      </c>
      <c r="R2184" s="4">
        <v>283.38</v>
      </c>
      <c r="S2184" s="2">
        <f>R2184/O2184</f>
        <v>0.12619906479625917</v>
      </c>
    </row>
    <row r="2185" spans="1:19" x14ac:dyDescent="0.3">
      <c r="A2185" s="6">
        <v>2275</v>
      </c>
      <c r="B2185" t="s">
        <v>2839</v>
      </c>
      <c r="C2185" s="11">
        <v>45582</v>
      </c>
      <c r="D2185" s="1" t="str">
        <f t="shared" si="107"/>
        <v>2024</v>
      </c>
      <c r="E2185" s="12" t="str">
        <f t="shared" si="108"/>
        <v>October</v>
      </c>
      <c r="F2185" t="s">
        <v>14</v>
      </c>
      <c r="G2185" t="s">
        <v>2840</v>
      </c>
      <c r="H2185" t="s">
        <v>15</v>
      </c>
      <c r="I2185" t="s">
        <v>27</v>
      </c>
      <c r="J2185" t="s">
        <v>47</v>
      </c>
      <c r="K2185" s="6">
        <v>7</v>
      </c>
      <c r="L2185" s="6" t="str">
        <f t="shared" si="109"/>
        <v>Large</v>
      </c>
      <c r="M2185" s="7">
        <v>149</v>
      </c>
      <c r="N2185" s="2">
        <v>0.05</v>
      </c>
      <c r="O2185" s="3">
        <v>990.85</v>
      </c>
      <c r="P2185" s="3">
        <f>O2185/K2185</f>
        <v>141.55000000000001</v>
      </c>
      <c r="Q2185" s="3">
        <f>R2185/M2185</f>
        <v>1.7954362416107381</v>
      </c>
      <c r="R2185" s="4">
        <v>267.52</v>
      </c>
      <c r="S2185" s="2">
        <f>R2185/O2185</f>
        <v>0.26999041227229142</v>
      </c>
    </row>
    <row r="2186" spans="1:19" x14ac:dyDescent="0.3">
      <c r="A2186" s="6">
        <v>2276</v>
      </c>
      <c r="B2186" t="s">
        <v>2841</v>
      </c>
      <c r="C2186" s="11">
        <v>45765</v>
      </c>
      <c r="D2186" s="1" t="str">
        <f t="shared" si="107"/>
        <v>2025</v>
      </c>
      <c r="E2186" s="12" t="str">
        <f t="shared" si="108"/>
        <v>April</v>
      </c>
      <c r="F2186" t="s">
        <v>14</v>
      </c>
      <c r="G2186" t="s">
        <v>2842</v>
      </c>
      <c r="H2186" t="s">
        <v>15</v>
      </c>
      <c r="I2186" t="s">
        <v>19</v>
      </c>
      <c r="J2186" t="s">
        <v>20</v>
      </c>
      <c r="K2186" s="6">
        <v>6</v>
      </c>
      <c r="L2186" s="6" t="str">
        <f t="shared" si="109"/>
        <v>Midium</v>
      </c>
      <c r="M2186" s="7">
        <v>799</v>
      </c>
      <c r="N2186" s="2">
        <v>0.05</v>
      </c>
      <c r="O2186" s="3">
        <v>4554.3</v>
      </c>
      <c r="P2186" s="3">
        <f>O2186/K2186</f>
        <v>759.05000000000007</v>
      </c>
      <c r="Q2186" s="3">
        <f>R2186/M2186</f>
        <v>0.66733416770963705</v>
      </c>
      <c r="R2186" s="4">
        <v>533.20000000000005</v>
      </c>
      <c r="S2186" s="2">
        <f>R2186/O2186</f>
        <v>0.11707616977362054</v>
      </c>
    </row>
    <row r="2187" spans="1:19" x14ac:dyDescent="0.3">
      <c r="A2187" s="6">
        <v>2277</v>
      </c>
      <c r="B2187" t="s">
        <v>2843</v>
      </c>
      <c r="C2187" s="11">
        <v>45973</v>
      </c>
      <c r="D2187" s="1" t="str">
        <f t="shared" si="107"/>
        <v>2025</v>
      </c>
      <c r="E2187" s="12" t="str">
        <f t="shared" si="108"/>
        <v>November</v>
      </c>
      <c r="F2187" t="s">
        <v>40</v>
      </c>
      <c r="G2187" t="s">
        <v>586</v>
      </c>
      <c r="H2187" t="s">
        <v>15</v>
      </c>
      <c r="I2187" t="s">
        <v>16</v>
      </c>
      <c r="J2187" t="s">
        <v>38</v>
      </c>
      <c r="K2187" s="6">
        <v>10</v>
      </c>
      <c r="L2187" s="6" t="str">
        <f t="shared" si="109"/>
        <v>Large</v>
      </c>
      <c r="M2187" s="7">
        <v>499</v>
      </c>
      <c r="N2187" s="2">
        <v>0.15</v>
      </c>
      <c r="O2187" s="3">
        <v>4241.5</v>
      </c>
      <c r="P2187" s="3">
        <f>O2187/K2187</f>
        <v>424.15</v>
      </c>
      <c r="Q2187" s="3">
        <f>R2187/M2187</f>
        <v>0.93979959919839673</v>
      </c>
      <c r="R2187" s="4">
        <v>468.96</v>
      </c>
      <c r="S2187" s="2">
        <f>R2187/O2187</f>
        <v>0.11056465872922315</v>
      </c>
    </row>
    <row r="2188" spans="1:19" x14ac:dyDescent="0.3">
      <c r="A2188" s="6">
        <v>2278</v>
      </c>
      <c r="B2188" t="s">
        <v>2844</v>
      </c>
      <c r="C2188" s="11">
        <v>45979</v>
      </c>
      <c r="D2188" s="1" t="str">
        <f t="shared" si="107"/>
        <v>2025</v>
      </c>
      <c r="E2188" s="12" t="str">
        <f t="shared" si="108"/>
        <v>November</v>
      </c>
      <c r="F2188" t="s">
        <v>14</v>
      </c>
      <c r="G2188" t="s">
        <v>9662</v>
      </c>
      <c r="H2188" t="s">
        <v>24</v>
      </c>
      <c r="I2188" t="s">
        <v>19</v>
      </c>
      <c r="J2188" t="s">
        <v>20</v>
      </c>
      <c r="K2188" s="6">
        <v>9</v>
      </c>
      <c r="L2188" s="6" t="str">
        <f t="shared" si="109"/>
        <v>Large</v>
      </c>
      <c r="M2188" s="7">
        <v>499</v>
      </c>
      <c r="N2188" s="2">
        <v>0.15</v>
      </c>
      <c r="O2188" s="3">
        <v>3817.35</v>
      </c>
      <c r="P2188" s="3">
        <f>O2188/K2188</f>
        <v>424.15</v>
      </c>
      <c r="Q2188" s="3">
        <f>R2188/M2188</f>
        <v>1.9267134268537074</v>
      </c>
      <c r="R2188" s="4">
        <v>961.43</v>
      </c>
      <c r="S2188" s="2">
        <f>R2188/O2188</f>
        <v>0.25185796429460228</v>
      </c>
    </row>
    <row r="2189" spans="1:19" x14ac:dyDescent="0.3">
      <c r="A2189" s="6">
        <v>2279</v>
      </c>
      <c r="B2189" t="s">
        <v>2845</v>
      </c>
      <c r="C2189" s="11">
        <v>45891</v>
      </c>
      <c r="D2189" s="1" t="str">
        <f t="shared" si="107"/>
        <v>2025</v>
      </c>
      <c r="E2189" s="12" t="str">
        <f t="shared" si="108"/>
        <v>August</v>
      </c>
      <c r="F2189" t="s">
        <v>40</v>
      </c>
      <c r="G2189" t="s">
        <v>9662</v>
      </c>
      <c r="H2189" t="s">
        <v>37</v>
      </c>
      <c r="I2189" t="s">
        <v>19</v>
      </c>
      <c r="J2189" t="s">
        <v>20</v>
      </c>
      <c r="K2189" s="6">
        <v>7</v>
      </c>
      <c r="L2189" s="6" t="str">
        <f t="shared" si="109"/>
        <v>Large</v>
      </c>
      <c r="M2189" s="7">
        <v>299</v>
      </c>
      <c r="N2189" s="2">
        <v>0.05</v>
      </c>
      <c r="O2189" s="3">
        <v>1988.35</v>
      </c>
      <c r="P2189" s="3">
        <f>O2189/K2189</f>
        <v>284.05</v>
      </c>
      <c r="Q2189" s="3">
        <f>R2189/M2189</f>
        <v>1.3742809364548496</v>
      </c>
      <c r="R2189" s="4">
        <v>410.91</v>
      </c>
      <c r="S2189" s="2">
        <f>R2189/O2189</f>
        <v>0.20665878743681951</v>
      </c>
    </row>
    <row r="2190" spans="1:19" x14ac:dyDescent="0.3">
      <c r="A2190" s="6">
        <v>2280</v>
      </c>
      <c r="B2190" t="s">
        <v>2846</v>
      </c>
      <c r="C2190" s="11">
        <v>45591</v>
      </c>
      <c r="D2190" s="1" t="str">
        <f t="shared" si="107"/>
        <v>2024</v>
      </c>
      <c r="E2190" s="12" t="str">
        <f t="shared" si="108"/>
        <v>October</v>
      </c>
      <c r="F2190" t="s">
        <v>14</v>
      </c>
      <c r="G2190" t="s">
        <v>9662</v>
      </c>
      <c r="H2190" t="s">
        <v>15</v>
      </c>
      <c r="I2190" t="s">
        <v>19</v>
      </c>
      <c r="J2190" t="s">
        <v>25</v>
      </c>
      <c r="K2190" s="6">
        <v>10</v>
      </c>
      <c r="L2190" s="6" t="str">
        <f t="shared" si="109"/>
        <v>Large</v>
      </c>
      <c r="M2190" s="7">
        <v>299</v>
      </c>
      <c r="N2190" s="2">
        <v>0.1</v>
      </c>
      <c r="O2190" s="3">
        <v>2691</v>
      </c>
      <c r="P2190" s="3">
        <f>O2190/K2190</f>
        <v>269.10000000000002</v>
      </c>
      <c r="Q2190" s="3">
        <f>R2190/M2190</f>
        <v>0.95842809364548498</v>
      </c>
      <c r="R2190" s="4">
        <v>286.57</v>
      </c>
      <c r="S2190" s="2">
        <f>R2190/O2190</f>
        <v>0.10649201040505388</v>
      </c>
    </row>
    <row r="2191" spans="1:19" x14ac:dyDescent="0.3">
      <c r="A2191" s="6">
        <v>2281</v>
      </c>
      <c r="B2191" t="s">
        <v>2847</v>
      </c>
      <c r="C2191" s="11">
        <v>45536</v>
      </c>
      <c r="D2191" s="1" t="str">
        <f t="shared" si="107"/>
        <v>2024</v>
      </c>
      <c r="E2191" s="12" t="str">
        <f t="shared" si="108"/>
        <v>September</v>
      </c>
      <c r="F2191" t="s">
        <v>29</v>
      </c>
      <c r="G2191" t="s">
        <v>2440</v>
      </c>
      <c r="H2191" t="s">
        <v>37</v>
      </c>
      <c r="I2191" t="s">
        <v>27</v>
      </c>
      <c r="J2191" t="s">
        <v>47</v>
      </c>
      <c r="K2191" s="6">
        <v>10</v>
      </c>
      <c r="L2191" s="6" t="str">
        <f t="shared" si="109"/>
        <v>Large</v>
      </c>
      <c r="M2191" s="7">
        <v>199</v>
      </c>
      <c r="N2191" s="2">
        <v>0.15</v>
      </c>
      <c r="O2191" s="3">
        <v>1691.5</v>
      </c>
      <c r="P2191" s="3">
        <f>O2191/K2191</f>
        <v>169.15</v>
      </c>
      <c r="Q2191" s="3">
        <f>R2191/M2191</f>
        <v>2.4807537688442212</v>
      </c>
      <c r="R2191" s="4">
        <v>493.67</v>
      </c>
      <c r="S2191" s="2">
        <f>R2191/O2191</f>
        <v>0.29185338456990839</v>
      </c>
    </row>
    <row r="2192" spans="1:19" x14ac:dyDescent="0.3">
      <c r="A2192" s="6">
        <v>2282</v>
      </c>
      <c r="B2192" t="s">
        <v>2848</v>
      </c>
      <c r="C2192" s="11">
        <v>45804</v>
      </c>
      <c r="D2192" s="1" t="str">
        <f t="shared" si="107"/>
        <v>2025</v>
      </c>
      <c r="E2192" s="12" t="str">
        <f t="shared" si="108"/>
        <v>May</v>
      </c>
      <c r="F2192" t="s">
        <v>29</v>
      </c>
      <c r="G2192" t="s">
        <v>9662</v>
      </c>
      <c r="H2192" t="s">
        <v>24</v>
      </c>
      <c r="I2192" t="s">
        <v>19</v>
      </c>
      <c r="J2192" t="s">
        <v>25</v>
      </c>
      <c r="K2192" s="6">
        <v>6</v>
      </c>
      <c r="L2192" s="6" t="str">
        <f t="shared" si="109"/>
        <v>Midium</v>
      </c>
      <c r="M2192" s="7">
        <v>99</v>
      </c>
      <c r="N2192" s="2">
        <v>0</v>
      </c>
      <c r="O2192" s="3">
        <v>594</v>
      </c>
      <c r="P2192" s="3">
        <f>O2192/K2192</f>
        <v>99</v>
      </c>
      <c r="Q2192" s="3">
        <f>R2192/M2192</f>
        <v>1.2188888888888889</v>
      </c>
      <c r="R2192" s="4">
        <v>120.67</v>
      </c>
      <c r="S2192" s="2">
        <f>R2192/O2192</f>
        <v>0.20314814814814816</v>
      </c>
    </row>
    <row r="2193" spans="1:19" x14ac:dyDescent="0.3">
      <c r="A2193" s="6">
        <v>2283</v>
      </c>
      <c r="B2193" t="s">
        <v>2849</v>
      </c>
      <c r="C2193" s="11">
        <v>45432</v>
      </c>
      <c r="D2193" s="1" t="str">
        <f t="shared" si="107"/>
        <v>2024</v>
      </c>
      <c r="E2193" s="12" t="str">
        <f t="shared" si="108"/>
        <v>May</v>
      </c>
      <c r="F2193" t="s">
        <v>14</v>
      </c>
      <c r="G2193" t="s">
        <v>9662</v>
      </c>
      <c r="H2193" t="s">
        <v>37</v>
      </c>
      <c r="I2193" t="s">
        <v>19</v>
      </c>
      <c r="J2193" t="s">
        <v>20</v>
      </c>
      <c r="K2193" s="6">
        <v>1</v>
      </c>
      <c r="L2193" s="6" t="str">
        <f t="shared" si="109"/>
        <v>Small</v>
      </c>
      <c r="M2193" s="7">
        <v>999</v>
      </c>
      <c r="N2193" s="2">
        <v>0</v>
      </c>
      <c r="O2193" s="3">
        <v>999</v>
      </c>
      <c r="P2193" s="3">
        <f>O2193/K2193</f>
        <v>999</v>
      </c>
      <c r="Q2193" s="3">
        <f>R2193/M2193</f>
        <v>0.12128128128128128</v>
      </c>
      <c r="R2193" s="4">
        <v>121.16</v>
      </c>
      <c r="S2193" s="2">
        <f>R2193/O2193</f>
        <v>0.12128128128128128</v>
      </c>
    </row>
    <row r="2194" spans="1:19" x14ac:dyDescent="0.3">
      <c r="A2194" s="6">
        <v>2284</v>
      </c>
      <c r="B2194" t="s">
        <v>2850</v>
      </c>
      <c r="C2194" s="11">
        <v>45707</v>
      </c>
      <c r="D2194" s="1" t="str">
        <f t="shared" si="107"/>
        <v>2025</v>
      </c>
      <c r="E2194" s="12" t="str">
        <f t="shared" si="108"/>
        <v>February</v>
      </c>
      <c r="F2194" t="s">
        <v>40</v>
      </c>
      <c r="G2194" t="s">
        <v>9662</v>
      </c>
      <c r="H2194" t="s">
        <v>15</v>
      </c>
      <c r="I2194" t="s">
        <v>19</v>
      </c>
      <c r="J2194" t="s">
        <v>20</v>
      </c>
      <c r="K2194" s="6">
        <v>8</v>
      </c>
      <c r="L2194" s="6" t="str">
        <f t="shared" si="109"/>
        <v>Large</v>
      </c>
      <c r="M2194" s="7">
        <v>499</v>
      </c>
      <c r="N2194" s="2">
        <v>0.05</v>
      </c>
      <c r="O2194" s="3">
        <v>3792.4</v>
      </c>
      <c r="P2194" s="3">
        <f>O2194/K2194</f>
        <v>474.05</v>
      </c>
      <c r="Q2194" s="3">
        <f>R2194/M2194</f>
        <v>2.1255110220440883</v>
      </c>
      <c r="R2194" s="4">
        <v>1060.6300000000001</v>
      </c>
      <c r="S2194" s="2">
        <f>R2194/O2194</f>
        <v>0.27967250290053797</v>
      </c>
    </row>
    <row r="2195" spans="1:19" x14ac:dyDescent="0.3">
      <c r="A2195" s="6">
        <v>2285</v>
      </c>
      <c r="B2195" t="s">
        <v>2851</v>
      </c>
      <c r="C2195" s="11">
        <v>45485</v>
      </c>
      <c r="D2195" s="1" t="str">
        <f t="shared" si="107"/>
        <v>2024</v>
      </c>
      <c r="E2195" s="12" t="str">
        <f t="shared" si="108"/>
        <v>July</v>
      </c>
      <c r="F2195" t="s">
        <v>14</v>
      </c>
      <c r="G2195" t="s">
        <v>9662</v>
      </c>
      <c r="H2195" t="s">
        <v>37</v>
      </c>
      <c r="I2195" t="s">
        <v>19</v>
      </c>
      <c r="J2195" t="s">
        <v>20</v>
      </c>
      <c r="K2195" s="6">
        <v>3</v>
      </c>
      <c r="L2195" s="6" t="str">
        <f t="shared" si="109"/>
        <v>Small</v>
      </c>
      <c r="M2195" s="7">
        <v>199</v>
      </c>
      <c r="N2195" s="2">
        <v>0.15</v>
      </c>
      <c r="O2195" s="3">
        <v>507.45</v>
      </c>
      <c r="P2195" s="3">
        <f>O2195/K2195</f>
        <v>169.15</v>
      </c>
      <c r="Q2195" s="3">
        <f>R2195/M2195</f>
        <v>0.49733668341708542</v>
      </c>
      <c r="R2195" s="4">
        <v>98.97</v>
      </c>
      <c r="S2195" s="2">
        <f>R2195/O2195</f>
        <v>0.19503399349689624</v>
      </c>
    </row>
    <row r="2196" spans="1:19" x14ac:dyDescent="0.3">
      <c r="A2196" s="6">
        <v>2286</v>
      </c>
      <c r="B2196" t="s">
        <v>2852</v>
      </c>
      <c r="C2196" s="11">
        <v>45557</v>
      </c>
      <c r="D2196" s="1" t="str">
        <f t="shared" si="107"/>
        <v>2024</v>
      </c>
      <c r="E2196" s="12" t="str">
        <f t="shared" si="108"/>
        <v>September</v>
      </c>
      <c r="F2196" t="s">
        <v>14</v>
      </c>
      <c r="G2196" t="s">
        <v>2853</v>
      </c>
      <c r="H2196" t="s">
        <v>15</v>
      </c>
      <c r="I2196" t="s">
        <v>19</v>
      </c>
      <c r="J2196" t="s">
        <v>32</v>
      </c>
      <c r="K2196" s="6">
        <v>4</v>
      </c>
      <c r="L2196" s="6" t="str">
        <f t="shared" si="109"/>
        <v>Midium</v>
      </c>
      <c r="M2196" s="7">
        <v>149</v>
      </c>
      <c r="N2196" s="2">
        <v>0</v>
      </c>
      <c r="O2196" s="3">
        <v>596</v>
      </c>
      <c r="P2196" s="3">
        <f>O2196/K2196</f>
        <v>149</v>
      </c>
      <c r="Q2196" s="3">
        <f>R2196/M2196</f>
        <v>0.5263087248322148</v>
      </c>
      <c r="R2196" s="4">
        <v>78.42</v>
      </c>
      <c r="S2196" s="2">
        <f>R2196/O2196</f>
        <v>0.1315771812080537</v>
      </c>
    </row>
    <row r="2197" spans="1:19" x14ac:dyDescent="0.3">
      <c r="A2197" s="6">
        <v>2287</v>
      </c>
      <c r="B2197" t="s">
        <v>2854</v>
      </c>
      <c r="C2197" s="11">
        <v>45534</v>
      </c>
      <c r="D2197" s="1" t="str">
        <f t="shared" si="107"/>
        <v>2024</v>
      </c>
      <c r="E2197" s="12" t="str">
        <f t="shared" si="108"/>
        <v>August</v>
      </c>
      <c r="F2197" t="s">
        <v>14</v>
      </c>
      <c r="G2197" t="s">
        <v>9662</v>
      </c>
      <c r="H2197" t="s">
        <v>24</v>
      </c>
      <c r="I2197" t="s">
        <v>19</v>
      </c>
      <c r="J2197" t="s">
        <v>20</v>
      </c>
      <c r="K2197" s="6">
        <v>8</v>
      </c>
      <c r="L2197" s="6" t="str">
        <f t="shared" si="109"/>
        <v>Large</v>
      </c>
      <c r="M2197" s="7">
        <v>299</v>
      </c>
      <c r="N2197" s="2">
        <v>0.1</v>
      </c>
      <c r="O2197" s="3">
        <v>2152.8000000000002</v>
      </c>
      <c r="P2197" s="3">
        <f>O2197/K2197</f>
        <v>269.10000000000002</v>
      </c>
      <c r="Q2197" s="3">
        <f>R2197/M2197</f>
        <v>0.44093645484949834</v>
      </c>
      <c r="R2197" s="4">
        <v>131.84</v>
      </c>
      <c r="S2197" s="2">
        <f>R2197/O2197</f>
        <v>6.124117428465254E-2</v>
      </c>
    </row>
    <row r="2198" spans="1:19" x14ac:dyDescent="0.3">
      <c r="A2198" s="6">
        <v>2288</v>
      </c>
      <c r="B2198" t="s">
        <v>2855</v>
      </c>
      <c r="C2198" s="11">
        <v>45616</v>
      </c>
      <c r="D2198" s="1" t="str">
        <f t="shared" si="107"/>
        <v>2024</v>
      </c>
      <c r="E2198" s="12" t="str">
        <f t="shared" si="108"/>
        <v>November</v>
      </c>
      <c r="F2198" t="s">
        <v>14</v>
      </c>
      <c r="G2198" t="s">
        <v>9662</v>
      </c>
      <c r="H2198" t="s">
        <v>24</v>
      </c>
      <c r="I2198" t="s">
        <v>19</v>
      </c>
      <c r="J2198" t="s">
        <v>20</v>
      </c>
      <c r="K2198" s="6">
        <v>9</v>
      </c>
      <c r="L2198" s="6" t="str">
        <f t="shared" si="109"/>
        <v>Large</v>
      </c>
      <c r="M2198" s="7">
        <v>499</v>
      </c>
      <c r="N2198" s="2">
        <v>0.15</v>
      </c>
      <c r="O2198" s="3">
        <v>3817.35</v>
      </c>
      <c r="P2198" s="3">
        <f>O2198/K2198</f>
        <v>424.15</v>
      </c>
      <c r="Q2198" s="3">
        <f>R2198/M2198</f>
        <v>2.2525450901803605</v>
      </c>
      <c r="R2198" s="4">
        <v>1124.02</v>
      </c>
      <c r="S2198" s="2">
        <f>R2198/O2198</f>
        <v>0.29445033858566805</v>
      </c>
    </row>
    <row r="2199" spans="1:19" x14ac:dyDescent="0.3">
      <c r="A2199" s="6">
        <v>2289</v>
      </c>
      <c r="B2199" t="s">
        <v>2856</v>
      </c>
      <c r="C2199" s="11">
        <v>45605</v>
      </c>
      <c r="D2199" s="1" t="str">
        <f t="shared" si="107"/>
        <v>2024</v>
      </c>
      <c r="E2199" s="12" t="str">
        <f t="shared" si="108"/>
        <v>November</v>
      </c>
      <c r="F2199" t="s">
        <v>22</v>
      </c>
      <c r="G2199" t="s">
        <v>2292</v>
      </c>
      <c r="H2199" t="s">
        <v>37</v>
      </c>
      <c r="I2199" t="s">
        <v>19</v>
      </c>
      <c r="J2199" t="s">
        <v>42</v>
      </c>
      <c r="K2199" s="6">
        <v>10</v>
      </c>
      <c r="L2199" s="6" t="str">
        <f t="shared" si="109"/>
        <v>Large</v>
      </c>
      <c r="M2199" s="7">
        <v>99</v>
      </c>
      <c r="N2199" s="2">
        <v>0</v>
      </c>
      <c r="O2199" s="3">
        <v>990</v>
      </c>
      <c r="P2199" s="3">
        <f>O2199/K2199</f>
        <v>99</v>
      </c>
      <c r="Q2199" s="3">
        <f>R2199/M2199</f>
        <v>0.72070707070707063</v>
      </c>
      <c r="R2199" s="4">
        <v>71.349999999999994</v>
      </c>
      <c r="S2199" s="2">
        <f>R2199/O2199</f>
        <v>7.2070707070707063E-2</v>
      </c>
    </row>
    <row r="2200" spans="1:19" x14ac:dyDescent="0.3">
      <c r="A2200" s="6">
        <v>2290</v>
      </c>
      <c r="B2200" t="s">
        <v>2857</v>
      </c>
      <c r="C2200" s="11">
        <v>45619</v>
      </c>
      <c r="D2200" s="1" t="str">
        <f t="shared" si="107"/>
        <v>2024</v>
      </c>
      <c r="E2200" s="12" t="str">
        <f t="shared" si="108"/>
        <v>November</v>
      </c>
      <c r="F2200" t="s">
        <v>29</v>
      </c>
      <c r="G2200" t="s">
        <v>9662</v>
      </c>
      <c r="H2200" t="s">
        <v>24</v>
      </c>
      <c r="I2200" t="s">
        <v>19</v>
      </c>
      <c r="J2200" t="s">
        <v>32</v>
      </c>
      <c r="K2200" s="6">
        <v>1</v>
      </c>
      <c r="L2200" s="6" t="str">
        <f t="shared" si="109"/>
        <v>Small</v>
      </c>
      <c r="M2200" s="7">
        <v>149</v>
      </c>
      <c r="N2200" s="2">
        <v>0.1</v>
      </c>
      <c r="O2200" s="3">
        <v>134.1</v>
      </c>
      <c r="P2200" s="3">
        <f>O2200/K2200</f>
        <v>134.1</v>
      </c>
      <c r="Q2200" s="3">
        <f>R2200/M2200</f>
        <v>0.24442953020134228</v>
      </c>
      <c r="R2200" s="4">
        <v>36.42</v>
      </c>
      <c r="S2200" s="2">
        <f>R2200/O2200</f>
        <v>0.27158836689038035</v>
      </c>
    </row>
    <row r="2201" spans="1:19" x14ac:dyDescent="0.3">
      <c r="A2201" s="6">
        <v>2291</v>
      </c>
      <c r="B2201" t="s">
        <v>2858</v>
      </c>
      <c r="C2201" s="11">
        <v>45661</v>
      </c>
      <c r="D2201" s="1" t="str">
        <f t="shared" si="107"/>
        <v>2025</v>
      </c>
      <c r="E2201" s="12" t="str">
        <f t="shared" si="108"/>
        <v>January</v>
      </c>
      <c r="F2201" t="s">
        <v>14</v>
      </c>
      <c r="G2201" t="s">
        <v>9662</v>
      </c>
      <c r="H2201" t="s">
        <v>15</v>
      </c>
      <c r="I2201" t="s">
        <v>19</v>
      </c>
      <c r="J2201" t="s">
        <v>25</v>
      </c>
      <c r="K2201" s="6">
        <v>6</v>
      </c>
      <c r="L2201" s="6" t="str">
        <f t="shared" si="109"/>
        <v>Midium</v>
      </c>
      <c r="M2201" s="7">
        <v>299</v>
      </c>
      <c r="N2201" s="2">
        <v>0</v>
      </c>
      <c r="O2201" s="3">
        <v>1794</v>
      </c>
      <c r="P2201" s="3">
        <f>O2201/K2201</f>
        <v>299</v>
      </c>
      <c r="Q2201" s="3">
        <f>R2201/M2201</f>
        <v>1.4796989966555185</v>
      </c>
      <c r="R2201" s="4">
        <v>442.43</v>
      </c>
      <c r="S2201" s="2">
        <f>R2201/O2201</f>
        <v>0.2466164994425864</v>
      </c>
    </row>
    <row r="2202" spans="1:19" x14ac:dyDescent="0.3">
      <c r="A2202" s="6">
        <v>2292</v>
      </c>
      <c r="B2202" t="s">
        <v>2859</v>
      </c>
      <c r="C2202" s="11">
        <v>45394</v>
      </c>
      <c r="D2202" s="1" t="str">
        <f t="shared" si="107"/>
        <v>2024</v>
      </c>
      <c r="E2202" s="12" t="str">
        <f t="shared" si="108"/>
        <v>April</v>
      </c>
      <c r="F2202" t="s">
        <v>40</v>
      </c>
      <c r="G2202" t="s">
        <v>9662</v>
      </c>
      <c r="H2202" t="s">
        <v>37</v>
      </c>
      <c r="I2202" t="s">
        <v>27</v>
      </c>
      <c r="J2202" t="s">
        <v>17</v>
      </c>
      <c r="K2202" s="6">
        <v>4</v>
      </c>
      <c r="L2202" s="6" t="str">
        <f t="shared" si="109"/>
        <v>Midium</v>
      </c>
      <c r="M2202" s="7">
        <v>99</v>
      </c>
      <c r="N2202" s="2">
        <v>0.15</v>
      </c>
      <c r="O2202" s="3">
        <v>336.6</v>
      </c>
      <c r="P2202" s="3">
        <f>O2202/K2202</f>
        <v>84.15</v>
      </c>
      <c r="Q2202" s="3">
        <f>R2202/M2202</f>
        <v>0.40646464646464647</v>
      </c>
      <c r="R2202" s="4">
        <v>40.24</v>
      </c>
      <c r="S2202" s="2">
        <f>R2202/O2202</f>
        <v>0.11954842543077837</v>
      </c>
    </row>
    <row r="2203" spans="1:19" x14ac:dyDescent="0.3">
      <c r="A2203" s="6">
        <v>2293</v>
      </c>
      <c r="B2203" t="s">
        <v>2860</v>
      </c>
      <c r="C2203" s="11">
        <v>45325</v>
      </c>
      <c r="D2203" s="1" t="str">
        <f t="shared" si="107"/>
        <v>2024</v>
      </c>
      <c r="E2203" s="12" t="str">
        <f t="shared" si="108"/>
        <v>February</v>
      </c>
      <c r="F2203" t="s">
        <v>40</v>
      </c>
      <c r="G2203" t="s">
        <v>2861</v>
      </c>
      <c r="H2203" t="s">
        <v>15</v>
      </c>
      <c r="I2203" t="s">
        <v>19</v>
      </c>
      <c r="J2203" t="s">
        <v>32</v>
      </c>
      <c r="K2203" s="6">
        <v>10</v>
      </c>
      <c r="L2203" s="6" t="str">
        <f t="shared" si="109"/>
        <v>Large</v>
      </c>
      <c r="M2203" s="7">
        <v>99</v>
      </c>
      <c r="N2203" s="2">
        <v>0.05</v>
      </c>
      <c r="O2203" s="3">
        <v>940.5</v>
      </c>
      <c r="P2203" s="3">
        <f>O2203/K2203</f>
        <v>94.05</v>
      </c>
      <c r="Q2203" s="3">
        <f>R2203/M2203</f>
        <v>1.8204040404040405</v>
      </c>
      <c r="R2203" s="4">
        <v>180.22</v>
      </c>
      <c r="S2203" s="2">
        <f>R2203/O2203</f>
        <v>0.19162147793726741</v>
      </c>
    </row>
    <row r="2204" spans="1:19" x14ac:dyDescent="0.3">
      <c r="A2204" s="6">
        <v>2294</v>
      </c>
      <c r="B2204" t="s">
        <v>2862</v>
      </c>
      <c r="C2204" s="11">
        <v>45562</v>
      </c>
      <c r="D2204" s="1" t="str">
        <f t="shared" si="107"/>
        <v>2024</v>
      </c>
      <c r="E2204" s="12" t="str">
        <f t="shared" si="108"/>
        <v>September</v>
      </c>
      <c r="F2204" t="s">
        <v>14</v>
      </c>
      <c r="G2204" t="s">
        <v>9662</v>
      </c>
      <c r="H2204" t="s">
        <v>37</v>
      </c>
      <c r="I2204" t="s">
        <v>27</v>
      </c>
      <c r="J2204" t="s">
        <v>47</v>
      </c>
      <c r="K2204" s="6">
        <v>10</v>
      </c>
      <c r="L2204" s="6" t="str">
        <f t="shared" si="109"/>
        <v>Large</v>
      </c>
      <c r="M2204" s="7">
        <v>799</v>
      </c>
      <c r="N2204" s="2">
        <v>0.15</v>
      </c>
      <c r="O2204" s="3">
        <v>6791.5</v>
      </c>
      <c r="P2204" s="3">
        <f>O2204/K2204</f>
        <v>679.15</v>
      </c>
      <c r="Q2204" s="3">
        <f>R2204/M2204</f>
        <v>2.1232290362953692</v>
      </c>
      <c r="R2204" s="4">
        <v>1696.46</v>
      </c>
      <c r="S2204" s="2">
        <f>R2204/O2204</f>
        <v>0.24979165132886696</v>
      </c>
    </row>
    <row r="2205" spans="1:19" x14ac:dyDescent="0.3">
      <c r="A2205" s="6">
        <v>2295</v>
      </c>
      <c r="B2205" t="s">
        <v>2863</v>
      </c>
      <c r="C2205" s="11">
        <v>45925</v>
      </c>
      <c r="D2205" s="1" t="str">
        <f t="shared" si="107"/>
        <v>2025</v>
      </c>
      <c r="E2205" s="12" t="str">
        <f t="shared" si="108"/>
        <v>September</v>
      </c>
      <c r="F2205" t="s">
        <v>22</v>
      </c>
      <c r="G2205" t="s">
        <v>2864</v>
      </c>
      <c r="H2205" t="s">
        <v>37</v>
      </c>
      <c r="I2205" t="s">
        <v>27</v>
      </c>
      <c r="J2205" t="s">
        <v>47</v>
      </c>
      <c r="K2205" s="6">
        <v>3</v>
      </c>
      <c r="L2205" s="6" t="str">
        <f t="shared" si="109"/>
        <v>Small</v>
      </c>
      <c r="M2205" s="7">
        <v>799</v>
      </c>
      <c r="N2205" s="2">
        <v>0</v>
      </c>
      <c r="O2205" s="3">
        <v>2397</v>
      </c>
      <c r="P2205" s="3">
        <f>O2205/K2205</f>
        <v>799</v>
      </c>
      <c r="Q2205" s="3">
        <f>R2205/M2205</f>
        <v>0.38728410513141426</v>
      </c>
      <c r="R2205" s="4">
        <v>309.44</v>
      </c>
      <c r="S2205" s="2">
        <f>R2205/O2205</f>
        <v>0.12909470171047141</v>
      </c>
    </row>
    <row r="2206" spans="1:19" x14ac:dyDescent="0.3">
      <c r="A2206" s="6">
        <v>2297</v>
      </c>
      <c r="B2206" t="s">
        <v>2865</v>
      </c>
      <c r="C2206" s="11">
        <v>45292</v>
      </c>
      <c r="D2206" s="1" t="str">
        <f t="shared" si="107"/>
        <v>2024</v>
      </c>
      <c r="E2206" s="12" t="str">
        <f t="shared" si="108"/>
        <v>January</v>
      </c>
      <c r="F2206" t="s">
        <v>14</v>
      </c>
      <c r="G2206" t="s">
        <v>9662</v>
      </c>
      <c r="H2206" t="s">
        <v>24</v>
      </c>
      <c r="I2206" t="s">
        <v>19</v>
      </c>
      <c r="J2206" t="s">
        <v>20</v>
      </c>
      <c r="K2206" s="6">
        <v>2</v>
      </c>
      <c r="L2206" s="6" t="str">
        <f t="shared" si="109"/>
        <v>Small</v>
      </c>
      <c r="M2206" s="7">
        <v>299</v>
      </c>
      <c r="N2206" s="2">
        <v>0</v>
      </c>
      <c r="O2206" s="3">
        <v>598</v>
      </c>
      <c r="P2206" s="3">
        <f>O2206/K2206</f>
        <v>299</v>
      </c>
      <c r="Q2206" s="3">
        <f>R2206/M2206</f>
        <v>0.51678929765886295</v>
      </c>
      <c r="R2206" s="4">
        <v>154.52000000000001</v>
      </c>
      <c r="S2206" s="2">
        <f>R2206/O2206</f>
        <v>0.25839464882943147</v>
      </c>
    </row>
    <row r="2207" spans="1:19" x14ac:dyDescent="0.3">
      <c r="A2207" s="6">
        <v>2298</v>
      </c>
      <c r="B2207" t="s">
        <v>2866</v>
      </c>
      <c r="C2207" s="11">
        <v>45780</v>
      </c>
      <c r="D2207" s="1" t="str">
        <f t="shared" si="107"/>
        <v>2025</v>
      </c>
      <c r="E2207" s="12" t="str">
        <f t="shared" si="108"/>
        <v>May</v>
      </c>
      <c r="F2207" t="s">
        <v>14</v>
      </c>
      <c r="G2207" t="s">
        <v>9662</v>
      </c>
      <c r="H2207" t="s">
        <v>37</v>
      </c>
      <c r="I2207" t="s">
        <v>16</v>
      </c>
      <c r="J2207" t="s">
        <v>38</v>
      </c>
      <c r="K2207" s="6">
        <v>7</v>
      </c>
      <c r="L2207" s="6" t="str">
        <f t="shared" si="109"/>
        <v>Large</v>
      </c>
      <c r="M2207" s="7">
        <v>99</v>
      </c>
      <c r="N2207" s="2">
        <v>0</v>
      </c>
      <c r="O2207" s="3">
        <v>693</v>
      </c>
      <c r="P2207" s="3">
        <f>O2207/K2207</f>
        <v>99</v>
      </c>
      <c r="Q2207" s="3">
        <f>R2207/M2207</f>
        <v>2.0861616161616161</v>
      </c>
      <c r="R2207" s="4">
        <v>206.53</v>
      </c>
      <c r="S2207" s="2">
        <f>R2207/O2207</f>
        <v>0.29802308802308802</v>
      </c>
    </row>
    <row r="2208" spans="1:19" x14ac:dyDescent="0.3">
      <c r="A2208" s="6">
        <v>2299</v>
      </c>
      <c r="B2208" t="s">
        <v>2867</v>
      </c>
      <c r="C2208" s="11">
        <v>45445</v>
      </c>
      <c r="D2208" s="1" t="str">
        <f t="shared" si="107"/>
        <v>2024</v>
      </c>
      <c r="E2208" s="12" t="str">
        <f t="shared" si="108"/>
        <v>June</v>
      </c>
      <c r="F2208" t="s">
        <v>40</v>
      </c>
      <c r="G2208" t="s">
        <v>2868</v>
      </c>
      <c r="H2208" t="s">
        <v>37</v>
      </c>
      <c r="I2208" t="s">
        <v>16</v>
      </c>
      <c r="J2208" t="s">
        <v>34</v>
      </c>
      <c r="K2208" s="6">
        <v>5</v>
      </c>
      <c r="L2208" s="6" t="str">
        <f t="shared" si="109"/>
        <v>Midium</v>
      </c>
      <c r="M2208" s="7">
        <v>799</v>
      </c>
      <c r="N2208" s="2">
        <v>0.05</v>
      </c>
      <c r="O2208" s="3">
        <v>3795.25</v>
      </c>
      <c r="P2208" s="3">
        <f>O2208/K2208</f>
        <v>759.05</v>
      </c>
      <c r="Q2208" s="3">
        <f>R2208/M2208</f>
        <v>0.72939924906132658</v>
      </c>
      <c r="R2208" s="4">
        <v>582.79</v>
      </c>
      <c r="S2208" s="2">
        <f>R2208/O2208</f>
        <v>0.15355773664448982</v>
      </c>
    </row>
    <row r="2209" spans="1:19" x14ac:dyDescent="0.3">
      <c r="A2209" s="6">
        <v>2300</v>
      </c>
      <c r="B2209" t="s">
        <v>2869</v>
      </c>
      <c r="C2209" s="11">
        <v>45974</v>
      </c>
      <c r="D2209" s="1" t="str">
        <f t="shared" si="107"/>
        <v>2025</v>
      </c>
      <c r="E2209" s="12" t="str">
        <f t="shared" si="108"/>
        <v>November</v>
      </c>
      <c r="F2209" t="s">
        <v>29</v>
      </c>
      <c r="G2209" t="s">
        <v>9662</v>
      </c>
      <c r="H2209" t="s">
        <v>15</v>
      </c>
      <c r="I2209" t="s">
        <v>27</v>
      </c>
      <c r="J2209" t="s">
        <v>47</v>
      </c>
      <c r="K2209" s="6">
        <v>1</v>
      </c>
      <c r="L2209" s="6" t="str">
        <f t="shared" si="109"/>
        <v>Small</v>
      </c>
      <c r="M2209" s="7">
        <v>499</v>
      </c>
      <c r="N2209" s="2">
        <v>0.15</v>
      </c>
      <c r="O2209" s="3">
        <v>424.15</v>
      </c>
      <c r="P2209" s="3">
        <f>O2209/K2209</f>
        <v>424.15</v>
      </c>
      <c r="Q2209" s="3">
        <f>R2209/M2209</f>
        <v>8.0561122244488984E-2</v>
      </c>
      <c r="R2209" s="4">
        <v>40.200000000000003</v>
      </c>
      <c r="S2209" s="2">
        <f>R2209/O2209</f>
        <v>9.4777790875869392E-2</v>
      </c>
    </row>
    <row r="2210" spans="1:19" x14ac:dyDescent="0.3">
      <c r="A2210" s="6">
        <v>2301</v>
      </c>
      <c r="B2210" t="s">
        <v>2870</v>
      </c>
      <c r="C2210" s="11">
        <v>45980</v>
      </c>
      <c r="D2210" s="1" t="str">
        <f t="shared" si="107"/>
        <v>2025</v>
      </c>
      <c r="E2210" s="12" t="str">
        <f t="shared" si="108"/>
        <v>November</v>
      </c>
      <c r="F2210" t="s">
        <v>29</v>
      </c>
      <c r="G2210" t="s">
        <v>9662</v>
      </c>
      <c r="H2210" t="s">
        <v>37</v>
      </c>
      <c r="I2210" t="s">
        <v>16</v>
      </c>
      <c r="J2210" t="s">
        <v>34</v>
      </c>
      <c r="K2210" s="6">
        <v>5</v>
      </c>
      <c r="L2210" s="6" t="str">
        <f t="shared" si="109"/>
        <v>Midium</v>
      </c>
      <c r="M2210" s="7">
        <v>299</v>
      </c>
      <c r="N2210" s="2">
        <v>0.15</v>
      </c>
      <c r="O2210" s="3">
        <v>1270.75</v>
      </c>
      <c r="P2210" s="3">
        <f>O2210/K2210</f>
        <v>254.15</v>
      </c>
      <c r="Q2210" s="3">
        <f>R2210/M2210</f>
        <v>0.33551839464882943</v>
      </c>
      <c r="R2210" s="4">
        <v>100.32</v>
      </c>
      <c r="S2210" s="2">
        <f>R2210/O2210</f>
        <v>7.8945504623253976E-2</v>
      </c>
    </row>
    <row r="2211" spans="1:19" x14ac:dyDescent="0.3">
      <c r="A2211" s="6">
        <v>2302</v>
      </c>
      <c r="B2211" t="s">
        <v>2871</v>
      </c>
      <c r="C2211" s="11">
        <v>45855</v>
      </c>
      <c r="D2211" s="1" t="str">
        <f t="shared" si="107"/>
        <v>2025</v>
      </c>
      <c r="E2211" s="12" t="str">
        <f t="shared" si="108"/>
        <v>July</v>
      </c>
      <c r="F2211" t="s">
        <v>40</v>
      </c>
      <c r="G2211" t="s">
        <v>9662</v>
      </c>
      <c r="H2211" t="s">
        <v>15</v>
      </c>
      <c r="I2211" t="s">
        <v>19</v>
      </c>
      <c r="J2211" t="s">
        <v>25</v>
      </c>
      <c r="K2211" s="6">
        <v>5</v>
      </c>
      <c r="L2211" s="6" t="str">
        <f t="shared" si="109"/>
        <v>Midium</v>
      </c>
      <c r="M2211" s="7">
        <v>99</v>
      </c>
      <c r="N2211" s="2">
        <v>0.05</v>
      </c>
      <c r="O2211" s="3">
        <v>470.25</v>
      </c>
      <c r="P2211" s="3">
        <f>O2211/K2211</f>
        <v>94.05</v>
      </c>
      <c r="Q2211" s="3">
        <f>R2211/M2211</f>
        <v>0.94252525252525254</v>
      </c>
      <c r="R2211" s="4">
        <v>93.31</v>
      </c>
      <c r="S2211" s="2">
        <f>R2211/O2211</f>
        <v>0.19842636895268476</v>
      </c>
    </row>
    <row r="2212" spans="1:19" x14ac:dyDescent="0.3">
      <c r="A2212" s="6">
        <v>2303</v>
      </c>
      <c r="B2212" t="s">
        <v>2872</v>
      </c>
      <c r="C2212" s="11">
        <v>45671</v>
      </c>
      <c r="D2212" s="1" t="str">
        <f t="shared" si="107"/>
        <v>2025</v>
      </c>
      <c r="E2212" s="12" t="str">
        <f t="shared" si="108"/>
        <v>January</v>
      </c>
      <c r="F2212" t="s">
        <v>40</v>
      </c>
      <c r="G2212" t="s">
        <v>9662</v>
      </c>
      <c r="H2212" t="s">
        <v>15</v>
      </c>
      <c r="I2212" t="s">
        <v>19</v>
      </c>
      <c r="J2212" t="s">
        <v>42</v>
      </c>
      <c r="K2212" s="6">
        <v>7</v>
      </c>
      <c r="L2212" s="6" t="str">
        <f t="shared" si="109"/>
        <v>Large</v>
      </c>
      <c r="M2212" s="7">
        <v>499</v>
      </c>
      <c r="N2212" s="2">
        <v>0.15</v>
      </c>
      <c r="O2212" s="3">
        <v>2969.05</v>
      </c>
      <c r="P2212" s="3">
        <f>O2212/K2212</f>
        <v>424.15000000000003</v>
      </c>
      <c r="Q2212" s="3">
        <f>R2212/M2212</f>
        <v>1.6761523046092184</v>
      </c>
      <c r="R2212" s="4">
        <v>836.4</v>
      </c>
      <c r="S2212" s="2">
        <f>R2212/O2212</f>
        <v>0.28170626968222157</v>
      </c>
    </row>
    <row r="2213" spans="1:19" x14ac:dyDescent="0.3">
      <c r="A2213" s="6">
        <v>2304</v>
      </c>
      <c r="B2213" t="s">
        <v>2873</v>
      </c>
      <c r="C2213" s="11">
        <v>45382</v>
      </c>
      <c r="D2213" s="1" t="str">
        <f t="shared" si="107"/>
        <v>2024</v>
      </c>
      <c r="E2213" s="12" t="str">
        <f t="shared" si="108"/>
        <v>March</v>
      </c>
      <c r="F2213" t="s">
        <v>40</v>
      </c>
      <c r="G2213" t="s">
        <v>9662</v>
      </c>
      <c r="H2213" t="s">
        <v>37</v>
      </c>
      <c r="I2213" t="s">
        <v>16</v>
      </c>
      <c r="J2213" t="s">
        <v>34</v>
      </c>
      <c r="K2213" s="6">
        <v>3</v>
      </c>
      <c r="L2213" s="6" t="str">
        <f t="shared" si="109"/>
        <v>Small</v>
      </c>
      <c r="M2213" s="7">
        <v>99</v>
      </c>
      <c r="N2213" s="2">
        <v>0.05</v>
      </c>
      <c r="O2213" s="3">
        <v>282.14999999999998</v>
      </c>
      <c r="P2213" s="3">
        <f>O2213/K2213</f>
        <v>94.05</v>
      </c>
      <c r="Q2213" s="3">
        <f>R2213/M2213</f>
        <v>0.68868686868686879</v>
      </c>
      <c r="R2213" s="4">
        <v>68.180000000000007</v>
      </c>
      <c r="S2213" s="2">
        <f>R2213/O2213</f>
        <v>0.24164451532872591</v>
      </c>
    </row>
    <row r="2214" spans="1:19" x14ac:dyDescent="0.3">
      <c r="A2214" s="6">
        <v>2305</v>
      </c>
      <c r="B2214" t="s">
        <v>2874</v>
      </c>
      <c r="C2214" s="11">
        <v>45929</v>
      </c>
      <c r="D2214" s="1" t="str">
        <f t="shared" si="107"/>
        <v>2025</v>
      </c>
      <c r="E2214" s="12" t="str">
        <f t="shared" si="108"/>
        <v>September</v>
      </c>
      <c r="F2214" t="s">
        <v>40</v>
      </c>
      <c r="G2214" t="s">
        <v>9662</v>
      </c>
      <c r="H2214" t="s">
        <v>24</v>
      </c>
      <c r="I2214" t="s">
        <v>16</v>
      </c>
      <c r="J2214" t="s">
        <v>34</v>
      </c>
      <c r="K2214" s="6">
        <v>9</v>
      </c>
      <c r="L2214" s="6" t="str">
        <f t="shared" si="109"/>
        <v>Large</v>
      </c>
      <c r="M2214" s="7">
        <v>299</v>
      </c>
      <c r="N2214" s="2">
        <v>0.1</v>
      </c>
      <c r="O2214" s="3">
        <v>2421.9</v>
      </c>
      <c r="P2214" s="3">
        <f>O2214/K2214</f>
        <v>269.10000000000002</v>
      </c>
      <c r="Q2214" s="3">
        <f>R2214/M2214</f>
        <v>1.2958862876254182</v>
      </c>
      <c r="R2214" s="4">
        <v>387.47</v>
      </c>
      <c r="S2214" s="2">
        <f>R2214/O2214</f>
        <v>0.1599859614352368</v>
      </c>
    </row>
    <row r="2215" spans="1:19" x14ac:dyDescent="0.3">
      <c r="A2215" s="6">
        <v>2306</v>
      </c>
      <c r="B2215" t="s">
        <v>2875</v>
      </c>
      <c r="C2215" s="11">
        <v>45861</v>
      </c>
      <c r="D2215" s="1" t="str">
        <f t="shared" ref="D2215:D2276" si="110">TEXT(C2215, "yyyy")</f>
        <v>2025</v>
      </c>
      <c r="E2215" s="12" t="str">
        <f t="shared" ref="E2215:E2276" si="111">TEXT(C2215, "mmmm")</f>
        <v>July</v>
      </c>
      <c r="F2215" t="s">
        <v>14</v>
      </c>
      <c r="G2215" t="s">
        <v>618</v>
      </c>
      <c r="H2215" t="s">
        <v>24</v>
      </c>
      <c r="I2215" t="s">
        <v>19</v>
      </c>
      <c r="J2215" t="s">
        <v>32</v>
      </c>
      <c r="K2215" s="6">
        <v>10</v>
      </c>
      <c r="L2215" s="6" t="str">
        <f t="shared" si="109"/>
        <v>Large</v>
      </c>
      <c r="M2215" s="7">
        <v>999</v>
      </c>
      <c r="N2215" s="2">
        <v>0.1</v>
      </c>
      <c r="O2215" s="3">
        <v>8991</v>
      </c>
      <c r="P2215" s="3">
        <f>O2215/K2215</f>
        <v>899.1</v>
      </c>
      <c r="Q2215" s="3">
        <f>R2215/M2215</f>
        <v>0.87623623623623625</v>
      </c>
      <c r="R2215" s="4">
        <v>875.36</v>
      </c>
      <c r="S2215" s="2">
        <f>R2215/O2215</f>
        <v>9.7359581804026249E-2</v>
      </c>
    </row>
    <row r="2216" spans="1:19" x14ac:dyDescent="0.3">
      <c r="A2216" s="6">
        <v>2307</v>
      </c>
      <c r="B2216" t="s">
        <v>2876</v>
      </c>
      <c r="C2216" s="11">
        <v>45996</v>
      </c>
      <c r="D2216" s="1" t="str">
        <f t="shared" si="110"/>
        <v>2025</v>
      </c>
      <c r="E2216" s="12" t="str">
        <f t="shared" si="111"/>
        <v>December</v>
      </c>
      <c r="F2216" t="s">
        <v>40</v>
      </c>
      <c r="G2216" t="s">
        <v>2877</v>
      </c>
      <c r="H2216" t="s">
        <v>15</v>
      </c>
      <c r="I2216" t="s">
        <v>19</v>
      </c>
      <c r="J2216" t="s">
        <v>25</v>
      </c>
      <c r="K2216" s="6">
        <v>3</v>
      </c>
      <c r="L2216" s="6" t="str">
        <f t="shared" si="109"/>
        <v>Small</v>
      </c>
      <c r="M2216" s="7">
        <v>299</v>
      </c>
      <c r="N2216" s="2">
        <v>0.15</v>
      </c>
      <c r="O2216" s="3">
        <v>762.45</v>
      </c>
      <c r="P2216" s="3">
        <f>O2216/K2216</f>
        <v>254.15</v>
      </c>
      <c r="Q2216" s="3">
        <f>R2216/M2216</f>
        <v>0.42377926421404682</v>
      </c>
      <c r="R2216" s="4">
        <v>126.71</v>
      </c>
      <c r="S2216" s="2">
        <f>R2216/O2216</f>
        <v>0.16618794675060658</v>
      </c>
    </row>
    <row r="2217" spans="1:19" x14ac:dyDescent="0.3">
      <c r="A2217" s="6">
        <v>2308</v>
      </c>
      <c r="B2217" t="s">
        <v>2878</v>
      </c>
      <c r="C2217" s="11">
        <v>45680</v>
      </c>
      <c r="D2217" s="1" t="str">
        <f t="shared" si="110"/>
        <v>2025</v>
      </c>
      <c r="E2217" s="12" t="str">
        <f t="shared" si="111"/>
        <v>January</v>
      </c>
      <c r="F2217" t="s">
        <v>22</v>
      </c>
      <c r="G2217" t="s">
        <v>973</v>
      </c>
      <c r="H2217" t="s">
        <v>37</v>
      </c>
      <c r="I2217" t="s">
        <v>16</v>
      </c>
      <c r="J2217" t="s">
        <v>38</v>
      </c>
      <c r="K2217" s="6">
        <v>1</v>
      </c>
      <c r="L2217" s="6" t="str">
        <f t="shared" si="109"/>
        <v>Small</v>
      </c>
      <c r="M2217" s="7">
        <v>299</v>
      </c>
      <c r="N2217" s="2">
        <v>0.15</v>
      </c>
      <c r="O2217" s="3">
        <v>254.15</v>
      </c>
      <c r="P2217" s="3">
        <f>O2217/K2217</f>
        <v>254.15</v>
      </c>
      <c r="Q2217" s="3">
        <f>R2217/M2217</f>
        <v>0.13946488294314383</v>
      </c>
      <c r="R2217" s="4">
        <v>41.7</v>
      </c>
      <c r="S2217" s="2">
        <f>R2217/O2217</f>
        <v>0.16407633287428686</v>
      </c>
    </row>
    <row r="2218" spans="1:19" x14ac:dyDescent="0.3">
      <c r="A2218" s="6">
        <v>2309</v>
      </c>
      <c r="B2218" t="s">
        <v>2879</v>
      </c>
      <c r="C2218" s="11">
        <v>45338</v>
      </c>
      <c r="D2218" s="1" t="str">
        <f t="shared" si="110"/>
        <v>2024</v>
      </c>
      <c r="E2218" s="12" t="str">
        <f t="shared" si="111"/>
        <v>February</v>
      </c>
      <c r="F2218" t="s">
        <v>29</v>
      </c>
      <c r="G2218" t="s">
        <v>9662</v>
      </c>
      <c r="H2218" t="s">
        <v>37</v>
      </c>
      <c r="I2218" t="s">
        <v>16</v>
      </c>
      <c r="J2218" t="s">
        <v>38</v>
      </c>
      <c r="K2218" s="6">
        <v>9</v>
      </c>
      <c r="L2218" s="6" t="str">
        <f t="shared" si="109"/>
        <v>Large</v>
      </c>
      <c r="M2218" s="7">
        <v>149</v>
      </c>
      <c r="N2218" s="2">
        <v>0</v>
      </c>
      <c r="O2218" s="3">
        <v>1341</v>
      </c>
      <c r="P2218" s="3">
        <f>O2218/K2218</f>
        <v>149</v>
      </c>
      <c r="Q2218" s="3">
        <f>R2218/M2218</f>
        <v>2.6475167785234901</v>
      </c>
      <c r="R2218" s="4">
        <v>394.48</v>
      </c>
      <c r="S2218" s="2">
        <f>R2218/O2218</f>
        <v>0.29416853094705447</v>
      </c>
    </row>
    <row r="2219" spans="1:19" x14ac:dyDescent="0.3">
      <c r="A2219" s="6">
        <v>2310</v>
      </c>
      <c r="B2219" t="s">
        <v>2880</v>
      </c>
      <c r="C2219" s="11">
        <v>45328</v>
      </c>
      <c r="D2219" s="1" t="str">
        <f t="shared" si="110"/>
        <v>2024</v>
      </c>
      <c r="E2219" s="12" t="str">
        <f t="shared" si="111"/>
        <v>February</v>
      </c>
      <c r="F2219" t="s">
        <v>14</v>
      </c>
      <c r="G2219" t="s">
        <v>2881</v>
      </c>
      <c r="H2219" t="s">
        <v>37</v>
      </c>
      <c r="I2219" t="s">
        <v>16</v>
      </c>
      <c r="J2219" t="s">
        <v>38</v>
      </c>
      <c r="K2219" s="6">
        <v>6</v>
      </c>
      <c r="L2219" s="6" t="str">
        <f t="shared" si="109"/>
        <v>Midium</v>
      </c>
      <c r="M2219" s="7">
        <v>299</v>
      </c>
      <c r="N2219" s="2">
        <v>0.05</v>
      </c>
      <c r="O2219" s="3">
        <v>1704.3</v>
      </c>
      <c r="P2219" s="3">
        <f>O2219/K2219</f>
        <v>284.05</v>
      </c>
      <c r="Q2219" s="3">
        <f>R2219/M2219</f>
        <v>1.4332441471571906</v>
      </c>
      <c r="R2219" s="4">
        <v>428.54</v>
      </c>
      <c r="S2219" s="2">
        <f>R2219/O2219</f>
        <v>0.25144634160652468</v>
      </c>
    </row>
    <row r="2220" spans="1:19" x14ac:dyDescent="0.3">
      <c r="A2220" s="6">
        <v>2311</v>
      </c>
      <c r="B2220" t="s">
        <v>2882</v>
      </c>
      <c r="C2220" s="11">
        <v>45316</v>
      </c>
      <c r="D2220" s="1" t="str">
        <f t="shared" si="110"/>
        <v>2024</v>
      </c>
      <c r="E2220" s="12" t="str">
        <f t="shared" si="111"/>
        <v>January</v>
      </c>
      <c r="F2220" t="s">
        <v>22</v>
      </c>
      <c r="G2220" t="s">
        <v>9662</v>
      </c>
      <c r="H2220" t="s">
        <v>24</v>
      </c>
      <c r="I2220" t="s">
        <v>27</v>
      </c>
      <c r="J2220" t="s">
        <v>47</v>
      </c>
      <c r="K2220" s="6">
        <v>8</v>
      </c>
      <c r="L2220" s="6" t="str">
        <f t="shared" si="109"/>
        <v>Large</v>
      </c>
      <c r="M2220" s="7">
        <v>149</v>
      </c>
      <c r="N2220" s="2">
        <v>0.15</v>
      </c>
      <c r="O2220" s="3">
        <v>1013.2</v>
      </c>
      <c r="P2220" s="3">
        <f>O2220/K2220</f>
        <v>126.65</v>
      </c>
      <c r="Q2220" s="3">
        <f>R2220/M2220</f>
        <v>0.84617449664429534</v>
      </c>
      <c r="R2220" s="4">
        <v>126.08</v>
      </c>
      <c r="S2220" s="2">
        <f>R2220/O2220</f>
        <v>0.12443742597710224</v>
      </c>
    </row>
    <row r="2221" spans="1:19" x14ac:dyDescent="0.3">
      <c r="A2221" s="6">
        <v>2312</v>
      </c>
      <c r="B2221" t="s">
        <v>2883</v>
      </c>
      <c r="C2221" s="11">
        <v>45582</v>
      </c>
      <c r="D2221" s="1" t="str">
        <f t="shared" si="110"/>
        <v>2024</v>
      </c>
      <c r="E2221" s="12" t="str">
        <f t="shared" si="111"/>
        <v>October</v>
      </c>
      <c r="F2221" t="s">
        <v>14</v>
      </c>
      <c r="G2221" t="s">
        <v>9662</v>
      </c>
      <c r="H2221" t="s">
        <v>24</v>
      </c>
      <c r="I2221" t="s">
        <v>27</v>
      </c>
      <c r="J2221" t="s">
        <v>17</v>
      </c>
      <c r="K2221" s="6">
        <v>6</v>
      </c>
      <c r="L2221" s="6" t="str">
        <f t="shared" si="109"/>
        <v>Midium</v>
      </c>
      <c r="M2221" s="7">
        <v>299</v>
      </c>
      <c r="N2221" s="2">
        <v>0</v>
      </c>
      <c r="O2221" s="3">
        <v>1794</v>
      </c>
      <c r="P2221" s="3">
        <f>O2221/K2221</f>
        <v>299</v>
      </c>
      <c r="Q2221" s="3">
        <f>R2221/M2221</f>
        <v>1.1789632107023411</v>
      </c>
      <c r="R2221" s="4">
        <v>352.51</v>
      </c>
      <c r="S2221" s="2">
        <f>R2221/O2221</f>
        <v>0.19649386845039019</v>
      </c>
    </row>
    <row r="2222" spans="1:19" x14ac:dyDescent="0.3">
      <c r="A2222" s="6">
        <v>2313</v>
      </c>
      <c r="B2222" t="s">
        <v>2884</v>
      </c>
      <c r="C2222" s="11">
        <v>45679</v>
      </c>
      <c r="D2222" s="1" t="str">
        <f t="shared" si="110"/>
        <v>2025</v>
      </c>
      <c r="E2222" s="12" t="str">
        <f t="shared" si="111"/>
        <v>January</v>
      </c>
      <c r="F2222" t="s">
        <v>29</v>
      </c>
      <c r="G2222" t="s">
        <v>2885</v>
      </c>
      <c r="H2222" t="s">
        <v>24</v>
      </c>
      <c r="I2222" t="s">
        <v>27</v>
      </c>
      <c r="J2222" t="s">
        <v>47</v>
      </c>
      <c r="K2222" s="6">
        <v>6</v>
      </c>
      <c r="L2222" s="6" t="str">
        <f t="shared" si="109"/>
        <v>Midium</v>
      </c>
      <c r="M2222" s="7">
        <v>999</v>
      </c>
      <c r="N2222" s="2">
        <v>0.15</v>
      </c>
      <c r="O2222" s="3">
        <v>5094.8999999999996</v>
      </c>
      <c r="P2222" s="3">
        <f>O2222/K2222</f>
        <v>849.15</v>
      </c>
      <c r="Q2222" s="3">
        <f>R2222/M2222</f>
        <v>1.0460560560560561</v>
      </c>
      <c r="R2222" s="4">
        <v>1045.01</v>
      </c>
      <c r="S2222" s="2">
        <f>R2222/O2222</f>
        <v>0.20510903059922669</v>
      </c>
    </row>
    <row r="2223" spans="1:19" x14ac:dyDescent="0.3">
      <c r="A2223" s="6">
        <v>2314</v>
      </c>
      <c r="B2223" t="s">
        <v>2886</v>
      </c>
      <c r="C2223" s="11">
        <v>45424</v>
      </c>
      <c r="D2223" s="1" t="str">
        <f t="shared" si="110"/>
        <v>2024</v>
      </c>
      <c r="E2223" s="12" t="str">
        <f t="shared" si="111"/>
        <v>May</v>
      </c>
      <c r="F2223" t="s">
        <v>14</v>
      </c>
      <c r="G2223" t="s">
        <v>9662</v>
      </c>
      <c r="H2223" t="s">
        <v>15</v>
      </c>
      <c r="I2223" t="s">
        <v>19</v>
      </c>
      <c r="J2223" t="s">
        <v>42</v>
      </c>
      <c r="K2223" s="6">
        <v>7</v>
      </c>
      <c r="L2223" s="6" t="str">
        <f t="shared" si="109"/>
        <v>Large</v>
      </c>
      <c r="M2223" s="7">
        <v>799</v>
      </c>
      <c r="N2223" s="2">
        <v>0</v>
      </c>
      <c r="O2223" s="3">
        <v>5593</v>
      </c>
      <c r="P2223" s="3">
        <f>O2223/K2223</f>
        <v>799</v>
      </c>
      <c r="Q2223" s="3">
        <f>R2223/M2223</f>
        <v>2.0693116395494369</v>
      </c>
      <c r="R2223" s="4">
        <v>1653.38</v>
      </c>
      <c r="S2223" s="2">
        <f>R2223/O2223</f>
        <v>0.29561594850706241</v>
      </c>
    </row>
    <row r="2224" spans="1:19" x14ac:dyDescent="0.3">
      <c r="A2224" s="6">
        <v>2315</v>
      </c>
      <c r="B2224" t="s">
        <v>2887</v>
      </c>
      <c r="C2224" s="11">
        <v>45875</v>
      </c>
      <c r="D2224" s="1" t="str">
        <f t="shared" si="110"/>
        <v>2025</v>
      </c>
      <c r="E2224" s="12" t="str">
        <f t="shared" si="111"/>
        <v>August</v>
      </c>
      <c r="F2224" t="s">
        <v>22</v>
      </c>
      <c r="G2224" t="s">
        <v>9662</v>
      </c>
      <c r="H2224" t="s">
        <v>37</v>
      </c>
      <c r="I2224" t="s">
        <v>19</v>
      </c>
      <c r="J2224" t="s">
        <v>32</v>
      </c>
      <c r="K2224" s="6">
        <v>4</v>
      </c>
      <c r="L2224" s="6" t="str">
        <f t="shared" si="109"/>
        <v>Midium</v>
      </c>
      <c r="M2224" s="7">
        <v>499</v>
      </c>
      <c r="N2224" s="2">
        <v>0</v>
      </c>
      <c r="O2224" s="3">
        <v>1996</v>
      </c>
      <c r="P2224" s="3">
        <f>O2224/K2224</f>
        <v>499</v>
      </c>
      <c r="Q2224" s="3">
        <f>R2224/M2224</f>
        <v>0.94458917835671352</v>
      </c>
      <c r="R2224" s="4">
        <v>471.35</v>
      </c>
      <c r="S2224" s="2">
        <f>R2224/O2224</f>
        <v>0.23614729458917838</v>
      </c>
    </row>
    <row r="2225" spans="1:19" x14ac:dyDescent="0.3">
      <c r="A2225" s="6">
        <v>2316</v>
      </c>
      <c r="B2225" t="s">
        <v>2888</v>
      </c>
      <c r="C2225" s="11">
        <v>45483</v>
      </c>
      <c r="D2225" s="1" t="str">
        <f t="shared" si="110"/>
        <v>2024</v>
      </c>
      <c r="E2225" s="12" t="str">
        <f t="shared" si="111"/>
        <v>July</v>
      </c>
      <c r="F2225" t="s">
        <v>14</v>
      </c>
      <c r="G2225" t="s">
        <v>2889</v>
      </c>
      <c r="H2225" t="s">
        <v>24</v>
      </c>
      <c r="I2225" t="s">
        <v>19</v>
      </c>
      <c r="J2225" t="s">
        <v>25</v>
      </c>
      <c r="K2225" s="6">
        <v>3</v>
      </c>
      <c r="L2225" s="6" t="str">
        <f t="shared" si="109"/>
        <v>Small</v>
      </c>
      <c r="M2225" s="7">
        <v>499</v>
      </c>
      <c r="N2225" s="2">
        <v>0</v>
      </c>
      <c r="O2225" s="3">
        <v>1497</v>
      </c>
      <c r="P2225" s="3">
        <f>O2225/K2225</f>
        <v>499</v>
      </c>
      <c r="Q2225" s="3">
        <f>R2225/M2225</f>
        <v>0.8686172344689379</v>
      </c>
      <c r="R2225" s="4">
        <v>433.44</v>
      </c>
      <c r="S2225" s="2">
        <f>R2225/O2225</f>
        <v>0.28953907815631263</v>
      </c>
    </row>
    <row r="2226" spans="1:19" x14ac:dyDescent="0.3">
      <c r="A2226" s="6">
        <v>2317</v>
      </c>
      <c r="B2226" t="s">
        <v>2890</v>
      </c>
      <c r="C2226" s="11">
        <v>45887</v>
      </c>
      <c r="D2226" s="1" t="str">
        <f t="shared" si="110"/>
        <v>2025</v>
      </c>
      <c r="E2226" s="12" t="str">
        <f t="shared" si="111"/>
        <v>August</v>
      </c>
      <c r="F2226" t="s">
        <v>14</v>
      </c>
      <c r="G2226" t="s">
        <v>2891</v>
      </c>
      <c r="H2226" t="s">
        <v>24</v>
      </c>
      <c r="I2226" t="s">
        <v>27</v>
      </c>
      <c r="J2226" t="s">
        <v>17</v>
      </c>
      <c r="K2226" s="6">
        <v>5</v>
      </c>
      <c r="L2226" s="6" t="str">
        <f t="shared" si="109"/>
        <v>Midium</v>
      </c>
      <c r="M2226" s="7">
        <v>99</v>
      </c>
      <c r="N2226" s="2">
        <v>0</v>
      </c>
      <c r="O2226" s="3">
        <v>495</v>
      </c>
      <c r="P2226" s="3">
        <f>O2226/K2226</f>
        <v>99</v>
      </c>
      <c r="Q2226" s="3">
        <f>R2226/M2226</f>
        <v>0.73959595959595958</v>
      </c>
      <c r="R2226" s="4">
        <v>73.22</v>
      </c>
      <c r="S2226" s="2">
        <f>R2226/O2226</f>
        <v>0.14791919191919192</v>
      </c>
    </row>
    <row r="2227" spans="1:19" x14ac:dyDescent="0.3">
      <c r="A2227" s="6">
        <v>2318</v>
      </c>
      <c r="B2227" t="s">
        <v>2892</v>
      </c>
      <c r="C2227" s="11">
        <v>45748</v>
      </c>
      <c r="D2227" s="1" t="str">
        <f t="shared" si="110"/>
        <v>2025</v>
      </c>
      <c r="E2227" s="12" t="str">
        <f t="shared" si="111"/>
        <v>April</v>
      </c>
      <c r="F2227" t="s">
        <v>40</v>
      </c>
      <c r="G2227" t="s">
        <v>9662</v>
      </c>
      <c r="H2227" t="s">
        <v>37</v>
      </c>
      <c r="I2227" t="s">
        <v>27</v>
      </c>
      <c r="J2227" t="s">
        <v>47</v>
      </c>
      <c r="K2227" s="6">
        <v>3</v>
      </c>
      <c r="L2227" s="6" t="str">
        <f t="shared" si="109"/>
        <v>Small</v>
      </c>
      <c r="M2227" s="7">
        <v>199</v>
      </c>
      <c r="N2227" s="2">
        <v>0</v>
      </c>
      <c r="O2227" s="3">
        <v>597</v>
      </c>
      <c r="P2227" s="3">
        <f>O2227/K2227</f>
        <v>199</v>
      </c>
      <c r="Q2227" s="3">
        <f>R2227/M2227</f>
        <v>0.39306532663316585</v>
      </c>
      <c r="R2227" s="4">
        <v>78.22</v>
      </c>
      <c r="S2227" s="2">
        <f>R2227/O2227</f>
        <v>0.1310217755443886</v>
      </c>
    </row>
    <row r="2228" spans="1:19" x14ac:dyDescent="0.3">
      <c r="A2228" s="6">
        <v>2319</v>
      </c>
      <c r="B2228" t="s">
        <v>2893</v>
      </c>
      <c r="C2228" s="11">
        <v>45480</v>
      </c>
      <c r="D2228" s="1" t="str">
        <f t="shared" si="110"/>
        <v>2024</v>
      </c>
      <c r="E2228" s="12" t="str">
        <f t="shared" si="111"/>
        <v>July</v>
      </c>
      <c r="F2228" t="s">
        <v>22</v>
      </c>
      <c r="G2228" t="s">
        <v>9662</v>
      </c>
      <c r="H2228" t="s">
        <v>37</v>
      </c>
      <c r="I2228" t="s">
        <v>16</v>
      </c>
      <c r="J2228" t="s">
        <v>34</v>
      </c>
      <c r="K2228" s="6">
        <v>2</v>
      </c>
      <c r="L2228" s="6" t="str">
        <f t="shared" si="109"/>
        <v>Small</v>
      </c>
      <c r="M2228" s="7">
        <v>99</v>
      </c>
      <c r="N2228" s="2">
        <v>0</v>
      </c>
      <c r="O2228" s="3">
        <v>198</v>
      </c>
      <c r="P2228" s="3">
        <f>O2228/K2228</f>
        <v>99</v>
      </c>
      <c r="Q2228" s="3">
        <f>R2228/M2228</f>
        <v>0.12535353535353536</v>
      </c>
      <c r="R2228" s="4">
        <v>12.41</v>
      </c>
      <c r="S2228" s="2">
        <f>R2228/O2228</f>
        <v>6.2676767676767678E-2</v>
      </c>
    </row>
    <row r="2229" spans="1:19" x14ac:dyDescent="0.3">
      <c r="A2229" s="6">
        <v>2320</v>
      </c>
      <c r="B2229" t="s">
        <v>2894</v>
      </c>
      <c r="C2229" s="11">
        <v>45325</v>
      </c>
      <c r="D2229" s="1" t="str">
        <f t="shared" si="110"/>
        <v>2024</v>
      </c>
      <c r="E2229" s="12" t="str">
        <f t="shared" si="111"/>
        <v>February</v>
      </c>
      <c r="F2229" t="s">
        <v>14</v>
      </c>
      <c r="G2229" t="s">
        <v>9662</v>
      </c>
      <c r="H2229" t="s">
        <v>24</v>
      </c>
      <c r="I2229" t="s">
        <v>27</v>
      </c>
      <c r="J2229" t="s">
        <v>47</v>
      </c>
      <c r="K2229" s="6">
        <v>8</v>
      </c>
      <c r="L2229" s="6" t="str">
        <f t="shared" si="109"/>
        <v>Large</v>
      </c>
      <c r="M2229" s="7">
        <v>499</v>
      </c>
      <c r="N2229" s="2">
        <v>0.1</v>
      </c>
      <c r="O2229" s="3">
        <v>3592.8</v>
      </c>
      <c r="P2229" s="3">
        <f>O2229/K2229</f>
        <v>449.1</v>
      </c>
      <c r="Q2229" s="3">
        <f>R2229/M2229</f>
        <v>1.2021042084168336</v>
      </c>
      <c r="R2229" s="4">
        <v>599.85</v>
      </c>
      <c r="S2229" s="2">
        <f>R2229/O2229</f>
        <v>0.16695891783567135</v>
      </c>
    </row>
    <row r="2230" spans="1:19" x14ac:dyDescent="0.3">
      <c r="A2230" s="6">
        <v>2321</v>
      </c>
      <c r="B2230" t="s">
        <v>2895</v>
      </c>
      <c r="C2230" s="11">
        <v>45358</v>
      </c>
      <c r="D2230" s="1" t="str">
        <f t="shared" si="110"/>
        <v>2024</v>
      </c>
      <c r="E2230" s="12" t="str">
        <f t="shared" si="111"/>
        <v>March</v>
      </c>
      <c r="F2230" t="s">
        <v>22</v>
      </c>
      <c r="G2230" t="s">
        <v>2896</v>
      </c>
      <c r="H2230" t="s">
        <v>37</v>
      </c>
      <c r="I2230" t="s">
        <v>19</v>
      </c>
      <c r="J2230" t="s">
        <v>25</v>
      </c>
      <c r="K2230" s="6">
        <v>10</v>
      </c>
      <c r="L2230" s="6" t="str">
        <f t="shared" si="109"/>
        <v>Large</v>
      </c>
      <c r="M2230" s="7">
        <v>199</v>
      </c>
      <c r="N2230" s="2">
        <v>0.05</v>
      </c>
      <c r="O2230" s="3">
        <v>1890.5</v>
      </c>
      <c r="P2230" s="3">
        <f>O2230/K2230</f>
        <v>189.05</v>
      </c>
      <c r="Q2230" s="3">
        <f>R2230/M2230</f>
        <v>1.5857788944723619</v>
      </c>
      <c r="R2230" s="4">
        <v>315.57</v>
      </c>
      <c r="S2230" s="2">
        <f>R2230/O2230</f>
        <v>0.16692409415498544</v>
      </c>
    </row>
    <row r="2231" spans="1:19" x14ac:dyDescent="0.3">
      <c r="A2231" s="6">
        <v>2322</v>
      </c>
      <c r="B2231" t="s">
        <v>2897</v>
      </c>
      <c r="C2231" s="11">
        <v>45577</v>
      </c>
      <c r="D2231" s="1" t="str">
        <f t="shared" si="110"/>
        <v>2024</v>
      </c>
      <c r="E2231" s="12" t="str">
        <f t="shared" si="111"/>
        <v>October</v>
      </c>
      <c r="F2231" t="s">
        <v>14</v>
      </c>
      <c r="G2231" t="s">
        <v>2898</v>
      </c>
      <c r="H2231" t="s">
        <v>37</v>
      </c>
      <c r="I2231" t="s">
        <v>19</v>
      </c>
      <c r="J2231" t="s">
        <v>25</v>
      </c>
      <c r="K2231" s="6">
        <v>1</v>
      </c>
      <c r="L2231" s="6" t="str">
        <f t="shared" si="109"/>
        <v>Small</v>
      </c>
      <c r="M2231" s="7">
        <v>199</v>
      </c>
      <c r="N2231" s="2">
        <v>0.1</v>
      </c>
      <c r="O2231" s="3">
        <v>179.1</v>
      </c>
      <c r="P2231" s="3">
        <f>O2231/K2231</f>
        <v>179.1</v>
      </c>
      <c r="Q2231" s="3">
        <f>R2231/M2231</f>
        <v>0.17552763819095477</v>
      </c>
      <c r="R2231" s="4">
        <v>34.93</v>
      </c>
      <c r="S2231" s="2">
        <f>R2231/O2231</f>
        <v>0.19503070910106085</v>
      </c>
    </row>
    <row r="2232" spans="1:19" x14ac:dyDescent="0.3">
      <c r="A2232" s="6">
        <v>2323</v>
      </c>
      <c r="B2232" t="s">
        <v>2899</v>
      </c>
      <c r="C2232" s="11">
        <v>45571</v>
      </c>
      <c r="D2232" s="1" t="str">
        <f t="shared" si="110"/>
        <v>2024</v>
      </c>
      <c r="E2232" s="12" t="str">
        <f t="shared" si="111"/>
        <v>October</v>
      </c>
      <c r="F2232" t="s">
        <v>29</v>
      </c>
      <c r="G2232" t="s">
        <v>9662</v>
      </c>
      <c r="H2232" t="s">
        <v>24</v>
      </c>
      <c r="I2232" t="s">
        <v>27</v>
      </c>
      <c r="J2232" t="s">
        <v>47</v>
      </c>
      <c r="K2232" s="6">
        <v>10</v>
      </c>
      <c r="L2232" s="6" t="str">
        <f t="shared" si="109"/>
        <v>Large</v>
      </c>
      <c r="M2232" s="7">
        <v>99</v>
      </c>
      <c r="N2232" s="2">
        <v>0</v>
      </c>
      <c r="O2232" s="3">
        <v>990</v>
      </c>
      <c r="P2232" s="3">
        <f>O2232/K2232</f>
        <v>99</v>
      </c>
      <c r="Q2232" s="3">
        <f>R2232/M2232</f>
        <v>2.8429292929292926</v>
      </c>
      <c r="R2232" s="4">
        <v>281.45</v>
      </c>
      <c r="S2232" s="2">
        <f>R2232/O2232</f>
        <v>0.28429292929292926</v>
      </c>
    </row>
    <row r="2233" spans="1:19" x14ac:dyDescent="0.3">
      <c r="A2233" s="6">
        <v>2324</v>
      </c>
      <c r="B2233" t="s">
        <v>2900</v>
      </c>
      <c r="C2233" s="11">
        <v>45434</v>
      </c>
      <c r="D2233" s="1" t="str">
        <f t="shared" si="110"/>
        <v>2024</v>
      </c>
      <c r="E2233" s="12" t="str">
        <f t="shared" si="111"/>
        <v>May</v>
      </c>
      <c r="F2233" t="s">
        <v>22</v>
      </c>
      <c r="G2233" t="s">
        <v>9662</v>
      </c>
      <c r="H2233" t="s">
        <v>37</v>
      </c>
      <c r="I2233" t="s">
        <v>16</v>
      </c>
      <c r="J2233" t="s">
        <v>38</v>
      </c>
      <c r="K2233" s="6">
        <v>1</v>
      </c>
      <c r="L2233" s="6" t="str">
        <f t="shared" si="109"/>
        <v>Small</v>
      </c>
      <c r="M2233" s="7">
        <v>499</v>
      </c>
      <c r="N2233" s="2">
        <v>0.05</v>
      </c>
      <c r="O2233" s="3">
        <v>474.05</v>
      </c>
      <c r="P2233" s="3">
        <f>O2233/K2233</f>
        <v>474.05</v>
      </c>
      <c r="Q2233" s="3">
        <f>R2233/M2233</f>
        <v>7.943887775551102E-2</v>
      </c>
      <c r="R2233" s="4">
        <v>39.64</v>
      </c>
      <c r="S2233" s="2">
        <f>R2233/O2233</f>
        <v>8.3619871321590544E-2</v>
      </c>
    </row>
    <row r="2234" spans="1:19" x14ac:dyDescent="0.3">
      <c r="A2234" s="6">
        <v>2325</v>
      </c>
      <c r="B2234" t="s">
        <v>2901</v>
      </c>
      <c r="C2234" s="11">
        <v>45478</v>
      </c>
      <c r="D2234" s="1" t="str">
        <f t="shared" si="110"/>
        <v>2024</v>
      </c>
      <c r="E2234" s="12" t="str">
        <f t="shared" si="111"/>
        <v>July</v>
      </c>
      <c r="F2234" t="s">
        <v>14</v>
      </c>
      <c r="G2234" t="s">
        <v>9662</v>
      </c>
      <c r="H2234" t="s">
        <v>24</v>
      </c>
      <c r="I2234" t="s">
        <v>27</v>
      </c>
      <c r="J2234" t="s">
        <v>17</v>
      </c>
      <c r="K2234" s="6">
        <v>6</v>
      </c>
      <c r="L2234" s="6" t="str">
        <f t="shared" si="109"/>
        <v>Midium</v>
      </c>
      <c r="M2234" s="7">
        <v>149</v>
      </c>
      <c r="N2234" s="2">
        <v>0.1</v>
      </c>
      <c r="O2234" s="3">
        <v>804.6</v>
      </c>
      <c r="P2234" s="3">
        <f>O2234/K2234</f>
        <v>134.1</v>
      </c>
      <c r="Q2234" s="3">
        <f>R2234/M2234</f>
        <v>0.59328859060402683</v>
      </c>
      <c r="R2234" s="4">
        <v>88.4</v>
      </c>
      <c r="S2234" s="2">
        <f>R2234/O2234</f>
        <v>0.10986825751926424</v>
      </c>
    </row>
    <row r="2235" spans="1:19" x14ac:dyDescent="0.3">
      <c r="A2235" s="6">
        <v>2326</v>
      </c>
      <c r="B2235" t="s">
        <v>2902</v>
      </c>
      <c r="C2235" s="11">
        <v>45785</v>
      </c>
      <c r="D2235" s="1" t="str">
        <f t="shared" si="110"/>
        <v>2025</v>
      </c>
      <c r="E2235" s="12" t="str">
        <f t="shared" si="111"/>
        <v>May</v>
      </c>
      <c r="F2235" t="s">
        <v>40</v>
      </c>
      <c r="G2235" t="s">
        <v>2903</v>
      </c>
      <c r="H2235" t="s">
        <v>37</v>
      </c>
      <c r="I2235" t="s">
        <v>19</v>
      </c>
      <c r="J2235" t="s">
        <v>20</v>
      </c>
      <c r="K2235" s="6">
        <v>1</v>
      </c>
      <c r="L2235" s="6" t="str">
        <f t="shared" si="109"/>
        <v>Small</v>
      </c>
      <c r="M2235" s="7">
        <v>799</v>
      </c>
      <c r="N2235" s="2">
        <v>0</v>
      </c>
      <c r="O2235" s="3">
        <v>799</v>
      </c>
      <c r="P2235" s="3">
        <f>O2235/K2235</f>
        <v>799</v>
      </c>
      <c r="Q2235" s="3">
        <f>R2235/M2235</f>
        <v>9.2991239048811014E-2</v>
      </c>
      <c r="R2235" s="4">
        <v>74.3</v>
      </c>
      <c r="S2235" s="2">
        <f>R2235/O2235</f>
        <v>9.2991239048811014E-2</v>
      </c>
    </row>
    <row r="2236" spans="1:19" x14ac:dyDescent="0.3">
      <c r="A2236" s="6">
        <v>2327</v>
      </c>
      <c r="B2236" t="s">
        <v>2904</v>
      </c>
      <c r="C2236" s="11">
        <v>45922</v>
      </c>
      <c r="D2236" s="1" t="str">
        <f t="shared" si="110"/>
        <v>2025</v>
      </c>
      <c r="E2236" s="12" t="str">
        <f t="shared" si="111"/>
        <v>September</v>
      </c>
      <c r="F2236" t="s">
        <v>14</v>
      </c>
      <c r="G2236" t="s">
        <v>9662</v>
      </c>
      <c r="H2236" t="s">
        <v>24</v>
      </c>
      <c r="I2236" t="s">
        <v>27</v>
      </c>
      <c r="J2236" t="s">
        <v>17</v>
      </c>
      <c r="K2236" s="6">
        <v>6</v>
      </c>
      <c r="L2236" s="6" t="str">
        <f t="shared" si="109"/>
        <v>Midium</v>
      </c>
      <c r="M2236" s="7">
        <v>199</v>
      </c>
      <c r="N2236" s="2">
        <v>0.1</v>
      </c>
      <c r="O2236" s="3">
        <v>1074.5999999999999</v>
      </c>
      <c r="P2236" s="3">
        <f>O2236/K2236</f>
        <v>179.1</v>
      </c>
      <c r="Q2236" s="3">
        <f>R2236/M2236</f>
        <v>0.99613065326633166</v>
      </c>
      <c r="R2236" s="4">
        <v>198.23</v>
      </c>
      <c r="S2236" s="2">
        <f>R2236/O2236</f>
        <v>0.18446863949376513</v>
      </c>
    </row>
    <row r="2237" spans="1:19" x14ac:dyDescent="0.3">
      <c r="A2237" s="6">
        <v>2328</v>
      </c>
      <c r="B2237" t="s">
        <v>2905</v>
      </c>
      <c r="C2237" s="11">
        <v>45985</v>
      </c>
      <c r="D2237" s="1" t="str">
        <f t="shared" si="110"/>
        <v>2025</v>
      </c>
      <c r="E2237" s="12" t="str">
        <f t="shared" si="111"/>
        <v>November</v>
      </c>
      <c r="F2237" t="s">
        <v>22</v>
      </c>
      <c r="G2237" t="s">
        <v>2906</v>
      </c>
      <c r="H2237" t="s">
        <v>15</v>
      </c>
      <c r="I2237" t="s">
        <v>19</v>
      </c>
      <c r="J2237" t="s">
        <v>20</v>
      </c>
      <c r="K2237" s="6">
        <v>1</v>
      </c>
      <c r="L2237" s="6" t="str">
        <f t="shared" si="109"/>
        <v>Small</v>
      </c>
      <c r="M2237" s="7">
        <v>149</v>
      </c>
      <c r="N2237" s="2">
        <v>0.15</v>
      </c>
      <c r="O2237" s="3">
        <v>126.65</v>
      </c>
      <c r="P2237" s="3">
        <f>O2237/K2237</f>
        <v>126.65</v>
      </c>
      <c r="Q2237" s="3">
        <f>R2237/M2237</f>
        <v>0.20328859060402685</v>
      </c>
      <c r="R2237" s="4">
        <v>30.29</v>
      </c>
      <c r="S2237" s="2">
        <f>R2237/O2237</f>
        <v>0.23916304776944333</v>
      </c>
    </row>
    <row r="2238" spans="1:19" x14ac:dyDescent="0.3">
      <c r="A2238" s="6">
        <v>2329</v>
      </c>
      <c r="B2238" t="s">
        <v>2907</v>
      </c>
      <c r="C2238" s="11">
        <v>45753</v>
      </c>
      <c r="D2238" s="1" t="str">
        <f t="shared" si="110"/>
        <v>2025</v>
      </c>
      <c r="E2238" s="12" t="str">
        <f t="shared" si="111"/>
        <v>April</v>
      </c>
      <c r="F2238" t="s">
        <v>40</v>
      </c>
      <c r="G2238" t="s">
        <v>2908</v>
      </c>
      <c r="H2238" t="s">
        <v>37</v>
      </c>
      <c r="I2238" t="s">
        <v>16</v>
      </c>
      <c r="J2238" t="s">
        <v>34</v>
      </c>
      <c r="K2238" s="6">
        <v>10</v>
      </c>
      <c r="L2238" s="6" t="str">
        <f t="shared" si="109"/>
        <v>Large</v>
      </c>
      <c r="M2238" s="7">
        <v>999</v>
      </c>
      <c r="N2238" s="2">
        <v>0</v>
      </c>
      <c r="O2238" s="3">
        <v>9990</v>
      </c>
      <c r="P2238" s="3">
        <f>O2238/K2238</f>
        <v>999</v>
      </c>
      <c r="Q2238" s="3">
        <f>R2238/M2238</f>
        <v>1.2512012012012013</v>
      </c>
      <c r="R2238" s="4">
        <v>1249.95</v>
      </c>
      <c r="S2238" s="2">
        <f>R2238/O2238</f>
        <v>0.12512012012012014</v>
      </c>
    </row>
    <row r="2239" spans="1:19" x14ac:dyDescent="0.3">
      <c r="A2239" s="6">
        <v>2330</v>
      </c>
      <c r="B2239" t="s">
        <v>2909</v>
      </c>
      <c r="C2239" s="11">
        <v>45683</v>
      </c>
      <c r="D2239" s="1" t="str">
        <f t="shared" si="110"/>
        <v>2025</v>
      </c>
      <c r="E2239" s="12" t="str">
        <f t="shared" si="111"/>
        <v>January</v>
      </c>
      <c r="F2239" t="s">
        <v>14</v>
      </c>
      <c r="G2239" t="s">
        <v>9662</v>
      </c>
      <c r="H2239" t="s">
        <v>15</v>
      </c>
      <c r="I2239" t="s">
        <v>16</v>
      </c>
      <c r="J2239" t="s">
        <v>34</v>
      </c>
      <c r="K2239" s="6">
        <v>2</v>
      </c>
      <c r="L2239" s="6" t="str">
        <f t="shared" si="109"/>
        <v>Small</v>
      </c>
      <c r="M2239" s="7">
        <v>799</v>
      </c>
      <c r="N2239" s="2">
        <v>0</v>
      </c>
      <c r="O2239" s="3">
        <v>1598</v>
      </c>
      <c r="P2239" s="3">
        <f>O2239/K2239</f>
        <v>799</v>
      </c>
      <c r="Q2239" s="3">
        <f>R2239/M2239</f>
        <v>0.21040050062578225</v>
      </c>
      <c r="R2239" s="4">
        <v>168.11</v>
      </c>
      <c r="S2239" s="2">
        <f>R2239/O2239</f>
        <v>0.10520025031289112</v>
      </c>
    </row>
    <row r="2240" spans="1:19" x14ac:dyDescent="0.3">
      <c r="A2240" s="6">
        <v>2331</v>
      </c>
      <c r="B2240" t="s">
        <v>2910</v>
      </c>
      <c r="C2240" s="11">
        <v>45301</v>
      </c>
      <c r="D2240" s="1" t="str">
        <f t="shared" si="110"/>
        <v>2024</v>
      </c>
      <c r="E2240" s="12" t="str">
        <f t="shared" si="111"/>
        <v>January</v>
      </c>
      <c r="F2240" t="s">
        <v>14</v>
      </c>
      <c r="G2240" t="s">
        <v>9662</v>
      </c>
      <c r="H2240" t="s">
        <v>24</v>
      </c>
      <c r="I2240" t="s">
        <v>16</v>
      </c>
      <c r="J2240" t="s">
        <v>38</v>
      </c>
      <c r="K2240" s="6">
        <v>9</v>
      </c>
      <c r="L2240" s="6" t="str">
        <f t="shared" si="109"/>
        <v>Large</v>
      </c>
      <c r="M2240" s="7">
        <v>499</v>
      </c>
      <c r="N2240" s="2">
        <v>0.05</v>
      </c>
      <c r="O2240" s="3">
        <v>4266.45</v>
      </c>
      <c r="P2240" s="3">
        <f>O2240/K2240</f>
        <v>474.04999999999995</v>
      </c>
      <c r="Q2240" s="3">
        <f>R2240/M2240</f>
        <v>2.3682765531062122</v>
      </c>
      <c r="R2240" s="4">
        <v>1181.77</v>
      </c>
      <c r="S2240" s="2">
        <f>R2240/O2240</f>
        <v>0.27699140972002484</v>
      </c>
    </row>
    <row r="2241" spans="1:19" x14ac:dyDescent="0.3">
      <c r="A2241" s="6">
        <v>2332</v>
      </c>
      <c r="B2241" t="s">
        <v>2911</v>
      </c>
      <c r="C2241" s="11">
        <v>45719</v>
      </c>
      <c r="D2241" s="1" t="str">
        <f t="shared" si="110"/>
        <v>2025</v>
      </c>
      <c r="E2241" s="12" t="str">
        <f t="shared" si="111"/>
        <v>March</v>
      </c>
      <c r="F2241" t="s">
        <v>14</v>
      </c>
      <c r="G2241" t="s">
        <v>9662</v>
      </c>
      <c r="H2241" t="s">
        <v>15</v>
      </c>
      <c r="I2241" t="s">
        <v>19</v>
      </c>
      <c r="J2241" t="s">
        <v>42</v>
      </c>
      <c r="K2241" s="6">
        <v>9</v>
      </c>
      <c r="L2241" s="6" t="str">
        <f t="shared" si="109"/>
        <v>Large</v>
      </c>
      <c r="M2241" s="7">
        <v>149</v>
      </c>
      <c r="N2241" s="2">
        <v>0.15</v>
      </c>
      <c r="O2241" s="3">
        <v>1139.8499999999999</v>
      </c>
      <c r="P2241" s="3">
        <f>O2241/K2241</f>
        <v>126.64999999999999</v>
      </c>
      <c r="Q2241" s="3">
        <f>R2241/M2241</f>
        <v>1.1316778523489934</v>
      </c>
      <c r="R2241" s="4">
        <v>168.62</v>
      </c>
      <c r="S2241" s="2">
        <f>R2241/O2241</f>
        <v>0.14793174540509718</v>
      </c>
    </row>
    <row r="2242" spans="1:19" x14ac:dyDescent="0.3">
      <c r="A2242" s="6">
        <v>2333</v>
      </c>
      <c r="B2242" t="s">
        <v>2912</v>
      </c>
      <c r="C2242" s="11">
        <v>45898</v>
      </c>
      <c r="D2242" s="1" t="str">
        <f t="shared" si="110"/>
        <v>2025</v>
      </c>
      <c r="E2242" s="12" t="str">
        <f t="shared" si="111"/>
        <v>August</v>
      </c>
      <c r="F2242" t="s">
        <v>40</v>
      </c>
      <c r="G2242" t="s">
        <v>2913</v>
      </c>
      <c r="H2242" t="s">
        <v>15</v>
      </c>
      <c r="I2242" t="s">
        <v>16</v>
      </c>
      <c r="J2242" t="s">
        <v>34</v>
      </c>
      <c r="K2242" s="6">
        <v>5</v>
      </c>
      <c r="L2242" s="6" t="str">
        <f t="shared" si="109"/>
        <v>Midium</v>
      </c>
      <c r="M2242" s="7">
        <v>499</v>
      </c>
      <c r="N2242" s="2">
        <v>0.1</v>
      </c>
      <c r="O2242" s="3">
        <v>2245.5</v>
      </c>
      <c r="P2242" s="3">
        <f>O2242/K2242</f>
        <v>449.1</v>
      </c>
      <c r="Q2242" s="3">
        <f>R2242/M2242</f>
        <v>0.60677354709418829</v>
      </c>
      <c r="R2242" s="4">
        <v>302.77999999999997</v>
      </c>
      <c r="S2242" s="2">
        <f>R2242/O2242</f>
        <v>0.13483856602093075</v>
      </c>
    </row>
    <row r="2243" spans="1:19" x14ac:dyDescent="0.3">
      <c r="A2243" s="6">
        <v>2334</v>
      </c>
      <c r="B2243" t="s">
        <v>2914</v>
      </c>
      <c r="C2243" s="11">
        <v>45656</v>
      </c>
      <c r="D2243" s="1" t="str">
        <f t="shared" si="110"/>
        <v>2024</v>
      </c>
      <c r="E2243" s="12" t="str">
        <f t="shared" si="111"/>
        <v>December</v>
      </c>
      <c r="F2243" t="s">
        <v>40</v>
      </c>
      <c r="G2243" t="s">
        <v>9662</v>
      </c>
      <c r="H2243" t="s">
        <v>37</v>
      </c>
      <c r="I2243" t="s">
        <v>19</v>
      </c>
      <c r="J2243" t="s">
        <v>25</v>
      </c>
      <c r="K2243" s="6">
        <v>6</v>
      </c>
      <c r="L2243" s="6" t="str">
        <f t="shared" ref="L2243:L2306" si="112">IF(K2243&lt;4,"Small", IF(K2243&lt;7,"Midium", IF(K2243&lt;=10,"Large")))</f>
        <v>Midium</v>
      </c>
      <c r="M2243" s="7">
        <v>149</v>
      </c>
      <c r="N2243" s="2">
        <v>0</v>
      </c>
      <c r="O2243" s="3">
        <v>894</v>
      </c>
      <c r="P2243" s="3">
        <f>O2243/K2243</f>
        <v>149</v>
      </c>
      <c r="Q2243" s="3">
        <f>R2243/M2243</f>
        <v>0.80825503355704698</v>
      </c>
      <c r="R2243" s="4">
        <v>120.43</v>
      </c>
      <c r="S2243" s="2">
        <f>R2243/O2243</f>
        <v>0.13470917225950785</v>
      </c>
    </row>
    <row r="2244" spans="1:19" x14ac:dyDescent="0.3">
      <c r="A2244" s="6">
        <v>2335</v>
      </c>
      <c r="B2244" t="s">
        <v>2915</v>
      </c>
      <c r="C2244" s="11">
        <v>45932</v>
      </c>
      <c r="D2244" s="1" t="str">
        <f t="shared" si="110"/>
        <v>2025</v>
      </c>
      <c r="E2244" s="12" t="str">
        <f t="shared" si="111"/>
        <v>October</v>
      </c>
      <c r="F2244" t="s">
        <v>14</v>
      </c>
      <c r="G2244" t="s">
        <v>9662</v>
      </c>
      <c r="H2244" t="s">
        <v>15</v>
      </c>
      <c r="I2244" t="s">
        <v>19</v>
      </c>
      <c r="J2244" t="s">
        <v>25</v>
      </c>
      <c r="K2244" s="6">
        <v>10</v>
      </c>
      <c r="L2244" s="6" t="str">
        <f t="shared" si="112"/>
        <v>Large</v>
      </c>
      <c r="M2244" s="7">
        <v>199</v>
      </c>
      <c r="N2244" s="2">
        <v>0.05</v>
      </c>
      <c r="O2244" s="3">
        <v>1890.5</v>
      </c>
      <c r="P2244" s="3">
        <f>O2244/K2244</f>
        <v>189.05</v>
      </c>
      <c r="Q2244" s="3">
        <f>R2244/M2244</f>
        <v>1.1267839195979898</v>
      </c>
      <c r="R2244" s="4">
        <v>224.23</v>
      </c>
      <c r="S2244" s="2">
        <f>R2244/O2244</f>
        <v>0.11860883364189367</v>
      </c>
    </row>
    <row r="2245" spans="1:19" x14ac:dyDescent="0.3">
      <c r="A2245" s="6">
        <v>2336</v>
      </c>
      <c r="B2245" t="s">
        <v>2916</v>
      </c>
      <c r="C2245" s="11">
        <v>45894</v>
      </c>
      <c r="D2245" s="1" t="str">
        <f t="shared" si="110"/>
        <v>2025</v>
      </c>
      <c r="E2245" s="12" t="str">
        <f t="shared" si="111"/>
        <v>August</v>
      </c>
      <c r="F2245" t="s">
        <v>40</v>
      </c>
      <c r="G2245" t="s">
        <v>2917</v>
      </c>
      <c r="H2245" t="s">
        <v>37</v>
      </c>
      <c r="I2245" t="s">
        <v>27</v>
      </c>
      <c r="J2245" t="s">
        <v>17</v>
      </c>
      <c r="K2245" s="6">
        <v>2</v>
      </c>
      <c r="L2245" s="6" t="str">
        <f t="shared" si="112"/>
        <v>Small</v>
      </c>
      <c r="M2245" s="7">
        <v>199</v>
      </c>
      <c r="N2245" s="2">
        <v>0.05</v>
      </c>
      <c r="O2245" s="3">
        <v>378.1</v>
      </c>
      <c r="P2245" s="3">
        <f>O2245/K2245</f>
        <v>189.05</v>
      </c>
      <c r="Q2245" s="3">
        <f>R2245/M2245</f>
        <v>0.40708542713567841</v>
      </c>
      <c r="R2245" s="4">
        <v>81.010000000000005</v>
      </c>
      <c r="S2245" s="2">
        <f>R2245/O2245</f>
        <v>0.21425548796614652</v>
      </c>
    </row>
    <row r="2246" spans="1:19" x14ac:dyDescent="0.3">
      <c r="A2246" s="6">
        <v>2337</v>
      </c>
      <c r="B2246" t="s">
        <v>2918</v>
      </c>
      <c r="C2246" s="11">
        <v>45525</v>
      </c>
      <c r="D2246" s="1" t="str">
        <f t="shared" si="110"/>
        <v>2024</v>
      </c>
      <c r="E2246" s="12" t="str">
        <f t="shared" si="111"/>
        <v>August</v>
      </c>
      <c r="F2246" t="s">
        <v>22</v>
      </c>
      <c r="G2246" t="s">
        <v>2919</v>
      </c>
      <c r="H2246" t="s">
        <v>24</v>
      </c>
      <c r="I2246" t="s">
        <v>19</v>
      </c>
      <c r="J2246" t="s">
        <v>20</v>
      </c>
      <c r="K2246" s="6">
        <v>7</v>
      </c>
      <c r="L2246" s="6" t="str">
        <f t="shared" si="112"/>
        <v>Large</v>
      </c>
      <c r="M2246" s="7">
        <v>799</v>
      </c>
      <c r="N2246" s="2">
        <v>0</v>
      </c>
      <c r="O2246" s="3">
        <v>5593</v>
      </c>
      <c r="P2246" s="3">
        <f>O2246/K2246</f>
        <v>799</v>
      </c>
      <c r="Q2246" s="3">
        <f>R2246/M2246</f>
        <v>1.8501752190237797</v>
      </c>
      <c r="R2246" s="4">
        <v>1478.29</v>
      </c>
      <c r="S2246" s="2">
        <f>R2246/O2246</f>
        <v>0.26431074557482565</v>
      </c>
    </row>
    <row r="2247" spans="1:19" x14ac:dyDescent="0.3">
      <c r="A2247" s="6">
        <v>2338</v>
      </c>
      <c r="B2247" t="s">
        <v>2920</v>
      </c>
      <c r="C2247" s="11">
        <v>45506</v>
      </c>
      <c r="D2247" s="1" t="str">
        <f t="shared" si="110"/>
        <v>2024</v>
      </c>
      <c r="E2247" s="12" t="str">
        <f t="shared" si="111"/>
        <v>August</v>
      </c>
      <c r="F2247" t="s">
        <v>40</v>
      </c>
      <c r="G2247" t="s">
        <v>2921</v>
      </c>
      <c r="H2247" t="s">
        <v>37</v>
      </c>
      <c r="I2247" t="s">
        <v>19</v>
      </c>
      <c r="J2247" t="s">
        <v>32</v>
      </c>
      <c r="K2247" s="6">
        <v>7</v>
      </c>
      <c r="L2247" s="6" t="str">
        <f t="shared" si="112"/>
        <v>Large</v>
      </c>
      <c r="M2247" s="7">
        <v>299</v>
      </c>
      <c r="N2247" s="2">
        <v>0.1</v>
      </c>
      <c r="O2247" s="3">
        <v>1883.7</v>
      </c>
      <c r="P2247" s="3">
        <f>O2247/K2247</f>
        <v>269.10000000000002</v>
      </c>
      <c r="Q2247" s="3">
        <f>R2247/M2247</f>
        <v>0.99334448160535116</v>
      </c>
      <c r="R2247" s="4">
        <v>297.01</v>
      </c>
      <c r="S2247" s="2">
        <f>R2247/O2247</f>
        <v>0.15767372723894463</v>
      </c>
    </row>
    <row r="2248" spans="1:19" x14ac:dyDescent="0.3">
      <c r="A2248" s="6">
        <v>2339</v>
      </c>
      <c r="B2248" t="s">
        <v>2922</v>
      </c>
      <c r="C2248" s="11">
        <v>45997</v>
      </c>
      <c r="D2248" s="1" t="str">
        <f t="shared" si="110"/>
        <v>2025</v>
      </c>
      <c r="E2248" s="12" t="str">
        <f t="shared" si="111"/>
        <v>December</v>
      </c>
      <c r="F2248" t="s">
        <v>40</v>
      </c>
      <c r="G2248" t="s">
        <v>9662</v>
      </c>
      <c r="H2248" t="s">
        <v>15</v>
      </c>
      <c r="I2248" t="s">
        <v>19</v>
      </c>
      <c r="J2248" t="s">
        <v>20</v>
      </c>
      <c r="K2248" s="6">
        <v>7</v>
      </c>
      <c r="L2248" s="6" t="str">
        <f t="shared" si="112"/>
        <v>Large</v>
      </c>
      <c r="M2248" s="7">
        <v>149</v>
      </c>
      <c r="N2248" s="2">
        <v>0.1</v>
      </c>
      <c r="O2248" s="3">
        <v>938.7</v>
      </c>
      <c r="P2248" s="3">
        <f>O2248/K2248</f>
        <v>134.1</v>
      </c>
      <c r="Q2248" s="3">
        <f>R2248/M2248</f>
        <v>1.6060402684563759</v>
      </c>
      <c r="R2248" s="4">
        <v>239.3</v>
      </c>
      <c r="S2248" s="2">
        <f>R2248/O2248</f>
        <v>0.25492702673910728</v>
      </c>
    </row>
    <row r="2249" spans="1:19" x14ac:dyDescent="0.3">
      <c r="A2249" s="6">
        <v>2340</v>
      </c>
      <c r="B2249" t="s">
        <v>2923</v>
      </c>
      <c r="C2249" s="11">
        <v>45310</v>
      </c>
      <c r="D2249" s="1" t="str">
        <f t="shared" si="110"/>
        <v>2024</v>
      </c>
      <c r="E2249" s="12" t="str">
        <f t="shared" si="111"/>
        <v>January</v>
      </c>
      <c r="F2249" t="s">
        <v>40</v>
      </c>
      <c r="G2249" t="s">
        <v>9662</v>
      </c>
      <c r="H2249" t="s">
        <v>15</v>
      </c>
      <c r="I2249" t="s">
        <v>27</v>
      </c>
      <c r="J2249" t="s">
        <v>17</v>
      </c>
      <c r="K2249" s="6">
        <v>5</v>
      </c>
      <c r="L2249" s="6" t="str">
        <f t="shared" si="112"/>
        <v>Midium</v>
      </c>
      <c r="M2249" s="7">
        <v>999</v>
      </c>
      <c r="N2249" s="2">
        <v>0</v>
      </c>
      <c r="O2249" s="3">
        <v>4995</v>
      </c>
      <c r="P2249" s="3">
        <f>O2249/K2249</f>
        <v>999</v>
      </c>
      <c r="Q2249" s="3">
        <f>R2249/M2249</f>
        <v>0.27040040040040042</v>
      </c>
      <c r="R2249" s="4">
        <v>270.13</v>
      </c>
      <c r="S2249" s="2">
        <f>R2249/O2249</f>
        <v>5.4080080080080077E-2</v>
      </c>
    </row>
    <row r="2250" spans="1:19" x14ac:dyDescent="0.3">
      <c r="A2250" s="6">
        <v>2341</v>
      </c>
      <c r="B2250" t="s">
        <v>2924</v>
      </c>
      <c r="C2250" s="11">
        <v>45519</v>
      </c>
      <c r="D2250" s="1" t="str">
        <f t="shared" si="110"/>
        <v>2024</v>
      </c>
      <c r="E2250" s="12" t="str">
        <f t="shared" si="111"/>
        <v>August</v>
      </c>
      <c r="F2250" t="s">
        <v>22</v>
      </c>
      <c r="G2250" t="s">
        <v>9662</v>
      </c>
      <c r="H2250" t="s">
        <v>24</v>
      </c>
      <c r="I2250" t="s">
        <v>19</v>
      </c>
      <c r="J2250" t="s">
        <v>42</v>
      </c>
      <c r="K2250" s="6">
        <v>9</v>
      </c>
      <c r="L2250" s="6" t="str">
        <f t="shared" si="112"/>
        <v>Large</v>
      </c>
      <c r="M2250" s="7">
        <v>199</v>
      </c>
      <c r="N2250" s="2">
        <v>0</v>
      </c>
      <c r="O2250" s="3">
        <v>1791</v>
      </c>
      <c r="P2250" s="3">
        <f>O2250/K2250</f>
        <v>199</v>
      </c>
      <c r="Q2250" s="3">
        <f>R2250/M2250</f>
        <v>0.62673366834170852</v>
      </c>
      <c r="R2250" s="4">
        <v>124.72</v>
      </c>
      <c r="S2250" s="2">
        <f>R2250/O2250</f>
        <v>6.9637074260189835E-2</v>
      </c>
    </row>
    <row r="2251" spans="1:19" x14ac:dyDescent="0.3">
      <c r="A2251" s="6">
        <v>2342</v>
      </c>
      <c r="B2251" t="s">
        <v>2925</v>
      </c>
      <c r="C2251" s="11">
        <v>45679</v>
      </c>
      <c r="D2251" s="1" t="str">
        <f t="shared" si="110"/>
        <v>2025</v>
      </c>
      <c r="E2251" s="12" t="str">
        <f t="shared" si="111"/>
        <v>January</v>
      </c>
      <c r="F2251" t="s">
        <v>40</v>
      </c>
      <c r="G2251" t="s">
        <v>9662</v>
      </c>
      <c r="H2251" t="s">
        <v>24</v>
      </c>
      <c r="I2251" t="s">
        <v>27</v>
      </c>
      <c r="J2251" t="s">
        <v>47</v>
      </c>
      <c r="K2251" s="6">
        <v>5</v>
      </c>
      <c r="L2251" s="6" t="str">
        <f t="shared" si="112"/>
        <v>Midium</v>
      </c>
      <c r="M2251" s="7">
        <v>299</v>
      </c>
      <c r="N2251" s="2">
        <v>0.15</v>
      </c>
      <c r="O2251" s="3">
        <v>1270.75</v>
      </c>
      <c r="P2251" s="3">
        <f>O2251/K2251</f>
        <v>254.15</v>
      </c>
      <c r="Q2251" s="3">
        <f>R2251/M2251</f>
        <v>0.74311036789297658</v>
      </c>
      <c r="R2251" s="4">
        <v>222.19</v>
      </c>
      <c r="S2251" s="2">
        <f>R2251/O2251</f>
        <v>0.1748494983277592</v>
      </c>
    </row>
    <row r="2252" spans="1:19" x14ac:dyDescent="0.3">
      <c r="A2252" s="6">
        <v>2343</v>
      </c>
      <c r="B2252" t="s">
        <v>2926</v>
      </c>
      <c r="C2252" s="11">
        <v>45759</v>
      </c>
      <c r="D2252" s="1" t="str">
        <f t="shared" si="110"/>
        <v>2025</v>
      </c>
      <c r="E2252" s="12" t="str">
        <f t="shared" si="111"/>
        <v>April</v>
      </c>
      <c r="F2252" t="s">
        <v>14</v>
      </c>
      <c r="G2252" t="s">
        <v>9662</v>
      </c>
      <c r="H2252" t="s">
        <v>15</v>
      </c>
      <c r="I2252" t="s">
        <v>19</v>
      </c>
      <c r="J2252" t="s">
        <v>25</v>
      </c>
      <c r="K2252" s="6">
        <v>1</v>
      </c>
      <c r="L2252" s="6" t="str">
        <f t="shared" si="112"/>
        <v>Small</v>
      </c>
      <c r="M2252" s="7">
        <v>799</v>
      </c>
      <c r="N2252" s="2">
        <v>0.1</v>
      </c>
      <c r="O2252" s="3">
        <v>719.1</v>
      </c>
      <c r="P2252" s="3">
        <f>O2252/K2252</f>
        <v>719.1</v>
      </c>
      <c r="Q2252" s="3">
        <f>R2252/M2252</f>
        <v>0.25937421777221525</v>
      </c>
      <c r="R2252" s="4">
        <v>207.24</v>
      </c>
      <c r="S2252" s="2">
        <f>R2252/O2252</f>
        <v>0.28819357530246142</v>
      </c>
    </row>
    <row r="2253" spans="1:19" x14ac:dyDescent="0.3">
      <c r="A2253" s="6">
        <v>2344</v>
      </c>
      <c r="B2253" t="s">
        <v>2927</v>
      </c>
      <c r="C2253" s="11">
        <v>45841</v>
      </c>
      <c r="D2253" s="1" t="str">
        <f t="shared" si="110"/>
        <v>2025</v>
      </c>
      <c r="E2253" s="12" t="str">
        <f t="shared" si="111"/>
        <v>July</v>
      </c>
      <c r="F2253" t="s">
        <v>40</v>
      </c>
      <c r="G2253" t="s">
        <v>9662</v>
      </c>
      <c r="H2253" t="s">
        <v>24</v>
      </c>
      <c r="I2253" t="s">
        <v>19</v>
      </c>
      <c r="J2253" t="s">
        <v>20</v>
      </c>
      <c r="K2253" s="6">
        <v>9</v>
      </c>
      <c r="L2253" s="6" t="str">
        <f t="shared" si="112"/>
        <v>Large</v>
      </c>
      <c r="M2253" s="7">
        <v>999</v>
      </c>
      <c r="N2253" s="2">
        <v>0.1</v>
      </c>
      <c r="O2253" s="3">
        <v>8091.9</v>
      </c>
      <c r="P2253" s="3">
        <f>O2253/K2253</f>
        <v>899.09999999999991</v>
      </c>
      <c r="Q2253" s="3">
        <f>R2253/M2253</f>
        <v>0.4123123123123123</v>
      </c>
      <c r="R2253" s="4">
        <v>411.9</v>
      </c>
      <c r="S2253" s="2">
        <f>R2253/O2253</f>
        <v>5.0902754606458309E-2</v>
      </c>
    </row>
    <row r="2254" spans="1:19" x14ac:dyDescent="0.3">
      <c r="A2254" s="6">
        <v>2345</v>
      </c>
      <c r="B2254" t="s">
        <v>2928</v>
      </c>
      <c r="C2254" s="11">
        <v>45516</v>
      </c>
      <c r="D2254" s="1" t="str">
        <f t="shared" si="110"/>
        <v>2024</v>
      </c>
      <c r="E2254" s="12" t="str">
        <f t="shared" si="111"/>
        <v>August</v>
      </c>
      <c r="F2254" t="s">
        <v>22</v>
      </c>
      <c r="G2254" t="s">
        <v>9662</v>
      </c>
      <c r="H2254" t="s">
        <v>15</v>
      </c>
      <c r="I2254" t="s">
        <v>19</v>
      </c>
      <c r="J2254" t="s">
        <v>20</v>
      </c>
      <c r="K2254" s="6">
        <v>5</v>
      </c>
      <c r="L2254" s="6" t="str">
        <f t="shared" si="112"/>
        <v>Midium</v>
      </c>
      <c r="M2254" s="7">
        <v>799</v>
      </c>
      <c r="N2254" s="2">
        <v>0</v>
      </c>
      <c r="O2254" s="3">
        <v>3995</v>
      </c>
      <c r="P2254" s="3">
        <f>O2254/K2254</f>
        <v>799</v>
      </c>
      <c r="Q2254" s="3">
        <f>R2254/M2254</f>
        <v>0.52564455569461832</v>
      </c>
      <c r="R2254" s="4">
        <v>419.99</v>
      </c>
      <c r="S2254" s="2">
        <f>R2254/O2254</f>
        <v>0.10512891113892366</v>
      </c>
    </row>
    <row r="2255" spans="1:19" x14ac:dyDescent="0.3">
      <c r="A2255" s="6">
        <v>2346</v>
      </c>
      <c r="B2255" t="s">
        <v>2929</v>
      </c>
      <c r="C2255" s="11">
        <v>45546</v>
      </c>
      <c r="D2255" s="1" t="str">
        <f t="shared" si="110"/>
        <v>2024</v>
      </c>
      <c r="E2255" s="12" t="str">
        <f t="shared" si="111"/>
        <v>September</v>
      </c>
      <c r="F2255" t="s">
        <v>40</v>
      </c>
      <c r="G2255" t="s">
        <v>9662</v>
      </c>
      <c r="H2255" t="s">
        <v>37</v>
      </c>
      <c r="I2255" t="s">
        <v>19</v>
      </c>
      <c r="J2255" t="s">
        <v>42</v>
      </c>
      <c r="K2255" s="6">
        <v>2</v>
      </c>
      <c r="L2255" s="6" t="str">
        <f t="shared" si="112"/>
        <v>Small</v>
      </c>
      <c r="M2255" s="7">
        <v>99</v>
      </c>
      <c r="N2255" s="2">
        <v>0.05</v>
      </c>
      <c r="O2255" s="3">
        <v>188.1</v>
      </c>
      <c r="P2255" s="3">
        <f>O2255/K2255</f>
        <v>94.05</v>
      </c>
      <c r="Q2255" s="3">
        <f>R2255/M2255</f>
        <v>0.33010101010101012</v>
      </c>
      <c r="R2255" s="4">
        <v>32.68</v>
      </c>
      <c r="S2255" s="2">
        <f>R2255/O2255</f>
        <v>0.17373737373737375</v>
      </c>
    </row>
    <row r="2256" spans="1:19" x14ac:dyDescent="0.3">
      <c r="A2256" s="6">
        <v>2347</v>
      </c>
      <c r="B2256" t="s">
        <v>2930</v>
      </c>
      <c r="C2256" s="11">
        <v>45635</v>
      </c>
      <c r="D2256" s="1" t="str">
        <f t="shared" si="110"/>
        <v>2024</v>
      </c>
      <c r="E2256" s="12" t="str">
        <f t="shared" si="111"/>
        <v>December</v>
      </c>
      <c r="F2256" t="s">
        <v>14</v>
      </c>
      <c r="G2256" t="s">
        <v>9662</v>
      </c>
      <c r="H2256" t="s">
        <v>24</v>
      </c>
      <c r="I2256" t="s">
        <v>16</v>
      </c>
      <c r="J2256" t="s">
        <v>38</v>
      </c>
      <c r="K2256" s="6">
        <v>1</v>
      </c>
      <c r="L2256" s="6" t="str">
        <f t="shared" si="112"/>
        <v>Small</v>
      </c>
      <c r="M2256" s="7">
        <v>299</v>
      </c>
      <c r="N2256" s="2">
        <v>0</v>
      </c>
      <c r="O2256" s="3">
        <v>299</v>
      </c>
      <c r="P2256" s="3">
        <f>O2256/K2256</f>
        <v>299</v>
      </c>
      <c r="Q2256" s="3">
        <f>R2256/M2256</f>
        <v>0.16421404682274249</v>
      </c>
      <c r="R2256" s="4">
        <v>49.1</v>
      </c>
      <c r="S2256" s="2">
        <f>R2256/O2256</f>
        <v>0.16421404682274249</v>
      </c>
    </row>
    <row r="2257" spans="1:19" x14ac:dyDescent="0.3">
      <c r="A2257" s="6">
        <v>2348</v>
      </c>
      <c r="B2257" t="s">
        <v>2931</v>
      </c>
      <c r="C2257" s="11">
        <v>45394</v>
      </c>
      <c r="D2257" s="1" t="str">
        <f t="shared" si="110"/>
        <v>2024</v>
      </c>
      <c r="E2257" s="12" t="str">
        <f t="shared" si="111"/>
        <v>April</v>
      </c>
      <c r="F2257" t="s">
        <v>14</v>
      </c>
      <c r="G2257" t="s">
        <v>9662</v>
      </c>
      <c r="H2257" t="s">
        <v>24</v>
      </c>
      <c r="I2257" t="s">
        <v>19</v>
      </c>
      <c r="J2257" t="s">
        <v>25</v>
      </c>
      <c r="K2257" s="6">
        <v>6</v>
      </c>
      <c r="L2257" s="6" t="str">
        <f t="shared" si="112"/>
        <v>Midium</v>
      </c>
      <c r="M2257" s="7">
        <v>999</v>
      </c>
      <c r="N2257" s="2">
        <v>0</v>
      </c>
      <c r="O2257" s="3">
        <v>5994</v>
      </c>
      <c r="P2257" s="3">
        <f>O2257/K2257</f>
        <v>999</v>
      </c>
      <c r="Q2257" s="3">
        <f>R2257/M2257</f>
        <v>0.35393393393393391</v>
      </c>
      <c r="R2257" s="4">
        <v>353.58</v>
      </c>
      <c r="S2257" s="2">
        <f>R2257/O2257</f>
        <v>5.8988988988988987E-2</v>
      </c>
    </row>
    <row r="2258" spans="1:19" x14ac:dyDescent="0.3">
      <c r="A2258" s="6">
        <v>2349</v>
      </c>
      <c r="B2258" t="s">
        <v>2932</v>
      </c>
      <c r="C2258" s="11">
        <v>45938</v>
      </c>
      <c r="D2258" s="1" t="str">
        <f t="shared" si="110"/>
        <v>2025</v>
      </c>
      <c r="E2258" s="12" t="str">
        <f t="shared" si="111"/>
        <v>October</v>
      </c>
      <c r="F2258" t="s">
        <v>40</v>
      </c>
      <c r="G2258" t="s">
        <v>9662</v>
      </c>
      <c r="H2258" t="s">
        <v>24</v>
      </c>
      <c r="I2258" t="s">
        <v>16</v>
      </c>
      <c r="J2258" t="s">
        <v>34</v>
      </c>
      <c r="K2258" s="6">
        <v>10</v>
      </c>
      <c r="L2258" s="6" t="str">
        <f t="shared" si="112"/>
        <v>Large</v>
      </c>
      <c r="M2258" s="7">
        <v>999</v>
      </c>
      <c r="N2258" s="2">
        <v>0.1</v>
      </c>
      <c r="O2258" s="3">
        <v>8991</v>
      </c>
      <c r="P2258" s="3">
        <f>O2258/K2258</f>
        <v>899.1</v>
      </c>
      <c r="Q2258" s="3">
        <f>R2258/M2258</f>
        <v>1.4126926926926926</v>
      </c>
      <c r="R2258" s="4">
        <v>1411.28</v>
      </c>
      <c r="S2258" s="2">
        <f>R2258/O2258</f>
        <v>0.1569658547436325</v>
      </c>
    </row>
    <row r="2259" spans="1:19" x14ac:dyDescent="0.3">
      <c r="A2259" s="6">
        <v>2350</v>
      </c>
      <c r="B2259" t="s">
        <v>2933</v>
      </c>
      <c r="C2259" s="11">
        <v>45561</v>
      </c>
      <c r="D2259" s="1" t="str">
        <f t="shared" si="110"/>
        <v>2024</v>
      </c>
      <c r="E2259" s="12" t="str">
        <f t="shared" si="111"/>
        <v>September</v>
      </c>
      <c r="F2259" t="s">
        <v>40</v>
      </c>
      <c r="G2259" t="s">
        <v>760</v>
      </c>
      <c r="H2259" t="s">
        <v>37</v>
      </c>
      <c r="I2259" t="s">
        <v>19</v>
      </c>
      <c r="J2259" t="s">
        <v>32</v>
      </c>
      <c r="K2259" s="6">
        <v>5</v>
      </c>
      <c r="L2259" s="6" t="str">
        <f t="shared" si="112"/>
        <v>Midium</v>
      </c>
      <c r="M2259" s="7">
        <v>999</v>
      </c>
      <c r="N2259" s="2">
        <v>0</v>
      </c>
      <c r="O2259" s="3">
        <v>4995</v>
      </c>
      <c r="P2259" s="3">
        <f>O2259/K2259</f>
        <v>999</v>
      </c>
      <c r="Q2259" s="3">
        <f>R2259/M2259</f>
        <v>1.1035835835835837</v>
      </c>
      <c r="R2259" s="4">
        <v>1102.48</v>
      </c>
      <c r="S2259" s="2">
        <f>R2259/O2259</f>
        <v>0.22071671671671672</v>
      </c>
    </row>
    <row r="2260" spans="1:19" x14ac:dyDescent="0.3">
      <c r="A2260" s="6">
        <v>2351</v>
      </c>
      <c r="B2260" t="s">
        <v>2934</v>
      </c>
      <c r="C2260" s="11">
        <v>45728</v>
      </c>
      <c r="D2260" s="1" t="str">
        <f t="shared" si="110"/>
        <v>2025</v>
      </c>
      <c r="E2260" s="12" t="str">
        <f t="shared" si="111"/>
        <v>March</v>
      </c>
      <c r="F2260" t="s">
        <v>29</v>
      </c>
      <c r="G2260" t="s">
        <v>9662</v>
      </c>
      <c r="H2260" t="s">
        <v>24</v>
      </c>
      <c r="I2260" t="s">
        <v>27</v>
      </c>
      <c r="J2260" t="s">
        <v>47</v>
      </c>
      <c r="K2260" s="6">
        <v>2</v>
      </c>
      <c r="L2260" s="6" t="str">
        <f t="shared" si="112"/>
        <v>Small</v>
      </c>
      <c r="M2260" s="7">
        <v>99</v>
      </c>
      <c r="N2260" s="2">
        <v>0</v>
      </c>
      <c r="O2260" s="3">
        <v>198</v>
      </c>
      <c r="P2260" s="3">
        <f>O2260/K2260</f>
        <v>99</v>
      </c>
      <c r="Q2260" s="3">
        <f>R2260/M2260</f>
        <v>0.51555555555555554</v>
      </c>
      <c r="R2260" s="4">
        <v>51.04</v>
      </c>
      <c r="S2260" s="2">
        <f>R2260/O2260</f>
        <v>0.25777777777777777</v>
      </c>
    </row>
    <row r="2261" spans="1:19" x14ac:dyDescent="0.3">
      <c r="A2261" s="6">
        <v>2352</v>
      </c>
      <c r="B2261" t="s">
        <v>2935</v>
      </c>
      <c r="C2261" s="11">
        <v>45946</v>
      </c>
      <c r="D2261" s="1" t="str">
        <f t="shared" si="110"/>
        <v>2025</v>
      </c>
      <c r="E2261" s="12" t="str">
        <f t="shared" si="111"/>
        <v>October</v>
      </c>
      <c r="F2261" t="s">
        <v>29</v>
      </c>
      <c r="G2261" t="s">
        <v>9662</v>
      </c>
      <c r="H2261" t="s">
        <v>15</v>
      </c>
      <c r="I2261" t="s">
        <v>19</v>
      </c>
      <c r="J2261" t="s">
        <v>20</v>
      </c>
      <c r="K2261" s="6">
        <v>9</v>
      </c>
      <c r="L2261" s="6" t="str">
        <f t="shared" si="112"/>
        <v>Large</v>
      </c>
      <c r="M2261" s="7">
        <v>99</v>
      </c>
      <c r="N2261" s="2">
        <v>0.1</v>
      </c>
      <c r="O2261" s="3">
        <v>801.9</v>
      </c>
      <c r="P2261" s="3">
        <f>O2261/K2261</f>
        <v>89.1</v>
      </c>
      <c r="Q2261" s="3">
        <f>R2261/M2261</f>
        <v>1.3156565656565657</v>
      </c>
      <c r="R2261" s="4">
        <v>130.25</v>
      </c>
      <c r="S2261" s="2">
        <f>R2261/O2261</f>
        <v>0.16242673650081058</v>
      </c>
    </row>
    <row r="2262" spans="1:19" x14ac:dyDescent="0.3">
      <c r="A2262" s="6">
        <v>2354</v>
      </c>
      <c r="B2262" t="s">
        <v>2936</v>
      </c>
      <c r="C2262" s="11">
        <v>45619</v>
      </c>
      <c r="D2262" s="1" t="str">
        <f t="shared" si="110"/>
        <v>2024</v>
      </c>
      <c r="E2262" s="12" t="str">
        <f t="shared" si="111"/>
        <v>November</v>
      </c>
      <c r="F2262" t="s">
        <v>29</v>
      </c>
      <c r="G2262" t="s">
        <v>9662</v>
      </c>
      <c r="H2262" t="s">
        <v>15</v>
      </c>
      <c r="I2262" t="s">
        <v>27</v>
      </c>
      <c r="J2262" t="s">
        <v>47</v>
      </c>
      <c r="K2262" s="6">
        <v>4</v>
      </c>
      <c r="L2262" s="6" t="str">
        <f t="shared" si="112"/>
        <v>Midium</v>
      </c>
      <c r="M2262" s="7">
        <v>999</v>
      </c>
      <c r="N2262" s="2">
        <v>0.1</v>
      </c>
      <c r="O2262" s="3">
        <v>3596.4</v>
      </c>
      <c r="P2262" s="3">
        <f>O2262/K2262</f>
        <v>899.1</v>
      </c>
      <c r="Q2262" s="3">
        <f>R2262/M2262</f>
        <v>0.67592592592592593</v>
      </c>
      <c r="R2262" s="4">
        <v>675.25</v>
      </c>
      <c r="S2262" s="2">
        <f>R2262/O2262</f>
        <v>0.18775720164609053</v>
      </c>
    </row>
    <row r="2263" spans="1:19" x14ac:dyDescent="0.3">
      <c r="A2263" s="6">
        <v>2355</v>
      </c>
      <c r="B2263" t="s">
        <v>2937</v>
      </c>
      <c r="C2263" s="11">
        <v>45588</v>
      </c>
      <c r="D2263" s="1" t="str">
        <f t="shared" si="110"/>
        <v>2024</v>
      </c>
      <c r="E2263" s="12" t="str">
        <f t="shared" si="111"/>
        <v>October</v>
      </c>
      <c r="F2263" t="s">
        <v>29</v>
      </c>
      <c r="G2263" t="s">
        <v>9662</v>
      </c>
      <c r="H2263" t="s">
        <v>37</v>
      </c>
      <c r="I2263" t="s">
        <v>19</v>
      </c>
      <c r="J2263" t="s">
        <v>32</v>
      </c>
      <c r="K2263" s="6">
        <v>7</v>
      </c>
      <c r="L2263" s="6" t="str">
        <f t="shared" si="112"/>
        <v>Large</v>
      </c>
      <c r="M2263" s="7">
        <v>299</v>
      </c>
      <c r="N2263" s="2">
        <v>0</v>
      </c>
      <c r="O2263" s="3">
        <v>2093</v>
      </c>
      <c r="P2263" s="3">
        <f>O2263/K2263</f>
        <v>299</v>
      </c>
      <c r="Q2263" s="3">
        <f>R2263/M2263</f>
        <v>1.1220401337792643</v>
      </c>
      <c r="R2263" s="4">
        <v>335.49</v>
      </c>
      <c r="S2263" s="2">
        <f>R2263/O2263</f>
        <v>0.16029144768275203</v>
      </c>
    </row>
    <row r="2264" spans="1:19" x14ac:dyDescent="0.3">
      <c r="A2264" s="6">
        <v>2356</v>
      </c>
      <c r="B2264" t="s">
        <v>2938</v>
      </c>
      <c r="C2264" s="11">
        <v>45638</v>
      </c>
      <c r="D2264" s="1" t="str">
        <f t="shared" si="110"/>
        <v>2024</v>
      </c>
      <c r="E2264" s="12" t="str">
        <f t="shared" si="111"/>
        <v>December</v>
      </c>
      <c r="F2264" t="s">
        <v>14</v>
      </c>
      <c r="G2264" t="s">
        <v>9662</v>
      </c>
      <c r="H2264" t="s">
        <v>15</v>
      </c>
      <c r="I2264" t="s">
        <v>19</v>
      </c>
      <c r="J2264" t="s">
        <v>20</v>
      </c>
      <c r="K2264" s="6">
        <v>4</v>
      </c>
      <c r="L2264" s="6" t="str">
        <f t="shared" si="112"/>
        <v>Midium</v>
      </c>
      <c r="M2264" s="7">
        <v>199</v>
      </c>
      <c r="N2264" s="2">
        <v>0.05</v>
      </c>
      <c r="O2264" s="3">
        <v>756.2</v>
      </c>
      <c r="P2264" s="3">
        <f>O2264/K2264</f>
        <v>189.05</v>
      </c>
      <c r="Q2264" s="3">
        <f>R2264/M2264</f>
        <v>0.32849246231155782</v>
      </c>
      <c r="R2264" s="4">
        <v>65.37</v>
      </c>
      <c r="S2264" s="2">
        <f>R2264/O2264</f>
        <v>8.6445384818831003E-2</v>
      </c>
    </row>
    <row r="2265" spans="1:19" x14ac:dyDescent="0.3">
      <c r="A2265" s="6">
        <v>2358</v>
      </c>
      <c r="B2265" t="s">
        <v>2940</v>
      </c>
      <c r="C2265" s="11">
        <v>45991</v>
      </c>
      <c r="D2265" s="1" t="str">
        <f t="shared" si="110"/>
        <v>2025</v>
      </c>
      <c r="E2265" s="12" t="str">
        <f t="shared" si="111"/>
        <v>November</v>
      </c>
      <c r="F2265" t="s">
        <v>22</v>
      </c>
      <c r="G2265" t="s">
        <v>9662</v>
      </c>
      <c r="H2265" t="s">
        <v>15</v>
      </c>
      <c r="I2265" t="s">
        <v>16</v>
      </c>
      <c r="J2265" t="s">
        <v>34</v>
      </c>
      <c r="K2265" s="6">
        <v>5</v>
      </c>
      <c r="L2265" s="6" t="str">
        <f t="shared" si="112"/>
        <v>Midium</v>
      </c>
      <c r="M2265" s="7">
        <v>149</v>
      </c>
      <c r="N2265" s="2">
        <v>0.05</v>
      </c>
      <c r="O2265" s="3">
        <v>707.75</v>
      </c>
      <c r="P2265" s="3">
        <f>O2265/K2265</f>
        <v>141.55000000000001</v>
      </c>
      <c r="Q2265" s="3">
        <f>R2265/M2265</f>
        <v>1.0173825503355705</v>
      </c>
      <c r="R2265" s="4">
        <v>151.59</v>
      </c>
      <c r="S2265" s="2">
        <f>R2265/O2265</f>
        <v>0.21418580007064641</v>
      </c>
    </row>
    <row r="2266" spans="1:19" x14ac:dyDescent="0.3">
      <c r="A2266" s="6">
        <v>2359</v>
      </c>
      <c r="B2266" t="s">
        <v>2941</v>
      </c>
      <c r="C2266" s="11">
        <v>45378</v>
      </c>
      <c r="D2266" s="1" t="str">
        <f t="shared" si="110"/>
        <v>2024</v>
      </c>
      <c r="E2266" s="12" t="str">
        <f t="shared" si="111"/>
        <v>March</v>
      </c>
      <c r="F2266" t="s">
        <v>29</v>
      </c>
      <c r="G2266" t="s">
        <v>9662</v>
      </c>
      <c r="H2266" t="s">
        <v>15</v>
      </c>
      <c r="I2266" t="s">
        <v>19</v>
      </c>
      <c r="J2266" t="s">
        <v>42</v>
      </c>
      <c r="K2266" s="6">
        <v>10</v>
      </c>
      <c r="L2266" s="6" t="str">
        <f t="shared" si="112"/>
        <v>Large</v>
      </c>
      <c r="M2266" s="7">
        <v>499</v>
      </c>
      <c r="N2266" s="2">
        <v>0.05</v>
      </c>
      <c r="O2266" s="3">
        <v>4740.5</v>
      </c>
      <c r="P2266" s="3">
        <f>O2266/K2266</f>
        <v>474.05</v>
      </c>
      <c r="Q2266" s="3">
        <f>R2266/M2266</f>
        <v>0.99771543086172343</v>
      </c>
      <c r="R2266" s="4">
        <v>497.86</v>
      </c>
      <c r="S2266" s="2">
        <f>R2266/O2266</f>
        <v>0.105022676932813</v>
      </c>
    </row>
    <row r="2267" spans="1:19" x14ac:dyDescent="0.3">
      <c r="A2267" s="6">
        <v>2360</v>
      </c>
      <c r="B2267" t="s">
        <v>2942</v>
      </c>
      <c r="C2267" s="11">
        <v>45677</v>
      </c>
      <c r="D2267" s="1" t="str">
        <f t="shared" si="110"/>
        <v>2025</v>
      </c>
      <c r="E2267" s="12" t="str">
        <f t="shared" si="111"/>
        <v>January</v>
      </c>
      <c r="F2267" t="s">
        <v>40</v>
      </c>
      <c r="G2267" t="s">
        <v>2227</v>
      </c>
      <c r="H2267" t="s">
        <v>37</v>
      </c>
      <c r="I2267" t="s">
        <v>19</v>
      </c>
      <c r="J2267" t="s">
        <v>25</v>
      </c>
      <c r="K2267" s="6">
        <v>7</v>
      </c>
      <c r="L2267" s="6" t="str">
        <f t="shared" si="112"/>
        <v>Large</v>
      </c>
      <c r="M2267" s="7">
        <v>999</v>
      </c>
      <c r="N2267" s="2">
        <v>0.15</v>
      </c>
      <c r="O2267" s="3">
        <v>5944.05</v>
      </c>
      <c r="P2267" s="3">
        <f>O2267/K2267</f>
        <v>849.15</v>
      </c>
      <c r="Q2267" s="3">
        <f>R2267/M2267</f>
        <v>0.93855855855855852</v>
      </c>
      <c r="R2267" s="4">
        <v>937.62</v>
      </c>
      <c r="S2267" s="2">
        <f>R2267/O2267</f>
        <v>0.15774093421152244</v>
      </c>
    </row>
    <row r="2268" spans="1:19" x14ac:dyDescent="0.3">
      <c r="A2268" s="6">
        <v>2361</v>
      </c>
      <c r="B2268" t="s">
        <v>2943</v>
      </c>
      <c r="C2268" s="11">
        <v>45678</v>
      </c>
      <c r="D2268" s="1" t="str">
        <f t="shared" si="110"/>
        <v>2025</v>
      </c>
      <c r="E2268" s="12" t="str">
        <f t="shared" si="111"/>
        <v>January</v>
      </c>
      <c r="F2268" t="s">
        <v>22</v>
      </c>
      <c r="G2268" t="s">
        <v>2898</v>
      </c>
      <c r="H2268" t="s">
        <v>37</v>
      </c>
      <c r="I2268" t="s">
        <v>19</v>
      </c>
      <c r="J2268" t="s">
        <v>20</v>
      </c>
      <c r="K2268" s="6">
        <v>2</v>
      </c>
      <c r="L2268" s="6" t="str">
        <f t="shared" si="112"/>
        <v>Small</v>
      </c>
      <c r="M2268" s="7">
        <v>199</v>
      </c>
      <c r="N2268" s="2">
        <v>0.05</v>
      </c>
      <c r="O2268" s="3">
        <v>378.1</v>
      </c>
      <c r="P2268" s="3">
        <f>O2268/K2268</f>
        <v>189.05</v>
      </c>
      <c r="Q2268" s="3">
        <f>R2268/M2268</f>
        <v>0.31226130653266332</v>
      </c>
      <c r="R2268" s="4">
        <v>62.14</v>
      </c>
      <c r="S2268" s="2">
        <f>R2268/O2268</f>
        <v>0.16434805606982278</v>
      </c>
    </row>
    <row r="2269" spans="1:19" x14ac:dyDescent="0.3">
      <c r="A2269" s="6">
        <v>2362</v>
      </c>
      <c r="B2269" t="s">
        <v>2944</v>
      </c>
      <c r="C2269" s="11">
        <v>45532</v>
      </c>
      <c r="D2269" s="1" t="str">
        <f t="shared" si="110"/>
        <v>2024</v>
      </c>
      <c r="E2269" s="12" t="str">
        <f t="shared" si="111"/>
        <v>August</v>
      </c>
      <c r="F2269" t="s">
        <v>14</v>
      </c>
      <c r="G2269" t="s">
        <v>9662</v>
      </c>
      <c r="H2269" t="s">
        <v>24</v>
      </c>
      <c r="I2269" t="s">
        <v>16</v>
      </c>
      <c r="J2269" t="s">
        <v>34</v>
      </c>
      <c r="K2269" s="6">
        <v>5</v>
      </c>
      <c r="L2269" s="6" t="str">
        <f t="shared" si="112"/>
        <v>Midium</v>
      </c>
      <c r="M2269" s="7">
        <v>799</v>
      </c>
      <c r="N2269" s="2">
        <v>0</v>
      </c>
      <c r="O2269" s="3">
        <v>3995</v>
      </c>
      <c r="P2269" s="3">
        <f>O2269/K2269</f>
        <v>799</v>
      </c>
      <c r="Q2269" s="3">
        <f>R2269/M2269</f>
        <v>0.83205256570713382</v>
      </c>
      <c r="R2269" s="4">
        <v>664.81</v>
      </c>
      <c r="S2269" s="2">
        <f>R2269/O2269</f>
        <v>0.16641051314142677</v>
      </c>
    </row>
    <row r="2270" spans="1:19" x14ac:dyDescent="0.3">
      <c r="A2270" s="6">
        <v>2363</v>
      </c>
      <c r="B2270" t="s">
        <v>2945</v>
      </c>
      <c r="C2270" s="11">
        <v>45688</v>
      </c>
      <c r="D2270" s="1" t="str">
        <f t="shared" si="110"/>
        <v>2025</v>
      </c>
      <c r="E2270" s="12" t="str">
        <f t="shared" si="111"/>
        <v>January</v>
      </c>
      <c r="F2270" t="s">
        <v>29</v>
      </c>
      <c r="G2270" t="s">
        <v>9662</v>
      </c>
      <c r="H2270" t="s">
        <v>37</v>
      </c>
      <c r="I2270" t="s">
        <v>16</v>
      </c>
      <c r="J2270" t="s">
        <v>34</v>
      </c>
      <c r="K2270" s="6">
        <v>4</v>
      </c>
      <c r="L2270" s="6" t="str">
        <f t="shared" si="112"/>
        <v>Midium</v>
      </c>
      <c r="M2270" s="7">
        <v>99</v>
      </c>
      <c r="N2270" s="2">
        <v>0.15</v>
      </c>
      <c r="O2270" s="3">
        <v>336.6</v>
      </c>
      <c r="P2270" s="3">
        <f>O2270/K2270</f>
        <v>84.15</v>
      </c>
      <c r="Q2270" s="3">
        <f>R2270/M2270</f>
        <v>0.91111111111111109</v>
      </c>
      <c r="R2270" s="4">
        <v>90.2</v>
      </c>
      <c r="S2270" s="2">
        <f>R2270/O2270</f>
        <v>0.26797385620915032</v>
      </c>
    </row>
    <row r="2271" spans="1:19" x14ac:dyDescent="0.3">
      <c r="A2271" s="6">
        <v>2364</v>
      </c>
      <c r="B2271" t="s">
        <v>2946</v>
      </c>
      <c r="C2271" s="11">
        <v>45684</v>
      </c>
      <c r="D2271" s="1" t="str">
        <f t="shared" si="110"/>
        <v>2025</v>
      </c>
      <c r="E2271" s="12" t="str">
        <f t="shared" si="111"/>
        <v>January</v>
      </c>
      <c r="F2271" t="s">
        <v>14</v>
      </c>
      <c r="G2271" t="s">
        <v>9662</v>
      </c>
      <c r="H2271" t="s">
        <v>24</v>
      </c>
      <c r="I2271" t="s">
        <v>19</v>
      </c>
      <c r="J2271" t="s">
        <v>32</v>
      </c>
      <c r="K2271" s="6">
        <v>1</v>
      </c>
      <c r="L2271" s="6" t="str">
        <f t="shared" si="112"/>
        <v>Small</v>
      </c>
      <c r="M2271" s="7">
        <v>99</v>
      </c>
      <c r="N2271" s="2">
        <v>0</v>
      </c>
      <c r="O2271" s="3">
        <v>99</v>
      </c>
      <c r="P2271" s="3">
        <f>O2271/K2271</f>
        <v>99</v>
      </c>
      <c r="Q2271" s="3">
        <f>R2271/M2271</f>
        <v>0.27858585858585855</v>
      </c>
      <c r="R2271" s="4">
        <v>27.58</v>
      </c>
      <c r="S2271" s="2">
        <f>R2271/O2271</f>
        <v>0.27858585858585855</v>
      </c>
    </row>
    <row r="2272" spans="1:19" x14ac:dyDescent="0.3">
      <c r="A2272" s="6">
        <v>2365</v>
      </c>
      <c r="B2272" t="s">
        <v>2947</v>
      </c>
      <c r="C2272" s="11">
        <v>45854</v>
      </c>
      <c r="D2272" s="1" t="str">
        <f t="shared" si="110"/>
        <v>2025</v>
      </c>
      <c r="E2272" s="12" t="str">
        <f t="shared" si="111"/>
        <v>July</v>
      </c>
      <c r="F2272" t="s">
        <v>22</v>
      </c>
      <c r="G2272" t="s">
        <v>9662</v>
      </c>
      <c r="H2272" t="s">
        <v>37</v>
      </c>
      <c r="I2272" t="s">
        <v>27</v>
      </c>
      <c r="J2272" t="s">
        <v>17</v>
      </c>
      <c r="K2272" s="6">
        <v>9</v>
      </c>
      <c r="L2272" s="6" t="str">
        <f t="shared" si="112"/>
        <v>Large</v>
      </c>
      <c r="M2272" s="7">
        <v>299</v>
      </c>
      <c r="N2272" s="2">
        <v>0.15</v>
      </c>
      <c r="O2272" s="3">
        <v>2287.35</v>
      </c>
      <c r="P2272" s="3">
        <f>O2272/K2272</f>
        <v>254.14999999999998</v>
      </c>
      <c r="Q2272" s="3">
        <f>R2272/M2272</f>
        <v>2.247458193979933</v>
      </c>
      <c r="R2272" s="4">
        <v>671.99</v>
      </c>
      <c r="S2272" s="2">
        <f>R2272/O2272</f>
        <v>0.2937853848339782</v>
      </c>
    </row>
    <row r="2273" spans="1:19" x14ac:dyDescent="0.3">
      <c r="A2273" s="6">
        <v>2366</v>
      </c>
      <c r="B2273" t="s">
        <v>2948</v>
      </c>
      <c r="C2273" s="11">
        <v>45979</v>
      </c>
      <c r="D2273" s="1" t="str">
        <f t="shared" si="110"/>
        <v>2025</v>
      </c>
      <c r="E2273" s="12" t="str">
        <f t="shared" si="111"/>
        <v>November</v>
      </c>
      <c r="F2273" t="s">
        <v>22</v>
      </c>
      <c r="G2273" t="s">
        <v>9662</v>
      </c>
      <c r="H2273" t="s">
        <v>24</v>
      </c>
      <c r="I2273" t="s">
        <v>27</v>
      </c>
      <c r="J2273" t="s">
        <v>17</v>
      </c>
      <c r="K2273" s="6">
        <v>7</v>
      </c>
      <c r="L2273" s="6" t="str">
        <f t="shared" si="112"/>
        <v>Large</v>
      </c>
      <c r="M2273" s="7">
        <v>299</v>
      </c>
      <c r="N2273" s="2">
        <v>0.15</v>
      </c>
      <c r="O2273" s="3">
        <v>1779.05</v>
      </c>
      <c r="P2273" s="3">
        <f>O2273/K2273</f>
        <v>254.15</v>
      </c>
      <c r="Q2273" s="3">
        <f>R2273/M2273</f>
        <v>0.84849498327759199</v>
      </c>
      <c r="R2273" s="4">
        <v>253.7</v>
      </c>
      <c r="S2273" s="2">
        <f>R2273/O2273</f>
        <v>0.14260419887018352</v>
      </c>
    </row>
    <row r="2274" spans="1:19" x14ac:dyDescent="0.3">
      <c r="A2274" s="6">
        <v>2367</v>
      </c>
      <c r="B2274" t="s">
        <v>2949</v>
      </c>
      <c r="C2274" s="11">
        <v>45878</v>
      </c>
      <c r="D2274" s="1" t="str">
        <f t="shared" si="110"/>
        <v>2025</v>
      </c>
      <c r="E2274" s="12" t="str">
        <f t="shared" si="111"/>
        <v>August</v>
      </c>
      <c r="F2274" t="s">
        <v>40</v>
      </c>
      <c r="G2274" t="s">
        <v>2950</v>
      </c>
      <c r="H2274" t="s">
        <v>24</v>
      </c>
      <c r="I2274" t="s">
        <v>27</v>
      </c>
      <c r="J2274" t="s">
        <v>17</v>
      </c>
      <c r="K2274" s="6">
        <v>10</v>
      </c>
      <c r="L2274" s="6" t="str">
        <f t="shared" si="112"/>
        <v>Large</v>
      </c>
      <c r="M2274" s="7">
        <v>799</v>
      </c>
      <c r="N2274" s="2">
        <v>0</v>
      </c>
      <c r="O2274" s="3">
        <v>7990</v>
      </c>
      <c r="P2274" s="3">
        <f>O2274/K2274</f>
        <v>799</v>
      </c>
      <c r="Q2274" s="3">
        <f>R2274/M2274</f>
        <v>1.1629662077596996</v>
      </c>
      <c r="R2274" s="4">
        <v>929.21</v>
      </c>
      <c r="S2274" s="2">
        <f>R2274/O2274</f>
        <v>0.11629662077596997</v>
      </c>
    </row>
    <row r="2275" spans="1:19" x14ac:dyDescent="0.3">
      <c r="A2275" s="6">
        <v>2368</v>
      </c>
      <c r="B2275" t="s">
        <v>2951</v>
      </c>
      <c r="C2275" s="11">
        <v>45768</v>
      </c>
      <c r="D2275" s="1" t="str">
        <f t="shared" si="110"/>
        <v>2025</v>
      </c>
      <c r="E2275" s="12" t="str">
        <f t="shared" si="111"/>
        <v>April</v>
      </c>
      <c r="F2275" t="s">
        <v>14</v>
      </c>
      <c r="G2275" t="s">
        <v>9662</v>
      </c>
      <c r="H2275" t="s">
        <v>15</v>
      </c>
      <c r="I2275" t="s">
        <v>16</v>
      </c>
      <c r="J2275" t="s">
        <v>38</v>
      </c>
      <c r="K2275" s="6">
        <v>5</v>
      </c>
      <c r="L2275" s="6" t="str">
        <f t="shared" si="112"/>
        <v>Midium</v>
      </c>
      <c r="M2275" s="7">
        <v>149</v>
      </c>
      <c r="N2275" s="2">
        <v>0</v>
      </c>
      <c r="O2275" s="3">
        <v>745</v>
      </c>
      <c r="P2275" s="3">
        <f>O2275/K2275</f>
        <v>149</v>
      </c>
      <c r="Q2275" s="3">
        <f>R2275/M2275</f>
        <v>1.2669798657718121</v>
      </c>
      <c r="R2275" s="4">
        <v>188.78</v>
      </c>
      <c r="S2275" s="2">
        <f>R2275/O2275</f>
        <v>0.25339597315436241</v>
      </c>
    </row>
    <row r="2276" spans="1:19" x14ac:dyDescent="0.3">
      <c r="A2276" s="6">
        <v>2369</v>
      </c>
      <c r="B2276" t="s">
        <v>2952</v>
      </c>
      <c r="C2276" s="11">
        <v>45736</v>
      </c>
      <c r="D2276" s="1" t="str">
        <f t="shared" si="110"/>
        <v>2025</v>
      </c>
      <c r="E2276" s="12" t="str">
        <f t="shared" si="111"/>
        <v>March</v>
      </c>
      <c r="F2276" t="s">
        <v>22</v>
      </c>
      <c r="G2276" t="s">
        <v>9662</v>
      </c>
      <c r="H2276" t="s">
        <v>15</v>
      </c>
      <c r="I2276" t="s">
        <v>19</v>
      </c>
      <c r="J2276" t="s">
        <v>32</v>
      </c>
      <c r="K2276" s="6">
        <v>1</v>
      </c>
      <c r="L2276" s="6" t="str">
        <f t="shared" si="112"/>
        <v>Small</v>
      </c>
      <c r="M2276" s="7">
        <v>199</v>
      </c>
      <c r="N2276" s="2">
        <v>0.1</v>
      </c>
      <c r="O2276" s="3">
        <v>179.1</v>
      </c>
      <c r="P2276" s="3">
        <f>O2276/K2276</f>
        <v>179.1</v>
      </c>
      <c r="Q2276" s="3">
        <f>R2276/M2276</f>
        <v>0.14266331658291456</v>
      </c>
      <c r="R2276" s="4">
        <v>28.39</v>
      </c>
      <c r="S2276" s="2">
        <f>R2276/O2276</f>
        <v>0.15851479620323841</v>
      </c>
    </row>
    <row r="2277" spans="1:19" x14ac:dyDescent="0.3">
      <c r="A2277" s="6">
        <v>2370</v>
      </c>
      <c r="B2277" t="s">
        <v>2953</v>
      </c>
      <c r="C2277" s="11">
        <v>45936</v>
      </c>
      <c r="D2277" s="1" t="str">
        <f t="shared" ref="D2277:D2339" si="113">TEXT(C2277, "yyyy")</f>
        <v>2025</v>
      </c>
      <c r="E2277" s="12" t="str">
        <f t="shared" ref="E2277:E2339" si="114">TEXT(C2277, "mmmm")</f>
        <v>October</v>
      </c>
      <c r="F2277" t="s">
        <v>40</v>
      </c>
      <c r="G2277" t="s">
        <v>9662</v>
      </c>
      <c r="H2277" t="s">
        <v>24</v>
      </c>
      <c r="I2277" t="s">
        <v>19</v>
      </c>
      <c r="J2277" t="s">
        <v>25</v>
      </c>
      <c r="K2277" s="6">
        <v>8</v>
      </c>
      <c r="L2277" s="6" t="str">
        <f t="shared" si="112"/>
        <v>Large</v>
      </c>
      <c r="M2277" s="7">
        <v>199</v>
      </c>
      <c r="N2277" s="2">
        <v>0.05</v>
      </c>
      <c r="O2277" s="3">
        <v>1512.4</v>
      </c>
      <c r="P2277" s="3">
        <f>O2277/K2277</f>
        <v>189.05</v>
      </c>
      <c r="Q2277" s="3">
        <f>R2277/M2277</f>
        <v>2.0705527638190957</v>
      </c>
      <c r="R2277" s="4">
        <v>412.04</v>
      </c>
      <c r="S2277" s="2">
        <f>R2277/O2277</f>
        <v>0.27244115313409151</v>
      </c>
    </row>
    <row r="2278" spans="1:19" x14ac:dyDescent="0.3">
      <c r="A2278" s="6">
        <v>2371</v>
      </c>
      <c r="B2278" t="s">
        <v>2954</v>
      </c>
      <c r="C2278" s="11">
        <v>45874</v>
      </c>
      <c r="D2278" s="1" t="str">
        <f t="shared" si="113"/>
        <v>2025</v>
      </c>
      <c r="E2278" s="12" t="str">
        <f t="shared" si="114"/>
        <v>August</v>
      </c>
      <c r="F2278" t="s">
        <v>14</v>
      </c>
      <c r="G2278" t="s">
        <v>9662</v>
      </c>
      <c r="H2278" t="s">
        <v>37</v>
      </c>
      <c r="I2278" t="s">
        <v>19</v>
      </c>
      <c r="J2278" t="s">
        <v>25</v>
      </c>
      <c r="K2278" s="6">
        <v>7</v>
      </c>
      <c r="L2278" s="6" t="str">
        <f t="shared" si="112"/>
        <v>Large</v>
      </c>
      <c r="M2278" s="7">
        <v>799</v>
      </c>
      <c r="N2278" s="2">
        <v>0.15</v>
      </c>
      <c r="O2278" s="3">
        <v>4754.05</v>
      </c>
      <c r="P2278" s="3">
        <f>O2278/K2278</f>
        <v>679.15</v>
      </c>
      <c r="Q2278" s="3">
        <f>R2278/M2278</f>
        <v>0.48550688360450567</v>
      </c>
      <c r="R2278" s="4">
        <v>387.92</v>
      </c>
      <c r="S2278" s="2">
        <f>R2278/O2278</f>
        <v>8.1597795563782466E-2</v>
      </c>
    </row>
    <row r="2279" spans="1:19" x14ac:dyDescent="0.3">
      <c r="A2279" s="6">
        <v>2372</v>
      </c>
      <c r="B2279" t="s">
        <v>2955</v>
      </c>
      <c r="C2279" s="11">
        <v>45933</v>
      </c>
      <c r="D2279" s="1" t="str">
        <f t="shared" si="113"/>
        <v>2025</v>
      </c>
      <c r="E2279" s="12" t="str">
        <f t="shared" si="114"/>
        <v>October</v>
      </c>
      <c r="F2279" t="s">
        <v>29</v>
      </c>
      <c r="G2279" t="s">
        <v>2956</v>
      </c>
      <c r="H2279" t="s">
        <v>24</v>
      </c>
      <c r="I2279" t="s">
        <v>27</v>
      </c>
      <c r="J2279" t="s">
        <v>17</v>
      </c>
      <c r="K2279" s="6">
        <v>5</v>
      </c>
      <c r="L2279" s="6" t="str">
        <f t="shared" si="112"/>
        <v>Midium</v>
      </c>
      <c r="M2279" s="7">
        <v>199</v>
      </c>
      <c r="N2279" s="2">
        <v>0.1</v>
      </c>
      <c r="O2279" s="3">
        <v>895.5</v>
      </c>
      <c r="P2279" s="3">
        <f>O2279/K2279</f>
        <v>179.1</v>
      </c>
      <c r="Q2279" s="3">
        <f>R2279/M2279</f>
        <v>0.38597989949748746</v>
      </c>
      <c r="R2279" s="4">
        <v>76.81</v>
      </c>
      <c r="S2279" s="2">
        <f>R2279/O2279</f>
        <v>8.577331099944166E-2</v>
      </c>
    </row>
    <row r="2280" spans="1:19" x14ac:dyDescent="0.3">
      <c r="A2280" s="6">
        <v>2373</v>
      </c>
      <c r="B2280" t="s">
        <v>2957</v>
      </c>
      <c r="C2280" s="11">
        <v>45594</v>
      </c>
      <c r="D2280" s="1" t="str">
        <f t="shared" si="113"/>
        <v>2024</v>
      </c>
      <c r="E2280" s="12" t="str">
        <f t="shared" si="114"/>
        <v>October</v>
      </c>
      <c r="F2280" t="s">
        <v>29</v>
      </c>
      <c r="G2280" t="s">
        <v>44</v>
      </c>
      <c r="H2280" t="s">
        <v>37</v>
      </c>
      <c r="I2280" t="s">
        <v>19</v>
      </c>
      <c r="J2280" t="s">
        <v>20</v>
      </c>
      <c r="K2280" s="6">
        <v>2</v>
      </c>
      <c r="L2280" s="6" t="str">
        <f t="shared" si="112"/>
        <v>Small</v>
      </c>
      <c r="M2280" s="7">
        <v>799</v>
      </c>
      <c r="N2280" s="2">
        <v>0.15</v>
      </c>
      <c r="O2280" s="3">
        <v>1358.3</v>
      </c>
      <c r="P2280" s="3">
        <f>O2280/K2280</f>
        <v>679.15</v>
      </c>
      <c r="Q2280" s="3">
        <f>R2280/M2280</f>
        <v>0.48113892365456823</v>
      </c>
      <c r="R2280" s="4">
        <v>384.43</v>
      </c>
      <c r="S2280" s="2">
        <f>R2280/O2280</f>
        <v>0.28302289626739308</v>
      </c>
    </row>
    <row r="2281" spans="1:19" x14ac:dyDescent="0.3">
      <c r="A2281" s="6">
        <v>2374</v>
      </c>
      <c r="B2281" t="s">
        <v>2958</v>
      </c>
      <c r="C2281" s="11">
        <v>45837</v>
      </c>
      <c r="D2281" s="1" t="str">
        <f t="shared" si="113"/>
        <v>2025</v>
      </c>
      <c r="E2281" s="12" t="str">
        <f t="shared" si="114"/>
        <v>June</v>
      </c>
      <c r="F2281" t="s">
        <v>40</v>
      </c>
      <c r="G2281" t="s">
        <v>231</v>
      </c>
      <c r="H2281" t="s">
        <v>37</v>
      </c>
      <c r="I2281" t="s">
        <v>19</v>
      </c>
      <c r="J2281" t="s">
        <v>42</v>
      </c>
      <c r="K2281" s="6">
        <v>6</v>
      </c>
      <c r="L2281" s="6" t="str">
        <f t="shared" si="112"/>
        <v>Midium</v>
      </c>
      <c r="M2281" s="7">
        <v>799</v>
      </c>
      <c r="N2281" s="2">
        <v>0</v>
      </c>
      <c r="O2281" s="3">
        <v>4794</v>
      </c>
      <c r="P2281" s="3">
        <f>O2281/K2281</f>
        <v>799</v>
      </c>
      <c r="Q2281" s="3">
        <f>R2281/M2281</f>
        <v>0.39112640801001253</v>
      </c>
      <c r="R2281" s="4">
        <v>312.51</v>
      </c>
      <c r="S2281" s="2">
        <f>R2281/O2281</f>
        <v>6.5187734668335412E-2</v>
      </c>
    </row>
    <row r="2282" spans="1:19" x14ac:dyDescent="0.3">
      <c r="A2282" s="6">
        <v>2375</v>
      </c>
      <c r="B2282" t="s">
        <v>2959</v>
      </c>
      <c r="C2282" s="11">
        <v>45895</v>
      </c>
      <c r="D2282" s="1" t="str">
        <f t="shared" si="113"/>
        <v>2025</v>
      </c>
      <c r="E2282" s="12" t="str">
        <f t="shared" si="114"/>
        <v>August</v>
      </c>
      <c r="F2282" t="s">
        <v>14</v>
      </c>
      <c r="G2282" t="s">
        <v>9662</v>
      </c>
      <c r="H2282" t="s">
        <v>15</v>
      </c>
      <c r="I2282" t="s">
        <v>19</v>
      </c>
      <c r="J2282" t="s">
        <v>42</v>
      </c>
      <c r="K2282" s="6">
        <v>2</v>
      </c>
      <c r="L2282" s="6" t="str">
        <f t="shared" si="112"/>
        <v>Small</v>
      </c>
      <c r="M2282" s="7">
        <v>799</v>
      </c>
      <c r="N2282" s="2">
        <v>0.05</v>
      </c>
      <c r="O2282" s="3">
        <v>1518.1</v>
      </c>
      <c r="P2282" s="3">
        <f>O2282/K2282</f>
        <v>759.05</v>
      </c>
      <c r="Q2282" s="3">
        <f>R2282/M2282</f>
        <v>0.27999999999999997</v>
      </c>
      <c r="R2282" s="4">
        <v>223.72</v>
      </c>
      <c r="S2282" s="2">
        <f>R2282/O2282</f>
        <v>0.14736842105263159</v>
      </c>
    </row>
    <row r="2283" spans="1:19" x14ac:dyDescent="0.3">
      <c r="A2283" s="6">
        <v>2376</v>
      </c>
      <c r="B2283" t="s">
        <v>2960</v>
      </c>
      <c r="C2283" s="11">
        <v>45503</v>
      </c>
      <c r="D2283" s="1" t="str">
        <f t="shared" si="113"/>
        <v>2024</v>
      </c>
      <c r="E2283" s="12" t="str">
        <f t="shared" si="114"/>
        <v>July</v>
      </c>
      <c r="F2283" t="s">
        <v>14</v>
      </c>
      <c r="G2283" t="s">
        <v>2961</v>
      </c>
      <c r="H2283" t="s">
        <v>15</v>
      </c>
      <c r="I2283" t="s">
        <v>19</v>
      </c>
      <c r="J2283" t="s">
        <v>32</v>
      </c>
      <c r="K2283" s="6">
        <v>4</v>
      </c>
      <c r="L2283" s="6" t="str">
        <f t="shared" si="112"/>
        <v>Midium</v>
      </c>
      <c r="M2283" s="7">
        <v>99</v>
      </c>
      <c r="N2283" s="2">
        <v>0.05</v>
      </c>
      <c r="O2283" s="3">
        <v>376.2</v>
      </c>
      <c r="P2283" s="3">
        <f>O2283/K2283</f>
        <v>94.05</v>
      </c>
      <c r="Q2283" s="3">
        <f>R2283/M2283</f>
        <v>0.77868686868686876</v>
      </c>
      <c r="R2283" s="4">
        <v>77.09</v>
      </c>
      <c r="S2283" s="2">
        <f>R2283/O2283</f>
        <v>0.20491759702286019</v>
      </c>
    </row>
    <row r="2284" spans="1:19" x14ac:dyDescent="0.3">
      <c r="A2284" s="6">
        <v>2377</v>
      </c>
      <c r="B2284" t="s">
        <v>2962</v>
      </c>
      <c r="C2284" s="11">
        <v>45977</v>
      </c>
      <c r="D2284" s="1" t="str">
        <f t="shared" si="113"/>
        <v>2025</v>
      </c>
      <c r="E2284" s="12" t="str">
        <f t="shared" si="114"/>
        <v>November</v>
      </c>
      <c r="F2284" t="s">
        <v>40</v>
      </c>
      <c r="G2284" t="s">
        <v>2790</v>
      </c>
      <c r="H2284" t="s">
        <v>15</v>
      </c>
      <c r="I2284" t="s">
        <v>27</v>
      </c>
      <c r="J2284" t="s">
        <v>47</v>
      </c>
      <c r="K2284" s="6">
        <v>4</v>
      </c>
      <c r="L2284" s="6" t="str">
        <f t="shared" si="112"/>
        <v>Midium</v>
      </c>
      <c r="M2284" s="7">
        <v>499</v>
      </c>
      <c r="N2284" s="2">
        <v>0.15</v>
      </c>
      <c r="O2284" s="3">
        <v>1696.6</v>
      </c>
      <c r="P2284" s="3">
        <f>O2284/K2284</f>
        <v>424.15</v>
      </c>
      <c r="Q2284" s="3">
        <f>R2284/M2284</f>
        <v>0.95769539078156307</v>
      </c>
      <c r="R2284" s="4">
        <v>477.89</v>
      </c>
      <c r="S2284" s="2">
        <f>R2284/O2284</f>
        <v>0.28167511493575387</v>
      </c>
    </row>
    <row r="2285" spans="1:19" x14ac:dyDescent="0.3">
      <c r="A2285" s="6">
        <v>2378</v>
      </c>
      <c r="B2285" t="s">
        <v>2963</v>
      </c>
      <c r="C2285" s="11">
        <v>45709</v>
      </c>
      <c r="D2285" s="1" t="str">
        <f t="shared" si="113"/>
        <v>2025</v>
      </c>
      <c r="E2285" s="12" t="str">
        <f t="shared" si="114"/>
        <v>February</v>
      </c>
      <c r="F2285" t="s">
        <v>22</v>
      </c>
      <c r="G2285" t="s">
        <v>9662</v>
      </c>
      <c r="H2285" t="s">
        <v>24</v>
      </c>
      <c r="I2285" t="s">
        <v>19</v>
      </c>
      <c r="J2285" t="s">
        <v>25</v>
      </c>
      <c r="K2285" s="6">
        <v>8</v>
      </c>
      <c r="L2285" s="6" t="str">
        <f t="shared" si="112"/>
        <v>Large</v>
      </c>
      <c r="M2285" s="7">
        <v>499</v>
      </c>
      <c r="N2285" s="2">
        <v>0.05</v>
      </c>
      <c r="O2285" s="3">
        <v>3792.4</v>
      </c>
      <c r="P2285" s="3">
        <f>O2285/K2285</f>
        <v>474.05</v>
      </c>
      <c r="Q2285" s="3">
        <f>R2285/M2285</f>
        <v>1.9015430861723448</v>
      </c>
      <c r="R2285" s="4">
        <v>948.87</v>
      </c>
      <c r="S2285" s="2">
        <f>R2285/O2285</f>
        <v>0.25020303765425589</v>
      </c>
    </row>
    <row r="2286" spans="1:19" x14ac:dyDescent="0.3">
      <c r="A2286" s="6">
        <v>2379</v>
      </c>
      <c r="B2286" t="s">
        <v>2964</v>
      </c>
      <c r="C2286" s="11">
        <v>45685</v>
      </c>
      <c r="D2286" s="1" t="str">
        <f t="shared" si="113"/>
        <v>2025</v>
      </c>
      <c r="E2286" s="12" t="str">
        <f t="shared" si="114"/>
        <v>January</v>
      </c>
      <c r="F2286" t="s">
        <v>40</v>
      </c>
      <c r="G2286" t="s">
        <v>2965</v>
      </c>
      <c r="H2286" t="s">
        <v>15</v>
      </c>
      <c r="I2286" t="s">
        <v>19</v>
      </c>
      <c r="J2286" t="s">
        <v>32</v>
      </c>
      <c r="K2286" s="6">
        <v>7</v>
      </c>
      <c r="L2286" s="6" t="str">
        <f t="shared" si="112"/>
        <v>Large</v>
      </c>
      <c r="M2286" s="7">
        <v>799</v>
      </c>
      <c r="N2286" s="2">
        <v>0</v>
      </c>
      <c r="O2286" s="3">
        <v>5593</v>
      </c>
      <c r="P2286" s="3">
        <f>O2286/K2286</f>
        <v>799</v>
      </c>
      <c r="Q2286" s="3">
        <f>R2286/M2286</f>
        <v>1.1116020025031288</v>
      </c>
      <c r="R2286" s="4">
        <v>888.17</v>
      </c>
      <c r="S2286" s="2">
        <f>R2286/O2286</f>
        <v>0.15880028607187555</v>
      </c>
    </row>
    <row r="2287" spans="1:19" x14ac:dyDescent="0.3">
      <c r="A2287" s="6">
        <v>2380</v>
      </c>
      <c r="B2287" t="s">
        <v>2966</v>
      </c>
      <c r="C2287" s="11">
        <v>45388</v>
      </c>
      <c r="D2287" s="1" t="str">
        <f t="shared" si="113"/>
        <v>2024</v>
      </c>
      <c r="E2287" s="12" t="str">
        <f t="shared" si="114"/>
        <v>April</v>
      </c>
      <c r="F2287" t="s">
        <v>14</v>
      </c>
      <c r="G2287" t="s">
        <v>2967</v>
      </c>
      <c r="H2287" t="s">
        <v>37</v>
      </c>
      <c r="I2287" t="s">
        <v>16</v>
      </c>
      <c r="J2287" t="s">
        <v>34</v>
      </c>
      <c r="K2287" s="6">
        <v>8</v>
      </c>
      <c r="L2287" s="6" t="str">
        <f t="shared" si="112"/>
        <v>Large</v>
      </c>
      <c r="M2287" s="7">
        <v>149</v>
      </c>
      <c r="N2287" s="2">
        <v>0.05</v>
      </c>
      <c r="O2287" s="3">
        <v>1132.4000000000001</v>
      </c>
      <c r="P2287" s="3">
        <f>O2287/K2287</f>
        <v>141.55000000000001</v>
      </c>
      <c r="Q2287" s="3">
        <f>R2287/M2287</f>
        <v>1.8426174496644296</v>
      </c>
      <c r="R2287" s="4">
        <v>274.55</v>
      </c>
      <c r="S2287" s="2">
        <f>R2287/O2287</f>
        <v>0.2424496644295302</v>
      </c>
    </row>
    <row r="2288" spans="1:19" x14ac:dyDescent="0.3">
      <c r="A2288" s="6">
        <v>2381</v>
      </c>
      <c r="B2288" t="s">
        <v>2968</v>
      </c>
      <c r="C2288" s="11">
        <v>45543</v>
      </c>
      <c r="D2288" s="1" t="str">
        <f t="shared" si="113"/>
        <v>2024</v>
      </c>
      <c r="E2288" s="12" t="str">
        <f t="shared" si="114"/>
        <v>September</v>
      </c>
      <c r="F2288" t="s">
        <v>40</v>
      </c>
      <c r="G2288" t="s">
        <v>9662</v>
      </c>
      <c r="H2288" t="s">
        <v>15</v>
      </c>
      <c r="I2288" t="s">
        <v>19</v>
      </c>
      <c r="J2288" t="s">
        <v>25</v>
      </c>
      <c r="K2288" s="6">
        <v>2</v>
      </c>
      <c r="L2288" s="6" t="str">
        <f t="shared" si="112"/>
        <v>Small</v>
      </c>
      <c r="M2288" s="7">
        <v>999</v>
      </c>
      <c r="N2288" s="2">
        <v>0.1</v>
      </c>
      <c r="O2288" s="3">
        <v>1798.2</v>
      </c>
      <c r="P2288" s="3">
        <f>O2288/K2288</f>
        <v>899.1</v>
      </c>
      <c r="Q2288" s="3">
        <f>R2288/M2288</f>
        <v>0.2135035035035035</v>
      </c>
      <c r="R2288" s="4">
        <v>213.29</v>
      </c>
      <c r="S2288" s="2">
        <f>R2288/O2288</f>
        <v>0.11861305750194638</v>
      </c>
    </row>
    <row r="2289" spans="1:19" x14ac:dyDescent="0.3">
      <c r="A2289" s="6">
        <v>2382</v>
      </c>
      <c r="B2289" t="s">
        <v>2969</v>
      </c>
      <c r="C2289" s="11">
        <v>45304</v>
      </c>
      <c r="D2289" s="1" t="str">
        <f t="shared" si="113"/>
        <v>2024</v>
      </c>
      <c r="E2289" s="12" t="str">
        <f t="shared" si="114"/>
        <v>January</v>
      </c>
      <c r="F2289" t="s">
        <v>40</v>
      </c>
      <c r="G2289" t="s">
        <v>9662</v>
      </c>
      <c r="H2289" t="s">
        <v>15</v>
      </c>
      <c r="I2289" t="s">
        <v>16</v>
      </c>
      <c r="J2289" t="s">
        <v>34</v>
      </c>
      <c r="K2289" s="6">
        <v>10</v>
      </c>
      <c r="L2289" s="6" t="str">
        <f t="shared" si="112"/>
        <v>Large</v>
      </c>
      <c r="M2289" s="7">
        <v>199</v>
      </c>
      <c r="N2289" s="2">
        <v>0.05</v>
      </c>
      <c r="O2289" s="3">
        <v>1890.5</v>
      </c>
      <c r="P2289" s="3">
        <f>O2289/K2289</f>
        <v>189.05</v>
      </c>
      <c r="Q2289" s="3">
        <f>R2289/M2289</f>
        <v>1.8136180904522614</v>
      </c>
      <c r="R2289" s="4">
        <v>360.91</v>
      </c>
      <c r="S2289" s="2">
        <f>R2289/O2289</f>
        <v>0.19090716741602751</v>
      </c>
    </row>
    <row r="2290" spans="1:19" x14ac:dyDescent="0.3">
      <c r="A2290" s="6">
        <v>2383</v>
      </c>
      <c r="B2290" t="s">
        <v>2970</v>
      </c>
      <c r="C2290" s="11">
        <v>45691</v>
      </c>
      <c r="D2290" s="1" t="str">
        <f t="shared" si="113"/>
        <v>2025</v>
      </c>
      <c r="E2290" s="12" t="str">
        <f t="shared" si="114"/>
        <v>February</v>
      </c>
      <c r="F2290" t="s">
        <v>40</v>
      </c>
      <c r="G2290" t="s">
        <v>9662</v>
      </c>
      <c r="H2290" t="s">
        <v>15</v>
      </c>
      <c r="I2290" t="s">
        <v>19</v>
      </c>
      <c r="J2290" t="s">
        <v>25</v>
      </c>
      <c r="K2290" s="6">
        <v>2</v>
      </c>
      <c r="L2290" s="6" t="str">
        <f t="shared" si="112"/>
        <v>Small</v>
      </c>
      <c r="M2290" s="7">
        <v>99</v>
      </c>
      <c r="N2290" s="2">
        <v>0.05</v>
      </c>
      <c r="O2290" s="3">
        <v>188.1</v>
      </c>
      <c r="P2290" s="3">
        <f>O2290/K2290</f>
        <v>94.05</v>
      </c>
      <c r="Q2290" s="3">
        <f>R2290/M2290</f>
        <v>0.315959595959596</v>
      </c>
      <c r="R2290" s="4">
        <v>31.28</v>
      </c>
      <c r="S2290" s="2">
        <f>R2290/O2290</f>
        <v>0.16629452418926105</v>
      </c>
    </row>
    <row r="2291" spans="1:19" x14ac:dyDescent="0.3">
      <c r="A2291" s="6">
        <v>2384</v>
      </c>
      <c r="B2291" t="s">
        <v>2971</v>
      </c>
      <c r="C2291" s="11">
        <v>45589</v>
      </c>
      <c r="D2291" s="1" t="str">
        <f t="shared" si="113"/>
        <v>2024</v>
      </c>
      <c r="E2291" s="12" t="str">
        <f t="shared" si="114"/>
        <v>October</v>
      </c>
      <c r="F2291" t="s">
        <v>14</v>
      </c>
      <c r="G2291" t="s">
        <v>2972</v>
      </c>
      <c r="H2291" t="s">
        <v>37</v>
      </c>
      <c r="I2291" t="s">
        <v>16</v>
      </c>
      <c r="J2291" t="s">
        <v>38</v>
      </c>
      <c r="K2291" s="6">
        <v>1</v>
      </c>
      <c r="L2291" s="6" t="str">
        <f t="shared" si="112"/>
        <v>Small</v>
      </c>
      <c r="M2291" s="7">
        <v>199</v>
      </c>
      <c r="N2291" s="2">
        <v>0.1</v>
      </c>
      <c r="O2291" s="3">
        <v>179.1</v>
      </c>
      <c r="P2291" s="3">
        <f>O2291/K2291</f>
        <v>179.1</v>
      </c>
      <c r="Q2291" s="3">
        <f>R2291/M2291</f>
        <v>0.19246231155778892</v>
      </c>
      <c r="R2291" s="4">
        <v>38.299999999999997</v>
      </c>
      <c r="S2291" s="2">
        <f>R2291/O2291</f>
        <v>0.2138470128419877</v>
      </c>
    </row>
    <row r="2292" spans="1:19" x14ac:dyDescent="0.3">
      <c r="A2292" s="6">
        <v>2385</v>
      </c>
      <c r="B2292" t="s">
        <v>2973</v>
      </c>
      <c r="C2292" s="11">
        <v>45651</v>
      </c>
      <c r="D2292" s="1" t="str">
        <f t="shared" si="113"/>
        <v>2024</v>
      </c>
      <c r="E2292" s="12" t="str">
        <f t="shared" si="114"/>
        <v>December</v>
      </c>
      <c r="F2292" t="s">
        <v>40</v>
      </c>
      <c r="G2292" t="s">
        <v>9662</v>
      </c>
      <c r="H2292" t="s">
        <v>37</v>
      </c>
      <c r="I2292" t="s">
        <v>19</v>
      </c>
      <c r="J2292" t="s">
        <v>32</v>
      </c>
      <c r="K2292" s="6">
        <v>10</v>
      </c>
      <c r="L2292" s="6" t="str">
        <f t="shared" si="112"/>
        <v>Large</v>
      </c>
      <c r="M2292" s="7">
        <v>99</v>
      </c>
      <c r="N2292" s="2">
        <v>0.05</v>
      </c>
      <c r="O2292" s="3">
        <v>940.5</v>
      </c>
      <c r="P2292" s="3">
        <f>O2292/K2292</f>
        <v>94.05</v>
      </c>
      <c r="Q2292" s="3">
        <f>R2292/M2292</f>
        <v>2.691616161616162</v>
      </c>
      <c r="R2292" s="4">
        <v>266.47000000000003</v>
      </c>
      <c r="S2292" s="2">
        <f>R2292/O2292</f>
        <v>0.28332801701222754</v>
      </c>
    </row>
    <row r="2293" spans="1:19" x14ac:dyDescent="0.3">
      <c r="A2293" s="6">
        <v>2386</v>
      </c>
      <c r="B2293" t="s">
        <v>2974</v>
      </c>
      <c r="C2293" s="11">
        <v>45494</v>
      </c>
      <c r="D2293" s="1" t="str">
        <f t="shared" si="113"/>
        <v>2024</v>
      </c>
      <c r="E2293" s="12" t="str">
        <f t="shared" si="114"/>
        <v>July</v>
      </c>
      <c r="F2293" t="s">
        <v>40</v>
      </c>
      <c r="G2293" t="s">
        <v>9662</v>
      </c>
      <c r="H2293" t="s">
        <v>24</v>
      </c>
      <c r="I2293" t="s">
        <v>27</v>
      </c>
      <c r="J2293" t="s">
        <v>17</v>
      </c>
      <c r="K2293" s="6">
        <v>8</v>
      </c>
      <c r="L2293" s="6" t="str">
        <f t="shared" si="112"/>
        <v>Large</v>
      </c>
      <c r="M2293" s="7">
        <v>149</v>
      </c>
      <c r="N2293" s="2">
        <v>0.15</v>
      </c>
      <c r="O2293" s="3">
        <v>1013.2</v>
      </c>
      <c r="P2293" s="3">
        <f>O2293/K2293</f>
        <v>126.65</v>
      </c>
      <c r="Q2293" s="3">
        <f>R2293/M2293</f>
        <v>1.8816778523489934</v>
      </c>
      <c r="R2293" s="4">
        <v>280.37</v>
      </c>
      <c r="S2293" s="2">
        <f>R2293/O2293</f>
        <v>0.27671733122779313</v>
      </c>
    </row>
    <row r="2294" spans="1:19" x14ac:dyDescent="0.3">
      <c r="A2294" s="6">
        <v>2387</v>
      </c>
      <c r="B2294" t="s">
        <v>2975</v>
      </c>
      <c r="C2294" s="11">
        <v>45983</v>
      </c>
      <c r="D2294" s="1" t="str">
        <f t="shared" si="113"/>
        <v>2025</v>
      </c>
      <c r="E2294" s="12" t="str">
        <f t="shared" si="114"/>
        <v>November</v>
      </c>
      <c r="F2294" t="s">
        <v>29</v>
      </c>
      <c r="G2294" t="s">
        <v>9662</v>
      </c>
      <c r="H2294" t="s">
        <v>37</v>
      </c>
      <c r="I2294" t="s">
        <v>19</v>
      </c>
      <c r="J2294" t="s">
        <v>32</v>
      </c>
      <c r="K2294" s="6">
        <v>7</v>
      </c>
      <c r="L2294" s="6" t="str">
        <f t="shared" si="112"/>
        <v>Large</v>
      </c>
      <c r="M2294" s="7">
        <v>199</v>
      </c>
      <c r="N2294" s="2">
        <v>0</v>
      </c>
      <c r="O2294" s="3">
        <v>1393</v>
      </c>
      <c r="P2294" s="3">
        <f>O2294/K2294</f>
        <v>199</v>
      </c>
      <c r="Q2294" s="3">
        <f>R2294/M2294</f>
        <v>2.0592462311557789</v>
      </c>
      <c r="R2294" s="4">
        <v>409.79</v>
      </c>
      <c r="S2294" s="2">
        <f>R2294/O2294</f>
        <v>0.29417803302225415</v>
      </c>
    </row>
    <row r="2295" spans="1:19" x14ac:dyDescent="0.3">
      <c r="A2295" s="6">
        <v>2388</v>
      </c>
      <c r="B2295" t="s">
        <v>2976</v>
      </c>
      <c r="C2295" s="11">
        <v>45567</v>
      </c>
      <c r="D2295" s="1" t="str">
        <f t="shared" si="113"/>
        <v>2024</v>
      </c>
      <c r="E2295" s="12" t="str">
        <f t="shared" si="114"/>
        <v>October</v>
      </c>
      <c r="F2295" t="s">
        <v>14</v>
      </c>
      <c r="G2295" t="s">
        <v>2977</v>
      </c>
      <c r="H2295" t="s">
        <v>15</v>
      </c>
      <c r="I2295" t="s">
        <v>19</v>
      </c>
      <c r="J2295" t="s">
        <v>20</v>
      </c>
      <c r="K2295" s="6">
        <v>9</v>
      </c>
      <c r="L2295" s="6" t="str">
        <f t="shared" si="112"/>
        <v>Large</v>
      </c>
      <c r="M2295" s="7">
        <v>799</v>
      </c>
      <c r="N2295" s="2">
        <v>0.05</v>
      </c>
      <c r="O2295" s="3">
        <v>6831.45</v>
      </c>
      <c r="P2295" s="3">
        <f>O2295/K2295</f>
        <v>759.05</v>
      </c>
      <c r="Q2295" s="3">
        <f>R2295/M2295</f>
        <v>2.3037797246558198</v>
      </c>
      <c r="R2295" s="4">
        <v>1840.72</v>
      </c>
      <c r="S2295" s="2">
        <f>R2295/O2295</f>
        <v>0.26944792101237658</v>
      </c>
    </row>
    <row r="2296" spans="1:19" x14ac:dyDescent="0.3">
      <c r="A2296" s="6">
        <v>2389</v>
      </c>
      <c r="B2296" t="s">
        <v>2978</v>
      </c>
      <c r="C2296" s="11">
        <v>45818</v>
      </c>
      <c r="D2296" s="1" t="str">
        <f t="shared" si="113"/>
        <v>2025</v>
      </c>
      <c r="E2296" s="12" t="str">
        <f t="shared" si="114"/>
        <v>June</v>
      </c>
      <c r="F2296" t="s">
        <v>22</v>
      </c>
      <c r="G2296" t="s">
        <v>9662</v>
      </c>
      <c r="H2296" t="s">
        <v>24</v>
      </c>
      <c r="I2296" t="s">
        <v>19</v>
      </c>
      <c r="J2296" t="s">
        <v>42</v>
      </c>
      <c r="K2296" s="6">
        <v>2</v>
      </c>
      <c r="L2296" s="6" t="str">
        <f t="shared" si="112"/>
        <v>Small</v>
      </c>
      <c r="M2296" s="7">
        <v>499</v>
      </c>
      <c r="N2296" s="2">
        <v>0.05</v>
      </c>
      <c r="O2296" s="3">
        <v>948.1</v>
      </c>
      <c r="P2296" s="3">
        <f>O2296/K2296</f>
        <v>474.05</v>
      </c>
      <c r="Q2296" s="3">
        <f>R2296/M2296</f>
        <v>0.12799599198396794</v>
      </c>
      <c r="R2296" s="4">
        <v>63.87</v>
      </c>
      <c r="S2296" s="2">
        <f>R2296/O2296</f>
        <v>6.736631157050943E-2</v>
      </c>
    </row>
    <row r="2297" spans="1:19" x14ac:dyDescent="0.3">
      <c r="A2297" s="6">
        <v>2390</v>
      </c>
      <c r="B2297" t="s">
        <v>2979</v>
      </c>
      <c r="C2297" s="11">
        <v>45317</v>
      </c>
      <c r="D2297" s="1" t="str">
        <f t="shared" si="113"/>
        <v>2024</v>
      </c>
      <c r="E2297" s="12" t="str">
        <f t="shared" si="114"/>
        <v>January</v>
      </c>
      <c r="F2297" t="s">
        <v>14</v>
      </c>
      <c r="G2297" t="s">
        <v>9662</v>
      </c>
      <c r="H2297" t="s">
        <v>24</v>
      </c>
      <c r="I2297" t="s">
        <v>19</v>
      </c>
      <c r="J2297" t="s">
        <v>25</v>
      </c>
      <c r="K2297" s="6">
        <v>9</v>
      </c>
      <c r="L2297" s="6" t="str">
        <f t="shared" si="112"/>
        <v>Large</v>
      </c>
      <c r="M2297" s="7">
        <v>199</v>
      </c>
      <c r="N2297" s="2">
        <v>0</v>
      </c>
      <c r="O2297" s="3">
        <v>1791</v>
      </c>
      <c r="P2297" s="3">
        <f>O2297/K2297</f>
        <v>199</v>
      </c>
      <c r="Q2297" s="3">
        <f>R2297/M2297</f>
        <v>2.0482412060301507</v>
      </c>
      <c r="R2297" s="4">
        <v>407.6</v>
      </c>
      <c r="S2297" s="2">
        <f>R2297/O2297</f>
        <v>0.22758235622557232</v>
      </c>
    </row>
    <row r="2298" spans="1:19" x14ac:dyDescent="0.3">
      <c r="A2298" s="6">
        <v>2392</v>
      </c>
      <c r="B2298" t="s">
        <v>2980</v>
      </c>
      <c r="C2298" s="11">
        <v>45766</v>
      </c>
      <c r="D2298" s="1" t="str">
        <f t="shared" si="113"/>
        <v>2025</v>
      </c>
      <c r="E2298" s="12" t="str">
        <f t="shared" si="114"/>
        <v>April</v>
      </c>
      <c r="F2298" t="s">
        <v>14</v>
      </c>
      <c r="G2298" t="s">
        <v>9662</v>
      </c>
      <c r="H2298" t="s">
        <v>24</v>
      </c>
      <c r="I2298" t="s">
        <v>19</v>
      </c>
      <c r="J2298" t="s">
        <v>20</v>
      </c>
      <c r="K2298" s="6">
        <v>5</v>
      </c>
      <c r="L2298" s="6" t="str">
        <f t="shared" si="112"/>
        <v>Midium</v>
      </c>
      <c r="M2298" s="7">
        <v>499</v>
      </c>
      <c r="N2298" s="2">
        <v>0.05</v>
      </c>
      <c r="O2298" s="3">
        <v>2370.25</v>
      </c>
      <c r="P2298" s="3">
        <f>O2298/K2298</f>
        <v>474.05</v>
      </c>
      <c r="Q2298" s="3">
        <f>R2298/M2298</f>
        <v>0.2639679358717435</v>
      </c>
      <c r="R2298" s="4">
        <v>131.72</v>
      </c>
      <c r="S2298" s="2">
        <f>R2298/O2298</f>
        <v>5.557219702563021E-2</v>
      </c>
    </row>
    <row r="2299" spans="1:19" x14ac:dyDescent="0.3">
      <c r="A2299" s="6">
        <v>2393</v>
      </c>
      <c r="B2299" t="s">
        <v>2981</v>
      </c>
      <c r="C2299" s="11">
        <v>45699</v>
      </c>
      <c r="D2299" s="1" t="str">
        <f t="shared" si="113"/>
        <v>2025</v>
      </c>
      <c r="E2299" s="12" t="str">
        <f t="shared" si="114"/>
        <v>February</v>
      </c>
      <c r="F2299" t="s">
        <v>14</v>
      </c>
      <c r="G2299" t="s">
        <v>2982</v>
      </c>
      <c r="H2299" t="s">
        <v>15</v>
      </c>
      <c r="I2299" t="s">
        <v>16</v>
      </c>
      <c r="J2299" t="s">
        <v>34</v>
      </c>
      <c r="K2299" s="6">
        <v>5</v>
      </c>
      <c r="L2299" s="6" t="str">
        <f t="shared" si="112"/>
        <v>Midium</v>
      </c>
      <c r="M2299" s="7">
        <v>99</v>
      </c>
      <c r="N2299" s="2">
        <v>0.1</v>
      </c>
      <c r="O2299" s="3">
        <v>445.5</v>
      </c>
      <c r="P2299" s="3">
        <f>O2299/K2299</f>
        <v>89.1</v>
      </c>
      <c r="Q2299" s="3">
        <f>R2299/M2299</f>
        <v>1.3487878787878789</v>
      </c>
      <c r="R2299" s="4">
        <v>133.53</v>
      </c>
      <c r="S2299" s="2">
        <f>R2299/O2299</f>
        <v>0.29973063973063974</v>
      </c>
    </row>
    <row r="2300" spans="1:19" x14ac:dyDescent="0.3">
      <c r="A2300" s="6">
        <v>2394</v>
      </c>
      <c r="B2300" t="s">
        <v>2983</v>
      </c>
      <c r="C2300" s="11">
        <v>45464</v>
      </c>
      <c r="D2300" s="1" t="str">
        <f t="shared" si="113"/>
        <v>2024</v>
      </c>
      <c r="E2300" s="12" t="str">
        <f t="shared" si="114"/>
        <v>June</v>
      </c>
      <c r="F2300" t="s">
        <v>14</v>
      </c>
      <c r="G2300" t="s">
        <v>2984</v>
      </c>
      <c r="H2300" t="s">
        <v>37</v>
      </c>
      <c r="I2300" t="s">
        <v>27</v>
      </c>
      <c r="J2300" t="s">
        <v>47</v>
      </c>
      <c r="K2300" s="6">
        <v>1</v>
      </c>
      <c r="L2300" s="6" t="str">
        <f t="shared" si="112"/>
        <v>Small</v>
      </c>
      <c r="M2300" s="7">
        <v>199</v>
      </c>
      <c r="N2300" s="2">
        <v>0</v>
      </c>
      <c r="O2300" s="3">
        <v>199</v>
      </c>
      <c r="P2300" s="3">
        <f>O2300/K2300</f>
        <v>199</v>
      </c>
      <c r="Q2300" s="3">
        <f>R2300/M2300</f>
        <v>0.15793969849246231</v>
      </c>
      <c r="R2300" s="4">
        <v>31.43</v>
      </c>
      <c r="S2300" s="2">
        <f>R2300/O2300</f>
        <v>0.15793969849246231</v>
      </c>
    </row>
    <row r="2301" spans="1:19" x14ac:dyDescent="0.3">
      <c r="A2301" s="6">
        <v>2395</v>
      </c>
      <c r="B2301" t="s">
        <v>2985</v>
      </c>
      <c r="C2301" s="11">
        <v>45766</v>
      </c>
      <c r="D2301" s="1" t="str">
        <f t="shared" si="113"/>
        <v>2025</v>
      </c>
      <c r="E2301" s="12" t="str">
        <f t="shared" si="114"/>
        <v>April</v>
      </c>
      <c r="F2301" t="s">
        <v>14</v>
      </c>
      <c r="G2301" t="s">
        <v>9662</v>
      </c>
      <c r="H2301" t="s">
        <v>15</v>
      </c>
      <c r="I2301" t="s">
        <v>27</v>
      </c>
      <c r="J2301" t="s">
        <v>47</v>
      </c>
      <c r="K2301" s="6">
        <v>5</v>
      </c>
      <c r="L2301" s="6" t="str">
        <f t="shared" si="112"/>
        <v>Midium</v>
      </c>
      <c r="M2301" s="7">
        <v>199</v>
      </c>
      <c r="N2301" s="2">
        <v>0.15</v>
      </c>
      <c r="O2301" s="3">
        <v>845.75</v>
      </c>
      <c r="P2301" s="3">
        <f>O2301/K2301</f>
        <v>169.15</v>
      </c>
      <c r="Q2301" s="3">
        <f>R2301/M2301</f>
        <v>0.56954773869346731</v>
      </c>
      <c r="R2301" s="4">
        <v>113.34</v>
      </c>
      <c r="S2301" s="2">
        <f>R2301/O2301</f>
        <v>0.13401123263375703</v>
      </c>
    </row>
    <row r="2302" spans="1:19" x14ac:dyDescent="0.3">
      <c r="A2302" s="6">
        <v>2396</v>
      </c>
      <c r="B2302" t="s">
        <v>2986</v>
      </c>
      <c r="C2302" s="11">
        <v>45374</v>
      </c>
      <c r="D2302" s="1" t="str">
        <f t="shared" si="113"/>
        <v>2024</v>
      </c>
      <c r="E2302" s="12" t="str">
        <f t="shared" si="114"/>
        <v>March</v>
      </c>
      <c r="F2302" t="s">
        <v>29</v>
      </c>
      <c r="G2302" t="s">
        <v>9662</v>
      </c>
      <c r="H2302" t="s">
        <v>15</v>
      </c>
      <c r="I2302" t="s">
        <v>16</v>
      </c>
      <c r="J2302" t="s">
        <v>38</v>
      </c>
      <c r="K2302" s="6">
        <v>4</v>
      </c>
      <c r="L2302" s="6" t="str">
        <f t="shared" si="112"/>
        <v>Midium</v>
      </c>
      <c r="M2302" s="7">
        <v>99</v>
      </c>
      <c r="N2302" s="2">
        <v>0</v>
      </c>
      <c r="O2302" s="3">
        <v>396</v>
      </c>
      <c r="P2302" s="3">
        <f>O2302/K2302</f>
        <v>99</v>
      </c>
      <c r="Q2302" s="3">
        <f>R2302/M2302</f>
        <v>0.92535353535353537</v>
      </c>
      <c r="R2302" s="4">
        <v>91.61</v>
      </c>
      <c r="S2302" s="2">
        <f>R2302/O2302</f>
        <v>0.23133838383838384</v>
      </c>
    </row>
    <row r="2303" spans="1:19" x14ac:dyDescent="0.3">
      <c r="A2303" s="6">
        <v>2397</v>
      </c>
      <c r="B2303" t="s">
        <v>2987</v>
      </c>
      <c r="C2303" s="11">
        <v>45900</v>
      </c>
      <c r="D2303" s="1" t="str">
        <f t="shared" si="113"/>
        <v>2025</v>
      </c>
      <c r="E2303" s="12" t="str">
        <f t="shared" si="114"/>
        <v>August</v>
      </c>
      <c r="F2303" t="s">
        <v>22</v>
      </c>
      <c r="G2303" t="s">
        <v>2988</v>
      </c>
      <c r="H2303" t="s">
        <v>15</v>
      </c>
      <c r="I2303" t="s">
        <v>27</v>
      </c>
      <c r="J2303" t="s">
        <v>17</v>
      </c>
      <c r="K2303" s="6">
        <v>2</v>
      </c>
      <c r="L2303" s="6" t="str">
        <f t="shared" si="112"/>
        <v>Small</v>
      </c>
      <c r="M2303" s="7">
        <v>99</v>
      </c>
      <c r="N2303" s="2">
        <v>0</v>
      </c>
      <c r="O2303" s="3">
        <v>198</v>
      </c>
      <c r="P2303" s="3">
        <f>O2303/K2303</f>
        <v>99</v>
      </c>
      <c r="Q2303" s="3">
        <f>R2303/M2303</f>
        <v>0.57373737373737366</v>
      </c>
      <c r="R2303" s="4">
        <v>56.8</v>
      </c>
      <c r="S2303" s="2">
        <f>R2303/O2303</f>
        <v>0.28686868686868683</v>
      </c>
    </row>
    <row r="2304" spans="1:19" x14ac:dyDescent="0.3">
      <c r="A2304" s="6">
        <v>2398</v>
      </c>
      <c r="B2304" t="s">
        <v>2989</v>
      </c>
      <c r="C2304" s="11">
        <v>45697</v>
      </c>
      <c r="D2304" s="1" t="str">
        <f t="shared" si="113"/>
        <v>2025</v>
      </c>
      <c r="E2304" s="12" t="str">
        <f t="shared" si="114"/>
        <v>February</v>
      </c>
      <c r="F2304" t="s">
        <v>40</v>
      </c>
      <c r="G2304" t="s">
        <v>9662</v>
      </c>
      <c r="H2304" t="s">
        <v>15</v>
      </c>
      <c r="I2304" t="s">
        <v>27</v>
      </c>
      <c r="J2304" t="s">
        <v>47</v>
      </c>
      <c r="K2304" s="6">
        <v>1</v>
      </c>
      <c r="L2304" s="6" t="str">
        <f t="shared" si="112"/>
        <v>Small</v>
      </c>
      <c r="M2304" s="7">
        <v>149</v>
      </c>
      <c r="N2304" s="2">
        <v>0</v>
      </c>
      <c r="O2304" s="3">
        <v>149</v>
      </c>
      <c r="P2304" s="3">
        <f>O2304/K2304</f>
        <v>149</v>
      </c>
      <c r="Q2304" s="3">
        <f>R2304/M2304</f>
        <v>0.12664429530201343</v>
      </c>
      <c r="R2304" s="4">
        <v>18.87</v>
      </c>
      <c r="S2304" s="2">
        <f>R2304/O2304</f>
        <v>0.12664429530201343</v>
      </c>
    </row>
    <row r="2305" spans="1:19" x14ac:dyDescent="0.3">
      <c r="A2305" s="6">
        <v>2399</v>
      </c>
      <c r="B2305" t="s">
        <v>2990</v>
      </c>
      <c r="C2305" s="11">
        <v>45325</v>
      </c>
      <c r="D2305" s="1" t="str">
        <f t="shared" si="113"/>
        <v>2024</v>
      </c>
      <c r="E2305" s="12" t="str">
        <f t="shared" si="114"/>
        <v>February</v>
      </c>
      <c r="F2305" t="s">
        <v>40</v>
      </c>
      <c r="G2305" t="s">
        <v>9662</v>
      </c>
      <c r="H2305" t="s">
        <v>37</v>
      </c>
      <c r="I2305" t="s">
        <v>19</v>
      </c>
      <c r="J2305" t="s">
        <v>32</v>
      </c>
      <c r="K2305" s="6">
        <v>4</v>
      </c>
      <c r="L2305" s="6" t="str">
        <f t="shared" si="112"/>
        <v>Midium</v>
      </c>
      <c r="M2305" s="7">
        <v>299</v>
      </c>
      <c r="N2305" s="2">
        <v>0.1</v>
      </c>
      <c r="O2305" s="3">
        <v>1076.4000000000001</v>
      </c>
      <c r="P2305" s="3">
        <f>O2305/K2305</f>
        <v>269.10000000000002</v>
      </c>
      <c r="Q2305" s="3">
        <f>R2305/M2305</f>
        <v>0.4891638795986622</v>
      </c>
      <c r="R2305" s="4">
        <v>146.26</v>
      </c>
      <c r="S2305" s="2">
        <f>R2305/O2305</f>
        <v>0.13587885544407283</v>
      </c>
    </row>
    <row r="2306" spans="1:19" x14ac:dyDescent="0.3">
      <c r="A2306" s="6">
        <v>2400</v>
      </c>
      <c r="B2306" t="s">
        <v>2991</v>
      </c>
      <c r="C2306" s="11">
        <v>45439</v>
      </c>
      <c r="D2306" s="1" t="str">
        <f t="shared" si="113"/>
        <v>2024</v>
      </c>
      <c r="E2306" s="12" t="str">
        <f t="shared" si="114"/>
        <v>May</v>
      </c>
      <c r="F2306" t="s">
        <v>40</v>
      </c>
      <c r="G2306" t="s">
        <v>2992</v>
      </c>
      <c r="H2306" t="s">
        <v>15</v>
      </c>
      <c r="I2306" t="s">
        <v>19</v>
      </c>
      <c r="J2306" t="s">
        <v>25</v>
      </c>
      <c r="K2306" s="6">
        <v>10</v>
      </c>
      <c r="L2306" s="6" t="str">
        <f t="shared" si="112"/>
        <v>Large</v>
      </c>
      <c r="M2306" s="7">
        <v>499</v>
      </c>
      <c r="N2306" s="2">
        <v>0.15</v>
      </c>
      <c r="O2306" s="3">
        <v>4241.5</v>
      </c>
      <c r="P2306" s="3">
        <f>O2306/K2306</f>
        <v>424.15</v>
      </c>
      <c r="Q2306" s="3">
        <f>R2306/M2306</f>
        <v>1.0128657314629259</v>
      </c>
      <c r="R2306" s="4">
        <v>505.42</v>
      </c>
      <c r="S2306" s="2">
        <f>R2306/O2306</f>
        <v>0.11916067428975599</v>
      </c>
    </row>
    <row r="2307" spans="1:19" x14ac:dyDescent="0.3">
      <c r="A2307" s="6">
        <v>2401</v>
      </c>
      <c r="B2307" t="s">
        <v>2993</v>
      </c>
      <c r="C2307" s="11">
        <v>45855</v>
      </c>
      <c r="D2307" s="1" t="str">
        <f t="shared" si="113"/>
        <v>2025</v>
      </c>
      <c r="E2307" s="12" t="str">
        <f t="shared" si="114"/>
        <v>July</v>
      </c>
      <c r="F2307" t="s">
        <v>14</v>
      </c>
      <c r="G2307" t="s">
        <v>9662</v>
      </c>
      <c r="H2307" t="s">
        <v>24</v>
      </c>
      <c r="I2307" t="s">
        <v>19</v>
      </c>
      <c r="J2307" t="s">
        <v>20</v>
      </c>
      <c r="K2307" s="6">
        <v>7</v>
      </c>
      <c r="L2307" s="6" t="str">
        <f t="shared" ref="L2307:L2370" si="115">IF(K2307&lt;4,"Small", IF(K2307&lt;7,"Midium", IF(K2307&lt;=10,"Large")))</f>
        <v>Large</v>
      </c>
      <c r="M2307" s="7">
        <v>149</v>
      </c>
      <c r="N2307" s="2">
        <v>0.05</v>
      </c>
      <c r="O2307" s="3">
        <v>990.85</v>
      </c>
      <c r="P2307" s="3">
        <f>O2307/K2307</f>
        <v>141.55000000000001</v>
      </c>
      <c r="Q2307" s="3">
        <f>R2307/M2307</f>
        <v>0.45577181208053691</v>
      </c>
      <c r="R2307" s="4">
        <v>67.91</v>
      </c>
      <c r="S2307" s="2">
        <f>R2307/O2307</f>
        <v>6.8537114598576976E-2</v>
      </c>
    </row>
    <row r="2308" spans="1:19" x14ac:dyDescent="0.3">
      <c r="A2308" s="6">
        <v>2402</v>
      </c>
      <c r="B2308" t="s">
        <v>2994</v>
      </c>
      <c r="C2308" s="11">
        <v>45435</v>
      </c>
      <c r="D2308" s="1" t="str">
        <f t="shared" si="113"/>
        <v>2024</v>
      </c>
      <c r="E2308" s="12" t="str">
        <f t="shared" si="114"/>
        <v>May</v>
      </c>
      <c r="F2308" t="s">
        <v>14</v>
      </c>
      <c r="G2308" t="s">
        <v>9662</v>
      </c>
      <c r="H2308" t="s">
        <v>37</v>
      </c>
      <c r="I2308" t="s">
        <v>19</v>
      </c>
      <c r="J2308" t="s">
        <v>20</v>
      </c>
      <c r="K2308" s="6">
        <v>6</v>
      </c>
      <c r="L2308" s="6" t="str">
        <f t="shared" si="115"/>
        <v>Midium</v>
      </c>
      <c r="M2308" s="7">
        <v>199</v>
      </c>
      <c r="N2308" s="2">
        <v>0</v>
      </c>
      <c r="O2308" s="3">
        <v>1194</v>
      </c>
      <c r="P2308" s="3">
        <f>O2308/K2308</f>
        <v>199</v>
      </c>
      <c r="Q2308" s="3">
        <f>R2308/M2308</f>
        <v>1.7580402010050253</v>
      </c>
      <c r="R2308" s="4">
        <v>349.85</v>
      </c>
      <c r="S2308" s="2">
        <f>R2308/O2308</f>
        <v>0.29300670016750419</v>
      </c>
    </row>
    <row r="2309" spans="1:19" x14ac:dyDescent="0.3">
      <c r="A2309" s="6">
        <v>2403</v>
      </c>
      <c r="B2309" t="s">
        <v>2995</v>
      </c>
      <c r="C2309" s="11">
        <v>45955</v>
      </c>
      <c r="D2309" s="1" t="str">
        <f t="shared" si="113"/>
        <v>2025</v>
      </c>
      <c r="E2309" s="12" t="str">
        <f t="shared" si="114"/>
        <v>October</v>
      </c>
      <c r="F2309" t="s">
        <v>14</v>
      </c>
      <c r="G2309" t="s">
        <v>1954</v>
      </c>
      <c r="H2309" t="s">
        <v>37</v>
      </c>
      <c r="I2309" t="s">
        <v>19</v>
      </c>
      <c r="J2309" t="s">
        <v>42</v>
      </c>
      <c r="K2309" s="6">
        <v>2</v>
      </c>
      <c r="L2309" s="6" t="str">
        <f t="shared" si="115"/>
        <v>Small</v>
      </c>
      <c r="M2309" s="7">
        <v>199</v>
      </c>
      <c r="N2309" s="2">
        <v>0.05</v>
      </c>
      <c r="O2309" s="3">
        <v>378.1</v>
      </c>
      <c r="P2309" s="3">
        <f>O2309/K2309</f>
        <v>189.05</v>
      </c>
      <c r="Q2309" s="3">
        <f>R2309/M2309</f>
        <v>0.51417085427135678</v>
      </c>
      <c r="R2309" s="4">
        <v>102.32</v>
      </c>
      <c r="S2309" s="2">
        <f>R2309/O2309</f>
        <v>0.27061623909018773</v>
      </c>
    </row>
    <row r="2310" spans="1:19" x14ac:dyDescent="0.3">
      <c r="A2310" s="6">
        <v>2404</v>
      </c>
      <c r="B2310" t="s">
        <v>2996</v>
      </c>
      <c r="C2310" s="11">
        <v>45783</v>
      </c>
      <c r="D2310" s="1" t="str">
        <f t="shared" si="113"/>
        <v>2025</v>
      </c>
      <c r="E2310" s="12" t="str">
        <f t="shared" si="114"/>
        <v>May</v>
      </c>
      <c r="F2310" t="s">
        <v>14</v>
      </c>
      <c r="G2310" t="s">
        <v>9662</v>
      </c>
      <c r="H2310" t="s">
        <v>24</v>
      </c>
      <c r="I2310" t="s">
        <v>19</v>
      </c>
      <c r="J2310" t="s">
        <v>42</v>
      </c>
      <c r="K2310" s="6">
        <v>1</v>
      </c>
      <c r="L2310" s="6" t="str">
        <f t="shared" si="115"/>
        <v>Small</v>
      </c>
      <c r="M2310" s="7">
        <v>199</v>
      </c>
      <c r="N2310" s="2">
        <v>0</v>
      </c>
      <c r="O2310" s="3">
        <v>199</v>
      </c>
      <c r="P2310" s="3">
        <f>O2310/K2310</f>
        <v>199</v>
      </c>
      <c r="Q2310" s="3">
        <f>R2310/M2310</f>
        <v>9.914572864321608E-2</v>
      </c>
      <c r="R2310" s="4">
        <v>19.73</v>
      </c>
      <c r="S2310" s="2">
        <f>R2310/O2310</f>
        <v>9.914572864321608E-2</v>
      </c>
    </row>
    <row r="2311" spans="1:19" x14ac:dyDescent="0.3">
      <c r="A2311" s="6">
        <v>2405</v>
      </c>
      <c r="B2311" t="s">
        <v>2997</v>
      </c>
      <c r="C2311" s="11">
        <v>45771</v>
      </c>
      <c r="D2311" s="1" t="str">
        <f t="shared" si="113"/>
        <v>2025</v>
      </c>
      <c r="E2311" s="12" t="str">
        <f t="shared" si="114"/>
        <v>April</v>
      </c>
      <c r="F2311" t="s">
        <v>29</v>
      </c>
      <c r="G2311" t="s">
        <v>2539</v>
      </c>
      <c r="H2311" t="s">
        <v>15</v>
      </c>
      <c r="I2311" t="s">
        <v>19</v>
      </c>
      <c r="J2311" t="s">
        <v>42</v>
      </c>
      <c r="K2311" s="6">
        <v>7</v>
      </c>
      <c r="L2311" s="6" t="str">
        <f t="shared" si="115"/>
        <v>Large</v>
      </c>
      <c r="M2311" s="7">
        <v>199</v>
      </c>
      <c r="N2311" s="2">
        <v>0.15</v>
      </c>
      <c r="O2311" s="3">
        <v>1184.05</v>
      </c>
      <c r="P2311" s="3">
        <f>O2311/K2311</f>
        <v>169.15</v>
      </c>
      <c r="Q2311" s="3">
        <f>R2311/M2311</f>
        <v>1.6530150753768844</v>
      </c>
      <c r="R2311" s="4">
        <v>328.95</v>
      </c>
      <c r="S2311" s="2">
        <f>R2311/O2311</f>
        <v>0.27781765972720746</v>
      </c>
    </row>
    <row r="2312" spans="1:19" x14ac:dyDescent="0.3">
      <c r="A2312" s="6">
        <v>2406</v>
      </c>
      <c r="B2312" t="s">
        <v>2998</v>
      </c>
      <c r="C2312" s="11">
        <v>45919</v>
      </c>
      <c r="D2312" s="1" t="str">
        <f t="shared" si="113"/>
        <v>2025</v>
      </c>
      <c r="E2312" s="12" t="str">
        <f t="shared" si="114"/>
        <v>September</v>
      </c>
      <c r="F2312" t="s">
        <v>29</v>
      </c>
      <c r="G2312" t="s">
        <v>9662</v>
      </c>
      <c r="H2312" t="s">
        <v>24</v>
      </c>
      <c r="I2312" t="s">
        <v>19</v>
      </c>
      <c r="J2312" t="s">
        <v>25</v>
      </c>
      <c r="K2312" s="6">
        <v>4</v>
      </c>
      <c r="L2312" s="6" t="str">
        <f t="shared" si="115"/>
        <v>Midium</v>
      </c>
      <c r="M2312" s="7">
        <v>99</v>
      </c>
      <c r="N2312" s="2">
        <v>0</v>
      </c>
      <c r="O2312" s="3">
        <v>396</v>
      </c>
      <c r="P2312" s="3">
        <f>O2312/K2312</f>
        <v>99</v>
      </c>
      <c r="Q2312" s="3">
        <f>R2312/M2312</f>
        <v>0.21959595959595957</v>
      </c>
      <c r="R2312" s="4">
        <v>21.74</v>
      </c>
      <c r="S2312" s="2">
        <f>R2312/O2312</f>
        <v>5.4898989898989892E-2</v>
      </c>
    </row>
    <row r="2313" spans="1:19" x14ac:dyDescent="0.3">
      <c r="A2313" s="6">
        <v>2407</v>
      </c>
      <c r="B2313" t="s">
        <v>2999</v>
      </c>
      <c r="C2313" s="11">
        <v>45409</v>
      </c>
      <c r="D2313" s="1" t="str">
        <f t="shared" si="113"/>
        <v>2024</v>
      </c>
      <c r="E2313" s="12" t="str">
        <f t="shared" si="114"/>
        <v>April</v>
      </c>
      <c r="F2313" t="s">
        <v>40</v>
      </c>
      <c r="G2313" t="s">
        <v>9662</v>
      </c>
      <c r="H2313" t="s">
        <v>15</v>
      </c>
      <c r="I2313" t="s">
        <v>19</v>
      </c>
      <c r="J2313" t="s">
        <v>42</v>
      </c>
      <c r="K2313" s="6">
        <v>6</v>
      </c>
      <c r="L2313" s="6" t="str">
        <f t="shared" si="115"/>
        <v>Midium</v>
      </c>
      <c r="M2313" s="7">
        <v>299</v>
      </c>
      <c r="N2313" s="2">
        <v>0.15</v>
      </c>
      <c r="O2313" s="3">
        <v>1524.9</v>
      </c>
      <c r="P2313" s="3">
        <f>O2313/K2313</f>
        <v>254.15</v>
      </c>
      <c r="Q2313" s="3">
        <f>R2313/M2313</f>
        <v>0.58193979933110362</v>
      </c>
      <c r="R2313" s="4">
        <v>174</v>
      </c>
      <c r="S2313" s="2">
        <f>R2313/O2313</f>
        <v>0.11410584300609876</v>
      </c>
    </row>
    <row r="2314" spans="1:19" x14ac:dyDescent="0.3">
      <c r="A2314" s="6">
        <v>2408</v>
      </c>
      <c r="B2314" t="s">
        <v>3000</v>
      </c>
      <c r="C2314" s="11">
        <v>45986</v>
      </c>
      <c r="D2314" s="1" t="str">
        <f t="shared" si="113"/>
        <v>2025</v>
      </c>
      <c r="E2314" s="12" t="str">
        <f t="shared" si="114"/>
        <v>November</v>
      </c>
      <c r="F2314" t="s">
        <v>14</v>
      </c>
      <c r="G2314" t="s">
        <v>9662</v>
      </c>
      <c r="H2314" t="s">
        <v>15</v>
      </c>
      <c r="I2314" t="s">
        <v>16</v>
      </c>
      <c r="J2314" t="s">
        <v>38</v>
      </c>
      <c r="K2314" s="6">
        <v>5</v>
      </c>
      <c r="L2314" s="6" t="str">
        <f t="shared" si="115"/>
        <v>Midium</v>
      </c>
      <c r="M2314" s="7">
        <v>999</v>
      </c>
      <c r="N2314" s="2">
        <v>0</v>
      </c>
      <c r="O2314" s="3">
        <v>4995</v>
      </c>
      <c r="P2314" s="3">
        <f>O2314/K2314</f>
        <v>999</v>
      </c>
      <c r="Q2314" s="3">
        <f>R2314/M2314</f>
        <v>1.377867867867868</v>
      </c>
      <c r="R2314" s="4">
        <v>1376.49</v>
      </c>
      <c r="S2314" s="2">
        <f>R2314/O2314</f>
        <v>0.27557357357357359</v>
      </c>
    </row>
    <row r="2315" spans="1:19" x14ac:dyDescent="0.3">
      <c r="A2315" s="6">
        <v>2409</v>
      </c>
      <c r="B2315" t="s">
        <v>3001</v>
      </c>
      <c r="C2315" s="11">
        <v>45577</v>
      </c>
      <c r="D2315" s="1" t="str">
        <f t="shared" si="113"/>
        <v>2024</v>
      </c>
      <c r="E2315" s="12" t="str">
        <f t="shared" si="114"/>
        <v>October</v>
      </c>
      <c r="F2315" t="s">
        <v>14</v>
      </c>
      <c r="G2315" t="s">
        <v>9662</v>
      </c>
      <c r="H2315" t="s">
        <v>37</v>
      </c>
      <c r="I2315" t="s">
        <v>19</v>
      </c>
      <c r="J2315" t="s">
        <v>42</v>
      </c>
      <c r="K2315" s="6">
        <v>7</v>
      </c>
      <c r="L2315" s="6" t="str">
        <f t="shared" si="115"/>
        <v>Large</v>
      </c>
      <c r="M2315" s="7">
        <v>999</v>
      </c>
      <c r="N2315" s="2">
        <v>0</v>
      </c>
      <c r="O2315" s="3">
        <v>6993</v>
      </c>
      <c r="P2315" s="3">
        <f>O2315/K2315</f>
        <v>999</v>
      </c>
      <c r="Q2315" s="3">
        <f>R2315/M2315</f>
        <v>0.52363363363363369</v>
      </c>
      <c r="R2315" s="4">
        <v>523.11</v>
      </c>
      <c r="S2315" s="2">
        <f>R2315/O2315</f>
        <v>7.4804804804804809E-2</v>
      </c>
    </row>
    <row r="2316" spans="1:19" x14ac:dyDescent="0.3">
      <c r="A2316" s="6">
        <v>2410</v>
      </c>
      <c r="B2316" t="s">
        <v>3002</v>
      </c>
      <c r="C2316" s="11">
        <v>45773</v>
      </c>
      <c r="D2316" s="1" t="str">
        <f t="shared" si="113"/>
        <v>2025</v>
      </c>
      <c r="E2316" s="12" t="str">
        <f t="shared" si="114"/>
        <v>April</v>
      </c>
      <c r="F2316" t="s">
        <v>22</v>
      </c>
      <c r="G2316" t="s">
        <v>3003</v>
      </c>
      <c r="H2316" t="s">
        <v>37</v>
      </c>
      <c r="I2316" t="s">
        <v>19</v>
      </c>
      <c r="J2316" t="s">
        <v>42</v>
      </c>
      <c r="K2316" s="6">
        <v>2</v>
      </c>
      <c r="L2316" s="6" t="str">
        <f t="shared" si="115"/>
        <v>Small</v>
      </c>
      <c r="M2316" s="7">
        <v>999</v>
      </c>
      <c r="N2316" s="2">
        <v>0.05</v>
      </c>
      <c r="O2316" s="3">
        <v>1898.1</v>
      </c>
      <c r="P2316" s="3">
        <f>O2316/K2316</f>
        <v>949.05</v>
      </c>
      <c r="Q2316" s="3">
        <f>R2316/M2316</f>
        <v>0.23992992992992992</v>
      </c>
      <c r="R2316" s="4">
        <v>239.69</v>
      </c>
      <c r="S2316" s="2">
        <f>R2316/O2316</f>
        <v>0.12627891048943682</v>
      </c>
    </row>
    <row r="2317" spans="1:19" x14ac:dyDescent="0.3">
      <c r="A2317" s="6">
        <v>2411</v>
      </c>
      <c r="B2317" t="s">
        <v>3004</v>
      </c>
      <c r="C2317" s="11">
        <v>45445</v>
      </c>
      <c r="D2317" s="1" t="str">
        <f t="shared" si="113"/>
        <v>2024</v>
      </c>
      <c r="E2317" s="12" t="str">
        <f t="shared" si="114"/>
        <v>June</v>
      </c>
      <c r="F2317" t="s">
        <v>40</v>
      </c>
      <c r="G2317" t="s">
        <v>9662</v>
      </c>
      <c r="H2317" t="s">
        <v>37</v>
      </c>
      <c r="I2317" t="s">
        <v>19</v>
      </c>
      <c r="J2317" t="s">
        <v>42</v>
      </c>
      <c r="K2317" s="6">
        <v>2</v>
      </c>
      <c r="L2317" s="6" t="str">
        <f t="shared" si="115"/>
        <v>Small</v>
      </c>
      <c r="M2317" s="7">
        <v>149</v>
      </c>
      <c r="N2317" s="2">
        <v>0</v>
      </c>
      <c r="O2317" s="3">
        <v>298</v>
      </c>
      <c r="P2317" s="3">
        <f>O2317/K2317</f>
        <v>149</v>
      </c>
      <c r="Q2317" s="3">
        <f>R2317/M2317</f>
        <v>0.14355704697986577</v>
      </c>
      <c r="R2317" s="4">
        <v>21.39</v>
      </c>
      <c r="S2317" s="2">
        <f>R2317/O2317</f>
        <v>7.1778523489932883E-2</v>
      </c>
    </row>
    <row r="2318" spans="1:19" x14ac:dyDescent="0.3">
      <c r="A2318" s="6">
        <v>2412</v>
      </c>
      <c r="B2318" t="s">
        <v>3005</v>
      </c>
      <c r="C2318" s="11">
        <v>45758</v>
      </c>
      <c r="D2318" s="1" t="str">
        <f t="shared" si="113"/>
        <v>2025</v>
      </c>
      <c r="E2318" s="12" t="str">
        <f t="shared" si="114"/>
        <v>April</v>
      </c>
      <c r="F2318" t="s">
        <v>40</v>
      </c>
      <c r="G2318" t="s">
        <v>9662</v>
      </c>
      <c r="H2318" t="s">
        <v>37</v>
      </c>
      <c r="I2318" t="s">
        <v>19</v>
      </c>
      <c r="J2318" t="s">
        <v>25</v>
      </c>
      <c r="K2318" s="6">
        <v>10</v>
      </c>
      <c r="L2318" s="6" t="str">
        <f t="shared" si="115"/>
        <v>Large</v>
      </c>
      <c r="M2318" s="7">
        <v>499</v>
      </c>
      <c r="N2318" s="2">
        <v>0.05</v>
      </c>
      <c r="O2318" s="3">
        <v>4740.5</v>
      </c>
      <c r="P2318" s="3">
        <f>O2318/K2318</f>
        <v>474.05</v>
      </c>
      <c r="Q2318" s="3">
        <f>R2318/M2318</f>
        <v>1.2798597194388777</v>
      </c>
      <c r="R2318" s="4">
        <v>638.65</v>
      </c>
      <c r="S2318" s="2">
        <f>R2318/O2318</f>
        <v>0.13472207573040818</v>
      </c>
    </row>
    <row r="2319" spans="1:19" x14ac:dyDescent="0.3">
      <c r="A2319" s="6">
        <v>2413</v>
      </c>
      <c r="B2319" t="s">
        <v>3006</v>
      </c>
      <c r="C2319" s="11">
        <v>45852</v>
      </c>
      <c r="D2319" s="1" t="str">
        <f t="shared" si="113"/>
        <v>2025</v>
      </c>
      <c r="E2319" s="12" t="str">
        <f t="shared" si="114"/>
        <v>July</v>
      </c>
      <c r="F2319" t="s">
        <v>14</v>
      </c>
      <c r="G2319" t="s">
        <v>9662</v>
      </c>
      <c r="H2319" t="s">
        <v>15</v>
      </c>
      <c r="I2319" t="s">
        <v>16</v>
      </c>
      <c r="J2319" t="s">
        <v>38</v>
      </c>
      <c r="K2319" s="6">
        <v>9</v>
      </c>
      <c r="L2319" s="6" t="str">
        <f t="shared" si="115"/>
        <v>Large</v>
      </c>
      <c r="M2319" s="7">
        <v>199</v>
      </c>
      <c r="N2319" s="2">
        <v>0</v>
      </c>
      <c r="O2319" s="3">
        <v>1791</v>
      </c>
      <c r="P2319" s="3">
        <f>O2319/K2319</f>
        <v>199</v>
      </c>
      <c r="Q2319" s="3">
        <f>R2319/M2319</f>
        <v>2.553115577889447</v>
      </c>
      <c r="R2319" s="4">
        <v>508.07</v>
      </c>
      <c r="S2319" s="2">
        <f>R2319/O2319</f>
        <v>0.28367950865438302</v>
      </c>
    </row>
    <row r="2320" spans="1:19" x14ac:dyDescent="0.3">
      <c r="A2320" s="6">
        <v>2414</v>
      </c>
      <c r="B2320" t="s">
        <v>3007</v>
      </c>
      <c r="C2320" s="11">
        <v>45908</v>
      </c>
      <c r="D2320" s="1" t="str">
        <f t="shared" si="113"/>
        <v>2025</v>
      </c>
      <c r="E2320" s="12" t="str">
        <f t="shared" si="114"/>
        <v>September</v>
      </c>
      <c r="F2320" t="s">
        <v>14</v>
      </c>
      <c r="G2320" t="s">
        <v>754</v>
      </c>
      <c r="H2320" t="s">
        <v>15</v>
      </c>
      <c r="I2320" t="s">
        <v>19</v>
      </c>
      <c r="J2320" t="s">
        <v>25</v>
      </c>
      <c r="K2320" s="6">
        <v>3</v>
      </c>
      <c r="L2320" s="6" t="str">
        <f t="shared" si="115"/>
        <v>Small</v>
      </c>
      <c r="M2320" s="7">
        <v>499</v>
      </c>
      <c r="N2320" s="2">
        <v>0.05</v>
      </c>
      <c r="O2320" s="3">
        <v>1422.15</v>
      </c>
      <c r="P2320" s="3">
        <f>O2320/K2320</f>
        <v>474.05</v>
      </c>
      <c r="Q2320" s="3">
        <f>R2320/M2320</f>
        <v>0.79262525050100197</v>
      </c>
      <c r="R2320" s="4">
        <v>395.52</v>
      </c>
      <c r="S2320" s="2">
        <f>R2320/O2320</f>
        <v>0.27811412298280769</v>
      </c>
    </row>
    <row r="2321" spans="1:19" x14ac:dyDescent="0.3">
      <c r="A2321" s="6">
        <v>2415</v>
      </c>
      <c r="B2321" t="s">
        <v>3008</v>
      </c>
      <c r="C2321" s="11">
        <v>45532</v>
      </c>
      <c r="D2321" s="1" t="str">
        <f t="shared" si="113"/>
        <v>2024</v>
      </c>
      <c r="E2321" s="12" t="str">
        <f t="shared" si="114"/>
        <v>August</v>
      </c>
      <c r="F2321" t="s">
        <v>40</v>
      </c>
      <c r="G2321" t="s">
        <v>9662</v>
      </c>
      <c r="H2321" t="s">
        <v>24</v>
      </c>
      <c r="I2321" t="s">
        <v>16</v>
      </c>
      <c r="J2321" t="s">
        <v>34</v>
      </c>
      <c r="K2321" s="6">
        <v>1</v>
      </c>
      <c r="L2321" s="6" t="str">
        <f t="shared" si="115"/>
        <v>Small</v>
      </c>
      <c r="M2321" s="7">
        <v>299</v>
      </c>
      <c r="N2321" s="2">
        <v>0</v>
      </c>
      <c r="O2321" s="3">
        <v>299</v>
      </c>
      <c r="P2321" s="3">
        <f>O2321/K2321</f>
        <v>299</v>
      </c>
      <c r="Q2321" s="3">
        <f>R2321/M2321</f>
        <v>0.2919732441471572</v>
      </c>
      <c r="R2321" s="4">
        <v>87.3</v>
      </c>
      <c r="S2321" s="2">
        <f>R2321/O2321</f>
        <v>0.2919732441471572</v>
      </c>
    </row>
    <row r="2322" spans="1:19" x14ac:dyDescent="0.3">
      <c r="A2322" s="6">
        <v>2416</v>
      </c>
      <c r="B2322" t="s">
        <v>3009</v>
      </c>
      <c r="C2322" s="11">
        <v>45371</v>
      </c>
      <c r="D2322" s="1" t="str">
        <f t="shared" si="113"/>
        <v>2024</v>
      </c>
      <c r="E2322" s="12" t="str">
        <f t="shared" si="114"/>
        <v>March</v>
      </c>
      <c r="F2322" t="s">
        <v>22</v>
      </c>
      <c r="G2322" t="s">
        <v>9662</v>
      </c>
      <c r="H2322" t="s">
        <v>24</v>
      </c>
      <c r="I2322" t="s">
        <v>19</v>
      </c>
      <c r="J2322" t="s">
        <v>20</v>
      </c>
      <c r="K2322" s="6">
        <v>9</v>
      </c>
      <c r="L2322" s="6" t="str">
        <f t="shared" si="115"/>
        <v>Large</v>
      </c>
      <c r="M2322" s="7">
        <v>99</v>
      </c>
      <c r="N2322" s="2">
        <v>0.1</v>
      </c>
      <c r="O2322" s="3">
        <v>801.9</v>
      </c>
      <c r="P2322" s="3">
        <f>O2322/K2322</f>
        <v>89.1</v>
      </c>
      <c r="Q2322" s="3">
        <f>R2322/M2322</f>
        <v>1.8618181818181818</v>
      </c>
      <c r="R2322" s="4">
        <v>184.32</v>
      </c>
      <c r="S2322" s="2">
        <f>R2322/O2322</f>
        <v>0.22985409652076319</v>
      </c>
    </row>
    <row r="2323" spans="1:19" x14ac:dyDescent="0.3">
      <c r="A2323" s="6">
        <v>2417</v>
      </c>
      <c r="B2323" t="s">
        <v>3010</v>
      </c>
      <c r="C2323" s="11">
        <v>45561</v>
      </c>
      <c r="D2323" s="1" t="str">
        <f t="shared" si="113"/>
        <v>2024</v>
      </c>
      <c r="E2323" s="12" t="str">
        <f t="shared" si="114"/>
        <v>September</v>
      </c>
      <c r="F2323" t="s">
        <v>40</v>
      </c>
      <c r="G2323" t="s">
        <v>3011</v>
      </c>
      <c r="H2323" t="s">
        <v>24</v>
      </c>
      <c r="I2323" t="s">
        <v>16</v>
      </c>
      <c r="J2323" t="s">
        <v>38</v>
      </c>
      <c r="K2323" s="6">
        <v>8</v>
      </c>
      <c r="L2323" s="6" t="str">
        <f t="shared" si="115"/>
        <v>Large</v>
      </c>
      <c r="M2323" s="7">
        <v>149</v>
      </c>
      <c r="N2323" s="2">
        <v>0</v>
      </c>
      <c r="O2323" s="3">
        <v>1192</v>
      </c>
      <c r="P2323" s="3">
        <f>O2323/K2323</f>
        <v>149</v>
      </c>
      <c r="Q2323" s="3">
        <f>R2323/M2323</f>
        <v>1.7832214765100671</v>
      </c>
      <c r="R2323" s="4">
        <v>265.7</v>
      </c>
      <c r="S2323" s="2">
        <f>R2323/O2323</f>
        <v>0.22290268456375839</v>
      </c>
    </row>
    <row r="2324" spans="1:19" x14ac:dyDescent="0.3">
      <c r="A2324" s="6">
        <v>2418</v>
      </c>
      <c r="B2324" t="s">
        <v>3012</v>
      </c>
      <c r="C2324" s="11">
        <v>45434</v>
      </c>
      <c r="D2324" s="1" t="str">
        <f t="shared" si="113"/>
        <v>2024</v>
      </c>
      <c r="E2324" s="12" t="str">
        <f t="shared" si="114"/>
        <v>May</v>
      </c>
      <c r="F2324" t="s">
        <v>29</v>
      </c>
      <c r="G2324" t="s">
        <v>3013</v>
      </c>
      <c r="H2324" t="s">
        <v>15</v>
      </c>
      <c r="I2324" t="s">
        <v>27</v>
      </c>
      <c r="J2324" t="s">
        <v>47</v>
      </c>
      <c r="K2324" s="6">
        <v>2</v>
      </c>
      <c r="L2324" s="6" t="str">
        <f t="shared" si="115"/>
        <v>Small</v>
      </c>
      <c r="M2324" s="7">
        <v>999</v>
      </c>
      <c r="N2324" s="2">
        <v>0.15</v>
      </c>
      <c r="O2324" s="3">
        <v>1698.3</v>
      </c>
      <c r="P2324" s="3">
        <f>O2324/K2324</f>
        <v>849.15</v>
      </c>
      <c r="Q2324" s="3">
        <f>R2324/M2324</f>
        <v>0.11218218218218218</v>
      </c>
      <c r="R2324" s="4">
        <v>112.07</v>
      </c>
      <c r="S2324" s="2">
        <f>R2324/O2324</f>
        <v>6.5989518930695393E-2</v>
      </c>
    </row>
    <row r="2325" spans="1:19" x14ac:dyDescent="0.3">
      <c r="A2325" s="6">
        <v>2419</v>
      </c>
      <c r="B2325" t="s">
        <v>3014</v>
      </c>
      <c r="C2325" s="11">
        <v>45926</v>
      </c>
      <c r="D2325" s="1" t="str">
        <f t="shared" si="113"/>
        <v>2025</v>
      </c>
      <c r="E2325" s="12" t="str">
        <f t="shared" si="114"/>
        <v>September</v>
      </c>
      <c r="F2325" t="s">
        <v>14</v>
      </c>
      <c r="G2325" t="s">
        <v>3015</v>
      </c>
      <c r="H2325" t="s">
        <v>24</v>
      </c>
      <c r="I2325" t="s">
        <v>19</v>
      </c>
      <c r="J2325" t="s">
        <v>32</v>
      </c>
      <c r="K2325" s="6">
        <v>2</v>
      </c>
      <c r="L2325" s="6" t="str">
        <f t="shared" si="115"/>
        <v>Small</v>
      </c>
      <c r="M2325" s="7">
        <v>299</v>
      </c>
      <c r="N2325" s="2">
        <v>0.15</v>
      </c>
      <c r="O2325" s="3">
        <v>508.3</v>
      </c>
      <c r="P2325" s="3">
        <f>O2325/K2325</f>
        <v>254.15</v>
      </c>
      <c r="Q2325" s="3">
        <f>R2325/M2325</f>
        <v>8.6989966555183956E-2</v>
      </c>
      <c r="R2325" s="4">
        <v>26.01</v>
      </c>
      <c r="S2325" s="2">
        <f>R2325/O2325</f>
        <v>5.1170568561872909E-2</v>
      </c>
    </row>
    <row r="2326" spans="1:19" x14ac:dyDescent="0.3">
      <c r="A2326" s="6">
        <v>2420</v>
      </c>
      <c r="B2326" t="s">
        <v>3016</v>
      </c>
      <c r="C2326" s="11">
        <v>45990</v>
      </c>
      <c r="D2326" s="1" t="str">
        <f t="shared" si="113"/>
        <v>2025</v>
      </c>
      <c r="E2326" s="12" t="str">
        <f t="shared" si="114"/>
        <v>November</v>
      </c>
      <c r="F2326" t="s">
        <v>14</v>
      </c>
      <c r="G2326" t="s">
        <v>9662</v>
      </c>
      <c r="H2326" t="s">
        <v>24</v>
      </c>
      <c r="I2326" t="s">
        <v>19</v>
      </c>
      <c r="J2326" t="s">
        <v>32</v>
      </c>
      <c r="K2326" s="6">
        <v>1</v>
      </c>
      <c r="L2326" s="6" t="str">
        <f t="shared" si="115"/>
        <v>Small</v>
      </c>
      <c r="M2326" s="7">
        <v>299</v>
      </c>
      <c r="N2326" s="2">
        <v>0.1</v>
      </c>
      <c r="O2326" s="3">
        <v>269.10000000000002</v>
      </c>
      <c r="P2326" s="3">
        <f>O2326/K2326</f>
        <v>269.10000000000002</v>
      </c>
      <c r="Q2326" s="3">
        <f>R2326/M2326</f>
        <v>0.21729096989966554</v>
      </c>
      <c r="R2326" s="4">
        <v>64.97</v>
      </c>
      <c r="S2326" s="2">
        <f>R2326/O2326</f>
        <v>0.24143441099962837</v>
      </c>
    </row>
    <row r="2327" spans="1:19" x14ac:dyDescent="0.3">
      <c r="A2327" s="6">
        <v>2421</v>
      </c>
      <c r="B2327" t="s">
        <v>3017</v>
      </c>
      <c r="C2327" s="11">
        <v>45953</v>
      </c>
      <c r="D2327" s="1" t="str">
        <f t="shared" si="113"/>
        <v>2025</v>
      </c>
      <c r="E2327" s="12" t="str">
        <f t="shared" si="114"/>
        <v>October</v>
      </c>
      <c r="F2327" t="s">
        <v>14</v>
      </c>
      <c r="G2327" t="s">
        <v>9662</v>
      </c>
      <c r="H2327" t="s">
        <v>37</v>
      </c>
      <c r="I2327" t="s">
        <v>19</v>
      </c>
      <c r="J2327" t="s">
        <v>25</v>
      </c>
      <c r="K2327" s="6">
        <v>9</v>
      </c>
      <c r="L2327" s="6" t="str">
        <f t="shared" si="115"/>
        <v>Large</v>
      </c>
      <c r="M2327" s="7">
        <v>199</v>
      </c>
      <c r="N2327" s="2">
        <v>0</v>
      </c>
      <c r="O2327" s="3">
        <v>1791</v>
      </c>
      <c r="P2327" s="3">
        <f>O2327/K2327</f>
        <v>199</v>
      </c>
      <c r="Q2327" s="3">
        <f>R2327/M2327</f>
        <v>2.5192964824120603</v>
      </c>
      <c r="R2327" s="4">
        <v>501.34</v>
      </c>
      <c r="S2327" s="2">
        <f>R2327/O2327</f>
        <v>0.2799218313791178</v>
      </c>
    </row>
    <row r="2328" spans="1:19" x14ac:dyDescent="0.3">
      <c r="A2328" s="6">
        <v>2422</v>
      </c>
      <c r="B2328" t="s">
        <v>3018</v>
      </c>
      <c r="C2328" s="11">
        <v>45538</v>
      </c>
      <c r="D2328" s="1" t="str">
        <f t="shared" si="113"/>
        <v>2024</v>
      </c>
      <c r="E2328" s="12" t="str">
        <f t="shared" si="114"/>
        <v>September</v>
      </c>
      <c r="F2328" t="s">
        <v>14</v>
      </c>
      <c r="G2328" t="s">
        <v>3019</v>
      </c>
      <c r="H2328" t="s">
        <v>37</v>
      </c>
      <c r="I2328" t="s">
        <v>19</v>
      </c>
      <c r="J2328" t="s">
        <v>20</v>
      </c>
      <c r="K2328" s="6">
        <v>5</v>
      </c>
      <c r="L2328" s="6" t="str">
        <f t="shared" si="115"/>
        <v>Midium</v>
      </c>
      <c r="M2328" s="7">
        <v>799</v>
      </c>
      <c r="N2328" s="2">
        <v>0</v>
      </c>
      <c r="O2328" s="3">
        <v>3995</v>
      </c>
      <c r="P2328" s="3">
        <f>O2328/K2328</f>
        <v>799</v>
      </c>
      <c r="Q2328" s="3">
        <f>R2328/M2328</f>
        <v>1.1899374217772216</v>
      </c>
      <c r="R2328" s="4">
        <v>950.76</v>
      </c>
      <c r="S2328" s="2">
        <f>R2328/O2328</f>
        <v>0.23798748435544431</v>
      </c>
    </row>
    <row r="2329" spans="1:19" x14ac:dyDescent="0.3">
      <c r="A2329" s="6">
        <v>2423</v>
      </c>
      <c r="B2329" t="s">
        <v>3020</v>
      </c>
      <c r="C2329" s="11">
        <v>45635</v>
      </c>
      <c r="D2329" s="1" t="str">
        <f t="shared" si="113"/>
        <v>2024</v>
      </c>
      <c r="E2329" s="12" t="str">
        <f t="shared" si="114"/>
        <v>December</v>
      </c>
      <c r="F2329" t="s">
        <v>14</v>
      </c>
      <c r="G2329" t="s">
        <v>9662</v>
      </c>
      <c r="H2329" t="s">
        <v>37</v>
      </c>
      <c r="I2329" t="s">
        <v>27</v>
      </c>
      <c r="J2329" t="s">
        <v>17</v>
      </c>
      <c r="K2329" s="6">
        <v>2</v>
      </c>
      <c r="L2329" s="6" t="str">
        <f t="shared" si="115"/>
        <v>Small</v>
      </c>
      <c r="M2329" s="7">
        <v>299</v>
      </c>
      <c r="N2329" s="2">
        <v>0.1</v>
      </c>
      <c r="O2329" s="3">
        <v>538.20000000000005</v>
      </c>
      <c r="P2329" s="3">
        <f>O2329/K2329</f>
        <v>269.10000000000002</v>
      </c>
      <c r="Q2329" s="3">
        <f>R2329/M2329</f>
        <v>0.47635451505016724</v>
      </c>
      <c r="R2329" s="4">
        <v>142.43</v>
      </c>
      <c r="S2329" s="2">
        <f>R2329/O2329</f>
        <v>0.26464139725009289</v>
      </c>
    </row>
    <row r="2330" spans="1:19" x14ac:dyDescent="0.3">
      <c r="A2330" s="6">
        <v>2424</v>
      </c>
      <c r="B2330" t="s">
        <v>3021</v>
      </c>
      <c r="C2330" s="11">
        <v>46004</v>
      </c>
      <c r="D2330" s="1" t="str">
        <f t="shared" si="113"/>
        <v>2025</v>
      </c>
      <c r="E2330" s="12" t="str">
        <f t="shared" si="114"/>
        <v>December</v>
      </c>
      <c r="F2330" t="s">
        <v>40</v>
      </c>
      <c r="G2330" t="s">
        <v>9662</v>
      </c>
      <c r="H2330" t="s">
        <v>15</v>
      </c>
      <c r="I2330" t="s">
        <v>19</v>
      </c>
      <c r="J2330" t="s">
        <v>25</v>
      </c>
      <c r="K2330" s="6">
        <v>2</v>
      </c>
      <c r="L2330" s="6" t="str">
        <f t="shared" si="115"/>
        <v>Small</v>
      </c>
      <c r="M2330" s="7">
        <v>999</v>
      </c>
      <c r="N2330" s="2">
        <v>0</v>
      </c>
      <c r="O2330" s="3">
        <v>1998</v>
      </c>
      <c r="P2330" s="3">
        <f>O2330/K2330</f>
        <v>999</v>
      </c>
      <c r="Q2330" s="3">
        <f>R2330/M2330</f>
        <v>0.51056056056056054</v>
      </c>
      <c r="R2330" s="4">
        <v>510.05</v>
      </c>
      <c r="S2330" s="2">
        <f>R2330/O2330</f>
        <v>0.25528028028028027</v>
      </c>
    </row>
    <row r="2331" spans="1:19" x14ac:dyDescent="0.3">
      <c r="A2331" s="6">
        <v>2425</v>
      </c>
      <c r="B2331" t="s">
        <v>3022</v>
      </c>
      <c r="C2331" s="11">
        <v>45695</v>
      </c>
      <c r="D2331" s="1" t="str">
        <f t="shared" si="113"/>
        <v>2025</v>
      </c>
      <c r="E2331" s="12" t="str">
        <f t="shared" si="114"/>
        <v>February</v>
      </c>
      <c r="F2331" t="s">
        <v>40</v>
      </c>
      <c r="G2331" t="s">
        <v>3023</v>
      </c>
      <c r="H2331" t="s">
        <v>24</v>
      </c>
      <c r="I2331" t="s">
        <v>16</v>
      </c>
      <c r="J2331" t="s">
        <v>34</v>
      </c>
      <c r="K2331" s="6">
        <v>10</v>
      </c>
      <c r="L2331" s="6" t="str">
        <f t="shared" si="115"/>
        <v>Large</v>
      </c>
      <c r="M2331" s="7">
        <v>149</v>
      </c>
      <c r="N2331" s="2">
        <v>0.15</v>
      </c>
      <c r="O2331" s="3">
        <v>1266.5</v>
      </c>
      <c r="P2331" s="3">
        <f>O2331/K2331</f>
        <v>126.65</v>
      </c>
      <c r="Q2331" s="3">
        <f>R2331/M2331</f>
        <v>0.80395973154362421</v>
      </c>
      <c r="R2331" s="4">
        <v>119.79</v>
      </c>
      <c r="S2331" s="2">
        <f>R2331/O2331</f>
        <v>9.458349782866167E-2</v>
      </c>
    </row>
    <row r="2332" spans="1:19" x14ac:dyDescent="0.3">
      <c r="A2332" s="6">
        <v>2426</v>
      </c>
      <c r="B2332" t="s">
        <v>3024</v>
      </c>
      <c r="C2332" s="11">
        <v>45830</v>
      </c>
      <c r="D2332" s="1" t="str">
        <f t="shared" si="113"/>
        <v>2025</v>
      </c>
      <c r="E2332" s="12" t="str">
        <f t="shared" si="114"/>
        <v>June</v>
      </c>
      <c r="F2332" t="s">
        <v>14</v>
      </c>
      <c r="G2332" t="s">
        <v>9662</v>
      </c>
      <c r="H2332" t="s">
        <v>15</v>
      </c>
      <c r="I2332" t="s">
        <v>19</v>
      </c>
      <c r="J2332" t="s">
        <v>20</v>
      </c>
      <c r="K2332" s="6">
        <v>6</v>
      </c>
      <c r="L2332" s="6" t="str">
        <f t="shared" si="115"/>
        <v>Midium</v>
      </c>
      <c r="M2332" s="7">
        <v>199</v>
      </c>
      <c r="N2332" s="2">
        <v>0</v>
      </c>
      <c r="O2332" s="3">
        <v>1194</v>
      </c>
      <c r="P2332" s="3">
        <f>O2332/K2332</f>
        <v>199</v>
      </c>
      <c r="Q2332" s="3">
        <f>R2332/M2332</f>
        <v>1.5482914572864321</v>
      </c>
      <c r="R2332" s="4">
        <v>308.11</v>
      </c>
      <c r="S2332" s="2">
        <f>R2332/O2332</f>
        <v>0.25804857621440536</v>
      </c>
    </row>
    <row r="2333" spans="1:19" x14ac:dyDescent="0.3">
      <c r="A2333" s="6">
        <v>2427</v>
      </c>
      <c r="B2333" t="s">
        <v>3025</v>
      </c>
      <c r="C2333" s="11">
        <v>45529</v>
      </c>
      <c r="D2333" s="1" t="str">
        <f t="shared" si="113"/>
        <v>2024</v>
      </c>
      <c r="E2333" s="12" t="str">
        <f t="shared" si="114"/>
        <v>August</v>
      </c>
      <c r="F2333" t="s">
        <v>22</v>
      </c>
      <c r="G2333" t="s">
        <v>2585</v>
      </c>
      <c r="H2333" t="s">
        <v>24</v>
      </c>
      <c r="I2333" t="s">
        <v>19</v>
      </c>
      <c r="J2333" t="s">
        <v>25</v>
      </c>
      <c r="K2333" s="6">
        <v>5</v>
      </c>
      <c r="L2333" s="6" t="str">
        <f t="shared" si="115"/>
        <v>Midium</v>
      </c>
      <c r="M2333" s="7">
        <v>999</v>
      </c>
      <c r="N2333" s="2">
        <v>0.15</v>
      </c>
      <c r="O2333" s="3">
        <v>4245.75</v>
      </c>
      <c r="P2333" s="3">
        <f>O2333/K2333</f>
        <v>849.15</v>
      </c>
      <c r="Q2333" s="3">
        <f>R2333/M2333</f>
        <v>0.7105705705705706</v>
      </c>
      <c r="R2333" s="4">
        <v>709.86</v>
      </c>
      <c r="S2333" s="2">
        <f>R2333/O2333</f>
        <v>0.16719307542836956</v>
      </c>
    </row>
    <row r="2334" spans="1:19" x14ac:dyDescent="0.3">
      <c r="A2334" s="6">
        <v>2428</v>
      </c>
      <c r="B2334" t="s">
        <v>3026</v>
      </c>
      <c r="C2334" s="11">
        <v>45710</v>
      </c>
      <c r="D2334" s="1" t="str">
        <f t="shared" si="113"/>
        <v>2025</v>
      </c>
      <c r="E2334" s="12" t="str">
        <f t="shared" si="114"/>
        <v>February</v>
      </c>
      <c r="F2334" t="s">
        <v>29</v>
      </c>
      <c r="G2334" t="s">
        <v>9662</v>
      </c>
      <c r="H2334" t="s">
        <v>15</v>
      </c>
      <c r="I2334" t="s">
        <v>27</v>
      </c>
      <c r="J2334" t="s">
        <v>47</v>
      </c>
      <c r="K2334" s="6">
        <v>10</v>
      </c>
      <c r="L2334" s="6" t="str">
        <f t="shared" si="115"/>
        <v>Large</v>
      </c>
      <c r="M2334" s="7">
        <v>299</v>
      </c>
      <c r="N2334" s="2">
        <v>0.05</v>
      </c>
      <c r="O2334" s="3">
        <v>2840.5</v>
      </c>
      <c r="P2334" s="3">
        <f>O2334/K2334</f>
        <v>284.05</v>
      </c>
      <c r="Q2334" s="3">
        <f>R2334/M2334</f>
        <v>2.2227759197324417</v>
      </c>
      <c r="R2334" s="4">
        <v>664.61</v>
      </c>
      <c r="S2334" s="2">
        <f>R2334/O2334</f>
        <v>0.2339764126034149</v>
      </c>
    </row>
    <row r="2335" spans="1:19" x14ac:dyDescent="0.3">
      <c r="A2335" s="6">
        <v>2429</v>
      </c>
      <c r="B2335" t="s">
        <v>3027</v>
      </c>
      <c r="C2335" s="11">
        <v>45806</v>
      </c>
      <c r="D2335" s="1" t="str">
        <f t="shared" si="113"/>
        <v>2025</v>
      </c>
      <c r="E2335" s="12" t="str">
        <f t="shared" si="114"/>
        <v>May</v>
      </c>
      <c r="F2335" t="s">
        <v>40</v>
      </c>
      <c r="G2335" t="s">
        <v>9662</v>
      </c>
      <c r="H2335" t="s">
        <v>24</v>
      </c>
      <c r="I2335" t="s">
        <v>19</v>
      </c>
      <c r="J2335" t="s">
        <v>42</v>
      </c>
      <c r="K2335" s="6">
        <v>10</v>
      </c>
      <c r="L2335" s="6" t="str">
        <f t="shared" si="115"/>
        <v>Large</v>
      </c>
      <c r="M2335" s="7">
        <v>199</v>
      </c>
      <c r="N2335" s="2">
        <v>0</v>
      </c>
      <c r="O2335" s="3">
        <v>1990</v>
      </c>
      <c r="P2335" s="3">
        <f>O2335/K2335</f>
        <v>199</v>
      </c>
      <c r="Q2335" s="3">
        <f>R2335/M2335</f>
        <v>2.9838190954773869</v>
      </c>
      <c r="R2335" s="4">
        <v>593.78</v>
      </c>
      <c r="S2335" s="2">
        <f>R2335/O2335</f>
        <v>0.29838190954773869</v>
      </c>
    </row>
    <row r="2336" spans="1:19" x14ac:dyDescent="0.3">
      <c r="A2336" s="6">
        <v>2430</v>
      </c>
      <c r="B2336" t="s">
        <v>3028</v>
      </c>
      <c r="C2336" s="11">
        <v>45300</v>
      </c>
      <c r="D2336" s="1" t="str">
        <f t="shared" si="113"/>
        <v>2024</v>
      </c>
      <c r="E2336" s="12" t="str">
        <f t="shared" si="114"/>
        <v>January</v>
      </c>
      <c r="F2336" t="s">
        <v>40</v>
      </c>
      <c r="G2336" t="s">
        <v>9662</v>
      </c>
      <c r="H2336" t="s">
        <v>15</v>
      </c>
      <c r="I2336" t="s">
        <v>19</v>
      </c>
      <c r="J2336" t="s">
        <v>32</v>
      </c>
      <c r="K2336" s="6">
        <v>5</v>
      </c>
      <c r="L2336" s="6" t="str">
        <f t="shared" si="115"/>
        <v>Midium</v>
      </c>
      <c r="M2336" s="7">
        <v>149</v>
      </c>
      <c r="N2336" s="2">
        <v>0</v>
      </c>
      <c r="O2336" s="3">
        <v>745</v>
      </c>
      <c r="P2336" s="3">
        <f>O2336/K2336</f>
        <v>149</v>
      </c>
      <c r="Q2336" s="3">
        <f>R2336/M2336</f>
        <v>1.4509395973154362</v>
      </c>
      <c r="R2336" s="4">
        <v>216.19</v>
      </c>
      <c r="S2336" s="2">
        <f>R2336/O2336</f>
        <v>0.29018791946308725</v>
      </c>
    </row>
    <row r="2337" spans="1:19" x14ac:dyDescent="0.3">
      <c r="A2337" s="6">
        <v>2431</v>
      </c>
      <c r="B2337" t="s">
        <v>3029</v>
      </c>
      <c r="C2337" s="11">
        <v>45657</v>
      </c>
      <c r="D2337" s="1" t="str">
        <f t="shared" si="113"/>
        <v>2024</v>
      </c>
      <c r="E2337" s="12" t="str">
        <f t="shared" si="114"/>
        <v>December</v>
      </c>
      <c r="F2337" t="s">
        <v>14</v>
      </c>
      <c r="G2337" t="s">
        <v>3030</v>
      </c>
      <c r="H2337" t="s">
        <v>37</v>
      </c>
      <c r="I2337" t="s">
        <v>16</v>
      </c>
      <c r="J2337" t="s">
        <v>38</v>
      </c>
      <c r="K2337" s="6">
        <v>8</v>
      </c>
      <c r="L2337" s="6" t="str">
        <f t="shared" si="115"/>
        <v>Large</v>
      </c>
      <c r="M2337" s="7">
        <v>799</v>
      </c>
      <c r="N2337" s="2">
        <v>0.1</v>
      </c>
      <c r="O2337" s="3">
        <v>5752.8</v>
      </c>
      <c r="P2337" s="3">
        <f>O2337/K2337</f>
        <v>719.1</v>
      </c>
      <c r="Q2337" s="3">
        <f>R2337/M2337</f>
        <v>0.55232790988735925</v>
      </c>
      <c r="R2337" s="4">
        <v>441.31</v>
      </c>
      <c r="S2337" s="2">
        <f>R2337/O2337</f>
        <v>7.6712209706577661E-2</v>
      </c>
    </row>
    <row r="2338" spans="1:19" x14ac:dyDescent="0.3">
      <c r="A2338" s="6">
        <v>2432</v>
      </c>
      <c r="B2338" t="s">
        <v>3031</v>
      </c>
      <c r="C2338" s="11">
        <v>45839</v>
      </c>
      <c r="D2338" s="1" t="str">
        <f t="shared" si="113"/>
        <v>2025</v>
      </c>
      <c r="E2338" s="12" t="str">
        <f t="shared" si="114"/>
        <v>July</v>
      </c>
      <c r="F2338" t="s">
        <v>14</v>
      </c>
      <c r="G2338" t="s">
        <v>820</v>
      </c>
      <c r="H2338" t="s">
        <v>15</v>
      </c>
      <c r="I2338" t="s">
        <v>16</v>
      </c>
      <c r="J2338" t="s">
        <v>38</v>
      </c>
      <c r="K2338" s="6">
        <v>10</v>
      </c>
      <c r="L2338" s="6" t="str">
        <f t="shared" si="115"/>
        <v>Large</v>
      </c>
      <c r="M2338" s="7">
        <v>499</v>
      </c>
      <c r="N2338" s="2">
        <v>0</v>
      </c>
      <c r="O2338" s="3">
        <v>4990</v>
      </c>
      <c r="P2338" s="3">
        <f>O2338/K2338</f>
        <v>499</v>
      </c>
      <c r="Q2338" s="3">
        <f>R2338/M2338</f>
        <v>1.8168336673346694</v>
      </c>
      <c r="R2338" s="4">
        <v>906.6</v>
      </c>
      <c r="S2338" s="2">
        <f>R2338/O2338</f>
        <v>0.18168336673346694</v>
      </c>
    </row>
    <row r="2339" spans="1:19" x14ac:dyDescent="0.3">
      <c r="A2339" s="6">
        <v>2433</v>
      </c>
      <c r="B2339" t="s">
        <v>3032</v>
      </c>
      <c r="C2339" s="11">
        <v>45569</v>
      </c>
      <c r="D2339" s="1" t="str">
        <f t="shared" si="113"/>
        <v>2024</v>
      </c>
      <c r="E2339" s="12" t="str">
        <f t="shared" si="114"/>
        <v>October</v>
      </c>
      <c r="F2339" t="s">
        <v>40</v>
      </c>
      <c r="G2339" t="s">
        <v>3033</v>
      </c>
      <c r="H2339" t="s">
        <v>24</v>
      </c>
      <c r="I2339" t="s">
        <v>27</v>
      </c>
      <c r="J2339" t="s">
        <v>17</v>
      </c>
      <c r="K2339" s="6">
        <v>2</v>
      </c>
      <c r="L2339" s="6" t="str">
        <f t="shared" si="115"/>
        <v>Small</v>
      </c>
      <c r="M2339" s="7">
        <v>149</v>
      </c>
      <c r="N2339" s="2">
        <v>0</v>
      </c>
      <c r="O2339" s="3">
        <v>298</v>
      </c>
      <c r="P2339" s="3">
        <f>O2339/K2339</f>
        <v>149</v>
      </c>
      <c r="Q2339" s="3">
        <f>R2339/M2339</f>
        <v>0.27187919463087246</v>
      </c>
      <c r="R2339" s="4">
        <v>40.51</v>
      </c>
      <c r="S2339" s="2">
        <f>R2339/O2339</f>
        <v>0.13593959731543623</v>
      </c>
    </row>
    <row r="2340" spans="1:19" x14ac:dyDescent="0.3">
      <c r="A2340" s="6">
        <v>2434</v>
      </c>
      <c r="B2340" t="s">
        <v>3034</v>
      </c>
      <c r="C2340" s="11">
        <v>45995</v>
      </c>
      <c r="D2340" s="1" t="str">
        <f t="shared" ref="D2340:D2402" si="116">TEXT(C2340, "yyyy")</f>
        <v>2025</v>
      </c>
      <c r="E2340" s="12" t="str">
        <f t="shared" ref="E2340:E2402" si="117">TEXT(C2340, "mmmm")</f>
        <v>December</v>
      </c>
      <c r="F2340" t="s">
        <v>40</v>
      </c>
      <c r="G2340" t="s">
        <v>9662</v>
      </c>
      <c r="H2340" t="s">
        <v>37</v>
      </c>
      <c r="I2340" t="s">
        <v>16</v>
      </c>
      <c r="J2340" t="s">
        <v>34</v>
      </c>
      <c r="K2340" s="6">
        <v>8</v>
      </c>
      <c r="L2340" s="6" t="str">
        <f t="shared" si="115"/>
        <v>Large</v>
      </c>
      <c r="M2340" s="7">
        <v>149</v>
      </c>
      <c r="N2340" s="2">
        <v>0</v>
      </c>
      <c r="O2340" s="3">
        <v>1192</v>
      </c>
      <c r="P2340" s="3">
        <f>O2340/K2340</f>
        <v>149</v>
      </c>
      <c r="Q2340" s="3">
        <f>R2340/M2340</f>
        <v>0.50093959731543625</v>
      </c>
      <c r="R2340" s="4">
        <v>74.64</v>
      </c>
      <c r="S2340" s="2">
        <f>R2340/O2340</f>
        <v>6.2617449664429531E-2</v>
      </c>
    </row>
    <row r="2341" spans="1:19" x14ac:dyDescent="0.3">
      <c r="A2341" s="6">
        <v>2435</v>
      </c>
      <c r="B2341" t="s">
        <v>3035</v>
      </c>
      <c r="C2341" s="11">
        <v>45844</v>
      </c>
      <c r="D2341" s="1" t="str">
        <f t="shared" si="116"/>
        <v>2025</v>
      </c>
      <c r="E2341" s="12" t="str">
        <f t="shared" si="117"/>
        <v>July</v>
      </c>
      <c r="F2341" t="s">
        <v>14</v>
      </c>
      <c r="G2341" t="s">
        <v>3036</v>
      </c>
      <c r="H2341" t="s">
        <v>24</v>
      </c>
      <c r="I2341" t="s">
        <v>19</v>
      </c>
      <c r="J2341" t="s">
        <v>32</v>
      </c>
      <c r="K2341" s="6">
        <v>5</v>
      </c>
      <c r="L2341" s="6" t="str">
        <f t="shared" si="115"/>
        <v>Midium</v>
      </c>
      <c r="M2341" s="7">
        <v>149</v>
      </c>
      <c r="N2341" s="2">
        <v>0.05</v>
      </c>
      <c r="O2341" s="3">
        <v>707.75</v>
      </c>
      <c r="P2341" s="3">
        <f>O2341/K2341</f>
        <v>141.55000000000001</v>
      </c>
      <c r="Q2341" s="3">
        <f>R2341/M2341</f>
        <v>1.1836241610738256</v>
      </c>
      <c r="R2341" s="4">
        <v>176.36</v>
      </c>
      <c r="S2341" s="2">
        <f>R2341/O2341</f>
        <v>0.24918403391027907</v>
      </c>
    </row>
    <row r="2342" spans="1:19" x14ac:dyDescent="0.3">
      <c r="A2342" s="6">
        <v>2436</v>
      </c>
      <c r="B2342" t="s">
        <v>3037</v>
      </c>
      <c r="C2342" s="11">
        <v>45779</v>
      </c>
      <c r="D2342" s="1" t="str">
        <f t="shared" si="116"/>
        <v>2025</v>
      </c>
      <c r="E2342" s="12" t="str">
        <f t="shared" si="117"/>
        <v>May</v>
      </c>
      <c r="F2342" t="s">
        <v>40</v>
      </c>
      <c r="G2342" t="s">
        <v>3038</v>
      </c>
      <c r="H2342" t="s">
        <v>37</v>
      </c>
      <c r="I2342" t="s">
        <v>19</v>
      </c>
      <c r="J2342" t="s">
        <v>32</v>
      </c>
      <c r="K2342" s="6">
        <v>9</v>
      </c>
      <c r="L2342" s="6" t="str">
        <f t="shared" si="115"/>
        <v>Large</v>
      </c>
      <c r="M2342" s="7">
        <v>299</v>
      </c>
      <c r="N2342" s="2">
        <v>0</v>
      </c>
      <c r="O2342" s="3">
        <v>2691</v>
      </c>
      <c r="P2342" s="3">
        <f>O2342/K2342</f>
        <v>299</v>
      </c>
      <c r="Q2342" s="3">
        <f>R2342/M2342</f>
        <v>1.1492976588628763</v>
      </c>
      <c r="R2342" s="4">
        <v>343.64</v>
      </c>
      <c r="S2342" s="2">
        <f>R2342/O2342</f>
        <v>0.12769973987365291</v>
      </c>
    </row>
    <row r="2343" spans="1:19" x14ac:dyDescent="0.3">
      <c r="A2343" s="6">
        <v>2437</v>
      </c>
      <c r="B2343" t="s">
        <v>3039</v>
      </c>
      <c r="C2343" s="11">
        <v>45555</v>
      </c>
      <c r="D2343" s="1" t="str">
        <f t="shared" si="116"/>
        <v>2024</v>
      </c>
      <c r="E2343" s="12" t="str">
        <f t="shared" si="117"/>
        <v>September</v>
      </c>
      <c r="F2343" t="s">
        <v>14</v>
      </c>
      <c r="G2343" t="s">
        <v>438</v>
      </c>
      <c r="H2343" t="s">
        <v>37</v>
      </c>
      <c r="I2343" t="s">
        <v>19</v>
      </c>
      <c r="J2343" t="s">
        <v>20</v>
      </c>
      <c r="K2343" s="6">
        <v>10</v>
      </c>
      <c r="L2343" s="6" t="str">
        <f t="shared" si="115"/>
        <v>Large</v>
      </c>
      <c r="M2343" s="7">
        <v>99</v>
      </c>
      <c r="N2343" s="2">
        <v>0.1</v>
      </c>
      <c r="O2343" s="3">
        <v>891</v>
      </c>
      <c r="P2343" s="3">
        <f>O2343/K2343</f>
        <v>89.1</v>
      </c>
      <c r="Q2343" s="3">
        <f>R2343/M2343</f>
        <v>0.4996969696969697</v>
      </c>
      <c r="R2343" s="4">
        <v>49.47</v>
      </c>
      <c r="S2343" s="2">
        <f>R2343/O2343</f>
        <v>5.5521885521885521E-2</v>
      </c>
    </row>
    <row r="2344" spans="1:19" x14ac:dyDescent="0.3">
      <c r="A2344" s="6">
        <v>2438</v>
      </c>
      <c r="B2344" t="s">
        <v>3040</v>
      </c>
      <c r="C2344" s="11">
        <v>45908</v>
      </c>
      <c r="D2344" s="1" t="str">
        <f t="shared" si="116"/>
        <v>2025</v>
      </c>
      <c r="E2344" s="12" t="str">
        <f t="shared" si="117"/>
        <v>September</v>
      </c>
      <c r="F2344" t="s">
        <v>14</v>
      </c>
      <c r="G2344" t="s">
        <v>9662</v>
      </c>
      <c r="H2344" t="s">
        <v>15</v>
      </c>
      <c r="I2344" t="s">
        <v>27</v>
      </c>
      <c r="J2344" t="s">
        <v>47</v>
      </c>
      <c r="K2344" s="6">
        <v>10</v>
      </c>
      <c r="L2344" s="6" t="str">
        <f t="shared" si="115"/>
        <v>Large</v>
      </c>
      <c r="M2344" s="7">
        <v>799</v>
      </c>
      <c r="N2344" s="2">
        <v>0.1</v>
      </c>
      <c r="O2344" s="3">
        <v>7191</v>
      </c>
      <c r="P2344" s="3">
        <f>O2344/K2344</f>
        <v>719.1</v>
      </c>
      <c r="Q2344" s="3">
        <f>R2344/M2344</f>
        <v>1.4809136420525657</v>
      </c>
      <c r="R2344" s="4">
        <v>1183.25</v>
      </c>
      <c r="S2344" s="2">
        <f>R2344/O2344</f>
        <v>0.16454596022806287</v>
      </c>
    </row>
    <row r="2345" spans="1:19" x14ac:dyDescent="0.3">
      <c r="A2345" s="6">
        <v>2439</v>
      </c>
      <c r="B2345" t="s">
        <v>3041</v>
      </c>
      <c r="C2345" s="11">
        <v>45609</v>
      </c>
      <c r="D2345" s="1" t="str">
        <f t="shared" si="116"/>
        <v>2024</v>
      </c>
      <c r="E2345" s="12" t="str">
        <f t="shared" si="117"/>
        <v>November</v>
      </c>
      <c r="F2345" t="s">
        <v>22</v>
      </c>
      <c r="G2345" t="s">
        <v>3042</v>
      </c>
      <c r="H2345" t="s">
        <v>37</v>
      </c>
      <c r="I2345" t="s">
        <v>16</v>
      </c>
      <c r="J2345" t="s">
        <v>34</v>
      </c>
      <c r="K2345" s="6">
        <v>3</v>
      </c>
      <c r="L2345" s="6" t="str">
        <f t="shared" si="115"/>
        <v>Small</v>
      </c>
      <c r="M2345" s="7">
        <v>149</v>
      </c>
      <c r="N2345" s="2">
        <v>0</v>
      </c>
      <c r="O2345" s="3">
        <v>447</v>
      </c>
      <c r="P2345" s="3">
        <f>O2345/K2345</f>
        <v>149</v>
      </c>
      <c r="Q2345" s="3">
        <f>R2345/M2345</f>
        <v>0.5738255033557047</v>
      </c>
      <c r="R2345" s="4">
        <v>85.5</v>
      </c>
      <c r="S2345" s="2">
        <f>R2345/O2345</f>
        <v>0.1912751677852349</v>
      </c>
    </row>
    <row r="2346" spans="1:19" x14ac:dyDescent="0.3">
      <c r="A2346" s="6">
        <v>2440</v>
      </c>
      <c r="B2346" t="s">
        <v>3043</v>
      </c>
      <c r="C2346" s="11">
        <v>46020</v>
      </c>
      <c r="D2346" s="1" t="str">
        <f t="shared" si="116"/>
        <v>2025</v>
      </c>
      <c r="E2346" s="12" t="str">
        <f t="shared" si="117"/>
        <v>December</v>
      </c>
      <c r="F2346" t="s">
        <v>29</v>
      </c>
      <c r="G2346" t="s">
        <v>2289</v>
      </c>
      <c r="H2346" t="s">
        <v>15</v>
      </c>
      <c r="I2346" t="s">
        <v>16</v>
      </c>
      <c r="J2346" t="s">
        <v>38</v>
      </c>
      <c r="K2346" s="6">
        <v>10</v>
      </c>
      <c r="L2346" s="6" t="str">
        <f t="shared" si="115"/>
        <v>Large</v>
      </c>
      <c r="M2346" s="7">
        <v>799</v>
      </c>
      <c r="N2346" s="2">
        <v>0.15</v>
      </c>
      <c r="O2346" s="3">
        <v>6791.5</v>
      </c>
      <c r="P2346" s="3">
        <f>O2346/K2346</f>
        <v>679.15</v>
      </c>
      <c r="Q2346" s="3">
        <f>R2346/M2346</f>
        <v>1.467171464330413</v>
      </c>
      <c r="R2346" s="4">
        <v>1172.27</v>
      </c>
      <c r="S2346" s="2">
        <f>R2346/O2346</f>
        <v>0.17260840756828388</v>
      </c>
    </row>
    <row r="2347" spans="1:19" x14ac:dyDescent="0.3">
      <c r="A2347" s="6">
        <v>2441</v>
      </c>
      <c r="B2347" t="s">
        <v>3044</v>
      </c>
      <c r="C2347" s="11">
        <v>45842</v>
      </c>
      <c r="D2347" s="1" t="str">
        <f t="shared" si="116"/>
        <v>2025</v>
      </c>
      <c r="E2347" s="12" t="str">
        <f t="shared" si="117"/>
        <v>July</v>
      </c>
      <c r="F2347" t="s">
        <v>14</v>
      </c>
      <c r="G2347" t="s">
        <v>36</v>
      </c>
      <c r="H2347" t="s">
        <v>37</v>
      </c>
      <c r="I2347" t="s">
        <v>19</v>
      </c>
      <c r="J2347" t="s">
        <v>25</v>
      </c>
      <c r="K2347" s="6">
        <v>2</v>
      </c>
      <c r="L2347" s="6" t="str">
        <f t="shared" si="115"/>
        <v>Small</v>
      </c>
      <c r="M2347" s="7">
        <v>499</v>
      </c>
      <c r="N2347" s="2">
        <v>0</v>
      </c>
      <c r="O2347" s="3">
        <v>998</v>
      </c>
      <c r="P2347" s="3">
        <f>O2347/K2347</f>
        <v>499</v>
      </c>
      <c r="Q2347" s="3">
        <f>R2347/M2347</f>
        <v>0.18066132264529058</v>
      </c>
      <c r="R2347" s="4">
        <v>90.15</v>
      </c>
      <c r="S2347" s="2">
        <f>R2347/O2347</f>
        <v>9.0330661322645292E-2</v>
      </c>
    </row>
    <row r="2348" spans="1:19" x14ac:dyDescent="0.3">
      <c r="A2348" s="6">
        <v>2442</v>
      </c>
      <c r="B2348" t="s">
        <v>3045</v>
      </c>
      <c r="C2348" s="11">
        <v>45648</v>
      </c>
      <c r="D2348" s="1" t="str">
        <f t="shared" si="116"/>
        <v>2024</v>
      </c>
      <c r="E2348" s="12" t="str">
        <f t="shared" si="117"/>
        <v>December</v>
      </c>
      <c r="F2348" t="s">
        <v>14</v>
      </c>
      <c r="G2348" t="s">
        <v>1664</v>
      </c>
      <c r="H2348" t="s">
        <v>15</v>
      </c>
      <c r="I2348" t="s">
        <v>19</v>
      </c>
      <c r="J2348" t="s">
        <v>32</v>
      </c>
      <c r="K2348" s="6">
        <v>6</v>
      </c>
      <c r="L2348" s="6" t="str">
        <f t="shared" si="115"/>
        <v>Midium</v>
      </c>
      <c r="M2348" s="7">
        <v>149</v>
      </c>
      <c r="N2348" s="2">
        <v>0.1</v>
      </c>
      <c r="O2348" s="3">
        <v>804.6</v>
      </c>
      <c r="P2348" s="3">
        <f>O2348/K2348</f>
        <v>134.1</v>
      </c>
      <c r="Q2348" s="3">
        <f>R2348/M2348</f>
        <v>1.3830201342281878</v>
      </c>
      <c r="R2348" s="4">
        <v>206.07</v>
      </c>
      <c r="S2348" s="2">
        <f>R2348/O2348</f>
        <v>0.25611483967188664</v>
      </c>
    </row>
    <row r="2349" spans="1:19" x14ac:dyDescent="0.3">
      <c r="A2349" s="6">
        <v>2443</v>
      </c>
      <c r="B2349" t="s">
        <v>3046</v>
      </c>
      <c r="C2349" s="11">
        <v>45865</v>
      </c>
      <c r="D2349" s="1" t="str">
        <f t="shared" si="116"/>
        <v>2025</v>
      </c>
      <c r="E2349" s="12" t="str">
        <f t="shared" si="117"/>
        <v>July</v>
      </c>
      <c r="F2349" t="s">
        <v>40</v>
      </c>
      <c r="G2349" t="s">
        <v>9662</v>
      </c>
      <c r="H2349" t="s">
        <v>15</v>
      </c>
      <c r="I2349" t="s">
        <v>19</v>
      </c>
      <c r="J2349" t="s">
        <v>32</v>
      </c>
      <c r="K2349" s="6">
        <v>3</v>
      </c>
      <c r="L2349" s="6" t="str">
        <f t="shared" si="115"/>
        <v>Small</v>
      </c>
      <c r="M2349" s="7">
        <v>199</v>
      </c>
      <c r="N2349" s="2">
        <v>0</v>
      </c>
      <c r="O2349" s="3">
        <v>597</v>
      </c>
      <c r="P2349" s="3">
        <f>O2349/K2349</f>
        <v>199</v>
      </c>
      <c r="Q2349" s="3">
        <f>R2349/M2349</f>
        <v>0.75246231155778898</v>
      </c>
      <c r="R2349" s="4">
        <v>149.74</v>
      </c>
      <c r="S2349" s="2">
        <f>R2349/O2349</f>
        <v>0.25082077051926299</v>
      </c>
    </row>
    <row r="2350" spans="1:19" x14ac:dyDescent="0.3">
      <c r="A2350" s="6">
        <v>2444</v>
      </c>
      <c r="B2350" t="s">
        <v>3047</v>
      </c>
      <c r="C2350" s="11">
        <v>45350</v>
      </c>
      <c r="D2350" s="1" t="str">
        <f t="shared" si="116"/>
        <v>2024</v>
      </c>
      <c r="E2350" s="12" t="str">
        <f t="shared" si="117"/>
        <v>February</v>
      </c>
      <c r="F2350" t="s">
        <v>14</v>
      </c>
      <c r="G2350" t="s">
        <v>3048</v>
      </c>
      <c r="H2350" t="s">
        <v>15</v>
      </c>
      <c r="I2350" t="s">
        <v>27</v>
      </c>
      <c r="J2350" t="s">
        <v>17</v>
      </c>
      <c r="K2350" s="6">
        <v>4</v>
      </c>
      <c r="L2350" s="6" t="str">
        <f t="shared" si="115"/>
        <v>Midium</v>
      </c>
      <c r="M2350" s="7">
        <v>99</v>
      </c>
      <c r="N2350" s="2">
        <v>0.05</v>
      </c>
      <c r="O2350" s="3">
        <v>376.2</v>
      </c>
      <c r="P2350" s="3">
        <f>O2350/K2350</f>
        <v>94.05</v>
      </c>
      <c r="Q2350" s="3">
        <f>R2350/M2350</f>
        <v>0.65727272727272723</v>
      </c>
      <c r="R2350" s="4">
        <v>65.069999999999993</v>
      </c>
      <c r="S2350" s="2">
        <f>R2350/O2350</f>
        <v>0.17296650717703349</v>
      </c>
    </row>
    <row r="2351" spans="1:19" x14ac:dyDescent="0.3">
      <c r="A2351" s="6">
        <v>2445</v>
      </c>
      <c r="B2351" t="s">
        <v>3049</v>
      </c>
      <c r="C2351" s="11">
        <v>45593</v>
      </c>
      <c r="D2351" s="1" t="str">
        <f t="shared" si="116"/>
        <v>2024</v>
      </c>
      <c r="E2351" s="12" t="str">
        <f t="shared" si="117"/>
        <v>October</v>
      </c>
      <c r="F2351" t="s">
        <v>40</v>
      </c>
      <c r="G2351" t="s">
        <v>9662</v>
      </c>
      <c r="H2351" t="s">
        <v>37</v>
      </c>
      <c r="I2351" t="s">
        <v>19</v>
      </c>
      <c r="J2351" t="s">
        <v>25</v>
      </c>
      <c r="K2351" s="6">
        <v>1</v>
      </c>
      <c r="L2351" s="6" t="str">
        <f t="shared" si="115"/>
        <v>Small</v>
      </c>
      <c r="M2351" s="7">
        <v>499</v>
      </c>
      <c r="N2351" s="2">
        <v>0</v>
      </c>
      <c r="O2351" s="3">
        <v>499</v>
      </c>
      <c r="P2351" s="3">
        <f>O2351/K2351</f>
        <v>499</v>
      </c>
      <c r="Q2351" s="3">
        <f>R2351/M2351</f>
        <v>0.15899799599198397</v>
      </c>
      <c r="R2351" s="4">
        <v>79.34</v>
      </c>
      <c r="S2351" s="2">
        <f>R2351/O2351</f>
        <v>0.15899799599198397</v>
      </c>
    </row>
    <row r="2352" spans="1:19" x14ac:dyDescent="0.3">
      <c r="A2352" s="6">
        <v>2446</v>
      </c>
      <c r="B2352" t="s">
        <v>3050</v>
      </c>
      <c r="C2352" s="11">
        <v>45295</v>
      </c>
      <c r="D2352" s="1" t="str">
        <f t="shared" si="116"/>
        <v>2024</v>
      </c>
      <c r="E2352" s="12" t="str">
        <f t="shared" si="117"/>
        <v>January</v>
      </c>
      <c r="F2352" t="s">
        <v>40</v>
      </c>
      <c r="G2352" t="s">
        <v>9662</v>
      </c>
      <c r="H2352" t="s">
        <v>37</v>
      </c>
      <c r="I2352" t="s">
        <v>19</v>
      </c>
      <c r="J2352" t="s">
        <v>32</v>
      </c>
      <c r="K2352" s="6">
        <v>7</v>
      </c>
      <c r="L2352" s="6" t="str">
        <f t="shared" si="115"/>
        <v>Large</v>
      </c>
      <c r="M2352" s="7">
        <v>199</v>
      </c>
      <c r="N2352" s="2">
        <v>0</v>
      </c>
      <c r="O2352" s="3">
        <v>1393</v>
      </c>
      <c r="P2352" s="3">
        <f>O2352/K2352</f>
        <v>199</v>
      </c>
      <c r="Q2352" s="3">
        <f>R2352/M2352</f>
        <v>1.756281407035176</v>
      </c>
      <c r="R2352" s="4">
        <v>349.5</v>
      </c>
      <c r="S2352" s="2">
        <f>R2352/O2352</f>
        <v>0.250897343862168</v>
      </c>
    </row>
    <row r="2353" spans="1:19" x14ac:dyDescent="0.3">
      <c r="A2353" s="6">
        <v>2447</v>
      </c>
      <c r="B2353" t="s">
        <v>3051</v>
      </c>
      <c r="C2353" s="11">
        <v>45404</v>
      </c>
      <c r="D2353" s="1" t="str">
        <f t="shared" si="116"/>
        <v>2024</v>
      </c>
      <c r="E2353" s="12" t="str">
        <f t="shared" si="117"/>
        <v>April</v>
      </c>
      <c r="F2353" t="s">
        <v>22</v>
      </c>
      <c r="G2353" t="s">
        <v>3052</v>
      </c>
      <c r="H2353" t="s">
        <v>37</v>
      </c>
      <c r="I2353" t="s">
        <v>27</v>
      </c>
      <c r="J2353" t="s">
        <v>47</v>
      </c>
      <c r="K2353" s="6">
        <v>9</v>
      </c>
      <c r="L2353" s="6" t="str">
        <f t="shared" si="115"/>
        <v>Large</v>
      </c>
      <c r="M2353" s="7">
        <v>999</v>
      </c>
      <c r="N2353" s="2">
        <v>0</v>
      </c>
      <c r="O2353" s="3">
        <v>8991</v>
      </c>
      <c r="P2353" s="3">
        <f>O2353/K2353</f>
        <v>999</v>
      </c>
      <c r="Q2353" s="3">
        <f>R2353/M2353</f>
        <v>1.3008108108108107</v>
      </c>
      <c r="R2353" s="4">
        <v>1299.51</v>
      </c>
      <c r="S2353" s="2">
        <f>R2353/O2353</f>
        <v>0.14453453453453452</v>
      </c>
    </row>
    <row r="2354" spans="1:19" x14ac:dyDescent="0.3">
      <c r="A2354" s="6">
        <v>2448</v>
      </c>
      <c r="B2354" t="s">
        <v>3053</v>
      </c>
      <c r="C2354" s="11">
        <v>45917</v>
      </c>
      <c r="D2354" s="1" t="str">
        <f t="shared" si="116"/>
        <v>2025</v>
      </c>
      <c r="E2354" s="12" t="str">
        <f t="shared" si="117"/>
        <v>September</v>
      </c>
      <c r="F2354" t="s">
        <v>14</v>
      </c>
      <c r="G2354" t="s">
        <v>3054</v>
      </c>
      <c r="H2354" t="s">
        <v>37</v>
      </c>
      <c r="I2354" t="s">
        <v>16</v>
      </c>
      <c r="J2354" t="s">
        <v>38</v>
      </c>
      <c r="K2354" s="6">
        <v>10</v>
      </c>
      <c r="L2354" s="6" t="str">
        <f t="shared" si="115"/>
        <v>Large</v>
      </c>
      <c r="M2354" s="7">
        <v>99</v>
      </c>
      <c r="N2354" s="2">
        <v>0</v>
      </c>
      <c r="O2354" s="3">
        <v>990</v>
      </c>
      <c r="P2354" s="3">
        <f>O2354/K2354</f>
        <v>99</v>
      </c>
      <c r="Q2354" s="3">
        <f>R2354/M2354</f>
        <v>2.507979797979798</v>
      </c>
      <c r="R2354" s="4">
        <v>248.29</v>
      </c>
      <c r="S2354" s="2">
        <f>R2354/O2354</f>
        <v>0.2507979797979798</v>
      </c>
    </row>
    <row r="2355" spans="1:19" x14ac:dyDescent="0.3">
      <c r="A2355" s="6">
        <v>2449</v>
      </c>
      <c r="B2355" t="s">
        <v>3055</v>
      </c>
      <c r="C2355" s="11">
        <v>45539</v>
      </c>
      <c r="D2355" s="1" t="str">
        <f t="shared" si="116"/>
        <v>2024</v>
      </c>
      <c r="E2355" s="12" t="str">
        <f t="shared" si="117"/>
        <v>September</v>
      </c>
      <c r="F2355" t="s">
        <v>14</v>
      </c>
      <c r="G2355" t="s">
        <v>804</v>
      </c>
      <c r="H2355" t="s">
        <v>37</v>
      </c>
      <c r="I2355" t="s">
        <v>19</v>
      </c>
      <c r="J2355" t="s">
        <v>20</v>
      </c>
      <c r="K2355" s="6">
        <v>4</v>
      </c>
      <c r="L2355" s="6" t="str">
        <f t="shared" si="115"/>
        <v>Midium</v>
      </c>
      <c r="M2355" s="7">
        <v>99</v>
      </c>
      <c r="N2355" s="2">
        <v>0</v>
      </c>
      <c r="O2355" s="3">
        <v>396</v>
      </c>
      <c r="P2355" s="3">
        <f>O2355/K2355</f>
        <v>99</v>
      </c>
      <c r="Q2355" s="3">
        <f>R2355/M2355</f>
        <v>0.50969696969696976</v>
      </c>
      <c r="R2355" s="4">
        <v>50.46</v>
      </c>
      <c r="S2355" s="2">
        <f>R2355/O2355</f>
        <v>0.12742424242424244</v>
      </c>
    </row>
    <row r="2356" spans="1:19" x14ac:dyDescent="0.3">
      <c r="A2356" s="6">
        <v>2450</v>
      </c>
      <c r="B2356" t="s">
        <v>3056</v>
      </c>
      <c r="C2356" s="11">
        <v>45348</v>
      </c>
      <c r="D2356" s="1" t="str">
        <f t="shared" si="116"/>
        <v>2024</v>
      </c>
      <c r="E2356" s="12" t="str">
        <f t="shared" si="117"/>
        <v>February</v>
      </c>
      <c r="F2356" t="s">
        <v>14</v>
      </c>
      <c r="G2356" t="s">
        <v>9662</v>
      </c>
      <c r="H2356" t="s">
        <v>15</v>
      </c>
      <c r="I2356" t="s">
        <v>19</v>
      </c>
      <c r="J2356" t="s">
        <v>42</v>
      </c>
      <c r="K2356" s="6">
        <v>8</v>
      </c>
      <c r="L2356" s="6" t="str">
        <f t="shared" si="115"/>
        <v>Large</v>
      </c>
      <c r="M2356" s="7">
        <v>799</v>
      </c>
      <c r="N2356" s="2">
        <v>0.15</v>
      </c>
      <c r="O2356" s="3">
        <v>5433.2</v>
      </c>
      <c r="P2356" s="3">
        <f>O2356/K2356</f>
        <v>679.15</v>
      </c>
      <c r="Q2356" s="3">
        <f>R2356/M2356</f>
        <v>0.35464330413016271</v>
      </c>
      <c r="R2356" s="4">
        <v>283.36</v>
      </c>
      <c r="S2356" s="2">
        <f>R2356/O2356</f>
        <v>5.2153427077965109E-2</v>
      </c>
    </row>
    <row r="2357" spans="1:19" x14ac:dyDescent="0.3">
      <c r="A2357" s="6">
        <v>2451</v>
      </c>
      <c r="B2357" t="s">
        <v>3057</v>
      </c>
      <c r="C2357" s="11">
        <v>45462</v>
      </c>
      <c r="D2357" s="1" t="str">
        <f t="shared" si="116"/>
        <v>2024</v>
      </c>
      <c r="E2357" s="12" t="str">
        <f t="shared" si="117"/>
        <v>June</v>
      </c>
      <c r="F2357" t="s">
        <v>14</v>
      </c>
      <c r="G2357" t="s">
        <v>1580</v>
      </c>
      <c r="H2357" t="s">
        <v>24</v>
      </c>
      <c r="I2357" t="s">
        <v>19</v>
      </c>
      <c r="J2357" t="s">
        <v>20</v>
      </c>
      <c r="K2357" s="6">
        <v>4</v>
      </c>
      <c r="L2357" s="6" t="str">
        <f t="shared" si="115"/>
        <v>Midium</v>
      </c>
      <c r="M2357" s="7">
        <v>199</v>
      </c>
      <c r="N2357" s="2">
        <v>0</v>
      </c>
      <c r="O2357" s="3">
        <v>796</v>
      </c>
      <c r="P2357" s="3">
        <f>O2357/K2357</f>
        <v>199</v>
      </c>
      <c r="Q2357" s="3">
        <f>R2357/M2357</f>
        <v>0.7836683417085426</v>
      </c>
      <c r="R2357" s="4">
        <v>155.94999999999999</v>
      </c>
      <c r="S2357" s="2">
        <f>R2357/O2357</f>
        <v>0.19591708542713565</v>
      </c>
    </row>
    <row r="2358" spans="1:19" x14ac:dyDescent="0.3">
      <c r="A2358" s="6">
        <v>2452</v>
      </c>
      <c r="B2358" t="s">
        <v>3058</v>
      </c>
      <c r="C2358" s="11">
        <v>45712</v>
      </c>
      <c r="D2358" s="1" t="str">
        <f t="shared" si="116"/>
        <v>2025</v>
      </c>
      <c r="E2358" s="12" t="str">
        <f t="shared" si="117"/>
        <v>February</v>
      </c>
      <c r="F2358" t="s">
        <v>29</v>
      </c>
      <c r="G2358" t="s">
        <v>9662</v>
      </c>
      <c r="H2358" t="s">
        <v>15</v>
      </c>
      <c r="I2358" t="s">
        <v>19</v>
      </c>
      <c r="J2358" t="s">
        <v>32</v>
      </c>
      <c r="K2358" s="6">
        <v>3</v>
      </c>
      <c r="L2358" s="6" t="str">
        <f t="shared" si="115"/>
        <v>Small</v>
      </c>
      <c r="M2358" s="7">
        <v>299</v>
      </c>
      <c r="N2358" s="2">
        <v>0</v>
      </c>
      <c r="O2358" s="3">
        <v>897</v>
      </c>
      <c r="P2358" s="3">
        <f>O2358/K2358</f>
        <v>299</v>
      </c>
      <c r="Q2358" s="3">
        <f>R2358/M2358</f>
        <v>0.18852842809364548</v>
      </c>
      <c r="R2358" s="4">
        <v>56.37</v>
      </c>
      <c r="S2358" s="2">
        <f>R2358/O2358</f>
        <v>6.2842809364548488E-2</v>
      </c>
    </row>
    <row r="2359" spans="1:19" x14ac:dyDescent="0.3">
      <c r="A2359" s="6">
        <v>2454</v>
      </c>
      <c r="B2359" t="s">
        <v>3059</v>
      </c>
      <c r="C2359" s="11">
        <v>45575</v>
      </c>
      <c r="D2359" s="1" t="str">
        <f t="shared" si="116"/>
        <v>2024</v>
      </c>
      <c r="E2359" s="12" t="str">
        <f t="shared" si="117"/>
        <v>October</v>
      </c>
      <c r="F2359" t="s">
        <v>22</v>
      </c>
      <c r="G2359" t="s">
        <v>9662</v>
      </c>
      <c r="H2359" t="s">
        <v>37</v>
      </c>
      <c r="I2359" t="s">
        <v>16</v>
      </c>
      <c r="J2359" t="s">
        <v>38</v>
      </c>
      <c r="K2359" s="6">
        <v>1</v>
      </c>
      <c r="L2359" s="6" t="str">
        <f t="shared" si="115"/>
        <v>Small</v>
      </c>
      <c r="M2359" s="7">
        <v>149</v>
      </c>
      <c r="N2359" s="2">
        <v>0.05</v>
      </c>
      <c r="O2359" s="3">
        <v>141.55000000000001</v>
      </c>
      <c r="P2359" s="3">
        <f>O2359/K2359</f>
        <v>141.55000000000001</v>
      </c>
      <c r="Q2359" s="3">
        <f>R2359/M2359</f>
        <v>0.19295302013422819</v>
      </c>
      <c r="R2359" s="4">
        <v>28.75</v>
      </c>
      <c r="S2359" s="2">
        <f>R2359/O2359</f>
        <v>0.20310844224655597</v>
      </c>
    </row>
    <row r="2360" spans="1:19" x14ac:dyDescent="0.3">
      <c r="A2360" s="6">
        <v>2455</v>
      </c>
      <c r="B2360" t="s">
        <v>3060</v>
      </c>
      <c r="C2360" s="11">
        <v>45419</v>
      </c>
      <c r="D2360" s="1" t="str">
        <f t="shared" si="116"/>
        <v>2024</v>
      </c>
      <c r="E2360" s="12" t="str">
        <f t="shared" si="117"/>
        <v>May</v>
      </c>
      <c r="F2360" t="s">
        <v>14</v>
      </c>
      <c r="G2360" t="s">
        <v>3061</v>
      </c>
      <c r="H2360" t="s">
        <v>15</v>
      </c>
      <c r="I2360" t="s">
        <v>27</v>
      </c>
      <c r="J2360" t="s">
        <v>47</v>
      </c>
      <c r="K2360" s="6">
        <v>10</v>
      </c>
      <c r="L2360" s="6" t="str">
        <f t="shared" si="115"/>
        <v>Large</v>
      </c>
      <c r="M2360" s="7">
        <v>799</v>
      </c>
      <c r="N2360" s="2">
        <v>0</v>
      </c>
      <c r="O2360" s="3">
        <v>7990</v>
      </c>
      <c r="P2360" s="3">
        <f>O2360/K2360</f>
        <v>799</v>
      </c>
      <c r="Q2360" s="3">
        <f>R2360/M2360</f>
        <v>2.7300625782227788</v>
      </c>
      <c r="R2360" s="4">
        <v>2181.3200000000002</v>
      </c>
      <c r="S2360" s="2">
        <f>R2360/O2360</f>
        <v>0.27300625782227789</v>
      </c>
    </row>
    <row r="2361" spans="1:19" x14ac:dyDescent="0.3">
      <c r="A2361" s="6">
        <v>2456</v>
      </c>
      <c r="B2361" t="s">
        <v>3062</v>
      </c>
      <c r="C2361" s="11">
        <v>45523</v>
      </c>
      <c r="D2361" s="1" t="str">
        <f t="shared" si="116"/>
        <v>2024</v>
      </c>
      <c r="E2361" s="12" t="str">
        <f t="shared" si="117"/>
        <v>August</v>
      </c>
      <c r="F2361" t="s">
        <v>22</v>
      </c>
      <c r="G2361" t="s">
        <v>9662</v>
      </c>
      <c r="H2361" t="s">
        <v>15</v>
      </c>
      <c r="I2361" t="s">
        <v>19</v>
      </c>
      <c r="J2361" t="s">
        <v>32</v>
      </c>
      <c r="K2361" s="6">
        <v>9</v>
      </c>
      <c r="L2361" s="6" t="str">
        <f t="shared" si="115"/>
        <v>Large</v>
      </c>
      <c r="M2361" s="7">
        <v>149</v>
      </c>
      <c r="N2361" s="2">
        <v>0</v>
      </c>
      <c r="O2361" s="3">
        <v>1341</v>
      </c>
      <c r="P2361" s="3">
        <f>O2361/K2361</f>
        <v>149</v>
      </c>
      <c r="Q2361" s="3">
        <f>R2361/M2361</f>
        <v>0.94402684563758388</v>
      </c>
      <c r="R2361" s="4">
        <v>140.66</v>
      </c>
      <c r="S2361" s="2">
        <f>R2361/O2361</f>
        <v>0.10489187173750932</v>
      </c>
    </row>
    <row r="2362" spans="1:19" x14ac:dyDescent="0.3">
      <c r="A2362" s="6">
        <v>2457</v>
      </c>
      <c r="B2362" t="s">
        <v>3063</v>
      </c>
      <c r="C2362" s="11">
        <v>45331</v>
      </c>
      <c r="D2362" s="1" t="str">
        <f t="shared" si="116"/>
        <v>2024</v>
      </c>
      <c r="E2362" s="12" t="str">
        <f t="shared" si="117"/>
        <v>February</v>
      </c>
      <c r="F2362" t="s">
        <v>14</v>
      </c>
      <c r="G2362" t="s">
        <v>9662</v>
      </c>
      <c r="H2362" t="s">
        <v>15</v>
      </c>
      <c r="I2362" t="s">
        <v>19</v>
      </c>
      <c r="J2362" t="s">
        <v>25</v>
      </c>
      <c r="K2362" s="6">
        <v>3</v>
      </c>
      <c r="L2362" s="6" t="str">
        <f t="shared" si="115"/>
        <v>Small</v>
      </c>
      <c r="M2362" s="7">
        <v>299</v>
      </c>
      <c r="N2362" s="2">
        <v>0</v>
      </c>
      <c r="O2362" s="3">
        <v>897</v>
      </c>
      <c r="P2362" s="3">
        <f>O2362/K2362</f>
        <v>299</v>
      </c>
      <c r="Q2362" s="3">
        <f>R2362/M2362</f>
        <v>0.75906354515050167</v>
      </c>
      <c r="R2362" s="4">
        <v>226.96</v>
      </c>
      <c r="S2362" s="2">
        <f>R2362/O2362</f>
        <v>0.25302118171683391</v>
      </c>
    </row>
    <row r="2363" spans="1:19" x14ac:dyDescent="0.3">
      <c r="A2363" s="6">
        <v>2458</v>
      </c>
      <c r="B2363" t="s">
        <v>3064</v>
      </c>
      <c r="C2363" s="11">
        <v>45737</v>
      </c>
      <c r="D2363" s="1" t="str">
        <f t="shared" si="116"/>
        <v>2025</v>
      </c>
      <c r="E2363" s="12" t="str">
        <f t="shared" si="117"/>
        <v>March</v>
      </c>
      <c r="F2363" t="s">
        <v>29</v>
      </c>
      <c r="G2363" t="s">
        <v>9662</v>
      </c>
      <c r="H2363" t="s">
        <v>15</v>
      </c>
      <c r="I2363" t="s">
        <v>19</v>
      </c>
      <c r="J2363" t="s">
        <v>20</v>
      </c>
      <c r="K2363" s="6">
        <v>5</v>
      </c>
      <c r="L2363" s="6" t="str">
        <f t="shared" si="115"/>
        <v>Midium</v>
      </c>
      <c r="M2363" s="7">
        <v>999</v>
      </c>
      <c r="N2363" s="2">
        <v>0.15</v>
      </c>
      <c r="O2363" s="3">
        <v>4245.75</v>
      </c>
      <c r="P2363" s="3">
        <f>O2363/K2363</f>
        <v>849.15</v>
      </c>
      <c r="Q2363" s="3">
        <f>R2363/M2363</f>
        <v>0.21406406406406406</v>
      </c>
      <c r="R2363" s="4">
        <v>213.85</v>
      </c>
      <c r="S2363" s="2">
        <f>R2363/O2363</f>
        <v>5.0368015073897425E-2</v>
      </c>
    </row>
    <row r="2364" spans="1:19" x14ac:dyDescent="0.3">
      <c r="A2364" s="6">
        <v>2459</v>
      </c>
      <c r="B2364" t="s">
        <v>3065</v>
      </c>
      <c r="C2364" s="11">
        <v>45896</v>
      </c>
      <c r="D2364" s="1" t="str">
        <f t="shared" si="116"/>
        <v>2025</v>
      </c>
      <c r="E2364" s="12" t="str">
        <f t="shared" si="117"/>
        <v>August</v>
      </c>
      <c r="F2364" t="s">
        <v>40</v>
      </c>
      <c r="G2364" t="s">
        <v>9662</v>
      </c>
      <c r="H2364" t="s">
        <v>24</v>
      </c>
      <c r="I2364" t="s">
        <v>19</v>
      </c>
      <c r="J2364" t="s">
        <v>32</v>
      </c>
      <c r="K2364" s="6">
        <v>3</v>
      </c>
      <c r="L2364" s="6" t="str">
        <f t="shared" si="115"/>
        <v>Small</v>
      </c>
      <c r="M2364" s="7">
        <v>149</v>
      </c>
      <c r="N2364" s="2">
        <v>0.15</v>
      </c>
      <c r="O2364" s="3">
        <v>379.95</v>
      </c>
      <c r="P2364" s="3">
        <f>O2364/K2364</f>
        <v>126.64999999999999</v>
      </c>
      <c r="Q2364" s="3">
        <f>R2364/M2364</f>
        <v>0.37791946308724833</v>
      </c>
      <c r="R2364" s="4">
        <v>56.31</v>
      </c>
      <c r="S2364" s="2">
        <f>R2364/O2364</f>
        <v>0.14820371101460719</v>
      </c>
    </row>
    <row r="2365" spans="1:19" x14ac:dyDescent="0.3">
      <c r="A2365" s="6">
        <v>2460</v>
      </c>
      <c r="B2365" t="s">
        <v>3066</v>
      </c>
      <c r="C2365" s="11">
        <v>45459</v>
      </c>
      <c r="D2365" s="1" t="str">
        <f t="shared" si="116"/>
        <v>2024</v>
      </c>
      <c r="E2365" s="12" t="str">
        <f t="shared" si="117"/>
        <v>June</v>
      </c>
      <c r="F2365" t="s">
        <v>22</v>
      </c>
      <c r="G2365" t="s">
        <v>9662</v>
      </c>
      <c r="H2365" t="s">
        <v>24</v>
      </c>
      <c r="I2365" t="s">
        <v>27</v>
      </c>
      <c r="J2365" t="s">
        <v>17</v>
      </c>
      <c r="K2365" s="6">
        <v>10</v>
      </c>
      <c r="L2365" s="6" t="str">
        <f t="shared" si="115"/>
        <v>Large</v>
      </c>
      <c r="M2365" s="7">
        <v>149</v>
      </c>
      <c r="N2365" s="2">
        <v>0</v>
      </c>
      <c r="O2365" s="3">
        <v>1490</v>
      </c>
      <c r="P2365" s="3">
        <f>O2365/K2365</f>
        <v>149</v>
      </c>
      <c r="Q2365" s="3">
        <f>R2365/M2365</f>
        <v>2.0507382550335569</v>
      </c>
      <c r="R2365" s="4">
        <v>305.56</v>
      </c>
      <c r="S2365" s="2">
        <f>R2365/O2365</f>
        <v>0.20507382550335571</v>
      </c>
    </row>
    <row r="2366" spans="1:19" x14ac:dyDescent="0.3">
      <c r="A2366" s="6">
        <v>2461</v>
      </c>
      <c r="B2366" t="s">
        <v>3067</v>
      </c>
      <c r="C2366" s="11">
        <v>45508</v>
      </c>
      <c r="D2366" s="1" t="str">
        <f t="shared" si="116"/>
        <v>2024</v>
      </c>
      <c r="E2366" s="12" t="str">
        <f t="shared" si="117"/>
        <v>August</v>
      </c>
      <c r="F2366" t="s">
        <v>40</v>
      </c>
      <c r="G2366" t="s">
        <v>9662</v>
      </c>
      <c r="H2366" t="s">
        <v>15</v>
      </c>
      <c r="I2366" t="s">
        <v>19</v>
      </c>
      <c r="J2366" t="s">
        <v>42</v>
      </c>
      <c r="K2366" s="6">
        <v>3</v>
      </c>
      <c r="L2366" s="6" t="str">
        <f t="shared" si="115"/>
        <v>Small</v>
      </c>
      <c r="M2366" s="7">
        <v>799</v>
      </c>
      <c r="N2366" s="2">
        <v>0</v>
      </c>
      <c r="O2366" s="3">
        <v>2397</v>
      </c>
      <c r="P2366" s="3">
        <f>O2366/K2366</f>
        <v>799</v>
      </c>
      <c r="Q2366" s="3">
        <f>R2366/M2366</f>
        <v>0.6361576971214018</v>
      </c>
      <c r="R2366" s="4">
        <v>508.29</v>
      </c>
      <c r="S2366" s="2">
        <f>R2366/O2366</f>
        <v>0.21205256570713393</v>
      </c>
    </row>
    <row r="2367" spans="1:19" x14ac:dyDescent="0.3">
      <c r="A2367" s="6">
        <v>2462</v>
      </c>
      <c r="B2367" t="s">
        <v>3068</v>
      </c>
      <c r="C2367" s="11">
        <v>45956</v>
      </c>
      <c r="D2367" s="1" t="str">
        <f t="shared" si="116"/>
        <v>2025</v>
      </c>
      <c r="E2367" s="12" t="str">
        <f t="shared" si="117"/>
        <v>October</v>
      </c>
      <c r="F2367" t="s">
        <v>40</v>
      </c>
      <c r="G2367" t="s">
        <v>2409</v>
      </c>
      <c r="H2367" t="s">
        <v>24</v>
      </c>
      <c r="I2367" t="s">
        <v>19</v>
      </c>
      <c r="J2367" t="s">
        <v>25</v>
      </c>
      <c r="K2367" s="6">
        <v>1</v>
      </c>
      <c r="L2367" s="6" t="str">
        <f t="shared" si="115"/>
        <v>Small</v>
      </c>
      <c r="M2367" s="7">
        <v>99</v>
      </c>
      <c r="N2367" s="2">
        <v>0.1</v>
      </c>
      <c r="O2367" s="3">
        <v>89.1</v>
      </c>
      <c r="P2367" s="3">
        <f>O2367/K2367</f>
        <v>89.1</v>
      </c>
      <c r="Q2367" s="3">
        <f>R2367/M2367</f>
        <v>0.20626262626262629</v>
      </c>
      <c r="R2367" s="4">
        <v>20.420000000000002</v>
      </c>
      <c r="S2367" s="2">
        <f>R2367/O2367</f>
        <v>0.22918069584736256</v>
      </c>
    </row>
    <row r="2368" spans="1:19" x14ac:dyDescent="0.3">
      <c r="A2368" s="6">
        <v>2463</v>
      </c>
      <c r="B2368" t="s">
        <v>3069</v>
      </c>
      <c r="C2368" s="11">
        <v>45946</v>
      </c>
      <c r="D2368" s="1" t="str">
        <f t="shared" si="116"/>
        <v>2025</v>
      </c>
      <c r="E2368" s="12" t="str">
        <f t="shared" si="117"/>
        <v>October</v>
      </c>
      <c r="F2368" t="s">
        <v>40</v>
      </c>
      <c r="G2368" t="s">
        <v>2820</v>
      </c>
      <c r="H2368" t="s">
        <v>24</v>
      </c>
      <c r="I2368" t="s">
        <v>19</v>
      </c>
      <c r="J2368" t="s">
        <v>20</v>
      </c>
      <c r="K2368" s="6">
        <v>3</v>
      </c>
      <c r="L2368" s="6" t="str">
        <f t="shared" si="115"/>
        <v>Small</v>
      </c>
      <c r="M2368" s="7">
        <v>149</v>
      </c>
      <c r="N2368" s="2">
        <v>0.1</v>
      </c>
      <c r="O2368" s="3">
        <v>402.3</v>
      </c>
      <c r="P2368" s="3">
        <f>O2368/K2368</f>
        <v>134.1</v>
      </c>
      <c r="Q2368" s="3">
        <f>R2368/M2368</f>
        <v>0.59718120805369135</v>
      </c>
      <c r="R2368" s="4">
        <v>88.98</v>
      </c>
      <c r="S2368" s="2">
        <f>R2368/O2368</f>
        <v>0.22117822520507086</v>
      </c>
    </row>
    <row r="2369" spans="1:19" x14ac:dyDescent="0.3">
      <c r="A2369" s="6">
        <v>2464</v>
      </c>
      <c r="B2369" t="s">
        <v>3070</v>
      </c>
      <c r="C2369" s="11">
        <v>45971</v>
      </c>
      <c r="D2369" s="1" t="str">
        <f t="shared" si="116"/>
        <v>2025</v>
      </c>
      <c r="E2369" s="12" t="str">
        <f t="shared" si="117"/>
        <v>November</v>
      </c>
      <c r="F2369" t="s">
        <v>40</v>
      </c>
      <c r="G2369" t="s">
        <v>9662</v>
      </c>
      <c r="H2369" t="s">
        <v>24</v>
      </c>
      <c r="I2369" t="s">
        <v>16</v>
      </c>
      <c r="J2369" t="s">
        <v>34</v>
      </c>
      <c r="K2369" s="6">
        <v>6</v>
      </c>
      <c r="L2369" s="6" t="str">
        <f t="shared" si="115"/>
        <v>Midium</v>
      </c>
      <c r="M2369" s="7">
        <v>499</v>
      </c>
      <c r="N2369" s="2">
        <v>0.1</v>
      </c>
      <c r="O2369" s="3">
        <v>2694.6</v>
      </c>
      <c r="P2369" s="3">
        <f>O2369/K2369</f>
        <v>449.09999999999997</v>
      </c>
      <c r="Q2369" s="3">
        <f>R2369/M2369</f>
        <v>1.2707214428857716</v>
      </c>
      <c r="R2369" s="4">
        <v>634.09</v>
      </c>
      <c r="S2369" s="2">
        <f>R2369/O2369</f>
        <v>0.23531878571958734</v>
      </c>
    </row>
    <row r="2370" spans="1:19" x14ac:dyDescent="0.3">
      <c r="A2370" s="6">
        <v>2465</v>
      </c>
      <c r="B2370" t="s">
        <v>3071</v>
      </c>
      <c r="C2370" s="11">
        <v>45817</v>
      </c>
      <c r="D2370" s="1" t="str">
        <f t="shared" si="116"/>
        <v>2025</v>
      </c>
      <c r="E2370" s="12" t="str">
        <f t="shared" si="117"/>
        <v>June</v>
      </c>
      <c r="F2370" t="s">
        <v>40</v>
      </c>
      <c r="G2370" t="s">
        <v>9662</v>
      </c>
      <c r="H2370" t="s">
        <v>37</v>
      </c>
      <c r="I2370" t="s">
        <v>27</v>
      </c>
      <c r="J2370" t="s">
        <v>17</v>
      </c>
      <c r="K2370" s="6">
        <v>3</v>
      </c>
      <c r="L2370" s="6" t="str">
        <f t="shared" si="115"/>
        <v>Small</v>
      </c>
      <c r="M2370" s="7">
        <v>999</v>
      </c>
      <c r="N2370" s="2">
        <v>0.15</v>
      </c>
      <c r="O2370" s="3">
        <v>2547.4499999999998</v>
      </c>
      <c r="P2370" s="3">
        <f>O2370/K2370</f>
        <v>849.15</v>
      </c>
      <c r="Q2370" s="3">
        <f>R2370/M2370</f>
        <v>0.30982982982982982</v>
      </c>
      <c r="R2370" s="4">
        <v>309.52</v>
      </c>
      <c r="S2370" s="2">
        <f>R2370/O2370</f>
        <v>0.12150189405091366</v>
      </c>
    </row>
    <row r="2371" spans="1:19" x14ac:dyDescent="0.3">
      <c r="A2371" s="6">
        <v>2466</v>
      </c>
      <c r="B2371" t="s">
        <v>3072</v>
      </c>
      <c r="C2371" s="11">
        <v>45758</v>
      </c>
      <c r="D2371" s="1" t="str">
        <f t="shared" si="116"/>
        <v>2025</v>
      </c>
      <c r="E2371" s="12" t="str">
        <f t="shared" si="117"/>
        <v>April</v>
      </c>
      <c r="F2371" t="s">
        <v>14</v>
      </c>
      <c r="G2371" t="s">
        <v>9662</v>
      </c>
      <c r="H2371" t="s">
        <v>24</v>
      </c>
      <c r="I2371" t="s">
        <v>19</v>
      </c>
      <c r="J2371" t="s">
        <v>32</v>
      </c>
      <c r="K2371" s="6">
        <v>10</v>
      </c>
      <c r="L2371" s="6" t="str">
        <f t="shared" ref="L2371:L2434" si="118">IF(K2371&lt;4,"Small", IF(K2371&lt;7,"Midium", IF(K2371&lt;=10,"Large")))</f>
        <v>Large</v>
      </c>
      <c r="M2371" s="7">
        <v>499</v>
      </c>
      <c r="N2371" s="2">
        <v>0</v>
      </c>
      <c r="O2371" s="3">
        <v>4990</v>
      </c>
      <c r="P2371" s="3">
        <f>O2371/K2371</f>
        <v>499</v>
      </c>
      <c r="Q2371" s="3">
        <f>R2371/M2371</f>
        <v>1.5423046092184369</v>
      </c>
      <c r="R2371" s="4">
        <v>769.61</v>
      </c>
      <c r="S2371" s="2">
        <f>R2371/O2371</f>
        <v>0.1542304609218437</v>
      </c>
    </row>
    <row r="2372" spans="1:19" x14ac:dyDescent="0.3">
      <c r="A2372" s="6">
        <v>2467</v>
      </c>
      <c r="B2372" t="s">
        <v>3073</v>
      </c>
      <c r="C2372" s="11">
        <v>45778</v>
      </c>
      <c r="D2372" s="1" t="str">
        <f t="shared" si="116"/>
        <v>2025</v>
      </c>
      <c r="E2372" s="12" t="str">
        <f t="shared" si="117"/>
        <v>May</v>
      </c>
      <c r="F2372" t="s">
        <v>14</v>
      </c>
      <c r="G2372" t="s">
        <v>9662</v>
      </c>
      <c r="H2372" t="s">
        <v>15</v>
      </c>
      <c r="I2372" t="s">
        <v>19</v>
      </c>
      <c r="J2372" t="s">
        <v>32</v>
      </c>
      <c r="K2372" s="6">
        <v>6</v>
      </c>
      <c r="L2372" s="6" t="str">
        <f t="shared" si="118"/>
        <v>Midium</v>
      </c>
      <c r="M2372" s="7">
        <v>499</v>
      </c>
      <c r="N2372" s="2">
        <v>0.1</v>
      </c>
      <c r="O2372" s="3">
        <v>2694.6</v>
      </c>
      <c r="P2372" s="3">
        <f>O2372/K2372</f>
        <v>449.09999999999997</v>
      </c>
      <c r="Q2372" s="3">
        <f>R2372/M2372</f>
        <v>1.426192384769539</v>
      </c>
      <c r="R2372" s="4">
        <v>711.67</v>
      </c>
      <c r="S2372" s="2">
        <f>R2372/O2372</f>
        <v>0.26410970088324798</v>
      </c>
    </row>
    <row r="2373" spans="1:19" x14ac:dyDescent="0.3">
      <c r="A2373" s="6">
        <v>2468</v>
      </c>
      <c r="B2373" t="s">
        <v>3074</v>
      </c>
      <c r="C2373" s="11">
        <v>45847</v>
      </c>
      <c r="D2373" s="1" t="str">
        <f t="shared" si="116"/>
        <v>2025</v>
      </c>
      <c r="E2373" s="12" t="str">
        <f t="shared" si="117"/>
        <v>July</v>
      </c>
      <c r="F2373" t="s">
        <v>14</v>
      </c>
      <c r="G2373" t="s">
        <v>9662</v>
      </c>
      <c r="H2373" t="s">
        <v>37</v>
      </c>
      <c r="I2373" t="s">
        <v>16</v>
      </c>
      <c r="J2373" t="s">
        <v>38</v>
      </c>
      <c r="K2373" s="6">
        <v>5</v>
      </c>
      <c r="L2373" s="6" t="str">
        <f t="shared" si="118"/>
        <v>Midium</v>
      </c>
      <c r="M2373" s="7">
        <v>149</v>
      </c>
      <c r="N2373" s="2">
        <v>0.1</v>
      </c>
      <c r="O2373" s="3">
        <v>670.5</v>
      </c>
      <c r="P2373" s="3">
        <f>O2373/K2373</f>
        <v>134.1</v>
      </c>
      <c r="Q2373" s="3">
        <f>R2373/M2373</f>
        <v>0.88355704697986581</v>
      </c>
      <c r="R2373" s="4">
        <v>131.65</v>
      </c>
      <c r="S2373" s="2">
        <f>R2373/O2373</f>
        <v>0.19634601043997019</v>
      </c>
    </row>
    <row r="2374" spans="1:19" x14ac:dyDescent="0.3">
      <c r="A2374" s="6">
        <v>2469</v>
      </c>
      <c r="B2374" t="s">
        <v>3075</v>
      </c>
      <c r="C2374" s="11">
        <v>45890</v>
      </c>
      <c r="D2374" s="1" t="str">
        <f t="shared" si="116"/>
        <v>2025</v>
      </c>
      <c r="E2374" s="12" t="str">
        <f t="shared" si="117"/>
        <v>August</v>
      </c>
      <c r="F2374" t="s">
        <v>40</v>
      </c>
      <c r="G2374" t="s">
        <v>3076</v>
      </c>
      <c r="H2374" t="s">
        <v>37</v>
      </c>
      <c r="I2374" t="s">
        <v>19</v>
      </c>
      <c r="J2374" t="s">
        <v>32</v>
      </c>
      <c r="K2374" s="6">
        <v>4</v>
      </c>
      <c r="L2374" s="6" t="str">
        <f t="shared" si="118"/>
        <v>Midium</v>
      </c>
      <c r="M2374" s="7">
        <v>799</v>
      </c>
      <c r="N2374" s="2">
        <v>0.1</v>
      </c>
      <c r="O2374" s="3">
        <v>2876.4</v>
      </c>
      <c r="P2374" s="3">
        <f>O2374/K2374</f>
        <v>719.1</v>
      </c>
      <c r="Q2374" s="3">
        <f>R2374/M2374</f>
        <v>0.50531914893617025</v>
      </c>
      <c r="R2374" s="4">
        <v>403.75</v>
      </c>
      <c r="S2374" s="2">
        <f>R2374/O2374</f>
        <v>0.14036643026004728</v>
      </c>
    </row>
    <row r="2375" spans="1:19" x14ac:dyDescent="0.3">
      <c r="A2375" s="6">
        <v>2470</v>
      </c>
      <c r="B2375" t="s">
        <v>3077</v>
      </c>
      <c r="C2375" s="11">
        <v>45679</v>
      </c>
      <c r="D2375" s="1" t="str">
        <f t="shared" si="116"/>
        <v>2025</v>
      </c>
      <c r="E2375" s="12" t="str">
        <f t="shared" si="117"/>
        <v>January</v>
      </c>
      <c r="F2375" t="s">
        <v>40</v>
      </c>
      <c r="G2375" t="s">
        <v>9662</v>
      </c>
      <c r="H2375" t="s">
        <v>15</v>
      </c>
      <c r="I2375" t="s">
        <v>19</v>
      </c>
      <c r="J2375" t="s">
        <v>32</v>
      </c>
      <c r="K2375" s="6">
        <v>4</v>
      </c>
      <c r="L2375" s="6" t="str">
        <f t="shared" si="118"/>
        <v>Midium</v>
      </c>
      <c r="M2375" s="7">
        <v>299</v>
      </c>
      <c r="N2375" s="2">
        <v>0.05</v>
      </c>
      <c r="O2375" s="3">
        <v>1136.2</v>
      </c>
      <c r="P2375" s="3">
        <f>O2375/K2375</f>
        <v>284.05</v>
      </c>
      <c r="Q2375" s="3">
        <f>R2375/M2375</f>
        <v>0.53247491638795985</v>
      </c>
      <c r="R2375" s="4">
        <v>159.21</v>
      </c>
      <c r="S2375" s="2">
        <f>R2375/O2375</f>
        <v>0.14012497799683155</v>
      </c>
    </row>
    <row r="2376" spans="1:19" x14ac:dyDescent="0.3">
      <c r="A2376" s="6">
        <v>2471</v>
      </c>
      <c r="B2376" t="s">
        <v>3078</v>
      </c>
      <c r="C2376" s="11">
        <v>45680</v>
      </c>
      <c r="D2376" s="1" t="str">
        <f t="shared" si="116"/>
        <v>2025</v>
      </c>
      <c r="E2376" s="12" t="str">
        <f t="shared" si="117"/>
        <v>January</v>
      </c>
      <c r="F2376" t="s">
        <v>22</v>
      </c>
      <c r="G2376" t="s">
        <v>9662</v>
      </c>
      <c r="H2376" t="s">
        <v>37</v>
      </c>
      <c r="I2376" t="s">
        <v>19</v>
      </c>
      <c r="J2376" t="s">
        <v>32</v>
      </c>
      <c r="K2376" s="6">
        <v>8</v>
      </c>
      <c r="L2376" s="6" t="str">
        <f t="shared" si="118"/>
        <v>Large</v>
      </c>
      <c r="M2376" s="7">
        <v>999</v>
      </c>
      <c r="N2376" s="2">
        <v>0.05</v>
      </c>
      <c r="O2376" s="3">
        <v>7592.4</v>
      </c>
      <c r="P2376" s="3">
        <f>O2376/K2376</f>
        <v>949.05</v>
      </c>
      <c r="Q2376" s="3">
        <f>R2376/M2376</f>
        <v>1.6337337337337337</v>
      </c>
      <c r="R2376" s="4">
        <v>1632.1</v>
      </c>
      <c r="S2376" s="2">
        <f>R2376/O2376</f>
        <v>0.21496496496496495</v>
      </c>
    </row>
    <row r="2377" spans="1:19" x14ac:dyDescent="0.3">
      <c r="A2377" s="6">
        <v>2472</v>
      </c>
      <c r="B2377" t="s">
        <v>3079</v>
      </c>
      <c r="C2377" s="11">
        <v>45502</v>
      </c>
      <c r="D2377" s="1" t="str">
        <f t="shared" si="116"/>
        <v>2024</v>
      </c>
      <c r="E2377" s="12" t="str">
        <f t="shared" si="117"/>
        <v>July</v>
      </c>
      <c r="F2377" t="s">
        <v>29</v>
      </c>
      <c r="G2377" t="s">
        <v>9662</v>
      </c>
      <c r="H2377" t="s">
        <v>15</v>
      </c>
      <c r="I2377" t="s">
        <v>19</v>
      </c>
      <c r="J2377" t="s">
        <v>20</v>
      </c>
      <c r="K2377" s="6">
        <v>7</v>
      </c>
      <c r="L2377" s="6" t="str">
        <f t="shared" si="118"/>
        <v>Large</v>
      </c>
      <c r="M2377" s="7">
        <v>99</v>
      </c>
      <c r="N2377" s="2">
        <v>0.1</v>
      </c>
      <c r="O2377" s="3">
        <v>623.70000000000005</v>
      </c>
      <c r="P2377" s="3">
        <f>O2377/K2377</f>
        <v>89.100000000000009</v>
      </c>
      <c r="Q2377" s="3">
        <f>R2377/M2377</f>
        <v>0.56404040404040412</v>
      </c>
      <c r="R2377" s="4">
        <v>55.84</v>
      </c>
      <c r="S2377" s="2">
        <f>R2377/O2377</f>
        <v>8.9530222863556191E-2</v>
      </c>
    </row>
    <row r="2378" spans="1:19" x14ac:dyDescent="0.3">
      <c r="A2378" s="6">
        <v>2473</v>
      </c>
      <c r="B2378" t="s">
        <v>3080</v>
      </c>
      <c r="C2378" s="11">
        <v>45687</v>
      </c>
      <c r="D2378" s="1" t="str">
        <f t="shared" si="116"/>
        <v>2025</v>
      </c>
      <c r="E2378" s="12" t="str">
        <f t="shared" si="117"/>
        <v>January</v>
      </c>
      <c r="F2378" t="s">
        <v>40</v>
      </c>
      <c r="G2378" t="s">
        <v>9662</v>
      </c>
      <c r="H2378" t="s">
        <v>37</v>
      </c>
      <c r="I2378" t="s">
        <v>19</v>
      </c>
      <c r="J2378" t="s">
        <v>32</v>
      </c>
      <c r="K2378" s="6">
        <v>2</v>
      </c>
      <c r="L2378" s="6" t="str">
        <f t="shared" si="118"/>
        <v>Small</v>
      </c>
      <c r="M2378" s="7">
        <v>99</v>
      </c>
      <c r="N2378" s="2">
        <v>0.1</v>
      </c>
      <c r="O2378" s="3">
        <v>178.2</v>
      </c>
      <c r="P2378" s="3">
        <f>O2378/K2378</f>
        <v>89.1</v>
      </c>
      <c r="Q2378" s="3">
        <f>R2378/M2378</f>
        <v>0.2628282828282828</v>
      </c>
      <c r="R2378" s="4">
        <v>26.02</v>
      </c>
      <c r="S2378" s="2">
        <f>R2378/O2378</f>
        <v>0.14601571268237937</v>
      </c>
    </row>
    <row r="2379" spans="1:19" x14ac:dyDescent="0.3">
      <c r="A2379" s="6">
        <v>2474</v>
      </c>
      <c r="B2379" t="s">
        <v>3081</v>
      </c>
      <c r="C2379" s="11">
        <v>45755</v>
      </c>
      <c r="D2379" s="1" t="str">
        <f t="shared" si="116"/>
        <v>2025</v>
      </c>
      <c r="E2379" s="12" t="str">
        <f t="shared" si="117"/>
        <v>April</v>
      </c>
      <c r="F2379" t="s">
        <v>14</v>
      </c>
      <c r="G2379" t="s">
        <v>9662</v>
      </c>
      <c r="H2379" t="s">
        <v>24</v>
      </c>
      <c r="I2379" t="s">
        <v>16</v>
      </c>
      <c r="J2379" t="s">
        <v>38</v>
      </c>
      <c r="K2379" s="6">
        <v>9</v>
      </c>
      <c r="L2379" s="6" t="str">
        <f t="shared" si="118"/>
        <v>Large</v>
      </c>
      <c r="M2379" s="7">
        <v>799</v>
      </c>
      <c r="N2379" s="2">
        <v>0.05</v>
      </c>
      <c r="O2379" s="3">
        <v>6831.45</v>
      </c>
      <c r="P2379" s="3">
        <f>O2379/K2379</f>
        <v>759.05</v>
      </c>
      <c r="Q2379" s="3">
        <f>R2379/M2379</f>
        <v>0.46908635794743431</v>
      </c>
      <c r="R2379" s="4">
        <v>374.8</v>
      </c>
      <c r="S2379" s="2">
        <f>R2379/O2379</f>
        <v>5.4863901514319802E-2</v>
      </c>
    </row>
    <row r="2380" spans="1:19" x14ac:dyDescent="0.3">
      <c r="A2380" s="6">
        <v>2475</v>
      </c>
      <c r="B2380" t="s">
        <v>3082</v>
      </c>
      <c r="C2380" s="11">
        <v>45459</v>
      </c>
      <c r="D2380" s="1" t="str">
        <f t="shared" si="116"/>
        <v>2024</v>
      </c>
      <c r="E2380" s="12" t="str">
        <f t="shared" si="117"/>
        <v>June</v>
      </c>
      <c r="F2380" t="s">
        <v>22</v>
      </c>
      <c r="G2380" t="s">
        <v>9662</v>
      </c>
      <c r="H2380" t="s">
        <v>24</v>
      </c>
      <c r="I2380" t="s">
        <v>16</v>
      </c>
      <c r="J2380" t="s">
        <v>38</v>
      </c>
      <c r="K2380" s="6">
        <v>1</v>
      </c>
      <c r="L2380" s="6" t="str">
        <f t="shared" si="118"/>
        <v>Small</v>
      </c>
      <c r="M2380" s="7">
        <v>199</v>
      </c>
      <c r="N2380" s="2">
        <v>0.15</v>
      </c>
      <c r="O2380" s="3">
        <v>169.15</v>
      </c>
      <c r="P2380" s="3">
        <f>O2380/K2380</f>
        <v>169.15</v>
      </c>
      <c r="Q2380" s="3">
        <f>R2380/M2380</f>
        <v>0.16246231155778892</v>
      </c>
      <c r="R2380" s="4">
        <v>32.33</v>
      </c>
      <c r="S2380" s="2">
        <f>R2380/O2380</f>
        <v>0.19113213124445758</v>
      </c>
    </row>
    <row r="2381" spans="1:19" x14ac:dyDescent="0.3">
      <c r="A2381" s="6">
        <v>2476</v>
      </c>
      <c r="B2381" t="s">
        <v>3083</v>
      </c>
      <c r="C2381" s="11">
        <v>45541</v>
      </c>
      <c r="D2381" s="1" t="str">
        <f t="shared" si="116"/>
        <v>2024</v>
      </c>
      <c r="E2381" s="12" t="str">
        <f t="shared" si="117"/>
        <v>September</v>
      </c>
      <c r="F2381" t="s">
        <v>40</v>
      </c>
      <c r="G2381" t="s">
        <v>9662</v>
      </c>
      <c r="H2381" t="s">
        <v>37</v>
      </c>
      <c r="I2381" t="s">
        <v>27</v>
      </c>
      <c r="J2381" t="s">
        <v>17</v>
      </c>
      <c r="K2381" s="6">
        <v>9</v>
      </c>
      <c r="L2381" s="6" t="str">
        <f t="shared" si="118"/>
        <v>Large</v>
      </c>
      <c r="M2381" s="7">
        <v>149</v>
      </c>
      <c r="N2381" s="2">
        <v>0</v>
      </c>
      <c r="O2381" s="3">
        <v>1341</v>
      </c>
      <c r="P2381" s="3">
        <f>O2381/K2381</f>
        <v>149</v>
      </c>
      <c r="Q2381" s="3">
        <f>R2381/M2381</f>
        <v>0.92375838926174492</v>
      </c>
      <c r="R2381" s="4">
        <v>137.63999999999999</v>
      </c>
      <c r="S2381" s="2">
        <f>R2381/O2381</f>
        <v>0.10263982102908277</v>
      </c>
    </row>
    <row r="2382" spans="1:19" x14ac:dyDescent="0.3">
      <c r="A2382" s="6">
        <v>2477</v>
      </c>
      <c r="B2382" t="s">
        <v>3084</v>
      </c>
      <c r="C2382" s="11">
        <v>45803</v>
      </c>
      <c r="D2382" s="1" t="str">
        <f t="shared" si="116"/>
        <v>2025</v>
      </c>
      <c r="E2382" s="12" t="str">
        <f t="shared" si="117"/>
        <v>May</v>
      </c>
      <c r="F2382" t="s">
        <v>29</v>
      </c>
      <c r="G2382" t="s">
        <v>9662</v>
      </c>
      <c r="H2382" t="s">
        <v>37</v>
      </c>
      <c r="I2382" t="s">
        <v>27</v>
      </c>
      <c r="J2382" t="s">
        <v>47</v>
      </c>
      <c r="K2382" s="6">
        <v>5</v>
      </c>
      <c r="L2382" s="6" t="str">
        <f t="shared" si="118"/>
        <v>Midium</v>
      </c>
      <c r="M2382" s="7">
        <v>99</v>
      </c>
      <c r="N2382" s="2">
        <v>0</v>
      </c>
      <c r="O2382" s="3">
        <v>495</v>
      </c>
      <c r="P2382" s="3">
        <f>O2382/K2382</f>
        <v>99</v>
      </c>
      <c r="Q2382" s="3">
        <f>R2382/M2382</f>
        <v>0.8508080808080809</v>
      </c>
      <c r="R2382" s="4">
        <v>84.23</v>
      </c>
      <c r="S2382" s="2">
        <f>R2382/O2382</f>
        <v>0.17016161616161618</v>
      </c>
    </row>
    <row r="2383" spans="1:19" x14ac:dyDescent="0.3">
      <c r="A2383" s="6">
        <v>2478</v>
      </c>
      <c r="B2383" t="s">
        <v>3085</v>
      </c>
      <c r="C2383" s="11">
        <v>45352</v>
      </c>
      <c r="D2383" s="1" t="str">
        <f t="shared" si="116"/>
        <v>2024</v>
      </c>
      <c r="E2383" s="12" t="str">
        <f t="shared" si="117"/>
        <v>March</v>
      </c>
      <c r="F2383" t="s">
        <v>40</v>
      </c>
      <c r="G2383" t="s">
        <v>3086</v>
      </c>
      <c r="H2383" t="s">
        <v>37</v>
      </c>
      <c r="I2383" t="s">
        <v>19</v>
      </c>
      <c r="J2383" t="s">
        <v>42</v>
      </c>
      <c r="K2383" s="6">
        <v>10</v>
      </c>
      <c r="L2383" s="6" t="str">
        <f t="shared" si="118"/>
        <v>Large</v>
      </c>
      <c r="M2383" s="7">
        <v>149</v>
      </c>
      <c r="N2383" s="2">
        <v>0</v>
      </c>
      <c r="O2383" s="3">
        <v>1490</v>
      </c>
      <c r="P2383" s="3">
        <f>O2383/K2383</f>
        <v>149</v>
      </c>
      <c r="Q2383" s="3">
        <f>R2383/M2383</f>
        <v>2.7332214765100673</v>
      </c>
      <c r="R2383" s="4">
        <v>407.25</v>
      </c>
      <c r="S2383" s="2">
        <f>R2383/O2383</f>
        <v>0.27332214765100671</v>
      </c>
    </row>
    <row r="2384" spans="1:19" x14ac:dyDescent="0.3">
      <c r="A2384" s="6">
        <v>2479</v>
      </c>
      <c r="B2384" t="s">
        <v>3087</v>
      </c>
      <c r="C2384" s="11">
        <v>45869</v>
      </c>
      <c r="D2384" s="1" t="str">
        <f t="shared" si="116"/>
        <v>2025</v>
      </c>
      <c r="E2384" s="12" t="str">
        <f t="shared" si="117"/>
        <v>July</v>
      </c>
      <c r="F2384" t="s">
        <v>22</v>
      </c>
      <c r="G2384" t="s">
        <v>9662</v>
      </c>
      <c r="H2384" t="s">
        <v>37</v>
      </c>
      <c r="I2384" t="s">
        <v>19</v>
      </c>
      <c r="J2384" t="s">
        <v>32</v>
      </c>
      <c r="K2384" s="6">
        <v>6</v>
      </c>
      <c r="L2384" s="6" t="str">
        <f t="shared" si="118"/>
        <v>Midium</v>
      </c>
      <c r="M2384" s="7">
        <v>199</v>
      </c>
      <c r="N2384" s="2">
        <v>0.15</v>
      </c>
      <c r="O2384" s="3">
        <v>1014.9</v>
      </c>
      <c r="P2384" s="3">
        <f>O2384/K2384</f>
        <v>169.15</v>
      </c>
      <c r="Q2384" s="3">
        <f>R2384/M2384</f>
        <v>0.62015075376884421</v>
      </c>
      <c r="R2384" s="4">
        <v>123.41</v>
      </c>
      <c r="S2384" s="2">
        <f>R2384/O2384</f>
        <v>0.12159818701349887</v>
      </c>
    </row>
    <row r="2385" spans="1:19" x14ac:dyDescent="0.3">
      <c r="A2385" s="6">
        <v>2480</v>
      </c>
      <c r="B2385" t="s">
        <v>3088</v>
      </c>
      <c r="C2385" s="11">
        <v>45375</v>
      </c>
      <c r="D2385" s="1" t="str">
        <f t="shared" si="116"/>
        <v>2024</v>
      </c>
      <c r="E2385" s="12" t="str">
        <f t="shared" si="117"/>
        <v>March</v>
      </c>
      <c r="F2385" t="s">
        <v>29</v>
      </c>
      <c r="G2385" t="s">
        <v>3089</v>
      </c>
      <c r="H2385" t="s">
        <v>15</v>
      </c>
      <c r="I2385" t="s">
        <v>19</v>
      </c>
      <c r="J2385" t="s">
        <v>42</v>
      </c>
      <c r="K2385" s="6">
        <v>5</v>
      </c>
      <c r="L2385" s="6" t="str">
        <f t="shared" si="118"/>
        <v>Midium</v>
      </c>
      <c r="M2385" s="7">
        <v>799</v>
      </c>
      <c r="N2385" s="2">
        <v>0</v>
      </c>
      <c r="O2385" s="3">
        <v>3995</v>
      </c>
      <c r="P2385" s="3">
        <f>O2385/K2385</f>
        <v>799</v>
      </c>
      <c r="Q2385" s="3">
        <f>R2385/M2385</f>
        <v>0.86</v>
      </c>
      <c r="R2385" s="4">
        <v>687.14</v>
      </c>
      <c r="S2385" s="2">
        <f>R2385/O2385</f>
        <v>0.17199999999999999</v>
      </c>
    </row>
    <row r="2386" spans="1:19" x14ac:dyDescent="0.3">
      <c r="A2386" s="6">
        <v>2481</v>
      </c>
      <c r="B2386" t="s">
        <v>3090</v>
      </c>
      <c r="C2386" s="11">
        <v>45579</v>
      </c>
      <c r="D2386" s="1" t="str">
        <f t="shared" si="116"/>
        <v>2024</v>
      </c>
      <c r="E2386" s="12" t="str">
        <f t="shared" si="117"/>
        <v>October</v>
      </c>
      <c r="F2386" t="s">
        <v>22</v>
      </c>
      <c r="G2386" t="s">
        <v>9662</v>
      </c>
      <c r="H2386" t="s">
        <v>37</v>
      </c>
      <c r="I2386" t="s">
        <v>27</v>
      </c>
      <c r="J2386" t="s">
        <v>47</v>
      </c>
      <c r="K2386" s="6">
        <v>10</v>
      </c>
      <c r="L2386" s="6" t="str">
        <f t="shared" si="118"/>
        <v>Large</v>
      </c>
      <c r="M2386" s="7">
        <v>149</v>
      </c>
      <c r="N2386" s="2">
        <v>0</v>
      </c>
      <c r="O2386" s="3">
        <v>1490</v>
      </c>
      <c r="P2386" s="3">
        <f>O2386/K2386</f>
        <v>149</v>
      </c>
      <c r="Q2386" s="3">
        <f>R2386/M2386</f>
        <v>0.64932885906040272</v>
      </c>
      <c r="R2386" s="4">
        <v>96.75</v>
      </c>
      <c r="S2386" s="2">
        <f>R2386/O2386</f>
        <v>6.4932885906040266E-2</v>
      </c>
    </row>
    <row r="2387" spans="1:19" x14ac:dyDescent="0.3">
      <c r="A2387" s="6">
        <v>2482</v>
      </c>
      <c r="B2387" t="s">
        <v>3091</v>
      </c>
      <c r="C2387" s="11">
        <v>45990</v>
      </c>
      <c r="D2387" s="1" t="str">
        <f t="shared" si="116"/>
        <v>2025</v>
      </c>
      <c r="E2387" s="12" t="str">
        <f t="shared" si="117"/>
        <v>November</v>
      </c>
      <c r="F2387" t="s">
        <v>40</v>
      </c>
      <c r="G2387" t="s">
        <v>9662</v>
      </c>
      <c r="H2387" t="s">
        <v>24</v>
      </c>
      <c r="I2387" t="s">
        <v>19</v>
      </c>
      <c r="J2387" t="s">
        <v>42</v>
      </c>
      <c r="K2387" s="6">
        <v>2</v>
      </c>
      <c r="L2387" s="6" t="str">
        <f t="shared" si="118"/>
        <v>Small</v>
      </c>
      <c r="M2387" s="7">
        <v>299</v>
      </c>
      <c r="N2387" s="2">
        <v>0.1</v>
      </c>
      <c r="O2387" s="3">
        <v>538.20000000000005</v>
      </c>
      <c r="P2387" s="3">
        <f>O2387/K2387</f>
        <v>269.10000000000002</v>
      </c>
      <c r="Q2387" s="3">
        <f>R2387/M2387</f>
        <v>9.7023411371237461E-2</v>
      </c>
      <c r="R2387" s="4">
        <v>29.01</v>
      </c>
      <c r="S2387" s="2">
        <f>R2387/O2387</f>
        <v>5.3901895206243028E-2</v>
      </c>
    </row>
    <row r="2388" spans="1:19" x14ac:dyDescent="0.3">
      <c r="A2388" s="6">
        <v>2483</v>
      </c>
      <c r="B2388" t="s">
        <v>3092</v>
      </c>
      <c r="C2388" s="11">
        <v>45545</v>
      </c>
      <c r="D2388" s="1" t="str">
        <f t="shared" si="116"/>
        <v>2024</v>
      </c>
      <c r="E2388" s="12" t="str">
        <f t="shared" si="117"/>
        <v>September</v>
      </c>
      <c r="F2388" t="s">
        <v>22</v>
      </c>
      <c r="G2388" t="s">
        <v>3093</v>
      </c>
      <c r="H2388" t="s">
        <v>37</v>
      </c>
      <c r="I2388" t="s">
        <v>16</v>
      </c>
      <c r="J2388" t="s">
        <v>38</v>
      </c>
      <c r="K2388" s="6">
        <v>3</v>
      </c>
      <c r="L2388" s="6" t="str">
        <f t="shared" si="118"/>
        <v>Small</v>
      </c>
      <c r="M2388" s="7">
        <v>999</v>
      </c>
      <c r="N2388" s="2">
        <v>0.1</v>
      </c>
      <c r="O2388" s="3">
        <v>2697.3</v>
      </c>
      <c r="P2388" s="3">
        <f>O2388/K2388</f>
        <v>899.1</v>
      </c>
      <c r="Q2388" s="3">
        <f>R2388/M2388</f>
        <v>0.19854854854854853</v>
      </c>
      <c r="R2388" s="4">
        <v>198.35</v>
      </c>
      <c r="S2388" s="2">
        <f>R2388/O2388</f>
        <v>7.3536499462425381E-2</v>
      </c>
    </row>
    <row r="2389" spans="1:19" x14ac:dyDescent="0.3">
      <c r="A2389" s="6">
        <v>2484</v>
      </c>
      <c r="B2389" t="s">
        <v>3094</v>
      </c>
      <c r="C2389" s="11">
        <v>45846</v>
      </c>
      <c r="D2389" s="1" t="str">
        <f t="shared" si="116"/>
        <v>2025</v>
      </c>
      <c r="E2389" s="12" t="str">
        <f t="shared" si="117"/>
        <v>July</v>
      </c>
      <c r="F2389" t="s">
        <v>29</v>
      </c>
      <c r="G2389" t="s">
        <v>9662</v>
      </c>
      <c r="H2389" t="s">
        <v>37</v>
      </c>
      <c r="I2389" t="s">
        <v>16</v>
      </c>
      <c r="J2389" t="s">
        <v>34</v>
      </c>
      <c r="K2389" s="6">
        <v>3</v>
      </c>
      <c r="L2389" s="6" t="str">
        <f t="shared" si="118"/>
        <v>Small</v>
      </c>
      <c r="M2389" s="7">
        <v>199</v>
      </c>
      <c r="N2389" s="2">
        <v>0.1</v>
      </c>
      <c r="O2389" s="3">
        <v>537.29999999999995</v>
      </c>
      <c r="P2389" s="3">
        <f>O2389/K2389</f>
        <v>179.1</v>
      </c>
      <c r="Q2389" s="3">
        <f>R2389/M2389</f>
        <v>0.72206030150753764</v>
      </c>
      <c r="R2389" s="4">
        <v>143.69</v>
      </c>
      <c r="S2389" s="2">
        <f>R2389/O2389</f>
        <v>0.26742974129908803</v>
      </c>
    </row>
    <row r="2390" spans="1:19" x14ac:dyDescent="0.3">
      <c r="A2390" s="6">
        <v>2485</v>
      </c>
      <c r="B2390" t="s">
        <v>3095</v>
      </c>
      <c r="C2390" s="11">
        <v>45650</v>
      </c>
      <c r="D2390" s="1" t="str">
        <f t="shared" si="116"/>
        <v>2024</v>
      </c>
      <c r="E2390" s="12" t="str">
        <f t="shared" si="117"/>
        <v>December</v>
      </c>
      <c r="F2390" t="s">
        <v>14</v>
      </c>
      <c r="G2390" t="s">
        <v>9662</v>
      </c>
      <c r="H2390" t="s">
        <v>24</v>
      </c>
      <c r="I2390" t="s">
        <v>19</v>
      </c>
      <c r="J2390" t="s">
        <v>25</v>
      </c>
      <c r="K2390" s="6">
        <v>3</v>
      </c>
      <c r="L2390" s="6" t="str">
        <f t="shared" si="118"/>
        <v>Small</v>
      </c>
      <c r="M2390" s="7">
        <v>299</v>
      </c>
      <c r="N2390" s="2">
        <v>0</v>
      </c>
      <c r="O2390" s="3">
        <v>897</v>
      </c>
      <c r="P2390" s="3">
        <f>O2390/K2390</f>
        <v>299</v>
      </c>
      <c r="Q2390" s="3">
        <f>R2390/M2390</f>
        <v>0.24013377926421403</v>
      </c>
      <c r="R2390" s="4">
        <v>71.8</v>
      </c>
      <c r="S2390" s="2">
        <f>R2390/O2390</f>
        <v>8.0044593088071339E-2</v>
      </c>
    </row>
    <row r="2391" spans="1:19" x14ac:dyDescent="0.3">
      <c r="A2391" s="6">
        <v>2486</v>
      </c>
      <c r="B2391" t="s">
        <v>3096</v>
      </c>
      <c r="C2391" s="11">
        <v>45522</v>
      </c>
      <c r="D2391" s="1" t="str">
        <f t="shared" si="116"/>
        <v>2024</v>
      </c>
      <c r="E2391" s="12" t="str">
        <f t="shared" si="117"/>
        <v>August</v>
      </c>
      <c r="F2391" t="s">
        <v>14</v>
      </c>
      <c r="G2391" t="s">
        <v>9662</v>
      </c>
      <c r="H2391" t="s">
        <v>37</v>
      </c>
      <c r="I2391" t="s">
        <v>19</v>
      </c>
      <c r="J2391" t="s">
        <v>25</v>
      </c>
      <c r="K2391" s="6">
        <v>7</v>
      </c>
      <c r="L2391" s="6" t="str">
        <f t="shared" si="118"/>
        <v>Large</v>
      </c>
      <c r="M2391" s="7">
        <v>499</v>
      </c>
      <c r="N2391" s="2">
        <v>0</v>
      </c>
      <c r="O2391" s="3">
        <v>3493</v>
      </c>
      <c r="P2391" s="3">
        <f>O2391/K2391</f>
        <v>499</v>
      </c>
      <c r="Q2391" s="3">
        <f>R2391/M2391</f>
        <v>1.8828657314629258</v>
      </c>
      <c r="R2391" s="4">
        <v>939.55</v>
      </c>
      <c r="S2391" s="2">
        <f>R2391/O2391</f>
        <v>0.26898081878041796</v>
      </c>
    </row>
    <row r="2392" spans="1:19" x14ac:dyDescent="0.3">
      <c r="A2392" s="6">
        <v>2487</v>
      </c>
      <c r="B2392" t="s">
        <v>3097</v>
      </c>
      <c r="C2392" s="11">
        <v>45473</v>
      </c>
      <c r="D2392" s="1" t="str">
        <f t="shared" si="116"/>
        <v>2024</v>
      </c>
      <c r="E2392" s="12" t="str">
        <f t="shared" si="117"/>
        <v>June</v>
      </c>
      <c r="F2392" t="s">
        <v>14</v>
      </c>
      <c r="G2392" t="s">
        <v>9662</v>
      </c>
      <c r="H2392" t="s">
        <v>15</v>
      </c>
      <c r="I2392" t="s">
        <v>19</v>
      </c>
      <c r="J2392" t="s">
        <v>20</v>
      </c>
      <c r="K2392" s="6">
        <v>10</v>
      </c>
      <c r="L2392" s="6" t="str">
        <f t="shared" si="118"/>
        <v>Large</v>
      </c>
      <c r="M2392" s="7">
        <v>499</v>
      </c>
      <c r="N2392" s="2">
        <v>0</v>
      </c>
      <c r="O2392" s="3">
        <v>4990</v>
      </c>
      <c r="P2392" s="3">
        <f>O2392/K2392</f>
        <v>499</v>
      </c>
      <c r="Q2392" s="3">
        <f>R2392/M2392</f>
        <v>1.1545090180360722</v>
      </c>
      <c r="R2392" s="4">
        <v>576.1</v>
      </c>
      <c r="S2392" s="2">
        <f>R2392/O2392</f>
        <v>0.11545090180360722</v>
      </c>
    </row>
    <row r="2393" spans="1:19" x14ac:dyDescent="0.3">
      <c r="A2393" s="6">
        <v>2488</v>
      </c>
      <c r="B2393" t="s">
        <v>3098</v>
      </c>
      <c r="C2393" s="11">
        <v>45546</v>
      </c>
      <c r="D2393" s="1" t="str">
        <f t="shared" si="116"/>
        <v>2024</v>
      </c>
      <c r="E2393" s="12" t="str">
        <f t="shared" si="117"/>
        <v>September</v>
      </c>
      <c r="F2393" t="s">
        <v>40</v>
      </c>
      <c r="G2393" t="s">
        <v>9662</v>
      </c>
      <c r="H2393" t="s">
        <v>37</v>
      </c>
      <c r="I2393" t="s">
        <v>19</v>
      </c>
      <c r="J2393" t="s">
        <v>25</v>
      </c>
      <c r="K2393" s="6">
        <v>4</v>
      </c>
      <c r="L2393" s="6" t="str">
        <f t="shared" si="118"/>
        <v>Midium</v>
      </c>
      <c r="M2393" s="7">
        <v>999</v>
      </c>
      <c r="N2393" s="2">
        <v>0.05</v>
      </c>
      <c r="O2393" s="3">
        <v>3796.2</v>
      </c>
      <c r="P2393" s="3">
        <f>O2393/K2393</f>
        <v>949.05</v>
      </c>
      <c r="Q2393" s="3">
        <f>R2393/M2393</f>
        <v>0.41375375375375373</v>
      </c>
      <c r="R2393" s="4">
        <v>413.34</v>
      </c>
      <c r="S2393" s="2">
        <f>R2393/O2393</f>
        <v>0.10888256677730362</v>
      </c>
    </row>
    <row r="2394" spans="1:19" x14ac:dyDescent="0.3">
      <c r="A2394" s="6">
        <v>2489</v>
      </c>
      <c r="B2394" t="s">
        <v>3099</v>
      </c>
      <c r="C2394" s="11">
        <v>45814</v>
      </c>
      <c r="D2394" s="1" t="str">
        <f t="shared" si="116"/>
        <v>2025</v>
      </c>
      <c r="E2394" s="12" t="str">
        <f t="shared" si="117"/>
        <v>June</v>
      </c>
      <c r="F2394" t="s">
        <v>29</v>
      </c>
      <c r="G2394" t="s">
        <v>3100</v>
      </c>
      <c r="H2394" t="s">
        <v>24</v>
      </c>
      <c r="I2394" t="s">
        <v>19</v>
      </c>
      <c r="J2394" t="s">
        <v>20</v>
      </c>
      <c r="K2394" s="6">
        <v>5</v>
      </c>
      <c r="L2394" s="6" t="str">
        <f t="shared" si="118"/>
        <v>Midium</v>
      </c>
      <c r="M2394" s="7">
        <v>99</v>
      </c>
      <c r="N2394" s="2">
        <v>0</v>
      </c>
      <c r="O2394" s="3">
        <v>495</v>
      </c>
      <c r="P2394" s="3">
        <f>O2394/K2394</f>
        <v>99</v>
      </c>
      <c r="Q2394" s="3">
        <f>R2394/M2394</f>
        <v>0.74737373737373736</v>
      </c>
      <c r="R2394" s="4">
        <v>73.989999999999995</v>
      </c>
      <c r="S2394" s="2">
        <f>R2394/O2394</f>
        <v>0.14947474747474745</v>
      </c>
    </row>
    <row r="2395" spans="1:19" x14ac:dyDescent="0.3">
      <c r="A2395" s="6">
        <v>2490</v>
      </c>
      <c r="B2395" t="s">
        <v>3101</v>
      </c>
      <c r="C2395" s="11">
        <v>45354</v>
      </c>
      <c r="D2395" s="1" t="str">
        <f t="shared" si="116"/>
        <v>2024</v>
      </c>
      <c r="E2395" s="12" t="str">
        <f t="shared" si="117"/>
        <v>March</v>
      </c>
      <c r="F2395" t="s">
        <v>14</v>
      </c>
      <c r="G2395" t="s">
        <v>9662</v>
      </c>
      <c r="H2395" t="s">
        <v>24</v>
      </c>
      <c r="I2395" t="s">
        <v>19</v>
      </c>
      <c r="J2395" t="s">
        <v>42</v>
      </c>
      <c r="K2395" s="6">
        <v>10</v>
      </c>
      <c r="L2395" s="6" t="str">
        <f t="shared" si="118"/>
        <v>Large</v>
      </c>
      <c r="M2395" s="7">
        <v>199</v>
      </c>
      <c r="N2395" s="2">
        <v>0.1</v>
      </c>
      <c r="O2395" s="3">
        <v>1791</v>
      </c>
      <c r="P2395" s="3">
        <f>O2395/K2395</f>
        <v>179.1</v>
      </c>
      <c r="Q2395" s="3">
        <f>R2395/M2395</f>
        <v>1.4353768844221104</v>
      </c>
      <c r="R2395" s="4">
        <v>285.64</v>
      </c>
      <c r="S2395" s="2">
        <f>R2395/O2395</f>
        <v>0.15948632049134562</v>
      </c>
    </row>
    <row r="2396" spans="1:19" x14ac:dyDescent="0.3">
      <c r="A2396" s="6">
        <v>2491</v>
      </c>
      <c r="B2396" t="s">
        <v>3102</v>
      </c>
      <c r="C2396" s="11">
        <v>45787</v>
      </c>
      <c r="D2396" s="1" t="str">
        <f t="shared" si="116"/>
        <v>2025</v>
      </c>
      <c r="E2396" s="12" t="str">
        <f t="shared" si="117"/>
        <v>May</v>
      </c>
      <c r="F2396" t="s">
        <v>40</v>
      </c>
      <c r="G2396" t="s">
        <v>9662</v>
      </c>
      <c r="H2396" t="s">
        <v>15</v>
      </c>
      <c r="I2396" t="s">
        <v>19</v>
      </c>
      <c r="J2396" t="s">
        <v>20</v>
      </c>
      <c r="K2396" s="6">
        <v>4</v>
      </c>
      <c r="L2396" s="6" t="str">
        <f t="shared" si="118"/>
        <v>Midium</v>
      </c>
      <c r="M2396" s="7">
        <v>149</v>
      </c>
      <c r="N2396" s="2">
        <v>0.05</v>
      </c>
      <c r="O2396" s="3">
        <v>566.20000000000005</v>
      </c>
      <c r="P2396" s="3">
        <f>O2396/K2396</f>
        <v>141.55000000000001</v>
      </c>
      <c r="Q2396" s="3">
        <f>R2396/M2396</f>
        <v>0.82322147651006705</v>
      </c>
      <c r="R2396" s="4">
        <v>122.66</v>
      </c>
      <c r="S2396" s="2">
        <f>R2396/O2396</f>
        <v>0.21663723066054397</v>
      </c>
    </row>
    <row r="2397" spans="1:19" x14ac:dyDescent="0.3">
      <c r="A2397" s="6">
        <v>2492</v>
      </c>
      <c r="B2397" t="s">
        <v>3103</v>
      </c>
      <c r="C2397" s="11">
        <v>46009</v>
      </c>
      <c r="D2397" s="1" t="str">
        <f t="shared" si="116"/>
        <v>2025</v>
      </c>
      <c r="E2397" s="12" t="str">
        <f t="shared" si="117"/>
        <v>December</v>
      </c>
      <c r="F2397" t="s">
        <v>14</v>
      </c>
      <c r="G2397" t="s">
        <v>3104</v>
      </c>
      <c r="H2397" t="s">
        <v>24</v>
      </c>
      <c r="I2397" t="s">
        <v>16</v>
      </c>
      <c r="J2397" t="s">
        <v>34</v>
      </c>
      <c r="K2397" s="6">
        <v>8</v>
      </c>
      <c r="L2397" s="6" t="str">
        <f t="shared" si="118"/>
        <v>Large</v>
      </c>
      <c r="M2397" s="7">
        <v>99</v>
      </c>
      <c r="N2397" s="2">
        <v>0</v>
      </c>
      <c r="O2397" s="3">
        <v>792</v>
      </c>
      <c r="P2397" s="3">
        <f>O2397/K2397</f>
        <v>99</v>
      </c>
      <c r="Q2397" s="3">
        <f>R2397/M2397</f>
        <v>1.1728282828282828</v>
      </c>
      <c r="R2397" s="4">
        <v>116.11</v>
      </c>
      <c r="S2397" s="2">
        <f>R2397/O2397</f>
        <v>0.14660353535353535</v>
      </c>
    </row>
    <row r="2398" spans="1:19" x14ac:dyDescent="0.3">
      <c r="A2398" s="6">
        <v>2493</v>
      </c>
      <c r="B2398" t="s">
        <v>3105</v>
      </c>
      <c r="C2398" s="11">
        <v>45629</v>
      </c>
      <c r="D2398" s="1" t="str">
        <f t="shared" si="116"/>
        <v>2024</v>
      </c>
      <c r="E2398" s="12" t="str">
        <f t="shared" si="117"/>
        <v>December</v>
      </c>
      <c r="F2398" t="s">
        <v>14</v>
      </c>
      <c r="G2398" t="s">
        <v>9662</v>
      </c>
      <c r="H2398" t="s">
        <v>37</v>
      </c>
      <c r="I2398" t="s">
        <v>16</v>
      </c>
      <c r="J2398" t="s">
        <v>38</v>
      </c>
      <c r="K2398" s="6">
        <v>9</v>
      </c>
      <c r="L2398" s="6" t="str">
        <f t="shared" si="118"/>
        <v>Large</v>
      </c>
      <c r="M2398" s="7">
        <v>99</v>
      </c>
      <c r="N2398" s="2">
        <v>0.1</v>
      </c>
      <c r="O2398" s="3">
        <v>801.9</v>
      </c>
      <c r="P2398" s="3">
        <f>O2398/K2398</f>
        <v>89.1</v>
      </c>
      <c r="Q2398" s="3">
        <f>R2398/M2398</f>
        <v>1.2778787878787878</v>
      </c>
      <c r="R2398" s="4">
        <v>126.51</v>
      </c>
      <c r="S2398" s="2">
        <f>R2398/O2398</f>
        <v>0.15776281331836889</v>
      </c>
    </row>
    <row r="2399" spans="1:19" x14ac:dyDescent="0.3">
      <c r="A2399" s="6">
        <v>2494</v>
      </c>
      <c r="B2399" t="s">
        <v>3106</v>
      </c>
      <c r="C2399" s="11">
        <v>45467</v>
      </c>
      <c r="D2399" s="1" t="str">
        <f t="shared" si="116"/>
        <v>2024</v>
      </c>
      <c r="E2399" s="12" t="str">
        <f t="shared" si="117"/>
        <v>June</v>
      </c>
      <c r="F2399" t="s">
        <v>14</v>
      </c>
      <c r="G2399" t="s">
        <v>3107</v>
      </c>
      <c r="H2399" t="s">
        <v>15</v>
      </c>
      <c r="I2399" t="s">
        <v>16</v>
      </c>
      <c r="J2399" t="s">
        <v>38</v>
      </c>
      <c r="K2399" s="6">
        <v>6</v>
      </c>
      <c r="L2399" s="6" t="str">
        <f t="shared" si="118"/>
        <v>Midium</v>
      </c>
      <c r="M2399" s="7">
        <v>499</v>
      </c>
      <c r="N2399" s="2">
        <v>0.05</v>
      </c>
      <c r="O2399" s="3">
        <v>2844.3</v>
      </c>
      <c r="P2399" s="3">
        <f>O2399/K2399</f>
        <v>474.05</v>
      </c>
      <c r="Q2399" s="3">
        <f>R2399/M2399</f>
        <v>1.36625250501002</v>
      </c>
      <c r="R2399" s="4">
        <v>681.76</v>
      </c>
      <c r="S2399" s="2">
        <f>R2399/O2399</f>
        <v>0.23969342193158244</v>
      </c>
    </row>
    <row r="2400" spans="1:19" x14ac:dyDescent="0.3">
      <c r="A2400" s="6">
        <v>2495</v>
      </c>
      <c r="B2400" t="s">
        <v>3108</v>
      </c>
      <c r="C2400" s="11">
        <v>45318</v>
      </c>
      <c r="D2400" s="1" t="str">
        <f t="shared" si="116"/>
        <v>2024</v>
      </c>
      <c r="E2400" s="12" t="str">
        <f t="shared" si="117"/>
        <v>January</v>
      </c>
      <c r="F2400" t="s">
        <v>14</v>
      </c>
      <c r="G2400" t="s">
        <v>9662</v>
      </c>
      <c r="H2400" t="s">
        <v>24</v>
      </c>
      <c r="I2400" t="s">
        <v>19</v>
      </c>
      <c r="J2400" t="s">
        <v>42</v>
      </c>
      <c r="K2400" s="6">
        <v>5</v>
      </c>
      <c r="L2400" s="6" t="str">
        <f t="shared" si="118"/>
        <v>Midium</v>
      </c>
      <c r="M2400" s="7">
        <v>149</v>
      </c>
      <c r="N2400" s="2">
        <v>0.15</v>
      </c>
      <c r="O2400" s="3">
        <v>633.25</v>
      </c>
      <c r="P2400" s="3">
        <f>O2400/K2400</f>
        <v>126.65</v>
      </c>
      <c r="Q2400" s="3">
        <f>R2400/M2400</f>
        <v>0.39093959731543626</v>
      </c>
      <c r="R2400" s="4">
        <v>58.25</v>
      </c>
      <c r="S2400" s="2">
        <f>R2400/O2400</f>
        <v>9.198578760363206E-2</v>
      </c>
    </row>
    <row r="2401" spans="1:19" x14ac:dyDescent="0.3">
      <c r="A2401" s="6">
        <v>2496</v>
      </c>
      <c r="B2401" t="s">
        <v>3109</v>
      </c>
      <c r="C2401" s="11">
        <v>45498</v>
      </c>
      <c r="D2401" s="1" t="str">
        <f t="shared" si="116"/>
        <v>2024</v>
      </c>
      <c r="E2401" s="12" t="str">
        <f t="shared" si="117"/>
        <v>July</v>
      </c>
      <c r="F2401" t="s">
        <v>40</v>
      </c>
      <c r="G2401" t="s">
        <v>3110</v>
      </c>
      <c r="H2401" t="s">
        <v>24</v>
      </c>
      <c r="I2401" t="s">
        <v>16</v>
      </c>
      <c r="J2401" t="s">
        <v>38</v>
      </c>
      <c r="K2401" s="6">
        <v>9</v>
      </c>
      <c r="L2401" s="6" t="str">
        <f t="shared" si="118"/>
        <v>Large</v>
      </c>
      <c r="M2401" s="7">
        <v>299</v>
      </c>
      <c r="N2401" s="2">
        <v>0.1</v>
      </c>
      <c r="O2401" s="3">
        <v>2421.9</v>
      </c>
      <c r="P2401" s="3">
        <f>O2401/K2401</f>
        <v>269.10000000000002</v>
      </c>
      <c r="Q2401" s="3">
        <f>R2401/M2401</f>
        <v>1.9635451505016723</v>
      </c>
      <c r="R2401" s="4">
        <v>587.1</v>
      </c>
      <c r="S2401" s="2">
        <f>R2401/O2401</f>
        <v>0.24241298154341634</v>
      </c>
    </row>
    <row r="2402" spans="1:19" x14ac:dyDescent="0.3">
      <c r="A2402" s="6">
        <v>2497</v>
      </c>
      <c r="B2402" t="s">
        <v>3111</v>
      </c>
      <c r="C2402" s="11">
        <v>45703</v>
      </c>
      <c r="D2402" s="1" t="str">
        <f t="shared" si="116"/>
        <v>2025</v>
      </c>
      <c r="E2402" s="12" t="str">
        <f t="shared" si="117"/>
        <v>February</v>
      </c>
      <c r="F2402" t="s">
        <v>40</v>
      </c>
      <c r="G2402" t="s">
        <v>3112</v>
      </c>
      <c r="H2402" t="s">
        <v>24</v>
      </c>
      <c r="I2402" t="s">
        <v>27</v>
      </c>
      <c r="J2402" t="s">
        <v>17</v>
      </c>
      <c r="K2402" s="6">
        <v>6</v>
      </c>
      <c r="L2402" s="6" t="str">
        <f t="shared" si="118"/>
        <v>Midium</v>
      </c>
      <c r="M2402" s="7">
        <v>299</v>
      </c>
      <c r="N2402" s="2">
        <v>0.1</v>
      </c>
      <c r="O2402" s="3">
        <v>1614.6</v>
      </c>
      <c r="P2402" s="3">
        <f>O2402/K2402</f>
        <v>269.09999999999997</v>
      </c>
      <c r="Q2402" s="3">
        <f>R2402/M2402</f>
        <v>1.4823076923076923</v>
      </c>
      <c r="R2402" s="4">
        <v>443.21</v>
      </c>
      <c r="S2402" s="2">
        <f>R2402/O2402</f>
        <v>0.27450142450142451</v>
      </c>
    </row>
    <row r="2403" spans="1:19" x14ac:dyDescent="0.3">
      <c r="A2403" s="6">
        <v>2498</v>
      </c>
      <c r="B2403" t="s">
        <v>3113</v>
      </c>
      <c r="C2403" s="11">
        <v>45643</v>
      </c>
      <c r="D2403" s="1" t="str">
        <f t="shared" ref="D2403:D2464" si="119">TEXT(C2403, "yyyy")</f>
        <v>2024</v>
      </c>
      <c r="E2403" s="12" t="str">
        <f t="shared" ref="E2403:E2464" si="120">TEXT(C2403, "mmmm")</f>
        <v>December</v>
      </c>
      <c r="F2403" t="s">
        <v>29</v>
      </c>
      <c r="G2403" t="s">
        <v>3114</v>
      </c>
      <c r="H2403" t="s">
        <v>37</v>
      </c>
      <c r="I2403" t="s">
        <v>16</v>
      </c>
      <c r="J2403" t="s">
        <v>34</v>
      </c>
      <c r="K2403" s="6">
        <v>10</v>
      </c>
      <c r="L2403" s="6" t="str">
        <f t="shared" si="118"/>
        <v>Large</v>
      </c>
      <c r="M2403" s="7">
        <v>149</v>
      </c>
      <c r="N2403" s="2">
        <v>0</v>
      </c>
      <c r="O2403" s="3">
        <v>1490</v>
      </c>
      <c r="P2403" s="3">
        <f>O2403/K2403</f>
        <v>149</v>
      </c>
      <c r="Q2403" s="3">
        <f>R2403/M2403</f>
        <v>2.1482550335570467</v>
      </c>
      <c r="R2403" s="4">
        <v>320.08999999999997</v>
      </c>
      <c r="S2403" s="2">
        <f>R2403/O2403</f>
        <v>0.21482550335570469</v>
      </c>
    </row>
    <row r="2404" spans="1:19" x14ac:dyDescent="0.3">
      <c r="A2404" s="6">
        <v>2499</v>
      </c>
      <c r="B2404" t="s">
        <v>3115</v>
      </c>
      <c r="C2404" s="11">
        <v>45352</v>
      </c>
      <c r="D2404" s="1" t="str">
        <f t="shared" si="119"/>
        <v>2024</v>
      </c>
      <c r="E2404" s="12" t="str">
        <f t="shared" si="120"/>
        <v>March</v>
      </c>
      <c r="F2404" t="s">
        <v>14</v>
      </c>
      <c r="G2404" t="s">
        <v>9662</v>
      </c>
      <c r="H2404" t="s">
        <v>15</v>
      </c>
      <c r="I2404" t="s">
        <v>19</v>
      </c>
      <c r="J2404" t="s">
        <v>25</v>
      </c>
      <c r="K2404" s="6">
        <v>1</v>
      </c>
      <c r="L2404" s="6" t="str">
        <f t="shared" si="118"/>
        <v>Small</v>
      </c>
      <c r="M2404" s="7">
        <v>99</v>
      </c>
      <c r="N2404" s="2">
        <v>0</v>
      </c>
      <c r="O2404" s="3">
        <v>99</v>
      </c>
      <c r="P2404" s="3">
        <f>O2404/K2404</f>
        <v>99</v>
      </c>
      <c r="Q2404" s="3">
        <f>R2404/M2404</f>
        <v>0.2501010101010101</v>
      </c>
      <c r="R2404" s="4">
        <v>24.76</v>
      </c>
      <c r="S2404" s="2">
        <f>R2404/O2404</f>
        <v>0.2501010101010101</v>
      </c>
    </row>
    <row r="2405" spans="1:19" x14ac:dyDescent="0.3">
      <c r="A2405" s="6">
        <v>2500</v>
      </c>
      <c r="B2405" t="s">
        <v>3116</v>
      </c>
      <c r="C2405" s="11">
        <v>45708</v>
      </c>
      <c r="D2405" s="1" t="str">
        <f t="shared" si="119"/>
        <v>2025</v>
      </c>
      <c r="E2405" s="12" t="str">
        <f t="shared" si="120"/>
        <v>February</v>
      </c>
      <c r="F2405" t="s">
        <v>22</v>
      </c>
      <c r="G2405" t="s">
        <v>3117</v>
      </c>
      <c r="H2405" t="s">
        <v>15</v>
      </c>
      <c r="I2405" t="s">
        <v>27</v>
      </c>
      <c r="J2405" t="s">
        <v>47</v>
      </c>
      <c r="K2405" s="6">
        <v>8</v>
      </c>
      <c r="L2405" s="6" t="str">
        <f t="shared" si="118"/>
        <v>Large</v>
      </c>
      <c r="M2405" s="7">
        <v>799</v>
      </c>
      <c r="N2405" s="2">
        <v>0</v>
      </c>
      <c r="O2405" s="3">
        <v>6392</v>
      </c>
      <c r="P2405" s="3">
        <f>O2405/K2405</f>
        <v>799</v>
      </c>
      <c r="Q2405" s="3">
        <f>R2405/M2405</f>
        <v>2.194230287859825</v>
      </c>
      <c r="R2405" s="4">
        <v>1753.19</v>
      </c>
      <c r="S2405" s="2">
        <f>R2405/O2405</f>
        <v>0.27427878598247812</v>
      </c>
    </row>
    <row r="2406" spans="1:19" x14ac:dyDescent="0.3">
      <c r="A2406" s="6">
        <v>2501</v>
      </c>
      <c r="B2406" t="s">
        <v>3118</v>
      </c>
      <c r="C2406" s="11">
        <v>45457</v>
      </c>
      <c r="D2406" s="1" t="str">
        <f t="shared" si="119"/>
        <v>2024</v>
      </c>
      <c r="E2406" s="12" t="str">
        <f t="shared" si="120"/>
        <v>June</v>
      </c>
      <c r="F2406" t="s">
        <v>29</v>
      </c>
      <c r="G2406" t="s">
        <v>9662</v>
      </c>
      <c r="H2406" t="s">
        <v>15</v>
      </c>
      <c r="I2406" t="s">
        <v>27</v>
      </c>
      <c r="J2406" t="s">
        <v>17</v>
      </c>
      <c r="K2406" s="6">
        <v>1</v>
      </c>
      <c r="L2406" s="6" t="str">
        <f t="shared" si="118"/>
        <v>Small</v>
      </c>
      <c r="M2406" s="7">
        <v>799</v>
      </c>
      <c r="N2406" s="2">
        <v>0</v>
      </c>
      <c r="O2406" s="3">
        <v>799</v>
      </c>
      <c r="P2406" s="3">
        <f>O2406/K2406</f>
        <v>799</v>
      </c>
      <c r="Q2406" s="3">
        <f>R2406/M2406</f>
        <v>8.8886107634543174E-2</v>
      </c>
      <c r="R2406" s="4">
        <v>71.02</v>
      </c>
      <c r="S2406" s="2">
        <f>R2406/O2406</f>
        <v>8.8886107634543174E-2</v>
      </c>
    </row>
    <row r="2407" spans="1:19" x14ac:dyDescent="0.3">
      <c r="A2407" s="6">
        <v>2502</v>
      </c>
      <c r="B2407" t="s">
        <v>3119</v>
      </c>
      <c r="C2407" s="11">
        <v>45925</v>
      </c>
      <c r="D2407" s="1" t="str">
        <f t="shared" si="119"/>
        <v>2025</v>
      </c>
      <c r="E2407" s="12" t="str">
        <f t="shared" si="120"/>
        <v>September</v>
      </c>
      <c r="F2407" t="s">
        <v>14</v>
      </c>
      <c r="G2407" t="s">
        <v>9662</v>
      </c>
      <c r="H2407" t="s">
        <v>37</v>
      </c>
      <c r="I2407" t="s">
        <v>19</v>
      </c>
      <c r="J2407" t="s">
        <v>42</v>
      </c>
      <c r="K2407" s="6">
        <v>1</v>
      </c>
      <c r="L2407" s="6" t="str">
        <f t="shared" si="118"/>
        <v>Small</v>
      </c>
      <c r="M2407" s="7">
        <v>199</v>
      </c>
      <c r="N2407" s="2">
        <v>0</v>
      </c>
      <c r="O2407" s="3">
        <v>199</v>
      </c>
      <c r="P2407" s="3">
        <f>O2407/K2407</f>
        <v>199</v>
      </c>
      <c r="Q2407" s="3">
        <f>R2407/M2407</f>
        <v>6.78391959798995E-2</v>
      </c>
      <c r="R2407" s="4">
        <v>13.5</v>
      </c>
      <c r="S2407" s="2">
        <f>R2407/O2407</f>
        <v>6.78391959798995E-2</v>
      </c>
    </row>
    <row r="2408" spans="1:19" x14ac:dyDescent="0.3">
      <c r="A2408" s="6">
        <v>2503</v>
      </c>
      <c r="B2408" t="s">
        <v>3120</v>
      </c>
      <c r="C2408" s="11">
        <v>45311</v>
      </c>
      <c r="D2408" s="1" t="str">
        <f t="shared" si="119"/>
        <v>2024</v>
      </c>
      <c r="E2408" s="12" t="str">
        <f t="shared" si="120"/>
        <v>January</v>
      </c>
      <c r="F2408" t="s">
        <v>40</v>
      </c>
      <c r="G2408" t="s">
        <v>9662</v>
      </c>
      <c r="H2408" t="s">
        <v>15</v>
      </c>
      <c r="I2408" t="s">
        <v>19</v>
      </c>
      <c r="J2408" t="s">
        <v>42</v>
      </c>
      <c r="K2408" s="6">
        <v>3</v>
      </c>
      <c r="L2408" s="6" t="str">
        <f t="shared" si="118"/>
        <v>Small</v>
      </c>
      <c r="M2408" s="7">
        <v>999</v>
      </c>
      <c r="N2408" s="2">
        <v>0.05</v>
      </c>
      <c r="O2408" s="3">
        <v>2847.15</v>
      </c>
      <c r="P2408" s="3">
        <f>O2408/K2408</f>
        <v>949.05000000000007</v>
      </c>
      <c r="Q2408" s="3">
        <f>R2408/M2408</f>
        <v>0.50848848848848849</v>
      </c>
      <c r="R2408" s="4">
        <v>507.98</v>
      </c>
      <c r="S2408" s="2">
        <f>R2408/O2408</f>
        <v>0.1784170135047328</v>
      </c>
    </row>
    <row r="2409" spans="1:19" x14ac:dyDescent="0.3">
      <c r="A2409" s="6">
        <v>2504</v>
      </c>
      <c r="B2409" t="s">
        <v>3121</v>
      </c>
      <c r="C2409" s="11">
        <v>45919</v>
      </c>
      <c r="D2409" s="1" t="str">
        <f t="shared" si="119"/>
        <v>2025</v>
      </c>
      <c r="E2409" s="12" t="str">
        <f t="shared" si="120"/>
        <v>September</v>
      </c>
      <c r="F2409" t="s">
        <v>14</v>
      </c>
      <c r="G2409" t="s">
        <v>9662</v>
      </c>
      <c r="H2409" t="s">
        <v>24</v>
      </c>
      <c r="I2409" t="s">
        <v>27</v>
      </c>
      <c r="J2409" t="s">
        <v>17</v>
      </c>
      <c r="K2409" s="6">
        <v>2</v>
      </c>
      <c r="L2409" s="6" t="str">
        <f t="shared" si="118"/>
        <v>Small</v>
      </c>
      <c r="M2409" s="7">
        <v>299</v>
      </c>
      <c r="N2409" s="2">
        <v>0.15</v>
      </c>
      <c r="O2409" s="3">
        <v>508.3</v>
      </c>
      <c r="P2409" s="3">
        <f>O2409/K2409</f>
        <v>254.15</v>
      </c>
      <c r="Q2409" s="3">
        <f>R2409/M2409</f>
        <v>0.45311036789297654</v>
      </c>
      <c r="R2409" s="4">
        <v>135.47999999999999</v>
      </c>
      <c r="S2409" s="2">
        <f>R2409/O2409</f>
        <v>0.26653551052528029</v>
      </c>
    </row>
    <row r="2410" spans="1:19" x14ac:dyDescent="0.3">
      <c r="A2410" s="6">
        <v>2506</v>
      </c>
      <c r="B2410" t="s">
        <v>3122</v>
      </c>
      <c r="C2410" s="11">
        <v>45559</v>
      </c>
      <c r="D2410" s="1" t="str">
        <f t="shared" si="119"/>
        <v>2024</v>
      </c>
      <c r="E2410" s="12" t="str">
        <f t="shared" si="120"/>
        <v>September</v>
      </c>
      <c r="F2410" t="s">
        <v>14</v>
      </c>
      <c r="G2410" t="s">
        <v>9662</v>
      </c>
      <c r="H2410" t="s">
        <v>15</v>
      </c>
      <c r="I2410" t="s">
        <v>27</v>
      </c>
      <c r="J2410" t="s">
        <v>47</v>
      </c>
      <c r="K2410" s="6">
        <v>7</v>
      </c>
      <c r="L2410" s="6" t="str">
        <f t="shared" si="118"/>
        <v>Large</v>
      </c>
      <c r="M2410" s="7">
        <v>199</v>
      </c>
      <c r="N2410" s="2">
        <v>0.05</v>
      </c>
      <c r="O2410" s="3">
        <v>1323.35</v>
      </c>
      <c r="P2410" s="3">
        <f>O2410/K2410</f>
        <v>189.04999999999998</v>
      </c>
      <c r="Q2410" s="3">
        <f>R2410/M2410</f>
        <v>1.0320603015075376</v>
      </c>
      <c r="R2410" s="4">
        <v>205.38</v>
      </c>
      <c r="S2410" s="2">
        <f>R2410/O2410</f>
        <v>0.15519703782068237</v>
      </c>
    </row>
    <row r="2411" spans="1:19" x14ac:dyDescent="0.3">
      <c r="A2411" s="6">
        <v>2507</v>
      </c>
      <c r="B2411" t="s">
        <v>3123</v>
      </c>
      <c r="C2411" s="11">
        <v>45516</v>
      </c>
      <c r="D2411" s="1" t="str">
        <f t="shared" si="119"/>
        <v>2024</v>
      </c>
      <c r="E2411" s="12" t="str">
        <f t="shared" si="120"/>
        <v>August</v>
      </c>
      <c r="F2411" t="s">
        <v>14</v>
      </c>
      <c r="G2411" t="s">
        <v>1529</v>
      </c>
      <c r="H2411" t="s">
        <v>37</v>
      </c>
      <c r="I2411" t="s">
        <v>19</v>
      </c>
      <c r="J2411" t="s">
        <v>20</v>
      </c>
      <c r="K2411" s="6">
        <v>10</v>
      </c>
      <c r="L2411" s="6" t="str">
        <f t="shared" si="118"/>
        <v>Large</v>
      </c>
      <c r="M2411" s="7">
        <v>199</v>
      </c>
      <c r="N2411" s="2">
        <v>0</v>
      </c>
      <c r="O2411" s="3">
        <v>1990</v>
      </c>
      <c r="P2411" s="3">
        <f>O2411/K2411</f>
        <v>199</v>
      </c>
      <c r="Q2411" s="3">
        <f>R2411/M2411</f>
        <v>2.8446733668341708</v>
      </c>
      <c r="R2411" s="4">
        <v>566.09</v>
      </c>
      <c r="S2411" s="2">
        <f>R2411/O2411</f>
        <v>0.28446733668341712</v>
      </c>
    </row>
    <row r="2412" spans="1:19" x14ac:dyDescent="0.3">
      <c r="A2412" s="6">
        <v>2508</v>
      </c>
      <c r="B2412" t="s">
        <v>3124</v>
      </c>
      <c r="C2412" s="11">
        <v>45669</v>
      </c>
      <c r="D2412" s="1" t="str">
        <f t="shared" si="119"/>
        <v>2025</v>
      </c>
      <c r="E2412" s="12" t="str">
        <f t="shared" si="120"/>
        <v>January</v>
      </c>
      <c r="F2412" t="s">
        <v>40</v>
      </c>
      <c r="G2412" t="s">
        <v>9662</v>
      </c>
      <c r="H2412" t="s">
        <v>15</v>
      </c>
      <c r="I2412" t="s">
        <v>19</v>
      </c>
      <c r="J2412" t="s">
        <v>42</v>
      </c>
      <c r="K2412" s="6">
        <v>6</v>
      </c>
      <c r="L2412" s="6" t="str">
        <f t="shared" si="118"/>
        <v>Midium</v>
      </c>
      <c r="M2412" s="7">
        <v>99</v>
      </c>
      <c r="N2412" s="2">
        <v>0.15</v>
      </c>
      <c r="O2412" s="3">
        <v>504.9</v>
      </c>
      <c r="P2412" s="3">
        <f>O2412/K2412</f>
        <v>84.149999999999991</v>
      </c>
      <c r="Q2412" s="3">
        <f>R2412/M2412</f>
        <v>0.98575757575757583</v>
      </c>
      <c r="R2412" s="4">
        <v>97.59</v>
      </c>
      <c r="S2412" s="2">
        <f>R2412/O2412</f>
        <v>0.19328579916815211</v>
      </c>
    </row>
    <row r="2413" spans="1:19" x14ac:dyDescent="0.3">
      <c r="A2413" s="6">
        <v>2509</v>
      </c>
      <c r="B2413" t="s">
        <v>3125</v>
      </c>
      <c r="C2413" s="11">
        <v>45379</v>
      </c>
      <c r="D2413" s="1" t="str">
        <f t="shared" si="119"/>
        <v>2024</v>
      </c>
      <c r="E2413" s="12" t="str">
        <f t="shared" si="120"/>
        <v>March</v>
      </c>
      <c r="F2413" t="s">
        <v>29</v>
      </c>
      <c r="G2413" t="s">
        <v>9662</v>
      </c>
      <c r="H2413" t="s">
        <v>24</v>
      </c>
      <c r="I2413" t="s">
        <v>27</v>
      </c>
      <c r="J2413" t="s">
        <v>17</v>
      </c>
      <c r="K2413" s="6">
        <v>5</v>
      </c>
      <c r="L2413" s="6" t="str">
        <f t="shared" si="118"/>
        <v>Midium</v>
      </c>
      <c r="M2413" s="7">
        <v>99</v>
      </c>
      <c r="N2413" s="2">
        <v>0.1</v>
      </c>
      <c r="O2413" s="3">
        <v>445.5</v>
      </c>
      <c r="P2413" s="3">
        <f>O2413/K2413</f>
        <v>89.1</v>
      </c>
      <c r="Q2413" s="3">
        <f>R2413/M2413</f>
        <v>0.9624242424242424</v>
      </c>
      <c r="R2413" s="4">
        <v>95.28</v>
      </c>
      <c r="S2413" s="2">
        <f>R2413/O2413</f>
        <v>0.21387205387205388</v>
      </c>
    </row>
    <row r="2414" spans="1:19" x14ac:dyDescent="0.3">
      <c r="A2414" s="6">
        <v>2510</v>
      </c>
      <c r="B2414" t="s">
        <v>3126</v>
      </c>
      <c r="C2414" s="11">
        <v>45657</v>
      </c>
      <c r="D2414" s="1" t="str">
        <f t="shared" si="119"/>
        <v>2024</v>
      </c>
      <c r="E2414" s="12" t="str">
        <f t="shared" si="120"/>
        <v>December</v>
      </c>
      <c r="F2414" t="s">
        <v>40</v>
      </c>
      <c r="G2414" t="s">
        <v>3127</v>
      </c>
      <c r="H2414" t="s">
        <v>15</v>
      </c>
      <c r="I2414" t="s">
        <v>16</v>
      </c>
      <c r="J2414" t="s">
        <v>38</v>
      </c>
      <c r="K2414" s="6">
        <v>1</v>
      </c>
      <c r="L2414" s="6" t="str">
        <f t="shared" si="118"/>
        <v>Small</v>
      </c>
      <c r="M2414" s="7">
        <v>99</v>
      </c>
      <c r="N2414" s="2">
        <v>0</v>
      </c>
      <c r="O2414" s="3">
        <v>99</v>
      </c>
      <c r="P2414" s="3">
        <f>O2414/K2414</f>
        <v>99</v>
      </c>
      <c r="Q2414" s="3">
        <f>R2414/M2414</f>
        <v>0.13323232323232323</v>
      </c>
      <c r="R2414" s="4">
        <v>13.19</v>
      </c>
      <c r="S2414" s="2">
        <f>R2414/O2414</f>
        <v>0.13323232323232323</v>
      </c>
    </row>
    <row r="2415" spans="1:19" x14ac:dyDescent="0.3">
      <c r="A2415" s="6">
        <v>2511</v>
      </c>
      <c r="B2415" t="s">
        <v>3128</v>
      </c>
      <c r="C2415" s="11">
        <v>45517</v>
      </c>
      <c r="D2415" s="1" t="str">
        <f t="shared" si="119"/>
        <v>2024</v>
      </c>
      <c r="E2415" s="12" t="str">
        <f t="shared" si="120"/>
        <v>August</v>
      </c>
      <c r="F2415" t="s">
        <v>22</v>
      </c>
      <c r="G2415" t="s">
        <v>9662</v>
      </c>
      <c r="H2415" t="s">
        <v>15</v>
      </c>
      <c r="I2415" t="s">
        <v>19</v>
      </c>
      <c r="J2415" t="s">
        <v>25</v>
      </c>
      <c r="K2415" s="6">
        <v>2</v>
      </c>
      <c r="L2415" s="6" t="str">
        <f t="shared" si="118"/>
        <v>Small</v>
      </c>
      <c r="M2415" s="7">
        <v>499</v>
      </c>
      <c r="N2415" s="2">
        <v>0</v>
      </c>
      <c r="O2415" s="3">
        <v>998</v>
      </c>
      <c r="P2415" s="3">
        <f>O2415/K2415</f>
        <v>499</v>
      </c>
      <c r="Q2415" s="3">
        <f>R2415/M2415</f>
        <v>0.33482965931863728</v>
      </c>
      <c r="R2415" s="4">
        <v>167.08</v>
      </c>
      <c r="S2415" s="2">
        <f>R2415/O2415</f>
        <v>0.16741482965931864</v>
      </c>
    </row>
    <row r="2416" spans="1:19" x14ac:dyDescent="0.3">
      <c r="A2416" s="6">
        <v>2512</v>
      </c>
      <c r="B2416" t="s">
        <v>3129</v>
      </c>
      <c r="C2416" s="11">
        <v>45486</v>
      </c>
      <c r="D2416" s="1" t="str">
        <f t="shared" si="119"/>
        <v>2024</v>
      </c>
      <c r="E2416" s="12" t="str">
        <f t="shared" si="120"/>
        <v>July</v>
      </c>
      <c r="F2416" t="s">
        <v>29</v>
      </c>
      <c r="G2416" t="s">
        <v>9662</v>
      </c>
      <c r="H2416" t="s">
        <v>24</v>
      </c>
      <c r="I2416" t="s">
        <v>19</v>
      </c>
      <c r="J2416" t="s">
        <v>42</v>
      </c>
      <c r="K2416" s="6">
        <v>10</v>
      </c>
      <c r="L2416" s="6" t="str">
        <f t="shared" si="118"/>
        <v>Large</v>
      </c>
      <c r="M2416" s="7">
        <v>999</v>
      </c>
      <c r="N2416" s="2">
        <v>0.1</v>
      </c>
      <c r="O2416" s="3">
        <v>8991</v>
      </c>
      <c r="P2416" s="3">
        <f>O2416/K2416</f>
        <v>899.1</v>
      </c>
      <c r="Q2416" s="3">
        <f>R2416/M2416</f>
        <v>1.1676476476476476</v>
      </c>
      <c r="R2416" s="4">
        <v>1166.48</v>
      </c>
      <c r="S2416" s="2">
        <f>R2416/O2416</f>
        <v>0.1297386275164053</v>
      </c>
    </row>
    <row r="2417" spans="1:19" x14ac:dyDescent="0.3">
      <c r="A2417" s="6">
        <v>2513</v>
      </c>
      <c r="B2417" t="s">
        <v>3130</v>
      </c>
      <c r="C2417" s="11">
        <v>45565</v>
      </c>
      <c r="D2417" s="1" t="str">
        <f t="shared" si="119"/>
        <v>2024</v>
      </c>
      <c r="E2417" s="12" t="str">
        <f t="shared" si="120"/>
        <v>September</v>
      </c>
      <c r="F2417" t="s">
        <v>29</v>
      </c>
      <c r="G2417" t="s">
        <v>1272</v>
      </c>
      <c r="H2417" t="s">
        <v>37</v>
      </c>
      <c r="I2417" t="s">
        <v>16</v>
      </c>
      <c r="J2417" t="s">
        <v>34</v>
      </c>
      <c r="K2417" s="6">
        <v>10</v>
      </c>
      <c r="L2417" s="6" t="str">
        <f t="shared" si="118"/>
        <v>Large</v>
      </c>
      <c r="M2417" s="7">
        <v>999</v>
      </c>
      <c r="N2417" s="2">
        <v>0.05</v>
      </c>
      <c r="O2417" s="3">
        <v>9490.5</v>
      </c>
      <c r="P2417" s="3">
        <f>O2417/K2417</f>
        <v>949.05</v>
      </c>
      <c r="Q2417" s="3">
        <f>R2417/M2417</f>
        <v>0.9907407407407407</v>
      </c>
      <c r="R2417" s="4">
        <v>989.75</v>
      </c>
      <c r="S2417" s="2">
        <f>R2417/O2417</f>
        <v>0.10428849902534112</v>
      </c>
    </row>
    <row r="2418" spans="1:19" x14ac:dyDescent="0.3">
      <c r="A2418" s="6">
        <v>2514</v>
      </c>
      <c r="B2418" t="s">
        <v>3131</v>
      </c>
      <c r="C2418" s="11">
        <v>45325</v>
      </c>
      <c r="D2418" s="1" t="str">
        <f t="shared" si="119"/>
        <v>2024</v>
      </c>
      <c r="E2418" s="12" t="str">
        <f t="shared" si="120"/>
        <v>February</v>
      </c>
      <c r="F2418" t="s">
        <v>14</v>
      </c>
      <c r="G2418" t="s">
        <v>9662</v>
      </c>
      <c r="H2418" t="s">
        <v>37</v>
      </c>
      <c r="I2418" t="s">
        <v>27</v>
      </c>
      <c r="J2418" t="s">
        <v>47</v>
      </c>
      <c r="K2418" s="6">
        <v>6</v>
      </c>
      <c r="L2418" s="6" t="str">
        <f t="shared" si="118"/>
        <v>Midium</v>
      </c>
      <c r="M2418" s="7">
        <v>149</v>
      </c>
      <c r="N2418" s="2">
        <v>0.05</v>
      </c>
      <c r="O2418" s="3">
        <v>849.3</v>
      </c>
      <c r="P2418" s="3">
        <f>O2418/K2418</f>
        <v>141.54999999999998</v>
      </c>
      <c r="Q2418" s="3">
        <f>R2418/M2418</f>
        <v>1.5400671140939597</v>
      </c>
      <c r="R2418" s="4">
        <v>229.47</v>
      </c>
      <c r="S2418" s="2">
        <f>R2418/O2418</f>
        <v>0.27018721299894033</v>
      </c>
    </row>
    <row r="2419" spans="1:19" x14ac:dyDescent="0.3">
      <c r="A2419" s="6">
        <v>2515</v>
      </c>
      <c r="B2419" t="s">
        <v>3132</v>
      </c>
      <c r="C2419" s="11">
        <v>45397</v>
      </c>
      <c r="D2419" s="1" t="str">
        <f t="shared" si="119"/>
        <v>2024</v>
      </c>
      <c r="E2419" s="12" t="str">
        <f t="shared" si="120"/>
        <v>April</v>
      </c>
      <c r="F2419" t="s">
        <v>40</v>
      </c>
      <c r="G2419" t="s">
        <v>3133</v>
      </c>
      <c r="H2419" t="s">
        <v>24</v>
      </c>
      <c r="I2419" t="s">
        <v>19</v>
      </c>
      <c r="J2419" t="s">
        <v>25</v>
      </c>
      <c r="K2419" s="6">
        <v>6</v>
      </c>
      <c r="L2419" s="6" t="str">
        <f t="shared" si="118"/>
        <v>Midium</v>
      </c>
      <c r="M2419" s="7">
        <v>299</v>
      </c>
      <c r="N2419" s="2">
        <v>0.05</v>
      </c>
      <c r="O2419" s="3">
        <v>1704.3</v>
      </c>
      <c r="P2419" s="3">
        <f>O2419/K2419</f>
        <v>284.05</v>
      </c>
      <c r="Q2419" s="3">
        <f>R2419/M2419</f>
        <v>0.87260869565217403</v>
      </c>
      <c r="R2419" s="4">
        <v>260.91000000000003</v>
      </c>
      <c r="S2419" s="2">
        <f>R2419/O2419</f>
        <v>0.1530892448512586</v>
      </c>
    </row>
    <row r="2420" spans="1:19" x14ac:dyDescent="0.3">
      <c r="A2420" s="6">
        <v>2516</v>
      </c>
      <c r="B2420" t="s">
        <v>3134</v>
      </c>
      <c r="C2420" s="11">
        <v>45698</v>
      </c>
      <c r="D2420" s="1" t="str">
        <f t="shared" si="119"/>
        <v>2025</v>
      </c>
      <c r="E2420" s="12" t="str">
        <f t="shared" si="120"/>
        <v>February</v>
      </c>
      <c r="F2420" t="s">
        <v>40</v>
      </c>
      <c r="G2420" t="s">
        <v>2374</v>
      </c>
      <c r="H2420" t="s">
        <v>24</v>
      </c>
      <c r="I2420" t="s">
        <v>27</v>
      </c>
      <c r="J2420" t="s">
        <v>47</v>
      </c>
      <c r="K2420" s="6">
        <v>9</v>
      </c>
      <c r="L2420" s="6" t="str">
        <f t="shared" si="118"/>
        <v>Large</v>
      </c>
      <c r="M2420" s="7">
        <v>799</v>
      </c>
      <c r="N2420" s="2">
        <v>0</v>
      </c>
      <c r="O2420" s="3">
        <v>7191</v>
      </c>
      <c r="P2420" s="3">
        <f>O2420/K2420</f>
        <v>799</v>
      </c>
      <c r="Q2420" s="3">
        <f>R2420/M2420</f>
        <v>1.483191489361702</v>
      </c>
      <c r="R2420" s="4">
        <v>1185.07</v>
      </c>
      <c r="S2420" s="2">
        <f>R2420/O2420</f>
        <v>0.16479905437352246</v>
      </c>
    </row>
    <row r="2421" spans="1:19" x14ac:dyDescent="0.3">
      <c r="A2421" s="6">
        <v>2517</v>
      </c>
      <c r="B2421" t="s">
        <v>3135</v>
      </c>
      <c r="C2421" s="11">
        <v>45453</v>
      </c>
      <c r="D2421" s="1" t="str">
        <f t="shared" si="119"/>
        <v>2024</v>
      </c>
      <c r="E2421" s="12" t="str">
        <f t="shared" si="120"/>
        <v>June</v>
      </c>
      <c r="F2421" t="s">
        <v>14</v>
      </c>
      <c r="G2421" t="s">
        <v>9662</v>
      </c>
      <c r="H2421" t="s">
        <v>15</v>
      </c>
      <c r="I2421" t="s">
        <v>19</v>
      </c>
      <c r="J2421" t="s">
        <v>20</v>
      </c>
      <c r="K2421" s="6">
        <v>4</v>
      </c>
      <c r="L2421" s="6" t="str">
        <f t="shared" si="118"/>
        <v>Midium</v>
      </c>
      <c r="M2421" s="7">
        <v>799</v>
      </c>
      <c r="N2421" s="2">
        <v>0.15</v>
      </c>
      <c r="O2421" s="3">
        <v>2716.6</v>
      </c>
      <c r="P2421" s="3">
        <f>O2421/K2421</f>
        <v>679.15</v>
      </c>
      <c r="Q2421" s="3">
        <f>R2421/M2421</f>
        <v>0.63847309136420527</v>
      </c>
      <c r="R2421" s="4">
        <v>510.14</v>
      </c>
      <c r="S2421" s="2">
        <f>R2421/O2421</f>
        <v>0.1877862033424133</v>
      </c>
    </row>
    <row r="2422" spans="1:19" x14ac:dyDescent="0.3">
      <c r="A2422" s="6">
        <v>2519</v>
      </c>
      <c r="B2422" t="s">
        <v>3136</v>
      </c>
      <c r="C2422" s="11">
        <v>45886</v>
      </c>
      <c r="D2422" s="1" t="str">
        <f t="shared" si="119"/>
        <v>2025</v>
      </c>
      <c r="E2422" s="12" t="str">
        <f t="shared" si="120"/>
        <v>August</v>
      </c>
      <c r="F2422" t="s">
        <v>22</v>
      </c>
      <c r="G2422" t="s">
        <v>3137</v>
      </c>
      <c r="H2422" t="s">
        <v>24</v>
      </c>
      <c r="I2422" t="s">
        <v>19</v>
      </c>
      <c r="J2422" t="s">
        <v>32</v>
      </c>
      <c r="K2422" s="6">
        <v>5</v>
      </c>
      <c r="L2422" s="6" t="str">
        <f t="shared" si="118"/>
        <v>Midium</v>
      </c>
      <c r="M2422" s="7">
        <v>499</v>
      </c>
      <c r="N2422" s="2">
        <v>0.1</v>
      </c>
      <c r="O2422" s="3">
        <v>2245.5</v>
      </c>
      <c r="P2422" s="3">
        <f>O2422/K2422</f>
        <v>449.1</v>
      </c>
      <c r="Q2422" s="3">
        <f>R2422/M2422</f>
        <v>0.75040080160320644</v>
      </c>
      <c r="R2422" s="4">
        <v>374.45</v>
      </c>
      <c r="S2422" s="2">
        <f>R2422/O2422</f>
        <v>0.16675573368960142</v>
      </c>
    </row>
    <row r="2423" spans="1:19" x14ac:dyDescent="0.3">
      <c r="A2423" s="6">
        <v>2520</v>
      </c>
      <c r="B2423" t="s">
        <v>3138</v>
      </c>
      <c r="C2423" s="11">
        <v>45300</v>
      </c>
      <c r="D2423" s="1" t="str">
        <f t="shared" si="119"/>
        <v>2024</v>
      </c>
      <c r="E2423" s="12" t="str">
        <f t="shared" si="120"/>
        <v>January</v>
      </c>
      <c r="F2423" t="s">
        <v>40</v>
      </c>
      <c r="G2423" t="s">
        <v>9662</v>
      </c>
      <c r="H2423" t="s">
        <v>15</v>
      </c>
      <c r="I2423" t="s">
        <v>16</v>
      </c>
      <c r="J2423" t="s">
        <v>34</v>
      </c>
      <c r="K2423" s="6">
        <v>5</v>
      </c>
      <c r="L2423" s="6" t="str">
        <f t="shared" si="118"/>
        <v>Midium</v>
      </c>
      <c r="M2423" s="7">
        <v>199</v>
      </c>
      <c r="N2423" s="2">
        <v>0</v>
      </c>
      <c r="O2423" s="3">
        <v>995</v>
      </c>
      <c r="P2423" s="3">
        <f>O2423/K2423</f>
        <v>199</v>
      </c>
      <c r="Q2423" s="3">
        <f>R2423/M2423</f>
        <v>0.63045226130653265</v>
      </c>
      <c r="R2423" s="4">
        <v>125.46</v>
      </c>
      <c r="S2423" s="2">
        <f>R2423/O2423</f>
        <v>0.12609045226130652</v>
      </c>
    </row>
    <row r="2424" spans="1:19" x14ac:dyDescent="0.3">
      <c r="A2424" s="6">
        <v>2521</v>
      </c>
      <c r="B2424" t="s">
        <v>3139</v>
      </c>
      <c r="C2424" s="11">
        <v>45557</v>
      </c>
      <c r="D2424" s="1" t="str">
        <f t="shared" si="119"/>
        <v>2024</v>
      </c>
      <c r="E2424" s="12" t="str">
        <f t="shared" si="120"/>
        <v>September</v>
      </c>
      <c r="F2424" t="s">
        <v>22</v>
      </c>
      <c r="G2424" t="s">
        <v>3140</v>
      </c>
      <c r="H2424" t="s">
        <v>37</v>
      </c>
      <c r="I2424" t="s">
        <v>19</v>
      </c>
      <c r="J2424" t="s">
        <v>20</v>
      </c>
      <c r="K2424" s="6">
        <v>10</v>
      </c>
      <c r="L2424" s="6" t="str">
        <f t="shared" si="118"/>
        <v>Large</v>
      </c>
      <c r="M2424" s="7">
        <v>299</v>
      </c>
      <c r="N2424" s="2">
        <v>0</v>
      </c>
      <c r="O2424" s="3">
        <v>2990</v>
      </c>
      <c r="P2424" s="3">
        <f>O2424/K2424</f>
        <v>299</v>
      </c>
      <c r="Q2424" s="3">
        <f>R2424/M2424</f>
        <v>1.8289297658862878</v>
      </c>
      <c r="R2424" s="4">
        <v>546.85</v>
      </c>
      <c r="S2424" s="2">
        <f>R2424/O2424</f>
        <v>0.18289297658862877</v>
      </c>
    </row>
    <row r="2425" spans="1:19" x14ac:dyDescent="0.3">
      <c r="A2425" s="6">
        <v>2522</v>
      </c>
      <c r="B2425" t="s">
        <v>3141</v>
      </c>
      <c r="C2425" s="11">
        <v>45696</v>
      </c>
      <c r="D2425" s="1" t="str">
        <f t="shared" si="119"/>
        <v>2025</v>
      </c>
      <c r="E2425" s="12" t="str">
        <f t="shared" si="120"/>
        <v>February</v>
      </c>
      <c r="F2425" t="s">
        <v>29</v>
      </c>
      <c r="G2425" t="s">
        <v>3142</v>
      </c>
      <c r="H2425" t="s">
        <v>24</v>
      </c>
      <c r="I2425" t="s">
        <v>19</v>
      </c>
      <c r="J2425" t="s">
        <v>42</v>
      </c>
      <c r="K2425" s="6">
        <v>9</v>
      </c>
      <c r="L2425" s="6" t="str">
        <f t="shared" si="118"/>
        <v>Large</v>
      </c>
      <c r="M2425" s="7">
        <v>299</v>
      </c>
      <c r="N2425" s="2">
        <v>0.1</v>
      </c>
      <c r="O2425" s="3">
        <v>2421.9</v>
      </c>
      <c r="P2425" s="3">
        <f>O2425/K2425</f>
        <v>269.10000000000002</v>
      </c>
      <c r="Q2425" s="3">
        <f>R2425/M2425</f>
        <v>0.7991638795986622</v>
      </c>
      <c r="R2425" s="4">
        <v>238.95</v>
      </c>
      <c r="S2425" s="2">
        <f>R2425/O2425</f>
        <v>9.8662207357859522E-2</v>
      </c>
    </row>
    <row r="2426" spans="1:19" x14ac:dyDescent="0.3">
      <c r="A2426" s="6">
        <v>2523</v>
      </c>
      <c r="B2426" t="s">
        <v>3143</v>
      </c>
      <c r="C2426" s="11">
        <v>45700</v>
      </c>
      <c r="D2426" s="1" t="str">
        <f t="shared" si="119"/>
        <v>2025</v>
      </c>
      <c r="E2426" s="12" t="str">
        <f t="shared" si="120"/>
        <v>February</v>
      </c>
      <c r="F2426" t="s">
        <v>40</v>
      </c>
      <c r="G2426" t="s">
        <v>9662</v>
      </c>
      <c r="H2426" t="s">
        <v>37</v>
      </c>
      <c r="I2426" t="s">
        <v>27</v>
      </c>
      <c r="J2426" t="s">
        <v>17</v>
      </c>
      <c r="K2426" s="6">
        <v>1</v>
      </c>
      <c r="L2426" s="6" t="str">
        <f t="shared" si="118"/>
        <v>Small</v>
      </c>
      <c r="M2426" s="7">
        <v>149</v>
      </c>
      <c r="N2426" s="2">
        <v>0.15</v>
      </c>
      <c r="O2426" s="3">
        <v>126.65</v>
      </c>
      <c r="P2426" s="3">
        <f>O2426/K2426</f>
        <v>126.65</v>
      </c>
      <c r="Q2426" s="3">
        <f>R2426/M2426</f>
        <v>7.4765100671140949E-2</v>
      </c>
      <c r="R2426" s="4">
        <v>11.14</v>
      </c>
      <c r="S2426" s="2">
        <f>R2426/O2426</f>
        <v>8.7958941966048171E-2</v>
      </c>
    </row>
    <row r="2427" spans="1:19" x14ac:dyDescent="0.3">
      <c r="A2427" s="6">
        <v>2524</v>
      </c>
      <c r="B2427" t="s">
        <v>3144</v>
      </c>
      <c r="C2427" s="11">
        <v>45856</v>
      </c>
      <c r="D2427" s="1" t="str">
        <f t="shared" si="119"/>
        <v>2025</v>
      </c>
      <c r="E2427" s="12" t="str">
        <f t="shared" si="120"/>
        <v>July</v>
      </c>
      <c r="F2427" t="s">
        <v>29</v>
      </c>
      <c r="G2427" t="s">
        <v>2749</v>
      </c>
      <c r="H2427" t="s">
        <v>24</v>
      </c>
      <c r="I2427" t="s">
        <v>19</v>
      </c>
      <c r="J2427" t="s">
        <v>42</v>
      </c>
      <c r="K2427" s="6">
        <v>4</v>
      </c>
      <c r="L2427" s="6" t="str">
        <f t="shared" si="118"/>
        <v>Midium</v>
      </c>
      <c r="M2427" s="7">
        <v>999</v>
      </c>
      <c r="N2427" s="2">
        <v>0</v>
      </c>
      <c r="O2427" s="3">
        <v>3996</v>
      </c>
      <c r="P2427" s="3">
        <f>O2427/K2427</f>
        <v>999</v>
      </c>
      <c r="Q2427" s="3">
        <f>R2427/M2427</f>
        <v>0.8044844844844844</v>
      </c>
      <c r="R2427" s="4">
        <v>803.68</v>
      </c>
      <c r="S2427" s="2">
        <f>R2427/O2427</f>
        <v>0.2011211211211211</v>
      </c>
    </row>
    <row r="2428" spans="1:19" x14ac:dyDescent="0.3">
      <c r="A2428" s="6">
        <v>2525</v>
      </c>
      <c r="B2428" t="s">
        <v>3145</v>
      </c>
      <c r="C2428" s="11">
        <v>45653</v>
      </c>
      <c r="D2428" s="1" t="str">
        <f t="shared" si="119"/>
        <v>2024</v>
      </c>
      <c r="E2428" s="12" t="str">
        <f t="shared" si="120"/>
        <v>December</v>
      </c>
      <c r="F2428" t="s">
        <v>22</v>
      </c>
      <c r="G2428" t="s">
        <v>9662</v>
      </c>
      <c r="H2428" t="s">
        <v>15</v>
      </c>
      <c r="I2428" t="s">
        <v>27</v>
      </c>
      <c r="J2428" t="s">
        <v>47</v>
      </c>
      <c r="K2428" s="6">
        <v>6</v>
      </c>
      <c r="L2428" s="6" t="str">
        <f t="shared" si="118"/>
        <v>Midium</v>
      </c>
      <c r="M2428" s="7">
        <v>999</v>
      </c>
      <c r="N2428" s="2">
        <v>0.05</v>
      </c>
      <c r="O2428" s="3">
        <v>5694.3</v>
      </c>
      <c r="P2428" s="3">
        <f>O2428/K2428</f>
        <v>949.05000000000007</v>
      </c>
      <c r="Q2428" s="3">
        <f>R2428/M2428</f>
        <v>0.53972972972972977</v>
      </c>
      <c r="R2428" s="4">
        <v>539.19000000000005</v>
      </c>
      <c r="S2428" s="2">
        <f>R2428/O2428</f>
        <v>9.468942626837365E-2</v>
      </c>
    </row>
    <row r="2429" spans="1:19" x14ac:dyDescent="0.3">
      <c r="A2429" s="6">
        <v>2526</v>
      </c>
      <c r="B2429" t="s">
        <v>3146</v>
      </c>
      <c r="C2429" s="11">
        <v>45863</v>
      </c>
      <c r="D2429" s="1" t="str">
        <f t="shared" si="119"/>
        <v>2025</v>
      </c>
      <c r="E2429" s="12" t="str">
        <f t="shared" si="120"/>
        <v>July</v>
      </c>
      <c r="F2429" t="s">
        <v>40</v>
      </c>
      <c r="G2429" t="s">
        <v>9662</v>
      </c>
      <c r="H2429" t="s">
        <v>37</v>
      </c>
      <c r="I2429" t="s">
        <v>16</v>
      </c>
      <c r="J2429" t="s">
        <v>34</v>
      </c>
      <c r="K2429" s="6">
        <v>7</v>
      </c>
      <c r="L2429" s="6" t="str">
        <f t="shared" si="118"/>
        <v>Large</v>
      </c>
      <c r="M2429" s="7">
        <v>99</v>
      </c>
      <c r="N2429" s="2">
        <v>0</v>
      </c>
      <c r="O2429" s="3">
        <v>693</v>
      </c>
      <c r="P2429" s="3">
        <f>O2429/K2429</f>
        <v>99</v>
      </c>
      <c r="Q2429" s="3">
        <f>R2429/M2429</f>
        <v>0.53</v>
      </c>
      <c r="R2429" s="4">
        <v>52.47</v>
      </c>
      <c r="S2429" s="2">
        <f>R2429/O2429</f>
        <v>7.5714285714285706E-2</v>
      </c>
    </row>
    <row r="2430" spans="1:19" x14ac:dyDescent="0.3">
      <c r="A2430" s="6">
        <v>2527</v>
      </c>
      <c r="B2430" t="s">
        <v>3147</v>
      </c>
      <c r="C2430" s="11">
        <v>45591</v>
      </c>
      <c r="D2430" s="1" t="str">
        <f t="shared" si="119"/>
        <v>2024</v>
      </c>
      <c r="E2430" s="12" t="str">
        <f t="shared" si="120"/>
        <v>October</v>
      </c>
      <c r="F2430" t="s">
        <v>22</v>
      </c>
      <c r="G2430" t="s">
        <v>9662</v>
      </c>
      <c r="H2430" t="s">
        <v>24</v>
      </c>
      <c r="I2430" t="s">
        <v>27</v>
      </c>
      <c r="J2430" t="s">
        <v>47</v>
      </c>
      <c r="K2430" s="6">
        <v>5</v>
      </c>
      <c r="L2430" s="6" t="str">
        <f t="shared" si="118"/>
        <v>Midium</v>
      </c>
      <c r="M2430" s="7">
        <v>199</v>
      </c>
      <c r="N2430" s="2">
        <v>0.15</v>
      </c>
      <c r="O2430" s="3">
        <v>845.75</v>
      </c>
      <c r="P2430" s="3">
        <f>O2430/K2430</f>
        <v>169.15</v>
      </c>
      <c r="Q2430" s="3">
        <f>R2430/M2430</f>
        <v>1.1637688442211056</v>
      </c>
      <c r="R2430" s="4">
        <v>231.59</v>
      </c>
      <c r="S2430" s="2">
        <f>R2430/O2430</f>
        <v>0.27382796334614246</v>
      </c>
    </row>
    <row r="2431" spans="1:19" x14ac:dyDescent="0.3">
      <c r="A2431" s="6">
        <v>2528</v>
      </c>
      <c r="B2431" t="s">
        <v>3148</v>
      </c>
      <c r="C2431" s="11">
        <v>46015</v>
      </c>
      <c r="D2431" s="1" t="str">
        <f t="shared" si="119"/>
        <v>2025</v>
      </c>
      <c r="E2431" s="12" t="str">
        <f t="shared" si="120"/>
        <v>December</v>
      </c>
      <c r="F2431" t="s">
        <v>29</v>
      </c>
      <c r="G2431" t="s">
        <v>3149</v>
      </c>
      <c r="H2431" t="s">
        <v>24</v>
      </c>
      <c r="I2431" t="s">
        <v>16</v>
      </c>
      <c r="J2431" t="s">
        <v>38</v>
      </c>
      <c r="K2431" s="6">
        <v>5</v>
      </c>
      <c r="L2431" s="6" t="str">
        <f t="shared" si="118"/>
        <v>Midium</v>
      </c>
      <c r="M2431" s="7">
        <v>299</v>
      </c>
      <c r="N2431" s="2">
        <v>0.05</v>
      </c>
      <c r="O2431" s="3">
        <v>1420.25</v>
      </c>
      <c r="P2431" s="3">
        <f>O2431/K2431</f>
        <v>284.05</v>
      </c>
      <c r="Q2431" s="3">
        <f>R2431/M2431</f>
        <v>1.0039799331103678</v>
      </c>
      <c r="R2431" s="4">
        <v>300.19</v>
      </c>
      <c r="S2431" s="2">
        <f>R2431/O2431</f>
        <v>0.21136419644428797</v>
      </c>
    </row>
    <row r="2432" spans="1:19" x14ac:dyDescent="0.3">
      <c r="A2432" s="6">
        <v>2529</v>
      </c>
      <c r="B2432" t="s">
        <v>3150</v>
      </c>
      <c r="C2432" s="11">
        <v>45934</v>
      </c>
      <c r="D2432" s="1" t="str">
        <f t="shared" si="119"/>
        <v>2025</v>
      </c>
      <c r="E2432" s="12" t="str">
        <f t="shared" si="120"/>
        <v>October</v>
      </c>
      <c r="F2432" t="s">
        <v>29</v>
      </c>
      <c r="G2432" t="s">
        <v>9662</v>
      </c>
      <c r="H2432" t="s">
        <v>15</v>
      </c>
      <c r="I2432" t="s">
        <v>19</v>
      </c>
      <c r="J2432" t="s">
        <v>42</v>
      </c>
      <c r="K2432" s="6">
        <v>8</v>
      </c>
      <c r="L2432" s="6" t="str">
        <f t="shared" si="118"/>
        <v>Large</v>
      </c>
      <c r="M2432" s="7">
        <v>799</v>
      </c>
      <c r="N2432" s="2">
        <v>0.15</v>
      </c>
      <c r="O2432" s="3">
        <v>5433.2</v>
      </c>
      <c r="P2432" s="3">
        <f>O2432/K2432</f>
        <v>679.15</v>
      </c>
      <c r="Q2432" s="3">
        <f>R2432/M2432</f>
        <v>0.71554443053817274</v>
      </c>
      <c r="R2432" s="4">
        <v>571.72</v>
      </c>
      <c r="S2432" s="2">
        <f>R2432/O2432</f>
        <v>0.10522712213796659</v>
      </c>
    </row>
    <row r="2433" spans="1:19" x14ac:dyDescent="0.3">
      <c r="A2433" s="6">
        <v>2530</v>
      </c>
      <c r="B2433" t="s">
        <v>3151</v>
      </c>
      <c r="C2433" s="11">
        <v>45308</v>
      </c>
      <c r="D2433" s="1" t="str">
        <f t="shared" si="119"/>
        <v>2024</v>
      </c>
      <c r="E2433" s="12" t="str">
        <f t="shared" si="120"/>
        <v>January</v>
      </c>
      <c r="F2433" t="s">
        <v>40</v>
      </c>
      <c r="G2433" t="s">
        <v>9662</v>
      </c>
      <c r="H2433" t="s">
        <v>24</v>
      </c>
      <c r="I2433" t="s">
        <v>19</v>
      </c>
      <c r="J2433" t="s">
        <v>32</v>
      </c>
      <c r="K2433" s="6">
        <v>2</v>
      </c>
      <c r="L2433" s="6" t="str">
        <f t="shared" si="118"/>
        <v>Small</v>
      </c>
      <c r="M2433" s="7">
        <v>99</v>
      </c>
      <c r="N2433" s="2">
        <v>0.1</v>
      </c>
      <c r="O2433" s="3">
        <v>178.2</v>
      </c>
      <c r="P2433" s="3">
        <f>O2433/K2433</f>
        <v>89.1</v>
      </c>
      <c r="Q2433" s="3">
        <f>R2433/M2433</f>
        <v>0.24191919191919192</v>
      </c>
      <c r="R2433" s="4">
        <v>23.95</v>
      </c>
      <c r="S2433" s="2">
        <f>R2433/O2433</f>
        <v>0.13439955106621773</v>
      </c>
    </row>
    <row r="2434" spans="1:19" x14ac:dyDescent="0.3">
      <c r="A2434" s="6">
        <v>2531</v>
      </c>
      <c r="B2434" t="s">
        <v>3152</v>
      </c>
      <c r="C2434" s="11">
        <v>45662</v>
      </c>
      <c r="D2434" s="1" t="str">
        <f t="shared" si="119"/>
        <v>2025</v>
      </c>
      <c r="E2434" s="12" t="str">
        <f t="shared" si="120"/>
        <v>January</v>
      </c>
      <c r="F2434" t="s">
        <v>14</v>
      </c>
      <c r="G2434" t="s">
        <v>9662</v>
      </c>
      <c r="H2434" t="s">
        <v>15</v>
      </c>
      <c r="I2434" t="s">
        <v>19</v>
      </c>
      <c r="J2434" t="s">
        <v>20</v>
      </c>
      <c r="K2434" s="6">
        <v>9</v>
      </c>
      <c r="L2434" s="6" t="str">
        <f t="shared" si="118"/>
        <v>Large</v>
      </c>
      <c r="M2434" s="7">
        <v>799</v>
      </c>
      <c r="N2434" s="2">
        <v>0</v>
      </c>
      <c r="O2434" s="3">
        <v>7191</v>
      </c>
      <c r="P2434" s="3">
        <f>O2434/K2434</f>
        <v>799</v>
      </c>
      <c r="Q2434" s="3">
        <f>R2434/M2434</f>
        <v>2.3734418022528163</v>
      </c>
      <c r="R2434" s="4">
        <v>1896.38</v>
      </c>
      <c r="S2434" s="2">
        <f>R2434/O2434</f>
        <v>0.26371575580586848</v>
      </c>
    </row>
    <row r="2435" spans="1:19" x14ac:dyDescent="0.3">
      <c r="A2435" s="6">
        <v>2532</v>
      </c>
      <c r="B2435" t="s">
        <v>3153</v>
      </c>
      <c r="C2435" s="11">
        <v>45499</v>
      </c>
      <c r="D2435" s="1" t="str">
        <f t="shared" si="119"/>
        <v>2024</v>
      </c>
      <c r="E2435" s="12" t="str">
        <f t="shared" si="120"/>
        <v>July</v>
      </c>
      <c r="F2435" t="s">
        <v>22</v>
      </c>
      <c r="G2435" t="s">
        <v>9662</v>
      </c>
      <c r="H2435" t="s">
        <v>15</v>
      </c>
      <c r="I2435" t="s">
        <v>19</v>
      </c>
      <c r="J2435" t="s">
        <v>42</v>
      </c>
      <c r="K2435" s="6">
        <v>4</v>
      </c>
      <c r="L2435" s="6" t="str">
        <f t="shared" ref="L2435:L2498" si="121">IF(K2435&lt;4,"Small", IF(K2435&lt;7,"Midium", IF(K2435&lt;=10,"Large")))</f>
        <v>Midium</v>
      </c>
      <c r="M2435" s="7">
        <v>99</v>
      </c>
      <c r="N2435" s="2">
        <v>0</v>
      </c>
      <c r="O2435" s="3">
        <v>396</v>
      </c>
      <c r="P2435" s="3">
        <f>O2435/K2435</f>
        <v>99</v>
      </c>
      <c r="Q2435" s="3">
        <f>R2435/M2435</f>
        <v>0.48626262626262629</v>
      </c>
      <c r="R2435" s="4">
        <v>48.14</v>
      </c>
      <c r="S2435" s="2">
        <f>R2435/O2435</f>
        <v>0.12156565656565657</v>
      </c>
    </row>
    <row r="2436" spans="1:19" x14ac:dyDescent="0.3">
      <c r="A2436" s="6">
        <v>2533</v>
      </c>
      <c r="B2436" t="s">
        <v>3154</v>
      </c>
      <c r="C2436" s="11">
        <v>45725</v>
      </c>
      <c r="D2436" s="1" t="str">
        <f t="shared" si="119"/>
        <v>2025</v>
      </c>
      <c r="E2436" s="12" t="str">
        <f t="shared" si="120"/>
        <v>March</v>
      </c>
      <c r="F2436" t="s">
        <v>14</v>
      </c>
      <c r="G2436" t="s">
        <v>3155</v>
      </c>
      <c r="H2436" t="s">
        <v>24</v>
      </c>
      <c r="I2436" t="s">
        <v>19</v>
      </c>
      <c r="J2436" t="s">
        <v>20</v>
      </c>
      <c r="K2436" s="6">
        <v>8</v>
      </c>
      <c r="L2436" s="6" t="str">
        <f t="shared" si="121"/>
        <v>Large</v>
      </c>
      <c r="M2436" s="7">
        <v>149</v>
      </c>
      <c r="N2436" s="2">
        <v>0.1</v>
      </c>
      <c r="O2436" s="3">
        <v>1072.8</v>
      </c>
      <c r="P2436" s="3">
        <f>O2436/K2436</f>
        <v>134.1</v>
      </c>
      <c r="Q2436" s="3">
        <f>R2436/M2436</f>
        <v>0.73724832214765101</v>
      </c>
      <c r="R2436" s="4">
        <v>109.85</v>
      </c>
      <c r="S2436" s="2">
        <f>R2436/O2436</f>
        <v>0.10239560029828486</v>
      </c>
    </row>
    <row r="2437" spans="1:19" x14ac:dyDescent="0.3">
      <c r="A2437" s="6">
        <v>2534</v>
      </c>
      <c r="B2437" t="s">
        <v>3156</v>
      </c>
      <c r="C2437" s="11">
        <v>45501</v>
      </c>
      <c r="D2437" s="1" t="str">
        <f t="shared" si="119"/>
        <v>2024</v>
      </c>
      <c r="E2437" s="12" t="str">
        <f t="shared" si="120"/>
        <v>July</v>
      </c>
      <c r="F2437" t="s">
        <v>14</v>
      </c>
      <c r="G2437" t="s">
        <v>1047</v>
      </c>
      <c r="H2437" t="s">
        <v>37</v>
      </c>
      <c r="I2437" t="s">
        <v>27</v>
      </c>
      <c r="J2437" t="s">
        <v>47</v>
      </c>
      <c r="K2437" s="6">
        <v>1</v>
      </c>
      <c r="L2437" s="6" t="str">
        <f t="shared" si="121"/>
        <v>Small</v>
      </c>
      <c r="M2437" s="7">
        <v>199</v>
      </c>
      <c r="N2437" s="2">
        <v>0.15</v>
      </c>
      <c r="O2437" s="3">
        <v>169.15</v>
      </c>
      <c r="P2437" s="3">
        <f>O2437/K2437</f>
        <v>169.15</v>
      </c>
      <c r="Q2437" s="3">
        <f>R2437/M2437</f>
        <v>0.15487437185929648</v>
      </c>
      <c r="R2437" s="4">
        <v>30.82</v>
      </c>
      <c r="S2437" s="2">
        <f>R2437/O2437</f>
        <v>0.18220514336387822</v>
      </c>
    </row>
    <row r="2438" spans="1:19" x14ac:dyDescent="0.3">
      <c r="A2438" s="6">
        <v>2535</v>
      </c>
      <c r="B2438" t="s">
        <v>3157</v>
      </c>
      <c r="C2438" s="11">
        <v>45486</v>
      </c>
      <c r="D2438" s="1" t="str">
        <f t="shared" si="119"/>
        <v>2024</v>
      </c>
      <c r="E2438" s="12" t="str">
        <f t="shared" si="120"/>
        <v>July</v>
      </c>
      <c r="F2438" t="s">
        <v>40</v>
      </c>
      <c r="G2438" t="s">
        <v>9662</v>
      </c>
      <c r="H2438" t="s">
        <v>37</v>
      </c>
      <c r="I2438" t="s">
        <v>27</v>
      </c>
      <c r="J2438" t="s">
        <v>47</v>
      </c>
      <c r="K2438" s="6">
        <v>1</v>
      </c>
      <c r="L2438" s="6" t="str">
        <f t="shared" si="121"/>
        <v>Small</v>
      </c>
      <c r="M2438" s="7">
        <v>199</v>
      </c>
      <c r="N2438" s="2">
        <v>0</v>
      </c>
      <c r="O2438" s="3">
        <v>199</v>
      </c>
      <c r="P2438" s="3">
        <f>O2438/K2438</f>
        <v>199</v>
      </c>
      <c r="Q2438" s="3">
        <f>R2438/M2438</f>
        <v>7.3819095477386937E-2</v>
      </c>
      <c r="R2438" s="4">
        <v>14.69</v>
      </c>
      <c r="S2438" s="2">
        <f>R2438/O2438</f>
        <v>7.3819095477386937E-2</v>
      </c>
    </row>
    <row r="2439" spans="1:19" x14ac:dyDescent="0.3">
      <c r="A2439" s="6">
        <v>2536</v>
      </c>
      <c r="B2439" t="s">
        <v>3158</v>
      </c>
      <c r="C2439" s="11">
        <v>45575</v>
      </c>
      <c r="D2439" s="1" t="str">
        <f t="shared" si="119"/>
        <v>2024</v>
      </c>
      <c r="E2439" s="12" t="str">
        <f t="shared" si="120"/>
        <v>October</v>
      </c>
      <c r="F2439" t="s">
        <v>14</v>
      </c>
      <c r="G2439" t="s">
        <v>3159</v>
      </c>
      <c r="H2439" t="s">
        <v>37</v>
      </c>
      <c r="I2439" t="s">
        <v>19</v>
      </c>
      <c r="J2439" t="s">
        <v>25</v>
      </c>
      <c r="K2439" s="6">
        <v>6</v>
      </c>
      <c r="L2439" s="6" t="str">
        <f t="shared" si="121"/>
        <v>Midium</v>
      </c>
      <c r="M2439" s="7">
        <v>99</v>
      </c>
      <c r="N2439" s="2">
        <v>0.15</v>
      </c>
      <c r="O2439" s="3">
        <v>504.9</v>
      </c>
      <c r="P2439" s="3">
        <f>O2439/K2439</f>
        <v>84.149999999999991</v>
      </c>
      <c r="Q2439" s="3">
        <f>R2439/M2439</f>
        <v>0.32979797979797976</v>
      </c>
      <c r="R2439" s="4">
        <v>32.65</v>
      </c>
      <c r="S2439" s="2">
        <f>R2439/O2439</f>
        <v>6.4666270548623492E-2</v>
      </c>
    </row>
    <row r="2440" spans="1:19" x14ac:dyDescent="0.3">
      <c r="A2440" s="6">
        <v>2537</v>
      </c>
      <c r="B2440" t="s">
        <v>3160</v>
      </c>
      <c r="C2440" s="11">
        <v>45737</v>
      </c>
      <c r="D2440" s="1" t="str">
        <f t="shared" si="119"/>
        <v>2025</v>
      </c>
      <c r="E2440" s="12" t="str">
        <f t="shared" si="120"/>
        <v>March</v>
      </c>
      <c r="F2440" t="s">
        <v>22</v>
      </c>
      <c r="G2440" t="s">
        <v>3161</v>
      </c>
      <c r="H2440" t="s">
        <v>24</v>
      </c>
      <c r="I2440" t="s">
        <v>19</v>
      </c>
      <c r="J2440" t="s">
        <v>20</v>
      </c>
      <c r="K2440" s="6">
        <v>10</v>
      </c>
      <c r="L2440" s="6" t="str">
        <f t="shared" si="121"/>
        <v>Large</v>
      </c>
      <c r="M2440" s="7">
        <v>99</v>
      </c>
      <c r="N2440" s="2">
        <v>0.15</v>
      </c>
      <c r="O2440" s="3">
        <v>841.5</v>
      </c>
      <c r="P2440" s="3">
        <f>O2440/K2440</f>
        <v>84.15</v>
      </c>
      <c r="Q2440" s="3">
        <f>R2440/M2440</f>
        <v>1.3295959595959594</v>
      </c>
      <c r="R2440" s="4">
        <v>131.63</v>
      </c>
      <c r="S2440" s="2">
        <f>R2440/O2440</f>
        <v>0.15642305407011289</v>
      </c>
    </row>
    <row r="2441" spans="1:19" x14ac:dyDescent="0.3">
      <c r="A2441" s="6">
        <v>2538</v>
      </c>
      <c r="B2441" t="s">
        <v>3162</v>
      </c>
      <c r="C2441" s="11">
        <v>45618</v>
      </c>
      <c r="D2441" s="1" t="str">
        <f t="shared" si="119"/>
        <v>2024</v>
      </c>
      <c r="E2441" s="12" t="str">
        <f t="shared" si="120"/>
        <v>November</v>
      </c>
      <c r="F2441" t="s">
        <v>40</v>
      </c>
      <c r="G2441" t="s">
        <v>9662</v>
      </c>
      <c r="H2441" t="s">
        <v>37</v>
      </c>
      <c r="I2441" t="s">
        <v>27</v>
      </c>
      <c r="J2441" t="s">
        <v>17</v>
      </c>
      <c r="K2441" s="6">
        <v>6</v>
      </c>
      <c r="L2441" s="6" t="str">
        <f t="shared" si="121"/>
        <v>Midium</v>
      </c>
      <c r="M2441" s="7">
        <v>199</v>
      </c>
      <c r="N2441" s="2">
        <v>0</v>
      </c>
      <c r="O2441" s="3">
        <v>1194</v>
      </c>
      <c r="P2441" s="3">
        <f>O2441/K2441</f>
        <v>199</v>
      </c>
      <c r="Q2441" s="3">
        <f>R2441/M2441</f>
        <v>1.0726633165829147</v>
      </c>
      <c r="R2441" s="4">
        <v>213.46</v>
      </c>
      <c r="S2441" s="2">
        <f>R2441/O2441</f>
        <v>0.17877721943048577</v>
      </c>
    </row>
    <row r="2442" spans="1:19" x14ac:dyDescent="0.3">
      <c r="A2442" s="6">
        <v>2539</v>
      </c>
      <c r="B2442" t="s">
        <v>3163</v>
      </c>
      <c r="C2442" s="11">
        <v>45405</v>
      </c>
      <c r="D2442" s="1" t="str">
        <f t="shared" si="119"/>
        <v>2024</v>
      </c>
      <c r="E2442" s="12" t="str">
        <f t="shared" si="120"/>
        <v>April</v>
      </c>
      <c r="F2442" t="s">
        <v>40</v>
      </c>
      <c r="G2442" t="s">
        <v>9662</v>
      </c>
      <c r="H2442" t="s">
        <v>15</v>
      </c>
      <c r="I2442" t="s">
        <v>19</v>
      </c>
      <c r="J2442" t="s">
        <v>20</v>
      </c>
      <c r="K2442" s="6">
        <v>3</v>
      </c>
      <c r="L2442" s="6" t="str">
        <f t="shared" si="121"/>
        <v>Small</v>
      </c>
      <c r="M2442" s="7">
        <v>999</v>
      </c>
      <c r="N2442" s="2">
        <v>0.15</v>
      </c>
      <c r="O2442" s="3">
        <v>2547.4499999999998</v>
      </c>
      <c r="P2442" s="3">
        <f>O2442/K2442</f>
        <v>849.15</v>
      </c>
      <c r="Q2442" s="3">
        <f>R2442/M2442</f>
        <v>0.52717717717717716</v>
      </c>
      <c r="R2442" s="4">
        <v>526.65</v>
      </c>
      <c r="S2442" s="2">
        <f>R2442/O2442</f>
        <v>0.20673614791261852</v>
      </c>
    </row>
    <row r="2443" spans="1:19" x14ac:dyDescent="0.3">
      <c r="A2443" s="6">
        <v>2540</v>
      </c>
      <c r="B2443" t="s">
        <v>3164</v>
      </c>
      <c r="C2443" s="11">
        <v>45965</v>
      </c>
      <c r="D2443" s="1" t="str">
        <f t="shared" si="119"/>
        <v>2025</v>
      </c>
      <c r="E2443" s="12" t="str">
        <f t="shared" si="120"/>
        <v>November</v>
      </c>
      <c r="F2443" t="s">
        <v>14</v>
      </c>
      <c r="G2443" t="s">
        <v>9662</v>
      </c>
      <c r="H2443" t="s">
        <v>15</v>
      </c>
      <c r="I2443" t="s">
        <v>19</v>
      </c>
      <c r="J2443" t="s">
        <v>25</v>
      </c>
      <c r="K2443" s="6">
        <v>1</v>
      </c>
      <c r="L2443" s="6" t="str">
        <f t="shared" si="121"/>
        <v>Small</v>
      </c>
      <c r="M2443" s="7">
        <v>199</v>
      </c>
      <c r="N2443" s="2">
        <v>0</v>
      </c>
      <c r="O2443" s="3">
        <v>199</v>
      </c>
      <c r="P2443" s="3">
        <f>O2443/K2443</f>
        <v>199</v>
      </c>
      <c r="Q2443" s="3">
        <f>R2443/M2443</f>
        <v>6.3718592964824114E-2</v>
      </c>
      <c r="R2443" s="4">
        <v>12.68</v>
      </c>
      <c r="S2443" s="2">
        <f>R2443/O2443</f>
        <v>6.3718592964824114E-2</v>
      </c>
    </row>
    <row r="2444" spans="1:19" x14ac:dyDescent="0.3">
      <c r="A2444" s="6">
        <v>2541</v>
      </c>
      <c r="B2444" t="s">
        <v>3165</v>
      </c>
      <c r="C2444" s="11">
        <v>45741</v>
      </c>
      <c r="D2444" s="1" t="str">
        <f t="shared" si="119"/>
        <v>2025</v>
      </c>
      <c r="E2444" s="12" t="str">
        <f t="shared" si="120"/>
        <v>March</v>
      </c>
      <c r="F2444" t="s">
        <v>29</v>
      </c>
      <c r="G2444" t="s">
        <v>3166</v>
      </c>
      <c r="H2444" t="s">
        <v>37</v>
      </c>
      <c r="I2444" t="s">
        <v>27</v>
      </c>
      <c r="J2444" t="s">
        <v>47</v>
      </c>
      <c r="K2444" s="6">
        <v>5</v>
      </c>
      <c r="L2444" s="6" t="str">
        <f t="shared" si="121"/>
        <v>Midium</v>
      </c>
      <c r="M2444" s="7">
        <v>99</v>
      </c>
      <c r="N2444" s="2">
        <v>0.15</v>
      </c>
      <c r="O2444" s="3">
        <v>420.75</v>
      </c>
      <c r="P2444" s="3">
        <f>O2444/K2444</f>
        <v>84.15</v>
      </c>
      <c r="Q2444" s="3">
        <f>R2444/M2444</f>
        <v>0.9461616161616162</v>
      </c>
      <c r="R2444" s="4">
        <v>93.67</v>
      </c>
      <c r="S2444" s="2">
        <f>R2444/O2444</f>
        <v>0.22262626262626262</v>
      </c>
    </row>
    <row r="2445" spans="1:19" x14ac:dyDescent="0.3">
      <c r="A2445" s="6">
        <v>2542</v>
      </c>
      <c r="B2445" t="s">
        <v>3167</v>
      </c>
      <c r="C2445" s="11">
        <v>45381</v>
      </c>
      <c r="D2445" s="1" t="str">
        <f t="shared" si="119"/>
        <v>2024</v>
      </c>
      <c r="E2445" s="12" t="str">
        <f t="shared" si="120"/>
        <v>March</v>
      </c>
      <c r="F2445" t="s">
        <v>14</v>
      </c>
      <c r="G2445" t="s">
        <v>9662</v>
      </c>
      <c r="H2445" t="s">
        <v>24</v>
      </c>
      <c r="I2445" t="s">
        <v>27</v>
      </c>
      <c r="J2445" t="s">
        <v>47</v>
      </c>
      <c r="K2445" s="6">
        <v>7</v>
      </c>
      <c r="L2445" s="6" t="str">
        <f t="shared" si="121"/>
        <v>Large</v>
      </c>
      <c r="M2445" s="7">
        <v>199</v>
      </c>
      <c r="N2445" s="2">
        <v>0</v>
      </c>
      <c r="O2445" s="3">
        <v>1393</v>
      </c>
      <c r="P2445" s="3">
        <f>O2445/K2445</f>
        <v>199</v>
      </c>
      <c r="Q2445" s="3">
        <f>R2445/M2445</f>
        <v>0.46301507537688441</v>
      </c>
      <c r="R2445" s="4">
        <v>92.14</v>
      </c>
      <c r="S2445" s="2">
        <f>R2445/O2445</f>
        <v>6.6145010768126344E-2</v>
      </c>
    </row>
    <row r="2446" spans="1:19" x14ac:dyDescent="0.3">
      <c r="A2446" s="6">
        <v>2543</v>
      </c>
      <c r="B2446" t="s">
        <v>3168</v>
      </c>
      <c r="C2446" s="11">
        <v>45633</v>
      </c>
      <c r="D2446" s="1" t="str">
        <f t="shared" si="119"/>
        <v>2024</v>
      </c>
      <c r="E2446" s="12" t="str">
        <f t="shared" si="120"/>
        <v>December</v>
      </c>
      <c r="F2446" t="s">
        <v>29</v>
      </c>
      <c r="G2446" t="s">
        <v>9662</v>
      </c>
      <c r="H2446" t="s">
        <v>24</v>
      </c>
      <c r="I2446" t="s">
        <v>19</v>
      </c>
      <c r="J2446" t="s">
        <v>25</v>
      </c>
      <c r="K2446" s="6">
        <v>5</v>
      </c>
      <c r="L2446" s="6" t="str">
        <f t="shared" si="121"/>
        <v>Midium</v>
      </c>
      <c r="M2446" s="7">
        <v>199</v>
      </c>
      <c r="N2446" s="2">
        <v>0.05</v>
      </c>
      <c r="O2446" s="3">
        <v>945.25</v>
      </c>
      <c r="P2446" s="3">
        <f>O2446/K2446</f>
        <v>189.05</v>
      </c>
      <c r="Q2446" s="3">
        <f>R2446/M2446</f>
        <v>1.0442211055276382</v>
      </c>
      <c r="R2446" s="4">
        <v>207.8</v>
      </c>
      <c r="S2446" s="2">
        <f>R2446/O2446</f>
        <v>0.21983602221634491</v>
      </c>
    </row>
    <row r="2447" spans="1:19" x14ac:dyDescent="0.3">
      <c r="A2447" s="6">
        <v>2544</v>
      </c>
      <c r="B2447" t="s">
        <v>3169</v>
      </c>
      <c r="C2447" s="11">
        <v>45501</v>
      </c>
      <c r="D2447" s="1" t="str">
        <f t="shared" si="119"/>
        <v>2024</v>
      </c>
      <c r="E2447" s="12" t="str">
        <f t="shared" si="120"/>
        <v>July</v>
      </c>
      <c r="F2447" t="s">
        <v>40</v>
      </c>
      <c r="G2447" t="s">
        <v>9662</v>
      </c>
      <c r="H2447" t="s">
        <v>24</v>
      </c>
      <c r="I2447" t="s">
        <v>27</v>
      </c>
      <c r="J2447" t="s">
        <v>17</v>
      </c>
      <c r="K2447" s="6">
        <v>8</v>
      </c>
      <c r="L2447" s="6" t="str">
        <f t="shared" si="121"/>
        <v>Large</v>
      </c>
      <c r="M2447" s="7">
        <v>799</v>
      </c>
      <c r="N2447" s="2">
        <v>0</v>
      </c>
      <c r="O2447" s="3">
        <v>6392</v>
      </c>
      <c r="P2447" s="3">
        <f>O2447/K2447</f>
        <v>799</v>
      </c>
      <c r="Q2447" s="3">
        <f>R2447/M2447</f>
        <v>1.2052690863579474</v>
      </c>
      <c r="R2447" s="4">
        <v>963.01</v>
      </c>
      <c r="S2447" s="2">
        <f>R2447/O2447</f>
        <v>0.15065863579474342</v>
      </c>
    </row>
    <row r="2448" spans="1:19" x14ac:dyDescent="0.3">
      <c r="A2448" s="6">
        <v>2545</v>
      </c>
      <c r="B2448" t="s">
        <v>3170</v>
      </c>
      <c r="C2448" s="11">
        <v>45584</v>
      </c>
      <c r="D2448" s="1" t="str">
        <f t="shared" si="119"/>
        <v>2024</v>
      </c>
      <c r="E2448" s="12" t="str">
        <f t="shared" si="120"/>
        <v>October</v>
      </c>
      <c r="F2448" t="s">
        <v>40</v>
      </c>
      <c r="G2448" t="s">
        <v>3171</v>
      </c>
      <c r="H2448" t="s">
        <v>37</v>
      </c>
      <c r="I2448" t="s">
        <v>19</v>
      </c>
      <c r="J2448" t="s">
        <v>20</v>
      </c>
      <c r="K2448" s="6">
        <v>10</v>
      </c>
      <c r="L2448" s="6" t="str">
        <f t="shared" si="121"/>
        <v>Large</v>
      </c>
      <c r="M2448" s="7">
        <v>499</v>
      </c>
      <c r="N2448" s="2">
        <v>0.1</v>
      </c>
      <c r="O2448" s="3">
        <v>4491</v>
      </c>
      <c r="P2448" s="3">
        <f>O2448/K2448</f>
        <v>449.1</v>
      </c>
      <c r="Q2448" s="3">
        <f>R2448/M2448</f>
        <v>2.5973146292585167</v>
      </c>
      <c r="R2448" s="4">
        <v>1296.06</v>
      </c>
      <c r="S2448" s="2">
        <f>R2448/O2448</f>
        <v>0.28859051436205746</v>
      </c>
    </row>
    <row r="2449" spans="1:19" x14ac:dyDescent="0.3">
      <c r="A2449" s="6">
        <v>2546</v>
      </c>
      <c r="B2449" t="s">
        <v>3172</v>
      </c>
      <c r="C2449" s="11">
        <v>45585</v>
      </c>
      <c r="D2449" s="1" t="str">
        <f t="shared" si="119"/>
        <v>2024</v>
      </c>
      <c r="E2449" s="12" t="str">
        <f t="shared" si="120"/>
        <v>October</v>
      </c>
      <c r="F2449" t="s">
        <v>14</v>
      </c>
      <c r="G2449" t="s">
        <v>9662</v>
      </c>
      <c r="H2449" t="s">
        <v>24</v>
      </c>
      <c r="I2449" t="s">
        <v>19</v>
      </c>
      <c r="J2449" t="s">
        <v>25</v>
      </c>
      <c r="K2449" s="6">
        <v>10</v>
      </c>
      <c r="L2449" s="6" t="str">
        <f t="shared" si="121"/>
        <v>Large</v>
      </c>
      <c r="M2449" s="7">
        <v>99</v>
      </c>
      <c r="N2449" s="2">
        <v>0.15</v>
      </c>
      <c r="O2449" s="3">
        <v>841.5</v>
      </c>
      <c r="P2449" s="3">
        <f>O2449/K2449</f>
        <v>84.15</v>
      </c>
      <c r="Q2449" s="3">
        <f>R2449/M2449</f>
        <v>1.1267676767676766</v>
      </c>
      <c r="R2449" s="4">
        <v>111.55</v>
      </c>
      <c r="S2449" s="2">
        <f>R2449/O2449</f>
        <v>0.13256090314913843</v>
      </c>
    </row>
    <row r="2450" spans="1:19" x14ac:dyDescent="0.3">
      <c r="A2450" s="6">
        <v>2547</v>
      </c>
      <c r="B2450" t="s">
        <v>3173</v>
      </c>
      <c r="C2450" s="11">
        <v>45932</v>
      </c>
      <c r="D2450" s="1" t="str">
        <f t="shared" si="119"/>
        <v>2025</v>
      </c>
      <c r="E2450" s="12" t="str">
        <f t="shared" si="120"/>
        <v>October</v>
      </c>
      <c r="F2450" t="s">
        <v>40</v>
      </c>
      <c r="G2450" t="s">
        <v>3174</v>
      </c>
      <c r="H2450" t="s">
        <v>15</v>
      </c>
      <c r="I2450" t="s">
        <v>19</v>
      </c>
      <c r="J2450" t="s">
        <v>20</v>
      </c>
      <c r="K2450" s="6">
        <v>4</v>
      </c>
      <c r="L2450" s="6" t="str">
        <f t="shared" si="121"/>
        <v>Midium</v>
      </c>
      <c r="M2450" s="7">
        <v>999</v>
      </c>
      <c r="N2450" s="2">
        <v>0.15</v>
      </c>
      <c r="O2450" s="3">
        <v>3396.6</v>
      </c>
      <c r="P2450" s="3">
        <f>O2450/K2450</f>
        <v>849.15</v>
      </c>
      <c r="Q2450" s="3">
        <f>R2450/M2450</f>
        <v>0.29238238238238234</v>
      </c>
      <c r="R2450" s="4">
        <v>292.08999999999997</v>
      </c>
      <c r="S2450" s="2">
        <f>R2450/O2450</f>
        <v>8.5994818347759516E-2</v>
      </c>
    </row>
    <row r="2451" spans="1:19" x14ac:dyDescent="0.3">
      <c r="A2451" s="6">
        <v>2548</v>
      </c>
      <c r="B2451" t="s">
        <v>3175</v>
      </c>
      <c r="C2451" s="11">
        <v>45485</v>
      </c>
      <c r="D2451" s="1" t="str">
        <f t="shared" si="119"/>
        <v>2024</v>
      </c>
      <c r="E2451" s="12" t="str">
        <f t="shared" si="120"/>
        <v>July</v>
      </c>
      <c r="F2451" t="s">
        <v>14</v>
      </c>
      <c r="G2451" t="s">
        <v>9662</v>
      </c>
      <c r="H2451" t="s">
        <v>24</v>
      </c>
      <c r="I2451" t="s">
        <v>27</v>
      </c>
      <c r="J2451" t="s">
        <v>17</v>
      </c>
      <c r="K2451" s="6">
        <v>2</v>
      </c>
      <c r="L2451" s="6" t="str">
        <f t="shared" si="121"/>
        <v>Small</v>
      </c>
      <c r="M2451" s="7">
        <v>799</v>
      </c>
      <c r="N2451" s="2">
        <v>0.15</v>
      </c>
      <c r="O2451" s="3">
        <v>1358.3</v>
      </c>
      <c r="P2451" s="3">
        <f>O2451/K2451</f>
        <v>679.15</v>
      </c>
      <c r="Q2451" s="3">
        <f>R2451/M2451</f>
        <v>0.22869837296620774</v>
      </c>
      <c r="R2451" s="4">
        <v>182.73</v>
      </c>
      <c r="S2451" s="2">
        <f>R2451/O2451</f>
        <v>0.13452845468600455</v>
      </c>
    </row>
    <row r="2452" spans="1:19" x14ac:dyDescent="0.3">
      <c r="A2452" s="6">
        <v>2549</v>
      </c>
      <c r="B2452" t="s">
        <v>3176</v>
      </c>
      <c r="C2452" s="11">
        <v>45966</v>
      </c>
      <c r="D2452" s="1" t="str">
        <f t="shared" si="119"/>
        <v>2025</v>
      </c>
      <c r="E2452" s="12" t="str">
        <f t="shared" si="120"/>
        <v>November</v>
      </c>
      <c r="F2452" t="s">
        <v>40</v>
      </c>
      <c r="G2452" t="s">
        <v>9662</v>
      </c>
      <c r="H2452" t="s">
        <v>37</v>
      </c>
      <c r="I2452" t="s">
        <v>27</v>
      </c>
      <c r="J2452" t="s">
        <v>47</v>
      </c>
      <c r="K2452" s="6">
        <v>7</v>
      </c>
      <c r="L2452" s="6" t="str">
        <f t="shared" si="121"/>
        <v>Large</v>
      </c>
      <c r="M2452" s="7">
        <v>149</v>
      </c>
      <c r="N2452" s="2">
        <v>0.15</v>
      </c>
      <c r="O2452" s="3">
        <v>886.55</v>
      </c>
      <c r="P2452" s="3">
        <f>O2452/K2452</f>
        <v>126.64999999999999</v>
      </c>
      <c r="Q2452" s="3">
        <f>R2452/M2452</f>
        <v>0.66919463087248321</v>
      </c>
      <c r="R2452" s="4">
        <v>99.71</v>
      </c>
      <c r="S2452" s="2">
        <f>R2452/O2452</f>
        <v>0.11246968586092154</v>
      </c>
    </row>
    <row r="2453" spans="1:19" x14ac:dyDescent="0.3">
      <c r="A2453" s="6">
        <v>2550</v>
      </c>
      <c r="B2453" t="s">
        <v>3177</v>
      </c>
      <c r="C2453" s="11">
        <v>45485</v>
      </c>
      <c r="D2453" s="1" t="str">
        <f t="shared" si="119"/>
        <v>2024</v>
      </c>
      <c r="E2453" s="12" t="str">
        <f t="shared" si="120"/>
        <v>July</v>
      </c>
      <c r="F2453" t="s">
        <v>22</v>
      </c>
      <c r="G2453" t="s">
        <v>9662</v>
      </c>
      <c r="H2453" t="s">
        <v>37</v>
      </c>
      <c r="I2453" t="s">
        <v>19</v>
      </c>
      <c r="J2453" t="s">
        <v>42</v>
      </c>
      <c r="K2453" s="6">
        <v>9</v>
      </c>
      <c r="L2453" s="6" t="str">
        <f t="shared" si="121"/>
        <v>Large</v>
      </c>
      <c r="M2453" s="7">
        <v>499</v>
      </c>
      <c r="N2453" s="2">
        <v>0</v>
      </c>
      <c r="O2453" s="3">
        <v>4491</v>
      </c>
      <c r="P2453" s="3">
        <f>O2453/K2453</f>
        <v>499</v>
      </c>
      <c r="Q2453" s="3">
        <f>R2453/M2453</f>
        <v>1.3483366733466935</v>
      </c>
      <c r="R2453" s="4">
        <v>672.82</v>
      </c>
      <c r="S2453" s="2">
        <f>R2453/O2453</f>
        <v>0.14981518592741039</v>
      </c>
    </row>
    <row r="2454" spans="1:19" x14ac:dyDescent="0.3">
      <c r="A2454" s="6">
        <v>2551</v>
      </c>
      <c r="B2454" t="s">
        <v>3178</v>
      </c>
      <c r="C2454" s="11">
        <v>45318</v>
      </c>
      <c r="D2454" s="1" t="str">
        <f t="shared" si="119"/>
        <v>2024</v>
      </c>
      <c r="E2454" s="12" t="str">
        <f t="shared" si="120"/>
        <v>January</v>
      </c>
      <c r="F2454" t="s">
        <v>22</v>
      </c>
      <c r="G2454" t="s">
        <v>9662</v>
      </c>
      <c r="H2454" t="s">
        <v>15</v>
      </c>
      <c r="I2454" t="s">
        <v>27</v>
      </c>
      <c r="J2454" t="s">
        <v>17</v>
      </c>
      <c r="K2454" s="6">
        <v>8</v>
      </c>
      <c r="L2454" s="6" t="str">
        <f t="shared" si="121"/>
        <v>Large</v>
      </c>
      <c r="M2454" s="7">
        <v>149</v>
      </c>
      <c r="N2454" s="2">
        <v>0.05</v>
      </c>
      <c r="O2454" s="3">
        <v>1132.4000000000001</v>
      </c>
      <c r="P2454" s="3">
        <f>O2454/K2454</f>
        <v>141.55000000000001</v>
      </c>
      <c r="Q2454" s="3">
        <f>R2454/M2454</f>
        <v>1.5591946308724831</v>
      </c>
      <c r="R2454" s="4">
        <v>232.32</v>
      </c>
      <c r="S2454" s="2">
        <f>R2454/O2454</f>
        <v>0.20515718827269513</v>
      </c>
    </row>
    <row r="2455" spans="1:19" x14ac:dyDescent="0.3">
      <c r="A2455" s="6">
        <v>2552</v>
      </c>
      <c r="B2455" t="s">
        <v>3179</v>
      </c>
      <c r="C2455" s="11">
        <v>45808</v>
      </c>
      <c r="D2455" s="1" t="str">
        <f t="shared" si="119"/>
        <v>2025</v>
      </c>
      <c r="E2455" s="12" t="str">
        <f t="shared" si="120"/>
        <v>May</v>
      </c>
      <c r="F2455" t="s">
        <v>14</v>
      </c>
      <c r="G2455" t="s">
        <v>9662</v>
      </c>
      <c r="H2455" t="s">
        <v>15</v>
      </c>
      <c r="I2455" t="s">
        <v>19</v>
      </c>
      <c r="J2455" t="s">
        <v>32</v>
      </c>
      <c r="K2455" s="6">
        <v>7</v>
      </c>
      <c r="L2455" s="6" t="str">
        <f t="shared" si="121"/>
        <v>Large</v>
      </c>
      <c r="M2455" s="7">
        <v>799</v>
      </c>
      <c r="N2455" s="2">
        <v>0</v>
      </c>
      <c r="O2455" s="3">
        <v>5593</v>
      </c>
      <c r="P2455" s="3">
        <f>O2455/K2455</f>
        <v>799</v>
      </c>
      <c r="Q2455" s="3">
        <f>R2455/M2455</f>
        <v>1.3149311639549439</v>
      </c>
      <c r="R2455" s="4">
        <v>1050.6300000000001</v>
      </c>
      <c r="S2455" s="2">
        <f>R2455/O2455</f>
        <v>0.18784730913642053</v>
      </c>
    </row>
    <row r="2456" spans="1:19" x14ac:dyDescent="0.3">
      <c r="A2456" s="6">
        <v>2553</v>
      </c>
      <c r="B2456" t="s">
        <v>3180</v>
      </c>
      <c r="C2456" s="11">
        <v>45503</v>
      </c>
      <c r="D2456" s="1" t="str">
        <f t="shared" si="119"/>
        <v>2024</v>
      </c>
      <c r="E2456" s="12" t="str">
        <f t="shared" si="120"/>
        <v>July</v>
      </c>
      <c r="F2456" t="s">
        <v>29</v>
      </c>
      <c r="G2456" t="s">
        <v>9662</v>
      </c>
      <c r="H2456" t="s">
        <v>15</v>
      </c>
      <c r="I2456" t="s">
        <v>16</v>
      </c>
      <c r="J2456" t="s">
        <v>38</v>
      </c>
      <c r="K2456" s="6">
        <v>4</v>
      </c>
      <c r="L2456" s="6" t="str">
        <f t="shared" si="121"/>
        <v>Midium</v>
      </c>
      <c r="M2456" s="7">
        <v>999</v>
      </c>
      <c r="N2456" s="2">
        <v>0.15</v>
      </c>
      <c r="O2456" s="3">
        <v>3396.6</v>
      </c>
      <c r="P2456" s="3">
        <f>O2456/K2456</f>
        <v>849.15</v>
      </c>
      <c r="Q2456" s="3">
        <f>R2456/M2456</f>
        <v>0.19463463463463462</v>
      </c>
      <c r="R2456" s="4">
        <v>194.44</v>
      </c>
      <c r="S2456" s="2">
        <f>R2456/O2456</f>
        <v>5.724548077489254E-2</v>
      </c>
    </row>
    <row r="2457" spans="1:19" x14ac:dyDescent="0.3">
      <c r="A2457" s="6">
        <v>2554</v>
      </c>
      <c r="B2457" t="s">
        <v>3181</v>
      </c>
      <c r="C2457" s="11">
        <v>45571</v>
      </c>
      <c r="D2457" s="1" t="str">
        <f t="shared" si="119"/>
        <v>2024</v>
      </c>
      <c r="E2457" s="12" t="str">
        <f t="shared" si="120"/>
        <v>October</v>
      </c>
      <c r="F2457" t="s">
        <v>40</v>
      </c>
      <c r="G2457" t="s">
        <v>9662</v>
      </c>
      <c r="H2457" t="s">
        <v>37</v>
      </c>
      <c r="I2457" t="s">
        <v>16</v>
      </c>
      <c r="J2457" t="s">
        <v>34</v>
      </c>
      <c r="K2457" s="6">
        <v>4</v>
      </c>
      <c r="L2457" s="6" t="str">
        <f t="shared" si="121"/>
        <v>Midium</v>
      </c>
      <c r="M2457" s="7">
        <v>149</v>
      </c>
      <c r="N2457" s="2">
        <v>0</v>
      </c>
      <c r="O2457" s="3">
        <v>596</v>
      </c>
      <c r="P2457" s="3">
        <f>O2457/K2457</f>
        <v>149</v>
      </c>
      <c r="Q2457" s="3">
        <f>R2457/M2457</f>
        <v>0.6142281879194631</v>
      </c>
      <c r="R2457" s="4">
        <v>91.52</v>
      </c>
      <c r="S2457" s="2">
        <f>R2457/O2457</f>
        <v>0.15355704697986577</v>
      </c>
    </row>
    <row r="2458" spans="1:19" x14ac:dyDescent="0.3">
      <c r="A2458" s="6">
        <v>2555</v>
      </c>
      <c r="B2458" t="s">
        <v>3182</v>
      </c>
      <c r="C2458" s="11">
        <v>45812</v>
      </c>
      <c r="D2458" s="1" t="str">
        <f t="shared" si="119"/>
        <v>2025</v>
      </c>
      <c r="E2458" s="12" t="str">
        <f t="shared" si="120"/>
        <v>June</v>
      </c>
      <c r="F2458" t="s">
        <v>40</v>
      </c>
      <c r="G2458" t="s">
        <v>9662</v>
      </c>
      <c r="H2458" t="s">
        <v>15</v>
      </c>
      <c r="I2458" t="s">
        <v>27</v>
      </c>
      <c r="J2458" t="s">
        <v>17</v>
      </c>
      <c r="K2458" s="6">
        <v>8</v>
      </c>
      <c r="L2458" s="6" t="str">
        <f t="shared" si="121"/>
        <v>Large</v>
      </c>
      <c r="M2458" s="7">
        <v>799</v>
      </c>
      <c r="N2458" s="2">
        <v>0</v>
      </c>
      <c r="O2458" s="3">
        <v>6392</v>
      </c>
      <c r="P2458" s="3">
        <f>O2458/K2458</f>
        <v>799</v>
      </c>
      <c r="Q2458" s="3">
        <f>R2458/M2458</f>
        <v>2.101188986232791</v>
      </c>
      <c r="R2458" s="4">
        <v>1678.85</v>
      </c>
      <c r="S2458" s="2">
        <f>R2458/O2458</f>
        <v>0.26264862327909888</v>
      </c>
    </row>
    <row r="2459" spans="1:19" x14ac:dyDescent="0.3">
      <c r="A2459" s="6">
        <v>2556</v>
      </c>
      <c r="B2459" t="s">
        <v>3183</v>
      </c>
      <c r="C2459" s="11">
        <v>45764</v>
      </c>
      <c r="D2459" s="1" t="str">
        <f t="shared" si="119"/>
        <v>2025</v>
      </c>
      <c r="E2459" s="12" t="str">
        <f t="shared" si="120"/>
        <v>April</v>
      </c>
      <c r="F2459" t="s">
        <v>29</v>
      </c>
      <c r="G2459" t="s">
        <v>9662</v>
      </c>
      <c r="H2459" t="s">
        <v>15</v>
      </c>
      <c r="I2459" t="s">
        <v>16</v>
      </c>
      <c r="J2459" t="s">
        <v>34</v>
      </c>
      <c r="K2459" s="6">
        <v>2</v>
      </c>
      <c r="L2459" s="6" t="str">
        <f t="shared" si="121"/>
        <v>Small</v>
      </c>
      <c r="M2459" s="7">
        <v>799</v>
      </c>
      <c r="N2459" s="2">
        <v>0.1</v>
      </c>
      <c r="O2459" s="3">
        <v>1438.2</v>
      </c>
      <c r="P2459" s="3">
        <f>O2459/K2459</f>
        <v>719.1</v>
      </c>
      <c r="Q2459" s="3">
        <f>R2459/M2459</f>
        <v>0.39077596996245306</v>
      </c>
      <c r="R2459" s="4">
        <v>312.23</v>
      </c>
      <c r="S2459" s="2">
        <f>R2459/O2459</f>
        <v>0.21709776109025172</v>
      </c>
    </row>
    <row r="2460" spans="1:19" x14ac:dyDescent="0.3">
      <c r="A2460" s="6">
        <v>2557</v>
      </c>
      <c r="B2460" t="s">
        <v>3184</v>
      </c>
      <c r="C2460" s="11">
        <v>45898</v>
      </c>
      <c r="D2460" s="1" t="str">
        <f t="shared" si="119"/>
        <v>2025</v>
      </c>
      <c r="E2460" s="12" t="str">
        <f t="shared" si="120"/>
        <v>August</v>
      </c>
      <c r="F2460" t="s">
        <v>14</v>
      </c>
      <c r="G2460" t="s">
        <v>9662</v>
      </c>
      <c r="H2460" t="s">
        <v>24</v>
      </c>
      <c r="I2460" t="s">
        <v>27</v>
      </c>
      <c r="J2460" t="s">
        <v>47</v>
      </c>
      <c r="K2460" s="6">
        <v>5</v>
      </c>
      <c r="L2460" s="6" t="str">
        <f t="shared" si="121"/>
        <v>Midium</v>
      </c>
      <c r="M2460" s="7">
        <v>499</v>
      </c>
      <c r="N2460" s="2">
        <v>0.15</v>
      </c>
      <c r="O2460" s="3">
        <v>2120.75</v>
      </c>
      <c r="P2460" s="3">
        <f>O2460/K2460</f>
        <v>424.15</v>
      </c>
      <c r="Q2460" s="3">
        <f>R2460/M2460</f>
        <v>0.40250501002004008</v>
      </c>
      <c r="R2460" s="4">
        <v>200.85</v>
      </c>
      <c r="S2460" s="2">
        <f>R2460/O2460</f>
        <v>9.4707061181185895E-2</v>
      </c>
    </row>
    <row r="2461" spans="1:19" x14ac:dyDescent="0.3">
      <c r="A2461" s="6">
        <v>2558</v>
      </c>
      <c r="B2461" t="s">
        <v>3185</v>
      </c>
      <c r="C2461" s="11">
        <v>45964</v>
      </c>
      <c r="D2461" s="1" t="str">
        <f t="shared" si="119"/>
        <v>2025</v>
      </c>
      <c r="E2461" s="12" t="str">
        <f t="shared" si="120"/>
        <v>November</v>
      </c>
      <c r="F2461" t="s">
        <v>14</v>
      </c>
      <c r="G2461" t="s">
        <v>9662</v>
      </c>
      <c r="H2461" t="s">
        <v>37</v>
      </c>
      <c r="I2461" t="s">
        <v>19</v>
      </c>
      <c r="J2461" t="s">
        <v>25</v>
      </c>
      <c r="K2461" s="6">
        <v>4</v>
      </c>
      <c r="L2461" s="6" t="str">
        <f t="shared" si="121"/>
        <v>Midium</v>
      </c>
      <c r="M2461" s="7">
        <v>499</v>
      </c>
      <c r="N2461" s="2">
        <v>0</v>
      </c>
      <c r="O2461" s="3">
        <v>1996</v>
      </c>
      <c r="P2461" s="3">
        <f>O2461/K2461</f>
        <v>499</v>
      </c>
      <c r="Q2461" s="3">
        <f>R2461/M2461</f>
        <v>0.93511022044088177</v>
      </c>
      <c r="R2461" s="4">
        <v>466.62</v>
      </c>
      <c r="S2461" s="2">
        <f>R2461/O2461</f>
        <v>0.23377755511022044</v>
      </c>
    </row>
    <row r="2462" spans="1:19" x14ac:dyDescent="0.3">
      <c r="A2462" s="6">
        <v>2559</v>
      </c>
      <c r="B2462" t="s">
        <v>3186</v>
      </c>
      <c r="C2462" s="11">
        <v>45759</v>
      </c>
      <c r="D2462" s="1" t="str">
        <f t="shared" si="119"/>
        <v>2025</v>
      </c>
      <c r="E2462" s="12" t="str">
        <f t="shared" si="120"/>
        <v>April</v>
      </c>
      <c r="F2462" t="s">
        <v>14</v>
      </c>
      <c r="G2462" t="s">
        <v>9662</v>
      </c>
      <c r="H2462" t="s">
        <v>37</v>
      </c>
      <c r="I2462" t="s">
        <v>19</v>
      </c>
      <c r="J2462" t="s">
        <v>20</v>
      </c>
      <c r="K2462" s="6">
        <v>7</v>
      </c>
      <c r="L2462" s="6" t="str">
        <f t="shared" si="121"/>
        <v>Large</v>
      </c>
      <c r="M2462" s="7">
        <v>299</v>
      </c>
      <c r="N2462" s="2">
        <v>0.05</v>
      </c>
      <c r="O2462" s="3">
        <v>1988.35</v>
      </c>
      <c r="P2462" s="3">
        <f>O2462/K2462</f>
        <v>284.05</v>
      </c>
      <c r="Q2462" s="3">
        <f>R2462/M2462</f>
        <v>1.4748160535117059</v>
      </c>
      <c r="R2462" s="4">
        <v>440.97</v>
      </c>
      <c r="S2462" s="2">
        <f>R2462/O2462</f>
        <v>0.22177685015213622</v>
      </c>
    </row>
    <row r="2463" spans="1:19" x14ac:dyDescent="0.3">
      <c r="A2463" s="6">
        <v>2560</v>
      </c>
      <c r="B2463" t="s">
        <v>3187</v>
      </c>
      <c r="C2463" s="11">
        <v>45955</v>
      </c>
      <c r="D2463" s="1" t="str">
        <f t="shared" si="119"/>
        <v>2025</v>
      </c>
      <c r="E2463" s="12" t="str">
        <f t="shared" si="120"/>
        <v>October</v>
      </c>
      <c r="F2463" t="s">
        <v>14</v>
      </c>
      <c r="G2463" t="s">
        <v>2328</v>
      </c>
      <c r="H2463" t="s">
        <v>37</v>
      </c>
      <c r="I2463" t="s">
        <v>19</v>
      </c>
      <c r="J2463" t="s">
        <v>25</v>
      </c>
      <c r="K2463" s="6">
        <v>1</v>
      </c>
      <c r="L2463" s="6" t="str">
        <f t="shared" si="121"/>
        <v>Small</v>
      </c>
      <c r="M2463" s="7">
        <v>999</v>
      </c>
      <c r="N2463" s="2">
        <v>0.05</v>
      </c>
      <c r="O2463" s="3">
        <v>949.05</v>
      </c>
      <c r="P2463" s="3">
        <f>O2463/K2463</f>
        <v>949.05</v>
      </c>
      <c r="Q2463" s="3">
        <f>R2463/M2463</f>
        <v>0.26879879879879875</v>
      </c>
      <c r="R2463" s="4">
        <v>268.52999999999997</v>
      </c>
      <c r="S2463" s="2">
        <f>R2463/O2463</f>
        <v>0.28294610399873554</v>
      </c>
    </row>
    <row r="2464" spans="1:19" x14ac:dyDescent="0.3">
      <c r="A2464" s="6">
        <v>2561</v>
      </c>
      <c r="B2464" t="s">
        <v>3188</v>
      </c>
      <c r="C2464" s="11">
        <v>45355</v>
      </c>
      <c r="D2464" s="1" t="str">
        <f t="shared" si="119"/>
        <v>2024</v>
      </c>
      <c r="E2464" s="12" t="str">
        <f t="shared" si="120"/>
        <v>March</v>
      </c>
      <c r="F2464" t="s">
        <v>22</v>
      </c>
      <c r="G2464" t="s">
        <v>9662</v>
      </c>
      <c r="H2464" t="s">
        <v>24</v>
      </c>
      <c r="I2464" t="s">
        <v>27</v>
      </c>
      <c r="J2464" t="s">
        <v>17</v>
      </c>
      <c r="K2464" s="6">
        <v>7</v>
      </c>
      <c r="L2464" s="6" t="str">
        <f t="shared" si="121"/>
        <v>Large</v>
      </c>
      <c r="M2464" s="7">
        <v>999</v>
      </c>
      <c r="N2464" s="2">
        <v>0.05</v>
      </c>
      <c r="O2464" s="3">
        <v>6643.35</v>
      </c>
      <c r="P2464" s="3">
        <f>O2464/K2464</f>
        <v>949.05000000000007</v>
      </c>
      <c r="Q2464" s="3">
        <f>R2464/M2464</f>
        <v>0.9403703703703703</v>
      </c>
      <c r="R2464" s="4">
        <v>939.43</v>
      </c>
      <c r="S2464" s="2">
        <f>R2464/O2464</f>
        <v>0.14140907825118351</v>
      </c>
    </row>
    <row r="2465" spans="1:19" x14ac:dyDescent="0.3">
      <c r="A2465" s="6">
        <v>2562</v>
      </c>
      <c r="B2465" t="s">
        <v>3189</v>
      </c>
      <c r="C2465" s="11">
        <v>45922</v>
      </c>
      <c r="D2465" s="1" t="str">
        <f t="shared" ref="D2465:D2525" si="122">TEXT(C2465, "yyyy")</f>
        <v>2025</v>
      </c>
      <c r="E2465" s="12" t="str">
        <f t="shared" ref="E2465:E2525" si="123">TEXT(C2465, "mmmm")</f>
        <v>September</v>
      </c>
      <c r="F2465" t="s">
        <v>29</v>
      </c>
      <c r="G2465" t="s">
        <v>3190</v>
      </c>
      <c r="H2465" t="s">
        <v>15</v>
      </c>
      <c r="I2465" t="s">
        <v>19</v>
      </c>
      <c r="J2465" t="s">
        <v>20</v>
      </c>
      <c r="K2465" s="6">
        <v>4</v>
      </c>
      <c r="L2465" s="6" t="str">
        <f t="shared" si="121"/>
        <v>Midium</v>
      </c>
      <c r="M2465" s="7">
        <v>199</v>
      </c>
      <c r="N2465" s="2">
        <v>0.15</v>
      </c>
      <c r="O2465" s="3">
        <v>676.6</v>
      </c>
      <c r="P2465" s="3">
        <f>O2465/K2465</f>
        <v>169.15</v>
      </c>
      <c r="Q2465" s="3">
        <f>R2465/M2465</f>
        <v>0.9538693467336683</v>
      </c>
      <c r="R2465" s="4">
        <v>189.82</v>
      </c>
      <c r="S2465" s="2">
        <f>R2465/O2465</f>
        <v>0.28054980786284361</v>
      </c>
    </row>
    <row r="2466" spans="1:19" x14ac:dyDescent="0.3">
      <c r="A2466" s="6">
        <v>2563</v>
      </c>
      <c r="B2466" t="s">
        <v>3191</v>
      </c>
      <c r="C2466" s="11">
        <v>45392</v>
      </c>
      <c r="D2466" s="1" t="str">
        <f t="shared" si="122"/>
        <v>2024</v>
      </c>
      <c r="E2466" s="12" t="str">
        <f t="shared" si="123"/>
        <v>April</v>
      </c>
      <c r="F2466" t="s">
        <v>40</v>
      </c>
      <c r="G2466" t="s">
        <v>9662</v>
      </c>
      <c r="H2466" t="s">
        <v>37</v>
      </c>
      <c r="I2466" t="s">
        <v>27</v>
      </c>
      <c r="J2466" t="s">
        <v>17</v>
      </c>
      <c r="K2466" s="6">
        <v>4</v>
      </c>
      <c r="L2466" s="6" t="str">
        <f t="shared" si="121"/>
        <v>Midium</v>
      </c>
      <c r="M2466" s="7">
        <v>149</v>
      </c>
      <c r="N2466" s="2">
        <v>0.1</v>
      </c>
      <c r="O2466" s="3">
        <v>536.4</v>
      </c>
      <c r="P2466" s="3">
        <f>O2466/K2466</f>
        <v>134.1</v>
      </c>
      <c r="Q2466" s="3">
        <f>R2466/M2466</f>
        <v>0.50684563758389256</v>
      </c>
      <c r="R2466" s="4">
        <v>75.52</v>
      </c>
      <c r="S2466" s="2">
        <f>R2466/O2466</f>
        <v>0.14079045488441461</v>
      </c>
    </row>
    <row r="2467" spans="1:19" x14ac:dyDescent="0.3">
      <c r="A2467" s="6">
        <v>2564</v>
      </c>
      <c r="B2467" t="s">
        <v>3192</v>
      </c>
      <c r="C2467" s="11">
        <v>45909</v>
      </c>
      <c r="D2467" s="1" t="str">
        <f t="shared" si="122"/>
        <v>2025</v>
      </c>
      <c r="E2467" s="12" t="str">
        <f t="shared" si="123"/>
        <v>September</v>
      </c>
      <c r="F2467" t="s">
        <v>14</v>
      </c>
      <c r="G2467" t="s">
        <v>9662</v>
      </c>
      <c r="H2467" t="s">
        <v>15</v>
      </c>
      <c r="I2467" t="s">
        <v>16</v>
      </c>
      <c r="J2467" t="s">
        <v>38</v>
      </c>
      <c r="K2467" s="6">
        <v>1</v>
      </c>
      <c r="L2467" s="6" t="str">
        <f t="shared" si="121"/>
        <v>Small</v>
      </c>
      <c r="M2467" s="7">
        <v>99</v>
      </c>
      <c r="N2467" s="2">
        <v>0</v>
      </c>
      <c r="O2467" s="3">
        <v>99</v>
      </c>
      <c r="P2467" s="3">
        <f>O2467/K2467</f>
        <v>99</v>
      </c>
      <c r="Q2467" s="3">
        <f>R2467/M2467</f>
        <v>0.19575757575757574</v>
      </c>
      <c r="R2467" s="4">
        <v>19.38</v>
      </c>
      <c r="S2467" s="2">
        <f>R2467/O2467</f>
        <v>0.19575757575757574</v>
      </c>
    </row>
    <row r="2468" spans="1:19" x14ac:dyDescent="0.3">
      <c r="A2468" s="6">
        <v>2565</v>
      </c>
      <c r="B2468" t="s">
        <v>3193</v>
      </c>
      <c r="C2468" s="11">
        <v>45825</v>
      </c>
      <c r="D2468" s="1" t="str">
        <f t="shared" si="122"/>
        <v>2025</v>
      </c>
      <c r="E2468" s="12" t="str">
        <f t="shared" si="123"/>
        <v>June</v>
      </c>
      <c r="F2468" t="s">
        <v>22</v>
      </c>
      <c r="G2468" t="s">
        <v>9662</v>
      </c>
      <c r="H2468" t="s">
        <v>24</v>
      </c>
      <c r="I2468" t="s">
        <v>19</v>
      </c>
      <c r="J2468" t="s">
        <v>20</v>
      </c>
      <c r="K2468" s="6">
        <v>5</v>
      </c>
      <c r="L2468" s="6" t="str">
        <f t="shared" si="121"/>
        <v>Midium</v>
      </c>
      <c r="M2468" s="7">
        <v>499</v>
      </c>
      <c r="N2468" s="2">
        <v>0</v>
      </c>
      <c r="O2468" s="3">
        <v>2495</v>
      </c>
      <c r="P2468" s="3">
        <f>O2468/K2468</f>
        <v>499</v>
      </c>
      <c r="Q2468" s="3">
        <f>R2468/M2468</f>
        <v>0.4292184368737475</v>
      </c>
      <c r="R2468" s="4">
        <v>214.18</v>
      </c>
      <c r="S2468" s="2">
        <f>R2468/O2468</f>
        <v>8.5843687374749497E-2</v>
      </c>
    </row>
    <row r="2469" spans="1:19" x14ac:dyDescent="0.3">
      <c r="A2469" s="6">
        <v>2566</v>
      </c>
      <c r="B2469" t="s">
        <v>3194</v>
      </c>
      <c r="C2469" s="11">
        <v>45500</v>
      </c>
      <c r="D2469" s="1" t="str">
        <f t="shared" si="122"/>
        <v>2024</v>
      </c>
      <c r="E2469" s="12" t="str">
        <f t="shared" si="123"/>
        <v>July</v>
      </c>
      <c r="F2469" t="s">
        <v>29</v>
      </c>
      <c r="G2469" t="s">
        <v>9662</v>
      </c>
      <c r="H2469" t="s">
        <v>37</v>
      </c>
      <c r="I2469" t="s">
        <v>19</v>
      </c>
      <c r="J2469" t="s">
        <v>25</v>
      </c>
      <c r="K2469" s="6">
        <v>1</v>
      </c>
      <c r="L2469" s="6" t="str">
        <f t="shared" si="121"/>
        <v>Small</v>
      </c>
      <c r="M2469" s="7">
        <v>499</v>
      </c>
      <c r="N2469" s="2">
        <v>0</v>
      </c>
      <c r="O2469" s="3">
        <v>499</v>
      </c>
      <c r="P2469" s="3">
        <f>O2469/K2469</f>
        <v>499</v>
      </c>
      <c r="Q2469" s="3">
        <f>R2469/M2469</f>
        <v>0.26817635270541079</v>
      </c>
      <c r="R2469" s="4">
        <v>133.82</v>
      </c>
      <c r="S2469" s="2">
        <f>R2469/O2469</f>
        <v>0.26817635270541079</v>
      </c>
    </row>
    <row r="2470" spans="1:19" x14ac:dyDescent="0.3">
      <c r="A2470" s="6">
        <v>2567</v>
      </c>
      <c r="B2470" t="s">
        <v>3195</v>
      </c>
      <c r="C2470" s="11">
        <v>45683</v>
      </c>
      <c r="D2470" s="1" t="str">
        <f t="shared" si="122"/>
        <v>2025</v>
      </c>
      <c r="E2470" s="12" t="str">
        <f t="shared" si="123"/>
        <v>January</v>
      </c>
      <c r="F2470" t="s">
        <v>22</v>
      </c>
      <c r="G2470" t="s">
        <v>1620</v>
      </c>
      <c r="H2470" t="s">
        <v>37</v>
      </c>
      <c r="I2470" t="s">
        <v>19</v>
      </c>
      <c r="J2470" t="s">
        <v>42</v>
      </c>
      <c r="K2470" s="6">
        <v>1</v>
      </c>
      <c r="L2470" s="6" t="str">
        <f t="shared" si="121"/>
        <v>Small</v>
      </c>
      <c r="M2470" s="7">
        <v>499</v>
      </c>
      <c r="N2470" s="2">
        <v>0.1</v>
      </c>
      <c r="O2470" s="3">
        <v>449.1</v>
      </c>
      <c r="P2470" s="3">
        <f>O2470/K2470</f>
        <v>449.1</v>
      </c>
      <c r="Q2470" s="3">
        <f>R2470/M2470</f>
        <v>0.1201002004008016</v>
      </c>
      <c r="R2470" s="4">
        <v>59.93</v>
      </c>
      <c r="S2470" s="2">
        <f>R2470/O2470</f>
        <v>0.13344466711200179</v>
      </c>
    </row>
    <row r="2471" spans="1:19" x14ac:dyDescent="0.3">
      <c r="A2471" s="6">
        <v>2568</v>
      </c>
      <c r="B2471" t="s">
        <v>3196</v>
      </c>
      <c r="C2471" s="11">
        <v>45438</v>
      </c>
      <c r="D2471" s="1" t="str">
        <f t="shared" si="122"/>
        <v>2024</v>
      </c>
      <c r="E2471" s="12" t="str">
        <f t="shared" si="123"/>
        <v>May</v>
      </c>
      <c r="F2471" t="s">
        <v>40</v>
      </c>
      <c r="G2471" t="s">
        <v>3197</v>
      </c>
      <c r="H2471" t="s">
        <v>37</v>
      </c>
      <c r="I2471" t="s">
        <v>19</v>
      </c>
      <c r="J2471" t="s">
        <v>32</v>
      </c>
      <c r="K2471" s="6">
        <v>7</v>
      </c>
      <c r="L2471" s="6" t="str">
        <f t="shared" si="121"/>
        <v>Large</v>
      </c>
      <c r="M2471" s="7">
        <v>99</v>
      </c>
      <c r="N2471" s="2">
        <v>0.05</v>
      </c>
      <c r="O2471" s="3">
        <v>658.35</v>
      </c>
      <c r="P2471" s="3">
        <f>O2471/K2471</f>
        <v>94.05</v>
      </c>
      <c r="Q2471" s="3">
        <f>R2471/M2471</f>
        <v>1.0096969696969695</v>
      </c>
      <c r="R2471" s="4">
        <v>99.96</v>
      </c>
      <c r="S2471" s="2">
        <f>R2471/O2471</f>
        <v>0.15183413078149918</v>
      </c>
    </row>
    <row r="2472" spans="1:19" x14ac:dyDescent="0.3">
      <c r="A2472" s="6">
        <v>2569</v>
      </c>
      <c r="B2472" t="s">
        <v>3198</v>
      </c>
      <c r="C2472" s="11">
        <v>45379</v>
      </c>
      <c r="D2472" s="1" t="str">
        <f t="shared" si="122"/>
        <v>2024</v>
      </c>
      <c r="E2472" s="12" t="str">
        <f t="shared" si="123"/>
        <v>March</v>
      </c>
      <c r="F2472" t="s">
        <v>40</v>
      </c>
      <c r="G2472" t="s">
        <v>9662</v>
      </c>
      <c r="H2472" t="s">
        <v>15</v>
      </c>
      <c r="I2472" t="s">
        <v>19</v>
      </c>
      <c r="J2472" t="s">
        <v>20</v>
      </c>
      <c r="K2472" s="6">
        <v>2</v>
      </c>
      <c r="L2472" s="6" t="str">
        <f t="shared" si="121"/>
        <v>Small</v>
      </c>
      <c r="M2472" s="7">
        <v>149</v>
      </c>
      <c r="N2472" s="2">
        <v>0</v>
      </c>
      <c r="O2472" s="3">
        <v>298</v>
      </c>
      <c r="P2472" s="3">
        <f>O2472/K2472</f>
        <v>149</v>
      </c>
      <c r="Q2472" s="3">
        <f>R2472/M2472</f>
        <v>0.20134228187919462</v>
      </c>
      <c r="R2472" s="4">
        <v>30</v>
      </c>
      <c r="S2472" s="2">
        <f>R2472/O2472</f>
        <v>0.10067114093959731</v>
      </c>
    </row>
    <row r="2473" spans="1:19" x14ac:dyDescent="0.3">
      <c r="A2473" s="6">
        <v>2570</v>
      </c>
      <c r="B2473" t="s">
        <v>3199</v>
      </c>
      <c r="C2473" s="11">
        <v>45480</v>
      </c>
      <c r="D2473" s="1" t="str">
        <f t="shared" si="122"/>
        <v>2024</v>
      </c>
      <c r="E2473" s="12" t="str">
        <f t="shared" si="123"/>
        <v>July</v>
      </c>
      <c r="F2473" t="s">
        <v>22</v>
      </c>
      <c r="G2473" t="s">
        <v>9662</v>
      </c>
      <c r="H2473" t="s">
        <v>15</v>
      </c>
      <c r="I2473" t="s">
        <v>27</v>
      </c>
      <c r="J2473" t="s">
        <v>47</v>
      </c>
      <c r="K2473" s="6">
        <v>6</v>
      </c>
      <c r="L2473" s="6" t="str">
        <f t="shared" si="121"/>
        <v>Midium</v>
      </c>
      <c r="M2473" s="7">
        <v>99</v>
      </c>
      <c r="N2473" s="2">
        <v>0</v>
      </c>
      <c r="O2473" s="3">
        <v>594</v>
      </c>
      <c r="P2473" s="3">
        <f>O2473/K2473</f>
        <v>99</v>
      </c>
      <c r="Q2473" s="3">
        <f>R2473/M2473</f>
        <v>1.689090909090909</v>
      </c>
      <c r="R2473" s="4">
        <v>167.22</v>
      </c>
      <c r="S2473" s="2">
        <f>R2473/O2473</f>
        <v>0.2815151515151515</v>
      </c>
    </row>
    <row r="2474" spans="1:19" x14ac:dyDescent="0.3">
      <c r="A2474" s="6">
        <v>2571</v>
      </c>
      <c r="B2474" t="s">
        <v>3200</v>
      </c>
      <c r="C2474" s="11">
        <v>45774</v>
      </c>
      <c r="D2474" s="1" t="str">
        <f t="shared" si="122"/>
        <v>2025</v>
      </c>
      <c r="E2474" s="12" t="str">
        <f t="shared" si="123"/>
        <v>April</v>
      </c>
      <c r="F2474" t="s">
        <v>14</v>
      </c>
      <c r="G2474" t="s">
        <v>9662</v>
      </c>
      <c r="H2474" t="s">
        <v>15</v>
      </c>
      <c r="I2474" t="s">
        <v>16</v>
      </c>
      <c r="J2474" t="s">
        <v>38</v>
      </c>
      <c r="K2474" s="6">
        <v>8</v>
      </c>
      <c r="L2474" s="6" t="str">
        <f t="shared" si="121"/>
        <v>Large</v>
      </c>
      <c r="M2474" s="7">
        <v>149</v>
      </c>
      <c r="N2474" s="2">
        <v>0.05</v>
      </c>
      <c r="O2474" s="3">
        <v>1132.4000000000001</v>
      </c>
      <c r="P2474" s="3">
        <f>O2474/K2474</f>
        <v>141.55000000000001</v>
      </c>
      <c r="Q2474" s="3">
        <f>R2474/M2474</f>
        <v>1.2013422818791946</v>
      </c>
      <c r="R2474" s="4">
        <v>179</v>
      </c>
      <c r="S2474" s="2">
        <f>R2474/O2474</f>
        <v>0.15807135287884139</v>
      </c>
    </row>
    <row r="2475" spans="1:19" x14ac:dyDescent="0.3">
      <c r="A2475" s="6">
        <v>2572</v>
      </c>
      <c r="B2475" t="s">
        <v>3201</v>
      </c>
      <c r="C2475" s="11">
        <v>45589</v>
      </c>
      <c r="D2475" s="1" t="str">
        <f t="shared" si="122"/>
        <v>2024</v>
      </c>
      <c r="E2475" s="12" t="str">
        <f t="shared" si="123"/>
        <v>October</v>
      </c>
      <c r="F2475" t="s">
        <v>40</v>
      </c>
      <c r="G2475" t="s">
        <v>9662</v>
      </c>
      <c r="H2475" t="s">
        <v>15</v>
      </c>
      <c r="I2475" t="s">
        <v>16</v>
      </c>
      <c r="J2475" t="s">
        <v>34</v>
      </c>
      <c r="K2475" s="6">
        <v>9</v>
      </c>
      <c r="L2475" s="6" t="str">
        <f t="shared" si="121"/>
        <v>Large</v>
      </c>
      <c r="M2475" s="7">
        <v>199</v>
      </c>
      <c r="N2475" s="2">
        <v>0.1</v>
      </c>
      <c r="O2475" s="3">
        <v>1611.9</v>
      </c>
      <c r="P2475" s="3">
        <f>O2475/K2475</f>
        <v>179.10000000000002</v>
      </c>
      <c r="Q2475" s="3">
        <f>R2475/M2475</f>
        <v>0.95532663316582922</v>
      </c>
      <c r="R2475" s="4">
        <v>190.11</v>
      </c>
      <c r="S2475" s="2">
        <f>R2475/O2475</f>
        <v>0.11794155965010236</v>
      </c>
    </row>
    <row r="2476" spans="1:19" x14ac:dyDescent="0.3">
      <c r="A2476" s="6">
        <v>2573</v>
      </c>
      <c r="B2476" t="s">
        <v>3202</v>
      </c>
      <c r="C2476" s="11">
        <v>45801</v>
      </c>
      <c r="D2476" s="1" t="str">
        <f t="shared" si="122"/>
        <v>2025</v>
      </c>
      <c r="E2476" s="12" t="str">
        <f t="shared" si="123"/>
        <v>May</v>
      </c>
      <c r="F2476" t="s">
        <v>29</v>
      </c>
      <c r="G2476" t="s">
        <v>1420</v>
      </c>
      <c r="H2476" t="s">
        <v>37</v>
      </c>
      <c r="I2476" t="s">
        <v>16</v>
      </c>
      <c r="J2476" t="s">
        <v>38</v>
      </c>
      <c r="K2476" s="6">
        <v>9</v>
      </c>
      <c r="L2476" s="6" t="str">
        <f t="shared" si="121"/>
        <v>Large</v>
      </c>
      <c r="M2476" s="7">
        <v>499</v>
      </c>
      <c r="N2476" s="2">
        <v>0</v>
      </c>
      <c r="O2476" s="3">
        <v>4491</v>
      </c>
      <c r="P2476" s="3">
        <f>O2476/K2476</f>
        <v>499</v>
      </c>
      <c r="Q2476" s="3">
        <f>R2476/M2476</f>
        <v>1.5141482965931863</v>
      </c>
      <c r="R2476" s="4">
        <v>755.56</v>
      </c>
      <c r="S2476" s="2">
        <f>R2476/O2476</f>
        <v>0.16823869962146515</v>
      </c>
    </row>
    <row r="2477" spans="1:19" x14ac:dyDescent="0.3">
      <c r="A2477" s="6">
        <v>2574</v>
      </c>
      <c r="B2477" t="s">
        <v>3203</v>
      </c>
      <c r="C2477" s="11">
        <v>45569</v>
      </c>
      <c r="D2477" s="1" t="str">
        <f t="shared" si="122"/>
        <v>2024</v>
      </c>
      <c r="E2477" s="12" t="str">
        <f t="shared" si="123"/>
        <v>October</v>
      </c>
      <c r="F2477" t="s">
        <v>29</v>
      </c>
      <c r="G2477" t="s">
        <v>9662</v>
      </c>
      <c r="H2477" t="s">
        <v>37</v>
      </c>
      <c r="I2477" t="s">
        <v>27</v>
      </c>
      <c r="J2477" t="s">
        <v>47</v>
      </c>
      <c r="K2477" s="6">
        <v>2</v>
      </c>
      <c r="L2477" s="6" t="str">
        <f t="shared" si="121"/>
        <v>Small</v>
      </c>
      <c r="M2477" s="7">
        <v>199</v>
      </c>
      <c r="N2477" s="2">
        <v>0</v>
      </c>
      <c r="O2477" s="3">
        <v>398</v>
      </c>
      <c r="P2477" s="3">
        <f>O2477/K2477</f>
        <v>199</v>
      </c>
      <c r="Q2477" s="3">
        <f>R2477/M2477</f>
        <v>0.55603015075376883</v>
      </c>
      <c r="R2477" s="4">
        <v>110.65</v>
      </c>
      <c r="S2477" s="2">
        <f>R2477/O2477</f>
        <v>0.27801507537688441</v>
      </c>
    </row>
    <row r="2478" spans="1:19" x14ac:dyDescent="0.3">
      <c r="A2478" s="6">
        <v>2575</v>
      </c>
      <c r="B2478" t="s">
        <v>3204</v>
      </c>
      <c r="C2478" s="11">
        <v>45358</v>
      </c>
      <c r="D2478" s="1" t="str">
        <f t="shared" si="122"/>
        <v>2024</v>
      </c>
      <c r="E2478" s="12" t="str">
        <f t="shared" si="123"/>
        <v>March</v>
      </c>
      <c r="F2478" t="s">
        <v>29</v>
      </c>
      <c r="G2478" t="s">
        <v>9662</v>
      </c>
      <c r="H2478" t="s">
        <v>37</v>
      </c>
      <c r="I2478" t="s">
        <v>27</v>
      </c>
      <c r="J2478" t="s">
        <v>17</v>
      </c>
      <c r="K2478" s="6">
        <v>1</v>
      </c>
      <c r="L2478" s="6" t="str">
        <f t="shared" si="121"/>
        <v>Small</v>
      </c>
      <c r="M2478" s="7">
        <v>999</v>
      </c>
      <c r="N2478" s="2">
        <v>0.05</v>
      </c>
      <c r="O2478" s="3">
        <v>949.05</v>
      </c>
      <c r="P2478" s="3">
        <f>O2478/K2478</f>
        <v>949.05</v>
      </c>
      <c r="Q2478" s="3">
        <f>R2478/M2478</f>
        <v>8.6196196196196201E-2</v>
      </c>
      <c r="R2478" s="4">
        <v>86.11</v>
      </c>
      <c r="S2478" s="2">
        <f>R2478/O2478</f>
        <v>9.0732838101259164E-2</v>
      </c>
    </row>
    <row r="2479" spans="1:19" x14ac:dyDescent="0.3">
      <c r="A2479" s="6">
        <v>2576</v>
      </c>
      <c r="B2479" t="s">
        <v>3205</v>
      </c>
      <c r="C2479" s="11">
        <v>45466</v>
      </c>
      <c r="D2479" s="1" t="str">
        <f t="shared" si="122"/>
        <v>2024</v>
      </c>
      <c r="E2479" s="12" t="str">
        <f t="shared" si="123"/>
        <v>June</v>
      </c>
      <c r="F2479" t="s">
        <v>22</v>
      </c>
      <c r="G2479" t="s">
        <v>9662</v>
      </c>
      <c r="H2479" t="s">
        <v>24</v>
      </c>
      <c r="I2479" t="s">
        <v>19</v>
      </c>
      <c r="J2479" t="s">
        <v>42</v>
      </c>
      <c r="K2479" s="6">
        <v>1</v>
      </c>
      <c r="L2479" s="6" t="str">
        <f t="shared" si="121"/>
        <v>Small</v>
      </c>
      <c r="M2479" s="7">
        <v>99</v>
      </c>
      <c r="N2479" s="2">
        <v>0.05</v>
      </c>
      <c r="O2479" s="3">
        <v>94.05</v>
      </c>
      <c r="P2479" s="3">
        <f>O2479/K2479</f>
        <v>94.05</v>
      </c>
      <c r="Q2479" s="3">
        <f>R2479/M2479</f>
        <v>0.171010101010101</v>
      </c>
      <c r="R2479" s="4">
        <v>16.93</v>
      </c>
      <c r="S2479" s="2">
        <f>R2479/O2479</f>
        <v>0.18001063264221159</v>
      </c>
    </row>
    <row r="2480" spans="1:19" x14ac:dyDescent="0.3">
      <c r="A2480" s="6">
        <v>2577</v>
      </c>
      <c r="B2480" t="s">
        <v>3206</v>
      </c>
      <c r="C2480" s="11">
        <v>45889</v>
      </c>
      <c r="D2480" s="1" t="str">
        <f t="shared" si="122"/>
        <v>2025</v>
      </c>
      <c r="E2480" s="12" t="str">
        <f t="shared" si="123"/>
        <v>August</v>
      </c>
      <c r="F2480" t="s">
        <v>14</v>
      </c>
      <c r="G2480" t="s">
        <v>9662</v>
      </c>
      <c r="H2480" t="s">
        <v>15</v>
      </c>
      <c r="I2480" t="s">
        <v>19</v>
      </c>
      <c r="J2480" t="s">
        <v>42</v>
      </c>
      <c r="K2480" s="6">
        <v>8</v>
      </c>
      <c r="L2480" s="6" t="str">
        <f t="shared" si="121"/>
        <v>Large</v>
      </c>
      <c r="M2480" s="7">
        <v>299</v>
      </c>
      <c r="N2480" s="2">
        <v>0</v>
      </c>
      <c r="O2480" s="3">
        <v>2392</v>
      </c>
      <c r="P2480" s="3">
        <f>O2480/K2480</f>
        <v>299</v>
      </c>
      <c r="Q2480" s="3">
        <f>R2480/M2480</f>
        <v>1.5907357859531772</v>
      </c>
      <c r="R2480" s="4">
        <v>475.63</v>
      </c>
      <c r="S2480" s="2">
        <f>R2480/O2480</f>
        <v>0.19884197324414715</v>
      </c>
    </row>
    <row r="2481" spans="1:19" x14ac:dyDescent="0.3">
      <c r="A2481" s="6">
        <v>2578</v>
      </c>
      <c r="B2481" t="s">
        <v>3207</v>
      </c>
      <c r="C2481" s="11">
        <v>45898</v>
      </c>
      <c r="D2481" s="1" t="str">
        <f t="shared" si="122"/>
        <v>2025</v>
      </c>
      <c r="E2481" s="12" t="str">
        <f t="shared" si="123"/>
        <v>August</v>
      </c>
      <c r="F2481" t="s">
        <v>40</v>
      </c>
      <c r="G2481" t="s">
        <v>9662</v>
      </c>
      <c r="H2481" t="s">
        <v>15</v>
      </c>
      <c r="I2481" t="s">
        <v>16</v>
      </c>
      <c r="J2481" t="s">
        <v>34</v>
      </c>
      <c r="K2481" s="6">
        <v>10</v>
      </c>
      <c r="L2481" s="6" t="str">
        <f t="shared" si="121"/>
        <v>Large</v>
      </c>
      <c r="M2481" s="7">
        <v>999</v>
      </c>
      <c r="N2481" s="2">
        <v>0.05</v>
      </c>
      <c r="O2481" s="3">
        <v>9490.5</v>
      </c>
      <c r="P2481" s="3">
        <f>O2481/K2481</f>
        <v>949.05</v>
      </c>
      <c r="Q2481" s="3">
        <f>R2481/M2481</f>
        <v>1.4520120120120119</v>
      </c>
      <c r="R2481" s="4">
        <v>1450.56</v>
      </c>
      <c r="S2481" s="2">
        <f>R2481/O2481</f>
        <v>0.15284336968547493</v>
      </c>
    </row>
    <row r="2482" spans="1:19" x14ac:dyDescent="0.3">
      <c r="A2482" s="6">
        <v>2579</v>
      </c>
      <c r="B2482" t="s">
        <v>3208</v>
      </c>
      <c r="C2482" s="11">
        <v>45475</v>
      </c>
      <c r="D2482" s="1" t="str">
        <f t="shared" si="122"/>
        <v>2024</v>
      </c>
      <c r="E2482" s="12" t="str">
        <f t="shared" si="123"/>
        <v>July</v>
      </c>
      <c r="F2482" t="s">
        <v>14</v>
      </c>
      <c r="G2482" t="s">
        <v>9662</v>
      </c>
      <c r="H2482" t="s">
        <v>15</v>
      </c>
      <c r="I2482" t="s">
        <v>16</v>
      </c>
      <c r="J2482" t="s">
        <v>34</v>
      </c>
      <c r="K2482" s="6">
        <v>1</v>
      </c>
      <c r="L2482" s="6" t="str">
        <f t="shared" si="121"/>
        <v>Small</v>
      </c>
      <c r="M2482" s="7">
        <v>149</v>
      </c>
      <c r="N2482" s="2">
        <v>0.15</v>
      </c>
      <c r="O2482" s="3">
        <v>126.65</v>
      </c>
      <c r="P2482" s="3">
        <f>O2482/K2482</f>
        <v>126.65</v>
      </c>
      <c r="Q2482" s="3">
        <f>R2482/M2482</f>
        <v>0.16838926174496643</v>
      </c>
      <c r="R2482" s="4">
        <v>25.09</v>
      </c>
      <c r="S2482" s="2">
        <f>R2482/O2482</f>
        <v>0.19810501381760756</v>
      </c>
    </row>
    <row r="2483" spans="1:19" x14ac:dyDescent="0.3">
      <c r="A2483" s="6">
        <v>2580</v>
      </c>
      <c r="B2483" t="s">
        <v>3209</v>
      </c>
      <c r="C2483" s="11">
        <v>45422</v>
      </c>
      <c r="D2483" s="1" t="str">
        <f t="shared" si="122"/>
        <v>2024</v>
      </c>
      <c r="E2483" s="12" t="str">
        <f t="shared" si="123"/>
        <v>May</v>
      </c>
      <c r="F2483" t="s">
        <v>40</v>
      </c>
      <c r="G2483" t="s">
        <v>3210</v>
      </c>
      <c r="H2483" t="s">
        <v>24</v>
      </c>
      <c r="I2483" t="s">
        <v>16</v>
      </c>
      <c r="J2483" t="s">
        <v>38</v>
      </c>
      <c r="K2483" s="6">
        <v>5</v>
      </c>
      <c r="L2483" s="6" t="str">
        <f t="shared" si="121"/>
        <v>Midium</v>
      </c>
      <c r="M2483" s="7">
        <v>499</v>
      </c>
      <c r="N2483" s="2">
        <v>0</v>
      </c>
      <c r="O2483" s="3">
        <v>2495</v>
      </c>
      <c r="P2483" s="3">
        <f>O2483/K2483</f>
        <v>499</v>
      </c>
      <c r="Q2483" s="3">
        <f>R2483/M2483</f>
        <v>0.50276553106212429</v>
      </c>
      <c r="R2483" s="4">
        <v>250.88</v>
      </c>
      <c r="S2483" s="2">
        <f>R2483/O2483</f>
        <v>0.10055310621242484</v>
      </c>
    </row>
    <row r="2484" spans="1:19" x14ac:dyDescent="0.3">
      <c r="A2484" s="6">
        <v>2581</v>
      </c>
      <c r="B2484" t="s">
        <v>3211</v>
      </c>
      <c r="C2484" s="11">
        <v>45966</v>
      </c>
      <c r="D2484" s="1" t="str">
        <f t="shared" si="122"/>
        <v>2025</v>
      </c>
      <c r="E2484" s="12" t="str">
        <f t="shared" si="123"/>
        <v>November</v>
      </c>
      <c r="F2484" t="s">
        <v>40</v>
      </c>
      <c r="G2484" t="s">
        <v>994</v>
      </c>
      <c r="H2484" t="s">
        <v>37</v>
      </c>
      <c r="I2484" t="s">
        <v>19</v>
      </c>
      <c r="J2484" t="s">
        <v>20</v>
      </c>
      <c r="K2484" s="6">
        <v>10</v>
      </c>
      <c r="L2484" s="6" t="str">
        <f t="shared" si="121"/>
        <v>Large</v>
      </c>
      <c r="M2484" s="7">
        <v>99</v>
      </c>
      <c r="N2484" s="2">
        <v>0.05</v>
      </c>
      <c r="O2484" s="3">
        <v>940.5</v>
      </c>
      <c r="P2484" s="3">
        <f>O2484/K2484</f>
        <v>94.05</v>
      </c>
      <c r="Q2484" s="3">
        <f>R2484/M2484</f>
        <v>0.65383838383838389</v>
      </c>
      <c r="R2484" s="4">
        <v>64.73</v>
      </c>
      <c r="S2484" s="2">
        <f>R2484/O2484</f>
        <v>6.8825093035619359E-2</v>
      </c>
    </row>
    <row r="2485" spans="1:19" x14ac:dyDescent="0.3">
      <c r="A2485" s="6">
        <v>2582</v>
      </c>
      <c r="B2485" t="s">
        <v>3212</v>
      </c>
      <c r="C2485" s="11">
        <v>45545</v>
      </c>
      <c r="D2485" s="1" t="str">
        <f t="shared" si="122"/>
        <v>2024</v>
      </c>
      <c r="E2485" s="12" t="str">
        <f t="shared" si="123"/>
        <v>September</v>
      </c>
      <c r="F2485" t="s">
        <v>22</v>
      </c>
      <c r="G2485" t="s">
        <v>9662</v>
      </c>
      <c r="H2485" t="s">
        <v>37</v>
      </c>
      <c r="I2485" t="s">
        <v>19</v>
      </c>
      <c r="J2485" t="s">
        <v>20</v>
      </c>
      <c r="K2485" s="6">
        <v>3</v>
      </c>
      <c r="L2485" s="6" t="str">
        <f t="shared" si="121"/>
        <v>Small</v>
      </c>
      <c r="M2485" s="7">
        <v>299</v>
      </c>
      <c r="N2485" s="2">
        <v>0.05</v>
      </c>
      <c r="O2485" s="3">
        <v>852.15</v>
      </c>
      <c r="P2485" s="3">
        <f>O2485/K2485</f>
        <v>284.05</v>
      </c>
      <c r="Q2485" s="3">
        <f>R2485/M2485</f>
        <v>0.46705685618729098</v>
      </c>
      <c r="R2485" s="4">
        <v>139.65</v>
      </c>
      <c r="S2485" s="2">
        <f>R2485/O2485</f>
        <v>0.16387959866220736</v>
      </c>
    </row>
    <row r="2486" spans="1:19" x14ac:dyDescent="0.3">
      <c r="A2486" s="6">
        <v>2583</v>
      </c>
      <c r="B2486" t="s">
        <v>3213</v>
      </c>
      <c r="C2486" s="11">
        <v>45735</v>
      </c>
      <c r="D2486" s="1" t="str">
        <f t="shared" si="122"/>
        <v>2025</v>
      </c>
      <c r="E2486" s="12" t="str">
        <f t="shared" si="123"/>
        <v>March</v>
      </c>
      <c r="F2486" t="s">
        <v>40</v>
      </c>
      <c r="G2486" t="s">
        <v>9662</v>
      </c>
      <c r="H2486" t="s">
        <v>37</v>
      </c>
      <c r="I2486" t="s">
        <v>19</v>
      </c>
      <c r="J2486" t="s">
        <v>20</v>
      </c>
      <c r="K2486" s="6">
        <v>9</v>
      </c>
      <c r="L2486" s="6" t="str">
        <f t="shared" si="121"/>
        <v>Large</v>
      </c>
      <c r="M2486" s="7">
        <v>299</v>
      </c>
      <c r="N2486" s="2">
        <v>0.15</v>
      </c>
      <c r="O2486" s="3">
        <v>2287.35</v>
      </c>
      <c r="P2486" s="3">
        <f>O2486/K2486</f>
        <v>254.14999999999998</v>
      </c>
      <c r="Q2486" s="3">
        <f>R2486/M2486</f>
        <v>1.4856521739130435</v>
      </c>
      <c r="R2486" s="4">
        <v>444.21</v>
      </c>
      <c r="S2486" s="2">
        <f>R2486/O2486</f>
        <v>0.19420289855072465</v>
      </c>
    </row>
    <row r="2487" spans="1:19" x14ac:dyDescent="0.3">
      <c r="A2487" s="6">
        <v>2584</v>
      </c>
      <c r="B2487" t="s">
        <v>3214</v>
      </c>
      <c r="C2487" s="11">
        <v>45390</v>
      </c>
      <c r="D2487" s="1" t="str">
        <f t="shared" si="122"/>
        <v>2024</v>
      </c>
      <c r="E2487" s="12" t="str">
        <f t="shared" si="123"/>
        <v>April</v>
      </c>
      <c r="F2487" t="s">
        <v>40</v>
      </c>
      <c r="G2487" t="s">
        <v>9662</v>
      </c>
      <c r="H2487" t="s">
        <v>37</v>
      </c>
      <c r="I2487" t="s">
        <v>19</v>
      </c>
      <c r="J2487" t="s">
        <v>42</v>
      </c>
      <c r="K2487" s="6">
        <v>4</v>
      </c>
      <c r="L2487" s="6" t="str">
        <f t="shared" si="121"/>
        <v>Midium</v>
      </c>
      <c r="M2487" s="7">
        <v>99</v>
      </c>
      <c r="N2487" s="2">
        <v>0.05</v>
      </c>
      <c r="O2487" s="3">
        <v>376.2</v>
      </c>
      <c r="P2487" s="3">
        <f>O2487/K2487</f>
        <v>94.05</v>
      </c>
      <c r="Q2487" s="3">
        <f>R2487/M2487</f>
        <v>0.65010101010101007</v>
      </c>
      <c r="R2487" s="4">
        <v>64.36</v>
      </c>
      <c r="S2487" s="2">
        <f>R2487/O2487</f>
        <v>0.17107921318447636</v>
      </c>
    </row>
    <row r="2488" spans="1:19" x14ac:dyDescent="0.3">
      <c r="A2488" s="6">
        <v>2585</v>
      </c>
      <c r="B2488" t="s">
        <v>3215</v>
      </c>
      <c r="C2488" s="11">
        <v>45422</v>
      </c>
      <c r="D2488" s="1" t="str">
        <f t="shared" si="122"/>
        <v>2024</v>
      </c>
      <c r="E2488" s="12" t="str">
        <f t="shared" si="123"/>
        <v>May</v>
      </c>
      <c r="F2488" t="s">
        <v>29</v>
      </c>
      <c r="G2488" t="s">
        <v>9662</v>
      </c>
      <c r="H2488" t="s">
        <v>37</v>
      </c>
      <c r="I2488" t="s">
        <v>19</v>
      </c>
      <c r="J2488" t="s">
        <v>32</v>
      </c>
      <c r="K2488" s="6">
        <v>1</v>
      </c>
      <c r="L2488" s="6" t="str">
        <f t="shared" si="121"/>
        <v>Small</v>
      </c>
      <c r="M2488" s="7">
        <v>99</v>
      </c>
      <c r="N2488" s="2">
        <v>0</v>
      </c>
      <c r="O2488" s="3">
        <v>99</v>
      </c>
      <c r="P2488" s="3">
        <f>O2488/K2488</f>
        <v>99</v>
      </c>
      <c r="Q2488" s="3">
        <f>R2488/M2488</f>
        <v>0.24222222222222223</v>
      </c>
      <c r="R2488" s="4">
        <v>23.98</v>
      </c>
      <c r="S2488" s="2">
        <f>R2488/O2488</f>
        <v>0.24222222222222223</v>
      </c>
    </row>
    <row r="2489" spans="1:19" x14ac:dyDescent="0.3">
      <c r="A2489" s="6">
        <v>2586</v>
      </c>
      <c r="B2489" t="s">
        <v>3216</v>
      </c>
      <c r="C2489" s="11">
        <v>45911</v>
      </c>
      <c r="D2489" s="1" t="str">
        <f t="shared" si="122"/>
        <v>2025</v>
      </c>
      <c r="E2489" s="12" t="str">
        <f t="shared" si="123"/>
        <v>September</v>
      </c>
      <c r="F2489" t="s">
        <v>29</v>
      </c>
      <c r="G2489" t="s">
        <v>3217</v>
      </c>
      <c r="H2489" t="s">
        <v>15</v>
      </c>
      <c r="I2489" t="s">
        <v>27</v>
      </c>
      <c r="J2489" t="s">
        <v>47</v>
      </c>
      <c r="K2489" s="6">
        <v>3</v>
      </c>
      <c r="L2489" s="6" t="str">
        <f t="shared" si="121"/>
        <v>Small</v>
      </c>
      <c r="M2489" s="7">
        <v>99</v>
      </c>
      <c r="N2489" s="2">
        <v>0.1</v>
      </c>
      <c r="O2489" s="3">
        <v>267.3</v>
      </c>
      <c r="P2489" s="3">
        <f>O2489/K2489</f>
        <v>89.100000000000009</v>
      </c>
      <c r="Q2489" s="3">
        <f>R2489/M2489</f>
        <v>0.78373737373737373</v>
      </c>
      <c r="R2489" s="4">
        <v>77.59</v>
      </c>
      <c r="S2489" s="2">
        <f>R2489/O2489</f>
        <v>0.29027310138421247</v>
      </c>
    </row>
    <row r="2490" spans="1:19" x14ac:dyDescent="0.3">
      <c r="A2490" s="6">
        <v>2587</v>
      </c>
      <c r="B2490" t="s">
        <v>3218</v>
      </c>
      <c r="C2490" s="11">
        <v>45357</v>
      </c>
      <c r="D2490" s="1" t="str">
        <f t="shared" si="122"/>
        <v>2024</v>
      </c>
      <c r="E2490" s="12" t="str">
        <f t="shared" si="123"/>
        <v>March</v>
      </c>
      <c r="F2490" t="s">
        <v>14</v>
      </c>
      <c r="G2490" t="s">
        <v>3219</v>
      </c>
      <c r="H2490" t="s">
        <v>37</v>
      </c>
      <c r="I2490" t="s">
        <v>16</v>
      </c>
      <c r="J2490" t="s">
        <v>38</v>
      </c>
      <c r="K2490" s="6">
        <v>5</v>
      </c>
      <c r="L2490" s="6" t="str">
        <f t="shared" si="121"/>
        <v>Midium</v>
      </c>
      <c r="M2490" s="7">
        <v>299</v>
      </c>
      <c r="N2490" s="2">
        <v>0.05</v>
      </c>
      <c r="O2490" s="3">
        <v>1420.25</v>
      </c>
      <c r="P2490" s="3">
        <f>O2490/K2490</f>
        <v>284.05</v>
      </c>
      <c r="Q2490" s="3">
        <f>R2490/M2490</f>
        <v>1.0786622073578596</v>
      </c>
      <c r="R2490" s="4">
        <v>322.52</v>
      </c>
      <c r="S2490" s="2">
        <f>R2490/O2490</f>
        <v>0.22708678049639147</v>
      </c>
    </row>
    <row r="2491" spans="1:19" x14ac:dyDescent="0.3">
      <c r="A2491" s="6">
        <v>2588</v>
      </c>
      <c r="B2491" t="s">
        <v>3220</v>
      </c>
      <c r="C2491" s="11">
        <v>45736</v>
      </c>
      <c r="D2491" s="1" t="str">
        <f t="shared" si="122"/>
        <v>2025</v>
      </c>
      <c r="E2491" s="12" t="str">
        <f t="shared" si="123"/>
        <v>March</v>
      </c>
      <c r="F2491" t="s">
        <v>29</v>
      </c>
      <c r="G2491" t="s">
        <v>9662</v>
      </c>
      <c r="H2491" t="s">
        <v>24</v>
      </c>
      <c r="I2491" t="s">
        <v>16</v>
      </c>
      <c r="J2491" t="s">
        <v>34</v>
      </c>
      <c r="K2491" s="6">
        <v>2</v>
      </c>
      <c r="L2491" s="6" t="str">
        <f t="shared" si="121"/>
        <v>Small</v>
      </c>
      <c r="M2491" s="7">
        <v>499</v>
      </c>
      <c r="N2491" s="2">
        <v>0</v>
      </c>
      <c r="O2491" s="3">
        <v>998</v>
      </c>
      <c r="P2491" s="3">
        <f>O2491/K2491</f>
        <v>499</v>
      </c>
      <c r="Q2491" s="3">
        <f>R2491/M2491</f>
        <v>0.32965931863727455</v>
      </c>
      <c r="R2491" s="4">
        <v>164.5</v>
      </c>
      <c r="S2491" s="2">
        <f>R2491/O2491</f>
        <v>0.16482965931863727</v>
      </c>
    </row>
    <row r="2492" spans="1:19" x14ac:dyDescent="0.3">
      <c r="A2492" s="6">
        <v>2591</v>
      </c>
      <c r="B2492" t="s">
        <v>3221</v>
      </c>
      <c r="C2492" s="11">
        <v>45474</v>
      </c>
      <c r="D2492" s="1" t="str">
        <f t="shared" si="122"/>
        <v>2024</v>
      </c>
      <c r="E2492" s="12" t="str">
        <f t="shared" si="123"/>
        <v>July</v>
      </c>
      <c r="F2492" t="s">
        <v>40</v>
      </c>
      <c r="G2492" t="s">
        <v>3222</v>
      </c>
      <c r="H2492" t="s">
        <v>15</v>
      </c>
      <c r="I2492" t="s">
        <v>19</v>
      </c>
      <c r="J2492" t="s">
        <v>25</v>
      </c>
      <c r="K2492" s="6">
        <v>2</v>
      </c>
      <c r="L2492" s="6" t="str">
        <f t="shared" si="121"/>
        <v>Small</v>
      </c>
      <c r="M2492" s="7">
        <v>299</v>
      </c>
      <c r="N2492" s="2">
        <v>0</v>
      </c>
      <c r="O2492" s="3">
        <v>598</v>
      </c>
      <c r="P2492" s="3">
        <f>O2492/K2492</f>
        <v>299</v>
      </c>
      <c r="Q2492" s="3">
        <f>R2492/M2492</f>
        <v>0.5418060200668896</v>
      </c>
      <c r="R2492" s="4">
        <v>162</v>
      </c>
      <c r="S2492" s="2">
        <f>R2492/O2492</f>
        <v>0.2709030100334448</v>
      </c>
    </row>
    <row r="2493" spans="1:19" x14ac:dyDescent="0.3">
      <c r="A2493" s="6">
        <v>2592</v>
      </c>
      <c r="B2493" t="s">
        <v>3223</v>
      </c>
      <c r="C2493" s="11">
        <v>45615</v>
      </c>
      <c r="D2493" s="1" t="str">
        <f t="shared" si="122"/>
        <v>2024</v>
      </c>
      <c r="E2493" s="12" t="str">
        <f t="shared" si="123"/>
        <v>November</v>
      </c>
      <c r="F2493" t="s">
        <v>14</v>
      </c>
      <c r="G2493" t="s">
        <v>9662</v>
      </c>
      <c r="H2493" t="s">
        <v>24</v>
      </c>
      <c r="I2493" t="s">
        <v>27</v>
      </c>
      <c r="J2493" t="s">
        <v>47</v>
      </c>
      <c r="K2493" s="6">
        <v>5</v>
      </c>
      <c r="L2493" s="6" t="str">
        <f t="shared" si="121"/>
        <v>Midium</v>
      </c>
      <c r="M2493" s="7">
        <v>799</v>
      </c>
      <c r="N2493" s="2">
        <v>0</v>
      </c>
      <c r="O2493" s="3">
        <v>3995</v>
      </c>
      <c r="P2493" s="3">
        <f>O2493/K2493</f>
        <v>799</v>
      </c>
      <c r="Q2493" s="3">
        <f>R2493/M2493</f>
        <v>1.362377972465582</v>
      </c>
      <c r="R2493" s="4">
        <v>1088.54</v>
      </c>
      <c r="S2493" s="2">
        <f>R2493/O2493</f>
        <v>0.27247559449311637</v>
      </c>
    </row>
    <row r="2494" spans="1:19" x14ac:dyDescent="0.3">
      <c r="A2494" s="6">
        <v>2593</v>
      </c>
      <c r="B2494" t="s">
        <v>3224</v>
      </c>
      <c r="C2494" s="11">
        <v>45476</v>
      </c>
      <c r="D2494" s="1" t="str">
        <f t="shared" si="122"/>
        <v>2024</v>
      </c>
      <c r="E2494" s="12" t="str">
        <f t="shared" si="123"/>
        <v>July</v>
      </c>
      <c r="F2494" t="s">
        <v>22</v>
      </c>
      <c r="G2494" t="s">
        <v>562</v>
      </c>
      <c r="H2494" t="s">
        <v>37</v>
      </c>
      <c r="I2494" t="s">
        <v>16</v>
      </c>
      <c r="J2494" t="s">
        <v>38</v>
      </c>
      <c r="K2494" s="6">
        <v>1</v>
      </c>
      <c r="L2494" s="6" t="str">
        <f t="shared" si="121"/>
        <v>Small</v>
      </c>
      <c r="M2494" s="7">
        <v>999</v>
      </c>
      <c r="N2494" s="2">
        <v>0</v>
      </c>
      <c r="O2494" s="3">
        <v>999</v>
      </c>
      <c r="P2494" s="3">
        <f>O2494/K2494</f>
        <v>999</v>
      </c>
      <c r="Q2494" s="3">
        <f>R2494/M2494</f>
        <v>7.4224224224224228E-2</v>
      </c>
      <c r="R2494" s="4">
        <v>74.150000000000006</v>
      </c>
      <c r="S2494" s="2">
        <f>R2494/O2494</f>
        <v>7.4224224224224228E-2</v>
      </c>
    </row>
    <row r="2495" spans="1:19" x14ac:dyDescent="0.3">
      <c r="A2495" s="6">
        <v>2594</v>
      </c>
      <c r="B2495" t="s">
        <v>3225</v>
      </c>
      <c r="C2495" s="11">
        <v>45841</v>
      </c>
      <c r="D2495" s="1" t="str">
        <f t="shared" si="122"/>
        <v>2025</v>
      </c>
      <c r="E2495" s="12" t="str">
        <f t="shared" si="123"/>
        <v>July</v>
      </c>
      <c r="F2495" t="s">
        <v>40</v>
      </c>
      <c r="G2495" t="s">
        <v>9662</v>
      </c>
      <c r="H2495" t="s">
        <v>15</v>
      </c>
      <c r="I2495" t="s">
        <v>19</v>
      </c>
      <c r="J2495" t="s">
        <v>20</v>
      </c>
      <c r="K2495" s="6">
        <v>1</v>
      </c>
      <c r="L2495" s="6" t="str">
        <f t="shared" si="121"/>
        <v>Small</v>
      </c>
      <c r="M2495" s="7">
        <v>199</v>
      </c>
      <c r="N2495" s="2">
        <v>0.05</v>
      </c>
      <c r="O2495" s="3">
        <v>189.05</v>
      </c>
      <c r="P2495" s="3">
        <f>O2495/K2495</f>
        <v>189.05</v>
      </c>
      <c r="Q2495" s="3">
        <f>R2495/M2495</f>
        <v>0.13904522613065329</v>
      </c>
      <c r="R2495" s="4">
        <v>27.67</v>
      </c>
      <c r="S2495" s="2">
        <f>R2495/O2495</f>
        <v>0.14636339592700343</v>
      </c>
    </row>
    <row r="2496" spans="1:19" x14ac:dyDescent="0.3">
      <c r="A2496" s="6">
        <v>2595</v>
      </c>
      <c r="B2496" t="s">
        <v>3226</v>
      </c>
      <c r="C2496" s="11">
        <v>45978</v>
      </c>
      <c r="D2496" s="1" t="str">
        <f t="shared" si="122"/>
        <v>2025</v>
      </c>
      <c r="E2496" s="12" t="str">
        <f t="shared" si="123"/>
        <v>November</v>
      </c>
      <c r="F2496" t="s">
        <v>14</v>
      </c>
      <c r="G2496" t="s">
        <v>9662</v>
      </c>
      <c r="H2496" t="s">
        <v>15</v>
      </c>
      <c r="I2496" t="s">
        <v>16</v>
      </c>
      <c r="J2496" t="s">
        <v>34</v>
      </c>
      <c r="K2496" s="6">
        <v>9</v>
      </c>
      <c r="L2496" s="6" t="str">
        <f t="shared" si="121"/>
        <v>Large</v>
      </c>
      <c r="M2496" s="7">
        <v>799</v>
      </c>
      <c r="N2496" s="2">
        <v>0.15</v>
      </c>
      <c r="O2496" s="3">
        <v>6112.35</v>
      </c>
      <c r="P2496" s="3">
        <f>O2496/K2496</f>
        <v>679.15000000000009</v>
      </c>
      <c r="Q2496" s="3">
        <f>R2496/M2496</f>
        <v>0.84085106382978725</v>
      </c>
      <c r="R2496" s="4">
        <v>671.84</v>
      </c>
      <c r="S2496" s="2">
        <f>R2496/O2496</f>
        <v>0.10991517174245585</v>
      </c>
    </row>
    <row r="2497" spans="1:19" x14ac:dyDescent="0.3">
      <c r="A2497" s="6">
        <v>2596</v>
      </c>
      <c r="B2497" t="s">
        <v>3227</v>
      </c>
      <c r="C2497" s="11">
        <v>45338</v>
      </c>
      <c r="D2497" s="1" t="str">
        <f t="shared" si="122"/>
        <v>2024</v>
      </c>
      <c r="E2497" s="12" t="str">
        <f t="shared" si="123"/>
        <v>February</v>
      </c>
      <c r="F2497" t="s">
        <v>40</v>
      </c>
      <c r="G2497" t="s">
        <v>9662</v>
      </c>
      <c r="H2497" t="s">
        <v>24</v>
      </c>
      <c r="I2497" t="s">
        <v>19</v>
      </c>
      <c r="J2497" t="s">
        <v>42</v>
      </c>
      <c r="K2497" s="6">
        <v>2</v>
      </c>
      <c r="L2497" s="6" t="str">
        <f t="shared" si="121"/>
        <v>Small</v>
      </c>
      <c r="M2497" s="7">
        <v>299</v>
      </c>
      <c r="N2497" s="2">
        <v>0.05</v>
      </c>
      <c r="O2497" s="3">
        <v>568.1</v>
      </c>
      <c r="P2497" s="3">
        <f>O2497/K2497</f>
        <v>284.05</v>
      </c>
      <c r="Q2497" s="3">
        <f>R2497/M2497</f>
        <v>0.28210702341137123</v>
      </c>
      <c r="R2497" s="4">
        <v>84.35</v>
      </c>
      <c r="S2497" s="2">
        <f>R2497/O2497</f>
        <v>0.14847738074282696</v>
      </c>
    </row>
    <row r="2498" spans="1:19" x14ac:dyDescent="0.3">
      <c r="A2498" s="6">
        <v>2597</v>
      </c>
      <c r="B2498" t="s">
        <v>3228</v>
      </c>
      <c r="C2498" s="11">
        <v>45794</v>
      </c>
      <c r="D2498" s="1" t="str">
        <f t="shared" si="122"/>
        <v>2025</v>
      </c>
      <c r="E2498" s="12" t="str">
        <f t="shared" si="123"/>
        <v>May</v>
      </c>
      <c r="F2498" t="s">
        <v>29</v>
      </c>
      <c r="G2498" t="s">
        <v>9662</v>
      </c>
      <c r="H2498" t="s">
        <v>15</v>
      </c>
      <c r="I2498" t="s">
        <v>27</v>
      </c>
      <c r="J2498" t="s">
        <v>17</v>
      </c>
      <c r="K2498" s="6">
        <v>9</v>
      </c>
      <c r="L2498" s="6" t="str">
        <f t="shared" si="121"/>
        <v>Large</v>
      </c>
      <c r="M2498" s="7">
        <v>799</v>
      </c>
      <c r="N2498" s="2">
        <v>0</v>
      </c>
      <c r="O2498" s="3">
        <v>7191</v>
      </c>
      <c r="P2498" s="3">
        <f>O2498/K2498</f>
        <v>799</v>
      </c>
      <c r="Q2498" s="3">
        <f>R2498/M2498</f>
        <v>0.50121401752190242</v>
      </c>
      <c r="R2498" s="4">
        <v>400.47</v>
      </c>
      <c r="S2498" s="2">
        <f>R2498/O2498</f>
        <v>5.5690446391322493E-2</v>
      </c>
    </row>
    <row r="2499" spans="1:19" x14ac:dyDescent="0.3">
      <c r="A2499" s="6">
        <v>2598</v>
      </c>
      <c r="B2499" t="s">
        <v>3229</v>
      </c>
      <c r="C2499" s="11">
        <v>45677</v>
      </c>
      <c r="D2499" s="1" t="str">
        <f t="shared" si="122"/>
        <v>2025</v>
      </c>
      <c r="E2499" s="12" t="str">
        <f t="shared" si="123"/>
        <v>January</v>
      </c>
      <c r="F2499" t="s">
        <v>40</v>
      </c>
      <c r="G2499" t="s">
        <v>532</v>
      </c>
      <c r="H2499" t="s">
        <v>37</v>
      </c>
      <c r="I2499" t="s">
        <v>16</v>
      </c>
      <c r="J2499" t="s">
        <v>34</v>
      </c>
      <c r="K2499" s="6">
        <v>3</v>
      </c>
      <c r="L2499" s="6" t="str">
        <f t="shared" ref="L2499:L2562" si="124">IF(K2499&lt;4,"Small", IF(K2499&lt;7,"Midium", IF(K2499&lt;=10,"Large")))</f>
        <v>Small</v>
      </c>
      <c r="M2499" s="7">
        <v>299</v>
      </c>
      <c r="N2499" s="2">
        <v>0.05</v>
      </c>
      <c r="O2499" s="3">
        <v>852.15</v>
      </c>
      <c r="P2499" s="3">
        <f>O2499/K2499</f>
        <v>284.05</v>
      </c>
      <c r="Q2499" s="3">
        <f>R2499/M2499</f>
        <v>0.36762541806020066</v>
      </c>
      <c r="R2499" s="4">
        <v>109.92</v>
      </c>
      <c r="S2499" s="2">
        <f>R2499/O2499</f>
        <v>0.12899137475796515</v>
      </c>
    </row>
    <row r="2500" spans="1:19" x14ac:dyDescent="0.3">
      <c r="A2500" s="6">
        <v>2599</v>
      </c>
      <c r="B2500" t="s">
        <v>3230</v>
      </c>
      <c r="C2500" s="11">
        <v>45920</v>
      </c>
      <c r="D2500" s="1" t="str">
        <f t="shared" si="122"/>
        <v>2025</v>
      </c>
      <c r="E2500" s="12" t="str">
        <f t="shared" si="123"/>
        <v>September</v>
      </c>
      <c r="F2500" t="s">
        <v>14</v>
      </c>
      <c r="G2500" t="s">
        <v>9662</v>
      </c>
      <c r="H2500" t="s">
        <v>15</v>
      </c>
      <c r="I2500" t="s">
        <v>16</v>
      </c>
      <c r="J2500" t="s">
        <v>34</v>
      </c>
      <c r="K2500" s="6">
        <v>8</v>
      </c>
      <c r="L2500" s="6" t="str">
        <f t="shared" si="124"/>
        <v>Large</v>
      </c>
      <c r="M2500" s="7">
        <v>799</v>
      </c>
      <c r="N2500" s="2">
        <v>0.05</v>
      </c>
      <c r="O2500" s="3">
        <v>6072.4</v>
      </c>
      <c r="P2500" s="3">
        <f>O2500/K2500</f>
        <v>759.05</v>
      </c>
      <c r="Q2500" s="3">
        <f>R2500/M2500</f>
        <v>1.0536921151439298</v>
      </c>
      <c r="R2500" s="4">
        <v>841.9</v>
      </c>
      <c r="S2500" s="2">
        <f>R2500/O2500</f>
        <v>0.13864369936104343</v>
      </c>
    </row>
    <row r="2501" spans="1:19" x14ac:dyDescent="0.3">
      <c r="A2501" s="6">
        <v>2600</v>
      </c>
      <c r="B2501" t="s">
        <v>3231</v>
      </c>
      <c r="C2501" s="11">
        <v>45435</v>
      </c>
      <c r="D2501" s="1" t="str">
        <f t="shared" si="122"/>
        <v>2024</v>
      </c>
      <c r="E2501" s="12" t="str">
        <f t="shared" si="123"/>
        <v>May</v>
      </c>
      <c r="F2501" t="s">
        <v>14</v>
      </c>
      <c r="G2501" t="s">
        <v>9662</v>
      </c>
      <c r="H2501" t="s">
        <v>37</v>
      </c>
      <c r="I2501" t="s">
        <v>16</v>
      </c>
      <c r="J2501" t="s">
        <v>34</v>
      </c>
      <c r="K2501" s="6">
        <v>10</v>
      </c>
      <c r="L2501" s="6" t="str">
        <f t="shared" si="124"/>
        <v>Large</v>
      </c>
      <c r="M2501" s="7">
        <v>999</v>
      </c>
      <c r="N2501" s="2">
        <v>0.05</v>
      </c>
      <c r="O2501" s="3">
        <v>9490.5</v>
      </c>
      <c r="P2501" s="3">
        <f>O2501/K2501</f>
        <v>949.05</v>
      </c>
      <c r="Q2501" s="3">
        <f>R2501/M2501</f>
        <v>2.5190890890890891</v>
      </c>
      <c r="R2501" s="4">
        <v>2516.5700000000002</v>
      </c>
      <c r="S2501" s="2">
        <f>R2501/O2501</f>
        <v>0.26516727253569361</v>
      </c>
    </row>
    <row r="2502" spans="1:19" x14ac:dyDescent="0.3">
      <c r="A2502" s="6">
        <v>2601</v>
      </c>
      <c r="B2502" t="s">
        <v>3232</v>
      </c>
      <c r="C2502" s="11">
        <v>45455</v>
      </c>
      <c r="D2502" s="1" t="str">
        <f t="shared" si="122"/>
        <v>2024</v>
      </c>
      <c r="E2502" s="12" t="str">
        <f t="shared" si="123"/>
        <v>June</v>
      </c>
      <c r="F2502" t="s">
        <v>22</v>
      </c>
      <c r="G2502" t="s">
        <v>1516</v>
      </c>
      <c r="H2502" t="s">
        <v>37</v>
      </c>
      <c r="I2502" t="s">
        <v>27</v>
      </c>
      <c r="J2502" t="s">
        <v>17</v>
      </c>
      <c r="K2502" s="6">
        <v>5</v>
      </c>
      <c r="L2502" s="6" t="str">
        <f t="shared" si="124"/>
        <v>Midium</v>
      </c>
      <c r="M2502" s="7">
        <v>999</v>
      </c>
      <c r="N2502" s="2">
        <v>0</v>
      </c>
      <c r="O2502" s="3">
        <v>4995</v>
      </c>
      <c r="P2502" s="3">
        <f>O2502/K2502</f>
        <v>999</v>
      </c>
      <c r="Q2502" s="3">
        <f>R2502/M2502</f>
        <v>0.90903903903903904</v>
      </c>
      <c r="R2502" s="4">
        <v>908.13</v>
      </c>
      <c r="S2502" s="2">
        <f>R2502/O2502</f>
        <v>0.18180780780780781</v>
      </c>
    </row>
    <row r="2503" spans="1:19" x14ac:dyDescent="0.3">
      <c r="A2503" s="6">
        <v>2602</v>
      </c>
      <c r="B2503" t="s">
        <v>3233</v>
      </c>
      <c r="C2503" s="11">
        <v>45749</v>
      </c>
      <c r="D2503" s="1" t="str">
        <f t="shared" si="122"/>
        <v>2025</v>
      </c>
      <c r="E2503" s="12" t="str">
        <f t="shared" si="123"/>
        <v>April</v>
      </c>
      <c r="F2503" t="s">
        <v>22</v>
      </c>
      <c r="G2503" t="s">
        <v>9662</v>
      </c>
      <c r="H2503" t="s">
        <v>24</v>
      </c>
      <c r="I2503" t="s">
        <v>19</v>
      </c>
      <c r="J2503" t="s">
        <v>42</v>
      </c>
      <c r="K2503" s="6">
        <v>5</v>
      </c>
      <c r="L2503" s="6" t="str">
        <f t="shared" si="124"/>
        <v>Midium</v>
      </c>
      <c r="M2503" s="7">
        <v>199</v>
      </c>
      <c r="N2503" s="2">
        <v>0.1</v>
      </c>
      <c r="O2503" s="3">
        <v>895.5</v>
      </c>
      <c r="P2503" s="3">
        <f>O2503/K2503</f>
        <v>179.1</v>
      </c>
      <c r="Q2503" s="3">
        <f>R2503/M2503</f>
        <v>1.3413567839195981</v>
      </c>
      <c r="R2503" s="4">
        <v>266.93</v>
      </c>
      <c r="S2503" s="2">
        <f>R2503/O2503</f>
        <v>0.29807928531546624</v>
      </c>
    </row>
    <row r="2504" spans="1:19" x14ac:dyDescent="0.3">
      <c r="A2504" s="6">
        <v>2603</v>
      </c>
      <c r="B2504" t="s">
        <v>3234</v>
      </c>
      <c r="C2504" s="11">
        <v>45450</v>
      </c>
      <c r="D2504" s="1" t="str">
        <f t="shared" si="122"/>
        <v>2024</v>
      </c>
      <c r="E2504" s="12" t="str">
        <f t="shared" si="123"/>
        <v>June</v>
      </c>
      <c r="F2504" t="s">
        <v>40</v>
      </c>
      <c r="G2504" t="s">
        <v>9662</v>
      </c>
      <c r="H2504" t="s">
        <v>15</v>
      </c>
      <c r="I2504" t="s">
        <v>19</v>
      </c>
      <c r="J2504" t="s">
        <v>20</v>
      </c>
      <c r="K2504" s="6">
        <v>1</v>
      </c>
      <c r="L2504" s="6" t="str">
        <f t="shared" si="124"/>
        <v>Small</v>
      </c>
      <c r="M2504" s="7">
        <v>199</v>
      </c>
      <c r="N2504" s="2">
        <v>0</v>
      </c>
      <c r="O2504" s="3">
        <v>199</v>
      </c>
      <c r="P2504" s="3">
        <f>O2504/K2504</f>
        <v>199</v>
      </c>
      <c r="Q2504" s="3">
        <f>R2504/M2504</f>
        <v>0.25517587939698494</v>
      </c>
      <c r="R2504" s="4">
        <v>50.78</v>
      </c>
      <c r="S2504" s="2">
        <f>R2504/O2504</f>
        <v>0.25517587939698494</v>
      </c>
    </row>
    <row r="2505" spans="1:19" x14ac:dyDescent="0.3">
      <c r="A2505" s="6">
        <v>2604</v>
      </c>
      <c r="B2505" t="s">
        <v>3235</v>
      </c>
      <c r="C2505" s="11">
        <v>45998</v>
      </c>
      <c r="D2505" s="1" t="str">
        <f t="shared" si="122"/>
        <v>2025</v>
      </c>
      <c r="E2505" s="12" t="str">
        <f t="shared" si="123"/>
        <v>December</v>
      </c>
      <c r="F2505" t="s">
        <v>29</v>
      </c>
      <c r="G2505" t="s">
        <v>9662</v>
      </c>
      <c r="H2505" t="s">
        <v>37</v>
      </c>
      <c r="I2505" t="s">
        <v>19</v>
      </c>
      <c r="J2505" t="s">
        <v>25</v>
      </c>
      <c r="K2505" s="6">
        <v>1</v>
      </c>
      <c r="L2505" s="6" t="str">
        <f t="shared" si="124"/>
        <v>Small</v>
      </c>
      <c r="M2505" s="7">
        <v>499</v>
      </c>
      <c r="N2505" s="2">
        <v>0</v>
      </c>
      <c r="O2505" s="3">
        <v>499</v>
      </c>
      <c r="P2505" s="3">
        <f>O2505/K2505</f>
        <v>499</v>
      </c>
      <c r="Q2505" s="3">
        <f>R2505/M2505</f>
        <v>0.17649298597194388</v>
      </c>
      <c r="R2505" s="4">
        <v>88.07</v>
      </c>
      <c r="S2505" s="2">
        <f>R2505/O2505</f>
        <v>0.17649298597194388</v>
      </c>
    </row>
    <row r="2506" spans="1:19" x14ac:dyDescent="0.3">
      <c r="A2506" s="6">
        <v>2605</v>
      </c>
      <c r="B2506" t="s">
        <v>3236</v>
      </c>
      <c r="C2506" s="11">
        <v>45304</v>
      </c>
      <c r="D2506" s="1" t="str">
        <f t="shared" si="122"/>
        <v>2024</v>
      </c>
      <c r="E2506" s="12" t="str">
        <f t="shared" si="123"/>
        <v>January</v>
      </c>
      <c r="F2506" t="s">
        <v>14</v>
      </c>
      <c r="G2506" t="s">
        <v>9662</v>
      </c>
      <c r="H2506" t="s">
        <v>24</v>
      </c>
      <c r="I2506" t="s">
        <v>19</v>
      </c>
      <c r="J2506" t="s">
        <v>20</v>
      </c>
      <c r="K2506" s="6">
        <v>8</v>
      </c>
      <c r="L2506" s="6" t="str">
        <f t="shared" si="124"/>
        <v>Large</v>
      </c>
      <c r="M2506" s="7">
        <v>199</v>
      </c>
      <c r="N2506" s="2">
        <v>0.15</v>
      </c>
      <c r="O2506" s="3">
        <v>1353.2</v>
      </c>
      <c r="P2506" s="3">
        <f>O2506/K2506</f>
        <v>169.15</v>
      </c>
      <c r="Q2506" s="3">
        <f>R2506/M2506</f>
        <v>1.0019095477386935</v>
      </c>
      <c r="R2506" s="4">
        <v>199.38</v>
      </c>
      <c r="S2506" s="2">
        <f>R2506/O2506</f>
        <v>0.14733963937333727</v>
      </c>
    </row>
    <row r="2507" spans="1:19" x14ac:dyDescent="0.3">
      <c r="A2507" s="6">
        <v>2606</v>
      </c>
      <c r="B2507" t="s">
        <v>3237</v>
      </c>
      <c r="C2507" s="11">
        <v>45691</v>
      </c>
      <c r="D2507" s="1" t="str">
        <f t="shared" si="122"/>
        <v>2025</v>
      </c>
      <c r="E2507" s="12" t="str">
        <f t="shared" si="123"/>
        <v>February</v>
      </c>
      <c r="F2507" t="s">
        <v>40</v>
      </c>
      <c r="G2507" t="s">
        <v>1540</v>
      </c>
      <c r="H2507" t="s">
        <v>37</v>
      </c>
      <c r="I2507" t="s">
        <v>19</v>
      </c>
      <c r="J2507" t="s">
        <v>32</v>
      </c>
      <c r="K2507" s="6">
        <v>10</v>
      </c>
      <c r="L2507" s="6" t="str">
        <f t="shared" si="124"/>
        <v>Large</v>
      </c>
      <c r="M2507" s="7">
        <v>999</v>
      </c>
      <c r="N2507" s="2">
        <v>0.15</v>
      </c>
      <c r="O2507" s="3">
        <v>8491.5</v>
      </c>
      <c r="P2507" s="3">
        <f>O2507/K2507</f>
        <v>849.15</v>
      </c>
      <c r="Q2507" s="3">
        <f>R2507/M2507</f>
        <v>0.96983983983983979</v>
      </c>
      <c r="R2507" s="4">
        <v>968.87</v>
      </c>
      <c r="S2507" s="2">
        <f>R2507/O2507</f>
        <v>0.11409880468703998</v>
      </c>
    </row>
    <row r="2508" spans="1:19" x14ac:dyDescent="0.3">
      <c r="A2508" s="6">
        <v>2607</v>
      </c>
      <c r="B2508" t="s">
        <v>3238</v>
      </c>
      <c r="C2508" s="11">
        <v>45659</v>
      </c>
      <c r="D2508" s="1" t="str">
        <f t="shared" si="122"/>
        <v>2025</v>
      </c>
      <c r="E2508" s="12" t="str">
        <f t="shared" si="123"/>
        <v>January</v>
      </c>
      <c r="F2508" t="s">
        <v>40</v>
      </c>
      <c r="G2508" t="s">
        <v>3239</v>
      </c>
      <c r="H2508" t="s">
        <v>15</v>
      </c>
      <c r="I2508" t="s">
        <v>16</v>
      </c>
      <c r="J2508" t="s">
        <v>34</v>
      </c>
      <c r="K2508" s="6">
        <v>3</v>
      </c>
      <c r="L2508" s="6" t="str">
        <f t="shared" si="124"/>
        <v>Small</v>
      </c>
      <c r="M2508" s="7">
        <v>799</v>
      </c>
      <c r="N2508" s="2">
        <v>0.15</v>
      </c>
      <c r="O2508" s="3">
        <v>2037.45</v>
      </c>
      <c r="P2508" s="3">
        <f>O2508/K2508</f>
        <v>679.15</v>
      </c>
      <c r="Q2508" s="3">
        <f>R2508/M2508</f>
        <v>0.40098873591989986</v>
      </c>
      <c r="R2508" s="4">
        <v>320.39</v>
      </c>
      <c r="S2508" s="2">
        <f>R2508/O2508</f>
        <v>0.15725048467447053</v>
      </c>
    </row>
    <row r="2509" spans="1:19" x14ac:dyDescent="0.3">
      <c r="A2509" s="6">
        <v>2608</v>
      </c>
      <c r="B2509" t="s">
        <v>3240</v>
      </c>
      <c r="C2509" s="11">
        <v>45516</v>
      </c>
      <c r="D2509" s="1" t="str">
        <f t="shared" si="122"/>
        <v>2024</v>
      </c>
      <c r="E2509" s="12" t="str">
        <f t="shared" si="123"/>
        <v>August</v>
      </c>
      <c r="F2509" t="s">
        <v>40</v>
      </c>
      <c r="G2509" t="s">
        <v>3241</v>
      </c>
      <c r="H2509" t="s">
        <v>24</v>
      </c>
      <c r="I2509" t="s">
        <v>27</v>
      </c>
      <c r="J2509" t="s">
        <v>17</v>
      </c>
      <c r="K2509" s="6">
        <v>4</v>
      </c>
      <c r="L2509" s="6" t="str">
        <f t="shared" si="124"/>
        <v>Midium</v>
      </c>
      <c r="M2509" s="7">
        <v>199</v>
      </c>
      <c r="N2509" s="2">
        <v>0.15</v>
      </c>
      <c r="O2509" s="3">
        <v>676.6</v>
      </c>
      <c r="P2509" s="3">
        <f>O2509/K2509</f>
        <v>169.15</v>
      </c>
      <c r="Q2509" s="3">
        <f>R2509/M2509</f>
        <v>0.5004020100502512</v>
      </c>
      <c r="R2509" s="4">
        <v>99.58</v>
      </c>
      <c r="S2509" s="2">
        <f>R2509/O2509</f>
        <v>0.14717706177948567</v>
      </c>
    </row>
    <row r="2510" spans="1:19" x14ac:dyDescent="0.3">
      <c r="A2510" s="6">
        <v>2609</v>
      </c>
      <c r="B2510" t="s">
        <v>3242</v>
      </c>
      <c r="C2510" s="11">
        <v>45573</v>
      </c>
      <c r="D2510" s="1" t="str">
        <f t="shared" si="122"/>
        <v>2024</v>
      </c>
      <c r="E2510" s="12" t="str">
        <f t="shared" si="123"/>
        <v>October</v>
      </c>
      <c r="F2510" t="s">
        <v>29</v>
      </c>
      <c r="G2510" t="s">
        <v>9662</v>
      </c>
      <c r="H2510" t="s">
        <v>24</v>
      </c>
      <c r="I2510" t="s">
        <v>16</v>
      </c>
      <c r="J2510" t="s">
        <v>38</v>
      </c>
      <c r="K2510" s="6">
        <v>9</v>
      </c>
      <c r="L2510" s="6" t="str">
        <f t="shared" si="124"/>
        <v>Large</v>
      </c>
      <c r="M2510" s="7">
        <v>199</v>
      </c>
      <c r="N2510" s="2">
        <v>0.1</v>
      </c>
      <c r="O2510" s="3">
        <v>1611.9</v>
      </c>
      <c r="P2510" s="3">
        <f>O2510/K2510</f>
        <v>179.10000000000002</v>
      </c>
      <c r="Q2510" s="3">
        <f>R2510/M2510</f>
        <v>0.40582914572864326</v>
      </c>
      <c r="R2510" s="4">
        <v>80.760000000000005</v>
      </c>
      <c r="S2510" s="2">
        <f>R2510/O2510</f>
        <v>5.0102363670202869E-2</v>
      </c>
    </row>
    <row r="2511" spans="1:19" x14ac:dyDescent="0.3">
      <c r="A2511" s="6">
        <v>2611</v>
      </c>
      <c r="B2511" t="s">
        <v>3243</v>
      </c>
      <c r="C2511" s="11">
        <v>45418</v>
      </c>
      <c r="D2511" s="1" t="str">
        <f t="shared" si="122"/>
        <v>2024</v>
      </c>
      <c r="E2511" s="12" t="str">
        <f t="shared" si="123"/>
        <v>May</v>
      </c>
      <c r="F2511" t="s">
        <v>40</v>
      </c>
      <c r="G2511" t="s">
        <v>9662</v>
      </c>
      <c r="H2511" t="s">
        <v>15</v>
      </c>
      <c r="I2511" t="s">
        <v>16</v>
      </c>
      <c r="J2511" t="s">
        <v>38</v>
      </c>
      <c r="K2511" s="6">
        <v>5</v>
      </c>
      <c r="L2511" s="6" t="str">
        <f t="shared" si="124"/>
        <v>Midium</v>
      </c>
      <c r="M2511" s="7">
        <v>199</v>
      </c>
      <c r="N2511" s="2">
        <v>0.1</v>
      </c>
      <c r="O2511" s="3">
        <v>895.5</v>
      </c>
      <c r="P2511" s="3">
        <f>O2511/K2511</f>
        <v>179.1</v>
      </c>
      <c r="Q2511" s="3">
        <f>R2511/M2511</f>
        <v>1.0744723618090453</v>
      </c>
      <c r="R2511" s="4">
        <v>213.82</v>
      </c>
      <c r="S2511" s="2">
        <f>R2511/O2511</f>
        <v>0.23877163595756559</v>
      </c>
    </row>
    <row r="2512" spans="1:19" x14ac:dyDescent="0.3">
      <c r="A2512" s="6">
        <v>2612</v>
      </c>
      <c r="B2512" t="s">
        <v>3244</v>
      </c>
      <c r="C2512" s="11">
        <v>45337</v>
      </c>
      <c r="D2512" s="1" t="str">
        <f t="shared" si="122"/>
        <v>2024</v>
      </c>
      <c r="E2512" s="12" t="str">
        <f t="shared" si="123"/>
        <v>February</v>
      </c>
      <c r="F2512" t="s">
        <v>29</v>
      </c>
      <c r="G2512" t="s">
        <v>9662</v>
      </c>
      <c r="H2512" t="s">
        <v>24</v>
      </c>
      <c r="I2512" t="s">
        <v>19</v>
      </c>
      <c r="J2512" t="s">
        <v>20</v>
      </c>
      <c r="K2512" s="6">
        <v>6</v>
      </c>
      <c r="L2512" s="6" t="str">
        <f t="shared" si="124"/>
        <v>Midium</v>
      </c>
      <c r="M2512" s="7">
        <v>149</v>
      </c>
      <c r="N2512" s="2">
        <v>0.05</v>
      </c>
      <c r="O2512" s="3">
        <v>849.3</v>
      </c>
      <c r="P2512" s="3">
        <f>O2512/K2512</f>
        <v>141.54999999999998</v>
      </c>
      <c r="Q2512" s="3">
        <f>R2512/M2512</f>
        <v>1.5287919463087247</v>
      </c>
      <c r="R2512" s="4">
        <v>227.79</v>
      </c>
      <c r="S2512" s="2">
        <f>R2512/O2512</f>
        <v>0.26820911338749559</v>
      </c>
    </row>
    <row r="2513" spans="1:19" x14ac:dyDescent="0.3">
      <c r="A2513" s="6">
        <v>2613</v>
      </c>
      <c r="B2513" t="s">
        <v>3245</v>
      </c>
      <c r="C2513" s="11">
        <v>45513</v>
      </c>
      <c r="D2513" s="1" t="str">
        <f t="shared" si="122"/>
        <v>2024</v>
      </c>
      <c r="E2513" s="12" t="str">
        <f t="shared" si="123"/>
        <v>August</v>
      </c>
      <c r="F2513" t="s">
        <v>14</v>
      </c>
      <c r="G2513" t="s">
        <v>9662</v>
      </c>
      <c r="H2513" t="s">
        <v>37</v>
      </c>
      <c r="I2513" t="s">
        <v>19</v>
      </c>
      <c r="J2513" t="s">
        <v>32</v>
      </c>
      <c r="K2513" s="6">
        <v>4</v>
      </c>
      <c r="L2513" s="6" t="str">
        <f t="shared" si="124"/>
        <v>Midium</v>
      </c>
      <c r="M2513" s="7">
        <v>999</v>
      </c>
      <c r="N2513" s="2">
        <v>0.1</v>
      </c>
      <c r="O2513" s="3">
        <v>3596.4</v>
      </c>
      <c r="P2513" s="3">
        <f>O2513/K2513</f>
        <v>899.1</v>
      </c>
      <c r="Q2513" s="3">
        <f>R2513/M2513</f>
        <v>0.67525525525525532</v>
      </c>
      <c r="R2513" s="4">
        <v>674.58</v>
      </c>
      <c r="S2513" s="2">
        <f>R2513/O2513</f>
        <v>0.18757090423757092</v>
      </c>
    </row>
    <row r="2514" spans="1:19" x14ac:dyDescent="0.3">
      <c r="A2514" s="6">
        <v>2614</v>
      </c>
      <c r="B2514" t="s">
        <v>3246</v>
      </c>
      <c r="C2514" s="11">
        <v>45396</v>
      </c>
      <c r="D2514" s="1" t="str">
        <f t="shared" si="122"/>
        <v>2024</v>
      </c>
      <c r="E2514" s="12" t="str">
        <f t="shared" si="123"/>
        <v>April</v>
      </c>
      <c r="F2514" t="s">
        <v>14</v>
      </c>
      <c r="G2514" t="s">
        <v>9662</v>
      </c>
      <c r="H2514" t="s">
        <v>15</v>
      </c>
      <c r="I2514" t="s">
        <v>27</v>
      </c>
      <c r="J2514" t="s">
        <v>47</v>
      </c>
      <c r="K2514" s="6">
        <v>4</v>
      </c>
      <c r="L2514" s="6" t="str">
        <f t="shared" si="124"/>
        <v>Midium</v>
      </c>
      <c r="M2514" s="7">
        <v>999</v>
      </c>
      <c r="N2514" s="2">
        <v>0</v>
      </c>
      <c r="O2514" s="3">
        <v>3996</v>
      </c>
      <c r="P2514" s="3">
        <f>O2514/K2514</f>
        <v>999</v>
      </c>
      <c r="Q2514" s="3">
        <f>R2514/M2514</f>
        <v>0.9235735735735735</v>
      </c>
      <c r="R2514" s="4">
        <v>922.65</v>
      </c>
      <c r="S2514" s="2">
        <f>R2514/O2514</f>
        <v>0.23089339339339338</v>
      </c>
    </row>
    <row r="2515" spans="1:19" x14ac:dyDescent="0.3">
      <c r="A2515" s="6">
        <v>2615</v>
      </c>
      <c r="B2515" t="s">
        <v>3247</v>
      </c>
      <c r="C2515" s="11">
        <v>45743</v>
      </c>
      <c r="D2515" s="1" t="str">
        <f t="shared" si="122"/>
        <v>2025</v>
      </c>
      <c r="E2515" s="12" t="str">
        <f t="shared" si="123"/>
        <v>March</v>
      </c>
      <c r="F2515" t="s">
        <v>14</v>
      </c>
      <c r="G2515" t="s">
        <v>9662</v>
      </c>
      <c r="H2515" t="s">
        <v>24</v>
      </c>
      <c r="I2515" t="s">
        <v>16</v>
      </c>
      <c r="J2515" t="s">
        <v>38</v>
      </c>
      <c r="K2515" s="6">
        <v>6</v>
      </c>
      <c r="L2515" s="6" t="str">
        <f t="shared" si="124"/>
        <v>Midium</v>
      </c>
      <c r="M2515" s="7">
        <v>999</v>
      </c>
      <c r="N2515" s="2">
        <v>0</v>
      </c>
      <c r="O2515" s="3">
        <v>5994</v>
      </c>
      <c r="P2515" s="3">
        <f>O2515/K2515</f>
        <v>999</v>
      </c>
      <c r="Q2515" s="3">
        <f>R2515/M2515</f>
        <v>1.0709909909909912</v>
      </c>
      <c r="R2515" s="4">
        <v>1069.92</v>
      </c>
      <c r="S2515" s="2">
        <f>R2515/O2515</f>
        <v>0.1784984984984985</v>
      </c>
    </row>
    <row r="2516" spans="1:19" x14ac:dyDescent="0.3">
      <c r="A2516" s="6">
        <v>2616</v>
      </c>
      <c r="B2516" t="s">
        <v>3248</v>
      </c>
      <c r="C2516" s="11">
        <v>45993</v>
      </c>
      <c r="D2516" s="1" t="str">
        <f t="shared" si="122"/>
        <v>2025</v>
      </c>
      <c r="E2516" s="12" t="str">
        <f t="shared" si="123"/>
        <v>December</v>
      </c>
      <c r="F2516" t="s">
        <v>40</v>
      </c>
      <c r="G2516" t="s">
        <v>3249</v>
      </c>
      <c r="H2516" t="s">
        <v>15</v>
      </c>
      <c r="I2516" t="s">
        <v>27</v>
      </c>
      <c r="J2516" t="s">
        <v>47</v>
      </c>
      <c r="K2516" s="6">
        <v>3</v>
      </c>
      <c r="L2516" s="6" t="str">
        <f t="shared" si="124"/>
        <v>Small</v>
      </c>
      <c r="M2516" s="7">
        <v>299</v>
      </c>
      <c r="N2516" s="2">
        <v>0.15</v>
      </c>
      <c r="O2516" s="3">
        <v>762.45</v>
      </c>
      <c r="P2516" s="3">
        <f>O2516/K2516</f>
        <v>254.15</v>
      </c>
      <c r="Q2516" s="3">
        <f>R2516/M2516</f>
        <v>0.2099665551839465</v>
      </c>
      <c r="R2516" s="4">
        <v>62.78</v>
      </c>
      <c r="S2516" s="2">
        <f>R2516/O2516</f>
        <v>8.233982556233195E-2</v>
      </c>
    </row>
    <row r="2517" spans="1:19" x14ac:dyDescent="0.3">
      <c r="A2517" s="6">
        <v>2617</v>
      </c>
      <c r="B2517" t="s">
        <v>3250</v>
      </c>
      <c r="C2517" s="11">
        <v>45340</v>
      </c>
      <c r="D2517" s="1" t="str">
        <f t="shared" si="122"/>
        <v>2024</v>
      </c>
      <c r="E2517" s="12" t="str">
        <f t="shared" si="123"/>
        <v>February</v>
      </c>
      <c r="F2517" t="s">
        <v>22</v>
      </c>
      <c r="G2517" t="s">
        <v>9662</v>
      </c>
      <c r="H2517" t="s">
        <v>24</v>
      </c>
      <c r="I2517" t="s">
        <v>27</v>
      </c>
      <c r="J2517" t="s">
        <v>47</v>
      </c>
      <c r="K2517" s="6">
        <v>7</v>
      </c>
      <c r="L2517" s="6" t="str">
        <f t="shared" si="124"/>
        <v>Large</v>
      </c>
      <c r="M2517" s="7">
        <v>499</v>
      </c>
      <c r="N2517" s="2">
        <v>0</v>
      </c>
      <c r="O2517" s="3">
        <v>3493</v>
      </c>
      <c r="P2517" s="3">
        <f>O2517/K2517</f>
        <v>499</v>
      </c>
      <c r="Q2517" s="3">
        <f>R2517/M2517</f>
        <v>0.76819639278557106</v>
      </c>
      <c r="R2517" s="4">
        <v>383.33</v>
      </c>
      <c r="S2517" s="2">
        <f>R2517/O2517</f>
        <v>0.10974234182651016</v>
      </c>
    </row>
    <row r="2518" spans="1:19" x14ac:dyDescent="0.3">
      <c r="A2518" s="6">
        <v>2618</v>
      </c>
      <c r="B2518" t="s">
        <v>3251</v>
      </c>
      <c r="C2518" s="11">
        <v>46022</v>
      </c>
      <c r="D2518" s="1" t="str">
        <f t="shared" si="122"/>
        <v>2025</v>
      </c>
      <c r="E2518" s="12" t="str">
        <f t="shared" si="123"/>
        <v>December</v>
      </c>
      <c r="F2518" t="s">
        <v>40</v>
      </c>
      <c r="G2518" t="s">
        <v>9662</v>
      </c>
      <c r="H2518" t="s">
        <v>15</v>
      </c>
      <c r="I2518" t="s">
        <v>19</v>
      </c>
      <c r="J2518" t="s">
        <v>25</v>
      </c>
      <c r="K2518" s="6">
        <v>9</v>
      </c>
      <c r="L2518" s="6" t="str">
        <f t="shared" si="124"/>
        <v>Large</v>
      </c>
      <c r="M2518" s="7">
        <v>99</v>
      </c>
      <c r="N2518" s="2">
        <v>0</v>
      </c>
      <c r="O2518" s="3">
        <v>891</v>
      </c>
      <c r="P2518" s="3">
        <f>O2518/K2518</f>
        <v>99</v>
      </c>
      <c r="Q2518" s="3">
        <f>R2518/M2518</f>
        <v>1.0086868686868686</v>
      </c>
      <c r="R2518" s="4">
        <v>99.86</v>
      </c>
      <c r="S2518" s="2">
        <f>R2518/O2518</f>
        <v>0.1120763187429854</v>
      </c>
    </row>
    <row r="2519" spans="1:19" x14ac:dyDescent="0.3">
      <c r="A2519" s="6">
        <v>2619</v>
      </c>
      <c r="B2519" t="s">
        <v>3252</v>
      </c>
      <c r="C2519" s="11">
        <v>45409</v>
      </c>
      <c r="D2519" s="1" t="str">
        <f t="shared" si="122"/>
        <v>2024</v>
      </c>
      <c r="E2519" s="12" t="str">
        <f t="shared" si="123"/>
        <v>April</v>
      </c>
      <c r="F2519" t="s">
        <v>22</v>
      </c>
      <c r="G2519" t="s">
        <v>9662</v>
      </c>
      <c r="H2519" t="s">
        <v>15</v>
      </c>
      <c r="I2519" t="s">
        <v>16</v>
      </c>
      <c r="J2519" t="s">
        <v>38</v>
      </c>
      <c r="K2519" s="6">
        <v>3</v>
      </c>
      <c r="L2519" s="6" t="str">
        <f t="shared" si="124"/>
        <v>Small</v>
      </c>
      <c r="M2519" s="7">
        <v>199</v>
      </c>
      <c r="N2519" s="2">
        <v>0.05</v>
      </c>
      <c r="O2519" s="3">
        <v>567.15</v>
      </c>
      <c r="P2519" s="3">
        <f>O2519/K2519</f>
        <v>189.04999999999998</v>
      </c>
      <c r="Q2519" s="3">
        <f>R2519/M2519</f>
        <v>0.67140703517587952</v>
      </c>
      <c r="R2519" s="4">
        <v>133.61000000000001</v>
      </c>
      <c r="S2519" s="2">
        <f>R2519/O2519</f>
        <v>0.23558141585118578</v>
      </c>
    </row>
    <row r="2520" spans="1:19" x14ac:dyDescent="0.3">
      <c r="A2520" s="6">
        <v>2620</v>
      </c>
      <c r="B2520" t="s">
        <v>3253</v>
      </c>
      <c r="C2520" s="11">
        <v>45383</v>
      </c>
      <c r="D2520" s="1" t="str">
        <f t="shared" si="122"/>
        <v>2024</v>
      </c>
      <c r="E2520" s="12" t="str">
        <f t="shared" si="123"/>
        <v>April</v>
      </c>
      <c r="F2520" t="s">
        <v>40</v>
      </c>
      <c r="G2520" t="s">
        <v>9662</v>
      </c>
      <c r="H2520" t="s">
        <v>15</v>
      </c>
      <c r="I2520" t="s">
        <v>19</v>
      </c>
      <c r="J2520" t="s">
        <v>32</v>
      </c>
      <c r="K2520" s="6">
        <v>10</v>
      </c>
      <c r="L2520" s="6" t="str">
        <f t="shared" si="124"/>
        <v>Large</v>
      </c>
      <c r="M2520" s="7">
        <v>799</v>
      </c>
      <c r="N2520" s="2">
        <v>0.15</v>
      </c>
      <c r="O2520" s="3">
        <v>6791.5</v>
      </c>
      <c r="P2520" s="3">
        <f>O2520/K2520</f>
        <v>679.15</v>
      </c>
      <c r="Q2520" s="3">
        <f>R2520/M2520</f>
        <v>1.9668335419274092</v>
      </c>
      <c r="R2520" s="4">
        <v>1571.5</v>
      </c>
      <c r="S2520" s="2">
        <f>R2520/O2520</f>
        <v>0.23139218140322462</v>
      </c>
    </row>
    <row r="2521" spans="1:19" x14ac:dyDescent="0.3">
      <c r="A2521" s="6">
        <v>2621</v>
      </c>
      <c r="B2521" t="s">
        <v>3254</v>
      </c>
      <c r="C2521" s="11">
        <v>45341</v>
      </c>
      <c r="D2521" s="1" t="str">
        <f t="shared" si="122"/>
        <v>2024</v>
      </c>
      <c r="E2521" s="12" t="str">
        <f t="shared" si="123"/>
        <v>February</v>
      </c>
      <c r="F2521" t="s">
        <v>40</v>
      </c>
      <c r="G2521" t="s">
        <v>9662</v>
      </c>
      <c r="H2521" t="s">
        <v>15</v>
      </c>
      <c r="I2521" t="s">
        <v>19</v>
      </c>
      <c r="J2521" t="s">
        <v>32</v>
      </c>
      <c r="K2521" s="6">
        <v>10</v>
      </c>
      <c r="L2521" s="6" t="str">
        <f t="shared" si="124"/>
        <v>Large</v>
      </c>
      <c r="M2521" s="7">
        <v>999</v>
      </c>
      <c r="N2521" s="2">
        <v>0.1</v>
      </c>
      <c r="O2521" s="3">
        <v>8991</v>
      </c>
      <c r="P2521" s="3">
        <f>O2521/K2521</f>
        <v>899.1</v>
      </c>
      <c r="Q2521" s="3">
        <f>R2521/M2521</f>
        <v>1.4396696696696696</v>
      </c>
      <c r="R2521" s="4">
        <v>1438.23</v>
      </c>
      <c r="S2521" s="2">
        <f>R2521/O2521</f>
        <v>0.15996329662996331</v>
      </c>
    </row>
    <row r="2522" spans="1:19" x14ac:dyDescent="0.3">
      <c r="A2522" s="6">
        <v>2622</v>
      </c>
      <c r="B2522" t="s">
        <v>3255</v>
      </c>
      <c r="C2522" s="11">
        <v>45752</v>
      </c>
      <c r="D2522" s="1" t="str">
        <f t="shared" si="122"/>
        <v>2025</v>
      </c>
      <c r="E2522" s="12" t="str">
        <f t="shared" si="123"/>
        <v>April</v>
      </c>
      <c r="F2522" t="s">
        <v>22</v>
      </c>
      <c r="G2522" t="s">
        <v>9662</v>
      </c>
      <c r="H2522" t="s">
        <v>37</v>
      </c>
      <c r="I2522" t="s">
        <v>16</v>
      </c>
      <c r="J2522" t="s">
        <v>38</v>
      </c>
      <c r="K2522" s="6">
        <v>6</v>
      </c>
      <c r="L2522" s="6" t="str">
        <f t="shared" si="124"/>
        <v>Midium</v>
      </c>
      <c r="M2522" s="7">
        <v>999</v>
      </c>
      <c r="N2522" s="2">
        <v>0</v>
      </c>
      <c r="O2522" s="3">
        <v>5994</v>
      </c>
      <c r="P2522" s="3">
        <f>O2522/K2522</f>
        <v>999</v>
      </c>
      <c r="Q2522" s="3">
        <f>R2522/M2522</f>
        <v>1.1495595595595596</v>
      </c>
      <c r="R2522" s="4">
        <v>1148.4100000000001</v>
      </c>
      <c r="S2522" s="2">
        <f>R2522/O2522</f>
        <v>0.19159325992659326</v>
      </c>
    </row>
    <row r="2523" spans="1:19" x14ac:dyDescent="0.3">
      <c r="A2523" s="6">
        <v>2623</v>
      </c>
      <c r="B2523" t="s">
        <v>3256</v>
      </c>
      <c r="C2523" s="11">
        <v>45644</v>
      </c>
      <c r="D2523" s="1" t="str">
        <f t="shared" si="122"/>
        <v>2024</v>
      </c>
      <c r="E2523" s="12" t="str">
        <f t="shared" si="123"/>
        <v>December</v>
      </c>
      <c r="F2523" t="s">
        <v>29</v>
      </c>
      <c r="G2523" t="s">
        <v>3257</v>
      </c>
      <c r="H2523" t="s">
        <v>15</v>
      </c>
      <c r="I2523" t="s">
        <v>19</v>
      </c>
      <c r="J2523" t="s">
        <v>42</v>
      </c>
      <c r="K2523" s="6">
        <v>2</v>
      </c>
      <c r="L2523" s="6" t="str">
        <f t="shared" si="124"/>
        <v>Small</v>
      </c>
      <c r="M2523" s="7">
        <v>799</v>
      </c>
      <c r="N2523" s="2">
        <v>0</v>
      </c>
      <c r="O2523" s="3">
        <v>1598</v>
      </c>
      <c r="P2523" s="3">
        <f>O2523/K2523</f>
        <v>799</v>
      </c>
      <c r="Q2523" s="3">
        <f>R2523/M2523</f>
        <v>0.53506883604505628</v>
      </c>
      <c r="R2523" s="4">
        <v>427.52</v>
      </c>
      <c r="S2523" s="2">
        <f>R2523/O2523</f>
        <v>0.26753441802252814</v>
      </c>
    </row>
    <row r="2524" spans="1:19" x14ac:dyDescent="0.3">
      <c r="A2524" s="6">
        <v>2624</v>
      </c>
      <c r="B2524" t="s">
        <v>3258</v>
      </c>
      <c r="C2524" s="11">
        <v>45467</v>
      </c>
      <c r="D2524" s="1" t="str">
        <f t="shared" si="122"/>
        <v>2024</v>
      </c>
      <c r="E2524" s="12" t="str">
        <f t="shared" si="123"/>
        <v>June</v>
      </c>
      <c r="F2524" t="s">
        <v>14</v>
      </c>
      <c r="G2524" t="s">
        <v>9662</v>
      </c>
      <c r="H2524" t="s">
        <v>15</v>
      </c>
      <c r="I2524" t="s">
        <v>27</v>
      </c>
      <c r="J2524" t="s">
        <v>17</v>
      </c>
      <c r="K2524" s="6">
        <v>5</v>
      </c>
      <c r="L2524" s="6" t="str">
        <f t="shared" si="124"/>
        <v>Midium</v>
      </c>
      <c r="M2524" s="7">
        <v>799</v>
      </c>
      <c r="N2524" s="2">
        <v>0.15</v>
      </c>
      <c r="O2524" s="3">
        <v>3395.75</v>
      </c>
      <c r="P2524" s="3">
        <f>O2524/K2524</f>
        <v>679.15</v>
      </c>
      <c r="Q2524" s="3">
        <f>R2524/M2524</f>
        <v>0.3560826032540676</v>
      </c>
      <c r="R2524" s="4">
        <v>284.51</v>
      </c>
      <c r="S2524" s="2">
        <f>R2524/O2524</f>
        <v>8.3784141942133544E-2</v>
      </c>
    </row>
    <row r="2525" spans="1:19" x14ac:dyDescent="0.3">
      <c r="A2525" s="6">
        <v>2625</v>
      </c>
      <c r="B2525" t="s">
        <v>3259</v>
      </c>
      <c r="C2525" s="11">
        <v>45518</v>
      </c>
      <c r="D2525" s="1" t="str">
        <f t="shared" si="122"/>
        <v>2024</v>
      </c>
      <c r="E2525" s="12" t="str">
        <f t="shared" si="123"/>
        <v>August</v>
      </c>
      <c r="F2525" t="s">
        <v>40</v>
      </c>
      <c r="G2525" t="s">
        <v>9662</v>
      </c>
      <c r="H2525" t="s">
        <v>15</v>
      </c>
      <c r="I2525" t="s">
        <v>16</v>
      </c>
      <c r="J2525" t="s">
        <v>38</v>
      </c>
      <c r="K2525" s="6">
        <v>4</v>
      </c>
      <c r="L2525" s="6" t="str">
        <f t="shared" si="124"/>
        <v>Midium</v>
      </c>
      <c r="M2525" s="7">
        <v>149</v>
      </c>
      <c r="N2525" s="2">
        <v>0.1</v>
      </c>
      <c r="O2525" s="3">
        <v>536.4</v>
      </c>
      <c r="P2525" s="3">
        <f>O2525/K2525</f>
        <v>134.1</v>
      </c>
      <c r="Q2525" s="3">
        <f>R2525/M2525</f>
        <v>0.57973154362416102</v>
      </c>
      <c r="R2525" s="4">
        <v>86.38</v>
      </c>
      <c r="S2525" s="2">
        <f>R2525/O2525</f>
        <v>0.16103653989560029</v>
      </c>
    </row>
    <row r="2526" spans="1:19" x14ac:dyDescent="0.3">
      <c r="A2526" s="6">
        <v>2626</v>
      </c>
      <c r="B2526" t="s">
        <v>3260</v>
      </c>
      <c r="C2526" s="11">
        <v>45956</v>
      </c>
      <c r="D2526" s="1" t="str">
        <f t="shared" ref="D2526:D2587" si="125">TEXT(C2526, "yyyy")</f>
        <v>2025</v>
      </c>
      <c r="E2526" s="12" t="str">
        <f t="shared" ref="E2526:E2587" si="126">TEXT(C2526, "mmmm")</f>
        <v>October</v>
      </c>
      <c r="F2526" t="s">
        <v>29</v>
      </c>
      <c r="G2526" t="s">
        <v>9662</v>
      </c>
      <c r="H2526" t="s">
        <v>24</v>
      </c>
      <c r="I2526" t="s">
        <v>19</v>
      </c>
      <c r="J2526" t="s">
        <v>42</v>
      </c>
      <c r="K2526" s="6">
        <v>6</v>
      </c>
      <c r="L2526" s="6" t="str">
        <f t="shared" si="124"/>
        <v>Midium</v>
      </c>
      <c r="M2526" s="7">
        <v>299</v>
      </c>
      <c r="N2526" s="2">
        <v>0.15</v>
      </c>
      <c r="O2526" s="3">
        <v>1524.9</v>
      </c>
      <c r="P2526" s="3">
        <f>O2526/K2526</f>
        <v>254.15</v>
      </c>
      <c r="Q2526" s="3">
        <f>R2526/M2526</f>
        <v>1.402541806020067</v>
      </c>
      <c r="R2526" s="4">
        <v>419.36</v>
      </c>
      <c r="S2526" s="2">
        <f>R2526/O2526</f>
        <v>0.27500819725883663</v>
      </c>
    </row>
    <row r="2527" spans="1:19" x14ac:dyDescent="0.3">
      <c r="A2527" s="6">
        <v>2627</v>
      </c>
      <c r="B2527" t="s">
        <v>3261</v>
      </c>
      <c r="C2527" s="11">
        <v>45418</v>
      </c>
      <c r="D2527" s="1" t="str">
        <f t="shared" si="125"/>
        <v>2024</v>
      </c>
      <c r="E2527" s="12" t="str">
        <f t="shared" si="126"/>
        <v>May</v>
      </c>
      <c r="F2527" t="s">
        <v>14</v>
      </c>
      <c r="G2527" t="s">
        <v>1360</v>
      </c>
      <c r="H2527" t="s">
        <v>37</v>
      </c>
      <c r="I2527" t="s">
        <v>19</v>
      </c>
      <c r="J2527" t="s">
        <v>42</v>
      </c>
      <c r="K2527" s="6">
        <v>4</v>
      </c>
      <c r="L2527" s="6" t="str">
        <f t="shared" si="124"/>
        <v>Midium</v>
      </c>
      <c r="M2527" s="7">
        <v>999</v>
      </c>
      <c r="N2527" s="2">
        <v>0.05</v>
      </c>
      <c r="O2527" s="3">
        <v>3796.2</v>
      </c>
      <c r="P2527" s="3">
        <f>O2527/K2527</f>
        <v>949.05</v>
      </c>
      <c r="Q2527" s="3">
        <f>R2527/M2527</f>
        <v>0.93900900900900908</v>
      </c>
      <c r="R2527" s="4">
        <v>938.07</v>
      </c>
      <c r="S2527" s="2">
        <f>R2527/O2527</f>
        <v>0.24710763394973922</v>
      </c>
    </row>
    <row r="2528" spans="1:19" x14ac:dyDescent="0.3">
      <c r="A2528" s="6">
        <v>2628</v>
      </c>
      <c r="B2528" t="s">
        <v>3262</v>
      </c>
      <c r="C2528" s="11">
        <v>45795</v>
      </c>
      <c r="D2528" s="1" t="str">
        <f t="shared" si="125"/>
        <v>2025</v>
      </c>
      <c r="E2528" s="12" t="str">
        <f t="shared" si="126"/>
        <v>May</v>
      </c>
      <c r="F2528" t="s">
        <v>14</v>
      </c>
      <c r="G2528" t="s">
        <v>3263</v>
      </c>
      <c r="H2528" t="s">
        <v>24</v>
      </c>
      <c r="I2528" t="s">
        <v>19</v>
      </c>
      <c r="J2528" t="s">
        <v>25</v>
      </c>
      <c r="K2528" s="6">
        <v>2</v>
      </c>
      <c r="L2528" s="6" t="str">
        <f t="shared" si="124"/>
        <v>Small</v>
      </c>
      <c r="M2528" s="7">
        <v>999</v>
      </c>
      <c r="N2528" s="2">
        <v>0</v>
      </c>
      <c r="O2528" s="3">
        <v>1998</v>
      </c>
      <c r="P2528" s="3">
        <f>O2528/K2528</f>
        <v>999</v>
      </c>
      <c r="Q2528" s="3">
        <f>R2528/M2528</f>
        <v>0.38219219219219219</v>
      </c>
      <c r="R2528" s="4">
        <v>381.81</v>
      </c>
      <c r="S2528" s="2">
        <f>R2528/O2528</f>
        <v>0.1910960960960961</v>
      </c>
    </row>
    <row r="2529" spans="1:19" x14ac:dyDescent="0.3">
      <c r="A2529" s="6">
        <v>2629</v>
      </c>
      <c r="B2529" t="s">
        <v>3264</v>
      </c>
      <c r="C2529" s="11">
        <v>45362</v>
      </c>
      <c r="D2529" s="1" t="str">
        <f t="shared" si="125"/>
        <v>2024</v>
      </c>
      <c r="E2529" s="12" t="str">
        <f t="shared" si="126"/>
        <v>March</v>
      </c>
      <c r="F2529" t="s">
        <v>40</v>
      </c>
      <c r="G2529" t="s">
        <v>9662</v>
      </c>
      <c r="H2529" t="s">
        <v>24</v>
      </c>
      <c r="I2529" t="s">
        <v>19</v>
      </c>
      <c r="J2529" t="s">
        <v>20</v>
      </c>
      <c r="K2529" s="6">
        <v>2</v>
      </c>
      <c r="L2529" s="6" t="str">
        <f t="shared" si="124"/>
        <v>Small</v>
      </c>
      <c r="M2529" s="7">
        <v>199</v>
      </c>
      <c r="N2529" s="2">
        <v>0</v>
      </c>
      <c r="O2529" s="3">
        <v>398</v>
      </c>
      <c r="P2529" s="3">
        <f>O2529/K2529</f>
        <v>199</v>
      </c>
      <c r="Q2529" s="3">
        <f>R2529/M2529</f>
        <v>0.37904522613065328</v>
      </c>
      <c r="R2529" s="4">
        <v>75.430000000000007</v>
      </c>
      <c r="S2529" s="2">
        <f>R2529/O2529</f>
        <v>0.18952261306532664</v>
      </c>
    </row>
    <row r="2530" spans="1:19" x14ac:dyDescent="0.3">
      <c r="A2530" s="6">
        <v>2631</v>
      </c>
      <c r="B2530" t="s">
        <v>3265</v>
      </c>
      <c r="C2530" s="11">
        <v>45868</v>
      </c>
      <c r="D2530" s="1" t="str">
        <f t="shared" si="125"/>
        <v>2025</v>
      </c>
      <c r="E2530" s="12" t="str">
        <f t="shared" si="126"/>
        <v>July</v>
      </c>
      <c r="F2530" t="s">
        <v>22</v>
      </c>
      <c r="G2530" t="s">
        <v>9662</v>
      </c>
      <c r="H2530" t="s">
        <v>24</v>
      </c>
      <c r="I2530" t="s">
        <v>19</v>
      </c>
      <c r="J2530" t="s">
        <v>42</v>
      </c>
      <c r="K2530" s="6">
        <v>7</v>
      </c>
      <c r="L2530" s="6" t="str">
        <f t="shared" si="124"/>
        <v>Large</v>
      </c>
      <c r="M2530" s="7">
        <v>199</v>
      </c>
      <c r="N2530" s="2">
        <v>0</v>
      </c>
      <c r="O2530" s="3">
        <v>1393</v>
      </c>
      <c r="P2530" s="3">
        <f>O2530/K2530</f>
        <v>199</v>
      </c>
      <c r="Q2530" s="3">
        <f>R2530/M2530</f>
        <v>1.6652261306532663</v>
      </c>
      <c r="R2530" s="4">
        <v>331.38</v>
      </c>
      <c r="S2530" s="2">
        <f>R2530/O2530</f>
        <v>0.23788944723618091</v>
      </c>
    </row>
    <row r="2531" spans="1:19" x14ac:dyDescent="0.3">
      <c r="A2531" s="6">
        <v>2632</v>
      </c>
      <c r="B2531" t="s">
        <v>3266</v>
      </c>
      <c r="C2531" s="11">
        <v>45600</v>
      </c>
      <c r="D2531" s="1" t="str">
        <f t="shared" si="125"/>
        <v>2024</v>
      </c>
      <c r="E2531" s="12" t="str">
        <f t="shared" si="126"/>
        <v>November</v>
      </c>
      <c r="F2531" t="s">
        <v>22</v>
      </c>
      <c r="G2531" t="s">
        <v>9662</v>
      </c>
      <c r="H2531" t="s">
        <v>24</v>
      </c>
      <c r="I2531" t="s">
        <v>27</v>
      </c>
      <c r="J2531" t="s">
        <v>47</v>
      </c>
      <c r="K2531" s="6">
        <v>5</v>
      </c>
      <c r="L2531" s="6" t="str">
        <f t="shared" si="124"/>
        <v>Midium</v>
      </c>
      <c r="M2531" s="7">
        <v>99</v>
      </c>
      <c r="N2531" s="2">
        <v>0.1</v>
      </c>
      <c r="O2531" s="3">
        <v>445.5</v>
      </c>
      <c r="P2531" s="3">
        <f>O2531/K2531</f>
        <v>89.1</v>
      </c>
      <c r="Q2531" s="3">
        <f>R2531/M2531</f>
        <v>1.0705050505050506</v>
      </c>
      <c r="R2531" s="4">
        <v>105.98</v>
      </c>
      <c r="S2531" s="2">
        <f>R2531/O2531</f>
        <v>0.23789001122334458</v>
      </c>
    </row>
    <row r="2532" spans="1:19" x14ac:dyDescent="0.3">
      <c r="A2532" s="6">
        <v>2633</v>
      </c>
      <c r="B2532" t="s">
        <v>3267</v>
      </c>
      <c r="C2532" s="11">
        <v>45794</v>
      </c>
      <c r="D2532" s="1" t="str">
        <f t="shared" si="125"/>
        <v>2025</v>
      </c>
      <c r="E2532" s="12" t="str">
        <f t="shared" si="126"/>
        <v>May</v>
      </c>
      <c r="F2532" t="s">
        <v>40</v>
      </c>
      <c r="G2532" t="s">
        <v>9662</v>
      </c>
      <c r="H2532" t="s">
        <v>24</v>
      </c>
      <c r="I2532" t="s">
        <v>16</v>
      </c>
      <c r="J2532" t="s">
        <v>34</v>
      </c>
      <c r="K2532" s="6">
        <v>1</v>
      </c>
      <c r="L2532" s="6" t="str">
        <f t="shared" si="124"/>
        <v>Small</v>
      </c>
      <c r="M2532" s="7">
        <v>999</v>
      </c>
      <c r="N2532" s="2">
        <v>0.15</v>
      </c>
      <c r="O2532" s="3">
        <v>849.15</v>
      </c>
      <c r="P2532" s="3">
        <f>O2532/K2532</f>
        <v>849.15</v>
      </c>
      <c r="Q2532" s="3">
        <f>R2532/M2532</f>
        <v>7.7737737737737733E-2</v>
      </c>
      <c r="R2532" s="4">
        <v>77.66</v>
      </c>
      <c r="S2532" s="2">
        <f>R2532/O2532</f>
        <v>9.1456162044397341E-2</v>
      </c>
    </row>
    <row r="2533" spans="1:19" x14ac:dyDescent="0.3">
      <c r="A2533" s="6">
        <v>2634</v>
      </c>
      <c r="B2533" t="s">
        <v>3268</v>
      </c>
      <c r="C2533" s="11">
        <v>45996</v>
      </c>
      <c r="D2533" s="1" t="str">
        <f t="shared" si="125"/>
        <v>2025</v>
      </c>
      <c r="E2533" s="12" t="str">
        <f t="shared" si="126"/>
        <v>December</v>
      </c>
      <c r="F2533" t="s">
        <v>14</v>
      </c>
      <c r="G2533" t="s">
        <v>3269</v>
      </c>
      <c r="H2533" t="s">
        <v>15</v>
      </c>
      <c r="I2533" t="s">
        <v>27</v>
      </c>
      <c r="J2533" t="s">
        <v>17</v>
      </c>
      <c r="K2533" s="6">
        <v>6</v>
      </c>
      <c r="L2533" s="6" t="str">
        <f t="shared" si="124"/>
        <v>Midium</v>
      </c>
      <c r="M2533" s="7">
        <v>799</v>
      </c>
      <c r="N2533" s="2">
        <v>0.15</v>
      </c>
      <c r="O2533" s="3">
        <v>4074.9</v>
      </c>
      <c r="P2533" s="3">
        <f>O2533/K2533</f>
        <v>679.15</v>
      </c>
      <c r="Q2533" s="3">
        <f>R2533/M2533</f>
        <v>0.76546933667083861</v>
      </c>
      <c r="R2533" s="4">
        <v>611.61</v>
      </c>
      <c r="S2533" s="2">
        <f>R2533/O2533</f>
        <v>0.15009202679820363</v>
      </c>
    </row>
    <row r="2534" spans="1:19" x14ac:dyDescent="0.3">
      <c r="A2534" s="6">
        <v>2635</v>
      </c>
      <c r="B2534" t="s">
        <v>3270</v>
      </c>
      <c r="C2534" s="11">
        <v>45408</v>
      </c>
      <c r="D2534" s="1" t="str">
        <f t="shared" si="125"/>
        <v>2024</v>
      </c>
      <c r="E2534" s="12" t="str">
        <f t="shared" si="126"/>
        <v>April</v>
      </c>
      <c r="F2534" t="s">
        <v>22</v>
      </c>
      <c r="G2534" t="s">
        <v>9662</v>
      </c>
      <c r="H2534" t="s">
        <v>37</v>
      </c>
      <c r="I2534" t="s">
        <v>27</v>
      </c>
      <c r="J2534" t="s">
        <v>47</v>
      </c>
      <c r="K2534" s="6">
        <v>1</v>
      </c>
      <c r="L2534" s="6" t="str">
        <f t="shared" si="124"/>
        <v>Small</v>
      </c>
      <c r="M2534" s="7">
        <v>99</v>
      </c>
      <c r="N2534" s="2">
        <v>0.1</v>
      </c>
      <c r="O2534" s="3">
        <v>89.1</v>
      </c>
      <c r="P2534" s="3">
        <f>O2534/K2534</f>
        <v>89.1</v>
      </c>
      <c r="Q2534" s="3">
        <f>R2534/M2534</f>
        <v>9.2929292929292917E-2</v>
      </c>
      <c r="R2534" s="4">
        <v>9.1999999999999993</v>
      </c>
      <c r="S2534" s="2">
        <f>R2534/O2534</f>
        <v>0.10325476992143659</v>
      </c>
    </row>
    <row r="2535" spans="1:19" x14ac:dyDescent="0.3">
      <c r="A2535" s="6">
        <v>2636</v>
      </c>
      <c r="B2535" t="s">
        <v>3271</v>
      </c>
      <c r="C2535" s="11">
        <v>45641</v>
      </c>
      <c r="D2535" s="1" t="str">
        <f t="shared" si="125"/>
        <v>2024</v>
      </c>
      <c r="E2535" s="12" t="str">
        <f t="shared" si="126"/>
        <v>December</v>
      </c>
      <c r="F2535" t="s">
        <v>40</v>
      </c>
      <c r="G2535" t="s">
        <v>3272</v>
      </c>
      <c r="H2535" t="s">
        <v>15</v>
      </c>
      <c r="I2535" t="s">
        <v>27</v>
      </c>
      <c r="J2535" t="s">
        <v>17</v>
      </c>
      <c r="K2535" s="6">
        <v>10</v>
      </c>
      <c r="L2535" s="6" t="str">
        <f t="shared" si="124"/>
        <v>Large</v>
      </c>
      <c r="M2535" s="7">
        <v>299</v>
      </c>
      <c r="N2535" s="2">
        <v>0</v>
      </c>
      <c r="O2535" s="3">
        <v>2990</v>
      </c>
      <c r="P2535" s="3">
        <f>O2535/K2535</f>
        <v>299</v>
      </c>
      <c r="Q2535" s="3">
        <f>R2535/M2535</f>
        <v>1.0713377926421404</v>
      </c>
      <c r="R2535" s="4">
        <v>320.33</v>
      </c>
      <c r="S2535" s="2">
        <f>R2535/O2535</f>
        <v>0.10713377926421404</v>
      </c>
    </row>
    <row r="2536" spans="1:19" x14ac:dyDescent="0.3">
      <c r="A2536" s="6">
        <v>2637</v>
      </c>
      <c r="B2536" t="s">
        <v>3273</v>
      </c>
      <c r="C2536" s="11">
        <v>45531</v>
      </c>
      <c r="D2536" s="1" t="str">
        <f t="shared" si="125"/>
        <v>2024</v>
      </c>
      <c r="E2536" s="12" t="str">
        <f t="shared" si="126"/>
        <v>August</v>
      </c>
      <c r="F2536" t="s">
        <v>29</v>
      </c>
      <c r="G2536" t="s">
        <v>3274</v>
      </c>
      <c r="H2536" t="s">
        <v>15</v>
      </c>
      <c r="I2536" t="s">
        <v>19</v>
      </c>
      <c r="J2536" t="s">
        <v>42</v>
      </c>
      <c r="K2536" s="6">
        <v>7</v>
      </c>
      <c r="L2536" s="6" t="str">
        <f t="shared" si="124"/>
        <v>Large</v>
      </c>
      <c r="M2536" s="7">
        <v>999</v>
      </c>
      <c r="N2536" s="2">
        <v>0.1</v>
      </c>
      <c r="O2536" s="3">
        <v>6293.7</v>
      </c>
      <c r="P2536" s="3">
        <f>O2536/K2536</f>
        <v>899.1</v>
      </c>
      <c r="Q2536" s="3">
        <f>R2536/M2536</f>
        <v>0.67327327327327324</v>
      </c>
      <c r="R2536" s="4">
        <v>672.6</v>
      </c>
      <c r="S2536" s="2">
        <f>R2536/O2536</f>
        <v>0.10686877353544021</v>
      </c>
    </row>
    <row r="2537" spans="1:19" x14ac:dyDescent="0.3">
      <c r="A2537" s="6">
        <v>2638</v>
      </c>
      <c r="B2537" t="s">
        <v>3275</v>
      </c>
      <c r="C2537" s="11">
        <v>45729</v>
      </c>
      <c r="D2537" s="1" t="str">
        <f t="shared" si="125"/>
        <v>2025</v>
      </c>
      <c r="E2537" s="12" t="str">
        <f t="shared" si="126"/>
        <v>March</v>
      </c>
      <c r="F2537" t="s">
        <v>29</v>
      </c>
      <c r="G2537" t="s">
        <v>628</v>
      </c>
      <c r="H2537" t="s">
        <v>15</v>
      </c>
      <c r="I2537" t="s">
        <v>19</v>
      </c>
      <c r="J2537" t="s">
        <v>32</v>
      </c>
      <c r="K2537" s="6">
        <v>7</v>
      </c>
      <c r="L2537" s="6" t="str">
        <f t="shared" si="124"/>
        <v>Large</v>
      </c>
      <c r="M2537" s="7">
        <v>149</v>
      </c>
      <c r="N2537" s="2">
        <v>0</v>
      </c>
      <c r="O2537" s="3">
        <v>1043</v>
      </c>
      <c r="P2537" s="3">
        <f>O2537/K2537</f>
        <v>149</v>
      </c>
      <c r="Q2537" s="3">
        <f>R2537/M2537</f>
        <v>0.80953020134228193</v>
      </c>
      <c r="R2537" s="4">
        <v>120.62</v>
      </c>
      <c r="S2537" s="2">
        <f>R2537/O2537</f>
        <v>0.11564717162032599</v>
      </c>
    </row>
    <row r="2538" spans="1:19" x14ac:dyDescent="0.3">
      <c r="A2538" s="6">
        <v>2639</v>
      </c>
      <c r="B2538" t="s">
        <v>3276</v>
      </c>
      <c r="C2538" s="11">
        <v>45400</v>
      </c>
      <c r="D2538" s="1" t="str">
        <f t="shared" si="125"/>
        <v>2024</v>
      </c>
      <c r="E2538" s="12" t="str">
        <f t="shared" si="126"/>
        <v>April</v>
      </c>
      <c r="F2538" t="s">
        <v>22</v>
      </c>
      <c r="G2538" t="s">
        <v>401</v>
      </c>
      <c r="H2538" t="s">
        <v>37</v>
      </c>
      <c r="I2538" t="s">
        <v>27</v>
      </c>
      <c r="J2538" t="s">
        <v>17</v>
      </c>
      <c r="K2538" s="6">
        <v>9</v>
      </c>
      <c r="L2538" s="6" t="str">
        <f t="shared" si="124"/>
        <v>Large</v>
      </c>
      <c r="M2538" s="7">
        <v>199</v>
      </c>
      <c r="N2538" s="2">
        <v>0.1</v>
      </c>
      <c r="O2538" s="3">
        <v>1611.9</v>
      </c>
      <c r="P2538" s="3">
        <f>O2538/K2538</f>
        <v>179.10000000000002</v>
      </c>
      <c r="Q2538" s="3">
        <f>R2538/M2538</f>
        <v>0.57286432160804024</v>
      </c>
      <c r="R2538" s="4">
        <v>114</v>
      </c>
      <c r="S2538" s="2">
        <f>R2538/O2538</f>
        <v>7.0723990321980262E-2</v>
      </c>
    </row>
    <row r="2539" spans="1:19" x14ac:dyDescent="0.3">
      <c r="A2539" s="6">
        <v>2640</v>
      </c>
      <c r="B2539" t="s">
        <v>3277</v>
      </c>
      <c r="C2539" s="11">
        <v>45562</v>
      </c>
      <c r="D2539" s="1" t="str">
        <f t="shared" si="125"/>
        <v>2024</v>
      </c>
      <c r="E2539" s="12" t="str">
        <f t="shared" si="126"/>
        <v>September</v>
      </c>
      <c r="F2539" t="s">
        <v>40</v>
      </c>
      <c r="G2539" t="s">
        <v>9662</v>
      </c>
      <c r="H2539" t="s">
        <v>15</v>
      </c>
      <c r="I2539" t="s">
        <v>27</v>
      </c>
      <c r="J2539" t="s">
        <v>47</v>
      </c>
      <c r="K2539" s="6">
        <v>8</v>
      </c>
      <c r="L2539" s="6" t="str">
        <f t="shared" si="124"/>
        <v>Large</v>
      </c>
      <c r="M2539" s="7">
        <v>499</v>
      </c>
      <c r="N2539" s="2">
        <v>0.05</v>
      </c>
      <c r="O2539" s="3">
        <v>3792.4</v>
      </c>
      <c r="P2539" s="3">
        <f>O2539/K2539</f>
        <v>474.05</v>
      </c>
      <c r="Q2539" s="3">
        <f>R2539/M2539</f>
        <v>2.1295190380761526</v>
      </c>
      <c r="R2539" s="4">
        <v>1062.6300000000001</v>
      </c>
      <c r="S2539" s="2">
        <f>R2539/O2539</f>
        <v>0.28019987343107272</v>
      </c>
    </row>
    <row r="2540" spans="1:19" x14ac:dyDescent="0.3">
      <c r="A2540" s="6">
        <v>2641</v>
      </c>
      <c r="B2540" t="s">
        <v>3278</v>
      </c>
      <c r="C2540" s="11">
        <v>45970</v>
      </c>
      <c r="D2540" s="1" t="str">
        <f t="shared" si="125"/>
        <v>2025</v>
      </c>
      <c r="E2540" s="12" t="str">
        <f t="shared" si="126"/>
        <v>November</v>
      </c>
      <c r="F2540" t="s">
        <v>40</v>
      </c>
      <c r="G2540" t="s">
        <v>9662</v>
      </c>
      <c r="H2540" t="s">
        <v>15</v>
      </c>
      <c r="I2540" t="s">
        <v>16</v>
      </c>
      <c r="J2540" t="s">
        <v>38</v>
      </c>
      <c r="K2540" s="6">
        <v>5</v>
      </c>
      <c r="L2540" s="6" t="str">
        <f t="shared" si="124"/>
        <v>Midium</v>
      </c>
      <c r="M2540" s="7">
        <v>99</v>
      </c>
      <c r="N2540" s="2">
        <v>0.15</v>
      </c>
      <c r="O2540" s="3">
        <v>420.75</v>
      </c>
      <c r="P2540" s="3">
        <f>O2540/K2540</f>
        <v>84.15</v>
      </c>
      <c r="Q2540" s="3">
        <f>R2540/M2540</f>
        <v>0.4872727272727273</v>
      </c>
      <c r="R2540" s="4">
        <v>48.24</v>
      </c>
      <c r="S2540" s="2">
        <f>R2540/O2540</f>
        <v>0.1146524064171123</v>
      </c>
    </row>
    <row r="2541" spans="1:19" x14ac:dyDescent="0.3">
      <c r="A2541" s="6">
        <v>2642</v>
      </c>
      <c r="B2541" t="s">
        <v>3279</v>
      </c>
      <c r="C2541" s="11">
        <v>45920</v>
      </c>
      <c r="D2541" s="1" t="str">
        <f t="shared" si="125"/>
        <v>2025</v>
      </c>
      <c r="E2541" s="12" t="str">
        <f t="shared" si="126"/>
        <v>September</v>
      </c>
      <c r="F2541" t="s">
        <v>40</v>
      </c>
      <c r="G2541" t="s">
        <v>9662</v>
      </c>
      <c r="H2541" t="s">
        <v>24</v>
      </c>
      <c r="I2541" t="s">
        <v>27</v>
      </c>
      <c r="J2541" t="s">
        <v>17</v>
      </c>
      <c r="K2541" s="6">
        <v>4</v>
      </c>
      <c r="L2541" s="6" t="str">
        <f t="shared" si="124"/>
        <v>Midium</v>
      </c>
      <c r="M2541" s="7">
        <v>299</v>
      </c>
      <c r="N2541" s="2">
        <v>0</v>
      </c>
      <c r="O2541" s="3">
        <v>1196</v>
      </c>
      <c r="P2541" s="3">
        <f>O2541/K2541</f>
        <v>299</v>
      </c>
      <c r="Q2541" s="3">
        <f>R2541/M2541</f>
        <v>0.34220735785953177</v>
      </c>
      <c r="R2541" s="4">
        <v>102.32</v>
      </c>
      <c r="S2541" s="2">
        <f>R2541/O2541</f>
        <v>8.5551839464882942E-2</v>
      </c>
    </row>
    <row r="2542" spans="1:19" x14ac:dyDescent="0.3">
      <c r="A2542" s="6">
        <v>2643</v>
      </c>
      <c r="B2542" t="s">
        <v>3280</v>
      </c>
      <c r="C2542" s="11">
        <v>45412</v>
      </c>
      <c r="D2542" s="1" t="str">
        <f t="shared" si="125"/>
        <v>2024</v>
      </c>
      <c r="E2542" s="12" t="str">
        <f t="shared" si="126"/>
        <v>April</v>
      </c>
      <c r="F2542" t="s">
        <v>29</v>
      </c>
      <c r="G2542" t="s">
        <v>9662</v>
      </c>
      <c r="H2542" t="s">
        <v>24</v>
      </c>
      <c r="I2542" t="s">
        <v>16</v>
      </c>
      <c r="J2542" t="s">
        <v>38</v>
      </c>
      <c r="K2542" s="6">
        <v>8</v>
      </c>
      <c r="L2542" s="6" t="str">
        <f t="shared" si="124"/>
        <v>Large</v>
      </c>
      <c r="M2542" s="7">
        <v>799</v>
      </c>
      <c r="N2542" s="2">
        <v>0</v>
      </c>
      <c r="O2542" s="3">
        <v>6392</v>
      </c>
      <c r="P2542" s="3">
        <f>O2542/K2542</f>
        <v>799</v>
      </c>
      <c r="Q2542" s="3">
        <f>R2542/M2542</f>
        <v>1.752866082603254</v>
      </c>
      <c r="R2542" s="4">
        <v>1400.54</v>
      </c>
      <c r="S2542" s="2">
        <f>R2542/O2542</f>
        <v>0.21910826032540676</v>
      </c>
    </row>
    <row r="2543" spans="1:19" x14ac:dyDescent="0.3">
      <c r="A2543" s="6">
        <v>2644</v>
      </c>
      <c r="B2543" t="s">
        <v>3281</v>
      </c>
      <c r="C2543" s="11">
        <v>45951</v>
      </c>
      <c r="D2543" s="1" t="str">
        <f t="shared" si="125"/>
        <v>2025</v>
      </c>
      <c r="E2543" s="12" t="str">
        <f t="shared" si="126"/>
        <v>October</v>
      </c>
      <c r="F2543" t="s">
        <v>22</v>
      </c>
      <c r="G2543" t="s">
        <v>1627</v>
      </c>
      <c r="H2543" t="s">
        <v>15</v>
      </c>
      <c r="I2543" t="s">
        <v>19</v>
      </c>
      <c r="J2543" t="s">
        <v>20</v>
      </c>
      <c r="K2543" s="6">
        <v>3</v>
      </c>
      <c r="L2543" s="6" t="str">
        <f t="shared" si="124"/>
        <v>Small</v>
      </c>
      <c r="M2543" s="7">
        <v>199</v>
      </c>
      <c r="N2543" s="2">
        <v>0.15</v>
      </c>
      <c r="O2543" s="3">
        <v>507.45</v>
      </c>
      <c r="P2543" s="3">
        <f>O2543/K2543</f>
        <v>169.15</v>
      </c>
      <c r="Q2543" s="3">
        <f>R2543/M2543</f>
        <v>0.46673366834170854</v>
      </c>
      <c r="R2543" s="4">
        <v>92.88</v>
      </c>
      <c r="S2543" s="2">
        <f>R2543/O2543</f>
        <v>0.18303281111439551</v>
      </c>
    </row>
    <row r="2544" spans="1:19" x14ac:dyDescent="0.3">
      <c r="A2544" s="6">
        <v>2645</v>
      </c>
      <c r="B2544" t="s">
        <v>3282</v>
      </c>
      <c r="C2544" s="11">
        <v>45351</v>
      </c>
      <c r="D2544" s="1" t="str">
        <f t="shared" si="125"/>
        <v>2024</v>
      </c>
      <c r="E2544" s="12" t="str">
        <f t="shared" si="126"/>
        <v>February</v>
      </c>
      <c r="F2544" t="s">
        <v>29</v>
      </c>
      <c r="G2544" t="s">
        <v>9662</v>
      </c>
      <c r="H2544" t="s">
        <v>15</v>
      </c>
      <c r="I2544" t="s">
        <v>19</v>
      </c>
      <c r="J2544" t="s">
        <v>42</v>
      </c>
      <c r="K2544" s="6">
        <v>7</v>
      </c>
      <c r="L2544" s="6" t="str">
        <f t="shared" si="124"/>
        <v>Large</v>
      </c>
      <c r="M2544" s="7">
        <v>499</v>
      </c>
      <c r="N2544" s="2">
        <v>0.05</v>
      </c>
      <c r="O2544" s="3">
        <v>3318.35</v>
      </c>
      <c r="P2544" s="3">
        <f>O2544/K2544</f>
        <v>474.05</v>
      </c>
      <c r="Q2544" s="3">
        <f>R2544/M2544</f>
        <v>0.65426853707414834</v>
      </c>
      <c r="R2544" s="4">
        <v>326.48</v>
      </c>
      <c r="S2544" s="2">
        <f>R2544/O2544</f>
        <v>9.8386246176563663E-2</v>
      </c>
    </row>
    <row r="2545" spans="1:19" x14ac:dyDescent="0.3">
      <c r="A2545" s="6">
        <v>2646</v>
      </c>
      <c r="B2545" t="s">
        <v>3283</v>
      </c>
      <c r="C2545" s="11">
        <v>45599</v>
      </c>
      <c r="D2545" s="1" t="str">
        <f t="shared" si="125"/>
        <v>2024</v>
      </c>
      <c r="E2545" s="12" t="str">
        <f t="shared" si="126"/>
        <v>November</v>
      </c>
      <c r="F2545" t="s">
        <v>14</v>
      </c>
      <c r="G2545" t="s">
        <v>9662</v>
      </c>
      <c r="H2545" t="s">
        <v>37</v>
      </c>
      <c r="I2545" t="s">
        <v>16</v>
      </c>
      <c r="J2545" t="s">
        <v>38</v>
      </c>
      <c r="K2545" s="6">
        <v>3</v>
      </c>
      <c r="L2545" s="6" t="str">
        <f t="shared" si="124"/>
        <v>Small</v>
      </c>
      <c r="M2545" s="7">
        <v>99</v>
      </c>
      <c r="N2545" s="2">
        <v>0.15</v>
      </c>
      <c r="O2545" s="3">
        <v>252.45</v>
      </c>
      <c r="P2545" s="3">
        <f>O2545/K2545</f>
        <v>84.149999999999991</v>
      </c>
      <c r="Q2545" s="3">
        <f>R2545/M2545</f>
        <v>0.28494949494949495</v>
      </c>
      <c r="R2545" s="4">
        <v>28.21</v>
      </c>
      <c r="S2545" s="2">
        <f>R2545/O2545</f>
        <v>0.1117448999801941</v>
      </c>
    </row>
    <row r="2546" spans="1:19" x14ac:dyDescent="0.3">
      <c r="A2546" s="6">
        <v>2647</v>
      </c>
      <c r="B2546" t="s">
        <v>3284</v>
      </c>
      <c r="C2546" s="11">
        <v>46010</v>
      </c>
      <c r="D2546" s="1" t="str">
        <f t="shared" si="125"/>
        <v>2025</v>
      </c>
      <c r="E2546" s="12" t="str">
        <f t="shared" si="126"/>
        <v>December</v>
      </c>
      <c r="F2546" t="s">
        <v>40</v>
      </c>
      <c r="G2546" t="s">
        <v>3285</v>
      </c>
      <c r="H2546" t="s">
        <v>24</v>
      </c>
      <c r="I2546" t="s">
        <v>19</v>
      </c>
      <c r="J2546" t="s">
        <v>25</v>
      </c>
      <c r="K2546" s="6">
        <v>1</v>
      </c>
      <c r="L2546" s="6" t="str">
        <f t="shared" si="124"/>
        <v>Small</v>
      </c>
      <c r="M2546" s="7">
        <v>99</v>
      </c>
      <c r="N2546" s="2">
        <v>0</v>
      </c>
      <c r="O2546" s="3">
        <v>99</v>
      </c>
      <c r="P2546" s="3">
        <f>O2546/K2546</f>
        <v>99</v>
      </c>
      <c r="Q2546" s="3">
        <f>R2546/M2546</f>
        <v>0.23101010101010103</v>
      </c>
      <c r="R2546" s="4">
        <v>22.87</v>
      </c>
      <c r="S2546" s="2">
        <f>R2546/O2546</f>
        <v>0.23101010101010103</v>
      </c>
    </row>
    <row r="2547" spans="1:19" x14ac:dyDescent="0.3">
      <c r="A2547" s="6">
        <v>2648</v>
      </c>
      <c r="B2547" t="s">
        <v>3286</v>
      </c>
      <c r="C2547" s="11">
        <v>45857</v>
      </c>
      <c r="D2547" s="1" t="str">
        <f t="shared" si="125"/>
        <v>2025</v>
      </c>
      <c r="E2547" s="12" t="str">
        <f t="shared" si="126"/>
        <v>July</v>
      </c>
      <c r="F2547" t="s">
        <v>22</v>
      </c>
      <c r="G2547" t="s">
        <v>9662</v>
      </c>
      <c r="H2547" t="s">
        <v>15</v>
      </c>
      <c r="I2547" t="s">
        <v>16</v>
      </c>
      <c r="J2547" t="s">
        <v>34</v>
      </c>
      <c r="K2547" s="6">
        <v>4</v>
      </c>
      <c r="L2547" s="6" t="str">
        <f t="shared" si="124"/>
        <v>Midium</v>
      </c>
      <c r="M2547" s="7">
        <v>499</v>
      </c>
      <c r="N2547" s="2">
        <v>0.05</v>
      </c>
      <c r="O2547" s="3">
        <v>1896.2</v>
      </c>
      <c r="P2547" s="3">
        <f>O2547/K2547</f>
        <v>474.05</v>
      </c>
      <c r="Q2547" s="3">
        <f>R2547/M2547</f>
        <v>0.92925851703406814</v>
      </c>
      <c r="R2547" s="4">
        <v>463.7</v>
      </c>
      <c r="S2547" s="2">
        <f>R2547/O2547</f>
        <v>0.24454171500896529</v>
      </c>
    </row>
    <row r="2548" spans="1:19" x14ac:dyDescent="0.3">
      <c r="A2548" s="6">
        <v>2649</v>
      </c>
      <c r="B2548" t="s">
        <v>3287</v>
      </c>
      <c r="C2548" s="11">
        <v>45314</v>
      </c>
      <c r="D2548" s="1" t="str">
        <f t="shared" si="125"/>
        <v>2024</v>
      </c>
      <c r="E2548" s="12" t="str">
        <f t="shared" si="126"/>
        <v>January</v>
      </c>
      <c r="F2548" t="s">
        <v>40</v>
      </c>
      <c r="G2548" t="s">
        <v>2349</v>
      </c>
      <c r="H2548" t="s">
        <v>24</v>
      </c>
      <c r="I2548" t="s">
        <v>19</v>
      </c>
      <c r="J2548" t="s">
        <v>25</v>
      </c>
      <c r="K2548" s="6">
        <v>7</v>
      </c>
      <c r="L2548" s="6" t="str">
        <f t="shared" si="124"/>
        <v>Large</v>
      </c>
      <c r="M2548" s="7">
        <v>299</v>
      </c>
      <c r="N2548" s="2">
        <v>0.1</v>
      </c>
      <c r="O2548" s="3">
        <v>1883.7</v>
      </c>
      <c r="P2548" s="3">
        <f>O2548/K2548</f>
        <v>269.10000000000002</v>
      </c>
      <c r="Q2548" s="3">
        <f>R2548/M2548</f>
        <v>0.59652173913043482</v>
      </c>
      <c r="R2548" s="4">
        <v>178.36</v>
      </c>
      <c r="S2548" s="2">
        <f>R2548/O2548</f>
        <v>9.4685990338164258E-2</v>
      </c>
    </row>
    <row r="2549" spans="1:19" x14ac:dyDescent="0.3">
      <c r="A2549" s="6">
        <v>2650</v>
      </c>
      <c r="B2549" t="s">
        <v>3288</v>
      </c>
      <c r="C2549" s="11">
        <v>45722</v>
      </c>
      <c r="D2549" s="1" t="str">
        <f t="shared" si="125"/>
        <v>2025</v>
      </c>
      <c r="E2549" s="12" t="str">
        <f t="shared" si="126"/>
        <v>March</v>
      </c>
      <c r="F2549" t="s">
        <v>22</v>
      </c>
      <c r="G2549" t="s">
        <v>9662</v>
      </c>
      <c r="H2549" t="s">
        <v>24</v>
      </c>
      <c r="I2549" t="s">
        <v>19</v>
      </c>
      <c r="J2549" t="s">
        <v>32</v>
      </c>
      <c r="K2549" s="6">
        <v>8</v>
      </c>
      <c r="L2549" s="6" t="str">
        <f t="shared" si="124"/>
        <v>Large</v>
      </c>
      <c r="M2549" s="7">
        <v>299</v>
      </c>
      <c r="N2549" s="2">
        <v>0</v>
      </c>
      <c r="O2549" s="3">
        <v>2392</v>
      </c>
      <c r="P2549" s="3">
        <f>O2549/K2549</f>
        <v>299</v>
      </c>
      <c r="Q2549" s="3">
        <f>R2549/M2549</f>
        <v>1.3827424749163879</v>
      </c>
      <c r="R2549" s="4">
        <v>413.44</v>
      </c>
      <c r="S2549" s="2">
        <f>R2549/O2549</f>
        <v>0.17284280936454849</v>
      </c>
    </row>
    <row r="2550" spans="1:19" x14ac:dyDescent="0.3">
      <c r="A2550" s="6">
        <v>2651</v>
      </c>
      <c r="B2550" t="s">
        <v>3289</v>
      </c>
      <c r="C2550" s="11">
        <v>45385</v>
      </c>
      <c r="D2550" s="1" t="str">
        <f t="shared" si="125"/>
        <v>2024</v>
      </c>
      <c r="E2550" s="12" t="str">
        <f t="shared" si="126"/>
        <v>April</v>
      </c>
      <c r="F2550" t="s">
        <v>40</v>
      </c>
      <c r="G2550" t="s">
        <v>9662</v>
      </c>
      <c r="H2550" t="s">
        <v>37</v>
      </c>
      <c r="I2550" t="s">
        <v>27</v>
      </c>
      <c r="J2550" t="s">
        <v>47</v>
      </c>
      <c r="K2550" s="6">
        <v>7</v>
      </c>
      <c r="L2550" s="6" t="str">
        <f t="shared" si="124"/>
        <v>Large</v>
      </c>
      <c r="M2550" s="7">
        <v>999</v>
      </c>
      <c r="N2550" s="2">
        <v>0</v>
      </c>
      <c r="O2550" s="3">
        <v>6993</v>
      </c>
      <c r="P2550" s="3">
        <f>O2550/K2550</f>
        <v>999</v>
      </c>
      <c r="Q2550" s="3">
        <f>R2550/M2550</f>
        <v>0.90386386386386386</v>
      </c>
      <c r="R2550" s="4">
        <v>902.96</v>
      </c>
      <c r="S2550" s="2">
        <f>R2550/O2550</f>
        <v>0.12912340912340914</v>
      </c>
    </row>
    <row r="2551" spans="1:19" x14ac:dyDescent="0.3">
      <c r="A2551" s="6">
        <v>2652</v>
      </c>
      <c r="B2551" t="s">
        <v>3290</v>
      </c>
      <c r="C2551" s="11">
        <v>45320</v>
      </c>
      <c r="D2551" s="1" t="str">
        <f t="shared" si="125"/>
        <v>2024</v>
      </c>
      <c r="E2551" s="12" t="str">
        <f t="shared" si="126"/>
        <v>January</v>
      </c>
      <c r="F2551" t="s">
        <v>14</v>
      </c>
      <c r="G2551" t="s">
        <v>9662</v>
      </c>
      <c r="H2551" t="s">
        <v>24</v>
      </c>
      <c r="I2551" t="s">
        <v>16</v>
      </c>
      <c r="J2551" t="s">
        <v>34</v>
      </c>
      <c r="K2551" s="6">
        <v>5</v>
      </c>
      <c r="L2551" s="6" t="str">
        <f t="shared" si="124"/>
        <v>Midium</v>
      </c>
      <c r="M2551" s="7">
        <v>799</v>
      </c>
      <c r="N2551" s="2">
        <v>0</v>
      </c>
      <c r="O2551" s="3">
        <v>3995</v>
      </c>
      <c r="P2551" s="3">
        <f>O2551/K2551</f>
        <v>799</v>
      </c>
      <c r="Q2551" s="3">
        <f>R2551/M2551</f>
        <v>1.183279098873592</v>
      </c>
      <c r="R2551" s="4">
        <v>945.44</v>
      </c>
      <c r="S2551" s="2">
        <f>R2551/O2551</f>
        <v>0.23665581977471842</v>
      </c>
    </row>
    <row r="2552" spans="1:19" x14ac:dyDescent="0.3">
      <c r="A2552" s="6">
        <v>2653</v>
      </c>
      <c r="B2552" t="s">
        <v>3291</v>
      </c>
      <c r="C2552" s="11">
        <v>45742</v>
      </c>
      <c r="D2552" s="1" t="str">
        <f t="shared" si="125"/>
        <v>2025</v>
      </c>
      <c r="E2552" s="12" t="str">
        <f t="shared" si="126"/>
        <v>March</v>
      </c>
      <c r="F2552" t="s">
        <v>14</v>
      </c>
      <c r="G2552" t="s">
        <v>3292</v>
      </c>
      <c r="H2552" t="s">
        <v>37</v>
      </c>
      <c r="I2552" t="s">
        <v>16</v>
      </c>
      <c r="J2552" t="s">
        <v>38</v>
      </c>
      <c r="K2552" s="6">
        <v>1</v>
      </c>
      <c r="L2552" s="6" t="str">
        <f t="shared" si="124"/>
        <v>Small</v>
      </c>
      <c r="M2552" s="7">
        <v>299</v>
      </c>
      <c r="N2552" s="2">
        <v>0</v>
      </c>
      <c r="O2552" s="3">
        <v>299</v>
      </c>
      <c r="P2552" s="3">
        <f>O2552/K2552</f>
        <v>299</v>
      </c>
      <c r="Q2552" s="3">
        <f>R2552/M2552</f>
        <v>5.6454849498327755E-2</v>
      </c>
      <c r="R2552" s="4">
        <v>16.88</v>
      </c>
      <c r="S2552" s="2">
        <f>R2552/O2552</f>
        <v>5.6454849498327755E-2</v>
      </c>
    </row>
    <row r="2553" spans="1:19" x14ac:dyDescent="0.3">
      <c r="A2553" s="6">
        <v>2654</v>
      </c>
      <c r="B2553" t="s">
        <v>3293</v>
      </c>
      <c r="C2553" s="11">
        <v>45928</v>
      </c>
      <c r="D2553" s="1" t="str">
        <f t="shared" si="125"/>
        <v>2025</v>
      </c>
      <c r="E2553" s="12" t="str">
        <f t="shared" si="126"/>
        <v>September</v>
      </c>
      <c r="F2553" t="s">
        <v>29</v>
      </c>
      <c r="G2553" t="s">
        <v>1086</v>
      </c>
      <c r="H2553" t="s">
        <v>15</v>
      </c>
      <c r="I2553" t="s">
        <v>19</v>
      </c>
      <c r="J2553" t="s">
        <v>20</v>
      </c>
      <c r="K2553" s="6">
        <v>3</v>
      </c>
      <c r="L2553" s="6" t="str">
        <f t="shared" si="124"/>
        <v>Small</v>
      </c>
      <c r="M2553" s="7">
        <v>199</v>
      </c>
      <c r="N2553" s="2">
        <v>0.15</v>
      </c>
      <c r="O2553" s="3">
        <v>507.45</v>
      </c>
      <c r="P2553" s="3">
        <f>O2553/K2553</f>
        <v>169.15</v>
      </c>
      <c r="Q2553" s="3">
        <f>R2553/M2553</f>
        <v>0.52095477386934674</v>
      </c>
      <c r="R2553" s="4">
        <v>103.67</v>
      </c>
      <c r="S2553" s="2">
        <f>R2553/O2553</f>
        <v>0.20429598975268501</v>
      </c>
    </row>
    <row r="2554" spans="1:19" x14ac:dyDescent="0.3">
      <c r="A2554" s="6">
        <v>2655</v>
      </c>
      <c r="B2554" t="s">
        <v>3294</v>
      </c>
      <c r="C2554" s="11">
        <v>45859</v>
      </c>
      <c r="D2554" s="1" t="str">
        <f t="shared" si="125"/>
        <v>2025</v>
      </c>
      <c r="E2554" s="12" t="str">
        <f t="shared" si="126"/>
        <v>July</v>
      </c>
      <c r="F2554" t="s">
        <v>40</v>
      </c>
      <c r="G2554" t="s">
        <v>9662</v>
      </c>
      <c r="H2554" t="s">
        <v>24</v>
      </c>
      <c r="I2554" t="s">
        <v>19</v>
      </c>
      <c r="J2554" t="s">
        <v>25</v>
      </c>
      <c r="K2554" s="6">
        <v>2</v>
      </c>
      <c r="L2554" s="6" t="str">
        <f t="shared" si="124"/>
        <v>Small</v>
      </c>
      <c r="M2554" s="7">
        <v>199</v>
      </c>
      <c r="N2554" s="2">
        <v>0</v>
      </c>
      <c r="O2554" s="3">
        <v>398</v>
      </c>
      <c r="P2554" s="3">
        <f>O2554/K2554</f>
        <v>199</v>
      </c>
      <c r="Q2554" s="3">
        <f>R2554/M2554</f>
        <v>0.22804020100502514</v>
      </c>
      <c r="R2554" s="4">
        <v>45.38</v>
      </c>
      <c r="S2554" s="2">
        <f>R2554/O2554</f>
        <v>0.11402010050251257</v>
      </c>
    </row>
    <row r="2555" spans="1:19" x14ac:dyDescent="0.3">
      <c r="A2555" s="6">
        <v>2656</v>
      </c>
      <c r="B2555" t="s">
        <v>3295</v>
      </c>
      <c r="C2555" s="11">
        <v>45434</v>
      </c>
      <c r="D2555" s="1" t="str">
        <f t="shared" si="125"/>
        <v>2024</v>
      </c>
      <c r="E2555" s="12" t="str">
        <f t="shared" si="126"/>
        <v>May</v>
      </c>
      <c r="F2555" t="s">
        <v>40</v>
      </c>
      <c r="G2555" t="s">
        <v>3296</v>
      </c>
      <c r="H2555" t="s">
        <v>15</v>
      </c>
      <c r="I2555" t="s">
        <v>27</v>
      </c>
      <c r="J2555" t="s">
        <v>17</v>
      </c>
      <c r="K2555" s="6">
        <v>5</v>
      </c>
      <c r="L2555" s="6" t="str">
        <f t="shared" si="124"/>
        <v>Midium</v>
      </c>
      <c r="M2555" s="7">
        <v>199</v>
      </c>
      <c r="N2555" s="2">
        <v>0.1</v>
      </c>
      <c r="O2555" s="3">
        <v>895.5</v>
      </c>
      <c r="P2555" s="3">
        <f>O2555/K2555</f>
        <v>179.1</v>
      </c>
      <c r="Q2555" s="3">
        <f>R2555/M2555</f>
        <v>0.42226130653266331</v>
      </c>
      <c r="R2555" s="4">
        <v>84.03</v>
      </c>
      <c r="S2555" s="2">
        <f>R2555/O2555</f>
        <v>9.3835845896147407E-2</v>
      </c>
    </row>
    <row r="2556" spans="1:19" x14ac:dyDescent="0.3">
      <c r="A2556" s="6">
        <v>2657</v>
      </c>
      <c r="B2556" t="s">
        <v>3297</v>
      </c>
      <c r="C2556" s="11">
        <v>45871</v>
      </c>
      <c r="D2556" s="1" t="str">
        <f t="shared" si="125"/>
        <v>2025</v>
      </c>
      <c r="E2556" s="12" t="str">
        <f t="shared" si="126"/>
        <v>August</v>
      </c>
      <c r="F2556" t="s">
        <v>40</v>
      </c>
      <c r="G2556" t="s">
        <v>3298</v>
      </c>
      <c r="H2556" t="s">
        <v>24</v>
      </c>
      <c r="I2556" t="s">
        <v>19</v>
      </c>
      <c r="J2556" t="s">
        <v>20</v>
      </c>
      <c r="K2556" s="6">
        <v>5</v>
      </c>
      <c r="L2556" s="6" t="str">
        <f t="shared" si="124"/>
        <v>Midium</v>
      </c>
      <c r="M2556" s="7">
        <v>199</v>
      </c>
      <c r="N2556" s="2">
        <v>0</v>
      </c>
      <c r="O2556" s="3">
        <v>995</v>
      </c>
      <c r="P2556" s="3">
        <f>O2556/K2556</f>
        <v>199</v>
      </c>
      <c r="Q2556" s="3">
        <f>R2556/M2556</f>
        <v>0.25236180904522615</v>
      </c>
      <c r="R2556" s="4">
        <v>50.22</v>
      </c>
      <c r="S2556" s="2">
        <f>R2556/O2556</f>
        <v>5.0472361809045227E-2</v>
      </c>
    </row>
    <row r="2557" spans="1:19" x14ac:dyDescent="0.3">
      <c r="A2557" s="6">
        <v>2658</v>
      </c>
      <c r="B2557" t="s">
        <v>3299</v>
      </c>
      <c r="C2557" s="11">
        <v>45874</v>
      </c>
      <c r="D2557" s="1" t="str">
        <f t="shared" si="125"/>
        <v>2025</v>
      </c>
      <c r="E2557" s="12" t="str">
        <f t="shared" si="126"/>
        <v>August</v>
      </c>
      <c r="F2557" t="s">
        <v>14</v>
      </c>
      <c r="G2557" t="s">
        <v>9662</v>
      </c>
      <c r="H2557" t="s">
        <v>37</v>
      </c>
      <c r="I2557" t="s">
        <v>27</v>
      </c>
      <c r="J2557" t="s">
        <v>47</v>
      </c>
      <c r="K2557" s="6">
        <v>7</v>
      </c>
      <c r="L2557" s="6" t="str">
        <f t="shared" si="124"/>
        <v>Large</v>
      </c>
      <c r="M2557" s="7">
        <v>299</v>
      </c>
      <c r="N2557" s="2">
        <v>0.15</v>
      </c>
      <c r="O2557" s="3">
        <v>1779.05</v>
      </c>
      <c r="P2557" s="3">
        <f>O2557/K2557</f>
        <v>254.15</v>
      </c>
      <c r="Q2557" s="3">
        <f>R2557/M2557</f>
        <v>1.4760535117056854</v>
      </c>
      <c r="R2557" s="4">
        <v>441.34</v>
      </c>
      <c r="S2557" s="2">
        <f>R2557/O2557</f>
        <v>0.24807622045473707</v>
      </c>
    </row>
    <row r="2558" spans="1:19" x14ac:dyDescent="0.3">
      <c r="A2558" s="6">
        <v>2659</v>
      </c>
      <c r="B2558" t="s">
        <v>3300</v>
      </c>
      <c r="C2558" s="11">
        <v>45788</v>
      </c>
      <c r="D2558" s="1" t="str">
        <f t="shared" si="125"/>
        <v>2025</v>
      </c>
      <c r="E2558" s="12" t="str">
        <f t="shared" si="126"/>
        <v>May</v>
      </c>
      <c r="F2558" t="s">
        <v>29</v>
      </c>
      <c r="G2558" t="s">
        <v>9662</v>
      </c>
      <c r="H2558" t="s">
        <v>15</v>
      </c>
      <c r="I2558" t="s">
        <v>27</v>
      </c>
      <c r="J2558" t="s">
        <v>17</v>
      </c>
      <c r="K2558" s="6">
        <v>8</v>
      </c>
      <c r="L2558" s="6" t="str">
        <f t="shared" si="124"/>
        <v>Large</v>
      </c>
      <c r="M2558" s="7">
        <v>499</v>
      </c>
      <c r="N2558" s="2">
        <v>0.1</v>
      </c>
      <c r="O2558" s="3">
        <v>3592.8</v>
      </c>
      <c r="P2558" s="3">
        <f>O2558/K2558</f>
        <v>449.1</v>
      </c>
      <c r="Q2558" s="3">
        <f>R2558/M2558</f>
        <v>0.43773547094188381</v>
      </c>
      <c r="R2558" s="4">
        <v>218.43</v>
      </c>
      <c r="S2558" s="2">
        <f>R2558/O2558</f>
        <v>6.0796593186372747E-2</v>
      </c>
    </row>
    <row r="2559" spans="1:19" x14ac:dyDescent="0.3">
      <c r="A2559" s="6">
        <v>2660</v>
      </c>
      <c r="B2559" t="s">
        <v>3301</v>
      </c>
      <c r="C2559" s="11">
        <v>45362</v>
      </c>
      <c r="D2559" s="1" t="str">
        <f t="shared" si="125"/>
        <v>2024</v>
      </c>
      <c r="E2559" s="12" t="str">
        <f t="shared" si="126"/>
        <v>March</v>
      </c>
      <c r="F2559" t="s">
        <v>14</v>
      </c>
      <c r="G2559" t="s">
        <v>2763</v>
      </c>
      <c r="H2559" t="s">
        <v>37</v>
      </c>
      <c r="I2559" t="s">
        <v>19</v>
      </c>
      <c r="J2559" t="s">
        <v>42</v>
      </c>
      <c r="K2559" s="6">
        <v>6</v>
      </c>
      <c r="L2559" s="6" t="str">
        <f t="shared" si="124"/>
        <v>Midium</v>
      </c>
      <c r="M2559" s="7">
        <v>199</v>
      </c>
      <c r="N2559" s="2">
        <v>0.05</v>
      </c>
      <c r="O2559" s="3">
        <v>1134.3</v>
      </c>
      <c r="P2559" s="3">
        <f>O2559/K2559</f>
        <v>189.04999999999998</v>
      </c>
      <c r="Q2559" s="3">
        <f>R2559/M2559</f>
        <v>0.88226130653266333</v>
      </c>
      <c r="R2559" s="4">
        <v>175.57</v>
      </c>
      <c r="S2559" s="2">
        <f>R2559/O2559</f>
        <v>0.15478268535660761</v>
      </c>
    </row>
    <row r="2560" spans="1:19" x14ac:dyDescent="0.3">
      <c r="A2560" s="6">
        <v>2661</v>
      </c>
      <c r="B2560" t="s">
        <v>3302</v>
      </c>
      <c r="C2560" s="11">
        <v>45321</v>
      </c>
      <c r="D2560" s="1" t="str">
        <f t="shared" si="125"/>
        <v>2024</v>
      </c>
      <c r="E2560" s="12" t="str">
        <f t="shared" si="126"/>
        <v>January</v>
      </c>
      <c r="F2560" t="s">
        <v>29</v>
      </c>
      <c r="G2560" t="s">
        <v>2183</v>
      </c>
      <c r="H2560" t="s">
        <v>37</v>
      </c>
      <c r="I2560" t="s">
        <v>27</v>
      </c>
      <c r="J2560" t="s">
        <v>47</v>
      </c>
      <c r="K2560" s="6">
        <v>2</v>
      </c>
      <c r="L2560" s="6" t="str">
        <f t="shared" si="124"/>
        <v>Small</v>
      </c>
      <c r="M2560" s="7">
        <v>799</v>
      </c>
      <c r="N2560" s="2">
        <v>0</v>
      </c>
      <c r="O2560" s="3">
        <v>1598</v>
      </c>
      <c r="P2560" s="3">
        <f>O2560/K2560</f>
        <v>799</v>
      </c>
      <c r="Q2560" s="3">
        <f>R2560/M2560</f>
        <v>0.4712140175219024</v>
      </c>
      <c r="R2560" s="4">
        <v>376.5</v>
      </c>
      <c r="S2560" s="2">
        <f>R2560/O2560</f>
        <v>0.2356070087609512</v>
      </c>
    </row>
    <row r="2561" spans="1:19" x14ac:dyDescent="0.3">
      <c r="A2561" s="6">
        <v>2662</v>
      </c>
      <c r="B2561" t="s">
        <v>3303</v>
      </c>
      <c r="C2561" s="11">
        <v>45695</v>
      </c>
      <c r="D2561" s="1" t="str">
        <f t="shared" si="125"/>
        <v>2025</v>
      </c>
      <c r="E2561" s="12" t="str">
        <f t="shared" si="126"/>
        <v>February</v>
      </c>
      <c r="F2561" t="s">
        <v>22</v>
      </c>
      <c r="G2561" t="s">
        <v>9662</v>
      </c>
      <c r="H2561" t="s">
        <v>24</v>
      </c>
      <c r="I2561" t="s">
        <v>27</v>
      </c>
      <c r="J2561" t="s">
        <v>17</v>
      </c>
      <c r="K2561" s="6">
        <v>9</v>
      </c>
      <c r="L2561" s="6" t="str">
        <f t="shared" si="124"/>
        <v>Large</v>
      </c>
      <c r="M2561" s="7">
        <v>499</v>
      </c>
      <c r="N2561" s="2">
        <v>0.05</v>
      </c>
      <c r="O2561" s="3">
        <v>4266.45</v>
      </c>
      <c r="P2561" s="3">
        <f>O2561/K2561</f>
        <v>474.04999999999995</v>
      </c>
      <c r="Q2561" s="3">
        <f>R2561/M2561</f>
        <v>0.85324649298597188</v>
      </c>
      <c r="R2561" s="4">
        <v>425.77</v>
      </c>
      <c r="S2561" s="2">
        <f>R2561/O2561</f>
        <v>9.9794911460347593E-2</v>
      </c>
    </row>
    <row r="2562" spans="1:19" x14ac:dyDescent="0.3">
      <c r="A2562" s="6">
        <v>2663</v>
      </c>
      <c r="B2562" t="s">
        <v>3304</v>
      </c>
      <c r="C2562" s="11">
        <v>45909</v>
      </c>
      <c r="D2562" s="1" t="str">
        <f t="shared" si="125"/>
        <v>2025</v>
      </c>
      <c r="E2562" s="12" t="str">
        <f t="shared" si="126"/>
        <v>September</v>
      </c>
      <c r="F2562" t="s">
        <v>14</v>
      </c>
      <c r="G2562" t="s">
        <v>9662</v>
      </c>
      <c r="H2562" t="s">
        <v>24</v>
      </c>
      <c r="I2562" t="s">
        <v>27</v>
      </c>
      <c r="J2562" t="s">
        <v>17</v>
      </c>
      <c r="K2562" s="6">
        <v>7</v>
      </c>
      <c r="L2562" s="6" t="str">
        <f t="shared" si="124"/>
        <v>Large</v>
      </c>
      <c r="M2562" s="7">
        <v>99</v>
      </c>
      <c r="N2562" s="2">
        <v>0</v>
      </c>
      <c r="O2562" s="3">
        <v>693</v>
      </c>
      <c r="P2562" s="3">
        <f>O2562/K2562</f>
        <v>99</v>
      </c>
      <c r="Q2562" s="3">
        <f>R2562/M2562</f>
        <v>1.0453535353535353</v>
      </c>
      <c r="R2562" s="4">
        <v>103.49</v>
      </c>
      <c r="S2562" s="2">
        <f>R2562/O2562</f>
        <v>0.14933621933621932</v>
      </c>
    </row>
    <row r="2563" spans="1:19" x14ac:dyDescent="0.3">
      <c r="A2563" s="6">
        <v>2664</v>
      </c>
      <c r="B2563" t="s">
        <v>3305</v>
      </c>
      <c r="C2563" s="11">
        <v>45733</v>
      </c>
      <c r="D2563" s="1" t="str">
        <f t="shared" si="125"/>
        <v>2025</v>
      </c>
      <c r="E2563" s="12" t="str">
        <f t="shared" si="126"/>
        <v>March</v>
      </c>
      <c r="F2563" t="s">
        <v>40</v>
      </c>
      <c r="G2563" t="s">
        <v>3306</v>
      </c>
      <c r="H2563" t="s">
        <v>15</v>
      </c>
      <c r="I2563" t="s">
        <v>16</v>
      </c>
      <c r="J2563" t="s">
        <v>38</v>
      </c>
      <c r="K2563" s="6">
        <v>4</v>
      </c>
      <c r="L2563" s="6" t="str">
        <f t="shared" ref="L2563:L2626" si="127">IF(K2563&lt;4,"Small", IF(K2563&lt;7,"Midium", IF(K2563&lt;=10,"Large")))</f>
        <v>Midium</v>
      </c>
      <c r="M2563" s="7">
        <v>799</v>
      </c>
      <c r="N2563" s="2">
        <v>0.1</v>
      </c>
      <c r="O2563" s="3">
        <v>2876.4</v>
      </c>
      <c r="P2563" s="3">
        <f>O2563/K2563</f>
        <v>719.1</v>
      </c>
      <c r="Q2563" s="3">
        <f>R2563/M2563</f>
        <v>1.0529161451814768</v>
      </c>
      <c r="R2563" s="4">
        <v>841.28</v>
      </c>
      <c r="S2563" s="2">
        <f>R2563/O2563</f>
        <v>0.29247670699485467</v>
      </c>
    </row>
    <row r="2564" spans="1:19" x14ac:dyDescent="0.3">
      <c r="A2564" s="6">
        <v>2665</v>
      </c>
      <c r="B2564" t="s">
        <v>3307</v>
      </c>
      <c r="C2564" s="11">
        <v>45960</v>
      </c>
      <c r="D2564" s="1" t="str">
        <f t="shared" si="125"/>
        <v>2025</v>
      </c>
      <c r="E2564" s="12" t="str">
        <f t="shared" si="126"/>
        <v>October</v>
      </c>
      <c r="F2564" t="s">
        <v>22</v>
      </c>
      <c r="G2564" t="s">
        <v>9662</v>
      </c>
      <c r="H2564" t="s">
        <v>15</v>
      </c>
      <c r="I2564" t="s">
        <v>27</v>
      </c>
      <c r="J2564" t="s">
        <v>17</v>
      </c>
      <c r="K2564" s="6">
        <v>2</v>
      </c>
      <c r="L2564" s="6" t="str">
        <f t="shared" si="127"/>
        <v>Small</v>
      </c>
      <c r="M2564" s="7">
        <v>299</v>
      </c>
      <c r="N2564" s="2">
        <v>0.05</v>
      </c>
      <c r="O2564" s="3">
        <v>568.1</v>
      </c>
      <c r="P2564" s="3">
        <f>O2564/K2564</f>
        <v>284.05</v>
      </c>
      <c r="Q2564" s="3">
        <f>R2564/M2564</f>
        <v>0.4154515050167224</v>
      </c>
      <c r="R2564" s="4">
        <v>124.22</v>
      </c>
      <c r="S2564" s="2">
        <f>R2564/O2564</f>
        <v>0.21865868685090653</v>
      </c>
    </row>
    <row r="2565" spans="1:19" x14ac:dyDescent="0.3">
      <c r="A2565" s="6">
        <v>2666</v>
      </c>
      <c r="B2565" t="s">
        <v>3308</v>
      </c>
      <c r="C2565" s="11">
        <v>45706</v>
      </c>
      <c r="D2565" s="1" t="str">
        <f t="shared" si="125"/>
        <v>2025</v>
      </c>
      <c r="E2565" s="12" t="str">
        <f t="shared" si="126"/>
        <v>February</v>
      </c>
      <c r="F2565" t="s">
        <v>22</v>
      </c>
      <c r="G2565" t="s">
        <v>9662</v>
      </c>
      <c r="H2565" t="s">
        <v>37</v>
      </c>
      <c r="I2565" t="s">
        <v>27</v>
      </c>
      <c r="J2565" t="s">
        <v>17</v>
      </c>
      <c r="K2565" s="6">
        <v>7</v>
      </c>
      <c r="L2565" s="6" t="str">
        <f t="shared" si="127"/>
        <v>Large</v>
      </c>
      <c r="M2565" s="7">
        <v>99</v>
      </c>
      <c r="N2565" s="2">
        <v>0</v>
      </c>
      <c r="O2565" s="3">
        <v>693</v>
      </c>
      <c r="P2565" s="3">
        <f>O2565/K2565</f>
        <v>99</v>
      </c>
      <c r="Q2565" s="3">
        <f>R2565/M2565</f>
        <v>1.957070707070707</v>
      </c>
      <c r="R2565" s="4">
        <v>193.75</v>
      </c>
      <c r="S2565" s="2">
        <f>R2565/O2565</f>
        <v>0.2795815295815296</v>
      </c>
    </row>
    <row r="2566" spans="1:19" x14ac:dyDescent="0.3">
      <c r="A2566" s="6">
        <v>2667</v>
      </c>
      <c r="B2566" t="s">
        <v>3309</v>
      </c>
      <c r="C2566" s="11">
        <v>45305</v>
      </c>
      <c r="D2566" s="1" t="str">
        <f t="shared" si="125"/>
        <v>2024</v>
      </c>
      <c r="E2566" s="12" t="str">
        <f t="shared" si="126"/>
        <v>January</v>
      </c>
      <c r="F2566" t="s">
        <v>22</v>
      </c>
      <c r="G2566" t="s">
        <v>9662</v>
      </c>
      <c r="H2566" t="s">
        <v>15</v>
      </c>
      <c r="I2566" t="s">
        <v>27</v>
      </c>
      <c r="J2566" t="s">
        <v>47</v>
      </c>
      <c r="K2566" s="6">
        <v>7</v>
      </c>
      <c r="L2566" s="6" t="str">
        <f t="shared" si="127"/>
        <v>Large</v>
      </c>
      <c r="M2566" s="7">
        <v>199</v>
      </c>
      <c r="N2566" s="2">
        <v>0.15</v>
      </c>
      <c r="O2566" s="3">
        <v>1184.05</v>
      </c>
      <c r="P2566" s="3">
        <f>O2566/K2566</f>
        <v>169.15</v>
      </c>
      <c r="Q2566" s="3">
        <f>R2566/M2566</f>
        <v>1.5147738693467336</v>
      </c>
      <c r="R2566" s="4">
        <v>301.44</v>
      </c>
      <c r="S2566" s="2">
        <f>R2566/O2566</f>
        <v>0.25458384358768632</v>
      </c>
    </row>
    <row r="2567" spans="1:19" x14ac:dyDescent="0.3">
      <c r="A2567" s="6">
        <v>2668</v>
      </c>
      <c r="B2567" t="s">
        <v>3310</v>
      </c>
      <c r="C2567" s="11">
        <v>45478</v>
      </c>
      <c r="D2567" s="1" t="str">
        <f t="shared" si="125"/>
        <v>2024</v>
      </c>
      <c r="E2567" s="12" t="str">
        <f t="shared" si="126"/>
        <v>July</v>
      </c>
      <c r="F2567" t="s">
        <v>14</v>
      </c>
      <c r="G2567" t="s">
        <v>3311</v>
      </c>
      <c r="H2567" t="s">
        <v>15</v>
      </c>
      <c r="I2567" t="s">
        <v>19</v>
      </c>
      <c r="J2567" t="s">
        <v>42</v>
      </c>
      <c r="K2567" s="6">
        <v>3</v>
      </c>
      <c r="L2567" s="6" t="str">
        <f t="shared" si="127"/>
        <v>Small</v>
      </c>
      <c r="M2567" s="7">
        <v>99</v>
      </c>
      <c r="N2567" s="2">
        <v>0</v>
      </c>
      <c r="O2567" s="3">
        <v>297</v>
      </c>
      <c r="P2567" s="3">
        <f>O2567/K2567</f>
        <v>99</v>
      </c>
      <c r="Q2567" s="3">
        <f>R2567/M2567</f>
        <v>0.34575757575757571</v>
      </c>
      <c r="R2567" s="4">
        <v>34.229999999999997</v>
      </c>
      <c r="S2567" s="2">
        <f>R2567/O2567</f>
        <v>0.11525252525252525</v>
      </c>
    </row>
    <row r="2568" spans="1:19" x14ac:dyDescent="0.3">
      <c r="A2568" s="6">
        <v>2669</v>
      </c>
      <c r="B2568" t="s">
        <v>3312</v>
      </c>
      <c r="C2568" s="11">
        <v>45759</v>
      </c>
      <c r="D2568" s="1" t="str">
        <f t="shared" si="125"/>
        <v>2025</v>
      </c>
      <c r="E2568" s="12" t="str">
        <f t="shared" si="126"/>
        <v>April</v>
      </c>
      <c r="F2568" t="s">
        <v>29</v>
      </c>
      <c r="G2568" t="s">
        <v>3313</v>
      </c>
      <c r="H2568" t="s">
        <v>37</v>
      </c>
      <c r="I2568" t="s">
        <v>27</v>
      </c>
      <c r="J2568" t="s">
        <v>47</v>
      </c>
      <c r="K2568" s="6">
        <v>6</v>
      </c>
      <c r="L2568" s="6" t="str">
        <f t="shared" si="127"/>
        <v>Midium</v>
      </c>
      <c r="M2568" s="7">
        <v>799</v>
      </c>
      <c r="N2568" s="2">
        <v>0.15</v>
      </c>
      <c r="O2568" s="3">
        <v>4074.9</v>
      </c>
      <c r="P2568" s="3">
        <f>O2568/K2568</f>
        <v>679.15</v>
      </c>
      <c r="Q2568" s="3">
        <f>R2568/M2568</f>
        <v>0.7853316645807259</v>
      </c>
      <c r="R2568" s="4">
        <v>627.48</v>
      </c>
      <c r="S2568" s="2">
        <f>R2568/O2568</f>
        <v>0.15398660089818156</v>
      </c>
    </row>
    <row r="2569" spans="1:19" x14ac:dyDescent="0.3">
      <c r="A2569" s="6">
        <v>2671</v>
      </c>
      <c r="B2569" t="s">
        <v>3314</v>
      </c>
      <c r="C2569" s="11">
        <v>45429</v>
      </c>
      <c r="D2569" s="1" t="str">
        <f t="shared" si="125"/>
        <v>2024</v>
      </c>
      <c r="E2569" s="12" t="str">
        <f t="shared" si="126"/>
        <v>May</v>
      </c>
      <c r="F2569" t="s">
        <v>40</v>
      </c>
      <c r="G2569" t="s">
        <v>9662</v>
      </c>
      <c r="H2569" t="s">
        <v>37</v>
      </c>
      <c r="I2569" t="s">
        <v>19</v>
      </c>
      <c r="J2569" t="s">
        <v>32</v>
      </c>
      <c r="K2569" s="6">
        <v>4</v>
      </c>
      <c r="L2569" s="6" t="str">
        <f t="shared" si="127"/>
        <v>Midium</v>
      </c>
      <c r="M2569" s="7">
        <v>999</v>
      </c>
      <c r="N2569" s="2">
        <v>0.15</v>
      </c>
      <c r="O2569" s="3">
        <v>3396.6</v>
      </c>
      <c r="P2569" s="3">
        <f>O2569/K2569</f>
        <v>849.15</v>
      </c>
      <c r="Q2569" s="3">
        <f>R2569/M2569</f>
        <v>0.85375375375375373</v>
      </c>
      <c r="R2569" s="4">
        <v>852.9</v>
      </c>
      <c r="S2569" s="2">
        <f>R2569/O2569</f>
        <v>0.25110404522169227</v>
      </c>
    </row>
    <row r="2570" spans="1:19" x14ac:dyDescent="0.3">
      <c r="A2570" s="6">
        <v>2672</v>
      </c>
      <c r="B2570" t="s">
        <v>3315</v>
      </c>
      <c r="C2570" s="11">
        <v>45738</v>
      </c>
      <c r="D2570" s="1" t="str">
        <f t="shared" si="125"/>
        <v>2025</v>
      </c>
      <c r="E2570" s="12" t="str">
        <f t="shared" si="126"/>
        <v>March</v>
      </c>
      <c r="F2570" t="s">
        <v>14</v>
      </c>
      <c r="G2570" t="s">
        <v>9662</v>
      </c>
      <c r="H2570" t="s">
        <v>37</v>
      </c>
      <c r="I2570" t="s">
        <v>16</v>
      </c>
      <c r="J2570" t="s">
        <v>38</v>
      </c>
      <c r="K2570" s="6">
        <v>4</v>
      </c>
      <c r="L2570" s="6" t="str">
        <f t="shared" si="127"/>
        <v>Midium</v>
      </c>
      <c r="M2570" s="7">
        <v>999</v>
      </c>
      <c r="N2570" s="2">
        <v>0.05</v>
      </c>
      <c r="O2570" s="3">
        <v>3796.2</v>
      </c>
      <c r="P2570" s="3">
        <f>O2570/K2570</f>
        <v>949.05</v>
      </c>
      <c r="Q2570" s="3">
        <f>R2570/M2570</f>
        <v>0.26162162162162161</v>
      </c>
      <c r="R2570" s="4">
        <v>261.36</v>
      </c>
      <c r="S2570" s="2">
        <f>R2570/O2570</f>
        <v>6.8847795163584649E-2</v>
      </c>
    </row>
    <row r="2571" spans="1:19" x14ac:dyDescent="0.3">
      <c r="A2571" s="6">
        <v>2673</v>
      </c>
      <c r="B2571" t="s">
        <v>3316</v>
      </c>
      <c r="C2571" s="11">
        <v>45462</v>
      </c>
      <c r="D2571" s="1" t="str">
        <f t="shared" si="125"/>
        <v>2024</v>
      </c>
      <c r="E2571" s="12" t="str">
        <f t="shared" si="126"/>
        <v>June</v>
      </c>
      <c r="F2571" t="s">
        <v>40</v>
      </c>
      <c r="G2571" t="s">
        <v>9662</v>
      </c>
      <c r="H2571" t="s">
        <v>15</v>
      </c>
      <c r="I2571" t="s">
        <v>19</v>
      </c>
      <c r="J2571" t="s">
        <v>32</v>
      </c>
      <c r="K2571" s="6">
        <v>4</v>
      </c>
      <c r="L2571" s="6" t="str">
        <f t="shared" si="127"/>
        <v>Midium</v>
      </c>
      <c r="M2571" s="7">
        <v>199</v>
      </c>
      <c r="N2571" s="2">
        <v>0</v>
      </c>
      <c r="O2571" s="3">
        <v>796</v>
      </c>
      <c r="P2571" s="3">
        <f>O2571/K2571</f>
        <v>199</v>
      </c>
      <c r="Q2571" s="3">
        <f>R2571/M2571</f>
        <v>0.93904522613065333</v>
      </c>
      <c r="R2571" s="4">
        <v>186.87</v>
      </c>
      <c r="S2571" s="2">
        <f>R2571/O2571</f>
        <v>0.23476130653266333</v>
      </c>
    </row>
    <row r="2572" spans="1:19" x14ac:dyDescent="0.3">
      <c r="A2572" s="6">
        <v>2674</v>
      </c>
      <c r="B2572" t="s">
        <v>3317</v>
      </c>
      <c r="C2572" s="11">
        <v>45734</v>
      </c>
      <c r="D2572" s="1" t="str">
        <f t="shared" si="125"/>
        <v>2025</v>
      </c>
      <c r="E2572" s="12" t="str">
        <f t="shared" si="126"/>
        <v>March</v>
      </c>
      <c r="F2572" t="s">
        <v>14</v>
      </c>
      <c r="G2572" t="s">
        <v>1516</v>
      </c>
      <c r="H2572" t="s">
        <v>24</v>
      </c>
      <c r="I2572" t="s">
        <v>19</v>
      </c>
      <c r="J2572" t="s">
        <v>32</v>
      </c>
      <c r="K2572" s="6">
        <v>10</v>
      </c>
      <c r="L2572" s="6" t="str">
        <f t="shared" si="127"/>
        <v>Large</v>
      </c>
      <c r="M2572" s="7">
        <v>199</v>
      </c>
      <c r="N2572" s="2">
        <v>0.1</v>
      </c>
      <c r="O2572" s="3">
        <v>1791</v>
      </c>
      <c r="P2572" s="3">
        <f>O2572/K2572</f>
        <v>179.1</v>
      </c>
      <c r="Q2572" s="3">
        <f>R2572/M2572</f>
        <v>2.0701005025125627</v>
      </c>
      <c r="R2572" s="4">
        <v>411.95</v>
      </c>
      <c r="S2572" s="2">
        <f>R2572/O2572</f>
        <v>0.23001116694584031</v>
      </c>
    </row>
    <row r="2573" spans="1:19" x14ac:dyDescent="0.3">
      <c r="A2573" s="6">
        <v>2675</v>
      </c>
      <c r="B2573" t="s">
        <v>3318</v>
      </c>
      <c r="C2573" s="11">
        <v>45975</v>
      </c>
      <c r="D2573" s="1" t="str">
        <f t="shared" si="125"/>
        <v>2025</v>
      </c>
      <c r="E2573" s="12" t="str">
        <f t="shared" si="126"/>
        <v>November</v>
      </c>
      <c r="F2573" t="s">
        <v>40</v>
      </c>
      <c r="G2573" t="s">
        <v>3319</v>
      </c>
      <c r="H2573" t="s">
        <v>37</v>
      </c>
      <c r="I2573" t="s">
        <v>19</v>
      </c>
      <c r="J2573" t="s">
        <v>42</v>
      </c>
      <c r="K2573" s="6">
        <v>6</v>
      </c>
      <c r="L2573" s="6" t="str">
        <f t="shared" si="127"/>
        <v>Midium</v>
      </c>
      <c r="M2573" s="7">
        <v>999</v>
      </c>
      <c r="N2573" s="2">
        <v>0.05</v>
      </c>
      <c r="O2573" s="3">
        <v>5694.3</v>
      </c>
      <c r="P2573" s="3">
        <f>O2573/K2573</f>
        <v>949.05000000000007</v>
      </c>
      <c r="Q2573" s="3">
        <f>R2573/M2573</f>
        <v>0.32635635635635635</v>
      </c>
      <c r="R2573" s="4">
        <v>326.02999999999997</v>
      </c>
      <c r="S2573" s="2">
        <f>R2573/O2573</f>
        <v>5.725550111515023E-2</v>
      </c>
    </row>
    <row r="2574" spans="1:19" x14ac:dyDescent="0.3">
      <c r="A2574" s="6">
        <v>2676</v>
      </c>
      <c r="B2574" t="s">
        <v>3320</v>
      </c>
      <c r="C2574" s="11">
        <v>45410</v>
      </c>
      <c r="D2574" s="1" t="str">
        <f t="shared" si="125"/>
        <v>2024</v>
      </c>
      <c r="E2574" s="12" t="str">
        <f t="shared" si="126"/>
        <v>April</v>
      </c>
      <c r="F2574" t="s">
        <v>29</v>
      </c>
      <c r="G2574" t="s">
        <v>9662</v>
      </c>
      <c r="H2574" t="s">
        <v>15</v>
      </c>
      <c r="I2574" t="s">
        <v>16</v>
      </c>
      <c r="J2574" t="s">
        <v>38</v>
      </c>
      <c r="K2574" s="6">
        <v>6</v>
      </c>
      <c r="L2574" s="6" t="str">
        <f t="shared" si="127"/>
        <v>Midium</v>
      </c>
      <c r="M2574" s="7">
        <v>299</v>
      </c>
      <c r="N2574" s="2">
        <v>0.1</v>
      </c>
      <c r="O2574" s="3">
        <v>1614.6</v>
      </c>
      <c r="P2574" s="3">
        <f>O2574/K2574</f>
        <v>269.09999999999997</v>
      </c>
      <c r="Q2574" s="3">
        <f>R2574/M2574</f>
        <v>1.2791304347826087</v>
      </c>
      <c r="R2574" s="4">
        <v>382.46</v>
      </c>
      <c r="S2574" s="2">
        <f>R2574/O2574</f>
        <v>0.23687600644122384</v>
      </c>
    </row>
    <row r="2575" spans="1:19" x14ac:dyDescent="0.3">
      <c r="A2575" s="6">
        <v>2677</v>
      </c>
      <c r="B2575" t="s">
        <v>3321</v>
      </c>
      <c r="C2575" s="11">
        <v>45753</v>
      </c>
      <c r="D2575" s="1" t="str">
        <f t="shared" si="125"/>
        <v>2025</v>
      </c>
      <c r="E2575" s="12" t="str">
        <f t="shared" si="126"/>
        <v>April</v>
      </c>
      <c r="F2575" t="s">
        <v>14</v>
      </c>
      <c r="G2575" t="s">
        <v>9662</v>
      </c>
      <c r="H2575" t="s">
        <v>24</v>
      </c>
      <c r="I2575" t="s">
        <v>19</v>
      </c>
      <c r="J2575" t="s">
        <v>32</v>
      </c>
      <c r="K2575" s="6">
        <v>8</v>
      </c>
      <c r="L2575" s="6" t="str">
        <f t="shared" si="127"/>
        <v>Large</v>
      </c>
      <c r="M2575" s="7">
        <v>799</v>
      </c>
      <c r="N2575" s="2">
        <v>0</v>
      </c>
      <c r="O2575" s="3">
        <v>6392</v>
      </c>
      <c r="P2575" s="3">
        <f>O2575/K2575</f>
        <v>799</v>
      </c>
      <c r="Q2575" s="3">
        <f>R2575/M2575</f>
        <v>0.51276595744680853</v>
      </c>
      <c r="R2575" s="4">
        <v>409.7</v>
      </c>
      <c r="S2575" s="2">
        <f>R2575/O2575</f>
        <v>6.4095744680851066E-2</v>
      </c>
    </row>
    <row r="2576" spans="1:19" x14ac:dyDescent="0.3">
      <c r="A2576" s="6">
        <v>2678</v>
      </c>
      <c r="B2576" t="s">
        <v>3322</v>
      </c>
      <c r="C2576" s="11">
        <v>46000</v>
      </c>
      <c r="D2576" s="1" t="str">
        <f t="shared" si="125"/>
        <v>2025</v>
      </c>
      <c r="E2576" s="12" t="str">
        <f t="shared" si="126"/>
        <v>December</v>
      </c>
      <c r="F2576" t="s">
        <v>14</v>
      </c>
      <c r="G2576" t="s">
        <v>9662</v>
      </c>
      <c r="H2576" t="s">
        <v>15</v>
      </c>
      <c r="I2576" t="s">
        <v>19</v>
      </c>
      <c r="J2576" t="s">
        <v>25</v>
      </c>
      <c r="K2576" s="6">
        <v>1</v>
      </c>
      <c r="L2576" s="6" t="str">
        <f t="shared" si="127"/>
        <v>Small</v>
      </c>
      <c r="M2576" s="7">
        <v>199</v>
      </c>
      <c r="N2576" s="2">
        <v>0.1</v>
      </c>
      <c r="O2576" s="3">
        <v>179.1</v>
      </c>
      <c r="P2576" s="3">
        <f>O2576/K2576</f>
        <v>179.1</v>
      </c>
      <c r="Q2576" s="3">
        <f>R2576/M2576</f>
        <v>4.8592964824120601E-2</v>
      </c>
      <c r="R2576" s="4">
        <v>9.67</v>
      </c>
      <c r="S2576" s="2">
        <f>R2576/O2576</f>
        <v>5.3992183137911785E-2</v>
      </c>
    </row>
    <row r="2577" spans="1:19" x14ac:dyDescent="0.3">
      <c r="A2577" s="6">
        <v>2679</v>
      </c>
      <c r="B2577" t="s">
        <v>3323</v>
      </c>
      <c r="C2577" s="11">
        <v>45777</v>
      </c>
      <c r="D2577" s="1" t="str">
        <f t="shared" si="125"/>
        <v>2025</v>
      </c>
      <c r="E2577" s="12" t="str">
        <f t="shared" si="126"/>
        <v>April</v>
      </c>
      <c r="F2577" t="s">
        <v>40</v>
      </c>
      <c r="G2577" t="s">
        <v>9662</v>
      </c>
      <c r="H2577" t="s">
        <v>24</v>
      </c>
      <c r="I2577" t="s">
        <v>27</v>
      </c>
      <c r="J2577" t="s">
        <v>47</v>
      </c>
      <c r="K2577" s="6">
        <v>3</v>
      </c>
      <c r="L2577" s="6" t="str">
        <f t="shared" si="127"/>
        <v>Small</v>
      </c>
      <c r="M2577" s="7">
        <v>99</v>
      </c>
      <c r="N2577" s="2">
        <v>0</v>
      </c>
      <c r="O2577" s="3">
        <v>297</v>
      </c>
      <c r="P2577" s="3">
        <f>O2577/K2577</f>
        <v>99</v>
      </c>
      <c r="Q2577" s="3">
        <f>R2577/M2577</f>
        <v>0.80525252525252522</v>
      </c>
      <c r="R2577" s="4">
        <v>79.72</v>
      </c>
      <c r="S2577" s="2">
        <f>R2577/O2577</f>
        <v>0.26841750841750839</v>
      </c>
    </row>
    <row r="2578" spans="1:19" x14ac:dyDescent="0.3">
      <c r="A2578" s="6">
        <v>2680</v>
      </c>
      <c r="B2578" t="s">
        <v>3324</v>
      </c>
      <c r="C2578" s="11">
        <v>45935</v>
      </c>
      <c r="D2578" s="1" t="str">
        <f t="shared" si="125"/>
        <v>2025</v>
      </c>
      <c r="E2578" s="12" t="str">
        <f t="shared" si="126"/>
        <v>October</v>
      </c>
      <c r="F2578" t="s">
        <v>14</v>
      </c>
      <c r="G2578" t="s">
        <v>3325</v>
      </c>
      <c r="H2578" t="s">
        <v>37</v>
      </c>
      <c r="I2578" t="s">
        <v>16</v>
      </c>
      <c r="J2578" t="s">
        <v>34</v>
      </c>
      <c r="K2578" s="6">
        <v>2</v>
      </c>
      <c r="L2578" s="6" t="str">
        <f t="shared" si="127"/>
        <v>Small</v>
      </c>
      <c r="M2578" s="7">
        <v>999</v>
      </c>
      <c r="N2578" s="2">
        <v>0.1</v>
      </c>
      <c r="O2578" s="3">
        <v>1798.2</v>
      </c>
      <c r="P2578" s="3">
        <f>O2578/K2578</f>
        <v>899.1</v>
      </c>
      <c r="Q2578" s="3">
        <f>R2578/M2578</f>
        <v>0.18326326326326328</v>
      </c>
      <c r="R2578" s="4">
        <v>183.08</v>
      </c>
      <c r="S2578" s="2">
        <f>R2578/O2578</f>
        <v>0.10181292403514626</v>
      </c>
    </row>
    <row r="2579" spans="1:19" x14ac:dyDescent="0.3">
      <c r="A2579" s="6">
        <v>2681</v>
      </c>
      <c r="B2579" t="s">
        <v>3326</v>
      </c>
      <c r="C2579" s="11">
        <v>45864</v>
      </c>
      <c r="D2579" s="1" t="str">
        <f t="shared" si="125"/>
        <v>2025</v>
      </c>
      <c r="E2579" s="12" t="str">
        <f t="shared" si="126"/>
        <v>July</v>
      </c>
      <c r="F2579" t="s">
        <v>14</v>
      </c>
      <c r="G2579" t="s">
        <v>3327</v>
      </c>
      <c r="H2579" t="s">
        <v>15</v>
      </c>
      <c r="I2579" t="s">
        <v>27</v>
      </c>
      <c r="J2579" t="s">
        <v>17</v>
      </c>
      <c r="K2579" s="6">
        <v>8</v>
      </c>
      <c r="L2579" s="6" t="str">
        <f t="shared" si="127"/>
        <v>Large</v>
      </c>
      <c r="M2579" s="7">
        <v>999</v>
      </c>
      <c r="N2579" s="2">
        <v>0.05</v>
      </c>
      <c r="O2579" s="3">
        <v>7592.4</v>
      </c>
      <c r="P2579" s="3">
        <f>O2579/K2579</f>
        <v>949.05</v>
      </c>
      <c r="Q2579" s="3">
        <f>R2579/M2579</f>
        <v>1.2166966966966968</v>
      </c>
      <c r="R2579" s="4">
        <v>1215.48</v>
      </c>
      <c r="S2579" s="2">
        <f>R2579/O2579</f>
        <v>0.16009167061798643</v>
      </c>
    </row>
    <row r="2580" spans="1:19" x14ac:dyDescent="0.3">
      <c r="A2580" s="6">
        <v>2682</v>
      </c>
      <c r="B2580" t="s">
        <v>3328</v>
      </c>
      <c r="C2580" s="11">
        <v>45540</v>
      </c>
      <c r="D2580" s="1" t="str">
        <f t="shared" si="125"/>
        <v>2024</v>
      </c>
      <c r="E2580" s="12" t="str">
        <f t="shared" si="126"/>
        <v>September</v>
      </c>
      <c r="F2580" t="s">
        <v>14</v>
      </c>
      <c r="G2580" t="s">
        <v>3329</v>
      </c>
      <c r="H2580" t="s">
        <v>37</v>
      </c>
      <c r="I2580" t="s">
        <v>27</v>
      </c>
      <c r="J2580" t="s">
        <v>17</v>
      </c>
      <c r="K2580" s="6">
        <v>4</v>
      </c>
      <c r="L2580" s="6" t="str">
        <f t="shared" si="127"/>
        <v>Midium</v>
      </c>
      <c r="M2580" s="7">
        <v>299</v>
      </c>
      <c r="N2580" s="2">
        <v>0.15</v>
      </c>
      <c r="O2580" s="3">
        <v>1016.6</v>
      </c>
      <c r="P2580" s="3">
        <f>O2580/K2580</f>
        <v>254.15</v>
      </c>
      <c r="Q2580" s="3">
        <f>R2580/M2580</f>
        <v>0.44060200668896327</v>
      </c>
      <c r="R2580" s="4">
        <v>131.74</v>
      </c>
      <c r="S2580" s="2">
        <f>R2580/O2580</f>
        <v>0.12958882549675388</v>
      </c>
    </row>
    <row r="2581" spans="1:19" x14ac:dyDescent="0.3">
      <c r="A2581" s="6">
        <v>2683</v>
      </c>
      <c r="B2581" t="s">
        <v>3330</v>
      </c>
      <c r="C2581" s="11">
        <v>45406</v>
      </c>
      <c r="D2581" s="1" t="str">
        <f t="shared" si="125"/>
        <v>2024</v>
      </c>
      <c r="E2581" s="12" t="str">
        <f t="shared" si="126"/>
        <v>April</v>
      </c>
      <c r="F2581" t="s">
        <v>29</v>
      </c>
      <c r="G2581" t="s">
        <v>9662</v>
      </c>
      <c r="H2581" t="s">
        <v>24</v>
      </c>
      <c r="I2581" t="s">
        <v>19</v>
      </c>
      <c r="J2581" t="s">
        <v>32</v>
      </c>
      <c r="K2581" s="6">
        <v>10</v>
      </c>
      <c r="L2581" s="6" t="str">
        <f t="shared" si="127"/>
        <v>Large</v>
      </c>
      <c r="M2581" s="7">
        <v>299</v>
      </c>
      <c r="N2581" s="2">
        <v>0.15</v>
      </c>
      <c r="O2581" s="3">
        <v>2541.5</v>
      </c>
      <c r="P2581" s="3">
        <f>O2581/K2581</f>
        <v>254.15</v>
      </c>
      <c r="Q2581" s="3">
        <f>R2581/M2581</f>
        <v>1.554648829431438</v>
      </c>
      <c r="R2581" s="4">
        <v>464.84</v>
      </c>
      <c r="S2581" s="2">
        <f>R2581/O2581</f>
        <v>0.18289986228605154</v>
      </c>
    </row>
    <row r="2582" spans="1:19" x14ac:dyDescent="0.3">
      <c r="A2582" s="6">
        <v>2684</v>
      </c>
      <c r="B2582" t="s">
        <v>3331</v>
      </c>
      <c r="C2582" s="11">
        <v>45858</v>
      </c>
      <c r="D2582" s="1" t="str">
        <f t="shared" si="125"/>
        <v>2025</v>
      </c>
      <c r="E2582" s="12" t="str">
        <f t="shared" si="126"/>
        <v>July</v>
      </c>
      <c r="F2582" t="s">
        <v>40</v>
      </c>
      <c r="G2582" t="s">
        <v>9662</v>
      </c>
      <c r="H2582" t="s">
        <v>37</v>
      </c>
      <c r="I2582" t="s">
        <v>19</v>
      </c>
      <c r="J2582" t="s">
        <v>42</v>
      </c>
      <c r="K2582" s="6">
        <v>9</v>
      </c>
      <c r="L2582" s="6" t="str">
        <f t="shared" si="127"/>
        <v>Large</v>
      </c>
      <c r="M2582" s="7">
        <v>999</v>
      </c>
      <c r="N2582" s="2">
        <v>0</v>
      </c>
      <c r="O2582" s="3">
        <v>8991</v>
      </c>
      <c r="P2582" s="3">
        <f>O2582/K2582</f>
        <v>999</v>
      </c>
      <c r="Q2582" s="3">
        <f>R2582/M2582</f>
        <v>1.8310810810810811</v>
      </c>
      <c r="R2582" s="4">
        <v>1829.25</v>
      </c>
      <c r="S2582" s="2">
        <f>R2582/O2582</f>
        <v>0.20345345345345345</v>
      </c>
    </row>
    <row r="2583" spans="1:19" x14ac:dyDescent="0.3">
      <c r="A2583" s="6">
        <v>2685</v>
      </c>
      <c r="B2583" t="s">
        <v>3332</v>
      </c>
      <c r="C2583" s="11">
        <v>45690</v>
      </c>
      <c r="D2583" s="1" t="str">
        <f t="shared" si="125"/>
        <v>2025</v>
      </c>
      <c r="E2583" s="12" t="str">
        <f t="shared" si="126"/>
        <v>February</v>
      </c>
      <c r="F2583" t="s">
        <v>29</v>
      </c>
      <c r="G2583" t="s">
        <v>9662</v>
      </c>
      <c r="H2583" t="s">
        <v>24</v>
      </c>
      <c r="I2583" t="s">
        <v>27</v>
      </c>
      <c r="J2583" t="s">
        <v>47</v>
      </c>
      <c r="K2583" s="6">
        <v>6</v>
      </c>
      <c r="L2583" s="6" t="str">
        <f t="shared" si="127"/>
        <v>Midium</v>
      </c>
      <c r="M2583" s="7">
        <v>499</v>
      </c>
      <c r="N2583" s="2">
        <v>0.05</v>
      </c>
      <c r="O2583" s="3">
        <v>2844.3</v>
      </c>
      <c r="P2583" s="3">
        <f>O2583/K2583</f>
        <v>474.05</v>
      </c>
      <c r="Q2583" s="3">
        <f>R2583/M2583</f>
        <v>0.92831663326653313</v>
      </c>
      <c r="R2583" s="4">
        <v>463.23</v>
      </c>
      <c r="S2583" s="2">
        <f>R2583/O2583</f>
        <v>0.16286256723974263</v>
      </c>
    </row>
    <row r="2584" spans="1:19" x14ac:dyDescent="0.3">
      <c r="A2584" s="6">
        <v>2686</v>
      </c>
      <c r="B2584" t="s">
        <v>3333</v>
      </c>
      <c r="C2584" s="11">
        <v>45315</v>
      </c>
      <c r="D2584" s="1" t="str">
        <f t="shared" si="125"/>
        <v>2024</v>
      </c>
      <c r="E2584" s="12" t="str">
        <f t="shared" si="126"/>
        <v>January</v>
      </c>
      <c r="F2584" t="s">
        <v>29</v>
      </c>
      <c r="G2584" t="s">
        <v>3334</v>
      </c>
      <c r="H2584" t="s">
        <v>24</v>
      </c>
      <c r="I2584" t="s">
        <v>19</v>
      </c>
      <c r="J2584" t="s">
        <v>32</v>
      </c>
      <c r="K2584" s="6">
        <v>6</v>
      </c>
      <c r="L2584" s="6" t="str">
        <f t="shared" si="127"/>
        <v>Midium</v>
      </c>
      <c r="M2584" s="7">
        <v>799</v>
      </c>
      <c r="N2584" s="2">
        <v>0.15</v>
      </c>
      <c r="O2584" s="3">
        <v>4074.9</v>
      </c>
      <c r="P2584" s="3">
        <f>O2584/K2584</f>
        <v>679.15</v>
      </c>
      <c r="Q2584" s="3">
        <f>R2584/M2584</f>
        <v>1.4208010012515644</v>
      </c>
      <c r="R2584" s="4">
        <v>1135.22</v>
      </c>
      <c r="S2584" s="2">
        <f>R2584/O2584</f>
        <v>0.27858843161795382</v>
      </c>
    </row>
    <row r="2585" spans="1:19" x14ac:dyDescent="0.3">
      <c r="A2585" s="6">
        <v>2687</v>
      </c>
      <c r="B2585" t="s">
        <v>3335</v>
      </c>
      <c r="C2585" s="11">
        <v>45873</v>
      </c>
      <c r="D2585" s="1" t="str">
        <f t="shared" si="125"/>
        <v>2025</v>
      </c>
      <c r="E2585" s="12" t="str">
        <f t="shared" si="126"/>
        <v>August</v>
      </c>
      <c r="F2585" t="s">
        <v>22</v>
      </c>
      <c r="G2585" t="s">
        <v>3336</v>
      </c>
      <c r="H2585" t="s">
        <v>15</v>
      </c>
      <c r="I2585" t="s">
        <v>19</v>
      </c>
      <c r="J2585" t="s">
        <v>20</v>
      </c>
      <c r="K2585" s="6">
        <v>10</v>
      </c>
      <c r="L2585" s="6" t="str">
        <f t="shared" si="127"/>
        <v>Large</v>
      </c>
      <c r="M2585" s="7">
        <v>299</v>
      </c>
      <c r="N2585" s="2">
        <v>0.15</v>
      </c>
      <c r="O2585" s="3">
        <v>2541.5</v>
      </c>
      <c r="P2585" s="3">
        <f>O2585/K2585</f>
        <v>254.15</v>
      </c>
      <c r="Q2585" s="3">
        <f>R2585/M2585</f>
        <v>2.3241806020066886</v>
      </c>
      <c r="R2585" s="4">
        <v>694.93</v>
      </c>
      <c r="S2585" s="2">
        <f>R2585/O2585</f>
        <v>0.2734330120007869</v>
      </c>
    </row>
    <row r="2586" spans="1:19" x14ac:dyDescent="0.3">
      <c r="A2586" s="6">
        <v>2688</v>
      </c>
      <c r="B2586" t="s">
        <v>3337</v>
      </c>
      <c r="C2586" s="11">
        <v>45449</v>
      </c>
      <c r="D2586" s="1" t="str">
        <f t="shared" si="125"/>
        <v>2024</v>
      </c>
      <c r="E2586" s="12" t="str">
        <f t="shared" si="126"/>
        <v>June</v>
      </c>
      <c r="F2586" t="s">
        <v>29</v>
      </c>
      <c r="G2586" t="s">
        <v>9662</v>
      </c>
      <c r="H2586" t="s">
        <v>37</v>
      </c>
      <c r="I2586" t="s">
        <v>19</v>
      </c>
      <c r="J2586" t="s">
        <v>32</v>
      </c>
      <c r="K2586" s="6">
        <v>1</v>
      </c>
      <c r="L2586" s="6" t="str">
        <f t="shared" si="127"/>
        <v>Small</v>
      </c>
      <c r="M2586" s="7">
        <v>799</v>
      </c>
      <c r="N2586" s="2">
        <v>0</v>
      </c>
      <c r="O2586" s="3">
        <v>799</v>
      </c>
      <c r="P2586" s="3">
        <f>O2586/K2586</f>
        <v>799</v>
      </c>
      <c r="Q2586" s="3">
        <f>R2586/M2586</f>
        <v>0.29035043804755944</v>
      </c>
      <c r="R2586" s="4">
        <v>231.99</v>
      </c>
      <c r="S2586" s="2">
        <f>R2586/O2586</f>
        <v>0.29035043804755944</v>
      </c>
    </row>
    <row r="2587" spans="1:19" x14ac:dyDescent="0.3">
      <c r="A2587" s="6">
        <v>2689</v>
      </c>
      <c r="B2587" t="s">
        <v>3338</v>
      </c>
      <c r="C2587" s="11">
        <v>45772</v>
      </c>
      <c r="D2587" s="1" t="str">
        <f t="shared" si="125"/>
        <v>2025</v>
      </c>
      <c r="E2587" s="12" t="str">
        <f t="shared" si="126"/>
        <v>April</v>
      </c>
      <c r="F2587" t="s">
        <v>40</v>
      </c>
      <c r="G2587" t="s">
        <v>9662</v>
      </c>
      <c r="H2587" t="s">
        <v>15</v>
      </c>
      <c r="I2587" t="s">
        <v>16</v>
      </c>
      <c r="J2587" t="s">
        <v>38</v>
      </c>
      <c r="K2587" s="6">
        <v>6</v>
      </c>
      <c r="L2587" s="6" t="str">
        <f t="shared" si="127"/>
        <v>Midium</v>
      </c>
      <c r="M2587" s="7">
        <v>499</v>
      </c>
      <c r="N2587" s="2">
        <v>0</v>
      </c>
      <c r="O2587" s="3">
        <v>2994</v>
      </c>
      <c r="P2587" s="3">
        <f>O2587/K2587</f>
        <v>499</v>
      </c>
      <c r="Q2587" s="3">
        <f>R2587/M2587</f>
        <v>0.77787575150300603</v>
      </c>
      <c r="R2587" s="4">
        <v>388.16</v>
      </c>
      <c r="S2587" s="2">
        <f>R2587/O2587</f>
        <v>0.12964595858383435</v>
      </c>
    </row>
    <row r="2588" spans="1:19" x14ac:dyDescent="0.3">
      <c r="A2588" s="6">
        <v>2690</v>
      </c>
      <c r="B2588" t="s">
        <v>3339</v>
      </c>
      <c r="C2588" s="11">
        <v>45952</v>
      </c>
      <c r="D2588" s="1" t="str">
        <f t="shared" ref="D2588:D2649" si="128">TEXT(C2588, "yyyy")</f>
        <v>2025</v>
      </c>
      <c r="E2588" s="12" t="str">
        <f t="shared" ref="E2588:E2649" si="129">TEXT(C2588, "mmmm")</f>
        <v>October</v>
      </c>
      <c r="F2588" t="s">
        <v>40</v>
      </c>
      <c r="G2588" t="s">
        <v>9662</v>
      </c>
      <c r="H2588" t="s">
        <v>15</v>
      </c>
      <c r="I2588" t="s">
        <v>19</v>
      </c>
      <c r="J2588" t="s">
        <v>25</v>
      </c>
      <c r="K2588" s="6">
        <v>9</v>
      </c>
      <c r="L2588" s="6" t="str">
        <f t="shared" si="127"/>
        <v>Large</v>
      </c>
      <c r="M2588" s="7">
        <v>799</v>
      </c>
      <c r="N2588" s="2">
        <v>0</v>
      </c>
      <c r="O2588" s="3">
        <v>7191</v>
      </c>
      <c r="P2588" s="3">
        <f>O2588/K2588</f>
        <v>799</v>
      </c>
      <c r="Q2588" s="3">
        <f>R2588/M2588</f>
        <v>2.4735419274092614</v>
      </c>
      <c r="R2588" s="4">
        <v>1976.36</v>
      </c>
      <c r="S2588" s="2">
        <f>R2588/O2588</f>
        <v>0.27483799193436237</v>
      </c>
    </row>
    <row r="2589" spans="1:19" x14ac:dyDescent="0.3">
      <c r="A2589" s="6">
        <v>2691</v>
      </c>
      <c r="B2589" t="s">
        <v>3340</v>
      </c>
      <c r="C2589" s="11">
        <v>45382</v>
      </c>
      <c r="D2589" s="1" t="str">
        <f t="shared" si="128"/>
        <v>2024</v>
      </c>
      <c r="E2589" s="12" t="str">
        <f t="shared" si="129"/>
        <v>March</v>
      </c>
      <c r="F2589" t="s">
        <v>40</v>
      </c>
      <c r="G2589" t="s">
        <v>9662</v>
      </c>
      <c r="H2589" t="s">
        <v>37</v>
      </c>
      <c r="I2589" t="s">
        <v>19</v>
      </c>
      <c r="J2589" t="s">
        <v>20</v>
      </c>
      <c r="K2589" s="6">
        <v>7</v>
      </c>
      <c r="L2589" s="6" t="str">
        <f t="shared" si="127"/>
        <v>Large</v>
      </c>
      <c r="M2589" s="7">
        <v>199</v>
      </c>
      <c r="N2589" s="2">
        <v>0.1</v>
      </c>
      <c r="O2589" s="3">
        <v>1253.7</v>
      </c>
      <c r="P2589" s="3">
        <f>O2589/K2589</f>
        <v>179.1</v>
      </c>
      <c r="Q2589" s="3">
        <f>R2589/M2589</f>
        <v>0.84703517587939703</v>
      </c>
      <c r="R2589" s="4">
        <v>168.56</v>
      </c>
      <c r="S2589" s="2">
        <f>R2589/O2589</f>
        <v>0.1344500279173646</v>
      </c>
    </row>
    <row r="2590" spans="1:19" x14ac:dyDescent="0.3">
      <c r="A2590" s="6">
        <v>2692</v>
      </c>
      <c r="B2590" t="s">
        <v>3341</v>
      </c>
      <c r="C2590" s="11">
        <v>45559</v>
      </c>
      <c r="D2590" s="1" t="str">
        <f t="shared" si="128"/>
        <v>2024</v>
      </c>
      <c r="E2590" s="12" t="str">
        <f t="shared" si="129"/>
        <v>September</v>
      </c>
      <c r="F2590" t="s">
        <v>14</v>
      </c>
      <c r="G2590" t="s">
        <v>9662</v>
      </c>
      <c r="H2590" t="s">
        <v>37</v>
      </c>
      <c r="I2590" t="s">
        <v>16</v>
      </c>
      <c r="J2590" t="s">
        <v>38</v>
      </c>
      <c r="K2590" s="6">
        <v>5</v>
      </c>
      <c r="L2590" s="6" t="str">
        <f t="shared" si="127"/>
        <v>Midium</v>
      </c>
      <c r="M2590" s="7">
        <v>799</v>
      </c>
      <c r="N2590" s="2">
        <v>0.1</v>
      </c>
      <c r="O2590" s="3">
        <v>3595.5</v>
      </c>
      <c r="P2590" s="3">
        <f>O2590/K2590</f>
        <v>719.1</v>
      </c>
      <c r="Q2590" s="3">
        <f>R2590/M2590</f>
        <v>1.1589236545682102</v>
      </c>
      <c r="R2590" s="4">
        <v>925.98</v>
      </c>
      <c r="S2590" s="2">
        <f>R2590/O2590</f>
        <v>0.25753858990404671</v>
      </c>
    </row>
    <row r="2591" spans="1:19" x14ac:dyDescent="0.3">
      <c r="A2591" s="6">
        <v>2693</v>
      </c>
      <c r="B2591" t="s">
        <v>3342</v>
      </c>
      <c r="C2591" s="11">
        <v>45957</v>
      </c>
      <c r="D2591" s="1" t="str">
        <f t="shared" si="128"/>
        <v>2025</v>
      </c>
      <c r="E2591" s="12" t="str">
        <f t="shared" si="129"/>
        <v>October</v>
      </c>
      <c r="F2591" t="s">
        <v>40</v>
      </c>
      <c r="G2591" t="s">
        <v>9662</v>
      </c>
      <c r="H2591" t="s">
        <v>24</v>
      </c>
      <c r="I2591" t="s">
        <v>19</v>
      </c>
      <c r="J2591" t="s">
        <v>20</v>
      </c>
      <c r="K2591" s="6">
        <v>6</v>
      </c>
      <c r="L2591" s="6" t="str">
        <f t="shared" si="127"/>
        <v>Midium</v>
      </c>
      <c r="M2591" s="7">
        <v>999</v>
      </c>
      <c r="N2591" s="2">
        <v>0.15</v>
      </c>
      <c r="O2591" s="3">
        <v>5094.8999999999996</v>
      </c>
      <c r="P2591" s="3">
        <f>O2591/K2591</f>
        <v>849.15</v>
      </c>
      <c r="Q2591" s="3">
        <f>R2591/M2591</f>
        <v>0.83067067067067069</v>
      </c>
      <c r="R2591" s="4">
        <v>829.84</v>
      </c>
      <c r="S2591" s="2">
        <f>R2591/O2591</f>
        <v>0.16287660209228838</v>
      </c>
    </row>
    <row r="2592" spans="1:19" x14ac:dyDescent="0.3">
      <c r="A2592" s="6">
        <v>2694</v>
      </c>
      <c r="B2592" t="s">
        <v>3343</v>
      </c>
      <c r="C2592" s="11">
        <v>45407</v>
      </c>
      <c r="D2592" s="1" t="str">
        <f t="shared" si="128"/>
        <v>2024</v>
      </c>
      <c r="E2592" s="12" t="str">
        <f t="shared" si="129"/>
        <v>April</v>
      </c>
      <c r="F2592" t="s">
        <v>40</v>
      </c>
      <c r="G2592" t="s">
        <v>9662</v>
      </c>
      <c r="H2592" t="s">
        <v>15</v>
      </c>
      <c r="I2592" t="s">
        <v>27</v>
      </c>
      <c r="J2592" t="s">
        <v>47</v>
      </c>
      <c r="K2592" s="6">
        <v>1</v>
      </c>
      <c r="L2592" s="6" t="str">
        <f t="shared" si="127"/>
        <v>Small</v>
      </c>
      <c r="M2592" s="7">
        <v>199</v>
      </c>
      <c r="N2592" s="2">
        <v>0.1</v>
      </c>
      <c r="O2592" s="3">
        <v>179.1</v>
      </c>
      <c r="P2592" s="3">
        <f>O2592/K2592</f>
        <v>179.1</v>
      </c>
      <c r="Q2592" s="3">
        <f>R2592/M2592</f>
        <v>0.1991959798994975</v>
      </c>
      <c r="R2592" s="4">
        <v>39.64</v>
      </c>
      <c r="S2592" s="2">
        <f>R2592/O2592</f>
        <v>0.22132886655499723</v>
      </c>
    </row>
    <row r="2593" spans="1:19" x14ac:dyDescent="0.3">
      <c r="A2593" s="6">
        <v>2695</v>
      </c>
      <c r="B2593" t="s">
        <v>3344</v>
      </c>
      <c r="C2593" s="11">
        <v>45844</v>
      </c>
      <c r="D2593" s="1" t="str">
        <f t="shared" si="128"/>
        <v>2025</v>
      </c>
      <c r="E2593" s="12" t="str">
        <f t="shared" si="129"/>
        <v>July</v>
      </c>
      <c r="F2593" t="s">
        <v>40</v>
      </c>
      <c r="G2593" t="s">
        <v>9662</v>
      </c>
      <c r="H2593" t="s">
        <v>37</v>
      </c>
      <c r="I2593" t="s">
        <v>19</v>
      </c>
      <c r="J2593" t="s">
        <v>42</v>
      </c>
      <c r="K2593" s="6">
        <v>6</v>
      </c>
      <c r="L2593" s="6" t="str">
        <f t="shared" si="127"/>
        <v>Midium</v>
      </c>
      <c r="M2593" s="7">
        <v>499</v>
      </c>
      <c r="N2593" s="2">
        <v>0.05</v>
      </c>
      <c r="O2593" s="3">
        <v>2844.3</v>
      </c>
      <c r="P2593" s="3">
        <f>O2593/K2593</f>
        <v>474.05</v>
      </c>
      <c r="Q2593" s="3">
        <f>R2593/M2593</f>
        <v>0.43078156312625254</v>
      </c>
      <c r="R2593" s="4">
        <v>214.96</v>
      </c>
      <c r="S2593" s="2">
        <f>R2593/O2593</f>
        <v>7.5575712829167099E-2</v>
      </c>
    </row>
    <row r="2594" spans="1:19" x14ac:dyDescent="0.3">
      <c r="A2594" s="6">
        <v>2696</v>
      </c>
      <c r="B2594" t="s">
        <v>3345</v>
      </c>
      <c r="C2594" s="11">
        <v>45311</v>
      </c>
      <c r="D2594" s="1" t="str">
        <f t="shared" si="128"/>
        <v>2024</v>
      </c>
      <c r="E2594" s="12" t="str">
        <f t="shared" si="129"/>
        <v>January</v>
      </c>
      <c r="F2594" t="s">
        <v>29</v>
      </c>
      <c r="G2594" t="s">
        <v>9662</v>
      </c>
      <c r="H2594" t="s">
        <v>37</v>
      </c>
      <c r="I2594" t="s">
        <v>19</v>
      </c>
      <c r="J2594" t="s">
        <v>20</v>
      </c>
      <c r="K2594" s="6">
        <v>7</v>
      </c>
      <c r="L2594" s="6" t="str">
        <f t="shared" si="127"/>
        <v>Large</v>
      </c>
      <c r="M2594" s="7">
        <v>199</v>
      </c>
      <c r="N2594" s="2">
        <v>0.1</v>
      </c>
      <c r="O2594" s="3">
        <v>1253.7</v>
      </c>
      <c r="P2594" s="3">
        <f>O2594/K2594</f>
        <v>179.1</v>
      </c>
      <c r="Q2594" s="3">
        <f>R2594/M2594</f>
        <v>0.87603015075376889</v>
      </c>
      <c r="R2594" s="4">
        <v>174.33</v>
      </c>
      <c r="S2594" s="2">
        <f>R2594/O2594</f>
        <v>0.13905240488155063</v>
      </c>
    </row>
    <row r="2595" spans="1:19" x14ac:dyDescent="0.3">
      <c r="A2595" s="6">
        <v>2697</v>
      </c>
      <c r="B2595" t="s">
        <v>3346</v>
      </c>
      <c r="C2595" s="11">
        <v>45346</v>
      </c>
      <c r="D2595" s="1" t="str">
        <f t="shared" si="128"/>
        <v>2024</v>
      </c>
      <c r="E2595" s="12" t="str">
        <f t="shared" si="129"/>
        <v>February</v>
      </c>
      <c r="F2595" t="s">
        <v>40</v>
      </c>
      <c r="G2595" t="s">
        <v>9662</v>
      </c>
      <c r="H2595" t="s">
        <v>37</v>
      </c>
      <c r="I2595" t="s">
        <v>19</v>
      </c>
      <c r="J2595" t="s">
        <v>42</v>
      </c>
      <c r="K2595" s="6">
        <v>9</v>
      </c>
      <c r="L2595" s="6" t="str">
        <f t="shared" si="127"/>
        <v>Large</v>
      </c>
      <c r="M2595" s="7">
        <v>999</v>
      </c>
      <c r="N2595" s="2">
        <v>0</v>
      </c>
      <c r="O2595" s="3">
        <v>8991</v>
      </c>
      <c r="P2595" s="3">
        <f>O2595/K2595</f>
        <v>999</v>
      </c>
      <c r="Q2595" s="3">
        <f>R2595/M2595</f>
        <v>1.3519219219219218</v>
      </c>
      <c r="R2595" s="4">
        <v>1350.57</v>
      </c>
      <c r="S2595" s="2">
        <f>R2595/O2595</f>
        <v>0.15021354688021354</v>
      </c>
    </row>
    <row r="2596" spans="1:19" x14ac:dyDescent="0.3">
      <c r="A2596" s="6">
        <v>2698</v>
      </c>
      <c r="B2596" t="s">
        <v>3347</v>
      </c>
      <c r="C2596" s="11">
        <v>45524</v>
      </c>
      <c r="D2596" s="1" t="str">
        <f t="shared" si="128"/>
        <v>2024</v>
      </c>
      <c r="E2596" s="12" t="str">
        <f t="shared" si="129"/>
        <v>August</v>
      </c>
      <c r="F2596" t="s">
        <v>22</v>
      </c>
      <c r="G2596" t="s">
        <v>9662</v>
      </c>
      <c r="H2596" t="s">
        <v>37</v>
      </c>
      <c r="I2596" t="s">
        <v>16</v>
      </c>
      <c r="J2596" t="s">
        <v>34</v>
      </c>
      <c r="K2596" s="6">
        <v>1</v>
      </c>
      <c r="L2596" s="6" t="str">
        <f t="shared" si="127"/>
        <v>Small</v>
      </c>
      <c r="M2596" s="7">
        <v>999</v>
      </c>
      <c r="N2596" s="2">
        <v>0.05</v>
      </c>
      <c r="O2596" s="3">
        <v>949.05</v>
      </c>
      <c r="P2596" s="3">
        <f>O2596/K2596</f>
        <v>949.05</v>
      </c>
      <c r="Q2596" s="3">
        <f>R2596/M2596</f>
        <v>0.21173173173173174</v>
      </c>
      <c r="R2596" s="4">
        <v>211.52</v>
      </c>
      <c r="S2596" s="2">
        <f>R2596/O2596</f>
        <v>0.22287550708603343</v>
      </c>
    </row>
    <row r="2597" spans="1:19" x14ac:dyDescent="0.3">
      <c r="A2597" s="6">
        <v>2699</v>
      </c>
      <c r="B2597" t="s">
        <v>3348</v>
      </c>
      <c r="C2597" s="11">
        <v>45699</v>
      </c>
      <c r="D2597" s="1" t="str">
        <f t="shared" si="128"/>
        <v>2025</v>
      </c>
      <c r="E2597" s="12" t="str">
        <f t="shared" si="129"/>
        <v>February</v>
      </c>
      <c r="F2597" t="s">
        <v>22</v>
      </c>
      <c r="G2597" t="s">
        <v>9662</v>
      </c>
      <c r="H2597" t="s">
        <v>15</v>
      </c>
      <c r="I2597" t="s">
        <v>27</v>
      </c>
      <c r="J2597" t="s">
        <v>17</v>
      </c>
      <c r="K2597" s="6">
        <v>1</v>
      </c>
      <c r="L2597" s="6" t="str">
        <f t="shared" si="127"/>
        <v>Small</v>
      </c>
      <c r="M2597" s="7">
        <v>199</v>
      </c>
      <c r="N2597" s="2">
        <v>0</v>
      </c>
      <c r="O2597" s="3">
        <v>199</v>
      </c>
      <c r="P2597" s="3">
        <f>O2597/K2597</f>
        <v>199</v>
      </c>
      <c r="Q2597" s="3">
        <f>R2597/M2597</f>
        <v>0.17341708542713566</v>
      </c>
      <c r="R2597" s="4">
        <v>34.51</v>
      </c>
      <c r="S2597" s="2">
        <f>R2597/O2597</f>
        <v>0.17341708542713566</v>
      </c>
    </row>
    <row r="2598" spans="1:19" x14ac:dyDescent="0.3">
      <c r="A2598" s="6">
        <v>2700</v>
      </c>
      <c r="B2598" t="s">
        <v>3349</v>
      </c>
      <c r="C2598" s="11">
        <v>45610</v>
      </c>
      <c r="D2598" s="1" t="str">
        <f t="shared" si="128"/>
        <v>2024</v>
      </c>
      <c r="E2598" s="12" t="str">
        <f t="shared" si="129"/>
        <v>November</v>
      </c>
      <c r="F2598" t="s">
        <v>40</v>
      </c>
      <c r="G2598" t="s">
        <v>3350</v>
      </c>
      <c r="H2598" t="s">
        <v>24</v>
      </c>
      <c r="I2598" t="s">
        <v>19</v>
      </c>
      <c r="J2598" t="s">
        <v>20</v>
      </c>
      <c r="K2598" s="6">
        <v>10</v>
      </c>
      <c r="L2598" s="6" t="str">
        <f t="shared" si="127"/>
        <v>Large</v>
      </c>
      <c r="M2598" s="7">
        <v>999</v>
      </c>
      <c r="N2598" s="2">
        <v>0</v>
      </c>
      <c r="O2598" s="3">
        <v>9990</v>
      </c>
      <c r="P2598" s="3">
        <f>O2598/K2598</f>
        <v>999</v>
      </c>
      <c r="Q2598" s="3">
        <f>R2598/M2598</f>
        <v>2.5439739739739737</v>
      </c>
      <c r="R2598" s="4">
        <v>2541.4299999999998</v>
      </c>
      <c r="S2598" s="2">
        <f>R2598/O2598</f>
        <v>0.25439739739739736</v>
      </c>
    </row>
    <row r="2599" spans="1:19" x14ac:dyDescent="0.3">
      <c r="A2599" s="6">
        <v>2702</v>
      </c>
      <c r="B2599" t="s">
        <v>3351</v>
      </c>
      <c r="C2599" s="11">
        <v>45680</v>
      </c>
      <c r="D2599" s="1" t="str">
        <f t="shared" si="128"/>
        <v>2025</v>
      </c>
      <c r="E2599" s="12" t="str">
        <f t="shared" si="129"/>
        <v>January</v>
      </c>
      <c r="F2599" t="s">
        <v>40</v>
      </c>
      <c r="G2599" t="s">
        <v>2626</v>
      </c>
      <c r="H2599" t="s">
        <v>37</v>
      </c>
      <c r="I2599" t="s">
        <v>16</v>
      </c>
      <c r="J2599" t="s">
        <v>38</v>
      </c>
      <c r="K2599" s="6">
        <v>6</v>
      </c>
      <c r="L2599" s="6" t="str">
        <f t="shared" si="127"/>
        <v>Midium</v>
      </c>
      <c r="M2599" s="7">
        <v>99</v>
      </c>
      <c r="N2599" s="2">
        <v>0</v>
      </c>
      <c r="O2599" s="3">
        <v>594</v>
      </c>
      <c r="P2599" s="3">
        <f>O2599/K2599</f>
        <v>99</v>
      </c>
      <c r="Q2599" s="3">
        <f>R2599/M2599</f>
        <v>1.5369696969696969</v>
      </c>
      <c r="R2599" s="4">
        <v>152.16</v>
      </c>
      <c r="S2599" s="2">
        <f>R2599/O2599</f>
        <v>0.25616161616161615</v>
      </c>
    </row>
    <row r="2600" spans="1:19" x14ac:dyDescent="0.3">
      <c r="A2600" s="6">
        <v>2703</v>
      </c>
      <c r="B2600" t="s">
        <v>3352</v>
      </c>
      <c r="C2600" s="11">
        <v>45659</v>
      </c>
      <c r="D2600" s="1" t="str">
        <f t="shared" si="128"/>
        <v>2025</v>
      </c>
      <c r="E2600" s="12" t="str">
        <f t="shared" si="129"/>
        <v>January</v>
      </c>
      <c r="F2600" t="s">
        <v>29</v>
      </c>
      <c r="G2600" t="s">
        <v>9662</v>
      </c>
      <c r="H2600" t="s">
        <v>24</v>
      </c>
      <c r="I2600" t="s">
        <v>19</v>
      </c>
      <c r="J2600" t="s">
        <v>32</v>
      </c>
      <c r="K2600" s="6">
        <v>2</v>
      </c>
      <c r="L2600" s="6" t="str">
        <f t="shared" si="127"/>
        <v>Small</v>
      </c>
      <c r="M2600" s="7">
        <v>299</v>
      </c>
      <c r="N2600" s="2">
        <v>0</v>
      </c>
      <c r="O2600" s="3">
        <v>598</v>
      </c>
      <c r="P2600" s="3">
        <f>O2600/K2600</f>
        <v>299</v>
      </c>
      <c r="Q2600" s="3">
        <f>R2600/M2600</f>
        <v>0.14505016722408026</v>
      </c>
      <c r="R2600" s="4">
        <v>43.37</v>
      </c>
      <c r="S2600" s="2">
        <f>R2600/O2600</f>
        <v>7.2525083612040131E-2</v>
      </c>
    </row>
    <row r="2601" spans="1:19" x14ac:dyDescent="0.3">
      <c r="A2601" s="6">
        <v>2704</v>
      </c>
      <c r="B2601" t="s">
        <v>3353</v>
      </c>
      <c r="C2601" s="11">
        <v>45803</v>
      </c>
      <c r="D2601" s="1" t="str">
        <f t="shared" si="128"/>
        <v>2025</v>
      </c>
      <c r="E2601" s="12" t="str">
        <f t="shared" si="129"/>
        <v>May</v>
      </c>
      <c r="F2601" t="s">
        <v>40</v>
      </c>
      <c r="G2601" t="s">
        <v>820</v>
      </c>
      <c r="H2601" t="s">
        <v>15</v>
      </c>
      <c r="I2601" t="s">
        <v>27</v>
      </c>
      <c r="J2601" t="s">
        <v>47</v>
      </c>
      <c r="K2601" s="6">
        <v>10</v>
      </c>
      <c r="L2601" s="6" t="str">
        <f t="shared" si="127"/>
        <v>Large</v>
      </c>
      <c r="M2601" s="7">
        <v>499</v>
      </c>
      <c r="N2601" s="2">
        <v>0.1</v>
      </c>
      <c r="O2601" s="3">
        <v>4491</v>
      </c>
      <c r="P2601" s="3">
        <f>O2601/K2601</f>
        <v>449.1</v>
      </c>
      <c r="Q2601" s="3">
        <f>R2601/M2601</f>
        <v>0.67653306613226449</v>
      </c>
      <c r="R2601" s="4">
        <v>337.59</v>
      </c>
      <c r="S2601" s="2">
        <f>R2601/O2601</f>
        <v>7.5170340681362718E-2</v>
      </c>
    </row>
    <row r="2602" spans="1:19" x14ac:dyDescent="0.3">
      <c r="A2602" s="6">
        <v>2705</v>
      </c>
      <c r="B2602" t="s">
        <v>3354</v>
      </c>
      <c r="C2602" s="11">
        <v>45475</v>
      </c>
      <c r="D2602" s="1" t="str">
        <f t="shared" si="128"/>
        <v>2024</v>
      </c>
      <c r="E2602" s="12" t="str">
        <f t="shared" si="129"/>
        <v>July</v>
      </c>
      <c r="F2602" t="s">
        <v>40</v>
      </c>
      <c r="G2602" t="s">
        <v>9662</v>
      </c>
      <c r="H2602" t="s">
        <v>37</v>
      </c>
      <c r="I2602" t="s">
        <v>27</v>
      </c>
      <c r="J2602" t="s">
        <v>17</v>
      </c>
      <c r="K2602" s="6">
        <v>5</v>
      </c>
      <c r="L2602" s="6" t="str">
        <f t="shared" si="127"/>
        <v>Midium</v>
      </c>
      <c r="M2602" s="7">
        <v>999</v>
      </c>
      <c r="N2602" s="2">
        <v>0.15</v>
      </c>
      <c r="O2602" s="3">
        <v>4245.75</v>
      </c>
      <c r="P2602" s="3">
        <f>O2602/K2602</f>
        <v>849.15</v>
      </c>
      <c r="Q2602" s="3">
        <f>R2602/M2602</f>
        <v>0.34449449449449449</v>
      </c>
      <c r="R2602" s="4">
        <v>344.15</v>
      </c>
      <c r="S2602" s="2">
        <f>R2602/O2602</f>
        <v>8.105752811635164E-2</v>
      </c>
    </row>
    <row r="2603" spans="1:19" x14ac:dyDescent="0.3">
      <c r="A2603" s="6">
        <v>2706</v>
      </c>
      <c r="B2603" t="s">
        <v>3355</v>
      </c>
      <c r="C2603" s="11">
        <v>45868</v>
      </c>
      <c r="D2603" s="1" t="str">
        <f t="shared" si="128"/>
        <v>2025</v>
      </c>
      <c r="E2603" s="12" t="str">
        <f t="shared" si="129"/>
        <v>July</v>
      </c>
      <c r="F2603" t="s">
        <v>22</v>
      </c>
      <c r="G2603" t="s">
        <v>9662</v>
      </c>
      <c r="H2603" t="s">
        <v>24</v>
      </c>
      <c r="I2603" t="s">
        <v>16</v>
      </c>
      <c r="J2603" t="s">
        <v>34</v>
      </c>
      <c r="K2603" s="6">
        <v>5</v>
      </c>
      <c r="L2603" s="6" t="str">
        <f t="shared" si="127"/>
        <v>Midium</v>
      </c>
      <c r="M2603" s="7">
        <v>199</v>
      </c>
      <c r="N2603" s="2">
        <v>0</v>
      </c>
      <c r="O2603" s="3">
        <v>995</v>
      </c>
      <c r="P2603" s="3">
        <f>O2603/K2603</f>
        <v>199</v>
      </c>
      <c r="Q2603" s="3">
        <f>R2603/M2603</f>
        <v>0.72613065326633164</v>
      </c>
      <c r="R2603" s="4">
        <v>144.5</v>
      </c>
      <c r="S2603" s="2">
        <f>R2603/O2603</f>
        <v>0.14522613065326634</v>
      </c>
    </row>
    <row r="2604" spans="1:19" x14ac:dyDescent="0.3">
      <c r="A2604" s="6">
        <v>2707</v>
      </c>
      <c r="B2604" t="s">
        <v>3356</v>
      </c>
      <c r="C2604" s="11">
        <v>45818</v>
      </c>
      <c r="D2604" s="1" t="str">
        <f t="shared" si="128"/>
        <v>2025</v>
      </c>
      <c r="E2604" s="12" t="str">
        <f t="shared" si="129"/>
        <v>June</v>
      </c>
      <c r="F2604" t="s">
        <v>29</v>
      </c>
      <c r="G2604" t="s">
        <v>9662</v>
      </c>
      <c r="H2604" t="s">
        <v>15</v>
      </c>
      <c r="I2604" t="s">
        <v>19</v>
      </c>
      <c r="J2604" t="s">
        <v>20</v>
      </c>
      <c r="K2604" s="6">
        <v>6</v>
      </c>
      <c r="L2604" s="6" t="str">
        <f t="shared" si="127"/>
        <v>Midium</v>
      </c>
      <c r="M2604" s="7">
        <v>999</v>
      </c>
      <c r="N2604" s="2">
        <v>0</v>
      </c>
      <c r="O2604" s="3">
        <v>5994</v>
      </c>
      <c r="P2604" s="3">
        <f>O2604/K2604</f>
        <v>999</v>
      </c>
      <c r="Q2604" s="3">
        <f>R2604/M2604</f>
        <v>1.160940940940941</v>
      </c>
      <c r="R2604" s="4">
        <v>1159.78</v>
      </c>
      <c r="S2604" s="2">
        <f>R2604/O2604</f>
        <v>0.19349015682349016</v>
      </c>
    </row>
    <row r="2605" spans="1:19" x14ac:dyDescent="0.3">
      <c r="A2605" s="6">
        <v>2708</v>
      </c>
      <c r="B2605" t="s">
        <v>3357</v>
      </c>
      <c r="C2605" s="11">
        <v>45922</v>
      </c>
      <c r="D2605" s="1" t="str">
        <f t="shared" si="128"/>
        <v>2025</v>
      </c>
      <c r="E2605" s="12" t="str">
        <f t="shared" si="129"/>
        <v>September</v>
      </c>
      <c r="F2605" t="s">
        <v>14</v>
      </c>
      <c r="G2605" t="s">
        <v>9662</v>
      </c>
      <c r="H2605" t="s">
        <v>37</v>
      </c>
      <c r="I2605" t="s">
        <v>16</v>
      </c>
      <c r="J2605" t="s">
        <v>38</v>
      </c>
      <c r="K2605" s="6">
        <v>4</v>
      </c>
      <c r="L2605" s="6" t="str">
        <f t="shared" si="127"/>
        <v>Midium</v>
      </c>
      <c r="M2605" s="7">
        <v>199</v>
      </c>
      <c r="N2605" s="2">
        <v>0.15</v>
      </c>
      <c r="O2605" s="3">
        <v>676.6</v>
      </c>
      <c r="P2605" s="3">
        <f>O2605/K2605</f>
        <v>169.15</v>
      </c>
      <c r="Q2605" s="3">
        <f>R2605/M2605</f>
        <v>0.71904522613065325</v>
      </c>
      <c r="R2605" s="4">
        <v>143.09</v>
      </c>
      <c r="S2605" s="2">
        <f>R2605/O2605</f>
        <v>0.21148389003842744</v>
      </c>
    </row>
    <row r="2606" spans="1:19" x14ac:dyDescent="0.3">
      <c r="A2606" s="6">
        <v>2709</v>
      </c>
      <c r="B2606" t="s">
        <v>3358</v>
      </c>
      <c r="C2606" s="11">
        <v>45677</v>
      </c>
      <c r="D2606" s="1" t="str">
        <f t="shared" si="128"/>
        <v>2025</v>
      </c>
      <c r="E2606" s="12" t="str">
        <f t="shared" si="129"/>
        <v>January</v>
      </c>
      <c r="F2606" t="s">
        <v>14</v>
      </c>
      <c r="G2606" t="s">
        <v>9662</v>
      </c>
      <c r="H2606" t="s">
        <v>15</v>
      </c>
      <c r="I2606" t="s">
        <v>27</v>
      </c>
      <c r="J2606" t="s">
        <v>47</v>
      </c>
      <c r="K2606" s="6">
        <v>3</v>
      </c>
      <c r="L2606" s="6" t="str">
        <f t="shared" si="127"/>
        <v>Small</v>
      </c>
      <c r="M2606" s="7">
        <v>799</v>
      </c>
      <c r="N2606" s="2">
        <v>0.1</v>
      </c>
      <c r="O2606" s="3">
        <v>2157.3000000000002</v>
      </c>
      <c r="P2606" s="3">
        <f>O2606/K2606</f>
        <v>719.1</v>
      </c>
      <c r="Q2606" s="3">
        <f>R2606/M2606</f>
        <v>0.71290362953692121</v>
      </c>
      <c r="R2606" s="4">
        <v>569.61</v>
      </c>
      <c r="S2606" s="2">
        <f>R2606/O2606</f>
        <v>0.26403838130997076</v>
      </c>
    </row>
    <row r="2607" spans="1:19" x14ac:dyDescent="0.3">
      <c r="A2607" s="6">
        <v>2710</v>
      </c>
      <c r="B2607" t="s">
        <v>3359</v>
      </c>
      <c r="C2607" s="11">
        <v>45493</v>
      </c>
      <c r="D2607" s="1" t="str">
        <f t="shared" si="128"/>
        <v>2024</v>
      </c>
      <c r="E2607" s="12" t="str">
        <f t="shared" si="129"/>
        <v>July</v>
      </c>
      <c r="F2607" t="s">
        <v>29</v>
      </c>
      <c r="G2607" t="s">
        <v>9662</v>
      </c>
      <c r="H2607" t="s">
        <v>15</v>
      </c>
      <c r="I2607" t="s">
        <v>16</v>
      </c>
      <c r="J2607" t="s">
        <v>34</v>
      </c>
      <c r="K2607" s="6">
        <v>9</v>
      </c>
      <c r="L2607" s="6" t="str">
        <f t="shared" si="127"/>
        <v>Large</v>
      </c>
      <c r="M2607" s="7">
        <v>99</v>
      </c>
      <c r="N2607" s="2">
        <v>0.05</v>
      </c>
      <c r="O2607" s="3">
        <v>846.45</v>
      </c>
      <c r="P2607" s="3">
        <f>O2607/K2607</f>
        <v>94.050000000000011</v>
      </c>
      <c r="Q2607" s="3">
        <f>R2607/M2607</f>
        <v>1.0168686868686869</v>
      </c>
      <c r="R2607" s="4">
        <v>100.67</v>
      </c>
      <c r="S2607" s="2">
        <f>R2607/O2607</f>
        <v>0.11893201016008033</v>
      </c>
    </row>
    <row r="2608" spans="1:19" x14ac:dyDescent="0.3">
      <c r="A2608" s="6">
        <v>2711</v>
      </c>
      <c r="B2608" t="s">
        <v>3360</v>
      </c>
      <c r="C2608" s="11">
        <v>45953</v>
      </c>
      <c r="D2608" s="1" t="str">
        <f t="shared" si="128"/>
        <v>2025</v>
      </c>
      <c r="E2608" s="12" t="str">
        <f t="shared" si="129"/>
        <v>October</v>
      </c>
      <c r="F2608" t="s">
        <v>29</v>
      </c>
      <c r="G2608" t="s">
        <v>3361</v>
      </c>
      <c r="H2608" t="s">
        <v>24</v>
      </c>
      <c r="I2608" t="s">
        <v>27</v>
      </c>
      <c r="J2608" t="s">
        <v>17</v>
      </c>
      <c r="K2608" s="6">
        <v>2</v>
      </c>
      <c r="L2608" s="6" t="str">
        <f t="shared" si="127"/>
        <v>Small</v>
      </c>
      <c r="M2608" s="7">
        <v>299</v>
      </c>
      <c r="N2608" s="2">
        <v>0.15</v>
      </c>
      <c r="O2608" s="3">
        <v>508.3</v>
      </c>
      <c r="P2608" s="3">
        <f>O2608/K2608</f>
        <v>254.15</v>
      </c>
      <c r="Q2608" s="3">
        <f>R2608/M2608</f>
        <v>0.26384615384615384</v>
      </c>
      <c r="R2608" s="4">
        <v>78.89</v>
      </c>
      <c r="S2608" s="2">
        <f>R2608/O2608</f>
        <v>0.15520361990950227</v>
      </c>
    </row>
    <row r="2609" spans="1:19" x14ac:dyDescent="0.3">
      <c r="A2609" s="6">
        <v>2712</v>
      </c>
      <c r="B2609" t="s">
        <v>3362</v>
      </c>
      <c r="C2609" s="11">
        <v>45845</v>
      </c>
      <c r="D2609" s="1" t="str">
        <f t="shared" si="128"/>
        <v>2025</v>
      </c>
      <c r="E2609" s="12" t="str">
        <f t="shared" si="129"/>
        <v>July</v>
      </c>
      <c r="F2609" t="s">
        <v>14</v>
      </c>
      <c r="G2609" t="s">
        <v>9662</v>
      </c>
      <c r="H2609" t="s">
        <v>15</v>
      </c>
      <c r="I2609" t="s">
        <v>19</v>
      </c>
      <c r="J2609" t="s">
        <v>25</v>
      </c>
      <c r="K2609" s="6">
        <v>1</v>
      </c>
      <c r="L2609" s="6" t="str">
        <f t="shared" si="127"/>
        <v>Small</v>
      </c>
      <c r="M2609" s="7">
        <v>299</v>
      </c>
      <c r="N2609" s="2">
        <v>0</v>
      </c>
      <c r="O2609" s="3">
        <v>299</v>
      </c>
      <c r="P2609" s="3">
        <f>O2609/K2609</f>
        <v>299</v>
      </c>
      <c r="Q2609" s="3">
        <f>R2609/M2609</f>
        <v>0.14765886287625418</v>
      </c>
      <c r="R2609" s="4">
        <v>44.15</v>
      </c>
      <c r="S2609" s="2">
        <f>R2609/O2609</f>
        <v>0.14765886287625418</v>
      </c>
    </row>
    <row r="2610" spans="1:19" x14ac:dyDescent="0.3">
      <c r="A2610" s="6">
        <v>2713</v>
      </c>
      <c r="B2610" t="s">
        <v>3363</v>
      </c>
      <c r="C2610" s="11">
        <v>45300</v>
      </c>
      <c r="D2610" s="1" t="str">
        <f t="shared" si="128"/>
        <v>2024</v>
      </c>
      <c r="E2610" s="12" t="str">
        <f t="shared" si="129"/>
        <v>January</v>
      </c>
      <c r="F2610" t="s">
        <v>40</v>
      </c>
      <c r="G2610" t="s">
        <v>9662</v>
      </c>
      <c r="H2610" t="s">
        <v>15</v>
      </c>
      <c r="I2610" t="s">
        <v>19</v>
      </c>
      <c r="J2610" t="s">
        <v>20</v>
      </c>
      <c r="K2610" s="6">
        <v>3</v>
      </c>
      <c r="L2610" s="6" t="str">
        <f t="shared" si="127"/>
        <v>Small</v>
      </c>
      <c r="M2610" s="7">
        <v>499</v>
      </c>
      <c r="N2610" s="2">
        <v>0.15</v>
      </c>
      <c r="O2610" s="3">
        <v>1272.45</v>
      </c>
      <c r="P2610" s="3">
        <f>O2610/K2610</f>
        <v>424.15000000000003</v>
      </c>
      <c r="Q2610" s="3">
        <f>R2610/M2610</f>
        <v>0.56242484969939877</v>
      </c>
      <c r="R2610" s="4">
        <v>280.64999999999998</v>
      </c>
      <c r="S2610" s="2">
        <f>R2610/O2610</f>
        <v>0.2205587645879995</v>
      </c>
    </row>
    <row r="2611" spans="1:19" x14ac:dyDescent="0.3">
      <c r="A2611" s="6">
        <v>2714</v>
      </c>
      <c r="B2611" t="s">
        <v>3364</v>
      </c>
      <c r="C2611" s="11">
        <v>45923</v>
      </c>
      <c r="D2611" s="1" t="str">
        <f t="shared" si="128"/>
        <v>2025</v>
      </c>
      <c r="E2611" s="12" t="str">
        <f t="shared" si="129"/>
        <v>September</v>
      </c>
      <c r="F2611" t="s">
        <v>29</v>
      </c>
      <c r="G2611" t="s">
        <v>9662</v>
      </c>
      <c r="H2611" t="s">
        <v>24</v>
      </c>
      <c r="I2611" t="s">
        <v>19</v>
      </c>
      <c r="J2611" t="s">
        <v>25</v>
      </c>
      <c r="K2611" s="6">
        <v>2</v>
      </c>
      <c r="L2611" s="6" t="str">
        <f t="shared" si="127"/>
        <v>Small</v>
      </c>
      <c r="M2611" s="7">
        <v>999</v>
      </c>
      <c r="N2611" s="2">
        <v>0</v>
      </c>
      <c r="O2611" s="3">
        <v>1998</v>
      </c>
      <c r="P2611" s="3">
        <f>O2611/K2611</f>
        <v>999</v>
      </c>
      <c r="Q2611" s="3">
        <f>R2611/M2611</f>
        <v>0.44578578578578576</v>
      </c>
      <c r="R2611" s="4">
        <v>445.34</v>
      </c>
      <c r="S2611" s="2">
        <f>R2611/O2611</f>
        <v>0.22289289289289288</v>
      </c>
    </row>
    <row r="2612" spans="1:19" x14ac:dyDescent="0.3">
      <c r="A2612" s="6">
        <v>2715</v>
      </c>
      <c r="B2612" t="s">
        <v>3365</v>
      </c>
      <c r="C2612" s="11">
        <v>45822</v>
      </c>
      <c r="D2612" s="1" t="str">
        <f t="shared" si="128"/>
        <v>2025</v>
      </c>
      <c r="E2612" s="12" t="str">
        <f t="shared" si="129"/>
        <v>June</v>
      </c>
      <c r="F2612" t="s">
        <v>29</v>
      </c>
      <c r="G2612" t="s">
        <v>9662</v>
      </c>
      <c r="H2612" t="s">
        <v>24</v>
      </c>
      <c r="I2612" t="s">
        <v>27</v>
      </c>
      <c r="J2612" t="s">
        <v>17</v>
      </c>
      <c r="K2612" s="6">
        <v>5</v>
      </c>
      <c r="L2612" s="6" t="str">
        <f t="shared" si="127"/>
        <v>Midium</v>
      </c>
      <c r="M2612" s="7">
        <v>149</v>
      </c>
      <c r="N2612" s="2">
        <v>0.05</v>
      </c>
      <c r="O2612" s="3">
        <v>707.75</v>
      </c>
      <c r="P2612" s="3">
        <f>O2612/K2612</f>
        <v>141.55000000000001</v>
      </c>
      <c r="Q2612" s="3">
        <f>R2612/M2612</f>
        <v>0.41422818791946309</v>
      </c>
      <c r="R2612" s="4">
        <v>61.72</v>
      </c>
      <c r="S2612" s="2">
        <f>R2612/O2612</f>
        <v>8.7205934298834331E-2</v>
      </c>
    </row>
    <row r="2613" spans="1:19" x14ac:dyDescent="0.3">
      <c r="A2613" s="6">
        <v>2716</v>
      </c>
      <c r="B2613" t="s">
        <v>3366</v>
      </c>
      <c r="C2613" s="11">
        <v>45981</v>
      </c>
      <c r="D2613" s="1" t="str">
        <f t="shared" si="128"/>
        <v>2025</v>
      </c>
      <c r="E2613" s="12" t="str">
        <f t="shared" si="129"/>
        <v>November</v>
      </c>
      <c r="F2613" t="s">
        <v>14</v>
      </c>
      <c r="G2613" t="s">
        <v>593</v>
      </c>
      <c r="H2613" t="s">
        <v>37</v>
      </c>
      <c r="I2613" t="s">
        <v>27</v>
      </c>
      <c r="J2613" t="s">
        <v>17</v>
      </c>
      <c r="K2613" s="6">
        <v>1</v>
      </c>
      <c r="L2613" s="6" t="str">
        <f t="shared" si="127"/>
        <v>Small</v>
      </c>
      <c r="M2613" s="7">
        <v>499</v>
      </c>
      <c r="N2613" s="2">
        <v>0.05</v>
      </c>
      <c r="O2613" s="3">
        <v>474.05</v>
      </c>
      <c r="P2613" s="3">
        <f>O2613/K2613</f>
        <v>474.05</v>
      </c>
      <c r="Q2613" s="3">
        <f>R2613/M2613</f>
        <v>0.2564328657314629</v>
      </c>
      <c r="R2613" s="4">
        <v>127.96</v>
      </c>
      <c r="S2613" s="2">
        <f>R2613/O2613</f>
        <v>0.26992933234890831</v>
      </c>
    </row>
    <row r="2614" spans="1:19" x14ac:dyDescent="0.3">
      <c r="A2614" s="6">
        <v>2717</v>
      </c>
      <c r="B2614" t="s">
        <v>3367</v>
      </c>
      <c r="C2614" s="11">
        <v>45561</v>
      </c>
      <c r="D2614" s="1" t="str">
        <f t="shared" si="128"/>
        <v>2024</v>
      </c>
      <c r="E2614" s="12" t="str">
        <f t="shared" si="129"/>
        <v>September</v>
      </c>
      <c r="F2614" t="s">
        <v>14</v>
      </c>
      <c r="G2614" t="s">
        <v>3368</v>
      </c>
      <c r="H2614" t="s">
        <v>15</v>
      </c>
      <c r="I2614" t="s">
        <v>27</v>
      </c>
      <c r="J2614" t="s">
        <v>47</v>
      </c>
      <c r="K2614" s="6">
        <v>5</v>
      </c>
      <c r="L2614" s="6" t="str">
        <f t="shared" si="127"/>
        <v>Midium</v>
      </c>
      <c r="M2614" s="7">
        <v>199</v>
      </c>
      <c r="N2614" s="2">
        <v>0</v>
      </c>
      <c r="O2614" s="3">
        <v>995</v>
      </c>
      <c r="P2614" s="3">
        <f>O2614/K2614</f>
        <v>199</v>
      </c>
      <c r="Q2614" s="3">
        <f>R2614/M2614</f>
        <v>0.71552763819095466</v>
      </c>
      <c r="R2614" s="4">
        <v>142.38999999999999</v>
      </c>
      <c r="S2614" s="2">
        <f>R2614/O2614</f>
        <v>0.14310552763819095</v>
      </c>
    </row>
    <row r="2615" spans="1:19" x14ac:dyDescent="0.3">
      <c r="A2615" s="6">
        <v>2718</v>
      </c>
      <c r="B2615" t="s">
        <v>3369</v>
      </c>
      <c r="C2615" s="11">
        <v>45845</v>
      </c>
      <c r="D2615" s="1" t="str">
        <f t="shared" si="128"/>
        <v>2025</v>
      </c>
      <c r="E2615" s="12" t="str">
        <f t="shared" si="129"/>
        <v>July</v>
      </c>
      <c r="F2615" t="s">
        <v>14</v>
      </c>
      <c r="G2615" t="s">
        <v>9662</v>
      </c>
      <c r="H2615" t="s">
        <v>15</v>
      </c>
      <c r="I2615" t="s">
        <v>16</v>
      </c>
      <c r="J2615" t="s">
        <v>34</v>
      </c>
      <c r="K2615" s="6">
        <v>8</v>
      </c>
      <c r="L2615" s="6" t="str">
        <f t="shared" si="127"/>
        <v>Large</v>
      </c>
      <c r="M2615" s="7">
        <v>149</v>
      </c>
      <c r="N2615" s="2">
        <v>0</v>
      </c>
      <c r="O2615" s="3">
        <v>1192</v>
      </c>
      <c r="P2615" s="3">
        <f>O2615/K2615</f>
        <v>149</v>
      </c>
      <c r="Q2615" s="3">
        <f>R2615/M2615</f>
        <v>1.8180536912751677</v>
      </c>
      <c r="R2615" s="4">
        <v>270.89</v>
      </c>
      <c r="S2615" s="2">
        <f>R2615/O2615</f>
        <v>0.22725671140939596</v>
      </c>
    </row>
    <row r="2616" spans="1:19" x14ac:dyDescent="0.3">
      <c r="A2616" s="6">
        <v>2719</v>
      </c>
      <c r="B2616" t="s">
        <v>3370</v>
      </c>
      <c r="C2616" s="11">
        <v>45501</v>
      </c>
      <c r="D2616" s="1" t="str">
        <f t="shared" si="128"/>
        <v>2024</v>
      </c>
      <c r="E2616" s="12" t="str">
        <f t="shared" si="129"/>
        <v>July</v>
      </c>
      <c r="F2616" t="s">
        <v>40</v>
      </c>
      <c r="G2616" t="s">
        <v>3371</v>
      </c>
      <c r="H2616" t="s">
        <v>37</v>
      </c>
      <c r="I2616" t="s">
        <v>27</v>
      </c>
      <c r="J2616" t="s">
        <v>17</v>
      </c>
      <c r="K2616" s="6">
        <v>3</v>
      </c>
      <c r="L2616" s="6" t="str">
        <f t="shared" si="127"/>
        <v>Small</v>
      </c>
      <c r="M2616" s="7">
        <v>149</v>
      </c>
      <c r="N2616" s="2">
        <v>0</v>
      </c>
      <c r="O2616" s="3">
        <v>447</v>
      </c>
      <c r="P2616" s="3">
        <f>O2616/K2616</f>
        <v>149</v>
      </c>
      <c r="Q2616" s="3">
        <f>R2616/M2616</f>
        <v>0.84422818791946308</v>
      </c>
      <c r="R2616" s="4">
        <v>125.79</v>
      </c>
      <c r="S2616" s="2">
        <f>R2616/O2616</f>
        <v>0.2814093959731544</v>
      </c>
    </row>
    <row r="2617" spans="1:19" x14ac:dyDescent="0.3">
      <c r="A2617" s="6">
        <v>2720</v>
      </c>
      <c r="B2617" t="s">
        <v>3372</v>
      </c>
      <c r="C2617" s="11">
        <v>45486</v>
      </c>
      <c r="D2617" s="1" t="str">
        <f t="shared" si="128"/>
        <v>2024</v>
      </c>
      <c r="E2617" s="12" t="str">
        <f t="shared" si="129"/>
        <v>July</v>
      </c>
      <c r="F2617" t="s">
        <v>40</v>
      </c>
      <c r="G2617" t="s">
        <v>1472</v>
      </c>
      <c r="H2617" t="s">
        <v>24</v>
      </c>
      <c r="I2617" t="s">
        <v>16</v>
      </c>
      <c r="J2617" t="s">
        <v>38</v>
      </c>
      <c r="K2617" s="6">
        <v>6</v>
      </c>
      <c r="L2617" s="6" t="str">
        <f t="shared" si="127"/>
        <v>Midium</v>
      </c>
      <c r="M2617" s="7">
        <v>149</v>
      </c>
      <c r="N2617" s="2">
        <v>0.1</v>
      </c>
      <c r="O2617" s="3">
        <v>804.6</v>
      </c>
      <c r="P2617" s="3">
        <f>O2617/K2617</f>
        <v>134.1</v>
      </c>
      <c r="Q2617" s="3">
        <f>R2617/M2617</f>
        <v>1.5779194630872484</v>
      </c>
      <c r="R2617" s="4">
        <v>235.11</v>
      </c>
      <c r="S2617" s="2">
        <f>R2617/O2617</f>
        <v>0.29220730797912009</v>
      </c>
    </row>
    <row r="2618" spans="1:19" x14ac:dyDescent="0.3">
      <c r="A2618" s="6">
        <v>2721</v>
      </c>
      <c r="B2618" t="s">
        <v>3373</v>
      </c>
      <c r="C2618" s="11">
        <v>45965</v>
      </c>
      <c r="D2618" s="1" t="str">
        <f t="shared" si="128"/>
        <v>2025</v>
      </c>
      <c r="E2618" s="12" t="str">
        <f t="shared" si="129"/>
        <v>November</v>
      </c>
      <c r="F2618" t="s">
        <v>40</v>
      </c>
      <c r="G2618" t="s">
        <v>9662</v>
      </c>
      <c r="H2618" t="s">
        <v>24</v>
      </c>
      <c r="I2618" t="s">
        <v>19</v>
      </c>
      <c r="J2618" t="s">
        <v>42</v>
      </c>
      <c r="K2618" s="6">
        <v>6</v>
      </c>
      <c r="L2618" s="6" t="str">
        <f t="shared" si="127"/>
        <v>Midium</v>
      </c>
      <c r="M2618" s="7">
        <v>499</v>
      </c>
      <c r="N2618" s="2">
        <v>0</v>
      </c>
      <c r="O2618" s="3">
        <v>2994</v>
      </c>
      <c r="P2618" s="3">
        <f>O2618/K2618</f>
        <v>499</v>
      </c>
      <c r="Q2618" s="3">
        <f>R2618/M2618</f>
        <v>1.0151503006012024</v>
      </c>
      <c r="R2618" s="4">
        <v>506.56</v>
      </c>
      <c r="S2618" s="2">
        <f>R2618/O2618</f>
        <v>0.16919171676686706</v>
      </c>
    </row>
    <row r="2619" spans="1:19" x14ac:dyDescent="0.3">
      <c r="A2619" s="6">
        <v>2722</v>
      </c>
      <c r="B2619" t="s">
        <v>3374</v>
      </c>
      <c r="C2619" s="11">
        <v>45325</v>
      </c>
      <c r="D2619" s="1" t="str">
        <f t="shared" si="128"/>
        <v>2024</v>
      </c>
      <c r="E2619" s="12" t="str">
        <f t="shared" si="129"/>
        <v>February</v>
      </c>
      <c r="F2619" t="s">
        <v>14</v>
      </c>
      <c r="G2619" t="s">
        <v>883</v>
      </c>
      <c r="H2619" t="s">
        <v>24</v>
      </c>
      <c r="I2619" t="s">
        <v>19</v>
      </c>
      <c r="J2619" t="s">
        <v>20</v>
      </c>
      <c r="K2619" s="6">
        <v>9</v>
      </c>
      <c r="L2619" s="6" t="str">
        <f t="shared" si="127"/>
        <v>Large</v>
      </c>
      <c r="M2619" s="7">
        <v>149</v>
      </c>
      <c r="N2619" s="2">
        <v>0.05</v>
      </c>
      <c r="O2619" s="3">
        <v>1273.95</v>
      </c>
      <c r="P2619" s="3">
        <f>O2619/K2619</f>
        <v>141.55000000000001</v>
      </c>
      <c r="Q2619" s="3">
        <f>R2619/M2619</f>
        <v>0.48194630872483224</v>
      </c>
      <c r="R2619" s="4">
        <v>71.81</v>
      </c>
      <c r="S2619" s="2">
        <f>R2619/O2619</f>
        <v>5.6367989324541783E-2</v>
      </c>
    </row>
    <row r="2620" spans="1:19" x14ac:dyDescent="0.3">
      <c r="A2620" s="6">
        <v>2723</v>
      </c>
      <c r="B2620" t="s">
        <v>3375</v>
      </c>
      <c r="C2620" s="11">
        <v>45801</v>
      </c>
      <c r="D2620" s="1" t="str">
        <f t="shared" si="128"/>
        <v>2025</v>
      </c>
      <c r="E2620" s="12" t="str">
        <f t="shared" si="129"/>
        <v>May</v>
      </c>
      <c r="F2620" t="s">
        <v>40</v>
      </c>
      <c r="G2620" t="s">
        <v>9662</v>
      </c>
      <c r="H2620" t="s">
        <v>15</v>
      </c>
      <c r="I2620" t="s">
        <v>27</v>
      </c>
      <c r="J2620" t="s">
        <v>17</v>
      </c>
      <c r="K2620" s="6">
        <v>3</v>
      </c>
      <c r="L2620" s="6" t="str">
        <f t="shared" si="127"/>
        <v>Small</v>
      </c>
      <c r="M2620" s="7">
        <v>799</v>
      </c>
      <c r="N2620" s="2">
        <v>0</v>
      </c>
      <c r="O2620" s="3">
        <v>2397</v>
      </c>
      <c r="P2620" s="3">
        <f>O2620/K2620</f>
        <v>799</v>
      </c>
      <c r="Q2620" s="3">
        <f>R2620/M2620</f>
        <v>0.23576971214017522</v>
      </c>
      <c r="R2620" s="4">
        <v>188.38</v>
      </c>
      <c r="S2620" s="2">
        <f>R2620/O2620</f>
        <v>7.858990404672507E-2</v>
      </c>
    </row>
    <row r="2621" spans="1:19" x14ac:dyDescent="0.3">
      <c r="A2621" s="6">
        <v>2724</v>
      </c>
      <c r="B2621" t="s">
        <v>3376</v>
      </c>
      <c r="C2621" s="11">
        <v>45505</v>
      </c>
      <c r="D2621" s="1" t="str">
        <f t="shared" si="128"/>
        <v>2024</v>
      </c>
      <c r="E2621" s="12" t="str">
        <f t="shared" si="129"/>
        <v>August</v>
      </c>
      <c r="F2621" t="s">
        <v>14</v>
      </c>
      <c r="G2621" t="s">
        <v>9662</v>
      </c>
      <c r="H2621" t="s">
        <v>37</v>
      </c>
      <c r="I2621" t="s">
        <v>19</v>
      </c>
      <c r="J2621" t="s">
        <v>32</v>
      </c>
      <c r="K2621" s="6">
        <v>9</v>
      </c>
      <c r="L2621" s="6" t="str">
        <f t="shared" si="127"/>
        <v>Large</v>
      </c>
      <c r="M2621" s="7">
        <v>499</v>
      </c>
      <c r="N2621" s="2">
        <v>0.1</v>
      </c>
      <c r="O2621" s="3">
        <v>4041.9</v>
      </c>
      <c r="P2621" s="3">
        <f>O2621/K2621</f>
        <v>449.1</v>
      </c>
      <c r="Q2621" s="3">
        <f>R2621/M2621</f>
        <v>2.0927254509018036</v>
      </c>
      <c r="R2621" s="4">
        <v>1044.27</v>
      </c>
      <c r="S2621" s="2">
        <f>R2621/O2621</f>
        <v>0.25836116677800042</v>
      </c>
    </row>
    <row r="2622" spans="1:19" x14ac:dyDescent="0.3">
      <c r="A2622" s="6">
        <v>2725</v>
      </c>
      <c r="B2622" t="s">
        <v>3377</v>
      </c>
      <c r="C2622" s="11">
        <v>45333</v>
      </c>
      <c r="D2622" s="1" t="str">
        <f t="shared" si="128"/>
        <v>2024</v>
      </c>
      <c r="E2622" s="12" t="str">
        <f t="shared" si="129"/>
        <v>February</v>
      </c>
      <c r="F2622" t="s">
        <v>14</v>
      </c>
      <c r="G2622" t="s">
        <v>9662</v>
      </c>
      <c r="H2622" t="s">
        <v>15</v>
      </c>
      <c r="I2622" t="s">
        <v>19</v>
      </c>
      <c r="J2622" t="s">
        <v>32</v>
      </c>
      <c r="K2622" s="6">
        <v>10</v>
      </c>
      <c r="L2622" s="6" t="str">
        <f t="shared" si="127"/>
        <v>Large</v>
      </c>
      <c r="M2622" s="7">
        <v>99</v>
      </c>
      <c r="N2622" s="2">
        <v>0.15</v>
      </c>
      <c r="O2622" s="3">
        <v>841.5</v>
      </c>
      <c r="P2622" s="3">
        <f>O2622/K2622</f>
        <v>84.15</v>
      </c>
      <c r="Q2622" s="3">
        <f>R2622/M2622</f>
        <v>2.4164646464646462</v>
      </c>
      <c r="R2622" s="4">
        <v>239.23</v>
      </c>
      <c r="S2622" s="2">
        <f>R2622/O2622</f>
        <v>0.28428995840760546</v>
      </c>
    </row>
    <row r="2623" spans="1:19" x14ac:dyDescent="0.3">
      <c r="A2623" s="6">
        <v>2726</v>
      </c>
      <c r="B2623" t="s">
        <v>3378</v>
      </c>
      <c r="C2623" s="11">
        <v>45705</v>
      </c>
      <c r="D2623" s="1" t="str">
        <f t="shared" si="128"/>
        <v>2025</v>
      </c>
      <c r="E2623" s="12" t="str">
        <f t="shared" si="129"/>
        <v>February</v>
      </c>
      <c r="F2623" t="s">
        <v>40</v>
      </c>
      <c r="G2623" t="s">
        <v>9662</v>
      </c>
      <c r="H2623" t="s">
        <v>37</v>
      </c>
      <c r="I2623" t="s">
        <v>27</v>
      </c>
      <c r="J2623" t="s">
        <v>47</v>
      </c>
      <c r="K2623" s="6">
        <v>10</v>
      </c>
      <c r="L2623" s="6" t="str">
        <f t="shared" si="127"/>
        <v>Large</v>
      </c>
      <c r="M2623" s="7">
        <v>799</v>
      </c>
      <c r="N2623" s="2">
        <v>0</v>
      </c>
      <c r="O2623" s="3">
        <v>7990</v>
      </c>
      <c r="P2623" s="3">
        <f>O2623/K2623</f>
        <v>799</v>
      </c>
      <c r="Q2623" s="3">
        <f>R2623/M2623</f>
        <v>1.9204881101376721</v>
      </c>
      <c r="R2623" s="4">
        <v>1534.47</v>
      </c>
      <c r="S2623" s="2">
        <f>R2623/O2623</f>
        <v>0.19204881101376722</v>
      </c>
    </row>
    <row r="2624" spans="1:19" x14ac:dyDescent="0.3">
      <c r="A2624" s="6">
        <v>2727</v>
      </c>
      <c r="B2624" t="s">
        <v>3379</v>
      </c>
      <c r="C2624" s="11">
        <v>45346</v>
      </c>
      <c r="D2624" s="1" t="str">
        <f t="shared" si="128"/>
        <v>2024</v>
      </c>
      <c r="E2624" s="12" t="str">
        <f t="shared" si="129"/>
        <v>February</v>
      </c>
      <c r="F2624" t="s">
        <v>14</v>
      </c>
      <c r="G2624" t="s">
        <v>9662</v>
      </c>
      <c r="H2624" t="s">
        <v>24</v>
      </c>
      <c r="I2624" t="s">
        <v>27</v>
      </c>
      <c r="J2624" t="s">
        <v>17</v>
      </c>
      <c r="K2624" s="6">
        <v>7</v>
      </c>
      <c r="L2624" s="6" t="str">
        <f t="shared" si="127"/>
        <v>Large</v>
      </c>
      <c r="M2624" s="7">
        <v>149</v>
      </c>
      <c r="N2624" s="2">
        <v>0</v>
      </c>
      <c r="O2624" s="3">
        <v>1043</v>
      </c>
      <c r="P2624" s="3">
        <f>O2624/K2624</f>
        <v>149</v>
      </c>
      <c r="Q2624" s="3">
        <f>R2624/M2624</f>
        <v>1.6474496644295302</v>
      </c>
      <c r="R2624" s="4">
        <v>245.47</v>
      </c>
      <c r="S2624" s="2">
        <f>R2624/O2624</f>
        <v>0.23534995206136144</v>
      </c>
    </row>
    <row r="2625" spans="1:19" x14ac:dyDescent="0.3">
      <c r="A2625" s="6">
        <v>2728</v>
      </c>
      <c r="B2625" t="s">
        <v>3380</v>
      </c>
      <c r="C2625" s="11">
        <v>45662</v>
      </c>
      <c r="D2625" s="1" t="str">
        <f t="shared" si="128"/>
        <v>2025</v>
      </c>
      <c r="E2625" s="12" t="str">
        <f t="shared" si="129"/>
        <v>January</v>
      </c>
      <c r="F2625" t="s">
        <v>22</v>
      </c>
      <c r="G2625" t="s">
        <v>9662</v>
      </c>
      <c r="H2625" t="s">
        <v>24</v>
      </c>
      <c r="I2625" t="s">
        <v>19</v>
      </c>
      <c r="J2625" t="s">
        <v>20</v>
      </c>
      <c r="K2625" s="6">
        <v>3</v>
      </c>
      <c r="L2625" s="6" t="str">
        <f t="shared" si="127"/>
        <v>Small</v>
      </c>
      <c r="M2625" s="7">
        <v>99</v>
      </c>
      <c r="N2625" s="2">
        <v>0.1</v>
      </c>
      <c r="O2625" s="3">
        <v>267.3</v>
      </c>
      <c r="P2625" s="3">
        <f>O2625/K2625</f>
        <v>89.100000000000009</v>
      </c>
      <c r="Q2625" s="3">
        <f>R2625/M2625</f>
        <v>0.48252525252525258</v>
      </c>
      <c r="R2625" s="4">
        <v>47.77</v>
      </c>
      <c r="S2625" s="2">
        <f>R2625/O2625</f>
        <v>0.17871305649083427</v>
      </c>
    </row>
    <row r="2626" spans="1:19" x14ac:dyDescent="0.3">
      <c r="A2626" s="6">
        <v>2729</v>
      </c>
      <c r="B2626" t="s">
        <v>3381</v>
      </c>
      <c r="C2626" s="11">
        <v>45433</v>
      </c>
      <c r="D2626" s="1" t="str">
        <f t="shared" si="128"/>
        <v>2024</v>
      </c>
      <c r="E2626" s="12" t="str">
        <f t="shared" si="129"/>
        <v>May</v>
      </c>
      <c r="F2626" t="s">
        <v>22</v>
      </c>
      <c r="G2626" t="s">
        <v>9662</v>
      </c>
      <c r="H2626" t="s">
        <v>15</v>
      </c>
      <c r="I2626" t="s">
        <v>16</v>
      </c>
      <c r="J2626" t="s">
        <v>34</v>
      </c>
      <c r="K2626" s="6">
        <v>5</v>
      </c>
      <c r="L2626" s="6" t="str">
        <f t="shared" si="127"/>
        <v>Midium</v>
      </c>
      <c r="M2626" s="7">
        <v>99</v>
      </c>
      <c r="N2626" s="2">
        <v>0</v>
      </c>
      <c r="O2626" s="3">
        <v>495</v>
      </c>
      <c r="P2626" s="3">
        <f>O2626/K2626</f>
        <v>99</v>
      </c>
      <c r="Q2626" s="3">
        <f>R2626/M2626</f>
        <v>1.4576767676767677</v>
      </c>
      <c r="R2626" s="4">
        <v>144.31</v>
      </c>
      <c r="S2626" s="2">
        <f>R2626/O2626</f>
        <v>0.29153535353535354</v>
      </c>
    </row>
    <row r="2627" spans="1:19" x14ac:dyDescent="0.3">
      <c r="A2627" s="6">
        <v>2730</v>
      </c>
      <c r="B2627" t="s">
        <v>3382</v>
      </c>
      <c r="C2627" s="11">
        <v>45696</v>
      </c>
      <c r="D2627" s="1" t="str">
        <f t="shared" si="128"/>
        <v>2025</v>
      </c>
      <c r="E2627" s="12" t="str">
        <f t="shared" si="129"/>
        <v>February</v>
      </c>
      <c r="F2627" t="s">
        <v>29</v>
      </c>
      <c r="G2627" t="s">
        <v>9662</v>
      </c>
      <c r="H2627" t="s">
        <v>24</v>
      </c>
      <c r="I2627" t="s">
        <v>27</v>
      </c>
      <c r="J2627" t="s">
        <v>17</v>
      </c>
      <c r="K2627" s="6">
        <v>1</v>
      </c>
      <c r="L2627" s="6" t="str">
        <f t="shared" ref="L2627:L2690" si="130">IF(K2627&lt;4,"Small", IF(K2627&lt;7,"Midium", IF(K2627&lt;=10,"Large")))</f>
        <v>Small</v>
      </c>
      <c r="M2627" s="7">
        <v>499</v>
      </c>
      <c r="N2627" s="2">
        <v>0</v>
      </c>
      <c r="O2627" s="3">
        <v>499</v>
      </c>
      <c r="P2627" s="3">
        <f>O2627/K2627</f>
        <v>499</v>
      </c>
      <c r="Q2627" s="3">
        <f>R2627/M2627</f>
        <v>0.26442885771543084</v>
      </c>
      <c r="R2627" s="4">
        <v>131.94999999999999</v>
      </c>
      <c r="S2627" s="2">
        <f>R2627/O2627</f>
        <v>0.26442885771543084</v>
      </c>
    </row>
    <row r="2628" spans="1:19" x14ac:dyDescent="0.3">
      <c r="A2628" s="6">
        <v>2731</v>
      </c>
      <c r="B2628" t="s">
        <v>3383</v>
      </c>
      <c r="C2628" s="11">
        <v>45856</v>
      </c>
      <c r="D2628" s="1" t="str">
        <f t="shared" si="128"/>
        <v>2025</v>
      </c>
      <c r="E2628" s="12" t="str">
        <f t="shared" si="129"/>
        <v>July</v>
      </c>
      <c r="F2628" t="s">
        <v>14</v>
      </c>
      <c r="G2628" t="s">
        <v>9662</v>
      </c>
      <c r="H2628" t="s">
        <v>15</v>
      </c>
      <c r="I2628" t="s">
        <v>19</v>
      </c>
      <c r="J2628" t="s">
        <v>20</v>
      </c>
      <c r="K2628" s="6">
        <v>5</v>
      </c>
      <c r="L2628" s="6" t="str">
        <f t="shared" si="130"/>
        <v>Midium</v>
      </c>
      <c r="M2628" s="7">
        <v>999</v>
      </c>
      <c r="N2628" s="2">
        <v>0.1</v>
      </c>
      <c r="O2628" s="3">
        <v>4495.5</v>
      </c>
      <c r="P2628" s="3">
        <f>O2628/K2628</f>
        <v>899.1</v>
      </c>
      <c r="Q2628" s="3">
        <f>R2628/M2628</f>
        <v>0.29453453453453454</v>
      </c>
      <c r="R2628" s="4">
        <v>294.24</v>
      </c>
      <c r="S2628" s="2">
        <f>R2628/O2628</f>
        <v>6.5452118785452124E-2</v>
      </c>
    </row>
    <row r="2629" spans="1:19" x14ac:dyDescent="0.3">
      <c r="A2629" s="6">
        <v>2732</v>
      </c>
      <c r="B2629" t="s">
        <v>3384</v>
      </c>
      <c r="C2629" s="11">
        <v>45761</v>
      </c>
      <c r="D2629" s="1" t="str">
        <f t="shared" si="128"/>
        <v>2025</v>
      </c>
      <c r="E2629" s="12" t="str">
        <f t="shared" si="129"/>
        <v>April</v>
      </c>
      <c r="F2629" t="s">
        <v>40</v>
      </c>
      <c r="G2629" t="s">
        <v>9662</v>
      </c>
      <c r="H2629" t="s">
        <v>24</v>
      </c>
      <c r="I2629" t="s">
        <v>16</v>
      </c>
      <c r="J2629" t="s">
        <v>34</v>
      </c>
      <c r="K2629" s="6">
        <v>10</v>
      </c>
      <c r="L2629" s="6" t="str">
        <f t="shared" si="130"/>
        <v>Large</v>
      </c>
      <c r="M2629" s="7">
        <v>149</v>
      </c>
      <c r="N2629" s="2">
        <v>0</v>
      </c>
      <c r="O2629" s="3">
        <v>1490</v>
      </c>
      <c r="P2629" s="3">
        <f>O2629/K2629</f>
        <v>149</v>
      </c>
      <c r="Q2629" s="3">
        <f>R2629/M2629</f>
        <v>2.1852348993288593</v>
      </c>
      <c r="R2629" s="4">
        <v>325.60000000000002</v>
      </c>
      <c r="S2629" s="2">
        <f>R2629/O2629</f>
        <v>0.21852348993288592</v>
      </c>
    </row>
    <row r="2630" spans="1:19" x14ac:dyDescent="0.3">
      <c r="A2630" s="6">
        <v>2733</v>
      </c>
      <c r="B2630" t="s">
        <v>3385</v>
      </c>
      <c r="C2630" s="11">
        <v>45700</v>
      </c>
      <c r="D2630" s="1" t="str">
        <f t="shared" si="128"/>
        <v>2025</v>
      </c>
      <c r="E2630" s="12" t="str">
        <f t="shared" si="129"/>
        <v>February</v>
      </c>
      <c r="F2630" t="s">
        <v>40</v>
      </c>
      <c r="G2630" t="s">
        <v>9662</v>
      </c>
      <c r="H2630" t="s">
        <v>37</v>
      </c>
      <c r="I2630" t="s">
        <v>19</v>
      </c>
      <c r="J2630" t="s">
        <v>25</v>
      </c>
      <c r="K2630" s="6">
        <v>5</v>
      </c>
      <c r="L2630" s="6" t="str">
        <f t="shared" si="130"/>
        <v>Midium</v>
      </c>
      <c r="M2630" s="7">
        <v>99</v>
      </c>
      <c r="N2630" s="2">
        <v>0.15</v>
      </c>
      <c r="O2630" s="3">
        <v>420.75</v>
      </c>
      <c r="P2630" s="3">
        <f>O2630/K2630</f>
        <v>84.15</v>
      </c>
      <c r="Q2630" s="3">
        <f>R2630/M2630</f>
        <v>1.0705050505050506</v>
      </c>
      <c r="R2630" s="4">
        <v>105.98</v>
      </c>
      <c r="S2630" s="2">
        <f>R2630/O2630</f>
        <v>0.25188354129530599</v>
      </c>
    </row>
    <row r="2631" spans="1:19" x14ac:dyDescent="0.3">
      <c r="A2631" s="6">
        <v>2734</v>
      </c>
      <c r="B2631" t="s">
        <v>3386</v>
      </c>
      <c r="C2631" s="11">
        <v>45891</v>
      </c>
      <c r="D2631" s="1" t="str">
        <f t="shared" si="128"/>
        <v>2025</v>
      </c>
      <c r="E2631" s="12" t="str">
        <f t="shared" si="129"/>
        <v>August</v>
      </c>
      <c r="F2631" t="s">
        <v>22</v>
      </c>
      <c r="G2631" t="s">
        <v>9662</v>
      </c>
      <c r="H2631" t="s">
        <v>24</v>
      </c>
      <c r="I2631" t="s">
        <v>19</v>
      </c>
      <c r="J2631" t="s">
        <v>42</v>
      </c>
      <c r="K2631" s="6">
        <v>1</v>
      </c>
      <c r="L2631" s="6" t="str">
        <f t="shared" si="130"/>
        <v>Small</v>
      </c>
      <c r="M2631" s="7">
        <v>149</v>
      </c>
      <c r="N2631" s="2">
        <v>0</v>
      </c>
      <c r="O2631" s="3">
        <v>149</v>
      </c>
      <c r="P2631" s="3">
        <f>O2631/K2631</f>
        <v>149</v>
      </c>
      <c r="Q2631" s="3">
        <f>R2631/M2631</f>
        <v>5.677852348993289E-2</v>
      </c>
      <c r="R2631" s="4">
        <v>8.4600000000000009</v>
      </c>
      <c r="S2631" s="2">
        <f>R2631/O2631</f>
        <v>5.677852348993289E-2</v>
      </c>
    </row>
    <row r="2632" spans="1:19" x14ac:dyDescent="0.3">
      <c r="A2632" s="6">
        <v>2735</v>
      </c>
      <c r="B2632" t="s">
        <v>3387</v>
      </c>
      <c r="C2632" s="11">
        <v>45707</v>
      </c>
      <c r="D2632" s="1" t="str">
        <f t="shared" si="128"/>
        <v>2025</v>
      </c>
      <c r="E2632" s="12" t="str">
        <f t="shared" si="129"/>
        <v>February</v>
      </c>
      <c r="F2632" t="s">
        <v>29</v>
      </c>
      <c r="G2632" t="s">
        <v>3388</v>
      </c>
      <c r="H2632" t="s">
        <v>24</v>
      </c>
      <c r="I2632" t="s">
        <v>19</v>
      </c>
      <c r="J2632" t="s">
        <v>20</v>
      </c>
      <c r="K2632" s="6">
        <v>6</v>
      </c>
      <c r="L2632" s="6" t="str">
        <f t="shared" si="130"/>
        <v>Midium</v>
      </c>
      <c r="M2632" s="7">
        <v>149</v>
      </c>
      <c r="N2632" s="2">
        <v>0.15</v>
      </c>
      <c r="O2632" s="3">
        <v>759.9</v>
      </c>
      <c r="P2632" s="3">
        <f>O2632/K2632</f>
        <v>126.64999999999999</v>
      </c>
      <c r="Q2632" s="3">
        <f>R2632/M2632</f>
        <v>1.2139597315436241</v>
      </c>
      <c r="R2632" s="4">
        <v>180.88</v>
      </c>
      <c r="S2632" s="2">
        <f>R2632/O2632</f>
        <v>0.23803131991051454</v>
      </c>
    </row>
    <row r="2633" spans="1:19" x14ac:dyDescent="0.3">
      <c r="A2633" s="6">
        <v>2736</v>
      </c>
      <c r="B2633" t="s">
        <v>3389</v>
      </c>
      <c r="C2633" s="11">
        <v>45809</v>
      </c>
      <c r="D2633" s="1" t="str">
        <f t="shared" si="128"/>
        <v>2025</v>
      </c>
      <c r="E2633" s="12" t="str">
        <f t="shared" si="129"/>
        <v>June</v>
      </c>
      <c r="F2633" t="s">
        <v>22</v>
      </c>
      <c r="G2633" t="s">
        <v>9662</v>
      </c>
      <c r="H2633" t="s">
        <v>24</v>
      </c>
      <c r="I2633" t="s">
        <v>16</v>
      </c>
      <c r="J2633" t="s">
        <v>34</v>
      </c>
      <c r="K2633" s="6">
        <v>9</v>
      </c>
      <c r="L2633" s="6" t="str">
        <f t="shared" si="130"/>
        <v>Large</v>
      </c>
      <c r="M2633" s="7">
        <v>149</v>
      </c>
      <c r="N2633" s="2">
        <v>0.1</v>
      </c>
      <c r="O2633" s="3">
        <v>1206.9000000000001</v>
      </c>
      <c r="P2633" s="3">
        <f>O2633/K2633</f>
        <v>134.10000000000002</v>
      </c>
      <c r="Q2633" s="3">
        <f>R2633/M2633</f>
        <v>0.57476510067114095</v>
      </c>
      <c r="R2633" s="4">
        <v>85.64</v>
      </c>
      <c r="S2633" s="2">
        <f>R2633/O2633</f>
        <v>7.0958654403844551E-2</v>
      </c>
    </row>
    <row r="2634" spans="1:19" x14ac:dyDescent="0.3">
      <c r="A2634" s="6">
        <v>2737</v>
      </c>
      <c r="B2634" t="s">
        <v>3390</v>
      </c>
      <c r="C2634" s="11">
        <v>45522</v>
      </c>
      <c r="D2634" s="1" t="str">
        <f t="shared" si="128"/>
        <v>2024</v>
      </c>
      <c r="E2634" s="12" t="str">
        <f t="shared" si="129"/>
        <v>August</v>
      </c>
      <c r="F2634" t="s">
        <v>14</v>
      </c>
      <c r="G2634" t="s">
        <v>3391</v>
      </c>
      <c r="H2634" t="s">
        <v>24</v>
      </c>
      <c r="I2634" t="s">
        <v>19</v>
      </c>
      <c r="J2634" t="s">
        <v>32</v>
      </c>
      <c r="K2634" s="6">
        <v>6</v>
      </c>
      <c r="L2634" s="6" t="str">
        <f t="shared" si="130"/>
        <v>Midium</v>
      </c>
      <c r="M2634" s="7">
        <v>99</v>
      </c>
      <c r="N2634" s="2">
        <v>0</v>
      </c>
      <c r="O2634" s="3">
        <v>594</v>
      </c>
      <c r="P2634" s="3">
        <f>O2634/K2634</f>
        <v>99</v>
      </c>
      <c r="Q2634" s="3">
        <f>R2634/M2634</f>
        <v>0.59404040404040404</v>
      </c>
      <c r="R2634" s="4">
        <v>58.81</v>
      </c>
      <c r="S2634" s="2">
        <f>R2634/O2634</f>
        <v>9.9006734006734015E-2</v>
      </c>
    </row>
    <row r="2635" spans="1:19" x14ac:dyDescent="0.3">
      <c r="A2635" s="6">
        <v>2739</v>
      </c>
      <c r="B2635" t="s">
        <v>3392</v>
      </c>
      <c r="C2635" s="11">
        <v>45815</v>
      </c>
      <c r="D2635" s="1" t="str">
        <f t="shared" si="128"/>
        <v>2025</v>
      </c>
      <c r="E2635" s="12" t="str">
        <f t="shared" si="129"/>
        <v>June</v>
      </c>
      <c r="F2635" t="s">
        <v>40</v>
      </c>
      <c r="G2635" t="s">
        <v>9662</v>
      </c>
      <c r="H2635" t="s">
        <v>24</v>
      </c>
      <c r="I2635" t="s">
        <v>27</v>
      </c>
      <c r="J2635" t="s">
        <v>47</v>
      </c>
      <c r="K2635" s="6">
        <v>5</v>
      </c>
      <c r="L2635" s="6" t="str">
        <f t="shared" si="130"/>
        <v>Midium</v>
      </c>
      <c r="M2635" s="7">
        <v>499</v>
      </c>
      <c r="N2635" s="2">
        <v>0.15</v>
      </c>
      <c r="O2635" s="3">
        <v>2120.75</v>
      </c>
      <c r="P2635" s="3">
        <f>O2635/K2635</f>
        <v>424.15</v>
      </c>
      <c r="Q2635" s="3">
        <f>R2635/M2635</f>
        <v>0.9961122244488978</v>
      </c>
      <c r="R2635" s="4">
        <v>497.06</v>
      </c>
      <c r="S2635" s="2">
        <f>R2635/O2635</f>
        <v>0.23437934692915241</v>
      </c>
    </row>
    <row r="2636" spans="1:19" x14ac:dyDescent="0.3">
      <c r="A2636" s="6">
        <v>2740</v>
      </c>
      <c r="B2636" t="s">
        <v>3393</v>
      </c>
      <c r="C2636" s="11">
        <v>45733</v>
      </c>
      <c r="D2636" s="1" t="str">
        <f t="shared" si="128"/>
        <v>2025</v>
      </c>
      <c r="E2636" s="12" t="str">
        <f t="shared" si="129"/>
        <v>March</v>
      </c>
      <c r="F2636" t="s">
        <v>40</v>
      </c>
      <c r="G2636" t="s">
        <v>9662</v>
      </c>
      <c r="H2636" t="s">
        <v>15</v>
      </c>
      <c r="I2636" t="s">
        <v>19</v>
      </c>
      <c r="J2636" t="s">
        <v>25</v>
      </c>
      <c r="K2636" s="6">
        <v>10</v>
      </c>
      <c r="L2636" s="6" t="str">
        <f t="shared" si="130"/>
        <v>Large</v>
      </c>
      <c r="M2636" s="7">
        <v>499</v>
      </c>
      <c r="N2636" s="2">
        <v>0</v>
      </c>
      <c r="O2636" s="3">
        <v>4990</v>
      </c>
      <c r="P2636" s="3">
        <f>O2636/K2636</f>
        <v>499</v>
      </c>
      <c r="Q2636" s="3">
        <f>R2636/M2636</f>
        <v>1.256633266533066</v>
      </c>
      <c r="R2636" s="4">
        <v>627.05999999999995</v>
      </c>
      <c r="S2636" s="2">
        <f>R2636/O2636</f>
        <v>0.1256633266533066</v>
      </c>
    </row>
    <row r="2637" spans="1:19" x14ac:dyDescent="0.3">
      <c r="A2637" s="6">
        <v>2741</v>
      </c>
      <c r="B2637" t="s">
        <v>3394</v>
      </c>
      <c r="C2637" s="11">
        <v>45587</v>
      </c>
      <c r="D2637" s="1" t="str">
        <f t="shared" si="128"/>
        <v>2024</v>
      </c>
      <c r="E2637" s="12" t="str">
        <f t="shared" si="129"/>
        <v>October</v>
      </c>
      <c r="F2637" t="s">
        <v>40</v>
      </c>
      <c r="G2637" t="s">
        <v>9662</v>
      </c>
      <c r="H2637" t="s">
        <v>24</v>
      </c>
      <c r="I2637" t="s">
        <v>19</v>
      </c>
      <c r="J2637" t="s">
        <v>25</v>
      </c>
      <c r="K2637" s="6">
        <v>2</v>
      </c>
      <c r="L2637" s="6" t="str">
        <f t="shared" si="130"/>
        <v>Small</v>
      </c>
      <c r="M2637" s="7">
        <v>499</v>
      </c>
      <c r="N2637" s="2">
        <v>0.15</v>
      </c>
      <c r="O2637" s="3">
        <v>848.3</v>
      </c>
      <c r="P2637" s="3">
        <f>O2637/K2637</f>
        <v>424.15</v>
      </c>
      <c r="Q2637" s="3">
        <f>R2637/M2637</f>
        <v>0.50026052104208418</v>
      </c>
      <c r="R2637" s="4">
        <v>249.63</v>
      </c>
      <c r="S2637" s="2">
        <f>R2637/O2637</f>
        <v>0.29427089473063778</v>
      </c>
    </row>
    <row r="2638" spans="1:19" x14ac:dyDescent="0.3">
      <c r="A2638" s="6">
        <v>2742</v>
      </c>
      <c r="B2638" t="s">
        <v>3395</v>
      </c>
      <c r="C2638" s="11">
        <v>45304</v>
      </c>
      <c r="D2638" s="1" t="str">
        <f t="shared" si="128"/>
        <v>2024</v>
      </c>
      <c r="E2638" s="12" t="str">
        <f t="shared" si="129"/>
        <v>January</v>
      </c>
      <c r="F2638" t="s">
        <v>14</v>
      </c>
      <c r="G2638" t="s">
        <v>9662</v>
      </c>
      <c r="H2638" t="s">
        <v>24</v>
      </c>
      <c r="I2638" t="s">
        <v>27</v>
      </c>
      <c r="J2638" t="s">
        <v>17</v>
      </c>
      <c r="K2638" s="6">
        <v>6</v>
      </c>
      <c r="L2638" s="6" t="str">
        <f t="shared" si="130"/>
        <v>Midium</v>
      </c>
      <c r="M2638" s="7">
        <v>799</v>
      </c>
      <c r="N2638" s="2">
        <v>0.05</v>
      </c>
      <c r="O2638" s="3">
        <v>4554.3</v>
      </c>
      <c r="P2638" s="3">
        <f>O2638/K2638</f>
        <v>759.05000000000007</v>
      </c>
      <c r="Q2638" s="3">
        <f>R2638/M2638</f>
        <v>1.1787484355444307</v>
      </c>
      <c r="R2638" s="4">
        <v>941.82</v>
      </c>
      <c r="S2638" s="2">
        <f>R2638/O2638</f>
        <v>0.20679797114814572</v>
      </c>
    </row>
    <row r="2639" spans="1:19" x14ac:dyDescent="0.3">
      <c r="A2639" s="6">
        <v>2743</v>
      </c>
      <c r="B2639" t="s">
        <v>3396</v>
      </c>
      <c r="C2639" s="11">
        <v>45697</v>
      </c>
      <c r="D2639" s="1" t="str">
        <f t="shared" si="128"/>
        <v>2025</v>
      </c>
      <c r="E2639" s="12" t="str">
        <f t="shared" si="129"/>
        <v>February</v>
      </c>
      <c r="F2639" t="s">
        <v>14</v>
      </c>
      <c r="G2639" t="s">
        <v>3397</v>
      </c>
      <c r="H2639" t="s">
        <v>15</v>
      </c>
      <c r="I2639" t="s">
        <v>16</v>
      </c>
      <c r="J2639" t="s">
        <v>38</v>
      </c>
      <c r="K2639" s="6">
        <v>3</v>
      </c>
      <c r="L2639" s="6" t="str">
        <f t="shared" si="130"/>
        <v>Small</v>
      </c>
      <c r="M2639" s="7">
        <v>799</v>
      </c>
      <c r="N2639" s="2">
        <v>0.05</v>
      </c>
      <c r="O2639" s="3">
        <v>2277.15</v>
      </c>
      <c r="P2639" s="3">
        <f>O2639/K2639</f>
        <v>759.05000000000007</v>
      </c>
      <c r="Q2639" s="3">
        <f>R2639/M2639</f>
        <v>0.6930788485607009</v>
      </c>
      <c r="R2639" s="4">
        <v>553.77</v>
      </c>
      <c r="S2639" s="2">
        <f>R2639/O2639</f>
        <v>0.24318556089849153</v>
      </c>
    </row>
    <row r="2640" spans="1:19" x14ac:dyDescent="0.3">
      <c r="A2640" s="6">
        <v>2744</v>
      </c>
      <c r="B2640" t="s">
        <v>3398</v>
      </c>
      <c r="C2640" s="11">
        <v>45900</v>
      </c>
      <c r="D2640" s="1" t="str">
        <f t="shared" si="128"/>
        <v>2025</v>
      </c>
      <c r="E2640" s="12" t="str">
        <f t="shared" si="129"/>
        <v>August</v>
      </c>
      <c r="F2640" t="s">
        <v>14</v>
      </c>
      <c r="G2640" t="s">
        <v>9662</v>
      </c>
      <c r="H2640" t="s">
        <v>15</v>
      </c>
      <c r="I2640" t="s">
        <v>16</v>
      </c>
      <c r="J2640" t="s">
        <v>38</v>
      </c>
      <c r="K2640" s="6">
        <v>10</v>
      </c>
      <c r="L2640" s="6" t="str">
        <f t="shared" si="130"/>
        <v>Large</v>
      </c>
      <c r="M2640" s="7">
        <v>299</v>
      </c>
      <c r="N2640" s="2">
        <v>0.15</v>
      </c>
      <c r="O2640" s="3">
        <v>2541.5</v>
      </c>
      <c r="P2640" s="3">
        <f>O2640/K2640</f>
        <v>254.15</v>
      </c>
      <c r="Q2640" s="3">
        <f>R2640/M2640</f>
        <v>0.91983277591973234</v>
      </c>
      <c r="R2640" s="4">
        <v>275.02999999999997</v>
      </c>
      <c r="S2640" s="2">
        <f>R2640/O2640</f>
        <v>0.1082156206964391</v>
      </c>
    </row>
    <row r="2641" spans="1:19" x14ac:dyDescent="0.3">
      <c r="A2641" s="6">
        <v>2745</v>
      </c>
      <c r="B2641" t="s">
        <v>3399</v>
      </c>
      <c r="C2641" s="11">
        <v>45872</v>
      </c>
      <c r="D2641" s="1" t="str">
        <f t="shared" si="128"/>
        <v>2025</v>
      </c>
      <c r="E2641" s="12" t="str">
        <f t="shared" si="129"/>
        <v>August</v>
      </c>
      <c r="F2641" t="s">
        <v>14</v>
      </c>
      <c r="G2641" t="s">
        <v>9662</v>
      </c>
      <c r="H2641" t="s">
        <v>37</v>
      </c>
      <c r="I2641" t="s">
        <v>16</v>
      </c>
      <c r="J2641" t="s">
        <v>34</v>
      </c>
      <c r="K2641" s="6">
        <v>5</v>
      </c>
      <c r="L2641" s="6" t="str">
        <f t="shared" si="130"/>
        <v>Midium</v>
      </c>
      <c r="M2641" s="7">
        <v>149</v>
      </c>
      <c r="N2641" s="2">
        <v>0</v>
      </c>
      <c r="O2641" s="3">
        <v>745</v>
      </c>
      <c r="P2641" s="3">
        <f>O2641/K2641</f>
        <v>149</v>
      </c>
      <c r="Q2641" s="3">
        <f>R2641/M2641</f>
        <v>1.2489932885906039</v>
      </c>
      <c r="R2641" s="4">
        <v>186.1</v>
      </c>
      <c r="S2641" s="2">
        <f>R2641/O2641</f>
        <v>0.24979865771812079</v>
      </c>
    </row>
    <row r="2642" spans="1:19" x14ac:dyDescent="0.3">
      <c r="A2642" s="6">
        <v>2746</v>
      </c>
      <c r="B2642" t="s">
        <v>3400</v>
      </c>
      <c r="C2642" s="11">
        <v>46017</v>
      </c>
      <c r="D2642" s="1" t="str">
        <f t="shared" si="128"/>
        <v>2025</v>
      </c>
      <c r="E2642" s="12" t="str">
        <f t="shared" si="129"/>
        <v>December</v>
      </c>
      <c r="F2642" t="s">
        <v>14</v>
      </c>
      <c r="G2642" t="s">
        <v>9662</v>
      </c>
      <c r="H2642" t="s">
        <v>15</v>
      </c>
      <c r="I2642" t="s">
        <v>19</v>
      </c>
      <c r="J2642" t="s">
        <v>32</v>
      </c>
      <c r="K2642" s="6">
        <v>1</v>
      </c>
      <c r="L2642" s="6" t="str">
        <f t="shared" si="130"/>
        <v>Small</v>
      </c>
      <c r="M2642" s="7">
        <v>149</v>
      </c>
      <c r="N2642" s="2">
        <v>0</v>
      </c>
      <c r="O2642" s="3">
        <v>149</v>
      </c>
      <c r="P2642" s="3">
        <f>O2642/K2642</f>
        <v>149</v>
      </c>
      <c r="Q2642" s="3">
        <f>R2642/M2642</f>
        <v>0.11765100671140941</v>
      </c>
      <c r="R2642" s="4">
        <v>17.53</v>
      </c>
      <c r="S2642" s="2">
        <f>R2642/O2642</f>
        <v>0.11765100671140941</v>
      </c>
    </row>
    <row r="2643" spans="1:19" x14ac:dyDescent="0.3">
      <c r="A2643" s="6">
        <v>2747</v>
      </c>
      <c r="B2643" t="s">
        <v>3401</v>
      </c>
      <c r="C2643" s="11">
        <v>45983</v>
      </c>
      <c r="D2643" s="1" t="str">
        <f t="shared" si="128"/>
        <v>2025</v>
      </c>
      <c r="E2643" s="12" t="str">
        <f t="shared" si="129"/>
        <v>November</v>
      </c>
      <c r="F2643" t="s">
        <v>40</v>
      </c>
      <c r="G2643" t="s">
        <v>3402</v>
      </c>
      <c r="H2643" t="s">
        <v>15</v>
      </c>
      <c r="I2643" t="s">
        <v>19</v>
      </c>
      <c r="J2643" t="s">
        <v>20</v>
      </c>
      <c r="K2643" s="6">
        <v>7</v>
      </c>
      <c r="L2643" s="6" t="str">
        <f t="shared" si="130"/>
        <v>Large</v>
      </c>
      <c r="M2643" s="7">
        <v>999</v>
      </c>
      <c r="N2643" s="2">
        <v>0.1</v>
      </c>
      <c r="O2643" s="3">
        <v>6293.7</v>
      </c>
      <c r="P2643" s="3">
        <f>O2643/K2643</f>
        <v>899.1</v>
      </c>
      <c r="Q2643" s="3">
        <f>R2643/M2643</f>
        <v>1.7545145145145145</v>
      </c>
      <c r="R2643" s="4">
        <v>1752.76</v>
      </c>
      <c r="S2643" s="2">
        <f>R2643/O2643</f>
        <v>0.27849436738325628</v>
      </c>
    </row>
    <row r="2644" spans="1:19" x14ac:dyDescent="0.3">
      <c r="A2644" s="6">
        <v>2748</v>
      </c>
      <c r="B2644" t="s">
        <v>3403</v>
      </c>
      <c r="C2644" s="11">
        <v>45483</v>
      </c>
      <c r="D2644" s="1" t="str">
        <f t="shared" si="128"/>
        <v>2024</v>
      </c>
      <c r="E2644" s="12" t="str">
        <f t="shared" si="129"/>
        <v>July</v>
      </c>
      <c r="F2644" t="s">
        <v>22</v>
      </c>
      <c r="G2644" t="s">
        <v>2072</v>
      </c>
      <c r="H2644" t="s">
        <v>37</v>
      </c>
      <c r="I2644" t="s">
        <v>19</v>
      </c>
      <c r="J2644" t="s">
        <v>25</v>
      </c>
      <c r="K2644" s="6">
        <v>9</v>
      </c>
      <c r="L2644" s="6" t="str">
        <f t="shared" si="130"/>
        <v>Large</v>
      </c>
      <c r="M2644" s="7">
        <v>99</v>
      </c>
      <c r="N2644" s="2">
        <v>0.1</v>
      </c>
      <c r="O2644" s="3">
        <v>801.9</v>
      </c>
      <c r="P2644" s="3">
        <f>O2644/K2644</f>
        <v>89.1</v>
      </c>
      <c r="Q2644" s="3">
        <f>R2644/M2644</f>
        <v>1.2111111111111112</v>
      </c>
      <c r="R2644" s="4">
        <v>119.9</v>
      </c>
      <c r="S2644" s="2">
        <f>R2644/O2644</f>
        <v>0.14951989026063101</v>
      </c>
    </row>
    <row r="2645" spans="1:19" x14ac:dyDescent="0.3">
      <c r="A2645" s="6">
        <v>2749</v>
      </c>
      <c r="B2645" t="s">
        <v>3404</v>
      </c>
      <c r="C2645" s="11">
        <v>45406</v>
      </c>
      <c r="D2645" s="1" t="str">
        <f t="shared" si="128"/>
        <v>2024</v>
      </c>
      <c r="E2645" s="12" t="str">
        <f t="shared" si="129"/>
        <v>April</v>
      </c>
      <c r="F2645" t="s">
        <v>14</v>
      </c>
      <c r="G2645" t="s">
        <v>9662</v>
      </c>
      <c r="H2645" t="s">
        <v>24</v>
      </c>
      <c r="I2645" t="s">
        <v>19</v>
      </c>
      <c r="J2645" t="s">
        <v>20</v>
      </c>
      <c r="K2645" s="6">
        <v>9</v>
      </c>
      <c r="L2645" s="6" t="str">
        <f t="shared" si="130"/>
        <v>Large</v>
      </c>
      <c r="M2645" s="7">
        <v>99</v>
      </c>
      <c r="N2645" s="2">
        <v>0</v>
      </c>
      <c r="O2645" s="3">
        <v>891</v>
      </c>
      <c r="P2645" s="3">
        <f>O2645/K2645</f>
        <v>99</v>
      </c>
      <c r="Q2645" s="3">
        <f>R2645/M2645</f>
        <v>1.5101010101010102</v>
      </c>
      <c r="R2645" s="4">
        <v>149.5</v>
      </c>
      <c r="S2645" s="2">
        <f>R2645/O2645</f>
        <v>0.16778900112233447</v>
      </c>
    </row>
    <row r="2646" spans="1:19" x14ac:dyDescent="0.3">
      <c r="A2646" s="6">
        <v>2750</v>
      </c>
      <c r="B2646" t="s">
        <v>3405</v>
      </c>
      <c r="C2646" s="11">
        <v>45434</v>
      </c>
      <c r="D2646" s="1" t="str">
        <f t="shared" si="128"/>
        <v>2024</v>
      </c>
      <c r="E2646" s="12" t="str">
        <f t="shared" si="129"/>
        <v>May</v>
      </c>
      <c r="F2646" t="s">
        <v>40</v>
      </c>
      <c r="G2646" t="s">
        <v>3406</v>
      </c>
      <c r="H2646" t="s">
        <v>37</v>
      </c>
      <c r="I2646" t="s">
        <v>19</v>
      </c>
      <c r="J2646" t="s">
        <v>25</v>
      </c>
      <c r="K2646" s="6">
        <v>10</v>
      </c>
      <c r="L2646" s="6" t="str">
        <f t="shared" si="130"/>
        <v>Large</v>
      </c>
      <c r="M2646" s="7">
        <v>299</v>
      </c>
      <c r="N2646" s="2">
        <v>0.1</v>
      </c>
      <c r="O2646" s="3">
        <v>2691</v>
      </c>
      <c r="P2646" s="3">
        <f>O2646/K2646</f>
        <v>269.10000000000002</v>
      </c>
      <c r="Q2646" s="3">
        <f>R2646/M2646</f>
        <v>2.5628093645484951</v>
      </c>
      <c r="R2646" s="4">
        <v>766.28</v>
      </c>
      <c r="S2646" s="2">
        <f>R2646/O2646</f>
        <v>0.28475659606094389</v>
      </c>
    </row>
    <row r="2647" spans="1:19" x14ac:dyDescent="0.3">
      <c r="A2647" s="6">
        <v>2751</v>
      </c>
      <c r="B2647" t="s">
        <v>3407</v>
      </c>
      <c r="C2647" s="11">
        <v>45853</v>
      </c>
      <c r="D2647" s="1" t="str">
        <f t="shared" si="128"/>
        <v>2025</v>
      </c>
      <c r="E2647" s="12" t="str">
        <f t="shared" si="129"/>
        <v>July</v>
      </c>
      <c r="F2647" t="s">
        <v>14</v>
      </c>
      <c r="G2647" t="s">
        <v>9662</v>
      </c>
      <c r="H2647" t="s">
        <v>15</v>
      </c>
      <c r="I2647" t="s">
        <v>27</v>
      </c>
      <c r="J2647" t="s">
        <v>17</v>
      </c>
      <c r="K2647" s="6">
        <v>7</v>
      </c>
      <c r="L2647" s="6" t="str">
        <f t="shared" si="130"/>
        <v>Large</v>
      </c>
      <c r="M2647" s="7">
        <v>499</v>
      </c>
      <c r="N2647" s="2">
        <v>0</v>
      </c>
      <c r="O2647" s="3">
        <v>3493</v>
      </c>
      <c r="P2647" s="3">
        <f>O2647/K2647</f>
        <v>499</v>
      </c>
      <c r="Q2647" s="3">
        <f>R2647/M2647</f>
        <v>1.101563126252505</v>
      </c>
      <c r="R2647" s="4">
        <v>549.67999999999995</v>
      </c>
      <c r="S2647" s="2">
        <f>R2647/O2647</f>
        <v>0.15736616089321498</v>
      </c>
    </row>
    <row r="2648" spans="1:19" x14ac:dyDescent="0.3">
      <c r="A2648" s="6">
        <v>2752</v>
      </c>
      <c r="B2648" t="s">
        <v>3408</v>
      </c>
      <c r="C2648" s="11">
        <v>45600</v>
      </c>
      <c r="D2648" s="1" t="str">
        <f t="shared" si="128"/>
        <v>2024</v>
      </c>
      <c r="E2648" s="12" t="str">
        <f t="shared" si="129"/>
        <v>November</v>
      </c>
      <c r="F2648" t="s">
        <v>40</v>
      </c>
      <c r="G2648" t="s">
        <v>9662</v>
      </c>
      <c r="H2648" t="s">
        <v>24</v>
      </c>
      <c r="I2648" t="s">
        <v>19</v>
      </c>
      <c r="J2648" t="s">
        <v>25</v>
      </c>
      <c r="K2648" s="6">
        <v>6</v>
      </c>
      <c r="L2648" s="6" t="str">
        <f t="shared" si="130"/>
        <v>Midium</v>
      </c>
      <c r="M2648" s="7">
        <v>999</v>
      </c>
      <c r="N2648" s="2">
        <v>0</v>
      </c>
      <c r="O2648" s="3">
        <v>5994</v>
      </c>
      <c r="P2648" s="3">
        <f>O2648/K2648</f>
        <v>999</v>
      </c>
      <c r="Q2648" s="3">
        <f>R2648/M2648</f>
        <v>0.63823823823823822</v>
      </c>
      <c r="R2648" s="4">
        <v>637.6</v>
      </c>
      <c r="S2648" s="2">
        <f>R2648/O2648</f>
        <v>0.10637303970637305</v>
      </c>
    </row>
    <row r="2649" spans="1:19" x14ac:dyDescent="0.3">
      <c r="A2649" s="6">
        <v>2753</v>
      </c>
      <c r="B2649" t="s">
        <v>3409</v>
      </c>
      <c r="C2649" s="11">
        <v>45764</v>
      </c>
      <c r="D2649" s="1" t="str">
        <f t="shared" si="128"/>
        <v>2025</v>
      </c>
      <c r="E2649" s="12" t="str">
        <f t="shared" si="129"/>
        <v>April</v>
      </c>
      <c r="F2649" t="s">
        <v>29</v>
      </c>
      <c r="G2649" t="s">
        <v>9662</v>
      </c>
      <c r="H2649" t="s">
        <v>24</v>
      </c>
      <c r="I2649" t="s">
        <v>27</v>
      </c>
      <c r="J2649" t="s">
        <v>17</v>
      </c>
      <c r="K2649" s="6">
        <v>6</v>
      </c>
      <c r="L2649" s="6" t="str">
        <f t="shared" si="130"/>
        <v>Midium</v>
      </c>
      <c r="M2649" s="7">
        <v>149</v>
      </c>
      <c r="N2649" s="2">
        <v>0.15</v>
      </c>
      <c r="O2649" s="3">
        <v>759.9</v>
      </c>
      <c r="P2649" s="3">
        <f>O2649/K2649</f>
        <v>126.64999999999999</v>
      </c>
      <c r="Q2649" s="3">
        <f>R2649/M2649</f>
        <v>1.2267785234899329</v>
      </c>
      <c r="R2649" s="4">
        <v>182.79</v>
      </c>
      <c r="S2649" s="2">
        <f>R2649/O2649</f>
        <v>0.24054480852743781</v>
      </c>
    </row>
    <row r="2650" spans="1:19" x14ac:dyDescent="0.3">
      <c r="A2650" s="6">
        <v>2754</v>
      </c>
      <c r="B2650" t="s">
        <v>3410</v>
      </c>
      <c r="C2650" s="11">
        <v>45990</v>
      </c>
      <c r="D2650" s="1" t="str">
        <f t="shared" ref="D2650:D2707" si="131">TEXT(C2650, "yyyy")</f>
        <v>2025</v>
      </c>
      <c r="E2650" s="12" t="str">
        <f t="shared" ref="E2650:E2707" si="132">TEXT(C2650, "mmmm")</f>
        <v>November</v>
      </c>
      <c r="F2650" t="s">
        <v>14</v>
      </c>
      <c r="G2650" t="s">
        <v>9662</v>
      </c>
      <c r="H2650" t="s">
        <v>24</v>
      </c>
      <c r="I2650" t="s">
        <v>27</v>
      </c>
      <c r="J2650" t="s">
        <v>47</v>
      </c>
      <c r="K2650" s="6">
        <v>7</v>
      </c>
      <c r="L2650" s="6" t="str">
        <f t="shared" si="130"/>
        <v>Large</v>
      </c>
      <c r="M2650" s="7">
        <v>299</v>
      </c>
      <c r="N2650" s="2">
        <v>0</v>
      </c>
      <c r="O2650" s="3">
        <v>2093</v>
      </c>
      <c r="P2650" s="3">
        <f>O2650/K2650</f>
        <v>299</v>
      </c>
      <c r="Q2650" s="3">
        <f>R2650/M2650</f>
        <v>1.5848829431438127</v>
      </c>
      <c r="R2650" s="4">
        <v>473.88</v>
      </c>
      <c r="S2650" s="2">
        <f>R2650/O2650</f>
        <v>0.22641184902054468</v>
      </c>
    </row>
    <row r="2651" spans="1:19" x14ac:dyDescent="0.3">
      <c r="A2651" s="6">
        <v>2755</v>
      </c>
      <c r="B2651" t="s">
        <v>3411</v>
      </c>
      <c r="C2651" s="11">
        <v>45677</v>
      </c>
      <c r="D2651" s="1" t="str">
        <f t="shared" si="131"/>
        <v>2025</v>
      </c>
      <c r="E2651" s="12" t="str">
        <f t="shared" si="132"/>
        <v>January</v>
      </c>
      <c r="F2651" t="s">
        <v>14</v>
      </c>
      <c r="G2651" t="s">
        <v>9662</v>
      </c>
      <c r="H2651" t="s">
        <v>37</v>
      </c>
      <c r="I2651" t="s">
        <v>27</v>
      </c>
      <c r="J2651" t="s">
        <v>47</v>
      </c>
      <c r="K2651" s="6">
        <v>2</v>
      </c>
      <c r="L2651" s="6" t="str">
        <f t="shared" si="130"/>
        <v>Small</v>
      </c>
      <c r="M2651" s="7">
        <v>149</v>
      </c>
      <c r="N2651" s="2">
        <v>0.05</v>
      </c>
      <c r="O2651" s="3">
        <v>283.10000000000002</v>
      </c>
      <c r="P2651" s="3">
        <f>O2651/K2651</f>
        <v>141.55000000000001</v>
      </c>
      <c r="Q2651" s="3">
        <f>R2651/M2651</f>
        <v>0.31255033557046979</v>
      </c>
      <c r="R2651" s="4">
        <v>46.57</v>
      </c>
      <c r="S2651" s="2">
        <f>R2651/O2651</f>
        <v>0.16450017661603672</v>
      </c>
    </row>
    <row r="2652" spans="1:19" x14ac:dyDescent="0.3">
      <c r="A2652" s="6">
        <v>2756</v>
      </c>
      <c r="B2652" t="s">
        <v>3412</v>
      </c>
      <c r="C2652" s="11">
        <v>45309</v>
      </c>
      <c r="D2652" s="1" t="str">
        <f t="shared" si="131"/>
        <v>2024</v>
      </c>
      <c r="E2652" s="12" t="str">
        <f t="shared" si="132"/>
        <v>January</v>
      </c>
      <c r="F2652" t="s">
        <v>40</v>
      </c>
      <c r="G2652" t="s">
        <v>965</v>
      </c>
      <c r="H2652" t="s">
        <v>37</v>
      </c>
      <c r="I2652" t="s">
        <v>27</v>
      </c>
      <c r="J2652" t="s">
        <v>17</v>
      </c>
      <c r="K2652" s="6">
        <v>7</v>
      </c>
      <c r="L2652" s="6" t="str">
        <f t="shared" si="130"/>
        <v>Large</v>
      </c>
      <c r="M2652" s="7">
        <v>99</v>
      </c>
      <c r="N2652" s="2">
        <v>0</v>
      </c>
      <c r="O2652" s="3">
        <v>693</v>
      </c>
      <c r="P2652" s="3">
        <f>O2652/K2652</f>
        <v>99</v>
      </c>
      <c r="Q2652" s="3">
        <f>R2652/M2652</f>
        <v>0.76686868686868692</v>
      </c>
      <c r="R2652" s="4">
        <v>75.92</v>
      </c>
      <c r="S2652" s="2">
        <f>R2652/O2652</f>
        <v>0.10955266955266955</v>
      </c>
    </row>
    <row r="2653" spans="1:19" x14ac:dyDescent="0.3">
      <c r="A2653" s="6">
        <v>2757</v>
      </c>
      <c r="B2653" t="s">
        <v>3413</v>
      </c>
      <c r="C2653" s="11">
        <v>45467</v>
      </c>
      <c r="D2653" s="1" t="str">
        <f t="shared" si="131"/>
        <v>2024</v>
      </c>
      <c r="E2653" s="12" t="str">
        <f t="shared" si="132"/>
        <v>June</v>
      </c>
      <c r="F2653" t="s">
        <v>14</v>
      </c>
      <c r="G2653" t="s">
        <v>9662</v>
      </c>
      <c r="H2653" t="s">
        <v>15</v>
      </c>
      <c r="I2653" t="s">
        <v>19</v>
      </c>
      <c r="J2653" t="s">
        <v>32</v>
      </c>
      <c r="K2653" s="6">
        <v>8</v>
      </c>
      <c r="L2653" s="6" t="str">
        <f t="shared" si="130"/>
        <v>Large</v>
      </c>
      <c r="M2653" s="7">
        <v>499</v>
      </c>
      <c r="N2653" s="2">
        <v>0.05</v>
      </c>
      <c r="O2653" s="3">
        <v>3792.4</v>
      </c>
      <c r="P2653" s="3">
        <f>O2653/K2653</f>
        <v>474.05</v>
      </c>
      <c r="Q2653" s="3">
        <f>R2653/M2653</f>
        <v>0.56593186372745485</v>
      </c>
      <c r="R2653" s="4">
        <v>282.39999999999998</v>
      </c>
      <c r="S2653" s="2">
        <f>R2653/O2653</f>
        <v>7.4464718911507216E-2</v>
      </c>
    </row>
    <row r="2654" spans="1:19" x14ac:dyDescent="0.3">
      <c r="A2654" s="6">
        <v>2758</v>
      </c>
      <c r="B2654" t="s">
        <v>3414</v>
      </c>
      <c r="C2654" s="11">
        <v>45439</v>
      </c>
      <c r="D2654" s="1" t="str">
        <f t="shared" si="131"/>
        <v>2024</v>
      </c>
      <c r="E2654" s="12" t="str">
        <f t="shared" si="132"/>
        <v>May</v>
      </c>
      <c r="F2654" t="s">
        <v>14</v>
      </c>
      <c r="G2654" t="s">
        <v>301</v>
      </c>
      <c r="H2654" t="s">
        <v>37</v>
      </c>
      <c r="I2654" t="s">
        <v>19</v>
      </c>
      <c r="J2654" t="s">
        <v>42</v>
      </c>
      <c r="K2654" s="6">
        <v>9</v>
      </c>
      <c r="L2654" s="6" t="str">
        <f t="shared" si="130"/>
        <v>Large</v>
      </c>
      <c r="M2654" s="7">
        <v>499</v>
      </c>
      <c r="N2654" s="2">
        <v>0.1</v>
      </c>
      <c r="O2654" s="3">
        <v>4041.9</v>
      </c>
      <c r="P2654" s="3">
        <f>O2654/K2654</f>
        <v>449.1</v>
      </c>
      <c r="Q2654" s="3">
        <f>R2654/M2654</f>
        <v>1.7575350701402805</v>
      </c>
      <c r="R2654" s="4">
        <v>877.01</v>
      </c>
      <c r="S2654" s="2">
        <f>R2654/O2654</f>
        <v>0.21697963828892353</v>
      </c>
    </row>
    <row r="2655" spans="1:19" x14ac:dyDescent="0.3">
      <c r="A2655" s="6">
        <v>2759</v>
      </c>
      <c r="B2655" t="s">
        <v>3415</v>
      </c>
      <c r="C2655" s="11">
        <v>45990</v>
      </c>
      <c r="D2655" s="1" t="str">
        <f t="shared" si="131"/>
        <v>2025</v>
      </c>
      <c r="E2655" s="12" t="str">
        <f t="shared" si="132"/>
        <v>November</v>
      </c>
      <c r="F2655" t="s">
        <v>29</v>
      </c>
      <c r="G2655" t="s">
        <v>9662</v>
      </c>
      <c r="H2655" t="s">
        <v>37</v>
      </c>
      <c r="I2655" t="s">
        <v>19</v>
      </c>
      <c r="J2655" t="s">
        <v>32</v>
      </c>
      <c r="K2655" s="6">
        <v>2</v>
      </c>
      <c r="L2655" s="6" t="str">
        <f t="shared" si="130"/>
        <v>Small</v>
      </c>
      <c r="M2655" s="7">
        <v>499</v>
      </c>
      <c r="N2655" s="2">
        <v>0.1</v>
      </c>
      <c r="O2655" s="3">
        <v>898.2</v>
      </c>
      <c r="P2655" s="3">
        <f>O2655/K2655</f>
        <v>449.1</v>
      </c>
      <c r="Q2655" s="3">
        <f>R2655/M2655</f>
        <v>0.1348496993987976</v>
      </c>
      <c r="R2655" s="4">
        <v>67.290000000000006</v>
      </c>
      <c r="S2655" s="2">
        <f>R2655/O2655</f>
        <v>7.491649966599867E-2</v>
      </c>
    </row>
    <row r="2656" spans="1:19" x14ac:dyDescent="0.3">
      <c r="A2656" s="6">
        <v>2760</v>
      </c>
      <c r="B2656" t="s">
        <v>3416</v>
      </c>
      <c r="C2656" s="11">
        <v>45818</v>
      </c>
      <c r="D2656" s="1" t="str">
        <f t="shared" si="131"/>
        <v>2025</v>
      </c>
      <c r="E2656" s="12" t="str">
        <f t="shared" si="132"/>
        <v>June</v>
      </c>
      <c r="F2656" t="s">
        <v>40</v>
      </c>
      <c r="G2656" t="s">
        <v>9662</v>
      </c>
      <c r="H2656" t="s">
        <v>37</v>
      </c>
      <c r="I2656" t="s">
        <v>19</v>
      </c>
      <c r="J2656" t="s">
        <v>42</v>
      </c>
      <c r="K2656" s="6">
        <v>3</v>
      </c>
      <c r="L2656" s="6" t="str">
        <f t="shared" si="130"/>
        <v>Small</v>
      </c>
      <c r="M2656" s="7">
        <v>99</v>
      </c>
      <c r="N2656" s="2">
        <v>0.05</v>
      </c>
      <c r="O2656" s="3">
        <v>282.14999999999998</v>
      </c>
      <c r="P2656" s="3">
        <f>O2656/K2656</f>
        <v>94.05</v>
      </c>
      <c r="Q2656" s="3">
        <f>R2656/M2656</f>
        <v>0.56282828282828279</v>
      </c>
      <c r="R2656" s="4">
        <v>55.72</v>
      </c>
      <c r="S2656" s="2">
        <f>R2656/O2656</f>
        <v>0.19748360800992382</v>
      </c>
    </row>
    <row r="2657" spans="1:19" x14ac:dyDescent="0.3">
      <c r="A2657" s="6">
        <v>2761</v>
      </c>
      <c r="B2657" t="s">
        <v>3417</v>
      </c>
      <c r="C2657" s="11">
        <v>45333</v>
      </c>
      <c r="D2657" s="1" t="str">
        <f t="shared" si="131"/>
        <v>2024</v>
      </c>
      <c r="E2657" s="12" t="str">
        <f t="shared" si="132"/>
        <v>February</v>
      </c>
      <c r="F2657" t="s">
        <v>22</v>
      </c>
      <c r="G2657" t="s">
        <v>9662</v>
      </c>
      <c r="H2657" t="s">
        <v>24</v>
      </c>
      <c r="I2657" t="s">
        <v>16</v>
      </c>
      <c r="J2657" t="s">
        <v>38</v>
      </c>
      <c r="K2657" s="6">
        <v>7</v>
      </c>
      <c r="L2657" s="6" t="str">
        <f t="shared" si="130"/>
        <v>Large</v>
      </c>
      <c r="M2657" s="7">
        <v>799</v>
      </c>
      <c r="N2657" s="2">
        <v>0.15</v>
      </c>
      <c r="O2657" s="3">
        <v>4754.05</v>
      </c>
      <c r="P2657" s="3">
        <f>O2657/K2657</f>
        <v>679.15</v>
      </c>
      <c r="Q2657" s="3">
        <f>R2657/M2657</f>
        <v>1.0019148936170212</v>
      </c>
      <c r="R2657" s="4">
        <v>800.53</v>
      </c>
      <c r="S2657" s="2">
        <f>R2657/O2657</f>
        <v>0.16838905775075988</v>
      </c>
    </row>
    <row r="2658" spans="1:19" x14ac:dyDescent="0.3">
      <c r="A2658" s="6">
        <v>2762</v>
      </c>
      <c r="B2658" t="s">
        <v>3418</v>
      </c>
      <c r="C2658" s="11">
        <v>45608</v>
      </c>
      <c r="D2658" s="1" t="str">
        <f t="shared" si="131"/>
        <v>2024</v>
      </c>
      <c r="E2658" s="12" t="str">
        <f t="shared" si="132"/>
        <v>November</v>
      </c>
      <c r="F2658" t="s">
        <v>14</v>
      </c>
      <c r="G2658" t="s">
        <v>9662</v>
      </c>
      <c r="H2658" t="s">
        <v>15</v>
      </c>
      <c r="I2658" t="s">
        <v>27</v>
      </c>
      <c r="J2658" t="s">
        <v>17</v>
      </c>
      <c r="K2658" s="6">
        <v>2</v>
      </c>
      <c r="L2658" s="6" t="str">
        <f t="shared" si="130"/>
        <v>Small</v>
      </c>
      <c r="M2658" s="7">
        <v>799</v>
      </c>
      <c r="N2658" s="2">
        <v>0.1</v>
      </c>
      <c r="O2658" s="3">
        <v>1438.2</v>
      </c>
      <c r="P2658" s="3">
        <f>O2658/K2658</f>
        <v>719.1</v>
      </c>
      <c r="Q2658" s="3">
        <f>R2658/M2658</f>
        <v>0.14147684605757196</v>
      </c>
      <c r="R2658" s="4">
        <v>113.04</v>
      </c>
      <c r="S2658" s="2">
        <f>R2658/O2658</f>
        <v>7.8598247809762198E-2</v>
      </c>
    </row>
    <row r="2659" spans="1:19" x14ac:dyDescent="0.3">
      <c r="A2659" s="6">
        <v>2764</v>
      </c>
      <c r="B2659" t="s">
        <v>3419</v>
      </c>
      <c r="C2659" s="11">
        <v>45572</v>
      </c>
      <c r="D2659" s="1" t="str">
        <f t="shared" si="131"/>
        <v>2024</v>
      </c>
      <c r="E2659" s="12" t="str">
        <f t="shared" si="132"/>
        <v>October</v>
      </c>
      <c r="F2659" t="s">
        <v>14</v>
      </c>
      <c r="G2659" t="s">
        <v>9662</v>
      </c>
      <c r="H2659" t="s">
        <v>15</v>
      </c>
      <c r="I2659" t="s">
        <v>19</v>
      </c>
      <c r="J2659" t="s">
        <v>25</v>
      </c>
      <c r="K2659" s="6">
        <v>2</v>
      </c>
      <c r="L2659" s="6" t="str">
        <f t="shared" si="130"/>
        <v>Small</v>
      </c>
      <c r="M2659" s="7">
        <v>99</v>
      </c>
      <c r="N2659" s="2">
        <v>0.05</v>
      </c>
      <c r="O2659" s="3">
        <v>188.1</v>
      </c>
      <c r="P2659" s="3">
        <f>O2659/K2659</f>
        <v>94.05</v>
      </c>
      <c r="Q2659" s="3">
        <f>R2659/M2659</f>
        <v>0.43484848484848482</v>
      </c>
      <c r="R2659" s="4">
        <v>43.05</v>
      </c>
      <c r="S2659" s="2">
        <f>R2659/O2659</f>
        <v>0.22886762360446569</v>
      </c>
    </row>
    <row r="2660" spans="1:19" x14ac:dyDescent="0.3">
      <c r="A2660" s="6">
        <v>2765</v>
      </c>
      <c r="B2660" t="s">
        <v>3420</v>
      </c>
      <c r="C2660" s="11">
        <v>45612</v>
      </c>
      <c r="D2660" s="1" t="str">
        <f t="shared" si="131"/>
        <v>2024</v>
      </c>
      <c r="E2660" s="12" t="str">
        <f t="shared" si="132"/>
        <v>November</v>
      </c>
      <c r="F2660" t="s">
        <v>14</v>
      </c>
      <c r="G2660" t="s">
        <v>9662</v>
      </c>
      <c r="H2660" t="s">
        <v>37</v>
      </c>
      <c r="I2660" t="s">
        <v>19</v>
      </c>
      <c r="J2660" t="s">
        <v>32</v>
      </c>
      <c r="K2660" s="6">
        <v>8</v>
      </c>
      <c r="L2660" s="6" t="str">
        <f t="shared" si="130"/>
        <v>Large</v>
      </c>
      <c r="M2660" s="7">
        <v>299</v>
      </c>
      <c r="N2660" s="2">
        <v>0.1</v>
      </c>
      <c r="O2660" s="3">
        <v>2152.8000000000002</v>
      </c>
      <c r="P2660" s="3">
        <f>O2660/K2660</f>
        <v>269.10000000000002</v>
      </c>
      <c r="Q2660" s="3">
        <f>R2660/M2660</f>
        <v>0.91137123745819393</v>
      </c>
      <c r="R2660" s="4">
        <v>272.5</v>
      </c>
      <c r="S2660" s="2">
        <f>R2660/O2660</f>
        <v>0.12657933853586026</v>
      </c>
    </row>
    <row r="2661" spans="1:19" x14ac:dyDescent="0.3">
      <c r="A2661" s="6">
        <v>2766</v>
      </c>
      <c r="B2661" t="s">
        <v>3421</v>
      </c>
      <c r="C2661" s="11">
        <v>45489</v>
      </c>
      <c r="D2661" s="1" t="str">
        <f t="shared" si="131"/>
        <v>2024</v>
      </c>
      <c r="E2661" s="12" t="str">
        <f t="shared" si="132"/>
        <v>July</v>
      </c>
      <c r="F2661" t="s">
        <v>29</v>
      </c>
      <c r="G2661" t="s">
        <v>3422</v>
      </c>
      <c r="H2661" t="s">
        <v>37</v>
      </c>
      <c r="I2661" t="s">
        <v>19</v>
      </c>
      <c r="J2661" t="s">
        <v>20</v>
      </c>
      <c r="K2661" s="6">
        <v>10</v>
      </c>
      <c r="L2661" s="6" t="str">
        <f t="shared" si="130"/>
        <v>Large</v>
      </c>
      <c r="M2661" s="7">
        <v>799</v>
      </c>
      <c r="N2661" s="2">
        <v>0</v>
      </c>
      <c r="O2661" s="3">
        <v>7990</v>
      </c>
      <c r="P2661" s="3">
        <f>O2661/K2661</f>
        <v>799</v>
      </c>
      <c r="Q2661" s="3">
        <f>R2661/M2661</f>
        <v>1.3293241551939927</v>
      </c>
      <c r="R2661" s="4">
        <v>1062.1300000000001</v>
      </c>
      <c r="S2661" s="2">
        <f>R2661/O2661</f>
        <v>0.13293241551939927</v>
      </c>
    </row>
    <row r="2662" spans="1:19" x14ac:dyDescent="0.3">
      <c r="A2662" s="6">
        <v>2767</v>
      </c>
      <c r="B2662" t="s">
        <v>3423</v>
      </c>
      <c r="C2662" s="11">
        <v>45305</v>
      </c>
      <c r="D2662" s="1" t="str">
        <f t="shared" si="131"/>
        <v>2024</v>
      </c>
      <c r="E2662" s="12" t="str">
        <f t="shared" si="132"/>
        <v>January</v>
      </c>
      <c r="F2662" t="s">
        <v>14</v>
      </c>
      <c r="G2662" t="s">
        <v>9662</v>
      </c>
      <c r="H2662" t="s">
        <v>24</v>
      </c>
      <c r="I2662" t="s">
        <v>19</v>
      </c>
      <c r="J2662" t="s">
        <v>42</v>
      </c>
      <c r="K2662" s="6">
        <v>3</v>
      </c>
      <c r="L2662" s="6" t="str">
        <f t="shared" si="130"/>
        <v>Small</v>
      </c>
      <c r="M2662" s="7">
        <v>499</v>
      </c>
      <c r="N2662" s="2">
        <v>0.05</v>
      </c>
      <c r="O2662" s="3">
        <v>1422.15</v>
      </c>
      <c r="P2662" s="3">
        <f>O2662/K2662</f>
        <v>474.05</v>
      </c>
      <c r="Q2662" s="3">
        <f>R2662/M2662</f>
        <v>0.83793587174348694</v>
      </c>
      <c r="R2662" s="4">
        <v>418.13</v>
      </c>
      <c r="S2662" s="2">
        <f>R2662/O2662</f>
        <v>0.29401258657666207</v>
      </c>
    </row>
    <row r="2663" spans="1:19" x14ac:dyDescent="0.3">
      <c r="A2663" s="6">
        <v>2768</v>
      </c>
      <c r="B2663" t="s">
        <v>3424</v>
      </c>
      <c r="C2663" s="11">
        <v>45483</v>
      </c>
      <c r="D2663" s="1" t="str">
        <f t="shared" si="131"/>
        <v>2024</v>
      </c>
      <c r="E2663" s="12" t="str">
        <f t="shared" si="132"/>
        <v>July</v>
      </c>
      <c r="F2663" t="s">
        <v>22</v>
      </c>
      <c r="G2663" t="s">
        <v>9662</v>
      </c>
      <c r="H2663" t="s">
        <v>15</v>
      </c>
      <c r="I2663" t="s">
        <v>19</v>
      </c>
      <c r="J2663" t="s">
        <v>25</v>
      </c>
      <c r="K2663" s="6">
        <v>3</v>
      </c>
      <c r="L2663" s="6" t="str">
        <f t="shared" si="130"/>
        <v>Small</v>
      </c>
      <c r="M2663" s="7">
        <v>199</v>
      </c>
      <c r="N2663" s="2">
        <v>0.05</v>
      </c>
      <c r="O2663" s="3">
        <v>567.15</v>
      </c>
      <c r="P2663" s="3">
        <f>O2663/K2663</f>
        <v>189.04999999999998</v>
      </c>
      <c r="Q2663" s="3">
        <f>R2663/M2663</f>
        <v>0.54472361809045233</v>
      </c>
      <c r="R2663" s="4">
        <v>108.4</v>
      </c>
      <c r="S2663" s="2">
        <f>R2663/O2663</f>
        <v>0.19113109406682538</v>
      </c>
    </row>
    <row r="2664" spans="1:19" x14ac:dyDescent="0.3">
      <c r="A2664" s="6">
        <v>2769</v>
      </c>
      <c r="B2664" t="s">
        <v>3425</v>
      </c>
      <c r="C2664" s="11">
        <v>45491</v>
      </c>
      <c r="D2664" s="1" t="str">
        <f t="shared" si="131"/>
        <v>2024</v>
      </c>
      <c r="E2664" s="12" t="str">
        <f t="shared" si="132"/>
        <v>July</v>
      </c>
      <c r="F2664" t="s">
        <v>14</v>
      </c>
      <c r="G2664" t="s">
        <v>9662</v>
      </c>
      <c r="H2664" t="s">
        <v>37</v>
      </c>
      <c r="I2664" t="s">
        <v>16</v>
      </c>
      <c r="J2664" t="s">
        <v>34</v>
      </c>
      <c r="K2664" s="6">
        <v>6</v>
      </c>
      <c r="L2664" s="6" t="str">
        <f t="shared" si="130"/>
        <v>Midium</v>
      </c>
      <c r="M2664" s="7">
        <v>149</v>
      </c>
      <c r="N2664" s="2">
        <v>0.15</v>
      </c>
      <c r="O2664" s="3">
        <v>759.9</v>
      </c>
      <c r="P2664" s="3">
        <f>O2664/K2664</f>
        <v>126.64999999999999</v>
      </c>
      <c r="Q2664" s="3">
        <f>R2664/M2664</f>
        <v>0.6826174496644295</v>
      </c>
      <c r="R2664" s="4">
        <v>101.71</v>
      </c>
      <c r="S2664" s="2">
        <f>R2664/O2664</f>
        <v>0.13384655875773127</v>
      </c>
    </row>
    <row r="2665" spans="1:19" x14ac:dyDescent="0.3">
      <c r="A2665" s="6">
        <v>2770</v>
      </c>
      <c r="B2665" t="s">
        <v>3426</v>
      </c>
      <c r="C2665" s="11">
        <v>45827</v>
      </c>
      <c r="D2665" s="1" t="str">
        <f t="shared" si="131"/>
        <v>2025</v>
      </c>
      <c r="E2665" s="12" t="str">
        <f t="shared" si="132"/>
        <v>June</v>
      </c>
      <c r="F2665" t="s">
        <v>29</v>
      </c>
      <c r="G2665" t="s">
        <v>9662</v>
      </c>
      <c r="H2665" t="s">
        <v>15</v>
      </c>
      <c r="I2665" t="s">
        <v>19</v>
      </c>
      <c r="J2665" t="s">
        <v>32</v>
      </c>
      <c r="K2665" s="6">
        <v>6</v>
      </c>
      <c r="L2665" s="6" t="str">
        <f t="shared" si="130"/>
        <v>Midium</v>
      </c>
      <c r="M2665" s="7">
        <v>299</v>
      </c>
      <c r="N2665" s="2">
        <v>0.15</v>
      </c>
      <c r="O2665" s="3">
        <v>1524.9</v>
      </c>
      <c r="P2665" s="3">
        <f>O2665/K2665</f>
        <v>254.15</v>
      </c>
      <c r="Q2665" s="3">
        <f>R2665/M2665</f>
        <v>1.1607023411371238</v>
      </c>
      <c r="R2665" s="4">
        <v>347.05</v>
      </c>
      <c r="S2665" s="2">
        <f>R2665/O2665</f>
        <v>0.22758869434061249</v>
      </c>
    </row>
    <row r="2666" spans="1:19" x14ac:dyDescent="0.3">
      <c r="A2666" s="6">
        <v>2771</v>
      </c>
      <c r="B2666" t="s">
        <v>3427</v>
      </c>
      <c r="C2666" s="11">
        <v>45819</v>
      </c>
      <c r="D2666" s="1" t="str">
        <f t="shared" si="131"/>
        <v>2025</v>
      </c>
      <c r="E2666" s="12" t="str">
        <f t="shared" si="132"/>
        <v>June</v>
      </c>
      <c r="F2666" t="s">
        <v>40</v>
      </c>
      <c r="G2666" t="s">
        <v>3019</v>
      </c>
      <c r="H2666" t="s">
        <v>37</v>
      </c>
      <c r="I2666" t="s">
        <v>16</v>
      </c>
      <c r="J2666" t="s">
        <v>38</v>
      </c>
      <c r="K2666" s="6">
        <v>8</v>
      </c>
      <c r="L2666" s="6" t="str">
        <f t="shared" si="130"/>
        <v>Large</v>
      </c>
      <c r="M2666" s="7">
        <v>299</v>
      </c>
      <c r="N2666" s="2">
        <v>0</v>
      </c>
      <c r="O2666" s="3">
        <v>2392</v>
      </c>
      <c r="P2666" s="3">
        <f>O2666/K2666</f>
        <v>299</v>
      </c>
      <c r="Q2666" s="3">
        <f>R2666/M2666</f>
        <v>0.99745819397993318</v>
      </c>
      <c r="R2666" s="4">
        <v>298.24</v>
      </c>
      <c r="S2666" s="2">
        <f>R2666/O2666</f>
        <v>0.12468227424749165</v>
      </c>
    </row>
    <row r="2667" spans="1:19" x14ac:dyDescent="0.3">
      <c r="A2667" s="6">
        <v>2772</v>
      </c>
      <c r="B2667" t="s">
        <v>3428</v>
      </c>
      <c r="C2667" s="11">
        <v>45751</v>
      </c>
      <c r="D2667" s="1" t="str">
        <f t="shared" si="131"/>
        <v>2025</v>
      </c>
      <c r="E2667" s="12" t="str">
        <f t="shared" si="132"/>
        <v>April</v>
      </c>
      <c r="F2667" t="s">
        <v>29</v>
      </c>
      <c r="G2667" t="s">
        <v>9662</v>
      </c>
      <c r="H2667" t="s">
        <v>37</v>
      </c>
      <c r="I2667" t="s">
        <v>27</v>
      </c>
      <c r="J2667" t="s">
        <v>17</v>
      </c>
      <c r="K2667" s="6">
        <v>4</v>
      </c>
      <c r="L2667" s="6" t="str">
        <f t="shared" si="130"/>
        <v>Midium</v>
      </c>
      <c r="M2667" s="7">
        <v>999</v>
      </c>
      <c r="N2667" s="2">
        <v>0.1</v>
      </c>
      <c r="O2667" s="3">
        <v>3596.4</v>
      </c>
      <c r="P2667" s="3">
        <f>O2667/K2667</f>
        <v>899.1</v>
      </c>
      <c r="Q2667" s="3">
        <f>R2667/M2667</f>
        <v>0.86932932932932938</v>
      </c>
      <c r="R2667" s="4">
        <v>868.46</v>
      </c>
      <c r="S2667" s="2">
        <f>R2667/O2667</f>
        <v>0.24148036925814703</v>
      </c>
    </row>
    <row r="2668" spans="1:19" x14ac:dyDescent="0.3">
      <c r="A2668" s="6">
        <v>2773</v>
      </c>
      <c r="B2668" t="s">
        <v>3429</v>
      </c>
      <c r="C2668" s="11">
        <v>45615</v>
      </c>
      <c r="D2668" s="1" t="str">
        <f t="shared" si="131"/>
        <v>2024</v>
      </c>
      <c r="E2668" s="12" t="str">
        <f t="shared" si="132"/>
        <v>November</v>
      </c>
      <c r="F2668" t="s">
        <v>14</v>
      </c>
      <c r="G2668" t="s">
        <v>9662</v>
      </c>
      <c r="H2668" t="s">
        <v>24</v>
      </c>
      <c r="I2668" t="s">
        <v>19</v>
      </c>
      <c r="J2668" t="s">
        <v>42</v>
      </c>
      <c r="K2668" s="6">
        <v>7</v>
      </c>
      <c r="L2668" s="6" t="str">
        <f t="shared" si="130"/>
        <v>Large</v>
      </c>
      <c r="M2668" s="7">
        <v>799</v>
      </c>
      <c r="N2668" s="2">
        <v>0.15</v>
      </c>
      <c r="O2668" s="3">
        <v>4754.05</v>
      </c>
      <c r="P2668" s="3">
        <f>O2668/K2668</f>
        <v>679.15</v>
      </c>
      <c r="Q2668" s="3">
        <f>R2668/M2668</f>
        <v>0.65186483103879855</v>
      </c>
      <c r="R2668" s="4">
        <v>520.84</v>
      </c>
      <c r="S2668" s="2">
        <f>R2668/O2668</f>
        <v>0.10955711446030227</v>
      </c>
    </row>
    <row r="2669" spans="1:19" x14ac:dyDescent="0.3">
      <c r="A2669" s="6">
        <v>2774</v>
      </c>
      <c r="B2669" t="s">
        <v>3430</v>
      </c>
      <c r="C2669" s="11">
        <v>45828</v>
      </c>
      <c r="D2669" s="1" t="str">
        <f t="shared" si="131"/>
        <v>2025</v>
      </c>
      <c r="E2669" s="12" t="str">
        <f t="shared" si="132"/>
        <v>June</v>
      </c>
      <c r="F2669" t="s">
        <v>29</v>
      </c>
      <c r="G2669" t="s">
        <v>9662</v>
      </c>
      <c r="H2669" t="s">
        <v>37</v>
      </c>
      <c r="I2669" t="s">
        <v>19</v>
      </c>
      <c r="J2669" t="s">
        <v>25</v>
      </c>
      <c r="K2669" s="6">
        <v>10</v>
      </c>
      <c r="L2669" s="6" t="str">
        <f t="shared" si="130"/>
        <v>Large</v>
      </c>
      <c r="M2669" s="7">
        <v>299</v>
      </c>
      <c r="N2669" s="2">
        <v>0</v>
      </c>
      <c r="O2669" s="3">
        <v>2990</v>
      </c>
      <c r="P2669" s="3">
        <f>O2669/K2669</f>
        <v>299</v>
      </c>
      <c r="Q2669" s="3">
        <f>R2669/M2669</f>
        <v>1.2737123745819396</v>
      </c>
      <c r="R2669" s="4">
        <v>380.84</v>
      </c>
      <c r="S2669" s="2">
        <f>R2669/O2669</f>
        <v>0.12737123745819398</v>
      </c>
    </row>
    <row r="2670" spans="1:19" x14ac:dyDescent="0.3">
      <c r="A2670" s="6">
        <v>2777</v>
      </c>
      <c r="B2670" t="s">
        <v>3431</v>
      </c>
      <c r="C2670" s="11">
        <v>45534</v>
      </c>
      <c r="D2670" s="1" t="str">
        <f t="shared" si="131"/>
        <v>2024</v>
      </c>
      <c r="E2670" s="12" t="str">
        <f t="shared" si="132"/>
        <v>August</v>
      </c>
      <c r="F2670" t="s">
        <v>40</v>
      </c>
      <c r="G2670" t="s">
        <v>9662</v>
      </c>
      <c r="H2670" t="s">
        <v>15</v>
      </c>
      <c r="I2670" t="s">
        <v>16</v>
      </c>
      <c r="J2670" t="s">
        <v>34</v>
      </c>
      <c r="K2670" s="6">
        <v>10</v>
      </c>
      <c r="L2670" s="6" t="str">
        <f t="shared" si="130"/>
        <v>Large</v>
      </c>
      <c r="M2670" s="7">
        <v>799</v>
      </c>
      <c r="N2670" s="2">
        <v>0.05</v>
      </c>
      <c r="O2670" s="3">
        <v>7590.5</v>
      </c>
      <c r="P2670" s="3">
        <f>O2670/K2670</f>
        <v>759.05</v>
      </c>
      <c r="Q2670" s="3">
        <f>R2670/M2670</f>
        <v>0.48153942428035046</v>
      </c>
      <c r="R2670" s="4">
        <v>384.75</v>
      </c>
      <c r="S2670" s="2">
        <f>R2670/O2670</f>
        <v>5.0688360450563207E-2</v>
      </c>
    </row>
    <row r="2671" spans="1:19" x14ac:dyDescent="0.3">
      <c r="A2671" s="6">
        <v>2778</v>
      </c>
      <c r="B2671" t="s">
        <v>3432</v>
      </c>
      <c r="C2671" s="11">
        <v>45784</v>
      </c>
      <c r="D2671" s="1" t="str">
        <f t="shared" si="131"/>
        <v>2025</v>
      </c>
      <c r="E2671" s="12" t="str">
        <f t="shared" si="132"/>
        <v>May</v>
      </c>
      <c r="F2671" t="s">
        <v>22</v>
      </c>
      <c r="G2671" t="s">
        <v>9662</v>
      </c>
      <c r="H2671" t="s">
        <v>37</v>
      </c>
      <c r="I2671" t="s">
        <v>16</v>
      </c>
      <c r="J2671" t="s">
        <v>34</v>
      </c>
      <c r="K2671" s="6">
        <v>6</v>
      </c>
      <c r="L2671" s="6" t="str">
        <f t="shared" si="130"/>
        <v>Midium</v>
      </c>
      <c r="M2671" s="7">
        <v>199</v>
      </c>
      <c r="N2671" s="2">
        <v>0.05</v>
      </c>
      <c r="O2671" s="3">
        <v>1134.3</v>
      </c>
      <c r="P2671" s="3">
        <f>O2671/K2671</f>
        <v>189.04999999999998</v>
      </c>
      <c r="Q2671" s="3">
        <f>R2671/M2671</f>
        <v>1.2147738693467338</v>
      </c>
      <c r="R2671" s="4">
        <v>241.74</v>
      </c>
      <c r="S2671" s="2">
        <f>R2671/O2671</f>
        <v>0.21311822269240943</v>
      </c>
    </row>
    <row r="2672" spans="1:19" x14ac:dyDescent="0.3">
      <c r="A2672" s="6">
        <v>2779</v>
      </c>
      <c r="B2672" t="s">
        <v>3433</v>
      </c>
      <c r="C2672" s="11">
        <v>45427</v>
      </c>
      <c r="D2672" s="1" t="str">
        <f t="shared" si="131"/>
        <v>2024</v>
      </c>
      <c r="E2672" s="12" t="str">
        <f t="shared" si="132"/>
        <v>May</v>
      </c>
      <c r="F2672" t="s">
        <v>40</v>
      </c>
      <c r="G2672" t="s">
        <v>2012</v>
      </c>
      <c r="H2672" t="s">
        <v>24</v>
      </c>
      <c r="I2672" t="s">
        <v>19</v>
      </c>
      <c r="J2672" t="s">
        <v>25</v>
      </c>
      <c r="K2672" s="6">
        <v>5</v>
      </c>
      <c r="L2672" s="6" t="str">
        <f t="shared" si="130"/>
        <v>Midium</v>
      </c>
      <c r="M2672" s="7">
        <v>299</v>
      </c>
      <c r="N2672" s="2">
        <v>0.1</v>
      </c>
      <c r="O2672" s="3">
        <v>1345.5</v>
      </c>
      <c r="P2672" s="3">
        <f>O2672/K2672</f>
        <v>269.10000000000002</v>
      </c>
      <c r="Q2672" s="3">
        <f>R2672/M2672</f>
        <v>0.38040133779264212</v>
      </c>
      <c r="R2672" s="4">
        <v>113.74</v>
      </c>
      <c r="S2672" s="2">
        <f>R2672/O2672</f>
        <v>8.4533630620587136E-2</v>
      </c>
    </row>
    <row r="2673" spans="1:19" x14ac:dyDescent="0.3">
      <c r="A2673" s="6">
        <v>2780</v>
      </c>
      <c r="B2673" t="s">
        <v>3434</v>
      </c>
      <c r="C2673" s="11">
        <v>45857</v>
      </c>
      <c r="D2673" s="1" t="str">
        <f t="shared" si="131"/>
        <v>2025</v>
      </c>
      <c r="E2673" s="12" t="str">
        <f t="shared" si="132"/>
        <v>July</v>
      </c>
      <c r="F2673" t="s">
        <v>29</v>
      </c>
      <c r="G2673" t="s">
        <v>9662</v>
      </c>
      <c r="H2673" t="s">
        <v>37</v>
      </c>
      <c r="I2673" t="s">
        <v>19</v>
      </c>
      <c r="J2673" t="s">
        <v>32</v>
      </c>
      <c r="K2673" s="6">
        <v>2</v>
      </c>
      <c r="L2673" s="6" t="str">
        <f t="shared" si="130"/>
        <v>Small</v>
      </c>
      <c r="M2673" s="7">
        <v>999</v>
      </c>
      <c r="N2673" s="2">
        <v>0</v>
      </c>
      <c r="O2673" s="3">
        <v>1998</v>
      </c>
      <c r="P2673" s="3">
        <f>O2673/K2673</f>
        <v>999</v>
      </c>
      <c r="Q2673" s="3">
        <f>R2673/M2673</f>
        <v>0.14439439439439439</v>
      </c>
      <c r="R2673" s="4">
        <v>144.25</v>
      </c>
      <c r="S2673" s="2">
        <f>R2673/O2673</f>
        <v>7.2197197197197194E-2</v>
      </c>
    </row>
    <row r="2674" spans="1:19" x14ac:dyDescent="0.3">
      <c r="A2674" s="6">
        <v>2781</v>
      </c>
      <c r="B2674" t="s">
        <v>3435</v>
      </c>
      <c r="C2674" s="11">
        <v>45316</v>
      </c>
      <c r="D2674" s="1" t="str">
        <f t="shared" si="131"/>
        <v>2024</v>
      </c>
      <c r="E2674" s="12" t="str">
        <f t="shared" si="132"/>
        <v>January</v>
      </c>
      <c r="F2674" t="s">
        <v>14</v>
      </c>
      <c r="G2674" t="s">
        <v>3436</v>
      </c>
      <c r="H2674" t="s">
        <v>15</v>
      </c>
      <c r="I2674" t="s">
        <v>27</v>
      </c>
      <c r="J2674" t="s">
        <v>47</v>
      </c>
      <c r="K2674" s="6">
        <v>2</v>
      </c>
      <c r="L2674" s="6" t="str">
        <f t="shared" si="130"/>
        <v>Small</v>
      </c>
      <c r="M2674" s="7">
        <v>99</v>
      </c>
      <c r="N2674" s="2">
        <v>0</v>
      </c>
      <c r="O2674" s="3">
        <v>198</v>
      </c>
      <c r="P2674" s="3">
        <f>O2674/K2674</f>
        <v>99</v>
      </c>
      <c r="Q2674" s="3">
        <f>R2674/M2674</f>
        <v>0.22999999999999998</v>
      </c>
      <c r="R2674" s="4">
        <v>22.77</v>
      </c>
      <c r="S2674" s="2">
        <f>R2674/O2674</f>
        <v>0.11499999999999999</v>
      </c>
    </row>
    <row r="2675" spans="1:19" x14ac:dyDescent="0.3">
      <c r="A2675" s="6">
        <v>2782</v>
      </c>
      <c r="B2675" t="s">
        <v>3437</v>
      </c>
      <c r="C2675" s="11">
        <v>45629</v>
      </c>
      <c r="D2675" s="1" t="str">
        <f t="shared" si="131"/>
        <v>2024</v>
      </c>
      <c r="E2675" s="12" t="str">
        <f t="shared" si="132"/>
        <v>December</v>
      </c>
      <c r="F2675" t="s">
        <v>29</v>
      </c>
      <c r="G2675" t="s">
        <v>2917</v>
      </c>
      <c r="H2675" t="s">
        <v>24</v>
      </c>
      <c r="I2675" t="s">
        <v>19</v>
      </c>
      <c r="J2675" t="s">
        <v>42</v>
      </c>
      <c r="K2675" s="6">
        <v>10</v>
      </c>
      <c r="L2675" s="6" t="str">
        <f t="shared" si="130"/>
        <v>Large</v>
      </c>
      <c r="M2675" s="7">
        <v>799</v>
      </c>
      <c r="N2675" s="2">
        <v>0.1</v>
      </c>
      <c r="O2675" s="3">
        <v>7191</v>
      </c>
      <c r="P2675" s="3">
        <f>O2675/K2675</f>
        <v>719.1</v>
      </c>
      <c r="Q2675" s="3">
        <f>R2675/M2675</f>
        <v>0.53750938673341675</v>
      </c>
      <c r="R2675" s="4">
        <v>429.47</v>
      </c>
      <c r="S2675" s="2">
        <f>R2675/O2675</f>
        <v>5.972326519260187E-2</v>
      </c>
    </row>
    <row r="2676" spans="1:19" x14ac:dyDescent="0.3">
      <c r="A2676" s="6">
        <v>2784</v>
      </c>
      <c r="B2676" t="s">
        <v>3438</v>
      </c>
      <c r="C2676" s="11">
        <v>45966</v>
      </c>
      <c r="D2676" s="1" t="str">
        <f t="shared" si="131"/>
        <v>2025</v>
      </c>
      <c r="E2676" s="12" t="str">
        <f t="shared" si="132"/>
        <v>November</v>
      </c>
      <c r="F2676" t="s">
        <v>22</v>
      </c>
      <c r="G2676" t="s">
        <v>9662</v>
      </c>
      <c r="H2676" t="s">
        <v>37</v>
      </c>
      <c r="I2676" t="s">
        <v>16</v>
      </c>
      <c r="J2676" t="s">
        <v>38</v>
      </c>
      <c r="K2676" s="6">
        <v>1</v>
      </c>
      <c r="L2676" s="6" t="str">
        <f t="shared" si="130"/>
        <v>Small</v>
      </c>
      <c r="M2676" s="7">
        <v>799</v>
      </c>
      <c r="N2676" s="2">
        <v>0.1</v>
      </c>
      <c r="O2676" s="3">
        <v>719.1</v>
      </c>
      <c r="P2676" s="3">
        <f>O2676/K2676</f>
        <v>719.1</v>
      </c>
      <c r="Q2676" s="3">
        <f>R2676/M2676</f>
        <v>0.17205256570713393</v>
      </c>
      <c r="R2676" s="4">
        <v>137.47</v>
      </c>
      <c r="S2676" s="2">
        <f>R2676/O2676</f>
        <v>0.19116951745237101</v>
      </c>
    </row>
    <row r="2677" spans="1:19" x14ac:dyDescent="0.3">
      <c r="A2677" s="6">
        <v>2785</v>
      </c>
      <c r="B2677" t="s">
        <v>3439</v>
      </c>
      <c r="C2677" s="11">
        <v>45621</v>
      </c>
      <c r="D2677" s="1" t="str">
        <f t="shared" si="131"/>
        <v>2024</v>
      </c>
      <c r="E2677" s="12" t="str">
        <f t="shared" si="132"/>
        <v>November</v>
      </c>
      <c r="F2677" t="s">
        <v>14</v>
      </c>
      <c r="G2677" t="s">
        <v>9662</v>
      </c>
      <c r="H2677" t="s">
        <v>15</v>
      </c>
      <c r="I2677" t="s">
        <v>16</v>
      </c>
      <c r="J2677" t="s">
        <v>34</v>
      </c>
      <c r="K2677" s="6">
        <v>8</v>
      </c>
      <c r="L2677" s="6" t="str">
        <f t="shared" si="130"/>
        <v>Large</v>
      </c>
      <c r="M2677" s="7">
        <v>799</v>
      </c>
      <c r="N2677" s="2">
        <v>0.1</v>
      </c>
      <c r="O2677" s="3">
        <v>5752.8</v>
      </c>
      <c r="P2677" s="3">
        <f>O2677/K2677</f>
        <v>719.1</v>
      </c>
      <c r="Q2677" s="3">
        <f>R2677/M2677</f>
        <v>2.0512390488110137</v>
      </c>
      <c r="R2677" s="4">
        <v>1638.94</v>
      </c>
      <c r="S2677" s="2">
        <f>R2677/O2677</f>
        <v>0.28489431233486301</v>
      </c>
    </row>
    <row r="2678" spans="1:19" x14ac:dyDescent="0.3">
      <c r="A2678" s="6">
        <v>2786</v>
      </c>
      <c r="B2678" t="s">
        <v>3440</v>
      </c>
      <c r="C2678" s="11">
        <v>45475</v>
      </c>
      <c r="D2678" s="1" t="str">
        <f t="shared" si="131"/>
        <v>2024</v>
      </c>
      <c r="E2678" s="12" t="str">
        <f t="shared" si="132"/>
        <v>July</v>
      </c>
      <c r="F2678" t="s">
        <v>29</v>
      </c>
      <c r="G2678" t="s">
        <v>9662</v>
      </c>
      <c r="H2678" t="s">
        <v>37</v>
      </c>
      <c r="I2678" t="s">
        <v>27</v>
      </c>
      <c r="J2678" t="s">
        <v>47</v>
      </c>
      <c r="K2678" s="6">
        <v>10</v>
      </c>
      <c r="L2678" s="6" t="str">
        <f t="shared" si="130"/>
        <v>Large</v>
      </c>
      <c r="M2678" s="7">
        <v>499</v>
      </c>
      <c r="N2678" s="2">
        <v>0.15</v>
      </c>
      <c r="O2678" s="3">
        <v>4241.5</v>
      </c>
      <c r="P2678" s="3">
        <f>O2678/K2678</f>
        <v>424.15</v>
      </c>
      <c r="Q2678" s="3">
        <f>R2678/M2678</f>
        <v>2.3691983967935872</v>
      </c>
      <c r="R2678" s="4">
        <v>1182.23</v>
      </c>
      <c r="S2678" s="2">
        <f>R2678/O2678</f>
        <v>0.27872922315218673</v>
      </c>
    </row>
    <row r="2679" spans="1:19" x14ac:dyDescent="0.3">
      <c r="A2679" s="6">
        <v>2787</v>
      </c>
      <c r="B2679" t="s">
        <v>3441</v>
      </c>
      <c r="C2679" s="11">
        <v>45869</v>
      </c>
      <c r="D2679" s="1" t="str">
        <f t="shared" si="131"/>
        <v>2025</v>
      </c>
      <c r="E2679" s="12" t="str">
        <f t="shared" si="132"/>
        <v>July</v>
      </c>
      <c r="F2679" t="s">
        <v>14</v>
      </c>
      <c r="G2679" t="s">
        <v>3442</v>
      </c>
      <c r="H2679" t="s">
        <v>37</v>
      </c>
      <c r="I2679" t="s">
        <v>16</v>
      </c>
      <c r="J2679" t="s">
        <v>34</v>
      </c>
      <c r="K2679" s="6">
        <v>3</v>
      </c>
      <c r="L2679" s="6" t="str">
        <f t="shared" si="130"/>
        <v>Small</v>
      </c>
      <c r="M2679" s="7">
        <v>199</v>
      </c>
      <c r="N2679" s="2">
        <v>0.15</v>
      </c>
      <c r="O2679" s="3">
        <v>507.45</v>
      </c>
      <c r="P2679" s="3">
        <f>O2679/K2679</f>
        <v>169.15</v>
      </c>
      <c r="Q2679" s="3">
        <f>R2679/M2679</f>
        <v>0.3765829145728643</v>
      </c>
      <c r="R2679" s="4">
        <v>74.94</v>
      </c>
      <c r="S2679" s="2">
        <f>R2679/O2679</f>
        <v>0.14767957434229972</v>
      </c>
    </row>
    <row r="2680" spans="1:19" x14ac:dyDescent="0.3">
      <c r="A2680" s="6">
        <v>2788</v>
      </c>
      <c r="B2680" t="s">
        <v>3443</v>
      </c>
      <c r="C2680" s="11">
        <v>45779</v>
      </c>
      <c r="D2680" s="1" t="str">
        <f t="shared" si="131"/>
        <v>2025</v>
      </c>
      <c r="E2680" s="12" t="str">
        <f t="shared" si="132"/>
        <v>May</v>
      </c>
      <c r="F2680" t="s">
        <v>14</v>
      </c>
      <c r="G2680" t="s">
        <v>9662</v>
      </c>
      <c r="H2680" t="s">
        <v>15</v>
      </c>
      <c r="I2680" t="s">
        <v>16</v>
      </c>
      <c r="J2680" t="s">
        <v>34</v>
      </c>
      <c r="K2680" s="6">
        <v>3</v>
      </c>
      <c r="L2680" s="6" t="str">
        <f t="shared" si="130"/>
        <v>Small</v>
      </c>
      <c r="M2680" s="7">
        <v>499</v>
      </c>
      <c r="N2680" s="2">
        <v>0</v>
      </c>
      <c r="O2680" s="3">
        <v>1497</v>
      </c>
      <c r="P2680" s="3">
        <f>O2680/K2680</f>
        <v>499</v>
      </c>
      <c r="Q2680" s="3">
        <f>R2680/M2680</f>
        <v>0.5406212424849699</v>
      </c>
      <c r="R2680" s="4">
        <v>269.77</v>
      </c>
      <c r="S2680" s="2">
        <f>R2680/O2680</f>
        <v>0.18020708082832329</v>
      </c>
    </row>
    <row r="2681" spans="1:19" x14ac:dyDescent="0.3">
      <c r="A2681" s="6">
        <v>2789</v>
      </c>
      <c r="B2681" t="s">
        <v>3444</v>
      </c>
      <c r="C2681" s="11">
        <v>45766</v>
      </c>
      <c r="D2681" s="1" t="str">
        <f t="shared" si="131"/>
        <v>2025</v>
      </c>
      <c r="E2681" s="12" t="str">
        <f t="shared" si="132"/>
        <v>April</v>
      </c>
      <c r="F2681" t="s">
        <v>40</v>
      </c>
      <c r="G2681" t="s">
        <v>9662</v>
      </c>
      <c r="H2681" t="s">
        <v>15</v>
      </c>
      <c r="I2681" t="s">
        <v>19</v>
      </c>
      <c r="J2681" t="s">
        <v>42</v>
      </c>
      <c r="K2681" s="6">
        <v>4</v>
      </c>
      <c r="L2681" s="6" t="str">
        <f t="shared" si="130"/>
        <v>Midium</v>
      </c>
      <c r="M2681" s="7">
        <v>799</v>
      </c>
      <c r="N2681" s="2">
        <v>0.05</v>
      </c>
      <c r="O2681" s="3">
        <v>3036.2</v>
      </c>
      <c r="P2681" s="3">
        <f>O2681/K2681</f>
        <v>759.05</v>
      </c>
      <c r="Q2681" s="3">
        <f>R2681/M2681</f>
        <v>0.54182728410513148</v>
      </c>
      <c r="R2681" s="4">
        <v>432.92</v>
      </c>
      <c r="S2681" s="2">
        <f>R2681/O2681</f>
        <v>0.14258612739608723</v>
      </c>
    </row>
    <row r="2682" spans="1:19" x14ac:dyDescent="0.3">
      <c r="A2682" s="6">
        <v>2790</v>
      </c>
      <c r="B2682" t="s">
        <v>3445</v>
      </c>
      <c r="C2682" s="11">
        <v>45953</v>
      </c>
      <c r="D2682" s="1" t="str">
        <f t="shared" si="131"/>
        <v>2025</v>
      </c>
      <c r="E2682" s="12" t="str">
        <f t="shared" si="132"/>
        <v>October</v>
      </c>
      <c r="F2682" t="s">
        <v>40</v>
      </c>
      <c r="G2682" t="s">
        <v>3446</v>
      </c>
      <c r="H2682" t="s">
        <v>15</v>
      </c>
      <c r="I2682" t="s">
        <v>19</v>
      </c>
      <c r="J2682" t="s">
        <v>42</v>
      </c>
      <c r="K2682" s="6">
        <v>8</v>
      </c>
      <c r="L2682" s="6" t="str">
        <f t="shared" si="130"/>
        <v>Large</v>
      </c>
      <c r="M2682" s="7">
        <v>149</v>
      </c>
      <c r="N2682" s="2">
        <v>0.05</v>
      </c>
      <c r="O2682" s="3">
        <v>1132.4000000000001</v>
      </c>
      <c r="P2682" s="3">
        <f>O2682/K2682</f>
        <v>141.55000000000001</v>
      </c>
      <c r="Q2682" s="3">
        <f>R2682/M2682</f>
        <v>1.1677181208053693</v>
      </c>
      <c r="R2682" s="4">
        <v>173.99</v>
      </c>
      <c r="S2682" s="2">
        <f>R2682/O2682</f>
        <v>0.15364712115860119</v>
      </c>
    </row>
    <row r="2683" spans="1:19" x14ac:dyDescent="0.3">
      <c r="A2683" s="6">
        <v>2791</v>
      </c>
      <c r="B2683" t="s">
        <v>3447</v>
      </c>
      <c r="C2683" s="11">
        <v>45536</v>
      </c>
      <c r="D2683" s="1" t="str">
        <f t="shared" si="131"/>
        <v>2024</v>
      </c>
      <c r="E2683" s="12" t="str">
        <f t="shared" si="132"/>
        <v>September</v>
      </c>
      <c r="F2683" t="s">
        <v>14</v>
      </c>
      <c r="G2683" t="s">
        <v>9662</v>
      </c>
      <c r="H2683" t="s">
        <v>24</v>
      </c>
      <c r="I2683" t="s">
        <v>27</v>
      </c>
      <c r="J2683" t="s">
        <v>47</v>
      </c>
      <c r="K2683" s="6">
        <v>2</v>
      </c>
      <c r="L2683" s="6" t="str">
        <f t="shared" si="130"/>
        <v>Small</v>
      </c>
      <c r="M2683" s="7">
        <v>499</v>
      </c>
      <c r="N2683" s="2">
        <v>0.1</v>
      </c>
      <c r="O2683" s="3">
        <v>898.2</v>
      </c>
      <c r="P2683" s="3">
        <f>O2683/K2683</f>
        <v>449.1</v>
      </c>
      <c r="Q2683" s="3">
        <f>R2683/M2683</f>
        <v>0.51819639278557106</v>
      </c>
      <c r="R2683" s="4">
        <v>258.58</v>
      </c>
      <c r="S2683" s="2">
        <f>R2683/O2683</f>
        <v>0.28788688488087283</v>
      </c>
    </row>
    <row r="2684" spans="1:19" x14ac:dyDescent="0.3">
      <c r="A2684" s="6">
        <v>2792</v>
      </c>
      <c r="B2684" t="s">
        <v>3448</v>
      </c>
      <c r="C2684" s="11">
        <v>45332</v>
      </c>
      <c r="D2684" s="1" t="str">
        <f t="shared" si="131"/>
        <v>2024</v>
      </c>
      <c r="E2684" s="12" t="str">
        <f t="shared" si="132"/>
        <v>February</v>
      </c>
      <c r="F2684" t="s">
        <v>14</v>
      </c>
      <c r="G2684" t="s">
        <v>9662</v>
      </c>
      <c r="H2684" t="s">
        <v>24</v>
      </c>
      <c r="I2684" t="s">
        <v>19</v>
      </c>
      <c r="J2684" t="s">
        <v>25</v>
      </c>
      <c r="K2684" s="6">
        <v>5</v>
      </c>
      <c r="L2684" s="6" t="str">
        <f t="shared" si="130"/>
        <v>Midium</v>
      </c>
      <c r="M2684" s="7">
        <v>299</v>
      </c>
      <c r="N2684" s="2">
        <v>0.15</v>
      </c>
      <c r="O2684" s="3">
        <v>1270.75</v>
      </c>
      <c r="P2684" s="3">
        <f>O2684/K2684</f>
        <v>254.15</v>
      </c>
      <c r="Q2684" s="3">
        <f>R2684/M2684</f>
        <v>0.45789297658862876</v>
      </c>
      <c r="R2684" s="4">
        <v>136.91</v>
      </c>
      <c r="S2684" s="2">
        <f>R2684/O2684</f>
        <v>0.10773952390320676</v>
      </c>
    </row>
    <row r="2685" spans="1:19" x14ac:dyDescent="0.3">
      <c r="A2685" s="6">
        <v>2793</v>
      </c>
      <c r="B2685" t="s">
        <v>3449</v>
      </c>
      <c r="C2685" s="11">
        <v>45353</v>
      </c>
      <c r="D2685" s="1" t="str">
        <f t="shared" si="131"/>
        <v>2024</v>
      </c>
      <c r="E2685" s="12" t="str">
        <f t="shared" si="132"/>
        <v>March</v>
      </c>
      <c r="F2685" t="s">
        <v>40</v>
      </c>
      <c r="G2685" t="s">
        <v>9662</v>
      </c>
      <c r="H2685" t="s">
        <v>37</v>
      </c>
      <c r="I2685" t="s">
        <v>27</v>
      </c>
      <c r="J2685" t="s">
        <v>47</v>
      </c>
      <c r="K2685" s="6">
        <v>6</v>
      </c>
      <c r="L2685" s="6" t="str">
        <f t="shared" si="130"/>
        <v>Midium</v>
      </c>
      <c r="M2685" s="7">
        <v>499</v>
      </c>
      <c r="N2685" s="2">
        <v>0.1</v>
      </c>
      <c r="O2685" s="3">
        <v>2694.6</v>
      </c>
      <c r="P2685" s="3">
        <f>O2685/K2685</f>
        <v>449.09999999999997</v>
      </c>
      <c r="Q2685" s="3">
        <f>R2685/M2685</f>
        <v>1.3186372745490982</v>
      </c>
      <c r="R2685" s="4">
        <v>658</v>
      </c>
      <c r="S2685" s="2">
        <f>R2685/O2685</f>
        <v>0.24419208787946264</v>
      </c>
    </row>
    <row r="2686" spans="1:19" x14ac:dyDescent="0.3">
      <c r="A2686" s="6">
        <v>2794</v>
      </c>
      <c r="B2686" t="s">
        <v>3450</v>
      </c>
      <c r="C2686" s="11">
        <v>45422</v>
      </c>
      <c r="D2686" s="1" t="str">
        <f t="shared" si="131"/>
        <v>2024</v>
      </c>
      <c r="E2686" s="12" t="str">
        <f t="shared" si="132"/>
        <v>May</v>
      </c>
      <c r="F2686" t="s">
        <v>22</v>
      </c>
      <c r="G2686" t="s">
        <v>9662</v>
      </c>
      <c r="H2686" t="s">
        <v>24</v>
      </c>
      <c r="I2686" t="s">
        <v>16</v>
      </c>
      <c r="J2686" t="s">
        <v>38</v>
      </c>
      <c r="K2686" s="6">
        <v>3</v>
      </c>
      <c r="L2686" s="6" t="str">
        <f t="shared" si="130"/>
        <v>Small</v>
      </c>
      <c r="M2686" s="7">
        <v>199</v>
      </c>
      <c r="N2686" s="2">
        <v>0</v>
      </c>
      <c r="O2686" s="3">
        <v>597</v>
      </c>
      <c r="P2686" s="3">
        <f>O2686/K2686</f>
        <v>199</v>
      </c>
      <c r="Q2686" s="3">
        <f>R2686/M2686</f>
        <v>0.84517587939698491</v>
      </c>
      <c r="R2686" s="4">
        <v>168.19</v>
      </c>
      <c r="S2686" s="2">
        <f>R2686/O2686</f>
        <v>0.2817252931323283</v>
      </c>
    </row>
    <row r="2687" spans="1:19" x14ac:dyDescent="0.3">
      <c r="A2687" s="6">
        <v>2795</v>
      </c>
      <c r="B2687" t="s">
        <v>3451</v>
      </c>
      <c r="C2687" s="11">
        <v>45998</v>
      </c>
      <c r="D2687" s="1" t="str">
        <f t="shared" si="131"/>
        <v>2025</v>
      </c>
      <c r="E2687" s="12" t="str">
        <f t="shared" si="132"/>
        <v>December</v>
      </c>
      <c r="F2687" t="s">
        <v>14</v>
      </c>
      <c r="G2687" t="s">
        <v>3452</v>
      </c>
      <c r="H2687" t="s">
        <v>37</v>
      </c>
      <c r="I2687" t="s">
        <v>27</v>
      </c>
      <c r="J2687" t="s">
        <v>17</v>
      </c>
      <c r="K2687" s="6">
        <v>10</v>
      </c>
      <c r="L2687" s="6" t="str">
        <f t="shared" si="130"/>
        <v>Large</v>
      </c>
      <c r="M2687" s="7">
        <v>149</v>
      </c>
      <c r="N2687" s="2">
        <v>0</v>
      </c>
      <c r="O2687" s="3">
        <v>1490</v>
      </c>
      <c r="P2687" s="3">
        <f>O2687/K2687</f>
        <v>149</v>
      </c>
      <c r="Q2687" s="3">
        <f>R2687/M2687</f>
        <v>2.6681879194630871</v>
      </c>
      <c r="R2687" s="4">
        <v>397.56</v>
      </c>
      <c r="S2687" s="2">
        <f>R2687/O2687</f>
        <v>0.26681879194630875</v>
      </c>
    </row>
    <row r="2688" spans="1:19" x14ac:dyDescent="0.3">
      <c r="A2688" s="6">
        <v>2796</v>
      </c>
      <c r="B2688" t="s">
        <v>3453</v>
      </c>
      <c r="C2688" s="11">
        <v>45949</v>
      </c>
      <c r="D2688" s="1" t="str">
        <f t="shared" si="131"/>
        <v>2025</v>
      </c>
      <c r="E2688" s="12" t="str">
        <f t="shared" si="132"/>
        <v>October</v>
      </c>
      <c r="F2688" t="s">
        <v>40</v>
      </c>
      <c r="G2688" t="s">
        <v>3454</v>
      </c>
      <c r="H2688" t="s">
        <v>15</v>
      </c>
      <c r="I2688" t="s">
        <v>19</v>
      </c>
      <c r="J2688" t="s">
        <v>42</v>
      </c>
      <c r="K2688" s="6">
        <v>2</v>
      </c>
      <c r="L2688" s="6" t="str">
        <f t="shared" si="130"/>
        <v>Small</v>
      </c>
      <c r="M2688" s="7">
        <v>999</v>
      </c>
      <c r="N2688" s="2">
        <v>0.1</v>
      </c>
      <c r="O2688" s="3">
        <v>1798.2</v>
      </c>
      <c r="P2688" s="3">
        <f>O2688/K2688</f>
        <v>899.1</v>
      </c>
      <c r="Q2688" s="3">
        <f>R2688/M2688</f>
        <v>0.49805805805805808</v>
      </c>
      <c r="R2688" s="4">
        <v>497.56</v>
      </c>
      <c r="S2688" s="2">
        <f>R2688/O2688</f>
        <v>0.27669892114336558</v>
      </c>
    </row>
    <row r="2689" spans="1:19" x14ac:dyDescent="0.3">
      <c r="A2689" s="6">
        <v>2797</v>
      </c>
      <c r="B2689" t="s">
        <v>3455</v>
      </c>
      <c r="C2689" s="11">
        <v>45954</v>
      </c>
      <c r="D2689" s="1" t="str">
        <f t="shared" si="131"/>
        <v>2025</v>
      </c>
      <c r="E2689" s="12" t="str">
        <f t="shared" si="132"/>
        <v>October</v>
      </c>
      <c r="F2689" t="s">
        <v>22</v>
      </c>
      <c r="G2689" t="s">
        <v>500</v>
      </c>
      <c r="H2689" t="s">
        <v>15</v>
      </c>
      <c r="I2689" t="s">
        <v>27</v>
      </c>
      <c r="J2689" t="s">
        <v>47</v>
      </c>
      <c r="K2689" s="6">
        <v>4</v>
      </c>
      <c r="L2689" s="6" t="str">
        <f t="shared" si="130"/>
        <v>Midium</v>
      </c>
      <c r="M2689" s="7">
        <v>299</v>
      </c>
      <c r="N2689" s="2">
        <v>0.15</v>
      </c>
      <c r="O2689" s="3">
        <v>1016.6</v>
      </c>
      <c r="P2689" s="3">
        <f>O2689/K2689</f>
        <v>254.15</v>
      </c>
      <c r="Q2689" s="3">
        <f>R2689/M2689</f>
        <v>0.42170568561872912</v>
      </c>
      <c r="R2689" s="4">
        <v>126.09</v>
      </c>
      <c r="S2689" s="2">
        <f>R2689/O2689</f>
        <v>0.12403108400550855</v>
      </c>
    </row>
    <row r="2690" spans="1:19" x14ac:dyDescent="0.3">
      <c r="A2690" s="6">
        <v>2798</v>
      </c>
      <c r="B2690" t="s">
        <v>3456</v>
      </c>
      <c r="C2690" s="11">
        <v>45918</v>
      </c>
      <c r="D2690" s="1" t="str">
        <f t="shared" si="131"/>
        <v>2025</v>
      </c>
      <c r="E2690" s="12" t="str">
        <f t="shared" si="132"/>
        <v>September</v>
      </c>
      <c r="F2690" t="s">
        <v>40</v>
      </c>
      <c r="G2690" t="s">
        <v>3457</v>
      </c>
      <c r="H2690" t="s">
        <v>15</v>
      </c>
      <c r="I2690" t="s">
        <v>27</v>
      </c>
      <c r="J2690" t="s">
        <v>47</v>
      </c>
      <c r="K2690" s="6">
        <v>10</v>
      </c>
      <c r="L2690" s="6" t="str">
        <f t="shared" si="130"/>
        <v>Large</v>
      </c>
      <c r="M2690" s="7">
        <v>799</v>
      </c>
      <c r="N2690" s="2">
        <v>0.05</v>
      </c>
      <c r="O2690" s="3">
        <v>7590.5</v>
      </c>
      <c r="P2690" s="3">
        <f>O2690/K2690</f>
        <v>759.05</v>
      </c>
      <c r="Q2690" s="3">
        <f>R2690/M2690</f>
        <v>0.87600750938673333</v>
      </c>
      <c r="R2690" s="4">
        <v>699.93</v>
      </c>
      <c r="S2690" s="2">
        <f>R2690/O2690</f>
        <v>9.2211316777550886E-2</v>
      </c>
    </row>
    <row r="2691" spans="1:19" x14ac:dyDescent="0.3">
      <c r="A2691" s="6">
        <v>2800</v>
      </c>
      <c r="B2691" t="s">
        <v>3458</v>
      </c>
      <c r="C2691" s="11">
        <v>45591</v>
      </c>
      <c r="D2691" s="1" t="str">
        <f t="shared" si="131"/>
        <v>2024</v>
      </c>
      <c r="E2691" s="12" t="str">
        <f t="shared" si="132"/>
        <v>October</v>
      </c>
      <c r="F2691" t="s">
        <v>14</v>
      </c>
      <c r="G2691" t="s">
        <v>9662</v>
      </c>
      <c r="H2691" t="s">
        <v>15</v>
      </c>
      <c r="I2691" t="s">
        <v>16</v>
      </c>
      <c r="J2691" t="s">
        <v>38</v>
      </c>
      <c r="K2691" s="6">
        <v>2</v>
      </c>
      <c r="L2691" s="6" t="str">
        <f t="shared" ref="L2691:L2754" si="133">IF(K2691&lt;4,"Small", IF(K2691&lt;7,"Midium", IF(K2691&lt;=10,"Large")))</f>
        <v>Small</v>
      </c>
      <c r="M2691" s="7">
        <v>199</v>
      </c>
      <c r="N2691" s="2">
        <v>0</v>
      </c>
      <c r="O2691" s="3">
        <v>398</v>
      </c>
      <c r="P2691" s="3">
        <f>O2691/K2691</f>
        <v>199</v>
      </c>
      <c r="Q2691" s="3">
        <f>R2691/M2691</f>
        <v>0.46371859296482415</v>
      </c>
      <c r="R2691" s="4">
        <v>92.28</v>
      </c>
      <c r="S2691" s="2">
        <f>R2691/O2691</f>
        <v>0.23185929648241208</v>
      </c>
    </row>
    <row r="2692" spans="1:19" x14ac:dyDescent="0.3">
      <c r="A2692" s="6">
        <v>2801</v>
      </c>
      <c r="B2692" t="s">
        <v>3459</v>
      </c>
      <c r="C2692" s="11">
        <v>45897</v>
      </c>
      <c r="D2692" s="1" t="str">
        <f t="shared" si="131"/>
        <v>2025</v>
      </c>
      <c r="E2692" s="12" t="str">
        <f t="shared" si="132"/>
        <v>August</v>
      </c>
      <c r="F2692" t="s">
        <v>40</v>
      </c>
      <c r="G2692" t="s">
        <v>9662</v>
      </c>
      <c r="H2692" t="s">
        <v>15</v>
      </c>
      <c r="I2692" t="s">
        <v>19</v>
      </c>
      <c r="J2692" t="s">
        <v>20</v>
      </c>
      <c r="K2692" s="6">
        <v>6</v>
      </c>
      <c r="L2692" s="6" t="str">
        <f t="shared" si="133"/>
        <v>Midium</v>
      </c>
      <c r="M2692" s="7">
        <v>499</v>
      </c>
      <c r="N2692" s="2">
        <v>0</v>
      </c>
      <c r="O2692" s="3">
        <v>2994</v>
      </c>
      <c r="P2692" s="3">
        <f>O2692/K2692</f>
        <v>499</v>
      </c>
      <c r="Q2692" s="3">
        <f>R2692/M2692</f>
        <v>1.2764529058116234</v>
      </c>
      <c r="R2692" s="4">
        <v>636.95000000000005</v>
      </c>
      <c r="S2692" s="2">
        <f>R2692/O2692</f>
        <v>0.21274215096860388</v>
      </c>
    </row>
    <row r="2693" spans="1:19" x14ac:dyDescent="0.3">
      <c r="A2693" s="6">
        <v>2802</v>
      </c>
      <c r="B2693" t="s">
        <v>3460</v>
      </c>
      <c r="C2693" s="11">
        <v>45729</v>
      </c>
      <c r="D2693" s="1" t="str">
        <f t="shared" si="131"/>
        <v>2025</v>
      </c>
      <c r="E2693" s="12" t="str">
        <f t="shared" si="132"/>
        <v>March</v>
      </c>
      <c r="F2693" t="s">
        <v>14</v>
      </c>
      <c r="G2693" t="s">
        <v>9662</v>
      </c>
      <c r="H2693" t="s">
        <v>24</v>
      </c>
      <c r="I2693" t="s">
        <v>19</v>
      </c>
      <c r="J2693" t="s">
        <v>20</v>
      </c>
      <c r="K2693" s="6">
        <v>6</v>
      </c>
      <c r="L2693" s="6" t="str">
        <f t="shared" si="133"/>
        <v>Midium</v>
      </c>
      <c r="M2693" s="7">
        <v>149</v>
      </c>
      <c r="N2693" s="2">
        <v>0</v>
      </c>
      <c r="O2693" s="3">
        <v>894</v>
      </c>
      <c r="P2693" s="3">
        <f>O2693/K2693</f>
        <v>149</v>
      </c>
      <c r="Q2693" s="3">
        <f>R2693/M2693</f>
        <v>0.5583892617449665</v>
      </c>
      <c r="R2693" s="4">
        <v>83.2</v>
      </c>
      <c r="S2693" s="2">
        <f>R2693/O2693</f>
        <v>9.3064876957494408E-2</v>
      </c>
    </row>
    <row r="2694" spans="1:19" x14ac:dyDescent="0.3">
      <c r="A2694" s="6">
        <v>2803</v>
      </c>
      <c r="B2694" t="s">
        <v>3461</v>
      </c>
      <c r="C2694" s="11">
        <v>46006</v>
      </c>
      <c r="D2694" s="1" t="str">
        <f t="shared" si="131"/>
        <v>2025</v>
      </c>
      <c r="E2694" s="12" t="str">
        <f t="shared" si="132"/>
        <v>December</v>
      </c>
      <c r="F2694" t="s">
        <v>40</v>
      </c>
      <c r="G2694" t="s">
        <v>9662</v>
      </c>
      <c r="H2694" t="s">
        <v>15</v>
      </c>
      <c r="I2694" t="s">
        <v>19</v>
      </c>
      <c r="J2694" t="s">
        <v>25</v>
      </c>
      <c r="K2694" s="6">
        <v>1</v>
      </c>
      <c r="L2694" s="6" t="str">
        <f t="shared" si="133"/>
        <v>Small</v>
      </c>
      <c r="M2694" s="7">
        <v>99</v>
      </c>
      <c r="N2694" s="2">
        <v>0</v>
      </c>
      <c r="O2694" s="3">
        <v>99</v>
      </c>
      <c r="P2694" s="3">
        <f>O2694/K2694</f>
        <v>99</v>
      </c>
      <c r="Q2694" s="3">
        <f>R2694/M2694</f>
        <v>0.10686868686868686</v>
      </c>
      <c r="R2694" s="4">
        <v>10.58</v>
      </c>
      <c r="S2694" s="2">
        <f>R2694/O2694</f>
        <v>0.10686868686868686</v>
      </c>
    </row>
    <row r="2695" spans="1:19" x14ac:dyDescent="0.3">
      <c r="A2695" s="6">
        <v>2804</v>
      </c>
      <c r="B2695" t="s">
        <v>3462</v>
      </c>
      <c r="C2695" s="11">
        <v>45411</v>
      </c>
      <c r="D2695" s="1" t="str">
        <f t="shared" si="131"/>
        <v>2024</v>
      </c>
      <c r="E2695" s="12" t="str">
        <f t="shared" si="132"/>
        <v>April</v>
      </c>
      <c r="F2695" t="s">
        <v>29</v>
      </c>
      <c r="G2695" t="s">
        <v>3463</v>
      </c>
      <c r="H2695" t="s">
        <v>37</v>
      </c>
      <c r="I2695" t="s">
        <v>19</v>
      </c>
      <c r="J2695" t="s">
        <v>25</v>
      </c>
      <c r="K2695" s="6">
        <v>9</v>
      </c>
      <c r="L2695" s="6" t="str">
        <f t="shared" si="133"/>
        <v>Large</v>
      </c>
      <c r="M2695" s="7">
        <v>999</v>
      </c>
      <c r="N2695" s="2">
        <v>0</v>
      </c>
      <c r="O2695" s="3">
        <v>8991</v>
      </c>
      <c r="P2695" s="3">
        <f>O2695/K2695</f>
        <v>999</v>
      </c>
      <c r="Q2695" s="3">
        <f>R2695/M2695</f>
        <v>2.150800800800801</v>
      </c>
      <c r="R2695" s="4">
        <v>2148.65</v>
      </c>
      <c r="S2695" s="2">
        <f>R2695/O2695</f>
        <v>0.23897786675564453</v>
      </c>
    </row>
    <row r="2696" spans="1:19" x14ac:dyDescent="0.3">
      <c r="A2696" s="6">
        <v>2805</v>
      </c>
      <c r="B2696" t="s">
        <v>3464</v>
      </c>
      <c r="C2696" s="11">
        <v>45335</v>
      </c>
      <c r="D2696" s="1" t="str">
        <f t="shared" si="131"/>
        <v>2024</v>
      </c>
      <c r="E2696" s="12" t="str">
        <f t="shared" si="132"/>
        <v>February</v>
      </c>
      <c r="F2696" t="s">
        <v>14</v>
      </c>
      <c r="G2696" t="s">
        <v>9662</v>
      </c>
      <c r="H2696" t="s">
        <v>24</v>
      </c>
      <c r="I2696" t="s">
        <v>19</v>
      </c>
      <c r="J2696" t="s">
        <v>20</v>
      </c>
      <c r="K2696" s="6">
        <v>2</v>
      </c>
      <c r="L2696" s="6" t="str">
        <f t="shared" si="133"/>
        <v>Small</v>
      </c>
      <c r="M2696" s="7">
        <v>799</v>
      </c>
      <c r="N2696" s="2">
        <v>0.05</v>
      </c>
      <c r="O2696" s="3">
        <v>1518.1</v>
      </c>
      <c r="P2696" s="3">
        <f>O2696/K2696</f>
        <v>759.05</v>
      </c>
      <c r="Q2696" s="3">
        <f>R2696/M2696</f>
        <v>0.14055068836045057</v>
      </c>
      <c r="R2696" s="4">
        <v>112.3</v>
      </c>
      <c r="S2696" s="2">
        <f>R2696/O2696</f>
        <v>7.3974046505500296E-2</v>
      </c>
    </row>
    <row r="2697" spans="1:19" x14ac:dyDescent="0.3">
      <c r="A2697" s="6">
        <v>2807</v>
      </c>
      <c r="B2697" t="s">
        <v>3465</v>
      </c>
      <c r="C2697" s="11">
        <v>45927</v>
      </c>
      <c r="D2697" s="1" t="str">
        <f t="shared" si="131"/>
        <v>2025</v>
      </c>
      <c r="E2697" s="12" t="str">
        <f t="shared" si="132"/>
        <v>September</v>
      </c>
      <c r="F2697" t="s">
        <v>29</v>
      </c>
      <c r="G2697" t="s">
        <v>9662</v>
      </c>
      <c r="H2697" t="s">
        <v>24</v>
      </c>
      <c r="I2697" t="s">
        <v>16</v>
      </c>
      <c r="J2697" t="s">
        <v>38</v>
      </c>
      <c r="K2697" s="6">
        <v>5</v>
      </c>
      <c r="L2697" s="6" t="str">
        <f t="shared" si="133"/>
        <v>Midium</v>
      </c>
      <c r="M2697" s="7">
        <v>299</v>
      </c>
      <c r="N2697" s="2">
        <v>0.15</v>
      </c>
      <c r="O2697" s="3">
        <v>1270.75</v>
      </c>
      <c r="P2697" s="3">
        <f>O2697/K2697</f>
        <v>254.15</v>
      </c>
      <c r="Q2697" s="3">
        <f>R2697/M2697</f>
        <v>0.98043478260869554</v>
      </c>
      <c r="R2697" s="4">
        <v>293.14999999999998</v>
      </c>
      <c r="S2697" s="2">
        <f>R2697/O2697</f>
        <v>0.23069053708439896</v>
      </c>
    </row>
    <row r="2698" spans="1:19" x14ac:dyDescent="0.3">
      <c r="A2698" s="6">
        <v>2808</v>
      </c>
      <c r="B2698" t="s">
        <v>3466</v>
      </c>
      <c r="C2698" s="11">
        <v>45700</v>
      </c>
      <c r="D2698" s="1" t="str">
        <f t="shared" si="131"/>
        <v>2025</v>
      </c>
      <c r="E2698" s="12" t="str">
        <f t="shared" si="132"/>
        <v>February</v>
      </c>
      <c r="F2698" t="s">
        <v>14</v>
      </c>
      <c r="G2698" t="s">
        <v>3467</v>
      </c>
      <c r="H2698" t="s">
        <v>24</v>
      </c>
      <c r="I2698" t="s">
        <v>16</v>
      </c>
      <c r="J2698" t="s">
        <v>34</v>
      </c>
      <c r="K2698" s="6">
        <v>1</v>
      </c>
      <c r="L2698" s="6" t="str">
        <f t="shared" si="133"/>
        <v>Small</v>
      </c>
      <c r="M2698" s="7">
        <v>499</v>
      </c>
      <c r="N2698" s="2">
        <v>0</v>
      </c>
      <c r="O2698" s="3">
        <v>499</v>
      </c>
      <c r="P2698" s="3">
        <f>O2698/K2698</f>
        <v>499</v>
      </c>
      <c r="Q2698" s="3">
        <f>R2698/M2698</f>
        <v>0.18845691382765534</v>
      </c>
      <c r="R2698" s="4">
        <v>94.04</v>
      </c>
      <c r="S2698" s="2">
        <f>R2698/O2698</f>
        <v>0.18845691382765534</v>
      </c>
    </row>
    <row r="2699" spans="1:19" x14ac:dyDescent="0.3">
      <c r="A2699" s="6">
        <v>2809</v>
      </c>
      <c r="B2699" t="s">
        <v>3468</v>
      </c>
      <c r="C2699" s="11">
        <v>45485</v>
      </c>
      <c r="D2699" s="1" t="str">
        <f t="shared" si="131"/>
        <v>2024</v>
      </c>
      <c r="E2699" s="12" t="str">
        <f t="shared" si="132"/>
        <v>July</v>
      </c>
      <c r="F2699" t="s">
        <v>14</v>
      </c>
      <c r="G2699" t="s">
        <v>3469</v>
      </c>
      <c r="H2699" t="s">
        <v>15</v>
      </c>
      <c r="I2699" t="s">
        <v>16</v>
      </c>
      <c r="J2699" t="s">
        <v>38</v>
      </c>
      <c r="K2699" s="6">
        <v>3</v>
      </c>
      <c r="L2699" s="6" t="str">
        <f t="shared" si="133"/>
        <v>Small</v>
      </c>
      <c r="M2699" s="7">
        <v>499</v>
      </c>
      <c r="N2699" s="2">
        <v>0.05</v>
      </c>
      <c r="O2699" s="3">
        <v>1422.15</v>
      </c>
      <c r="P2699" s="3">
        <f>O2699/K2699</f>
        <v>474.05</v>
      </c>
      <c r="Q2699" s="3">
        <f>R2699/M2699</f>
        <v>0.46202404809619241</v>
      </c>
      <c r="R2699" s="4">
        <v>230.55</v>
      </c>
      <c r="S2699" s="2">
        <f>R2699/O2699</f>
        <v>0.16211370108638329</v>
      </c>
    </row>
    <row r="2700" spans="1:19" x14ac:dyDescent="0.3">
      <c r="A2700" s="6">
        <v>2810</v>
      </c>
      <c r="B2700" t="s">
        <v>3470</v>
      </c>
      <c r="C2700" s="11">
        <v>45319</v>
      </c>
      <c r="D2700" s="1" t="str">
        <f t="shared" si="131"/>
        <v>2024</v>
      </c>
      <c r="E2700" s="12" t="str">
        <f t="shared" si="132"/>
        <v>January</v>
      </c>
      <c r="F2700" t="s">
        <v>40</v>
      </c>
      <c r="G2700" t="s">
        <v>9662</v>
      </c>
      <c r="H2700" t="s">
        <v>37</v>
      </c>
      <c r="I2700" t="s">
        <v>19</v>
      </c>
      <c r="J2700" t="s">
        <v>20</v>
      </c>
      <c r="K2700" s="6">
        <v>10</v>
      </c>
      <c r="L2700" s="6" t="str">
        <f t="shared" si="133"/>
        <v>Large</v>
      </c>
      <c r="M2700" s="7">
        <v>149</v>
      </c>
      <c r="N2700" s="2">
        <v>0.15</v>
      </c>
      <c r="O2700" s="3">
        <v>1266.5</v>
      </c>
      <c r="P2700" s="3">
        <f>O2700/K2700</f>
        <v>126.65</v>
      </c>
      <c r="Q2700" s="3">
        <f>R2700/M2700</f>
        <v>1.8820805369127518</v>
      </c>
      <c r="R2700" s="4">
        <v>280.43</v>
      </c>
      <c r="S2700" s="2">
        <f>R2700/O2700</f>
        <v>0.22142123963679433</v>
      </c>
    </row>
    <row r="2701" spans="1:19" x14ac:dyDescent="0.3">
      <c r="A2701" s="6">
        <v>2811</v>
      </c>
      <c r="B2701" t="s">
        <v>3471</v>
      </c>
      <c r="C2701" s="11">
        <v>45810</v>
      </c>
      <c r="D2701" s="1" t="str">
        <f t="shared" si="131"/>
        <v>2025</v>
      </c>
      <c r="E2701" s="12" t="str">
        <f t="shared" si="132"/>
        <v>June</v>
      </c>
      <c r="F2701" t="s">
        <v>40</v>
      </c>
      <c r="G2701" t="s">
        <v>9662</v>
      </c>
      <c r="H2701" t="s">
        <v>15</v>
      </c>
      <c r="I2701" t="s">
        <v>19</v>
      </c>
      <c r="J2701" t="s">
        <v>25</v>
      </c>
      <c r="K2701" s="6">
        <v>8</v>
      </c>
      <c r="L2701" s="6" t="str">
        <f t="shared" si="133"/>
        <v>Large</v>
      </c>
      <c r="M2701" s="7">
        <v>199</v>
      </c>
      <c r="N2701" s="2">
        <v>0</v>
      </c>
      <c r="O2701" s="3">
        <v>1592</v>
      </c>
      <c r="P2701" s="3">
        <f>O2701/K2701</f>
        <v>199</v>
      </c>
      <c r="Q2701" s="3">
        <f>R2701/M2701</f>
        <v>2.0407035175879398</v>
      </c>
      <c r="R2701" s="4">
        <v>406.1</v>
      </c>
      <c r="S2701" s="2">
        <f>R2701/O2701</f>
        <v>0.25508793969849247</v>
      </c>
    </row>
    <row r="2702" spans="1:19" x14ac:dyDescent="0.3">
      <c r="A2702" s="6">
        <v>2812</v>
      </c>
      <c r="B2702" t="s">
        <v>3472</v>
      </c>
      <c r="C2702" s="11">
        <v>45866</v>
      </c>
      <c r="D2702" s="1" t="str">
        <f t="shared" si="131"/>
        <v>2025</v>
      </c>
      <c r="E2702" s="12" t="str">
        <f t="shared" si="132"/>
        <v>July</v>
      </c>
      <c r="F2702" t="s">
        <v>40</v>
      </c>
      <c r="G2702" t="s">
        <v>9662</v>
      </c>
      <c r="H2702" t="s">
        <v>24</v>
      </c>
      <c r="I2702" t="s">
        <v>27</v>
      </c>
      <c r="J2702" t="s">
        <v>17</v>
      </c>
      <c r="K2702" s="6">
        <v>2</v>
      </c>
      <c r="L2702" s="6" t="str">
        <f t="shared" si="133"/>
        <v>Small</v>
      </c>
      <c r="M2702" s="7">
        <v>99</v>
      </c>
      <c r="N2702" s="2">
        <v>0.15</v>
      </c>
      <c r="O2702" s="3">
        <v>168.3</v>
      </c>
      <c r="P2702" s="3">
        <f>O2702/K2702</f>
        <v>84.15</v>
      </c>
      <c r="Q2702" s="3">
        <f>R2702/M2702</f>
        <v>0.28606060606060607</v>
      </c>
      <c r="R2702" s="4">
        <v>28.32</v>
      </c>
      <c r="S2702" s="2">
        <f>R2702/O2702</f>
        <v>0.16827094474153298</v>
      </c>
    </row>
    <row r="2703" spans="1:19" x14ac:dyDescent="0.3">
      <c r="A2703" s="6">
        <v>2813</v>
      </c>
      <c r="B2703" t="s">
        <v>3473</v>
      </c>
      <c r="C2703" s="11">
        <v>45308</v>
      </c>
      <c r="D2703" s="1" t="str">
        <f t="shared" si="131"/>
        <v>2024</v>
      </c>
      <c r="E2703" s="12" t="str">
        <f t="shared" si="132"/>
        <v>January</v>
      </c>
      <c r="F2703" t="s">
        <v>22</v>
      </c>
      <c r="G2703" t="s">
        <v>9662</v>
      </c>
      <c r="H2703" t="s">
        <v>15</v>
      </c>
      <c r="I2703" t="s">
        <v>19</v>
      </c>
      <c r="J2703" t="s">
        <v>20</v>
      </c>
      <c r="K2703" s="6">
        <v>3</v>
      </c>
      <c r="L2703" s="6" t="str">
        <f t="shared" si="133"/>
        <v>Small</v>
      </c>
      <c r="M2703" s="7">
        <v>149</v>
      </c>
      <c r="N2703" s="2">
        <v>0</v>
      </c>
      <c r="O2703" s="3">
        <v>447</v>
      </c>
      <c r="P2703" s="3">
        <f>O2703/K2703</f>
        <v>149</v>
      </c>
      <c r="Q2703" s="3">
        <f>R2703/M2703</f>
        <v>0.17355704697986576</v>
      </c>
      <c r="R2703" s="4">
        <v>25.86</v>
      </c>
      <c r="S2703" s="2">
        <f>R2703/O2703</f>
        <v>5.7852348993288588E-2</v>
      </c>
    </row>
    <row r="2704" spans="1:19" x14ac:dyDescent="0.3">
      <c r="A2704" s="6">
        <v>2814</v>
      </c>
      <c r="B2704" t="s">
        <v>3474</v>
      </c>
      <c r="C2704" s="11">
        <v>45713</v>
      </c>
      <c r="D2704" s="1" t="str">
        <f t="shared" si="131"/>
        <v>2025</v>
      </c>
      <c r="E2704" s="12" t="str">
        <f t="shared" si="132"/>
        <v>February</v>
      </c>
      <c r="F2704" t="s">
        <v>29</v>
      </c>
      <c r="G2704" t="s">
        <v>9662</v>
      </c>
      <c r="H2704" t="s">
        <v>24</v>
      </c>
      <c r="I2704" t="s">
        <v>27</v>
      </c>
      <c r="J2704" t="s">
        <v>47</v>
      </c>
      <c r="K2704" s="6">
        <v>6</v>
      </c>
      <c r="L2704" s="6" t="str">
        <f t="shared" si="133"/>
        <v>Midium</v>
      </c>
      <c r="M2704" s="7">
        <v>499</v>
      </c>
      <c r="N2704" s="2">
        <v>0.1</v>
      </c>
      <c r="O2704" s="3">
        <v>2694.6</v>
      </c>
      <c r="P2704" s="3">
        <f>O2704/K2704</f>
        <v>449.09999999999997</v>
      </c>
      <c r="Q2704" s="3">
        <f>R2704/M2704</f>
        <v>0.43186372745490981</v>
      </c>
      <c r="R2704" s="4">
        <v>215.5</v>
      </c>
      <c r="S2704" s="2">
        <f>R2704/O2704</f>
        <v>7.9974764343501828E-2</v>
      </c>
    </row>
    <row r="2705" spans="1:19" x14ac:dyDescent="0.3">
      <c r="A2705" s="6">
        <v>2815</v>
      </c>
      <c r="B2705" t="s">
        <v>3475</v>
      </c>
      <c r="C2705" s="11">
        <v>45305</v>
      </c>
      <c r="D2705" s="1" t="str">
        <f t="shared" si="131"/>
        <v>2024</v>
      </c>
      <c r="E2705" s="12" t="str">
        <f t="shared" si="132"/>
        <v>January</v>
      </c>
      <c r="F2705" t="s">
        <v>14</v>
      </c>
      <c r="G2705" t="s">
        <v>9662</v>
      </c>
      <c r="H2705" t="s">
        <v>24</v>
      </c>
      <c r="I2705" t="s">
        <v>16</v>
      </c>
      <c r="J2705" t="s">
        <v>34</v>
      </c>
      <c r="K2705" s="6">
        <v>3</v>
      </c>
      <c r="L2705" s="6" t="str">
        <f t="shared" si="133"/>
        <v>Small</v>
      </c>
      <c r="M2705" s="7">
        <v>299</v>
      </c>
      <c r="N2705" s="2">
        <v>0.1</v>
      </c>
      <c r="O2705" s="3">
        <v>807.3</v>
      </c>
      <c r="P2705" s="3">
        <f>O2705/K2705</f>
        <v>269.09999999999997</v>
      </c>
      <c r="Q2705" s="3">
        <f>R2705/M2705</f>
        <v>0.51926421404682266</v>
      </c>
      <c r="R2705" s="4">
        <v>155.26</v>
      </c>
      <c r="S2705" s="2">
        <f>R2705/O2705</f>
        <v>0.19232007927660102</v>
      </c>
    </row>
    <row r="2706" spans="1:19" x14ac:dyDescent="0.3">
      <c r="A2706" s="6">
        <v>2816</v>
      </c>
      <c r="B2706" t="s">
        <v>3476</v>
      </c>
      <c r="C2706" s="11">
        <v>45665</v>
      </c>
      <c r="D2706" s="1" t="str">
        <f t="shared" si="131"/>
        <v>2025</v>
      </c>
      <c r="E2706" s="12" t="str">
        <f t="shared" si="132"/>
        <v>January</v>
      </c>
      <c r="F2706" t="s">
        <v>14</v>
      </c>
      <c r="G2706" t="s">
        <v>9662</v>
      </c>
      <c r="H2706" t="s">
        <v>15</v>
      </c>
      <c r="I2706" t="s">
        <v>19</v>
      </c>
      <c r="J2706" t="s">
        <v>20</v>
      </c>
      <c r="K2706" s="6">
        <v>7</v>
      </c>
      <c r="L2706" s="6" t="str">
        <f t="shared" si="133"/>
        <v>Large</v>
      </c>
      <c r="M2706" s="7">
        <v>299</v>
      </c>
      <c r="N2706" s="2">
        <v>0.05</v>
      </c>
      <c r="O2706" s="3">
        <v>1988.35</v>
      </c>
      <c r="P2706" s="3">
        <f>O2706/K2706</f>
        <v>284.05</v>
      </c>
      <c r="Q2706" s="3">
        <f>R2706/M2706</f>
        <v>1.685551839464883</v>
      </c>
      <c r="R2706" s="4">
        <v>503.98</v>
      </c>
      <c r="S2706" s="2">
        <f>R2706/O2706</f>
        <v>0.25346644202479446</v>
      </c>
    </row>
    <row r="2707" spans="1:19" x14ac:dyDescent="0.3">
      <c r="A2707" s="6">
        <v>2817</v>
      </c>
      <c r="B2707" t="s">
        <v>3477</v>
      </c>
      <c r="C2707" s="11">
        <v>45593</v>
      </c>
      <c r="D2707" s="1" t="str">
        <f t="shared" si="131"/>
        <v>2024</v>
      </c>
      <c r="E2707" s="12" t="str">
        <f t="shared" si="132"/>
        <v>October</v>
      </c>
      <c r="F2707" t="s">
        <v>14</v>
      </c>
      <c r="G2707" t="s">
        <v>9662</v>
      </c>
      <c r="H2707" t="s">
        <v>24</v>
      </c>
      <c r="I2707" t="s">
        <v>19</v>
      </c>
      <c r="J2707" t="s">
        <v>25</v>
      </c>
      <c r="K2707" s="6">
        <v>3</v>
      </c>
      <c r="L2707" s="6" t="str">
        <f t="shared" si="133"/>
        <v>Small</v>
      </c>
      <c r="M2707" s="7">
        <v>499</v>
      </c>
      <c r="N2707" s="2">
        <v>0.05</v>
      </c>
      <c r="O2707" s="3">
        <v>1422.15</v>
      </c>
      <c r="P2707" s="3">
        <f>O2707/K2707</f>
        <v>474.05</v>
      </c>
      <c r="Q2707" s="3">
        <f>R2707/M2707</f>
        <v>0.26841683366733465</v>
      </c>
      <c r="R2707" s="4">
        <v>133.94</v>
      </c>
      <c r="S2707" s="2">
        <f>R2707/O2707</f>
        <v>9.4181345146433212E-2</v>
      </c>
    </row>
    <row r="2708" spans="1:19" x14ac:dyDescent="0.3">
      <c r="A2708" s="6">
        <v>2818</v>
      </c>
      <c r="B2708" t="s">
        <v>3478</v>
      </c>
      <c r="C2708" s="11">
        <v>45889</v>
      </c>
      <c r="D2708" s="1" t="str">
        <f t="shared" ref="D2708:D2767" si="134">TEXT(C2708, "yyyy")</f>
        <v>2025</v>
      </c>
      <c r="E2708" s="12" t="str">
        <f t="shared" ref="E2708:E2767" si="135">TEXT(C2708, "mmmm")</f>
        <v>August</v>
      </c>
      <c r="F2708" t="s">
        <v>29</v>
      </c>
      <c r="G2708" t="s">
        <v>9662</v>
      </c>
      <c r="H2708" t="s">
        <v>37</v>
      </c>
      <c r="I2708" t="s">
        <v>19</v>
      </c>
      <c r="J2708" t="s">
        <v>42</v>
      </c>
      <c r="K2708" s="6">
        <v>5</v>
      </c>
      <c r="L2708" s="6" t="str">
        <f t="shared" si="133"/>
        <v>Midium</v>
      </c>
      <c r="M2708" s="7">
        <v>199</v>
      </c>
      <c r="N2708" s="2">
        <v>0</v>
      </c>
      <c r="O2708" s="3">
        <v>995</v>
      </c>
      <c r="P2708" s="3">
        <f>O2708/K2708</f>
        <v>199</v>
      </c>
      <c r="Q2708" s="3">
        <f>R2708/M2708</f>
        <v>1.4507537688442211</v>
      </c>
      <c r="R2708" s="4">
        <v>288.7</v>
      </c>
      <c r="S2708" s="2">
        <f>R2708/O2708</f>
        <v>0.29015075376884419</v>
      </c>
    </row>
    <row r="2709" spans="1:19" x14ac:dyDescent="0.3">
      <c r="A2709" s="6">
        <v>2819</v>
      </c>
      <c r="B2709" t="s">
        <v>3479</v>
      </c>
      <c r="C2709" s="11">
        <v>45838</v>
      </c>
      <c r="D2709" s="1" t="str">
        <f t="shared" si="134"/>
        <v>2025</v>
      </c>
      <c r="E2709" s="12" t="str">
        <f t="shared" si="135"/>
        <v>June</v>
      </c>
      <c r="F2709" t="s">
        <v>14</v>
      </c>
      <c r="G2709" t="s">
        <v>9662</v>
      </c>
      <c r="H2709" t="s">
        <v>15</v>
      </c>
      <c r="I2709" t="s">
        <v>27</v>
      </c>
      <c r="J2709" t="s">
        <v>47</v>
      </c>
      <c r="K2709" s="6">
        <v>2</v>
      </c>
      <c r="L2709" s="6" t="str">
        <f t="shared" si="133"/>
        <v>Small</v>
      </c>
      <c r="M2709" s="7">
        <v>499</v>
      </c>
      <c r="N2709" s="2">
        <v>0.05</v>
      </c>
      <c r="O2709" s="3">
        <v>948.1</v>
      </c>
      <c r="P2709" s="3">
        <f>O2709/K2709</f>
        <v>474.05</v>
      </c>
      <c r="Q2709" s="3">
        <f>R2709/M2709</f>
        <v>0.45086172344689379</v>
      </c>
      <c r="R2709" s="4">
        <v>224.98</v>
      </c>
      <c r="S2709" s="2">
        <f>R2709/O2709</f>
        <v>0.23729564391941776</v>
      </c>
    </row>
    <row r="2710" spans="1:19" x14ac:dyDescent="0.3">
      <c r="A2710" s="6">
        <v>2820</v>
      </c>
      <c r="B2710" t="s">
        <v>3480</v>
      </c>
      <c r="C2710" s="11">
        <v>45607</v>
      </c>
      <c r="D2710" s="1" t="str">
        <f t="shared" si="134"/>
        <v>2024</v>
      </c>
      <c r="E2710" s="12" t="str">
        <f t="shared" si="135"/>
        <v>November</v>
      </c>
      <c r="F2710" t="s">
        <v>40</v>
      </c>
      <c r="G2710" t="s">
        <v>9662</v>
      </c>
      <c r="H2710" t="s">
        <v>37</v>
      </c>
      <c r="I2710" t="s">
        <v>19</v>
      </c>
      <c r="J2710" t="s">
        <v>20</v>
      </c>
      <c r="K2710" s="6">
        <v>10</v>
      </c>
      <c r="L2710" s="6" t="str">
        <f t="shared" si="133"/>
        <v>Large</v>
      </c>
      <c r="M2710" s="7">
        <v>799</v>
      </c>
      <c r="N2710" s="2">
        <v>0</v>
      </c>
      <c r="O2710" s="3">
        <v>7990</v>
      </c>
      <c r="P2710" s="3">
        <f>O2710/K2710</f>
        <v>799</v>
      </c>
      <c r="Q2710" s="3">
        <f>R2710/M2710</f>
        <v>0.70438047559449302</v>
      </c>
      <c r="R2710" s="4">
        <v>562.79999999999995</v>
      </c>
      <c r="S2710" s="2">
        <f>R2710/O2710</f>
        <v>7.043804755944931E-2</v>
      </c>
    </row>
    <row r="2711" spans="1:19" x14ac:dyDescent="0.3">
      <c r="A2711" s="6">
        <v>2821</v>
      </c>
      <c r="B2711" t="s">
        <v>3481</v>
      </c>
      <c r="C2711" s="11">
        <v>45616</v>
      </c>
      <c r="D2711" s="1" t="str">
        <f t="shared" si="134"/>
        <v>2024</v>
      </c>
      <c r="E2711" s="12" t="str">
        <f t="shared" si="135"/>
        <v>November</v>
      </c>
      <c r="F2711" t="s">
        <v>40</v>
      </c>
      <c r="G2711" t="s">
        <v>9662</v>
      </c>
      <c r="H2711" t="s">
        <v>24</v>
      </c>
      <c r="I2711" t="s">
        <v>16</v>
      </c>
      <c r="J2711" t="s">
        <v>34</v>
      </c>
      <c r="K2711" s="6">
        <v>7</v>
      </c>
      <c r="L2711" s="6" t="str">
        <f t="shared" si="133"/>
        <v>Large</v>
      </c>
      <c r="M2711" s="7">
        <v>299</v>
      </c>
      <c r="N2711" s="2">
        <v>0</v>
      </c>
      <c r="O2711" s="3">
        <v>2093</v>
      </c>
      <c r="P2711" s="3">
        <f>O2711/K2711</f>
        <v>299</v>
      </c>
      <c r="Q2711" s="3">
        <f>R2711/M2711</f>
        <v>1.2284615384615385</v>
      </c>
      <c r="R2711" s="4">
        <v>367.31</v>
      </c>
      <c r="S2711" s="2">
        <f>R2711/O2711</f>
        <v>0.17549450549450549</v>
      </c>
    </row>
    <row r="2712" spans="1:19" x14ac:dyDescent="0.3">
      <c r="A2712" s="6">
        <v>2823</v>
      </c>
      <c r="B2712" t="s">
        <v>3482</v>
      </c>
      <c r="C2712" s="11">
        <v>45527</v>
      </c>
      <c r="D2712" s="1" t="str">
        <f t="shared" si="134"/>
        <v>2024</v>
      </c>
      <c r="E2712" s="12" t="str">
        <f t="shared" si="135"/>
        <v>August</v>
      </c>
      <c r="F2712" t="s">
        <v>40</v>
      </c>
      <c r="G2712" t="s">
        <v>9662</v>
      </c>
      <c r="H2712" t="s">
        <v>37</v>
      </c>
      <c r="I2712" t="s">
        <v>27</v>
      </c>
      <c r="J2712" t="s">
        <v>17</v>
      </c>
      <c r="K2712" s="6">
        <v>6</v>
      </c>
      <c r="L2712" s="6" t="str">
        <f t="shared" si="133"/>
        <v>Midium</v>
      </c>
      <c r="M2712" s="7">
        <v>99</v>
      </c>
      <c r="N2712" s="2">
        <v>0.15</v>
      </c>
      <c r="O2712" s="3">
        <v>504.9</v>
      </c>
      <c r="P2712" s="3">
        <f>O2712/K2712</f>
        <v>84.149999999999991</v>
      </c>
      <c r="Q2712" s="3">
        <f>R2712/M2712</f>
        <v>1.4547474747474749</v>
      </c>
      <c r="R2712" s="4">
        <v>144.02000000000001</v>
      </c>
      <c r="S2712" s="2">
        <f>R2712/O2712</f>
        <v>0.28524460289166176</v>
      </c>
    </row>
    <row r="2713" spans="1:19" x14ac:dyDescent="0.3">
      <c r="A2713" s="6">
        <v>2824</v>
      </c>
      <c r="B2713" t="s">
        <v>3483</v>
      </c>
      <c r="C2713" s="11">
        <v>45933</v>
      </c>
      <c r="D2713" s="1" t="str">
        <f t="shared" si="134"/>
        <v>2025</v>
      </c>
      <c r="E2713" s="12" t="str">
        <f t="shared" si="135"/>
        <v>October</v>
      </c>
      <c r="F2713" t="s">
        <v>29</v>
      </c>
      <c r="G2713" t="s">
        <v>3484</v>
      </c>
      <c r="H2713" t="s">
        <v>37</v>
      </c>
      <c r="I2713" t="s">
        <v>19</v>
      </c>
      <c r="J2713" t="s">
        <v>25</v>
      </c>
      <c r="K2713" s="6">
        <v>4</v>
      </c>
      <c r="L2713" s="6" t="str">
        <f t="shared" si="133"/>
        <v>Midium</v>
      </c>
      <c r="M2713" s="7">
        <v>799</v>
      </c>
      <c r="N2713" s="2">
        <v>0.1</v>
      </c>
      <c r="O2713" s="3">
        <v>2876.4</v>
      </c>
      <c r="P2713" s="3">
        <f>O2713/K2713</f>
        <v>719.1</v>
      </c>
      <c r="Q2713" s="3">
        <f>R2713/M2713</f>
        <v>0.67881101376720898</v>
      </c>
      <c r="R2713" s="4">
        <v>542.37</v>
      </c>
      <c r="S2713" s="2">
        <f>R2713/O2713</f>
        <v>0.18855861493533582</v>
      </c>
    </row>
    <row r="2714" spans="1:19" x14ac:dyDescent="0.3">
      <c r="A2714" s="6">
        <v>2825</v>
      </c>
      <c r="B2714" t="s">
        <v>3485</v>
      </c>
      <c r="C2714" s="11">
        <v>45322</v>
      </c>
      <c r="D2714" s="1" t="str">
        <f t="shared" si="134"/>
        <v>2024</v>
      </c>
      <c r="E2714" s="12" t="str">
        <f t="shared" si="135"/>
        <v>January</v>
      </c>
      <c r="F2714" t="s">
        <v>22</v>
      </c>
      <c r="G2714" t="s">
        <v>9662</v>
      </c>
      <c r="H2714" t="s">
        <v>15</v>
      </c>
      <c r="I2714" t="s">
        <v>27</v>
      </c>
      <c r="J2714" t="s">
        <v>47</v>
      </c>
      <c r="K2714" s="6">
        <v>7</v>
      </c>
      <c r="L2714" s="6" t="str">
        <f t="shared" si="133"/>
        <v>Large</v>
      </c>
      <c r="M2714" s="7">
        <v>999</v>
      </c>
      <c r="N2714" s="2">
        <v>0</v>
      </c>
      <c r="O2714" s="3">
        <v>6993</v>
      </c>
      <c r="P2714" s="3">
        <f>O2714/K2714</f>
        <v>999</v>
      </c>
      <c r="Q2714" s="3">
        <f>R2714/M2714</f>
        <v>0.62902902902902902</v>
      </c>
      <c r="R2714" s="4">
        <v>628.4</v>
      </c>
      <c r="S2714" s="2">
        <f>R2714/O2714</f>
        <v>8.9861289861289856E-2</v>
      </c>
    </row>
    <row r="2715" spans="1:19" x14ac:dyDescent="0.3">
      <c r="A2715" s="6">
        <v>2827</v>
      </c>
      <c r="B2715" t="s">
        <v>3486</v>
      </c>
      <c r="C2715" s="11">
        <v>45301</v>
      </c>
      <c r="D2715" s="1" t="str">
        <f t="shared" si="134"/>
        <v>2024</v>
      </c>
      <c r="E2715" s="12" t="str">
        <f t="shared" si="135"/>
        <v>January</v>
      </c>
      <c r="F2715" t="s">
        <v>29</v>
      </c>
      <c r="G2715" t="s">
        <v>23</v>
      </c>
      <c r="H2715" t="s">
        <v>15</v>
      </c>
      <c r="I2715" t="s">
        <v>19</v>
      </c>
      <c r="J2715" t="s">
        <v>32</v>
      </c>
      <c r="K2715" s="6">
        <v>5</v>
      </c>
      <c r="L2715" s="6" t="str">
        <f t="shared" si="133"/>
        <v>Midium</v>
      </c>
      <c r="M2715" s="7">
        <v>149</v>
      </c>
      <c r="N2715" s="2">
        <v>0.15</v>
      </c>
      <c r="O2715" s="3">
        <v>633.25</v>
      </c>
      <c r="P2715" s="3">
        <f>O2715/K2715</f>
        <v>126.65</v>
      </c>
      <c r="Q2715" s="3">
        <f>R2715/M2715</f>
        <v>0.35798657718120808</v>
      </c>
      <c r="R2715" s="4">
        <v>53.34</v>
      </c>
      <c r="S2715" s="2">
        <f>R2715/O2715</f>
        <v>8.4232135807343081E-2</v>
      </c>
    </row>
    <row r="2716" spans="1:19" x14ac:dyDescent="0.3">
      <c r="A2716" s="6">
        <v>2828</v>
      </c>
      <c r="B2716" t="s">
        <v>3487</v>
      </c>
      <c r="C2716" s="11">
        <v>45908</v>
      </c>
      <c r="D2716" s="1" t="str">
        <f t="shared" si="134"/>
        <v>2025</v>
      </c>
      <c r="E2716" s="12" t="str">
        <f t="shared" si="135"/>
        <v>September</v>
      </c>
      <c r="F2716" t="s">
        <v>29</v>
      </c>
      <c r="G2716" t="s">
        <v>9662</v>
      </c>
      <c r="H2716" t="s">
        <v>15</v>
      </c>
      <c r="I2716" t="s">
        <v>27</v>
      </c>
      <c r="J2716" t="s">
        <v>47</v>
      </c>
      <c r="K2716" s="6">
        <v>6</v>
      </c>
      <c r="L2716" s="6" t="str">
        <f t="shared" si="133"/>
        <v>Midium</v>
      </c>
      <c r="M2716" s="7">
        <v>799</v>
      </c>
      <c r="N2716" s="2">
        <v>0.1</v>
      </c>
      <c r="O2716" s="3">
        <v>4314.6000000000004</v>
      </c>
      <c r="P2716" s="3">
        <f>O2716/K2716</f>
        <v>719.1</v>
      </c>
      <c r="Q2716" s="3">
        <f>R2716/M2716</f>
        <v>1.359762202753442</v>
      </c>
      <c r="R2716" s="4">
        <v>1086.45</v>
      </c>
      <c r="S2716" s="2">
        <f>R2716/O2716</f>
        <v>0.25180781532471141</v>
      </c>
    </row>
    <row r="2717" spans="1:19" x14ac:dyDescent="0.3">
      <c r="A2717" s="6">
        <v>2829</v>
      </c>
      <c r="B2717" t="s">
        <v>3488</v>
      </c>
      <c r="C2717" s="11">
        <v>45297</v>
      </c>
      <c r="D2717" s="1" t="str">
        <f t="shared" si="134"/>
        <v>2024</v>
      </c>
      <c r="E2717" s="12" t="str">
        <f t="shared" si="135"/>
        <v>January</v>
      </c>
      <c r="F2717" t="s">
        <v>14</v>
      </c>
      <c r="G2717" t="s">
        <v>2201</v>
      </c>
      <c r="H2717" t="s">
        <v>15</v>
      </c>
      <c r="I2717" t="s">
        <v>19</v>
      </c>
      <c r="J2717" t="s">
        <v>42</v>
      </c>
      <c r="K2717" s="6">
        <v>3</v>
      </c>
      <c r="L2717" s="6" t="str">
        <f t="shared" si="133"/>
        <v>Small</v>
      </c>
      <c r="M2717" s="7">
        <v>149</v>
      </c>
      <c r="N2717" s="2">
        <v>0.1</v>
      </c>
      <c r="O2717" s="3">
        <v>402.3</v>
      </c>
      <c r="P2717" s="3">
        <f>O2717/K2717</f>
        <v>134.1</v>
      </c>
      <c r="Q2717" s="3">
        <f>R2717/M2717</f>
        <v>0.56107382550335572</v>
      </c>
      <c r="R2717" s="4">
        <v>83.6</v>
      </c>
      <c r="S2717" s="2">
        <f>R2717/O2717</f>
        <v>0.2078051205567984</v>
      </c>
    </row>
    <row r="2718" spans="1:19" x14ac:dyDescent="0.3">
      <c r="A2718" s="6">
        <v>2830</v>
      </c>
      <c r="B2718" t="s">
        <v>3489</v>
      </c>
      <c r="C2718" s="11">
        <v>45890</v>
      </c>
      <c r="D2718" s="1" t="str">
        <f t="shared" si="134"/>
        <v>2025</v>
      </c>
      <c r="E2718" s="12" t="str">
        <f t="shared" si="135"/>
        <v>August</v>
      </c>
      <c r="F2718" t="s">
        <v>40</v>
      </c>
      <c r="G2718" t="s">
        <v>2404</v>
      </c>
      <c r="H2718" t="s">
        <v>37</v>
      </c>
      <c r="I2718" t="s">
        <v>16</v>
      </c>
      <c r="J2718" t="s">
        <v>34</v>
      </c>
      <c r="K2718" s="6">
        <v>5</v>
      </c>
      <c r="L2718" s="6" t="str">
        <f t="shared" si="133"/>
        <v>Midium</v>
      </c>
      <c r="M2718" s="7">
        <v>299</v>
      </c>
      <c r="N2718" s="2">
        <v>0</v>
      </c>
      <c r="O2718" s="3">
        <v>1495</v>
      </c>
      <c r="P2718" s="3">
        <f>O2718/K2718</f>
        <v>299</v>
      </c>
      <c r="Q2718" s="3">
        <f>R2718/M2718</f>
        <v>0.45802675585284275</v>
      </c>
      <c r="R2718" s="4">
        <v>136.94999999999999</v>
      </c>
      <c r="S2718" s="2">
        <f>R2718/O2718</f>
        <v>9.1605351170568561E-2</v>
      </c>
    </row>
    <row r="2719" spans="1:19" x14ac:dyDescent="0.3">
      <c r="A2719" s="6">
        <v>2831</v>
      </c>
      <c r="B2719" t="s">
        <v>3490</v>
      </c>
      <c r="C2719" s="11">
        <v>45882</v>
      </c>
      <c r="D2719" s="1" t="str">
        <f t="shared" si="134"/>
        <v>2025</v>
      </c>
      <c r="E2719" s="12" t="str">
        <f t="shared" si="135"/>
        <v>August</v>
      </c>
      <c r="F2719" t="s">
        <v>14</v>
      </c>
      <c r="G2719" t="s">
        <v>3491</v>
      </c>
      <c r="H2719" t="s">
        <v>15</v>
      </c>
      <c r="I2719" t="s">
        <v>16</v>
      </c>
      <c r="J2719" t="s">
        <v>34</v>
      </c>
      <c r="K2719" s="6">
        <v>3</v>
      </c>
      <c r="L2719" s="6" t="str">
        <f t="shared" si="133"/>
        <v>Small</v>
      </c>
      <c r="M2719" s="7">
        <v>499</v>
      </c>
      <c r="N2719" s="2">
        <v>0</v>
      </c>
      <c r="O2719" s="3">
        <v>1497</v>
      </c>
      <c r="P2719" s="3">
        <f>O2719/K2719</f>
        <v>499</v>
      </c>
      <c r="Q2719" s="3">
        <f>R2719/M2719</f>
        <v>0.36737474949899801</v>
      </c>
      <c r="R2719" s="4">
        <v>183.32</v>
      </c>
      <c r="S2719" s="2">
        <f>R2719/O2719</f>
        <v>0.12245824983299933</v>
      </c>
    </row>
    <row r="2720" spans="1:19" x14ac:dyDescent="0.3">
      <c r="A2720" s="6">
        <v>2832</v>
      </c>
      <c r="B2720" t="s">
        <v>3492</v>
      </c>
      <c r="C2720" s="11">
        <v>45816</v>
      </c>
      <c r="D2720" s="1" t="str">
        <f t="shared" si="134"/>
        <v>2025</v>
      </c>
      <c r="E2720" s="12" t="str">
        <f t="shared" si="135"/>
        <v>June</v>
      </c>
      <c r="F2720" t="s">
        <v>40</v>
      </c>
      <c r="G2720" t="s">
        <v>9662</v>
      </c>
      <c r="H2720" t="s">
        <v>24</v>
      </c>
      <c r="I2720" t="s">
        <v>27</v>
      </c>
      <c r="J2720" t="s">
        <v>17</v>
      </c>
      <c r="K2720" s="6">
        <v>5</v>
      </c>
      <c r="L2720" s="6" t="str">
        <f t="shared" si="133"/>
        <v>Midium</v>
      </c>
      <c r="M2720" s="7">
        <v>199</v>
      </c>
      <c r="N2720" s="2">
        <v>0.15</v>
      </c>
      <c r="O2720" s="3">
        <v>845.75</v>
      </c>
      <c r="P2720" s="3">
        <f>O2720/K2720</f>
        <v>169.15</v>
      </c>
      <c r="Q2720" s="3">
        <f>R2720/M2720</f>
        <v>1.1394974874371859</v>
      </c>
      <c r="R2720" s="4">
        <v>226.76</v>
      </c>
      <c r="S2720" s="2">
        <f>R2720/O2720</f>
        <v>0.26811705586757317</v>
      </c>
    </row>
    <row r="2721" spans="1:19" x14ac:dyDescent="0.3">
      <c r="A2721" s="6">
        <v>2833</v>
      </c>
      <c r="B2721" t="s">
        <v>3493</v>
      </c>
      <c r="C2721" s="11">
        <v>45573</v>
      </c>
      <c r="D2721" s="1" t="str">
        <f t="shared" si="134"/>
        <v>2024</v>
      </c>
      <c r="E2721" s="12" t="str">
        <f t="shared" si="135"/>
        <v>October</v>
      </c>
      <c r="F2721" t="s">
        <v>14</v>
      </c>
      <c r="G2721" t="s">
        <v>2152</v>
      </c>
      <c r="H2721" t="s">
        <v>15</v>
      </c>
      <c r="I2721" t="s">
        <v>27</v>
      </c>
      <c r="J2721" t="s">
        <v>47</v>
      </c>
      <c r="K2721" s="6">
        <v>5</v>
      </c>
      <c r="L2721" s="6" t="str">
        <f t="shared" si="133"/>
        <v>Midium</v>
      </c>
      <c r="M2721" s="7">
        <v>799</v>
      </c>
      <c r="N2721" s="2">
        <v>0.05</v>
      </c>
      <c r="O2721" s="3">
        <v>3795.25</v>
      </c>
      <c r="P2721" s="3">
        <f>O2721/K2721</f>
        <v>759.05</v>
      </c>
      <c r="Q2721" s="3">
        <f>R2721/M2721</f>
        <v>1.3490237797246556</v>
      </c>
      <c r="R2721" s="4">
        <v>1077.8699999999999</v>
      </c>
      <c r="S2721" s="2">
        <f>R2721/O2721</f>
        <v>0.28400500625782227</v>
      </c>
    </row>
    <row r="2722" spans="1:19" x14ac:dyDescent="0.3">
      <c r="A2722" s="6">
        <v>2834</v>
      </c>
      <c r="B2722" t="s">
        <v>3494</v>
      </c>
      <c r="C2722" s="11">
        <v>45533</v>
      </c>
      <c r="D2722" s="1" t="str">
        <f t="shared" si="134"/>
        <v>2024</v>
      </c>
      <c r="E2722" s="12" t="str">
        <f t="shared" si="135"/>
        <v>August</v>
      </c>
      <c r="F2722" t="s">
        <v>22</v>
      </c>
      <c r="G2722" t="s">
        <v>3495</v>
      </c>
      <c r="H2722" t="s">
        <v>15</v>
      </c>
      <c r="I2722" t="s">
        <v>16</v>
      </c>
      <c r="J2722" t="s">
        <v>38</v>
      </c>
      <c r="K2722" s="6">
        <v>5</v>
      </c>
      <c r="L2722" s="6" t="str">
        <f t="shared" si="133"/>
        <v>Midium</v>
      </c>
      <c r="M2722" s="7">
        <v>149</v>
      </c>
      <c r="N2722" s="2">
        <v>0.15</v>
      </c>
      <c r="O2722" s="3">
        <v>633.25</v>
      </c>
      <c r="P2722" s="3">
        <f>O2722/K2722</f>
        <v>126.65</v>
      </c>
      <c r="Q2722" s="3">
        <f>R2722/M2722</f>
        <v>0.45342281879194635</v>
      </c>
      <c r="R2722" s="4">
        <v>67.56</v>
      </c>
      <c r="S2722" s="2">
        <f>R2722/O2722</f>
        <v>0.10668772206869326</v>
      </c>
    </row>
    <row r="2723" spans="1:19" x14ac:dyDescent="0.3">
      <c r="A2723" s="6">
        <v>2835</v>
      </c>
      <c r="B2723" t="s">
        <v>3496</v>
      </c>
      <c r="C2723" s="11">
        <v>45361</v>
      </c>
      <c r="D2723" s="1" t="str">
        <f t="shared" si="134"/>
        <v>2024</v>
      </c>
      <c r="E2723" s="12" t="str">
        <f t="shared" si="135"/>
        <v>March</v>
      </c>
      <c r="F2723" t="s">
        <v>14</v>
      </c>
      <c r="G2723" t="s">
        <v>9662</v>
      </c>
      <c r="H2723" t="s">
        <v>24</v>
      </c>
      <c r="I2723" t="s">
        <v>16</v>
      </c>
      <c r="J2723" t="s">
        <v>38</v>
      </c>
      <c r="K2723" s="6">
        <v>6</v>
      </c>
      <c r="L2723" s="6" t="str">
        <f t="shared" si="133"/>
        <v>Midium</v>
      </c>
      <c r="M2723" s="7">
        <v>999</v>
      </c>
      <c r="N2723" s="2">
        <v>0.05</v>
      </c>
      <c r="O2723" s="3">
        <v>5694.3</v>
      </c>
      <c r="P2723" s="3">
        <f>O2723/K2723</f>
        <v>949.05000000000007</v>
      </c>
      <c r="Q2723" s="3">
        <f>R2723/M2723</f>
        <v>1.5324024024024023</v>
      </c>
      <c r="R2723" s="4">
        <v>1530.87</v>
      </c>
      <c r="S2723" s="2">
        <f>R2723/O2723</f>
        <v>0.26884252673726355</v>
      </c>
    </row>
    <row r="2724" spans="1:19" x14ac:dyDescent="0.3">
      <c r="A2724" s="6">
        <v>2836</v>
      </c>
      <c r="B2724" t="s">
        <v>3497</v>
      </c>
      <c r="C2724" s="11">
        <v>45295</v>
      </c>
      <c r="D2724" s="1" t="str">
        <f t="shared" si="134"/>
        <v>2024</v>
      </c>
      <c r="E2724" s="12" t="str">
        <f t="shared" si="135"/>
        <v>January</v>
      </c>
      <c r="F2724" t="s">
        <v>14</v>
      </c>
      <c r="G2724" t="s">
        <v>9662</v>
      </c>
      <c r="H2724" t="s">
        <v>37</v>
      </c>
      <c r="I2724" t="s">
        <v>16</v>
      </c>
      <c r="J2724" t="s">
        <v>38</v>
      </c>
      <c r="K2724" s="6">
        <v>5</v>
      </c>
      <c r="L2724" s="6" t="str">
        <f t="shared" si="133"/>
        <v>Midium</v>
      </c>
      <c r="M2724" s="7">
        <v>499</v>
      </c>
      <c r="N2724" s="2">
        <v>0</v>
      </c>
      <c r="O2724" s="3">
        <v>2495</v>
      </c>
      <c r="P2724" s="3">
        <f>O2724/K2724</f>
        <v>499</v>
      </c>
      <c r="Q2724" s="3">
        <f>R2724/M2724</f>
        <v>1.101623246492986</v>
      </c>
      <c r="R2724" s="4">
        <v>549.71</v>
      </c>
      <c r="S2724" s="2">
        <f>R2724/O2724</f>
        <v>0.22032464929859721</v>
      </c>
    </row>
    <row r="2725" spans="1:19" x14ac:dyDescent="0.3">
      <c r="A2725" s="6">
        <v>2837</v>
      </c>
      <c r="B2725" t="s">
        <v>3498</v>
      </c>
      <c r="C2725" s="11">
        <v>45746</v>
      </c>
      <c r="D2725" s="1" t="str">
        <f t="shared" si="134"/>
        <v>2025</v>
      </c>
      <c r="E2725" s="12" t="str">
        <f t="shared" si="135"/>
        <v>March</v>
      </c>
      <c r="F2725" t="s">
        <v>40</v>
      </c>
      <c r="G2725" t="s">
        <v>9662</v>
      </c>
      <c r="H2725" t="s">
        <v>37</v>
      </c>
      <c r="I2725" t="s">
        <v>19</v>
      </c>
      <c r="J2725" t="s">
        <v>32</v>
      </c>
      <c r="K2725" s="6">
        <v>5</v>
      </c>
      <c r="L2725" s="6" t="str">
        <f t="shared" si="133"/>
        <v>Midium</v>
      </c>
      <c r="M2725" s="7">
        <v>99</v>
      </c>
      <c r="N2725" s="2">
        <v>0</v>
      </c>
      <c r="O2725" s="3">
        <v>495</v>
      </c>
      <c r="P2725" s="3">
        <f>O2725/K2725</f>
        <v>99</v>
      </c>
      <c r="Q2725" s="3">
        <f>R2725/M2725</f>
        <v>0.93393939393939385</v>
      </c>
      <c r="R2725" s="4">
        <v>92.46</v>
      </c>
      <c r="S2725" s="2">
        <f>R2725/O2725</f>
        <v>0.18678787878787878</v>
      </c>
    </row>
    <row r="2726" spans="1:19" x14ac:dyDescent="0.3">
      <c r="A2726" s="6">
        <v>2838</v>
      </c>
      <c r="B2726" t="s">
        <v>3499</v>
      </c>
      <c r="C2726" s="11">
        <v>45836</v>
      </c>
      <c r="D2726" s="1" t="str">
        <f t="shared" si="134"/>
        <v>2025</v>
      </c>
      <c r="E2726" s="12" t="str">
        <f t="shared" si="135"/>
        <v>June</v>
      </c>
      <c r="F2726" t="s">
        <v>14</v>
      </c>
      <c r="G2726" t="s">
        <v>9662</v>
      </c>
      <c r="H2726" t="s">
        <v>15</v>
      </c>
      <c r="I2726" t="s">
        <v>19</v>
      </c>
      <c r="J2726" t="s">
        <v>42</v>
      </c>
      <c r="K2726" s="6">
        <v>10</v>
      </c>
      <c r="L2726" s="6" t="str">
        <f t="shared" si="133"/>
        <v>Large</v>
      </c>
      <c r="M2726" s="7">
        <v>799</v>
      </c>
      <c r="N2726" s="2">
        <v>0.05</v>
      </c>
      <c r="O2726" s="3">
        <v>7590.5</v>
      </c>
      <c r="P2726" s="3">
        <f>O2726/K2726</f>
        <v>759.05</v>
      </c>
      <c r="Q2726" s="3">
        <f>R2726/M2726</f>
        <v>2.2859699624530663</v>
      </c>
      <c r="R2726" s="4">
        <v>1826.49</v>
      </c>
      <c r="S2726" s="2">
        <f>R2726/O2726</f>
        <v>0.24062841710032276</v>
      </c>
    </row>
    <row r="2727" spans="1:19" x14ac:dyDescent="0.3">
      <c r="A2727" s="6">
        <v>2839</v>
      </c>
      <c r="B2727" t="s">
        <v>3500</v>
      </c>
      <c r="C2727" s="11">
        <v>45406</v>
      </c>
      <c r="D2727" s="1" t="str">
        <f t="shared" si="134"/>
        <v>2024</v>
      </c>
      <c r="E2727" s="12" t="str">
        <f t="shared" si="135"/>
        <v>April</v>
      </c>
      <c r="F2727" t="s">
        <v>29</v>
      </c>
      <c r="G2727" t="s">
        <v>9662</v>
      </c>
      <c r="H2727" t="s">
        <v>37</v>
      </c>
      <c r="I2727" t="s">
        <v>27</v>
      </c>
      <c r="J2727" t="s">
        <v>17</v>
      </c>
      <c r="K2727" s="6">
        <v>3</v>
      </c>
      <c r="L2727" s="6" t="str">
        <f t="shared" si="133"/>
        <v>Small</v>
      </c>
      <c r="M2727" s="7">
        <v>99</v>
      </c>
      <c r="N2727" s="2">
        <v>0</v>
      </c>
      <c r="O2727" s="3">
        <v>297</v>
      </c>
      <c r="P2727" s="3">
        <f>O2727/K2727</f>
        <v>99</v>
      </c>
      <c r="Q2727" s="3">
        <f>R2727/M2727</f>
        <v>0.69464646464646462</v>
      </c>
      <c r="R2727" s="4">
        <v>68.77</v>
      </c>
      <c r="S2727" s="2">
        <f>R2727/O2727</f>
        <v>0.23154882154882153</v>
      </c>
    </row>
    <row r="2728" spans="1:19" x14ac:dyDescent="0.3">
      <c r="A2728" s="6">
        <v>2840</v>
      </c>
      <c r="B2728" t="s">
        <v>3501</v>
      </c>
      <c r="C2728" s="11">
        <v>45794</v>
      </c>
      <c r="D2728" s="1" t="str">
        <f t="shared" si="134"/>
        <v>2025</v>
      </c>
      <c r="E2728" s="12" t="str">
        <f t="shared" si="135"/>
        <v>May</v>
      </c>
      <c r="F2728" t="s">
        <v>22</v>
      </c>
      <c r="G2728" t="s">
        <v>9662</v>
      </c>
      <c r="H2728" t="s">
        <v>24</v>
      </c>
      <c r="I2728" t="s">
        <v>19</v>
      </c>
      <c r="J2728" t="s">
        <v>42</v>
      </c>
      <c r="K2728" s="6">
        <v>6</v>
      </c>
      <c r="L2728" s="6" t="str">
        <f t="shared" si="133"/>
        <v>Midium</v>
      </c>
      <c r="M2728" s="7">
        <v>99</v>
      </c>
      <c r="N2728" s="2">
        <v>0.15</v>
      </c>
      <c r="O2728" s="3">
        <v>504.9</v>
      </c>
      <c r="P2728" s="3">
        <f>O2728/K2728</f>
        <v>84.149999999999991</v>
      </c>
      <c r="Q2728" s="3">
        <f>R2728/M2728</f>
        <v>1.464949494949495</v>
      </c>
      <c r="R2728" s="4">
        <v>145.03</v>
      </c>
      <c r="S2728" s="2">
        <f>R2728/O2728</f>
        <v>0.2872449990097049</v>
      </c>
    </row>
    <row r="2729" spans="1:19" x14ac:dyDescent="0.3">
      <c r="A2729" s="6">
        <v>2841</v>
      </c>
      <c r="B2729" t="s">
        <v>3502</v>
      </c>
      <c r="C2729" s="11">
        <v>45611</v>
      </c>
      <c r="D2729" s="1" t="str">
        <f t="shared" si="134"/>
        <v>2024</v>
      </c>
      <c r="E2729" s="12" t="str">
        <f t="shared" si="135"/>
        <v>November</v>
      </c>
      <c r="F2729" t="s">
        <v>14</v>
      </c>
      <c r="G2729" t="s">
        <v>3503</v>
      </c>
      <c r="H2729" t="s">
        <v>15</v>
      </c>
      <c r="I2729" t="s">
        <v>19</v>
      </c>
      <c r="J2729" t="s">
        <v>42</v>
      </c>
      <c r="K2729" s="6">
        <v>8</v>
      </c>
      <c r="L2729" s="6" t="str">
        <f t="shared" si="133"/>
        <v>Large</v>
      </c>
      <c r="M2729" s="7">
        <v>199</v>
      </c>
      <c r="N2729" s="2">
        <v>0.1</v>
      </c>
      <c r="O2729" s="3">
        <v>1432.8</v>
      </c>
      <c r="P2729" s="3">
        <f>O2729/K2729</f>
        <v>179.1</v>
      </c>
      <c r="Q2729" s="3">
        <f>R2729/M2729</f>
        <v>1.9035175879396986</v>
      </c>
      <c r="R2729" s="4">
        <v>378.8</v>
      </c>
      <c r="S2729" s="2">
        <f>R2729/O2729</f>
        <v>0.26437744276940256</v>
      </c>
    </row>
    <row r="2730" spans="1:19" x14ac:dyDescent="0.3">
      <c r="A2730" s="6">
        <v>2842</v>
      </c>
      <c r="B2730" t="s">
        <v>3504</v>
      </c>
      <c r="C2730" s="11">
        <v>45710</v>
      </c>
      <c r="D2730" s="1" t="str">
        <f t="shared" si="134"/>
        <v>2025</v>
      </c>
      <c r="E2730" s="12" t="str">
        <f t="shared" si="135"/>
        <v>February</v>
      </c>
      <c r="F2730" t="s">
        <v>22</v>
      </c>
      <c r="G2730" t="s">
        <v>9662</v>
      </c>
      <c r="H2730" t="s">
        <v>24</v>
      </c>
      <c r="I2730" t="s">
        <v>16</v>
      </c>
      <c r="J2730" t="s">
        <v>38</v>
      </c>
      <c r="K2730" s="6">
        <v>6</v>
      </c>
      <c r="L2730" s="6" t="str">
        <f t="shared" si="133"/>
        <v>Midium</v>
      </c>
      <c r="M2730" s="7">
        <v>99</v>
      </c>
      <c r="N2730" s="2">
        <v>0</v>
      </c>
      <c r="O2730" s="3">
        <v>594</v>
      </c>
      <c r="P2730" s="3">
        <f>O2730/K2730</f>
        <v>99</v>
      </c>
      <c r="Q2730" s="3">
        <f>R2730/M2730</f>
        <v>1.0163636363636364</v>
      </c>
      <c r="R2730" s="4">
        <v>100.62</v>
      </c>
      <c r="S2730" s="2">
        <f>R2730/O2730</f>
        <v>0.1693939393939394</v>
      </c>
    </row>
    <row r="2731" spans="1:19" x14ac:dyDescent="0.3">
      <c r="A2731" s="6">
        <v>2843</v>
      </c>
      <c r="B2731" t="s">
        <v>3505</v>
      </c>
      <c r="C2731" s="11">
        <v>45885</v>
      </c>
      <c r="D2731" s="1" t="str">
        <f t="shared" si="134"/>
        <v>2025</v>
      </c>
      <c r="E2731" s="12" t="str">
        <f t="shared" si="135"/>
        <v>August</v>
      </c>
      <c r="F2731" t="s">
        <v>40</v>
      </c>
      <c r="G2731" t="s">
        <v>9662</v>
      </c>
      <c r="H2731" t="s">
        <v>24</v>
      </c>
      <c r="I2731" t="s">
        <v>19</v>
      </c>
      <c r="J2731" t="s">
        <v>32</v>
      </c>
      <c r="K2731" s="6">
        <v>6</v>
      </c>
      <c r="L2731" s="6" t="str">
        <f t="shared" si="133"/>
        <v>Midium</v>
      </c>
      <c r="M2731" s="7">
        <v>799</v>
      </c>
      <c r="N2731" s="2">
        <v>0</v>
      </c>
      <c r="O2731" s="3">
        <v>4794</v>
      </c>
      <c r="P2731" s="3">
        <f>O2731/K2731</f>
        <v>799</v>
      </c>
      <c r="Q2731" s="3">
        <f>R2731/M2731</f>
        <v>1.5946933667083856</v>
      </c>
      <c r="R2731" s="4">
        <v>1274.1600000000001</v>
      </c>
      <c r="S2731" s="2">
        <f>R2731/O2731</f>
        <v>0.26578222778473093</v>
      </c>
    </row>
    <row r="2732" spans="1:19" x14ac:dyDescent="0.3">
      <c r="A2732" s="6">
        <v>2844</v>
      </c>
      <c r="B2732" t="s">
        <v>3506</v>
      </c>
      <c r="C2732" s="11">
        <v>45347</v>
      </c>
      <c r="D2732" s="1" t="str">
        <f t="shared" si="134"/>
        <v>2024</v>
      </c>
      <c r="E2732" s="12" t="str">
        <f t="shared" si="135"/>
        <v>February</v>
      </c>
      <c r="F2732" t="s">
        <v>40</v>
      </c>
      <c r="G2732" t="s">
        <v>1930</v>
      </c>
      <c r="H2732" t="s">
        <v>15</v>
      </c>
      <c r="I2732" t="s">
        <v>27</v>
      </c>
      <c r="J2732" t="s">
        <v>17</v>
      </c>
      <c r="K2732" s="6">
        <v>3</v>
      </c>
      <c r="L2732" s="6" t="str">
        <f t="shared" si="133"/>
        <v>Small</v>
      </c>
      <c r="M2732" s="7">
        <v>99</v>
      </c>
      <c r="N2732" s="2">
        <v>0.05</v>
      </c>
      <c r="O2732" s="3">
        <v>282.14999999999998</v>
      </c>
      <c r="P2732" s="3">
        <f>O2732/K2732</f>
        <v>94.05</v>
      </c>
      <c r="Q2732" s="3">
        <f>R2732/M2732</f>
        <v>0.45171717171717168</v>
      </c>
      <c r="R2732" s="4">
        <v>44.72</v>
      </c>
      <c r="S2732" s="2">
        <f>R2732/O2732</f>
        <v>0.15849725323409536</v>
      </c>
    </row>
    <row r="2733" spans="1:19" x14ac:dyDescent="0.3">
      <c r="A2733" s="6">
        <v>2845</v>
      </c>
      <c r="B2733" t="s">
        <v>3507</v>
      </c>
      <c r="C2733" s="11">
        <v>45527</v>
      </c>
      <c r="D2733" s="1" t="str">
        <f t="shared" si="134"/>
        <v>2024</v>
      </c>
      <c r="E2733" s="12" t="str">
        <f t="shared" si="135"/>
        <v>August</v>
      </c>
      <c r="F2733" t="s">
        <v>14</v>
      </c>
      <c r="G2733" t="s">
        <v>9662</v>
      </c>
      <c r="H2733" t="s">
        <v>15</v>
      </c>
      <c r="I2733" t="s">
        <v>16</v>
      </c>
      <c r="J2733" t="s">
        <v>34</v>
      </c>
      <c r="K2733" s="6">
        <v>2</v>
      </c>
      <c r="L2733" s="6" t="str">
        <f t="shared" si="133"/>
        <v>Small</v>
      </c>
      <c r="M2733" s="7">
        <v>799</v>
      </c>
      <c r="N2733" s="2">
        <v>0.1</v>
      </c>
      <c r="O2733" s="3">
        <v>1438.2</v>
      </c>
      <c r="P2733" s="3">
        <f>O2733/K2733</f>
        <v>719.1</v>
      </c>
      <c r="Q2733" s="3">
        <f>R2733/M2733</f>
        <v>0.4644305381727159</v>
      </c>
      <c r="R2733" s="4">
        <v>371.08</v>
      </c>
      <c r="S2733" s="2">
        <f>R2733/O2733</f>
        <v>0.25801696565150883</v>
      </c>
    </row>
    <row r="2734" spans="1:19" x14ac:dyDescent="0.3">
      <c r="A2734" s="6">
        <v>2846</v>
      </c>
      <c r="B2734" t="s">
        <v>3508</v>
      </c>
      <c r="C2734" s="11">
        <v>46010</v>
      </c>
      <c r="D2734" s="1" t="str">
        <f t="shared" si="134"/>
        <v>2025</v>
      </c>
      <c r="E2734" s="12" t="str">
        <f t="shared" si="135"/>
        <v>December</v>
      </c>
      <c r="F2734" t="s">
        <v>22</v>
      </c>
      <c r="G2734" t="s">
        <v>9662</v>
      </c>
      <c r="H2734" t="s">
        <v>15</v>
      </c>
      <c r="I2734" t="s">
        <v>27</v>
      </c>
      <c r="J2734" t="s">
        <v>47</v>
      </c>
      <c r="K2734" s="6">
        <v>6</v>
      </c>
      <c r="L2734" s="6" t="str">
        <f t="shared" si="133"/>
        <v>Midium</v>
      </c>
      <c r="M2734" s="7">
        <v>299</v>
      </c>
      <c r="N2734" s="2">
        <v>0</v>
      </c>
      <c r="O2734" s="3">
        <v>1794</v>
      </c>
      <c r="P2734" s="3">
        <f>O2734/K2734</f>
        <v>299</v>
      </c>
      <c r="Q2734" s="3">
        <f>R2734/M2734</f>
        <v>1.7577257525083609</v>
      </c>
      <c r="R2734" s="4">
        <v>525.55999999999995</v>
      </c>
      <c r="S2734" s="2">
        <f>R2734/O2734</f>
        <v>0.29295429208472684</v>
      </c>
    </row>
    <row r="2735" spans="1:19" x14ac:dyDescent="0.3">
      <c r="A2735" s="6">
        <v>2847</v>
      </c>
      <c r="B2735" t="s">
        <v>3509</v>
      </c>
      <c r="C2735" s="11">
        <v>45841</v>
      </c>
      <c r="D2735" s="1" t="str">
        <f t="shared" si="134"/>
        <v>2025</v>
      </c>
      <c r="E2735" s="12" t="str">
        <f t="shared" si="135"/>
        <v>July</v>
      </c>
      <c r="F2735" t="s">
        <v>22</v>
      </c>
      <c r="G2735" t="s">
        <v>9662</v>
      </c>
      <c r="H2735" t="s">
        <v>37</v>
      </c>
      <c r="I2735" t="s">
        <v>27</v>
      </c>
      <c r="J2735" t="s">
        <v>17</v>
      </c>
      <c r="K2735" s="6">
        <v>3</v>
      </c>
      <c r="L2735" s="6" t="str">
        <f t="shared" si="133"/>
        <v>Small</v>
      </c>
      <c r="M2735" s="7">
        <v>199</v>
      </c>
      <c r="N2735" s="2">
        <v>0.15</v>
      </c>
      <c r="O2735" s="3">
        <v>507.45</v>
      </c>
      <c r="P2735" s="3">
        <f>O2735/K2735</f>
        <v>169.15</v>
      </c>
      <c r="Q2735" s="3">
        <f>R2735/M2735</f>
        <v>0.54065326633165833</v>
      </c>
      <c r="R2735" s="4">
        <v>107.59</v>
      </c>
      <c r="S2735" s="2">
        <f>R2735/O2735</f>
        <v>0.21202088875751307</v>
      </c>
    </row>
    <row r="2736" spans="1:19" x14ac:dyDescent="0.3">
      <c r="A2736" s="6">
        <v>2848</v>
      </c>
      <c r="B2736" t="s">
        <v>3510</v>
      </c>
      <c r="C2736" s="11">
        <v>45829</v>
      </c>
      <c r="D2736" s="1" t="str">
        <f t="shared" si="134"/>
        <v>2025</v>
      </c>
      <c r="E2736" s="12" t="str">
        <f t="shared" si="135"/>
        <v>June</v>
      </c>
      <c r="F2736" t="s">
        <v>14</v>
      </c>
      <c r="G2736" t="s">
        <v>9662</v>
      </c>
      <c r="H2736" t="s">
        <v>37</v>
      </c>
      <c r="I2736" t="s">
        <v>19</v>
      </c>
      <c r="J2736" t="s">
        <v>20</v>
      </c>
      <c r="K2736" s="6">
        <v>8</v>
      </c>
      <c r="L2736" s="6" t="str">
        <f t="shared" si="133"/>
        <v>Large</v>
      </c>
      <c r="M2736" s="7">
        <v>999</v>
      </c>
      <c r="N2736" s="2">
        <v>0.05</v>
      </c>
      <c r="O2736" s="3">
        <v>7592.4</v>
      </c>
      <c r="P2736" s="3">
        <f>O2736/K2736</f>
        <v>949.05</v>
      </c>
      <c r="Q2736" s="3">
        <f>R2736/M2736</f>
        <v>0.77625625625625627</v>
      </c>
      <c r="R2736" s="4">
        <v>775.48</v>
      </c>
      <c r="S2736" s="2">
        <f>R2736/O2736</f>
        <v>0.10213898108634951</v>
      </c>
    </row>
    <row r="2737" spans="1:19" x14ac:dyDescent="0.3">
      <c r="A2737" s="6">
        <v>2849</v>
      </c>
      <c r="B2737" t="s">
        <v>3511</v>
      </c>
      <c r="C2737" s="11">
        <v>45474</v>
      </c>
      <c r="D2737" s="1" t="str">
        <f t="shared" si="134"/>
        <v>2024</v>
      </c>
      <c r="E2737" s="12" t="str">
        <f t="shared" si="135"/>
        <v>July</v>
      </c>
      <c r="F2737" t="s">
        <v>40</v>
      </c>
      <c r="G2737" t="s">
        <v>3512</v>
      </c>
      <c r="H2737" t="s">
        <v>24</v>
      </c>
      <c r="I2737" t="s">
        <v>19</v>
      </c>
      <c r="J2737" t="s">
        <v>25</v>
      </c>
      <c r="K2737" s="6">
        <v>6</v>
      </c>
      <c r="L2737" s="6" t="str">
        <f t="shared" si="133"/>
        <v>Midium</v>
      </c>
      <c r="M2737" s="7">
        <v>499</v>
      </c>
      <c r="N2737" s="2">
        <v>0</v>
      </c>
      <c r="O2737" s="3">
        <v>2994</v>
      </c>
      <c r="P2737" s="3">
        <f>O2737/K2737</f>
        <v>499</v>
      </c>
      <c r="Q2737" s="3">
        <f>R2737/M2737</f>
        <v>1.4099398797595188</v>
      </c>
      <c r="R2737" s="4">
        <v>703.56</v>
      </c>
      <c r="S2737" s="2">
        <f>R2737/O2737</f>
        <v>0.23498997995991983</v>
      </c>
    </row>
    <row r="2738" spans="1:19" x14ac:dyDescent="0.3">
      <c r="A2738" s="6">
        <v>2850</v>
      </c>
      <c r="B2738" t="s">
        <v>3513</v>
      </c>
      <c r="C2738" s="11">
        <v>45823</v>
      </c>
      <c r="D2738" s="1" t="str">
        <f t="shared" si="134"/>
        <v>2025</v>
      </c>
      <c r="E2738" s="12" t="str">
        <f t="shared" si="135"/>
        <v>June</v>
      </c>
      <c r="F2738" t="s">
        <v>14</v>
      </c>
      <c r="G2738" t="s">
        <v>240</v>
      </c>
      <c r="H2738" t="s">
        <v>15</v>
      </c>
      <c r="I2738" t="s">
        <v>27</v>
      </c>
      <c r="J2738" t="s">
        <v>17</v>
      </c>
      <c r="K2738" s="6">
        <v>10</v>
      </c>
      <c r="L2738" s="6" t="str">
        <f t="shared" si="133"/>
        <v>Large</v>
      </c>
      <c r="M2738" s="7">
        <v>199</v>
      </c>
      <c r="N2738" s="2">
        <v>0.15</v>
      </c>
      <c r="O2738" s="3">
        <v>1691.5</v>
      </c>
      <c r="P2738" s="3">
        <f>O2738/K2738</f>
        <v>169.15</v>
      </c>
      <c r="Q2738" s="3">
        <f>R2738/M2738</f>
        <v>1.7502010050251258</v>
      </c>
      <c r="R2738" s="4">
        <v>348.29</v>
      </c>
      <c r="S2738" s="2">
        <f>R2738/O2738</f>
        <v>0.20590600059119127</v>
      </c>
    </row>
    <row r="2739" spans="1:19" x14ac:dyDescent="0.3">
      <c r="A2739" s="6">
        <v>2851</v>
      </c>
      <c r="B2739" t="s">
        <v>3514</v>
      </c>
      <c r="C2739" s="11">
        <v>45516</v>
      </c>
      <c r="D2739" s="1" t="str">
        <f t="shared" si="134"/>
        <v>2024</v>
      </c>
      <c r="E2739" s="12" t="str">
        <f t="shared" si="135"/>
        <v>August</v>
      </c>
      <c r="F2739" t="s">
        <v>29</v>
      </c>
      <c r="G2739" t="s">
        <v>3515</v>
      </c>
      <c r="H2739" t="s">
        <v>15</v>
      </c>
      <c r="I2739" t="s">
        <v>19</v>
      </c>
      <c r="J2739" t="s">
        <v>42</v>
      </c>
      <c r="K2739" s="6">
        <v>2</v>
      </c>
      <c r="L2739" s="6" t="str">
        <f t="shared" si="133"/>
        <v>Small</v>
      </c>
      <c r="M2739" s="7">
        <v>799</v>
      </c>
      <c r="N2739" s="2">
        <v>0.15</v>
      </c>
      <c r="O2739" s="3">
        <v>1358.3</v>
      </c>
      <c r="P2739" s="3">
        <f>O2739/K2739</f>
        <v>679.15</v>
      </c>
      <c r="Q2739" s="3">
        <f>R2739/M2739</f>
        <v>0.22460575719649564</v>
      </c>
      <c r="R2739" s="4">
        <v>179.46</v>
      </c>
      <c r="S2739" s="2">
        <f>R2739/O2739</f>
        <v>0.13212103364499744</v>
      </c>
    </row>
    <row r="2740" spans="1:19" x14ac:dyDescent="0.3">
      <c r="A2740" s="6">
        <v>2852</v>
      </c>
      <c r="B2740" t="s">
        <v>3516</v>
      </c>
      <c r="C2740" s="11">
        <v>45812</v>
      </c>
      <c r="D2740" s="1" t="str">
        <f t="shared" si="134"/>
        <v>2025</v>
      </c>
      <c r="E2740" s="12" t="str">
        <f t="shared" si="135"/>
        <v>June</v>
      </c>
      <c r="F2740" t="s">
        <v>40</v>
      </c>
      <c r="G2740" t="s">
        <v>3517</v>
      </c>
      <c r="H2740" t="s">
        <v>15</v>
      </c>
      <c r="I2740" t="s">
        <v>27</v>
      </c>
      <c r="J2740" t="s">
        <v>47</v>
      </c>
      <c r="K2740" s="6">
        <v>6</v>
      </c>
      <c r="L2740" s="6" t="str">
        <f t="shared" si="133"/>
        <v>Midium</v>
      </c>
      <c r="M2740" s="7">
        <v>799</v>
      </c>
      <c r="N2740" s="2">
        <v>0.1</v>
      </c>
      <c r="O2740" s="3">
        <v>4314.6000000000004</v>
      </c>
      <c r="P2740" s="3">
        <f>O2740/K2740</f>
        <v>719.1</v>
      </c>
      <c r="Q2740" s="3">
        <f>R2740/M2740</f>
        <v>1.0508385481852316</v>
      </c>
      <c r="R2740" s="4">
        <v>839.62</v>
      </c>
      <c r="S2740" s="2">
        <f>R2740/O2740</f>
        <v>0.19459973114541324</v>
      </c>
    </row>
    <row r="2741" spans="1:19" x14ac:dyDescent="0.3">
      <c r="A2741" s="6">
        <v>2853</v>
      </c>
      <c r="B2741" t="s">
        <v>3518</v>
      </c>
      <c r="C2741" s="11">
        <v>45759</v>
      </c>
      <c r="D2741" s="1" t="str">
        <f t="shared" si="134"/>
        <v>2025</v>
      </c>
      <c r="E2741" s="12" t="str">
        <f t="shared" si="135"/>
        <v>April</v>
      </c>
      <c r="F2741" t="s">
        <v>40</v>
      </c>
      <c r="G2741" t="s">
        <v>3519</v>
      </c>
      <c r="H2741" t="s">
        <v>15</v>
      </c>
      <c r="I2741" t="s">
        <v>27</v>
      </c>
      <c r="J2741" t="s">
        <v>17</v>
      </c>
      <c r="K2741" s="6">
        <v>1</v>
      </c>
      <c r="L2741" s="6" t="str">
        <f t="shared" si="133"/>
        <v>Small</v>
      </c>
      <c r="M2741" s="7">
        <v>499</v>
      </c>
      <c r="N2741" s="2">
        <v>0</v>
      </c>
      <c r="O2741" s="3">
        <v>499</v>
      </c>
      <c r="P2741" s="3">
        <f>O2741/K2741</f>
        <v>499</v>
      </c>
      <c r="Q2741" s="3">
        <f>R2741/M2741</f>
        <v>0.13959919839679358</v>
      </c>
      <c r="R2741" s="4">
        <v>69.66</v>
      </c>
      <c r="S2741" s="2">
        <f>R2741/O2741</f>
        <v>0.13959919839679358</v>
      </c>
    </row>
    <row r="2742" spans="1:19" x14ac:dyDescent="0.3">
      <c r="A2742" s="6">
        <v>2854</v>
      </c>
      <c r="B2742" t="s">
        <v>3520</v>
      </c>
      <c r="C2742" s="11">
        <v>45517</v>
      </c>
      <c r="D2742" s="1" t="str">
        <f t="shared" si="134"/>
        <v>2024</v>
      </c>
      <c r="E2742" s="12" t="str">
        <f t="shared" si="135"/>
        <v>August</v>
      </c>
      <c r="F2742" t="s">
        <v>40</v>
      </c>
      <c r="G2742" t="s">
        <v>9662</v>
      </c>
      <c r="H2742" t="s">
        <v>24</v>
      </c>
      <c r="I2742" t="s">
        <v>19</v>
      </c>
      <c r="J2742" t="s">
        <v>32</v>
      </c>
      <c r="K2742" s="6">
        <v>3</v>
      </c>
      <c r="L2742" s="6" t="str">
        <f t="shared" si="133"/>
        <v>Small</v>
      </c>
      <c r="M2742" s="7">
        <v>999</v>
      </c>
      <c r="N2742" s="2">
        <v>0</v>
      </c>
      <c r="O2742" s="3">
        <v>2997</v>
      </c>
      <c r="P2742" s="3">
        <f>O2742/K2742</f>
        <v>999</v>
      </c>
      <c r="Q2742" s="3">
        <f>R2742/M2742</f>
        <v>0.7985885885885885</v>
      </c>
      <c r="R2742" s="4">
        <v>797.79</v>
      </c>
      <c r="S2742" s="2">
        <f>R2742/O2742</f>
        <v>0.26619619619619617</v>
      </c>
    </row>
    <row r="2743" spans="1:19" x14ac:dyDescent="0.3">
      <c r="A2743" s="6">
        <v>2855</v>
      </c>
      <c r="B2743" t="s">
        <v>3521</v>
      </c>
      <c r="C2743" s="11">
        <v>45891</v>
      </c>
      <c r="D2743" s="1" t="str">
        <f t="shared" si="134"/>
        <v>2025</v>
      </c>
      <c r="E2743" s="12" t="str">
        <f t="shared" si="135"/>
        <v>August</v>
      </c>
      <c r="F2743" t="s">
        <v>40</v>
      </c>
      <c r="G2743" t="s">
        <v>2898</v>
      </c>
      <c r="H2743" t="s">
        <v>24</v>
      </c>
      <c r="I2743" t="s">
        <v>19</v>
      </c>
      <c r="J2743" t="s">
        <v>25</v>
      </c>
      <c r="K2743" s="6">
        <v>1</v>
      </c>
      <c r="L2743" s="6" t="str">
        <f t="shared" si="133"/>
        <v>Small</v>
      </c>
      <c r="M2743" s="7">
        <v>149</v>
      </c>
      <c r="N2743" s="2">
        <v>0</v>
      </c>
      <c r="O2743" s="3">
        <v>149</v>
      </c>
      <c r="P2743" s="3">
        <f>O2743/K2743</f>
        <v>149</v>
      </c>
      <c r="Q2743" s="3">
        <f>R2743/M2743</f>
        <v>0.16114093959731546</v>
      </c>
      <c r="R2743" s="4">
        <v>24.01</v>
      </c>
      <c r="S2743" s="2">
        <f>R2743/O2743</f>
        <v>0.16114093959731546</v>
      </c>
    </row>
    <row r="2744" spans="1:19" x14ac:dyDescent="0.3">
      <c r="A2744" s="6">
        <v>2856</v>
      </c>
      <c r="B2744" t="s">
        <v>3522</v>
      </c>
      <c r="C2744" s="11">
        <v>45542</v>
      </c>
      <c r="D2744" s="1" t="str">
        <f t="shared" si="134"/>
        <v>2024</v>
      </c>
      <c r="E2744" s="12" t="str">
        <f t="shared" si="135"/>
        <v>September</v>
      </c>
      <c r="F2744" t="s">
        <v>14</v>
      </c>
      <c r="G2744" t="s">
        <v>2982</v>
      </c>
      <c r="H2744" t="s">
        <v>15</v>
      </c>
      <c r="I2744" t="s">
        <v>27</v>
      </c>
      <c r="J2744" t="s">
        <v>47</v>
      </c>
      <c r="K2744" s="6">
        <v>9</v>
      </c>
      <c r="L2744" s="6" t="str">
        <f t="shared" si="133"/>
        <v>Large</v>
      </c>
      <c r="M2744" s="7">
        <v>999</v>
      </c>
      <c r="N2744" s="2">
        <v>0</v>
      </c>
      <c r="O2744" s="3">
        <v>8991</v>
      </c>
      <c r="P2744" s="3">
        <f>O2744/K2744</f>
        <v>999</v>
      </c>
      <c r="Q2744" s="3">
        <f>R2744/M2744</f>
        <v>2.4422822822822825</v>
      </c>
      <c r="R2744" s="4">
        <v>2439.84</v>
      </c>
      <c r="S2744" s="2">
        <f>R2744/O2744</f>
        <v>0.2713646980313647</v>
      </c>
    </row>
    <row r="2745" spans="1:19" x14ac:dyDescent="0.3">
      <c r="A2745" s="6">
        <v>2857</v>
      </c>
      <c r="B2745" t="s">
        <v>3523</v>
      </c>
      <c r="C2745" s="11">
        <v>45562</v>
      </c>
      <c r="D2745" s="1" t="str">
        <f t="shared" si="134"/>
        <v>2024</v>
      </c>
      <c r="E2745" s="12" t="str">
        <f t="shared" si="135"/>
        <v>September</v>
      </c>
      <c r="F2745" t="s">
        <v>40</v>
      </c>
      <c r="G2745" t="s">
        <v>178</v>
      </c>
      <c r="H2745" t="s">
        <v>15</v>
      </c>
      <c r="I2745" t="s">
        <v>27</v>
      </c>
      <c r="J2745" t="s">
        <v>17</v>
      </c>
      <c r="K2745" s="6">
        <v>4</v>
      </c>
      <c r="L2745" s="6" t="str">
        <f t="shared" si="133"/>
        <v>Midium</v>
      </c>
      <c r="M2745" s="7">
        <v>799</v>
      </c>
      <c r="N2745" s="2">
        <v>0.05</v>
      </c>
      <c r="O2745" s="3">
        <v>3036.2</v>
      </c>
      <c r="P2745" s="3">
        <f>O2745/K2745</f>
        <v>759.05</v>
      </c>
      <c r="Q2745" s="3">
        <f>R2745/M2745</f>
        <v>0.92387984981226523</v>
      </c>
      <c r="R2745" s="4">
        <v>738.18</v>
      </c>
      <c r="S2745" s="2">
        <f>R2745/O2745</f>
        <v>0.24312627626638561</v>
      </c>
    </row>
    <row r="2746" spans="1:19" x14ac:dyDescent="0.3">
      <c r="A2746" s="6">
        <v>2858</v>
      </c>
      <c r="B2746" t="s">
        <v>3524</v>
      </c>
      <c r="C2746" s="11">
        <v>45772</v>
      </c>
      <c r="D2746" s="1" t="str">
        <f t="shared" si="134"/>
        <v>2025</v>
      </c>
      <c r="E2746" s="12" t="str">
        <f t="shared" si="135"/>
        <v>April</v>
      </c>
      <c r="F2746" t="s">
        <v>40</v>
      </c>
      <c r="G2746" t="s">
        <v>9662</v>
      </c>
      <c r="H2746" t="s">
        <v>15</v>
      </c>
      <c r="I2746" t="s">
        <v>19</v>
      </c>
      <c r="J2746" t="s">
        <v>20</v>
      </c>
      <c r="K2746" s="6">
        <v>2</v>
      </c>
      <c r="L2746" s="6" t="str">
        <f t="shared" si="133"/>
        <v>Small</v>
      </c>
      <c r="M2746" s="7">
        <v>99</v>
      </c>
      <c r="N2746" s="2">
        <v>0.15</v>
      </c>
      <c r="O2746" s="3">
        <v>168.3</v>
      </c>
      <c r="P2746" s="3">
        <f>O2746/K2746</f>
        <v>84.15</v>
      </c>
      <c r="Q2746" s="3">
        <f>R2746/M2746</f>
        <v>0.22606060606060605</v>
      </c>
      <c r="R2746" s="4">
        <v>22.38</v>
      </c>
      <c r="S2746" s="2">
        <f>R2746/O2746</f>
        <v>0.13297682709447414</v>
      </c>
    </row>
    <row r="2747" spans="1:19" x14ac:dyDescent="0.3">
      <c r="A2747" s="6">
        <v>2860</v>
      </c>
      <c r="B2747" t="s">
        <v>3525</v>
      </c>
      <c r="C2747" s="11">
        <v>45306</v>
      </c>
      <c r="D2747" s="1" t="str">
        <f t="shared" si="134"/>
        <v>2024</v>
      </c>
      <c r="E2747" s="12" t="str">
        <f t="shared" si="135"/>
        <v>January</v>
      </c>
      <c r="F2747" t="s">
        <v>40</v>
      </c>
      <c r="G2747" t="s">
        <v>9662</v>
      </c>
      <c r="H2747" t="s">
        <v>24</v>
      </c>
      <c r="I2747" t="s">
        <v>19</v>
      </c>
      <c r="J2747" t="s">
        <v>25</v>
      </c>
      <c r="K2747" s="6">
        <v>10</v>
      </c>
      <c r="L2747" s="6" t="str">
        <f t="shared" si="133"/>
        <v>Large</v>
      </c>
      <c r="M2747" s="7">
        <v>299</v>
      </c>
      <c r="N2747" s="2">
        <v>0</v>
      </c>
      <c r="O2747" s="3">
        <v>2990</v>
      </c>
      <c r="P2747" s="3">
        <f>O2747/K2747</f>
        <v>299</v>
      </c>
      <c r="Q2747" s="3">
        <f>R2747/M2747</f>
        <v>1.2598327759197325</v>
      </c>
      <c r="R2747" s="4">
        <v>376.69</v>
      </c>
      <c r="S2747" s="2">
        <f>R2747/O2747</f>
        <v>0.12598327759197325</v>
      </c>
    </row>
    <row r="2748" spans="1:19" x14ac:dyDescent="0.3">
      <c r="A2748" s="6">
        <v>2861</v>
      </c>
      <c r="B2748" t="s">
        <v>3526</v>
      </c>
      <c r="C2748" s="11">
        <v>45962</v>
      </c>
      <c r="D2748" s="1" t="str">
        <f t="shared" si="134"/>
        <v>2025</v>
      </c>
      <c r="E2748" s="12" t="str">
        <f t="shared" si="135"/>
        <v>November</v>
      </c>
      <c r="F2748" t="s">
        <v>29</v>
      </c>
      <c r="G2748" t="s">
        <v>9662</v>
      </c>
      <c r="H2748" t="s">
        <v>24</v>
      </c>
      <c r="I2748" t="s">
        <v>19</v>
      </c>
      <c r="J2748" t="s">
        <v>25</v>
      </c>
      <c r="K2748" s="6">
        <v>3</v>
      </c>
      <c r="L2748" s="6" t="str">
        <f t="shared" si="133"/>
        <v>Small</v>
      </c>
      <c r="M2748" s="7">
        <v>799</v>
      </c>
      <c r="N2748" s="2">
        <v>0</v>
      </c>
      <c r="O2748" s="3">
        <v>2397</v>
      </c>
      <c r="P2748" s="3">
        <f>O2748/K2748</f>
        <v>799</v>
      </c>
      <c r="Q2748" s="3">
        <f>R2748/M2748</f>
        <v>0.55923654568210257</v>
      </c>
      <c r="R2748" s="4">
        <v>446.83</v>
      </c>
      <c r="S2748" s="2">
        <f>R2748/O2748</f>
        <v>0.18641218189403419</v>
      </c>
    </row>
    <row r="2749" spans="1:19" x14ac:dyDescent="0.3">
      <c r="A2749" s="6">
        <v>2862</v>
      </c>
      <c r="B2749" t="s">
        <v>3527</v>
      </c>
      <c r="C2749" s="11">
        <v>45316</v>
      </c>
      <c r="D2749" s="1" t="str">
        <f t="shared" si="134"/>
        <v>2024</v>
      </c>
      <c r="E2749" s="12" t="str">
        <f t="shared" si="135"/>
        <v>January</v>
      </c>
      <c r="F2749" t="s">
        <v>14</v>
      </c>
      <c r="G2749" t="s">
        <v>2299</v>
      </c>
      <c r="H2749" t="s">
        <v>15</v>
      </c>
      <c r="I2749" t="s">
        <v>16</v>
      </c>
      <c r="J2749" t="s">
        <v>34</v>
      </c>
      <c r="K2749" s="6">
        <v>9</v>
      </c>
      <c r="L2749" s="6" t="str">
        <f t="shared" si="133"/>
        <v>Large</v>
      </c>
      <c r="M2749" s="7">
        <v>99</v>
      </c>
      <c r="N2749" s="2">
        <v>0.1</v>
      </c>
      <c r="O2749" s="3">
        <v>801.9</v>
      </c>
      <c r="P2749" s="3">
        <f>O2749/K2749</f>
        <v>89.1</v>
      </c>
      <c r="Q2749" s="3">
        <f>R2749/M2749</f>
        <v>2.3325252525252522</v>
      </c>
      <c r="R2749" s="4">
        <v>230.92</v>
      </c>
      <c r="S2749" s="2">
        <f>R2749/O2749</f>
        <v>0.28796608055867312</v>
      </c>
    </row>
    <row r="2750" spans="1:19" x14ac:dyDescent="0.3">
      <c r="A2750" s="6">
        <v>2863</v>
      </c>
      <c r="B2750" t="s">
        <v>3528</v>
      </c>
      <c r="C2750" s="11">
        <v>45599</v>
      </c>
      <c r="D2750" s="1" t="str">
        <f t="shared" si="134"/>
        <v>2024</v>
      </c>
      <c r="E2750" s="12" t="str">
        <f t="shared" si="135"/>
        <v>November</v>
      </c>
      <c r="F2750" t="s">
        <v>40</v>
      </c>
      <c r="G2750" t="s">
        <v>9662</v>
      </c>
      <c r="H2750" t="s">
        <v>37</v>
      </c>
      <c r="I2750" t="s">
        <v>16</v>
      </c>
      <c r="J2750" t="s">
        <v>38</v>
      </c>
      <c r="K2750" s="6">
        <v>5</v>
      </c>
      <c r="L2750" s="6" t="str">
        <f t="shared" si="133"/>
        <v>Midium</v>
      </c>
      <c r="M2750" s="7">
        <v>299</v>
      </c>
      <c r="N2750" s="2">
        <v>0</v>
      </c>
      <c r="O2750" s="3">
        <v>1495</v>
      </c>
      <c r="P2750" s="3">
        <f>O2750/K2750</f>
        <v>299</v>
      </c>
      <c r="Q2750" s="3">
        <f>R2750/M2750</f>
        <v>0.65163879598662211</v>
      </c>
      <c r="R2750" s="4">
        <v>194.84</v>
      </c>
      <c r="S2750" s="2">
        <f>R2750/O2750</f>
        <v>0.13032775919732442</v>
      </c>
    </row>
    <row r="2751" spans="1:19" x14ac:dyDescent="0.3">
      <c r="A2751" s="6">
        <v>2864</v>
      </c>
      <c r="B2751" t="s">
        <v>3529</v>
      </c>
      <c r="C2751" s="11">
        <v>45572</v>
      </c>
      <c r="D2751" s="1" t="str">
        <f t="shared" si="134"/>
        <v>2024</v>
      </c>
      <c r="E2751" s="12" t="str">
        <f t="shared" si="135"/>
        <v>October</v>
      </c>
      <c r="F2751" t="s">
        <v>14</v>
      </c>
      <c r="G2751" t="s">
        <v>3530</v>
      </c>
      <c r="H2751" t="s">
        <v>15</v>
      </c>
      <c r="I2751" t="s">
        <v>16</v>
      </c>
      <c r="J2751" t="s">
        <v>34</v>
      </c>
      <c r="K2751" s="6">
        <v>9</v>
      </c>
      <c r="L2751" s="6" t="str">
        <f t="shared" si="133"/>
        <v>Large</v>
      </c>
      <c r="M2751" s="7">
        <v>299</v>
      </c>
      <c r="N2751" s="2">
        <v>0</v>
      </c>
      <c r="O2751" s="3">
        <v>2691</v>
      </c>
      <c r="P2751" s="3">
        <f>O2751/K2751</f>
        <v>299</v>
      </c>
      <c r="Q2751" s="3">
        <f>R2751/M2751</f>
        <v>2.1419397993311038</v>
      </c>
      <c r="R2751" s="4">
        <v>640.44000000000005</v>
      </c>
      <c r="S2751" s="2">
        <f>R2751/O2751</f>
        <v>0.23799331103678931</v>
      </c>
    </row>
    <row r="2752" spans="1:19" x14ac:dyDescent="0.3">
      <c r="A2752" s="6">
        <v>2865</v>
      </c>
      <c r="B2752" t="s">
        <v>3531</v>
      </c>
      <c r="C2752" s="11">
        <v>45951</v>
      </c>
      <c r="D2752" s="1" t="str">
        <f t="shared" si="134"/>
        <v>2025</v>
      </c>
      <c r="E2752" s="12" t="str">
        <f t="shared" si="135"/>
        <v>October</v>
      </c>
      <c r="F2752" t="s">
        <v>22</v>
      </c>
      <c r="G2752" t="s">
        <v>3532</v>
      </c>
      <c r="H2752" t="s">
        <v>24</v>
      </c>
      <c r="I2752" t="s">
        <v>16</v>
      </c>
      <c r="J2752" t="s">
        <v>34</v>
      </c>
      <c r="K2752" s="6">
        <v>6</v>
      </c>
      <c r="L2752" s="6" t="str">
        <f t="shared" si="133"/>
        <v>Midium</v>
      </c>
      <c r="M2752" s="7">
        <v>999</v>
      </c>
      <c r="N2752" s="2">
        <v>0.1</v>
      </c>
      <c r="O2752" s="3">
        <v>5394.6</v>
      </c>
      <c r="P2752" s="3">
        <f>O2752/K2752</f>
        <v>899.1</v>
      </c>
      <c r="Q2752" s="3">
        <f>R2752/M2752</f>
        <v>1.6045145145145145</v>
      </c>
      <c r="R2752" s="4">
        <v>1602.91</v>
      </c>
      <c r="S2752" s="2">
        <f>R2752/O2752</f>
        <v>0.29713231750268787</v>
      </c>
    </row>
    <row r="2753" spans="1:19" x14ac:dyDescent="0.3">
      <c r="A2753" s="6">
        <v>2866</v>
      </c>
      <c r="B2753" t="s">
        <v>3533</v>
      </c>
      <c r="C2753" s="11">
        <v>45655</v>
      </c>
      <c r="D2753" s="1" t="str">
        <f t="shared" si="134"/>
        <v>2024</v>
      </c>
      <c r="E2753" s="12" t="str">
        <f t="shared" si="135"/>
        <v>December</v>
      </c>
      <c r="F2753" t="s">
        <v>29</v>
      </c>
      <c r="G2753" t="s">
        <v>9662</v>
      </c>
      <c r="H2753" t="s">
        <v>15</v>
      </c>
      <c r="I2753" t="s">
        <v>27</v>
      </c>
      <c r="J2753" t="s">
        <v>47</v>
      </c>
      <c r="K2753" s="6">
        <v>3</v>
      </c>
      <c r="L2753" s="6" t="str">
        <f t="shared" si="133"/>
        <v>Small</v>
      </c>
      <c r="M2753" s="7">
        <v>499</v>
      </c>
      <c r="N2753" s="2">
        <v>0.15</v>
      </c>
      <c r="O2753" s="3">
        <v>1272.45</v>
      </c>
      <c r="P2753" s="3">
        <f>O2753/K2753</f>
        <v>424.15000000000003</v>
      </c>
      <c r="Q2753" s="3">
        <f>R2753/M2753</f>
        <v>0.56380761523046086</v>
      </c>
      <c r="R2753" s="4">
        <v>281.33999999999997</v>
      </c>
      <c r="S2753" s="2">
        <f>R2753/O2753</f>
        <v>0.22110102558057287</v>
      </c>
    </row>
    <row r="2754" spans="1:19" x14ac:dyDescent="0.3">
      <c r="A2754" s="6">
        <v>2867</v>
      </c>
      <c r="B2754" t="s">
        <v>3534</v>
      </c>
      <c r="C2754" s="11">
        <v>45357</v>
      </c>
      <c r="D2754" s="1" t="str">
        <f t="shared" si="134"/>
        <v>2024</v>
      </c>
      <c r="E2754" s="12" t="str">
        <f t="shared" si="135"/>
        <v>March</v>
      </c>
      <c r="F2754" t="s">
        <v>40</v>
      </c>
      <c r="G2754" t="s">
        <v>9662</v>
      </c>
      <c r="H2754" t="s">
        <v>15</v>
      </c>
      <c r="I2754" t="s">
        <v>16</v>
      </c>
      <c r="J2754" t="s">
        <v>38</v>
      </c>
      <c r="K2754" s="6">
        <v>8</v>
      </c>
      <c r="L2754" s="6" t="str">
        <f t="shared" si="133"/>
        <v>Large</v>
      </c>
      <c r="M2754" s="7">
        <v>199</v>
      </c>
      <c r="N2754" s="2">
        <v>0.15</v>
      </c>
      <c r="O2754" s="3">
        <v>1353.2</v>
      </c>
      <c r="P2754" s="3">
        <f>O2754/K2754</f>
        <v>169.15</v>
      </c>
      <c r="Q2754" s="3">
        <f>R2754/M2754</f>
        <v>0.46015075376884418</v>
      </c>
      <c r="R2754" s="4">
        <v>91.57</v>
      </c>
      <c r="S2754" s="2">
        <f>R2754/O2754</f>
        <v>6.766922849541826E-2</v>
      </c>
    </row>
    <row r="2755" spans="1:19" x14ac:dyDescent="0.3">
      <c r="A2755" s="6">
        <v>2868</v>
      </c>
      <c r="B2755" t="s">
        <v>3535</v>
      </c>
      <c r="C2755" s="11">
        <v>45918</v>
      </c>
      <c r="D2755" s="1" t="str">
        <f t="shared" si="134"/>
        <v>2025</v>
      </c>
      <c r="E2755" s="12" t="str">
        <f t="shared" si="135"/>
        <v>September</v>
      </c>
      <c r="F2755" t="s">
        <v>14</v>
      </c>
      <c r="G2755" t="s">
        <v>9662</v>
      </c>
      <c r="H2755" t="s">
        <v>15</v>
      </c>
      <c r="I2755" t="s">
        <v>19</v>
      </c>
      <c r="J2755" t="s">
        <v>25</v>
      </c>
      <c r="K2755" s="6">
        <v>9</v>
      </c>
      <c r="L2755" s="6" t="str">
        <f t="shared" ref="L2755:L2818" si="136">IF(K2755&lt;4,"Small", IF(K2755&lt;7,"Midium", IF(K2755&lt;=10,"Large")))</f>
        <v>Large</v>
      </c>
      <c r="M2755" s="7">
        <v>799</v>
      </c>
      <c r="N2755" s="2">
        <v>0.1</v>
      </c>
      <c r="O2755" s="3">
        <v>6471.9</v>
      </c>
      <c r="P2755" s="3">
        <f>O2755/K2755</f>
        <v>719.09999999999991</v>
      </c>
      <c r="Q2755" s="3">
        <f>R2755/M2755</f>
        <v>2.190538172715895</v>
      </c>
      <c r="R2755" s="4">
        <v>1750.24</v>
      </c>
      <c r="S2755" s="2">
        <f>R2755/O2755</f>
        <v>0.2704368114464068</v>
      </c>
    </row>
    <row r="2756" spans="1:19" x14ac:dyDescent="0.3">
      <c r="A2756" s="6">
        <v>2870</v>
      </c>
      <c r="B2756" t="s">
        <v>3536</v>
      </c>
      <c r="C2756" s="11">
        <v>45373</v>
      </c>
      <c r="D2756" s="1" t="str">
        <f t="shared" si="134"/>
        <v>2024</v>
      </c>
      <c r="E2756" s="12" t="str">
        <f t="shared" si="135"/>
        <v>March</v>
      </c>
      <c r="F2756" t="s">
        <v>40</v>
      </c>
      <c r="G2756" t="s">
        <v>399</v>
      </c>
      <c r="H2756" t="s">
        <v>37</v>
      </c>
      <c r="I2756" t="s">
        <v>19</v>
      </c>
      <c r="J2756" t="s">
        <v>25</v>
      </c>
      <c r="K2756" s="6">
        <v>4</v>
      </c>
      <c r="L2756" s="6" t="str">
        <f t="shared" si="136"/>
        <v>Midium</v>
      </c>
      <c r="M2756" s="7">
        <v>99</v>
      </c>
      <c r="N2756" s="2">
        <v>0.15</v>
      </c>
      <c r="O2756" s="3">
        <v>336.6</v>
      </c>
      <c r="P2756" s="3">
        <f>O2756/K2756</f>
        <v>84.15</v>
      </c>
      <c r="Q2756" s="3">
        <f>R2756/M2756</f>
        <v>0.66666666666666663</v>
      </c>
      <c r="R2756" s="4">
        <v>66</v>
      </c>
      <c r="S2756" s="2">
        <f>R2756/O2756</f>
        <v>0.19607843137254902</v>
      </c>
    </row>
    <row r="2757" spans="1:19" x14ac:dyDescent="0.3">
      <c r="A2757" s="6">
        <v>2871</v>
      </c>
      <c r="B2757" t="s">
        <v>3537</v>
      </c>
      <c r="C2757" s="11">
        <v>45362</v>
      </c>
      <c r="D2757" s="1" t="str">
        <f t="shared" si="134"/>
        <v>2024</v>
      </c>
      <c r="E2757" s="12" t="str">
        <f t="shared" si="135"/>
        <v>March</v>
      </c>
      <c r="F2757" t="s">
        <v>14</v>
      </c>
      <c r="G2757" t="s">
        <v>3538</v>
      </c>
      <c r="H2757" t="s">
        <v>24</v>
      </c>
      <c r="I2757" t="s">
        <v>19</v>
      </c>
      <c r="J2757" t="s">
        <v>25</v>
      </c>
      <c r="K2757" s="6">
        <v>4</v>
      </c>
      <c r="L2757" s="6" t="str">
        <f t="shared" si="136"/>
        <v>Midium</v>
      </c>
      <c r="M2757" s="7">
        <v>99</v>
      </c>
      <c r="N2757" s="2">
        <v>0.1</v>
      </c>
      <c r="O2757" s="3">
        <v>356.4</v>
      </c>
      <c r="P2757" s="3">
        <f>O2757/K2757</f>
        <v>89.1</v>
      </c>
      <c r="Q2757" s="3">
        <f>R2757/M2757</f>
        <v>0.90242424242424246</v>
      </c>
      <c r="R2757" s="4">
        <v>89.34</v>
      </c>
      <c r="S2757" s="2">
        <f>R2757/O2757</f>
        <v>0.25067340067340071</v>
      </c>
    </row>
    <row r="2758" spans="1:19" x14ac:dyDescent="0.3">
      <c r="A2758" s="6">
        <v>2872</v>
      </c>
      <c r="B2758" t="s">
        <v>3539</v>
      </c>
      <c r="C2758" s="11">
        <v>45445</v>
      </c>
      <c r="D2758" s="1" t="str">
        <f t="shared" si="134"/>
        <v>2024</v>
      </c>
      <c r="E2758" s="12" t="str">
        <f t="shared" si="135"/>
        <v>June</v>
      </c>
      <c r="F2758" t="s">
        <v>14</v>
      </c>
      <c r="G2758" t="s">
        <v>9662</v>
      </c>
      <c r="H2758" t="s">
        <v>15</v>
      </c>
      <c r="I2758" t="s">
        <v>19</v>
      </c>
      <c r="J2758" t="s">
        <v>32</v>
      </c>
      <c r="K2758" s="6">
        <v>2</v>
      </c>
      <c r="L2758" s="6" t="str">
        <f t="shared" si="136"/>
        <v>Small</v>
      </c>
      <c r="M2758" s="7">
        <v>99</v>
      </c>
      <c r="N2758" s="2">
        <v>0.05</v>
      </c>
      <c r="O2758" s="3">
        <v>188.1</v>
      </c>
      <c r="P2758" s="3">
        <f>O2758/K2758</f>
        <v>94.05</v>
      </c>
      <c r="Q2758" s="3">
        <f>R2758/M2758</f>
        <v>0.46959595959595962</v>
      </c>
      <c r="R2758" s="4">
        <v>46.49</v>
      </c>
      <c r="S2758" s="2">
        <f>R2758/O2758</f>
        <v>0.2471557682083998</v>
      </c>
    </row>
    <row r="2759" spans="1:19" x14ac:dyDescent="0.3">
      <c r="A2759" s="6">
        <v>2873</v>
      </c>
      <c r="B2759" t="s">
        <v>3540</v>
      </c>
      <c r="C2759" s="11">
        <v>45958</v>
      </c>
      <c r="D2759" s="1" t="str">
        <f t="shared" si="134"/>
        <v>2025</v>
      </c>
      <c r="E2759" s="12" t="str">
        <f t="shared" si="135"/>
        <v>October</v>
      </c>
      <c r="F2759" t="s">
        <v>40</v>
      </c>
      <c r="G2759" t="s">
        <v>9662</v>
      </c>
      <c r="H2759" t="s">
        <v>37</v>
      </c>
      <c r="I2759" t="s">
        <v>19</v>
      </c>
      <c r="J2759" t="s">
        <v>42</v>
      </c>
      <c r="K2759" s="6">
        <v>5</v>
      </c>
      <c r="L2759" s="6" t="str">
        <f t="shared" si="136"/>
        <v>Midium</v>
      </c>
      <c r="M2759" s="7">
        <v>499</v>
      </c>
      <c r="N2759" s="2">
        <v>0.05</v>
      </c>
      <c r="O2759" s="3">
        <v>2370.25</v>
      </c>
      <c r="P2759" s="3">
        <f>O2759/K2759</f>
        <v>474.05</v>
      </c>
      <c r="Q2759" s="3">
        <f>R2759/M2759</f>
        <v>0.45238476953907819</v>
      </c>
      <c r="R2759" s="4">
        <v>225.74</v>
      </c>
      <c r="S2759" s="2">
        <f>R2759/O2759</f>
        <v>9.5238898850332251E-2</v>
      </c>
    </row>
    <row r="2760" spans="1:19" x14ac:dyDescent="0.3">
      <c r="A2760" s="6">
        <v>2874</v>
      </c>
      <c r="B2760" t="s">
        <v>3541</v>
      </c>
      <c r="C2760" s="11">
        <v>45873</v>
      </c>
      <c r="D2760" s="1" t="str">
        <f t="shared" si="134"/>
        <v>2025</v>
      </c>
      <c r="E2760" s="12" t="str">
        <f t="shared" si="135"/>
        <v>August</v>
      </c>
      <c r="F2760" t="s">
        <v>29</v>
      </c>
      <c r="G2760" t="s">
        <v>3542</v>
      </c>
      <c r="H2760" t="s">
        <v>24</v>
      </c>
      <c r="I2760" t="s">
        <v>16</v>
      </c>
      <c r="J2760" t="s">
        <v>34</v>
      </c>
      <c r="K2760" s="6">
        <v>10</v>
      </c>
      <c r="L2760" s="6" t="str">
        <f t="shared" si="136"/>
        <v>Large</v>
      </c>
      <c r="M2760" s="7">
        <v>499</v>
      </c>
      <c r="N2760" s="2">
        <v>0.1</v>
      </c>
      <c r="O2760" s="3">
        <v>4491</v>
      </c>
      <c r="P2760" s="3">
        <f>O2760/K2760</f>
        <v>449.1</v>
      </c>
      <c r="Q2760" s="3">
        <f>R2760/M2760</f>
        <v>0.53390781563126255</v>
      </c>
      <c r="R2760" s="4">
        <v>266.42</v>
      </c>
      <c r="S2760" s="2">
        <f>R2760/O2760</f>
        <v>5.9323090625695837E-2</v>
      </c>
    </row>
    <row r="2761" spans="1:19" x14ac:dyDescent="0.3">
      <c r="A2761" s="6">
        <v>2875</v>
      </c>
      <c r="B2761" t="s">
        <v>3543</v>
      </c>
      <c r="C2761" s="11">
        <v>45933</v>
      </c>
      <c r="D2761" s="1" t="str">
        <f t="shared" si="134"/>
        <v>2025</v>
      </c>
      <c r="E2761" s="12" t="str">
        <f t="shared" si="135"/>
        <v>October</v>
      </c>
      <c r="F2761" t="s">
        <v>40</v>
      </c>
      <c r="G2761" t="s">
        <v>9662</v>
      </c>
      <c r="H2761" t="s">
        <v>24</v>
      </c>
      <c r="I2761" t="s">
        <v>27</v>
      </c>
      <c r="J2761" t="s">
        <v>47</v>
      </c>
      <c r="K2761" s="6">
        <v>4</v>
      </c>
      <c r="L2761" s="6" t="str">
        <f t="shared" si="136"/>
        <v>Midium</v>
      </c>
      <c r="M2761" s="7">
        <v>149</v>
      </c>
      <c r="N2761" s="2">
        <v>0</v>
      </c>
      <c r="O2761" s="3">
        <v>596</v>
      </c>
      <c r="P2761" s="3">
        <f>O2761/K2761</f>
        <v>149</v>
      </c>
      <c r="Q2761" s="3">
        <f>R2761/M2761</f>
        <v>1.0769127516778525</v>
      </c>
      <c r="R2761" s="4">
        <v>160.46</v>
      </c>
      <c r="S2761" s="2">
        <f>R2761/O2761</f>
        <v>0.26922818791946312</v>
      </c>
    </row>
    <row r="2762" spans="1:19" x14ac:dyDescent="0.3">
      <c r="A2762" s="6">
        <v>2876</v>
      </c>
      <c r="B2762" t="s">
        <v>3544</v>
      </c>
      <c r="C2762" s="11">
        <v>45918</v>
      </c>
      <c r="D2762" s="1" t="str">
        <f t="shared" si="134"/>
        <v>2025</v>
      </c>
      <c r="E2762" s="12" t="str">
        <f t="shared" si="135"/>
        <v>September</v>
      </c>
      <c r="F2762" t="s">
        <v>14</v>
      </c>
      <c r="G2762" t="s">
        <v>9662</v>
      </c>
      <c r="H2762" t="s">
        <v>15</v>
      </c>
      <c r="I2762" t="s">
        <v>16</v>
      </c>
      <c r="J2762" t="s">
        <v>34</v>
      </c>
      <c r="K2762" s="6">
        <v>1</v>
      </c>
      <c r="L2762" s="6" t="str">
        <f t="shared" si="136"/>
        <v>Small</v>
      </c>
      <c r="M2762" s="7">
        <v>499</v>
      </c>
      <c r="N2762" s="2">
        <v>0</v>
      </c>
      <c r="O2762" s="3">
        <v>499</v>
      </c>
      <c r="P2762" s="3">
        <f>O2762/K2762</f>
        <v>499</v>
      </c>
      <c r="Q2762" s="3">
        <f>R2762/M2762</f>
        <v>0.18130260521042085</v>
      </c>
      <c r="R2762" s="4">
        <v>90.47</v>
      </c>
      <c r="S2762" s="2">
        <f>R2762/O2762</f>
        <v>0.18130260521042085</v>
      </c>
    </row>
    <row r="2763" spans="1:19" x14ac:dyDescent="0.3">
      <c r="A2763" s="6">
        <v>2877</v>
      </c>
      <c r="B2763" t="s">
        <v>3545</v>
      </c>
      <c r="C2763" s="11">
        <v>45599</v>
      </c>
      <c r="D2763" s="1" t="str">
        <f t="shared" si="134"/>
        <v>2024</v>
      </c>
      <c r="E2763" s="12" t="str">
        <f t="shared" si="135"/>
        <v>November</v>
      </c>
      <c r="F2763" t="s">
        <v>40</v>
      </c>
      <c r="G2763" t="s">
        <v>9662</v>
      </c>
      <c r="H2763" t="s">
        <v>15</v>
      </c>
      <c r="I2763" t="s">
        <v>19</v>
      </c>
      <c r="J2763" t="s">
        <v>42</v>
      </c>
      <c r="K2763" s="6">
        <v>5</v>
      </c>
      <c r="L2763" s="6" t="str">
        <f t="shared" si="136"/>
        <v>Midium</v>
      </c>
      <c r="M2763" s="7">
        <v>149</v>
      </c>
      <c r="N2763" s="2">
        <v>0</v>
      </c>
      <c r="O2763" s="3">
        <v>745</v>
      </c>
      <c r="P2763" s="3">
        <f>O2763/K2763</f>
        <v>149</v>
      </c>
      <c r="Q2763" s="3">
        <f>R2763/M2763</f>
        <v>1.2450335570469797</v>
      </c>
      <c r="R2763" s="4">
        <v>185.51</v>
      </c>
      <c r="S2763" s="2">
        <f>R2763/O2763</f>
        <v>0.24900671140939595</v>
      </c>
    </row>
    <row r="2764" spans="1:19" x14ac:dyDescent="0.3">
      <c r="A2764" s="6">
        <v>2878</v>
      </c>
      <c r="B2764" t="s">
        <v>3546</v>
      </c>
      <c r="C2764" s="11">
        <v>46014</v>
      </c>
      <c r="D2764" s="1" t="str">
        <f t="shared" si="134"/>
        <v>2025</v>
      </c>
      <c r="E2764" s="12" t="str">
        <f t="shared" si="135"/>
        <v>December</v>
      </c>
      <c r="F2764" t="s">
        <v>14</v>
      </c>
      <c r="G2764" t="s">
        <v>9662</v>
      </c>
      <c r="H2764" t="s">
        <v>37</v>
      </c>
      <c r="I2764" t="s">
        <v>19</v>
      </c>
      <c r="J2764" t="s">
        <v>32</v>
      </c>
      <c r="K2764" s="6">
        <v>2</v>
      </c>
      <c r="L2764" s="6" t="str">
        <f t="shared" si="136"/>
        <v>Small</v>
      </c>
      <c r="M2764" s="7">
        <v>149</v>
      </c>
      <c r="N2764" s="2">
        <v>0.15</v>
      </c>
      <c r="O2764" s="3">
        <v>253.3</v>
      </c>
      <c r="P2764" s="3">
        <f>O2764/K2764</f>
        <v>126.65</v>
      </c>
      <c r="Q2764" s="3">
        <f>R2764/M2764</f>
        <v>0.14154362416107383</v>
      </c>
      <c r="R2764" s="4">
        <v>21.09</v>
      </c>
      <c r="S2764" s="2">
        <f>R2764/O2764</f>
        <v>8.326095538886695E-2</v>
      </c>
    </row>
    <row r="2765" spans="1:19" x14ac:dyDescent="0.3">
      <c r="A2765" s="6">
        <v>2879</v>
      </c>
      <c r="B2765" t="s">
        <v>3547</v>
      </c>
      <c r="C2765" s="11">
        <v>45801</v>
      </c>
      <c r="D2765" s="1" t="str">
        <f t="shared" si="134"/>
        <v>2025</v>
      </c>
      <c r="E2765" s="12" t="str">
        <f t="shared" si="135"/>
        <v>May</v>
      </c>
      <c r="F2765" t="s">
        <v>14</v>
      </c>
      <c r="G2765" t="s">
        <v>9662</v>
      </c>
      <c r="H2765" t="s">
        <v>15</v>
      </c>
      <c r="I2765" t="s">
        <v>16</v>
      </c>
      <c r="J2765" t="s">
        <v>34</v>
      </c>
      <c r="K2765" s="6">
        <v>7</v>
      </c>
      <c r="L2765" s="6" t="str">
        <f t="shared" si="136"/>
        <v>Large</v>
      </c>
      <c r="M2765" s="7">
        <v>199</v>
      </c>
      <c r="N2765" s="2">
        <v>0</v>
      </c>
      <c r="O2765" s="3">
        <v>1393</v>
      </c>
      <c r="P2765" s="3">
        <f>O2765/K2765</f>
        <v>199</v>
      </c>
      <c r="Q2765" s="3">
        <f>R2765/M2765</f>
        <v>1.3865829145728643</v>
      </c>
      <c r="R2765" s="4">
        <v>275.93</v>
      </c>
      <c r="S2765" s="2">
        <f>R2765/O2765</f>
        <v>0.19808327351040919</v>
      </c>
    </row>
    <row r="2766" spans="1:19" x14ac:dyDescent="0.3">
      <c r="A2766" s="6">
        <v>2880</v>
      </c>
      <c r="B2766" t="s">
        <v>3548</v>
      </c>
      <c r="C2766" s="11">
        <v>45985</v>
      </c>
      <c r="D2766" s="1" t="str">
        <f t="shared" si="134"/>
        <v>2025</v>
      </c>
      <c r="E2766" s="12" t="str">
        <f t="shared" si="135"/>
        <v>November</v>
      </c>
      <c r="F2766" t="s">
        <v>14</v>
      </c>
      <c r="G2766" t="s">
        <v>3549</v>
      </c>
      <c r="H2766" t="s">
        <v>24</v>
      </c>
      <c r="I2766" t="s">
        <v>27</v>
      </c>
      <c r="J2766" t="s">
        <v>47</v>
      </c>
      <c r="K2766" s="6">
        <v>1</v>
      </c>
      <c r="L2766" s="6" t="str">
        <f t="shared" si="136"/>
        <v>Small</v>
      </c>
      <c r="M2766" s="7">
        <v>499</v>
      </c>
      <c r="N2766" s="2">
        <v>0.15</v>
      </c>
      <c r="O2766" s="3">
        <v>424.15</v>
      </c>
      <c r="P2766" s="3">
        <f>O2766/K2766</f>
        <v>424.15</v>
      </c>
      <c r="Q2766" s="3">
        <f>R2766/M2766</f>
        <v>7.6693386773547104E-2</v>
      </c>
      <c r="R2766" s="4">
        <v>38.270000000000003</v>
      </c>
      <c r="S2766" s="2">
        <f>R2766/O2766</f>
        <v>9.0227513851231886E-2</v>
      </c>
    </row>
    <row r="2767" spans="1:19" x14ac:dyDescent="0.3">
      <c r="A2767" s="6">
        <v>2881</v>
      </c>
      <c r="B2767" t="s">
        <v>3550</v>
      </c>
      <c r="C2767" s="11">
        <v>45468</v>
      </c>
      <c r="D2767" s="1" t="str">
        <f t="shared" si="134"/>
        <v>2024</v>
      </c>
      <c r="E2767" s="12" t="str">
        <f t="shared" si="135"/>
        <v>June</v>
      </c>
      <c r="F2767" t="s">
        <v>14</v>
      </c>
      <c r="G2767" t="s">
        <v>3551</v>
      </c>
      <c r="H2767" t="s">
        <v>15</v>
      </c>
      <c r="I2767" t="s">
        <v>19</v>
      </c>
      <c r="J2767" t="s">
        <v>20</v>
      </c>
      <c r="K2767" s="6">
        <v>5</v>
      </c>
      <c r="L2767" s="6" t="str">
        <f t="shared" si="136"/>
        <v>Midium</v>
      </c>
      <c r="M2767" s="7">
        <v>499</v>
      </c>
      <c r="N2767" s="2">
        <v>0.15</v>
      </c>
      <c r="O2767" s="3">
        <v>2120.75</v>
      </c>
      <c r="P2767" s="3">
        <f>O2767/K2767</f>
        <v>424.15</v>
      </c>
      <c r="Q2767" s="3">
        <f>R2767/M2767</f>
        <v>0.8366933867735471</v>
      </c>
      <c r="R2767" s="4">
        <v>417.51</v>
      </c>
      <c r="S2767" s="2">
        <f>R2767/O2767</f>
        <v>0.19686903218201107</v>
      </c>
    </row>
    <row r="2768" spans="1:19" x14ac:dyDescent="0.3">
      <c r="A2768" s="6">
        <v>2882</v>
      </c>
      <c r="B2768" t="s">
        <v>3552</v>
      </c>
      <c r="C2768" s="11">
        <v>45913</v>
      </c>
      <c r="D2768" s="1" t="str">
        <f t="shared" ref="D2768:D2829" si="137">TEXT(C2768, "yyyy")</f>
        <v>2025</v>
      </c>
      <c r="E2768" s="12" t="str">
        <f t="shared" ref="E2768:E2829" si="138">TEXT(C2768, "mmmm")</f>
        <v>September</v>
      </c>
      <c r="F2768" t="s">
        <v>14</v>
      </c>
      <c r="G2768" t="s">
        <v>9662</v>
      </c>
      <c r="H2768" t="s">
        <v>24</v>
      </c>
      <c r="I2768" t="s">
        <v>19</v>
      </c>
      <c r="J2768" t="s">
        <v>25</v>
      </c>
      <c r="K2768" s="6">
        <v>7</v>
      </c>
      <c r="L2768" s="6" t="str">
        <f t="shared" si="136"/>
        <v>Large</v>
      </c>
      <c r="M2768" s="7">
        <v>799</v>
      </c>
      <c r="N2768" s="2">
        <v>0.15</v>
      </c>
      <c r="O2768" s="3">
        <v>4754.05</v>
      </c>
      <c r="P2768" s="3">
        <f>O2768/K2768</f>
        <v>679.15</v>
      </c>
      <c r="Q2768" s="3">
        <f>R2768/M2768</f>
        <v>1.7713016270337922</v>
      </c>
      <c r="R2768" s="4">
        <v>1415.27</v>
      </c>
      <c r="S2768" s="2">
        <f>R2768/O2768</f>
        <v>0.29769775244265412</v>
      </c>
    </row>
    <row r="2769" spans="1:19" x14ac:dyDescent="0.3">
      <c r="A2769" s="6">
        <v>2883</v>
      </c>
      <c r="B2769" t="s">
        <v>3553</v>
      </c>
      <c r="C2769" s="11">
        <v>45809</v>
      </c>
      <c r="D2769" s="1" t="str">
        <f t="shared" si="137"/>
        <v>2025</v>
      </c>
      <c r="E2769" s="12" t="str">
        <f t="shared" si="138"/>
        <v>June</v>
      </c>
      <c r="F2769" t="s">
        <v>40</v>
      </c>
      <c r="G2769" t="s">
        <v>9662</v>
      </c>
      <c r="H2769" t="s">
        <v>24</v>
      </c>
      <c r="I2769" t="s">
        <v>27</v>
      </c>
      <c r="J2769" t="s">
        <v>47</v>
      </c>
      <c r="K2769" s="6">
        <v>1</v>
      </c>
      <c r="L2769" s="6" t="str">
        <f t="shared" si="136"/>
        <v>Small</v>
      </c>
      <c r="M2769" s="7">
        <v>299</v>
      </c>
      <c r="N2769" s="2">
        <v>0.05</v>
      </c>
      <c r="O2769" s="3">
        <v>284.05</v>
      </c>
      <c r="P2769" s="3">
        <f>O2769/K2769</f>
        <v>284.05</v>
      </c>
      <c r="Q2769" s="3">
        <f>R2769/M2769</f>
        <v>0.25237458193979934</v>
      </c>
      <c r="R2769" s="4">
        <v>75.459999999999994</v>
      </c>
      <c r="S2769" s="2">
        <f>R2769/O2769</f>
        <v>0.26565745467347296</v>
      </c>
    </row>
    <row r="2770" spans="1:19" x14ac:dyDescent="0.3">
      <c r="A2770" s="6">
        <v>2884</v>
      </c>
      <c r="B2770" t="s">
        <v>3554</v>
      </c>
      <c r="C2770" s="11">
        <v>45663</v>
      </c>
      <c r="D2770" s="1" t="str">
        <f t="shared" si="137"/>
        <v>2025</v>
      </c>
      <c r="E2770" s="12" t="str">
        <f t="shared" si="138"/>
        <v>January</v>
      </c>
      <c r="F2770" t="s">
        <v>40</v>
      </c>
      <c r="G2770" t="s">
        <v>9662</v>
      </c>
      <c r="H2770" t="s">
        <v>24</v>
      </c>
      <c r="I2770" t="s">
        <v>27</v>
      </c>
      <c r="J2770" t="s">
        <v>17</v>
      </c>
      <c r="K2770" s="6">
        <v>9</v>
      </c>
      <c r="L2770" s="6" t="str">
        <f t="shared" si="136"/>
        <v>Large</v>
      </c>
      <c r="M2770" s="7">
        <v>499</v>
      </c>
      <c r="N2770" s="2">
        <v>0</v>
      </c>
      <c r="O2770" s="3">
        <v>4491</v>
      </c>
      <c r="P2770" s="3">
        <f>O2770/K2770</f>
        <v>499</v>
      </c>
      <c r="Q2770" s="3">
        <f>R2770/M2770</f>
        <v>2.3046492985971945</v>
      </c>
      <c r="R2770" s="4">
        <v>1150.02</v>
      </c>
      <c r="S2770" s="2">
        <f>R2770/O2770</f>
        <v>0.25607214428857716</v>
      </c>
    </row>
    <row r="2771" spans="1:19" x14ac:dyDescent="0.3">
      <c r="A2771" s="6">
        <v>2885</v>
      </c>
      <c r="B2771" t="s">
        <v>3555</v>
      </c>
      <c r="C2771" s="11">
        <v>45752</v>
      </c>
      <c r="D2771" s="1" t="str">
        <f t="shared" si="137"/>
        <v>2025</v>
      </c>
      <c r="E2771" s="12" t="str">
        <f t="shared" si="138"/>
        <v>April</v>
      </c>
      <c r="F2771" t="s">
        <v>14</v>
      </c>
      <c r="G2771" t="s">
        <v>9662</v>
      </c>
      <c r="H2771" t="s">
        <v>15</v>
      </c>
      <c r="I2771" t="s">
        <v>16</v>
      </c>
      <c r="J2771" t="s">
        <v>34</v>
      </c>
      <c r="K2771" s="6">
        <v>2</v>
      </c>
      <c r="L2771" s="6" t="str">
        <f t="shared" si="136"/>
        <v>Small</v>
      </c>
      <c r="M2771" s="7">
        <v>299</v>
      </c>
      <c r="N2771" s="2">
        <v>0.15</v>
      </c>
      <c r="O2771" s="3">
        <v>508.3</v>
      </c>
      <c r="P2771" s="3">
        <f>O2771/K2771</f>
        <v>254.15</v>
      </c>
      <c r="Q2771" s="3">
        <f>R2771/M2771</f>
        <v>0.15819397993311035</v>
      </c>
      <c r="R2771" s="4">
        <v>47.3</v>
      </c>
      <c r="S2771" s="2">
        <f>R2771/O2771</f>
        <v>9.305528231359432E-2</v>
      </c>
    </row>
    <row r="2772" spans="1:19" x14ac:dyDescent="0.3">
      <c r="A2772" s="6">
        <v>2886</v>
      </c>
      <c r="B2772" t="s">
        <v>3556</v>
      </c>
      <c r="C2772" s="11">
        <v>45971</v>
      </c>
      <c r="D2772" s="1" t="str">
        <f t="shared" si="137"/>
        <v>2025</v>
      </c>
      <c r="E2772" s="12" t="str">
        <f t="shared" si="138"/>
        <v>November</v>
      </c>
      <c r="F2772" t="s">
        <v>40</v>
      </c>
      <c r="G2772" t="s">
        <v>9662</v>
      </c>
      <c r="H2772" t="s">
        <v>37</v>
      </c>
      <c r="I2772" t="s">
        <v>16</v>
      </c>
      <c r="J2772" t="s">
        <v>38</v>
      </c>
      <c r="K2772" s="6">
        <v>2</v>
      </c>
      <c r="L2772" s="6" t="str">
        <f t="shared" si="136"/>
        <v>Small</v>
      </c>
      <c r="M2772" s="7">
        <v>799</v>
      </c>
      <c r="N2772" s="2">
        <v>0</v>
      </c>
      <c r="O2772" s="3">
        <v>1598</v>
      </c>
      <c r="P2772" s="3">
        <f>O2772/K2772</f>
        <v>799</v>
      </c>
      <c r="Q2772" s="3">
        <f>R2772/M2772</f>
        <v>0.23056320400500627</v>
      </c>
      <c r="R2772" s="4">
        <v>184.22</v>
      </c>
      <c r="S2772" s="2">
        <f>R2772/O2772</f>
        <v>0.11528160200250313</v>
      </c>
    </row>
    <row r="2773" spans="1:19" x14ac:dyDescent="0.3">
      <c r="A2773" s="6">
        <v>2887</v>
      </c>
      <c r="B2773" t="s">
        <v>3557</v>
      </c>
      <c r="C2773" s="11">
        <v>45570</v>
      </c>
      <c r="D2773" s="1" t="str">
        <f t="shared" si="137"/>
        <v>2024</v>
      </c>
      <c r="E2773" s="12" t="str">
        <f t="shared" si="138"/>
        <v>October</v>
      </c>
      <c r="F2773" t="s">
        <v>40</v>
      </c>
      <c r="G2773" t="s">
        <v>3558</v>
      </c>
      <c r="H2773" t="s">
        <v>24</v>
      </c>
      <c r="I2773" t="s">
        <v>16</v>
      </c>
      <c r="J2773" t="s">
        <v>38</v>
      </c>
      <c r="K2773" s="6">
        <v>8</v>
      </c>
      <c r="L2773" s="6" t="str">
        <f t="shared" si="136"/>
        <v>Large</v>
      </c>
      <c r="M2773" s="7">
        <v>299</v>
      </c>
      <c r="N2773" s="2">
        <v>0</v>
      </c>
      <c r="O2773" s="3">
        <v>2392</v>
      </c>
      <c r="P2773" s="3">
        <f>O2773/K2773</f>
        <v>299</v>
      </c>
      <c r="Q2773" s="3">
        <f>R2773/M2773</f>
        <v>1.6607692307692308</v>
      </c>
      <c r="R2773" s="4">
        <v>496.57</v>
      </c>
      <c r="S2773" s="2">
        <f>R2773/O2773</f>
        <v>0.20759615384615385</v>
      </c>
    </row>
    <row r="2774" spans="1:19" x14ac:dyDescent="0.3">
      <c r="A2774" s="6">
        <v>2888</v>
      </c>
      <c r="B2774" t="s">
        <v>3559</v>
      </c>
      <c r="C2774" s="11">
        <v>45704</v>
      </c>
      <c r="D2774" s="1" t="str">
        <f t="shared" si="137"/>
        <v>2025</v>
      </c>
      <c r="E2774" s="12" t="str">
        <f t="shared" si="138"/>
        <v>February</v>
      </c>
      <c r="F2774" t="s">
        <v>40</v>
      </c>
      <c r="G2774" t="s">
        <v>9662</v>
      </c>
      <c r="H2774" t="s">
        <v>24</v>
      </c>
      <c r="I2774" t="s">
        <v>19</v>
      </c>
      <c r="J2774" t="s">
        <v>25</v>
      </c>
      <c r="K2774" s="6">
        <v>5</v>
      </c>
      <c r="L2774" s="6" t="str">
        <f t="shared" si="136"/>
        <v>Midium</v>
      </c>
      <c r="M2774" s="7">
        <v>149</v>
      </c>
      <c r="N2774" s="2">
        <v>0.1</v>
      </c>
      <c r="O2774" s="3">
        <v>670.5</v>
      </c>
      <c r="P2774" s="3">
        <f>O2774/K2774</f>
        <v>134.1</v>
      </c>
      <c r="Q2774" s="3">
        <f>R2774/M2774</f>
        <v>0.55147651006711407</v>
      </c>
      <c r="R2774" s="4">
        <v>82.17</v>
      </c>
      <c r="S2774" s="2">
        <f>R2774/O2774</f>
        <v>0.12255033557046981</v>
      </c>
    </row>
    <row r="2775" spans="1:19" x14ac:dyDescent="0.3">
      <c r="A2775" s="6">
        <v>2889</v>
      </c>
      <c r="B2775" t="s">
        <v>3560</v>
      </c>
      <c r="C2775" s="11">
        <v>45862</v>
      </c>
      <c r="D2775" s="1" t="str">
        <f t="shared" si="137"/>
        <v>2025</v>
      </c>
      <c r="E2775" s="12" t="str">
        <f t="shared" si="138"/>
        <v>July</v>
      </c>
      <c r="F2775" t="s">
        <v>14</v>
      </c>
      <c r="G2775" t="s">
        <v>3561</v>
      </c>
      <c r="H2775" t="s">
        <v>24</v>
      </c>
      <c r="I2775" t="s">
        <v>16</v>
      </c>
      <c r="J2775" t="s">
        <v>38</v>
      </c>
      <c r="K2775" s="6">
        <v>3</v>
      </c>
      <c r="L2775" s="6" t="str">
        <f t="shared" si="136"/>
        <v>Small</v>
      </c>
      <c r="M2775" s="7">
        <v>299</v>
      </c>
      <c r="N2775" s="2">
        <v>0</v>
      </c>
      <c r="O2775" s="3">
        <v>897</v>
      </c>
      <c r="P2775" s="3">
        <f>O2775/K2775</f>
        <v>299</v>
      </c>
      <c r="Q2775" s="3">
        <f>R2775/M2775</f>
        <v>0.47943143812709027</v>
      </c>
      <c r="R2775" s="4">
        <v>143.35</v>
      </c>
      <c r="S2775" s="2">
        <f>R2775/O2775</f>
        <v>0.15981047937569676</v>
      </c>
    </row>
    <row r="2776" spans="1:19" x14ac:dyDescent="0.3">
      <c r="A2776" s="6">
        <v>2890</v>
      </c>
      <c r="B2776" t="s">
        <v>3562</v>
      </c>
      <c r="C2776" s="11">
        <v>45489</v>
      </c>
      <c r="D2776" s="1" t="str">
        <f t="shared" si="137"/>
        <v>2024</v>
      </c>
      <c r="E2776" s="12" t="str">
        <f t="shared" si="138"/>
        <v>July</v>
      </c>
      <c r="F2776" t="s">
        <v>40</v>
      </c>
      <c r="G2776" t="s">
        <v>9662</v>
      </c>
      <c r="H2776" t="s">
        <v>15</v>
      </c>
      <c r="I2776" t="s">
        <v>27</v>
      </c>
      <c r="J2776" t="s">
        <v>47</v>
      </c>
      <c r="K2776" s="6">
        <v>3</v>
      </c>
      <c r="L2776" s="6" t="str">
        <f t="shared" si="136"/>
        <v>Small</v>
      </c>
      <c r="M2776" s="7">
        <v>149</v>
      </c>
      <c r="N2776" s="2">
        <v>0.1</v>
      </c>
      <c r="O2776" s="3">
        <v>402.3</v>
      </c>
      <c r="P2776" s="3">
        <f>O2776/K2776</f>
        <v>134.1</v>
      </c>
      <c r="Q2776" s="3">
        <f>R2776/M2776</f>
        <v>0.18644295302013422</v>
      </c>
      <c r="R2776" s="4">
        <v>27.78</v>
      </c>
      <c r="S2776" s="2">
        <f>R2776/O2776</f>
        <v>6.9052945563012683E-2</v>
      </c>
    </row>
    <row r="2777" spans="1:19" x14ac:dyDescent="0.3">
      <c r="A2777" s="6">
        <v>2891</v>
      </c>
      <c r="B2777" t="s">
        <v>3563</v>
      </c>
      <c r="C2777" s="11">
        <v>45610</v>
      </c>
      <c r="D2777" s="1" t="str">
        <f t="shared" si="137"/>
        <v>2024</v>
      </c>
      <c r="E2777" s="12" t="str">
        <f t="shared" si="138"/>
        <v>November</v>
      </c>
      <c r="F2777" t="s">
        <v>29</v>
      </c>
      <c r="G2777" t="s">
        <v>3564</v>
      </c>
      <c r="H2777" t="s">
        <v>37</v>
      </c>
      <c r="I2777" t="s">
        <v>19</v>
      </c>
      <c r="J2777" t="s">
        <v>32</v>
      </c>
      <c r="K2777" s="6">
        <v>7</v>
      </c>
      <c r="L2777" s="6" t="str">
        <f t="shared" si="136"/>
        <v>Large</v>
      </c>
      <c r="M2777" s="7">
        <v>999</v>
      </c>
      <c r="N2777" s="2">
        <v>0</v>
      </c>
      <c r="O2777" s="3">
        <v>6993</v>
      </c>
      <c r="P2777" s="3">
        <f>O2777/K2777</f>
        <v>999</v>
      </c>
      <c r="Q2777" s="3">
        <f>R2777/M2777</f>
        <v>0.65807807807807805</v>
      </c>
      <c r="R2777" s="4">
        <v>657.42</v>
      </c>
      <c r="S2777" s="2">
        <f>R2777/O2777</f>
        <v>9.4011154011154008E-2</v>
      </c>
    </row>
    <row r="2778" spans="1:19" x14ac:dyDescent="0.3">
      <c r="A2778" s="6">
        <v>2892</v>
      </c>
      <c r="B2778" t="s">
        <v>3565</v>
      </c>
      <c r="C2778" s="11">
        <v>45848</v>
      </c>
      <c r="D2778" s="1" t="str">
        <f t="shared" si="137"/>
        <v>2025</v>
      </c>
      <c r="E2778" s="12" t="str">
        <f t="shared" si="138"/>
        <v>July</v>
      </c>
      <c r="F2778" t="s">
        <v>14</v>
      </c>
      <c r="G2778" t="s">
        <v>9662</v>
      </c>
      <c r="H2778" t="s">
        <v>15</v>
      </c>
      <c r="I2778" t="s">
        <v>16</v>
      </c>
      <c r="J2778" t="s">
        <v>38</v>
      </c>
      <c r="K2778" s="6">
        <v>7</v>
      </c>
      <c r="L2778" s="6" t="str">
        <f t="shared" si="136"/>
        <v>Large</v>
      </c>
      <c r="M2778" s="7">
        <v>999</v>
      </c>
      <c r="N2778" s="2">
        <v>0.1</v>
      </c>
      <c r="O2778" s="3">
        <v>6293.7</v>
      </c>
      <c r="P2778" s="3">
        <f>O2778/K2778</f>
        <v>899.1</v>
      </c>
      <c r="Q2778" s="3">
        <f>R2778/M2778</f>
        <v>0.54179179179179182</v>
      </c>
      <c r="R2778" s="4">
        <v>541.25</v>
      </c>
      <c r="S2778" s="2">
        <f>R2778/O2778</f>
        <v>8.5998697109808217E-2</v>
      </c>
    </row>
    <row r="2779" spans="1:19" x14ac:dyDescent="0.3">
      <c r="A2779" s="6">
        <v>2893</v>
      </c>
      <c r="B2779" t="s">
        <v>3566</v>
      </c>
      <c r="C2779" s="11">
        <v>45404</v>
      </c>
      <c r="D2779" s="1" t="str">
        <f t="shared" si="137"/>
        <v>2024</v>
      </c>
      <c r="E2779" s="12" t="str">
        <f t="shared" si="138"/>
        <v>April</v>
      </c>
      <c r="F2779" t="s">
        <v>29</v>
      </c>
      <c r="G2779" t="s">
        <v>3567</v>
      </c>
      <c r="H2779" t="s">
        <v>24</v>
      </c>
      <c r="I2779" t="s">
        <v>16</v>
      </c>
      <c r="J2779" t="s">
        <v>38</v>
      </c>
      <c r="K2779" s="6">
        <v>10</v>
      </c>
      <c r="L2779" s="6" t="str">
        <f t="shared" si="136"/>
        <v>Large</v>
      </c>
      <c r="M2779" s="7">
        <v>149</v>
      </c>
      <c r="N2779" s="2">
        <v>0.05</v>
      </c>
      <c r="O2779" s="3">
        <v>1415.5</v>
      </c>
      <c r="P2779" s="3">
        <f>O2779/K2779</f>
        <v>141.55000000000001</v>
      </c>
      <c r="Q2779" s="3">
        <f>R2779/M2779</f>
        <v>1.3028859060402684</v>
      </c>
      <c r="R2779" s="4">
        <v>194.13</v>
      </c>
      <c r="S2779" s="2">
        <f>R2779/O2779</f>
        <v>0.13714588484634405</v>
      </c>
    </row>
    <row r="2780" spans="1:19" x14ac:dyDescent="0.3">
      <c r="A2780" s="6">
        <v>2894</v>
      </c>
      <c r="B2780" t="s">
        <v>3568</v>
      </c>
      <c r="C2780" s="11">
        <v>45480</v>
      </c>
      <c r="D2780" s="1" t="str">
        <f t="shared" si="137"/>
        <v>2024</v>
      </c>
      <c r="E2780" s="12" t="str">
        <f t="shared" si="138"/>
        <v>July</v>
      </c>
      <c r="F2780" t="s">
        <v>29</v>
      </c>
      <c r="G2780" t="s">
        <v>55</v>
      </c>
      <c r="H2780" t="s">
        <v>37</v>
      </c>
      <c r="I2780" t="s">
        <v>27</v>
      </c>
      <c r="J2780" t="s">
        <v>47</v>
      </c>
      <c r="K2780" s="6">
        <v>2</v>
      </c>
      <c r="L2780" s="6" t="str">
        <f t="shared" si="136"/>
        <v>Small</v>
      </c>
      <c r="M2780" s="7">
        <v>299</v>
      </c>
      <c r="N2780" s="2">
        <v>0.05</v>
      </c>
      <c r="O2780" s="3">
        <v>568.1</v>
      </c>
      <c r="P2780" s="3">
        <f>O2780/K2780</f>
        <v>284.05</v>
      </c>
      <c r="Q2780" s="3">
        <f>R2780/M2780</f>
        <v>0.16120401337792642</v>
      </c>
      <c r="R2780" s="4">
        <v>48.2</v>
      </c>
      <c r="S2780" s="2">
        <f>R2780/O2780</f>
        <v>8.4844217567329697E-2</v>
      </c>
    </row>
    <row r="2781" spans="1:19" x14ac:dyDescent="0.3">
      <c r="A2781" s="6">
        <v>2895</v>
      </c>
      <c r="B2781" t="s">
        <v>3569</v>
      </c>
      <c r="C2781" s="11">
        <v>45960</v>
      </c>
      <c r="D2781" s="1" t="str">
        <f t="shared" si="137"/>
        <v>2025</v>
      </c>
      <c r="E2781" s="12" t="str">
        <f t="shared" si="138"/>
        <v>October</v>
      </c>
      <c r="F2781" t="s">
        <v>40</v>
      </c>
      <c r="G2781" t="s">
        <v>9662</v>
      </c>
      <c r="H2781" t="s">
        <v>37</v>
      </c>
      <c r="I2781" t="s">
        <v>27</v>
      </c>
      <c r="J2781" t="s">
        <v>47</v>
      </c>
      <c r="K2781" s="6">
        <v>3</v>
      </c>
      <c r="L2781" s="6" t="str">
        <f t="shared" si="136"/>
        <v>Small</v>
      </c>
      <c r="M2781" s="7">
        <v>999</v>
      </c>
      <c r="N2781" s="2">
        <v>0.1</v>
      </c>
      <c r="O2781" s="3">
        <v>2697.3</v>
      </c>
      <c r="P2781" s="3">
        <f>O2781/K2781</f>
        <v>899.1</v>
      </c>
      <c r="Q2781" s="3">
        <f>R2781/M2781</f>
        <v>0.62029029029029026</v>
      </c>
      <c r="R2781" s="4">
        <v>619.66999999999996</v>
      </c>
      <c r="S2781" s="2">
        <f>R2781/O2781</f>
        <v>0.22973714455195934</v>
      </c>
    </row>
    <row r="2782" spans="1:19" x14ac:dyDescent="0.3">
      <c r="A2782" s="6">
        <v>2896</v>
      </c>
      <c r="B2782" t="s">
        <v>3570</v>
      </c>
      <c r="C2782" s="11">
        <v>45398</v>
      </c>
      <c r="D2782" s="1" t="str">
        <f t="shared" si="137"/>
        <v>2024</v>
      </c>
      <c r="E2782" s="12" t="str">
        <f t="shared" si="138"/>
        <v>April</v>
      </c>
      <c r="F2782" t="s">
        <v>40</v>
      </c>
      <c r="G2782" t="s">
        <v>9662</v>
      </c>
      <c r="H2782" t="s">
        <v>24</v>
      </c>
      <c r="I2782" t="s">
        <v>19</v>
      </c>
      <c r="J2782" t="s">
        <v>42</v>
      </c>
      <c r="K2782" s="6">
        <v>6</v>
      </c>
      <c r="L2782" s="6" t="str">
        <f t="shared" si="136"/>
        <v>Midium</v>
      </c>
      <c r="M2782" s="7">
        <v>149</v>
      </c>
      <c r="N2782" s="2">
        <v>0.05</v>
      </c>
      <c r="O2782" s="3">
        <v>849.3</v>
      </c>
      <c r="P2782" s="3">
        <f>O2782/K2782</f>
        <v>141.54999999999998</v>
      </c>
      <c r="Q2782" s="3">
        <f>R2782/M2782</f>
        <v>1.2083221476510067</v>
      </c>
      <c r="R2782" s="4">
        <v>180.04</v>
      </c>
      <c r="S2782" s="2">
        <f>R2782/O2782</f>
        <v>0.21198634169315908</v>
      </c>
    </row>
    <row r="2783" spans="1:19" x14ac:dyDescent="0.3">
      <c r="A2783" s="6">
        <v>2897</v>
      </c>
      <c r="B2783" t="s">
        <v>3571</v>
      </c>
      <c r="C2783" s="11">
        <v>45730</v>
      </c>
      <c r="D2783" s="1" t="str">
        <f t="shared" si="137"/>
        <v>2025</v>
      </c>
      <c r="E2783" s="12" t="str">
        <f t="shared" si="138"/>
        <v>March</v>
      </c>
      <c r="F2783" t="s">
        <v>40</v>
      </c>
      <c r="G2783" t="s">
        <v>9662</v>
      </c>
      <c r="H2783" t="s">
        <v>15</v>
      </c>
      <c r="I2783" t="s">
        <v>19</v>
      </c>
      <c r="J2783" t="s">
        <v>20</v>
      </c>
      <c r="K2783" s="6">
        <v>10</v>
      </c>
      <c r="L2783" s="6" t="str">
        <f t="shared" si="136"/>
        <v>Large</v>
      </c>
      <c r="M2783" s="7">
        <v>999</v>
      </c>
      <c r="N2783" s="2">
        <v>0</v>
      </c>
      <c r="O2783" s="3">
        <v>9990</v>
      </c>
      <c r="P2783" s="3">
        <f>O2783/K2783</f>
        <v>999</v>
      </c>
      <c r="Q2783" s="3">
        <f>R2783/M2783</f>
        <v>1.5646446446446445</v>
      </c>
      <c r="R2783" s="4">
        <v>1563.08</v>
      </c>
      <c r="S2783" s="2">
        <f>R2783/O2783</f>
        <v>0.15646446446446446</v>
      </c>
    </row>
    <row r="2784" spans="1:19" x14ac:dyDescent="0.3">
      <c r="A2784" s="6">
        <v>2898</v>
      </c>
      <c r="B2784" t="s">
        <v>3572</v>
      </c>
      <c r="C2784" s="11">
        <v>45468</v>
      </c>
      <c r="D2784" s="1" t="str">
        <f t="shared" si="137"/>
        <v>2024</v>
      </c>
      <c r="E2784" s="12" t="str">
        <f t="shared" si="138"/>
        <v>June</v>
      </c>
      <c r="F2784" t="s">
        <v>40</v>
      </c>
      <c r="G2784" t="s">
        <v>1540</v>
      </c>
      <c r="H2784" t="s">
        <v>15</v>
      </c>
      <c r="I2784" t="s">
        <v>16</v>
      </c>
      <c r="J2784" t="s">
        <v>38</v>
      </c>
      <c r="K2784" s="6">
        <v>7</v>
      </c>
      <c r="L2784" s="6" t="str">
        <f t="shared" si="136"/>
        <v>Large</v>
      </c>
      <c r="M2784" s="7">
        <v>799</v>
      </c>
      <c r="N2784" s="2">
        <v>0</v>
      </c>
      <c r="O2784" s="3">
        <v>5593</v>
      </c>
      <c r="P2784" s="3">
        <f>O2784/K2784</f>
        <v>799</v>
      </c>
      <c r="Q2784" s="3">
        <f>R2784/M2784</f>
        <v>1.7054943679599499</v>
      </c>
      <c r="R2784" s="4">
        <v>1362.69</v>
      </c>
      <c r="S2784" s="2">
        <f>R2784/O2784</f>
        <v>0.24364205256570715</v>
      </c>
    </row>
    <row r="2785" spans="1:19" x14ac:dyDescent="0.3">
      <c r="A2785" s="6">
        <v>2899</v>
      </c>
      <c r="B2785" t="s">
        <v>3573</v>
      </c>
      <c r="C2785" s="11">
        <v>45807</v>
      </c>
      <c r="D2785" s="1" t="str">
        <f t="shared" si="137"/>
        <v>2025</v>
      </c>
      <c r="E2785" s="12" t="str">
        <f t="shared" si="138"/>
        <v>May</v>
      </c>
      <c r="F2785" t="s">
        <v>40</v>
      </c>
      <c r="G2785" t="s">
        <v>9662</v>
      </c>
      <c r="H2785" t="s">
        <v>37</v>
      </c>
      <c r="I2785" t="s">
        <v>19</v>
      </c>
      <c r="J2785" t="s">
        <v>25</v>
      </c>
      <c r="K2785" s="6">
        <v>3</v>
      </c>
      <c r="L2785" s="6" t="str">
        <f t="shared" si="136"/>
        <v>Small</v>
      </c>
      <c r="M2785" s="7">
        <v>149</v>
      </c>
      <c r="N2785" s="2">
        <v>0</v>
      </c>
      <c r="O2785" s="3">
        <v>447</v>
      </c>
      <c r="P2785" s="3">
        <f>O2785/K2785</f>
        <v>149</v>
      </c>
      <c r="Q2785" s="3">
        <f>R2785/M2785</f>
        <v>0.72020134228187926</v>
      </c>
      <c r="R2785" s="4">
        <v>107.31</v>
      </c>
      <c r="S2785" s="2">
        <f>R2785/O2785</f>
        <v>0.24006711409395973</v>
      </c>
    </row>
    <row r="2786" spans="1:19" x14ac:dyDescent="0.3">
      <c r="A2786" s="6">
        <v>2900</v>
      </c>
      <c r="B2786" t="s">
        <v>3574</v>
      </c>
      <c r="C2786" s="11">
        <v>45624</v>
      </c>
      <c r="D2786" s="1" t="str">
        <f t="shared" si="137"/>
        <v>2024</v>
      </c>
      <c r="E2786" s="12" t="str">
        <f t="shared" si="138"/>
        <v>November</v>
      </c>
      <c r="F2786" t="s">
        <v>14</v>
      </c>
      <c r="G2786" t="s">
        <v>9662</v>
      </c>
      <c r="H2786" t="s">
        <v>24</v>
      </c>
      <c r="I2786" t="s">
        <v>19</v>
      </c>
      <c r="J2786" t="s">
        <v>20</v>
      </c>
      <c r="K2786" s="6">
        <v>3</v>
      </c>
      <c r="L2786" s="6" t="str">
        <f t="shared" si="136"/>
        <v>Small</v>
      </c>
      <c r="M2786" s="7">
        <v>199</v>
      </c>
      <c r="N2786" s="2">
        <v>0</v>
      </c>
      <c r="O2786" s="3">
        <v>597</v>
      </c>
      <c r="P2786" s="3">
        <f>O2786/K2786</f>
        <v>199</v>
      </c>
      <c r="Q2786" s="3">
        <f>R2786/M2786</f>
        <v>0.55251256281407035</v>
      </c>
      <c r="R2786" s="4">
        <v>109.95</v>
      </c>
      <c r="S2786" s="2">
        <f>R2786/O2786</f>
        <v>0.18417085427135679</v>
      </c>
    </row>
    <row r="2787" spans="1:19" x14ac:dyDescent="0.3">
      <c r="A2787" s="6">
        <v>2901</v>
      </c>
      <c r="B2787" t="s">
        <v>3575</v>
      </c>
      <c r="C2787" s="11">
        <v>45504</v>
      </c>
      <c r="D2787" s="1" t="str">
        <f t="shared" si="137"/>
        <v>2024</v>
      </c>
      <c r="E2787" s="12" t="str">
        <f t="shared" si="138"/>
        <v>July</v>
      </c>
      <c r="F2787" t="s">
        <v>40</v>
      </c>
      <c r="G2787" t="s">
        <v>9662</v>
      </c>
      <c r="H2787" t="s">
        <v>24</v>
      </c>
      <c r="I2787" t="s">
        <v>27</v>
      </c>
      <c r="J2787" t="s">
        <v>47</v>
      </c>
      <c r="K2787" s="6">
        <v>9</v>
      </c>
      <c r="L2787" s="6" t="str">
        <f t="shared" si="136"/>
        <v>Large</v>
      </c>
      <c r="M2787" s="7">
        <v>799</v>
      </c>
      <c r="N2787" s="2">
        <v>0.15</v>
      </c>
      <c r="O2787" s="3">
        <v>6112.35</v>
      </c>
      <c r="P2787" s="3">
        <f>O2787/K2787</f>
        <v>679.15000000000009</v>
      </c>
      <c r="Q2787" s="3">
        <f>R2787/M2787</f>
        <v>0.45555694618272841</v>
      </c>
      <c r="R2787" s="4">
        <v>363.99</v>
      </c>
      <c r="S2787" s="2">
        <f>R2787/O2787</f>
        <v>5.9549927605585411E-2</v>
      </c>
    </row>
    <row r="2788" spans="1:19" x14ac:dyDescent="0.3">
      <c r="A2788" s="6">
        <v>2902</v>
      </c>
      <c r="B2788" t="s">
        <v>3576</v>
      </c>
      <c r="C2788" s="11">
        <v>45323</v>
      </c>
      <c r="D2788" s="1" t="str">
        <f t="shared" si="137"/>
        <v>2024</v>
      </c>
      <c r="E2788" s="12" t="str">
        <f t="shared" si="138"/>
        <v>February</v>
      </c>
      <c r="F2788" t="s">
        <v>40</v>
      </c>
      <c r="G2788" t="s">
        <v>3577</v>
      </c>
      <c r="H2788" t="s">
        <v>15</v>
      </c>
      <c r="I2788" t="s">
        <v>19</v>
      </c>
      <c r="J2788" t="s">
        <v>20</v>
      </c>
      <c r="K2788" s="6">
        <v>5</v>
      </c>
      <c r="L2788" s="6" t="str">
        <f t="shared" si="136"/>
        <v>Midium</v>
      </c>
      <c r="M2788" s="7">
        <v>499</v>
      </c>
      <c r="N2788" s="2">
        <v>0.05</v>
      </c>
      <c r="O2788" s="3">
        <v>2370.25</v>
      </c>
      <c r="P2788" s="3">
        <f>O2788/K2788</f>
        <v>474.05</v>
      </c>
      <c r="Q2788" s="3">
        <f>R2788/M2788</f>
        <v>0.34166332665330662</v>
      </c>
      <c r="R2788" s="4">
        <v>170.49</v>
      </c>
      <c r="S2788" s="2">
        <f>R2788/O2788</f>
        <v>7.1929121400696128E-2</v>
      </c>
    </row>
    <row r="2789" spans="1:19" x14ac:dyDescent="0.3">
      <c r="A2789" s="6">
        <v>2903</v>
      </c>
      <c r="B2789" t="s">
        <v>3578</v>
      </c>
      <c r="C2789" s="11">
        <v>45996</v>
      </c>
      <c r="D2789" s="1" t="str">
        <f t="shared" si="137"/>
        <v>2025</v>
      </c>
      <c r="E2789" s="12" t="str">
        <f t="shared" si="138"/>
        <v>December</v>
      </c>
      <c r="F2789" t="s">
        <v>40</v>
      </c>
      <c r="G2789" t="s">
        <v>9662</v>
      </c>
      <c r="H2789" t="s">
        <v>24</v>
      </c>
      <c r="I2789" t="s">
        <v>27</v>
      </c>
      <c r="J2789" t="s">
        <v>47</v>
      </c>
      <c r="K2789" s="6">
        <v>2</v>
      </c>
      <c r="L2789" s="6" t="str">
        <f t="shared" si="136"/>
        <v>Small</v>
      </c>
      <c r="M2789" s="7">
        <v>299</v>
      </c>
      <c r="N2789" s="2">
        <v>0.1</v>
      </c>
      <c r="O2789" s="3">
        <v>538.20000000000005</v>
      </c>
      <c r="P2789" s="3">
        <f>O2789/K2789</f>
        <v>269.10000000000002</v>
      </c>
      <c r="Q2789" s="3">
        <f>R2789/M2789</f>
        <v>0.32518394648829435</v>
      </c>
      <c r="R2789" s="4">
        <v>97.23</v>
      </c>
      <c r="S2789" s="2">
        <f>R2789/O2789</f>
        <v>0.18065774804905238</v>
      </c>
    </row>
    <row r="2790" spans="1:19" x14ac:dyDescent="0.3">
      <c r="A2790" s="6">
        <v>2904</v>
      </c>
      <c r="B2790" t="s">
        <v>3579</v>
      </c>
      <c r="C2790" s="11">
        <v>45389</v>
      </c>
      <c r="D2790" s="1" t="str">
        <f t="shared" si="137"/>
        <v>2024</v>
      </c>
      <c r="E2790" s="12" t="str">
        <f t="shared" si="138"/>
        <v>April</v>
      </c>
      <c r="F2790" t="s">
        <v>14</v>
      </c>
      <c r="G2790" t="s">
        <v>2889</v>
      </c>
      <c r="H2790" t="s">
        <v>24</v>
      </c>
      <c r="I2790" t="s">
        <v>19</v>
      </c>
      <c r="J2790" t="s">
        <v>20</v>
      </c>
      <c r="K2790" s="6">
        <v>7</v>
      </c>
      <c r="L2790" s="6" t="str">
        <f t="shared" si="136"/>
        <v>Large</v>
      </c>
      <c r="M2790" s="7">
        <v>149</v>
      </c>
      <c r="N2790" s="2">
        <v>0.05</v>
      </c>
      <c r="O2790" s="3">
        <v>990.85</v>
      </c>
      <c r="P2790" s="3">
        <f>O2790/K2790</f>
        <v>141.55000000000001</v>
      </c>
      <c r="Q2790" s="3">
        <f>R2790/M2790</f>
        <v>1.1968456375838927</v>
      </c>
      <c r="R2790" s="4">
        <v>178.33</v>
      </c>
      <c r="S2790" s="2">
        <f>R2790/O2790</f>
        <v>0.17997678760660041</v>
      </c>
    </row>
    <row r="2791" spans="1:19" x14ac:dyDescent="0.3">
      <c r="A2791" s="6">
        <v>2905</v>
      </c>
      <c r="B2791" t="s">
        <v>3580</v>
      </c>
      <c r="C2791" s="11">
        <v>45414</v>
      </c>
      <c r="D2791" s="1" t="str">
        <f t="shared" si="137"/>
        <v>2024</v>
      </c>
      <c r="E2791" s="12" t="str">
        <f t="shared" si="138"/>
        <v>May</v>
      </c>
      <c r="F2791" t="s">
        <v>40</v>
      </c>
      <c r="G2791" t="s">
        <v>3581</v>
      </c>
      <c r="H2791" t="s">
        <v>15</v>
      </c>
      <c r="I2791" t="s">
        <v>19</v>
      </c>
      <c r="J2791" t="s">
        <v>20</v>
      </c>
      <c r="K2791" s="6">
        <v>3</v>
      </c>
      <c r="L2791" s="6" t="str">
        <f t="shared" si="136"/>
        <v>Small</v>
      </c>
      <c r="M2791" s="7">
        <v>499</v>
      </c>
      <c r="N2791" s="2">
        <v>0</v>
      </c>
      <c r="O2791" s="3">
        <v>1497</v>
      </c>
      <c r="P2791" s="3">
        <f>O2791/K2791</f>
        <v>499</v>
      </c>
      <c r="Q2791" s="3">
        <f>R2791/M2791</f>
        <v>0.78342685370741483</v>
      </c>
      <c r="R2791" s="4">
        <v>390.93</v>
      </c>
      <c r="S2791" s="2">
        <f>R2791/O2791</f>
        <v>0.26114228456913829</v>
      </c>
    </row>
    <row r="2792" spans="1:19" x14ac:dyDescent="0.3">
      <c r="A2792" s="6">
        <v>2907</v>
      </c>
      <c r="B2792" t="s">
        <v>3582</v>
      </c>
      <c r="C2792" s="11">
        <v>45835</v>
      </c>
      <c r="D2792" s="1" t="str">
        <f t="shared" si="137"/>
        <v>2025</v>
      </c>
      <c r="E2792" s="12" t="str">
        <f t="shared" si="138"/>
        <v>June</v>
      </c>
      <c r="F2792" t="s">
        <v>22</v>
      </c>
      <c r="G2792" t="s">
        <v>9662</v>
      </c>
      <c r="H2792" t="s">
        <v>24</v>
      </c>
      <c r="I2792" t="s">
        <v>16</v>
      </c>
      <c r="J2792" t="s">
        <v>38</v>
      </c>
      <c r="K2792" s="6">
        <v>7</v>
      </c>
      <c r="L2792" s="6" t="str">
        <f t="shared" si="136"/>
        <v>Large</v>
      </c>
      <c r="M2792" s="7">
        <v>799</v>
      </c>
      <c r="N2792" s="2">
        <v>0.15</v>
      </c>
      <c r="O2792" s="3">
        <v>4754.05</v>
      </c>
      <c r="P2792" s="3">
        <f>O2792/K2792</f>
        <v>679.15</v>
      </c>
      <c r="Q2792" s="3">
        <f>R2792/M2792</f>
        <v>0.56658322903629532</v>
      </c>
      <c r="R2792" s="4">
        <v>452.7</v>
      </c>
      <c r="S2792" s="2">
        <f>R2792/O2792</f>
        <v>9.5224072106940394E-2</v>
      </c>
    </row>
    <row r="2793" spans="1:19" x14ac:dyDescent="0.3">
      <c r="A2793" s="6">
        <v>2908</v>
      </c>
      <c r="B2793" t="s">
        <v>3583</v>
      </c>
      <c r="C2793" s="11">
        <v>45658</v>
      </c>
      <c r="D2793" s="1" t="str">
        <f t="shared" si="137"/>
        <v>2025</v>
      </c>
      <c r="E2793" s="12" t="str">
        <f t="shared" si="138"/>
        <v>January</v>
      </c>
      <c r="F2793" t="s">
        <v>14</v>
      </c>
      <c r="G2793" t="s">
        <v>3584</v>
      </c>
      <c r="H2793" t="s">
        <v>37</v>
      </c>
      <c r="I2793" t="s">
        <v>27</v>
      </c>
      <c r="J2793" t="s">
        <v>17</v>
      </c>
      <c r="K2793" s="6">
        <v>5</v>
      </c>
      <c r="L2793" s="6" t="str">
        <f t="shared" si="136"/>
        <v>Midium</v>
      </c>
      <c r="M2793" s="7">
        <v>499</v>
      </c>
      <c r="N2793" s="2">
        <v>0.1</v>
      </c>
      <c r="O2793" s="3">
        <v>2245.5</v>
      </c>
      <c r="P2793" s="3">
        <f>O2793/K2793</f>
        <v>449.1</v>
      </c>
      <c r="Q2793" s="3">
        <f>R2793/M2793</f>
        <v>0.98240480961923848</v>
      </c>
      <c r="R2793" s="4">
        <v>490.22</v>
      </c>
      <c r="S2793" s="2">
        <f>R2793/O2793</f>
        <v>0.21831217991538635</v>
      </c>
    </row>
    <row r="2794" spans="1:19" x14ac:dyDescent="0.3">
      <c r="A2794" s="6">
        <v>2909</v>
      </c>
      <c r="B2794" t="s">
        <v>3585</v>
      </c>
      <c r="C2794" s="11">
        <v>46000</v>
      </c>
      <c r="D2794" s="1" t="str">
        <f t="shared" si="137"/>
        <v>2025</v>
      </c>
      <c r="E2794" s="12" t="str">
        <f t="shared" si="138"/>
        <v>December</v>
      </c>
      <c r="F2794" t="s">
        <v>22</v>
      </c>
      <c r="G2794" t="s">
        <v>9662</v>
      </c>
      <c r="H2794" t="s">
        <v>37</v>
      </c>
      <c r="I2794" t="s">
        <v>27</v>
      </c>
      <c r="J2794" t="s">
        <v>47</v>
      </c>
      <c r="K2794" s="6">
        <v>9</v>
      </c>
      <c r="L2794" s="6" t="str">
        <f t="shared" si="136"/>
        <v>Large</v>
      </c>
      <c r="M2794" s="7">
        <v>149</v>
      </c>
      <c r="N2794" s="2">
        <v>0</v>
      </c>
      <c r="O2794" s="3">
        <v>1341</v>
      </c>
      <c r="P2794" s="3">
        <f>O2794/K2794</f>
        <v>149</v>
      </c>
      <c r="Q2794" s="3">
        <f>R2794/M2794</f>
        <v>2.0607382550335571</v>
      </c>
      <c r="R2794" s="4">
        <v>307.05</v>
      </c>
      <c r="S2794" s="2">
        <f>R2794/O2794</f>
        <v>0.22897091722595078</v>
      </c>
    </row>
    <row r="2795" spans="1:19" x14ac:dyDescent="0.3">
      <c r="A2795" s="6">
        <v>2910</v>
      </c>
      <c r="B2795" t="s">
        <v>3586</v>
      </c>
      <c r="C2795" s="11">
        <v>45979</v>
      </c>
      <c r="D2795" s="1" t="str">
        <f t="shared" si="137"/>
        <v>2025</v>
      </c>
      <c r="E2795" s="12" t="str">
        <f t="shared" si="138"/>
        <v>November</v>
      </c>
      <c r="F2795" t="s">
        <v>22</v>
      </c>
      <c r="G2795" t="s">
        <v>3587</v>
      </c>
      <c r="H2795" t="s">
        <v>37</v>
      </c>
      <c r="I2795" t="s">
        <v>19</v>
      </c>
      <c r="J2795" t="s">
        <v>42</v>
      </c>
      <c r="K2795" s="6">
        <v>4</v>
      </c>
      <c r="L2795" s="6" t="str">
        <f t="shared" si="136"/>
        <v>Midium</v>
      </c>
      <c r="M2795" s="7">
        <v>999</v>
      </c>
      <c r="N2795" s="2">
        <v>0.05</v>
      </c>
      <c r="O2795" s="3">
        <v>3796.2</v>
      </c>
      <c r="P2795" s="3">
        <f>O2795/K2795</f>
        <v>949.05</v>
      </c>
      <c r="Q2795" s="3">
        <f>R2795/M2795</f>
        <v>0.24280280280280281</v>
      </c>
      <c r="R2795" s="4">
        <v>242.56</v>
      </c>
      <c r="S2795" s="2">
        <f>R2795/O2795</f>
        <v>6.3895474421790222E-2</v>
      </c>
    </row>
    <row r="2796" spans="1:19" x14ac:dyDescent="0.3">
      <c r="A2796" s="6">
        <v>2911</v>
      </c>
      <c r="B2796" t="s">
        <v>3588</v>
      </c>
      <c r="C2796" s="11">
        <v>45553</v>
      </c>
      <c r="D2796" s="1" t="str">
        <f t="shared" si="137"/>
        <v>2024</v>
      </c>
      <c r="E2796" s="12" t="str">
        <f t="shared" si="138"/>
        <v>September</v>
      </c>
      <c r="F2796" t="s">
        <v>40</v>
      </c>
      <c r="G2796" t="s">
        <v>9662</v>
      </c>
      <c r="H2796" t="s">
        <v>15</v>
      </c>
      <c r="I2796" t="s">
        <v>27</v>
      </c>
      <c r="J2796" t="s">
        <v>47</v>
      </c>
      <c r="K2796" s="6">
        <v>4</v>
      </c>
      <c r="L2796" s="6" t="str">
        <f t="shared" si="136"/>
        <v>Midium</v>
      </c>
      <c r="M2796" s="7">
        <v>299</v>
      </c>
      <c r="N2796" s="2">
        <v>0.1</v>
      </c>
      <c r="O2796" s="3">
        <v>1076.4000000000001</v>
      </c>
      <c r="P2796" s="3">
        <f>O2796/K2796</f>
        <v>269.10000000000002</v>
      </c>
      <c r="Q2796" s="3">
        <f>R2796/M2796</f>
        <v>0.66956521739130426</v>
      </c>
      <c r="R2796" s="4">
        <v>200.2</v>
      </c>
      <c r="S2796" s="2">
        <f>R2796/O2796</f>
        <v>0.18599033816425117</v>
      </c>
    </row>
    <row r="2797" spans="1:19" x14ac:dyDescent="0.3">
      <c r="A2797" s="6">
        <v>2912</v>
      </c>
      <c r="B2797" t="s">
        <v>3589</v>
      </c>
      <c r="C2797" s="11">
        <v>45656</v>
      </c>
      <c r="D2797" s="1" t="str">
        <f t="shared" si="137"/>
        <v>2024</v>
      </c>
      <c r="E2797" s="12" t="str">
        <f t="shared" si="138"/>
        <v>December</v>
      </c>
      <c r="F2797" t="s">
        <v>40</v>
      </c>
      <c r="G2797" t="s">
        <v>3590</v>
      </c>
      <c r="H2797" t="s">
        <v>24</v>
      </c>
      <c r="I2797" t="s">
        <v>19</v>
      </c>
      <c r="J2797" t="s">
        <v>20</v>
      </c>
      <c r="K2797" s="6">
        <v>4</v>
      </c>
      <c r="L2797" s="6" t="str">
        <f t="shared" si="136"/>
        <v>Midium</v>
      </c>
      <c r="M2797" s="7">
        <v>999</v>
      </c>
      <c r="N2797" s="2">
        <v>0</v>
      </c>
      <c r="O2797" s="3">
        <v>3996</v>
      </c>
      <c r="P2797" s="3">
        <f>O2797/K2797</f>
        <v>999</v>
      </c>
      <c r="Q2797" s="3">
        <f>R2797/M2797</f>
        <v>0.4601901901901902</v>
      </c>
      <c r="R2797" s="4">
        <v>459.73</v>
      </c>
      <c r="S2797" s="2">
        <f>R2797/O2797</f>
        <v>0.11504754754754755</v>
      </c>
    </row>
    <row r="2798" spans="1:19" x14ac:dyDescent="0.3">
      <c r="A2798" s="6">
        <v>2914</v>
      </c>
      <c r="B2798" t="s">
        <v>3591</v>
      </c>
      <c r="C2798" s="11">
        <v>45395</v>
      </c>
      <c r="D2798" s="1" t="str">
        <f t="shared" si="137"/>
        <v>2024</v>
      </c>
      <c r="E2798" s="12" t="str">
        <f t="shared" si="138"/>
        <v>April</v>
      </c>
      <c r="F2798" t="s">
        <v>14</v>
      </c>
      <c r="G2798" t="s">
        <v>3592</v>
      </c>
      <c r="H2798" t="s">
        <v>24</v>
      </c>
      <c r="I2798" t="s">
        <v>27</v>
      </c>
      <c r="J2798" t="s">
        <v>47</v>
      </c>
      <c r="K2798" s="6">
        <v>2</v>
      </c>
      <c r="L2798" s="6" t="str">
        <f t="shared" si="136"/>
        <v>Small</v>
      </c>
      <c r="M2798" s="7">
        <v>99</v>
      </c>
      <c r="N2798" s="2">
        <v>0</v>
      </c>
      <c r="O2798" s="3">
        <v>198</v>
      </c>
      <c r="P2798" s="3">
        <f>O2798/K2798</f>
        <v>99</v>
      </c>
      <c r="Q2798" s="3">
        <f>R2798/M2798</f>
        <v>0.37767676767676767</v>
      </c>
      <c r="R2798" s="4">
        <v>37.39</v>
      </c>
      <c r="S2798" s="2">
        <f>R2798/O2798</f>
        <v>0.18883838383838383</v>
      </c>
    </row>
    <row r="2799" spans="1:19" x14ac:dyDescent="0.3">
      <c r="A2799" s="6">
        <v>2915</v>
      </c>
      <c r="B2799" t="s">
        <v>3593</v>
      </c>
      <c r="C2799" s="11">
        <v>45892</v>
      </c>
      <c r="D2799" s="1" t="str">
        <f t="shared" si="137"/>
        <v>2025</v>
      </c>
      <c r="E2799" s="12" t="str">
        <f t="shared" si="138"/>
        <v>August</v>
      </c>
      <c r="F2799" t="s">
        <v>40</v>
      </c>
      <c r="G2799" t="s">
        <v>9662</v>
      </c>
      <c r="H2799" t="s">
        <v>24</v>
      </c>
      <c r="I2799" t="s">
        <v>27</v>
      </c>
      <c r="J2799" t="s">
        <v>47</v>
      </c>
      <c r="K2799" s="6">
        <v>3</v>
      </c>
      <c r="L2799" s="6" t="str">
        <f t="shared" si="136"/>
        <v>Small</v>
      </c>
      <c r="M2799" s="7">
        <v>99</v>
      </c>
      <c r="N2799" s="2">
        <v>0</v>
      </c>
      <c r="O2799" s="3">
        <v>297</v>
      </c>
      <c r="P2799" s="3">
        <f>O2799/K2799</f>
        <v>99</v>
      </c>
      <c r="Q2799" s="3">
        <f>R2799/M2799</f>
        <v>0.38696969696969702</v>
      </c>
      <c r="R2799" s="4">
        <v>38.31</v>
      </c>
      <c r="S2799" s="2">
        <f>R2799/O2799</f>
        <v>0.12898989898989899</v>
      </c>
    </row>
    <row r="2800" spans="1:19" x14ac:dyDescent="0.3">
      <c r="A2800" s="6">
        <v>2916</v>
      </c>
      <c r="B2800" t="s">
        <v>3594</v>
      </c>
      <c r="C2800" s="11">
        <v>45509</v>
      </c>
      <c r="D2800" s="1" t="str">
        <f t="shared" si="137"/>
        <v>2024</v>
      </c>
      <c r="E2800" s="12" t="str">
        <f t="shared" si="138"/>
        <v>August</v>
      </c>
      <c r="F2800" t="s">
        <v>40</v>
      </c>
      <c r="G2800" t="s">
        <v>9662</v>
      </c>
      <c r="H2800" t="s">
        <v>37</v>
      </c>
      <c r="I2800" t="s">
        <v>27</v>
      </c>
      <c r="J2800" t="s">
        <v>47</v>
      </c>
      <c r="K2800" s="6">
        <v>5</v>
      </c>
      <c r="L2800" s="6" t="str">
        <f t="shared" si="136"/>
        <v>Midium</v>
      </c>
      <c r="M2800" s="7">
        <v>149</v>
      </c>
      <c r="N2800" s="2">
        <v>0</v>
      </c>
      <c r="O2800" s="3">
        <v>745</v>
      </c>
      <c r="P2800" s="3">
        <f>O2800/K2800</f>
        <v>149</v>
      </c>
      <c r="Q2800" s="3">
        <f>R2800/M2800</f>
        <v>1.0391275167785237</v>
      </c>
      <c r="R2800" s="4">
        <v>154.83000000000001</v>
      </c>
      <c r="S2800" s="2">
        <f>R2800/O2800</f>
        <v>0.20782550335570471</v>
      </c>
    </row>
    <row r="2801" spans="1:19" x14ac:dyDescent="0.3">
      <c r="A2801" s="6">
        <v>2917</v>
      </c>
      <c r="B2801" t="s">
        <v>3595</v>
      </c>
      <c r="C2801" s="11">
        <v>45730</v>
      </c>
      <c r="D2801" s="1" t="str">
        <f t="shared" si="137"/>
        <v>2025</v>
      </c>
      <c r="E2801" s="12" t="str">
        <f t="shared" si="138"/>
        <v>March</v>
      </c>
      <c r="F2801" t="s">
        <v>29</v>
      </c>
      <c r="G2801" t="s">
        <v>9662</v>
      </c>
      <c r="H2801" t="s">
        <v>15</v>
      </c>
      <c r="I2801" t="s">
        <v>19</v>
      </c>
      <c r="J2801" t="s">
        <v>32</v>
      </c>
      <c r="K2801" s="6">
        <v>6</v>
      </c>
      <c r="L2801" s="6" t="str">
        <f t="shared" si="136"/>
        <v>Midium</v>
      </c>
      <c r="M2801" s="7">
        <v>799</v>
      </c>
      <c r="N2801" s="2">
        <v>0.1</v>
      </c>
      <c r="O2801" s="3">
        <v>4314.6000000000004</v>
      </c>
      <c r="P2801" s="3">
        <f>O2801/K2801</f>
        <v>719.1</v>
      </c>
      <c r="Q2801" s="3">
        <f>R2801/M2801</f>
        <v>1.5122277847309136</v>
      </c>
      <c r="R2801" s="4">
        <v>1208.27</v>
      </c>
      <c r="S2801" s="2">
        <f>R2801/O2801</f>
        <v>0.28004218235757655</v>
      </c>
    </row>
    <row r="2802" spans="1:19" x14ac:dyDescent="0.3">
      <c r="A2802" s="6">
        <v>2918</v>
      </c>
      <c r="B2802" t="s">
        <v>3596</v>
      </c>
      <c r="C2802" s="11">
        <v>45720</v>
      </c>
      <c r="D2802" s="1" t="str">
        <f t="shared" si="137"/>
        <v>2025</v>
      </c>
      <c r="E2802" s="12" t="str">
        <f t="shared" si="138"/>
        <v>March</v>
      </c>
      <c r="F2802" t="s">
        <v>14</v>
      </c>
      <c r="G2802" t="s">
        <v>9662</v>
      </c>
      <c r="H2802" t="s">
        <v>15</v>
      </c>
      <c r="I2802" t="s">
        <v>16</v>
      </c>
      <c r="J2802" t="s">
        <v>34</v>
      </c>
      <c r="K2802" s="6">
        <v>8</v>
      </c>
      <c r="L2802" s="6" t="str">
        <f t="shared" si="136"/>
        <v>Large</v>
      </c>
      <c r="M2802" s="7">
        <v>299</v>
      </c>
      <c r="N2802" s="2">
        <v>0.05</v>
      </c>
      <c r="O2802" s="3">
        <v>2272.4</v>
      </c>
      <c r="P2802" s="3">
        <f>O2802/K2802</f>
        <v>284.05</v>
      </c>
      <c r="Q2802" s="3">
        <f>R2802/M2802</f>
        <v>1.6637123745819398</v>
      </c>
      <c r="R2802" s="4">
        <v>497.45</v>
      </c>
      <c r="S2802" s="2">
        <f>R2802/O2802</f>
        <v>0.21890952297130786</v>
      </c>
    </row>
    <row r="2803" spans="1:19" x14ac:dyDescent="0.3">
      <c r="A2803" s="6">
        <v>2919</v>
      </c>
      <c r="B2803" t="s">
        <v>3597</v>
      </c>
      <c r="C2803" s="11">
        <v>45390</v>
      </c>
      <c r="D2803" s="1" t="str">
        <f t="shared" si="137"/>
        <v>2024</v>
      </c>
      <c r="E2803" s="12" t="str">
        <f t="shared" si="138"/>
        <v>April</v>
      </c>
      <c r="F2803" t="s">
        <v>14</v>
      </c>
      <c r="G2803" t="s">
        <v>9662</v>
      </c>
      <c r="H2803" t="s">
        <v>15</v>
      </c>
      <c r="I2803" t="s">
        <v>19</v>
      </c>
      <c r="J2803" t="s">
        <v>42</v>
      </c>
      <c r="K2803" s="6">
        <v>3</v>
      </c>
      <c r="L2803" s="6" t="str">
        <f t="shared" si="136"/>
        <v>Small</v>
      </c>
      <c r="M2803" s="7">
        <v>499</v>
      </c>
      <c r="N2803" s="2">
        <v>0.15</v>
      </c>
      <c r="O2803" s="3">
        <v>1272.45</v>
      </c>
      <c r="P2803" s="3">
        <f>O2803/K2803</f>
        <v>424.15000000000003</v>
      </c>
      <c r="Q2803" s="3">
        <f>R2803/M2803</f>
        <v>0.71643286573146292</v>
      </c>
      <c r="R2803" s="4">
        <v>357.5</v>
      </c>
      <c r="S2803" s="2">
        <f>R2803/O2803</f>
        <v>0.28095406499273057</v>
      </c>
    </row>
    <row r="2804" spans="1:19" x14ac:dyDescent="0.3">
      <c r="A2804" s="6">
        <v>2920</v>
      </c>
      <c r="B2804" t="s">
        <v>3598</v>
      </c>
      <c r="C2804" s="11">
        <v>45428</v>
      </c>
      <c r="D2804" s="1" t="str">
        <f t="shared" si="137"/>
        <v>2024</v>
      </c>
      <c r="E2804" s="12" t="str">
        <f t="shared" si="138"/>
        <v>May</v>
      </c>
      <c r="F2804" t="s">
        <v>40</v>
      </c>
      <c r="G2804" t="s">
        <v>9662</v>
      </c>
      <c r="H2804" t="s">
        <v>37</v>
      </c>
      <c r="I2804" t="s">
        <v>19</v>
      </c>
      <c r="J2804" t="s">
        <v>20</v>
      </c>
      <c r="K2804" s="6">
        <v>6</v>
      </c>
      <c r="L2804" s="6" t="str">
        <f t="shared" si="136"/>
        <v>Midium</v>
      </c>
      <c r="M2804" s="7">
        <v>999</v>
      </c>
      <c r="N2804" s="2">
        <v>0</v>
      </c>
      <c r="O2804" s="3">
        <v>5994</v>
      </c>
      <c r="P2804" s="3">
        <f>O2804/K2804</f>
        <v>999</v>
      </c>
      <c r="Q2804" s="3">
        <f>R2804/M2804</f>
        <v>1.5323523523523523</v>
      </c>
      <c r="R2804" s="4">
        <v>1530.82</v>
      </c>
      <c r="S2804" s="2">
        <f>R2804/O2804</f>
        <v>0.25539205872539206</v>
      </c>
    </row>
    <row r="2805" spans="1:19" x14ac:dyDescent="0.3">
      <c r="A2805" s="6">
        <v>2921</v>
      </c>
      <c r="B2805" t="s">
        <v>3599</v>
      </c>
      <c r="C2805" s="11">
        <v>45671</v>
      </c>
      <c r="D2805" s="1" t="str">
        <f t="shared" si="137"/>
        <v>2025</v>
      </c>
      <c r="E2805" s="12" t="str">
        <f t="shared" si="138"/>
        <v>January</v>
      </c>
      <c r="F2805" t="s">
        <v>14</v>
      </c>
      <c r="G2805" t="s">
        <v>9662</v>
      </c>
      <c r="H2805" t="s">
        <v>24</v>
      </c>
      <c r="I2805" t="s">
        <v>19</v>
      </c>
      <c r="J2805" t="s">
        <v>32</v>
      </c>
      <c r="K2805" s="6">
        <v>3</v>
      </c>
      <c r="L2805" s="6" t="str">
        <f t="shared" si="136"/>
        <v>Small</v>
      </c>
      <c r="M2805" s="7">
        <v>99</v>
      </c>
      <c r="N2805" s="2">
        <v>0.05</v>
      </c>
      <c r="O2805" s="3">
        <v>282.14999999999998</v>
      </c>
      <c r="P2805" s="3">
        <f>O2805/K2805</f>
        <v>94.05</v>
      </c>
      <c r="Q2805" s="3">
        <f>R2805/M2805</f>
        <v>0.79929292929292928</v>
      </c>
      <c r="R2805" s="4">
        <v>79.13</v>
      </c>
      <c r="S2805" s="2">
        <f>R2805/O2805</f>
        <v>0.28045365940102784</v>
      </c>
    </row>
    <row r="2806" spans="1:19" x14ac:dyDescent="0.3">
      <c r="A2806" s="6">
        <v>2922</v>
      </c>
      <c r="B2806" t="s">
        <v>3600</v>
      </c>
      <c r="C2806" s="11">
        <v>45924</v>
      </c>
      <c r="D2806" s="1" t="str">
        <f t="shared" si="137"/>
        <v>2025</v>
      </c>
      <c r="E2806" s="12" t="str">
        <f t="shared" si="138"/>
        <v>September</v>
      </c>
      <c r="F2806" t="s">
        <v>40</v>
      </c>
      <c r="G2806" t="s">
        <v>9662</v>
      </c>
      <c r="H2806" t="s">
        <v>37</v>
      </c>
      <c r="I2806" t="s">
        <v>16</v>
      </c>
      <c r="J2806" t="s">
        <v>34</v>
      </c>
      <c r="K2806" s="6">
        <v>2</v>
      </c>
      <c r="L2806" s="6" t="str">
        <f t="shared" si="136"/>
        <v>Small</v>
      </c>
      <c r="M2806" s="7">
        <v>299</v>
      </c>
      <c r="N2806" s="2">
        <v>0.15</v>
      </c>
      <c r="O2806" s="3">
        <v>508.3</v>
      </c>
      <c r="P2806" s="3">
        <f>O2806/K2806</f>
        <v>254.15</v>
      </c>
      <c r="Q2806" s="3">
        <f>R2806/M2806</f>
        <v>0.35518394648829432</v>
      </c>
      <c r="R2806" s="4">
        <v>106.2</v>
      </c>
      <c r="S2806" s="2">
        <f>R2806/O2806</f>
        <v>0.20893173322840841</v>
      </c>
    </row>
    <row r="2807" spans="1:19" x14ac:dyDescent="0.3">
      <c r="A2807" s="6">
        <v>2923</v>
      </c>
      <c r="B2807" t="s">
        <v>3601</v>
      </c>
      <c r="C2807" s="11">
        <v>45355</v>
      </c>
      <c r="D2807" s="1" t="str">
        <f t="shared" si="137"/>
        <v>2024</v>
      </c>
      <c r="E2807" s="12" t="str">
        <f t="shared" si="138"/>
        <v>March</v>
      </c>
      <c r="F2807" t="s">
        <v>14</v>
      </c>
      <c r="G2807" t="s">
        <v>9662</v>
      </c>
      <c r="H2807" t="s">
        <v>15</v>
      </c>
      <c r="I2807" t="s">
        <v>16</v>
      </c>
      <c r="J2807" t="s">
        <v>38</v>
      </c>
      <c r="K2807" s="6">
        <v>3</v>
      </c>
      <c r="L2807" s="6" t="str">
        <f t="shared" si="136"/>
        <v>Small</v>
      </c>
      <c r="M2807" s="7">
        <v>99</v>
      </c>
      <c r="N2807" s="2">
        <v>0.1</v>
      </c>
      <c r="O2807" s="3">
        <v>267.3</v>
      </c>
      <c r="P2807" s="3">
        <f>O2807/K2807</f>
        <v>89.100000000000009</v>
      </c>
      <c r="Q2807" s="3">
        <f>R2807/M2807</f>
        <v>0.39272727272727276</v>
      </c>
      <c r="R2807" s="4">
        <v>38.880000000000003</v>
      </c>
      <c r="S2807" s="2">
        <f>R2807/O2807</f>
        <v>0.14545454545454545</v>
      </c>
    </row>
    <row r="2808" spans="1:19" x14ac:dyDescent="0.3">
      <c r="A2808" s="6">
        <v>2924</v>
      </c>
      <c r="B2808" t="s">
        <v>3602</v>
      </c>
      <c r="C2808" s="11">
        <v>45878</v>
      </c>
      <c r="D2808" s="1" t="str">
        <f t="shared" si="137"/>
        <v>2025</v>
      </c>
      <c r="E2808" s="12" t="str">
        <f t="shared" si="138"/>
        <v>August</v>
      </c>
      <c r="F2808" t="s">
        <v>22</v>
      </c>
      <c r="G2808" t="s">
        <v>9662</v>
      </c>
      <c r="H2808" t="s">
        <v>24</v>
      </c>
      <c r="I2808" t="s">
        <v>27</v>
      </c>
      <c r="J2808" t="s">
        <v>17</v>
      </c>
      <c r="K2808" s="6">
        <v>10</v>
      </c>
      <c r="L2808" s="6" t="str">
        <f t="shared" si="136"/>
        <v>Large</v>
      </c>
      <c r="M2808" s="7">
        <v>499</v>
      </c>
      <c r="N2808" s="2">
        <v>0.05</v>
      </c>
      <c r="O2808" s="3">
        <v>4740.5</v>
      </c>
      <c r="P2808" s="3">
        <f>O2808/K2808</f>
        <v>474.05</v>
      </c>
      <c r="Q2808" s="3">
        <f>R2808/M2808</f>
        <v>1.4580561122244491</v>
      </c>
      <c r="R2808" s="4">
        <v>727.57</v>
      </c>
      <c r="S2808" s="2">
        <f>R2808/O2808</f>
        <v>0.15347959076046833</v>
      </c>
    </row>
    <row r="2809" spans="1:19" x14ac:dyDescent="0.3">
      <c r="A2809" s="6">
        <v>2925</v>
      </c>
      <c r="B2809" t="s">
        <v>3603</v>
      </c>
      <c r="C2809" s="11">
        <v>45462</v>
      </c>
      <c r="D2809" s="1" t="str">
        <f t="shared" si="137"/>
        <v>2024</v>
      </c>
      <c r="E2809" s="12" t="str">
        <f t="shared" si="138"/>
        <v>June</v>
      </c>
      <c r="F2809" t="s">
        <v>40</v>
      </c>
      <c r="G2809" t="s">
        <v>9662</v>
      </c>
      <c r="H2809" t="s">
        <v>24</v>
      </c>
      <c r="I2809" t="s">
        <v>19</v>
      </c>
      <c r="J2809" t="s">
        <v>20</v>
      </c>
      <c r="K2809" s="6">
        <v>4</v>
      </c>
      <c r="L2809" s="6" t="str">
        <f t="shared" si="136"/>
        <v>Midium</v>
      </c>
      <c r="M2809" s="7">
        <v>149</v>
      </c>
      <c r="N2809" s="2">
        <v>0</v>
      </c>
      <c r="O2809" s="3">
        <v>596</v>
      </c>
      <c r="P2809" s="3">
        <f>O2809/K2809</f>
        <v>149</v>
      </c>
      <c r="Q2809" s="3">
        <f>R2809/M2809</f>
        <v>1.1775167785234899</v>
      </c>
      <c r="R2809" s="4">
        <v>175.45</v>
      </c>
      <c r="S2809" s="2">
        <f>R2809/O2809</f>
        <v>0.29437919463087248</v>
      </c>
    </row>
    <row r="2810" spans="1:19" x14ac:dyDescent="0.3">
      <c r="A2810" s="6">
        <v>2926</v>
      </c>
      <c r="B2810" t="s">
        <v>3604</v>
      </c>
      <c r="C2810" s="11">
        <v>45685</v>
      </c>
      <c r="D2810" s="1" t="str">
        <f t="shared" si="137"/>
        <v>2025</v>
      </c>
      <c r="E2810" s="12" t="str">
        <f t="shared" si="138"/>
        <v>January</v>
      </c>
      <c r="F2810" t="s">
        <v>29</v>
      </c>
      <c r="G2810" t="s">
        <v>9662</v>
      </c>
      <c r="H2810" t="s">
        <v>15</v>
      </c>
      <c r="I2810" t="s">
        <v>19</v>
      </c>
      <c r="J2810" t="s">
        <v>20</v>
      </c>
      <c r="K2810" s="6">
        <v>4</v>
      </c>
      <c r="L2810" s="6" t="str">
        <f t="shared" si="136"/>
        <v>Midium</v>
      </c>
      <c r="M2810" s="7">
        <v>199</v>
      </c>
      <c r="N2810" s="2">
        <v>0.15</v>
      </c>
      <c r="O2810" s="3">
        <v>676.6</v>
      </c>
      <c r="P2810" s="3">
        <f>O2810/K2810</f>
        <v>169.15</v>
      </c>
      <c r="Q2810" s="3">
        <f>R2810/M2810</f>
        <v>0.32949748743718588</v>
      </c>
      <c r="R2810" s="4">
        <v>65.569999999999993</v>
      </c>
      <c r="S2810" s="2">
        <f>R2810/O2810</f>
        <v>9.6911025716819379E-2</v>
      </c>
    </row>
    <row r="2811" spans="1:19" x14ac:dyDescent="0.3">
      <c r="A2811" s="6">
        <v>2927</v>
      </c>
      <c r="B2811" t="s">
        <v>3605</v>
      </c>
      <c r="C2811" s="11">
        <v>45978</v>
      </c>
      <c r="D2811" s="1" t="str">
        <f t="shared" si="137"/>
        <v>2025</v>
      </c>
      <c r="E2811" s="12" t="str">
        <f t="shared" si="138"/>
        <v>November</v>
      </c>
      <c r="F2811" t="s">
        <v>22</v>
      </c>
      <c r="G2811" t="s">
        <v>9662</v>
      </c>
      <c r="H2811" t="s">
        <v>24</v>
      </c>
      <c r="I2811" t="s">
        <v>19</v>
      </c>
      <c r="J2811" t="s">
        <v>42</v>
      </c>
      <c r="K2811" s="6">
        <v>10</v>
      </c>
      <c r="L2811" s="6" t="str">
        <f t="shared" si="136"/>
        <v>Large</v>
      </c>
      <c r="M2811" s="7">
        <v>299</v>
      </c>
      <c r="N2811" s="2">
        <v>0</v>
      </c>
      <c r="O2811" s="3">
        <v>2990</v>
      </c>
      <c r="P2811" s="3">
        <f>O2811/K2811</f>
        <v>299</v>
      </c>
      <c r="Q2811" s="3">
        <f>R2811/M2811</f>
        <v>2.4548160535117058</v>
      </c>
      <c r="R2811" s="4">
        <v>733.99</v>
      </c>
      <c r="S2811" s="2">
        <f>R2811/O2811</f>
        <v>0.24548160535117058</v>
      </c>
    </row>
    <row r="2812" spans="1:19" x14ac:dyDescent="0.3">
      <c r="A2812" s="6">
        <v>2928</v>
      </c>
      <c r="B2812" t="s">
        <v>3606</v>
      </c>
      <c r="C2812" s="11">
        <v>45769</v>
      </c>
      <c r="D2812" s="1" t="str">
        <f t="shared" si="137"/>
        <v>2025</v>
      </c>
      <c r="E2812" s="12" t="str">
        <f t="shared" si="138"/>
        <v>April</v>
      </c>
      <c r="F2812" t="s">
        <v>40</v>
      </c>
      <c r="G2812" t="s">
        <v>9662</v>
      </c>
      <c r="H2812" t="s">
        <v>15</v>
      </c>
      <c r="I2812" t="s">
        <v>19</v>
      </c>
      <c r="J2812" t="s">
        <v>42</v>
      </c>
      <c r="K2812" s="6">
        <v>10</v>
      </c>
      <c r="L2812" s="6" t="str">
        <f t="shared" si="136"/>
        <v>Large</v>
      </c>
      <c r="M2812" s="7">
        <v>799</v>
      </c>
      <c r="N2812" s="2">
        <v>0.05</v>
      </c>
      <c r="O2812" s="3">
        <v>7590.5</v>
      </c>
      <c r="P2812" s="3">
        <f>O2812/K2812</f>
        <v>759.05</v>
      </c>
      <c r="Q2812" s="3">
        <f>R2812/M2812</f>
        <v>2.7450187734668337</v>
      </c>
      <c r="R2812" s="4">
        <v>2193.27</v>
      </c>
      <c r="S2812" s="2">
        <f>R2812/O2812</f>
        <v>0.28894934457545618</v>
      </c>
    </row>
    <row r="2813" spans="1:19" x14ac:dyDescent="0.3">
      <c r="A2813" s="6">
        <v>2929</v>
      </c>
      <c r="B2813" t="s">
        <v>3607</v>
      </c>
      <c r="C2813" s="11">
        <v>46022</v>
      </c>
      <c r="D2813" s="1" t="str">
        <f t="shared" si="137"/>
        <v>2025</v>
      </c>
      <c r="E2813" s="12" t="str">
        <f t="shared" si="138"/>
        <v>December</v>
      </c>
      <c r="F2813" t="s">
        <v>22</v>
      </c>
      <c r="G2813" t="s">
        <v>9662</v>
      </c>
      <c r="H2813" t="s">
        <v>37</v>
      </c>
      <c r="I2813" t="s">
        <v>19</v>
      </c>
      <c r="J2813" t="s">
        <v>25</v>
      </c>
      <c r="K2813" s="6">
        <v>7</v>
      </c>
      <c r="L2813" s="6" t="str">
        <f t="shared" si="136"/>
        <v>Large</v>
      </c>
      <c r="M2813" s="7">
        <v>999</v>
      </c>
      <c r="N2813" s="2">
        <v>0.15</v>
      </c>
      <c r="O2813" s="3">
        <v>5944.05</v>
      </c>
      <c r="P2813" s="3">
        <f>O2813/K2813</f>
        <v>849.15</v>
      </c>
      <c r="Q2813" s="3">
        <f>R2813/M2813</f>
        <v>0.44080080080080081</v>
      </c>
      <c r="R2813" s="4">
        <v>440.36</v>
      </c>
      <c r="S2813" s="2">
        <f>R2813/O2813</f>
        <v>7.4084168201815265E-2</v>
      </c>
    </row>
    <row r="2814" spans="1:19" x14ac:dyDescent="0.3">
      <c r="A2814" s="6">
        <v>2930</v>
      </c>
      <c r="B2814" t="s">
        <v>3608</v>
      </c>
      <c r="C2814" s="11">
        <v>45884</v>
      </c>
      <c r="D2814" s="1" t="str">
        <f t="shared" si="137"/>
        <v>2025</v>
      </c>
      <c r="E2814" s="12" t="str">
        <f t="shared" si="138"/>
        <v>August</v>
      </c>
      <c r="F2814" t="s">
        <v>14</v>
      </c>
      <c r="G2814" t="s">
        <v>9662</v>
      </c>
      <c r="H2814" t="s">
        <v>37</v>
      </c>
      <c r="I2814" t="s">
        <v>19</v>
      </c>
      <c r="J2814" t="s">
        <v>32</v>
      </c>
      <c r="K2814" s="6">
        <v>7</v>
      </c>
      <c r="L2814" s="6" t="str">
        <f t="shared" si="136"/>
        <v>Large</v>
      </c>
      <c r="M2814" s="7">
        <v>99</v>
      </c>
      <c r="N2814" s="2">
        <v>0.05</v>
      </c>
      <c r="O2814" s="3">
        <v>658.35</v>
      </c>
      <c r="P2814" s="3">
        <f>O2814/K2814</f>
        <v>94.05</v>
      </c>
      <c r="Q2814" s="3">
        <f>R2814/M2814</f>
        <v>1.8489898989898992</v>
      </c>
      <c r="R2814" s="4">
        <v>183.05</v>
      </c>
      <c r="S2814" s="2">
        <f>R2814/O2814</f>
        <v>0.27804359383306754</v>
      </c>
    </row>
    <row r="2815" spans="1:19" x14ac:dyDescent="0.3">
      <c r="A2815" s="6">
        <v>2931</v>
      </c>
      <c r="B2815" t="s">
        <v>3609</v>
      </c>
      <c r="C2815" s="11">
        <v>45386</v>
      </c>
      <c r="D2815" s="1" t="str">
        <f t="shared" si="137"/>
        <v>2024</v>
      </c>
      <c r="E2815" s="12" t="str">
        <f t="shared" si="138"/>
        <v>April</v>
      </c>
      <c r="F2815" t="s">
        <v>14</v>
      </c>
      <c r="G2815" t="s">
        <v>3610</v>
      </c>
      <c r="H2815" t="s">
        <v>15</v>
      </c>
      <c r="I2815" t="s">
        <v>19</v>
      </c>
      <c r="J2815" t="s">
        <v>25</v>
      </c>
      <c r="K2815" s="6">
        <v>2</v>
      </c>
      <c r="L2815" s="6" t="str">
        <f t="shared" si="136"/>
        <v>Small</v>
      </c>
      <c r="M2815" s="7">
        <v>199</v>
      </c>
      <c r="N2815" s="2">
        <v>0.1</v>
      </c>
      <c r="O2815" s="3">
        <v>358.2</v>
      </c>
      <c r="P2815" s="3">
        <f>O2815/K2815</f>
        <v>179.1</v>
      </c>
      <c r="Q2815" s="3">
        <f>R2815/M2815</f>
        <v>0.13954773869346734</v>
      </c>
      <c r="R2815" s="4">
        <v>27.77</v>
      </c>
      <c r="S2815" s="2">
        <f>R2815/O2815</f>
        <v>7.7526521496370737E-2</v>
      </c>
    </row>
    <row r="2816" spans="1:19" x14ac:dyDescent="0.3">
      <c r="A2816" s="6">
        <v>2932</v>
      </c>
      <c r="B2816" t="s">
        <v>3611</v>
      </c>
      <c r="C2816" s="11">
        <v>45906</v>
      </c>
      <c r="D2816" s="1" t="str">
        <f t="shared" si="137"/>
        <v>2025</v>
      </c>
      <c r="E2816" s="12" t="str">
        <f t="shared" si="138"/>
        <v>September</v>
      </c>
      <c r="F2816" t="s">
        <v>40</v>
      </c>
      <c r="G2816" t="s">
        <v>9662</v>
      </c>
      <c r="H2816" t="s">
        <v>15</v>
      </c>
      <c r="I2816" t="s">
        <v>16</v>
      </c>
      <c r="J2816" t="s">
        <v>38</v>
      </c>
      <c r="K2816" s="6">
        <v>9</v>
      </c>
      <c r="L2816" s="6" t="str">
        <f t="shared" si="136"/>
        <v>Large</v>
      </c>
      <c r="M2816" s="7">
        <v>999</v>
      </c>
      <c r="N2816" s="2">
        <v>0.1</v>
      </c>
      <c r="O2816" s="3">
        <v>8091.9</v>
      </c>
      <c r="P2816" s="3">
        <f>O2816/K2816</f>
        <v>899.09999999999991</v>
      </c>
      <c r="Q2816" s="3">
        <f>R2816/M2816</f>
        <v>0.64916916916916911</v>
      </c>
      <c r="R2816" s="4">
        <v>648.52</v>
      </c>
      <c r="S2816" s="2">
        <f>R2816/O2816</f>
        <v>8.0144341872736932E-2</v>
      </c>
    </row>
    <row r="2817" spans="1:19" x14ac:dyDescent="0.3">
      <c r="A2817" s="6">
        <v>2933</v>
      </c>
      <c r="B2817" t="s">
        <v>3612</v>
      </c>
      <c r="C2817" s="11">
        <v>45469</v>
      </c>
      <c r="D2817" s="1" t="str">
        <f t="shared" si="137"/>
        <v>2024</v>
      </c>
      <c r="E2817" s="12" t="str">
        <f t="shared" si="138"/>
        <v>June</v>
      </c>
      <c r="F2817" t="s">
        <v>29</v>
      </c>
      <c r="G2817" t="s">
        <v>9662</v>
      </c>
      <c r="H2817" t="s">
        <v>37</v>
      </c>
      <c r="I2817" t="s">
        <v>19</v>
      </c>
      <c r="J2817" t="s">
        <v>32</v>
      </c>
      <c r="K2817" s="6">
        <v>9</v>
      </c>
      <c r="L2817" s="6" t="str">
        <f t="shared" si="136"/>
        <v>Large</v>
      </c>
      <c r="M2817" s="7">
        <v>299</v>
      </c>
      <c r="N2817" s="2">
        <v>0</v>
      </c>
      <c r="O2817" s="3">
        <v>2691</v>
      </c>
      <c r="P2817" s="3">
        <f>O2817/K2817</f>
        <v>299</v>
      </c>
      <c r="Q2817" s="3">
        <f>R2817/M2817</f>
        <v>1.7086956521739129</v>
      </c>
      <c r="R2817" s="4">
        <v>510.9</v>
      </c>
      <c r="S2817" s="2">
        <f>R2817/O2817</f>
        <v>0.18985507246376812</v>
      </c>
    </row>
    <row r="2818" spans="1:19" x14ac:dyDescent="0.3">
      <c r="A2818" s="6">
        <v>2934</v>
      </c>
      <c r="B2818" t="s">
        <v>3613</v>
      </c>
      <c r="C2818" s="11">
        <v>45743</v>
      </c>
      <c r="D2818" s="1" t="str">
        <f t="shared" si="137"/>
        <v>2025</v>
      </c>
      <c r="E2818" s="12" t="str">
        <f t="shared" si="138"/>
        <v>March</v>
      </c>
      <c r="F2818" t="s">
        <v>14</v>
      </c>
      <c r="G2818" t="s">
        <v>9662</v>
      </c>
      <c r="H2818" t="s">
        <v>15</v>
      </c>
      <c r="I2818" t="s">
        <v>19</v>
      </c>
      <c r="J2818" t="s">
        <v>25</v>
      </c>
      <c r="K2818" s="6">
        <v>8</v>
      </c>
      <c r="L2818" s="6" t="str">
        <f t="shared" si="136"/>
        <v>Large</v>
      </c>
      <c r="M2818" s="7">
        <v>99</v>
      </c>
      <c r="N2818" s="2">
        <v>0.1</v>
      </c>
      <c r="O2818" s="3">
        <v>712.8</v>
      </c>
      <c r="P2818" s="3">
        <f>O2818/K2818</f>
        <v>89.1</v>
      </c>
      <c r="Q2818" s="3">
        <f>R2818/M2818</f>
        <v>1.4257575757575758</v>
      </c>
      <c r="R2818" s="4">
        <v>141.15</v>
      </c>
      <c r="S2818" s="2">
        <f>R2818/O2818</f>
        <v>0.19802188552188554</v>
      </c>
    </row>
    <row r="2819" spans="1:19" x14ac:dyDescent="0.3">
      <c r="A2819" s="6">
        <v>2935</v>
      </c>
      <c r="B2819" t="s">
        <v>3614</v>
      </c>
      <c r="C2819" s="11">
        <v>45708</v>
      </c>
      <c r="D2819" s="1" t="str">
        <f t="shared" si="137"/>
        <v>2025</v>
      </c>
      <c r="E2819" s="12" t="str">
        <f t="shared" si="138"/>
        <v>February</v>
      </c>
      <c r="F2819" t="s">
        <v>40</v>
      </c>
      <c r="G2819" t="s">
        <v>9662</v>
      </c>
      <c r="H2819" t="s">
        <v>24</v>
      </c>
      <c r="I2819" t="s">
        <v>19</v>
      </c>
      <c r="J2819" t="s">
        <v>20</v>
      </c>
      <c r="K2819" s="6">
        <v>2</v>
      </c>
      <c r="L2819" s="6" t="str">
        <f t="shared" ref="L2819:L2882" si="139">IF(K2819&lt;4,"Small", IF(K2819&lt;7,"Midium", IF(K2819&lt;=10,"Large")))</f>
        <v>Small</v>
      </c>
      <c r="M2819" s="7">
        <v>999</v>
      </c>
      <c r="N2819" s="2">
        <v>0</v>
      </c>
      <c r="O2819" s="3">
        <v>1998</v>
      </c>
      <c r="P2819" s="3">
        <f>O2819/K2819</f>
        <v>999</v>
      </c>
      <c r="Q2819" s="3">
        <f>R2819/M2819</f>
        <v>0.51882882882882875</v>
      </c>
      <c r="R2819" s="4">
        <v>518.30999999999995</v>
      </c>
      <c r="S2819" s="2">
        <f>R2819/O2819</f>
        <v>0.25941441441441437</v>
      </c>
    </row>
    <row r="2820" spans="1:19" x14ac:dyDescent="0.3">
      <c r="A2820" s="6">
        <v>2936</v>
      </c>
      <c r="B2820" t="s">
        <v>3615</v>
      </c>
      <c r="C2820" s="11">
        <v>46000</v>
      </c>
      <c r="D2820" s="1" t="str">
        <f t="shared" si="137"/>
        <v>2025</v>
      </c>
      <c r="E2820" s="12" t="str">
        <f t="shared" si="138"/>
        <v>December</v>
      </c>
      <c r="F2820" t="s">
        <v>40</v>
      </c>
      <c r="G2820" t="s">
        <v>9662</v>
      </c>
      <c r="H2820" t="s">
        <v>37</v>
      </c>
      <c r="I2820" t="s">
        <v>16</v>
      </c>
      <c r="J2820" t="s">
        <v>34</v>
      </c>
      <c r="K2820" s="6">
        <v>4</v>
      </c>
      <c r="L2820" s="6" t="str">
        <f t="shared" si="139"/>
        <v>Midium</v>
      </c>
      <c r="M2820" s="7">
        <v>299</v>
      </c>
      <c r="N2820" s="2">
        <v>0</v>
      </c>
      <c r="O2820" s="3">
        <v>1196</v>
      </c>
      <c r="P2820" s="3">
        <f>O2820/K2820</f>
        <v>299</v>
      </c>
      <c r="Q2820" s="3">
        <f>R2820/M2820</f>
        <v>0.64759197324414719</v>
      </c>
      <c r="R2820" s="4">
        <v>193.63</v>
      </c>
      <c r="S2820" s="2">
        <f>R2820/O2820</f>
        <v>0.1618979933110368</v>
      </c>
    </row>
    <row r="2821" spans="1:19" x14ac:dyDescent="0.3">
      <c r="A2821" s="6">
        <v>2937</v>
      </c>
      <c r="B2821" t="s">
        <v>3616</v>
      </c>
      <c r="C2821" s="11">
        <v>45487</v>
      </c>
      <c r="D2821" s="1" t="str">
        <f t="shared" si="137"/>
        <v>2024</v>
      </c>
      <c r="E2821" s="12" t="str">
        <f t="shared" si="138"/>
        <v>July</v>
      </c>
      <c r="F2821" t="s">
        <v>40</v>
      </c>
      <c r="G2821" t="s">
        <v>9662</v>
      </c>
      <c r="H2821" t="s">
        <v>24</v>
      </c>
      <c r="I2821" t="s">
        <v>19</v>
      </c>
      <c r="J2821" t="s">
        <v>25</v>
      </c>
      <c r="K2821" s="6">
        <v>9</v>
      </c>
      <c r="L2821" s="6" t="str">
        <f t="shared" si="139"/>
        <v>Large</v>
      </c>
      <c r="M2821" s="7">
        <v>99</v>
      </c>
      <c r="N2821" s="2">
        <v>0.1</v>
      </c>
      <c r="O2821" s="3">
        <v>801.9</v>
      </c>
      <c r="P2821" s="3">
        <f>O2821/K2821</f>
        <v>89.1</v>
      </c>
      <c r="Q2821" s="3">
        <f>R2821/M2821</f>
        <v>1.951111111111111</v>
      </c>
      <c r="R2821" s="4">
        <v>193.16</v>
      </c>
      <c r="S2821" s="2">
        <f>R2821/O2821</f>
        <v>0.24087791495198904</v>
      </c>
    </row>
    <row r="2822" spans="1:19" x14ac:dyDescent="0.3">
      <c r="A2822" s="6">
        <v>2938</v>
      </c>
      <c r="B2822" t="s">
        <v>3617</v>
      </c>
      <c r="C2822" s="11">
        <v>45770</v>
      </c>
      <c r="D2822" s="1" t="str">
        <f t="shared" si="137"/>
        <v>2025</v>
      </c>
      <c r="E2822" s="12" t="str">
        <f t="shared" si="138"/>
        <v>April</v>
      </c>
      <c r="F2822" t="s">
        <v>29</v>
      </c>
      <c r="G2822" t="s">
        <v>3618</v>
      </c>
      <c r="H2822" t="s">
        <v>24</v>
      </c>
      <c r="I2822" t="s">
        <v>19</v>
      </c>
      <c r="J2822" t="s">
        <v>20</v>
      </c>
      <c r="K2822" s="6">
        <v>6</v>
      </c>
      <c r="L2822" s="6" t="str">
        <f t="shared" si="139"/>
        <v>Midium</v>
      </c>
      <c r="M2822" s="7">
        <v>999</v>
      </c>
      <c r="N2822" s="2">
        <v>0.15</v>
      </c>
      <c r="O2822" s="3">
        <v>5094.8999999999996</v>
      </c>
      <c r="P2822" s="3">
        <f>O2822/K2822</f>
        <v>849.15</v>
      </c>
      <c r="Q2822" s="3">
        <f>R2822/M2822</f>
        <v>1.332032032032032</v>
      </c>
      <c r="R2822" s="4">
        <v>1330.7</v>
      </c>
      <c r="S2822" s="2">
        <f>R2822/O2822</f>
        <v>0.26118275137882985</v>
      </c>
    </row>
    <row r="2823" spans="1:19" x14ac:dyDescent="0.3">
      <c r="A2823" s="6">
        <v>2939</v>
      </c>
      <c r="B2823" t="s">
        <v>3619</v>
      </c>
      <c r="C2823" s="11">
        <v>45522</v>
      </c>
      <c r="D2823" s="1" t="str">
        <f t="shared" si="137"/>
        <v>2024</v>
      </c>
      <c r="E2823" s="12" t="str">
        <f t="shared" si="138"/>
        <v>August</v>
      </c>
      <c r="F2823" t="s">
        <v>29</v>
      </c>
      <c r="G2823" t="s">
        <v>3620</v>
      </c>
      <c r="H2823" t="s">
        <v>24</v>
      </c>
      <c r="I2823" t="s">
        <v>19</v>
      </c>
      <c r="J2823" t="s">
        <v>32</v>
      </c>
      <c r="K2823" s="6">
        <v>1</v>
      </c>
      <c r="L2823" s="6" t="str">
        <f t="shared" si="139"/>
        <v>Small</v>
      </c>
      <c r="M2823" s="7">
        <v>999</v>
      </c>
      <c r="N2823" s="2">
        <v>0</v>
      </c>
      <c r="O2823" s="3">
        <v>999</v>
      </c>
      <c r="P2823" s="3">
        <f>O2823/K2823</f>
        <v>999</v>
      </c>
      <c r="Q2823" s="3">
        <f>R2823/M2823</f>
        <v>0.10424424424424425</v>
      </c>
      <c r="R2823" s="4">
        <v>104.14</v>
      </c>
      <c r="S2823" s="2">
        <f>R2823/O2823</f>
        <v>0.10424424424424425</v>
      </c>
    </row>
    <row r="2824" spans="1:19" x14ac:dyDescent="0.3">
      <c r="A2824" s="6">
        <v>2940</v>
      </c>
      <c r="B2824" t="s">
        <v>3621</v>
      </c>
      <c r="C2824" s="11">
        <v>45845</v>
      </c>
      <c r="D2824" s="1" t="str">
        <f t="shared" si="137"/>
        <v>2025</v>
      </c>
      <c r="E2824" s="12" t="str">
        <f t="shared" si="138"/>
        <v>July</v>
      </c>
      <c r="F2824" t="s">
        <v>22</v>
      </c>
      <c r="G2824" t="s">
        <v>9662</v>
      </c>
      <c r="H2824" t="s">
        <v>37</v>
      </c>
      <c r="I2824" t="s">
        <v>16</v>
      </c>
      <c r="J2824" t="s">
        <v>38</v>
      </c>
      <c r="K2824" s="6">
        <v>4</v>
      </c>
      <c r="L2824" s="6" t="str">
        <f t="shared" si="139"/>
        <v>Midium</v>
      </c>
      <c r="M2824" s="7">
        <v>149</v>
      </c>
      <c r="N2824" s="2">
        <v>0.15</v>
      </c>
      <c r="O2824" s="3">
        <v>506.6</v>
      </c>
      <c r="P2824" s="3">
        <f>O2824/K2824</f>
        <v>126.65</v>
      </c>
      <c r="Q2824" s="3">
        <f>R2824/M2824</f>
        <v>0.96630872483221475</v>
      </c>
      <c r="R2824" s="4">
        <v>143.97999999999999</v>
      </c>
      <c r="S2824" s="2">
        <f>R2824/O2824</f>
        <v>0.28420844848006316</v>
      </c>
    </row>
    <row r="2825" spans="1:19" x14ac:dyDescent="0.3">
      <c r="A2825" s="6">
        <v>2941</v>
      </c>
      <c r="B2825" t="s">
        <v>3622</v>
      </c>
      <c r="C2825" s="11">
        <v>45833</v>
      </c>
      <c r="D2825" s="1" t="str">
        <f t="shared" si="137"/>
        <v>2025</v>
      </c>
      <c r="E2825" s="12" t="str">
        <f t="shared" si="138"/>
        <v>June</v>
      </c>
      <c r="F2825" t="s">
        <v>22</v>
      </c>
      <c r="G2825" t="s">
        <v>9662</v>
      </c>
      <c r="H2825" t="s">
        <v>15</v>
      </c>
      <c r="I2825" t="s">
        <v>27</v>
      </c>
      <c r="J2825" t="s">
        <v>17</v>
      </c>
      <c r="K2825" s="6">
        <v>5</v>
      </c>
      <c r="L2825" s="6" t="str">
        <f t="shared" si="139"/>
        <v>Midium</v>
      </c>
      <c r="M2825" s="7">
        <v>499</v>
      </c>
      <c r="N2825" s="2">
        <v>0.1</v>
      </c>
      <c r="O2825" s="3">
        <v>2245.5</v>
      </c>
      <c r="P2825" s="3">
        <f>O2825/K2825</f>
        <v>449.1</v>
      </c>
      <c r="Q2825" s="3">
        <f>R2825/M2825</f>
        <v>0.45959919839679358</v>
      </c>
      <c r="R2825" s="4">
        <v>229.34</v>
      </c>
      <c r="S2825" s="2">
        <f>R2825/O2825</f>
        <v>0.10213315519928746</v>
      </c>
    </row>
    <row r="2826" spans="1:19" x14ac:dyDescent="0.3">
      <c r="A2826" s="6">
        <v>2942</v>
      </c>
      <c r="B2826" t="s">
        <v>3623</v>
      </c>
      <c r="C2826" s="11">
        <v>45300</v>
      </c>
      <c r="D2826" s="1" t="str">
        <f t="shared" si="137"/>
        <v>2024</v>
      </c>
      <c r="E2826" s="12" t="str">
        <f t="shared" si="138"/>
        <v>January</v>
      </c>
      <c r="F2826" t="s">
        <v>14</v>
      </c>
      <c r="G2826" t="s">
        <v>9662</v>
      </c>
      <c r="H2826" t="s">
        <v>37</v>
      </c>
      <c r="I2826" t="s">
        <v>19</v>
      </c>
      <c r="J2826" t="s">
        <v>20</v>
      </c>
      <c r="K2826" s="6">
        <v>6</v>
      </c>
      <c r="L2826" s="6" t="str">
        <f t="shared" si="139"/>
        <v>Midium</v>
      </c>
      <c r="M2826" s="7">
        <v>499</v>
      </c>
      <c r="N2826" s="2">
        <v>0</v>
      </c>
      <c r="O2826" s="3">
        <v>2994</v>
      </c>
      <c r="P2826" s="3">
        <f>O2826/K2826</f>
        <v>499</v>
      </c>
      <c r="Q2826" s="3">
        <f>R2826/M2826</f>
        <v>0.79803607214428862</v>
      </c>
      <c r="R2826" s="4">
        <v>398.22</v>
      </c>
      <c r="S2826" s="2">
        <f>R2826/O2826</f>
        <v>0.1330060120240481</v>
      </c>
    </row>
    <row r="2827" spans="1:19" x14ac:dyDescent="0.3">
      <c r="A2827" s="6">
        <v>2943</v>
      </c>
      <c r="B2827" t="s">
        <v>3624</v>
      </c>
      <c r="C2827" s="11">
        <v>45977</v>
      </c>
      <c r="D2827" s="1" t="str">
        <f t="shared" si="137"/>
        <v>2025</v>
      </c>
      <c r="E2827" s="12" t="str">
        <f t="shared" si="138"/>
        <v>November</v>
      </c>
      <c r="F2827" t="s">
        <v>22</v>
      </c>
      <c r="G2827" t="s">
        <v>9662</v>
      </c>
      <c r="H2827" t="s">
        <v>37</v>
      </c>
      <c r="I2827" t="s">
        <v>16</v>
      </c>
      <c r="J2827" t="s">
        <v>34</v>
      </c>
      <c r="K2827" s="6">
        <v>1</v>
      </c>
      <c r="L2827" s="6" t="str">
        <f t="shared" si="139"/>
        <v>Small</v>
      </c>
      <c r="M2827" s="7">
        <v>499</v>
      </c>
      <c r="N2827" s="2">
        <v>0.05</v>
      </c>
      <c r="O2827" s="3">
        <v>474.05</v>
      </c>
      <c r="P2827" s="3">
        <f>O2827/K2827</f>
        <v>474.05</v>
      </c>
      <c r="Q2827" s="3">
        <f>R2827/M2827</f>
        <v>0.13098196392785572</v>
      </c>
      <c r="R2827" s="4">
        <v>65.36</v>
      </c>
      <c r="S2827" s="2">
        <f>R2827/O2827</f>
        <v>0.13787575150300602</v>
      </c>
    </row>
    <row r="2828" spans="1:19" x14ac:dyDescent="0.3">
      <c r="A2828" s="6">
        <v>2944</v>
      </c>
      <c r="B2828" t="s">
        <v>3625</v>
      </c>
      <c r="C2828" s="11">
        <v>45312</v>
      </c>
      <c r="D2828" s="1" t="str">
        <f t="shared" si="137"/>
        <v>2024</v>
      </c>
      <c r="E2828" s="12" t="str">
        <f t="shared" si="138"/>
        <v>January</v>
      </c>
      <c r="F2828" t="s">
        <v>22</v>
      </c>
      <c r="G2828" t="s">
        <v>9662</v>
      </c>
      <c r="H2828" t="s">
        <v>15</v>
      </c>
      <c r="I2828" t="s">
        <v>27</v>
      </c>
      <c r="J2828" t="s">
        <v>47</v>
      </c>
      <c r="K2828" s="6">
        <v>5</v>
      </c>
      <c r="L2828" s="6" t="str">
        <f t="shared" si="139"/>
        <v>Midium</v>
      </c>
      <c r="M2828" s="7">
        <v>299</v>
      </c>
      <c r="N2828" s="2">
        <v>0.05</v>
      </c>
      <c r="O2828" s="3">
        <v>1420.25</v>
      </c>
      <c r="P2828" s="3">
        <f>O2828/K2828</f>
        <v>284.05</v>
      </c>
      <c r="Q2828" s="3">
        <f>R2828/M2828</f>
        <v>1.2741137123745818</v>
      </c>
      <c r="R2828" s="4">
        <v>380.96</v>
      </c>
      <c r="S2828" s="2">
        <f>R2828/O2828</f>
        <v>0.26823446576306986</v>
      </c>
    </row>
    <row r="2829" spans="1:19" x14ac:dyDescent="0.3">
      <c r="A2829" s="6">
        <v>2945</v>
      </c>
      <c r="B2829" t="s">
        <v>3626</v>
      </c>
      <c r="C2829" s="11">
        <v>45919</v>
      </c>
      <c r="D2829" s="1" t="str">
        <f t="shared" si="137"/>
        <v>2025</v>
      </c>
      <c r="E2829" s="12" t="str">
        <f t="shared" si="138"/>
        <v>September</v>
      </c>
      <c r="F2829" t="s">
        <v>40</v>
      </c>
      <c r="G2829" t="s">
        <v>9662</v>
      </c>
      <c r="H2829" t="s">
        <v>37</v>
      </c>
      <c r="I2829" t="s">
        <v>27</v>
      </c>
      <c r="J2829" t="s">
        <v>17</v>
      </c>
      <c r="K2829" s="6">
        <v>8</v>
      </c>
      <c r="L2829" s="6" t="str">
        <f t="shared" si="139"/>
        <v>Large</v>
      </c>
      <c r="M2829" s="7">
        <v>499</v>
      </c>
      <c r="N2829" s="2">
        <v>0.15</v>
      </c>
      <c r="O2829" s="3">
        <v>3393.2</v>
      </c>
      <c r="P2829" s="3">
        <f>O2829/K2829</f>
        <v>424.15</v>
      </c>
      <c r="Q2829" s="3">
        <f>R2829/M2829</f>
        <v>1.575511022044088</v>
      </c>
      <c r="R2829" s="4">
        <v>786.18</v>
      </c>
      <c r="S2829" s="2">
        <f>R2829/O2829</f>
        <v>0.23169279735942472</v>
      </c>
    </row>
    <row r="2830" spans="1:19" x14ac:dyDescent="0.3">
      <c r="A2830" s="6">
        <v>2947</v>
      </c>
      <c r="B2830" t="s">
        <v>3628</v>
      </c>
      <c r="C2830" s="11">
        <v>45999</v>
      </c>
      <c r="D2830" s="1" t="str">
        <f t="shared" ref="D2830:D2889" si="140">TEXT(C2830, "yyyy")</f>
        <v>2025</v>
      </c>
      <c r="E2830" s="12" t="str">
        <f t="shared" ref="E2830:E2889" si="141">TEXT(C2830, "mmmm")</f>
        <v>December</v>
      </c>
      <c r="F2830" t="s">
        <v>14</v>
      </c>
      <c r="G2830" t="s">
        <v>9662</v>
      </c>
      <c r="H2830" t="s">
        <v>15</v>
      </c>
      <c r="I2830" t="s">
        <v>27</v>
      </c>
      <c r="J2830" t="s">
        <v>17</v>
      </c>
      <c r="K2830" s="6">
        <v>5</v>
      </c>
      <c r="L2830" s="6" t="str">
        <f t="shared" si="139"/>
        <v>Midium</v>
      </c>
      <c r="M2830" s="7">
        <v>999</v>
      </c>
      <c r="N2830" s="2">
        <v>0</v>
      </c>
      <c r="O2830" s="3">
        <v>4995</v>
      </c>
      <c r="P2830" s="3">
        <f>O2830/K2830</f>
        <v>999</v>
      </c>
      <c r="Q2830" s="3">
        <f>R2830/M2830</f>
        <v>0.59784784784784784</v>
      </c>
      <c r="R2830" s="4">
        <v>597.25</v>
      </c>
      <c r="S2830" s="2">
        <f>R2830/O2830</f>
        <v>0.11956956956956957</v>
      </c>
    </row>
    <row r="2831" spans="1:19" x14ac:dyDescent="0.3">
      <c r="A2831" s="6">
        <v>2948</v>
      </c>
      <c r="B2831" t="s">
        <v>3629</v>
      </c>
      <c r="C2831" s="11">
        <v>45340</v>
      </c>
      <c r="D2831" s="1" t="str">
        <f t="shared" si="140"/>
        <v>2024</v>
      </c>
      <c r="E2831" s="12" t="str">
        <f t="shared" si="141"/>
        <v>February</v>
      </c>
      <c r="F2831" t="s">
        <v>22</v>
      </c>
      <c r="G2831" t="s">
        <v>9662</v>
      </c>
      <c r="H2831" t="s">
        <v>15</v>
      </c>
      <c r="I2831" t="s">
        <v>16</v>
      </c>
      <c r="J2831" t="s">
        <v>38</v>
      </c>
      <c r="K2831" s="6">
        <v>8</v>
      </c>
      <c r="L2831" s="6" t="str">
        <f t="shared" si="139"/>
        <v>Large</v>
      </c>
      <c r="M2831" s="7">
        <v>499</v>
      </c>
      <c r="N2831" s="2">
        <v>0.05</v>
      </c>
      <c r="O2831" s="3">
        <v>3792.4</v>
      </c>
      <c r="P2831" s="3">
        <f>O2831/K2831</f>
        <v>474.05</v>
      </c>
      <c r="Q2831" s="3">
        <f>R2831/M2831</f>
        <v>2.0923647294589176</v>
      </c>
      <c r="R2831" s="4">
        <v>1044.0899999999999</v>
      </c>
      <c r="S2831" s="2">
        <f>R2831/O2831</f>
        <v>0.27531114861301548</v>
      </c>
    </row>
    <row r="2832" spans="1:19" x14ac:dyDescent="0.3">
      <c r="A2832" s="6">
        <v>2949</v>
      </c>
      <c r="B2832" t="s">
        <v>3630</v>
      </c>
      <c r="C2832" s="11">
        <v>45462</v>
      </c>
      <c r="D2832" s="1" t="str">
        <f t="shared" si="140"/>
        <v>2024</v>
      </c>
      <c r="E2832" s="12" t="str">
        <f t="shared" si="141"/>
        <v>June</v>
      </c>
      <c r="F2832" t="s">
        <v>29</v>
      </c>
      <c r="G2832" t="s">
        <v>9662</v>
      </c>
      <c r="H2832" t="s">
        <v>37</v>
      </c>
      <c r="I2832" t="s">
        <v>27</v>
      </c>
      <c r="J2832" t="s">
        <v>17</v>
      </c>
      <c r="K2832" s="6">
        <v>8</v>
      </c>
      <c r="L2832" s="6" t="str">
        <f t="shared" si="139"/>
        <v>Large</v>
      </c>
      <c r="M2832" s="7">
        <v>149</v>
      </c>
      <c r="N2832" s="2">
        <v>0</v>
      </c>
      <c r="O2832" s="3">
        <v>1192</v>
      </c>
      <c r="P2832" s="3">
        <f>O2832/K2832</f>
        <v>149</v>
      </c>
      <c r="Q2832" s="3">
        <f>R2832/M2832</f>
        <v>1.6902684563758388</v>
      </c>
      <c r="R2832" s="4">
        <v>251.85</v>
      </c>
      <c r="S2832" s="2">
        <f>R2832/O2832</f>
        <v>0.21128355704697985</v>
      </c>
    </row>
    <row r="2833" spans="1:19" x14ac:dyDescent="0.3">
      <c r="A2833" s="6">
        <v>2950</v>
      </c>
      <c r="B2833" t="s">
        <v>3631</v>
      </c>
      <c r="C2833" s="11">
        <v>45757</v>
      </c>
      <c r="D2833" s="1" t="str">
        <f t="shared" si="140"/>
        <v>2025</v>
      </c>
      <c r="E2833" s="12" t="str">
        <f t="shared" si="141"/>
        <v>April</v>
      </c>
      <c r="F2833" t="s">
        <v>22</v>
      </c>
      <c r="G2833" t="s">
        <v>9662</v>
      </c>
      <c r="H2833" t="s">
        <v>24</v>
      </c>
      <c r="I2833" t="s">
        <v>27</v>
      </c>
      <c r="J2833" t="s">
        <v>47</v>
      </c>
      <c r="K2833" s="6">
        <v>8</v>
      </c>
      <c r="L2833" s="6" t="str">
        <f t="shared" si="139"/>
        <v>Large</v>
      </c>
      <c r="M2833" s="7">
        <v>799</v>
      </c>
      <c r="N2833" s="2">
        <v>0.05</v>
      </c>
      <c r="O2833" s="3">
        <v>6072.4</v>
      </c>
      <c r="P2833" s="3">
        <f>O2833/K2833</f>
        <v>759.05</v>
      </c>
      <c r="Q2833" s="3">
        <f>R2833/M2833</f>
        <v>1.8060325406758448</v>
      </c>
      <c r="R2833" s="4">
        <v>1443.02</v>
      </c>
      <c r="S2833" s="2">
        <f>R2833/O2833</f>
        <v>0.23763586061524275</v>
      </c>
    </row>
    <row r="2834" spans="1:19" x14ac:dyDescent="0.3">
      <c r="A2834" s="6">
        <v>2951</v>
      </c>
      <c r="B2834" t="s">
        <v>3632</v>
      </c>
      <c r="C2834" s="11">
        <v>45693</v>
      </c>
      <c r="D2834" s="1" t="str">
        <f t="shared" si="140"/>
        <v>2025</v>
      </c>
      <c r="E2834" s="12" t="str">
        <f t="shared" si="141"/>
        <v>February</v>
      </c>
      <c r="F2834" t="s">
        <v>40</v>
      </c>
      <c r="G2834" t="s">
        <v>1761</v>
      </c>
      <c r="H2834" t="s">
        <v>24</v>
      </c>
      <c r="I2834" t="s">
        <v>27</v>
      </c>
      <c r="J2834" t="s">
        <v>17</v>
      </c>
      <c r="K2834" s="6">
        <v>3</v>
      </c>
      <c r="L2834" s="6" t="str">
        <f t="shared" si="139"/>
        <v>Small</v>
      </c>
      <c r="M2834" s="7">
        <v>99</v>
      </c>
      <c r="N2834" s="2">
        <v>0</v>
      </c>
      <c r="O2834" s="3">
        <v>297</v>
      </c>
      <c r="P2834" s="3">
        <f>O2834/K2834</f>
        <v>99</v>
      </c>
      <c r="Q2834" s="3">
        <f>R2834/M2834</f>
        <v>0.41494949494949496</v>
      </c>
      <c r="R2834" s="4">
        <v>41.08</v>
      </c>
      <c r="S2834" s="2">
        <f>R2834/O2834</f>
        <v>0.13831649831649831</v>
      </c>
    </row>
    <row r="2835" spans="1:19" x14ac:dyDescent="0.3">
      <c r="A2835" s="6">
        <v>2952</v>
      </c>
      <c r="B2835" t="s">
        <v>3633</v>
      </c>
      <c r="C2835" s="11">
        <v>45984</v>
      </c>
      <c r="D2835" s="1" t="str">
        <f t="shared" si="140"/>
        <v>2025</v>
      </c>
      <c r="E2835" s="12" t="str">
        <f t="shared" si="141"/>
        <v>November</v>
      </c>
      <c r="F2835" t="s">
        <v>40</v>
      </c>
      <c r="G2835" t="s">
        <v>9662</v>
      </c>
      <c r="H2835" t="s">
        <v>24</v>
      </c>
      <c r="I2835" t="s">
        <v>19</v>
      </c>
      <c r="J2835" t="s">
        <v>42</v>
      </c>
      <c r="K2835" s="6">
        <v>9</v>
      </c>
      <c r="L2835" s="6" t="str">
        <f t="shared" si="139"/>
        <v>Large</v>
      </c>
      <c r="M2835" s="7">
        <v>99</v>
      </c>
      <c r="N2835" s="2">
        <v>0</v>
      </c>
      <c r="O2835" s="3">
        <v>891</v>
      </c>
      <c r="P2835" s="3">
        <f>O2835/K2835</f>
        <v>99</v>
      </c>
      <c r="Q2835" s="3">
        <f>R2835/M2835</f>
        <v>1.4114141414141412</v>
      </c>
      <c r="R2835" s="4">
        <v>139.72999999999999</v>
      </c>
      <c r="S2835" s="2">
        <f>R2835/O2835</f>
        <v>0.15682379349046013</v>
      </c>
    </row>
    <row r="2836" spans="1:19" x14ac:dyDescent="0.3">
      <c r="A2836" s="6">
        <v>2953</v>
      </c>
      <c r="B2836" t="s">
        <v>3634</v>
      </c>
      <c r="C2836" s="11">
        <v>45399</v>
      </c>
      <c r="D2836" s="1" t="str">
        <f t="shared" si="140"/>
        <v>2024</v>
      </c>
      <c r="E2836" s="12" t="str">
        <f t="shared" si="141"/>
        <v>April</v>
      </c>
      <c r="F2836" t="s">
        <v>22</v>
      </c>
      <c r="G2836" t="s">
        <v>9662</v>
      </c>
      <c r="H2836" t="s">
        <v>37</v>
      </c>
      <c r="I2836" t="s">
        <v>19</v>
      </c>
      <c r="J2836" t="s">
        <v>20</v>
      </c>
      <c r="K2836" s="6">
        <v>8</v>
      </c>
      <c r="L2836" s="6" t="str">
        <f t="shared" si="139"/>
        <v>Large</v>
      </c>
      <c r="M2836" s="7">
        <v>199</v>
      </c>
      <c r="N2836" s="2">
        <v>0.15</v>
      </c>
      <c r="O2836" s="3">
        <v>1353.2</v>
      </c>
      <c r="P2836" s="3">
        <f>O2836/K2836</f>
        <v>169.15</v>
      </c>
      <c r="Q2836" s="3">
        <f>R2836/M2836</f>
        <v>1.5110552763819094</v>
      </c>
      <c r="R2836" s="4">
        <v>300.7</v>
      </c>
      <c r="S2836" s="2">
        <f>R2836/O2836</f>
        <v>0.22221401123263373</v>
      </c>
    </row>
    <row r="2837" spans="1:19" x14ac:dyDescent="0.3">
      <c r="A2837" s="6">
        <v>2954</v>
      </c>
      <c r="B2837" t="s">
        <v>3635</v>
      </c>
      <c r="C2837" s="11">
        <v>45374</v>
      </c>
      <c r="D2837" s="1" t="str">
        <f t="shared" si="140"/>
        <v>2024</v>
      </c>
      <c r="E2837" s="12" t="str">
        <f t="shared" si="141"/>
        <v>March</v>
      </c>
      <c r="F2837" t="s">
        <v>14</v>
      </c>
      <c r="G2837" t="s">
        <v>9662</v>
      </c>
      <c r="H2837" t="s">
        <v>15</v>
      </c>
      <c r="I2837" t="s">
        <v>16</v>
      </c>
      <c r="J2837" t="s">
        <v>34</v>
      </c>
      <c r="K2837" s="6">
        <v>3</v>
      </c>
      <c r="L2837" s="6" t="str">
        <f t="shared" si="139"/>
        <v>Small</v>
      </c>
      <c r="M2837" s="7">
        <v>999</v>
      </c>
      <c r="N2837" s="2">
        <v>0.1</v>
      </c>
      <c r="O2837" s="3">
        <v>2697.3</v>
      </c>
      <c r="P2837" s="3">
        <f>O2837/K2837</f>
        <v>899.1</v>
      </c>
      <c r="Q2837" s="3">
        <f>R2837/M2837</f>
        <v>0.35043043043043043</v>
      </c>
      <c r="R2837" s="4">
        <v>350.08</v>
      </c>
      <c r="S2837" s="2">
        <f>R2837/O2837</f>
        <v>0.12978904830756682</v>
      </c>
    </row>
    <row r="2838" spans="1:19" x14ac:dyDescent="0.3">
      <c r="A2838" s="6">
        <v>2955</v>
      </c>
      <c r="B2838" t="s">
        <v>3636</v>
      </c>
      <c r="C2838" s="11">
        <v>45731</v>
      </c>
      <c r="D2838" s="1" t="str">
        <f t="shared" si="140"/>
        <v>2025</v>
      </c>
      <c r="E2838" s="12" t="str">
        <f t="shared" si="141"/>
        <v>March</v>
      </c>
      <c r="F2838" t="s">
        <v>14</v>
      </c>
      <c r="G2838" t="s">
        <v>3637</v>
      </c>
      <c r="H2838" t="s">
        <v>24</v>
      </c>
      <c r="I2838" t="s">
        <v>27</v>
      </c>
      <c r="J2838" t="s">
        <v>17</v>
      </c>
      <c r="K2838" s="6">
        <v>6</v>
      </c>
      <c r="L2838" s="6" t="str">
        <f t="shared" si="139"/>
        <v>Midium</v>
      </c>
      <c r="M2838" s="7">
        <v>299</v>
      </c>
      <c r="N2838" s="2">
        <v>0.15</v>
      </c>
      <c r="O2838" s="3">
        <v>1524.9</v>
      </c>
      <c r="P2838" s="3">
        <f>O2838/K2838</f>
        <v>254.15</v>
      </c>
      <c r="Q2838" s="3">
        <f>R2838/M2838</f>
        <v>1.4390301003344481</v>
      </c>
      <c r="R2838" s="4">
        <v>430.27</v>
      </c>
      <c r="S2838" s="2">
        <f>R2838/O2838</f>
        <v>0.28216276477146041</v>
      </c>
    </row>
    <row r="2839" spans="1:19" x14ac:dyDescent="0.3">
      <c r="A2839" s="6">
        <v>2956</v>
      </c>
      <c r="B2839" t="s">
        <v>3638</v>
      </c>
      <c r="C2839" s="11">
        <v>45686</v>
      </c>
      <c r="D2839" s="1" t="str">
        <f t="shared" si="140"/>
        <v>2025</v>
      </c>
      <c r="E2839" s="12" t="str">
        <f t="shared" si="141"/>
        <v>January</v>
      </c>
      <c r="F2839" t="s">
        <v>14</v>
      </c>
      <c r="G2839" t="s">
        <v>328</v>
      </c>
      <c r="H2839" t="s">
        <v>24</v>
      </c>
      <c r="I2839" t="s">
        <v>16</v>
      </c>
      <c r="J2839" t="s">
        <v>38</v>
      </c>
      <c r="K2839" s="6">
        <v>7</v>
      </c>
      <c r="L2839" s="6" t="str">
        <f t="shared" si="139"/>
        <v>Large</v>
      </c>
      <c r="M2839" s="7">
        <v>149</v>
      </c>
      <c r="N2839" s="2">
        <v>0</v>
      </c>
      <c r="O2839" s="3">
        <v>1043</v>
      </c>
      <c r="P2839" s="3">
        <f>O2839/K2839</f>
        <v>149</v>
      </c>
      <c r="Q2839" s="3">
        <f>R2839/M2839</f>
        <v>0.74818791946308727</v>
      </c>
      <c r="R2839" s="4">
        <v>111.48</v>
      </c>
      <c r="S2839" s="2">
        <f>R2839/O2839</f>
        <v>0.10688398849472676</v>
      </c>
    </row>
    <row r="2840" spans="1:19" x14ac:dyDescent="0.3">
      <c r="A2840" s="6">
        <v>2957</v>
      </c>
      <c r="B2840" t="s">
        <v>3639</v>
      </c>
      <c r="C2840" s="11">
        <v>45783</v>
      </c>
      <c r="D2840" s="1" t="str">
        <f t="shared" si="140"/>
        <v>2025</v>
      </c>
      <c r="E2840" s="12" t="str">
        <f t="shared" si="141"/>
        <v>May</v>
      </c>
      <c r="F2840" t="s">
        <v>14</v>
      </c>
      <c r="G2840" t="s">
        <v>3640</v>
      </c>
      <c r="H2840" t="s">
        <v>37</v>
      </c>
      <c r="I2840" t="s">
        <v>19</v>
      </c>
      <c r="J2840" t="s">
        <v>42</v>
      </c>
      <c r="K2840" s="6">
        <v>6</v>
      </c>
      <c r="L2840" s="6" t="str">
        <f t="shared" si="139"/>
        <v>Midium</v>
      </c>
      <c r="M2840" s="7">
        <v>999</v>
      </c>
      <c r="N2840" s="2">
        <v>0.05</v>
      </c>
      <c r="O2840" s="3">
        <v>5694.3</v>
      </c>
      <c r="P2840" s="3">
        <f>O2840/K2840</f>
        <v>949.05000000000007</v>
      </c>
      <c r="Q2840" s="3">
        <f>R2840/M2840</f>
        <v>0.47710710710710708</v>
      </c>
      <c r="R2840" s="4">
        <v>476.63</v>
      </c>
      <c r="S2840" s="2">
        <f>R2840/O2840</f>
        <v>8.3703001246860892E-2</v>
      </c>
    </row>
    <row r="2841" spans="1:19" x14ac:dyDescent="0.3">
      <c r="A2841" s="6">
        <v>2958</v>
      </c>
      <c r="B2841" t="s">
        <v>3641</v>
      </c>
      <c r="C2841" s="11">
        <v>45523</v>
      </c>
      <c r="D2841" s="1" t="str">
        <f t="shared" si="140"/>
        <v>2024</v>
      </c>
      <c r="E2841" s="12" t="str">
        <f t="shared" si="141"/>
        <v>August</v>
      </c>
      <c r="F2841" t="s">
        <v>29</v>
      </c>
      <c r="G2841" t="s">
        <v>9662</v>
      </c>
      <c r="H2841" t="s">
        <v>24</v>
      </c>
      <c r="I2841" t="s">
        <v>27</v>
      </c>
      <c r="J2841" t="s">
        <v>47</v>
      </c>
      <c r="K2841" s="6">
        <v>4</v>
      </c>
      <c r="L2841" s="6" t="str">
        <f t="shared" si="139"/>
        <v>Midium</v>
      </c>
      <c r="M2841" s="7">
        <v>199</v>
      </c>
      <c r="N2841" s="2">
        <v>0</v>
      </c>
      <c r="O2841" s="3">
        <v>796</v>
      </c>
      <c r="P2841" s="3">
        <f>O2841/K2841</f>
        <v>199</v>
      </c>
      <c r="Q2841" s="3">
        <f>R2841/M2841</f>
        <v>0.96040201005025128</v>
      </c>
      <c r="R2841" s="4">
        <v>191.12</v>
      </c>
      <c r="S2841" s="2">
        <f>R2841/O2841</f>
        <v>0.24010050251256282</v>
      </c>
    </row>
    <row r="2842" spans="1:19" x14ac:dyDescent="0.3">
      <c r="A2842" s="6">
        <v>2959</v>
      </c>
      <c r="B2842" t="s">
        <v>3642</v>
      </c>
      <c r="C2842" s="11">
        <v>45707</v>
      </c>
      <c r="D2842" s="1" t="str">
        <f t="shared" si="140"/>
        <v>2025</v>
      </c>
      <c r="E2842" s="12" t="str">
        <f t="shared" si="141"/>
        <v>February</v>
      </c>
      <c r="F2842" t="s">
        <v>22</v>
      </c>
      <c r="G2842" t="s">
        <v>9662</v>
      </c>
      <c r="H2842" t="s">
        <v>24</v>
      </c>
      <c r="I2842" t="s">
        <v>19</v>
      </c>
      <c r="J2842" t="s">
        <v>20</v>
      </c>
      <c r="K2842" s="6">
        <v>7</v>
      </c>
      <c r="L2842" s="6" t="str">
        <f t="shared" si="139"/>
        <v>Large</v>
      </c>
      <c r="M2842" s="7">
        <v>199</v>
      </c>
      <c r="N2842" s="2">
        <v>0</v>
      </c>
      <c r="O2842" s="3">
        <v>1393</v>
      </c>
      <c r="P2842" s="3">
        <f>O2842/K2842</f>
        <v>199</v>
      </c>
      <c r="Q2842" s="3">
        <f>R2842/M2842</f>
        <v>0.96432160804020106</v>
      </c>
      <c r="R2842" s="4">
        <v>191.9</v>
      </c>
      <c r="S2842" s="2">
        <f>R2842/O2842</f>
        <v>0.13776022972002872</v>
      </c>
    </row>
    <row r="2843" spans="1:19" x14ac:dyDescent="0.3">
      <c r="A2843" s="6">
        <v>2960</v>
      </c>
      <c r="B2843" t="s">
        <v>3643</v>
      </c>
      <c r="C2843" s="11">
        <v>45813</v>
      </c>
      <c r="D2843" s="1" t="str">
        <f t="shared" si="140"/>
        <v>2025</v>
      </c>
      <c r="E2843" s="12" t="str">
        <f t="shared" si="141"/>
        <v>June</v>
      </c>
      <c r="F2843" t="s">
        <v>14</v>
      </c>
      <c r="G2843" t="s">
        <v>9662</v>
      </c>
      <c r="H2843" t="s">
        <v>37</v>
      </c>
      <c r="I2843" t="s">
        <v>19</v>
      </c>
      <c r="J2843" t="s">
        <v>42</v>
      </c>
      <c r="K2843" s="6">
        <v>6</v>
      </c>
      <c r="L2843" s="6" t="str">
        <f t="shared" si="139"/>
        <v>Midium</v>
      </c>
      <c r="M2843" s="7">
        <v>999</v>
      </c>
      <c r="N2843" s="2">
        <v>0</v>
      </c>
      <c r="O2843" s="3">
        <v>5994</v>
      </c>
      <c r="P2843" s="3">
        <f>O2843/K2843</f>
        <v>999</v>
      </c>
      <c r="Q2843" s="3">
        <f>R2843/M2843</f>
        <v>1.0753353353353354</v>
      </c>
      <c r="R2843" s="4">
        <v>1074.26</v>
      </c>
      <c r="S2843" s="2">
        <f>R2843/O2843</f>
        <v>0.17922255588922256</v>
      </c>
    </row>
    <row r="2844" spans="1:19" x14ac:dyDescent="0.3">
      <c r="A2844" s="6">
        <v>2961</v>
      </c>
      <c r="B2844" t="s">
        <v>3644</v>
      </c>
      <c r="C2844" s="11">
        <v>45813</v>
      </c>
      <c r="D2844" s="1" t="str">
        <f t="shared" si="140"/>
        <v>2025</v>
      </c>
      <c r="E2844" s="12" t="str">
        <f t="shared" si="141"/>
        <v>June</v>
      </c>
      <c r="F2844" t="s">
        <v>40</v>
      </c>
      <c r="G2844" t="s">
        <v>9662</v>
      </c>
      <c r="H2844" t="s">
        <v>24</v>
      </c>
      <c r="I2844" t="s">
        <v>19</v>
      </c>
      <c r="J2844" t="s">
        <v>25</v>
      </c>
      <c r="K2844" s="6">
        <v>5</v>
      </c>
      <c r="L2844" s="6" t="str">
        <f t="shared" si="139"/>
        <v>Midium</v>
      </c>
      <c r="M2844" s="7">
        <v>199</v>
      </c>
      <c r="N2844" s="2">
        <v>0</v>
      </c>
      <c r="O2844" s="3">
        <v>995</v>
      </c>
      <c r="P2844" s="3">
        <f>O2844/K2844</f>
        <v>199</v>
      </c>
      <c r="Q2844" s="3">
        <f>R2844/M2844</f>
        <v>0.54065326633165833</v>
      </c>
      <c r="R2844" s="4">
        <v>107.59</v>
      </c>
      <c r="S2844" s="2">
        <f>R2844/O2844</f>
        <v>0.10813065326633166</v>
      </c>
    </row>
    <row r="2845" spans="1:19" x14ac:dyDescent="0.3">
      <c r="A2845" s="6">
        <v>2962</v>
      </c>
      <c r="B2845" t="s">
        <v>3645</v>
      </c>
      <c r="C2845" s="11">
        <v>45809</v>
      </c>
      <c r="D2845" s="1" t="str">
        <f t="shared" si="140"/>
        <v>2025</v>
      </c>
      <c r="E2845" s="12" t="str">
        <f t="shared" si="141"/>
        <v>June</v>
      </c>
      <c r="F2845" t="s">
        <v>29</v>
      </c>
      <c r="G2845" t="s">
        <v>3646</v>
      </c>
      <c r="H2845" t="s">
        <v>24</v>
      </c>
      <c r="I2845" t="s">
        <v>19</v>
      </c>
      <c r="J2845" t="s">
        <v>32</v>
      </c>
      <c r="K2845" s="6">
        <v>1</v>
      </c>
      <c r="L2845" s="6" t="str">
        <f t="shared" si="139"/>
        <v>Small</v>
      </c>
      <c r="M2845" s="7">
        <v>199</v>
      </c>
      <c r="N2845" s="2">
        <v>0</v>
      </c>
      <c r="O2845" s="3">
        <v>199</v>
      </c>
      <c r="P2845" s="3">
        <f>O2845/K2845</f>
        <v>199</v>
      </c>
      <c r="Q2845" s="3">
        <f>R2845/M2845</f>
        <v>7.8040201005025123E-2</v>
      </c>
      <c r="R2845" s="4">
        <v>15.53</v>
      </c>
      <c r="S2845" s="2">
        <f>R2845/O2845</f>
        <v>7.8040201005025123E-2</v>
      </c>
    </row>
    <row r="2846" spans="1:19" x14ac:dyDescent="0.3">
      <c r="A2846" s="6">
        <v>2964</v>
      </c>
      <c r="B2846" t="s">
        <v>3647</v>
      </c>
      <c r="C2846" s="11">
        <v>45954</v>
      </c>
      <c r="D2846" s="1" t="str">
        <f t="shared" si="140"/>
        <v>2025</v>
      </c>
      <c r="E2846" s="12" t="str">
        <f t="shared" si="141"/>
        <v>October</v>
      </c>
      <c r="F2846" t="s">
        <v>22</v>
      </c>
      <c r="G2846" t="s">
        <v>9662</v>
      </c>
      <c r="H2846" t="s">
        <v>24</v>
      </c>
      <c r="I2846" t="s">
        <v>19</v>
      </c>
      <c r="J2846" t="s">
        <v>25</v>
      </c>
      <c r="K2846" s="6">
        <v>5</v>
      </c>
      <c r="L2846" s="6" t="str">
        <f t="shared" si="139"/>
        <v>Midium</v>
      </c>
      <c r="M2846" s="7">
        <v>999</v>
      </c>
      <c r="N2846" s="2">
        <v>0.05</v>
      </c>
      <c r="O2846" s="3">
        <v>4745.25</v>
      </c>
      <c r="P2846" s="3">
        <f>O2846/K2846</f>
        <v>949.05</v>
      </c>
      <c r="Q2846" s="3">
        <f>R2846/M2846</f>
        <v>0.27933933933933935</v>
      </c>
      <c r="R2846" s="4">
        <v>279.06</v>
      </c>
      <c r="S2846" s="2">
        <f>R2846/O2846</f>
        <v>5.8808281966176705E-2</v>
      </c>
    </row>
    <row r="2847" spans="1:19" x14ac:dyDescent="0.3">
      <c r="A2847" s="6">
        <v>2965</v>
      </c>
      <c r="B2847" t="s">
        <v>3648</v>
      </c>
      <c r="C2847" s="11">
        <v>45812</v>
      </c>
      <c r="D2847" s="1" t="str">
        <f t="shared" si="140"/>
        <v>2025</v>
      </c>
      <c r="E2847" s="12" t="str">
        <f t="shared" si="141"/>
        <v>June</v>
      </c>
      <c r="F2847" t="s">
        <v>29</v>
      </c>
      <c r="G2847" t="s">
        <v>9662</v>
      </c>
      <c r="H2847" t="s">
        <v>15</v>
      </c>
      <c r="I2847" t="s">
        <v>19</v>
      </c>
      <c r="J2847" t="s">
        <v>25</v>
      </c>
      <c r="K2847" s="6">
        <v>5</v>
      </c>
      <c r="L2847" s="6" t="str">
        <f t="shared" si="139"/>
        <v>Midium</v>
      </c>
      <c r="M2847" s="7">
        <v>499</v>
      </c>
      <c r="N2847" s="2">
        <v>0</v>
      </c>
      <c r="O2847" s="3">
        <v>2495</v>
      </c>
      <c r="P2847" s="3">
        <f>O2847/K2847</f>
        <v>499</v>
      </c>
      <c r="Q2847" s="3">
        <f>R2847/M2847</f>
        <v>0.52158316633266533</v>
      </c>
      <c r="R2847" s="4">
        <v>260.27</v>
      </c>
      <c r="S2847" s="2">
        <f>R2847/O2847</f>
        <v>0.10431663326653307</v>
      </c>
    </row>
    <row r="2848" spans="1:19" x14ac:dyDescent="0.3">
      <c r="A2848" s="6">
        <v>2966</v>
      </c>
      <c r="B2848" t="s">
        <v>3649</v>
      </c>
      <c r="C2848" s="11">
        <v>45301</v>
      </c>
      <c r="D2848" s="1" t="str">
        <f t="shared" si="140"/>
        <v>2024</v>
      </c>
      <c r="E2848" s="12" t="str">
        <f t="shared" si="141"/>
        <v>January</v>
      </c>
      <c r="F2848" t="s">
        <v>40</v>
      </c>
      <c r="G2848" t="s">
        <v>9662</v>
      </c>
      <c r="H2848" t="s">
        <v>37</v>
      </c>
      <c r="I2848" t="s">
        <v>27</v>
      </c>
      <c r="J2848" t="s">
        <v>17</v>
      </c>
      <c r="K2848" s="6">
        <v>5</v>
      </c>
      <c r="L2848" s="6" t="str">
        <f t="shared" si="139"/>
        <v>Midium</v>
      </c>
      <c r="M2848" s="7">
        <v>799</v>
      </c>
      <c r="N2848" s="2">
        <v>0</v>
      </c>
      <c r="O2848" s="3">
        <v>3995</v>
      </c>
      <c r="P2848" s="3">
        <f>O2848/K2848</f>
        <v>799</v>
      </c>
      <c r="Q2848" s="3">
        <f>R2848/M2848</f>
        <v>0.95519399249061332</v>
      </c>
      <c r="R2848" s="4">
        <v>763.2</v>
      </c>
      <c r="S2848" s="2">
        <f>R2848/O2848</f>
        <v>0.19103879849812266</v>
      </c>
    </row>
    <row r="2849" spans="1:19" x14ac:dyDescent="0.3">
      <c r="A2849" s="6">
        <v>2967</v>
      </c>
      <c r="B2849" t="s">
        <v>3650</v>
      </c>
      <c r="C2849" s="11">
        <v>45526</v>
      </c>
      <c r="D2849" s="1" t="str">
        <f t="shared" si="140"/>
        <v>2024</v>
      </c>
      <c r="E2849" s="12" t="str">
        <f t="shared" si="141"/>
        <v>August</v>
      </c>
      <c r="F2849" t="s">
        <v>14</v>
      </c>
      <c r="G2849" t="s">
        <v>9662</v>
      </c>
      <c r="H2849" t="s">
        <v>15</v>
      </c>
      <c r="I2849" t="s">
        <v>19</v>
      </c>
      <c r="J2849" t="s">
        <v>20</v>
      </c>
      <c r="K2849" s="6">
        <v>7</v>
      </c>
      <c r="L2849" s="6" t="str">
        <f t="shared" si="139"/>
        <v>Large</v>
      </c>
      <c r="M2849" s="7">
        <v>99</v>
      </c>
      <c r="N2849" s="2">
        <v>0</v>
      </c>
      <c r="O2849" s="3">
        <v>693</v>
      </c>
      <c r="P2849" s="3">
        <f>O2849/K2849</f>
        <v>99</v>
      </c>
      <c r="Q2849" s="3">
        <f>R2849/M2849</f>
        <v>0.87666666666666671</v>
      </c>
      <c r="R2849" s="4">
        <v>86.79</v>
      </c>
      <c r="S2849" s="2">
        <f>R2849/O2849</f>
        <v>0.12523809523809526</v>
      </c>
    </row>
    <row r="2850" spans="1:19" x14ac:dyDescent="0.3">
      <c r="A2850" s="6">
        <v>2968</v>
      </c>
      <c r="B2850" t="s">
        <v>3651</v>
      </c>
      <c r="C2850" s="11">
        <v>45981</v>
      </c>
      <c r="D2850" s="1" t="str">
        <f t="shared" si="140"/>
        <v>2025</v>
      </c>
      <c r="E2850" s="12" t="str">
        <f t="shared" si="141"/>
        <v>November</v>
      </c>
      <c r="F2850" t="s">
        <v>14</v>
      </c>
      <c r="G2850" t="s">
        <v>9662</v>
      </c>
      <c r="H2850" t="s">
        <v>15</v>
      </c>
      <c r="I2850" t="s">
        <v>19</v>
      </c>
      <c r="J2850" t="s">
        <v>25</v>
      </c>
      <c r="K2850" s="6">
        <v>10</v>
      </c>
      <c r="L2850" s="6" t="str">
        <f t="shared" si="139"/>
        <v>Large</v>
      </c>
      <c r="M2850" s="7">
        <v>299</v>
      </c>
      <c r="N2850" s="2">
        <v>0</v>
      </c>
      <c r="O2850" s="3">
        <v>2990</v>
      </c>
      <c r="P2850" s="3">
        <f>O2850/K2850</f>
        <v>299</v>
      </c>
      <c r="Q2850" s="3">
        <f>R2850/M2850</f>
        <v>2.0752842809364549</v>
      </c>
      <c r="R2850" s="4">
        <v>620.51</v>
      </c>
      <c r="S2850" s="2">
        <f>R2850/O2850</f>
        <v>0.2075284280936455</v>
      </c>
    </row>
    <row r="2851" spans="1:19" x14ac:dyDescent="0.3">
      <c r="A2851" s="6">
        <v>2969</v>
      </c>
      <c r="B2851" t="s">
        <v>3652</v>
      </c>
      <c r="C2851" s="11">
        <v>45895</v>
      </c>
      <c r="D2851" s="1" t="str">
        <f t="shared" si="140"/>
        <v>2025</v>
      </c>
      <c r="E2851" s="12" t="str">
        <f t="shared" si="141"/>
        <v>August</v>
      </c>
      <c r="F2851" t="s">
        <v>40</v>
      </c>
      <c r="G2851" t="s">
        <v>3653</v>
      </c>
      <c r="H2851" t="s">
        <v>15</v>
      </c>
      <c r="I2851" t="s">
        <v>19</v>
      </c>
      <c r="J2851" t="s">
        <v>32</v>
      </c>
      <c r="K2851" s="6">
        <v>7</v>
      </c>
      <c r="L2851" s="6" t="str">
        <f t="shared" si="139"/>
        <v>Large</v>
      </c>
      <c r="M2851" s="7">
        <v>149</v>
      </c>
      <c r="N2851" s="2">
        <v>0.05</v>
      </c>
      <c r="O2851" s="3">
        <v>990.85</v>
      </c>
      <c r="P2851" s="3">
        <f>O2851/K2851</f>
        <v>141.55000000000001</v>
      </c>
      <c r="Q2851" s="3">
        <f>R2851/M2851</f>
        <v>1.132751677852349</v>
      </c>
      <c r="R2851" s="4">
        <v>168.78</v>
      </c>
      <c r="S2851" s="2">
        <f>R2851/O2851</f>
        <v>0.17033859817328556</v>
      </c>
    </row>
    <row r="2852" spans="1:19" x14ac:dyDescent="0.3">
      <c r="A2852" s="6">
        <v>2970</v>
      </c>
      <c r="B2852" t="s">
        <v>3654</v>
      </c>
      <c r="C2852" s="11">
        <v>45787</v>
      </c>
      <c r="D2852" s="1" t="str">
        <f t="shared" si="140"/>
        <v>2025</v>
      </c>
      <c r="E2852" s="12" t="str">
        <f t="shared" si="141"/>
        <v>May</v>
      </c>
      <c r="F2852" t="s">
        <v>40</v>
      </c>
      <c r="G2852" t="s">
        <v>2301</v>
      </c>
      <c r="H2852" t="s">
        <v>37</v>
      </c>
      <c r="I2852" t="s">
        <v>27</v>
      </c>
      <c r="J2852" t="s">
        <v>17</v>
      </c>
      <c r="K2852" s="6">
        <v>7</v>
      </c>
      <c r="L2852" s="6" t="str">
        <f t="shared" si="139"/>
        <v>Large</v>
      </c>
      <c r="M2852" s="7">
        <v>199</v>
      </c>
      <c r="N2852" s="2">
        <v>0.05</v>
      </c>
      <c r="O2852" s="3">
        <v>1323.35</v>
      </c>
      <c r="P2852" s="3">
        <f>O2852/K2852</f>
        <v>189.04999999999998</v>
      </c>
      <c r="Q2852" s="3">
        <f>R2852/M2852</f>
        <v>0.74216080402010054</v>
      </c>
      <c r="R2852" s="4">
        <v>147.69</v>
      </c>
      <c r="S2852" s="2">
        <f>R2852/O2852</f>
        <v>0.11160312842407527</v>
      </c>
    </row>
    <row r="2853" spans="1:19" x14ac:dyDescent="0.3">
      <c r="A2853" s="6">
        <v>2971</v>
      </c>
      <c r="B2853" t="s">
        <v>3655</v>
      </c>
      <c r="C2853" s="11">
        <v>45979</v>
      </c>
      <c r="D2853" s="1" t="str">
        <f t="shared" si="140"/>
        <v>2025</v>
      </c>
      <c r="E2853" s="12" t="str">
        <f t="shared" si="141"/>
        <v>November</v>
      </c>
      <c r="F2853" t="s">
        <v>14</v>
      </c>
      <c r="G2853" t="s">
        <v>2089</v>
      </c>
      <c r="H2853" t="s">
        <v>24</v>
      </c>
      <c r="I2853" t="s">
        <v>19</v>
      </c>
      <c r="J2853" t="s">
        <v>42</v>
      </c>
      <c r="K2853" s="6">
        <v>6</v>
      </c>
      <c r="L2853" s="6" t="str">
        <f t="shared" si="139"/>
        <v>Midium</v>
      </c>
      <c r="M2853" s="7">
        <v>199</v>
      </c>
      <c r="N2853" s="2">
        <v>0</v>
      </c>
      <c r="O2853" s="3">
        <v>1194</v>
      </c>
      <c r="P2853" s="3">
        <f>O2853/K2853</f>
        <v>199</v>
      </c>
      <c r="Q2853" s="3">
        <f>R2853/M2853</f>
        <v>1.7405025125628142</v>
      </c>
      <c r="R2853" s="4">
        <v>346.36</v>
      </c>
      <c r="S2853" s="2">
        <f>R2853/O2853</f>
        <v>0.29008375209380238</v>
      </c>
    </row>
    <row r="2854" spans="1:19" x14ac:dyDescent="0.3">
      <c r="A2854" s="6">
        <v>2972</v>
      </c>
      <c r="B2854" t="s">
        <v>3656</v>
      </c>
      <c r="C2854" s="11">
        <v>45511</v>
      </c>
      <c r="D2854" s="1" t="str">
        <f t="shared" si="140"/>
        <v>2024</v>
      </c>
      <c r="E2854" s="12" t="str">
        <f t="shared" si="141"/>
        <v>August</v>
      </c>
      <c r="F2854" t="s">
        <v>40</v>
      </c>
      <c r="G2854" t="s">
        <v>9662</v>
      </c>
      <c r="H2854" t="s">
        <v>15</v>
      </c>
      <c r="I2854" t="s">
        <v>27</v>
      </c>
      <c r="J2854" t="s">
        <v>47</v>
      </c>
      <c r="K2854" s="6">
        <v>9</v>
      </c>
      <c r="L2854" s="6" t="str">
        <f t="shared" si="139"/>
        <v>Large</v>
      </c>
      <c r="M2854" s="7">
        <v>149</v>
      </c>
      <c r="N2854" s="2">
        <v>0</v>
      </c>
      <c r="O2854" s="3">
        <v>1341</v>
      </c>
      <c r="P2854" s="3">
        <f>O2854/K2854</f>
        <v>149</v>
      </c>
      <c r="Q2854" s="3">
        <f>R2854/M2854</f>
        <v>1.0968456375838926</v>
      </c>
      <c r="R2854" s="4">
        <v>163.43</v>
      </c>
      <c r="S2854" s="2">
        <f>R2854/O2854</f>
        <v>0.12187173750932141</v>
      </c>
    </row>
    <row r="2855" spans="1:19" x14ac:dyDescent="0.3">
      <c r="A2855" s="6">
        <v>2973</v>
      </c>
      <c r="B2855" t="s">
        <v>3657</v>
      </c>
      <c r="C2855" s="11">
        <v>45528</v>
      </c>
      <c r="D2855" s="1" t="str">
        <f t="shared" si="140"/>
        <v>2024</v>
      </c>
      <c r="E2855" s="12" t="str">
        <f t="shared" si="141"/>
        <v>August</v>
      </c>
      <c r="F2855" t="s">
        <v>40</v>
      </c>
      <c r="G2855" t="s">
        <v>9662</v>
      </c>
      <c r="H2855" t="s">
        <v>24</v>
      </c>
      <c r="I2855" t="s">
        <v>19</v>
      </c>
      <c r="J2855" t="s">
        <v>20</v>
      </c>
      <c r="K2855" s="6">
        <v>2</v>
      </c>
      <c r="L2855" s="6" t="str">
        <f t="shared" si="139"/>
        <v>Small</v>
      </c>
      <c r="M2855" s="7">
        <v>99</v>
      </c>
      <c r="N2855" s="2">
        <v>0</v>
      </c>
      <c r="O2855" s="3">
        <v>198</v>
      </c>
      <c r="P2855" s="3">
        <f>O2855/K2855</f>
        <v>99</v>
      </c>
      <c r="Q2855" s="3">
        <f>R2855/M2855</f>
        <v>0.37919191919191919</v>
      </c>
      <c r="R2855" s="4">
        <v>37.54</v>
      </c>
      <c r="S2855" s="2">
        <f>R2855/O2855</f>
        <v>0.1895959595959596</v>
      </c>
    </row>
    <row r="2856" spans="1:19" x14ac:dyDescent="0.3">
      <c r="A2856" s="6">
        <v>2974</v>
      </c>
      <c r="B2856" t="s">
        <v>3658</v>
      </c>
      <c r="C2856" s="11">
        <v>45809</v>
      </c>
      <c r="D2856" s="1" t="str">
        <f t="shared" si="140"/>
        <v>2025</v>
      </c>
      <c r="E2856" s="12" t="str">
        <f t="shared" si="141"/>
        <v>June</v>
      </c>
      <c r="F2856" t="s">
        <v>14</v>
      </c>
      <c r="G2856" t="s">
        <v>9662</v>
      </c>
      <c r="H2856" t="s">
        <v>37</v>
      </c>
      <c r="I2856" t="s">
        <v>27</v>
      </c>
      <c r="J2856" t="s">
        <v>17</v>
      </c>
      <c r="K2856" s="6">
        <v>10</v>
      </c>
      <c r="L2856" s="6" t="str">
        <f t="shared" si="139"/>
        <v>Large</v>
      </c>
      <c r="M2856" s="7">
        <v>149</v>
      </c>
      <c r="N2856" s="2">
        <v>0.05</v>
      </c>
      <c r="O2856" s="3">
        <v>1415.5</v>
      </c>
      <c r="P2856" s="3">
        <f>O2856/K2856</f>
        <v>141.55000000000001</v>
      </c>
      <c r="Q2856" s="3">
        <f>R2856/M2856</f>
        <v>0.65053691275167791</v>
      </c>
      <c r="R2856" s="4">
        <v>96.93</v>
      </c>
      <c r="S2856" s="2">
        <f>R2856/O2856</f>
        <v>6.8477569763334509E-2</v>
      </c>
    </row>
    <row r="2857" spans="1:19" x14ac:dyDescent="0.3">
      <c r="A2857" s="6">
        <v>2975</v>
      </c>
      <c r="B2857" t="s">
        <v>3659</v>
      </c>
      <c r="C2857" s="11">
        <v>45371</v>
      </c>
      <c r="D2857" s="1" t="str">
        <f t="shared" si="140"/>
        <v>2024</v>
      </c>
      <c r="E2857" s="12" t="str">
        <f t="shared" si="141"/>
        <v>March</v>
      </c>
      <c r="F2857" t="s">
        <v>29</v>
      </c>
      <c r="G2857" t="s">
        <v>9662</v>
      </c>
      <c r="H2857" t="s">
        <v>24</v>
      </c>
      <c r="I2857" t="s">
        <v>16</v>
      </c>
      <c r="J2857" t="s">
        <v>38</v>
      </c>
      <c r="K2857" s="6">
        <v>9</v>
      </c>
      <c r="L2857" s="6" t="str">
        <f t="shared" si="139"/>
        <v>Large</v>
      </c>
      <c r="M2857" s="7">
        <v>149</v>
      </c>
      <c r="N2857" s="2">
        <v>0.1</v>
      </c>
      <c r="O2857" s="3">
        <v>1206.9000000000001</v>
      </c>
      <c r="P2857" s="3">
        <f>O2857/K2857</f>
        <v>134.10000000000002</v>
      </c>
      <c r="Q2857" s="3">
        <f>R2857/M2857</f>
        <v>1.9276510067114097</v>
      </c>
      <c r="R2857" s="4">
        <v>287.22000000000003</v>
      </c>
      <c r="S2857" s="2">
        <f>R2857/O2857</f>
        <v>0.23798160576684066</v>
      </c>
    </row>
    <row r="2858" spans="1:19" x14ac:dyDescent="0.3">
      <c r="A2858" s="6">
        <v>2976</v>
      </c>
      <c r="B2858" t="s">
        <v>3660</v>
      </c>
      <c r="C2858" s="11">
        <v>45985</v>
      </c>
      <c r="D2858" s="1" t="str">
        <f t="shared" si="140"/>
        <v>2025</v>
      </c>
      <c r="E2858" s="12" t="str">
        <f t="shared" si="141"/>
        <v>November</v>
      </c>
      <c r="F2858" t="s">
        <v>14</v>
      </c>
      <c r="G2858" t="s">
        <v>3661</v>
      </c>
      <c r="H2858" t="s">
        <v>24</v>
      </c>
      <c r="I2858" t="s">
        <v>16</v>
      </c>
      <c r="J2858" t="s">
        <v>38</v>
      </c>
      <c r="K2858" s="6">
        <v>1</v>
      </c>
      <c r="L2858" s="6" t="str">
        <f t="shared" si="139"/>
        <v>Small</v>
      </c>
      <c r="M2858" s="7">
        <v>499</v>
      </c>
      <c r="N2858" s="2">
        <v>0.05</v>
      </c>
      <c r="O2858" s="3">
        <v>474.05</v>
      </c>
      <c r="P2858" s="3">
        <f>O2858/K2858</f>
        <v>474.05</v>
      </c>
      <c r="Q2858" s="3">
        <f>R2858/M2858</f>
        <v>0.25505010020040081</v>
      </c>
      <c r="R2858" s="4">
        <v>127.27</v>
      </c>
      <c r="S2858" s="2">
        <f>R2858/O2858</f>
        <v>0.26847378968463242</v>
      </c>
    </row>
    <row r="2859" spans="1:19" x14ac:dyDescent="0.3">
      <c r="A2859" s="6">
        <v>2977</v>
      </c>
      <c r="B2859" t="s">
        <v>3662</v>
      </c>
      <c r="C2859" s="11">
        <v>45901</v>
      </c>
      <c r="D2859" s="1" t="str">
        <f t="shared" si="140"/>
        <v>2025</v>
      </c>
      <c r="E2859" s="12" t="str">
        <f t="shared" si="141"/>
        <v>September</v>
      </c>
      <c r="F2859" t="s">
        <v>40</v>
      </c>
      <c r="G2859" t="s">
        <v>9662</v>
      </c>
      <c r="H2859" t="s">
        <v>15</v>
      </c>
      <c r="I2859" t="s">
        <v>27</v>
      </c>
      <c r="J2859" t="s">
        <v>17</v>
      </c>
      <c r="K2859" s="6">
        <v>7</v>
      </c>
      <c r="L2859" s="6" t="str">
        <f t="shared" si="139"/>
        <v>Large</v>
      </c>
      <c r="M2859" s="7">
        <v>299</v>
      </c>
      <c r="N2859" s="2">
        <v>0.05</v>
      </c>
      <c r="O2859" s="3">
        <v>1988.35</v>
      </c>
      <c r="P2859" s="3">
        <f>O2859/K2859</f>
        <v>284.05</v>
      </c>
      <c r="Q2859" s="3">
        <f>R2859/M2859</f>
        <v>0.78193979933110369</v>
      </c>
      <c r="R2859" s="4">
        <v>233.8</v>
      </c>
      <c r="S2859" s="2">
        <f>R2859/O2859</f>
        <v>0.11758493223024116</v>
      </c>
    </row>
    <row r="2860" spans="1:19" x14ac:dyDescent="0.3">
      <c r="A2860" s="6">
        <v>2978</v>
      </c>
      <c r="B2860" t="s">
        <v>3663</v>
      </c>
      <c r="C2860" s="11">
        <v>45494</v>
      </c>
      <c r="D2860" s="1" t="str">
        <f t="shared" si="140"/>
        <v>2024</v>
      </c>
      <c r="E2860" s="12" t="str">
        <f t="shared" si="141"/>
        <v>July</v>
      </c>
      <c r="F2860" t="s">
        <v>14</v>
      </c>
      <c r="G2860" t="s">
        <v>3664</v>
      </c>
      <c r="H2860" t="s">
        <v>37</v>
      </c>
      <c r="I2860" t="s">
        <v>19</v>
      </c>
      <c r="J2860" t="s">
        <v>20</v>
      </c>
      <c r="K2860" s="6">
        <v>10</v>
      </c>
      <c r="L2860" s="6" t="str">
        <f t="shared" si="139"/>
        <v>Large</v>
      </c>
      <c r="M2860" s="7">
        <v>99</v>
      </c>
      <c r="N2860" s="2">
        <v>0.05</v>
      </c>
      <c r="O2860" s="3">
        <v>940.5</v>
      </c>
      <c r="P2860" s="3">
        <f>O2860/K2860</f>
        <v>94.05</v>
      </c>
      <c r="Q2860" s="3">
        <f>R2860/M2860</f>
        <v>2.0507070707070709</v>
      </c>
      <c r="R2860" s="4">
        <v>203.02</v>
      </c>
      <c r="S2860" s="2">
        <f>R2860/O2860</f>
        <v>0.21586390217969167</v>
      </c>
    </row>
    <row r="2861" spans="1:19" x14ac:dyDescent="0.3">
      <c r="A2861" s="6">
        <v>2979</v>
      </c>
      <c r="B2861" t="s">
        <v>3665</v>
      </c>
      <c r="C2861" s="11">
        <v>45759</v>
      </c>
      <c r="D2861" s="1" t="str">
        <f t="shared" si="140"/>
        <v>2025</v>
      </c>
      <c r="E2861" s="12" t="str">
        <f t="shared" si="141"/>
        <v>April</v>
      </c>
      <c r="F2861" t="s">
        <v>22</v>
      </c>
      <c r="G2861" t="s">
        <v>1088</v>
      </c>
      <c r="H2861" t="s">
        <v>24</v>
      </c>
      <c r="I2861" t="s">
        <v>19</v>
      </c>
      <c r="J2861" t="s">
        <v>20</v>
      </c>
      <c r="K2861" s="6">
        <v>1</v>
      </c>
      <c r="L2861" s="6" t="str">
        <f t="shared" si="139"/>
        <v>Small</v>
      </c>
      <c r="M2861" s="7">
        <v>199</v>
      </c>
      <c r="N2861" s="2">
        <v>0.15</v>
      </c>
      <c r="O2861" s="3">
        <v>169.15</v>
      </c>
      <c r="P2861" s="3">
        <f>O2861/K2861</f>
        <v>169.15</v>
      </c>
      <c r="Q2861" s="3">
        <f>R2861/M2861</f>
        <v>0.13924623115577889</v>
      </c>
      <c r="R2861" s="4">
        <v>27.71</v>
      </c>
      <c r="S2861" s="2">
        <f>R2861/O2861</f>
        <v>0.16381909547738693</v>
      </c>
    </row>
    <row r="2862" spans="1:19" x14ac:dyDescent="0.3">
      <c r="A2862" s="6">
        <v>2980</v>
      </c>
      <c r="B2862" t="s">
        <v>3666</v>
      </c>
      <c r="C2862" s="11">
        <v>45331</v>
      </c>
      <c r="D2862" s="1" t="str">
        <f t="shared" si="140"/>
        <v>2024</v>
      </c>
      <c r="E2862" s="12" t="str">
        <f t="shared" si="141"/>
        <v>February</v>
      </c>
      <c r="F2862" t="s">
        <v>22</v>
      </c>
      <c r="G2862" t="s">
        <v>9662</v>
      </c>
      <c r="H2862" t="s">
        <v>15</v>
      </c>
      <c r="I2862" t="s">
        <v>19</v>
      </c>
      <c r="J2862" t="s">
        <v>20</v>
      </c>
      <c r="K2862" s="6">
        <v>2</v>
      </c>
      <c r="L2862" s="6" t="str">
        <f t="shared" si="139"/>
        <v>Small</v>
      </c>
      <c r="M2862" s="7">
        <v>799</v>
      </c>
      <c r="N2862" s="2">
        <v>0</v>
      </c>
      <c r="O2862" s="3">
        <v>1598</v>
      </c>
      <c r="P2862" s="3">
        <f>O2862/K2862</f>
        <v>799</v>
      </c>
      <c r="Q2862" s="3">
        <f>R2862/M2862</f>
        <v>0.43665832290362949</v>
      </c>
      <c r="R2862" s="4">
        <v>348.89</v>
      </c>
      <c r="S2862" s="2">
        <f>R2862/O2862</f>
        <v>0.21832916145181475</v>
      </c>
    </row>
    <row r="2863" spans="1:19" x14ac:dyDescent="0.3">
      <c r="A2863" s="6">
        <v>2981</v>
      </c>
      <c r="B2863" t="s">
        <v>3667</v>
      </c>
      <c r="C2863" s="11">
        <v>45758</v>
      </c>
      <c r="D2863" s="1" t="str">
        <f t="shared" si="140"/>
        <v>2025</v>
      </c>
      <c r="E2863" s="12" t="str">
        <f t="shared" si="141"/>
        <v>April</v>
      </c>
      <c r="F2863" t="s">
        <v>14</v>
      </c>
      <c r="G2863" t="s">
        <v>9662</v>
      </c>
      <c r="H2863" t="s">
        <v>24</v>
      </c>
      <c r="I2863" t="s">
        <v>19</v>
      </c>
      <c r="J2863" t="s">
        <v>20</v>
      </c>
      <c r="K2863" s="6">
        <v>5</v>
      </c>
      <c r="L2863" s="6" t="str">
        <f t="shared" si="139"/>
        <v>Midium</v>
      </c>
      <c r="M2863" s="7">
        <v>799</v>
      </c>
      <c r="N2863" s="2">
        <v>0.05</v>
      </c>
      <c r="O2863" s="3">
        <v>3795.25</v>
      </c>
      <c r="P2863" s="3">
        <f>O2863/K2863</f>
        <v>759.05</v>
      </c>
      <c r="Q2863" s="3">
        <f>R2863/M2863</f>
        <v>1.3095118898623279</v>
      </c>
      <c r="R2863" s="4">
        <v>1046.3</v>
      </c>
      <c r="S2863" s="2">
        <f>R2863/O2863</f>
        <v>0.2756867136552269</v>
      </c>
    </row>
    <row r="2864" spans="1:19" x14ac:dyDescent="0.3">
      <c r="A2864" s="6">
        <v>2982</v>
      </c>
      <c r="B2864" t="s">
        <v>3668</v>
      </c>
      <c r="C2864" s="11">
        <v>45942</v>
      </c>
      <c r="D2864" s="1" t="str">
        <f t="shared" si="140"/>
        <v>2025</v>
      </c>
      <c r="E2864" s="12" t="str">
        <f t="shared" si="141"/>
        <v>October</v>
      </c>
      <c r="F2864" t="s">
        <v>40</v>
      </c>
      <c r="G2864" t="s">
        <v>9662</v>
      </c>
      <c r="H2864" t="s">
        <v>24</v>
      </c>
      <c r="I2864" t="s">
        <v>19</v>
      </c>
      <c r="J2864" t="s">
        <v>20</v>
      </c>
      <c r="K2864" s="6">
        <v>6</v>
      </c>
      <c r="L2864" s="6" t="str">
        <f t="shared" si="139"/>
        <v>Midium</v>
      </c>
      <c r="M2864" s="7">
        <v>299</v>
      </c>
      <c r="N2864" s="2">
        <v>0.15</v>
      </c>
      <c r="O2864" s="3">
        <v>1524.9</v>
      </c>
      <c r="P2864" s="3">
        <f>O2864/K2864</f>
        <v>254.15</v>
      </c>
      <c r="Q2864" s="3">
        <f>R2864/M2864</f>
        <v>0.57183946488294313</v>
      </c>
      <c r="R2864" s="4">
        <v>170.98</v>
      </c>
      <c r="S2864" s="2">
        <f>R2864/O2864</f>
        <v>0.11212538527116531</v>
      </c>
    </row>
    <row r="2865" spans="1:19" x14ac:dyDescent="0.3">
      <c r="A2865" s="6">
        <v>2983</v>
      </c>
      <c r="B2865" t="s">
        <v>3669</v>
      </c>
      <c r="C2865" s="11">
        <v>45694</v>
      </c>
      <c r="D2865" s="1" t="str">
        <f t="shared" si="140"/>
        <v>2025</v>
      </c>
      <c r="E2865" s="12" t="str">
        <f t="shared" si="141"/>
        <v>February</v>
      </c>
      <c r="F2865" t="s">
        <v>29</v>
      </c>
      <c r="G2865" t="s">
        <v>9662</v>
      </c>
      <c r="H2865" t="s">
        <v>37</v>
      </c>
      <c r="I2865" t="s">
        <v>19</v>
      </c>
      <c r="J2865" t="s">
        <v>42</v>
      </c>
      <c r="K2865" s="6">
        <v>2</v>
      </c>
      <c r="L2865" s="6" t="str">
        <f t="shared" si="139"/>
        <v>Small</v>
      </c>
      <c r="M2865" s="7">
        <v>799</v>
      </c>
      <c r="N2865" s="2">
        <v>0.1</v>
      </c>
      <c r="O2865" s="3">
        <v>1438.2</v>
      </c>
      <c r="P2865" s="3">
        <f>O2865/K2865</f>
        <v>719.1</v>
      </c>
      <c r="Q2865" s="3">
        <f>R2865/M2865</f>
        <v>0.41949937421777223</v>
      </c>
      <c r="R2865" s="4">
        <v>335.18</v>
      </c>
      <c r="S2865" s="2">
        <f>R2865/O2865</f>
        <v>0.23305520789876233</v>
      </c>
    </row>
    <row r="2866" spans="1:19" x14ac:dyDescent="0.3">
      <c r="A2866" s="6">
        <v>2984</v>
      </c>
      <c r="B2866" t="s">
        <v>3670</v>
      </c>
      <c r="C2866" s="11">
        <v>45593</v>
      </c>
      <c r="D2866" s="1" t="str">
        <f t="shared" si="140"/>
        <v>2024</v>
      </c>
      <c r="E2866" s="12" t="str">
        <f t="shared" si="141"/>
        <v>October</v>
      </c>
      <c r="F2866" t="s">
        <v>14</v>
      </c>
      <c r="G2866" t="s">
        <v>9662</v>
      </c>
      <c r="H2866" t="s">
        <v>15</v>
      </c>
      <c r="I2866" t="s">
        <v>27</v>
      </c>
      <c r="J2866" t="s">
        <v>17</v>
      </c>
      <c r="K2866" s="6">
        <v>9</v>
      </c>
      <c r="L2866" s="6" t="str">
        <f t="shared" si="139"/>
        <v>Large</v>
      </c>
      <c r="M2866" s="7">
        <v>999</v>
      </c>
      <c r="N2866" s="2">
        <v>0</v>
      </c>
      <c r="O2866" s="3">
        <v>8991</v>
      </c>
      <c r="P2866" s="3">
        <f>O2866/K2866</f>
        <v>999</v>
      </c>
      <c r="Q2866" s="3">
        <f>R2866/M2866</f>
        <v>2.374224224224224</v>
      </c>
      <c r="R2866" s="4">
        <v>2371.85</v>
      </c>
      <c r="S2866" s="2">
        <f>R2866/O2866</f>
        <v>0.26380269158046937</v>
      </c>
    </row>
    <row r="2867" spans="1:19" x14ac:dyDescent="0.3">
      <c r="A2867" s="6">
        <v>2985</v>
      </c>
      <c r="B2867" t="s">
        <v>3671</v>
      </c>
      <c r="C2867" s="11">
        <v>45379</v>
      </c>
      <c r="D2867" s="1" t="str">
        <f t="shared" si="140"/>
        <v>2024</v>
      </c>
      <c r="E2867" s="12" t="str">
        <f t="shared" si="141"/>
        <v>March</v>
      </c>
      <c r="F2867" t="s">
        <v>14</v>
      </c>
      <c r="G2867" t="s">
        <v>9662</v>
      </c>
      <c r="H2867" t="s">
        <v>24</v>
      </c>
      <c r="I2867" t="s">
        <v>27</v>
      </c>
      <c r="J2867" t="s">
        <v>47</v>
      </c>
      <c r="K2867" s="6">
        <v>4</v>
      </c>
      <c r="L2867" s="6" t="str">
        <f t="shared" si="139"/>
        <v>Midium</v>
      </c>
      <c r="M2867" s="7">
        <v>299</v>
      </c>
      <c r="N2867" s="2">
        <v>0.1</v>
      </c>
      <c r="O2867" s="3">
        <v>1076.4000000000001</v>
      </c>
      <c r="P2867" s="3">
        <f>O2867/K2867</f>
        <v>269.10000000000002</v>
      </c>
      <c r="Q2867" s="3">
        <f>R2867/M2867</f>
        <v>0.77401337792642144</v>
      </c>
      <c r="R2867" s="4">
        <v>231.43</v>
      </c>
      <c r="S2867" s="2">
        <f>R2867/O2867</f>
        <v>0.21500371609067259</v>
      </c>
    </row>
    <row r="2868" spans="1:19" x14ac:dyDescent="0.3">
      <c r="A2868" s="6">
        <v>2986</v>
      </c>
      <c r="B2868" t="s">
        <v>3672</v>
      </c>
      <c r="C2868" s="11">
        <v>45803</v>
      </c>
      <c r="D2868" s="1" t="str">
        <f t="shared" si="140"/>
        <v>2025</v>
      </c>
      <c r="E2868" s="12" t="str">
        <f t="shared" si="141"/>
        <v>May</v>
      </c>
      <c r="F2868" t="s">
        <v>22</v>
      </c>
      <c r="G2868" t="s">
        <v>9662</v>
      </c>
      <c r="H2868" t="s">
        <v>37</v>
      </c>
      <c r="I2868" t="s">
        <v>16</v>
      </c>
      <c r="J2868" t="s">
        <v>38</v>
      </c>
      <c r="K2868" s="6">
        <v>3</v>
      </c>
      <c r="L2868" s="6" t="str">
        <f t="shared" si="139"/>
        <v>Small</v>
      </c>
      <c r="M2868" s="7">
        <v>999</v>
      </c>
      <c r="N2868" s="2">
        <v>0.15</v>
      </c>
      <c r="O2868" s="3">
        <v>2547.4499999999998</v>
      </c>
      <c r="P2868" s="3">
        <f>O2868/K2868</f>
        <v>849.15</v>
      </c>
      <c r="Q2868" s="3">
        <f>R2868/M2868</f>
        <v>0.56808808808808808</v>
      </c>
      <c r="R2868" s="4">
        <v>567.52</v>
      </c>
      <c r="S2868" s="2">
        <f>R2868/O2868</f>
        <v>0.22277964238748554</v>
      </c>
    </row>
    <row r="2869" spans="1:19" x14ac:dyDescent="0.3">
      <c r="A2869" s="6">
        <v>2987</v>
      </c>
      <c r="B2869" t="s">
        <v>3673</v>
      </c>
      <c r="C2869" s="11">
        <v>45544</v>
      </c>
      <c r="D2869" s="1" t="str">
        <f t="shared" si="140"/>
        <v>2024</v>
      </c>
      <c r="E2869" s="12" t="str">
        <f t="shared" si="141"/>
        <v>September</v>
      </c>
      <c r="F2869" t="s">
        <v>29</v>
      </c>
      <c r="G2869" t="s">
        <v>9662</v>
      </c>
      <c r="H2869" t="s">
        <v>15</v>
      </c>
      <c r="I2869" t="s">
        <v>16</v>
      </c>
      <c r="J2869" t="s">
        <v>38</v>
      </c>
      <c r="K2869" s="6">
        <v>9</v>
      </c>
      <c r="L2869" s="6" t="str">
        <f t="shared" si="139"/>
        <v>Large</v>
      </c>
      <c r="M2869" s="7">
        <v>999</v>
      </c>
      <c r="N2869" s="2">
        <v>0.15</v>
      </c>
      <c r="O2869" s="3">
        <v>7642.35</v>
      </c>
      <c r="P2869" s="3">
        <f>O2869/K2869</f>
        <v>849.15000000000009</v>
      </c>
      <c r="Q2869" s="3">
        <f>R2869/M2869</f>
        <v>1.6401901901901901</v>
      </c>
      <c r="R2869" s="4">
        <v>1638.55</v>
      </c>
      <c r="S2869" s="2">
        <f>R2869/O2869</f>
        <v>0.2144039464300902</v>
      </c>
    </row>
    <row r="2870" spans="1:19" x14ac:dyDescent="0.3">
      <c r="A2870" s="6">
        <v>2988</v>
      </c>
      <c r="B2870" t="s">
        <v>3674</v>
      </c>
      <c r="C2870" s="11">
        <v>45333</v>
      </c>
      <c r="D2870" s="1" t="str">
        <f t="shared" si="140"/>
        <v>2024</v>
      </c>
      <c r="E2870" s="12" t="str">
        <f t="shared" si="141"/>
        <v>February</v>
      </c>
      <c r="F2870" t="s">
        <v>40</v>
      </c>
      <c r="G2870" t="s">
        <v>9662</v>
      </c>
      <c r="H2870" t="s">
        <v>37</v>
      </c>
      <c r="I2870" t="s">
        <v>19</v>
      </c>
      <c r="J2870" t="s">
        <v>25</v>
      </c>
      <c r="K2870" s="6">
        <v>2</v>
      </c>
      <c r="L2870" s="6" t="str">
        <f t="shared" si="139"/>
        <v>Small</v>
      </c>
      <c r="M2870" s="7">
        <v>499</v>
      </c>
      <c r="N2870" s="2">
        <v>0.15</v>
      </c>
      <c r="O2870" s="3">
        <v>848.3</v>
      </c>
      <c r="P2870" s="3">
        <f>O2870/K2870</f>
        <v>424.15</v>
      </c>
      <c r="Q2870" s="3">
        <f>R2870/M2870</f>
        <v>0.37132264529058112</v>
      </c>
      <c r="R2870" s="4">
        <v>185.29</v>
      </c>
      <c r="S2870" s="2">
        <f>R2870/O2870</f>
        <v>0.21842508546504774</v>
      </c>
    </row>
    <row r="2871" spans="1:19" x14ac:dyDescent="0.3">
      <c r="A2871" s="6">
        <v>2989</v>
      </c>
      <c r="B2871" t="s">
        <v>3675</v>
      </c>
      <c r="C2871" s="11">
        <v>45797</v>
      </c>
      <c r="D2871" s="1" t="str">
        <f t="shared" si="140"/>
        <v>2025</v>
      </c>
      <c r="E2871" s="12" t="str">
        <f t="shared" si="141"/>
        <v>May</v>
      </c>
      <c r="F2871" t="s">
        <v>22</v>
      </c>
      <c r="G2871" t="s">
        <v>9662</v>
      </c>
      <c r="H2871" t="s">
        <v>37</v>
      </c>
      <c r="I2871" t="s">
        <v>27</v>
      </c>
      <c r="J2871" t="s">
        <v>47</v>
      </c>
      <c r="K2871" s="6">
        <v>6</v>
      </c>
      <c r="L2871" s="6" t="str">
        <f t="shared" si="139"/>
        <v>Midium</v>
      </c>
      <c r="M2871" s="7">
        <v>149</v>
      </c>
      <c r="N2871" s="2">
        <v>0.1</v>
      </c>
      <c r="O2871" s="3">
        <v>804.6</v>
      </c>
      <c r="P2871" s="3">
        <f>O2871/K2871</f>
        <v>134.1</v>
      </c>
      <c r="Q2871" s="3">
        <f>R2871/M2871</f>
        <v>0.58060402684563761</v>
      </c>
      <c r="R2871" s="4">
        <v>86.51</v>
      </c>
      <c r="S2871" s="2">
        <f>R2871/O2871</f>
        <v>0.10751926423067364</v>
      </c>
    </row>
    <row r="2872" spans="1:19" x14ac:dyDescent="0.3">
      <c r="A2872" s="6">
        <v>2990</v>
      </c>
      <c r="B2872" t="s">
        <v>3676</v>
      </c>
      <c r="C2872" s="11">
        <v>45933</v>
      </c>
      <c r="D2872" s="1" t="str">
        <f t="shared" si="140"/>
        <v>2025</v>
      </c>
      <c r="E2872" s="12" t="str">
        <f t="shared" si="141"/>
        <v>October</v>
      </c>
      <c r="F2872" t="s">
        <v>14</v>
      </c>
      <c r="G2872" t="s">
        <v>9662</v>
      </c>
      <c r="H2872" t="s">
        <v>24</v>
      </c>
      <c r="I2872" t="s">
        <v>19</v>
      </c>
      <c r="J2872" t="s">
        <v>20</v>
      </c>
      <c r="K2872" s="6">
        <v>8</v>
      </c>
      <c r="L2872" s="6" t="str">
        <f t="shared" si="139"/>
        <v>Large</v>
      </c>
      <c r="M2872" s="7">
        <v>99</v>
      </c>
      <c r="N2872" s="2">
        <v>0.05</v>
      </c>
      <c r="O2872" s="3">
        <v>752.4</v>
      </c>
      <c r="P2872" s="3">
        <f>O2872/K2872</f>
        <v>94.05</v>
      </c>
      <c r="Q2872" s="3">
        <f>R2872/M2872</f>
        <v>0.73060606060606059</v>
      </c>
      <c r="R2872" s="4">
        <v>72.33</v>
      </c>
      <c r="S2872" s="2">
        <f>R2872/O2872</f>
        <v>9.6132376395534291E-2</v>
      </c>
    </row>
    <row r="2873" spans="1:19" x14ac:dyDescent="0.3">
      <c r="A2873" s="6">
        <v>2991</v>
      </c>
      <c r="B2873" t="s">
        <v>3677</v>
      </c>
      <c r="C2873" s="11">
        <v>45853</v>
      </c>
      <c r="D2873" s="1" t="str">
        <f t="shared" si="140"/>
        <v>2025</v>
      </c>
      <c r="E2873" s="12" t="str">
        <f t="shared" si="141"/>
        <v>July</v>
      </c>
      <c r="F2873" t="s">
        <v>14</v>
      </c>
      <c r="G2873" t="s">
        <v>72</v>
      </c>
      <c r="H2873" t="s">
        <v>24</v>
      </c>
      <c r="I2873" t="s">
        <v>16</v>
      </c>
      <c r="J2873" t="s">
        <v>38</v>
      </c>
      <c r="K2873" s="6">
        <v>1</v>
      </c>
      <c r="L2873" s="6" t="str">
        <f t="shared" si="139"/>
        <v>Small</v>
      </c>
      <c r="M2873" s="7">
        <v>799</v>
      </c>
      <c r="N2873" s="2">
        <v>0</v>
      </c>
      <c r="O2873" s="3">
        <v>799</v>
      </c>
      <c r="P2873" s="3">
        <f>O2873/K2873</f>
        <v>799</v>
      </c>
      <c r="Q2873" s="3">
        <f>R2873/M2873</f>
        <v>0.23573216520650814</v>
      </c>
      <c r="R2873" s="4">
        <v>188.35</v>
      </c>
      <c r="S2873" s="2">
        <f>R2873/O2873</f>
        <v>0.23573216520650814</v>
      </c>
    </row>
    <row r="2874" spans="1:19" x14ac:dyDescent="0.3">
      <c r="A2874" s="6">
        <v>2992</v>
      </c>
      <c r="B2874" t="s">
        <v>3678</v>
      </c>
      <c r="C2874" s="11">
        <v>45513</v>
      </c>
      <c r="D2874" s="1" t="str">
        <f t="shared" si="140"/>
        <v>2024</v>
      </c>
      <c r="E2874" s="12" t="str">
        <f t="shared" si="141"/>
        <v>August</v>
      </c>
      <c r="F2874" t="s">
        <v>14</v>
      </c>
      <c r="G2874" t="s">
        <v>3679</v>
      </c>
      <c r="H2874" t="s">
        <v>24</v>
      </c>
      <c r="I2874" t="s">
        <v>16</v>
      </c>
      <c r="J2874" t="s">
        <v>38</v>
      </c>
      <c r="K2874" s="6">
        <v>6</v>
      </c>
      <c r="L2874" s="6" t="str">
        <f t="shared" si="139"/>
        <v>Midium</v>
      </c>
      <c r="M2874" s="7">
        <v>299</v>
      </c>
      <c r="N2874" s="2">
        <v>0</v>
      </c>
      <c r="O2874" s="3">
        <v>1794</v>
      </c>
      <c r="P2874" s="3">
        <f>O2874/K2874</f>
        <v>299</v>
      </c>
      <c r="Q2874" s="3">
        <f>R2874/M2874</f>
        <v>1.5378260869565217</v>
      </c>
      <c r="R2874" s="4">
        <v>459.81</v>
      </c>
      <c r="S2874" s="2">
        <f>R2874/O2874</f>
        <v>0.25630434782608696</v>
      </c>
    </row>
    <row r="2875" spans="1:19" x14ac:dyDescent="0.3">
      <c r="A2875" s="6">
        <v>2993</v>
      </c>
      <c r="B2875" t="s">
        <v>3680</v>
      </c>
      <c r="C2875" s="11">
        <v>45735</v>
      </c>
      <c r="D2875" s="1" t="str">
        <f t="shared" si="140"/>
        <v>2025</v>
      </c>
      <c r="E2875" s="12" t="str">
        <f t="shared" si="141"/>
        <v>March</v>
      </c>
      <c r="F2875" t="s">
        <v>22</v>
      </c>
      <c r="G2875" t="s">
        <v>3538</v>
      </c>
      <c r="H2875" t="s">
        <v>15</v>
      </c>
      <c r="I2875" t="s">
        <v>16</v>
      </c>
      <c r="J2875" t="s">
        <v>38</v>
      </c>
      <c r="K2875" s="6">
        <v>10</v>
      </c>
      <c r="L2875" s="6" t="str">
        <f t="shared" si="139"/>
        <v>Large</v>
      </c>
      <c r="M2875" s="7">
        <v>199</v>
      </c>
      <c r="N2875" s="2">
        <v>0.1</v>
      </c>
      <c r="O2875" s="3">
        <v>1791</v>
      </c>
      <c r="P2875" s="3">
        <f>O2875/K2875</f>
        <v>179.1</v>
      </c>
      <c r="Q2875" s="3">
        <f>R2875/M2875</f>
        <v>0.74713567839195982</v>
      </c>
      <c r="R2875" s="4">
        <v>148.68</v>
      </c>
      <c r="S2875" s="2">
        <f>R2875/O2875</f>
        <v>8.301507537688442E-2</v>
      </c>
    </row>
    <row r="2876" spans="1:19" x14ac:dyDescent="0.3">
      <c r="A2876" s="6">
        <v>2995</v>
      </c>
      <c r="B2876" t="s">
        <v>3681</v>
      </c>
      <c r="C2876" s="11">
        <v>45437</v>
      </c>
      <c r="D2876" s="1" t="str">
        <f t="shared" si="140"/>
        <v>2024</v>
      </c>
      <c r="E2876" s="12" t="str">
        <f t="shared" si="141"/>
        <v>May</v>
      </c>
      <c r="F2876" t="s">
        <v>22</v>
      </c>
      <c r="G2876" t="s">
        <v>3682</v>
      </c>
      <c r="H2876" t="s">
        <v>24</v>
      </c>
      <c r="I2876" t="s">
        <v>19</v>
      </c>
      <c r="J2876" t="s">
        <v>25</v>
      </c>
      <c r="K2876" s="6">
        <v>7</v>
      </c>
      <c r="L2876" s="6" t="str">
        <f t="shared" si="139"/>
        <v>Large</v>
      </c>
      <c r="M2876" s="7">
        <v>799</v>
      </c>
      <c r="N2876" s="2">
        <v>0</v>
      </c>
      <c r="O2876" s="3">
        <v>5593</v>
      </c>
      <c r="P2876" s="3">
        <f>O2876/K2876</f>
        <v>799</v>
      </c>
      <c r="Q2876" s="3">
        <f>R2876/M2876</f>
        <v>1.792327909887359</v>
      </c>
      <c r="R2876" s="4">
        <v>1432.07</v>
      </c>
      <c r="S2876" s="2">
        <f>R2876/O2876</f>
        <v>0.25604684426962271</v>
      </c>
    </row>
    <row r="2877" spans="1:19" x14ac:dyDescent="0.3">
      <c r="A2877" s="6">
        <v>2996</v>
      </c>
      <c r="B2877" t="s">
        <v>3683</v>
      </c>
      <c r="C2877" s="11">
        <v>45619</v>
      </c>
      <c r="D2877" s="1" t="str">
        <f t="shared" si="140"/>
        <v>2024</v>
      </c>
      <c r="E2877" s="12" t="str">
        <f t="shared" si="141"/>
        <v>November</v>
      </c>
      <c r="F2877" t="s">
        <v>22</v>
      </c>
      <c r="G2877" t="s">
        <v>2363</v>
      </c>
      <c r="H2877" t="s">
        <v>15</v>
      </c>
      <c r="I2877" t="s">
        <v>19</v>
      </c>
      <c r="J2877" t="s">
        <v>20</v>
      </c>
      <c r="K2877" s="6">
        <v>4</v>
      </c>
      <c r="L2877" s="6" t="str">
        <f t="shared" si="139"/>
        <v>Midium</v>
      </c>
      <c r="M2877" s="7">
        <v>499</v>
      </c>
      <c r="N2877" s="2">
        <v>0</v>
      </c>
      <c r="O2877" s="3">
        <v>1996</v>
      </c>
      <c r="P2877" s="3">
        <f>O2877/K2877</f>
        <v>499</v>
      </c>
      <c r="Q2877" s="3">
        <f>R2877/M2877</f>
        <v>0.44118236472945893</v>
      </c>
      <c r="R2877" s="4">
        <v>220.15</v>
      </c>
      <c r="S2877" s="2">
        <f>R2877/O2877</f>
        <v>0.11029559118236473</v>
      </c>
    </row>
    <row r="2878" spans="1:19" x14ac:dyDescent="0.3">
      <c r="A2878" s="6">
        <v>2997</v>
      </c>
      <c r="B2878" t="s">
        <v>3684</v>
      </c>
      <c r="C2878" s="11">
        <v>45406</v>
      </c>
      <c r="D2878" s="1" t="str">
        <f t="shared" si="140"/>
        <v>2024</v>
      </c>
      <c r="E2878" s="12" t="str">
        <f t="shared" si="141"/>
        <v>April</v>
      </c>
      <c r="F2878" t="s">
        <v>14</v>
      </c>
      <c r="G2878" t="s">
        <v>2593</v>
      </c>
      <c r="H2878" t="s">
        <v>24</v>
      </c>
      <c r="I2878" t="s">
        <v>19</v>
      </c>
      <c r="J2878" t="s">
        <v>42</v>
      </c>
      <c r="K2878" s="6">
        <v>10</v>
      </c>
      <c r="L2878" s="6" t="str">
        <f t="shared" si="139"/>
        <v>Large</v>
      </c>
      <c r="M2878" s="7">
        <v>499</v>
      </c>
      <c r="N2878" s="2">
        <v>0.05</v>
      </c>
      <c r="O2878" s="3">
        <v>4740.5</v>
      </c>
      <c r="P2878" s="3">
        <f>O2878/K2878</f>
        <v>474.05</v>
      </c>
      <c r="Q2878" s="3">
        <f>R2878/M2878</f>
        <v>2.6998396793587176</v>
      </c>
      <c r="R2878" s="4">
        <v>1347.22</v>
      </c>
      <c r="S2878" s="2">
        <f>R2878/O2878</f>
        <v>0.28419365045881234</v>
      </c>
    </row>
    <row r="2879" spans="1:19" x14ac:dyDescent="0.3">
      <c r="A2879" s="6">
        <v>2998</v>
      </c>
      <c r="B2879" t="s">
        <v>3685</v>
      </c>
      <c r="C2879" s="11">
        <v>45752</v>
      </c>
      <c r="D2879" s="1" t="str">
        <f t="shared" si="140"/>
        <v>2025</v>
      </c>
      <c r="E2879" s="12" t="str">
        <f t="shared" si="141"/>
        <v>April</v>
      </c>
      <c r="F2879" t="s">
        <v>14</v>
      </c>
      <c r="G2879" t="s">
        <v>9662</v>
      </c>
      <c r="H2879" t="s">
        <v>24</v>
      </c>
      <c r="I2879" t="s">
        <v>19</v>
      </c>
      <c r="J2879" t="s">
        <v>32</v>
      </c>
      <c r="K2879" s="6">
        <v>2</v>
      </c>
      <c r="L2879" s="6" t="str">
        <f t="shared" si="139"/>
        <v>Small</v>
      </c>
      <c r="M2879" s="7">
        <v>299</v>
      </c>
      <c r="N2879" s="2">
        <v>0.15</v>
      </c>
      <c r="O2879" s="3">
        <v>508.3</v>
      </c>
      <c r="P2879" s="3">
        <f>O2879/K2879</f>
        <v>254.15</v>
      </c>
      <c r="Q2879" s="3">
        <f>R2879/M2879</f>
        <v>0.26254180602006688</v>
      </c>
      <c r="R2879" s="4">
        <v>78.5</v>
      </c>
      <c r="S2879" s="2">
        <f>R2879/O2879</f>
        <v>0.15443635648239229</v>
      </c>
    </row>
    <row r="2880" spans="1:19" x14ac:dyDescent="0.3">
      <c r="A2880" s="6">
        <v>2999</v>
      </c>
      <c r="B2880" t="s">
        <v>3686</v>
      </c>
      <c r="C2880" s="11">
        <v>45316</v>
      </c>
      <c r="D2880" s="1" t="str">
        <f t="shared" si="140"/>
        <v>2024</v>
      </c>
      <c r="E2880" s="12" t="str">
        <f t="shared" si="141"/>
        <v>January</v>
      </c>
      <c r="F2880" t="s">
        <v>40</v>
      </c>
      <c r="G2880" t="s">
        <v>9662</v>
      </c>
      <c r="H2880" t="s">
        <v>15</v>
      </c>
      <c r="I2880" t="s">
        <v>19</v>
      </c>
      <c r="J2880" t="s">
        <v>42</v>
      </c>
      <c r="K2880" s="6">
        <v>2</v>
      </c>
      <c r="L2880" s="6" t="str">
        <f t="shared" si="139"/>
        <v>Small</v>
      </c>
      <c r="M2880" s="7">
        <v>99</v>
      </c>
      <c r="N2880" s="2">
        <v>0.15</v>
      </c>
      <c r="O2880" s="3">
        <v>168.3</v>
      </c>
      <c r="P2880" s="3">
        <f>O2880/K2880</f>
        <v>84.15</v>
      </c>
      <c r="Q2880" s="3">
        <f>R2880/M2880</f>
        <v>0.16484848484848486</v>
      </c>
      <c r="R2880" s="4">
        <v>16.32</v>
      </c>
      <c r="S2880" s="2">
        <f>R2880/O2880</f>
        <v>9.696969696969697E-2</v>
      </c>
    </row>
    <row r="2881" spans="1:19" x14ac:dyDescent="0.3">
      <c r="A2881" s="6">
        <v>3000</v>
      </c>
      <c r="B2881" t="s">
        <v>3687</v>
      </c>
      <c r="C2881" s="11">
        <v>45735</v>
      </c>
      <c r="D2881" s="1" t="str">
        <f t="shared" si="140"/>
        <v>2025</v>
      </c>
      <c r="E2881" s="12" t="str">
        <f t="shared" si="141"/>
        <v>March</v>
      </c>
      <c r="F2881" t="s">
        <v>22</v>
      </c>
      <c r="G2881" t="s">
        <v>9662</v>
      </c>
      <c r="H2881" t="s">
        <v>37</v>
      </c>
      <c r="I2881" t="s">
        <v>19</v>
      </c>
      <c r="J2881" t="s">
        <v>20</v>
      </c>
      <c r="K2881" s="6">
        <v>7</v>
      </c>
      <c r="L2881" s="6" t="str">
        <f t="shared" si="139"/>
        <v>Large</v>
      </c>
      <c r="M2881" s="7">
        <v>149</v>
      </c>
      <c r="N2881" s="2">
        <v>0.15</v>
      </c>
      <c r="O2881" s="3">
        <v>886.55</v>
      </c>
      <c r="P2881" s="3">
        <f>O2881/K2881</f>
        <v>126.64999999999999</v>
      </c>
      <c r="Q2881" s="3">
        <f>R2881/M2881</f>
        <v>0.50469798657718123</v>
      </c>
      <c r="R2881" s="4">
        <v>75.2</v>
      </c>
      <c r="S2881" s="2">
        <f>R2881/O2881</f>
        <v>8.4823191021375005E-2</v>
      </c>
    </row>
    <row r="2882" spans="1:19" x14ac:dyDescent="0.3">
      <c r="A2882" s="6">
        <v>3001</v>
      </c>
      <c r="B2882" t="s">
        <v>3688</v>
      </c>
      <c r="C2882" s="11">
        <v>46001</v>
      </c>
      <c r="D2882" s="1" t="str">
        <f t="shared" si="140"/>
        <v>2025</v>
      </c>
      <c r="E2882" s="12" t="str">
        <f t="shared" si="141"/>
        <v>December</v>
      </c>
      <c r="F2882" t="s">
        <v>14</v>
      </c>
      <c r="G2882" t="s">
        <v>3269</v>
      </c>
      <c r="H2882" t="s">
        <v>37</v>
      </c>
      <c r="I2882" t="s">
        <v>27</v>
      </c>
      <c r="J2882" t="s">
        <v>47</v>
      </c>
      <c r="K2882" s="6">
        <v>10</v>
      </c>
      <c r="L2882" s="6" t="str">
        <f t="shared" si="139"/>
        <v>Large</v>
      </c>
      <c r="M2882" s="7">
        <v>499</v>
      </c>
      <c r="N2882" s="2">
        <v>0.1</v>
      </c>
      <c r="O2882" s="3">
        <v>4491</v>
      </c>
      <c r="P2882" s="3">
        <f>O2882/K2882</f>
        <v>449.1</v>
      </c>
      <c r="Q2882" s="3">
        <f>R2882/M2882</f>
        <v>0.75424849699398799</v>
      </c>
      <c r="R2882" s="4">
        <v>376.37</v>
      </c>
      <c r="S2882" s="2">
        <f>R2882/O2882</f>
        <v>8.3805388554887547E-2</v>
      </c>
    </row>
    <row r="2883" spans="1:19" x14ac:dyDescent="0.3">
      <c r="A2883" s="6">
        <v>3002</v>
      </c>
      <c r="B2883" t="s">
        <v>3689</v>
      </c>
      <c r="C2883" s="11">
        <v>45530</v>
      </c>
      <c r="D2883" s="1" t="str">
        <f t="shared" si="140"/>
        <v>2024</v>
      </c>
      <c r="E2883" s="12" t="str">
        <f t="shared" si="141"/>
        <v>August</v>
      </c>
      <c r="F2883" t="s">
        <v>14</v>
      </c>
      <c r="G2883" t="s">
        <v>9662</v>
      </c>
      <c r="H2883" t="s">
        <v>24</v>
      </c>
      <c r="I2883" t="s">
        <v>19</v>
      </c>
      <c r="J2883" t="s">
        <v>32</v>
      </c>
      <c r="K2883" s="6">
        <v>3</v>
      </c>
      <c r="L2883" s="6" t="str">
        <f t="shared" ref="L2883:L2946" si="142">IF(K2883&lt;4,"Small", IF(K2883&lt;7,"Midium", IF(K2883&lt;=10,"Large")))</f>
        <v>Small</v>
      </c>
      <c r="M2883" s="7">
        <v>499</v>
      </c>
      <c r="N2883" s="2">
        <v>0.1</v>
      </c>
      <c r="O2883" s="3">
        <v>1347.3</v>
      </c>
      <c r="P2883" s="3">
        <f>O2883/K2883</f>
        <v>449.09999999999997</v>
      </c>
      <c r="Q2883" s="3">
        <f>R2883/M2883</f>
        <v>0.20458917835671345</v>
      </c>
      <c r="R2883" s="4">
        <v>102.09</v>
      </c>
      <c r="S2883" s="2">
        <f>R2883/O2883</f>
        <v>7.5773769761745713E-2</v>
      </c>
    </row>
    <row r="2884" spans="1:19" x14ac:dyDescent="0.3">
      <c r="A2884" s="6">
        <v>3004</v>
      </c>
      <c r="B2884" t="s">
        <v>3690</v>
      </c>
      <c r="C2884" s="11">
        <v>45871</v>
      </c>
      <c r="D2884" s="1" t="str">
        <f t="shared" si="140"/>
        <v>2025</v>
      </c>
      <c r="E2884" s="12" t="str">
        <f t="shared" si="141"/>
        <v>August</v>
      </c>
      <c r="F2884" t="s">
        <v>22</v>
      </c>
      <c r="G2884" t="s">
        <v>2939</v>
      </c>
      <c r="H2884" t="s">
        <v>24</v>
      </c>
      <c r="I2884" t="s">
        <v>19</v>
      </c>
      <c r="J2884" t="s">
        <v>42</v>
      </c>
      <c r="K2884" s="6">
        <v>2</v>
      </c>
      <c r="L2884" s="6" t="str">
        <f t="shared" si="142"/>
        <v>Small</v>
      </c>
      <c r="M2884" s="7">
        <v>99</v>
      </c>
      <c r="N2884" s="2">
        <v>0.15</v>
      </c>
      <c r="O2884" s="3">
        <v>168.3</v>
      </c>
      <c r="P2884" s="3">
        <f>O2884/K2884</f>
        <v>84.15</v>
      </c>
      <c r="Q2884" s="3">
        <f>R2884/M2884</f>
        <v>0.25848484848484848</v>
      </c>
      <c r="R2884" s="4">
        <v>25.59</v>
      </c>
      <c r="S2884" s="2">
        <f>R2884/O2884</f>
        <v>0.15204991087344027</v>
      </c>
    </row>
    <row r="2885" spans="1:19" x14ac:dyDescent="0.3">
      <c r="A2885" s="6">
        <v>3005</v>
      </c>
      <c r="B2885" t="s">
        <v>3691</v>
      </c>
      <c r="C2885" s="11">
        <v>45596</v>
      </c>
      <c r="D2885" s="1" t="str">
        <f t="shared" si="140"/>
        <v>2024</v>
      </c>
      <c r="E2885" s="12" t="str">
        <f t="shared" si="141"/>
        <v>October</v>
      </c>
      <c r="F2885" t="s">
        <v>40</v>
      </c>
      <c r="G2885" t="s">
        <v>9662</v>
      </c>
      <c r="H2885" t="s">
        <v>24</v>
      </c>
      <c r="I2885" t="s">
        <v>27</v>
      </c>
      <c r="J2885" t="s">
        <v>17</v>
      </c>
      <c r="K2885" s="6">
        <v>8</v>
      </c>
      <c r="L2885" s="6" t="str">
        <f t="shared" si="142"/>
        <v>Large</v>
      </c>
      <c r="M2885" s="7">
        <v>999</v>
      </c>
      <c r="N2885" s="2">
        <v>0.15</v>
      </c>
      <c r="O2885" s="3">
        <v>6793.2</v>
      </c>
      <c r="P2885" s="3">
        <f>O2885/K2885</f>
        <v>849.15</v>
      </c>
      <c r="Q2885" s="3">
        <f>R2885/M2885</f>
        <v>1.9893193193193193</v>
      </c>
      <c r="R2885" s="4">
        <v>1987.33</v>
      </c>
      <c r="S2885" s="2">
        <f>R2885/O2885</f>
        <v>0.29254695872342928</v>
      </c>
    </row>
    <row r="2886" spans="1:19" x14ac:dyDescent="0.3">
      <c r="A2886" s="6">
        <v>3006</v>
      </c>
      <c r="B2886" t="s">
        <v>3692</v>
      </c>
      <c r="C2886" s="11">
        <v>45442</v>
      </c>
      <c r="D2886" s="1" t="str">
        <f t="shared" si="140"/>
        <v>2024</v>
      </c>
      <c r="E2886" s="12" t="str">
        <f t="shared" si="141"/>
        <v>May</v>
      </c>
      <c r="F2886" t="s">
        <v>29</v>
      </c>
      <c r="G2886" t="s">
        <v>9662</v>
      </c>
      <c r="H2886" t="s">
        <v>24</v>
      </c>
      <c r="I2886" t="s">
        <v>19</v>
      </c>
      <c r="J2886" t="s">
        <v>25</v>
      </c>
      <c r="K2886" s="6">
        <v>7</v>
      </c>
      <c r="L2886" s="6" t="str">
        <f t="shared" si="142"/>
        <v>Large</v>
      </c>
      <c r="M2886" s="7">
        <v>99</v>
      </c>
      <c r="N2886" s="2">
        <v>0.1</v>
      </c>
      <c r="O2886" s="3">
        <v>623.70000000000005</v>
      </c>
      <c r="P2886" s="3">
        <f>O2886/K2886</f>
        <v>89.100000000000009</v>
      </c>
      <c r="Q2886" s="3">
        <f>R2886/M2886</f>
        <v>1.7993939393939393</v>
      </c>
      <c r="R2886" s="4">
        <v>178.14</v>
      </c>
      <c r="S2886" s="2">
        <f>R2886/O2886</f>
        <v>0.28561808561808555</v>
      </c>
    </row>
    <row r="2887" spans="1:19" x14ac:dyDescent="0.3">
      <c r="A2887" s="6">
        <v>3007</v>
      </c>
      <c r="B2887" t="s">
        <v>3693</v>
      </c>
      <c r="C2887" s="11">
        <v>45610</v>
      </c>
      <c r="D2887" s="1" t="str">
        <f t="shared" si="140"/>
        <v>2024</v>
      </c>
      <c r="E2887" s="12" t="str">
        <f t="shared" si="141"/>
        <v>November</v>
      </c>
      <c r="F2887" t="s">
        <v>40</v>
      </c>
      <c r="G2887" t="s">
        <v>9662</v>
      </c>
      <c r="H2887" t="s">
        <v>15</v>
      </c>
      <c r="I2887" t="s">
        <v>27</v>
      </c>
      <c r="J2887" t="s">
        <v>17</v>
      </c>
      <c r="K2887" s="6">
        <v>10</v>
      </c>
      <c r="L2887" s="6" t="str">
        <f t="shared" si="142"/>
        <v>Large</v>
      </c>
      <c r="M2887" s="7">
        <v>999</v>
      </c>
      <c r="N2887" s="2">
        <v>0</v>
      </c>
      <c r="O2887" s="3">
        <v>9990</v>
      </c>
      <c r="P2887" s="3">
        <f>O2887/K2887</f>
        <v>999</v>
      </c>
      <c r="Q2887" s="3">
        <f>R2887/M2887</f>
        <v>2.7516416416416414</v>
      </c>
      <c r="R2887" s="4">
        <v>2748.89</v>
      </c>
      <c r="S2887" s="2">
        <f>R2887/O2887</f>
        <v>0.27516416416416417</v>
      </c>
    </row>
    <row r="2888" spans="1:19" x14ac:dyDescent="0.3">
      <c r="A2888" s="6">
        <v>3008</v>
      </c>
      <c r="B2888" t="s">
        <v>3694</v>
      </c>
      <c r="C2888" s="11">
        <v>45997</v>
      </c>
      <c r="D2888" s="1" t="str">
        <f t="shared" si="140"/>
        <v>2025</v>
      </c>
      <c r="E2888" s="12" t="str">
        <f t="shared" si="141"/>
        <v>December</v>
      </c>
      <c r="F2888" t="s">
        <v>14</v>
      </c>
      <c r="G2888" t="s">
        <v>9662</v>
      </c>
      <c r="H2888" t="s">
        <v>37</v>
      </c>
      <c r="I2888" t="s">
        <v>19</v>
      </c>
      <c r="J2888" t="s">
        <v>20</v>
      </c>
      <c r="K2888" s="6">
        <v>8</v>
      </c>
      <c r="L2888" s="6" t="str">
        <f t="shared" si="142"/>
        <v>Large</v>
      </c>
      <c r="M2888" s="7">
        <v>499</v>
      </c>
      <c r="N2888" s="2">
        <v>0</v>
      </c>
      <c r="O2888" s="3">
        <v>3992</v>
      </c>
      <c r="P2888" s="3">
        <f>O2888/K2888</f>
        <v>499</v>
      </c>
      <c r="Q2888" s="3">
        <f>R2888/M2888</f>
        <v>1.0735270541082165</v>
      </c>
      <c r="R2888" s="4">
        <v>535.69000000000005</v>
      </c>
      <c r="S2888" s="2">
        <f>R2888/O2888</f>
        <v>0.13419088176352706</v>
      </c>
    </row>
    <row r="2889" spans="1:19" x14ac:dyDescent="0.3">
      <c r="A2889" s="6">
        <v>3009</v>
      </c>
      <c r="B2889" t="s">
        <v>3695</v>
      </c>
      <c r="C2889" s="11">
        <v>45860</v>
      </c>
      <c r="D2889" s="1" t="str">
        <f t="shared" si="140"/>
        <v>2025</v>
      </c>
      <c r="E2889" s="12" t="str">
        <f t="shared" si="141"/>
        <v>July</v>
      </c>
      <c r="F2889" t="s">
        <v>14</v>
      </c>
      <c r="G2889" t="s">
        <v>9662</v>
      </c>
      <c r="H2889" t="s">
        <v>24</v>
      </c>
      <c r="I2889" t="s">
        <v>27</v>
      </c>
      <c r="J2889" t="s">
        <v>47</v>
      </c>
      <c r="K2889" s="6">
        <v>4</v>
      </c>
      <c r="L2889" s="6" t="str">
        <f t="shared" si="142"/>
        <v>Midium</v>
      </c>
      <c r="M2889" s="7">
        <v>499</v>
      </c>
      <c r="N2889" s="2">
        <v>0.15</v>
      </c>
      <c r="O2889" s="3">
        <v>1696.6</v>
      </c>
      <c r="P2889" s="3">
        <f>O2889/K2889</f>
        <v>424.15</v>
      </c>
      <c r="Q2889" s="3">
        <f>R2889/M2889</f>
        <v>0.41456913827655312</v>
      </c>
      <c r="R2889" s="4">
        <v>206.87</v>
      </c>
      <c r="S2889" s="2">
        <f>R2889/O2889</f>
        <v>0.12193209949310387</v>
      </c>
    </row>
    <row r="2890" spans="1:19" x14ac:dyDescent="0.3">
      <c r="A2890" s="6">
        <v>3010</v>
      </c>
      <c r="B2890" t="s">
        <v>3696</v>
      </c>
      <c r="C2890" s="11">
        <v>45493</v>
      </c>
      <c r="D2890" s="1" t="str">
        <f t="shared" ref="D2890:D2951" si="143">TEXT(C2890, "yyyy")</f>
        <v>2024</v>
      </c>
      <c r="E2890" s="12" t="str">
        <f t="shared" ref="E2890:E2951" si="144">TEXT(C2890, "mmmm")</f>
        <v>July</v>
      </c>
      <c r="F2890" t="s">
        <v>14</v>
      </c>
      <c r="G2890" t="s">
        <v>3697</v>
      </c>
      <c r="H2890" t="s">
        <v>15</v>
      </c>
      <c r="I2890" t="s">
        <v>27</v>
      </c>
      <c r="J2890" t="s">
        <v>47</v>
      </c>
      <c r="K2890" s="6">
        <v>3</v>
      </c>
      <c r="L2890" s="6" t="str">
        <f t="shared" si="142"/>
        <v>Small</v>
      </c>
      <c r="M2890" s="7">
        <v>149</v>
      </c>
      <c r="N2890" s="2">
        <v>0</v>
      </c>
      <c r="O2890" s="3">
        <v>447</v>
      </c>
      <c r="P2890" s="3">
        <f>O2890/K2890</f>
        <v>149</v>
      </c>
      <c r="Q2890" s="3">
        <f>R2890/M2890</f>
        <v>0.80651006711409401</v>
      </c>
      <c r="R2890" s="4">
        <v>120.17</v>
      </c>
      <c r="S2890" s="2">
        <f>R2890/O2890</f>
        <v>0.26883668903803132</v>
      </c>
    </row>
    <row r="2891" spans="1:19" x14ac:dyDescent="0.3">
      <c r="A2891" s="6">
        <v>3011</v>
      </c>
      <c r="B2891" t="s">
        <v>3698</v>
      </c>
      <c r="C2891" s="11">
        <v>45302</v>
      </c>
      <c r="D2891" s="1" t="str">
        <f t="shared" si="143"/>
        <v>2024</v>
      </c>
      <c r="E2891" s="12" t="str">
        <f t="shared" si="144"/>
        <v>January</v>
      </c>
      <c r="F2891" t="s">
        <v>29</v>
      </c>
      <c r="G2891" t="s">
        <v>9662</v>
      </c>
      <c r="H2891" t="s">
        <v>37</v>
      </c>
      <c r="I2891" t="s">
        <v>16</v>
      </c>
      <c r="J2891" t="s">
        <v>34</v>
      </c>
      <c r="K2891" s="6">
        <v>8</v>
      </c>
      <c r="L2891" s="6" t="str">
        <f t="shared" si="142"/>
        <v>Large</v>
      </c>
      <c r="M2891" s="7">
        <v>999</v>
      </c>
      <c r="N2891" s="2">
        <v>0.15</v>
      </c>
      <c r="O2891" s="3">
        <v>6793.2</v>
      </c>
      <c r="P2891" s="3">
        <f>O2891/K2891</f>
        <v>849.15</v>
      </c>
      <c r="Q2891" s="3">
        <f>R2891/M2891</f>
        <v>1.8730730730730731</v>
      </c>
      <c r="R2891" s="4">
        <v>1871.2</v>
      </c>
      <c r="S2891" s="2">
        <f>R2891/O2891</f>
        <v>0.27545192251074607</v>
      </c>
    </row>
    <row r="2892" spans="1:19" x14ac:dyDescent="0.3">
      <c r="A2892" s="6">
        <v>3012</v>
      </c>
      <c r="B2892" t="s">
        <v>3699</v>
      </c>
      <c r="C2892" s="11">
        <v>45673</v>
      </c>
      <c r="D2892" s="1" t="str">
        <f t="shared" si="143"/>
        <v>2025</v>
      </c>
      <c r="E2892" s="12" t="str">
        <f t="shared" si="144"/>
        <v>January</v>
      </c>
      <c r="F2892" t="s">
        <v>14</v>
      </c>
      <c r="G2892" t="s">
        <v>9662</v>
      </c>
      <c r="H2892" t="s">
        <v>37</v>
      </c>
      <c r="I2892" t="s">
        <v>19</v>
      </c>
      <c r="J2892" t="s">
        <v>20</v>
      </c>
      <c r="K2892" s="6">
        <v>4</v>
      </c>
      <c r="L2892" s="6" t="str">
        <f t="shared" si="142"/>
        <v>Midium</v>
      </c>
      <c r="M2892" s="7">
        <v>799</v>
      </c>
      <c r="N2892" s="2">
        <v>0.05</v>
      </c>
      <c r="O2892" s="3">
        <v>3036.2</v>
      </c>
      <c r="P2892" s="3">
        <f>O2892/K2892</f>
        <v>759.05</v>
      </c>
      <c r="Q2892" s="3">
        <f>R2892/M2892</f>
        <v>0.70564455569461826</v>
      </c>
      <c r="R2892" s="4">
        <v>563.80999999999995</v>
      </c>
      <c r="S2892" s="2">
        <f>R2892/O2892</f>
        <v>0.18569593570911005</v>
      </c>
    </row>
    <row r="2893" spans="1:19" x14ac:dyDescent="0.3">
      <c r="A2893" s="6">
        <v>3013</v>
      </c>
      <c r="B2893" t="s">
        <v>3700</v>
      </c>
      <c r="C2893" s="11">
        <v>45352</v>
      </c>
      <c r="D2893" s="1" t="str">
        <f t="shared" si="143"/>
        <v>2024</v>
      </c>
      <c r="E2893" s="12" t="str">
        <f t="shared" si="144"/>
        <v>March</v>
      </c>
      <c r="F2893" t="s">
        <v>40</v>
      </c>
      <c r="G2893" t="s">
        <v>9662</v>
      </c>
      <c r="H2893" t="s">
        <v>37</v>
      </c>
      <c r="I2893" t="s">
        <v>27</v>
      </c>
      <c r="J2893" t="s">
        <v>17</v>
      </c>
      <c r="K2893" s="6">
        <v>9</v>
      </c>
      <c r="L2893" s="6" t="str">
        <f t="shared" si="142"/>
        <v>Large</v>
      </c>
      <c r="M2893" s="7">
        <v>799</v>
      </c>
      <c r="N2893" s="2">
        <v>0</v>
      </c>
      <c r="O2893" s="3">
        <v>7191</v>
      </c>
      <c r="P2893" s="3">
        <f>O2893/K2893</f>
        <v>799</v>
      </c>
      <c r="Q2893" s="3">
        <f>R2893/M2893</f>
        <v>1.3339173967459323</v>
      </c>
      <c r="R2893" s="4">
        <v>1065.8</v>
      </c>
      <c r="S2893" s="2">
        <f>R2893/O2893</f>
        <v>0.14821304408288138</v>
      </c>
    </row>
    <row r="2894" spans="1:19" x14ac:dyDescent="0.3">
      <c r="A2894" s="6">
        <v>3014</v>
      </c>
      <c r="B2894" t="s">
        <v>3701</v>
      </c>
      <c r="C2894" s="11">
        <v>45396</v>
      </c>
      <c r="D2894" s="1" t="str">
        <f t="shared" si="143"/>
        <v>2024</v>
      </c>
      <c r="E2894" s="12" t="str">
        <f t="shared" si="144"/>
        <v>April</v>
      </c>
      <c r="F2894" t="s">
        <v>40</v>
      </c>
      <c r="G2894" t="s">
        <v>9662</v>
      </c>
      <c r="H2894" t="s">
        <v>15</v>
      </c>
      <c r="I2894" t="s">
        <v>19</v>
      </c>
      <c r="J2894" t="s">
        <v>25</v>
      </c>
      <c r="K2894" s="6">
        <v>3</v>
      </c>
      <c r="L2894" s="6" t="str">
        <f t="shared" si="142"/>
        <v>Small</v>
      </c>
      <c r="M2894" s="7">
        <v>149</v>
      </c>
      <c r="N2894" s="2">
        <v>0.05</v>
      </c>
      <c r="O2894" s="3">
        <v>424.65</v>
      </c>
      <c r="P2894" s="3">
        <f>O2894/K2894</f>
        <v>141.54999999999998</v>
      </c>
      <c r="Q2894" s="3">
        <f>R2894/M2894</f>
        <v>0.43906040268456376</v>
      </c>
      <c r="R2894" s="4">
        <v>65.42</v>
      </c>
      <c r="S2894" s="2">
        <f>R2894/O2894</f>
        <v>0.15405628164370661</v>
      </c>
    </row>
    <row r="2895" spans="1:19" x14ac:dyDescent="0.3">
      <c r="A2895" s="6">
        <v>3015</v>
      </c>
      <c r="B2895" t="s">
        <v>3702</v>
      </c>
      <c r="C2895" s="11">
        <v>45674</v>
      </c>
      <c r="D2895" s="1" t="str">
        <f t="shared" si="143"/>
        <v>2025</v>
      </c>
      <c r="E2895" s="12" t="str">
        <f t="shared" si="144"/>
        <v>January</v>
      </c>
      <c r="F2895" t="s">
        <v>40</v>
      </c>
      <c r="G2895" t="s">
        <v>9662</v>
      </c>
      <c r="H2895" t="s">
        <v>24</v>
      </c>
      <c r="I2895" t="s">
        <v>19</v>
      </c>
      <c r="J2895" t="s">
        <v>25</v>
      </c>
      <c r="K2895" s="6">
        <v>1</v>
      </c>
      <c r="L2895" s="6" t="str">
        <f t="shared" si="142"/>
        <v>Small</v>
      </c>
      <c r="M2895" s="7">
        <v>99</v>
      </c>
      <c r="N2895" s="2">
        <v>0</v>
      </c>
      <c r="O2895" s="3">
        <v>99</v>
      </c>
      <c r="P2895" s="3">
        <f>O2895/K2895</f>
        <v>99</v>
      </c>
      <c r="Q2895" s="3">
        <f>R2895/M2895</f>
        <v>0.14484848484848484</v>
      </c>
      <c r="R2895" s="4">
        <v>14.34</v>
      </c>
      <c r="S2895" s="2">
        <f>R2895/O2895</f>
        <v>0.14484848484848484</v>
      </c>
    </row>
    <row r="2896" spans="1:19" x14ac:dyDescent="0.3">
      <c r="A2896" s="6">
        <v>3016</v>
      </c>
      <c r="B2896" t="s">
        <v>3703</v>
      </c>
      <c r="C2896" s="11">
        <v>45895</v>
      </c>
      <c r="D2896" s="1" t="str">
        <f t="shared" si="143"/>
        <v>2025</v>
      </c>
      <c r="E2896" s="12" t="str">
        <f t="shared" si="144"/>
        <v>August</v>
      </c>
      <c r="F2896" t="s">
        <v>29</v>
      </c>
      <c r="G2896" t="s">
        <v>9662</v>
      </c>
      <c r="H2896" t="s">
        <v>15</v>
      </c>
      <c r="I2896" t="s">
        <v>27</v>
      </c>
      <c r="J2896" t="s">
        <v>47</v>
      </c>
      <c r="K2896" s="6">
        <v>5</v>
      </c>
      <c r="L2896" s="6" t="str">
        <f t="shared" si="142"/>
        <v>Midium</v>
      </c>
      <c r="M2896" s="7">
        <v>499</v>
      </c>
      <c r="N2896" s="2">
        <v>0.15</v>
      </c>
      <c r="O2896" s="3">
        <v>2120.75</v>
      </c>
      <c r="P2896" s="3">
        <f>O2896/K2896</f>
        <v>424.15</v>
      </c>
      <c r="Q2896" s="3">
        <f>R2896/M2896</f>
        <v>0.95278557114228457</v>
      </c>
      <c r="R2896" s="4">
        <v>475.44</v>
      </c>
      <c r="S2896" s="2">
        <f>R2896/O2896</f>
        <v>0.22418484026877283</v>
      </c>
    </row>
    <row r="2897" spans="1:19" x14ac:dyDescent="0.3">
      <c r="A2897" s="6">
        <v>3017</v>
      </c>
      <c r="B2897" t="s">
        <v>3704</v>
      </c>
      <c r="C2897" s="11">
        <v>45678</v>
      </c>
      <c r="D2897" s="1" t="str">
        <f t="shared" si="143"/>
        <v>2025</v>
      </c>
      <c r="E2897" s="12" t="str">
        <f t="shared" si="144"/>
        <v>January</v>
      </c>
      <c r="F2897" t="s">
        <v>22</v>
      </c>
      <c r="G2897" t="s">
        <v>3705</v>
      </c>
      <c r="H2897" t="s">
        <v>24</v>
      </c>
      <c r="I2897" t="s">
        <v>16</v>
      </c>
      <c r="J2897" t="s">
        <v>34</v>
      </c>
      <c r="K2897" s="6">
        <v>7</v>
      </c>
      <c r="L2897" s="6" t="str">
        <f t="shared" si="142"/>
        <v>Large</v>
      </c>
      <c r="M2897" s="7">
        <v>999</v>
      </c>
      <c r="N2897" s="2">
        <v>0.1</v>
      </c>
      <c r="O2897" s="3">
        <v>6293.7</v>
      </c>
      <c r="P2897" s="3">
        <f>O2897/K2897</f>
        <v>899.1</v>
      </c>
      <c r="Q2897" s="3">
        <f>R2897/M2897</f>
        <v>0.8155255255255256</v>
      </c>
      <c r="R2897" s="4">
        <v>814.71</v>
      </c>
      <c r="S2897" s="2">
        <f>R2897/O2897</f>
        <v>0.12944849611516279</v>
      </c>
    </row>
    <row r="2898" spans="1:19" x14ac:dyDescent="0.3">
      <c r="A2898" s="6">
        <v>3018</v>
      </c>
      <c r="B2898" t="s">
        <v>3706</v>
      </c>
      <c r="C2898" s="11">
        <v>45459</v>
      </c>
      <c r="D2898" s="1" t="str">
        <f t="shared" si="143"/>
        <v>2024</v>
      </c>
      <c r="E2898" s="12" t="str">
        <f t="shared" si="144"/>
        <v>June</v>
      </c>
      <c r="F2898" t="s">
        <v>40</v>
      </c>
      <c r="G2898" t="s">
        <v>2216</v>
      </c>
      <c r="H2898" t="s">
        <v>15</v>
      </c>
      <c r="I2898" t="s">
        <v>27</v>
      </c>
      <c r="J2898" t="s">
        <v>47</v>
      </c>
      <c r="K2898" s="6">
        <v>4</v>
      </c>
      <c r="L2898" s="6" t="str">
        <f t="shared" si="142"/>
        <v>Midium</v>
      </c>
      <c r="M2898" s="7">
        <v>499</v>
      </c>
      <c r="N2898" s="2">
        <v>0.05</v>
      </c>
      <c r="O2898" s="3">
        <v>1896.2</v>
      </c>
      <c r="P2898" s="3">
        <f>O2898/K2898</f>
        <v>474.05</v>
      </c>
      <c r="Q2898" s="3">
        <f>R2898/M2898</f>
        <v>0.89486973947895798</v>
      </c>
      <c r="R2898" s="4">
        <v>446.54</v>
      </c>
      <c r="S2898" s="2">
        <f>R2898/O2898</f>
        <v>0.23549203670498894</v>
      </c>
    </row>
    <row r="2899" spans="1:19" x14ac:dyDescent="0.3">
      <c r="A2899" s="6">
        <v>3019</v>
      </c>
      <c r="B2899" t="s">
        <v>3707</v>
      </c>
      <c r="C2899" s="11">
        <v>45523</v>
      </c>
      <c r="D2899" s="1" t="str">
        <f t="shared" si="143"/>
        <v>2024</v>
      </c>
      <c r="E2899" s="12" t="str">
        <f t="shared" si="144"/>
        <v>August</v>
      </c>
      <c r="F2899" t="s">
        <v>14</v>
      </c>
      <c r="G2899" t="s">
        <v>9662</v>
      </c>
      <c r="H2899" t="s">
        <v>37</v>
      </c>
      <c r="I2899" t="s">
        <v>16</v>
      </c>
      <c r="J2899" t="s">
        <v>38</v>
      </c>
      <c r="K2899" s="6">
        <v>1</v>
      </c>
      <c r="L2899" s="6" t="str">
        <f t="shared" si="142"/>
        <v>Small</v>
      </c>
      <c r="M2899" s="7">
        <v>999</v>
      </c>
      <c r="N2899" s="2">
        <v>0.1</v>
      </c>
      <c r="O2899" s="3">
        <v>899.1</v>
      </c>
      <c r="P2899" s="3">
        <f>O2899/K2899</f>
        <v>899.1</v>
      </c>
      <c r="Q2899" s="3">
        <f>R2899/M2899</f>
        <v>0.15764764764764766</v>
      </c>
      <c r="R2899" s="4">
        <v>157.49</v>
      </c>
      <c r="S2899" s="2">
        <f>R2899/O2899</f>
        <v>0.17516405294183074</v>
      </c>
    </row>
    <row r="2900" spans="1:19" x14ac:dyDescent="0.3">
      <c r="A2900" s="6">
        <v>3020</v>
      </c>
      <c r="B2900" t="s">
        <v>3708</v>
      </c>
      <c r="C2900" s="11">
        <v>45901</v>
      </c>
      <c r="D2900" s="1" t="str">
        <f t="shared" si="143"/>
        <v>2025</v>
      </c>
      <c r="E2900" s="12" t="str">
        <f t="shared" si="144"/>
        <v>September</v>
      </c>
      <c r="F2900" t="s">
        <v>14</v>
      </c>
      <c r="G2900" t="s">
        <v>9662</v>
      </c>
      <c r="H2900" t="s">
        <v>15</v>
      </c>
      <c r="I2900" t="s">
        <v>19</v>
      </c>
      <c r="J2900" t="s">
        <v>32</v>
      </c>
      <c r="K2900" s="6">
        <v>3</v>
      </c>
      <c r="L2900" s="6" t="str">
        <f t="shared" si="142"/>
        <v>Small</v>
      </c>
      <c r="M2900" s="7">
        <v>99</v>
      </c>
      <c r="N2900" s="2">
        <v>0</v>
      </c>
      <c r="O2900" s="3">
        <v>297</v>
      </c>
      <c r="P2900" s="3">
        <f>O2900/K2900</f>
        <v>99</v>
      </c>
      <c r="Q2900" s="3">
        <f>R2900/M2900</f>
        <v>0.78666666666666663</v>
      </c>
      <c r="R2900" s="4">
        <v>77.88</v>
      </c>
      <c r="S2900" s="2">
        <f>R2900/O2900</f>
        <v>0.26222222222222219</v>
      </c>
    </row>
    <row r="2901" spans="1:19" x14ac:dyDescent="0.3">
      <c r="A2901" s="6">
        <v>3022</v>
      </c>
      <c r="B2901" t="s">
        <v>3709</v>
      </c>
      <c r="C2901" s="11">
        <v>45756</v>
      </c>
      <c r="D2901" s="1" t="str">
        <f t="shared" si="143"/>
        <v>2025</v>
      </c>
      <c r="E2901" s="12" t="str">
        <f t="shared" si="144"/>
        <v>April</v>
      </c>
      <c r="F2901" t="s">
        <v>40</v>
      </c>
      <c r="G2901" t="s">
        <v>9662</v>
      </c>
      <c r="H2901" t="s">
        <v>15</v>
      </c>
      <c r="I2901" t="s">
        <v>16</v>
      </c>
      <c r="J2901" t="s">
        <v>34</v>
      </c>
      <c r="K2901" s="6">
        <v>8</v>
      </c>
      <c r="L2901" s="6" t="str">
        <f t="shared" si="142"/>
        <v>Large</v>
      </c>
      <c r="M2901" s="7">
        <v>499</v>
      </c>
      <c r="N2901" s="2">
        <v>0</v>
      </c>
      <c r="O2901" s="3">
        <v>3992</v>
      </c>
      <c r="P2901" s="3">
        <f>O2901/K2901</f>
        <v>499</v>
      </c>
      <c r="Q2901" s="3">
        <f>R2901/M2901</f>
        <v>1.1411623246492988</v>
      </c>
      <c r="R2901" s="4">
        <v>569.44000000000005</v>
      </c>
      <c r="S2901" s="2">
        <f>R2901/O2901</f>
        <v>0.14264529058116235</v>
      </c>
    </row>
    <row r="2902" spans="1:19" x14ac:dyDescent="0.3">
      <c r="A2902" s="6">
        <v>3023</v>
      </c>
      <c r="B2902" t="s">
        <v>3710</v>
      </c>
      <c r="C2902" s="11">
        <v>45768</v>
      </c>
      <c r="D2902" s="1" t="str">
        <f t="shared" si="143"/>
        <v>2025</v>
      </c>
      <c r="E2902" s="12" t="str">
        <f t="shared" si="144"/>
        <v>April</v>
      </c>
      <c r="F2902" t="s">
        <v>29</v>
      </c>
      <c r="G2902" t="s">
        <v>581</v>
      </c>
      <c r="H2902" t="s">
        <v>37</v>
      </c>
      <c r="I2902" t="s">
        <v>19</v>
      </c>
      <c r="J2902" t="s">
        <v>20</v>
      </c>
      <c r="K2902" s="6">
        <v>7</v>
      </c>
      <c r="L2902" s="6" t="str">
        <f t="shared" si="142"/>
        <v>Large</v>
      </c>
      <c r="M2902" s="7">
        <v>499</v>
      </c>
      <c r="N2902" s="2">
        <v>0</v>
      </c>
      <c r="O2902" s="3">
        <v>3493</v>
      </c>
      <c r="P2902" s="3">
        <f>O2902/K2902</f>
        <v>499</v>
      </c>
      <c r="Q2902" s="3">
        <f>R2902/M2902</f>
        <v>1.8070140280561122</v>
      </c>
      <c r="R2902" s="4">
        <v>901.7</v>
      </c>
      <c r="S2902" s="2">
        <f>R2902/O2902</f>
        <v>0.25814486115087321</v>
      </c>
    </row>
    <row r="2903" spans="1:19" x14ac:dyDescent="0.3">
      <c r="A2903" s="6">
        <v>3024</v>
      </c>
      <c r="B2903" t="s">
        <v>3711</v>
      </c>
      <c r="C2903" s="11">
        <v>45416</v>
      </c>
      <c r="D2903" s="1" t="str">
        <f t="shared" si="143"/>
        <v>2024</v>
      </c>
      <c r="E2903" s="12" t="str">
        <f t="shared" si="144"/>
        <v>May</v>
      </c>
      <c r="F2903" t="s">
        <v>29</v>
      </c>
      <c r="G2903" t="s">
        <v>1596</v>
      </c>
      <c r="H2903" t="s">
        <v>37</v>
      </c>
      <c r="I2903" t="s">
        <v>19</v>
      </c>
      <c r="J2903" t="s">
        <v>32</v>
      </c>
      <c r="K2903" s="6">
        <v>6</v>
      </c>
      <c r="L2903" s="6" t="str">
        <f t="shared" si="142"/>
        <v>Midium</v>
      </c>
      <c r="M2903" s="7">
        <v>999</v>
      </c>
      <c r="N2903" s="2">
        <v>0.05</v>
      </c>
      <c r="O2903" s="3">
        <v>5694.3</v>
      </c>
      <c r="P2903" s="3">
        <f>O2903/K2903</f>
        <v>949.05000000000007</v>
      </c>
      <c r="Q2903" s="3">
        <f>R2903/M2903</f>
        <v>1.4563963963963964</v>
      </c>
      <c r="R2903" s="4">
        <v>1454.94</v>
      </c>
      <c r="S2903" s="2">
        <f>R2903/O2903</f>
        <v>0.25550813971866604</v>
      </c>
    </row>
    <row r="2904" spans="1:19" x14ac:dyDescent="0.3">
      <c r="A2904" s="6">
        <v>3025</v>
      </c>
      <c r="B2904" t="s">
        <v>3712</v>
      </c>
      <c r="C2904" s="11">
        <v>45576</v>
      </c>
      <c r="D2904" s="1" t="str">
        <f t="shared" si="143"/>
        <v>2024</v>
      </c>
      <c r="E2904" s="12" t="str">
        <f t="shared" si="144"/>
        <v>October</v>
      </c>
      <c r="F2904" t="s">
        <v>14</v>
      </c>
      <c r="G2904" t="s">
        <v>9662</v>
      </c>
      <c r="H2904" t="s">
        <v>24</v>
      </c>
      <c r="I2904" t="s">
        <v>19</v>
      </c>
      <c r="J2904" t="s">
        <v>42</v>
      </c>
      <c r="K2904" s="6">
        <v>10</v>
      </c>
      <c r="L2904" s="6" t="str">
        <f t="shared" si="142"/>
        <v>Large</v>
      </c>
      <c r="M2904" s="7">
        <v>199</v>
      </c>
      <c r="N2904" s="2">
        <v>0</v>
      </c>
      <c r="O2904" s="3">
        <v>1990</v>
      </c>
      <c r="P2904" s="3">
        <f>O2904/K2904</f>
        <v>199</v>
      </c>
      <c r="Q2904" s="3">
        <f>R2904/M2904</f>
        <v>2.3050251256281404</v>
      </c>
      <c r="R2904" s="4">
        <v>458.7</v>
      </c>
      <c r="S2904" s="2">
        <f>R2904/O2904</f>
        <v>0.23050251256281407</v>
      </c>
    </row>
    <row r="2905" spans="1:19" x14ac:dyDescent="0.3">
      <c r="A2905" s="6">
        <v>3026</v>
      </c>
      <c r="B2905" t="s">
        <v>3713</v>
      </c>
      <c r="C2905" s="11">
        <v>45344</v>
      </c>
      <c r="D2905" s="1" t="str">
        <f t="shared" si="143"/>
        <v>2024</v>
      </c>
      <c r="E2905" s="12" t="str">
        <f t="shared" si="144"/>
        <v>February</v>
      </c>
      <c r="F2905" t="s">
        <v>40</v>
      </c>
      <c r="G2905" t="s">
        <v>3137</v>
      </c>
      <c r="H2905" t="s">
        <v>24</v>
      </c>
      <c r="I2905" t="s">
        <v>19</v>
      </c>
      <c r="J2905" t="s">
        <v>20</v>
      </c>
      <c r="K2905" s="6">
        <v>7</v>
      </c>
      <c r="L2905" s="6" t="str">
        <f t="shared" si="142"/>
        <v>Large</v>
      </c>
      <c r="M2905" s="7">
        <v>299</v>
      </c>
      <c r="N2905" s="2">
        <v>0.05</v>
      </c>
      <c r="O2905" s="3">
        <v>1988.35</v>
      </c>
      <c r="P2905" s="3">
        <f>O2905/K2905</f>
        <v>284.05</v>
      </c>
      <c r="Q2905" s="3">
        <f>R2905/M2905</f>
        <v>0.64913043478260868</v>
      </c>
      <c r="R2905" s="4">
        <v>194.09</v>
      </c>
      <c r="S2905" s="2">
        <f>R2905/O2905</f>
        <v>9.7613599215429891E-2</v>
      </c>
    </row>
    <row r="2906" spans="1:19" x14ac:dyDescent="0.3">
      <c r="A2906" s="6">
        <v>3027</v>
      </c>
      <c r="B2906" t="s">
        <v>3714</v>
      </c>
      <c r="C2906" s="11">
        <v>45509</v>
      </c>
      <c r="D2906" s="1" t="str">
        <f t="shared" si="143"/>
        <v>2024</v>
      </c>
      <c r="E2906" s="12" t="str">
        <f t="shared" si="144"/>
        <v>August</v>
      </c>
      <c r="F2906" t="s">
        <v>40</v>
      </c>
      <c r="G2906" t="s">
        <v>486</v>
      </c>
      <c r="H2906" t="s">
        <v>15</v>
      </c>
      <c r="I2906" t="s">
        <v>19</v>
      </c>
      <c r="J2906" t="s">
        <v>32</v>
      </c>
      <c r="K2906" s="6">
        <v>8</v>
      </c>
      <c r="L2906" s="6" t="str">
        <f t="shared" si="142"/>
        <v>Large</v>
      </c>
      <c r="M2906" s="7">
        <v>499</v>
      </c>
      <c r="N2906" s="2">
        <v>0.1</v>
      </c>
      <c r="O2906" s="3">
        <v>3592.8</v>
      </c>
      <c r="P2906" s="3">
        <f>O2906/K2906</f>
        <v>449.1</v>
      </c>
      <c r="Q2906" s="3">
        <f>R2906/M2906</f>
        <v>1.1142885771543085</v>
      </c>
      <c r="R2906" s="4">
        <v>556.03</v>
      </c>
      <c r="S2906" s="2">
        <f>R2906/O2906</f>
        <v>0.15476230238254285</v>
      </c>
    </row>
    <row r="2907" spans="1:19" x14ac:dyDescent="0.3">
      <c r="A2907" s="6">
        <v>3028</v>
      </c>
      <c r="B2907" t="s">
        <v>3715</v>
      </c>
      <c r="C2907" s="11">
        <v>45441</v>
      </c>
      <c r="D2907" s="1" t="str">
        <f t="shared" si="143"/>
        <v>2024</v>
      </c>
      <c r="E2907" s="12" t="str">
        <f t="shared" si="144"/>
        <v>May</v>
      </c>
      <c r="F2907" t="s">
        <v>14</v>
      </c>
      <c r="G2907" t="s">
        <v>9662</v>
      </c>
      <c r="H2907" t="s">
        <v>37</v>
      </c>
      <c r="I2907" t="s">
        <v>19</v>
      </c>
      <c r="J2907" t="s">
        <v>32</v>
      </c>
      <c r="K2907" s="6">
        <v>9</v>
      </c>
      <c r="L2907" s="6" t="str">
        <f t="shared" si="142"/>
        <v>Large</v>
      </c>
      <c r="M2907" s="7">
        <v>149</v>
      </c>
      <c r="N2907" s="2">
        <v>0.05</v>
      </c>
      <c r="O2907" s="3">
        <v>1273.95</v>
      </c>
      <c r="P2907" s="3">
        <f>O2907/K2907</f>
        <v>141.55000000000001</v>
      </c>
      <c r="Q2907" s="3">
        <f>R2907/M2907</f>
        <v>0.95845637583892618</v>
      </c>
      <c r="R2907" s="4">
        <v>142.81</v>
      </c>
      <c r="S2907" s="2">
        <f>R2907/O2907</f>
        <v>0.11210016091683347</v>
      </c>
    </row>
    <row r="2908" spans="1:19" x14ac:dyDescent="0.3">
      <c r="A2908" s="6">
        <v>3029</v>
      </c>
      <c r="B2908" t="s">
        <v>3716</v>
      </c>
      <c r="C2908" s="11">
        <v>45373</v>
      </c>
      <c r="D2908" s="1" t="str">
        <f t="shared" si="143"/>
        <v>2024</v>
      </c>
      <c r="E2908" s="12" t="str">
        <f t="shared" si="144"/>
        <v>March</v>
      </c>
      <c r="F2908" t="s">
        <v>14</v>
      </c>
      <c r="G2908" t="s">
        <v>1159</v>
      </c>
      <c r="H2908" t="s">
        <v>24</v>
      </c>
      <c r="I2908" t="s">
        <v>19</v>
      </c>
      <c r="J2908" t="s">
        <v>42</v>
      </c>
      <c r="K2908" s="6">
        <v>9</v>
      </c>
      <c r="L2908" s="6" t="str">
        <f t="shared" si="142"/>
        <v>Large</v>
      </c>
      <c r="M2908" s="7">
        <v>199</v>
      </c>
      <c r="N2908" s="2">
        <v>0.05</v>
      </c>
      <c r="O2908" s="3">
        <v>1701.45</v>
      </c>
      <c r="P2908" s="3">
        <f>O2908/K2908</f>
        <v>189.05</v>
      </c>
      <c r="Q2908" s="3">
        <f>R2908/M2908</f>
        <v>2.3443216080402007</v>
      </c>
      <c r="R2908" s="4">
        <v>466.52</v>
      </c>
      <c r="S2908" s="2">
        <f>R2908/O2908</f>
        <v>0.27418966175908782</v>
      </c>
    </row>
    <row r="2909" spans="1:19" x14ac:dyDescent="0.3">
      <c r="A2909" s="6">
        <v>3030</v>
      </c>
      <c r="B2909" t="s">
        <v>3717</v>
      </c>
      <c r="C2909" s="11">
        <v>45712</v>
      </c>
      <c r="D2909" s="1" t="str">
        <f t="shared" si="143"/>
        <v>2025</v>
      </c>
      <c r="E2909" s="12" t="str">
        <f t="shared" si="144"/>
        <v>February</v>
      </c>
      <c r="F2909" t="s">
        <v>40</v>
      </c>
      <c r="G2909" t="s">
        <v>9662</v>
      </c>
      <c r="H2909" t="s">
        <v>15</v>
      </c>
      <c r="I2909" t="s">
        <v>27</v>
      </c>
      <c r="J2909" t="s">
        <v>17</v>
      </c>
      <c r="K2909" s="6">
        <v>9</v>
      </c>
      <c r="L2909" s="6" t="str">
        <f t="shared" si="142"/>
        <v>Large</v>
      </c>
      <c r="M2909" s="7">
        <v>199</v>
      </c>
      <c r="N2909" s="2">
        <v>0.05</v>
      </c>
      <c r="O2909" s="3">
        <v>1701.45</v>
      </c>
      <c r="P2909" s="3">
        <f>O2909/K2909</f>
        <v>189.05</v>
      </c>
      <c r="Q2909" s="3">
        <f>R2909/M2909</f>
        <v>1.563819095477387</v>
      </c>
      <c r="R2909" s="4">
        <v>311.2</v>
      </c>
      <c r="S2909" s="2">
        <f>R2909/O2909</f>
        <v>0.1829028181844897</v>
      </c>
    </row>
    <row r="2910" spans="1:19" x14ac:dyDescent="0.3">
      <c r="A2910" s="6">
        <v>3031</v>
      </c>
      <c r="B2910" t="s">
        <v>3718</v>
      </c>
      <c r="C2910" s="11">
        <v>45957</v>
      </c>
      <c r="D2910" s="1" t="str">
        <f t="shared" si="143"/>
        <v>2025</v>
      </c>
      <c r="E2910" s="12" t="str">
        <f t="shared" si="144"/>
        <v>October</v>
      </c>
      <c r="F2910" t="s">
        <v>40</v>
      </c>
      <c r="G2910" t="s">
        <v>9662</v>
      </c>
      <c r="H2910" t="s">
        <v>37</v>
      </c>
      <c r="I2910" t="s">
        <v>27</v>
      </c>
      <c r="J2910" t="s">
        <v>47</v>
      </c>
      <c r="K2910" s="6">
        <v>5</v>
      </c>
      <c r="L2910" s="6" t="str">
        <f t="shared" si="142"/>
        <v>Midium</v>
      </c>
      <c r="M2910" s="7">
        <v>299</v>
      </c>
      <c r="N2910" s="2">
        <v>0</v>
      </c>
      <c r="O2910" s="3">
        <v>1495</v>
      </c>
      <c r="P2910" s="3">
        <f>O2910/K2910</f>
        <v>299</v>
      </c>
      <c r="Q2910" s="3">
        <f>R2910/M2910</f>
        <v>0.48842809364548495</v>
      </c>
      <c r="R2910" s="4">
        <v>146.04</v>
      </c>
      <c r="S2910" s="2">
        <f>R2910/O2910</f>
        <v>9.7685618729096979E-2</v>
      </c>
    </row>
    <row r="2911" spans="1:19" x14ac:dyDescent="0.3">
      <c r="A2911" s="6">
        <v>3032</v>
      </c>
      <c r="B2911" t="s">
        <v>3719</v>
      </c>
      <c r="C2911" s="11">
        <v>45674</v>
      </c>
      <c r="D2911" s="1" t="str">
        <f t="shared" si="143"/>
        <v>2025</v>
      </c>
      <c r="E2911" s="12" t="str">
        <f t="shared" si="144"/>
        <v>January</v>
      </c>
      <c r="F2911" t="s">
        <v>29</v>
      </c>
      <c r="G2911" t="s">
        <v>9662</v>
      </c>
      <c r="H2911" t="s">
        <v>15</v>
      </c>
      <c r="I2911" t="s">
        <v>16</v>
      </c>
      <c r="J2911" t="s">
        <v>38</v>
      </c>
      <c r="K2911" s="6">
        <v>9</v>
      </c>
      <c r="L2911" s="6" t="str">
        <f t="shared" si="142"/>
        <v>Large</v>
      </c>
      <c r="M2911" s="7">
        <v>199</v>
      </c>
      <c r="N2911" s="2">
        <v>0.05</v>
      </c>
      <c r="O2911" s="3">
        <v>1701.45</v>
      </c>
      <c r="P2911" s="3">
        <f>O2911/K2911</f>
        <v>189.05</v>
      </c>
      <c r="Q2911" s="3">
        <f>R2911/M2911</f>
        <v>2.4682412060301506</v>
      </c>
      <c r="R2911" s="4">
        <v>491.18</v>
      </c>
      <c r="S2911" s="2">
        <f>R2911/O2911</f>
        <v>0.28868318199183052</v>
      </c>
    </row>
    <row r="2912" spans="1:19" x14ac:dyDescent="0.3">
      <c r="A2912" s="6">
        <v>3033</v>
      </c>
      <c r="B2912" t="s">
        <v>3720</v>
      </c>
      <c r="C2912" s="11">
        <v>45759</v>
      </c>
      <c r="D2912" s="1" t="str">
        <f t="shared" si="143"/>
        <v>2025</v>
      </c>
      <c r="E2912" s="12" t="str">
        <f t="shared" si="144"/>
        <v>April</v>
      </c>
      <c r="F2912" t="s">
        <v>29</v>
      </c>
      <c r="G2912" t="s">
        <v>9662</v>
      </c>
      <c r="H2912" t="s">
        <v>37</v>
      </c>
      <c r="I2912" t="s">
        <v>27</v>
      </c>
      <c r="J2912" t="s">
        <v>17</v>
      </c>
      <c r="K2912" s="6">
        <v>10</v>
      </c>
      <c r="L2912" s="6" t="str">
        <f t="shared" si="142"/>
        <v>Large</v>
      </c>
      <c r="M2912" s="7">
        <v>199</v>
      </c>
      <c r="N2912" s="2">
        <v>0.05</v>
      </c>
      <c r="O2912" s="3">
        <v>1890.5</v>
      </c>
      <c r="P2912" s="3">
        <f>O2912/K2912</f>
        <v>189.05</v>
      </c>
      <c r="Q2912" s="3">
        <f>R2912/M2912</f>
        <v>2.414773869346734</v>
      </c>
      <c r="R2912" s="4">
        <v>480.54</v>
      </c>
      <c r="S2912" s="2">
        <f>R2912/O2912</f>
        <v>0.25418672308912987</v>
      </c>
    </row>
    <row r="2913" spans="1:19" x14ac:dyDescent="0.3">
      <c r="A2913" s="6">
        <v>3034</v>
      </c>
      <c r="B2913" t="s">
        <v>3721</v>
      </c>
      <c r="C2913" s="11">
        <v>45752</v>
      </c>
      <c r="D2913" s="1" t="str">
        <f t="shared" si="143"/>
        <v>2025</v>
      </c>
      <c r="E2913" s="12" t="str">
        <f t="shared" si="144"/>
        <v>April</v>
      </c>
      <c r="F2913" t="s">
        <v>40</v>
      </c>
      <c r="G2913" t="s">
        <v>9662</v>
      </c>
      <c r="H2913" t="s">
        <v>24</v>
      </c>
      <c r="I2913" t="s">
        <v>27</v>
      </c>
      <c r="J2913" t="s">
        <v>47</v>
      </c>
      <c r="K2913" s="6">
        <v>3</v>
      </c>
      <c r="L2913" s="6" t="str">
        <f t="shared" si="142"/>
        <v>Small</v>
      </c>
      <c r="M2913" s="7">
        <v>299</v>
      </c>
      <c r="N2913" s="2">
        <v>0.15</v>
      </c>
      <c r="O2913" s="3">
        <v>762.45</v>
      </c>
      <c r="P2913" s="3">
        <f>O2913/K2913</f>
        <v>254.15</v>
      </c>
      <c r="Q2913" s="3">
        <f>R2913/M2913</f>
        <v>0.39501672240802677</v>
      </c>
      <c r="R2913" s="4">
        <v>118.11</v>
      </c>
      <c r="S2913" s="2">
        <f>R2913/O2913</f>
        <v>0.15490851859138302</v>
      </c>
    </row>
    <row r="2914" spans="1:19" x14ac:dyDescent="0.3">
      <c r="A2914" s="6">
        <v>3035</v>
      </c>
      <c r="B2914" t="s">
        <v>3722</v>
      </c>
      <c r="C2914" s="11">
        <v>45866</v>
      </c>
      <c r="D2914" s="1" t="str">
        <f t="shared" si="143"/>
        <v>2025</v>
      </c>
      <c r="E2914" s="12" t="str">
        <f t="shared" si="144"/>
        <v>July</v>
      </c>
      <c r="F2914" t="s">
        <v>22</v>
      </c>
      <c r="G2914" t="s">
        <v>3723</v>
      </c>
      <c r="H2914" t="s">
        <v>24</v>
      </c>
      <c r="I2914" t="s">
        <v>19</v>
      </c>
      <c r="J2914" t="s">
        <v>25</v>
      </c>
      <c r="K2914" s="6">
        <v>3</v>
      </c>
      <c r="L2914" s="6" t="str">
        <f t="shared" si="142"/>
        <v>Small</v>
      </c>
      <c r="M2914" s="7">
        <v>299</v>
      </c>
      <c r="N2914" s="2">
        <v>0.05</v>
      </c>
      <c r="O2914" s="3">
        <v>852.15</v>
      </c>
      <c r="P2914" s="3">
        <f>O2914/K2914</f>
        <v>284.05</v>
      </c>
      <c r="Q2914" s="3">
        <f>R2914/M2914</f>
        <v>0.30618729096989966</v>
      </c>
      <c r="R2914" s="4">
        <v>91.55</v>
      </c>
      <c r="S2914" s="2">
        <f>R2914/O2914</f>
        <v>0.10743413718242094</v>
      </c>
    </row>
    <row r="2915" spans="1:19" x14ac:dyDescent="0.3">
      <c r="A2915" s="6">
        <v>3036</v>
      </c>
      <c r="B2915" t="s">
        <v>3724</v>
      </c>
      <c r="C2915" s="11">
        <v>45720</v>
      </c>
      <c r="D2915" s="1" t="str">
        <f t="shared" si="143"/>
        <v>2025</v>
      </c>
      <c r="E2915" s="12" t="str">
        <f t="shared" si="144"/>
        <v>March</v>
      </c>
      <c r="F2915" t="s">
        <v>40</v>
      </c>
      <c r="G2915" t="s">
        <v>9662</v>
      </c>
      <c r="H2915" t="s">
        <v>37</v>
      </c>
      <c r="I2915" t="s">
        <v>19</v>
      </c>
      <c r="J2915" t="s">
        <v>25</v>
      </c>
      <c r="K2915" s="6">
        <v>8</v>
      </c>
      <c r="L2915" s="6" t="str">
        <f t="shared" si="142"/>
        <v>Large</v>
      </c>
      <c r="M2915" s="7">
        <v>99</v>
      </c>
      <c r="N2915" s="2">
        <v>0</v>
      </c>
      <c r="O2915" s="3">
        <v>792</v>
      </c>
      <c r="P2915" s="3">
        <f>O2915/K2915</f>
        <v>99</v>
      </c>
      <c r="Q2915" s="3">
        <f>R2915/M2915</f>
        <v>2.2733333333333334</v>
      </c>
      <c r="R2915" s="4">
        <v>225.06</v>
      </c>
      <c r="S2915" s="2">
        <f>R2915/O2915</f>
        <v>0.28416666666666668</v>
      </c>
    </row>
    <row r="2916" spans="1:19" x14ac:dyDescent="0.3">
      <c r="A2916" s="6">
        <v>3037</v>
      </c>
      <c r="B2916" t="s">
        <v>3725</v>
      </c>
      <c r="C2916" s="11">
        <v>45692</v>
      </c>
      <c r="D2916" s="1" t="str">
        <f t="shared" si="143"/>
        <v>2025</v>
      </c>
      <c r="E2916" s="12" t="str">
        <f t="shared" si="144"/>
        <v>February</v>
      </c>
      <c r="F2916" t="s">
        <v>29</v>
      </c>
      <c r="G2916" t="s">
        <v>9662</v>
      </c>
      <c r="H2916" t="s">
        <v>24</v>
      </c>
      <c r="I2916" t="s">
        <v>19</v>
      </c>
      <c r="J2916" t="s">
        <v>32</v>
      </c>
      <c r="K2916" s="6">
        <v>7</v>
      </c>
      <c r="L2916" s="6" t="str">
        <f t="shared" si="142"/>
        <v>Large</v>
      </c>
      <c r="M2916" s="7">
        <v>99</v>
      </c>
      <c r="N2916" s="2">
        <v>0</v>
      </c>
      <c r="O2916" s="3">
        <v>693</v>
      </c>
      <c r="P2916" s="3">
        <f>O2916/K2916</f>
        <v>99</v>
      </c>
      <c r="Q2916" s="3">
        <f>R2916/M2916</f>
        <v>0.69070707070707071</v>
      </c>
      <c r="R2916" s="4">
        <v>68.38</v>
      </c>
      <c r="S2916" s="2">
        <f>R2916/O2916</f>
        <v>9.8672438672438662E-2</v>
      </c>
    </row>
    <row r="2917" spans="1:19" x14ac:dyDescent="0.3">
      <c r="A2917" s="6">
        <v>3038</v>
      </c>
      <c r="B2917" t="s">
        <v>3726</v>
      </c>
      <c r="C2917" s="11">
        <v>45316</v>
      </c>
      <c r="D2917" s="1" t="str">
        <f t="shared" si="143"/>
        <v>2024</v>
      </c>
      <c r="E2917" s="12" t="str">
        <f t="shared" si="144"/>
        <v>January</v>
      </c>
      <c r="F2917" t="s">
        <v>40</v>
      </c>
      <c r="G2917" t="s">
        <v>9662</v>
      </c>
      <c r="H2917" t="s">
        <v>24</v>
      </c>
      <c r="I2917" t="s">
        <v>19</v>
      </c>
      <c r="J2917" t="s">
        <v>20</v>
      </c>
      <c r="K2917" s="6">
        <v>6</v>
      </c>
      <c r="L2917" s="6" t="str">
        <f t="shared" si="142"/>
        <v>Midium</v>
      </c>
      <c r="M2917" s="7">
        <v>799</v>
      </c>
      <c r="N2917" s="2">
        <v>0.05</v>
      </c>
      <c r="O2917" s="3">
        <v>4554.3</v>
      </c>
      <c r="P2917" s="3">
        <f>O2917/K2917</f>
        <v>759.05000000000007</v>
      </c>
      <c r="Q2917" s="3">
        <f>R2917/M2917</f>
        <v>1.219386733416771</v>
      </c>
      <c r="R2917" s="4">
        <v>974.29</v>
      </c>
      <c r="S2917" s="2">
        <f>R2917/O2917</f>
        <v>0.21392749709066156</v>
      </c>
    </row>
    <row r="2918" spans="1:19" x14ac:dyDescent="0.3">
      <c r="A2918" s="6">
        <v>3039</v>
      </c>
      <c r="B2918" t="s">
        <v>3727</v>
      </c>
      <c r="C2918" s="11">
        <v>45847</v>
      </c>
      <c r="D2918" s="1" t="str">
        <f t="shared" si="143"/>
        <v>2025</v>
      </c>
      <c r="E2918" s="12" t="str">
        <f t="shared" si="144"/>
        <v>July</v>
      </c>
      <c r="F2918" t="s">
        <v>14</v>
      </c>
      <c r="G2918" t="s">
        <v>9662</v>
      </c>
      <c r="H2918" t="s">
        <v>15</v>
      </c>
      <c r="I2918" t="s">
        <v>16</v>
      </c>
      <c r="J2918" t="s">
        <v>34</v>
      </c>
      <c r="K2918" s="6">
        <v>4</v>
      </c>
      <c r="L2918" s="6" t="str">
        <f t="shared" si="142"/>
        <v>Midium</v>
      </c>
      <c r="M2918" s="7">
        <v>299</v>
      </c>
      <c r="N2918" s="2">
        <v>0.1</v>
      </c>
      <c r="O2918" s="3">
        <v>1076.4000000000001</v>
      </c>
      <c r="P2918" s="3">
        <f>O2918/K2918</f>
        <v>269.10000000000002</v>
      </c>
      <c r="Q2918" s="3">
        <f>R2918/M2918</f>
        <v>0.22591973244147157</v>
      </c>
      <c r="R2918" s="4">
        <v>67.55</v>
      </c>
      <c r="S2918" s="2">
        <f>R2918/O2918</f>
        <v>6.2755481233742097E-2</v>
      </c>
    </row>
    <row r="2919" spans="1:19" x14ac:dyDescent="0.3">
      <c r="A2919" s="6">
        <v>3040</v>
      </c>
      <c r="B2919" t="s">
        <v>3728</v>
      </c>
      <c r="C2919" s="11">
        <v>46013</v>
      </c>
      <c r="D2919" s="1" t="str">
        <f t="shared" si="143"/>
        <v>2025</v>
      </c>
      <c r="E2919" s="12" t="str">
        <f t="shared" si="144"/>
        <v>December</v>
      </c>
      <c r="F2919" t="s">
        <v>40</v>
      </c>
      <c r="G2919" t="s">
        <v>3729</v>
      </c>
      <c r="H2919" t="s">
        <v>37</v>
      </c>
      <c r="I2919" t="s">
        <v>16</v>
      </c>
      <c r="J2919" t="s">
        <v>34</v>
      </c>
      <c r="K2919" s="6">
        <v>3</v>
      </c>
      <c r="L2919" s="6" t="str">
        <f t="shared" si="142"/>
        <v>Small</v>
      </c>
      <c r="M2919" s="7">
        <v>99</v>
      </c>
      <c r="N2919" s="2">
        <v>0.15</v>
      </c>
      <c r="O2919" s="3">
        <v>252.45</v>
      </c>
      <c r="P2919" s="3">
        <f>O2919/K2919</f>
        <v>84.149999999999991</v>
      </c>
      <c r="Q2919" s="3">
        <f>R2919/M2919</f>
        <v>0.46232323232323236</v>
      </c>
      <c r="R2919" s="4">
        <v>45.77</v>
      </c>
      <c r="S2919" s="2">
        <f>R2919/O2919</f>
        <v>0.1813032283620519</v>
      </c>
    </row>
    <row r="2920" spans="1:19" x14ac:dyDescent="0.3">
      <c r="A2920" s="6">
        <v>3041</v>
      </c>
      <c r="B2920" t="s">
        <v>3730</v>
      </c>
      <c r="C2920" s="11">
        <v>45488</v>
      </c>
      <c r="D2920" s="1" t="str">
        <f t="shared" si="143"/>
        <v>2024</v>
      </c>
      <c r="E2920" s="12" t="str">
        <f t="shared" si="144"/>
        <v>July</v>
      </c>
      <c r="F2920" t="s">
        <v>14</v>
      </c>
      <c r="G2920" t="s">
        <v>3731</v>
      </c>
      <c r="H2920" t="s">
        <v>15</v>
      </c>
      <c r="I2920" t="s">
        <v>19</v>
      </c>
      <c r="J2920" t="s">
        <v>32</v>
      </c>
      <c r="K2920" s="6">
        <v>4</v>
      </c>
      <c r="L2920" s="6" t="str">
        <f t="shared" si="142"/>
        <v>Midium</v>
      </c>
      <c r="M2920" s="7">
        <v>149</v>
      </c>
      <c r="N2920" s="2">
        <v>0</v>
      </c>
      <c r="O2920" s="3">
        <v>596</v>
      </c>
      <c r="P2920" s="3">
        <f>O2920/K2920</f>
        <v>149</v>
      </c>
      <c r="Q2920" s="3">
        <f>R2920/M2920</f>
        <v>0.37308724832214768</v>
      </c>
      <c r="R2920" s="4">
        <v>55.59</v>
      </c>
      <c r="S2920" s="2">
        <f>R2920/O2920</f>
        <v>9.327181208053692E-2</v>
      </c>
    </row>
    <row r="2921" spans="1:19" x14ac:dyDescent="0.3">
      <c r="A2921" s="6">
        <v>3042</v>
      </c>
      <c r="B2921" t="s">
        <v>3732</v>
      </c>
      <c r="C2921" s="11">
        <v>45672</v>
      </c>
      <c r="D2921" s="1" t="str">
        <f t="shared" si="143"/>
        <v>2025</v>
      </c>
      <c r="E2921" s="12" t="str">
        <f t="shared" si="144"/>
        <v>January</v>
      </c>
      <c r="F2921" t="s">
        <v>14</v>
      </c>
      <c r="G2921" t="s">
        <v>9662</v>
      </c>
      <c r="H2921" t="s">
        <v>15</v>
      </c>
      <c r="I2921" t="s">
        <v>19</v>
      </c>
      <c r="J2921" t="s">
        <v>20</v>
      </c>
      <c r="K2921" s="6">
        <v>1</v>
      </c>
      <c r="L2921" s="6" t="str">
        <f t="shared" si="142"/>
        <v>Small</v>
      </c>
      <c r="M2921" s="7">
        <v>299</v>
      </c>
      <c r="N2921" s="2">
        <v>0</v>
      </c>
      <c r="O2921" s="3">
        <v>299</v>
      </c>
      <c r="P2921" s="3">
        <f>O2921/K2921</f>
        <v>299</v>
      </c>
      <c r="Q2921" s="3">
        <f>R2921/M2921</f>
        <v>0.2160535117056856</v>
      </c>
      <c r="R2921" s="4">
        <v>64.599999999999994</v>
      </c>
      <c r="S2921" s="2">
        <f>R2921/O2921</f>
        <v>0.2160535117056856</v>
      </c>
    </row>
    <row r="2922" spans="1:19" x14ac:dyDescent="0.3">
      <c r="A2922" s="6">
        <v>3043</v>
      </c>
      <c r="B2922" t="s">
        <v>3733</v>
      </c>
      <c r="C2922" s="11">
        <v>45495</v>
      </c>
      <c r="D2922" s="1" t="str">
        <f t="shared" si="143"/>
        <v>2024</v>
      </c>
      <c r="E2922" s="12" t="str">
        <f t="shared" si="144"/>
        <v>July</v>
      </c>
      <c r="F2922" t="s">
        <v>14</v>
      </c>
      <c r="G2922" t="s">
        <v>3734</v>
      </c>
      <c r="H2922" t="s">
        <v>24</v>
      </c>
      <c r="I2922" t="s">
        <v>16</v>
      </c>
      <c r="J2922" t="s">
        <v>38</v>
      </c>
      <c r="K2922" s="6">
        <v>10</v>
      </c>
      <c r="L2922" s="6" t="str">
        <f t="shared" si="142"/>
        <v>Large</v>
      </c>
      <c r="M2922" s="7">
        <v>499</v>
      </c>
      <c r="N2922" s="2">
        <v>0.1</v>
      </c>
      <c r="O2922" s="3">
        <v>4491</v>
      </c>
      <c r="P2922" s="3">
        <f>O2922/K2922</f>
        <v>449.1</v>
      </c>
      <c r="Q2922" s="3">
        <f>R2922/M2922</f>
        <v>2.5733066132264528</v>
      </c>
      <c r="R2922" s="4">
        <v>1284.08</v>
      </c>
      <c r="S2922" s="2">
        <f>R2922/O2922</f>
        <v>0.28592295702516141</v>
      </c>
    </row>
    <row r="2923" spans="1:19" x14ac:dyDescent="0.3">
      <c r="A2923" s="6">
        <v>3044</v>
      </c>
      <c r="B2923" t="s">
        <v>3735</v>
      </c>
      <c r="C2923" s="11">
        <v>45356</v>
      </c>
      <c r="D2923" s="1" t="str">
        <f t="shared" si="143"/>
        <v>2024</v>
      </c>
      <c r="E2923" s="12" t="str">
        <f t="shared" si="144"/>
        <v>March</v>
      </c>
      <c r="F2923" t="s">
        <v>14</v>
      </c>
      <c r="G2923" t="s">
        <v>9662</v>
      </c>
      <c r="H2923" t="s">
        <v>37</v>
      </c>
      <c r="I2923" t="s">
        <v>19</v>
      </c>
      <c r="J2923" t="s">
        <v>20</v>
      </c>
      <c r="K2923" s="6">
        <v>10</v>
      </c>
      <c r="L2923" s="6" t="str">
        <f t="shared" si="142"/>
        <v>Large</v>
      </c>
      <c r="M2923" s="7">
        <v>499</v>
      </c>
      <c r="N2923" s="2">
        <v>0</v>
      </c>
      <c r="O2923" s="3">
        <v>4990</v>
      </c>
      <c r="P2923" s="3">
        <f>O2923/K2923</f>
        <v>499</v>
      </c>
      <c r="Q2923" s="3">
        <f>R2923/M2923</f>
        <v>2.8549098196392784</v>
      </c>
      <c r="R2923" s="4">
        <v>1424.6</v>
      </c>
      <c r="S2923" s="2">
        <f>R2923/O2923</f>
        <v>0.28549098196392786</v>
      </c>
    </row>
    <row r="2924" spans="1:19" x14ac:dyDescent="0.3">
      <c r="A2924" s="6">
        <v>3045</v>
      </c>
      <c r="B2924" t="s">
        <v>3736</v>
      </c>
      <c r="C2924" s="11">
        <v>45692</v>
      </c>
      <c r="D2924" s="1" t="str">
        <f t="shared" si="143"/>
        <v>2025</v>
      </c>
      <c r="E2924" s="12" t="str">
        <f t="shared" si="144"/>
        <v>February</v>
      </c>
      <c r="F2924" t="s">
        <v>14</v>
      </c>
      <c r="G2924" t="s">
        <v>9662</v>
      </c>
      <c r="H2924" t="s">
        <v>37</v>
      </c>
      <c r="I2924" t="s">
        <v>19</v>
      </c>
      <c r="J2924" t="s">
        <v>25</v>
      </c>
      <c r="K2924" s="6">
        <v>10</v>
      </c>
      <c r="L2924" s="6" t="str">
        <f t="shared" si="142"/>
        <v>Large</v>
      </c>
      <c r="M2924" s="7">
        <v>99</v>
      </c>
      <c r="N2924" s="2">
        <v>0</v>
      </c>
      <c r="O2924" s="3">
        <v>990</v>
      </c>
      <c r="P2924" s="3">
        <f>O2924/K2924</f>
        <v>99</v>
      </c>
      <c r="Q2924" s="3">
        <f>R2924/M2924</f>
        <v>1.2572727272727273</v>
      </c>
      <c r="R2924" s="4">
        <v>124.47</v>
      </c>
      <c r="S2924" s="2">
        <f>R2924/O2924</f>
        <v>0.12572727272727272</v>
      </c>
    </row>
    <row r="2925" spans="1:19" x14ac:dyDescent="0.3">
      <c r="A2925" s="6">
        <v>3046</v>
      </c>
      <c r="B2925" t="s">
        <v>3737</v>
      </c>
      <c r="C2925" s="11">
        <v>45334</v>
      </c>
      <c r="D2925" s="1" t="str">
        <f t="shared" si="143"/>
        <v>2024</v>
      </c>
      <c r="E2925" s="12" t="str">
        <f t="shared" si="144"/>
        <v>February</v>
      </c>
      <c r="F2925" t="s">
        <v>22</v>
      </c>
      <c r="G2925" t="s">
        <v>3107</v>
      </c>
      <c r="H2925" t="s">
        <v>15</v>
      </c>
      <c r="I2925" t="s">
        <v>27</v>
      </c>
      <c r="J2925" t="s">
        <v>47</v>
      </c>
      <c r="K2925" s="6">
        <v>7</v>
      </c>
      <c r="L2925" s="6" t="str">
        <f t="shared" si="142"/>
        <v>Large</v>
      </c>
      <c r="M2925" s="7">
        <v>799</v>
      </c>
      <c r="N2925" s="2">
        <v>0</v>
      </c>
      <c r="O2925" s="3">
        <v>5593</v>
      </c>
      <c r="P2925" s="3">
        <f>O2925/K2925</f>
        <v>799</v>
      </c>
      <c r="Q2925" s="3">
        <f>R2925/M2925</f>
        <v>1.6891113892365455</v>
      </c>
      <c r="R2925" s="4">
        <v>1349.6</v>
      </c>
      <c r="S2925" s="2">
        <f>R2925/O2925</f>
        <v>0.24130162703379224</v>
      </c>
    </row>
    <row r="2926" spans="1:19" x14ac:dyDescent="0.3">
      <c r="A2926" s="6">
        <v>3047</v>
      </c>
      <c r="B2926" t="s">
        <v>3738</v>
      </c>
      <c r="C2926" s="11">
        <v>45631</v>
      </c>
      <c r="D2926" s="1" t="str">
        <f t="shared" si="143"/>
        <v>2024</v>
      </c>
      <c r="E2926" s="12" t="str">
        <f t="shared" si="144"/>
        <v>December</v>
      </c>
      <c r="F2926" t="s">
        <v>40</v>
      </c>
      <c r="G2926" t="s">
        <v>9662</v>
      </c>
      <c r="H2926" t="s">
        <v>15</v>
      </c>
      <c r="I2926" t="s">
        <v>16</v>
      </c>
      <c r="J2926" t="s">
        <v>38</v>
      </c>
      <c r="K2926" s="6">
        <v>9</v>
      </c>
      <c r="L2926" s="6" t="str">
        <f t="shared" si="142"/>
        <v>Large</v>
      </c>
      <c r="M2926" s="7">
        <v>149</v>
      </c>
      <c r="N2926" s="2">
        <v>0.1</v>
      </c>
      <c r="O2926" s="3">
        <v>1206.9000000000001</v>
      </c>
      <c r="P2926" s="3">
        <f>O2926/K2926</f>
        <v>134.10000000000002</v>
      </c>
      <c r="Q2926" s="3">
        <f>R2926/M2926</f>
        <v>2.1600671140939598</v>
      </c>
      <c r="R2926" s="4">
        <v>321.85000000000002</v>
      </c>
      <c r="S2926" s="2">
        <f>R2926/O2926</f>
        <v>0.266674952357279</v>
      </c>
    </row>
    <row r="2927" spans="1:19" x14ac:dyDescent="0.3">
      <c r="A2927" s="6">
        <v>3048</v>
      </c>
      <c r="B2927" t="s">
        <v>3739</v>
      </c>
      <c r="C2927" s="11">
        <v>45609</v>
      </c>
      <c r="D2927" s="1" t="str">
        <f t="shared" si="143"/>
        <v>2024</v>
      </c>
      <c r="E2927" s="12" t="str">
        <f t="shared" si="144"/>
        <v>November</v>
      </c>
      <c r="F2927" t="s">
        <v>40</v>
      </c>
      <c r="G2927" t="s">
        <v>3740</v>
      </c>
      <c r="H2927" t="s">
        <v>24</v>
      </c>
      <c r="I2927" t="s">
        <v>16</v>
      </c>
      <c r="J2927" t="s">
        <v>34</v>
      </c>
      <c r="K2927" s="6">
        <v>5</v>
      </c>
      <c r="L2927" s="6" t="str">
        <f t="shared" si="142"/>
        <v>Midium</v>
      </c>
      <c r="M2927" s="7">
        <v>149</v>
      </c>
      <c r="N2927" s="2">
        <v>0.15</v>
      </c>
      <c r="O2927" s="3">
        <v>633.25</v>
      </c>
      <c r="P2927" s="3">
        <f>O2927/K2927</f>
        <v>126.65</v>
      </c>
      <c r="Q2927" s="3">
        <f>R2927/M2927</f>
        <v>0.513758389261745</v>
      </c>
      <c r="R2927" s="4">
        <v>76.55</v>
      </c>
      <c r="S2927" s="2">
        <f>R2927/O2927</f>
        <v>0.12088432688511645</v>
      </c>
    </row>
    <row r="2928" spans="1:19" x14ac:dyDescent="0.3">
      <c r="A2928" s="6">
        <v>3049</v>
      </c>
      <c r="B2928" t="s">
        <v>3741</v>
      </c>
      <c r="C2928" s="11">
        <v>45750</v>
      </c>
      <c r="D2928" s="1" t="str">
        <f t="shared" si="143"/>
        <v>2025</v>
      </c>
      <c r="E2928" s="12" t="str">
        <f t="shared" si="144"/>
        <v>April</v>
      </c>
      <c r="F2928" t="s">
        <v>14</v>
      </c>
      <c r="G2928" t="s">
        <v>3742</v>
      </c>
      <c r="H2928" t="s">
        <v>15</v>
      </c>
      <c r="I2928" t="s">
        <v>19</v>
      </c>
      <c r="J2928" t="s">
        <v>32</v>
      </c>
      <c r="K2928" s="6">
        <v>10</v>
      </c>
      <c r="L2928" s="6" t="str">
        <f t="shared" si="142"/>
        <v>Large</v>
      </c>
      <c r="M2928" s="7">
        <v>199</v>
      </c>
      <c r="N2928" s="2">
        <v>0.15</v>
      </c>
      <c r="O2928" s="3">
        <v>1691.5</v>
      </c>
      <c r="P2928" s="3">
        <f>O2928/K2928</f>
        <v>169.15</v>
      </c>
      <c r="Q2928" s="3">
        <f>R2928/M2928</f>
        <v>2.0233165829145729</v>
      </c>
      <c r="R2928" s="4">
        <v>402.64</v>
      </c>
      <c r="S2928" s="2">
        <f>R2928/O2928</f>
        <v>0.23803724504877327</v>
      </c>
    </row>
    <row r="2929" spans="1:19" x14ac:dyDescent="0.3">
      <c r="A2929" s="6">
        <v>3050</v>
      </c>
      <c r="B2929" t="s">
        <v>3743</v>
      </c>
      <c r="C2929" s="11">
        <v>45427</v>
      </c>
      <c r="D2929" s="1" t="str">
        <f t="shared" si="143"/>
        <v>2024</v>
      </c>
      <c r="E2929" s="12" t="str">
        <f t="shared" si="144"/>
        <v>May</v>
      </c>
      <c r="F2929" t="s">
        <v>40</v>
      </c>
      <c r="G2929" t="s">
        <v>3744</v>
      </c>
      <c r="H2929" t="s">
        <v>24</v>
      </c>
      <c r="I2929" t="s">
        <v>27</v>
      </c>
      <c r="J2929" t="s">
        <v>47</v>
      </c>
      <c r="K2929" s="6">
        <v>9</v>
      </c>
      <c r="L2929" s="6" t="str">
        <f t="shared" si="142"/>
        <v>Large</v>
      </c>
      <c r="M2929" s="7">
        <v>99</v>
      </c>
      <c r="N2929" s="2">
        <v>0</v>
      </c>
      <c r="O2929" s="3">
        <v>891</v>
      </c>
      <c r="P2929" s="3">
        <f>O2929/K2929</f>
        <v>99</v>
      </c>
      <c r="Q2929" s="3">
        <f>R2929/M2929</f>
        <v>2.0310101010101009</v>
      </c>
      <c r="R2929" s="4">
        <v>201.07</v>
      </c>
      <c r="S2929" s="2">
        <f>R2929/O2929</f>
        <v>0.22566778900112233</v>
      </c>
    </row>
    <row r="2930" spans="1:19" x14ac:dyDescent="0.3">
      <c r="A2930" s="6">
        <v>3051</v>
      </c>
      <c r="B2930" t="s">
        <v>3745</v>
      </c>
      <c r="C2930" s="11">
        <v>45452</v>
      </c>
      <c r="D2930" s="1" t="str">
        <f t="shared" si="143"/>
        <v>2024</v>
      </c>
      <c r="E2930" s="12" t="str">
        <f t="shared" si="144"/>
        <v>June</v>
      </c>
      <c r="F2930" t="s">
        <v>40</v>
      </c>
      <c r="G2930" t="s">
        <v>9662</v>
      </c>
      <c r="H2930" t="s">
        <v>37</v>
      </c>
      <c r="I2930" t="s">
        <v>19</v>
      </c>
      <c r="J2930" t="s">
        <v>20</v>
      </c>
      <c r="K2930" s="6">
        <v>6</v>
      </c>
      <c r="L2930" s="6" t="str">
        <f t="shared" si="142"/>
        <v>Midium</v>
      </c>
      <c r="M2930" s="7">
        <v>499</v>
      </c>
      <c r="N2930" s="2">
        <v>0.15</v>
      </c>
      <c r="O2930" s="3">
        <v>2544.9</v>
      </c>
      <c r="P2930" s="3">
        <f>O2930/K2930</f>
        <v>424.15000000000003</v>
      </c>
      <c r="Q2930" s="3">
        <f>R2930/M2930</f>
        <v>0.50683366733466928</v>
      </c>
      <c r="R2930" s="4">
        <v>252.91</v>
      </c>
      <c r="S2930" s="2">
        <f>R2930/O2930</f>
        <v>9.9379150457778301E-2</v>
      </c>
    </row>
    <row r="2931" spans="1:19" x14ac:dyDescent="0.3">
      <c r="A2931" s="6">
        <v>3052</v>
      </c>
      <c r="B2931" t="s">
        <v>3746</v>
      </c>
      <c r="C2931" s="11">
        <v>45777</v>
      </c>
      <c r="D2931" s="1" t="str">
        <f t="shared" si="143"/>
        <v>2025</v>
      </c>
      <c r="E2931" s="12" t="str">
        <f t="shared" si="144"/>
        <v>April</v>
      </c>
      <c r="F2931" t="s">
        <v>14</v>
      </c>
      <c r="G2931" t="s">
        <v>9662</v>
      </c>
      <c r="H2931" t="s">
        <v>15</v>
      </c>
      <c r="I2931" t="s">
        <v>19</v>
      </c>
      <c r="J2931" t="s">
        <v>42</v>
      </c>
      <c r="K2931" s="6">
        <v>6</v>
      </c>
      <c r="L2931" s="6" t="str">
        <f t="shared" si="142"/>
        <v>Midium</v>
      </c>
      <c r="M2931" s="7">
        <v>149</v>
      </c>
      <c r="N2931" s="2">
        <v>0.1</v>
      </c>
      <c r="O2931" s="3">
        <v>804.6</v>
      </c>
      <c r="P2931" s="3">
        <f>O2931/K2931</f>
        <v>134.1</v>
      </c>
      <c r="Q2931" s="3">
        <f>R2931/M2931</f>
        <v>1.5455704697986576</v>
      </c>
      <c r="R2931" s="4">
        <v>230.29</v>
      </c>
      <c r="S2931" s="2">
        <f>R2931/O2931</f>
        <v>0.28621675366641808</v>
      </c>
    </row>
    <row r="2932" spans="1:19" x14ac:dyDescent="0.3">
      <c r="A2932" s="6">
        <v>3053</v>
      </c>
      <c r="B2932" t="s">
        <v>3747</v>
      </c>
      <c r="C2932" s="11">
        <v>45696</v>
      </c>
      <c r="D2932" s="1" t="str">
        <f t="shared" si="143"/>
        <v>2025</v>
      </c>
      <c r="E2932" s="12" t="str">
        <f t="shared" si="144"/>
        <v>February</v>
      </c>
      <c r="F2932" t="s">
        <v>14</v>
      </c>
      <c r="G2932" t="s">
        <v>3748</v>
      </c>
      <c r="H2932" t="s">
        <v>37</v>
      </c>
      <c r="I2932" t="s">
        <v>27</v>
      </c>
      <c r="J2932" t="s">
        <v>17</v>
      </c>
      <c r="K2932" s="6">
        <v>4</v>
      </c>
      <c r="L2932" s="6" t="str">
        <f t="shared" si="142"/>
        <v>Midium</v>
      </c>
      <c r="M2932" s="7">
        <v>199</v>
      </c>
      <c r="N2932" s="2">
        <v>0</v>
      </c>
      <c r="O2932" s="3">
        <v>796</v>
      </c>
      <c r="P2932" s="3">
        <f>O2932/K2932</f>
        <v>199</v>
      </c>
      <c r="Q2932" s="3">
        <f>R2932/M2932</f>
        <v>0.76035175879396988</v>
      </c>
      <c r="R2932" s="4">
        <v>151.31</v>
      </c>
      <c r="S2932" s="2">
        <f>R2932/O2932</f>
        <v>0.19008793969849247</v>
      </c>
    </row>
    <row r="2933" spans="1:19" x14ac:dyDescent="0.3">
      <c r="A2933" s="6">
        <v>3054</v>
      </c>
      <c r="B2933" t="s">
        <v>3749</v>
      </c>
      <c r="C2933" s="11">
        <v>45559</v>
      </c>
      <c r="D2933" s="1" t="str">
        <f t="shared" si="143"/>
        <v>2024</v>
      </c>
      <c r="E2933" s="12" t="str">
        <f t="shared" si="144"/>
        <v>September</v>
      </c>
      <c r="F2933" t="s">
        <v>14</v>
      </c>
      <c r="G2933" t="s">
        <v>3750</v>
      </c>
      <c r="H2933" t="s">
        <v>24</v>
      </c>
      <c r="I2933" t="s">
        <v>16</v>
      </c>
      <c r="J2933" t="s">
        <v>38</v>
      </c>
      <c r="K2933" s="6">
        <v>9</v>
      </c>
      <c r="L2933" s="6" t="str">
        <f t="shared" si="142"/>
        <v>Large</v>
      </c>
      <c r="M2933" s="7">
        <v>299</v>
      </c>
      <c r="N2933" s="2">
        <v>0</v>
      </c>
      <c r="O2933" s="3">
        <v>2691</v>
      </c>
      <c r="P2933" s="3">
        <f>O2933/K2933</f>
        <v>299</v>
      </c>
      <c r="Q2933" s="3">
        <f>R2933/M2933</f>
        <v>1.065886287625418</v>
      </c>
      <c r="R2933" s="4">
        <v>318.7</v>
      </c>
      <c r="S2933" s="2">
        <f>R2933/O2933</f>
        <v>0.11843180973615756</v>
      </c>
    </row>
    <row r="2934" spans="1:19" x14ac:dyDescent="0.3">
      <c r="A2934" s="6">
        <v>3055</v>
      </c>
      <c r="B2934" t="s">
        <v>3751</v>
      </c>
      <c r="C2934" s="11">
        <v>45556</v>
      </c>
      <c r="D2934" s="1" t="str">
        <f t="shared" si="143"/>
        <v>2024</v>
      </c>
      <c r="E2934" s="12" t="str">
        <f t="shared" si="144"/>
        <v>September</v>
      </c>
      <c r="F2934" t="s">
        <v>14</v>
      </c>
      <c r="G2934" t="s">
        <v>9662</v>
      </c>
      <c r="H2934" t="s">
        <v>37</v>
      </c>
      <c r="I2934" t="s">
        <v>27</v>
      </c>
      <c r="J2934" t="s">
        <v>17</v>
      </c>
      <c r="K2934" s="6">
        <v>9</v>
      </c>
      <c r="L2934" s="6" t="str">
        <f t="shared" si="142"/>
        <v>Large</v>
      </c>
      <c r="M2934" s="7">
        <v>799</v>
      </c>
      <c r="N2934" s="2">
        <v>0.1</v>
      </c>
      <c r="O2934" s="3">
        <v>6471.9</v>
      </c>
      <c r="P2934" s="3">
        <f>O2934/K2934</f>
        <v>719.09999999999991</v>
      </c>
      <c r="Q2934" s="3">
        <f>R2934/M2934</f>
        <v>1.641927409261577</v>
      </c>
      <c r="R2934" s="4">
        <v>1311.9</v>
      </c>
      <c r="S2934" s="2">
        <f>R2934/O2934</f>
        <v>0.20270708756315767</v>
      </c>
    </row>
    <row r="2935" spans="1:19" x14ac:dyDescent="0.3">
      <c r="A2935" s="6">
        <v>3056</v>
      </c>
      <c r="B2935" t="s">
        <v>3752</v>
      </c>
      <c r="C2935" s="11">
        <v>45777</v>
      </c>
      <c r="D2935" s="1" t="str">
        <f t="shared" si="143"/>
        <v>2025</v>
      </c>
      <c r="E2935" s="12" t="str">
        <f t="shared" si="144"/>
        <v>April</v>
      </c>
      <c r="F2935" t="s">
        <v>29</v>
      </c>
      <c r="G2935" t="s">
        <v>237</v>
      </c>
      <c r="H2935" t="s">
        <v>15</v>
      </c>
      <c r="I2935" t="s">
        <v>16</v>
      </c>
      <c r="J2935" t="s">
        <v>38</v>
      </c>
      <c r="K2935" s="6">
        <v>5</v>
      </c>
      <c r="L2935" s="6" t="str">
        <f t="shared" si="142"/>
        <v>Midium</v>
      </c>
      <c r="M2935" s="7">
        <v>299</v>
      </c>
      <c r="N2935" s="2">
        <v>0</v>
      </c>
      <c r="O2935" s="3">
        <v>1495</v>
      </c>
      <c r="P2935" s="3">
        <f>O2935/K2935</f>
        <v>299</v>
      </c>
      <c r="Q2935" s="3">
        <f>R2935/M2935</f>
        <v>1.4109698996655518</v>
      </c>
      <c r="R2935" s="4">
        <v>421.88</v>
      </c>
      <c r="S2935" s="2">
        <f>R2935/O2935</f>
        <v>0.28219397993311035</v>
      </c>
    </row>
    <row r="2936" spans="1:19" x14ac:dyDescent="0.3">
      <c r="A2936" s="6">
        <v>3057</v>
      </c>
      <c r="B2936" t="s">
        <v>3753</v>
      </c>
      <c r="C2936" s="11">
        <v>45369</v>
      </c>
      <c r="D2936" s="1" t="str">
        <f t="shared" si="143"/>
        <v>2024</v>
      </c>
      <c r="E2936" s="12" t="str">
        <f t="shared" si="144"/>
        <v>March</v>
      </c>
      <c r="F2936" t="s">
        <v>22</v>
      </c>
      <c r="G2936" t="s">
        <v>9662</v>
      </c>
      <c r="H2936" t="s">
        <v>15</v>
      </c>
      <c r="I2936" t="s">
        <v>19</v>
      </c>
      <c r="J2936" t="s">
        <v>20</v>
      </c>
      <c r="K2936" s="6">
        <v>9</v>
      </c>
      <c r="L2936" s="6" t="str">
        <f t="shared" si="142"/>
        <v>Large</v>
      </c>
      <c r="M2936" s="7">
        <v>99</v>
      </c>
      <c r="N2936" s="2">
        <v>0</v>
      </c>
      <c r="O2936" s="3">
        <v>891</v>
      </c>
      <c r="P2936" s="3">
        <f>O2936/K2936</f>
        <v>99</v>
      </c>
      <c r="Q2936" s="3">
        <f>R2936/M2936</f>
        <v>1.4964646464646465</v>
      </c>
      <c r="R2936" s="4">
        <v>148.15</v>
      </c>
      <c r="S2936" s="2">
        <f>R2936/O2936</f>
        <v>0.16627384960718294</v>
      </c>
    </row>
    <row r="2937" spans="1:19" x14ac:dyDescent="0.3">
      <c r="A2937" s="6">
        <v>3058</v>
      </c>
      <c r="B2937" t="s">
        <v>3754</v>
      </c>
      <c r="C2937" s="11">
        <v>45605</v>
      </c>
      <c r="D2937" s="1" t="str">
        <f t="shared" si="143"/>
        <v>2024</v>
      </c>
      <c r="E2937" s="12" t="str">
        <f t="shared" si="144"/>
        <v>November</v>
      </c>
      <c r="F2937" t="s">
        <v>40</v>
      </c>
      <c r="G2937" t="s">
        <v>9662</v>
      </c>
      <c r="H2937" t="s">
        <v>15</v>
      </c>
      <c r="I2937" t="s">
        <v>16</v>
      </c>
      <c r="J2937" t="s">
        <v>38</v>
      </c>
      <c r="K2937" s="6">
        <v>2</v>
      </c>
      <c r="L2937" s="6" t="str">
        <f t="shared" si="142"/>
        <v>Small</v>
      </c>
      <c r="M2937" s="7">
        <v>799</v>
      </c>
      <c r="N2937" s="2">
        <v>0</v>
      </c>
      <c r="O2937" s="3">
        <v>1598</v>
      </c>
      <c r="P2937" s="3">
        <f>O2937/K2937</f>
        <v>799</v>
      </c>
      <c r="Q2937" s="3">
        <f>R2937/M2937</f>
        <v>0.58814768460575717</v>
      </c>
      <c r="R2937" s="4">
        <v>469.93</v>
      </c>
      <c r="S2937" s="2">
        <f>R2937/O2937</f>
        <v>0.29407384230287859</v>
      </c>
    </row>
    <row r="2938" spans="1:19" x14ac:dyDescent="0.3">
      <c r="A2938" s="6">
        <v>3059</v>
      </c>
      <c r="B2938" t="s">
        <v>3755</v>
      </c>
      <c r="C2938" s="11">
        <v>45302</v>
      </c>
      <c r="D2938" s="1" t="str">
        <f t="shared" si="143"/>
        <v>2024</v>
      </c>
      <c r="E2938" s="12" t="str">
        <f t="shared" si="144"/>
        <v>January</v>
      </c>
      <c r="F2938" t="s">
        <v>40</v>
      </c>
      <c r="G2938" t="s">
        <v>2891</v>
      </c>
      <c r="H2938" t="s">
        <v>24</v>
      </c>
      <c r="I2938" t="s">
        <v>27</v>
      </c>
      <c r="J2938" t="s">
        <v>47</v>
      </c>
      <c r="K2938" s="6">
        <v>6</v>
      </c>
      <c r="L2938" s="6" t="str">
        <f t="shared" si="142"/>
        <v>Midium</v>
      </c>
      <c r="M2938" s="7">
        <v>999</v>
      </c>
      <c r="N2938" s="2">
        <v>0.15</v>
      </c>
      <c r="O2938" s="3">
        <v>5094.8999999999996</v>
      </c>
      <c r="P2938" s="3">
        <f>O2938/K2938</f>
        <v>849.15</v>
      </c>
      <c r="Q2938" s="3">
        <f>R2938/M2938</f>
        <v>1.0434334334334336</v>
      </c>
      <c r="R2938" s="4">
        <v>1042.3900000000001</v>
      </c>
      <c r="S2938" s="2">
        <f>R2938/O2938</f>
        <v>0.20459479086930071</v>
      </c>
    </row>
    <row r="2939" spans="1:19" x14ac:dyDescent="0.3">
      <c r="A2939" s="6">
        <v>3060</v>
      </c>
      <c r="B2939" t="s">
        <v>3756</v>
      </c>
      <c r="C2939" s="11">
        <v>45497</v>
      </c>
      <c r="D2939" s="1" t="str">
        <f t="shared" si="143"/>
        <v>2024</v>
      </c>
      <c r="E2939" s="12" t="str">
        <f t="shared" si="144"/>
        <v>July</v>
      </c>
      <c r="F2939" t="s">
        <v>40</v>
      </c>
      <c r="G2939" t="s">
        <v>9662</v>
      </c>
      <c r="H2939" t="s">
        <v>24</v>
      </c>
      <c r="I2939" t="s">
        <v>19</v>
      </c>
      <c r="J2939" t="s">
        <v>42</v>
      </c>
      <c r="K2939" s="6">
        <v>3</v>
      </c>
      <c r="L2939" s="6" t="str">
        <f t="shared" si="142"/>
        <v>Small</v>
      </c>
      <c r="M2939" s="7">
        <v>299</v>
      </c>
      <c r="N2939" s="2">
        <v>0</v>
      </c>
      <c r="O2939" s="3">
        <v>897</v>
      </c>
      <c r="P2939" s="3">
        <f>O2939/K2939</f>
        <v>299</v>
      </c>
      <c r="Q2939" s="3">
        <f>R2939/M2939</f>
        <v>0.1857190635451505</v>
      </c>
      <c r="R2939" s="4">
        <v>55.53</v>
      </c>
      <c r="S2939" s="2">
        <f>R2939/O2939</f>
        <v>6.1906354515050166E-2</v>
      </c>
    </row>
    <row r="2940" spans="1:19" x14ac:dyDescent="0.3">
      <c r="A2940" s="6">
        <v>3062</v>
      </c>
      <c r="B2940" t="s">
        <v>3757</v>
      </c>
      <c r="C2940" s="11">
        <v>45596</v>
      </c>
      <c r="D2940" s="1" t="str">
        <f t="shared" si="143"/>
        <v>2024</v>
      </c>
      <c r="E2940" s="12" t="str">
        <f t="shared" si="144"/>
        <v>October</v>
      </c>
      <c r="F2940" t="s">
        <v>40</v>
      </c>
      <c r="G2940" t="s">
        <v>9662</v>
      </c>
      <c r="H2940" t="s">
        <v>37</v>
      </c>
      <c r="I2940" t="s">
        <v>19</v>
      </c>
      <c r="J2940" t="s">
        <v>25</v>
      </c>
      <c r="K2940" s="6">
        <v>6</v>
      </c>
      <c r="L2940" s="6" t="str">
        <f t="shared" si="142"/>
        <v>Midium</v>
      </c>
      <c r="M2940" s="7">
        <v>199</v>
      </c>
      <c r="N2940" s="2">
        <v>0.1</v>
      </c>
      <c r="O2940" s="3">
        <v>1074.5999999999999</v>
      </c>
      <c r="P2940" s="3">
        <f>O2940/K2940</f>
        <v>179.1</v>
      </c>
      <c r="Q2940" s="3">
        <f>R2940/M2940</f>
        <v>0.96819095477386929</v>
      </c>
      <c r="R2940" s="4">
        <v>192.67</v>
      </c>
      <c r="S2940" s="2">
        <f>R2940/O2940</f>
        <v>0.17929462125442025</v>
      </c>
    </row>
    <row r="2941" spans="1:19" x14ac:dyDescent="0.3">
      <c r="A2941" s="6">
        <v>3063</v>
      </c>
      <c r="B2941" t="s">
        <v>3758</v>
      </c>
      <c r="C2941" s="11">
        <v>45915</v>
      </c>
      <c r="D2941" s="1" t="str">
        <f t="shared" si="143"/>
        <v>2025</v>
      </c>
      <c r="E2941" s="12" t="str">
        <f t="shared" si="144"/>
        <v>September</v>
      </c>
      <c r="F2941" t="s">
        <v>29</v>
      </c>
      <c r="G2941" t="s">
        <v>100</v>
      </c>
      <c r="H2941" t="s">
        <v>37</v>
      </c>
      <c r="I2941" t="s">
        <v>16</v>
      </c>
      <c r="J2941" t="s">
        <v>34</v>
      </c>
      <c r="K2941" s="6">
        <v>3</v>
      </c>
      <c r="L2941" s="6" t="str">
        <f t="shared" si="142"/>
        <v>Small</v>
      </c>
      <c r="M2941" s="7">
        <v>999</v>
      </c>
      <c r="N2941" s="2">
        <v>0</v>
      </c>
      <c r="O2941" s="3">
        <v>2997</v>
      </c>
      <c r="P2941" s="3">
        <f>O2941/K2941</f>
        <v>999</v>
      </c>
      <c r="Q2941" s="3">
        <f>R2941/M2941</f>
        <v>0.80256256256256253</v>
      </c>
      <c r="R2941" s="4">
        <v>801.76</v>
      </c>
      <c r="S2941" s="2">
        <f>R2941/O2941</f>
        <v>0.26752085418752086</v>
      </c>
    </row>
    <row r="2942" spans="1:19" x14ac:dyDescent="0.3">
      <c r="A2942" s="6">
        <v>3064</v>
      </c>
      <c r="B2942" t="s">
        <v>3759</v>
      </c>
      <c r="C2942" s="11">
        <v>45873</v>
      </c>
      <c r="D2942" s="1" t="str">
        <f t="shared" si="143"/>
        <v>2025</v>
      </c>
      <c r="E2942" s="12" t="str">
        <f t="shared" si="144"/>
        <v>August</v>
      </c>
      <c r="F2942" t="s">
        <v>29</v>
      </c>
      <c r="G2942" t="s">
        <v>3760</v>
      </c>
      <c r="H2942" t="s">
        <v>24</v>
      </c>
      <c r="I2942" t="s">
        <v>16</v>
      </c>
      <c r="J2942" t="s">
        <v>38</v>
      </c>
      <c r="K2942" s="6">
        <v>4</v>
      </c>
      <c r="L2942" s="6" t="str">
        <f t="shared" si="142"/>
        <v>Midium</v>
      </c>
      <c r="M2942" s="7">
        <v>199</v>
      </c>
      <c r="N2942" s="2">
        <v>0.1</v>
      </c>
      <c r="O2942" s="3">
        <v>716.4</v>
      </c>
      <c r="P2942" s="3">
        <f>O2942/K2942</f>
        <v>179.1</v>
      </c>
      <c r="Q2942" s="3">
        <f>R2942/M2942</f>
        <v>0.72522613065326624</v>
      </c>
      <c r="R2942" s="4">
        <v>144.32</v>
      </c>
      <c r="S2942" s="2">
        <f>R2942/O2942</f>
        <v>0.20145170295924064</v>
      </c>
    </row>
    <row r="2943" spans="1:19" x14ac:dyDescent="0.3">
      <c r="A2943" s="6">
        <v>3065</v>
      </c>
      <c r="B2943" t="s">
        <v>3761</v>
      </c>
      <c r="C2943" s="11">
        <v>45387</v>
      </c>
      <c r="D2943" s="1" t="str">
        <f t="shared" si="143"/>
        <v>2024</v>
      </c>
      <c r="E2943" s="12" t="str">
        <f t="shared" si="144"/>
        <v>April</v>
      </c>
      <c r="F2943" t="s">
        <v>22</v>
      </c>
      <c r="G2943" t="s">
        <v>9662</v>
      </c>
      <c r="H2943" t="s">
        <v>24</v>
      </c>
      <c r="I2943" t="s">
        <v>27</v>
      </c>
      <c r="J2943" t="s">
        <v>17</v>
      </c>
      <c r="K2943" s="6">
        <v>7</v>
      </c>
      <c r="L2943" s="6" t="str">
        <f t="shared" si="142"/>
        <v>Large</v>
      </c>
      <c r="M2943" s="7">
        <v>499</v>
      </c>
      <c r="N2943" s="2">
        <v>0</v>
      </c>
      <c r="O2943" s="3">
        <v>3493</v>
      </c>
      <c r="P2943" s="3">
        <f>O2943/K2943</f>
        <v>499</v>
      </c>
      <c r="Q2943" s="3">
        <f>R2943/M2943</f>
        <v>1.3062525050100202</v>
      </c>
      <c r="R2943" s="4">
        <v>651.82000000000005</v>
      </c>
      <c r="S2943" s="2">
        <f>R2943/O2943</f>
        <v>0.18660750071571716</v>
      </c>
    </row>
    <row r="2944" spans="1:19" x14ac:dyDescent="0.3">
      <c r="A2944" s="6">
        <v>3066</v>
      </c>
      <c r="B2944" t="s">
        <v>3762</v>
      </c>
      <c r="C2944" s="11">
        <v>45686</v>
      </c>
      <c r="D2944" s="1" t="str">
        <f t="shared" si="143"/>
        <v>2025</v>
      </c>
      <c r="E2944" s="12" t="str">
        <f t="shared" si="144"/>
        <v>January</v>
      </c>
      <c r="F2944" t="s">
        <v>40</v>
      </c>
      <c r="G2944" t="s">
        <v>9662</v>
      </c>
      <c r="H2944" t="s">
        <v>37</v>
      </c>
      <c r="I2944" t="s">
        <v>19</v>
      </c>
      <c r="J2944" t="s">
        <v>25</v>
      </c>
      <c r="K2944" s="6">
        <v>6</v>
      </c>
      <c r="L2944" s="6" t="str">
        <f t="shared" si="142"/>
        <v>Midium</v>
      </c>
      <c r="M2944" s="7">
        <v>299</v>
      </c>
      <c r="N2944" s="2">
        <v>0</v>
      </c>
      <c r="O2944" s="3">
        <v>1794</v>
      </c>
      <c r="P2944" s="3">
        <f>O2944/K2944</f>
        <v>299</v>
      </c>
      <c r="Q2944" s="3">
        <f>R2944/M2944</f>
        <v>0.72939799331103683</v>
      </c>
      <c r="R2944" s="4">
        <v>218.09</v>
      </c>
      <c r="S2944" s="2">
        <f>R2944/O2944</f>
        <v>0.12156633221850613</v>
      </c>
    </row>
    <row r="2945" spans="1:19" x14ac:dyDescent="0.3">
      <c r="A2945" s="6">
        <v>3067</v>
      </c>
      <c r="B2945" t="s">
        <v>3763</v>
      </c>
      <c r="C2945" s="11">
        <v>45651</v>
      </c>
      <c r="D2945" s="1" t="str">
        <f t="shared" si="143"/>
        <v>2024</v>
      </c>
      <c r="E2945" s="12" t="str">
        <f t="shared" si="144"/>
        <v>December</v>
      </c>
      <c r="F2945" t="s">
        <v>29</v>
      </c>
      <c r="G2945" t="s">
        <v>9662</v>
      </c>
      <c r="H2945" t="s">
        <v>24</v>
      </c>
      <c r="I2945" t="s">
        <v>19</v>
      </c>
      <c r="J2945" t="s">
        <v>32</v>
      </c>
      <c r="K2945" s="6">
        <v>9</v>
      </c>
      <c r="L2945" s="6" t="str">
        <f t="shared" si="142"/>
        <v>Large</v>
      </c>
      <c r="M2945" s="7">
        <v>799</v>
      </c>
      <c r="N2945" s="2">
        <v>0.05</v>
      </c>
      <c r="O2945" s="3">
        <v>6831.45</v>
      </c>
      <c r="P2945" s="3">
        <f>O2945/K2945</f>
        <v>759.05</v>
      </c>
      <c r="Q2945" s="3">
        <f>R2945/M2945</f>
        <v>1.8311389236545681</v>
      </c>
      <c r="R2945" s="4">
        <v>1463.08</v>
      </c>
      <c r="S2945" s="2">
        <f>R2945/O2945</f>
        <v>0.21416829516427699</v>
      </c>
    </row>
    <row r="2946" spans="1:19" x14ac:dyDescent="0.3">
      <c r="A2946" s="6">
        <v>3068</v>
      </c>
      <c r="B2946" t="s">
        <v>3764</v>
      </c>
      <c r="C2946" s="11">
        <v>45595</v>
      </c>
      <c r="D2946" s="1" t="str">
        <f t="shared" si="143"/>
        <v>2024</v>
      </c>
      <c r="E2946" s="12" t="str">
        <f t="shared" si="144"/>
        <v>October</v>
      </c>
      <c r="F2946" t="s">
        <v>40</v>
      </c>
      <c r="G2946" t="s">
        <v>3765</v>
      </c>
      <c r="H2946" t="s">
        <v>24</v>
      </c>
      <c r="I2946" t="s">
        <v>19</v>
      </c>
      <c r="J2946" t="s">
        <v>32</v>
      </c>
      <c r="K2946" s="6">
        <v>3</v>
      </c>
      <c r="L2946" s="6" t="str">
        <f t="shared" si="142"/>
        <v>Small</v>
      </c>
      <c r="M2946" s="7">
        <v>99</v>
      </c>
      <c r="N2946" s="2">
        <v>0.05</v>
      </c>
      <c r="O2946" s="3">
        <v>282.14999999999998</v>
      </c>
      <c r="P2946" s="3">
        <f>O2946/K2946</f>
        <v>94.05</v>
      </c>
      <c r="Q2946" s="3">
        <f>R2946/M2946</f>
        <v>0.62171717171717167</v>
      </c>
      <c r="R2946" s="4">
        <v>61.55</v>
      </c>
      <c r="S2946" s="2">
        <f>R2946/O2946</f>
        <v>0.21814637604111289</v>
      </c>
    </row>
    <row r="2947" spans="1:19" x14ac:dyDescent="0.3">
      <c r="A2947" s="6">
        <v>3069</v>
      </c>
      <c r="B2947" t="s">
        <v>3766</v>
      </c>
      <c r="C2947" s="11">
        <v>45804</v>
      </c>
      <c r="D2947" s="1" t="str">
        <f t="shared" si="143"/>
        <v>2025</v>
      </c>
      <c r="E2947" s="12" t="str">
        <f t="shared" si="144"/>
        <v>May</v>
      </c>
      <c r="F2947" t="s">
        <v>14</v>
      </c>
      <c r="G2947" t="s">
        <v>3767</v>
      </c>
      <c r="H2947" t="s">
        <v>37</v>
      </c>
      <c r="I2947" t="s">
        <v>16</v>
      </c>
      <c r="J2947" t="s">
        <v>34</v>
      </c>
      <c r="K2947" s="6">
        <v>4</v>
      </c>
      <c r="L2947" s="6" t="str">
        <f t="shared" ref="L2947:L3010" si="145">IF(K2947&lt;4,"Small", IF(K2947&lt;7,"Midium", IF(K2947&lt;=10,"Large")))</f>
        <v>Midium</v>
      </c>
      <c r="M2947" s="7">
        <v>149</v>
      </c>
      <c r="N2947" s="2">
        <v>0.1</v>
      </c>
      <c r="O2947" s="3">
        <v>536.4</v>
      </c>
      <c r="P2947" s="3">
        <f>O2947/K2947</f>
        <v>134.1</v>
      </c>
      <c r="Q2947" s="3">
        <f>R2947/M2947</f>
        <v>0.76986577181208049</v>
      </c>
      <c r="R2947" s="4">
        <v>114.71</v>
      </c>
      <c r="S2947" s="2">
        <f>R2947/O2947</f>
        <v>0.21385160328113348</v>
      </c>
    </row>
    <row r="2948" spans="1:19" x14ac:dyDescent="0.3">
      <c r="A2948" s="6">
        <v>3070</v>
      </c>
      <c r="B2948" t="s">
        <v>3768</v>
      </c>
      <c r="C2948" s="11">
        <v>45880</v>
      </c>
      <c r="D2948" s="1" t="str">
        <f t="shared" si="143"/>
        <v>2025</v>
      </c>
      <c r="E2948" s="12" t="str">
        <f t="shared" si="144"/>
        <v>August</v>
      </c>
      <c r="F2948" t="s">
        <v>29</v>
      </c>
      <c r="G2948" t="s">
        <v>9662</v>
      </c>
      <c r="H2948" t="s">
        <v>15</v>
      </c>
      <c r="I2948" t="s">
        <v>19</v>
      </c>
      <c r="J2948" t="s">
        <v>25</v>
      </c>
      <c r="K2948" s="6">
        <v>4</v>
      </c>
      <c r="L2948" s="6" t="str">
        <f t="shared" si="145"/>
        <v>Midium</v>
      </c>
      <c r="M2948" s="7">
        <v>99</v>
      </c>
      <c r="N2948" s="2">
        <v>0.05</v>
      </c>
      <c r="O2948" s="3">
        <v>376.2</v>
      </c>
      <c r="P2948" s="3">
        <f>O2948/K2948</f>
        <v>94.05</v>
      </c>
      <c r="Q2948" s="3">
        <f>R2948/M2948</f>
        <v>0.34545454545454546</v>
      </c>
      <c r="R2948" s="4">
        <v>34.200000000000003</v>
      </c>
      <c r="S2948" s="2">
        <f>R2948/O2948</f>
        <v>9.0909090909090925E-2</v>
      </c>
    </row>
    <row r="2949" spans="1:19" x14ac:dyDescent="0.3">
      <c r="A2949" s="6">
        <v>3071</v>
      </c>
      <c r="B2949" t="s">
        <v>3769</v>
      </c>
      <c r="C2949" s="11">
        <v>45882</v>
      </c>
      <c r="D2949" s="1" t="str">
        <f t="shared" si="143"/>
        <v>2025</v>
      </c>
      <c r="E2949" s="12" t="str">
        <f t="shared" si="144"/>
        <v>August</v>
      </c>
      <c r="F2949" t="s">
        <v>22</v>
      </c>
      <c r="G2949" t="s">
        <v>9662</v>
      </c>
      <c r="H2949" t="s">
        <v>24</v>
      </c>
      <c r="I2949" t="s">
        <v>27</v>
      </c>
      <c r="J2949" t="s">
        <v>17</v>
      </c>
      <c r="K2949" s="6">
        <v>1</v>
      </c>
      <c r="L2949" s="6" t="str">
        <f t="shared" si="145"/>
        <v>Small</v>
      </c>
      <c r="M2949" s="7">
        <v>499</v>
      </c>
      <c r="N2949" s="2">
        <v>0.1</v>
      </c>
      <c r="O2949" s="3">
        <v>449.1</v>
      </c>
      <c r="P2949" s="3">
        <f>O2949/K2949</f>
        <v>449.1</v>
      </c>
      <c r="Q2949" s="3">
        <f>R2949/M2949</f>
        <v>0.16060120240480963</v>
      </c>
      <c r="R2949" s="4">
        <v>80.14</v>
      </c>
      <c r="S2949" s="2">
        <f>R2949/O2949</f>
        <v>0.17844578044978845</v>
      </c>
    </row>
    <row r="2950" spans="1:19" x14ac:dyDescent="0.3">
      <c r="A2950" s="6">
        <v>3072</v>
      </c>
      <c r="B2950" t="s">
        <v>3770</v>
      </c>
      <c r="C2950" s="11">
        <v>45295</v>
      </c>
      <c r="D2950" s="1" t="str">
        <f t="shared" si="143"/>
        <v>2024</v>
      </c>
      <c r="E2950" s="12" t="str">
        <f t="shared" si="144"/>
        <v>January</v>
      </c>
      <c r="F2950" t="s">
        <v>40</v>
      </c>
      <c r="G2950" t="s">
        <v>883</v>
      </c>
      <c r="H2950" t="s">
        <v>24</v>
      </c>
      <c r="I2950" t="s">
        <v>16</v>
      </c>
      <c r="J2950" t="s">
        <v>38</v>
      </c>
      <c r="K2950" s="6">
        <v>1</v>
      </c>
      <c r="L2950" s="6" t="str">
        <f t="shared" si="145"/>
        <v>Small</v>
      </c>
      <c r="M2950" s="7">
        <v>99</v>
      </c>
      <c r="N2950" s="2">
        <v>0.05</v>
      </c>
      <c r="O2950" s="3">
        <v>94.05</v>
      </c>
      <c r="P2950" s="3">
        <f>O2950/K2950</f>
        <v>94.05</v>
      </c>
      <c r="Q2950" s="3">
        <f>R2950/M2950</f>
        <v>0.15222222222222223</v>
      </c>
      <c r="R2950" s="4">
        <v>15.07</v>
      </c>
      <c r="S2950" s="2">
        <f>R2950/O2950</f>
        <v>0.16023391812865498</v>
      </c>
    </row>
    <row r="2951" spans="1:19" x14ac:dyDescent="0.3">
      <c r="A2951" s="6">
        <v>3073</v>
      </c>
      <c r="B2951" t="s">
        <v>3771</v>
      </c>
      <c r="C2951" s="11">
        <v>45829</v>
      </c>
      <c r="D2951" s="1" t="str">
        <f t="shared" si="143"/>
        <v>2025</v>
      </c>
      <c r="E2951" s="12" t="str">
        <f t="shared" si="144"/>
        <v>June</v>
      </c>
      <c r="F2951" t="s">
        <v>40</v>
      </c>
      <c r="G2951" t="s">
        <v>9662</v>
      </c>
      <c r="H2951" t="s">
        <v>37</v>
      </c>
      <c r="I2951" t="s">
        <v>19</v>
      </c>
      <c r="J2951" t="s">
        <v>25</v>
      </c>
      <c r="K2951" s="6">
        <v>2</v>
      </c>
      <c r="L2951" s="6" t="str">
        <f t="shared" si="145"/>
        <v>Small</v>
      </c>
      <c r="M2951" s="7">
        <v>99</v>
      </c>
      <c r="N2951" s="2">
        <v>0</v>
      </c>
      <c r="O2951" s="3">
        <v>198</v>
      </c>
      <c r="P2951" s="3">
        <f>O2951/K2951</f>
        <v>99</v>
      </c>
      <c r="Q2951" s="3">
        <f>R2951/M2951</f>
        <v>0.2497979797979798</v>
      </c>
      <c r="R2951" s="4">
        <v>24.73</v>
      </c>
      <c r="S2951" s="2">
        <f>R2951/O2951</f>
        <v>0.1248989898989899</v>
      </c>
    </row>
    <row r="2952" spans="1:19" x14ac:dyDescent="0.3">
      <c r="A2952" s="6">
        <v>3074</v>
      </c>
      <c r="B2952" t="s">
        <v>3772</v>
      </c>
      <c r="C2952" s="11">
        <v>45503</v>
      </c>
      <c r="D2952" s="1" t="str">
        <f t="shared" ref="D2952:D3015" si="146">TEXT(C2952, "yyyy")</f>
        <v>2024</v>
      </c>
      <c r="E2952" s="12" t="str">
        <f t="shared" ref="E2952:E3015" si="147">TEXT(C2952, "mmmm")</f>
        <v>July</v>
      </c>
      <c r="F2952" t="s">
        <v>40</v>
      </c>
      <c r="G2952" t="s">
        <v>3773</v>
      </c>
      <c r="H2952" t="s">
        <v>15</v>
      </c>
      <c r="I2952" t="s">
        <v>19</v>
      </c>
      <c r="J2952" t="s">
        <v>32</v>
      </c>
      <c r="K2952" s="6">
        <v>4</v>
      </c>
      <c r="L2952" s="6" t="str">
        <f t="shared" si="145"/>
        <v>Midium</v>
      </c>
      <c r="M2952" s="7">
        <v>999</v>
      </c>
      <c r="N2952" s="2">
        <v>0.1</v>
      </c>
      <c r="O2952" s="3">
        <v>3596.4</v>
      </c>
      <c r="P2952" s="3">
        <f>O2952/K2952</f>
        <v>899.1</v>
      </c>
      <c r="Q2952" s="3">
        <f>R2952/M2952</f>
        <v>1.0028628628628629</v>
      </c>
      <c r="R2952" s="4">
        <v>1001.86</v>
      </c>
      <c r="S2952" s="2">
        <f t="shared" ref="S2952:S3015" si="148">R2952/O2952</f>
        <v>0.27857301746190632</v>
      </c>
    </row>
    <row r="2953" spans="1:19" x14ac:dyDescent="0.3">
      <c r="A2953" s="6">
        <v>3075</v>
      </c>
      <c r="B2953" t="s">
        <v>3774</v>
      </c>
      <c r="C2953" s="11">
        <v>45824</v>
      </c>
      <c r="D2953" s="1" t="str">
        <f t="shared" si="146"/>
        <v>2025</v>
      </c>
      <c r="E2953" s="12" t="str">
        <f t="shared" si="147"/>
        <v>June</v>
      </c>
      <c r="F2953" t="s">
        <v>14</v>
      </c>
      <c r="G2953" t="s">
        <v>9662</v>
      </c>
      <c r="H2953" t="s">
        <v>24</v>
      </c>
      <c r="I2953" t="s">
        <v>19</v>
      </c>
      <c r="J2953" t="s">
        <v>32</v>
      </c>
      <c r="K2953" s="6">
        <v>7</v>
      </c>
      <c r="L2953" s="6" t="str">
        <f t="shared" si="145"/>
        <v>Large</v>
      </c>
      <c r="M2953" s="7">
        <v>199</v>
      </c>
      <c r="N2953" s="2">
        <v>0.15</v>
      </c>
      <c r="O2953" s="3">
        <v>1184.05</v>
      </c>
      <c r="P2953" s="3">
        <f>O2953/K2953</f>
        <v>169.15</v>
      </c>
      <c r="Q2953" s="3">
        <f>R2953/M2953</f>
        <v>0.63452261306532665</v>
      </c>
      <c r="R2953" s="4">
        <v>126.27</v>
      </c>
      <c r="S2953" s="2">
        <f t="shared" si="148"/>
        <v>0.10664245597736582</v>
      </c>
    </row>
    <row r="2954" spans="1:19" x14ac:dyDescent="0.3">
      <c r="A2954" s="6">
        <v>3076</v>
      </c>
      <c r="B2954" t="s">
        <v>3775</v>
      </c>
      <c r="C2954" s="11">
        <v>45779</v>
      </c>
      <c r="D2954" s="1" t="str">
        <f t="shared" si="146"/>
        <v>2025</v>
      </c>
      <c r="E2954" s="12" t="str">
        <f t="shared" si="147"/>
        <v>May</v>
      </c>
      <c r="F2954" t="s">
        <v>40</v>
      </c>
      <c r="G2954" t="s">
        <v>9662</v>
      </c>
      <c r="H2954" t="s">
        <v>24</v>
      </c>
      <c r="I2954" t="s">
        <v>27</v>
      </c>
      <c r="J2954" t="s">
        <v>17</v>
      </c>
      <c r="K2954" s="6">
        <v>1</v>
      </c>
      <c r="L2954" s="6" t="str">
        <f t="shared" si="145"/>
        <v>Small</v>
      </c>
      <c r="M2954" s="7">
        <v>499</v>
      </c>
      <c r="N2954" s="2">
        <v>0</v>
      </c>
      <c r="O2954" s="3">
        <v>499</v>
      </c>
      <c r="P2954" s="3">
        <f>O2954/K2954</f>
        <v>499</v>
      </c>
      <c r="Q2954" s="3">
        <f>R2954/M2954</f>
        <v>0.27713426853707412</v>
      </c>
      <c r="R2954" s="4">
        <v>138.29</v>
      </c>
      <c r="S2954" s="2">
        <f t="shared" si="148"/>
        <v>0.27713426853707412</v>
      </c>
    </row>
    <row r="2955" spans="1:19" x14ac:dyDescent="0.3">
      <c r="A2955" s="6">
        <v>3077</v>
      </c>
      <c r="B2955" t="s">
        <v>3776</v>
      </c>
      <c r="C2955" s="11">
        <v>45856</v>
      </c>
      <c r="D2955" s="1" t="str">
        <f t="shared" si="146"/>
        <v>2025</v>
      </c>
      <c r="E2955" s="12" t="str">
        <f t="shared" si="147"/>
        <v>July</v>
      </c>
      <c r="F2955" t="s">
        <v>14</v>
      </c>
      <c r="G2955" t="s">
        <v>3777</v>
      </c>
      <c r="H2955" t="s">
        <v>24</v>
      </c>
      <c r="I2955" t="s">
        <v>19</v>
      </c>
      <c r="J2955" t="s">
        <v>32</v>
      </c>
      <c r="K2955" s="6">
        <v>7</v>
      </c>
      <c r="L2955" s="6" t="str">
        <f t="shared" si="145"/>
        <v>Large</v>
      </c>
      <c r="M2955" s="7">
        <v>299</v>
      </c>
      <c r="N2955" s="2">
        <v>0.1</v>
      </c>
      <c r="O2955" s="3">
        <v>1883.7</v>
      </c>
      <c r="P2955" s="3">
        <f>O2955/K2955</f>
        <v>269.10000000000002</v>
      </c>
      <c r="Q2955" s="3">
        <f>R2955/M2955</f>
        <v>1.7019397993311036</v>
      </c>
      <c r="R2955" s="4">
        <v>508.88</v>
      </c>
      <c r="S2955" s="2">
        <f t="shared" si="148"/>
        <v>0.2701491744970006</v>
      </c>
    </row>
    <row r="2956" spans="1:19" x14ac:dyDescent="0.3">
      <c r="A2956" s="6">
        <v>3078</v>
      </c>
      <c r="B2956" t="s">
        <v>3778</v>
      </c>
      <c r="C2956" s="11">
        <v>45611</v>
      </c>
      <c r="D2956" s="1" t="str">
        <f t="shared" si="146"/>
        <v>2024</v>
      </c>
      <c r="E2956" s="12" t="str">
        <f t="shared" si="147"/>
        <v>November</v>
      </c>
      <c r="F2956" t="s">
        <v>29</v>
      </c>
      <c r="G2956" t="s">
        <v>9662</v>
      </c>
      <c r="H2956" t="s">
        <v>37</v>
      </c>
      <c r="I2956" t="s">
        <v>27</v>
      </c>
      <c r="J2956" t="s">
        <v>17</v>
      </c>
      <c r="K2956" s="6">
        <v>2</v>
      </c>
      <c r="L2956" s="6" t="str">
        <f t="shared" si="145"/>
        <v>Small</v>
      </c>
      <c r="M2956" s="7">
        <v>799</v>
      </c>
      <c r="N2956" s="2">
        <v>0.1</v>
      </c>
      <c r="O2956" s="3">
        <v>1438.2</v>
      </c>
      <c r="P2956" s="3">
        <f>O2956/K2956</f>
        <v>719.1</v>
      </c>
      <c r="Q2956" s="3">
        <f>R2956/M2956</f>
        <v>0.34226533166458079</v>
      </c>
      <c r="R2956" s="4">
        <v>273.47000000000003</v>
      </c>
      <c r="S2956" s="2">
        <f t="shared" si="148"/>
        <v>0.19014740648032263</v>
      </c>
    </row>
    <row r="2957" spans="1:19" x14ac:dyDescent="0.3">
      <c r="A2957" s="6">
        <v>3079</v>
      </c>
      <c r="B2957" t="s">
        <v>3779</v>
      </c>
      <c r="C2957" s="11">
        <v>45603</v>
      </c>
      <c r="D2957" s="1" t="str">
        <f t="shared" si="146"/>
        <v>2024</v>
      </c>
      <c r="E2957" s="12" t="str">
        <f t="shared" si="147"/>
        <v>November</v>
      </c>
      <c r="F2957" t="s">
        <v>14</v>
      </c>
      <c r="G2957" t="s">
        <v>3780</v>
      </c>
      <c r="H2957" t="s">
        <v>15</v>
      </c>
      <c r="I2957" t="s">
        <v>19</v>
      </c>
      <c r="J2957" t="s">
        <v>42</v>
      </c>
      <c r="K2957" s="6">
        <v>1</v>
      </c>
      <c r="L2957" s="6" t="str">
        <f t="shared" si="145"/>
        <v>Small</v>
      </c>
      <c r="M2957" s="7">
        <v>499</v>
      </c>
      <c r="N2957" s="2">
        <v>0.1</v>
      </c>
      <c r="O2957" s="3">
        <v>449.1</v>
      </c>
      <c r="P2957" s="3">
        <f>O2957/K2957</f>
        <v>449.1</v>
      </c>
      <c r="Q2957" s="3">
        <f>R2957/M2957</f>
        <v>0.22751503006012025</v>
      </c>
      <c r="R2957" s="4">
        <v>113.53</v>
      </c>
      <c r="S2957" s="2">
        <f t="shared" si="148"/>
        <v>0.25279447784457804</v>
      </c>
    </row>
    <row r="2958" spans="1:19" x14ac:dyDescent="0.3">
      <c r="A2958" s="6">
        <v>3080</v>
      </c>
      <c r="B2958" t="s">
        <v>3781</v>
      </c>
      <c r="C2958" s="11">
        <v>45832</v>
      </c>
      <c r="D2958" s="1" t="str">
        <f t="shared" si="146"/>
        <v>2025</v>
      </c>
      <c r="E2958" s="12" t="str">
        <f t="shared" si="147"/>
        <v>June</v>
      </c>
      <c r="F2958" t="s">
        <v>29</v>
      </c>
      <c r="G2958" t="s">
        <v>3782</v>
      </c>
      <c r="H2958" t="s">
        <v>37</v>
      </c>
      <c r="I2958" t="s">
        <v>19</v>
      </c>
      <c r="J2958" t="s">
        <v>25</v>
      </c>
      <c r="K2958" s="6">
        <v>5</v>
      </c>
      <c r="L2958" s="6" t="str">
        <f t="shared" si="145"/>
        <v>Midium</v>
      </c>
      <c r="M2958" s="7">
        <v>499</v>
      </c>
      <c r="N2958" s="2">
        <v>0</v>
      </c>
      <c r="O2958" s="3">
        <v>2495</v>
      </c>
      <c r="P2958" s="3">
        <f>O2958/K2958</f>
        <v>499</v>
      </c>
      <c r="Q2958" s="3">
        <f>R2958/M2958</f>
        <v>0.36130260521042085</v>
      </c>
      <c r="R2958" s="4">
        <v>180.29</v>
      </c>
      <c r="S2958" s="2">
        <f t="shared" si="148"/>
        <v>7.2260521042084164E-2</v>
      </c>
    </row>
    <row r="2959" spans="1:19" x14ac:dyDescent="0.3">
      <c r="A2959" s="6">
        <v>3081</v>
      </c>
      <c r="B2959" t="s">
        <v>3783</v>
      </c>
      <c r="C2959" s="11">
        <v>45732</v>
      </c>
      <c r="D2959" s="1" t="str">
        <f t="shared" si="146"/>
        <v>2025</v>
      </c>
      <c r="E2959" s="12" t="str">
        <f t="shared" si="147"/>
        <v>March</v>
      </c>
      <c r="F2959" t="s">
        <v>40</v>
      </c>
      <c r="G2959" t="s">
        <v>9662</v>
      </c>
      <c r="H2959" t="s">
        <v>24</v>
      </c>
      <c r="I2959" t="s">
        <v>19</v>
      </c>
      <c r="J2959" t="s">
        <v>25</v>
      </c>
      <c r="K2959" s="6">
        <v>2</v>
      </c>
      <c r="L2959" s="6" t="str">
        <f t="shared" si="145"/>
        <v>Small</v>
      </c>
      <c r="M2959" s="7">
        <v>299</v>
      </c>
      <c r="N2959" s="2">
        <v>0.15</v>
      </c>
      <c r="O2959" s="3">
        <v>508.3</v>
      </c>
      <c r="P2959" s="3">
        <f>O2959/K2959</f>
        <v>254.15</v>
      </c>
      <c r="Q2959" s="3">
        <f>R2959/M2959</f>
        <v>0.29859531772575248</v>
      </c>
      <c r="R2959" s="4">
        <v>89.28</v>
      </c>
      <c r="S2959" s="2">
        <f t="shared" si="148"/>
        <v>0.17564430454456029</v>
      </c>
    </row>
    <row r="2960" spans="1:19" x14ac:dyDescent="0.3">
      <c r="A2960" s="6">
        <v>3082</v>
      </c>
      <c r="B2960" t="s">
        <v>3784</v>
      </c>
      <c r="C2960" s="11">
        <v>45924</v>
      </c>
      <c r="D2960" s="1" t="str">
        <f t="shared" si="146"/>
        <v>2025</v>
      </c>
      <c r="E2960" s="12" t="str">
        <f t="shared" si="147"/>
        <v>September</v>
      </c>
      <c r="F2960" t="s">
        <v>40</v>
      </c>
      <c r="G2960" t="s">
        <v>9662</v>
      </c>
      <c r="H2960" t="s">
        <v>24</v>
      </c>
      <c r="I2960" t="s">
        <v>19</v>
      </c>
      <c r="J2960" t="s">
        <v>25</v>
      </c>
      <c r="K2960" s="6">
        <v>6</v>
      </c>
      <c r="L2960" s="6" t="str">
        <f t="shared" si="145"/>
        <v>Midium</v>
      </c>
      <c r="M2960" s="7">
        <v>299</v>
      </c>
      <c r="N2960" s="2">
        <v>0.1</v>
      </c>
      <c r="O2960" s="3">
        <v>1614.6</v>
      </c>
      <c r="P2960" s="3">
        <f>O2960/K2960</f>
        <v>269.09999999999997</v>
      </c>
      <c r="Q2960" s="3">
        <f>R2960/M2960</f>
        <v>0.29217391304347828</v>
      </c>
      <c r="R2960" s="4">
        <v>87.36</v>
      </c>
      <c r="S2960" s="2">
        <f t="shared" si="148"/>
        <v>5.4106280193236718E-2</v>
      </c>
    </row>
    <row r="2961" spans="1:19" x14ac:dyDescent="0.3">
      <c r="A2961" s="6">
        <v>3083</v>
      </c>
      <c r="B2961" t="s">
        <v>3785</v>
      </c>
      <c r="C2961" s="11">
        <v>45833</v>
      </c>
      <c r="D2961" s="1" t="str">
        <f t="shared" si="146"/>
        <v>2025</v>
      </c>
      <c r="E2961" s="12" t="str">
        <f t="shared" si="147"/>
        <v>June</v>
      </c>
      <c r="F2961" t="s">
        <v>14</v>
      </c>
      <c r="G2961" t="s">
        <v>9662</v>
      </c>
      <c r="H2961" t="s">
        <v>24</v>
      </c>
      <c r="I2961" t="s">
        <v>16</v>
      </c>
      <c r="J2961" t="s">
        <v>38</v>
      </c>
      <c r="K2961" s="6">
        <v>3</v>
      </c>
      <c r="L2961" s="6" t="str">
        <f t="shared" si="145"/>
        <v>Small</v>
      </c>
      <c r="M2961" s="7">
        <v>499</v>
      </c>
      <c r="N2961" s="2">
        <v>0</v>
      </c>
      <c r="O2961" s="3">
        <v>1497</v>
      </c>
      <c r="P2961" s="3">
        <f>O2961/K2961</f>
        <v>499</v>
      </c>
      <c r="Q2961" s="3">
        <f>R2961/M2961</f>
        <v>0.87022044088176354</v>
      </c>
      <c r="R2961" s="4">
        <v>434.24</v>
      </c>
      <c r="S2961" s="2">
        <f t="shared" si="148"/>
        <v>0.29007348029392116</v>
      </c>
    </row>
    <row r="2962" spans="1:19" x14ac:dyDescent="0.3">
      <c r="A2962" s="6">
        <v>3084</v>
      </c>
      <c r="B2962" t="s">
        <v>3786</v>
      </c>
      <c r="C2962" s="11">
        <v>45394</v>
      </c>
      <c r="D2962" s="1" t="str">
        <f t="shared" si="146"/>
        <v>2024</v>
      </c>
      <c r="E2962" s="12" t="str">
        <f t="shared" si="147"/>
        <v>April</v>
      </c>
      <c r="F2962" t="s">
        <v>14</v>
      </c>
      <c r="G2962" t="s">
        <v>3787</v>
      </c>
      <c r="H2962" t="s">
        <v>15</v>
      </c>
      <c r="I2962" t="s">
        <v>16</v>
      </c>
      <c r="J2962" t="s">
        <v>34</v>
      </c>
      <c r="K2962" s="6">
        <v>7</v>
      </c>
      <c r="L2962" s="6" t="str">
        <f t="shared" si="145"/>
        <v>Large</v>
      </c>
      <c r="M2962" s="7">
        <v>799</v>
      </c>
      <c r="N2962" s="2">
        <v>0</v>
      </c>
      <c r="O2962" s="3">
        <v>5593</v>
      </c>
      <c r="P2962" s="3">
        <f>O2962/K2962</f>
        <v>799</v>
      </c>
      <c r="Q2962" s="3">
        <f>R2962/M2962</f>
        <v>0.38727158948685858</v>
      </c>
      <c r="R2962" s="4">
        <v>309.43</v>
      </c>
      <c r="S2962" s="2">
        <f t="shared" si="148"/>
        <v>5.5324512783836939E-2</v>
      </c>
    </row>
    <row r="2963" spans="1:19" x14ac:dyDescent="0.3">
      <c r="A2963" s="6">
        <v>3085</v>
      </c>
      <c r="B2963" t="s">
        <v>3788</v>
      </c>
      <c r="C2963" s="11">
        <v>45346</v>
      </c>
      <c r="D2963" s="1" t="str">
        <f t="shared" si="146"/>
        <v>2024</v>
      </c>
      <c r="E2963" s="12" t="str">
        <f t="shared" si="147"/>
        <v>February</v>
      </c>
      <c r="F2963" t="s">
        <v>22</v>
      </c>
      <c r="G2963" t="s">
        <v>9662</v>
      </c>
      <c r="H2963" t="s">
        <v>37</v>
      </c>
      <c r="I2963" t="s">
        <v>19</v>
      </c>
      <c r="J2963" t="s">
        <v>42</v>
      </c>
      <c r="K2963" s="6">
        <v>1</v>
      </c>
      <c r="L2963" s="6" t="str">
        <f t="shared" si="145"/>
        <v>Small</v>
      </c>
      <c r="M2963" s="7">
        <v>799</v>
      </c>
      <c r="N2963" s="2">
        <v>0.15</v>
      </c>
      <c r="O2963" s="3">
        <v>679.15</v>
      </c>
      <c r="P2963" s="3">
        <f>O2963/K2963</f>
        <v>679.15</v>
      </c>
      <c r="Q2963" s="3">
        <f>R2963/M2963</f>
        <v>7.0112640801001255E-2</v>
      </c>
      <c r="R2963" s="4">
        <v>56.02</v>
      </c>
      <c r="S2963" s="2">
        <f t="shared" si="148"/>
        <v>8.248545976588384E-2</v>
      </c>
    </row>
    <row r="2964" spans="1:19" x14ac:dyDescent="0.3">
      <c r="A2964" s="6">
        <v>3086</v>
      </c>
      <c r="B2964" t="s">
        <v>3789</v>
      </c>
      <c r="C2964" s="11">
        <v>45839</v>
      </c>
      <c r="D2964" s="1" t="str">
        <f t="shared" si="146"/>
        <v>2025</v>
      </c>
      <c r="E2964" s="12" t="str">
        <f t="shared" si="147"/>
        <v>July</v>
      </c>
      <c r="F2964" t="s">
        <v>14</v>
      </c>
      <c r="G2964" t="s">
        <v>9662</v>
      </c>
      <c r="H2964" t="s">
        <v>24</v>
      </c>
      <c r="I2964" t="s">
        <v>16</v>
      </c>
      <c r="J2964" t="s">
        <v>38</v>
      </c>
      <c r="K2964" s="6">
        <v>2</v>
      </c>
      <c r="L2964" s="6" t="str">
        <f t="shared" si="145"/>
        <v>Small</v>
      </c>
      <c r="M2964" s="7">
        <v>499</v>
      </c>
      <c r="N2964" s="2">
        <v>0</v>
      </c>
      <c r="O2964" s="3">
        <v>998</v>
      </c>
      <c r="P2964" s="3">
        <f>O2964/K2964</f>
        <v>499</v>
      </c>
      <c r="Q2964" s="3">
        <f>R2964/M2964</f>
        <v>0.34745490981963928</v>
      </c>
      <c r="R2964" s="4">
        <v>173.38</v>
      </c>
      <c r="S2964" s="2">
        <f t="shared" si="148"/>
        <v>0.17372745490981964</v>
      </c>
    </row>
    <row r="2965" spans="1:19" x14ac:dyDescent="0.3">
      <c r="A2965" s="6">
        <v>3087</v>
      </c>
      <c r="B2965" t="s">
        <v>3790</v>
      </c>
      <c r="C2965" s="11">
        <v>45315</v>
      </c>
      <c r="D2965" s="1" t="str">
        <f t="shared" si="146"/>
        <v>2024</v>
      </c>
      <c r="E2965" s="12" t="str">
        <f t="shared" si="147"/>
        <v>January</v>
      </c>
      <c r="F2965" t="s">
        <v>40</v>
      </c>
      <c r="G2965" t="s">
        <v>9662</v>
      </c>
      <c r="H2965" t="s">
        <v>24</v>
      </c>
      <c r="I2965" t="s">
        <v>27</v>
      </c>
      <c r="J2965" t="s">
        <v>47</v>
      </c>
      <c r="K2965" s="6">
        <v>4</v>
      </c>
      <c r="L2965" s="6" t="str">
        <f t="shared" si="145"/>
        <v>Midium</v>
      </c>
      <c r="M2965" s="7">
        <v>149</v>
      </c>
      <c r="N2965" s="2">
        <v>0.1</v>
      </c>
      <c r="O2965" s="3">
        <v>536.4</v>
      </c>
      <c r="P2965" s="3">
        <f>O2965/K2965</f>
        <v>134.1</v>
      </c>
      <c r="Q2965" s="3">
        <f>R2965/M2965</f>
        <v>0.81617449664429531</v>
      </c>
      <c r="R2965" s="4">
        <v>121.61</v>
      </c>
      <c r="S2965" s="2">
        <f t="shared" si="148"/>
        <v>0.22671513795674869</v>
      </c>
    </row>
    <row r="2966" spans="1:19" x14ac:dyDescent="0.3">
      <c r="A2966" s="6">
        <v>3088</v>
      </c>
      <c r="B2966" t="s">
        <v>3791</v>
      </c>
      <c r="C2966" s="11">
        <v>45446</v>
      </c>
      <c r="D2966" s="1" t="str">
        <f t="shared" si="146"/>
        <v>2024</v>
      </c>
      <c r="E2966" s="12" t="str">
        <f t="shared" si="147"/>
        <v>June</v>
      </c>
      <c r="F2966" t="s">
        <v>40</v>
      </c>
      <c r="G2966" t="s">
        <v>9662</v>
      </c>
      <c r="H2966" t="s">
        <v>37</v>
      </c>
      <c r="I2966" t="s">
        <v>19</v>
      </c>
      <c r="J2966" t="s">
        <v>42</v>
      </c>
      <c r="K2966" s="6">
        <v>6</v>
      </c>
      <c r="L2966" s="6" t="str">
        <f t="shared" si="145"/>
        <v>Midium</v>
      </c>
      <c r="M2966" s="7">
        <v>999</v>
      </c>
      <c r="N2966" s="2">
        <v>0.15</v>
      </c>
      <c r="O2966" s="3">
        <v>5094.8999999999996</v>
      </c>
      <c r="P2966" s="3">
        <f>O2966/K2966</f>
        <v>849.15</v>
      </c>
      <c r="Q2966" s="3">
        <f>R2966/M2966</f>
        <v>0.43981981981981982</v>
      </c>
      <c r="R2966" s="4">
        <v>439.38</v>
      </c>
      <c r="S2966" s="2">
        <f t="shared" si="148"/>
        <v>8.6239180356827427E-2</v>
      </c>
    </row>
    <row r="2967" spans="1:19" x14ac:dyDescent="0.3">
      <c r="A2967" s="6">
        <v>3089</v>
      </c>
      <c r="B2967" t="s">
        <v>3792</v>
      </c>
      <c r="C2967" s="11">
        <v>45679</v>
      </c>
      <c r="D2967" s="1" t="str">
        <f t="shared" si="146"/>
        <v>2025</v>
      </c>
      <c r="E2967" s="12" t="str">
        <f t="shared" si="147"/>
        <v>January</v>
      </c>
      <c r="F2967" t="s">
        <v>40</v>
      </c>
      <c r="G2967" t="s">
        <v>3793</v>
      </c>
      <c r="H2967" t="s">
        <v>37</v>
      </c>
      <c r="I2967" t="s">
        <v>27</v>
      </c>
      <c r="J2967" t="s">
        <v>17</v>
      </c>
      <c r="K2967" s="6">
        <v>7</v>
      </c>
      <c r="L2967" s="6" t="str">
        <f t="shared" si="145"/>
        <v>Large</v>
      </c>
      <c r="M2967" s="7">
        <v>999</v>
      </c>
      <c r="N2967" s="2">
        <v>0.05</v>
      </c>
      <c r="O2967" s="3">
        <v>6643.35</v>
      </c>
      <c r="P2967" s="3">
        <f>O2967/K2967</f>
        <v>949.05000000000007</v>
      </c>
      <c r="Q2967" s="3">
        <f>R2967/M2967</f>
        <v>0.68441441441441442</v>
      </c>
      <c r="R2967" s="4">
        <v>683.73</v>
      </c>
      <c r="S2967" s="2">
        <f t="shared" si="148"/>
        <v>0.10291946081419766</v>
      </c>
    </row>
    <row r="2968" spans="1:19" x14ac:dyDescent="0.3">
      <c r="A2968" s="6">
        <v>3090</v>
      </c>
      <c r="B2968" t="s">
        <v>3794</v>
      </c>
      <c r="C2968" s="11">
        <v>45639</v>
      </c>
      <c r="D2968" s="1" t="str">
        <f t="shared" si="146"/>
        <v>2024</v>
      </c>
      <c r="E2968" s="12" t="str">
        <f t="shared" si="147"/>
        <v>December</v>
      </c>
      <c r="F2968" t="s">
        <v>40</v>
      </c>
      <c r="G2968" t="s">
        <v>3795</v>
      </c>
      <c r="H2968" t="s">
        <v>15</v>
      </c>
      <c r="I2968" t="s">
        <v>27</v>
      </c>
      <c r="J2968" t="s">
        <v>47</v>
      </c>
      <c r="K2968" s="6">
        <v>5</v>
      </c>
      <c r="L2968" s="6" t="str">
        <f t="shared" si="145"/>
        <v>Midium</v>
      </c>
      <c r="M2968" s="7">
        <v>199</v>
      </c>
      <c r="N2968" s="2">
        <v>0</v>
      </c>
      <c r="O2968" s="3">
        <v>995</v>
      </c>
      <c r="P2968" s="3">
        <f>O2968/K2968</f>
        <v>199</v>
      </c>
      <c r="Q2968" s="3">
        <f>R2968/M2968</f>
        <v>0.55603015075376883</v>
      </c>
      <c r="R2968" s="4">
        <v>110.65</v>
      </c>
      <c r="S2968" s="2">
        <f t="shared" si="148"/>
        <v>0.11120603015075377</v>
      </c>
    </row>
    <row r="2969" spans="1:19" x14ac:dyDescent="0.3">
      <c r="A2969" s="6">
        <v>3091</v>
      </c>
      <c r="B2969" t="s">
        <v>3796</v>
      </c>
      <c r="C2969" s="11">
        <v>45824</v>
      </c>
      <c r="D2969" s="1" t="str">
        <f t="shared" si="146"/>
        <v>2025</v>
      </c>
      <c r="E2969" s="12" t="str">
        <f t="shared" si="147"/>
        <v>June</v>
      </c>
      <c r="F2969" t="s">
        <v>22</v>
      </c>
      <c r="G2969" t="s">
        <v>204</v>
      </c>
      <c r="H2969" t="s">
        <v>24</v>
      </c>
      <c r="I2969" t="s">
        <v>27</v>
      </c>
      <c r="J2969" t="s">
        <v>17</v>
      </c>
      <c r="K2969" s="6">
        <v>1</v>
      </c>
      <c r="L2969" s="6" t="str">
        <f t="shared" si="145"/>
        <v>Small</v>
      </c>
      <c r="M2969" s="7">
        <v>299</v>
      </c>
      <c r="N2969" s="2">
        <v>0</v>
      </c>
      <c r="O2969" s="3">
        <v>299</v>
      </c>
      <c r="P2969" s="3">
        <f>O2969/K2969</f>
        <v>299</v>
      </c>
      <c r="Q2969" s="3">
        <f>R2969/M2969</f>
        <v>5.5050167224080272E-2</v>
      </c>
      <c r="R2969" s="4">
        <v>16.46</v>
      </c>
      <c r="S2969" s="2">
        <f t="shared" si="148"/>
        <v>5.5050167224080272E-2</v>
      </c>
    </row>
    <row r="2970" spans="1:19" x14ac:dyDescent="0.3">
      <c r="A2970" s="6">
        <v>3092</v>
      </c>
      <c r="B2970" t="s">
        <v>3797</v>
      </c>
      <c r="C2970" s="11">
        <v>45461</v>
      </c>
      <c r="D2970" s="1" t="str">
        <f t="shared" si="146"/>
        <v>2024</v>
      </c>
      <c r="E2970" s="12" t="str">
        <f t="shared" si="147"/>
        <v>June</v>
      </c>
      <c r="F2970" t="s">
        <v>40</v>
      </c>
      <c r="G2970" t="s">
        <v>9662</v>
      </c>
      <c r="H2970" t="s">
        <v>37</v>
      </c>
      <c r="I2970" t="s">
        <v>19</v>
      </c>
      <c r="J2970" t="s">
        <v>32</v>
      </c>
      <c r="K2970" s="6">
        <v>10</v>
      </c>
      <c r="L2970" s="6" t="str">
        <f t="shared" si="145"/>
        <v>Large</v>
      </c>
      <c r="M2970" s="7">
        <v>799</v>
      </c>
      <c r="N2970" s="2">
        <v>0.05</v>
      </c>
      <c r="O2970" s="3">
        <v>7590.5</v>
      </c>
      <c r="P2970" s="3">
        <f>O2970/K2970</f>
        <v>759.05</v>
      </c>
      <c r="Q2970" s="3">
        <f>R2970/M2970</f>
        <v>0.66216520650813526</v>
      </c>
      <c r="R2970" s="4">
        <v>529.07000000000005</v>
      </c>
      <c r="S2970" s="2">
        <f t="shared" si="148"/>
        <v>6.9701600685066867E-2</v>
      </c>
    </row>
    <row r="2971" spans="1:19" x14ac:dyDescent="0.3">
      <c r="A2971" s="6">
        <v>3093</v>
      </c>
      <c r="B2971" t="s">
        <v>3798</v>
      </c>
      <c r="C2971" s="11">
        <v>45580</v>
      </c>
      <c r="D2971" s="1" t="str">
        <f t="shared" si="146"/>
        <v>2024</v>
      </c>
      <c r="E2971" s="12" t="str">
        <f t="shared" si="147"/>
        <v>October</v>
      </c>
      <c r="F2971" t="s">
        <v>14</v>
      </c>
      <c r="G2971" t="s">
        <v>3799</v>
      </c>
      <c r="H2971" t="s">
        <v>15</v>
      </c>
      <c r="I2971" t="s">
        <v>27</v>
      </c>
      <c r="J2971" t="s">
        <v>17</v>
      </c>
      <c r="K2971" s="6">
        <v>8</v>
      </c>
      <c r="L2971" s="6" t="str">
        <f t="shared" si="145"/>
        <v>Large</v>
      </c>
      <c r="M2971" s="7">
        <v>499</v>
      </c>
      <c r="N2971" s="2">
        <v>0</v>
      </c>
      <c r="O2971" s="3">
        <v>3992</v>
      </c>
      <c r="P2971" s="3">
        <f>O2971/K2971</f>
        <v>499</v>
      </c>
      <c r="Q2971" s="3">
        <f>R2971/M2971</f>
        <v>1.374188376753507</v>
      </c>
      <c r="R2971" s="4">
        <v>685.72</v>
      </c>
      <c r="S2971" s="2">
        <f t="shared" si="148"/>
        <v>0.17177354709418838</v>
      </c>
    </row>
    <row r="2972" spans="1:19" x14ac:dyDescent="0.3">
      <c r="A2972" s="6">
        <v>3094</v>
      </c>
      <c r="B2972" t="s">
        <v>3800</v>
      </c>
      <c r="C2972" s="11">
        <v>45339</v>
      </c>
      <c r="D2972" s="1" t="str">
        <f t="shared" si="146"/>
        <v>2024</v>
      </c>
      <c r="E2972" s="12" t="str">
        <f t="shared" si="147"/>
        <v>February</v>
      </c>
      <c r="F2972" t="s">
        <v>40</v>
      </c>
      <c r="G2972" t="s">
        <v>9662</v>
      </c>
      <c r="H2972" t="s">
        <v>37</v>
      </c>
      <c r="I2972" t="s">
        <v>19</v>
      </c>
      <c r="J2972" t="s">
        <v>32</v>
      </c>
      <c r="K2972" s="6">
        <v>5</v>
      </c>
      <c r="L2972" s="6" t="str">
        <f t="shared" si="145"/>
        <v>Midium</v>
      </c>
      <c r="M2972" s="7">
        <v>799</v>
      </c>
      <c r="N2972" s="2">
        <v>0.15</v>
      </c>
      <c r="O2972" s="3">
        <v>3395.75</v>
      </c>
      <c r="P2972" s="3">
        <f>O2972/K2972</f>
        <v>679.15</v>
      </c>
      <c r="Q2972" s="3">
        <f>R2972/M2972</f>
        <v>0.80455569461827292</v>
      </c>
      <c r="R2972" s="4">
        <v>642.84</v>
      </c>
      <c r="S2972" s="2">
        <f t="shared" si="148"/>
        <v>0.18930722226312302</v>
      </c>
    </row>
    <row r="2973" spans="1:19" x14ac:dyDescent="0.3">
      <c r="A2973" s="6">
        <v>3095</v>
      </c>
      <c r="B2973" t="s">
        <v>3801</v>
      </c>
      <c r="C2973" s="11">
        <v>45898</v>
      </c>
      <c r="D2973" s="1" t="str">
        <f t="shared" si="146"/>
        <v>2025</v>
      </c>
      <c r="E2973" s="12" t="str">
        <f t="shared" si="147"/>
        <v>August</v>
      </c>
      <c r="F2973" t="s">
        <v>29</v>
      </c>
      <c r="G2973" t="s">
        <v>9662</v>
      </c>
      <c r="H2973" t="s">
        <v>24</v>
      </c>
      <c r="I2973" t="s">
        <v>27</v>
      </c>
      <c r="J2973" t="s">
        <v>17</v>
      </c>
      <c r="K2973" s="6">
        <v>1</v>
      </c>
      <c r="L2973" s="6" t="str">
        <f t="shared" si="145"/>
        <v>Small</v>
      </c>
      <c r="M2973" s="7">
        <v>199</v>
      </c>
      <c r="N2973" s="2">
        <v>0</v>
      </c>
      <c r="O2973" s="3">
        <v>199</v>
      </c>
      <c r="P2973" s="3">
        <f>O2973/K2973</f>
        <v>199</v>
      </c>
      <c r="Q2973" s="3">
        <f>R2973/M2973</f>
        <v>0.22442211055276381</v>
      </c>
      <c r="R2973" s="4">
        <v>44.66</v>
      </c>
      <c r="S2973" s="2">
        <f t="shared" si="148"/>
        <v>0.22442211055276381</v>
      </c>
    </row>
    <row r="2974" spans="1:19" x14ac:dyDescent="0.3">
      <c r="A2974" s="6">
        <v>3096</v>
      </c>
      <c r="B2974" t="s">
        <v>3802</v>
      </c>
      <c r="C2974" s="11">
        <v>45968</v>
      </c>
      <c r="D2974" s="1" t="str">
        <f t="shared" si="146"/>
        <v>2025</v>
      </c>
      <c r="E2974" s="12" t="str">
        <f t="shared" si="147"/>
        <v>November</v>
      </c>
      <c r="F2974" t="s">
        <v>22</v>
      </c>
      <c r="G2974" t="s">
        <v>23</v>
      </c>
      <c r="H2974" t="s">
        <v>15</v>
      </c>
      <c r="I2974" t="s">
        <v>27</v>
      </c>
      <c r="J2974" t="s">
        <v>17</v>
      </c>
      <c r="K2974" s="6">
        <v>9</v>
      </c>
      <c r="L2974" s="6" t="str">
        <f t="shared" si="145"/>
        <v>Large</v>
      </c>
      <c r="M2974" s="7">
        <v>149</v>
      </c>
      <c r="N2974" s="2">
        <v>0.05</v>
      </c>
      <c r="O2974" s="3">
        <v>1273.95</v>
      </c>
      <c r="P2974" s="3">
        <f>O2974/K2974</f>
        <v>141.55000000000001</v>
      </c>
      <c r="Q2974" s="3">
        <f>R2974/M2974</f>
        <v>2.559261744966443</v>
      </c>
      <c r="R2974" s="4">
        <v>381.33</v>
      </c>
      <c r="S2974" s="2">
        <f t="shared" si="148"/>
        <v>0.29932885906040269</v>
      </c>
    </row>
    <row r="2975" spans="1:19" x14ac:dyDescent="0.3">
      <c r="A2975" s="6">
        <v>3097</v>
      </c>
      <c r="B2975" t="s">
        <v>3803</v>
      </c>
      <c r="C2975" s="11">
        <v>45454</v>
      </c>
      <c r="D2975" s="1" t="str">
        <f t="shared" si="146"/>
        <v>2024</v>
      </c>
      <c r="E2975" s="12" t="str">
        <f t="shared" si="147"/>
        <v>June</v>
      </c>
      <c r="F2975" t="s">
        <v>40</v>
      </c>
      <c r="G2975" t="s">
        <v>9662</v>
      </c>
      <c r="H2975" t="s">
        <v>15</v>
      </c>
      <c r="I2975" t="s">
        <v>27</v>
      </c>
      <c r="J2975" t="s">
        <v>17</v>
      </c>
      <c r="K2975" s="6">
        <v>5</v>
      </c>
      <c r="L2975" s="6" t="str">
        <f t="shared" si="145"/>
        <v>Midium</v>
      </c>
      <c r="M2975" s="7">
        <v>99</v>
      </c>
      <c r="N2975" s="2">
        <v>0</v>
      </c>
      <c r="O2975" s="3">
        <v>495</v>
      </c>
      <c r="P2975" s="3">
        <f>O2975/K2975</f>
        <v>99</v>
      </c>
      <c r="Q2975" s="3">
        <f>R2975/M2975</f>
        <v>0.6</v>
      </c>
      <c r="R2975" s="4">
        <v>59.4</v>
      </c>
      <c r="S2975" s="2">
        <f t="shared" si="148"/>
        <v>0.12</v>
      </c>
    </row>
    <row r="2976" spans="1:19" x14ac:dyDescent="0.3">
      <c r="A2976" s="6">
        <v>3098</v>
      </c>
      <c r="B2976" t="s">
        <v>3804</v>
      </c>
      <c r="C2976" s="11">
        <v>46010</v>
      </c>
      <c r="D2976" s="1" t="str">
        <f t="shared" si="146"/>
        <v>2025</v>
      </c>
      <c r="E2976" s="12" t="str">
        <f t="shared" si="147"/>
        <v>December</v>
      </c>
      <c r="F2976" t="s">
        <v>14</v>
      </c>
      <c r="G2976" t="s">
        <v>3805</v>
      </c>
      <c r="H2976" t="s">
        <v>37</v>
      </c>
      <c r="I2976" t="s">
        <v>16</v>
      </c>
      <c r="J2976" t="s">
        <v>38</v>
      </c>
      <c r="K2976" s="6">
        <v>6</v>
      </c>
      <c r="L2976" s="6" t="str">
        <f t="shared" si="145"/>
        <v>Midium</v>
      </c>
      <c r="M2976" s="7">
        <v>199</v>
      </c>
      <c r="N2976" s="2">
        <v>0.1</v>
      </c>
      <c r="O2976" s="3">
        <v>1074.5999999999999</v>
      </c>
      <c r="P2976" s="3">
        <f>O2976/K2976</f>
        <v>179.1</v>
      </c>
      <c r="Q2976" s="3">
        <f>R2976/M2976</f>
        <v>0.31005025125628144</v>
      </c>
      <c r="R2976" s="4">
        <v>61.7</v>
      </c>
      <c r="S2976" s="2">
        <f t="shared" si="148"/>
        <v>5.7416713195607677E-2</v>
      </c>
    </row>
    <row r="2977" spans="1:19" x14ac:dyDescent="0.3">
      <c r="A2977" s="6">
        <v>3099</v>
      </c>
      <c r="B2977" t="s">
        <v>3806</v>
      </c>
      <c r="C2977" s="11">
        <v>45414</v>
      </c>
      <c r="D2977" s="1" t="str">
        <f t="shared" si="146"/>
        <v>2024</v>
      </c>
      <c r="E2977" s="12" t="str">
        <f t="shared" si="147"/>
        <v>May</v>
      </c>
      <c r="F2977" t="s">
        <v>40</v>
      </c>
      <c r="G2977" t="s">
        <v>9662</v>
      </c>
      <c r="H2977" t="s">
        <v>15</v>
      </c>
      <c r="I2977" t="s">
        <v>19</v>
      </c>
      <c r="J2977" t="s">
        <v>32</v>
      </c>
      <c r="K2977" s="6">
        <v>5</v>
      </c>
      <c r="L2977" s="6" t="str">
        <f t="shared" si="145"/>
        <v>Midium</v>
      </c>
      <c r="M2977" s="7">
        <v>999</v>
      </c>
      <c r="N2977" s="2">
        <v>0.1</v>
      </c>
      <c r="O2977" s="3">
        <v>4495.5</v>
      </c>
      <c r="P2977" s="3">
        <f>O2977/K2977</f>
        <v>899.1</v>
      </c>
      <c r="Q2977" s="3">
        <f>R2977/M2977</f>
        <v>0.36203203203203205</v>
      </c>
      <c r="R2977" s="4">
        <v>361.67</v>
      </c>
      <c r="S2977" s="2">
        <f t="shared" si="148"/>
        <v>8.0451562673784893E-2</v>
      </c>
    </row>
    <row r="2978" spans="1:19" x14ac:dyDescent="0.3">
      <c r="A2978" s="6">
        <v>3100</v>
      </c>
      <c r="B2978" t="s">
        <v>3807</v>
      </c>
      <c r="C2978" s="11">
        <v>45329</v>
      </c>
      <c r="D2978" s="1" t="str">
        <f t="shared" si="146"/>
        <v>2024</v>
      </c>
      <c r="E2978" s="12" t="str">
        <f t="shared" si="147"/>
        <v>February</v>
      </c>
      <c r="F2978" t="s">
        <v>22</v>
      </c>
      <c r="G2978" t="s">
        <v>3808</v>
      </c>
      <c r="H2978" t="s">
        <v>24</v>
      </c>
      <c r="I2978" t="s">
        <v>19</v>
      </c>
      <c r="J2978" t="s">
        <v>42</v>
      </c>
      <c r="K2978" s="6">
        <v>10</v>
      </c>
      <c r="L2978" s="6" t="str">
        <f t="shared" si="145"/>
        <v>Large</v>
      </c>
      <c r="M2978" s="7">
        <v>799</v>
      </c>
      <c r="N2978" s="2">
        <v>0.1</v>
      </c>
      <c r="O2978" s="3">
        <v>7191</v>
      </c>
      <c r="P2978" s="3">
        <f>O2978/K2978</f>
        <v>719.1</v>
      </c>
      <c r="Q2978" s="3">
        <f>R2978/M2978</f>
        <v>1.0359949937421777</v>
      </c>
      <c r="R2978" s="4">
        <v>827.76</v>
      </c>
      <c r="S2978" s="2">
        <f t="shared" si="148"/>
        <v>0.11511055486024196</v>
      </c>
    </row>
    <row r="2979" spans="1:19" x14ac:dyDescent="0.3">
      <c r="A2979" s="6">
        <v>3101</v>
      </c>
      <c r="B2979" t="s">
        <v>3809</v>
      </c>
      <c r="C2979" s="11">
        <v>45303</v>
      </c>
      <c r="D2979" s="1" t="str">
        <f t="shared" si="146"/>
        <v>2024</v>
      </c>
      <c r="E2979" s="12" t="str">
        <f t="shared" si="147"/>
        <v>January</v>
      </c>
      <c r="F2979" t="s">
        <v>40</v>
      </c>
      <c r="G2979" t="s">
        <v>9662</v>
      </c>
      <c r="H2979" t="s">
        <v>37</v>
      </c>
      <c r="I2979" t="s">
        <v>19</v>
      </c>
      <c r="J2979" t="s">
        <v>42</v>
      </c>
      <c r="K2979" s="6">
        <v>7</v>
      </c>
      <c r="L2979" s="6" t="str">
        <f t="shared" si="145"/>
        <v>Large</v>
      </c>
      <c r="M2979" s="7">
        <v>149</v>
      </c>
      <c r="N2979" s="2">
        <v>0.1</v>
      </c>
      <c r="O2979" s="3">
        <v>938.7</v>
      </c>
      <c r="P2979" s="3">
        <f>O2979/K2979</f>
        <v>134.1</v>
      </c>
      <c r="Q2979" s="3">
        <f>R2979/M2979</f>
        <v>0.34859060402684561</v>
      </c>
      <c r="R2979" s="4">
        <v>51.94</v>
      </c>
      <c r="S2979" s="2">
        <f t="shared" si="148"/>
        <v>5.5331841909023113E-2</v>
      </c>
    </row>
    <row r="2980" spans="1:19" x14ac:dyDescent="0.3">
      <c r="A2980" s="6">
        <v>3102</v>
      </c>
      <c r="B2980" t="s">
        <v>3810</v>
      </c>
      <c r="C2980" s="11">
        <v>45444</v>
      </c>
      <c r="D2980" s="1" t="str">
        <f t="shared" si="146"/>
        <v>2024</v>
      </c>
      <c r="E2980" s="12" t="str">
        <f t="shared" si="147"/>
        <v>June</v>
      </c>
      <c r="F2980" t="s">
        <v>22</v>
      </c>
      <c r="G2980" t="s">
        <v>9662</v>
      </c>
      <c r="H2980" t="s">
        <v>37</v>
      </c>
      <c r="I2980" t="s">
        <v>19</v>
      </c>
      <c r="J2980" t="s">
        <v>25</v>
      </c>
      <c r="K2980" s="6">
        <v>1</v>
      </c>
      <c r="L2980" s="6" t="str">
        <f t="shared" si="145"/>
        <v>Small</v>
      </c>
      <c r="M2980" s="7">
        <v>149</v>
      </c>
      <c r="N2980" s="2">
        <v>0</v>
      </c>
      <c r="O2980" s="3">
        <v>149</v>
      </c>
      <c r="P2980" s="3">
        <f>O2980/K2980</f>
        <v>149</v>
      </c>
      <c r="Q2980" s="3">
        <f>R2980/M2980</f>
        <v>0.14973154362416108</v>
      </c>
      <c r="R2980" s="4">
        <v>22.31</v>
      </c>
      <c r="S2980" s="2">
        <f t="shared" si="148"/>
        <v>0.14973154362416108</v>
      </c>
    </row>
    <row r="2981" spans="1:19" x14ac:dyDescent="0.3">
      <c r="A2981" s="6">
        <v>3103</v>
      </c>
      <c r="B2981" t="s">
        <v>3811</v>
      </c>
      <c r="C2981" s="11">
        <v>45831</v>
      </c>
      <c r="D2981" s="1" t="str">
        <f t="shared" si="146"/>
        <v>2025</v>
      </c>
      <c r="E2981" s="12" t="str">
        <f t="shared" si="147"/>
        <v>June</v>
      </c>
      <c r="F2981" t="s">
        <v>40</v>
      </c>
      <c r="G2981" t="s">
        <v>9662</v>
      </c>
      <c r="H2981" t="s">
        <v>24</v>
      </c>
      <c r="I2981" t="s">
        <v>16</v>
      </c>
      <c r="J2981" t="s">
        <v>38</v>
      </c>
      <c r="K2981" s="6">
        <v>8</v>
      </c>
      <c r="L2981" s="6" t="str">
        <f t="shared" si="145"/>
        <v>Large</v>
      </c>
      <c r="M2981" s="7">
        <v>149</v>
      </c>
      <c r="N2981" s="2">
        <v>0</v>
      </c>
      <c r="O2981" s="3">
        <v>1192</v>
      </c>
      <c r="P2981" s="3">
        <f>O2981/K2981</f>
        <v>149</v>
      </c>
      <c r="Q2981" s="3">
        <f>R2981/M2981</f>
        <v>1.8187248322147651</v>
      </c>
      <c r="R2981" s="4">
        <v>270.99</v>
      </c>
      <c r="S2981" s="2">
        <f t="shared" si="148"/>
        <v>0.22734060402684564</v>
      </c>
    </row>
    <row r="2982" spans="1:19" x14ac:dyDescent="0.3">
      <c r="A2982" s="6">
        <v>3104</v>
      </c>
      <c r="B2982" t="s">
        <v>3812</v>
      </c>
      <c r="C2982" s="11">
        <v>45839</v>
      </c>
      <c r="D2982" s="1" t="str">
        <f t="shared" si="146"/>
        <v>2025</v>
      </c>
      <c r="E2982" s="12" t="str">
        <f t="shared" si="147"/>
        <v>July</v>
      </c>
      <c r="F2982" t="s">
        <v>14</v>
      </c>
      <c r="G2982" t="s">
        <v>3813</v>
      </c>
      <c r="H2982" t="s">
        <v>37</v>
      </c>
      <c r="I2982" t="s">
        <v>27</v>
      </c>
      <c r="J2982" t="s">
        <v>47</v>
      </c>
      <c r="K2982" s="6">
        <v>9</v>
      </c>
      <c r="L2982" s="6" t="str">
        <f t="shared" si="145"/>
        <v>Large</v>
      </c>
      <c r="M2982" s="7">
        <v>149</v>
      </c>
      <c r="N2982" s="2">
        <v>0</v>
      </c>
      <c r="O2982" s="3">
        <v>1341</v>
      </c>
      <c r="P2982" s="3">
        <f>O2982/K2982</f>
        <v>149</v>
      </c>
      <c r="Q2982" s="3">
        <f>R2982/M2982</f>
        <v>2.4222818791946308</v>
      </c>
      <c r="R2982" s="4">
        <v>360.92</v>
      </c>
      <c r="S2982" s="2">
        <f t="shared" si="148"/>
        <v>0.26914243102162566</v>
      </c>
    </row>
    <row r="2983" spans="1:19" x14ac:dyDescent="0.3">
      <c r="A2983" s="6">
        <v>3105</v>
      </c>
      <c r="B2983" t="s">
        <v>3814</v>
      </c>
      <c r="C2983" s="11">
        <v>45607</v>
      </c>
      <c r="D2983" s="1" t="str">
        <f t="shared" si="146"/>
        <v>2024</v>
      </c>
      <c r="E2983" s="12" t="str">
        <f t="shared" si="147"/>
        <v>November</v>
      </c>
      <c r="F2983" t="s">
        <v>14</v>
      </c>
      <c r="G2983" t="s">
        <v>9662</v>
      </c>
      <c r="H2983" t="s">
        <v>15</v>
      </c>
      <c r="I2983" t="s">
        <v>16</v>
      </c>
      <c r="J2983" t="s">
        <v>34</v>
      </c>
      <c r="K2983" s="6">
        <v>7</v>
      </c>
      <c r="L2983" s="6" t="str">
        <f t="shared" si="145"/>
        <v>Large</v>
      </c>
      <c r="M2983" s="7">
        <v>199</v>
      </c>
      <c r="N2983" s="2">
        <v>0</v>
      </c>
      <c r="O2983" s="3">
        <v>1393</v>
      </c>
      <c r="P2983" s="3">
        <f>O2983/K2983</f>
        <v>199</v>
      </c>
      <c r="Q2983" s="3">
        <f>R2983/M2983</f>
        <v>0.63723618090452261</v>
      </c>
      <c r="R2983" s="4">
        <v>126.81</v>
      </c>
      <c r="S2983" s="2">
        <f t="shared" si="148"/>
        <v>9.1033740129217514E-2</v>
      </c>
    </row>
    <row r="2984" spans="1:19" x14ac:dyDescent="0.3">
      <c r="A2984" s="6">
        <v>3106</v>
      </c>
      <c r="B2984" t="s">
        <v>3815</v>
      </c>
      <c r="C2984" s="11">
        <v>45855</v>
      </c>
      <c r="D2984" s="1" t="str">
        <f t="shared" si="146"/>
        <v>2025</v>
      </c>
      <c r="E2984" s="12" t="str">
        <f t="shared" si="147"/>
        <v>July</v>
      </c>
      <c r="F2984" t="s">
        <v>40</v>
      </c>
      <c r="G2984" t="s">
        <v>9662</v>
      </c>
      <c r="H2984" t="s">
        <v>24</v>
      </c>
      <c r="I2984" t="s">
        <v>16</v>
      </c>
      <c r="J2984" t="s">
        <v>38</v>
      </c>
      <c r="K2984" s="6">
        <v>2</v>
      </c>
      <c r="L2984" s="6" t="str">
        <f t="shared" si="145"/>
        <v>Small</v>
      </c>
      <c r="M2984" s="7">
        <v>199</v>
      </c>
      <c r="N2984" s="2">
        <v>0.1</v>
      </c>
      <c r="O2984" s="3">
        <v>358.2</v>
      </c>
      <c r="P2984" s="3">
        <f>O2984/K2984</f>
        <v>179.1</v>
      </c>
      <c r="Q2984" s="3">
        <f>R2984/M2984</f>
        <v>0.20306532663316582</v>
      </c>
      <c r="R2984" s="4">
        <v>40.409999999999997</v>
      </c>
      <c r="S2984" s="2">
        <f t="shared" si="148"/>
        <v>0.11281407035175879</v>
      </c>
    </row>
    <row r="2985" spans="1:19" x14ac:dyDescent="0.3">
      <c r="A2985" s="6">
        <v>3107</v>
      </c>
      <c r="B2985" t="s">
        <v>3816</v>
      </c>
      <c r="C2985" s="11">
        <v>45554</v>
      </c>
      <c r="D2985" s="1" t="str">
        <f t="shared" si="146"/>
        <v>2024</v>
      </c>
      <c r="E2985" s="12" t="str">
        <f t="shared" si="147"/>
        <v>September</v>
      </c>
      <c r="F2985" t="s">
        <v>40</v>
      </c>
      <c r="G2985" t="s">
        <v>9662</v>
      </c>
      <c r="H2985" t="s">
        <v>37</v>
      </c>
      <c r="I2985" t="s">
        <v>27</v>
      </c>
      <c r="J2985" t="s">
        <v>47</v>
      </c>
      <c r="K2985" s="6">
        <v>4</v>
      </c>
      <c r="L2985" s="6" t="str">
        <f t="shared" si="145"/>
        <v>Midium</v>
      </c>
      <c r="M2985" s="7">
        <v>149</v>
      </c>
      <c r="N2985" s="2">
        <v>0.15</v>
      </c>
      <c r="O2985" s="3">
        <v>506.6</v>
      </c>
      <c r="P2985" s="3">
        <f>O2985/K2985</f>
        <v>126.65</v>
      </c>
      <c r="Q2985" s="3">
        <f>R2985/M2985</f>
        <v>0.7669798657718121</v>
      </c>
      <c r="R2985" s="4">
        <v>114.28</v>
      </c>
      <c r="S2985" s="2">
        <f t="shared" si="148"/>
        <v>0.22558231346229765</v>
      </c>
    </row>
    <row r="2986" spans="1:19" x14ac:dyDescent="0.3">
      <c r="A2986" s="6">
        <v>3108</v>
      </c>
      <c r="B2986" t="s">
        <v>3817</v>
      </c>
      <c r="C2986" s="11">
        <v>45991</v>
      </c>
      <c r="D2986" s="1" t="str">
        <f t="shared" si="146"/>
        <v>2025</v>
      </c>
      <c r="E2986" s="12" t="str">
        <f t="shared" si="147"/>
        <v>November</v>
      </c>
      <c r="F2986" t="s">
        <v>40</v>
      </c>
      <c r="G2986" t="s">
        <v>9662</v>
      </c>
      <c r="H2986" t="s">
        <v>37</v>
      </c>
      <c r="I2986" t="s">
        <v>19</v>
      </c>
      <c r="J2986" t="s">
        <v>25</v>
      </c>
      <c r="K2986" s="6">
        <v>8</v>
      </c>
      <c r="L2986" s="6" t="str">
        <f t="shared" si="145"/>
        <v>Large</v>
      </c>
      <c r="M2986" s="7">
        <v>499</v>
      </c>
      <c r="N2986" s="2">
        <v>0.15</v>
      </c>
      <c r="O2986" s="3">
        <v>3393.2</v>
      </c>
      <c r="P2986" s="3">
        <f>O2986/K2986</f>
        <v>424.15</v>
      </c>
      <c r="Q2986" s="3">
        <f>R2986/M2986</f>
        <v>1.3405410821643287</v>
      </c>
      <c r="R2986" s="4">
        <v>668.93</v>
      </c>
      <c r="S2986" s="2">
        <f t="shared" si="148"/>
        <v>0.19713839443593068</v>
      </c>
    </row>
    <row r="2987" spans="1:19" x14ac:dyDescent="0.3">
      <c r="A2987" s="6">
        <v>3109</v>
      </c>
      <c r="B2987" t="s">
        <v>3818</v>
      </c>
      <c r="C2987" s="11">
        <v>45826</v>
      </c>
      <c r="D2987" s="1" t="str">
        <f t="shared" si="146"/>
        <v>2025</v>
      </c>
      <c r="E2987" s="12" t="str">
        <f t="shared" si="147"/>
        <v>June</v>
      </c>
      <c r="F2987" t="s">
        <v>40</v>
      </c>
      <c r="G2987" t="s">
        <v>9662</v>
      </c>
      <c r="H2987" t="s">
        <v>24</v>
      </c>
      <c r="I2987" t="s">
        <v>16</v>
      </c>
      <c r="J2987" t="s">
        <v>34</v>
      </c>
      <c r="K2987" s="6">
        <v>6</v>
      </c>
      <c r="L2987" s="6" t="str">
        <f t="shared" si="145"/>
        <v>Midium</v>
      </c>
      <c r="M2987" s="7">
        <v>199</v>
      </c>
      <c r="N2987" s="2">
        <v>0</v>
      </c>
      <c r="O2987" s="3">
        <v>1194</v>
      </c>
      <c r="P2987" s="3">
        <f>O2987/K2987</f>
        <v>199</v>
      </c>
      <c r="Q2987" s="3">
        <f>R2987/M2987</f>
        <v>0.37547738693467336</v>
      </c>
      <c r="R2987" s="4">
        <v>74.72</v>
      </c>
      <c r="S2987" s="2">
        <f t="shared" si="148"/>
        <v>6.2579564489112227E-2</v>
      </c>
    </row>
    <row r="2988" spans="1:19" x14ac:dyDescent="0.3">
      <c r="A2988" s="6">
        <v>3110</v>
      </c>
      <c r="B2988" t="s">
        <v>3819</v>
      </c>
      <c r="C2988" s="11">
        <v>45422</v>
      </c>
      <c r="D2988" s="1" t="str">
        <f t="shared" si="146"/>
        <v>2024</v>
      </c>
      <c r="E2988" s="12" t="str">
        <f t="shared" si="147"/>
        <v>May</v>
      </c>
      <c r="F2988" t="s">
        <v>14</v>
      </c>
      <c r="G2988" t="s">
        <v>9662</v>
      </c>
      <c r="H2988" t="s">
        <v>37</v>
      </c>
      <c r="I2988" t="s">
        <v>19</v>
      </c>
      <c r="J2988" t="s">
        <v>42</v>
      </c>
      <c r="K2988" s="6">
        <v>10</v>
      </c>
      <c r="L2988" s="6" t="str">
        <f t="shared" si="145"/>
        <v>Large</v>
      </c>
      <c r="M2988" s="7">
        <v>149</v>
      </c>
      <c r="N2988" s="2">
        <v>0.1</v>
      </c>
      <c r="O2988" s="3">
        <v>1341</v>
      </c>
      <c r="P2988" s="3">
        <f>O2988/K2988</f>
        <v>134.1</v>
      </c>
      <c r="Q2988" s="3">
        <f>R2988/M2988</f>
        <v>1.1138926174496644</v>
      </c>
      <c r="R2988" s="4">
        <v>165.97</v>
      </c>
      <c r="S2988" s="2">
        <f t="shared" si="148"/>
        <v>0.12376584638329605</v>
      </c>
    </row>
    <row r="2989" spans="1:19" x14ac:dyDescent="0.3">
      <c r="A2989" s="6">
        <v>3111</v>
      </c>
      <c r="B2989" t="s">
        <v>3820</v>
      </c>
      <c r="C2989" s="11">
        <v>45340</v>
      </c>
      <c r="D2989" s="1" t="str">
        <f t="shared" si="146"/>
        <v>2024</v>
      </c>
      <c r="E2989" s="12" t="str">
        <f t="shared" si="147"/>
        <v>February</v>
      </c>
      <c r="F2989" t="s">
        <v>14</v>
      </c>
      <c r="G2989" t="s">
        <v>9662</v>
      </c>
      <c r="H2989" t="s">
        <v>15</v>
      </c>
      <c r="I2989" t="s">
        <v>19</v>
      </c>
      <c r="J2989" t="s">
        <v>32</v>
      </c>
      <c r="K2989" s="6">
        <v>3</v>
      </c>
      <c r="L2989" s="6" t="str">
        <f t="shared" si="145"/>
        <v>Small</v>
      </c>
      <c r="M2989" s="7">
        <v>299</v>
      </c>
      <c r="N2989" s="2">
        <v>0.05</v>
      </c>
      <c r="O2989" s="3">
        <v>852.15</v>
      </c>
      <c r="P2989" s="3">
        <f>O2989/K2989</f>
        <v>284.05</v>
      </c>
      <c r="Q2989" s="3">
        <f>R2989/M2989</f>
        <v>0.51862876254180601</v>
      </c>
      <c r="R2989" s="4">
        <v>155.07</v>
      </c>
      <c r="S2989" s="2">
        <f t="shared" si="148"/>
        <v>0.18197500440063369</v>
      </c>
    </row>
    <row r="2990" spans="1:19" x14ac:dyDescent="0.3">
      <c r="A2990" s="6">
        <v>3112</v>
      </c>
      <c r="B2990" t="s">
        <v>3821</v>
      </c>
      <c r="C2990" s="11">
        <v>45776</v>
      </c>
      <c r="D2990" s="1" t="str">
        <f t="shared" si="146"/>
        <v>2025</v>
      </c>
      <c r="E2990" s="12" t="str">
        <f t="shared" si="147"/>
        <v>April</v>
      </c>
      <c r="F2990" t="s">
        <v>14</v>
      </c>
      <c r="G2990" t="s">
        <v>2092</v>
      </c>
      <c r="H2990" t="s">
        <v>24</v>
      </c>
      <c r="I2990" t="s">
        <v>19</v>
      </c>
      <c r="J2990" t="s">
        <v>42</v>
      </c>
      <c r="K2990" s="6">
        <v>9</v>
      </c>
      <c r="L2990" s="6" t="str">
        <f t="shared" si="145"/>
        <v>Large</v>
      </c>
      <c r="M2990" s="7">
        <v>499</v>
      </c>
      <c r="N2990" s="2">
        <v>0.15</v>
      </c>
      <c r="O2990" s="3">
        <v>3817.35</v>
      </c>
      <c r="P2990" s="3">
        <f>O2990/K2990</f>
        <v>424.15</v>
      </c>
      <c r="Q2990" s="3">
        <f>R2990/M2990</f>
        <v>1.112865731462926</v>
      </c>
      <c r="R2990" s="4">
        <v>555.32000000000005</v>
      </c>
      <c r="S2990" s="2">
        <f t="shared" si="148"/>
        <v>0.14547264463567661</v>
      </c>
    </row>
    <row r="2991" spans="1:19" x14ac:dyDescent="0.3">
      <c r="A2991" s="6">
        <v>3113</v>
      </c>
      <c r="B2991" t="s">
        <v>3822</v>
      </c>
      <c r="C2991" s="11">
        <v>45339</v>
      </c>
      <c r="D2991" s="1" t="str">
        <f t="shared" si="146"/>
        <v>2024</v>
      </c>
      <c r="E2991" s="12" t="str">
        <f t="shared" si="147"/>
        <v>February</v>
      </c>
      <c r="F2991" t="s">
        <v>40</v>
      </c>
      <c r="G2991" t="s">
        <v>9662</v>
      </c>
      <c r="H2991" t="s">
        <v>37</v>
      </c>
      <c r="I2991" t="s">
        <v>16</v>
      </c>
      <c r="J2991" t="s">
        <v>38</v>
      </c>
      <c r="K2991" s="6">
        <v>8</v>
      </c>
      <c r="L2991" s="6" t="str">
        <f t="shared" si="145"/>
        <v>Large</v>
      </c>
      <c r="M2991" s="7">
        <v>999</v>
      </c>
      <c r="N2991" s="2">
        <v>0.05</v>
      </c>
      <c r="O2991" s="3">
        <v>7592.4</v>
      </c>
      <c r="P2991" s="3">
        <f>O2991/K2991</f>
        <v>949.05</v>
      </c>
      <c r="Q2991" s="3">
        <f>R2991/M2991</f>
        <v>1.8289389389389388</v>
      </c>
      <c r="R2991" s="4">
        <v>1827.11</v>
      </c>
      <c r="S2991" s="2">
        <f t="shared" si="148"/>
        <v>0.2406498603867025</v>
      </c>
    </row>
    <row r="2992" spans="1:19" x14ac:dyDescent="0.3">
      <c r="A2992" s="6">
        <v>3114</v>
      </c>
      <c r="B2992" t="s">
        <v>3823</v>
      </c>
      <c r="C2992" s="11">
        <v>45583</v>
      </c>
      <c r="D2992" s="1" t="str">
        <f t="shared" si="146"/>
        <v>2024</v>
      </c>
      <c r="E2992" s="12" t="str">
        <f t="shared" si="147"/>
        <v>October</v>
      </c>
      <c r="F2992" t="s">
        <v>40</v>
      </c>
      <c r="G2992" t="s">
        <v>9662</v>
      </c>
      <c r="H2992" t="s">
        <v>15</v>
      </c>
      <c r="I2992" t="s">
        <v>27</v>
      </c>
      <c r="J2992" t="s">
        <v>17</v>
      </c>
      <c r="K2992" s="6">
        <v>3</v>
      </c>
      <c r="L2992" s="6" t="str">
        <f t="shared" si="145"/>
        <v>Small</v>
      </c>
      <c r="M2992" s="7">
        <v>199</v>
      </c>
      <c r="N2992" s="2">
        <v>0.1</v>
      </c>
      <c r="O2992" s="3">
        <v>537.29999999999995</v>
      </c>
      <c r="P2992" s="3">
        <f>O2992/K2992</f>
        <v>179.1</v>
      </c>
      <c r="Q2992" s="3">
        <f>R2992/M2992</f>
        <v>0.20246231155778893</v>
      </c>
      <c r="R2992" s="4">
        <v>40.29</v>
      </c>
      <c r="S2992" s="2">
        <f t="shared" si="148"/>
        <v>7.498604131769962E-2</v>
      </c>
    </row>
    <row r="2993" spans="1:19" x14ac:dyDescent="0.3">
      <c r="A2993" s="6">
        <v>3115</v>
      </c>
      <c r="B2993" t="s">
        <v>3824</v>
      </c>
      <c r="C2993" s="11">
        <v>45659</v>
      </c>
      <c r="D2993" s="1" t="str">
        <f t="shared" si="146"/>
        <v>2025</v>
      </c>
      <c r="E2993" s="12" t="str">
        <f t="shared" si="147"/>
        <v>January</v>
      </c>
      <c r="F2993" t="s">
        <v>14</v>
      </c>
      <c r="G2993" t="s">
        <v>498</v>
      </c>
      <c r="H2993" t="s">
        <v>15</v>
      </c>
      <c r="I2993" t="s">
        <v>16</v>
      </c>
      <c r="J2993" t="s">
        <v>34</v>
      </c>
      <c r="K2993" s="6">
        <v>6</v>
      </c>
      <c r="L2993" s="6" t="str">
        <f t="shared" si="145"/>
        <v>Midium</v>
      </c>
      <c r="M2993" s="7">
        <v>149</v>
      </c>
      <c r="N2993" s="2">
        <v>0</v>
      </c>
      <c r="O2993" s="3">
        <v>894</v>
      </c>
      <c r="P2993" s="3">
        <f>O2993/K2993</f>
        <v>149</v>
      </c>
      <c r="Q2993" s="3">
        <f>R2993/M2993</f>
        <v>1.6655704697986575</v>
      </c>
      <c r="R2993" s="4">
        <v>248.17</v>
      </c>
      <c r="S2993" s="2">
        <f t="shared" si="148"/>
        <v>0.27759507829977625</v>
      </c>
    </row>
    <row r="2994" spans="1:19" x14ac:dyDescent="0.3">
      <c r="A2994" s="6">
        <v>3116</v>
      </c>
      <c r="B2994" t="s">
        <v>3825</v>
      </c>
      <c r="C2994" s="11">
        <v>45612</v>
      </c>
      <c r="D2994" s="1" t="str">
        <f t="shared" si="146"/>
        <v>2024</v>
      </c>
      <c r="E2994" s="12" t="str">
        <f t="shared" si="147"/>
        <v>November</v>
      </c>
      <c r="F2994" t="s">
        <v>29</v>
      </c>
      <c r="G2994" t="s">
        <v>2642</v>
      </c>
      <c r="H2994" t="s">
        <v>24</v>
      </c>
      <c r="I2994" t="s">
        <v>16</v>
      </c>
      <c r="J2994" t="s">
        <v>38</v>
      </c>
      <c r="K2994" s="6">
        <v>5</v>
      </c>
      <c r="L2994" s="6" t="str">
        <f t="shared" si="145"/>
        <v>Midium</v>
      </c>
      <c r="M2994" s="7">
        <v>999</v>
      </c>
      <c r="N2994" s="2">
        <v>0.05</v>
      </c>
      <c r="O2994" s="3">
        <v>4745.25</v>
      </c>
      <c r="P2994" s="3">
        <f>O2994/K2994</f>
        <v>949.05</v>
      </c>
      <c r="Q2994" s="3">
        <f>R2994/M2994</f>
        <v>0.5243043043043043</v>
      </c>
      <c r="R2994" s="4">
        <v>523.78</v>
      </c>
      <c r="S2994" s="2">
        <f t="shared" si="148"/>
        <v>0.11037985353774826</v>
      </c>
    </row>
    <row r="2995" spans="1:19" x14ac:dyDescent="0.3">
      <c r="A2995" s="6">
        <v>3117</v>
      </c>
      <c r="B2995" t="s">
        <v>3826</v>
      </c>
      <c r="C2995" s="11">
        <v>45619</v>
      </c>
      <c r="D2995" s="1" t="str">
        <f t="shared" si="146"/>
        <v>2024</v>
      </c>
      <c r="E2995" s="12" t="str">
        <f t="shared" si="147"/>
        <v>November</v>
      </c>
      <c r="F2995" t="s">
        <v>40</v>
      </c>
      <c r="G2995" t="s">
        <v>9662</v>
      </c>
      <c r="H2995" t="s">
        <v>24</v>
      </c>
      <c r="I2995" t="s">
        <v>16</v>
      </c>
      <c r="J2995" t="s">
        <v>38</v>
      </c>
      <c r="K2995" s="6">
        <v>5</v>
      </c>
      <c r="L2995" s="6" t="str">
        <f t="shared" si="145"/>
        <v>Midium</v>
      </c>
      <c r="M2995" s="7">
        <v>999</v>
      </c>
      <c r="N2995" s="2">
        <v>0.15</v>
      </c>
      <c r="O2995" s="3">
        <v>4245.75</v>
      </c>
      <c r="P2995" s="3">
        <f>O2995/K2995</f>
        <v>849.15</v>
      </c>
      <c r="Q2995" s="3">
        <f>R2995/M2995</f>
        <v>0.84599599599599595</v>
      </c>
      <c r="R2995" s="4">
        <v>845.15</v>
      </c>
      <c r="S2995" s="2">
        <f t="shared" si="148"/>
        <v>0.19905788141082259</v>
      </c>
    </row>
    <row r="2996" spans="1:19" x14ac:dyDescent="0.3">
      <c r="A2996" s="6">
        <v>3118</v>
      </c>
      <c r="B2996" t="s">
        <v>3827</v>
      </c>
      <c r="C2996" s="11">
        <v>45818</v>
      </c>
      <c r="D2996" s="1" t="str">
        <f t="shared" si="146"/>
        <v>2025</v>
      </c>
      <c r="E2996" s="12" t="str">
        <f t="shared" si="147"/>
        <v>June</v>
      </c>
      <c r="F2996" t="s">
        <v>22</v>
      </c>
      <c r="G2996" t="s">
        <v>9662</v>
      </c>
      <c r="H2996" t="s">
        <v>24</v>
      </c>
      <c r="I2996" t="s">
        <v>16</v>
      </c>
      <c r="J2996" t="s">
        <v>38</v>
      </c>
      <c r="K2996" s="6">
        <v>1</v>
      </c>
      <c r="L2996" s="6" t="str">
        <f t="shared" si="145"/>
        <v>Small</v>
      </c>
      <c r="M2996" s="7">
        <v>499</v>
      </c>
      <c r="N2996" s="2">
        <v>0</v>
      </c>
      <c r="O2996" s="3">
        <v>499</v>
      </c>
      <c r="P2996" s="3">
        <f>O2996/K2996</f>
        <v>499</v>
      </c>
      <c r="Q2996" s="3">
        <f>R2996/M2996</f>
        <v>0.28202404809619236</v>
      </c>
      <c r="R2996" s="4">
        <v>140.72999999999999</v>
      </c>
      <c r="S2996" s="2">
        <f t="shared" si="148"/>
        <v>0.28202404809619236</v>
      </c>
    </row>
    <row r="2997" spans="1:19" x14ac:dyDescent="0.3">
      <c r="A2997" s="6">
        <v>3119</v>
      </c>
      <c r="B2997" t="s">
        <v>3828</v>
      </c>
      <c r="C2997" s="11">
        <v>45517</v>
      </c>
      <c r="D2997" s="1" t="str">
        <f t="shared" si="146"/>
        <v>2024</v>
      </c>
      <c r="E2997" s="12" t="str">
        <f t="shared" si="147"/>
        <v>August</v>
      </c>
      <c r="F2997" t="s">
        <v>40</v>
      </c>
      <c r="G2997" t="s">
        <v>9662</v>
      </c>
      <c r="H2997" t="s">
        <v>15</v>
      </c>
      <c r="I2997" t="s">
        <v>16</v>
      </c>
      <c r="J2997" t="s">
        <v>38</v>
      </c>
      <c r="K2997" s="6">
        <v>7</v>
      </c>
      <c r="L2997" s="6" t="str">
        <f t="shared" si="145"/>
        <v>Large</v>
      </c>
      <c r="M2997" s="7">
        <v>799</v>
      </c>
      <c r="N2997" s="2">
        <v>0.1</v>
      </c>
      <c r="O2997" s="3">
        <v>5033.7</v>
      </c>
      <c r="P2997" s="3">
        <f>O2997/K2997</f>
        <v>719.1</v>
      </c>
      <c r="Q2997" s="3">
        <f>R2997/M2997</f>
        <v>1.7085732165206509</v>
      </c>
      <c r="R2997" s="4">
        <v>1365.15</v>
      </c>
      <c r="S2997" s="2">
        <f t="shared" si="148"/>
        <v>0.27120209786042077</v>
      </c>
    </row>
    <row r="2998" spans="1:19" x14ac:dyDescent="0.3">
      <c r="A2998" s="6">
        <v>3120</v>
      </c>
      <c r="B2998" t="s">
        <v>3829</v>
      </c>
      <c r="C2998" s="11">
        <v>45302</v>
      </c>
      <c r="D2998" s="1" t="str">
        <f t="shared" si="146"/>
        <v>2024</v>
      </c>
      <c r="E2998" s="12" t="str">
        <f t="shared" si="147"/>
        <v>January</v>
      </c>
      <c r="F2998" t="s">
        <v>29</v>
      </c>
      <c r="G2998" t="s">
        <v>3564</v>
      </c>
      <c r="H2998" t="s">
        <v>24</v>
      </c>
      <c r="I2998" t="s">
        <v>16</v>
      </c>
      <c r="J2998" t="s">
        <v>38</v>
      </c>
      <c r="K2998" s="6">
        <v>8</v>
      </c>
      <c r="L2998" s="6" t="str">
        <f t="shared" si="145"/>
        <v>Large</v>
      </c>
      <c r="M2998" s="7">
        <v>299</v>
      </c>
      <c r="N2998" s="2">
        <v>0.15</v>
      </c>
      <c r="O2998" s="3">
        <v>2033.2</v>
      </c>
      <c r="P2998" s="3">
        <f>O2998/K2998</f>
        <v>254.15</v>
      </c>
      <c r="Q2998" s="3">
        <f>R2998/M2998</f>
        <v>1.5003678929765887</v>
      </c>
      <c r="R2998" s="4">
        <v>448.61</v>
      </c>
      <c r="S2998" s="2">
        <f t="shared" si="148"/>
        <v>0.2206423372024395</v>
      </c>
    </row>
    <row r="2999" spans="1:19" x14ac:dyDescent="0.3">
      <c r="A2999" s="6">
        <v>3121</v>
      </c>
      <c r="B2999" t="s">
        <v>3830</v>
      </c>
      <c r="C2999" s="11">
        <v>45907</v>
      </c>
      <c r="D2999" s="1" t="str">
        <f t="shared" si="146"/>
        <v>2025</v>
      </c>
      <c r="E2999" s="12" t="str">
        <f t="shared" si="147"/>
        <v>September</v>
      </c>
      <c r="F2999" t="s">
        <v>22</v>
      </c>
      <c r="G2999" t="s">
        <v>3831</v>
      </c>
      <c r="H2999" t="s">
        <v>15</v>
      </c>
      <c r="I2999" t="s">
        <v>19</v>
      </c>
      <c r="J2999" t="s">
        <v>42</v>
      </c>
      <c r="K2999" s="6">
        <v>8</v>
      </c>
      <c r="L2999" s="6" t="str">
        <f t="shared" si="145"/>
        <v>Large</v>
      </c>
      <c r="M2999" s="7">
        <v>499</v>
      </c>
      <c r="N2999" s="2">
        <v>0.15</v>
      </c>
      <c r="O2999" s="3">
        <v>3393.2</v>
      </c>
      <c r="P2999" s="3">
        <f>O2999/K2999</f>
        <v>424.15</v>
      </c>
      <c r="Q2999" s="3">
        <f>R2999/M2999</f>
        <v>1.9917835671342685</v>
      </c>
      <c r="R2999" s="4">
        <v>993.9</v>
      </c>
      <c r="S2999" s="2">
        <f t="shared" si="148"/>
        <v>0.29290934810798069</v>
      </c>
    </row>
    <row r="3000" spans="1:19" x14ac:dyDescent="0.3">
      <c r="A3000" s="6">
        <v>3122</v>
      </c>
      <c r="B3000" t="s">
        <v>3832</v>
      </c>
      <c r="C3000" s="11">
        <v>45918</v>
      </c>
      <c r="D3000" s="1" t="str">
        <f t="shared" si="146"/>
        <v>2025</v>
      </c>
      <c r="E3000" s="12" t="str">
        <f t="shared" si="147"/>
        <v>September</v>
      </c>
      <c r="F3000" t="s">
        <v>29</v>
      </c>
      <c r="G3000" t="s">
        <v>3833</v>
      </c>
      <c r="H3000" t="s">
        <v>37</v>
      </c>
      <c r="I3000" t="s">
        <v>27</v>
      </c>
      <c r="J3000" t="s">
        <v>17</v>
      </c>
      <c r="K3000" s="6">
        <v>5</v>
      </c>
      <c r="L3000" s="6" t="str">
        <f t="shared" si="145"/>
        <v>Midium</v>
      </c>
      <c r="M3000" s="7">
        <v>149</v>
      </c>
      <c r="N3000" s="2">
        <v>0.15</v>
      </c>
      <c r="O3000" s="3">
        <v>633.25</v>
      </c>
      <c r="P3000" s="3">
        <f>O3000/K3000</f>
        <v>126.65</v>
      </c>
      <c r="Q3000" s="3">
        <f>R3000/M3000</f>
        <v>0.91677852348993283</v>
      </c>
      <c r="R3000" s="4">
        <v>136.6</v>
      </c>
      <c r="S3000" s="2">
        <f t="shared" si="148"/>
        <v>0.21571259376233715</v>
      </c>
    </row>
    <row r="3001" spans="1:19" x14ac:dyDescent="0.3">
      <c r="A3001" s="6">
        <v>3123</v>
      </c>
      <c r="B3001" t="s">
        <v>3834</v>
      </c>
      <c r="C3001" s="11">
        <v>45673</v>
      </c>
      <c r="D3001" s="1" t="str">
        <f t="shared" si="146"/>
        <v>2025</v>
      </c>
      <c r="E3001" s="12" t="str">
        <f t="shared" si="147"/>
        <v>January</v>
      </c>
      <c r="F3001" t="s">
        <v>40</v>
      </c>
      <c r="G3001" t="s">
        <v>9662</v>
      </c>
      <c r="H3001" t="s">
        <v>15</v>
      </c>
      <c r="I3001" t="s">
        <v>16</v>
      </c>
      <c r="J3001" t="s">
        <v>38</v>
      </c>
      <c r="K3001" s="6">
        <v>3</v>
      </c>
      <c r="L3001" s="6" t="str">
        <f t="shared" si="145"/>
        <v>Small</v>
      </c>
      <c r="M3001" s="7">
        <v>999</v>
      </c>
      <c r="N3001" s="2">
        <v>0.15</v>
      </c>
      <c r="O3001" s="3">
        <v>2547.4499999999998</v>
      </c>
      <c r="P3001" s="3">
        <f>O3001/K3001</f>
        <v>849.15</v>
      </c>
      <c r="Q3001" s="3">
        <f>R3001/M3001</f>
        <v>0.46840840840840842</v>
      </c>
      <c r="R3001" s="4">
        <v>467.94</v>
      </c>
      <c r="S3001" s="2">
        <f t="shared" si="148"/>
        <v>0.18368957192486607</v>
      </c>
    </row>
    <row r="3002" spans="1:19" x14ac:dyDescent="0.3">
      <c r="A3002" s="6">
        <v>3124</v>
      </c>
      <c r="B3002" t="s">
        <v>3835</v>
      </c>
      <c r="C3002" s="11">
        <v>45315</v>
      </c>
      <c r="D3002" s="1" t="str">
        <f t="shared" si="146"/>
        <v>2024</v>
      </c>
      <c r="E3002" s="12" t="str">
        <f t="shared" si="147"/>
        <v>January</v>
      </c>
      <c r="F3002" t="s">
        <v>14</v>
      </c>
      <c r="G3002" t="s">
        <v>9662</v>
      </c>
      <c r="H3002" t="s">
        <v>24</v>
      </c>
      <c r="I3002" t="s">
        <v>19</v>
      </c>
      <c r="J3002" t="s">
        <v>32</v>
      </c>
      <c r="K3002" s="6">
        <v>1</v>
      </c>
      <c r="L3002" s="6" t="str">
        <f t="shared" si="145"/>
        <v>Small</v>
      </c>
      <c r="M3002" s="7">
        <v>499</v>
      </c>
      <c r="N3002" s="2">
        <v>0.1</v>
      </c>
      <c r="O3002" s="3">
        <v>449.1</v>
      </c>
      <c r="P3002" s="3">
        <f>O3002/K3002</f>
        <v>449.1</v>
      </c>
      <c r="Q3002" s="3">
        <f>R3002/M3002</f>
        <v>9.3286573146292573E-2</v>
      </c>
      <c r="R3002" s="4">
        <v>46.55</v>
      </c>
      <c r="S3002" s="2">
        <f t="shared" si="148"/>
        <v>0.10365174794032508</v>
      </c>
    </row>
    <row r="3003" spans="1:19" x14ac:dyDescent="0.3">
      <c r="A3003" s="6">
        <v>3125</v>
      </c>
      <c r="B3003" t="s">
        <v>3836</v>
      </c>
      <c r="C3003" s="11">
        <v>45814</v>
      </c>
      <c r="D3003" s="1" t="str">
        <f t="shared" si="146"/>
        <v>2025</v>
      </c>
      <c r="E3003" s="12" t="str">
        <f t="shared" si="147"/>
        <v>June</v>
      </c>
      <c r="F3003" t="s">
        <v>14</v>
      </c>
      <c r="G3003" t="s">
        <v>3837</v>
      </c>
      <c r="H3003" t="s">
        <v>15</v>
      </c>
      <c r="I3003" t="s">
        <v>19</v>
      </c>
      <c r="J3003" t="s">
        <v>32</v>
      </c>
      <c r="K3003" s="6">
        <v>5</v>
      </c>
      <c r="L3003" s="6" t="str">
        <f t="shared" si="145"/>
        <v>Midium</v>
      </c>
      <c r="M3003" s="7">
        <v>99</v>
      </c>
      <c r="N3003" s="2">
        <v>0</v>
      </c>
      <c r="O3003" s="3">
        <v>495</v>
      </c>
      <c r="P3003" s="3">
        <f>O3003/K3003</f>
        <v>99</v>
      </c>
      <c r="Q3003" s="3">
        <f>R3003/M3003</f>
        <v>0.37393939393939396</v>
      </c>
      <c r="R3003" s="4">
        <v>37.020000000000003</v>
      </c>
      <c r="S3003" s="2">
        <f t="shared" si="148"/>
        <v>7.4787878787878792E-2</v>
      </c>
    </row>
    <row r="3004" spans="1:19" x14ac:dyDescent="0.3">
      <c r="A3004" s="6">
        <v>3126</v>
      </c>
      <c r="B3004" t="s">
        <v>3838</v>
      </c>
      <c r="C3004" s="11">
        <v>45703</v>
      </c>
      <c r="D3004" s="1" t="str">
        <f t="shared" si="146"/>
        <v>2025</v>
      </c>
      <c r="E3004" s="12" t="str">
        <f t="shared" si="147"/>
        <v>February</v>
      </c>
      <c r="F3004" t="s">
        <v>29</v>
      </c>
      <c r="G3004" t="s">
        <v>3839</v>
      </c>
      <c r="H3004" t="s">
        <v>15</v>
      </c>
      <c r="I3004" t="s">
        <v>16</v>
      </c>
      <c r="J3004" t="s">
        <v>34</v>
      </c>
      <c r="K3004" s="6">
        <v>7</v>
      </c>
      <c r="L3004" s="6" t="str">
        <f t="shared" si="145"/>
        <v>Large</v>
      </c>
      <c r="M3004" s="7">
        <v>199</v>
      </c>
      <c r="N3004" s="2">
        <v>0</v>
      </c>
      <c r="O3004" s="3">
        <v>1393</v>
      </c>
      <c r="P3004" s="3">
        <f>O3004/K3004</f>
        <v>199</v>
      </c>
      <c r="Q3004" s="3">
        <f>R3004/M3004</f>
        <v>1.2177386934673367</v>
      </c>
      <c r="R3004" s="4">
        <v>242.33</v>
      </c>
      <c r="S3004" s="2">
        <f t="shared" si="148"/>
        <v>0.17396267049533382</v>
      </c>
    </row>
    <row r="3005" spans="1:19" x14ac:dyDescent="0.3">
      <c r="A3005" s="6">
        <v>3127</v>
      </c>
      <c r="B3005" t="s">
        <v>3840</v>
      </c>
      <c r="C3005" s="11">
        <v>45497</v>
      </c>
      <c r="D3005" s="1" t="str">
        <f t="shared" si="146"/>
        <v>2024</v>
      </c>
      <c r="E3005" s="12" t="str">
        <f t="shared" si="147"/>
        <v>July</v>
      </c>
      <c r="F3005" t="s">
        <v>40</v>
      </c>
      <c r="G3005" t="s">
        <v>3841</v>
      </c>
      <c r="H3005" t="s">
        <v>24</v>
      </c>
      <c r="I3005" t="s">
        <v>16</v>
      </c>
      <c r="J3005" t="s">
        <v>34</v>
      </c>
      <c r="K3005" s="6">
        <v>3</v>
      </c>
      <c r="L3005" s="6" t="str">
        <f t="shared" si="145"/>
        <v>Small</v>
      </c>
      <c r="M3005" s="7">
        <v>799</v>
      </c>
      <c r="N3005" s="2">
        <v>0.15</v>
      </c>
      <c r="O3005" s="3">
        <v>2037.45</v>
      </c>
      <c r="P3005" s="3">
        <f>O3005/K3005</f>
        <v>679.15</v>
      </c>
      <c r="Q3005" s="3">
        <f>R3005/M3005</f>
        <v>0.65242803504380475</v>
      </c>
      <c r="R3005" s="4">
        <v>521.29</v>
      </c>
      <c r="S3005" s="2">
        <f t="shared" si="148"/>
        <v>0.25585413138972735</v>
      </c>
    </row>
    <row r="3006" spans="1:19" x14ac:dyDescent="0.3">
      <c r="A3006" s="6">
        <v>3128</v>
      </c>
      <c r="B3006" t="s">
        <v>3842</v>
      </c>
      <c r="C3006" s="11">
        <v>45965</v>
      </c>
      <c r="D3006" s="1" t="str">
        <f t="shared" si="146"/>
        <v>2025</v>
      </c>
      <c r="E3006" s="12" t="str">
        <f t="shared" si="147"/>
        <v>November</v>
      </c>
      <c r="F3006" t="s">
        <v>29</v>
      </c>
      <c r="G3006" t="s">
        <v>9662</v>
      </c>
      <c r="H3006" t="s">
        <v>15</v>
      </c>
      <c r="I3006" t="s">
        <v>16</v>
      </c>
      <c r="J3006" t="s">
        <v>38</v>
      </c>
      <c r="K3006" s="6">
        <v>6</v>
      </c>
      <c r="L3006" s="6" t="str">
        <f t="shared" si="145"/>
        <v>Midium</v>
      </c>
      <c r="M3006" s="7">
        <v>99</v>
      </c>
      <c r="N3006" s="2">
        <v>0.1</v>
      </c>
      <c r="O3006" s="3">
        <v>534.6</v>
      </c>
      <c r="P3006" s="3">
        <f>O3006/K3006</f>
        <v>89.100000000000009</v>
      </c>
      <c r="Q3006" s="3">
        <f>R3006/M3006</f>
        <v>0.32030303030303031</v>
      </c>
      <c r="R3006" s="4">
        <v>31.71</v>
      </c>
      <c r="S3006" s="2">
        <f t="shared" si="148"/>
        <v>5.9315375982042645E-2</v>
      </c>
    </row>
    <row r="3007" spans="1:19" x14ac:dyDescent="0.3">
      <c r="A3007" s="6">
        <v>3129</v>
      </c>
      <c r="B3007" t="s">
        <v>3843</v>
      </c>
      <c r="C3007" s="11">
        <v>45441</v>
      </c>
      <c r="D3007" s="1" t="str">
        <f t="shared" si="146"/>
        <v>2024</v>
      </c>
      <c r="E3007" s="12" t="str">
        <f t="shared" si="147"/>
        <v>May</v>
      </c>
      <c r="F3007" t="s">
        <v>40</v>
      </c>
      <c r="G3007" t="s">
        <v>9662</v>
      </c>
      <c r="H3007" t="s">
        <v>37</v>
      </c>
      <c r="I3007" t="s">
        <v>19</v>
      </c>
      <c r="J3007" t="s">
        <v>42</v>
      </c>
      <c r="K3007" s="6">
        <v>4</v>
      </c>
      <c r="L3007" s="6" t="str">
        <f t="shared" si="145"/>
        <v>Midium</v>
      </c>
      <c r="M3007" s="7">
        <v>499</v>
      </c>
      <c r="N3007" s="2">
        <v>0.15</v>
      </c>
      <c r="O3007" s="3">
        <v>1696.6</v>
      </c>
      <c r="P3007" s="3">
        <f>O3007/K3007</f>
        <v>424.15</v>
      </c>
      <c r="Q3007" s="3">
        <f>R3007/M3007</f>
        <v>0.45192384769539079</v>
      </c>
      <c r="R3007" s="4">
        <v>225.51</v>
      </c>
      <c r="S3007" s="2">
        <f t="shared" si="148"/>
        <v>0.13291877873393848</v>
      </c>
    </row>
    <row r="3008" spans="1:19" x14ac:dyDescent="0.3">
      <c r="A3008" s="6">
        <v>3130</v>
      </c>
      <c r="B3008" t="s">
        <v>3844</v>
      </c>
      <c r="C3008" s="11">
        <v>45510</v>
      </c>
      <c r="D3008" s="1" t="str">
        <f t="shared" si="146"/>
        <v>2024</v>
      </c>
      <c r="E3008" s="12" t="str">
        <f t="shared" si="147"/>
        <v>August</v>
      </c>
      <c r="F3008" t="s">
        <v>29</v>
      </c>
      <c r="G3008" t="s">
        <v>9662</v>
      </c>
      <c r="H3008" t="s">
        <v>37</v>
      </c>
      <c r="I3008" t="s">
        <v>19</v>
      </c>
      <c r="J3008" t="s">
        <v>20</v>
      </c>
      <c r="K3008" s="6">
        <v>3</v>
      </c>
      <c r="L3008" s="6" t="str">
        <f t="shared" si="145"/>
        <v>Small</v>
      </c>
      <c r="M3008" s="7">
        <v>799</v>
      </c>
      <c r="N3008" s="2">
        <v>0</v>
      </c>
      <c r="O3008" s="3">
        <v>2397</v>
      </c>
      <c r="P3008" s="3">
        <f>O3008/K3008</f>
        <v>799</v>
      </c>
      <c r="Q3008" s="3">
        <f>R3008/M3008</f>
        <v>0.46827284105131411</v>
      </c>
      <c r="R3008" s="4">
        <v>374.15</v>
      </c>
      <c r="S3008" s="2">
        <f t="shared" si="148"/>
        <v>0.15609094701710471</v>
      </c>
    </row>
    <row r="3009" spans="1:19" x14ac:dyDescent="0.3">
      <c r="A3009" s="6">
        <v>3131</v>
      </c>
      <c r="B3009" t="s">
        <v>3845</v>
      </c>
      <c r="C3009" s="11">
        <v>45678</v>
      </c>
      <c r="D3009" s="1" t="str">
        <f t="shared" si="146"/>
        <v>2025</v>
      </c>
      <c r="E3009" s="12" t="str">
        <f t="shared" si="147"/>
        <v>January</v>
      </c>
      <c r="F3009" t="s">
        <v>14</v>
      </c>
      <c r="G3009" t="s">
        <v>3846</v>
      </c>
      <c r="H3009" t="s">
        <v>24</v>
      </c>
      <c r="I3009" t="s">
        <v>16</v>
      </c>
      <c r="J3009" t="s">
        <v>38</v>
      </c>
      <c r="K3009" s="6">
        <v>7</v>
      </c>
      <c r="L3009" s="6" t="str">
        <f t="shared" si="145"/>
        <v>Large</v>
      </c>
      <c r="M3009" s="7">
        <v>799</v>
      </c>
      <c r="N3009" s="2">
        <v>0.1</v>
      </c>
      <c r="O3009" s="3">
        <v>5033.7</v>
      </c>
      <c r="P3009" s="3">
        <f>O3009/K3009</f>
        <v>719.1</v>
      </c>
      <c r="Q3009" s="3">
        <f>R3009/M3009</f>
        <v>0.48648310387984978</v>
      </c>
      <c r="R3009" s="4">
        <v>388.7</v>
      </c>
      <c r="S3009" s="2">
        <f t="shared" si="148"/>
        <v>7.7219540298388858E-2</v>
      </c>
    </row>
    <row r="3010" spans="1:19" x14ac:dyDescent="0.3">
      <c r="A3010" s="6">
        <v>3132</v>
      </c>
      <c r="B3010" t="s">
        <v>3847</v>
      </c>
      <c r="C3010" s="11">
        <v>45739</v>
      </c>
      <c r="D3010" s="1" t="str">
        <f t="shared" si="146"/>
        <v>2025</v>
      </c>
      <c r="E3010" s="12" t="str">
        <f t="shared" si="147"/>
        <v>March</v>
      </c>
      <c r="F3010" t="s">
        <v>40</v>
      </c>
      <c r="G3010" t="s">
        <v>9662</v>
      </c>
      <c r="H3010" t="s">
        <v>24</v>
      </c>
      <c r="I3010" t="s">
        <v>19</v>
      </c>
      <c r="J3010" t="s">
        <v>25</v>
      </c>
      <c r="K3010" s="6">
        <v>6</v>
      </c>
      <c r="L3010" s="6" t="str">
        <f t="shared" si="145"/>
        <v>Midium</v>
      </c>
      <c r="M3010" s="7">
        <v>149</v>
      </c>
      <c r="N3010" s="2">
        <v>0.1</v>
      </c>
      <c r="O3010" s="3">
        <v>804.6</v>
      </c>
      <c r="P3010" s="3">
        <f>O3010/K3010</f>
        <v>134.1</v>
      </c>
      <c r="Q3010" s="3">
        <f>R3010/M3010</f>
        <v>1.0084563758389262</v>
      </c>
      <c r="R3010" s="4">
        <v>150.26</v>
      </c>
      <c r="S3010" s="2">
        <f t="shared" si="148"/>
        <v>0.18675118071091223</v>
      </c>
    </row>
    <row r="3011" spans="1:19" x14ac:dyDescent="0.3">
      <c r="A3011" s="6">
        <v>3133</v>
      </c>
      <c r="B3011" t="s">
        <v>3848</v>
      </c>
      <c r="C3011" s="11">
        <v>45679</v>
      </c>
      <c r="D3011" s="1" t="str">
        <f t="shared" si="146"/>
        <v>2025</v>
      </c>
      <c r="E3011" s="12" t="str">
        <f t="shared" si="147"/>
        <v>January</v>
      </c>
      <c r="F3011" t="s">
        <v>29</v>
      </c>
      <c r="G3011" t="s">
        <v>565</v>
      </c>
      <c r="H3011" t="s">
        <v>15</v>
      </c>
      <c r="I3011" t="s">
        <v>16</v>
      </c>
      <c r="J3011" t="s">
        <v>38</v>
      </c>
      <c r="K3011" s="6">
        <v>8</v>
      </c>
      <c r="L3011" s="6" t="str">
        <f t="shared" ref="L3011:L3074" si="149">IF(K3011&lt;4,"Small", IF(K3011&lt;7,"Midium", IF(K3011&lt;=10,"Large")))</f>
        <v>Large</v>
      </c>
      <c r="M3011" s="7">
        <v>999</v>
      </c>
      <c r="N3011" s="2">
        <v>0</v>
      </c>
      <c r="O3011" s="3">
        <v>7992</v>
      </c>
      <c r="P3011" s="3">
        <f>O3011/K3011</f>
        <v>999</v>
      </c>
      <c r="Q3011" s="3">
        <f>R3011/M3011</f>
        <v>1.3282182182182183</v>
      </c>
      <c r="R3011" s="4">
        <v>1326.89</v>
      </c>
      <c r="S3011" s="2">
        <f t="shared" si="148"/>
        <v>0.16602727727727729</v>
      </c>
    </row>
    <row r="3012" spans="1:19" x14ac:dyDescent="0.3">
      <c r="A3012" s="6">
        <v>3134</v>
      </c>
      <c r="B3012" t="s">
        <v>3849</v>
      </c>
      <c r="C3012" s="11">
        <v>45467</v>
      </c>
      <c r="D3012" s="1" t="str">
        <f t="shared" si="146"/>
        <v>2024</v>
      </c>
      <c r="E3012" s="12" t="str">
        <f t="shared" si="147"/>
        <v>June</v>
      </c>
      <c r="F3012" t="s">
        <v>14</v>
      </c>
      <c r="G3012" t="s">
        <v>9662</v>
      </c>
      <c r="H3012" t="s">
        <v>24</v>
      </c>
      <c r="I3012" t="s">
        <v>19</v>
      </c>
      <c r="J3012" t="s">
        <v>20</v>
      </c>
      <c r="K3012" s="6">
        <v>9</v>
      </c>
      <c r="L3012" s="6" t="str">
        <f t="shared" si="149"/>
        <v>Large</v>
      </c>
      <c r="M3012" s="7">
        <v>99</v>
      </c>
      <c r="N3012" s="2">
        <v>0</v>
      </c>
      <c r="O3012" s="3">
        <v>891</v>
      </c>
      <c r="P3012" s="3">
        <f>O3012/K3012</f>
        <v>99</v>
      </c>
      <c r="Q3012" s="3">
        <f>R3012/M3012</f>
        <v>0.573030303030303</v>
      </c>
      <c r="R3012" s="4">
        <v>56.73</v>
      </c>
      <c r="S3012" s="2">
        <f t="shared" si="148"/>
        <v>6.3670033670033668E-2</v>
      </c>
    </row>
    <row r="3013" spans="1:19" x14ac:dyDescent="0.3">
      <c r="A3013" s="6">
        <v>3135</v>
      </c>
      <c r="B3013" t="s">
        <v>3850</v>
      </c>
      <c r="C3013" s="11">
        <v>45610</v>
      </c>
      <c r="D3013" s="1" t="str">
        <f t="shared" si="146"/>
        <v>2024</v>
      </c>
      <c r="E3013" s="12" t="str">
        <f t="shared" si="147"/>
        <v>November</v>
      </c>
      <c r="F3013" t="s">
        <v>29</v>
      </c>
      <c r="G3013" t="s">
        <v>3851</v>
      </c>
      <c r="H3013" t="s">
        <v>24</v>
      </c>
      <c r="I3013" t="s">
        <v>19</v>
      </c>
      <c r="J3013" t="s">
        <v>20</v>
      </c>
      <c r="K3013" s="6">
        <v>9</v>
      </c>
      <c r="L3013" s="6" t="str">
        <f t="shared" si="149"/>
        <v>Large</v>
      </c>
      <c r="M3013" s="7">
        <v>499</v>
      </c>
      <c r="N3013" s="2">
        <v>0.05</v>
      </c>
      <c r="O3013" s="3">
        <v>4266.45</v>
      </c>
      <c r="P3013" s="3">
        <f>O3013/K3013</f>
        <v>474.04999999999995</v>
      </c>
      <c r="Q3013" s="3">
        <f>R3013/M3013</f>
        <v>1.762565130260521</v>
      </c>
      <c r="R3013" s="4">
        <v>879.52</v>
      </c>
      <c r="S3013" s="2">
        <f t="shared" si="148"/>
        <v>0.20614796845152294</v>
      </c>
    </row>
    <row r="3014" spans="1:19" x14ac:dyDescent="0.3">
      <c r="A3014" s="6">
        <v>3136</v>
      </c>
      <c r="B3014" t="s">
        <v>3852</v>
      </c>
      <c r="C3014" s="11">
        <v>45923</v>
      </c>
      <c r="D3014" s="1" t="str">
        <f t="shared" si="146"/>
        <v>2025</v>
      </c>
      <c r="E3014" s="12" t="str">
        <f t="shared" si="147"/>
        <v>September</v>
      </c>
      <c r="F3014" t="s">
        <v>40</v>
      </c>
      <c r="G3014" t="s">
        <v>9662</v>
      </c>
      <c r="H3014" t="s">
        <v>15</v>
      </c>
      <c r="I3014" t="s">
        <v>19</v>
      </c>
      <c r="J3014" t="s">
        <v>25</v>
      </c>
      <c r="K3014" s="6">
        <v>3</v>
      </c>
      <c r="L3014" s="6" t="str">
        <f t="shared" si="149"/>
        <v>Small</v>
      </c>
      <c r="M3014" s="7">
        <v>299</v>
      </c>
      <c r="N3014" s="2">
        <v>0.05</v>
      </c>
      <c r="O3014" s="3">
        <v>852.15</v>
      </c>
      <c r="P3014" s="3">
        <f>O3014/K3014</f>
        <v>284.05</v>
      </c>
      <c r="Q3014" s="3">
        <f>R3014/M3014</f>
        <v>0.8222742474916388</v>
      </c>
      <c r="R3014" s="4">
        <v>245.86</v>
      </c>
      <c r="S3014" s="2">
        <f t="shared" si="148"/>
        <v>0.28851727982162767</v>
      </c>
    </row>
    <row r="3015" spans="1:19" x14ac:dyDescent="0.3">
      <c r="A3015" s="6">
        <v>3137</v>
      </c>
      <c r="B3015" t="s">
        <v>3853</v>
      </c>
      <c r="C3015" s="11">
        <v>45518</v>
      </c>
      <c r="D3015" s="1" t="str">
        <f t="shared" si="146"/>
        <v>2024</v>
      </c>
      <c r="E3015" s="12" t="str">
        <f t="shared" si="147"/>
        <v>August</v>
      </c>
      <c r="F3015" t="s">
        <v>29</v>
      </c>
      <c r="G3015" t="s">
        <v>9662</v>
      </c>
      <c r="H3015" t="s">
        <v>15</v>
      </c>
      <c r="I3015" t="s">
        <v>27</v>
      </c>
      <c r="J3015" t="s">
        <v>17</v>
      </c>
      <c r="K3015" s="6">
        <v>3</v>
      </c>
      <c r="L3015" s="6" t="str">
        <f t="shared" si="149"/>
        <v>Small</v>
      </c>
      <c r="M3015" s="7">
        <v>799</v>
      </c>
      <c r="N3015" s="2">
        <v>0</v>
      </c>
      <c r="O3015" s="3">
        <v>2397</v>
      </c>
      <c r="P3015" s="3">
        <f>O3015/K3015</f>
        <v>799</v>
      </c>
      <c r="Q3015" s="3">
        <f>R3015/M3015</f>
        <v>0.27963704630788488</v>
      </c>
      <c r="R3015" s="4">
        <v>223.43</v>
      </c>
      <c r="S3015" s="2">
        <f t="shared" si="148"/>
        <v>9.3212348769294961E-2</v>
      </c>
    </row>
    <row r="3016" spans="1:19" x14ac:dyDescent="0.3">
      <c r="A3016" s="6">
        <v>3138</v>
      </c>
      <c r="B3016" t="s">
        <v>3854</v>
      </c>
      <c r="C3016" s="11">
        <v>45783</v>
      </c>
      <c r="D3016" s="1" t="str">
        <f t="shared" ref="D3016:D3077" si="150">TEXT(C3016, "yyyy")</f>
        <v>2025</v>
      </c>
      <c r="E3016" s="12" t="str">
        <f t="shared" ref="E3016:E3077" si="151">TEXT(C3016, "mmmm")</f>
        <v>May</v>
      </c>
      <c r="F3016" t="s">
        <v>14</v>
      </c>
      <c r="G3016" t="s">
        <v>3855</v>
      </c>
      <c r="H3016" t="s">
        <v>37</v>
      </c>
      <c r="I3016" t="s">
        <v>27</v>
      </c>
      <c r="J3016" t="s">
        <v>47</v>
      </c>
      <c r="K3016" s="6">
        <v>8</v>
      </c>
      <c r="L3016" s="6" t="str">
        <f t="shared" si="149"/>
        <v>Large</v>
      </c>
      <c r="M3016" s="7">
        <v>99</v>
      </c>
      <c r="N3016" s="2">
        <v>0.05</v>
      </c>
      <c r="O3016" s="3">
        <v>752.4</v>
      </c>
      <c r="P3016" s="3">
        <f>O3016/K3016</f>
        <v>94.05</v>
      </c>
      <c r="Q3016" s="3">
        <f>R3016/M3016</f>
        <v>1.7656565656565657</v>
      </c>
      <c r="R3016" s="4">
        <v>174.8</v>
      </c>
      <c r="S3016" s="2">
        <f>R3016/O3016</f>
        <v>0.23232323232323235</v>
      </c>
    </row>
    <row r="3017" spans="1:19" x14ac:dyDescent="0.3">
      <c r="A3017" s="6">
        <v>3139</v>
      </c>
      <c r="B3017" t="s">
        <v>3856</v>
      </c>
      <c r="C3017" s="11">
        <v>45531</v>
      </c>
      <c r="D3017" s="1" t="str">
        <f t="shared" si="150"/>
        <v>2024</v>
      </c>
      <c r="E3017" s="12" t="str">
        <f t="shared" si="151"/>
        <v>August</v>
      </c>
      <c r="F3017" t="s">
        <v>14</v>
      </c>
      <c r="G3017" t="s">
        <v>9662</v>
      </c>
      <c r="H3017" t="s">
        <v>37</v>
      </c>
      <c r="I3017" t="s">
        <v>27</v>
      </c>
      <c r="J3017" t="s">
        <v>47</v>
      </c>
      <c r="K3017" s="6">
        <v>10</v>
      </c>
      <c r="L3017" s="6" t="str">
        <f t="shared" si="149"/>
        <v>Large</v>
      </c>
      <c r="M3017" s="7">
        <v>799</v>
      </c>
      <c r="N3017" s="2">
        <v>0.15</v>
      </c>
      <c r="O3017" s="3">
        <v>6791.5</v>
      </c>
      <c r="P3017" s="3">
        <f>O3017/K3017</f>
        <v>679.15</v>
      </c>
      <c r="Q3017" s="3">
        <f>R3017/M3017</f>
        <v>1.2507884856070088</v>
      </c>
      <c r="R3017" s="4">
        <v>999.38</v>
      </c>
      <c r="S3017" s="2">
        <f>R3017/O3017</f>
        <v>0.14715158654200103</v>
      </c>
    </row>
    <row r="3018" spans="1:19" x14ac:dyDescent="0.3">
      <c r="A3018" s="6">
        <v>3140</v>
      </c>
      <c r="B3018" t="s">
        <v>3857</v>
      </c>
      <c r="C3018" s="11">
        <v>45419</v>
      </c>
      <c r="D3018" s="1" t="str">
        <f t="shared" si="150"/>
        <v>2024</v>
      </c>
      <c r="E3018" s="12" t="str">
        <f t="shared" si="151"/>
        <v>May</v>
      </c>
      <c r="F3018" t="s">
        <v>29</v>
      </c>
      <c r="G3018" t="s">
        <v>9662</v>
      </c>
      <c r="H3018" t="s">
        <v>37</v>
      </c>
      <c r="I3018" t="s">
        <v>19</v>
      </c>
      <c r="J3018" t="s">
        <v>25</v>
      </c>
      <c r="K3018" s="6">
        <v>10</v>
      </c>
      <c r="L3018" s="6" t="str">
        <f t="shared" si="149"/>
        <v>Large</v>
      </c>
      <c r="M3018" s="7">
        <v>999</v>
      </c>
      <c r="N3018" s="2">
        <v>0.1</v>
      </c>
      <c r="O3018" s="3">
        <v>8991</v>
      </c>
      <c r="P3018" s="3">
        <f>O3018/K3018</f>
        <v>899.1</v>
      </c>
      <c r="Q3018" s="3">
        <f>R3018/M3018</f>
        <v>2.3500100100100099</v>
      </c>
      <c r="R3018" s="4">
        <v>2347.66</v>
      </c>
      <c r="S3018" s="2">
        <f>R3018/O3018</f>
        <v>0.26111222333444556</v>
      </c>
    </row>
    <row r="3019" spans="1:19" x14ac:dyDescent="0.3">
      <c r="A3019" s="6">
        <v>3141</v>
      </c>
      <c r="B3019" t="s">
        <v>3858</v>
      </c>
      <c r="C3019" s="11">
        <v>45509</v>
      </c>
      <c r="D3019" s="1" t="str">
        <f t="shared" si="150"/>
        <v>2024</v>
      </c>
      <c r="E3019" s="12" t="str">
        <f t="shared" si="151"/>
        <v>August</v>
      </c>
      <c r="F3019" t="s">
        <v>40</v>
      </c>
      <c r="G3019" t="s">
        <v>9662</v>
      </c>
      <c r="H3019" t="s">
        <v>15</v>
      </c>
      <c r="I3019" t="s">
        <v>16</v>
      </c>
      <c r="J3019" t="s">
        <v>34</v>
      </c>
      <c r="K3019" s="6">
        <v>10</v>
      </c>
      <c r="L3019" s="6" t="str">
        <f t="shared" si="149"/>
        <v>Large</v>
      </c>
      <c r="M3019" s="7">
        <v>499</v>
      </c>
      <c r="N3019" s="2">
        <v>0.1</v>
      </c>
      <c r="O3019" s="3">
        <v>4491</v>
      </c>
      <c r="P3019" s="3">
        <f>O3019/K3019</f>
        <v>449.1</v>
      </c>
      <c r="Q3019" s="3">
        <f>R3019/M3019</f>
        <v>1.1726653306613226</v>
      </c>
      <c r="R3019" s="4">
        <v>585.16</v>
      </c>
      <c r="S3019" s="2">
        <f>R3019/O3019</f>
        <v>0.13029614785125807</v>
      </c>
    </row>
    <row r="3020" spans="1:19" x14ac:dyDescent="0.3">
      <c r="A3020" s="6">
        <v>3142</v>
      </c>
      <c r="B3020" t="s">
        <v>3859</v>
      </c>
      <c r="C3020" s="11">
        <v>45681</v>
      </c>
      <c r="D3020" s="1" t="str">
        <f t="shared" si="150"/>
        <v>2025</v>
      </c>
      <c r="E3020" s="12" t="str">
        <f t="shared" si="151"/>
        <v>January</v>
      </c>
      <c r="F3020" t="s">
        <v>14</v>
      </c>
      <c r="G3020" t="s">
        <v>9662</v>
      </c>
      <c r="H3020" t="s">
        <v>37</v>
      </c>
      <c r="I3020" t="s">
        <v>19</v>
      </c>
      <c r="J3020" t="s">
        <v>42</v>
      </c>
      <c r="K3020" s="6">
        <v>5</v>
      </c>
      <c r="L3020" s="6" t="str">
        <f t="shared" si="149"/>
        <v>Midium</v>
      </c>
      <c r="M3020" s="7">
        <v>799</v>
      </c>
      <c r="N3020" s="2">
        <v>0.15</v>
      </c>
      <c r="O3020" s="3">
        <v>3395.75</v>
      </c>
      <c r="P3020" s="3">
        <f>O3020/K3020</f>
        <v>679.15</v>
      </c>
      <c r="Q3020" s="3">
        <f>R3020/M3020</f>
        <v>0.91195244055068836</v>
      </c>
      <c r="R3020" s="4">
        <v>728.65</v>
      </c>
      <c r="S3020" s="2">
        <f>R3020/O3020</f>
        <v>0.21457704483545609</v>
      </c>
    </row>
    <row r="3021" spans="1:19" x14ac:dyDescent="0.3">
      <c r="A3021" s="6">
        <v>3143</v>
      </c>
      <c r="B3021" t="s">
        <v>3860</v>
      </c>
      <c r="C3021" s="11">
        <v>45364</v>
      </c>
      <c r="D3021" s="1" t="str">
        <f t="shared" si="150"/>
        <v>2024</v>
      </c>
      <c r="E3021" s="12" t="str">
        <f t="shared" si="151"/>
        <v>March</v>
      </c>
      <c r="F3021" t="s">
        <v>40</v>
      </c>
      <c r="G3021" t="s">
        <v>9662</v>
      </c>
      <c r="H3021" t="s">
        <v>37</v>
      </c>
      <c r="I3021" t="s">
        <v>16</v>
      </c>
      <c r="J3021" t="s">
        <v>34</v>
      </c>
      <c r="K3021" s="6">
        <v>9</v>
      </c>
      <c r="L3021" s="6" t="str">
        <f t="shared" si="149"/>
        <v>Large</v>
      </c>
      <c r="M3021" s="7">
        <v>999</v>
      </c>
      <c r="N3021" s="2">
        <v>0</v>
      </c>
      <c r="O3021" s="3">
        <v>8991</v>
      </c>
      <c r="P3021" s="3">
        <f>O3021/K3021</f>
        <v>999</v>
      </c>
      <c r="Q3021" s="3">
        <f>R3021/M3021</f>
        <v>0.56968968968968969</v>
      </c>
      <c r="R3021" s="4">
        <v>569.12</v>
      </c>
      <c r="S3021" s="2">
        <f>R3021/O3021</f>
        <v>6.3298854409965521E-2</v>
      </c>
    </row>
    <row r="3022" spans="1:19" x14ac:dyDescent="0.3">
      <c r="A3022" s="6">
        <v>3144</v>
      </c>
      <c r="B3022" t="s">
        <v>3861</v>
      </c>
      <c r="C3022" s="11">
        <v>45458</v>
      </c>
      <c r="D3022" s="1" t="str">
        <f t="shared" si="150"/>
        <v>2024</v>
      </c>
      <c r="E3022" s="12" t="str">
        <f t="shared" si="151"/>
        <v>June</v>
      </c>
      <c r="F3022" t="s">
        <v>22</v>
      </c>
      <c r="G3022" t="s">
        <v>3190</v>
      </c>
      <c r="H3022" t="s">
        <v>15</v>
      </c>
      <c r="I3022" t="s">
        <v>16</v>
      </c>
      <c r="J3022" t="s">
        <v>38</v>
      </c>
      <c r="K3022" s="6">
        <v>4</v>
      </c>
      <c r="L3022" s="6" t="str">
        <f t="shared" si="149"/>
        <v>Midium</v>
      </c>
      <c r="M3022" s="7">
        <v>999</v>
      </c>
      <c r="N3022" s="2">
        <v>0</v>
      </c>
      <c r="O3022" s="3">
        <v>3996</v>
      </c>
      <c r="P3022" s="3">
        <f>O3022/K3022</f>
        <v>999</v>
      </c>
      <c r="Q3022" s="3">
        <f>R3022/M3022</f>
        <v>0.70942942942942944</v>
      </c>
      <c r="R3022" s="4">
        <v>708.72</v>
      </c>
      <c r="S3022" s="2">
        <f>R3022/O3022</f>
        <v>0.17735735735735736</v>
      </c>
    </row>
    <row r="3023" spans="1:19" x14ac:dyDescent="0.3">
      <c r="A3023" s="6">
        <v>3145</v>
      </c>
      <c r="B3023" t="s">
        <v>3862</v>
      </c>
      <c r="C3023" s="11">
        <v>45740</v>
      </c>
      <c r="D3023" s="1" t="str">
        <f t="shared" si="150"/>
        <v>2025</v>
      </c>
      <c r="E3023" s="12" t="str">
        <f t="shared" si="151"/>
        <v>March</v>
      </c>
      <c r="F3023" t="s">
        <v>40</v>
      </c>
      <c r="G3023" t="s">
        <v>9662</v>
      </c>
      <c r="H3023" t="s">
        <v>24</v>
      </c>
      <c r="I3023" t="s">
        <v>27</v>
      </c>
      <c r="J3023" t="s">
        <v>17</v>
      </c>
      <c r="K3023" s="6">
        <v>3</v>
      </c>
      <c r="L3023" s="6" t="str">
        <f t="shared" si="149"/>
        <v>Small</v>
      </c>
      <c r="M3023" s="7">
        <v>99</v>
      </c>
      <c r="N3023" s="2">
        <v>0.05</v>
      </c>
      <c r="O3023" s="3">
        <v>282.14999999999998</v>
      </c>
      <c r="P3023" s="3">
        <f>O3023/K3023</f>
        <v>94.05</v>
      </c>
      <c r="Q3023" s="3">
        <f>R3023/M3023</f>
        <v>0.18010101010101009</v>
      </c>
      <c r="R3023" s="4">
        <v>17.829999999999998</v>
      </c>
      <c r="S3023" s="2">
        <f>R3023/O3023</f>
        <v>6.3193336877547399E-2</v>
      </c>
    </row>
    <row r="3024" spans="1:19" x14ac:dyDescent="0.3">
      <c r="A3024" s="6">
        <v>3146</v>
      </c>
      <c r="B3024" t="s">
        <v>3863</v>
      </c>
      <c r="C3024" s="11">
        <v>45707</v>
      </c>
      <c r="D3024" s="1" t="str">
        <f t="shared" si="150"/>
        <v>2025</v>
      </c>
      <c r="E3024" s="12" t="str">
        <f t="shared" si="151"/>
        <v>February</v>
      </c>
      <c r="F3024" t="s">
        <v>29</v>
      </c>
      <c r="G3024" t="s">
        <v>1303</v>
      </c>
      <c r="H3024" t="s">
        <v>15</v>
      </c>
      <c r="I3024" t="s">
        <v>27</v>
      </c>
      <c r="J3024" t="s">
        <v>47</v>
      </c>
      <c r="K3024" s="6">
        <v>2</v>
      </c>
      <c r="L3024" s="6" t="str">
        <f t="shared" si="149"/>
        <v>Small</v>
      </c>
      <c r="M3024" s="7">
        <v>99</v>
      </c>
      <c r="N3024" s="2">
        <v>0</v>
      </c>
      <c r="O3024" s="3">
        <v>198</v>
      </c>
      <c r="P3024" s="3">
        <f>O3024/K3024</f>
        <v>99</v>
      </c>
      <c r="Q3024" s="3">
        <f>R3024/M3024</f>
        <v>0.18939393939393939</v>
      </c>
      <c r="R3024" s="4">
        <v>18.75</v>
      </c>
      <c r="S3024" s="2">
        <f>R3024/O3024</f>
        <v>9.4696969696969696E-2</v>
      </c>
    </row>
    <row r="3025" spans="1:19" x14ac:dyDescent="0.3">
      <c r="A3025" s="6">
        <v>3147</v>
      </c>
      <c r="B3025" t="s">
        <v>3864</v>
      </c>
      <c r="C3025" s="11">
        <v>45908</v>
      </c>
      <c r="D3025" s="1" t="str">
        <f t="shared" si="150"/>
        <v>2025</v>
      </c>
      <c r="E3025" s="12" t="str">
        <f t="shared" si="151"/>
        <v>September</v>
      </c>
      <c r="F3025" t="s">
        <v>22</v>
      </c>
      <c r="G3025" t="s">
        <v>289</v>
      </c>
      <c r="H3025" t="s">
        <v>37</v>
      </c>
      <c r="I3025" t="s">
        <v>19</v>
      </c>
      <c r="J3025" t="s">
        <v>20</v>
      </c>
      <c r="K3025" s="6">
        <v>9</v>
      </c>
      <c r="L3025" s="6" t="str">
        <f t="shared" si="149"/>
        <v>Large</v>
      </c>
      <c r="M3025" s="7">
        <v>99</v>
      </c>
      <c r="N3025" s="2">
        <v>0.15</v>
      </c>
      <c r="O3025" s="3">
        <v>757.35</v>
      </c>
      <c r="P3025" s="3">
        <f>O3025/K3025</f>
        <v>84.15</v>
      </c>
      <c r="Q3025" s="3">
        <f>R3025/M3025</f>
        <v>1.6373737373737374</v>
      </c>
      <c r="R3025" s="4">
        <v>162.1</v>
      </c>
      <c r="S3025" s="2">
        <f>R3025/O3025</f>
        <v>0.21403578266323364</v>
      </c>
    </row>
    <row r="3026" spans="1:19" x14ac:dyDescent="0.3">
      <c r="A3026" s="6">
        <v>3148</v>
      </c>
      <c r="B3026" t="s">
        <v>3865</v>
      </c>
      <c r="C3026" s="11">
        <v>45804</v>
      </c>
      <c r="D3026" s="1" t="str">
        <f t="shared" si="150"/>
        <v>2025</v>
      </c>
      <c r="E3026" s="12" t="str">
        <f t="shared" si="151"/>
        <v>May</v>
      </c>
      <c r="F3026" t="s">
        <v>29</v>
      </c>
      <c r="G3026" t="s">
        <v>9662</v>
      </c>
      <c r="H3026" t="s">
        <v>15</v>
      </c>
      <c r="I3026" t="s">
        <v>27</v>
      </c>
      <c r="J3026" t="s">
        <v>17</v>
      </c>
      <c r="K3026" s="6">
        <v>6</v>
      </c>
      <c r="L3026" s="6" t="str">
        <f t="shared" si="149"/>
        <v>Midium</v>
      </c>
      <c r="M3026" s="7">
        <v>99</v>
      </c>
      <c r="N3026" s="2">
        <v>0.15</v>
      </c>
      <c r="O3026" s="3">
        <v>504.9</v>
      </c>
      <c r="P3026" s="3">
        <f>O3026/K3026</f>
        <v>84.149999999999991</v>
      </c>
      <c r="Q3026" s="3">
        <f>R3026/M3026</f>
        <v>0.28929292929292932</v>
      </c>
      <c r="R3026" s="4">
        <v>28.64</v>
      </c>
      <c r="S3026" s="2">
        <f>R3026/O3026</f>
        <v>5.6724103782927318E-2</v>
      </c>
    </row>
    <row r="3027" spans="1:19" x14ac:dyDescent="0.3">
      <c r="A3027" s="6">
        <v>3149</v>
      </c>
      <c r="B3027" t="s">
        <v>3866</v>
      </c>
      <c r="C3027" s="11">
        <v>45934</v>
      </c>
      <c r="D3027" s="1" t="str">
        <f t="shared" si="150"/>
        <v>2025</v>
      </c>
      <c r="E3027" s="12" t="str">
        <f t="shared" si="151"/>
        <v>October</v>
      </c>
      <c r="F3027" t="s">
        <v>40</v>
      </c>
      <c r="G3027" t="s">
        <v>9662</v>
      </c>
      <c r="H3027" t="s">
        <v>24</v>
      </c>
      <c r="I3027" t="s">
        <v>19</v>
      </c>
      <c r="J3027" t="s">
        <v>32</v>
      </c>
      <c r="K3027" s="6">
        <v>8</v>
      </c>
      <c r="L3027" s="6" t="str">
        <f t="shared" si="149"/>
        <v>Large</v>
      </c>
      <c r="M3027" s="7">
        <v>799</v>
      </c>
      <c r="N3027" s="2">
        <v>0.15</v>
      </c>
      <c r="O3027" s="3">
        <v>5433.2</v>
      </c>
      <c r="P3027" s="3">
        <f>O3027/K3027</f>
        <v>679.15</v>
      </c>
      <c r="Q3027" s="3">
        <f>R3027/M3027</f>
        <v>0.9608760951188986</v>
      </c>
      <c r="R3027" s="4">
        <v>767.74</v>
      </c>
      <c r="S3027" s="2">
        <f>R3027/O3027</f>
        <v>0.1413053081057204</v>
      </c>
    </row>
    <row r="3028" spans="1:19" x14ac:dyDescent="0.3">
      <c r="A3028" s="6">
        <v>3150</v>
      </c>
      <c r="B3028" t="s">
        <v>3867</v>
      </c>
      <c r="C3028" s="11">
        <v>45613</v>
      </c>
      <c r="D3028" s="1" t="str">
        <f t="shared" si="150"/>
        <v>2024</v>
      </c>
      <c r="E3028" s="12" t="str">
        <f t="shared" si="151"/>
        <v>November</v>
      </c>
      <c r="F3028" t="s">
        <v>14</v>
      </c>
      <c r="G3028" t="s">
        <v>9662</v>
      </c>
      <c r="H3028" t="s">
        <v>37</v>
      </c>
      <c r="I3028" t="s">
        <v>16</v>
      </c>
      <c r="J3028" t="s">
        <v>34</v>
      </c>
      <c r="K3028" s="6">
        <v>2</v>
      </c>
      <c r="L3028" s="6" t="str">
        <f t="shared" si="149"/>
        <v>Small</v>
      </c>
      <c r="M3028" s="7">
        <v>149</v>
      </c>
      <c r="N3028" s="2">
        <v>0.1</v>
      </c>
      <c r="O3028" s="3">
        <v>268.2</v>
      </c>
      <c r="P3028" s="3">
        <f>O3028/K3028</f>
        <v>134.1</v>
      </c>
      <c r="Q3028" s="3">
        <f>R3028/M3028</f>
        <v>0.19738255033557048</v>
      </c>
      <c r="R3028" s="4">
        <v>29.41</v>
      </c>
      <c r="S3028" s="2">
        <f>R3028/O3028</f>
        <v>0.10965697240865027</v>
      </c>
    </row>
    <row r="3029" spans="1:19" x14ac:dyDescent="0.3">
      <c r="A3029" s="6">
        <v>3151</v>
      </c>
      <c r="B3029" t="s">
        <v>3868</v>
      </c>
      <c r="C3029" s="11">
        <v>46012</v>
      </c>
      <c r="D3029" s="1" t="str">
        <f t="shared" si="150"/>
        <v>2025</v>
      </c>
      <c r="E3029" s="12" t="str">
        <f t="shared" si="151"/>
        <v>December</v>
      </c>
      <c r="F3029" t="s">
        <v>29</v>
      </c>
      <c r="G3029" t="s">
        <v>9662</v>
      </c>
      <c r="H3029" t="s">
        <v>24</v>
      </c>
      <c r="I3029" t="s">
        <v>16</v>
      </c>
      <c r="J3029" t="s">
        <v>38</v>
      </c>
      <c r="K3029" s="6">
        <v>3</v>
      </c>
      <c r="L3029" s="6" t="str">
        <f t="shared" si="149"/>
        <v>Small</v>
      </c>
      <c r="M3029" s="7">
        <v>99</v>
      </c>
      <c r="N3029" s="2">
        <v>0.05</v>
      </c>
      <c r="O3029" s="3">
        <v>282.14999999999998</v>
      </c>
      <c r="P3029" s="3">
        <f>O3029/K3029</f>
        <v>94.05</v>
      </c>
      <c r="Q3029" s="3">
        <f>R3029/M3029</f>
        <v>0.41353535353535353</v>
      </c>
      <c r="R3029" s="4">
        <v>40.94</v>
      </c>
      <c r="S3029" s="2">
        <f>R3029/O3029</f>
        <v>0.14510012404749248</v>
      </c>
    </row>
    <row r="3030" spans="1:19" x14ac:dyDescent="0.3">
      <c r="A3030" s="6">
        <v>3152</v>
      </c>
      <c r="B3030" t="s">
        <v>3869</v>
      </c>
      <c r="C3030" s="11">
        <v>45849</v>
      </c>
      <c r="D3030" s="1" t="str">
        <f t="shared" si="150"/>
        <v>2025</v>
      </c>
      <c r="E3030" s="12" t="str">
        <f t="shared" si="151"/>
        <v>July</v>
      </c>
      <c r="F3030" t="s">
        <v>14</v>
      </c>
      <c r="G3030" t="s">
        <v>9662</v>
      </c>
      <c r="H3030" t="s">
        <v>37</v>
      </c>
      <c r="I3030" t="s">
        <v>19</v>
      </c>
      <c r="J3030" t="s">
        <v>20</v>
      </c>
      <c r="K3030" s="6">
        <v>6</v>
      </c>
      <c r="L3030" s="6" t="str">
        <f t="shared" si="149"/>
        <v>Midium</v>
      </c>
      <c r="M3030" s="7">
        <v>499</v>
      </c>
      <c r="N3030" s="2">
        <v>0.15</v>
      </c>
      <c r="O3030" s="3">
        <v>2544.9</v>
      </c>
      <c r="P3030" s="3">
        <f>O3030/K3030</f>
        <v>424.15000000000003</v>
      </c>
      <c r="Q3030" s="3">
        <f>R3030/M3030</f>
        <v>1.4577755511022044</v>
      </c>
      <c r="R3030" s="4">
        <v>727.43</v>
      </c>
      <c r="S3030" s="2">
        <f>R3030/O3030</f>
        <v>0.28583834335337338</v>
      </c>
    </row>
    <row r="3031" spans="1:19" x14ac:dyDescent="0.3">
      <c r="A3031" s="6">
        <v>3153</v>
      </c>
      <c r="B3031" t="s">
        <v>3870</v>
      </c>
      <c r="C3031" s="11">
        <v>45977</v>
      </c>
      <c r="D3031" s="1" t="str">
        <f t="shared" si="150"/>
        <v>2025</v>
      </c>
      <c r="E3031" s="12" t="str">
        <f t="shared" si="151"/>
        <v>November</v>
      </c>
      <c r="F3031" t="s">
        <v>14</v>
      </c>
      <c r="G3031" t="s">
        <v>9662</v>
      </c>
      <c r="H3031" t="s">
        <v>15</v>
      </c>
      <c r="I3031" t="s">
        <v>19</v>
      </c>
      <c r="J3031" t="s">
        <v>25</v>
      </c>
      <c r="K3031" s="6">
        <v>10</v>
      </c>
      <c r="L3031" s="6" t="str">
        <f t="shared" si="149"/>
        <v>Large</v>
      </c>
      <c r="M3031" s="7">
        <v>99</v>
      </c>
      <c r="N3031" s="2">
        <v>0</v>
      </c>
      <c r="O3031" s="3">
        <v>990</v>
      </c>
      <c r="P3031" s="3">
        <f>O3031/K3031</f>
        <v>99</v>
      </c>
      <c r="Q3031" s="3">
        <f>R3031/M3031</f>
        <v>2.597777777777778</v>
      </c>
      <c r="R3031" s="4">
        <v>257.18</v>
      </c>
      <c r="S3031" s="2">
        <f>R3031/O3031</f>
        <v>0.25977777777777777</v>
      </c>
    </row>
    <row r="3032" spans="1:19" x14ac:dyDescent="0.3">
      <c r="A3032" s="6">
        <v>3154</v>
      </c>
      <c r="B3032" t="s">
        <v>3871</v>
      </c>
      <c r="C3032" s="11">
        <v>45993</v>
      </c>
      <c r="D3032" s="1" t="str">
        <f t="shared" si="150"/>
        <v>2025</v>
      </c>
      <c r="E3032" s="12" t="str">
        <f t="shared" si="151"/>
        <v>December</v>
      </c>
      <c r="F3032" t="s">
        <v>22</v>
      </c>
      <c r="G3032" t="s">
        <v>3872</v>
      </c>
      <c r="H3032" t="s">
        <v>24</v>
      </c>
      <c r="I3032" t="s">
        <v>19</v>
      </c>
      <c r="J3032" t="s">
        <v>42</v>
      </c>
      <c r="K3032" s="6">
        <v>4</v>
      </c>
      <c r="L3032" s="6" t="str">
        <f t="shared" si="149"/>
        <v>Midium</v>
      </c>
      <c r="M3032" s="7">
        <v>299</v>
      </c>
      <c r="N3032" s="2">
        <v>0.1</v>
      </c>
      <c r="O3032" s="3">
        <v>1076.4000000000001</v>
      </c>
      <c r="P3032" s="3">
        <f>O3032/K3032</f>
        <v>269.10000000000002</v>
      </c>
      <c r="Q3032" s="3">
        <f>R3032/M3032</f>
        <v>0.43010033444816054</v>
      </c>
      <c r="R3032" s="4">
        <v>128.6</v>
      </c>
      <c r="S3032" s="2">
        <f>R3032/O3032</f>
        <v>0.11947231512448903</v>
      </c>
    </row>
    <row r="3033" spans="1:19" x14ac:dyDescent="0.3">
      <c r="A3033" s="6">
        <v>3155</v>
      </c>
      <c r="B3033" t="s">
        <v>3873</v>
      </c>
      <c r="C3033" s="11">
        <v>45872</v>
      </c>
      <c r="D3033" s="1" t="str">
        <f t="shared" si="150"/>
        <v>2025</v>
      </c>
      <c r="E3033" s="12" t="str">
        <f t="shared" si="151"/>
        <v>August</v>
      </c>
      <c r="F3033" t="s">
        <v>40</v>
      </c>
      <c r="G3033" t="s">
        <v>9662</v>
      </c>
      <c r="H3033" t="s">
        <v>37</v>
      </c>
      <c r="I3033" t="s">
        <v>19</v>
      </c>
      <c r="J3033" t="s">
        <v>25</v>
      </c>
      <c r="K3033" s="6">
        <v>4</v>
      </c>
      <c r="L3033" s="6" t="str">
        <f t="shared" si="149"/>
        <v>Midium</v>
      </c>
      <c r="M3033" s="7">
        <v>499</v>
      </c>
      <c r="N3033" s="2">
        <v>0</v>
      </c>
      <c r="O3033" s="3">
        <v>1996</v>
      </c>
      <c r="P3033" s="3">
        <f>O3033/K3033</f>
        <v>499</v>
      </c>
      <c r="Q3033" s="3">
        <f>R3033/M3033</f>
        <v>0.25146292585170343</v>
      </c>
      <c r="R3033" s="4">
        <v>125.48</v>
      </c>
      <c r="S3033" s="2">
        <f>R3033/O3033</f>
        <v>6.2865731462925858E-2</v>
      </c>
    </row>
    <row r="3034" spans="1:19" x14ac:dyDescent="0.3">
      <c r="A3034" s="6">
        <v>3156</v>
      </c>
      <c r="B3034" t="s">
        <v>3874</v>
      </c>
      <c r="C3034" s="11">
        <v>45891</v>
      </c>
      <c r="D3034" s="1" t="str">
        <f t="shared" si="150"/>
        <v>2025</v>
      </c>
      <c r="E3034" s="12" t="str">
        <f t="shared" si="151"/>
        <v>August</v>
      </c>
      <c r="F3034" t="s">
        <v>40</v>
      </c>
      <c r="G3034" t="s">
        <v>9662</v>
      </c>
      <c r="H3034" t="s">
        <v>37</v>
      </c>
      <c r="I3034" t="s">
        <v>19</v>
      </c>
      <c r="J3034" t="s">
        <v>25</v>
      </c>
      <c r="K3034" s="6">
        <v>2</v>
      </c>
      <c r="L3034" s="6" t="str">
        <f t="shared" si="149"/>
        <v>Small</v>
      </c>
      <c r="M3034" s="7">
        <v>149</v>
      </c>
      <c r="N3034" s="2">
        <v>0.1</v>
      </c>
      <c r="O3034" s="3">
        <v>268.2</v>
      </c>
      <c r="P3034" s="3">
        <f>O3034/K3034</f>
        <v>134.1</v>
      </c>
      <c r="Q3034" s="3">
        <f>R3034/M3034</f>
        <v>0.16671140939597315</v>
      </c>
      <c r="R3034" s="4">
        <v>24.84</v>
      </c>
      <c r="S3034" s="2">
        <f>R3034/O3034</f>
        <v>9.261744966442953E-2</v>
      </c>
    </row>
    <row r="3035" spans="1:19" x14ac:dyDescent="0.3">
      <c r="A3035" s="6">
        <v>3157</v>
      </c>
      <c r="B3035" t="s">
        <v>3875</v>
      </c>
      <c r="C3035" s="11">
        <v>45889</v>
      </c>
      <c r="D3035" s="1" t="str">
        <f t="shared" si="150"/>
        <v>2025</v>
      </c>
      <c r="E3035" s="12" t="str">
        <f t="shared" si="151"/>
        <v>August</v>
      </c>
      <c r="F3035" t="s">
        <v>40</v>
      </c>
      <c r="G3035" t="s">
        <v>3876</v>
      </c>
      <c r="H3035" t="s">
        <v>15</v>
      </c>
      <c r="I3035" t="s">
        <v>19</v>
      </c>
      <c r="J3035" t="s">
        <v>20</v>
      </c>
      <c r="K3035" s="6">
        <v>9</v>
      </c>
      <c r="L3035" s="6" t="str">
        <f t="shared" si="149"/>
        <v>Large</v>
      </c>
      <c r="M3035" s="7">
        <v>149</v>
      </c>
      <c r="N3035" s="2">
        <v>0</v>
      </c>
      <c r="O3035" s="3">
        <v>1341</v>
      </c>
      <c r="P3035" s="3">
        <f>O3035/K3035</f>
        <v>149</v>
      </c>
      <c r="Q3035" s="3">
        <f>R3035/M3035</f>
        <v>2.6557718120805367</v>
      </c>
      <c r="R3035" s="4">
        <v>395.71</v>
      </c>
      <c r="S3035" s="2">
        <f>R3035/O3035</f>
        <v>0.29508575689783739</v>
      </c>
    </row>
    <row r="3036" spans="1:19" x14ac:dyDescent="0.3">
      <c r="A3036" s="6">
        <v>3158</v>
      </c>
      <c r="B3036" t="s">
        <v>3877</v>
      </c>
      <c r="C3036" s="11">
        <v>45367</v>
      </c>
      <c r="D3036" s="1" t="str">
        <f t="shared" si="150"/>
        <v>2024</v>
      </c>
      <c r="E3036" s="12" t="str">
        <f t="shared" si="151"/>
        <v>March</v>
      </c>
      <c r="F3036" t="s">
        <v>29</v>
      </c>
      <c r="G3036" t="s">
        <v>9662</v>
      </c>
      <c r="H3036" t="s">
        <v>24</v>
      </c>
      <c r="I3036" t="s">
        <v>19</v>
      </c>
      <c r="J3036" t="s">
        <v>20</v>
      </c>
      <c r="K3036" s="6">
        <v>8</v>
      </c>
      <c r="L3036" s="6" t="str">
        <f t="shared" si="149"/>
        <v>Large</v>
      </c>
      <c r="M3036" s="7">
        <v>299</v>
      </c>
      <c r="N3036" s="2">
        <v>0</v>
      </c>
      <c r="O3036" s="3">
        <v>2392</v>
      </c>
      <c r="P3036" s="3">
        <f>O3036/K3036</f>
        <v>299</v>
      </c>
      <c r="Q3036" s="3">
        <f>R3036/M3036</f>
        <v>1.9835117056856189</v>
      </c>
      <c r="R3036" s="4">
        <v>593.07000000000005</v>
      </c>
      <c r="S3036" s="2">
        <f>R3036/O3036</f>
        <v>0.24793896321070236</v>
      </c>
    </row>
    <row r="3037" spans="1:19" x14ac:dyDescent="0.3">
      <c r="A3037" s="6">
        <v>3159</v>
      </c>
      <c r="B3037" t="s">
        <v>3878</v>
      </c>
      <c r="C3037" s="11">
        <v>45963</v>
      </c>
      <c r="D3037" s="1" t="str">
        <f t="shared" si="150"/>
        <v>2025</v>
      </c>
      <c r="E3037" s="12" t="str">
        <f t="shared" si="151"/>
        <v>November</v>
      </c>
      <c r="F3037" t="s">
        <v>40</v>
      </c>
      <c r="G3037" t="s">
        <v>3879</v>
      </c>
      <c r="H3037" t="s">
        <v>15</v>
      </c>
      <c r="I3037" t="s">
        <v>27</v>
      </c>
      <c r="J3037" t="s">
        <v>47</v>
      </c>
      <c r="K3037" s="6">
        <v>9</v>
      </c>
      <c r="L3037" s="6" t="str">
        <f t="shared" si="149"/>
        <v>Large</v>
      </c>
      <c r="M3037" s="7">
        <v>499</v>
      </c>
      <c r="N3037" s="2">
        <v>0.05</v>
      </c>
      <c r="O3037" s="3">
        <v>4266.45</v>
      </c>
      <c r="P3037" s="3">
        <f>O3037/K3037</f>
        <v>474.04999999999995</v>
      </c>
      <c r="Q3037" s="3">
        <f>R3037/M3037</f>
        <v>0.96214428857715428</v>
      </c>
      <c r="R3037" s="4">
        <v>480.11</v>
      </c>
      <c r="S3037" s="2">
        <f>R3037/O3037</f>
        <v>0.11253149574001806</v>
      </c>
    </row>
    <row r="3038" spans="1:19" x14ac:dyDescent="0.3">
      <c r="A3038" s="6">
        <v>3160</v>
      </c>
      <c r="B3038" t="s">
        <v>3880</v>
      </c>
      <c r="C3038" s="11">
        <v>45354</v>
      </c>
      <c r="D3038" s="1" t="str">
        <f t="shared" si="150"/>
        <v>2024</v>
      </c>
      <c r="E3038" s="12" t="str">
        <f t="shared" si="151"/>
        <v>March</v>
      </c>
      <c r="F3038" t="s">
        <v>29</v>
      </c>
      <c r="G3038" t="s">
        <v>9662</v>
      </c>
      <c r="H3038" t="s">
        <v>24</v>
      </c>
      <c r="I3038" t="s">
        <v>16</v>
      </c>
      <c r="J3038" t="s">
        <v>34</v>
      </c>
      <c r="K3038" s="6">
        <v>1</v>
      </c>
      <c r="L3038" s="6" t="str">
        <f t="shared" si="149"/>
        <v>Small</v>
      </c>
      <c r="M3038" s="7">
        <v>499</v>
      </c>
      <c r="N3038" s="2">
        <v>0.15</v>
      </c>
      <c r="O3038" s="3">
        <v>424.15</v>
      </c>
      <c r="P3038" s="3">
        <f>O3038/K3038</f>
        <v>424.15</v>
      </c>
      <c r="Q3038" s="3">
        <f>R3038/M3038</f>
        <v>8.8276553106212421E-2</v>
      </c>
      <c r="R3038" s="4">
        <v>44.05</v>
      </c>
      <c r="S3038" s="2">
        <f>R3038/O3038</f>
        <v>0.10385476836024991</v>
      </c>
    </row>
    <row r="3039" spans="1:19" x14ac:dyDescent="0.3">
      <c r="A3039" s="6">
        <v>3161</v>
      </c>
      <c r="B3039" t="s">
        <v>3881</v>
      </c>
      <c r="C3039" s="11">
        <v>45721</v>
      </c>
      <c r="D3039" s="1" t="str">
        <f t="shared" si="150"/>
        <v>2025</v>
      </c>
      <c r="E3039" s="12" t="str">
        <f t="shared" si="151"/>
        <v>March</v>
      </c>
      <c r="F3039" t="s">
        <v>40</v>
      </c>
      <c r="G3039" t="s">
        <v>9662</v>
      </c>
      <c r="H3039" t="s">
        <v>37</v>
      </c>
      <c r="I3039" t="s">
        <v>16</v>
      </c>
      <c r="J3039" t="s">
        <v>34</v>
      </c>
      <c r="K3039" s="6">
        <v>9</v>
      </c>
      <c r="L3039" s="6" t="str">
        <f t="shared" si="149"/>
        <v>Large</v>
      </c>
      <c r="M3039" s="7">
        <v>499</v>
      </c>
      <c r="N3039" s="2">
        <v>0.05</v>
      </c>
      <c r="O3039" s="3">
        <v>4266.45</v>
      </c>
      <c r="P3039" s="3">
        <f>O3039/K3039</f>
        <v>474.04999999999995</v>
      </c>
      <c r="Q3039" s="3">
        <f>R3039/M3039</f>
        <v>0.76977955911823648</v>
      </c>
      <c r="R3039" s="4">
        <v>384.12</v>
      </c>
      <c r="S3039" s="2">
        <f>R3039/O3039</f>
        <v>9.0032696972893164E-2</v>
      </c>
    </row>
    <row r="3040" spans="1:19" x14ac:dyDescent="0.3">
      <c r="A3040" s="6">
        <v>3162</v>
      </c>
      <c r="B3040" t="s">
        <v>3882</v>
      </c>
      <c r="C3040" s="11">
        <v>45785</v>
      </c>
      <c r="D3040" s="1" t="str">
        <f t="shared" si="150"/>
        <v>2025</v>
      </c>
      <c r="E3040" s="12" t="str">
        <f t="shared" si="151"/>
        <v>May</v>
      </c>
      <c r="F3040" t="s">
        <v>40</v>
      </c>
      <c r="G3040" t="s">
        <v>9662</v>
      </c>
      <c r="H3040" t="s">
        <v>15</v>
      </c>
      <c r="I3040" t="s">
        <v>19</v>
      </c>
      <c r="J3040" t="s">
        <v>25</v>
      </c>
      <c r="K3040" s="6">
        <v>4</v>
      </c>
      <c r="L3040" s="6" t="str">
        <f t="shared" si="149"/>
        <v>Midium</v>
      </c>
      <c r="M3040" s="7">
        <v>499</v>
      </c>
      <c r="N3040" s="2">
        <v>0.05</v>
      </c>
      <c r="O3040" s="3">
        <v>1896.2</v>
      </c>
      <c r="P3040" s="3">
        <f>O3040/K3040</f>
        <v>474.05</v>
      </c>
      <c r="Q3040" s="3">
        <f>R3040/M3040</f>
        <v>0.98525050100200395</v>
      </c>
      <c r="R3040" s="4">
        <v>491.64</v>
      </c>
      <c r="S3040" s="2">
        <f>R3040/O3040</f>
        <v>0.25927644763210628</v>
      </c>
    </row>
    <row r="3041" spans="1:19" x14ac:dyDescent="0.3">
      <c r="A3041" s="6">
        <v>3163</v>
      </c>
      <c r="B3041" t="s">
        <v>3883</v>
      </c>
      <c r="C3041" s="11">
        <v>45843</v>
      </c>
      <c r="D3041" s="1" t="str">
        <f t="shared" si="150"/>
        <v>2025</v>
      </c>
      <c r="E3041" s="12" t="str">
        <f t="shared" si="151"/>
        <v>July</v>
      </c>
      <c r="F3041" t="s">
        <v>14</v>
      </c>
      <c r="G3041" t="s">
        <v>3884</v>
      </c>
      <c r="H3041" t="s">
        <v>37</v>
      </c>
      <c r="I3041" t="s">
        <v>19</v>
      </c>
      <c r="J3041" t="s">
        <v>32</v>
      </c>
      <c r="K3041" s="6">
        <v>7</v>
      </c>
      <c r="L3041" s="6" t="str">
        <f t="shared" si="149"/>
        <v>Large</v>
      </c>
      <c r="M3041" s="7">
        <v>999</v>
      </c>
      <c r="N3041" s="2">
        <v>0.15</v>
      </c>
      <c r="O3041" s="3">
        <v>5944.05</v>
      </c>
      <c r="P3041" s="3">
        <f>O3041/K3041</f>
        <v>849.15</v>
      </c>
      <c r="Q3041" s="3">
        <f>R3041/M3041</f>
        <v>0.96529529529529534</v>
      </c>
      <c r="R3041" s="4">
        <v>964.33</v>
      </c>
      <c r="S3041" s="2">
        <f>R3041/O3041</f>
        <v>0.16223450341097401</v>
      </c>
    </row>
    <row r="3042" spans="1:19" x14ac:dyDescent="0.3">
      <c r="A3042" s="6">
        <v>3164</v>
      </c>
      <c r="B3042" t="s">
        <v>3885</v>
      </c>
      <c r="C3042" s="11">
        <v>45485</v>
      </c>
      <c r="D3042" s="1" t="str">
        <f t="shared" si="150"/>
        <v>2024</v>
      </c>
      <c r="E3042" s="12" t="str">
        <f t="shared" si="151"/>
        <v>July</v>
      </c>
      <c r="F3042" t="s">
        <v>22</v>
      </c>
      <c r="G3042" t="s">
        <v>9662</v>
      </c>
      <c r="H3042" t="s">
        <v>37</v>
      </c>
      <c r="I3042" t="s">
        <v>19</v>
      </c>
      <c r="J3042" t="s">
        <v>42</v>
      </c>
      <c r="K3042" s="6">
        <v>6</v>
      </c>
      <c r="L3042" s="6" t="str">
        <f t="shared" si="149"/>
        <v>Midium</v>
      </c>
      <c r="M3042" s="7">
        <v>799</v>
      </c>
      <c r="N3042" s="2">
        <v>0.1</v>
      </c>
      <c r="O3042" s="3">
        <v>4314.6000000000004</v>
      </c>
      <c r="P3042" s="3">
        <f>O3042/K3042</f>
        <v>719.1</v>
      </c>
      <c r="Q3042" s="3">
        <f>R3042/M3042</f>
        <v>1.3757697121401753</v>
      </c>
      <c r="R3042" s="4">
        <v>1099.24</v>
      </c>
      <c r="S3042" s="2">
        <f>R3042/O3042</f>
        <v>0.25477216891484722</v>
      </c>
    </row>
    <row r="3043" spans="1:19" x14ac:dyDescent="0.3">
      <c r="A3043" s="6">
        <v>3165</v>
      </c>
      <c r="B3043" t="s">
        <v>3886</v>
      </c>
      <c r="C3043" s="11">
        <v>45858</v>
      </c>
      <c r="D3043" s="1" t="str">
        <f t="shared" si="150"/>
        <v>2025</v>
      </c>
      <c r="E3043" s="12" t="str">
        <f t="shared" si="151"/>
        <v>July</v>
      </c>
      <c r="F3043" t="s">
        <v>14</v>
      </c>
      <c r="G3043" t="s">
        <v>3887</v>
      </c>
      <c r="H3043" t="s">
        <v>24</v>
      </c>
      <c r="I3043" t="s">
        <v>19</v>
      </c>
      <c r="J3043" t="s">
        <v>42</v>
      </c>
      <c r="K3043" s="6">
        <v>6</v>
      </c>
      <c r="L3043" s="6" t="str">
        <f t="shared" si="149"/>
        <v>Midium</v>
      </c>
      <c r="M3043" s="7">
        <v>499</v>
      </c>
      <c r="N3043" s="2">
        <v>0</v>
      </c>
      <c r="O3043" s="3">
        <v>2994</v>
      </c>
      <c r="P3043" s="3">
        <f>O3043/K3043</f>
        <v>499</v>
      </c>
      <c r="Q3043" s="3">
        <f>R3043/M3043</f>
        <v>1.1587174348697395</v>
      </c>
      <c r="R3043" s="4">
        <v>578.20000000000005</v>
      </c>
      <c r="S3043" s="2">
        <f>R3043/O3043</f>
        <v>0.19311957247828992</v>
      </c>
    </row>
    <row r="3044" spans="1:19" x14ac:dyDescent="0.3">
      <c r="A3044" s="6">
        <v>3166</v>
      </c>
      <c r="B3044" t="s">
        <v>3888</v>
      </c>
      <c r="C3044" s="11">
        <v>45727</v>
      </c>
      <c r="D3044" s="1" t="str">
        <f t="shared" si="150"/>
        <v>2025</v>
      </c>
      <c r="E3044" s="12" t="str">
        <f t="shared" si="151"/>
        <v>March</v>
      </c>
      <c r="F3044" t="s">
        <v>22</v>
      </c>
      <c r="G3044" t="s">
        <v>9662</v>
      </c>
      <c r="H3044" t="s">
        <v>15</v>
      </c>
      <c r="I3044" t="s">
        <v>19</v>
      </c>
      <c r="J3044" t="s">
        <v>25</v>
      </c>
      <c r="K3044" s="6">
        <v>4</v>
      </c>
      <c r="L3044" s="6" t="str">
        <f t="shared" si="149"/>
        <v>Midium</v>
      </c>
      <c r="M3044" s="7">
        <v>149</v>
      </c>
      <c r="N3044" s="2">
        <v>0</v>
      </c>
      <c r="O3044" s="3">
        <v>596</v>
      </c>
      <c r="P3044" s="3">
        <f>O3044/K3044</f>
        <v>149</v>
      </c>
      <c r="Q3044" s="3">
        <f>R3044/M3044</f>
        <v>0.21483221476510067</v>
      </c>
      <c r="R3044" s="4">
        <v>32.01</v>
      </c>
      <c r="S3044" s="2">
        <f>R3044/O3044</f>
        <v>5.3708053691275168E-2</v>
      </c>
    </row>
    <row r="3045" spans="1:19" x14ac:dyDescent="0.3">
      <c r="A3045" s="6">
        <v>3167</v>
      </c>
      <c r="B3045" t="s">
        <v>3889</v>
      </c>
      <c r="C3045" s="11">
        <v>45469</v>
      </c>
      <c r="D3045" s="1" t="str">
        <f t="shared" si="150"/>
        <v>2024</v>
      </c>
      <c r="E3045" s="12" t="str">
        <f t="shared" si="151"/>
        <v>June</v>
      </c>
      <c r="F3045" t="s">
        <v>14</v>
      </c>
      <c r="G3045" t="s">
        <v>3117</v>
      </c>
      <c r="H3045" t="s">
        <v>24</v>
      </c>
      <c r="I3045" t="s">
        <v>19</v>
      </c>
      <c r="J3045" t="s">
        <v>42</v>
      </c>
      <c r="K3045" s="6">
        <v>10</v>
      </c>
      <c r="L3045" s="6" t="str">
        <f t="shared" si="149"/>
        <v>Large</v>
      </c>
      <c r="M3045" s="7">
        <v>499</v>
      </c>
      <c r="N3045" s="2">
        <v>0</v>
      </c>
      <c r="O3045" s="3">
        <v>4990</v>
      </c>
      <c r="P3045" s="3">
        <f>O3045/K3045</f>
        <v>499</v>
      </c>
      <c r="Q3045" s="3">
        <f>R3045/M3045</f>
        <v>2.8117635270541079</v>
      </c>
      <c r="R3045" s="4">
        <v>1403.07</v>
      </c>
      <c r="S3045" s="2">
        <f>R3045/O3045</f>
        <v>0.2811763527054108</v>
      </c>
    </row>
    <row r="3046" spans="1:19" x14ac:dyDescent="0.3">
      <c r="A3046" s="6">
        <v>3168</v>
      </c>
      <c r="B3046" t="s">
        <v>3890</v>
      </c>
      <c r="C3046" s="11">
        <v>45443</v>
      </c>
      <c r="D3046" s="1" t="str">
        <f t="shared" si="150"/>
        <v>2024</v>
      </c>
      <c r="E3046" s="12" t="str">
        <f t="shared" si="151"/>
        <v>May</v>
      </c>
      <c r="F3046" t="s">
        <v>14</v>
      </c>
      <c r="G3046" t="s">
        <v>9662</v>
      </c>
      <c r="H3046" t="s">
        <v>37</v>
      </c>
      <c r="I3046" t="s">
        <v>19</v>
      </c>
      <c r="J3046" t="s">
        <v>25</v>
      </c>
      <c r="K3046" s="6">
        <v>4</v>
      </c>
      <c r="L3046" s="6" t="str">
        <f t="shared" si="149"/>
        <v>Midium</v>
      </c>
      <c r="M3046" s="7">
        <v>799</v>
      </c>
      <c r="N3046" s="2">
        <v>0</v>
      </c>
      <c r="O3046" s="3">
        <v>3196</v>
      </c>
      <c r="P3046" s="3">
        <f>O3046/K3046</f>
        <v>799</v>
      </c>
      <c r="Q3046" s="3">
        <f>R3046/M3046</f>
        <v>0.96440550688360449</v>
      </c>
      <c r="R3046" s="4">
        <v>770.56</v>
      </c>
      <c r="S3046" s="2">
        <f>R3046/O3046</f>
        <v>0.24110137672090112</v>
      </c>
    </row>
    <row r="3047" spans="1:19" x14ac:dyDescent="0.3">
      <c r="A3047" s="6">
        <v>3169</v>
      </c>
      <c r="B3047" t="s">
        <v>3891</v>
      </c>
      <c r="C3047" s="11">
        <v>45704</v>
      </c>
      <c r="D3047" s="1" t="str">
        <f t="shared" si="150"/>
        <v>2025</v>
      </c>
      <c r="E3047" s="12" t="str">
        <f t="shared" si="151"/>
        <v>February</v>
      </c>
      <c r="F3047" t="s">
        <v>14</v>
      </c>
      <c r="G3047" t="s">
        <v>754</v>
      </c>
      <c r="H3047" t="s">
        <v>15</v>
      </c>
      <c r="I3047" t="s">
        <v>27</v>
      </c>
      <c r="J3047" t="s">
        <v>47</v>
      </c>
      <c r="K3047" s="6">
        <v>1</v>
      </c>
      <c r="L3047" s="6" t="str">
        <f t="shared" si="149"/>
        <v>Small</v>
      </c>
      <c r="M3047" s="7">
        <v>499</v>
      </c>
      <c r="N3047" s="2">
        <v>0.05</v>
      </c>
      <c r="O3047" s="3">
        <v>474.05</v>
      </c>
      <c r="P3047" s="3">
        <f>O3047/K3047</f>
        <v>474.05</v>
      </c>
      <c r="Q3047" s="3">
        <f>R3047/M3047</f>
        <v>7.0961923847695382E-2</v>
      </c>
      <c r="R3047" s="4">
        <v>35.409999999999997</v>
      </c>
      <c r="S3047" s="2">
        <f>R3047/O3047</f>
        <v>7.4696761944942514E-2</v>
      </c>
    </row>
    <row r="3048" spans="1:19" x14ac:dyDescent="0.3">
      <c r="A3048" s="6">
        <v>3170</v>
      </c>
      <c r="B3048" t="s">
        <v>3892</v>
      </c>
      <c r="C3048" s="11">
        <v>45727</v>
      </c>
      <c r="D3048" s="1" t="str">
        <f t="shared" si="150"/>
        <v>2025</v>
      </c>
      <c r="E3048" s="12" t="str">
        <f t="shared" si="151"/>
        <v>March</v>
      </c>
      <c r="F3048" t="s">
        <v>22</v>
      </c>
      <c r="G3048" t="s">
        <v>2092</v>
      </c>
      <c r="H3048" t="s">
        <v>37</v>
      </c>
      <c r="I3048" t="s">
        <v>19</v>
      </c>
      <c r="J3048" t="s">
        <v>20</v>
      </c>
      <c r="K3048" s="6">
        <v>10</v>
      </c>
      <c r="L3048" s="6" t="str">
        <f t="shared" si="149"/>
        <v>Large</v>
      </c>
      <c r="M3048" s="7">
        <v>999</v>
      </c>
      <c r="N3048" s="2">
        <v>0.05</v>
      </c>
      <c r="O3048" s="3">
        <v>9490.5</v>
      </c>
      <c r="P3048" s="3">
        <f>O3048/K3048</f>
        <v>949.05</v>
      </c>
      <c r="Q3048" s="3">
        <f>R3048/M3048</f>
        <v>0.47786786786786783</v>
      </c>
      <c r="R3048" s="4">
        <v>477.39</v>
      </c>
      <c r="S3048" s="2">
        <f>R3048/O3048</f>
        <v>5.0301880828196616E-2</v>
      </c>
    </row>
    <row r="3049" spans="1:19" x14ac:dyDescent="0.3">
      <c r="A3049" s="6">
        <v>3171</v>
      </c>
      <c r="B3049" t="s">
        <v>3893</v>
      </c>
      <c r="C3049" s="11">
        <v>45521</v>
      </c>
      <c r="D3049" s="1" t="str">
        <f t="shared" si="150"/>
        <v>2024</v>
      </c>
      <c r="E3049" s="12" t="str">
        <f t="shared" si="151"/>
        <v>August</v>
      </c>
      <c r="F3049" t="s">
        <v>14</v>
      </c>
      <c r="G3049" t="s">
        <v>3894</v>
      </c>
      <c r="H3049" t="s">
        <v>24</v>
      </c>
      <c r="I3049" t="s">
        <v>19</v>
      </c>
      <c r="J3049" t="s">
        <v>32</v>
      </c>
      <c r="K3049" s="6">
        <v>4</v>
      </c>
      <c r="L3049" s="6" t="str">
        <f t="shared" si="149"/>
        <v>Midium</v>
      </c>
      <c r="M3049" s="7">
        <v>149</v>
      </c>
      <c r="N3049" s="2">
        <v>0</v>
      </c>
      <c r="O3049" s="3">
        <v>596</v>
      </c>
      <c r="P3049" s="3">
        <f>O3049/K3049</f>
        <v>149</v>
      </c>
      <c r="Q3049" s="3">
        <f>R3049/M3049</f>
        <v>0.52744966442953023</v>
      </c>
      <c r="R3049" s="4">
        <v>78.59</v>
      </c>
      <c r="S3049" s="2">
        <f>R3049/O3049</f>
        <v>0.13186241610738256</v>
      </c>
    </row>
    <row r="3050" spans="1:19" x14ac:dyDescent="0.3">
      <c r="A3050" s="6">
        <v>3172</v>
      </c>
      <c r="B3050" t="s">
        <v>3895</v>
      </c>
      <c r="C3050" s="11">
        <v>45889</v>
      </c>
      <c r="D3050" s="1" t="str">
        <f t="shared" si="150"/>
        <v>2025</v>
      </c>
      <c r="E3050" s="12" t="str">
        <f t="shared" si="151"/>
        <v>August</v>
      </c>
      <c r="F3050" t="s">
        <v>40</v>
      </c>
      <c r="G3050" t="s">
        <v>9662</v>
      </c>
      <c r="H3050" t="s">
        <v>15</v>
      </c>
      <c r="I3050" t="s">
        <v>16</v>
      </c>
      <c r="J3050" t="s">
        <v>34</v>
      </c>
      <c r="K3050" s="6">
        <v>6</v>
      </c>
      <c r="L3050" s="6" t="str">
        <f t="shared" si="149"/>
        <v>Midium</v>
      </c>
      <c r="M3050" s="7">
        <v>299</v>
      </c>
      <c r="N3050" s="2">
        <v>0</v>
      </c>
      <c r="O3050" s="3">
        <v>1794</v>
      </c>
      <c r="P3050" s="3">
        <f>O3050/K3050</f>
        <v>299</v>
      </c>
      <c r="Q3050" s="3">
        <f>R3050/M3050</f>
        <v>0.60618729096989965</v>
      </c>
      <c r="R3050" s="4">
        <v>181.25</v>
      </c>
      <c r="S3050" s="2">
        <f>R3050/O3050</f>
        <v>0.10103121516164995</v>
      </c>
    </row>
    <row r="3051" spans="1:19" x14ac:dyDescent="0.3">
      <c r="A3051" s="6">
        <v>3173</v>
      </c>
      <c r="B3051" t="s">
        <v>3896</v>
      </c>
      <c r="C3051" s="11">
        <v>45644</v>
      </c>
      <c r="D3051" s="1" t="str">
        <f t="shared" si="150"/>
        <v>2024</v>
      </c>
      <c r="E3051" s="12" t="str">
        <f t="shared" si="151"/>
        <v>December</v>
      </c>
      <c r="F3051" t="s">
        <v>40</v>
      </c>
      <c r="G3051" t="s">
        <v>3897</v>
      </c>
      <c r="H3051" t="s">
        <v>15</v>
      </c>
      <c r="I3051" t="s">
        <v>19</v>
      </c>
      <c r="J3051" t="s">
        <v>42</v>
      </c>
      <c r="K3051" s="6">
        <v>8</v>
      </c>
      <c r="L3051" s="6" t="str">
        <f t="shared" si="149"/>
        <v>Large</v>
      </c>
      <c r="M3051" s="7">
        <v>99</v>
      </c>
      <c r="N3051" s="2">
        <v>0.15</v>
      </c>
      <c r="O3051" s="3">
        <v>673.2</v>
      </c>
      <c r="P3051" s="3">
        <f>O3051/K3051</f>
        <v>84.15</v>
      </c>
      <c r="Q3051" s="3">
        <f>R3051/M3051</f>
        <v>1.5922222222222222</v>
      </c>
      <c r="R3051" s="4">
        <v>157.63</v>
      </c>
      <c r="S3051" s="2">
        <f>R3051/O3051</f>
        <v>0.23415032679738559</v>
      </c>
    </row>
    <row r="3052" spans="1:19" x14ac:dyDescent="0.3">
      <c r="A3052" s="6">
        <v>3174</v>
      </c>
      <c r="B3052" t="s">
        <v>3898</v>
      </c>
      <c r="C3052" s="11">
        <v>45294</v>
      </c>
      <c r="D3052" s="1" t="str">
        <f t="shared" si="150"/>
        <v>2024</v>
      </c>
      <c r="E3052" s="12" t="str">
        <f t="shared" si="151"/>
        <v>January</v>
      </c>
      <c r="F3052" t="s">
        <v>14</v>
      </c>
      <c r="G3052" t="s">
        <v>9662</v>
      </c>
      <c r="H3052" t="s">
        <v>24</v>
      </c>
      <c r="I3052" t="s">
        <v>27</v>
      </c>
      <c r="J3052" t="s">
        <v>17</v>
      </c>
      <c r="K3052" s="6">
        <v>5</v>
      </c>
      <c r="L3052" s="6" t="str">
        <f t="shared" si="149"/>
        <v>Midium</v>
      </c>
      <c r="M3052" s="7">
        <v>149</v>
      </c>
      <c r="N3052" s="2">
        <v>0.1</v>
      </c>
      <c r="O3052" s="3">
        <v>670.5</v>
      </c>
      <c r="P3052" s="3">
        <f>O3052/K3052</f>
        <v>134.1</v>
      </c>
      <c r="Q3052" s="3">
        <f>R3052/M3052</f>
        <v>0.37691275167785232</v>
      </c>
      <c r="R3052" s="4">
        <v>56.16</v>
      </c>
      <c r="S3052" s="2">
        <f>R3052/O3052</f>
        <v>8.3758389261744962E-2</v>
      </c>
    </row>
    <row r="3053" spans="1:19" x14ac:dyDescent="0.3">
      <c r="A3053" s="6">
        <v>3175</v>
      </c>
      <c r="B3053" t="s">
        <v>3899</v>
      </c>
      <c r="C3053" s="11">
        <v>45749</v>
      </c>
      <c r="D3053" s="1" t="str">
        <f t="shared" si="150"/>
        <v>2025</v>
      </c>
      <c r="E3053" s="12" t="str">
        <f t="shared" si="151"/>
        <v>April</v>
      </c>
      <c r="F3053" t="s">
        <v>40</v>
      </c>
      <c r="G3053" t="s">
        <v>3900</v>
      </c>
      <c r="H3053" t="s">
        <v>15</v>
      </c>
      <c r="I3053" t="s">
        <v>27</v>
      </c>
      <c r="J3053" t="s">
        <v>17</v>
      </c>
      <c r="K3053" s="6">
        <v>5</v>
      </c>
      <c r="L3053" s="6" t="str">
        <f t="shared" si="149"/>
        <v>Midium</v>
      </c>
      <c r="M3053" s="7">
        <v>149</v>
      </c>
      <c r="N3053" s="2">
        <v>0.05</v>
      </c>
      <c r="O3053" s="3">
        <v>707.75</v>
      </c>
      <c r="P3053" s="3">
        <f>O3053/K3053</f>
        <v>141.55000000000001</v>
      </c>
      <c r="Q3053" s="3">
        <f>R3053/M3053</f>
        <v>1.0065771812080537</v>
      </c>
      <c r="R3053" s="4">
        <v>149.97999999999999</v>
      </c>
      <c r="S3053" s="2">
        <f>R3053/O3053</f>
        <v>0.21191098551748497</v>
      </c>
    </row>
    <row r="3054" spans="1:19" x14ac:dyDescent="0.3">
      <c r="A3054" s="6">
        <v>3176</v>
      </c>
      <c r="B3054" t="s">
        <v>3901</v>
      </c>
      <c r="C3054" s="11">
        <v>45710</v>
      </c>
      <c r="D3054" s="1" t="str">
        <f t="shared" si="150"/>
        <v>2025</v>
      </c>
      <c r="E3054" s="12" t="str">
        <f t="shared" si="151"/>
        <v>February</v>
      </c>
      <c r="F3054" t="s">
        <v>14</v>
      </c>
      <c r="G3054" t="s">
        <v>2006</v>
      </c>
      <c r="H3054" t="s">
        <v>15</v>
      </c>
      <c r="I3054" t="s">
        <v>27</v>
      </c>
      <c r="J3054" t="s">
        <v>47</v>
      </c>
      <c r="K3054" s="6">
        <v>9</v>
      </c>
      <c r="L3054" s="6" t="str">
        <f t="shared" si="149"/>
        <v>Large</v>
      </c>
      <c r="M3054" s="7">
        <v>999</v>
      </c>
      <c r="N3054" s="2">
        <v>0</v>
      </c>
      <c r="O3054" s="3">
        <v>8991</v>
      </c>
      <c r="P3054" s="3">
        <f>O3054/K3054</f>
        <v>999</v>
      </c>
      <c r="Q3054" s="3">
        <f>R3054/M3054</f>
        <v>1.9432132132132132</v>
      </c>
      <c r="R3054" s="4">
        <v>1941.27</v>
      </c>
      <c r="S3054" s="2">
        <f>R3054/O3054</f>
        <v>0.21591257924591259</v>
      </c>
    </row>
    <row r="3055" spans="1:19" x14ac:dyDescent="0.3">
      <c r="A3055" s="6">
        <v>3177</v>
      </c>
      <c r="B3055" t="s">
        <v>3902</v>
      </c>
      <c r="C3055" s="11">
        <v>45833</v>
      </c>
      <c r="D3055" s="1" t="str">
        <f t="shared" si="150"/>
        <v>2025</v>
      </c>
      <c r="E3055" s="12" t="str">
        <f t="shared" si="151"/>
        <v>June</v>
      </c>
      <c r="F3055" t="s">
        <v>14</v>
      </c>
      <c r="G3055" t="s">
        <v>3903</v>
      </c>
      <c r="H3055" t="s">
        <v>15</v>
      </c>
      <c r="I3055" t="s">
        <v>19</v>
      </c>
      <c r="J3055" t="s">
        <v>20</v>
      </c>
      <c r="K3055" s="6">
        <v>3</v>
      </c>
      <c r="L3055" s="6" t="str">
        <f t="shared" si="149"/>
        <v>Small</v>
      </c>
      <c r="M3055" s="7">
        <v>799</v>
      </c>
      <c r="N3055" s="2">
        <v>0.15</v>
      </c>
      <c r="O3055" s="3">
        <v>2037.45</v>
      </c>
      <c r="P3055" s="3">
        <f>O3055/K3055</f>
        <v>679.15</v>
      </c>
      <c r="Q3055" s="3">
        <f>R3055/M3055</f>
        <v>0.13414267834793492</v>
      </c>
      <c r="R3055" s="4">
        <v>107.18</v>
      </c>
      <c r="S3055" s="2">
        <f>R3055/O3055</f>
        <v>5.2604971901150953E-2</v>
      </c>
    </row>
    <row r="3056" spans="1:19" x14ac:dyDescent="0.3">
      <c r="A3056" s="6">
        <v>3178</v>
      </c>
      <c r="B3056" t="s">
        <v>3904</v>
      </c>
      <c r="C3056" s="11">
        <v>45328</v>
      </c>
      <c r="D3056" s="1" t="str">
        <f t="shared" si="150"/>
        <v>2024</v>
      </c>
      <c r="E3056" s="12" t="str">
        <f t="shared" si="151"/>
        <v>February</v>
      </c>
      <c r="F3056" t="s">
        <v>14</v>
      </c>
      <c r="G3056" t="s">
        <v>9662</v>
      </c>
      <c r="H3056" t="s">
        <v>37</v>
      </c>
      <c r="I3056" t="s">
        <v>19</v>
      </c>
      <c r="J3056" t="s">
        <v>25</v>
      </c>
      <c r="K3056" s="6">
        <v>7</v>
      </c>
      <c r="L3056" s="6" t="str">
        <f t="shared" si="149"/>
        <v>Large</v>
      </c>
      <c r="M3056" s="7">
        <v>199</v>
      </c>
      <c r="N3056" s="2">
        <v>0.15</v>
      </c>
      <c r="O3056" s="3">
        <v>1184.05</v>
      </c>
      <c r="P3056" s="3">
        <f>O3056/K3056</f>
        <v>169.15</v>
      </c>
      <c r="Q3056" s="3">
        <f>R3056/M3056</f>
        <v>1.3442211055276383</v>
      </c>
      <c r="R3056" s="4">
        <v>267.5</v>
      </c>
      <c r="S3056" s="2">
        <f>R3056/O3056</f>
        <v>0.22591951353405684</v>
      </c>
    </row>
    <row r="3057" spans="1:19" x14ac:dyDescent="0.3">
      <c r="A3057" s="6">
        <v>3179</v>
      </c>
      <c r="B3057" t="s">
        <v>3905</v>
      </c>
      <c r="C3057" s="11">
        <v>45972</v>
      </c>
      <c r="D3057" s="1" t="str">
        <f t="shared" si="150"/>
        <v>2025</v>
      </c>
      <c r="E3057" s="12" t="str">
        <f t="shared" si="151"/>
        <v>November</v>
      </c>
      <c r="F3057" t="s">
        <v>14</v>
      </c>
      <c r="G3057" t="s">
        <v>9662</v>
      </c>
      <c r="H3057" t="s">
        <v>37</v>
      </c>
      <c r="I3057" t="s">
        <v>19</v>
      </c>
      <c r="J3057" t="s">
        <v>42</v>
      </c>
      <c r="K3057" s="6">
        <v>6</v>
      </c>
      <c r="L3057" s="6" t="str">
        <f t="shared" si="149"/>
        <v>Midium</v>
      </c>
      <c r="M3057" s="7">
        <v>499</v>
      </c>
      <c r="N3057" s="2">
        <v>0.15</v>
      </c>
      <c r="O3057" s="3">
        <v>2544.9</v>
      </c>
      <c r="P3057" s="3">
        <f>O3057/K3057</f>
        <v>424.15000000000003</v>
      </c>
      <c r="Q3057" s="3">
        <f>R3057/M3057</f>
        <v>1.456693386773547</v>
      </c>
      <c r="R3057" s="4">
        <v>726.89</v>
      </c>
      <c r="S3057" s="2">
        <f>R3057/O3057</f>
        <v>0.28562615426932292</v>
      </c>
    </row>
    <row r="3058" spans="1:19" x14ac:dyDescent="0.3">
      <c r="A3058" s="6">
        <v>3180</v>
      </c>
      <c r="B3058" t="s">
        <v>3906</v>
      </c>
      <c r="C3058" s="11">
        <v>45866</v>
      </c>
      <c r="D3058" s="1" t="str">
        <f t="shared" si="150"/>
        <v>2025</v>
      </c>
      <c r="E3058" s="12" t="str">
        <f t="shared" si="151"/>
        <v>July</v>
      </c>
      <c r="F3058" t="s">
        <v>14</v>
      </c>
      <c r="G3058" t="s">
        <v>9662</v>
      </c>
      <c r="H3058" t="s">
        <v>15</v>
      </c>
      <c r="I3058" t="s">
        <v>16</v>
      </c>
      <c r="J3058" t="s">
        <v>38</v>
      </c>
      <c r="K3058" s="6">
        <v>1</v>
      </c>
      <c r="L3058" s="6" t="str">
        <f t="shared" si="149"/>
        <v>Small</v>
      </c>
      <c r="M3058" s="7">
        <v>199</v>
      </c>
      <c r="N3058" s="2">
        <v>0</v>
      </c>
      <c r="O3058" s="3">
        <v>199</v>
      </c>
      <c r="P3058" s="3">
        <f>O3058/K3058</f>
        <v>199</v>
      </c>
      <c r="Q3058" s="3">
        <f>R3058/M3058</f>
        <v>0.13231155778894471</v>
      </c>
      <c r="R3058" s="4">
        <v>26.33</v>
      </c>
      <c r="S3058" s="2">
        <f>R3058/O3058</f>
        <v>0.13231155778894471</v>
      </c>
    </row>
    <row r="3059" spans="1:19" x14ac:dyDescent="0.3">
      <c r="A3059" s="6">
        <v>3181</v>
      </c>
      <c r="B3059" t="s">
        <v>3907</v>
      </c>
      <c r="C3059" s="11">
        <v>45326</v>
      </c>
      <c r="D3059" s="1" t="str">
        <f t="shared" si="150"/>
        <v>2024</v>
      </c>
      <c r="E3059" s="12" t="str">
        <f t="shared" si="151"/>
        <v>February</v>
      </c>
      <c r="F3059" t="s">
        <v>40</v>
      </c>
      <c r="G3059" t="s">
        <v>9662</v>
      </c>
      <c r="H3059" t="s">
        <v>15</v>
      </c>
      <c r="I3059" t="s">
        <v>19</v>
      </c>
      <c r="J3059" t="s">
        <v>42</v>
      </c>
      <c r="K3059" s="6">
        <v>4</v>
      </c>
      <c r="L3059" s="6" t="str">
        <f t="shared" si="149"/>
        <v>Midium</v>
      </c>
      <c r="M3059" s="7">
        <v>199</v>
      </c>
      <c r="N3059" s="2">
        <v>0</v>
      </c>
      <c r="O3059" s="3">
        <v>796</v>
      </c>
      <c r="P3059" s="3">
        <f>O3059/K3059</f>
        <v>199</v>
      </c>
      <c r="Q3059" s="3">
        <f>R3059/M3059</f>
        <v>0.34562814070351761</v>
      </c>
      <c r="R3059" s="4">
        <v>68.78</v>
      </c>
      <c r="S3059" s="2">
        <f>R3059/O3059</f>
        <v>8.6407035175879401E-2</v>
      </c>
    </row>
    <row r="3060" spans="1:19" x14ac:dyDescent="0.3">
      <c r="A3060" s="6">
        <v>3182</v>
      </c>
      <c r="B3060" t="s">
        <v>3908</v>
      </c>
      <c r="C3060" s="11">
        <v>45798</v>
      </c>
      <c r="D3060" s="1" t="str">
        <f t="shared" si="150"/>
        <v>2025</v>
      </c>
      <c r="E3060" s="12" t="str">
        <f t="shared" si="151"/>
        <v>May</v>
      </c>
      <c r="F3060" t="s">
        <v>14</v>
      </c>
      <c r="G3060" t="s">
        <v>3909</v>
      </c>
      <c r="H3060" t="s">
        <v>24</v>
      </c>
      <c r="I3060" t="s">
        <v>27</v>
      </c>
      <c r="J3060" t="s">
        <v>47</v>
      </c>
      <c r="K3060" s="6">
        <v>9</v>
      </c>
      <c r="L3060" s="6" t="str">
        <f t="shared" si="149"/>
        <v>Large</v>
      </c>
      <c r="M3060" s="7">
        <v>149</v>
      </c>
      <c r="N3060" s="2">
        <v>0</v>
      </c>
      <c r="O3060" s="3">
        <v>1341</v>
      </c>
      <c r="P3060" s="3">
        <f>O3060/K3060</f>
        <v>149</v>
      </c>
      <c r="Q3060" s="3">
        <f>R3060/M3060</f>
        <v>2.0936912751677852</v>
      </c>
      <c r="R3060" s="4">
        <v>311.95999999999998</v>
      </c>
      <c r="S3060" s="2">
        <f>R3060/O3060</f>
        <v>0.23263236390753167</v>
      </c>
    </row>
    <row r="3061" spans="1:19" x14ac:dyDescent="0.3">
      <c r="A3061" s="6">
        <v>3183</v>
      </c>
      <c r="B3061" t="s">
        <v>3910</v>
      </c>
      <c r="C3061" s="11">
        <v>45553</v>
      </c>
      <c r="D3061" s="1" t="str">
        <f t="shared" si="150"/>
        <v>2024</v>
      </c>
      <c r="E3061" s="12" t="str">
        <f t="shared" si="151"/>
        <v>September</v>
      </c>
      <c r="F3061" t="s">
        <v>14</v>
      </c>
      <c r="G3061" t="s">
        <v>1919</v>
      </c>
      <c r="H3061" t="s">
        <v>24</v>
      </c>
      <c r="I3061" t="s">
        <v>19</v>
      </c>
      <c r="J3061" t="s">
        <v>32</v>
      </c>
      <c r="K3061" s="6">
        <v>8</v>
      </c>
      <c r="L3061" s="6" t="str">
        <f t="shared" si="149"/>
        <v>Large</v>
      </c>
      <c r="M3061" s="7">
        <v>299</v>
      </c>
      <c r="N3061" s="2">
        <v>0</v>
      </c>
      <c r="O3061" s="3">
        <v>2392</v>
      </c>
      <c r="P3061" s="3">
        <f>O3061/K3061</f>
        <v>299</v>
      </c>
      <c r="Q3061" s="3">
        <f>R3061/M3061</f>
        <v>1.3615719063545151</v>
      </c>
      <c r="R3061" s="4">
        <v>407.11</v>
      </c>
      <c r="S3061" s="2">
        <f>R3061/O3061</f>
        <v>0.17019648829431439</v>
      </c>
    </row>
    <row r="3062" spans="1:19" x14ac:dyDescent="0.3">
      <c r="A3062" s="6">
        <v>3184</v>
      </c>
      <c r="B3062" t="s">
        <v>3911</v>
      </c>
      <c r="C3062" s="11">
        <v>45561</v>
      </c>
      <c r="D3062" s="1" t="str">
        <f t="shared" si="150"/>
        <v>2024</v>
      </c>
      <c r="E3062" s="12" t="str">
        <f t="shared" si="151"/>
        <v>September</v>
      </c>
      <c r="F3062" t="s">
        <v>22</v>
      </c>
      <c r="G3062" t="s">
        <v>196</v>
      </c>
      <c r="H3062" t="s">
        <v>37</v>
      </c>
      <c r="I3062" t="s">
        <v>19</v>
      </c>
      <c r="J3062" t="s">
        <v>25</v>
      </c>
      <c r="K3062" s="6">
        <v>2</v>
      </c>
      <c r="L3062" s="6" t="str">
        <f t="shared" si="149"/>
        <v>Small</v>
      </c>
      <c r="M3062" s="7">
        <v>99</v>
      </c>
      <c r="N3062" s="2">
        <v>0.05</v>
      </c>
      <c r="O3062" s="3">
        <v>188.1</v>
      </c>
      <c r="P3062" s="3">
        <f>O3062/K3062</f>
        <v>94.05</v>
      </c>
      <c r="Q3062" s="3">
        <f>R3062/M3062</f>
        <v>0.53494949494949495</v>
      </c>
      <c r="R3062" s="4">
        <v>52.96</v>
      </c>
      <c r="S3062" s="2">
        <f>R3062/O3062</f>
        <v>0.28155236576289211</v>
      </c>
    </row>
    <row r="3063" spans="1:19" x14ac:dyDescent="0.3">
      <c r="A3063" s="6">
        <v>3185</v>
      </c>
      <c r="B3063" t="s">
        <v>3912</v>
      </c>
      <c r="C3063" s="11">
        <v>45378</v>
      </c>
      <c r="D3063" s="1" t="str">
        <f t="shared" si="150"/>
        <v>2024</v>
      </c>
      <c r="E3063" s="12" t="str">
        <f t="shared" si="151"/>
        <v>March</v>
      </c>
      <c r="F3063" t="s">
        <v>40</v>
      </c>
      <c r="G3063" t="s">
        <v>9662</v>
      </c>
      <c r="H3063" t="s">
        <v>37</v>
      </c>
      <c r="I3063" t="s">
        <v>16</v>
      </c>
      <c r="J3063" t="s">
        <v>34</v>
      </c>
      <c r="K3063" s="6">
        <v>9</v>
      </c>
      <c r="L3063" s="6" t="str">
        <f t="shared" si="149"/>
        <v>Large</v>
      </c>
      <c r="M3063" s="7">
        <v>999</v>
      </c>
      <c r="N3063" s="2">
        <v>0.05</v>
      </c>
      <c r="O3063" s="3">
        <v>8541.4500000000007</v>
      </c>
      <c r="P3063" s="3">
        <f>O3063/K3063</f>
        <v>949.05000000000007</v>
      </c>
      <c r="Q3063" s="3">
        <f>R3063/M3063</f>
        <v>2.4459559559559563</v>
      </c>
      <c r="R3063" s="4">
        <v>2443.5100000000002</v>
      </c>
      <c r="S3063" s="2">
        <f>R3063/O3063</f>
        <v>0.28607671999484863</v>
      </c>
    </row>
    <row r="3064" spans="1:19" x14ac:dyDescent="0.3">
      <c r="A3064" s="6">
        <v>3186</v>
      </c>
      <c r="B3064" t="s">
        <v>3913</v>
      </c>
      <c r="C3064" s="11">
        <v>45604</v>
      </c>
      <c r="D3064" s="1" t="str">
        <f t="shared" si="150"/>
        <v>2024</v>
      </c>
      <c r="E3064" s="12" t="str">
        <f t="shared" si="151"/>
        <v>November</v>
      </c>
      <c r="F3064" t="s">
        <v>14</v>
      </c>
      <c r="G3064" t="s">
        <v>9662</v>
      </c>
      <c r="H3064" t="s">
        <v>37</v>
      </c>
      <c r="I3064" t="s">
        <v>19</v>
      </c>
      <c r="J3064" t="s">
        <v>32</v>
      </c>
      <c r="K3064" s="6">
        <v>6</v>
      </c>
      <c r="L3064" s="6" t="str">
        <f t="shared" si="149"/>
        <v>Midium</v>
      </c>
      <c r="M3064" s="7">
        <v>799</v>
      </c>
      <c r="N3064" s="2">
        <v>0.1</v>
      </c>
      <c r="O3064" s="3">
        <v>4314.6000000000004</v>
      </c>
      <c r="P3064" s="3">
        <f>O3064/K3064</f>
        <v>719.1</v>
      </c>
      <c r="Q3064" s="3">
        <f>R3064/M3064</f>
        <v>0.81954943679599501</v>
      </c>
      <c r="R3064" s="4">
        <v>654.82000000000005</v>
      </c>
      <c r="S3064" s="2">
        <f>R3064/O3064</f>
        <v>0.15176841422148055</v>
      </c>
    </row>
    <row r="3065" spans="1:19" x14ac:dyDescent="0.3">
      <c r="A3065" s="6">
        <v>3187</v>
      </c>
      <c r="B3065" t="s">
        <v>3914</v>
      </c>
      <c r="C3065" s="11">
        <v>45852</v>
      </c>
      <c r="D3065" s="1" t="str">
        <f t="shared" si="150"/>
        <v>2025</v>
      </c>
      <c r="E3065" s="12" t="str">
        <f t="shared" si="151"/>
        <v>July</v>
      </c>
      <c r="F3065" t="s">
        <v>14</v>
      </c>
      <c r="G3065" t="s">
        <v>9662</v>
      </c>
      <c r="H3065" t="s">
        <v>15</v>
      </c>
      <c r="I3065" t="s">
        <v>19</v>
      </c>
      <c r="J3065" t="s">
        <v>25</v>
      </c>
      <c r="K3065" s="6">
        <v>8</v>
      </c>
      <c r="L3065" s="6" t="str">
        <f t="shared" si="149"/>
        <v>Large</v>
      </c>
      <c r="M3065" s="7">
        <v>149</v>
      </c>
      <c r="N3065" s="2">
        <v>0.1</v>
      </c>
      <c r="O3065" s="3">
        <v>1072.8</v>
      </c>
      <c r="P3065" s="3">
        <f>O3065/K3065</f>
        <v>134.1</v>
      </c>
      <c r="Q3065" s="3">
        <f>R3065/M3065</f>
        <v>1.4907382550335571</v>
      </c>
      <c r="R3065" s="4">
        <v>222.12</v>
      </c>
      <c r="S3065" s="2">
        <f>R3065/O3065</f>
        <v>0.20704697986577184</v>
      </c>
    </row>
    <row r="3066" spans="1:19" x14ac:dyDescent="0.3">
      <c r="A3066" s="6">
        <v>3189</v>
      </c>
      <c r="B3066" t="s">
        <v>3915</v>
      </c>
      <c r="C3066" s="11">
        <v>45508</v>
      </c>
      <c r="D3066" s="1" t="str">
        <f t="shared" si="150"/>
        <v>2024</v>
      </c>
      <c r="E3066" s="12" t="str">
        <f t="shared" si="151"/>
        <v>August</v>
      </c>
      <c r="F3066" t="s">
        <v>40</v>
      </c>
      <c r="G3066" t="s">
        <v>9662</v>
      </c>
      <c r="H3066" t="s">
        <v>15</v>
      </c>
      <c r="I3066" t="s">
        <v>16</v>
      </c>
      <c r="J3066" t="s">
        <v>34</v>
      </c>
      <c r="K3066" s="6">
        <v>4</v>
      </c>
      <c r="L3066" s="6" t="str">
        <f t="shared" si="149"/>
        <v>Midium</v>
      </c>
      <c r="M3066" s="7">
        <v>799</v>
      </c>
      <c r="N3066" s="2">
        <v>0.05</v>
      </c>
      <c r="O3066" s="3">
        <v>3036.2</v>
      </c>
      <c r="P3066" s="3">
        <f>O3066/K3066</f>
        <v>759.05</v>
      </c>
      <c r="Q3066" s="3">
        <f>R3066/M3066</f>
        <v>0.99170212765957444</v>
      </c>
      <c r="R3066" s="4">
        <v>792.37</v>
      </c>
      <c r="S3066" s="2">
        <f>R3066/O3066</f>
        <v>0.26097424412094067</v>
      </c>
    </row>
    <row r="3067" spans="1:19" x14ac:dyDescent="0.3">
      <c r="A3067" s="6">
        <v>3190</v>
      </c>
      <c r="B3067" t="s">
        <v>3916</v>
      </c>
      <c r="C3067" s="11">
        <v>45597</v>
      </c>
      <c r="D3067" s="1" t="str">
        <f t="shared" si="150"/>
        <v>2024</v>
      </c>
      <c r="E3067" s="12" t="str">
        <f t="shared" si="151"/>
        <v>November</v>
      </c>
      <c r="F3067" t="s">
        <v>29</v>
      </c>
      <c r="G3067" t="s">
        <v>9662</v>
      </c>
      <c r="H3067" t="s">
        <v>37</v>
      </c>
      <c r="I3067" t="s">
        <v>16</v>
      </c>
      <c r="J3067" t="s">
        <v>34</v>
      </c>
      <c r="K3067" s="6">
        <v>9</v>
      </c>
      <c r="L3067" s="6" t="str">
        <f t="shared" si="149"/>
        <v>Large</v>
      </c>
      <c r="M3067" s="7">
        <v>499</v>
      </c>
      <c r="N3067" s="2">
        <v>0.1</v>
      </c>
      <c r="O3067" s="3">
        <v>4041.9</v>
      </c>
      <c r="P3067" s="3">
        <f>O3067/K3067</f>
        <v>449.1</v>
      </c>
      <c r="Q3067" s="3">
        <f>R3067/M3067</f>
        <v>1.3242484969939878</v>
      </c>
      <c r="R3067" s="4">
        <v>660.8</v>
      </c>
      <c r="S3067" s="2">
        <f>R3067/O3067</f>
        <v>0.16348746876468986</v>
      </c>
    </row>
    <row r="3068" spans="1:19" x14ac:dyDescent="0.3">
      <c r="A3068" s="6">
        <v>3191</v>
      </c>
      <c r="B3068" t="s">
        <v>3917</v>
      </c>
      <c r="C3068" s="11">
        <v>45495</v>
      </c>
      <c r="D3068" s="1" t="str">
        <f t="shared" si="150"/>
        <v>2024</v>
      </c>
      <c r="E3068" s="12" t="str">
        <f t="shared" si="151"/>
        <v>July</v>
      </c>
      <c r="F3068" t="s">
        <v>40</v>
      </c>
      <c r="G3068" t="s">
        <v>9662</v>
      </c>
      <c r="H3068" t="s">
        <v>24</v>
      </c>
      <c r="I3068" t="s">
        <v>16</v>
      </c>
      <c r="J3068" t="s">
        <v>34</v>
      </c>
      <c r="K3068" s="6">
        <v>6</v>
      </c>
      <c r="L3068" s="6" t="str">
        <f t="shared" si="149"/>
        <v>Midium</v>
      </c>
      <c r="M3068" s="7">
        <v>499</v>
      </c>
      <c r="N3068" s="2">
        <v>0.15</v>
      </c>
      <c r="O3068" s="3">
        <v>2544.9</v>
      </c>
      <c r="P3068" s="3">
        <f>O3068/K3068</f>
        <v>424.15000000000003</v>
      </c>
      <c r="Q3068" s="3">
        <f>R3068/M3068</f>
        <v>0.54082164328657312</v>
      </c>
      <c r="R3068" s="4">
        <v>269.87</v>
      </c>
      <c r="S3068" s="2">
        <f>R3068/O3068</f>
        <v>0.10604345946795551</v>
      </c>
    </row>
    <row r="3069" spans="1:19" x14ac:dyDescent="0.3">
      <c r="A3069" s="6">
        <v>3192</v>
      </c>
      <c r="B3069" t="s">
        <v>3918</v>
      </c>
      <c r="C3069" s="11">
        <v>45457</v>
      </c>
      <c r="D3069" s="1" t="str">
        <f t="shared" si="150"/>
        <v>2024</v>
      </c>
      <c r="E3069" s="12" t="str">
        <f t="shared" si="151"/>
        <v>June</v>
      </c>
      <c r="F3069" t="s">
        <v>14</v>
      </c>
      <c r="G3069" t="s">
        <v>9662</v>
      </c>
      <c r="H3069" t="s">
        <v>37</v>
      </c>
      <c r="I3069" t="s">
        <v>16</v>
      </c>
      <c r="J3069" t="s">
        <v>38</v>
      </c>
      <c r="K3069" s="6">
        <v>3</v>
      </c>
      <c r="L3069" s="6" t="str">
        <f t="shared" si="149"/>
        <v>Small</v>
      </c>
      <c r="M3069" s="7">
        <v>799</v>
      </c>
      <c r="N3069" s="2">
        <v>0</v>
      </c>
      <c r="O3069" s="3">
        <v>2397</v>
      </c>
      <c r="P3069" s="3">
        <f>O3069/K3069</f>
        <v>799</v>
      </c>
      <c r="Q3069" s="3">
        <f>R3069/M3069</f>
        <v>0.63222778473091357</v>
      </c>
      <c r="R3069" s="4">
        <v>505.15</v>
      </c>
      <c r="S3069" s="2">
        <f>R3069/O3069</f>
        <v>0.21074259491030453</v>
      </c>
    </row>
    <row r="3070" spans="1:19" x14ac:dyDescent="0.3">
      <c r="A3070" s="6">
        <v>3193</v>
      </c>
      <c r="B3070" t="s">
        <v>3919</v>
      </c>
      <c r="C3070" s="11">
        <v>45575</v>
      </c>
      <c r="D3070" s="1" t="str">
        <f t="shared" si="150"/>
        <v>2024</v>
      </c>
      <c r="E3070" s="12" t="str">
        <f t="shared" si="151"/>
        <v>October</v>
      </c>
      <c r="F3070" t="s">
        <v>40</v>
      </c>
      <c r="G3070" t="s">
        <v>9662</v>
      </c>
      <c r="H3070" t="s">
        <v>24</v>
      </c>
      <c r="I3070" t="s">
        <v>27</v>
      </c>
      <c r="J3070" t="s">
        <v>17</v>
      </c>
      <c r="K3070" s="6">
        <v>3</v>
      </c>
      <c r="L3070" s="6" t="str">
        <f t="shared" si="149"/>
        <v>Small</v>
      </c>
      <c r="M3070" s="7">
        <v>149</v>
      </c>
      <c r="N3070" s="2">
        <v>0</v>
      </c>
      <c r="O3070" s="3">
        <v>447</v>
      </c>
      <c r="P3070" s="3">
        <f>O3070/K3070</f>
        <v>149</v>
      </c>
      <c r="Q3070" s="3">
        <f>R3070/M3070</f>
        <v>0.18912751677852349</v>
      </c>
      <c r="R3070" s="4">
        <v>28.18</v>
      </c>
      <c r="S3070" s="2">
        <f>R3070/O3070</f>
        <v>6.3042505592841164E-2</v>
      </c>
    </row>
    <row r="3071" spans="1:19" x14ac:dyDescent="0.3">
      <c r="A3071" s="6">
        <v>3195</v>
      </c>
      <c r="B3071" t="s">
        <v>3920</v>
      </c>
      <c r="C3071" s="11">
        <v>45644</v>
      </c>
      <c r="D3071" s="1" t="str">
        <f t="shared" si="150"/>
        <v>2024</v>
      </c>
      <c r="E3071" s="12" t="str">
        <f t="shared" si="151"/>
        <v>December</v>
      </c>
      <c r="F3071" t="s">
        <v>40</v>
      </c>
      <c r="G3071" t="s">
        <v>3921</v>
      </c>
      <c r="H3071" t="s">
        <v>15</v>
      </c>
      <c r="I3071" t="s">
        <v>27</v>
      </c>
      <c r="J3071" t="s">
        <v>47</v>
      </c>
      <c r="K3071" s="6">
        <v>5</v>
      </c>
      <c r="L3071" s="6" t="str">
        <f t="shared" si="149"/>
        <v>Midium</v>
      </c>
      <c r="M3071" s="7">
        <v>299</v>
      </c>
      <c r="N3071" s="2">
        <v>0.05</v>
      </c>
      <c r="O3071" s="3">
        <v>1420.25</v>
      </c>
      <c r="P3071" s="3">
        <f>O3071/K3071</f>
        <v>284.05</v>
      </c>
      <c r="Q3071" s="3">
        <f>R3071/M3071</f>
        <v>0.92565217391304344</v>
      </c>
      <c r="R3071" s="4">
        <v>276.77</v>
      </c>
      <c r="S3071" s="2">
        <f>R3071/O3071</f>
        <v>0.19487414187643021</v>
      </c>
    </row>
    <row r="3072" spans="1:19" x14ac:dyDescent="0.3">
      <c r="A3072" s="6">
        <v>3196</v>
      </c>
      <c r="B3072" t="s">
        <v>3922</v>
      </c>
      <c r="C3072" s="11">
        <v>45421</v>
      </c>
      <c r="D3072" s="1" t="str">
        <f t="shared" si="150"/>
        <v>2024</v>
      </c>
      <c r="E3072" s="12" t="str">
        <f t="shared" si="151"/>
        <v>May</v>
      </c>
      <c r="F3072" t="s">
        <v>14</v>
      </c>
      <c r="G3072" t="s">
        <v>9662</v>
      </c>
      <c r="H3072" t="s">
        <v>37</v>
      </c>
      <c r="I3072" t="s">
        <v>19</v>
      </c>
      <c r="J3072" t="s">
        <v>42</v>
      </c>
      <c r="K3072" s="6">
        <v>4</v>
      </c>
      <c r="L3072" s="6" t="str">
        <f t="shared" si="149"/>
        <v>Midium</v>
      </c>
      <c r="M3072" s="7">
        <v>799</v>
      </c>
      <c r="N3072" s="2">
        <v>0.05</v>
      </c>
      <c r="O3072" s="3">
        <v>3036.2</v>
      </c>
      <c r="P3072" s="3">
        <f>O3072/K3072</f>
        <v>759.05</v>
      </c>
      <c r="Q3072" s="3">
        <f>R3072/M3072</f>
        <v>0.9476846057571966</v>
      </c>
      <c r="R3072" s="4">
        <v>757.2</v>
      </c>
      <c r="S3072" s="2">
        <f>R3072/O3072</f>
        <v>0.24939068572557804</v>
      </c>
    </row>
    <row r="3073" spans="1:19" x14ac:dyDescent="0.3">
      <c r="A3073" s="6">
        <v>3197</v>
      </c>
      <c r="B3073" t="s">
        <v>3923</v>
      </c>
      <c r="C3073" s="11">
        <v>45690</v>
      </c>
      <c r="D3073" s="1" t="str">
        <f t="shared" si="150"/>
        <v>2025</v>
      </c>
      <c r="E3073" s="12" t="str">
        <f t="shared" si="151"/>
        <v>February</v>
      </c>
      <c r="F3073" t="s">
        <v>40</v>
      </c>
      <c r="G3073" t="s">
        <v>2157</v>
      </c>
      <c r="H3073" t="s">
        <v>37</v>
      </c>
      <c r="I3073" t="s">
        <v>19</v>
      </c>
      <c r="J3073" t="s">
        <v>42</v>
      </c>
      <c r="K3073" s="6">
        <v>8</v>
      </c>
      <c r="L3073" s="6" t="str">
        <f t="shared" si="149"/>
        <v>Large</v>
      </c>
      <c r="M3073" s="7">
        <v>99</v>
      </c>
      <c r="N3073" s="2">
        <v>0</v>
      </c>
      <c r="O3073" s="3">
        <v>792</v>
      </c>
      <c r="P3073" s="3">
        <f>O3073/K3073</f>
        <v>99</v>
      </c>
      <c r="Q3073" s="3">
        <f>R3073/M3073</f>
        <v>0.51484848484848489</v>
      </c>
      <c r="R3073" s="4">
        <v>50.97</v>
      </c>
      <c r="S3073" s="2">
        <f>R3073/O3073</f>
        <v>6.4356060606060611E-2</v>
      </c>
    </row>
    <row r="3074" spans="1:19" x14ac:dyDescent="0.3">
      <c r="A3074" s="6">
        <v>3198</v>
      </c>
      <c r="B3074" t="s">
        <v>3924</v>
      </c>
      <c r="C3074" s="11">
        <v>45474</v>
      </c>
      <c r="D3074" s="1" t="str">
        <f t="shared" si="150"/>
        <v>2024</v>
      </c>
      <c r="E3074" s="12" t="str">
        <f t="shared" si="151"/>
        <v>July</v>
      </c>
      <c r="F3074" t="s">
        <v>40</v>
      </c>
      <c r="G3074" t="s">
        <v>3925</v>
      </c>
      <c r="H3074" t="s">
        <v>15</v>
      </c>
      <c r="I3074" t="s">
        <v>27</v>
      </c>
      <c r="J3074" t="s">
        <v>17</v>
      </c>
      <c r="K3074" s="6">
        <v>1</v>
      </c>
      <c r="L3074" s="6" t="str">
        <f t="shared" si="149"/>
        <v>Small</v>
      </c>
      <c r="M3074" s="7">
        <v>999</v>
      </c>
      <c r="N3074" s="2">
        <v>0.05</v>
      </c>
      <c r="O3074" s="3">
        <v>949.05</v>
      </c>
      <c r="P3074" s="3">
        <f>O3074/K3074</f>
        <v>949.05</v>
      </c>
      <c r="Q3074" s="3">
        <f>R3074/M3074</f>
        <v>0.27426426426426426</v>
      </c>
      <c r="R3074" s="4">
        <v>273.99</v>
      </c>
      <c r="S3074" s="2">
        <f>R3074/O3074</f>
        <v>0.28869922554133082</v>
      </c>
    </row>
    <row r="3075" spans="1:19" x14ac:dyDescent="0.3">
      <c r="A3075" s="6">
        <v>3199</v>
      </c>
      <c r="B3075" t="s">
        <v>3926</v>
      </c>
      <c r="C3075" s="11">
        <v>45311</v>
      </c>
      <c r="D3075" s="1" t="str">
        <f t="shared" si="150"/>
        <v>2024</v>
      </c>
      <c r="E3075" s="12" t="str">
        <f t="shared" si="151"/>
        <v>January</v>
      </c>
      <c r="F3075" t="s">
        <v>40</v>
      </c>
      <c r="G3075" t="s">
        <v>9662</v>
      </c>
      <c r="H3075" t="s">
        <v>37</v>
      </c>
      <c r="I3075" t="s">
        <v>27</v>
      </c>
      <c r="J3075" t="s">
        <v>47</v>
      </c>
      <c r="K3075" s="6">
        <v>1</v>
      </c>
      <c r="L3075" s="6" t="str">
        <f t="shared" ref="L3075:L3138" si="152">IF(K3075&lt;4,"Small", IF(K3075&lt;7,"Midium", IF(K3075&lt;=10,"Large")))</f>
        <v>Small</v>
      </c>
      <c r="M3075" s="7">
        <v>199</v>
      </c>
      <c r="N3075" s="2">
        <v>0.05</v>
      </c>
      <c r="O3075" s="3">
        <v>189.05</v>
      </c>
      <c r="P3075" s="3">
        <f>O3075/K3075</f>
        <v>189.05</v>
      </c>
      <c r="Q3075" s="3">
        <f>R3075/M3075</f>
        <v>9.2160804020100504E-2</v>
      </c>
      <c r="R3075" s="4">
        <v>18.34</v>
      </c>
      <c r="S3075" s="2">
        <f>R3075/O3075</f>
        <v>9.7011372652737363E-2</v>
      </c>
    </row>
    <row r="3076" spans="1:19" x14ac:dyDescent="0.3">
      <c r="A3076" s="6">
        <v>3200</v>
      </c>
      <c r="B3076" t="s">
        <v>3927</v>
      </c>
      <c r="C3076" s="11">
        <v>45590</v>
      </c>
      <c r="D3076" s="1" t="str">
        <f t="shared" si="150"/>
        <v>2024</v>
      </c>
      <c r="E3076" s="12" t="str">
        <f t="shared" si="151"/>
        <v>October</v>
      </c>
      <c r="F3076" t="s">
        <v>29</v>
      </c>
      <c r="G3076" t="s">
        <v>9662</v>
      </c>
      <c r="H3076" t="s">
        <v>24</v>
      </c>
      <c r="I3076" t="s">
        <v>16</v>
      </c>
      <c r="J3076" t="s">
        <v>38</v>
      </c>
      <c r="K3076" s="6">
        <v>3</v>
      </c>
      <c r="L3076" s="6" t="str">
        <f t="shared" si="152"/>
        <v>Small</v>
      </c>
      <c r="M3076" s="7">
        <v>499</v>
      </c>
      <c r="N3076" s="2">
        <v>0</v>
      </c>
      <c r="O3076" s="3">
        <v>1497</v>
      </c>
      <c r="P3076" s="3">
        <f>O3076/K3076</f>
        <v>499</v>
      </c>
      <c r="Q3076" s="3">
        <f>R3076/M3076</f>
        <v>0.5946492985971944</v>
      </c>
      <c r="R3076" s="4">
        <v>296.73</v>
      </c>
      <c r="S3076" s="2">
        <f>R3076/O3076</f>
        <v>0.19821643286573148</v>
      </c>
    </row>
    <row r="3077" spans="1:19" x14ac:dyDescent="0.3">
      <c r="A3077" s="6">
        <v>3201</v>
      </c>
      <c r="B3077" t="s">
        <v>3928</v>
      </c>
      <c r="C3077" s="11">
        <v>45319</v>
      </c>
      <c r="D3077" s="1" t="str">
        <f t="shared" si="150"/>
        <v>2024</v>
      </c>
      <c r="E3077" s="12" t="str">
        <f t="shared" si="151"/>
        <v>January</v>
      </c>
      <c r="F3077" t="s">
        <v>29</v>
      </c>
      <c r="G3077" t="s">
        <v>9662</v>
      </c>
      <c r="H3077" t="s">
        <v>15</v>
      </c>
      <c r="I3077" t="s">
        <v>16</v>
      </c>
      <c r="J3077" t="s">
        <v>34</v>
      </c>
      <c r="K3077" s="6">
        <v>6</v>
      </c>
      <c r="L3077" s="6" t="str">
        <f t="shared" si="152"/>
        <v>Midium</v>
      </c>
      <c r="M3077" s="7">
        <v>799</v>
      </c>
      <c r="N3077" s="2">
        <v>0</v>
      </c>
      <c r="O3077" s="3">
        <v>4794</v>
      </c>
      <c r="P3077" s="3">
        <f>O3077/K3077</f>
        <v>799</v>
      </c>
      <c r="Q3077" s="3">
        <f>R3077/M3077</f>
        <v>1.6045056320400501</v>
      </c>
      <c r="R3077" s="4">
        <v>1282</v>
      </c>
      <c r="S3077" s="2">
        <f>R3077/O3077</f>
        <v>0.26741760534000836</v>
      </c>
    </row>
    <row r="3078" spans="1:19" x14ac:dyDescent="0.3">
      <c r="A3078" s="6">
        <v>3202</v>
      </c>
      <c r="B3078" t="s">
        <v>3929</v>
      </c>
      <c r="C3078" s="11">
        <v>45913</v>
      </c>
      <c r="D3078" s="1" t="str">
        <f t="shared" ref="D3078:D3140" si="153">TEXT(C3078, "yyyy")</f>
        <v>2025</v>
      </c>
      <c r="E3078" s="12" t="str">
        <f t="shared" ref="E3078:E3140" si="154">TEXT(C3078, "mmmm")</f>
        <v>September</v>
      </c>
      <c r="F3078" t="s">
        <v>22</v>
      </c>
      <c r="G3078" t="s">
        <v>3036</v>
      </c>
      <c r="H3078" t="s">
        <v>15</v>
      </c>
      <c r="I3078" t="s">
        <v>27</v>
      </c>
      <c r="J3078" t="s">
        <v>17</v>
      </c>
      <c r="K3078" s="6">
        <v>4</v>
      </c>
      <c r="L3078" s="6" t="str">
        <f t="shared" si="152"/>
        <v>Midium</v>
      </c>
      <c r="M3078" s="7">
        <v>199</v>
      </c>
      <c r="N3078" s="2">
        <v>0.1</v>
      </c>
      <c r="O3078" s="3">
        <v>716.4</v>
      </c>
      <c r="P3078" s="3">
        <f>O3078/K3078</f>
        <v>179.1</v>
      </c>
      <c r="Q3078" s="3">
        <f>R3078/M3078</f>
        <v>0.97150753768844222</v>
      </c>
      <c r="R3078" s="4">
        <v>193.33</v>
      </c>
      <c r="S3078" s="2">
        <f>R3078/O3078</f>
        <v>0.26986320491345622</v>
      </c>
    </row>
    <row r="3079" spans="1:19" x14ac:dyDescent="0.3">
      <c r="A3079" s="6">
        <v>3203</v>
      </c>
      <c r="B3079" t="s">
        <v>3930</v>
      </c>
      <c r="C3079" s="11">
        <v>45648</v>
      </c>
      <c r="D3079" s="1" t="str">
        <f t="shared" si="153"/>
        <v>2024</v>
      </c>
      <c r="E3079" s="12" t="str">
        <f t="shared" si="154"/>
        <v>December</v>
      </c>
      <c r="F3079" t="s">
        <v>14</v>
      </c>
      <c r="G3079" t="s">
        <v>9662</v>
      </c>
      <c r="H3079" t="s">
        <v>24</v>
      </c>
      <c r="I3079" t="s">
        <v>27</v>
      </c>
      <c r="J3079" t="s">
        <v>17</v>
      </c>
      <c r="K3079" s="6">
        <v>7</v>
      </c>
      <c r="L3079" s="6" t="str">
        <f t="shared" si="152"/>
        <v>Large</v>
      </c>
      <c r="M3079" s="7">
        <v>99</v>
      </c>
      <c r="N3079" s="2">
        <v>0</v>
      </c>
      <c r="O3079" s="3">
        <v>693</v>
      </c>
      <c r="P3079" s="3">
        <f>O3079/K3079</f>
        <v>99</v>
      </c>
      <c r="Q3079" s="3">
        <f>R3079/M3079</f>
        <v>1.1882828282828284</v>
      </c>
      <c r="R3079" s="4">
        <v>117.64</v>
      </c>
      <c r="S3079" s="2">
        <f>R3079/O3079</f>
        <v>0.16975468975468977</v>
      </c>
    </row>
    <row r="3080" spans="1:19" x14ac:dyDescent="0.3">
      <c r="A3080" s="6">
        <v>3204</v>
      </c>
      <c r="B3080" t="s">
        <v>3931</v>
      </c>
      <c r="C3080" s="11">
        <v>45448</v>
      </c>
      <c r="D3080" s="1" t="str">
        <f t="shared" si="153"/>
        <v>2024</v>
      </c>
      <c r="E3080" s="12" t="str">
        <f t="shared" si="154"/>
        <v>June</v>
      </c>
      <c r="F3080" t="s">
        <v>40</v>
      </c>
      <c r="G3080" t="s">
        <v>9662</v>
      </c>
      <c r="H3080" t="s">
        <v>37</v>
      </c>
      <c r="I3080" t="s">
        <v>16</v>
      </c>
      <c r="J3080" t="s">
        <v>38</v>
      </c>
      <c r="K3080" s="6">
        <v>4</v>
      </c>
      <c r="L3080" s="6" t="str">
        <f t="shared" si="152"/>
        <v>Midium</v>
      </c>
      <c r="M3080" s="7">
        <v>149</v>
      </c>
      <c r="N3080" s="2">
        <v>0.15</v>
      </c>
      <c r="O3080" s="3">
        <v>506.6</v>
      </c>
      <c r="P3080" s="3">
        <f>O3080/K3080</f>
        <v>126.65</v>
      </c>
      <c r="Q3080" s="3">
        <f>R3080/M3080</f>
        <v>0.70429530201342283</v>
      </c>
      <c r="R3080" s="4">
        <v>104.94</v>
      </c>
      <c r="S3080" s="2">
        <f>R3080/O3080</f>
        <v>0.2071456770627714</v>
      </c>
    </row>
    <row r="3081" spans="1:19" x14ac:dyDescent="0.3">
      <c r="A3081" s="6">
        <v>3205</v>
      </c>
      <c r="B3081" t="s">
        <v>3932</v>
      </c>
      <c r="C3081" s="11">
        <v>45667</v>
      </c>
      <c r="D3081" s="1" t="str">
        <f t="shared" si="153"/>
        <v>2025</v>
      </c>
      <c r="E3081" s="12" t="str">
        <f t="shared" si="154"/>
        <v>January</v>
      </c>
      <c r="F3081" t="s">
        <v>22</v>
      </c>
      <c r="G3081" t="s">
        <v>9662</v>
      </c>
      <c r="H3081" t="s">
        <v>24</v>
      </c>
      <c r="I3081" t="s">
        <v>19</v>
      </c>
      <c r="J3081" t="s">
        <v>32</v>
      </c>
      <c r="K3081" s="6">
        <v>9</v>
      </c>
      <c r="L3081" s="6" t="str">
        <f t="shared" si="152"/>
        <v>Large</v>
      </c>
      <c r="M3081" s="7">
        <v>999</v>
      </c>
      <c r="N3081" s="2">
        <v>0.1</v>
      </c>
      <c r="O3081" s="3">
        <v>8091.9</v>
      </c>
      <c r="P3081" s="3">
        <f>O3081/K3081</f>
        <v>899.09999999999991</v>
      </c>
      <c r="Q3081" s="3">
        <f>R3081/M3081</f>
        <v>2.2549549549549548</v>
      </c>
      <c r="R3081" s="4">
        <v>2252.6999999999998</v>
      </c>
      <c r="S3081" s="2">
        <f>R3081/O3081</f>
        <v>0.27838950061172285</v>
      </c>
    </row>
    <row r="3082" spans="1:19" x14ac:dyDescent="0.3">
      <c r="A3082" s="6">
        <v>3206</v>
      </c>
      <c r="B3082" t="s">
        <v>3933</v>
      </c>
      <c r="C3082" s="11">
        <v>45694</v>
      </c>
      <c r="D3082" s="1" t="str">
        <f t="shared" si="153"/>
        <v>2025</v>
      </c>
      <c r="E3082" s="12" t="str">
        <f t="shared" si="154"/>
        <v>February</v>
      </c>
      <c r="F3082" t="s">
        <v>29</v>
      </c>
      <c r="G3082" t="s">
        <v>9662</v>
      </c>
      <c r="H3082" t="s">
        <v>37</v>
      </c>
      <c r="I3082" t="s">
        <v>19</v>
      </c>
      <c r="J3082" t="s">
        <v>32</v>
      </c>
      <c r="K3082" s="6">
        <v>8</v>
      </c>
      <c r="L3082" s="6" t="str">
        <f t="shared" si="152"/>
        <v>Large</v>
      </c>
      <c r="M3082" s="7">
        <v>199</v>
      </c>
      <c r="N3082" s="2">
        <v>0</v>
      </c>
      <c r="O3082" s="3">
        <v>1592</v>
      </c>
      <c r="P3082" s="3">
        <f>O3082/K3082</f>
        <v>199</v>
      </c>
      <c r="Q3082" s="3">
        <f>R3082/M3082</f>
        <v>0.6180402010050251</v>
      </c>
      <c r="R3082" s="4">
        <v>122.99</v>
      </c>
      <c r="S3082" s="2">
        <f>R3082/O3082</f>
        <v>7.7255025125628138E-2</v>
      </c>
    </row>
    <row r="3083" spans="1:19" x14ac:dyDescent="0.3">
      <c r="A3083" s="6">
        <v>3207</v>
      </c>
      <c r="B3083" t="s">
        <v>3934</v>
      </c>
      <c r="C3083" s="11">
        <v>45360</v>
      </c>
      <c r="D3083" s="1" t="str">
        <f t="shared" si="153"/>
        <v>2024</v>
      </c>
      <c r="E3083" s="12" t="str">
        <f t="shared" si="154"/>
        <v>March</v>
      </c>
      <c r="F3083" t="s">
        <v>14</v>
      </c>
      <c r="G3083" t="s">
        <v>9662</v>
      </c>
      <c r="H3083" t="s">
        <v>15</v>
      </c>
      <c r="I3083" t="s">
        <v>27</v>
      </c>
      <c r="J3083" t="s">
        <v>17</v>
      </c>
      <c r="K3083" s="6">
        <v>1</v>
      </c>
      <c r="L3083" s="6" t="str">
        <f t="shared" si="152"/>
        <v>Small</v>
      </c>
      <c r="M3083" s="7">
        <v>999</v>
      </c>
      <c r="N3083" s="2">
        <v>0</v>
      </c>
      <c r="O3083" s="3">
        <v>999</v>
      </c>
      <c r="P3083" s="3">
        <f>O3083/K3083</f>
        <v>999</v>
      </c>
      <c r="Q3083" s="3">
        <f>R3083/M3083</f>
        <v>0.25472472472472474</v>
      </c>
      <c r="R3083" s="4">
        <v>254.47</v>
      </c>
      <c r="S3083" s="2">
        <f>R3083/O3083</f>
        <v>0.25472472472472474</v>
      </c>
    </row>
    <row r="3084" spans="1:19" x14ac:dyDescent="0.3">
      <c r="A3084" s="6">
        <v>3208</v>
      </c>
      <c r="B3084" t="s">
        <v>3935</v>
      </c>
      <c r="C3084" s="11">
        <v>45837</v>
      </c>
      <c r="D3084" s="1" t="str">
        <f t="shared" si="153"/>
        <v>2025</v>
      </c>
      <c r="E3084" s="12" t="str">
        <f t="shared" si="154"/>
        <v>June</v>
      </c>
      <c r="F3084" t="s">
        <v>14</v>
      </c>
      <c r="G3084" t="s">
        <v>3936</v>
      </c>
      <c r="H3084" t="s">
        <v>15</v>
      </c>
      <c r="I3084" t="s">
        <v>16</v>
      </c>
      <c r="J3084" t="s">
        <v>34</v>
      </c>
      <c r="K3084" s="6">
        <v>1</v>
      </c>
      <c r="L3084" s="6" t="str">
        <f t="shared" si="152"/>
        <v>Small</v>
      </c>
      <c r="M3084" s="7">
        <v>99</v>
      </c>
      <c r="N3084" s="2">
        <v>0.1</v>
      </c>
      <c r="O3084" s="3">
        <v>89.1</v>
      </c>
      <c r="P3084" s="3">
        <f>O3084/K3084</f>
        <v>89.1</v>
      </c>
      <c r="Q3084" s="3">
        <f>R3084/M3084</f>
        <v>8.343434343434343E-2</v>
      </c>
      <c r="R3084" s="4">
        <v>8.26</v>
      </c>
      <c r="S3084" s="2">
        <f>R3084/O3084</f>
        <v>9.2704826038159369E-2</v>
      </c>
    </row>
    <row r="3085" spans="1:19" x14ac:dyDescent="0.3">
      <c r="A3085" s="6">
        <v>3209</v>
      </c>
      <c r="B3085" t="s">
        <v>3937</v>
      </c>
      <c r="C3085" s="11">
        <v>45318</v>
      </c>
      <c r="D3085" s="1" t="str">
        <f t="shared" si="153"/>
        <v>2024</v>
      </c>
      <c r="E3085" s="12" t="str">
        <f t="shared" si="154"/>
        <v>January</v>
      </c>
      <c r="F3085" t="s">
        <v>29</v>
      </c>
      <c r="G3085" t="s">
        <v>9662</v>
      </c>
      <c r="H3085" t="s">
        <v>37</v>
      </c>
      <c r="I3085" t="s">
        <v>16</v>
      </c>
      <c r="J3085" t="s">
        <v>38</v>
      </c>
      <c r="K3085" s="6">
        <v>9</v>
      </c>
      <c r="L3085" s="6" t="str">
        <f t="shared" si="152"/>
        <v>Large</v>
      </c>
      <c r="M3085" s="7">
        <v>199</v>
      </c>
      <c r="N3085" s="2">
        <v>0.05</v>
      </c>
      <c r="O3085" s="3">
        <v>1701.45</v>
      </c>
      <c r="P3085" s="3">
        <f>O3085/K3085</f>
        <v>189.05</v>
      </c>
      <c r="Q3085" s="3">
        <f>R3085/M3085</f>
        <v>0.87532663316582915</v>
      </c>
      <c r="R3085" s="4">
        <v>174.19</v>
      </c>
      <c r="S3085" s="2">
        <f>R3085/O3085</f>
        <v>0.10237738399600341</v>
      </c>
    </row>
    <row r="3086" spans="1:19" x14ac:dyDescent="0.3">
      <c r="A3086" s="6">
        <v>3210</v>
      </c>
      <c r="B3086" t="s">
        <v>3938</v>
      </c>
      <c r="C3086" s="11">
        <v>45338</v>
      </c>
      <c r="D3086" s="1" t="str">
        <f t="shared" si="153"/>
        <v>2024</v>
      </c>
      <c r="E3086" s="12" t="str">
        <f t="shared" si="154"/>
        <v>February</v>
      </c>
      <c r="F3086" t="s">
        <v>14</v>
      </c>
      <c r="G3086" t="s">
        <v>9662</v>
      </c>
      <c r="H3086" t="s">
        <v>24</v>
      </c>
      <c r="I3086" t="s">
        <v>16</v>
      </c>
      <c r="J3086" t="s">
        <v>34</v>
      </c>
      <c r="K3086" s="6">
        <v>2</v>
      </c>
      <c r="L3086" s="6" t="str">
        <f t="shared" si="152"/>
        <v>Small</v>
      </c>
      <c r="M3086" s="7">
        <v>299</v>
      </c>
      <c r="N3086" s="2">
        <v>0.05</v>
      </c>
      <c r="O3086" s="3">
        <v>568.1</v>
      </c>
      <c r="P3086" s="3">
        <f>O3086/K3086</f>
        <v>284.05</v>
      </c>
      <c r="Q3086" s="3">
        <f>R3086/M3086</f>
        <v>0.37187290969899667</v>
      </c>
      <c r="R3086" s="4">
        <v>111.19</v>
      </c>
      <c r="S3086" s="2">
        <f>R3086/O3086</f>
        <v>0.19572258405210349</v>
      </c>
    </row>
    <row r="3087" spans="1:19" x14ac:dyDescent="0.3">
      <c r="A3087" s="6">
        <v>3211</v>
      </c>
      <c r="B3087" t="s">
        <v>3939</v>
      </c>
      <c r="C3087" s="11">
        <v>45502</v>
      </c>
      <c r="D3087" s="1" t="str">
        <f t="shared" si="153"/>
        <v>2024</v>
      </c>
      <c r="E3087" s="12" t="str">
        <f t="shared" si="154"/>
        <v>July</v>
      </c>
      <c r="F3087" t="s">
        <v>22</v>
      </c>
      <c r="G3087" t="s">
        <v>9662</v>
      </c>
      <c r="H3087" t="s">
        <v>15</v>
      </c>
      <c r="I3087" t="s">
        <v>27</v>
      </c>
      <c r="J3087" t="s">
        <v>17</v>
      </c>
      <c r="K3087" s="6">
        <v>6</v>
      </c>
      <c r="L3087" s="6" t="str">
        <f t="shared" si="152"/>
        <v>Midium</v>
      </c>
      <c r="M3087" s="7">
        <v>199</v>
      </c>
      <c r="N3087" s="2">
        <v>0.15</v>
      </c>
      <c r="O3087" s="3">
        <v>1014.9</v>
      </c>
      <c r="P3087" s="3">
        <f>O3087/K3087</f>
        <v>169.15</v>
      </c>
      <c r="Q3087" s="3">
        <f>R3087/M3087</f>
        <v>1.2711557788944725</v>
      </c>
      <c r="R3087" s="4">
        <v>252.96</v>
      </c>
      <c r="S3087" s="2">
        <f>R3087/O3087</f>
        <v>0.2492462311557789</v>
      </c>
    </row>
    <row r="3088" spans="1:19" x14ac:dyDescent="0.3">
      <c r="A3088" s="6">
        <v>3212</v>
      </c>
      <c r="B3088" t="s">
        <v>3940</v>
      </c>
      <c r="C3088" s="11">
        <v>45898</v>
      </c>
      <c r="D3088" s="1" t="str">
        <f t="shared" si="153"/>
        <v>2025</v>
      </c>
      <c r="E3088" s="12" t="str">
        <f t="shared" si="154"/>
        <v>August</v>
      </c>
      <c r="F3088" t="s">
        <v>14</v>
      </c>
      <c r="G3088" t="s">
        <v>9662</v>
      </c>
      <c r="H3088" t="s">
        <v>24</v>
      </c>
      <c r="I3088" t="s">
        <v>27</v>
      </c>
      <c r="J3088" t="s">
        <v>17</v>
      </c>
      <c r="K3088" s="6">
        <v>7</v>
      </c>
      <c r="L3088" s="6" t="str">
        <f t="shared" si="152"/>
        <v>Large</v>
      </c>
      <c r="M3088" s="7">
        <v>499</v>
      </c>
      <c r="N3088" s="2">
        <v>0.05</v>
      </c>
      <c r="O3088" s="3">
        <v>3318.35</v>
      </c>
      <c r="P3088" s="3">
        <f>O3088/K3088</f>
        <v>474.05</v>
      </c>
      <c r="Q3088" s="3">
        <f>R3088/M3088</f>
        <v>1.455751503006012</v>
      </c>
      <c r="R3088" s="4">
        <v>726.42</v>
      </c>
      <c r="S3088" s="2">
        <f>R3088/O3088</f>
        <v>0.21891000045203188</v>
      </c>
    </row>
    <row r="3089" spans="1:19" x14ac:dyDescent="0.3">
      <c r="A3089" s="6">
        <v>3213</v>
      </c>
      <c r="B3089" t="s">
        <v>3941</v>
      </c>
      <c r="C3089" s="11">
        <v>45973</v>
      </c>
      <c r="D3089" s="1" t="str">
        <f t="shared" si="153"/>
        <v>2025</v>
      </c>
      <c r="E3089" s="12" t="str">
        <f t="shared" si="154"/>
        <v>November</v>
      </c>
      <c r="F3089" t="s">
        <v>22</v>
      </c>
      <c r="G3089" t="s">
        <v>9662</v>
      </c>
      <c r="H3089" t="s">
        <v>15</v>
      </c>
      <c r="I3089" t="s">
        <v>16</v>
      </c>
      <c r="J3089" t="s">
        <v>38</v>
      </c>
      <c r="K3089" s="6">
        <v>9</v>
      </c>
      <c r="L3089" s="6" t="str">
        <f t="shared" si="152"/>
        <v>Large</v>
      </c>
      <c r="M3089" s="7">
        <v>199</v>
      </c>
      <c r="N3089" s="2">
        <v>0.05</v>
      </c>
      <c r="O3089" s="3">
        <v>1701.45</v>
      </c>
      <c r="P3089" s="3">
        <f>O3089/K3089</f>
        <v>189.05</v>
      </c>
      <c r="Q3089" s="3">
        <f>R3089/M3089</f>
        <v>0.88648241206030154</v>
      </c>
      <c r="R3089" s="4">
        <v>176.41</v>
      </c>
      <c r="S3089" s="2">
        <f>R3089/O3089</f>
        <v>0.1036821534573452</v>
      </c>
    </row>
    <row r="3090" spans="1:19" x14ac:dyDescent="0.3">
      <c r="A3090" s="6">
        <v>3214</v>
      </c>
      <c r="B3090" t="s">
        <v>3942</v>
      </c>
      <c r="C3090" s="11">
        <v>45345</v>
      </c>
      <c r="D3090" s="1" t="str">
        <f t="shared" si="153"/>
        <v>2024</v>
      </c>
      <c r="E3090" s="12" t="str">
        <f t="shared" si="154"/>
        <v>February</v>
      </c>
      <c r="F3090" t="s">
        <v>14</v>
      </c>
      <c r="G3090" t="s">
        <v>9662</v>
      </c>
      <c r="H3090" t="s">
        <v>37</v>
      </c>
      <c r="I3090" t="s">
        <v>19</v>
      </c>
      <c r="J3090" t="s">
        <v>42</v>
      </c>
      <c r="K3090" s="6">
        <v>9</v>
      </c>
      <c r="L3090" s="6" t="str">
        <f t="shared" si="152"/>
        <v>Large</v>
      </c>
      <c r="M3090" s="7">
        <v>299</v>
      </c>
      <c r="N3090" s="2">
        <v>0</v>
      </c>
      <c r="O3090" s="3">
        <v>2691</v>
      </c>
      <c r="P3090" s="3">
        <f>O3090/K3090</f>
        <v>299</v>
      </c>
      <c r="Q3090" s="3">
        <f>R3090/M3090</f>
        <v>0.84719063545150497</v>
      </c>
      <c r="R3090" s="4">
        <v>253.31</v>
      </c>
      <c r="S3090" s="2">
        <f>R3090/O3090</f>
        <v>9.4132292827944997E-2</v>
      </c>
    </row>
    <row r="3091" spans="1:19" x14ac:dyDescent="0.3">
      <c r="A3091" s="6">
        <v>3215</v>
      </c>
      <c r="B3091" t="s">
        <v>3943</v>
      </c>
      <c r="C3091" s="11">
        <v>45840</v>
      </c>
      <c r="D3091" s="1" t="str">
        <f t="shared" si="153"/>
        <v>2025</v>
      </c>
      <c r="E3091" s="12" t="str">
        <f t="shared" si="154"/>
        <v>July</v>
      </c>
      <c r="F3091" t="s">
        <v>29</v>
      </c>
      <c r="G3091" t="s">
        <v>586</v>
      </c>
      <c r="H3091" t="s">
        <v>15</v>
      </c>
      <c r="I3091" t="s">
        <v>19</v>
      </c>
      <c r="J3091" t="s">
        <v>42</v>
      </c>
      <c r="K3091" s="6">
        <v>6</v>
      </c>
      <c r="L3091" s="6" t="str">
        <f t="shared" si="152"/>
        <v>Midium</v>
      </c>
      <c r="M3091" s="7">
        <v>999</v>
      </c>
      <c r="N3091" s="2">
        <v>0.15</v>
      </c>
      <c r="O3091" s="3">
        <v>5094.8999999999996</v>
      </c>
      <c r="P3091" s="3">
        <f>O3091/K3091</f>
        <v>849.15</v>
      </c>
      <c r="Q3091" s="3">
        <f>R3091/M3091</f>
        <v>0.8321421421421421</v>
      </c>
      <c r="R3091" s="4">
        <v>831.31</v>
      </c>
      <c r="S3091" s="2">
        <f>R3091/O3091</f>
        <v>0.16316512591022395</v>
      </c>
    </row>
    <row r="3092" spans="1:19" x14ac:dyDescent="0.3">
      <c r="A3092" s="6">
        <v>3216</v>
      </c>
      <c r="B3092" t="s">
        <v>3944</v>
      </c>
      <c r="C3092" s="11">
        <v>45358</v>
      </c>
      <c r="D3092" s="1" t="str">
        <f t="shared" si="153"/>
        <v>2024</v>
      </c>
      <c r="E3092" s="12" t="str">
        <f t="shared" si="154"/>
        <v>March</v>
      </c>
      <c r="F3092" t="s">
        <v>40</v>
      </c>
      <c r="G3092" t="s">
        <v>9662</v>
      </c>
      <c r="H3092" t="s">
        <v>37</v>
      </c>
      <c r="I3092" t="s">
        <v>27</v>
      </c>
      <c r="J3092" t="s">
        <v>47</v>
      </c>
      <c r="K3092" s="6">
        <v>6</v>
      </c>
      <c r="L3092" s="6" t="str">
        <f t="shared" si="152"/>
        <v>Midium</v>
      </c>
      <c r="M3092" s="7">
        <v>199</v>
      </c>
      <c r="N3092" s="2">
        <v>0.1</v>
      </c>
      <c r="O3092" s="3">
        <v>1074.5999999999999</v>
      </c>
      <c r="P3092" s="3">
        <f>O3092/K3092</f>
        <v>179.1</v>
      </c>
      <c r="Q3092" s="3">
        <f>R3092/M3092</f>
        <v>1.0947236180904523</v>
      </c>
      <c r="R3092" s="4">
        <v>217.85</v>
      </c>
      <c r="S3092" s="2">
        <f>R3092/O3092</f>
        <v>0.20272659594267636</v>
      </c>
    </row>
    <row r="3093" spans="1:19" x14ac:dyDescent="0.3">
      <c r="A3093" s="6">
        <v>3217</v>
      </c>
      <c r="B3093" t="s">
        <v>3945</v>
      </c>
      <c r="C3093" s="11">
        <v>45480</v>
      </c>
      <c r="D3093" s="1" t="str">
        <f t="shared" si="153"/>
        <v>2024</v>
      </c>
      <c r="E3093" s="12" t="str">
        <f t="shared" si="154"/>
        <v>July</v>
      </c>
      <c r="F3093" t="s">
        <v>14</v>
      </c>
      <c r="G3093" t="s">
        <v>9662</v>
      </c>
      <c r="H3093" t="s">
        <v>15</v>
      </c>
      <c r="I3093" t="s">
        <v>16</v>
      </c>
      <c r="J3093" t="s">
        <v>38</v>
      </c>
      <c r="K3093" s="6">
        <v>6</v>
      </c>
      <c r="L3093" s="6" t="str">
        <f t="shared" si="152"/>
        <v>Midium</v>
      </c>
      <c r="M3093" s="7">
        <v>499</v>
      </c>
      <c r="N3093" s="2">
        <v>0.15</v>
      </c>
      <c r="O3093" s="3">
        <v>2544.9</v>
      </c>
      <c r="P3093" s="3">
        <f>O3093/K3093</f>
        <v>424.15000000000003</v>
      </c>
      <c r="Q3093" s="3">
        <f>R3093/M3093</f>
        <v>0.6815430861723446</v>
      </c>
      <c r="R3093" s="4">
        <v>340.09</v>
      </c>
      <c r="S3093" s="2">
        <f>R3093/O3093</f>
        <v>0.13363589924947933</v>
      </c>
    </row>
    <row r="3094" spans="1:19" x14ac:dyDescent="0.3">
      <c r="A3094" s="6">
        <v>3218</v>
      </c>
      <c r="B3094" t="s">
        <v>3946</v>
      </c>
      <c r="C3094" s="11">
        <v>45621</v>
      </c>
      <c r="D3094" s="1" t="str">
        <f t="shared" si="153"/>
        <v>2024</v>
      </c>
      <c r="E3094" s="12" t="str">
        <f t="shared" si="154"/>
        <v>November</v>
      </c>
      <c r="F3094" t="s">
        <v>14</v>
      </c>
      <c r="G3094" t="s">
        <v>9662</v>
      </c>
      <c r="H3094" t="s">
        <v>24</v>
      </c>
      <c r="I3094" t="s">
        <v>19</v>
      </c>
      <c r="J3094" t="s">
        <v>32</v>
      </c>
      <c r="K3094" s="6">
        <v>1</v>
      </c>
      <c r="L3094" s="6" t="str">
        <f t="shared" si="152"/>
        <v>Small</v>
      </c>
      <c r="M3094" s="7">
        <v>799</v>
      </c>
      <c r="N3094" s="2">
        <v>0</v>
      </c>
      <c r="O3094" s="3">
        <v>799</v>
      </c>
      <c r="P3094" s="3">
        <f>O3094/K3094</f>
        <v>799</v>
      </c>
      <c r="Q3094" s="3">
        <f>R3094/M3094</f>
        <v>0.1613892365456821</v>
      </c>
      <c r="R3094" s="4">
        <v>128.94999999999999</v>
      </c>
      <c r="S3094" s="2">
        <f>R3094/O3094</f>
        <v>0.1613892365456821</v>
      </c>
    </row>
    <row r="3095" spans="1:19" x14ac:dyDescent="0.3">
      <c r="A3095" s="6">
        <v>3219</v>
      </c>
      <c r="B3095" t="s">
        <v>3947</v>
      </c>
      <c r="C3095" s="11">
        <v>45882</v>
      </c>
      <c r="D3095" s="1" t="str">
        <f t="shared" si="153"/>
        <v>2025</v>
      </c>
      <c r="E3095" s="12" t="str">
        <f t="shared" si="154"/>
        <v>August</v>
      </c>
      <c r="F3095" t="s">
        <v>14</v>
      </c>
      <c r="G3095" t="s">
        <v>3948</v>
      </c>
      <c r="H3095" t="s">
        <v>15</v>
      </c>
      <c r="I3095" t="s">
        <v>19</v>
      </c>
      <c r="J3095" t="s">
        <v>32</v>
      </c>
      <c r="K3095" s="6">
        <v>9</v>
      </c>
      <c r="L3095" s="6" t="str">
        <f t="shared" si="152"/>
        <v>Large</v>
      </c>
      <c r="M3095" s="7">
        <v>99</v>
      </c>
      <c r="N3095" s="2">
        <v>0.15</v>
      </c>
      <c r="O3095" s="3">
        <v>757.35</v>
      </c>
      <c r="P3095" s="3">
        <f>O3095/K3095</f>
        <v>84.15</v>
      </c>
      <c r="Q3095" s="3">
        <f>R3095/M3095</f>
        <v>2.1264646464646466</v>
      </c>
      <c r="R3095" s="4">
        <v>210.52</v>
      </c>
      <c r="S3095" s="2">
        <f>R3095/O3095</f>
        <v>0.27796923483197994</v>
      </c>
    </row>
    <row r="3096" spans="1:19" x14ac:dyDescent="0.3">
      <c r="A3096" s="6">
        <v>3220</v>
      </c>
      <c r="B3096" t="s">
        <v>3949</v>
      </c>
      <c r="C3096" s="11">
        <v>45678</v>
      </c>
      <c r="D3096" s="1" t="str">
        <f t="shared" si="153"/>
        <v>2025</v>
      </c>
      <c r="E3096" s="12" t="str">
        <f t="shared" si="154"/>
        <v>January</v>
      </c>
      <c r="F3096" t="s">
        <v>14</v>
      </c>
      <c r="G3096" t="s">
        <v>614</v>
      </c>
      <c r="H3096" t="s">
        <v>15</v>
      </c>
      <c r="I3096" t="s">
        <v>19</v>
      </c>
      <c r="J3096" t="s">
        <v>42</v>
      </c>
      <c r="K3096" s="6">
        <v>4</v>
      </c>
      <c r="L3096" s="6" t="str">
        <f t="shared" si="152"/>
        <v>Midium</v>
      </c>
      <c r="M3096" s="7">
        <v>99</v>
      </c>
      <c r="N3096" s="2">
        <v>0.15</v>
      </c>
      <c r="O3096" s="3">
        <v>336.6</v>
      </c>
      <c r="P3096" s="3">
        <f>O3096/K3096</f>
        <v>84.15</v>
      </c>
      <c r="Q3096" s="3">
        <f>R3096/M3096</f>
        <v>0.59777777777777774</v>
      </c>
      <c r="R3096" s="4">
        <v>59.18</v>
      </c>
      <c r="S3096" s="2">
        <f>R3096/O3096</f>
        <v>0.17581699346405227</v>
      </c>
    </row>
    <row r="3097" spans="1:19" x14ac:dyDescent="0.3">
      <c r="A3097" s="6">
        <v>3221</v>
      </c>
      <c r="B3097" t="s">
        <v>3950</v>
      </c>
      <c r="C3097" s="11">
        <v>45595</v>
      </c>
      <c r="D3097" s="1" t="str">
        <f t="shared" si="153"/>
        <v>2024</v>
      </c>
      <c r="E3097" s="12" t="str">
        <f t="shared" si="154"/>
        <v>October</v>
      </c>
      <c r="F3097" t="s">
        <v>22</v>
      </c>
      <c r="G3097" t="s">
        <v>2080</v>
      </c>
      <c r="H3097" t="s">
        <v>37</v>
      </c>
      <c r="I3097" t="s">
        <v>16</v>
      </c>
      <c r="J3097" t="s">
        <v>38</v>
      </c>
      <c r="K3097" s="6">
        <v>5</v>
      </c>
      <c r="L3097" s="6" t="str">
        <f t="shared" si="152"/>
        <v>Midium</v>
      </c>
      <c r="M3097" s="7">
        <v>99</v>
      </c>
      <c r="N3097" s="2">
        <v>0.15</v>
      </c>
      <c r="O3097" s="3">
        <v>420.75</v>
      </c>
      <c r="P3097" s="3">
        <f>O3097/K3097</f>
        <v>84.15</v>
      </c>
      <c r="Q3097" s="3">
        <f>R3097/M3097</f>
        <v>0.26656565656565656</v>
      </c>
      <c r="R3097" s="4">
        <v>26.39</v>
      </c>
      <c r="S3097" s="2">
        <f>R3097/O3097</f>
        <v>6.2721330956625077E-2</v>
      </c>
    </row>
    <row r="3098" spans="1:19" x14ac:dyDescent="0.3">
      <c r="A3098" s="6">
        <v>3222</v>
      </c>
      <c r="B3098" t="s">
        <v>3951</v>
      </c>
      <c r="C3098" s="11">
        <v>45314</v>
      </c>
      <c r="D3098" s="1" t="str">
        <f t="shared" si="153"/>
        <v>2024</v>
      </c>
      <c r="E3098" s="12" t="str">
        <f t="shared" si="154"/>
        <v>January</v>
      </c>
      <c r="F3098" t="s">
        <v>40</v>
      </c>
      <c r="G3098" t="s">
        <v>3952</v>
      </c>
      <c r="H3098" t="s">
        <v>15</v>
      </c>
      <c r="I3098" t="s">
        <v>16</v>
      </c>
      <c r="J3098" t="s">
        <v>38</v>
      </c>
      <c r="K3098" s="6">
        <v>1</v>
      </c>
      <c r="L3098" s="6" t="str">
        <f t="shared" si="152"/>
        <v>Small</v>
      </c>
      <c r="M3098" s="7">
        <v>299</v>
      </c>
      <c r="N3098" s="2">
        <v>0.15</v>
      </c>
      <c r="O3098" s="3">
        <v>254.15</v>
      </c>
      <c r="P3098" s="3">
        <f>O3098/K3098</f>
        <v>254.15</v>
      </c>
      <c r="Q3098" s="3">
        <f>R3098/M3098</f>
        <v>5.0869565217391305E-2</v>
      </c>
      <c r="R3098" s="4">
        <v>15.21</v>
      </c>
      <c r="S3098" s="2">
        <f>R3098/O3098</f>
        <v>5.9846547314578009E-2</v>
      </c>
    </row>
    <row r="3099" spans="1:19" x14ac:dyDescent="0.3">
      <c r="A3099" s="6">
        <v>3223</v>
      </c>
      <c r="B3099" t="s">
        <v>3953</v>
      </c>
      <c r="C3099" s="11">
        <v>45757</v>
      </c>
      <c r="D3099" s="1" t="str">
        <f t="shared" si="153"/>
        <v>2025</v>
      </c>
      <c r="E3099" s="12" t="str">
        <f t="shared" si="154"/>
        <v>April</v>
      </c>
      <c r="F3099" t="s">
        <v>22</v>
      </c>
      <c r="G3099" t="s">
        <v>9662</v>
      </c>
      <c r="H3099" t="s">
        <v>24</v>
      </c>
      <c r="I3099" t="s">
        <v>19</v>
      </c>
      <c r="J3099" t="s">
        <v>42</v>
      </c>
      <c r="K3099" s="6">
        <v>10</v>
      </c>
      <c r="L3099" s="6" t="str">
        <f t="shared" si="152"/>
        <v>Large</v>
      </c>
      <c r="M3099" s="7">
        <v>149</v>
      </c>
      <c r="N3099" s="2">
        <v>0</v>
      </c>
      <c r="O3099" s="3">
        <v>1490</v>
      </c>
      <c r="P3099" s="3">
        <f>O3099/K3099</f>
        <v>149</v>
      </c>
      <c r="Q3099" s="3">
        <f>R3099/M3099</f>
        <v>2.6814093959731542</v>
      </c>
      <c r="R3099" s="4">
        <v>399.53</v>
      </c>
      <c r="S3099" s="2">
        <f>R3099/O3099</f>
        <v>0.26814093959731544</v>
      </c>
    </row>
    <row r="3100" spans="1:19" x14ac:dyDescent="0.3">
      <c r="A3100" s="6">
        <v>3224</v>
      </c>
      <c r="B3100" t="s">
        <v>3954</v>
      </c>
      <c r="C3100" s="11">
        <v>45588</v>
      </c>
      <c r="D3100" s="1" t="str">
        <f t="shared" si="153"/>
        <v>2024</v>
      </c>
      <c r="E3100" s="12" t="str">
        <f t="shared" si="154"/>
        <v>October</v>
      </c>
      <c r="F3100" t="s">
        <v>40</v>
      </c>
      <c r="G3100" t="s">
        <v>3955</v>
      </c>
      <c r="H3100" t="s">
        <v>15</v>
      </c>
      <c r="I3100" t="s">
        <v>19</v>
      </c>
      <c r="J3100" t="s">
        <v>32</v>
      </c>
      <c r="K3100" s="6">
        <v>6</v>
      </c>
      <c r="L3100" s="6" t="str">
        <f t="shared" si="152"/>
        <v>Midium</v>
      </c>
      <c r="M3100" s="7">
        <v>499</v>
      </c>
      <c r="N3100" s="2">
        <v>0.15</v>
      </c>
      <c r="O3100" s="3">
        <v>2544.9</v>
      </c>
      <c r="P3100" s="3">
        <f>O3100/K3100</f>
        <v>424.15000000000003</v>
      </c>
      <c r="Q3100" s="3">
        <f>R3100/M3100</f>
        <v>1.0555310621242486</v>
      </c>
      <c r="R3100" s="4">
        <v>526.71</v>
      </c>
      <c r="S3100" s="2">
        <f>R3100/O3100</f>
        <v>0.20696687492632324</v>
      </c>
    </row>
    <row r="3101" spans="1:19" x14ac:dyDescent="0.3">
      <c r="A3101" s="6">
        <v>3225</v>
      </c>
      <c r="B3101" t="s">
        <v>3956</v>
      </c>
      <c r="C3101" s="11">
        <v>45937</v>
      </c>
      <c r="D3101" s="1" t="str">
        <f t="shared" si="153"/>
        <v>2025</v>
      </c>
      <c r="E3101" s="12" t="str">
        <f t="shared" si="154"/>
        <v>October</v>
      </c>
      <c r="F3101" t="s">
        <v>40</v>
      </c>
      <c r="G3101" t="s">
        <v>9662</v>
      </c>
      <c r="H3101" t="s">
        <v>24</v>
      </c>
      <c r="I3101" t="s">
        <v>27</v>
      </c>
      <c r="J3101" t="s">
        <v>17</v>
      </c>
      <c r="K3101" s="6">
        <v>8</v>
      </c>
      <c r="L3101" s="6" t="str">
        <f t="shared" si="152"/>
        <v>Large</v>
      </c>
      <c r="M3101" s="7">
        <v>149</v>
      </c>
      <c r="N3101" s="2">
        <v>0.05</v>
      </c>
      <c r="O3101" s="3">
        <v>1132.4000000000001</v>
      </c>
      <c r="P3101" s="3">
        <f>O3101/K3101</f>
        <v>141.55000000000001</v>
      </c>
      <c r="Q3101" s="3">
        <f>R3101/M3101</f>
        <v>1.3280536912751677</v>
      </c>
      <c r="R3101" s="4">
        <v>197.88</v>
      </c>
      <c r="S3101" s="2">
        <f>R3101/O3101</f>
        <v>0.1747439067467326</v>
      </c>
    </row>
    <row r="3102" spans="1:19" x14ac:dyDescent="0.3">
      <c r="A3102" s="6">
        <v>3226</v>
      </c>
      <c r="B3102" t="s">
        <v>3957</v>
      </c>
      <c r="C3102" s="11">
        <v>45302</v>
      </c>
      <c r="D3102" s="1" t="str">
        <f t="shared" si="153"/>
        <v>2024</v>
      </c>
      <c r="E3102" s="12" t="str">
        <f t="shared" si="154"/>
        <v>January</v>
      </c>
      <c r="F3102" t="s">
        <v>14</v>
      </c>
      <c r="G3102" t="s">
        <v>9662</v>
      </c>
      <c r="H3102" t="s">
        <v>37</v>
      </c>
      <c r="I3102" t="s">
        <v>19</v>
      </c>
      <c r="J3102" t="s">
        <v>42</v>
      </c>
      <c r="K3102" s="6">
        <v>8</v>
      </c>
      <c r="L3102" s="6" t="str">
        <f t="shared" si="152"/>
        <v>Large</v>
      </c>
      <c r="M3102" s="7">
        <v>99</v>
      </c>
      <c r="N3102" s="2">
        <v>0</v>
      </c>
      <c r="O3102" s="3">
        <v>792</v>
      </c>
      <c r="P3102" s="3">
        <f>O3102/K3102</f>
        <v>99</v>
      </c>
      <c r="Q3102" s="3">
        <f>R3102/M3102</f>
        <v>1.346868686868687</v>
      </c>
      <c r="R3102" s="4">
        <v>133.34</v>
      </c>
      <c r="S3102" s="2">
        <f>R3102/O3102</f>
        <v>0.16835858585858587</v>
      </c>
    </row>
    <row r="3103" spans="1:19" x14ac:dyDescent="0.3">
      <c r="A3103" s="6">
        <v>3227</v>
      </c>
      <c r="B3103" t="s">
        <v>3958</v>
      </c>
      <c r="C3103" s="11">
        <v>45480</v>
      </c>
      <c r="D3103" s="1" t="str">
        <f t="shared" si="153"/>
        <v>2024</v>
      </c>
      <c r="E3103" s="12" t="str">
        <f t="shared" si="154"/>
        <v>July</v>
      </c>
      <c r="F3103" t="s">
        <v>40</v>
      </c>
      <c r="G3103" t="s">
        <v>9662</v>
      </c>
      <c r="H3103" t="s">
        <v>15</v>
      </c>
      <c r="I3103" t="s">
        <v>16</v>
      </c>
      <c r="J3103" t="s">
        <v>34</v>
      </c>
      <c r="K3103" s="6">
        <v>4</v>
      </c>
      <c r="L3103" s="6" t="str">
        <f t="shared" si="152"/>
        <v>Midium</v>
      </c>
      <c r="M3103" s="7">
        <v>199</v>
      </c>
      <c r="N3103" s="2">
        <v>0</v>
      </c>
      <c r="O3103" s="3">
        <v>796</v>
      </c>
      <c r="P3103" s="3">
        <f>O3103/K3103</f>
        <v>199</v>
      </c>
      <c r="Q3103" s="3">
        <f>R3103/M3103</f>
        <v>1.0678894472361808</v>
      </c>
      <c r="R3103" s="4">
        <v>212.51</v>
      </c>
      <c r="S3103" s="2">
        <f>R3103/O3103</f>
        <v>0.26697236180904521</v>
      </c>
    </row>
    <row r="3104" spans="1:19" x14ac:dyDescent="0.3">
      <c r="A3104" s="6">
        <v>3228</v>
      </c>
      <c r="B3104" t="s">
        <v>3959</v>
      </c>
      <c r="C3104" s="11">
        <v>45386</v>
      </c>
      <c r="D3104" s="1" t="str">
        <f t="shared" si="153"/>
        <v>2024</v>
      </c>
      <c r="E3104" s="12" t="str">
        <f t="shared" si="154"/>
        <v>April</v>
      </c>
      <c r="F3104" t="s">
        <v>22</v>
      </c>
      <c r="G3104" t="s">
        <v>3960</v>
      </c>
      <c r="H3104" t="s">
        <v>15</v>
      </c>
      <c r="I3104" t="s">
        <v>19</v>
      </c>
      <c r="J3104" t="s">
        <v>32</v>
      </c>
      <c r="K3104" s="6">
        <v>2</v>
      </c>
      <c r="L3104" s="6" t="str">
        <f t="shared" si="152"/>
        <v>Small</v>
      </c>
      <c r="M3104" s="7">
        <v>299</v>
      </c>
      <c r="N3104" s="2">
        <v>0.15</v>
      </c>
      <c r="O3104" s="3">
        <v>508.3</v>
      </c>
      <c r="P3104" s="3">
        <f>O3104/K3104</f>
        <v>254.15</v>
      </c>
      <c r="Q3104" s="3">
        <f>R3104/M3104</f>
        <v>0.4234448160535117</v>
      </c>
      <c r="R3104" s="4">
        <v>126.61</v>
      </c>
      <c r="S3104" s="2">
        <f>R3104/O3104</f>
        <v>0.24908518591383041</v>
      </c>
    </row>
    <row r="3105" spans="1:19" x14ac:dyDescent="0.3">
      <c r="A3105" s="6">
        <v>3229</v>
      </c>
      <c r="B3105" t="s">
        <v>3961</v>
      </c>
      <c r="C3105" s="11">
        <v>45317</v>
      </c>
      <c r="D3105" s="1" t="str">
        <f t="shared" si="153"/>
        <v>2024</v>
      </c>
      <c r="E3105" s="12" t="str">
        <f t="shared" si="154"/>
        <v>January</v>
      </c>
      <c r="F3105" t="s">
        <v>14</v>
      </c>
      <c r="G3105" t="s">
        <v>9662</v>
      </c>
      <c r="H3105" t="s">
        <v>24</v>
      </c>
      <c r="I3105" t="s">
        <v>19</v>
      </c>
      <c r="J3105" t="s">
        <v>25</v>
      </c>
      <c r="K3105" s="6">
        <v>8</v>
      </c>
      <c r="L3105" s="6" t="str">
        <f t="shared" si="152"/>
        <v>Large</v>
      </c>
      <c r="M3105" s="7">
        <v>299</v>
      </c>
      <c r="N3105" s="2">
        <v>0</v>
      </c>
      <c r="O3105" s="3">
        <v>2392</v>
      </c>
      <c r="P3105" s="3">
        <f>O3105/K3105</f>
        <v>299</v>
      </c>
      <c r="Q3105" s="3">
        <f>R3105/M3105</f>
        <v>1.9591973244147156</v>
      </c>
      <c r="R3105" s="4">
        <v>585.79999999999995</v>
      </c>
      <c r="S3105" s="2">
        <f>R3105/O3105</f>
        <v>0.24489966555183945</v>
      </c>
    </row>
    <row r="3106" spans="1:19" x14ac:dyDescent="0.3">
      <c r="A3106" s="6">
        <v>3230</v>
      </c>
      <c r="B3106" t="s">
        <v>3962</v>
      </c>
      <c r="C3106" s="11">
        <v>45844</v>
      </c>
      <c r="D3106" s="1" t="str">
        <f t="shared" si="153"/>
        <v>2025</v>
      </c>
      <c r="E3106" s="12" t="str">
        <f t="shared" si="154"/>
        <v>July</v>
      </c>
      <c r="F3106" t="s">
        <v>14</v>
      </c>
      <c r="G3106" t="s">
        <v>9662</v>
      </c>
      <c r="H3106" t="s">
        <v>15</v>
      </c>
      <c r="I3106" t="s">
        <v>27</v>
      </c>
      <c r="J3106" t="s">
        <v>47</v>
      </c>
      <c r="K3106" s="6">
        <v>4</v>
      </c>
      <c r="L3106" s="6" t="str">
        <f t="shared" si="152"/>
        <v>Midium</v>
      </c>
      <c r="M3106" s="7">
        <v>499</v>
      </c>
      <c r="N3106" s="2">
        <v>0</v>
      </c>
      <c r="O3106" s="3">
        <v>1996</v>
      </c>
      <c r="P3106" s="3">
        <f>O3106/K3106</f>
        <v>499</v>
      </c>
      <c r="Q3106" s="3">
        <f>R3106/M3106</f>
        <v>0.62897795591182371</v>
      </c>
      <c r="R3106" s="4">
        <v>313.86</v>
      </c>
      <c r="S3106" s="2">
        <f>R3106/O3106</f>
        <v>0.15724448897795593</v>
      </c>
    </row>
    <row r="3107" spans="1:19" x14ac:dyDescent="0.3">
      <c r="A3107" s="6">
        <v>3231</v>
      </c>
      <c r="B3107" t="s">
        <v>3963</v>
      </c>
      <c r="C3107" s="11">
        <v>46002</v>
      </c>
      <c r="D3107" s="1" t="str">
        <f t="shared" si="153"/>
        <v>2025</v>
      </c>
      <c r="E3107" s="12" t="str">
        <f t="shared" si="154"/>
        <v>December</v>
      </c>
      <c r="F3107" t="s">
        <v>14</v>
      </c>
      <c r="G3107" t="s">
        <v>3964</v>
      </c>
      <c r="H3107" t="s">
        <v>37</v>
      </c>
      <c r="I3107" t="s">
        <v>19</v>
      </c>
      <c r="J3107" t="s">
        <v>20</v>
      </c>
      <c r="K3107" s="6">
        <v>3</v>
      </c>
      <c r="L3107" s="6" t="str">
        <f t="shared" si="152"/>
        <v>Small</v>
      </c>
      <c r="M3107" s="7">
        <v>199</v>
      </c>
      <c r="N3107" s="2">
        <v>0.1</v>
      </c>
      <c r="O3107" s="3">
        <v>537.29999999999995</v>
      </c>
      <c r="P3107" s="3">
        <f>O3107/K3107</f>
        <v>179.1</v>
      </c>
      <c r="Q3107" s="3">
        <f>R3107/M3107</f>
        <v>0.23793969849246233</v>
      </c>
      <c r="R3107" s="4">
        <v>47.35</v>
      </c>
      <c r="S3107" s="2">
        <f>R3107/O3107</f>
        <v>8.8125814256467538E-2</v>
      </c>
    </row>
    <row r="3108" spans="1:19" x14ac:dyDescent="0.3">
      <c r="A3108" s="6">
        <v>3232</v>
      </c>
      <c r="B3108" t="s">
        <v>3965</v>
      </c>
      <c r="C3108" s="11">
        <v>45975</v>
      </c>
      <c r="D3108" s="1" t="str">
        <f t="shared" si="153"/>
        <v>2025</v>
      </c>
      <c r="E3108" s="12" t="str">
        <f t="shared" si="154"/>
        <v>November</v>
      </c>
      <c r="F3108" t="s">
        <v>40</v>
      </c>
      <c r="G3108" t="s">
        <v>3966</v>
      </c>
      <c r="H3108" t="s">
        <v>15</v>
      </c>
      <c r="I3108" t="s">
        <v>16</v>
      </c>
      <c r="J3108" t="s">
        <v>34</v>
      </c>
      <c r="K3108" s="6">
        <v>9</v>
      </c>
      <c r="L3108" s="6" t="str">
        <f t="shared" si="152"/>
        <v>Large</v>
      </c>
      <c r="M3108" s="7">
        <v>999</v>
      </c>
      <c r="N3108" s="2">
        <v>0.05</v>
      </c>
      <c r="O3108" s="3">
        <v>8541.4500000000007</v>
      </c>
      <c r="P3108" s="3">
        <f>O3108/K3108</f>
        <v>949.05000000000007</v>
      </c>
      <c r="Q3108" s="3">
        <f>R3108/M3108</f>
        <v>1.6207407407407406</v>
      </c>
      <c r="R3108" s="4">
        <v>1619.12</v>
      </c>
      <c r="S3108" s="2">
        <f>R3108/O3108</f>
        <v>0.18956032055447258</v>
      </c>
    </row>
    <row r="3109" spans="1:19" x14ac:dyDescent="0.3">
      <c r="A3109" s="6">
        <v>3233</v>
      </c>
      <c r="B3109" t="s">
        <v>3967</v>
      </c>
      <c r="C3109" s="11">
        <v>45440</v>
      </c>
      <c r="D3109" s="1" t="str">
        <f t="shared" si="153"/>
        <v>2024</v>
      </c>
      <c r="E3109" s="12" t="str">
        <f t="shared" si="154"/>
        <v>May</v>
      </c>
      <c r="F3109" t="s">
        <v>14</v>
      </c>
      <c r="G3109" t="s">
        <v>3968</v>
      </c>
      <c r="H3109" t="s">
        <v>37</v>
      </c>
      <c r="I3109" t="s">
        <v>27</v>
      </c>
      <c r="J3109" t="s">
        <v>17</v>
      </c>
      <c r="K3109" s="6">
        <v>4</v>
      </c>
      <c r="L3109" s="6" t="str">
        <f t="shared" si="152"/>
        <v>Midium</v>
      </c>
      <c r="M3109" s="7">
        <v>299</v>
      </c>
      <c r="N3109" s="2">
        <v>0.05</v>
      </c>
      <c r="O3109" s="3">
        <v>1136.2</v>
      </c>
      <c r="P3109" s="3">
        <f>O3109/K3109</f>
        <v>284.05</v>
      </c>
      <c r="Q3109" s="3">
        <f>R3109/M3109</f>
        <v>1.0149832775919734</v>
      </c>
      <c r="R3109" s="4">
        <v>303.48</v>
      </c>
      <c r="S3109" s="2">
        <f>R3109/O3109</f>
        <v>0.26710086252420351</v>
      </c>
    </row>
    <row r="3110" spans="1:19" x14ac:dyDescent="0.3">
      <c r="A3110" s="6">
        <v>3234</v>
      </c>
      <c r="B3110" t="s">
        <v>3969</v>
      </c>
      <c r="C3110" s="11">
        <v>45984</v>
      </c>
      <c r="D3110" s="1" t="str">
        <f t="shared" si="153"/>
        <v>2025</v>
      </c>
      <c r="E3110" s="12" t="str">
        <f t="shared" si="154"/>
        <v>November</v>
      </c>
      <c r="F3110" t="s">
        <v>40</v>
      </c>
      <c r="G3110" t="s">
        <v>3970</v>
      </c>
      <c r="H3110" t="s">
        <v>37</v>
      </c>
      <c r="I3110" t="s">
        <v>19</v>
      </c>
      <c r="J3110" t="s">
        <v>25</v>
      </c>
      <c r="K3110" s="6">
        <v>5</v>
      </c>
      <c r="L3110" s="6" t="str">
        <f t="shared" si="152"/>
        <v>Midium</v>
      </c>
      <c r="M3110" s="7">
        <v>149</v>
      </c>
      <c r="N3110" s="2">
        <v>0.1</v>
      </c>
      <c r="O3110" s="3">
        <v>670.5</v>
      </c>
      <c r="P3110" s="3">
        <f>O3110/K3110</f>
        <v>134.1</v>
      </c>
      <c r="Q3110" s="3">
        <f>R3110/M3110</f>
        <v>0.58852348993288595</v>
      </c>
      <c r="R3110" s="4">
        <v>87.69</v>
      </c>
      <c r="S3110" s="2">
        <f>R3110/O3110</f>
        <v>0.13078299776286353</v>
      </c>
    </row>
    <row r="3111" spans="1:19" x14ac:dyDescent="0.3">
      <c r="A3111" s="6">
        <v>3235</v>
      </c>
      <c r="B3111" t="s">
        <v>3971</v>
      </c>
      <c r="C3111" s="11">
        <v>45558</v>
      </c>
      <c r="D3111" s="1" t="str">
        <f t="shared" si="153"/>
        <v>2024</v>
      </c>
      <c r="E3111" s="12" t="str">
        <f t="shared" si="154"/>
        <v>September</v>
      </c>
      <c r="F3111" t="s">
        <v>14</v>
      </c>
      <c r="G3111" t="s">
        <v>9662</v>
      </c>
      <c r="H3111" t="s">
        <v>15</v>
      </c>
      <c r="I3111" t="s">
        <v>16</v>
      </c>
      <c r="J3111" t="s">
        <v>38</v>
      </c>
      <c r="K3111" s="6">
        <v>4</v>
      </c>
      <c r="L3111" s="6" t="str">
        <f t="shared" si="152"/>
        <v>Midium</v>
      </c>
      <c r="M3111" s="7">
        <v>99</v>
      </c>
      <c r="N3111" s="2">
        <v>0</v>
      </c>
      <c r="O3111" s="3">
        <v>396</v>
      </c>
      <c r="P3111" s="3">
        <f>O3111/K3111</f>
        <v>99</v>
      </c>
      <c r="Q3111" s="3">
        <f>R3111/M3111</f>
        <v>0.21242424242424243</v>
      </c>
      <c r="R3111" s="4">
        <v>21.03</v>
      </c>
      <c r="S3111" s="2">
        <f>R3111/O3111</f>
        <v>5.3106060606060608E-2</v>
      </c>
    </row>
    <row r="3112" spans="1:19" x14ac:dyDescent="0.3">
      <c r="A3112" s="6">
        <v>3236</v>
      </c>
      <c r="B3112" t="s">
        <v>3972</v>
      </c>
      <c r="C3112" s="11">
        <v>45917</v>
      </c>
      <c r="D3112" s="1" t="str">
        <f t="shared" si="153"/>
        <v>2025</v>
      </c>
      <c r="E3112" s="12" t="str">
        <f t="shared" si="154"/>
        <v>September</v>
      </c>
      <c r="F3112" t="s">
        <v>14</v>
      </c>
      <c r="G3112" t="s">
        <v>9662</v>
      </c>
      <c r="H3112" t="s">
        <v>15</v>
      </c>
      <c r="I3112" t="s">
        <v>16</v>
      </c>
      <c r="J3112" t="s">
        <v>34</v>
      </c>
      <c r="K3112" s="6">
        <v>10</v>
      </c>
      <c r="L3112" s="6" t="str">
        <f t="shared" si="152"/>
        <v>Large</v>
      </c>
      <c r="M3112" s="7">
        <v>149</v>
      </c>
      <c r="N3112" s="2">
        <v>0</v>
      </c>
      <c r="O3112" s="3">
        <v>1490</v>
      </c>
      <c r="P3112" s="3">
        <f>O3112/K3112</f>
        <v>149</v>
      </c>
      <c r="Q3112" s="3">
        <f>R3112/M3112</f>
        <v>2.2352348993288591</v>
      </c>
      <c r="R3112" s="4">
        <v>333.05</v>
      </c>
      <c r="S3112" s="2">
        <f>R3112/O3112</f>
        <v>0.22352348993288593</v>
      </c>
    </row>
    <row r="3113" spans="1:19" x14ac:dyDescent="0.3">
      <c r="A3113" s="6">
        <v>3237</v>
      </c>
      <c r="B3113" t="s">
        <v>3973</v>
      </c>
      <c r="C3113" s="11">
        <v>45867</v>
      </c>
      <c r="D3113" s="1" t="str">
        <f t="shared" si="153"/>
        <v>2025</v>
      </c>
      <c r="E3113" s="12" t="str">
        <f t="shared" si="154"/>
        <v>July</v>
      </c>
      <c r="F3113" t="s">
        <v>14</v>
      </c>
      <c r="G3113" t="s">
        <v>9662</v>
      </c>
      <c r="H3113" t="s">
        <v>15</v>
      </c>
      <c r="I3113" t="s">
        <v>16</v>
      </c>
      <c r="J3113" t="s">
        <v>34</v>
      </c>
      <c r="K3113" s="6">
        <v>3</v>
      </c>
      <c r="L3113" s="6" t="str">
        <f t="shared" si="152"/>
        <v>Small</v>
      </c>
      <c r="M3113" s="7">
        <v>199</v>
      </c>
      <c r="N3113" s="2">
        <v>0</v>
      </c>
      <c r="O3113" s="3">
        <v>597</v>
      </c>
      <c r="P3113" s="3">
        <f>O3113/K3113</f>
        <v>199</v>
      </c>
      <c r="Q3113" s="3">
        <f>R3113/M3113</f>
        <v>0.17311557788944726</v>
      </c>
      <c r="R3113" s="4">
        <v>34.450000000000003</v>
      </c>
      <c r="S3113" s="2">
        <f>R3113/O3113</f>
        <v>5.7705192629815751E-2</v>
      </c>
    </row>
    <row r="3114" spans="1:19" x14ac:dyDescent="0.3">
      <c r="A3114" s="6">
        <v>3238</v>
      </c>
      <c r="B3114" t="s">
        <v>3974</v>
      </c>
      <c r="C3114" s="11">
        <v>45794</v>
      </c>
      <c r="D3114" s="1" t="str">
        <f t="shared" si="153"/>
        <v>2025</v>
      </c>
      <c r="E3114" s="12" t="str">
        <f t="shared" si="154"/>
        <v>May</v>
      </c>
      <c r="F3114" t="s">
        <v>14</v>
      </c>
      <c r="G3114" t="s">
        <v>9662</v>
      </c>
      <c r="H3114" t="s">
        <v>24</v>
      </c>
      <c r="I3114" t="s">
        <v>19</v>
      </c>
      <c r="J3114" t="s">
        <v>42</v>
      </c>
      <c r="K3114" s="6">
        <v>10</v>
      </c>
      <c r="L3114" s="6" t="str">
        <f t="shared" si="152"/>
        <v>Large</v>
      </c>
      <c r="M3114" s="7">
        <v>499</v>
      </c>
      <c r="N3114" s="2">
        <v>0</v>
      </c>
      <c r="O3114" s="3">
        <v>4990</v>
      </c>
      <c r="P3114" s="3">
        <f>O3114/K3114</f>
        <v>499</v>
      </c>
      <c r="Q3114" s="3">
        <f>R3114/M3114</f>
        <v>1.0177354709418838</v>
      </c>
      <c r="R3114" s="4">
        <v>507.85</v>
      </c>
      <c r="S3114" s="2">
        <f>R3114/O3114</f>
        <v>0.10177354709418839</v>
      </c>
    </row>
    <row r="3115" spans="1:19" x14ac:dyDescent="0.3">
      <c r="A3115" s="6">
        <v>3239</v>
      </c>
      <c r="B3115" t="s">
        <v>3975</v>
      </c>
      <c r="C3115" s="11">
        <v>45988</v>
      </c>
      <c r="D3115" s="1" t="str">
        <f t="shared" si="153"/>
        <v>2025</v>
      </c>
      <c r="E3115" s="12" t="str">
        <f t="shared" si="154"/>
        <v>November</v>
      </c>
      <c r="F3115" t="s">
        <v>14</v>
      </c>
      <c r="G3115" t="s">
        <v>9662</v>
      </c>
      <c r="H3115" t="s">
        <v>15</v>
      </c>
      <c r="I3115" t="s">
        <v>16</v>
      </c>
      <c r="J3115" t="s">
        <v>34</v>
      </c>
      <c r="K3115" s="6">
        <v>3</v>
      </c>
      <c r="L3115" s="6" t="str">
        <f t="shared" si="152"/>
        <v>Small</v>
      </c>
      <c r="M3115" s="7">
        <v>149</v>
      </c>
      <c r="N3115" s="2">
        <v>0</v>
      </c>
      <c r="O3115" s="3">
        <v>447</v>
      </c>
      <c r="P3115" s="3">
        <f>O3115/K3115</f>
        <v>149</v>
      </c>
      <c r="Q3115" s="3">
        <f>R3115/M3115</f>
        <v>0.52523489932885914</v>
      </c>
      <c r="R3115" s="4">
        <v>78.260000000000005</v>
      </c>
      <c r="S3115" s="2">
        <f>R3115/O3115</f>
        <v>0.17507829977628636</v>
      </c>
    </row>
    <row r="3116" spans="1:19" x14ac:dyDescent="0.3">
      <c r="A3116" s="6">
        <v>3240</v>
      </c>
      <c r="B3116" t="s">
        <v>3976</v>
      </c>
      <c r="C3116" s="11">
        <v>45831</v>
      </c>
      <c r="D3116" s="1" t="str">
        <f t="shared" si="153"/>
        <v>2025</v>
      </c>
      <c r="E3116" s="12" t="str">
        <f t="shared" si="154"/>
        <v>June</v>
      </c>
      <c r="F3116" t="s">
        <v>40</v>
      </c>
      <c r="G3116" t="s">
        <v>9662</v>
      </c>
      <c r="H3116" t="s">
        <v>37</v>
      </c>
      <c r="I3116" t="s">
        <v>27</v>
      </c>
      <c r="J3116" t="s">
        <v>17</v>
      </c>
      <c r="K3116" s="6">
        <v>8</v>
      </c>
      <c r="L3116" s="6" t="str">
        <f t="shared" si="152"/>
        <v>Large</v>
      </c>
      <c r="M3116" s="7">
        <v>199</v>
      </c>
      <c r="N3116" s="2">
        <v>0</v>
      </c>
      <c r="O3116" s="3">
        <v>1592</v>
      </c>
      <c r="P3116" s="3">
        <f>O3116/K3116</f>
        <v>199</v>
      </c>
      <c r="Q3116" s="3">
        <f>R3116/M3116</f>
        <v>2.102462311557789</v>
      </c>
      <c r="R3116" s="4">
        <v>418.39</v>
      </c>
      <c r="S3116" s="2">
        <f>R3116/O3116</f>
        <v>0.26280778894472362</v>
      </c>
    </row>
    <row r="3117" spans="1:19" x14ac:dyDescent="0.3">
      <c r="A3117" s="6">
        <v>3241</v>
      </c>
      <c r="B3117" t="s">
        <v>3977</v>
      </c>
      <c r="C3117" s="11">
        <v>45304</v>
      </c>
      <c r="D3117" s="1" t="str">
        <f t="shared" si="153"/>
        <v>2024</v>
      </c>
      <c r="E3117" s="12" t="str">
        <f t="shared" si="154"/>
        <v>January</v>
      </c>
      <c r="F3117" t="s">
        <v>14</v>
      </c>
      <c r="G3117" t="s">
        <v>9662</v>
      </c>
      <c r="H3117" t="s">
        <v>37</v>
      </c>
      <c r="I3117" t="s">
        <v>16</v>
      </c>
      <c r="J3117" t="s">
        <v>38</v>
      </c>
      <c r="K3117" s="6">
        <v>4</v>
      </c>
      <c r="L3117" s="6" t="str">
        <f t="shared" si="152"/>
        <v>Midium</v>
      </c>
      <c r="M3117" s="7">
        <v>199</v>
      </c>
      <c r="N3117" s="2">
        <v>0</v>
      </c>
      <c r="O3117" s="3">
        <v>796</v>
      </c>
      <c r="P3117" s="3">
        <f>O3117/K3117</f>
        <v>199</v>
      </c>
      <c r="Q3117" s="3">
        <f>R3117/M3117</f>
        <v>1.155929648241206</v>
      </c>
      <c r="R3117" s="4">
        <v>230.03</v>
      </c>
      <c r="S3117" s="2">
        <f>R3117/O3117</f>
        <v>0.28898241206030151</v>
      </c>
    </row>
    <row r="3118" spans="1:19" x14ac:dyDescent="0.3">
      <c r="A3118" s="6">
        <v>3242</v>
      </c>
      <c r="B3118" t="s">
        <v>3978</v>
      </c>
      <c r="C3118" s="11">
        <v>45487</v>
      </c>
      <c r="D3118" s="1" t="str">
        <f t="shared" si="153"/>
        <v>2024</v>
      </c>
      <c r="E3118" s="12" t="str">
        <f t="shared" si="154"/>
        <v>July</v>
      </c>
      <c r="F3118" t="s">
        <v>14</v>
      </c>
      <c r="G3118" t="s">
        <v>9662</v>
      </c>
      <c r="H3118" t="s">
        <v>15</v>
      </c>
      <c r="I3118" t="s">
        <v>19</v>
      </c>
      <c r="J3118" t="s">
        <v>25</v>
      </c>
      <c r="K3118" s="6">
        <v>7</v>
      </c>
      <c r="L3118" s="6" t="str">
        <f t="shared" si="152"/>
        <v>Large</v>
      </c>
      <c r="M3118" s="7">
        <v>799</v>
      </c>
      <c r="N3118" s="2">
        <v>0.05</v>
      </c>
      <c r="O3118" s="3">
        <v>5313.35</v>
      </c>
      <c r="P3118" s="3">
        <f>O3118/K3118</f>
        <v>759.05000000000007</v>
      </c>
      <c r="Q3118" s="3">
        <f>R3118/M3118</f>
        <v>0.44994993742177719</v>
      </c>
      <c r="R3118" s="4">
        <v>359.51</v>
      </c>
      <c r="S3118" s="2">
        <f>R3118/O3118</f>
        <v>6.7661644725079281E-2</v>
      </c>
    </row>
    <row r="3119" spans="1:19" x14ac:dyDescent="0.3">
      <c r="A3119" s="6">
        <v>3243</v>
      </c>
      <c r="B3119" t="s">
        <v>3979</v>
      </c>
      <c r="C3119" s="11">
        <v>45584</v>
      </c>
      <c r="D3119" s="1" t="str">
        <f t="shared" si="153"/>
        <v>2024</v>
      </c>
      <c r="E3119" s="12" t="str">
        <f t="shared" si="154"/>
        <v>October</v>
      </c>
      <c r="F3119" t="s">
        <v>14</v>
      </c>
      <c r="G3119" t="s">
        <v>3679</v>
      </c>
      <c r="H3119" t="s">
        <v>37</v>
      </c>
      <c r="I3119" t="s">
        <v>27</v>
      </c>
      <c r="J3119" t="s">
        <v>17</v>
      </c>
      <c r="K3119" s="6">
        <v>2</v>
      </c>
      <c r="L3119" s="6" t="str">
        <f t="shared" si="152"/>
        <v>Small</v>
      </c>
      <c r="M3119" s="7">
        <v>799</v>
      </c>
      <c r="N3119" s="2">
        <v>0.15</v>
      </c>
      <c r="O3119" s="3">
        <v>1358.3</v>
      </c>
      <c r="P3119" s="3">
        <f>O3119/K3119</f>
        <v>679.15</v>
      </c>
      <c r="Q3119" s="3">
        <f>R3119/M3119</f>
        <v>0.47650813516896123</v>
      </c>
      <c r="R3119" s="4">
        <v>380.73</v>
      </c>
      <c r="S3119" s="2">
        <f>R3119/O3119</f>
        <v>0.28029890304056543</v>
      </c>
    </row>
    <row r="3120" spans="1:19" x14ac:dyDescent="0.3">
      <c r="A3120" s="6">
        <v>3244</v>
      </c>
      <c r="B3120" t="s">
        <v>3980</v>
      </c>
      <c r="C3120" s="11">
        <v>45312</v>
      </c>
      <c r="D3120" s="1" t="str">
        <f t="shared" si="153"/>
        <v>2024</v>
      </c>
      <c r="E3120" s="12" t="str">
        <f t="shared" si="154"/>
        <v>January</v>
      </c>
      <c r="F3120" t="s">
        <v>14</v>
      </c>
      <c r="G3120" t="s">
        <v>9662</v>
      </c>
      <c r="H3120" t="s">
        <v>37</v>
      </c>
      <c r="I3120" t="s">
        <v>27</v>
      </c>
      <c r="J3120" t="s">
        <v>47</v>
      </c>
      <c r="K3120" s="6">
        <v>5</v>
      </c>
      <c r="L3120" s="6" t="str">
        <f t="shared" si="152"/>
        <v>Midium</v>
      </c>
      <c r="M3120" s="7">
        <v>799</v>
      </c>
      <c r="N3120" s="2">
        <v>0.15</v>
      </c>
      <c r="O3120" s="3">
        <v>3395.75</v>
      </c>
      <c r="P3120" s="3">
        <f>O3120/K3120</f>
        <v>679.15</v>
      </c>
      <c r="Q3120" s="3">
        <f>R3120/M3120</f>
        <v>1.0977722152690863</v>
      </c>
      <c r="R3120" s="4">
        <v>877.12</v>
      </c>
      <c r="S3120" s="2">
        <f>R3120/O3120</f>
        <v>0.2582993447691968</v>
      </c>
    </row>
    <row r="3121" spans="1:19" x14ac:dyDescent="0.3">
      <c r="A3121" s="6">
        <v>3246</v>
      </c>
      <c r="B3121" t="s">
        <v>3982</v>
      </c>
      <c r="C3121" s="11">
        <v>45722</v>
      </c>
      <c r="D3121" s="1" t="str">
        <f t="shared" si="153"/>
        <v>2025</v>
      </c>
      <c r="E3121" s="12" t="str">
        <f t="shared" si="154"/>
        <v>March</v>
      </c>
      <c r="F3121" t="s">
        <v>14</v>
      </c>
      <c r="G3121" t="s">
        <v>9662</v>
      </c>
      <c r="H3121" t="s">
        <v>37</v>
      </c>
      <c r="I3121" t="s">
        <v>27</v>
      </c>
      <c r="J3121" t="s">
        <v>17</v>
      </c>
      <c r="K3121" s="6">
        <v>5</v>
      </c>
      <c r="L3121" s="6" t="str">
        <f t="shared" si="152"/>
        <v>Midium</v>
      </c>
      <c r="M3121" s="7">
        <v>799</v>
      </c>
      <c r="N3121" s="2">
        <v>0.15</v>
      </c>
      <c r="O3121" s="3">
        <v>3395.75</v>
      </c>
      <c r="P3121" s="3">
        <f>O3121/K3121</f>
        <v>679.15</v>
      </c>
      <c r="Q3121" s="3">
        <f>R3121/M3121</f>
        <v>1.0571214017521902</v>
      </c>
      <c r="R3121" s="4">
        <v>844.64</v>
      </c>
      <c r="S3121" s="2">
        <f>R3121/O3121</f>
        <v>0.24873444747110357</v>
      </c>
    </row>
    <row r="3122" spans="1:19" x14ac:dyDescent="0.3">
      <c r="A3122" s="6">
        <v>3247</v>
      </c>
      <c r="B3122" t="s">
        <v>3983</v>
      </c>
      <c r="C3122" s="11">
        <v>45668</v>
      </c>
      <c r="D3122" s="1" t="str">
        <f t="shared" si="153"/>
        <v>2025</v>
      </c>
      <c r="E3122" s="12" t="str">
        <f t="shared" si="154"/>
        <v>January</v>
      </c>
      <c r="F3122" t="s">
        <v>22</v>
      </c>
      <c r="G3122" t="s">
        <v>9662</v>
      </c>
      <c r="H3122" t="s">
        <v>15</v>
      </c>
      <c r="I3122" t="s">
        <v>19</v>
      </c>
      <c r="J3122" t="s">
        <v>25</v>
      </c>
      <c r="K3122" s="6">
        <v>8</v>
      </c>
      <c r="L3122" s="6" t="str">
        <f t="shared" si="152"/>
        <v>Large</v>
      </c>
      <c r="M3122" s="7">
        <v>199</v>
      </c>
      <c r="N3122" s="2">
        <v>0</v>
      </c>
      <c r="O3122" s="3">
        <v>1592</v>
      </c>
      <c r="P3122" s="3">
        <f>O3122/K3122</f>
        <v>199</v>
      </c>
      <c r="Q3122" s="3">
        <f>R3122/M3122</f>
        <v>1.3026633165829147</v>
      </c>
      <c r="R3122" s="4">
        <v>259.23</v>
      </c>
      <c r="S3122" s="2">
        <f>R3122/O3122</f>
        <v>0.16283291457286433</v>
      </c>
    </row>
    <row r="3123" spans="1:19" x14ac:dyDescent="0.3">
      <c r="A3123" s="6">
        <v>3248</v>
      </c>
      <c r="B3123" t="s">
        <v>3984</v>
      </c>
      <c r="C3123" s="11">
        <v>45402</v>
      </c>
      <c r="D3123" s="1" t="str">
        <f t="shared" si="153"/>
        <v>2024</v>
      </c>
      <c r="E3123" s="12" t="str">
        <f t="shared" si="154"/>
        <v>April</v>
      </c>
      <c r="F3123" t="s">
        <v>14</v>
      </c>
      <c r="G3123" t="s">
        <v>9662</v>
      </c>
      <c r="H3123" t="s">
        <v>15</v>
      </c>
      <c r="I3123" t="s">
        <v>19</v>
      </c>
      <c r="J3123" t="s">
        <v>25</v>
      </c>
      <c r="K3123" s="6">
        <v>9</v>
      </c>
      <c r="L3123" s="6" t="str">
        <f t="shared" si="152"/>
        <v>Large</v>
      </c>
      <c r="M3123" s="7">
        <v>199</v>
      </c>
      <c r="N3123" s="2">
        <v>0.15</v>
      </c>
      <c r="O3123" s="3">
        <v>1522.35</v>
      </c>
      <c r="P3123" s="3">
        <f>O3123/K3123</f>
        <v>169.14999999999998</v>
      </c>
      <c r="Q3123" s="3">
        <f>R3123/M3123</f>
        <v>2.1916582914572862</v>
      </c>
      <c r="R3123" s="4">
        <v>436.14</v>
      </c>
      <c r="S3123" s="2">
        <f>R3123/O3123</f>
        <v>0.28649127992905704</v>
      </c>
    </row>
    <row r="3124" spans="1:19" x14ac:dyDescent="0.3">
      <c r="A3124" s="6">
        <v>3249</v>
      </c>
      <c r="B3124" t="s">
        <v>3985</v>
      </c>
      <c r="C3124" s="11">
        <v>45822</v>
      </c>
      <c r="D3124" s="1" t="str">
        <f t="shared" si="153"/>
        <v>2025</v>
      </c>
      <c r="E3124" s="12" t="str">
        <f t="shared" si="154"/>
        <v>June</v>
      </c>
      <c r="F3124" t="s">
        <v>14</v>
      </c>
      <c r="G3124" t="s">
        <v>9662</v>
      </c>
      <c r="H3124" t="s">
        <v>37</v>
      </c>
      <c r="I3124" t="s">
        <v>19</v>
      </c>
      <c r="J3124" t="s">
        <v>42</v>
      </c>
      <c r="K3124" s="6">
        <v>7</v>
      </c>
      <c r="L3124" s="6" t="str">
        <f t="shared" si="152"/>
        <v>Large</v>
      </c>
      <c r="M3124" s="7">
        <v>799</v>
      </c>
      <c r="N3124" s="2">
        <v>0</v>
      </c>
      <c r="O3124" s="3">
        <v>5593</v>
      </c>
      <c r="P3124" s="3">
        <f>O3124/K3124</f>
        <v>799</v>
      </c>
      <c r="Q3124" s="3">
        <f>R3124/M3124</f>
        <v>1.23180225281602</v>
      </c>
      <c r="R3124" s="4">
        <v>984.21</v>
      </c>
      <c r="S3124" s="2">
        <f>R3124/O3124</f>
        <v>0.17597175040228857</v>
      </c>
    </row>
    <row r="3125" spans="1:19" x14ac:dyDescent="0.3">
      <c r="A3125" s="6">
        <v>3250</v>
      </c>
      <c r="B3125" t="s">
        <v>3986</v>
      </c>
      <c r="C3125" s="11">
        <v>45907</v>
      </c>
      <c r="D3125" s="1" t="str">
        <f t="shared" si="153"/>
        <v>2025</v>
      </c>
      <c r="E3125" s="12" t="str">
        <f t="shared" si="154"/>
        <v>September</v>
      </c>
      <c r="F3125" t="s">
        <v>14</v>
      </c>
      <c r="G3125" t="s">
        <v>270</v>
      </c>
      <c r="H3125" t="s">
        <v>15</v>
      </c>
      <c r="I3125" t="s">
        <v>27</v>
      </c>
      <c r="J3125" t="s">
        <v>17</v>
      </c>
      <c r="K3125" s="6">
        <v>9</v>
      </c>
      <c r="L3125" s="6" t="str">
        <f t="shared" si="152"/>
        <v>Large</v>
      </c>
      <c r="M3125" s="7">
        <v>99</v>
      </c>
      <c r="N3125" s="2">
        <v>0</v>
      </c>
      <c r="O3125" s="3">
        <v>891</v>
      </c>
      <c r="P3125" s="3">
        <f>O3125/K3125</f>
        <v>99</v>
      </c>
      <c r="Q3125" s="3">
        <f>R3125/M3125</f>
        <v>2.4222222222222225</v>
      </c>
      <c r="R3125" s="4">
        <v>239.8</v>
      </c>
      <c r="S3125" s="2">
        <f>R3125/O3125</f>
        <v>0.26913580246913582</v>
      </c>
    </row>
    <row r="3126" spans="1:19" x14ac:dyDescent="0.3">
      <c r="A3126" s="6">
        <v>3251</v>
      </c>
      <c r="B3126" t="s">
        <v>3987</v>
      </c>
      <c r="C3126" s="11">
        <v>45726</v>
      </c>
      <c r="D3126" s="1" t="str">
        <f t="shared" si="153"/>
        <v>2025</v>
      </c>
      <c r="E3126" s="12" t="str">
        <f t="shared" si="154"/>
        <v>March</v>
      </c>
      <c r="F3126" t="s">
        <v>29</v>
      </c>
      <c r="G3126" t="s">
        <v>9662</v>
      </c>
      <c r="H3126" t="s">
        <v>24</v>
      </c>
      <c r="I3126" t="s">
        <v>19</v>
      </c>
      <c r="J3126" t="s">
        <v>20</v>
      </c>
      <c r="K3126" s="6">
        <v>10</v>
      </c>
      <c r="L3126" s="6" t="str">
        <f t="shared" si="152"/>
        <v>Large</v>
      </c>
      <c r="M3126" s="7">
        <v>799</v>
      </c>
      <c r="N3126" s="2">
        <v>0.05</v>
      </c>
      <c r="O3126" s="3">
        <v>7590.5</v>
      </c>
      <c r="P3126" s="3">
        <f>O3126/K3126</f>
        <v>759.05</v>
      </c>
      <c r="Q3126" s="3">
        <f>R3126/M3126</f>
        <v>2.5398873591989988</v>
      </c>
      <c r="R3126" s="4">
        <v>2029.37</v>
      </c>
      <c r="S3126" s="2">
        <f>R3126/O3126</f>
        <v>0.26735656412621039</v>
      </c>
    </row>
    <row r="3127" spans="1:19" x14ac:dyDescent="0.3">
      <c r="A3127" s="6">
        <v>3252</v>
      </c>
      <c r="B3127" t="s">
        <v>3988</v>
      </c>
      <c r="C3127" s="11">
        <v>45767</v>
      </c>
      <c r="D3127" s="1" t="str">
        <f t="shared" si="153"/>
        <v>2025</v>
      </c>
      <c r="E3127" s="12" t="str">
        <f t="shared" si="154"/>
        <v>April</v>
      </c>
      <c r="F3127" t="s">
        <v>14</v>
      </c>
      <c r="G3127" t="s">
        <v>9662</v>
      </c>
      <c r="H3127" t="s">
        <v>24</v>
      </c>
      <c r="I3127" t="s">
        <v>16</v>
      </c>
      <c r="J3127" t="s">
        <v>34</v>
      </c>
      <c r="K3127" s="6">
        <v>10</v>
      </c>
      <c r="L3127" s="6" t="str">
        <f t="shared" si="152"/>
        <v>Large</v>
      </c>
      <c r="M3127" s="7">
        <v>99</v>
      </c>
      <c r="N3127" s="2">
        <v>0</v>
      </c>
      <c r="O3127" s="3">
        <v>990</v>
      </c>
      <c r="P3127" s="3">
        <f>O3127/K3127</f>
        <v>99</v>
      </c>
      <c r="Q3127" s="3">
        <f>R3127/M3127</f>
        <v>1.0965656565656565</v>
      </c>
      <c r="R3127" s="4">
        <v>108.56</v>
      </c>
      <c r="S3127" s="2">
        <f>R3127/O3127</f>
        <v>0.10965656565656566</v>
      </c>
    </row>
    <row r="3128" spans="1:19" x14ac:dyDescent="0.3">
      <c r="A3128" s="6">
        <v>3253</v>
      </c>
      <c r="B3128" t="s">
        <v>3989</v>
      </c>
      <c r="C3128" s="11">
        <v>45450</v>
      </c>
      <c r="D3128" s="1" t="str">
        <f t="shared" si="153"/>
        <v>2024</v>
      </c>
      <c r="E3128" s="12" t="str">
        <f t="shared" si="154"/>
        <v>June</v>
      </c>
      <c r="F3128" t="s">
        <v>22</v>
      </c>
      <c r="G3128" t="s">
        <v>1596</v>
      </c>
      <c r="H3128" t="s">
        <v>24</v>
      </c>
      <c r="I3128" t="s">
        <v>19</v>
      </c>
      <c r="J3128" t="s">
        <v>42</v>
      </c>
      <c r="K3128" s="6">
        <v>4</v>
      </c>
      <c r="L3128" s="6" t="str">
        <f t="shared" si="152"/>
        <v>Midium</v>
      </c>
      <c r="M3128" s="7">
        <v>299</v>
      </c>
      <c r="N3128" s="2">
        <v>0.05</v>
      </c>
      <c r="O3128" s="3">
        <v>1136.2</v>
      </c>
      <c r="P3128" s="3">
        <f>O3128/K3128</f>
        <v>284.05</v>
      </c>
      <c r="Q3128" s="3">
        <f>R3128/M3128</f>
        <v>0.50381270903010034</v>
      </c>
      <c r="R3128" s="4">
        <v>150.63999999999999</v>
      </c>
      <c r="S3128" s="2">
        <f>R3128/O3128</f>
        <v>0.13258229185002637</v>
      </c>
    </row>
    <row r="3129" spans="1:19" x14ac:dyDescent="0.3">
      <c r="A3129" s="6">
        <v>3254</v>
      </c>
      <c r="B3129" t="s">
        <v>3990</v>
      </c>
      <c r="C3129" s="11">
        <v>45463</v>
      </c>
      <c r="D3129" s="1" t="str">
        <f t="shared" si="153"/>
        <v>2024</v>
      </c>
      <c r="E3129" s="12" t="str">
        <f t="shared" si="154"/>
        <v>June</v>
      </c>
      <c r="F3129" t="s">
        <v>40</v>
      </c>
      <c r="G3129" t="s">
        <v>3991</v>
      </c>
      <c r="H3129" t="s">
        <v>15</v>
      </c>
      <c r="I3129" t="s">
        <v>19</v>
      </c>
      <c r="J3129" t="s">
        <v>42</v>
      </c>
      <c r="K3129" s="6">
        <v>6</v>
      </c>
      <c r="L3129" s="6" t="str">
        <f t="shared" si="152"/>
        <v>Midium</v>
      </c>
      <c r="M3129" s="7">
        <v>999</v>
      </c>
      <c r="N3129" s="2">
        <v>0.1</v>
      </c>
      <c r="O3129" s="3">
        <v>5394.6</v>
      </c>
      <c r="P3129" s="3">
        <f>O3129/K3129</f>
        <v>899.1</v>
      </c>
      <c r="Q3129" s="3">
        <f>R3129/M3129</f>
        <v>0.8053353353353353</v>
      </c>
      <c r="R3129" s="4">
        <v>804.53</v>
      </c>
      <c r="S3129" s="2">
        <f>R3129/O3129</f>
        <v>0.14913617321024727</v>
      </c>
    </row>
    <row r="3130" spans="1:19" x14ac:dyDescent="0.3">
      <c r="A3130" s="6">
        <v>3255</v>
      </c>
      <c r="B3130" t="s">
        <v>3992</v>
      </c>
      <c r="C3130" s="11">
        <v>45962</v>
      </c>
      <c r="D3130" s="1" t="str">
        <f t="shared" si="153"/>
        <v>2025</v>
      </c>
      <c r="E3130" s="12" t="str">
        <f t="shared" si="154"/>
        <v>November</v>
      </c>
      <c r="F3130" t="s">
        <v>40</v>
      </c>
      <c r="G3130" t="s">
        <v>9662</v>
      </c>
      <c r="H3130" t="s">
        <v>37</v>
      </c>
      <c r="I3130" t="s">
        <v>19</v>
      </c>
      <c r="J3130" t="s">
        <v>32</v>
      </c>
      <c r="K3130" s="6">
        <v>8</v>
      </c>
      <c r="L3130" s="6" t="str">
        <f t="shared" si="152"/>
        <v>Large</v>
      </c>
      <c r="M3130" s="7">
        <v>499</v>
      </c>
      <c r="N3130" s="2">
        <v>0</v>
      </c>
      <c r="O3130" s="3">
        <v>3992</v>
      </c>
      <c r="P3130" s="3">
        <f>O3130/K3130</f>
        <v>499</v>
      </c>
      <c r="Q3130" s="3">
        <f>R3130/M3130</f>
        <v>0.580501002004008</v>
      </c>
      <c r="R3130" s="4">
        <v>289.67</v>
      </c>
      <c r="S3130" s="2">
        <f>R3130/O3130</f>
        <v>7.2562625250501001E-2</v>
      </c>
    </row>
    <row r="3131" spans="1:19" x14ac:dyDescent="0.3">
      <c r="A3131" s="6">
        <v>3256</v>
      </c>
      <c r="B3131" t="s">
        <v>3993</v>
      </c>
      <c r="C3131" s="11">
        <v>45485</v>
      </c>
      <c r="D3131" s="1" t="str">
        <f t="shared" si="153"/>
        <v>2024</v>
      </c>
      <c r="E3131" s="12" t="str">
        <f t="shared" si="154"/>
        <v>July</v>
      </c>
      <c r="F3131" t="s">
        <v>14</v>
      </c>
      <c r="G3131" t="s">
        <v>9662</v>
      </c>
      <c r="H3131" t="s">
        <v>24</v>
      </c>
      <c r="I3131" t="s">
        <v>19</v>
      </c>
      <c r="J3131" t="s">
        <v>42</v>
      </c>
      <c r="K3131" s="6">
        <v>6</v>
      </c>
      <c r="L3131" s="6" t="str">
        <f t="shared" si="152"/>
        <v>Midium</v>
      </c>
      <c r="M3131" s="7">
        <v>299</v>
      </c>
      <c r="N3131" s="2">
        <v>0.05</v>
      </c>
      <c r="O3131" s="3">
        <v>1704.3</v>
      </c>
      <c r="P3131" s="3">
        <f>O3131/K3131</f>
        <v>284.05</v>
      </c>
      <c r="Q3131" s="3">
        <f>R3131/M3131</f>
        <v>0.86284280936454849</v>
      </c>
      <c r="R3131" s="4">
        <v>257.99</v>
      </c>
      <c r="S3131" s="2">
        <f>R3131/O3131</f>
        <v>0.15137593146746467</v>
      </c>
    </row>
    <row r="3132" spans="1:19" x14ac:dyDescent="0.3">
      <c r="A3132" s="6">
        <v>3257</v>
      </c>
      <c r="B3132" t="s">
        <v>3994</v>
      </c>
      <c r="C3132" s="11">
        <v>45976</v>
      </c>
      <c r="D3132" s="1" t="str">
        <f t="shared" si="153"/>
        <v>2025</v>
      </c>
      <c r="E3132" s="12" t="str">
        <f t="shared" si="154"/>
        <v>November</v>
      </c>
      <c r="F3132" t="s">
        <v>14</v>
      </c>
      <c r="G3132" t="s">
        <v>9662</v>
      </c>
      <c r="H3132" t="s">
        <v>24</v>
      </c>
      <c r="I3132" t="s">
        <v>16</v>
      </c>
      <c r="J3132" t="s">
        <v>38</v>
      </c>
      <c r="K3132" s="6">
        <v>1</v>
      </c>
      <c r="L3132" s="6" t="str">
        <f t="shared" si="152"/>
        <v>Small</v>
      </c>
      <c r="M3132" s="7">
        <v>149</v>
      </c>
      <c r="N3132" s="2">
        <v>0</v>
      </c>
      <c r="O3132" s="3">
        <v>149</v>
      </c>
      <c r="P3132" s="3">
        <f>O3132/K3132</f>
        <v>149</v>
      </c>
      <c r="Q3132" s="3">
        <f>R3132/M3132</f>
        <v>0.18791946308724833</v>
      </c>
      <c r="R3132" s="4">
        <v>28</v>
      </c>
      <c r="S3132" s="2">
        <f>R3132/O3132</f>
        <v>0.18791946308724833</v>
      </c>
    </row>
    <row r="3133" spans="1:19" x14ac:dyDescent="0.3">
      <c r="A3133" s="6">
        <v>3258</v>
      </c>
      <c r="B3133" t="s">
        <v>3995</v>
      </c>
      <c r="C3133" s="11">
        <v>45983</v>
      </c>
      <c r="D3133" s="1" t="str">
        <f t="shared" si="153"/>
        <v>2025</v>
      </c>
      <c r="E3133" s="12" t="str">
        <f t="shared" si="154"/>
        <v>November</v>
      </c>
      <c r="F3133" t="s">
        <v>14</v>
      </c>
      <c r="G3133" t="s">
        <v>3996</v>
      </c>
      <c r="H3133" t="s">
        <v>37</v>
      </c>
      <c r="I3133" t="s">
        <v>16</v>
      </c>
      <c r="J3133" t="s">
        <v>34</v>
      </c>
      <c r="K3133" s="6">
        <v>9</v>
      </c>
      <c r="L3133" s="6" t="str">
        <f t="shared" si="152"/>
        <v>Large</v>
      </c>
      <c r="M3133" s="7">
        <v>199</v>
      </c>
      <c r="N3133" s="2">
        <v>0.15</v>
      </c>
      <c r="O3133" s="3">
        <v>1522.35</v>
      </c>
      <c r="P3133" s="3">
        <f>O3133/K3133</f>
        <v>169.14999999999998</v>
      </c>
      <c r="Q3133" s="3">
        <f>R3133/M3133</f>
        <v>2.2729145728643214</v>
      </c>
      <c r="R3133" s="4">
        <v>452.31</v>
      </c>
      <c r="S3133" s="2">
        <f>R3133/O3133</f>
        <v>0.29711301606069568</v>
      </c>
    </row>
    <row r="3134" spans="1:19" x14ac:dyDescent="0.3">
      <c r="A3134" s="6">
        <v>3259</v>
      </c>
      <c r="B3134" t="s">
        <v>3997</v>
      </c>
      <c r="C3134" s="11">
        <v>45563</v>
      </c>
      <c r="D3134" s="1" t="str">
        <f t="shared" si="153"/>
        <v>2024</v>
      </c>
      <c r="E3134" s="12" t="str">
        <f t="shared" si="154"/>
        <v>September</v>
      </c>
      <c r="F3134" t="s">
        <v>14</v>
      </c>
      <c r="G3134" t="s">
        <v>9662</v>
      </c>
      <c r="H3134" t="s">
        <v>15</v>
      </c>
      <c r="I3134" t="s">
        <v>19</v>
      </c>
      <c r="J3134" t="s">
        <v>42</v>
      </c>
      <c r="K3134" s="6">
        <v>8</v>
      </c>
      <c r="L3134" s="6" t="str">
        <f t="shared" si="152"/>
        <v>Large</v>
      </c>
      <c r="M3134" s="7">
        <v>99</v>
      </c>
      <c r="N3134" s="2">
        <v>0</v>
      </c>
      <c r="O3134" s="3">
        <v>792</v>
      </c>
      <c r="P3134" s="3">
        <f>O3134/K3134</f>
        <v>99</v>
      </c>
      <c r="Q3134" s="3">
        <f>R3134/M3134</f>
        <v>1.0232323232323233</v>
      </c>
      <c r="R3134" s="4">
        <v>101.3</v>
      </c>
      <c r="S3134" s="2">
        <f>R3134/O3134</f>
        <v>0.12790404040404041</v>
      </c>
    </row>
    <row r="3135" spans="1:19" x14ac:dyDescent="0.3">
      <c r="A3135" s="6">
        <v>3260</v>
      </c>
      <c r="B3135" t="s">
        <v>3998</v>
      </c>
      <c r="C3135" s="11">
        <v>45516</v>
      </c>
      <c r="D3135" s="1" t="str">
        <f t="shared" si="153"/>
        <v>2024</v>
      </c>
      <c r="E3135" s="12" t="str">
        <f t="shared" si="154"/>
        <v>August</v>
      </c>
      <c r="F3135" t="s">
        <v>40</v>
      </c>
      <c r="G3135" t="s">
        <v>3767</v>
      </c>
      <c r="H3135" t="s">
        <v>24</v>
      </c>
      <c r="I3135" t="s">
        <v>27</v>
      </c>
      <c r="J3135" t="s">
        <v>17</v>
      </c>
      <c r="K3135" s="6">
        <v>1</v>
      </c>
      <c r="L3135" s="6" t="str">
        <f t="shared" si="152"/>
        <v>Small</v>
      </c>
      <c r="M3135" s="7">
        <v>99</v>
      </c>
      <c r="N3135" s="2">
        <v>0</v>
      </c>
      <c r="O3135" s="3">
        <v>99</v>
      </c>
      <c r="P3135" s="3">
        <f>O3135/K3135</f>
        <v>99</v>
      </c>
      <c r="Q3135" s="3">
        <f>R3135/M3135</f>
        <v>0.14797979797979799</v>
      </c>
      <c r="R3135" s="4">
        <v>14.65</v>
      </c>
      <c r="S3135" s="2">
        <f>R3135/O3135</f>
        <v>0.14797979797979799</v>
      </c>
    </row>
    <row r="3136" spans="1:19" x14ac:dyDescent="0.3">
      <c r="A3136" s="6">
        <v>3261</v>
      </c>
      <c r="B3136" t="s">
        <v>3999</v>
      </c>
      <c r="C3136" s="11">
        <v>45669</v>
      </c>
      <c r="D3136" s="1" t="str">
        <f t="shared" si="153"/>
        <v>2025</v>
      </c>
      <c r="E3136" s="12" t="str">
        <f t="shared" si="154"/>
        <v>January</v>
      </c>
      <c r="F3136" t="s">
        <v>40</v>
      </c>
      <c r="G3136" t="s">
        <v>9662</v>
      </c>
      <c r="H3136" t="s">
        <v>15</v>
      </c>
      <c r="I3136" t="s">
        <v>27</v>
      </c>
      <c r="J3136" t="s">
        <v>17</v>
      </c>
      <c r="K3136" s="6">
        <v>1</v>
      </c>
      <c r="L3136" s="6" t="str">
        <f t="shared" si="152"/>
        <v>Small</v>
      </c>
      <c r="M3136" s="7">
        <v>99</v>
      </c>
      <c r="N3136" s="2">
        <v>0</v>
      </c>
      <c r="O3136" s="3">
        <v>99</v>
      </c>
      <c r="P3136" s="3">
        <f>O3136/K3136</f>
        <v>99</v>
      </c>
      <c r="Q3136" s="3">
        <f>R3136/M3136</f>
        <v>0.28363636363636363</v>
      </c>
      <c r="R3136" s="4">
        <v>28.08</v>
      </c>
      <c r="S3136" s="2">
        <f>R3136/O3136</f>
        <v>0.28363636363636363</v>
      </c>
    </row>
    <row r="3137" spans="1:19" x14ac:dyDescent="0.3">
      <c r="A3137" s="6">
        <v>3262</v>
      </c>
      <c r="B3137" t="s">
        <v>4000</v>
      </c>
      <c r="C3137" s="11">
        <v>45966</v>
      </c>
      <c r="D3137" s="1" t="str">
        <f t="shared" si="153"/>
        <v>2025</v>
      </c>
      <c r="E3137" s="12" t="str">
        <f t="shared" si="154"/>
        <v>November</v>
      </c>
      <c r="F3137" t="s">
        <v>29</v>
      </c>
      <c r="G3137" t="s">
        <v>9662</v>
      </c>
      <c r="H3137" t="s">
        <v>24</v>
      </c>
      <c r="I3137" t="s">
        <v>16</v>
      </c>
      <c r="J3137" t="s">
        <v>34</v>
      </c>
      <c r="K3137" s="6">
        <v>4</v>
      </c>
      <c r="L3137" s="6" t="str">
        <f t="shared" si="152"/>
        <v>Midium</v>
      </c>
      <c r="M3137" s="7">
        <v>149</v>
      </c>
      <c r="N3137" s="2">
        <v>0.1</v>
      </c>
      <c r="O3137" s="3">
        <v>536.4</v>
      </c>
      <c r="P3137" s="3">
        <f>O3137/K3137</f>
        <v>134.1</v>
      </c>
      <c r="Q3137" s="3">
        <f>R3137/M3137</f>
        <v>0.24563758389261747</v>
      </c>
      <c r="R3137" s="4">
        <v>36.6</v>
      </c>
      <c r="S3137" s="2">
        <f>R3137/O3137</f>
        <v>6.8232662192393739E-2</v>
      </c>
    </row>
    <row r="3138" spans="1:19" x14ac:dyDescent="0.3">
      <c r="A3138" s="6">
        <v>3263</v>
      </c>
      <c r="B3138" t="s">
        <v>4001</v>
      </c>
      <c r="C3138" s="11">
        <v>45680</v>
      </c>
      <c r="D3138" s="1" t="str">
        <f t="shared" si="153"/>
        <v>2025</v>
      </c>
      <c r="E3138" s="12" t="str">
        <f t="shared" si="154"/>
        <v>January</v>
      </c>
      <c r="F3138" t="s">
        <v>14</v>
      </c>
      <c r="G3138" t="s">
        <v>9662</v>
      </c>
      <c r="H3138" t="s">
        <v>24</v>
      </c>
      <c r="I3138" t="s">
        <v>19</v>
      </c>
      <c r="J3138" t="s">
        <v>32</v>
      </c>
      <c r="K3138" s="6">
        <v>8</v>
      </c>
      <c r="L3138" s="6" t="str">
        <f t="shared" si="152"/>
        <v>Large</v>
      </c>
      <c r="M3138" s="7">
        <v>149</v>
      </c>
      <c r="N3138" s="2">
        <v>0</v>
      </c>
      <c r="O3138" s="3">
        <v>1192</v>
      </c>
      <c r="P3138" s="3">
        <f>O3138/K3138</f>
        <v>149</v>
      </c>
      <c r="Q3138" s="3">
        <f>R3138/M3138</f>
        <v>1.6238255033557045</v>
      </c>
      <c r="R3138" s="4">
        <v>241.95</v>
      </c>
      <c r="S3138" s="2">
        <f>R3138/O3138</f>
        <v>0.20297818791946307</v>
      </c>
    </row>
    <row r="3139" spans="1:19" x14ac:dyDescent="0.3">
      <c r="A3139" s="6">
        <v>3264</v>
      </c>
      <c r="B3139" t="s">
        <v>4002</v>
      </c>
      <c r="C3139" s="11">
        <v>45455</v>
      </c>
      <c r="D3139" s="1" t="str">
        <f t="shared" si="153"/>
        <v>2024</v>
      </c>
      <c r="E3139" s="12" t="str">
        <f t="shared" si="154"/>
        <v>June</v>
      </c>
      <c r="F3139" t="s">
        <v>14</v>
      </c>
      <c r="G3139" t="s">
        <v>9662</v>
      </c>
      <c r="H3139" t="s">
        <v>37</v>
      </c>
      <c r="I3139" t="s">
        <v>27</v>
      </c>
      <c r="J3139" t="s">
        <v>47</v>
      </c>
      <c r="K3139" s="6">
        <v>8</v>
      </c>
      <c r="L3139" s="6" t="str">
        <f t="shared" ref="L3139:L3202" si="155">IF(K3139&lt;4,"Small", IF(K3139&lt;7,"Midium", IF(K3139&lt;=10,"Large")))</f>
        <v>Large</v>
      </c>
      <c r="M3139" s="7">
        <v>799</v>
      </c>
      <c r="N3139" s="2">
        <v>0.1</v>
      </c>
      <c r="O3139" s="3">
        <v>5752.8</v>
      </c>
      <c r="P3139" s="3">
        <f>O3139/K3139</f>
        <v>719.1</v>
      </c>
      <c r="Q3139" s="3">
        <f>R3139/M3139</f>
        <v>0.93486858573216525</v>
      </c>
      <c r="R3139" s="4">
        <v>746.96</v>
      </c>
      <c r="S3139" s="2">
        <f>R3139/O3139</f>
        <v>0.12984285912946739</v>
      </c>
    </row>
    <row r="3140" spans="1:19" x14ac:dyDescent="0.3">
      <c r="A3140" s="6">
        <v>3265</v>
      </c>
      <c r="B3140" t="s">
        <v>4003</v>
      </c>
      <c r="C3140" s="11">
        <v>45566</v>
      </c>
      <c r="D3140" s="1" t="str">
        <f t="shared" si="153"/>
        <v>2024</v>
      </c>
      <c r="E3140" s="12" t="str">
        <f t="shared" si="154"/>
        <v>October</v>
      </c>
      <c r="F3140" t="s">
        <v>40</v>
      </c>
      <c r="G3140" t="s">
        <v>4004</v>
      </c>
      <c r="H3140" t="s">
        <v>15</v>
      </c>
      <c r="I3140" t="s">
        <v>19</v>
      </c>
      <c r="J3140" t="s">
        <v>42</v>
      </c>
      <c r="K3140" s="6">
        <v>1</v>
      </c>
      <c r="L3140" s="6" t="str">
        <f t="shared" si="155"/>
        <v>Small</v>
      </c>
      <c r="M3140" s="7">
        <v>99</v>
      </c>
      <c r="N3140" s="2">
        <v>0.15</v>
      </c>
      <c r="O3140" s="3">
        <v>84.15</v>
      </c>
      <c r="P3140" s="3">
        <f>O3140/K3140</f>
        <v>84.15</v>
      </c>
      <c r="Q3140" s="3">
        <f>R3140/M3140</f>
        <v>8.1111111111111106E-2</v>
      </c>
      <c r="R3140" s="4">
        <v>8.0299999999999994</v>
      </c>
      <c r="S3140" s="2">
        <f>R3140/O3140</f>
        <v>9.542483660130717E-2</v>
      </c>
    </row>
    <row r="3141" spans="1:19" x14ac:dyDescent="0.3">
      <c r="A3141" s="6">
        <v>3266</v>
      </c>
      <c r="B3141" t="s">
        <v>4005</v>
      </c>
      <c r="C3141" s="11">
        <v>45780</v>
      </c>
      <c r="D3141" s="1" t="str">
        <f t="shared" ref="D3141:D3201" si="156">TEXT(C3141, "yyyy")</f>
        <v>2025</v>
      </c>
      <c r="E3141" s="12" t="str">
        <f t="shared" ref="E3141:E3201" si="157">TEXT(C3141, "mmmm")</f>
        <v>May</v>
      </c>
      <c r="F3141" t="s">
        <v>22</v>
      </c>
      <c r="G3141" t="s">
        <v>2908</v>
      </c>
      <c r="H3141" t="s">
        <v>37</v>
      </c>
      <c r="I3141" t="s">
        <v>19</v>
      </c>
      <c r="J3141" t="s">
        <v>20</v>
      </c>
      <c r="K3141" s="6">
        <v>2</v>
      </c>
      <c r="L3141" s="6" t="str">
        <f t="shared" si="155"/>
        <v>Small</v>
      </c>
      <c r="M3141" s="7">
        <v>299</v>
      </c>
      <c r="N3141" s="2">
        <v>0.1</v>
      </c>
      <c r="O3141" s="3">
        <v>538.20000000000005</v>
      </c>
      <c r="P3141" s="3">
        <f>O3141/K3141</f>
        <v>269.10000000000002</v>
      </c>
      <c r="Q3141" s="3">
        <f>R3141/M3141</f>
        <v>0.20434782608695654</v>
      </c>
      <c r="R3141" s="4">
        <v>61.1</v>
      </c>
      <c r="S3141" s="2">
        <f>R3141/O3141</f>
        <v>0.11352657004830917</v>
      </c>
    </row>
    <row r="3142" spans="1:19" x14ac:dyDescent="0.3">
      <c r="A3142" s="6">
        <v>3267</v>
      </c>
      <c r="B3142" t="s">
        <v>4006</v>
      </c>
      <c r="C3142" s="11">
        <v>45400</v>
      </c>
      <c r="D3142" s="1" t="str">
        <f t="shared" si="156"/>
        <v>2024</v>
      </c>
      <c r="E3142" s="12" t="str">
        <f t="shared" si="157"/>
        <v>April</v>
      </c>
      <c r="F3142" t="s">
        <v>40</v>
      </c>
      <c r="G3142" t="s">
        <v>4007</v>
      </c>
      <c r="H3142" t="s">
        <v>37</v>
      </c>
      <c r="I3142" t="s">
        <v>19</v>
      </c>
      <c r="J3142" t="s">
        <v>42</v>
      </c>
      <c r="K3142" s="6">
        <v>10</v>
      </c>
      <c r="L3142" s="6" t="str">
        <f t="shared" si="155"/>
        <v>Large</v>
      </c>
      <c r="M3142" s="7">
        <v>99</v>
      </c>
      <c r="N3142" s="2">
        <v>0.15</v>
      </c>
      <c r="O3142" s="3">
        <v>841.5</v>
      </c>
      <c r="P3142" s="3">
        <f>O3142/K3142</f>
        <v>84.15</v>
      </c>
      <c r="Q3142" s="3">
        <f>R3142/M3142</f>
        <v>2.3183838383838387</v>
      </c>
      <c r="R3142" s="4">
        <v>229.52</v>
      </c>
      <c r="S3142" s="2">
        <f>R3142/O3142</f>
        <v>0.27275103980986337</v>
      </c>
    </row>
    <row r="3143" spans="1:19" x14ac:dyDescent="0.3">
      <c r="A3143" s="6">
        <v>3268</v>
      </c>
      <c r="B3143" t="s">
        <v>4008</v>
      </c>
      <c r="C3143" s="11">
        <v>45636</v>
      </c>
      <c r="D3143" s="1" t="str">
        <f t="shared" si="156"/>
        <v>2024</v>
      </c>
      <c r="E3143" s="12" t="str">
        <f t="shared" si="157"/>
        <v>December</v>
      </c>
      <c r="F3143" t="s">
        <v>29</v>
      </c>
      <c r="G3143" t="s">
        <v>9662</v>
      </c>
      <c r="H3143" t="s">
        <v>15</v>
      </c>
      <c r="I3143" t="s">
        <v>16</v>
      </c>
      <c r="J3143" t="s">
        <v>38</v>
      </c>
      <c r="K3143" s="6">
        <v>8</v>
      </c>
      <c r="L3143" s="6" t="str">
        <f t="shared" si="155"/>
        <v>Large</v>
      </c>
      <c r="M3143" s="7">
        <v>299</v>
      </c>
      <c r="N3143" s="2">
        <v>0</v>
      </c>
      <c r="O3143" s="3">
        <v>2392</v>
      </c>
      <c r="P3143" s="3">
        <f>O3143/K3143</f>
        <v>299</v>
      </c>
      <c r="Q3143" s="3">
        <f>R3143/M3143</f>
        <v>0.84133779264214048</v>
      </c>
      <c r="R3143" s="4">
        <v>251.56</v>
      </c>
      <c r="S3143" s="2">
        <f>R3143/O3143</f>
        <v>0.10516722408026756</v>
      </c>
    </row>
    <row r="3144" spans="1:19" x14ac:dyDescent="0.3">
      <c r="A3144" s="6">
        <v>3269</v>
      </c>
      <c r="B3144" t="s">
        <v>4009</v>
      </c>
      <c r="C3144" s="11">
        <v>45898</v>
      </c>
      <c r="D3144" s="1" t="str">
        <f t="shared" si="156"/>
        <v>2025</v>
      </c>
      <c r="E3144" s="12" t="str">
        <f t="shared" si="157"/>
        <v>August</v>
      </c>
      <c r="F3144" t="s">
        <v>40</v>
      </c>
      <c r="G3144" t="s">
        <v>1794</v>
      </c>
      <c r="H3144" t="s">
        <v>15</v>
      </c>
      <c r="I3144" t="s">
        <v>27</v>
      </c>
      <c r="J3144" t="s">
        <v>47</v>
      </c>
      <c r="K3144" s="6">
        <v>6</v>
      </c>
      <c r="L3144" s="6" t="str">
        <f t="shared" si="155"/>
        <v>Midium</v>
      </c>
      <c r="M3144" s="7">
        <v>299</v>
      </c>
      <c r="N3144" s="2">
        <v>0.15</v>
      </c>
      <c r="O3144" s="3">
        <v>1524.9</v>
      </c>
      <c r="P3144" s="3">
        <f>O3144/K3144</f>
        <v>254.15</v>
      </c>
      <c r="Q3144" s="3">
        <f>R3144/M3144</f>
        <v>0.45290969899665545</v>
      </c>
      <c r="R3144" s="4">
        <v>135.41999999999999</v>
      </c>
      <c r="S3144" s="2">
        <f>R3144/O3144</f>
        <v>8.8805823332677544E-2</v>
      </c>
    </row>
    <row r="3145" spans="1:19" x14ac:dyDescent="0.3">
      <c r="A3145" s="6">
        <v>3270</v>
      </c>
      <c r="B3145" t="s">
        <v>4010</v>
      </c>
      <c r="C3145" s="11">
        <v>45693</v>
      </c>
      <c r="D3145" s="1" t="str">
        <f t="shared" si="156"/>
        <v>2025</v>
      </c>
      <c r="E3145" s="12" t="str">
        <f t="shared" si="157"/>
        <v>February</v>
      </c>
      <c r="F3145" t="s">
        <v>22</v>
      </c>
      <c r="G3145" t="s">
        <v>496</v>
      </c>
      <c r="H3145" t="s">
        <v>24</v>
      </c>
      <c r="I3145" t="s">
        <v>19</v>
      </c>
      <c r="J3145" t="s">
        <v>25</v>
      </c>
      <c r="K3145" s="6">
        <v>8</v>
      </c>
      <c r="L3145" s="6" t="str">
        <f t="shared" si="155"/>
        <v>Large</v>
      </c>
      <c r="M3145" s="7">
        <v>149</v>
      </c>
      <c r="N3145" s="2">
        <v>0</v>
      </c>
      <c r="O3145" s="3">
        <v>1192</v>
      </c>
      <c r="P3145" s="3">
        <f>O3145/K3145</f>
        <v>149</v>
      </c>
      <c r="Q3145" s="3">
        <f>R3145/M3145</f>
        <v>1.118993288590604</v>
      </c>
      <c r="R3145" s="4">
        <v>166.73</v>
      </c>
      <c r="S3145" s="2">
        <f>R3145/O3145</f>
        <v>0.1398741610738255</v>
      </c>
    </row>
    <row r="3146" spans="1:19" x14ac:dyDescent="0.3">
      <c r="A3146" s="6">
        <v>3271</v>
      </c>
      <c r="B3146" t="s">
        <v>4011</v>
      </c>
      <c r="C3146" s="11">
        <v>45446</v>
      </c>
      <c r="D3146" s="1" t="str">
        <f t="shared" si="156"/>
        <v>2024</v>
      </c>
      <c r="E3146" s="12" t="str">
        <f t="shared" si="157"/>
        <v>June</v>
      </c>
      <c r="F3146" t="s">
        <v>14</v>
      </c>
      <c r="G3146" t="s">
        <v>88</v>
      </c>
      <c r="H3146" t="s">
        <v>24</v>
      </c>
      <c r="I3146" t="s">
        <v>19</v>
      </c>
      <c r="J3146" t="s">
        <v>42</v>
      </c>
      <c r="K3146" s="6">
        <v>3</v>
      </c>
      <c r="L3146" s="6" t="str">
        <f t="shared" si="155"/>
        <v>Small</v>
      </c>
      <c r="M3146" s="7">
        <v>99</v>
      </c>
      <c r="N3146" s="2">
        <v>0.1</v>
      </c>
      <c r="O3146" s="3">
        <v>267.3</v>
      </c>
      <c r="P3146" s="3">
        <f>O3146/K3146</f>
        <v>89.100000000000009</v>
      </c>
      <c r="Q3146" s="3">
        <f>R3146/M3146</f>
        <v>0.51040404040404042</v>
      </c>
      <c r="R3146" s="4">
        <v>50.53</v>
      </c>
      <c r="S3146" s="2">
        <f>R3146/O3146</f>
        <v>0.18903853348297792</v>
      </c>
    </row>
    <row r="3147" spans="1:19" x14ac:dyDescent="0.3">
      <c r="A3147" s="6">
        <v>3272</v>
      </c>
      <c r="B3147" t="s">
        <v>4012</v>
      </c>
      <c r="C3147" s="11">
        <v>45575</v>
      </c>
      <c r="D3147" s="1" t="str">
        <f t="shared" si="156"/>
        <v>2024</v>
      </c>
      <c r="E3147" s="12" t="str">
        <f t="shared" si="157"/>
        <v>October</v>
      </c>
      <c r="F3147" t="s">
        <v>14</v>
      </c>
      <c r="G3147" t="s">
        <v>9662</v>
      </c>
      <c r="H3147" t="s">
        <v>24</v>
      </c>
      <c r="I3147" t="s">
        <v>19</v>
      </c>
      <c r="J3147" t="s">
        <v>20</v>
      </c>
      <c r="K3147" s="6">
        <v>5</v>
      </c>
      <c r="L3147" s="6" t="str">
        <f t="shared" si="155"/>
        <v>Midium</v>
      </c>
      <c r="M3147" s="7">
        <v>199</v>
      </c>
      <c r="N3147" s="2">
        <v>0</v>
      </c>
      <c r="O3147" s="3">
        <v>995</v>
      </c>
      <c r="P3147" s="3">
        <f>O3147/K3147</f>
        <v>199</v>
      </c>
      <c r="Q3147" s="3">
        <f>R3147/M3147</f>
        <v>0.73000000000000009</v>
      </c>
      <c r="R3147" s="4">
        <v>145.27000000000001</v>
      </c>
      <c r="S3147" s="2">
        <f>R3147/O3147</f>
        <v>0.14600000000000002</v>
      </c>
    </row>
    <row r="3148" spans="1:19" x14ac:dyDescent="0.3">
      <c r="A3148" s="6">
        <v>3273</v>
      </c>
      <c r="B3148" t="s">
        <v>4013</v>
      </c>
      <c r="C3148" s="11">
        <v>45399</v>
      </c>
      <c r="D3148" s="1" t="str">
        <f t="shared" si="156"/>
        <v>2024</v>
      </c>
      <c r="E3148" s="12" t="str">
        <f t="shared" si="157"/>
        <v>April</v>
      </c>
      <c r="F3148" t="s">
        <v>14</v>
      </c>
      <c r="G3148" t="s">
        <v>9662</v>
      </c>
      <c r="H3148" t="s">
        <v>15</v>
      </c>
      <c r="I3148" t="s">
        <v>16</v>
      </c>
      <c r="J3148" t="s">
        <v>38</v>
      </c>
      <c r="K3148" s="6">
        <v>10</v>
      </c>
      <c r="L3148" s="6" t="str">
        <f t="shared" si="155"/>
        <v>Large</v>
      </c>
      <c r="M3148" s="7">
        <v>499</v>
      </c>
      <c r="N3148" s="2">
        <v>0</v>
      </c>
      <c r="O3148" s="3">
        <v>4990</v>
      </c>
      <c r="P3148" s="3">
        <f>O3148/K3148</f>
        <v>499</v>
      </c>
      <c r="Q3148" s="3">
        <f>R3148/M3148</f>
        <v>1.1303607214428857</v>
      </c>
      <c r="R3148" s="4">
        <v>564.04999999999995</v>
      </c>
      <c r="S3148" s="2">
        <f>R3148/O3148</f>
        <v>0.11303607214428857</v>
      </c>
    </row>
    <row r="3149" spans="1:19" x14ac:dyDescent="0.3">
      <c r="A3149" s="6">
        <v>3274</v>
      </c>
      <c r="B3149" t="s">
        <v>4014</v>
      </c>
      <c r="C3149" s="11">
        <v>45422</v>
      </c>
      <c r="D3149" s="1" t="str">
        <f t="shared" si="156"/>
        <v>2024</v>
      </c>
      <c r="E3149" s="12" t="str">
        <f t="shared" si="157"/>
        <v>May</v>
      </c>
      <c r="F3149" t="s">
        <v>29</v>
      </c>
      <c r="G3149" t="s">
        <v>9662</v>
      </c>
      <c r="H3149" t="s">
        <v>24</v>
      </c>
      <c r="I3149" t="s">
        <v>19</v>
      </c>
      <c r="J3149" t="s">
        <v>20</v>
      </c>
      <c r="K3149" s="6">
        <v>6</v>
      </c>
      <c r="L3149" s="6" t="str">
        <f t="shared" si="155"/>
        <v>Midium</v>
      </c>
      <c r="M3149" s="7">
        <v>999</v>
      </c>
      <c r="N3149" s="2">
        <v>0.15</v>
      </c>
      <c r="O3149" s="3">
        <v>5094.8999999999996</v>
      </c>
      <c r="P3149" s="3">
        <f>O3149/K3149</f>
        <v>849.15</v>
      </c>
      <c r="Q3149" s="3">
        <f>R3149/M3149</f>
        <v>1.0648748748748749</v>
      </c>
      <c r="R3149" s="4">
        <v>1063.81</v>
      </c>
      <c r="S3149" s="2">
        <f>R3149/O3149</f>
        <v>0.20879899507350488</v>
      </c>
    </row>
    <row r="3150" spans="1:19" x14ac:dyDescent="0.3">
      <c r="A3150" s="6">
        <v>3275</v>
      </c>
      <c r="B3150" t="s">
        <v>4015</v>
      </c>
      <c r="C3150" s="11">
        <v>45658</v>
      </c>
      <c r="D3150" s="1" t="str">
        <f t="shared" si="156"/>
        <v>2025</v>
      </c>
      <c r="E3150" s="12" t="str">
        <f t="shared" si="157"/>
        <v>January</v>
      </c>
      <c r="F3150" t="s">
        <v>22</v>
      </c>
      <c r="G3150" t="s">
        <v>9662</v>
      </c>
      <c r="H3150" t="s">
        <v>24</v>
      </c>
      <c r="I3150" t="s">
        <v>16</v>
      </c>
      <c r="J3150" t="s">
        <v>34</v>
      </c>
      <c r="K3150" s="6">
        <v>7</v>
      </c>
      <c r="L3150" s="6" t="str">
        <f t="shared" si="155"/>
        <v>Large</v>
      </c>
      <c r="M3150" s="7">
        <v>499</v>
      </c>
      <c r="N3150" s="2">
        <v>0</v>
      </c>
      <c r="O3150" s="3">
        <v>3493</v>
      </c>
      <c r="P3150" s="3">
        <f>O3150/K3150</f>
        <v>499</v>
      </c>
      <c r="Q3150" s="3">
        <f>R3150/M3150</f>
        <v>1.5052905811623247</v>
      </c>
      <c r="R3150" s="4">
        <v>751.14</v>
      </c>
      <c r="S3150" s="2">
        <f>R3150/O3150</f>
        <v>0.21504151159461779</v>
      </c>
    </row>
    <row r="3151" spans="1:19" x14ac:dyDescent="0.3">
      <c r="A3151" s="6">
        <v>3276</v>
      </c>
      <c r="B3151" t="s">
        <v>4016</v>
      </c>
      <c r="C3151" s="11">
        <v>45805</v>
      </c>
      <c r="D3151" s="1" t="str">
        <f t="shared" si="156"/>
        <v>2025</v>
      </c>
      <c r="E3151" s="12" t="str">
        <f t="shared" si="157"/>
        <v>May</v>
      </c>
      <c r="F3151" t="s">
        <v>40</v>
      </c>
      <c r="G3151" t="s">
        <v>9662</v>
      </c>
      <c r="H3151" t="s">
        <v>15</v>
      </c>
      <c r="I3151" t="s">
        <v>19</v>
      </c>
      <c r="J3151" t="s">
        <v>25</v>
      </c>
      <c r="K3151" s="6">
        <v>5</v>
      </c>
      <c r="L3151" s="6" t="str">
        <f t="shared" si="155"/>
        <v>Midium</v>
      </c>
      <c r="M3151" s="7">
        <v>499</v>
      </c>
      <c r="N3151" s="2">
        <v>0</v>
      </c>
      <c r="O3151" s="3">
        <v>2495</v>
      </c>
      <c r="P3151" s="3">
        <f>O3151/K3151</f>
        <v>499</v>
      </c>
      <c r="Q3151" s="3">
        <f>R3151/M3151</f>
        <v>0.98577154308617232</v>
      </c>
      <c r="R3151" s="4">
        <v>491.9</v>
      </c>
      <c r="S3151" s="2">
        <f>R3151/O3151</f>
        <v>0.19715430861723446</v>
      </c>
    </row>
    <row r="3152" spans="1:19" x14ac:dyDescent="0.3">
      <c r="A3152" s="6">
        <v>3277</v>
      </c>
      <c r="B3152" t="s">
        <v>4017</v>
      </c>
      <c r="C3152" s="11">
        <v>45856</v>
      </c>
      <c r="D3152" s="1" t="str">
        <f t="shared" si="156"/>
        <v>2025</v>
      </c>
      <c r="E3152" s="12" t="str">
        <f t="shared" si="157"/>
        <v>July</v>
      </c>
      <c r="F3152" t="s">
        <v>22</v>
      </c>
      <c r="G3152" t="s">
        <v>750</v>
      </c>
      <c r="H3152" t="s">
        <v>37</v>
      </c>
      <c r="I3152" t="s">
        <v>19</v>
      </c>
      <c r="J3152" t="s">
        <v>32</v>
      </c>
      <c r="K3152" s="6">
        <v>10</v>
      </c>
      <c r="L3152" s="6" t="str">
        <f t="shared" si="155"/>
        <v>Large</v>
      </c>
      <c r="M3152" s="7">
        <v>799</v>
      </c>
      <c r="N3152" s="2">
        <v>0</v>
      </c>
      <c r="O3152" s="3">
        <v>7990</v>
      </c>
      <c r="P3152" s="3">
        <f>O3152/K3152</f>
        <v>799</v>
      </c>
      <c r="Q3152" s="3">
        <f>R3152/M3152</f>
        <v>0.58175219023779723</v>
      </c>
      <c r="R3152" s="4">
        <v>464.82</v>
      </c>
      <c r="S3152" s="2">
        <f>R3152/O3152</f>
        <v>5.8175219023779721E-2</v>
      </c>
    </row>
    <row r="3153" spans="1:19" x14ac:dyDescent="0.3">
      <c r="A3153" s="6">
        <v>3279</v>
      </c>
      <c r="B3153" t="s">
        <v>4018</v>
      </c>
      <c r="C3153" s="11">
        <v>45417</v>
      </c>
      <c r="D3153" s="1" t="str">
        <f t="shared" si="156"/>
        <v>2024</v>
      </c>
      <c r="E3153" s="12" t="str">
        <f t="shared" si="157"/>
        <v>May</v>
      </c>
      <c r="F3153" t="s">
        <v>22</v>
      </c>
      <c r="G3153" t="s">
        <v>9662</v>
      </c>
      <c r="H3153" t="s">
        <v>24</v>
      </c>
      <c r="I3153" t="s">
        <v>19</v>
      </c>
      <c r="J3153" t="s">
        <v>42</v>
      </c>
      <c r="K3153" s="6">
        <v>4</v>
      </c>
      <c r="L3153" s="6" t="str">
        <f t="shared" si="155"/>
        <v>Midium</v>
      </c>
      <c r="M3153" s="7">
        <v>199</v>
      </c>
      <c r="N3153" s="2">
        <v>0.05</v>
      </c>
      <c r="O3153" s="3">
        <v>756.2</v>
      </c>
      <c r="P3153" s="3">
        <f>O3153/K3153</f>
        <v>189.05</v>
      </c>
      <c r="Q3153" s="3">
        <f>R3153/M3153</f>
        <v>0.76934673366834172</v>
      </c>
      <c r="R3153" s="4">
        <v>153.1</v>
      </c>
      <c r="S3153" s="2">
        <f>R3153/O3153</f>
        <v>0.20245966675482674</v>
      </c>
    </row>
    <row r="3154" spans="1:19" x14ac:dyDescent="0.3">
      <c r="A3154" s="6">
        <v>3280</v>
      </c>
      <c r="B3154" t="s">
        <v>4019</v>
      </c>
      <c r="C3154" s="11">
        <v>45705</v>
      </c>
      <c r="D3154" s="1" t="str">
        <f t="shared" si="156"/>
        <v>2025</v>
      </c>
      <c r="E3154" s="12" t="str">
        <f t="shared" si="157"/>
        <v>February</v>
      </c>
      <c r="F3154" t="s">
        <v>14</v>
      </c>
      <c r="G3154" t="s">
        <v>9662</v>
      </c>
      <c r="H3154" t="s">
        <v>24</v>
      </c>
      <c r="I3154" t="s">
        <v>19</v>
      </c>
      <c r="J3154" t="s">
        <v>42</v>
      </c>
      <c r="K3154" s="6">
        <v>2</v>
      </c>
      <c r="L3154" s="6" t="str">
        <f t="shared" si="155"/>
        <v>Small</v>
      </c>
      <c r="M3154" s="7">
        <v>999</v>
      </c>
      <c r="N3154" s="2">
        <v>0</v>
      </c>
      <c r="O3154" s="3">
        <v>1998</v>
      </c>
      <c r="P3154" s="3">
        <f>O3154/K3154</f>
        <v>999</v>
      </c>
      <c r="Q3154" s="3">
        <f>R3154/M3154</f>
        <v>0.17749749749749749</v>
      </c>
      <c r="R3154" s="4">
        <v>177.32</v>
      </c>
      <c r="S3154" s="2">
        <f>R3154/O3154</f>
        <v>8.8748748748748746E-2</v>
      </c>
    </row>
    <row r="3155" spans="1:19" x14ac:dyDescent="0.3">
      <c r="A3155" s="6">
        <v>3281</v>
      </c>
      <c r="B3155" t="s">
        <v>4020</v>
      </c>
      <c r="C3155" s="11">
        <v>45652</v>
      </c>
      <c r="D3155" s="1" t="str">
        <f t="shared" si="156"/>
        <v>2024</v>
      </c>
      <c r="E3155" s="12" t="str">
        <f t="shared" si="157"/>
        <v>December</v>
      </c>
      <c r="F3155" t="s">
        <v>29</v>
      </c>
      <c r="G3155" t="s">
        <v>9662</v>
      </c>
      <c r="H3155" t="s">
        <v>24</v>
      </c>
      <c r="I3155" t="s">
        <v>19</v>
      </c>
      <c r="J3155" t="s">
        <v>25</v>
      </c>
      <c r="K3155" s="6">
        <v>10</v>
      </c>
      <c r="L3155" s="6" t="str">
        <f t="shared" si="155"/>
        <v>Large</v>
      </c>
      <c r="M3155" s="7">
        <v>299</v>
      </c>
      <c r="N3155" s="2">
        <v>0.05</v>
      </c>
      <c r="O3155" s="3">
        <v>2840.5</v>
      </c>
      <c r="P3155" s="3">
        <f>O3155/K3155</f>
        <v>284.05</v>
      </c>
      <c r="Q3155" s="3">
        <f>R3155/M3155</f>
        <v>0.58204013377926422</v>
      </c>
      <c r="R3155" s="4">
        <v>174.03</v>
      </c>
      <c r="S3155" s="2">
        <f>R3155/O3155</f>
        <v>6.1267382503080441E-2</v>
      </c>
    </row>
    <row r="3156" spans="1:19" x14ac:dyDescent="0.3">
      <c r="A3156" s="6">
        <v>3282</v>
      </c>
      <c r="B3156" t="s">
        <v>4021</v>
      </c>
      <c r="C3156" s="11">
        <v>45410</v>
      </c>
      <c r="D3156" s="1" t="str">
        <f t="shared" si="156"/>
        <v>2024</v>
      </c>
      <c r="E3156" s="12" t="str">
        <f t="shared" si="157"/>
        <v>April</v>
      </c>
      <c r="F3156" t="s">
        <v>14</v>
      </c>
      <c r="G3156" t="s">
        <v>9662</v>
      </c>
      <c r="H3156" t="s">
        <v>15</v>
      </c>
      <c r="I3156" t="s">
        <v>19</v>
      </c>
      <c r="J3156" t="s">
        <v>20</v>
      </c>
      <c r="K3156" s="6">
        <v>1</v>
      </c>
      <c r="L3156" s="6" t="str">
        <f t="shared" si="155"/>
        <v>Small</v>
      </c>
      <c r="M3156" s="7">
        <v>199</v>
      </c>
      <c r="N3156" s="2">
        <v>0.15</v>
      </c>
      <c r="O3156" s="3">
        <v>169.15</v>
      </c>
      <c r="P3156" s="3">
        <f>O3156/K3156</f>
        <v>169.15</v>
      </c>
      <c r="Q3156" s="3">
        <f>R3156/M3156</f>
        <v>9.864321608040201E-2</v>
      </c>
      <c r="R3156" s="4">
        <v>19.63</v>
      </c>
      <c r="S3156" s="2">
        <f>R3156/O3156</f>
        <v>0.11605084244753176</v>
      </c>
    </row>
    <row r="3157" spans="1:19" x14ac:dyDescent="0.3">
      <c r="A3157" s="6">
        <v>3283</v>
      </c>
      <c r="B3157" t="s">
        <v>4022</v>
      </c>
      <c r="C3157" s="11">
        <v>45645</v>
      </c>
      <c r="D3157" s="1" t="str">
        <f t="shared" si="156"/>
        <v>2024</v>
      </c>
      <c r="E3157" s="12" t="str">
        <f t="shared" si="157"/>
        <v>December</v>
      </c>
      <c r="F3157" t="s">
        <v>14</v>
      </c>
      <c r="G3157" t="s">
        <v>9662</v>
      </c>
      <c r="H3157" t="s">
        <v>15</v>
      </c>
      <c r="I3157" t="s">
        <v>16</v>
      </c>
      <c r="J3157" t="s">
        <v>38</v>
      </c>
      <c r="K3157" s="6">
        <v>2</v>
      </c>
      <c r="L3157" s="6" t="str">
        <f t="shared" si="155"/>
        <v>Small</v>
      </c>
      <c r="M3157" s="7">
        <v>499</v>
      </c>
      <c r="N3157" s="2">
        <v>0.1</v>
      </c>
      <c r="O3157" s="3">
        <v>898.2</v>
      </c>
      <c r="P3157" s="3">
        <f>O3157/K3157</f>
        <v>449.1</v>
      </c>
      <c r="Q3157" s="3">
        <f>R3157/M3157</f>
        <v>0.4018837675350701</v>
      </c>
      <c r="R3157" s="4">
        <v>200.54</v>
      </c>
      <c r="S3157" s="2">
        <f>R3157/O3157</f>
        <v>0.22326875974170562</v>
      </c>
    </row>
    <row r="3158" spans="1:19" x14ac:dyDescent="0.3">
      <c r="A3158" s="6">
        <v>3284</v>
      </c>
      <c r="B3158" t="s">
        <v>4023</v>
      </c>
      <c r="C3158" s="11">
        <v>45753</v>
      </c>
      <c r="D3158" s="1" t="str">
        <f t="shared" si="156"/>
        <v>2025</v>
      </c>
      <c r="E3158" s="12" t="str">
        <f t="shared" si="157"/>
        <v>April</v>
      </c>
      <c r="F3158" t="s">
        <v>40</v>
      </c>
      <c r="G3158" t="s">
        <v>9662</v>
      </c>
      <c r="H3158" t="s">
        <v>37</v>
      </c>
      <c r="I3158" t="s">
        <v>19</v>
      </c>
      <c r="J3158" t="s">
        <v>42</v>
      </c>
      <c r="K3158" s="6">
        <v>10</v>
      </c>
      <c r="L3158" s="6" t="str">
        <f t="shared" si="155"/>
        <v>Large</v>
      </c>
      <c r="M3158" s="7">
        <v>499</v>
      </c>
      <c r="N3158" s="2">
        <v>0</v>
      </c>
      <c r="O3158" s="3">
        <v>4990</v>
      </c>
      <c r="P3158" s="3">
        <f>O3158/K3158</f>
        <v>499</v>
      </c>
      <c r="Q3158" s="3">
        <f>R3158/M3158</f>
        <v>0.82815631262525047</v>
      </c>
      <c r="R3158" s="4">
        <v>413.25</v>
      </c>
      <c r="S3158" s="2">
        <f>R3158/O3158</f>
        <v>8.2815631262525044E-2</v>
      </c>
    </row>
    <row r="3159" spans="1:19" x14ac:dyDescent="0.3">
      <c r="A3159" s="6">
        <v>3285</v>
      </c>
      <c r="B3159" t="s">
        <v>4024</v>
      </c>
      <c r="C3159" s="11">
        <v>45293</v>
      </c>
      <c r="D3159" s="1" t="str">
        <f t="shared" si="156"/>
        <v>2024</v>
      </c>
      <c r="E3159" s="12" t="str">
        <f t="shared" si="157"/>
        <v>January</v>
      </c>
      <c r="F3159" t="s">
        <v>40</v>
      </c>
      <c r="G3159" t="s">
        <v>9662</v>
      </c>
      <c r="H3159" t="s">
        <v>24</v>
      </c>
      <c r="I3159" t="s">
        <v>16</v>
      </c>
      <c r="J3159" t="s">
        <v>34</v>
      </c>
      <c r="K3159" s="6">
        <v>2</v>
      </c>
      <c r="L3159" s="6" t="str">
        <f t="shared" si="155"/>
        <v>Small</v>
      </c>
      <c r="M3159" s="7">
        <v>299</v>
      </c>
      <c r="N3159" s="2">
        <v>0.1</v>
      </c>
      <c r="O3159" s="3">
        <v>538.20000000000005</v>
      </c>
      <c r="P3159" s="3">
        <f>O3159/K3159</f>
        <v>269.10000000000002</v>
      </c>
      <c r="Q3159" s="3">
        <f>R3159/M3159</f>
        <v>0.37762541806020067</v>
      </c>
      <c r="R3159" s="4">
        <v>112.91</v>
      </c>
      <c r="S3159" s="2">
        <f>R3159/O3159</f>
        <v>0.20979189892233369</v>
      </c>
    </row>
    <row r="3160" spans="1:19" x14ac:dyDescent="0.3">
      <c r="A3160" s="6">
        <v>3286</v>
      </c>
      <c r="B3160" t="s">
        <v>4025</v>
      </c>
      <c r="C3160" s="11">
        <v>45660</v>
      </c>
      <c r="D3160" s="1" t="str">
        <f t="shared" si="156"/>
        <v>2025</v>
      </c>
      <c r="E3160" s="12" t="str">
        <f t="shared" si="157"/>
        <v>January</v>
      </c>
      <c r="F3160" t="s">
        <v>14</v>
      </c>
      <c r="G3160" t="s">
        <v>9662</v>
      </c>
      <c r="H3160" t="s">
        <v>24</v>
      </c>
      <c r="I3160" t="s">
        <v>27</v>
      </c>
      <c r="J3160" t="s">
        <v>17</v>
      </c>
      <c r="K3160" s="6">
        <v>5</v>
      </c>
      <c r="L3160" s="6" t="str">
        <f t="shared" si="155"/>
        <v>Midium</v>
      </c>
      <c r="M3160" s="7">
        <v>299</v>
      </c>
      <c r="N3160" s="2">
        <v>0.05</v>
      </c>
      <c r="O3160" s="3">
        <v>1420.25</v>
      </c>
      <c r="P3160" s="3">
        <f>O3160/K3160</f>
        <v>284.05</v>
      </c>
      <c r="Q3160" s="3">
        <f>R3160/M3160</f>
        <v>0.43351170568561875</v>
      </c>
      <c r="R3160" s="4">
        <v>129.62</v>
      </c>
      <c r="S3160" s="2">
        <f>R3160/O3160</f>
        <v>9.1265622249603939E-2</v>
      </c>
    </row>
    <row r="3161" spans="1:19" x14ac:dyDescent="0.3">
      <c r="A3161" s="6">
        <v>3287</v>
      </c>
      <c r="B3161" t="s">
        <v>4026</v>
      </c>
      <c r="C3161" s="11">
        <v>45818</v>
      </c>
      <c r="D3161" s="1" t="str">
        <f t="shared" si="156"/>
        <v>2025</v>
      </c>
      <c r="E3161" s="12" t="str">
        <f t="shared" si="157"/>
        <v>June</v>
      </c>
      <c r="F3161" t="s">
        <v>22</v>
      </c>
      <c r="G3161" t="s">
        <v>2787</v>
      </c>
      <c r="H3161" t="s">
        <v>15</v>
      </c>
      <c r="I3161" t="s">
        <v>19</v>
      </c>
      <c r="J3161" t="s">
        <v>32</v>
      </c>
      <c r="K3161" s="6">
        <v>4</v>
      </c>
      <c r="L3161" s="6" t="str">
        <f t="shared" si="155"/>
        <v>Midium</v>
      </c>
      <c r="M3161" s="7">
        <v>199</v>
      </c>
      <c r="N3161" s="2">
        <v>0.1</v>
      </c>
      <c r="O3161" s="3">
        <v>716.4</v>
      </c>
      <c r="P3161" s="3">
        <f>O3161/K3161</f>
        <v>179.1</v>
      </c>
      <c r="Q3161" s="3">
        <f>R3161/M3161</f>
        <v>0.35894472361809049</v>
      </c>
      <c r="R3161" s="4">
        <v>71.430000000000007</v>
      </c>
      <c r="S3161" s="2">
        <f>R3161/O3161</f>
        <v>9.9706867671691804E-2</v>
      </c>
    </row>
    <row r="3162" spans="1:19" x14ac:dyDescent="0.3">
      <c r="A3162" s="6">
        <v>3288</v>
      </c>
      <c r="B3162" t="s">
        <v>4027</v>
      </c>
      <c r="C3162" s="11">
        <v>45359</v>
      </c>
      <c r="D3162" s="1" t="str">
        <f t="shared" si="156"/>
        <v>2024</v>
      </c>
      <c r="E3162" s="12" t="str">
        <f t="shared" si="157"/>
        <v>March</v>
      </c>
      <c r="F3162" t="s">
        <v>22</v>
      </c>
      <c r="G3162" t="s">
        <v>4028</v>
      </c>
      <c r="H3162" t="s">
        <v>24</v>
      </c>
      <c r="I3162" t="s">
        <v>16</v>
      </c>
      <c r="J3162" t="s">
        <v>38</v>
      </c>
      <c r="K3162" s="6">
        <v>5</v>
      </c>
      <c r="L3162" s="6" t="str">
        <f t="shared" si="155"/>
        <v>Midium</v>
      </c>
      <c r="M3162" s="7">
        <v>99</v>
      </c>
      <c r="N3162" s="2">
        <v>0.1</v>
      </c>
      <c r="O3162" s="3">
        <v>445.5</v>
      </c>
      <c r="P3162" s="3">
        <f>O3162/K3162</f>
        <v>89.1</v>
      </c>
      <c r="Q3162" s="3">
        <f>R3162/M3162</f>
        <v>1.3396969696969696</v>
      </c>
      <c r="R3162" s="4">
        <v>132.63</v>
      </c>
      <c r="S3162" s="2">
        <f>R3162/O3162</f>
        <v>0.2977104377104377</v>
      </c>
    </row>
    <row r="3163" spans="1:19" x14ac:dyDescent="0.3">
      <c r="A3163" s="6">
        <v>3289</v>
      </c>
      <c r="B3163" t="s">
        <v>4029</v>
      </c>
      <c r="C3163" s="11">
        <v>45650</v>
      </c>
      <c r="D3163" s="1" t="str">
        <f t="shared" si="156"/>
        <v>2024</v>
      </c>
      <c r="E3163" s="12" t="str">
        <f t="shared" si="157"/>
        <v>December</v>
      </c>
      <c r="F3163" t="s">
        <v>29</v>
      </c>
      <c r="G3163" t="s">
        <v>2139</v>
      </c>
      <c r="H3163" t="s">
        <v>15</v>
      </c>
      <c r="I3163" t="s">
        <v>19</v>
      </c>
      <c r="J3163" t="s">
        <v>20</v>
      </c>
      <c r="K3163" s="6">
        <v>5</v>
      </c>
      <c r="L3163" s="6" t="str">
        <f t="shared" si="155"/>
        <v>Midium</v>
      </c>
      <c r="M3163" s="7">
        <v>999</v>
      </c>
      <c r="N3163" s="2">
        <v>0.05</v>
      </c>
      <c r="O3163" s="3">
        <v>4745.25</v>
      </c>
      <c r="P3163" s="3">
        <f>O3163/K3163</f>
        <v>949.05</v>
      </c>
      <c r="Q3163" s="3">
        <f>R3163/M3163</f>
        <v>0.8993593593593594</v>
      </c>
      <c r="R3163" s="4">
        <v>898.46</v>
      </c>
      <c r="S3163" s="2">
        <f>R3163/O3163</f>
        <v>0.18933881249670725</v>
      </c>
    </row>
    <row r="3164" spans="1:19" x14ac:dyDescent="0.3">
      <c r="A3164" s="6">
        <v>3290</v>
      </c>
      <c r="B3164" t="s">
        <v>4030</v>
      </c>
      <c r="C3164" s="11">
        <v>45446</v>
      </c>
      <c r="D3164" s="1" t="str">
        <f t="shared" si="156"/>
        <v>2024</v>
      </c>
      <c r="E3164" s="12" t="str">
        <f t="shared" si="157"/>
        <v>June</v>
      </c>
      <c r="F3164" t="s">
        <v>40</v>
      </c>
      <c r="G3164" t="s">
        <v>9662</v>
      </c>
      <c r="H3164" t="s">
        <v>24</v>
      </c>
      <c r="I3164" t="s">
        <v>19</v>
      </c>
      <c r="J3164" t="s">
        <v>25</v>
      </c>
      <c r="K3164" s="6">
        <v>8</v>
      </c>
      <c r="L3164" s="6" t="str">
        <f t="shared" si="155"/>
        <v>Large</v>
      </c>
      <c r="M3164" s="7">
        <v>299</v>
      </c>
      <c r="N3164" s="2">
        <v>0.15</v>
      </c>
      <c r="O3164" s="3">
        <v>2033.2</v>
      </c>
      <c r="P3164" s="3">
        <f>O3164/K3164</f>
        <v>254.15</v>
      </c>
      <c r="Q3164" s="3">
        <f>R3164/M3164</f>
        <v>1.9866220735785953</v>
      </c>
      <c r="R3164" s="4">
        <v>594</v>
      </c>
      <c r="S3164" s="2">
        <f>R3164/O3164</f>
        <v>0.29215030493802874</v>
      </c>
    </row>
    <row r="3165" spans="1:19" x14ac:dyDescent="0.3">
      <c r="A3165" s="6">
        <v>3291</v>
      </c>
      <c r="B3165" t="s">
        <v>4031</v>
      </c>
      <c r="C3165" s="11">
        <v>45315</v>
      </c>
      <c r="D3165" s="1" t="str">
        <f t="shared" si="156"/>
        <v>2024</v>
      </c>
      <c r="E3165" s="12" t="str">
        <f t="shared" si="157"/>
        <v>January</v>
      </c>
      <c r="F3165" t="s">
        <v>40</v>
      </c>
      <c r="G3165" t="s">
        <v>9662</v>
      </c>
      <c r="H3165" t="s">
        <v>15</v>
      </c>
      <c r="I3165" t="s">
        <v>19</v>
      </c>
      <c r="J3165" t="s">
        <v>42</v>
      </c>
      <c r="K3165" s="6">
        <v>7</v>
      </c>
      <c r="L3165" s="6" t="str">
        <f t="shared" si="155"/>
        <v>Large</v>
      </c>
      <c r="M3165" s="7">
        <v>299</v>
      </c>
      <c r="N3165" s="2">
        <v>0.15</v>
      </c>
      <c r="O3165" s="3">
        <v>1779.05</v>
      </c>
      <c r="P3165" s="3">
        <f>O3165/K3165</f>
        <v>254.15</v>
      </c>
      <c r="Q3165" s="3">
        <f>R3165/M3165</f>
        <v>1.6968896321070235</v>
      </c>
      <c r="R3165" s="4">
        <v>507.37</v>
      </c>
      <c r="S3165" s="2">
        <f>R3165/O3165</f>
        <v>0.2851915348079031</v>
      </c>
    </row>
    <row r="3166" spans="1:19" x14ac:dyDescent="0.3">
      <c r="A3166" s="6">
        <v>3292</v>
      </c>
      <c r="B3166" t="s">
        <v>4032</v>
      </c>
      <c r="C3166" s="11">
        <v>45895</v>
      </c>
      <c r="D3166" s="1" t="str">
        <f t="shared" si="156"/>
        <v>2025</v>
      </c>
      <c r="E3166" s="12" t="str">
        <f t="shared" si="157"/>
        <v>August</v>
      </c>
      <c r="F3166" t="s">
        <v>14</v>
      </c>
      <c r="G3166" t="s">
        <v>4033</v>
      </c>
      <c r="H3166" t="s">
        <v>37</v>
      </c>
      <c r="I3166" t="s">
        <v>27</v>
      </c>
      <c r="J3166" t="s">
        <v>17</v>
      </c>
      <c r="K3166" s="6">
        <v>2</v>
      </c>
      <c r="L3166" s="6" t="str">
        <f t="shared" si="155"/>
        <v>Small</v>
      </c>
      <c r="M3166" s="7">
        <v>99</v>
      </c>
      <c r="N3166" s="2">
        <v>0.05</v>
      </c>
      <c r="O3166" s="3">
        <v>188.1</v>
      </c>
      <c r="P3166" s="3">
        <f>O3166/K3166</f>
        <v>94.05</v>
      </c>
      <c r="Q3166" s="3">
        <f>R3166/M3166</f>
        <v>0.46707070707070708</v>
      </c>
      <c r="R3166" s="4">
        <v>46.24</v>
      </c>
      <c r="S3166" s="2">
        <f>R3166/O3166</f>
        <v>0.24582668793195112</v>
      </c>
    </row>
    <row r="3167" spans="1:19" x14ac:dyDescent="0.3">
      <c r="A3167" s="6">
        <v>3293</v>
      </c>
      <c r="B3167" t="s">
        <v>4034</v>
      </c>
      <c r="C3167" s="11">
        <v>45907</v>
      </c>
      <c r="D3167" s="1" t="str">
        <f t="shared" si="156"/>
        <v>2025</v>
      </c>
      <c r="E3167" s="12" t="str">
        <f t="shared" si="157"/>
        <v>September</v>
      </c>
      <c r="F3167" t="s">
        <v>14</v>
      </c>
      <c r="G3167" t="s">
        <v>9662</v>
      </c>
      <c r="H3167" t="s">
        <v>37</v>
      </c>
      <c r="I3167" t="s">
        <v>19</v>
      </c>
      <c r="J3167" t="s">
        <v>20</v>
      </c>
      <c r="K3167" s="6">
        <v>6</v>
      </c>
      <c r="L3167" s="6" t="str">
        <f t="shared" si="155"/>
        <v>Midium</v>
      </c>
      <c r="M3167" s="7">
        <v>799</v>
      </c>
      <c r="N3167" s="2">
        <v>0</v>
      </c>
      <c r="O3167" s="3">
        <v>4794</v>
      </c>
      <c r="P3167" s="3">
        <f>O3167/K3167</f>
        <v>799</v>
      </c>
      <c r="Q3167" s="3">
        <f>R3167/M3167</f>
        <v>1.0597997496871088</v>
      </c>
      <c r="R3167" s="4">
        <v>846.78</v>
      </c>
      <c r="S3167" s="2">
        <f>R3167/O3167</f>
        <v>0.17663329161451813</v>
      </c>
    </row>
    <row r="3168" spans="1:19" x14ac:dyDescent="0.3">
      <c r="A3168" s="6">
        <v>3294</v>
      </c>
      <c r="B3168" t="s">
        <v>4035</v>
      </c>
      <c r="C3168" s="11">
        <v>45823</v>
      </c>
      <c r="D3168" s="1" t="str">
        <f t="shared" si="156"/>
        <v>2025</v>
      </c>
      <c r="E3168" s="12" t="str">
        <f t="shared" si="157"/>
        <v>June</v>
      </c>
      <c r="F3168" t="s">
        <v>14</v>
      </c>
      <c r="G3168" t="s">
        <v>9662</v>
      </c>
      <c r="H3168" t="s">
        <v>15</v>
      </c>
      <c r="I3168" t="s">
        <v>16</v>
      </c>
      <c r="J3168" t="s">
        <v>38</v>
      </c>
      <c r="K3168" s="6">
        <v>9</v>
      </c>
      <c r="L3168" s="6" t="str">
        <f t="shared" si="155"/>
        <v>Large</v>
      </c>
      <c r="M3168" s="7">
        <v>149</v>
      </c>
      <c r="N3168" s="2">
        <v>0.05</v>
      </c>
      <c r="O3168" s="3">
        <v>1273.95</v>
      </c>
      <c r="P3168" s="3">
        <f>O3168/K3168</f>
        <v>141.55000000000001</v>
      </c>
      <c r="Q3168" s="3">
        <f>R3168/M3168</f>
        <v>0.79067114093959734</v>
      </c>
      <c r="R3168" s="4">
        <v>117.81</v>
      </c>
      <c r="S3168" s="2">
        <f>R3168/O3168</f>
        <v>9.2476156835040624E-2</v>
      </c>
    </row>
    <row r="3169" spans="1:19" x14ac:dyDescent="0.3">
      <c r="A3169" s="6">
        <v>3295</v>
      </c>
      <c r="B3169" t="s">
        <v>4036</v>
      </c>
      <c r="C3169" s="11">
        <v>45661</v>
      </c>
      <c r="D3169" s="1" t="str">
        <f t="shared" si="156"/>
        <v>2025</v>
      </c>
      <c r="E3169" s="12" t="str">
        <f t="shared" si="157"/>
        <v>January</v>
      </c>
      <c r="F3169" t="s">
        <v>22</v>
      </c>
      <c r="G3169" t="s">
        <v>9662</v>
      </c>
      <c r="H3169" t="s">
        <v>37</v>
      </c>
      <c r="I3169" t="s">
        <v>19</v>
      </c>
      <c r="J3169" t="s">
        <v>25</v>
      </c>
      <c r="K3169" s="6">
        <v>7</v>
      </c>
      <c r="L3169" s="6" t="str">
        <f t="shared" si="155"/>
        <v>Large</v>
      </c>
      <c r="M3169" s="7">
        <v>299</v>
      </c>
      <c r="N3169" s="2">
        <v>0.1</v>
      </c>
      <c r="O3169" s="3">
        <v>1883.7</v>
      </c>
      <c r="P3169" s="3">
        <f>O3169/K3169</f>
        <v>269.10000000000002</v>
      </c>
      <c r="Q3169" s="3">
        <f>R3169/M3169</f>
        <v>0.79488294314381269</v>
      </c>
      <c r="R3169" s="4">
        <v>237.67</v>
      </c>
      <c r="S3169" s="2">
        <f>R3169/O3169</f>
        <v>0.12617189573711313</v>
      </c>
    </row>
    <row r="3170" spans="1:19" x14ac:dyDescent="0.3">
      <c r="A3170" s="6">
        <v>3296</v>
      </c>
      <c r="B3170" t="s">
        <v>4037</v>
      </c>
      <c r="C3170" s="11">
        <v>45300</v>
      </c>
      <c r="D3170" s="1" t="str">
        <f t="shared" si="156"/>
        <v>2024</v>
      </c>
      <c r="E3170" s="12" t="str">
        <f t="shared" si="157"/>
        <v>January</v>
      </c>
      <c r="F3170" t="s">
        <v>40</v>
      </c>
      <c r="G3170" t="s">
        <v>9662</v>
      </c>
      <c r="H3170" t="s">
        <v>37</v>
      </c>
      <c r="I3170" t="s">
        <v>16</v>
      </c>
      <c r="J3170" t="s">
        <v>38</v>
      </c>
      <c r="K3170" s="6">
        <v>2</v>
      </c>
      <c r="L3170" s="6" t="str">
        <f t="shared" si="155"/>
        <v>Small</v>
      </c>
      <c r="M3170" s="7">
        <v>199</v>
      </c>
      <c r="N3170" s="2">
        <v>0</v>
      </c>
      <c r="O3170" s="3">
        <v>398</v>
      </c>
      <c r="P3170" s="3">
        <f>O3170/K3170</f>
        <v>199</v>
      </c>
      <c r="Q3170" s="3">
        <f>R3170/M3170</f>
        <v>0.54351758793969851</v>
      </c>
      <c r="R3170" s="4">
        <v>108.16</v>
      </c>
      <c r="S3170" s="2">
        <f>R3170/O3170</f>
        <v>0.27175879396984925</v>
      </c>
    </row>
    <row r="3171" spans="1:19" x14ac:dyDescent="0.3">
      <c r="A3171" s="6">
        <v>3297</v>
      </c>
      <c r="B3171" t="s">
        <v>4038</v>
      </c>
      <c r="C3171" s="11">
        <v>45498</v>
      </c>
      <c r="D3171" s="1" t="str">
        <f t="shared" si="156"/>
        <v>2024</v>
      </c>
      <c r="E3171" s="12" t="str">
        <f t="shared" si="157"/>
        <v>July</v>
      </c>
      <c r="F3171" t="s">
        <v>40</v>
      </c>
      <c r="G3171" t="s">
        <v>9662</v>
      </c>
      <c r="H3171" t="s">
        <v>37</v>
      </c>
      <c r="I3171" t="s">
        <v>19</v>
      </c>
      <c r="J3171" t="s">
        <v>25</v>
      </c>
      <c r="K3171" s="6">
        <v>3</v>
      </c>
      <c r="L3171" s="6" t="str">
        <f t="shared" si="155"/>
        <v>Small</v>
      </c>
      <c r="M3171" s="7">
        <v>149</v>
      </c>
      <c r="N3171" s="2">
        <v>0.1</v>
      </c>
      <c r="O3171" s="3">
        <v>402.3</v>
      </c>
      <c r="P3171" s="3">
        <f>O3171/K3171</f>
        <v>134.1</v>
      </c>
      <c r="Q3171" s="3">
        <f>R3171/M3171</f>
        <v>0.69416107382550341</v>
      </c>
      <c r="R3171" s="4">
        <v>103.43</v>
      </c>
      <c r="S3171" s="2">
        <f>R3171/O3171</f>
        <v>0.25709669400944568</v>
      </c>
    </row>
    <row r="3172" spans="1:19" x14ac:dyDescent="0.3">
      <c r="A3172" s="6">
        <v>3298</v>
      </c>
      <c r="B3172" t="s">
        <v>4039</v>
      </c>
      <c r="C3172" s="11">
        <v>45522</v>
      </c>
      <c r="D3172" s="1" t="str">
        <f t="shared" si="156"/>
        <v>2024</v>
      </c>
      <c r="E3172" s="12" t="str">
        <f t="shared" si="157"/>
        <v>August</v>
      </c>
      <c r="F3172" t="s">
        <v>14</v>
      </c>
      <c r="G3172" t="s">
        <v>9662</v>
      </c>
      <c r="H3172" t="s">
        <v>37</v>
      </c>
      <c r="I3172" t="s">
        <v>27</v>
      </c>
      <c r="J3172" t="s">
        <v>47</v>
      </c>
      <c r="K3172" s="6">
        <v>7</v>
      </c>
      <c r="L3172" s="6" t="str">
        <f t="shared" si="155"/>
        <v>Large</v>
      </c>
      <c r="M3172" s="7">
        <v>499</v>
      </c>
      <c r="N3172" s="2">
        <v>0</v>
      </c>
      <c r="O3172" s="3">
        <v>3493</v>
      </c>
      <c r="P3172" s="3">
        <f>O3172/K3172</f>
        <v>499</v>
      </c>
      <c r="Q3172" s="3">
        <f>R3172/M3172</f>
        <v>0.77751503006012024</v>
      </c>
      <c r="R3172" s="4">
        <v>387.98</v>
      </c>
      <c r="S3172" s="2">
        <f>R3172/O3172</f>
        <v>0.11107357572287432</v>
      </c>
    </row>
    <row r="3173" spans="1:19" x14ac:dyDescent="0.3">
      <c r="A3173" s="6">
        <v>3300</v>
      </c>
      <c r="B3173" t="s">
        <v>4040</v>
      </c>
      <c r="C3173" s="11">
        <v>45723</v>
      </c>
      <c r="D3173" s="1" t="str">
        <f t="shared" si="156"/>
        <v>2025</v>
      </c>
      <c r="E3173" s="12" t="str">
        <f t="shared" si="157"/>
        <v>March</v>
      </c>
      <c r="F3173" t="s">
        <v>40</v>
      </c>
      <c r="G3173" t="s">
        <v>9662</v>
      </c>
      <c r="H3173" t="s">
        <v>24</v>
      </c>
      <c r="I3173" t="s">
        <v>27</v>
      </c>
      <c r="J3173" t="s">
        <v>17</v>
      </c>
      <c r="K3173" s="6">
        <v>6</v>
      </c>
      <c r="L3173" s="6" t="str">
        <f t="shared" si="155"/>
        <v>Midium</v>
      </c>
      <c r="M3173" s="7">
        <v>999</v>
      </c>
      <c r="N3173" s="2">
        <v>0.1</v>
      </c>
      <c r="O3173" s="3">
        <v>5394.6</v>
      </c>
      <c r="P3173" s="3">
        <f>O3173/K3173</f>
        <v>899.1</v>
      </c>
      <c r="Q3173" s="3">
        <f>R3173/M3173</f>
        <v>0.69825825825825816</v>
      </c>
      <c r="R3173" s="4">
        <v>697.56</v>
      </c>
      <c r="S3173" s="2">
        <f>R3173/O3173</f>
        <v>0.12930708486264039</v>
      </c>
    </row>
    <row r="3174" spans="1:19" x14ac:dyDescent="0.3">
      <c r="A3174" s="6">
        <v>3301</v>
      </c>
      <c r="B3174" t="s">
        <v>4041</v>
      </c>
      <c r="C3174" s="11">
        <v>45421</v>
      </c>
      <c r="D3174" s="1" t="str">
        <f t="shared" si="156"/>
        <v>2024</v>
      </c>
      <c r="E3174" s="12" t="str">
        <f t="shared" si="157"/>
        <v>May</v>
      </c>
      <c r="F3174" t="s">
        <v>40</v>
      </c>
      <c r="G3174" t="s">
        <v>4042</v>
      </c>
      <c r="H3174" t="s">
        <v>37</v>
      </c>
      <c r="I3174" t="s">
        <v>27</v>
      </c>
      <c r="J3174" t="s">
        <v>17</v>
      </c>
      <c r="K3174" s="6">
        <v>6</v>
      </c>
      <c r="L3174" s="6" t="str">
        <f t="shared" si="155"/>
        <v>Midium</v>
      </c>
      <c r="M3174" s="7">
        <v>999</v>
      </c>
      <c r="N3174" s="2">
        <v>0</v>
      </c>
      <c r="O3174" s="3">
        <v>5994</v>
      </c>
      <c r="P3174" s="3">
        <f>O3174/K3174</f>
        <v>999</v>
      </c>
      <c r="Q3174" s="3">
        <f>R3174/M3174</f>
        <v>1.6781081081081082</v>
      </c>
      <c r="R3174" s="4">
        <v>1676.43</v>
      </c>
      <c r="S3174" s="2">
        <f>R3174/O3174</f>
        <v>0.27968468468468471</v>
      </c>
    </row>
    <row r="3175" spans="1:19" x14ac:dyDescent="0.3">
      <c r="A3175" s="6">
        <v>3302</v>
      </c>
      <c r="B3175" t="s">
        <v>4043</v>
      </c>
      <c r="C3175" s="11">
        <v>45431</v>
      </c>
      <c r="D3175" s="1" t="str">
        <f t="shared" si="156"/>
        <v>2024</v>
      </c>
      <c r="E3175" s="12" t="str">
        <f t="shared" si="157"/>
        <v>May</v>
      </c>
      <c r="F3175" t="s">
        <v>14</v>
      </c>
      <c r="G3175" t="s">
        <v>4044</v>
      </c>
      <c r="H3175" t="s">
        <v>24</v>
      </c>
      <c r="I3175" t="s">
        <v>16</v>
      </c>
      <c r="J3175" t="s">
        <v>38</v>
      </c>
      <c r="K3175" s="6">
        <v>6</v>
      </c>
      <c r="L3175" s="6" t="str">
        <f t="shared" si="155"/>
        <v>Midium</v>
      </c>
      <c r="M3175" s="7">
        <v>999</v>
      </c>
      <c r="N3175" s="2">
        <v>0</v>
      </c>
      <c r="O3175" s="3">
        <v>5994</v>
      </c>
      <c r="P3175" s="3">
        <f>O3175/K3175</f>
        <v>999</v>
      </c>
      <c r="Q3175" s="3">
        <f>R3175/M3175</f>
        <v>1.4014914914914913</v>
      </c>
      <c r="R3175" s="4">
        <v>1400.09</v>
      </c>
      <c r="S3175" s="2">
        <f>R3175/O3175</f>
        <v>0.23358191524858191</v>
      </c>
    </row>
    <row r="3176" spans="1:19" x14ac:dyDescent="0.3">
      <c r="A3176" s="6">
        <v>3303</v>
      </c>
      <c r="B3176" t="s">
        <v>4045</v>
      </c>
      <c r="C3176" s="11">
        <v>45684</v>
      </c>
      <c r="D3176" s="1" t="str">
        <f t="shared" si="156"/>
        <v>2025</v>
      </c>
      <c r="E3176" s="12" t="str">
        <f t="shared" si="157"/>
        <v>January</v>
      </c>
      <c r="F3176" t="s">
        <v>14</v>
      </c>
      <c r="G3176" t="s">
        <v>9662</v>
      </c>
      <c r="H3176" t="s">
        <v>37</v>
      </c>
      <c r="I3176" t="s">
        <v>16</v>
      </c>
      <c r="J3176" t="s">
        <v>38</v>
      </c>
      <c r="K3176" s="6">
        <v>10</v>
      </c>
      <c r="L3176" s="6" t="str">
        <f t="shared" si="155"/>
        <v>Large</v>
      </c>
      <c r="M3176" s="7">
        <v>499</v>
      </c>
      <c r="N3176" s="2">
        <v>0.15</v>
      </c>
      <c r="O3176" s="3">
        <v>4241.5</v>
      </c>
      <c r="P3176" s="3">
        <f>O3176/K3176</f>
        <v>424.15</v>
      </c>
      <c r="Q3176" s="3">
        <f>R3176/M3176</f>
        <v>1.0063727454909819</v>
      </c>
      <c r="R3176" s="4">
        <v>502.18</v>
      </c>
      <c r="S3176" s="2">
        <f>R3176/O3176</f>
        <v>0.11839679358717435</v>
      </c>
    </row>
    <row r="3177" spans="1:19" x14ac:dyDescent="0.3">
      <c r="A3177" s="6">
        <v>3304</v>
      </c>
      <c r="B3177" t="s">
        <v>4046</v>
      </c>
      <c r="C3177" s="11">
        <v>45632</v>
      </c>
      <c r="D3177" s="1" t="str">
        <f t="shared" si="156"/>
        <v>2024</v>
      </c>
      <c r="E3177" s="12" t="str">
        <f t="shared" si="157"/>
        <v>December</v>
      </c>
      <c r="F3177" t="s">
        <v>29</v>
      </c>
      <c r="G3177" t="s">
        <v>4047</v>
      </c>
      <c r="H3177" t="s">
        <v>37</v>
      </c>
      <c r="I3177" t="s">
        <v>19</v>
      </c>
      <c r="J3177" t="s">
        <v>20</v>
      </c>
      <c r="K3177" s="6">
        <v>3</v>
      </c>
      <c r="L3177" s="6" t="str">
        <f t="shared" si="155"/>
        <v>Small</v>
      </c>
      <c r="M3177" s="7">
        <v>99</v>
      </c>
      <c r="N3177" s="2">
        <v>0</v>
      </c>
      <c r="O3177" s="3">
        <v>297</v>
      </c>
      <c r="P3177" s="3">
        <f>O3177/K3177</f>
        <v>99</v>
      </c>
      <c r="Q3177" s="3">
        <f>R3177/M3177</f>
        <v>0.42464646464646466</v>
      </c>
      <c r="R3177" s="4">
        <v>42.04</v>
      </c>
      <c r="S3177" s="2">
        <f>R3177/O3177</f>
        <v>0.14154882154882154</v>
      </c>
    </row>
    <row r="3178" spans="1:19" x14ac:dyDescent="0.3">
      <c r="A3178" s="6">
        <v>3305</v>
      </c>
      <c r="B3178" t="s">
        <v>4048</v>
      </c>
      <c r="C3178" s="11">
        <v>45427</v>
      </c>
      <c r="D3178" s="1" t="str">
        <f t="shared" si="156"/>
        <v>2024</v>
      </c>
      <c r="E3178" s="12" t="str">
        <f t="shared" si="157"/>
        <v>May</v>
      </c>
      <c r="F3178" t="s">
        <v>40</v>
      </c>
      <c r="G3178" t="s">
        <v>4049</v>
      </c>
      <c r="H3178" t="s">
        <v>24</v>
      </c>
      <c r="I3178" t="s">
        <v>16</v>
      </c>
      <c r="J3178" t="s">
        <v>34</v>
      </c>
      <c r="K3178" s="6">
        <v>5</v>
      </c>
      <c r="L3178" s="6" t="str">
        <f t="shared" si="155"/>
        <v>Midium</v>
      </c>
      <c r="M3178" s="7">
        <v>299</v>
      </c>
      <c r="N3178" s="2">
        <v>0.05</v>
      </c>
      <c r="O3178" s="3">
        <v>1420.25</v>
      </c>
      <c r="P3178" s="3">
        <f>O3178/K3178</f>
        <v>284.05</v>
      </c>
      <c r="Q3178" s="3">
        <f>R3178/M3178</f>
        <v>0.48615384615384621</v>
      </c>
      <c r="R3178" s="4">
        <v>145.36000000000001</v>
      </c>
      <c r="S3178" s="2">
        <f>R3178/O3178</f>
        <v>0.10234817813765183</v>
      </c>
    </row>
    <row r="3179" spans="1:19" x14ac:dyDescent="0.3">
      <c r="A3179" s="6">
        <v>3306</v>
      </c>
      <c r="B3179" t="s">
        <v>4050</v>
      </c>
      <c r="C3179" s="11">
        <v>45944</v>
      </c>
      <c r="D3179" s="1" t="str">
        <f t="shared" si="156"/>
        <v>2025</v>
      </c>
      <c r="E3179" s="12" t="str">
        <f t="shared" si="157"/>
        <v>October</v>
      </c>
      <c r="F3179" t="s">
        <v>14</v>
      </c>
      <c r="G3179" t="s">
        <v>943</v>
      </c>
      <c r="H3179" t="s">
        <v>15</v>
      </c>
      <c r="I3179" t="s">
        <v>19</v>
      </c>
      <c r="J3179" t="s">
        <v>32</v>
      </c>
      <c r="K3179" s="6">
        <v>1</v>
      </c>
      <c r="L3179" s="6" t="str">
        <f t="shared" si="155"/>
        <v>Small</v>
      </c>
      <c r="M3179" s="7">
        <v>149</v>
      </c>
      <c r="N3179" s="2">
        <v>0.05</v>
      </c>
      <c r="O3179" s="3">
        <v>141.55000000000001</v>
      </c>
      <c r="P3179" s="3">
        <f>O3179/K3179</f>
        <v>141.55000000000001</v>
      </c>
      <c r="Q3179" s="3">
        <f>R3179/M3179</f>
        <v>0.15241610738255035</v>
      </c>
      <c r="R3179" s="4">
        <v>22.71</v>
      </c>
      <c r="S3179" s="2">
        <f>R3179/O3179</f>
        <v>0.16043800777110562</v>
      </c>
    </row>
    <row r="3180" spans="1:19" x14ac:dyDescent="0.3">
      <c r="A3180" s="6">
        <v>3307</v>
      </c>
      <c r="B3180" t="s">
        <v>4051</v>
      </c>
      <c r="C3180" s="11">
        <v>45811</v>
      </c>
      <c r="D3180" s="1" t="str">
        <f t="shared" si="156"/>
        <v>2025</v>
      </c>
      <c r="E3180" s="12" t="str">
        <f t="shared" si="157"/>
        <v>June</v>
      </c>
      <c r="F3180" t="s">
        <v>40</v>
      </c>
      <c r="G3180" t="s">
        <v>9662</v>
      </c>
      <c r="H3180" t="s">
        <v>24</v>
      </c>
      <c r="I3180" t="s">
        <v>19</v>
      </c>
      <c r="J3180" t="s">
        <v>25</v>
      </c>
      <c r="K3180" s="6">
        <v>6</v>
      </c>
      <c r="L3180" s="6" t="str">
        <f t="shared" si="155"/>
        <v>Midium</v>
      </c>
      <c r="M3180" s="7">
        <v>299</v>
      </c>
      <c r="N3180" s="2">
        <v>0</v>
      </c>
      <c r="O3180" s="3">
        <v>1794</v>
      </c>
      <c r="P3180" s="3">
        <f>O3180/K3180</f>
        <v>299</v>
      </c>
      <c r="Q3180" s="3">
        <f>R3180/M3180</f>
        <v>1.4029096989966556</v>
      </c>
      <c r="R3180" s="4">
        <v>419.47</v>
      </c>
      <c r="S3180" s="2">
        <f>R3180/O3180</f>
        <v>0.23381828316610928</v>
      </c>
    </row>
    <row r="3181" spans="1:19" x14ac:dyDescent="0.3">
      <c r="A3181" s="6">
        <v>3308</v>
      </c>
      <c r="B3181" t="s">
        <v>4052</v>
      </c>
      <c r="C3181" s="11">
        <v>45843</v>
      </c>
      <c r="D3181" s="1" t="str">
        <f t="shared" si="156"/>
        <v>2025</v>
      </c>
      <c r="E3181" s="12" t="str">
        <f t="shared" si="157"/>
        <v>July</v>
      </c>
      <c r="F3181" t="s">
        <v>14</v>
      </c>
      <c r="G3181" t="s">
        <v>4053</v>
      </c>
      <c r="H3181" t="s">
        <v>37</v>
      </c>
      <c r="I3181" t="s">
        <v>27</v>
      </c>
      <c r="J3181" t="s">
        <v>47</v>
      </c>
      <c r="K3181" s="6">
        <v>1</v>
      </c>
      <c r="L3181" s="6" t="str">
        <f t="shared" si="155"/>
        <v>Small</v>
      </c>
      <c r="M3181" s="7">
        <v>999</v>
      </c>
      <c r="N3181" s="2">
        <v>0.1</v>
      </c>
      <c r="O3181" s="3">
        <v>899.1</v>
      </c>
      <c r="P3181" s="3">
        <f>O3181/K3181</f>
        <v>899.1</v>
      </c>
      <c r="Q3181" s="3">
        <f>R3181/M3181</f>
        <v>0.24649649649649649</v>
      </c>
      <c r="R3181" s="4">
        <v>246.25</v>
      </c>
      <c r="S3181" s="2">
        <f>R3181/O3181</f>
        <v>0.27388499610721834</v>
      </c>
    </row>
    <row r="3182" spans="1:19" x14ac:dyDescent="0.3">
      <c r="A3182" s="6">
        <v>3309</v>
      </c>
      <c r="B3182" t="s">
        <v>4054</v>
      </c>
      <c r="C3182" s="11">
        <v>45436</v>
      </c>
      <c r="D3182" s="1" t="str">
        <f t="shared" si="156"/>
        <v>2024</v>
      </c>
      <c r="E3182" s="12" t="str">
        <f t="shared" si="157"/>
        <v>May</v>
      </c>
      <c r="F3182" t="s">
        <v>29</v>
      </c>
      <c r="G3182" t="s">
        <v>4055</v>
      </c>
      <c r="H3182" t="s">
        <v>24</v>
      </c>
      <c r="I3182" t="s">
        <v>27</v>
      </c>
      <c r="J3182" t="s">
        <v>47</v>
      </c>
      <c r="K3182" s="6">
        <v>4</v>
      </c>
      <c r="L3182" s="6" t="str">
        <f t="shared" si="155"/>
        <v>Midium</v>
      </c>
      <c r="M3182" s="7">
        <v>299</v>
      </c>
      <c r="N3182" s="2">
        <v>0</v>
      </c>
      <c r="O3182" s="3">
        <v>1196</v>
      </c>
      <c r="P3182" s="3">
        <f>O3182/K3182</f>
        <v>299</v>
      </c>
      <c r="Q3182" s="3">
        <f>R3182/M3182</f>
        <v>0.44889632107023408</v>
      </c>
      <c r="R3182" s="4">
        <v>134.22</v>
      </c>
      <c r="S3182" s="2">
        <f>R3182/O3182</f>
        <v>0.11222408026755852</v>
      </c>
    </row>
    <row r="3183" spans="1:19" x14ac:dyDescent="0.3">
      <c r="A3183" s="6">
        <v>3310</v>
      </c>
      <c r="B3183" t="s">
        <v>4056</v>
      </c>
      <c r="C3183" s="11">
        <v>45755</v>
      </c>
      <c r="D3183" s="1" t="str">
        <f t="shared" si="156"/>
        <v>2025</v>
      </c>
      <c r="E3183" s="12" t="str">
        <f t="shared" si="157"/>
        <v>April</v>
      </c>
      <c r="F3183" t="s">
        <v>14</v>
      </c>
      <c r="G3183" t="s">
        <v>378</v>
      </c>
      <c r="H3183" t="s">
        <v>15</v>
      </c>
      <c r="I3183" t="s">
        <v>16</v>
      </c>
      <c r="J3183" t="s">
        <v>38</v>
      </c>
      <c r="K3183" s="6">
        <v>6</v>
      </c>
      <c r="L3183" s="6" t="str">
        <f t="shared" si="155"/>
        <v>Midium</v>
      </c>
      <c r="M3183" s="7">
        <v>149</v>
      </c>
      <c r="N3183" s="2">
        <v>0.15</v>
      </c>
      <c r="O3183" s="3">
        <v>759.9</v>
      </c>
      <c r="P3183" s="3">
        <f>O3183/K3183</f>
        <v>126.64999999999999</v>
      </c>
      <c r="Q3183" s="3">
        <f>R3183/M3183</f>
        <v>1.47</v>
      </c>
      <c r="R3183" s="4">
        <v>219.03</v>
      </c>
      <c r="S3183" s="2">
        <f>R3183/O3183</f>
        <v>0.28823529411764709</v>
      </c>
    </row>
    <row r="3184" spans="1:19" x14ac:dyDescent="0.3">
      <c r="A3184" s="6">
        <v>3311</v>
      </c>
      <c r="B3184" t="s">
        <v>4057</v>
      </c>
      <c r="C3184" s="11">
        <v>45519</v>
      </c>
      <c r="D3184" s="1" t="str">
        <f t="shared" si="156"/>
        <v>2024</v>
      </c>
      <c r="E3184" s="12" t="str">
        <f t="shared" si="157"/>
        <v>August</v>
      </c>
      <c r="F3184" t="s">
        <v>14</v>
      </c>
      <c r="G3184" t="s">
        <v>4058</v>
      </c>
      <c r="H3184" t="s">
        <v>24</v>
      </c>
      <c r="I3184" t="s">
        <v>16</v>
      </c>
      <c r="J3184" t="s">
        <v>38</v>
      </c>
      <c r="K3184" s="6">
        <v>9</v>
      </c>
      <c r="L3184" s="6" t="str">
        <f t="shared" si="155"/>
        <v>Large</v>
      </c>
      <c r="M3184" s="7">
        <v>499</v>
      </c>
      <c r="N3184" s="2">
        <v>0.15</v>
      </c>
      <c r="O3184" s="3">
        <v>3817.35</v>
      </c>
      <c r="P3184" s="3">
        <f>O3184/K3184</f>
        <v>424.15</v>
      </c>
      <c r="Q3184" s="3">
        <f>R3184/M3184</f>
        <v>1.5196192384769538</v>
      </c>
      <c r="R3184" s="4">
        <v>758.29</v>
      </c>
      <c r="S3184" s="2">
        <f>R3184/O3184</f>
        <v>0.19864303770940572</v>
      </c>
    </row>
    <row r="3185" spans="1:19" x14ac:dyDescent="0.3">
      <c r="A3185" s="6">
        <v>3312</v>
      </c>
      <c r="B3185" t="s">
        <v>4059</v>
      </c>
      <c r="C3185" s="11">
        <v>45766</v>
      </c>
      <c r="D3185" s="1" t="str">
        <f t="shared" si="156"/>
        <v>2025</v>
      </c>
      <c r="E3185" s="12" t="str">
        <f t="shared" si="157"/>
        <v>April</v>
      </c>
      <c r="F3185" t="s">
        <v>40</v>
      </c>
      <c r="G3185" t="s">
        <v>9662</v>
      </c>
      <c r="H3185" t="s">
        <v>24</v>
      </c>
      <c r="I3185" t="s">
        <v>19</v>
      </c>
      <c r="J3185" t="s">
        <v>20</v>
      </c>
      <c r="K3185" s="6">
        <v>5</v>
      </c>
      <c r="L3185" s="6" t="str">
        <f t="shared" si="155"/>
        <v>Midium</v>
      </c>
      <c r="M3185" s="7">
        <v>99</v>
      </c>
      <c r="N3185" s="2">
        <v>0</v>
      </c>
      <c r="O3185" s="3">
        <v>495</v>
      </c>
      <c r="P3185" s="3">
        <f>O3185/K3185</f>
        <v>99</v>
      </c>
      <c r="Q3185" s="3">
        <f>R3185/M3185</f>
        <v>1.4981818181818181</v>
      </c>
      <c r="R3185" s="4">
        <v>148.32</v>
      </c>
      <c r="S3185" s="2">
        <f>R3185/O3185</f>
        <v>0.29963636363636365</v>
      </c>
    </row>
    <row r="3186" spans="1:19" x14ac:dyDescent="0.3">
      <c r="A3186" s="6">
        <v>3313</v>
      </c>
      <c r="B3186" t="s">
        <v>4060</v>
      </c>
      <c r="C3186" s="11">
        <v>45912</v>
      </c>
      <c r="D3186" s="1" t="str">
        <f t="shared" si="156"/>
        <v>2025</v>
      </c>
      <c r="E3186" s="12" t="str">
        <f t="shared" si="157"/>
        <v>September</v>
      </c>
      <c r="F3186" t="s">
        <v>22</v>
      </c>
      <c r="G3186" t="s">
        <v>9662</v>
      </c>
      <c r="H3186" t="s">
        <v>37</v>
      </c>
      <c r="I3186" t="s">
        <v>19</v>
      </c>
      <c r="J3186" t="s">
        <v>25</v>
      </c>
      <c r="K3186" s="6">
        <v>7</v>
      </c>
      <c r="L3186" s="6" t="str">
        <f t="shared" si="155"/>
        <v>Large</v>
      </c>
      <c r="M3186" s="7">
        <v>999</v>
      </c>
      <c r="N3186" s="2">
        <v>0.1</v>
      </c>
      <c r="O3186" s="3">
        <v>6293.7</v>
      </c>
      <c r="P3186" s="3">
        <f>O3186/K3186</f>
        <v>899.1</v>
      </c>
      <c r="Q3186" s="3">
        <f>R3186/M3186</f>
        <v>0.38972972972972969</v>
      </c>
      <c r="R3186" s="4">
        <v>389.34</v>
      </c>
      <c r="S3186" s="2">
        <f>R3186/O3186</f>
        <v>6.1861861861861857E-2</v>
      </c>
    </row>
    <row r="3187" spans="1:19" x14ac:dyDescent="0.3">
      <c r="A3187" s="6">
        <v>3314</v>
      </c>
      <c r="B3187" t="s">
        <v>4061</v>
      </c>
      <c r="C3187" s="11">
        <v>45649</v>
      </c>
      <c r="D3187" s="1" t="str">
        <f t="shared" si="156"/>
        <v>2024</v>
      </c>
      <c r="E3187" s="12" t="str">
        <f t="shared" si="157"/>
        <v>December</v>
      </c>
      <c r="F3187" t="s">
        <v>22</v>
      </c>
      <c r="G3187" t="s">
        <v>9662</v>
      </c>
      <c r="H3187" t="s">
        <v>37</v>
      </c>
      <c r="I3187" t="s">
        <v>19</v>
      </c>
      <c r="J3187" t="s">
        <v>25</v>
      </c>
      <c r="K3187" s="6">
        <v>4</v>
      </c>
      <c r="L3187" s="6" t="str">
        <f t="shared" si="155"/>
        <v>Midium</v>
      </c>
      <c r="M3187" s="7">
        <v>99</v>
      </c>
      <c r="N3187" s="2">
        <v>0</v>
      </c>
      <c r="O3187" s="3">
        <v>396</v>
      </c>
      <c r="P3187" s="3">
        <f>O3187/K3187</f>
        <v>99</v>
      </c>
      <c r="Q3187" s="3">
        <f>R3187/M3187</f>
        <v>0.68222222222222229</v>
      </c>
      <c r="R3187" s="4">
        <v>67.540000000000006</v>
      </c>
      <c r="S3187" s="2">
        <f>R3187/O3187</f>
        <v>0.17055555555555557</v>
      </c>
    </row>
    <row r="3188" spans="1:19" x14ac:dyDescent="0.3">
      <c r="A3188" s="6">
        <v>3315</v>
      </c>
      <c r="B3188" t="s">
        <v>4062</v>
      </c>
      <c r="C3188" s="11">
        <v>45998</v>
      </c>
      <c r="D3188" s="1" t="str">
        <f t="shared" si="156"/>
        <v>2025</v>
      </c>
      <c r="E3188" s="12" t="str">
        <f t="shared" si="157"/>
        <v>December</v>
      </c>
      <c r="F3188" t="s">
        <v>14</v>
      </c>
      <c r="G3188" t="s">
        <v>9662</v>
      </c>
      <c r="H3188" t="s">
        <v>15</v>
      </c>
      <c r="I3188" t="s">
        <v>19</v>
      </c>
      <c r="J3188" t="s">
        <v>42</v>
      </c>
      <c r="K3188" s="6">
        <v>9</v>
      </c>
      <c r="L3188" s="6" t="str">
        <f t="shared" si="155"/>
        <v>Large</v>
      </c>
      <c r="M3188" s="7">
        <v>199</v>
      </c>
      <c r="N3188" s="2">
        <v>0</v>
      </c>
      <c r="O3188" s="3">
        <v>1791</v>
      </c>
      <c r="P3188" s="3">
        <f>O3188/K3188</f>
        <v>199</v>
      </c>
      <c r="Q3188" s="3">
        <f>R3188/M3188</f>
        <v>1.8068844221105527</v>
      </c>
      <c r="R3188" s="4">
        <v>359.57</v>
      </c>
      <c r="S3188" s="2">
        <f>R3188/O3188</f>
        <v>0.20076493579006141</v>
      </c>
    </row>
    <row r="3189" spans="1:19" x14ac:dyDescent="0.3">
      <c r="A3189" s="6">
        <v>3316</v>
      </c>
      <c r="B3189" t="s">
        <v>4063</v>
      </c>
      <c r="C3189" s="11">
        <v>45746</v>
      </c>
      <c r="D3189" s="1" t="str">
        <f t="shared" si="156"/>
        <v>2025</v>
      </c>
      <c r="E3189" s="12" t="str">
        <f t="shared" si="157"/>
        <v>March</v>
      </c>
      <c r="F3189" t="s">
        <v>40</v>
      </c>
      <c r="G3189" t="s">
        <v>4064</v>
      </c>
      <c r="H3189" t="s">
        <v>24</v>
      </c>
      <c r="I3189" t="s">
        <v>27</v>
      </c>
      <c r="J3189" t="s">
        <v>17</v>
      </c>
      <c r="K3189" s="6">
        <v>2</v>
      </c>
      <c r="L3189" s="6" t="str">
        <f t="shared" si="155"/>
        <v>Small</v>
      </c>
      <c r="M3189" s="7">
        <v>999</v>
      </c>
      <c r="N3189" s="2">
        <v>0.15</v>
      </c>
      <c r="O3189" s="3">
        <v>1698.3</v>
      </c>
      <c r="P3189" s="3">
        <f>O3189/K3189</f>
        <v>849.15</v>
      </c>
      <c r="Q3189" s="3">
        <f>R3189/M3189</f>
        <v>0.41598598598598596</v>
      </c>
      <c r="R3189" s="4">
        <v>415.57</v>
      </c>
      <c r="S3189" s="2">
        <f>R3189/O3189</f>
        <v>0.24469763881528589</v>
      </c>
    </row>
    <row r="3190" spans="1:19" x14ac:dyDescent="0.3">
      <c r="A3190" s="6">
        <v>3318</v>
      </c>
      <c r="B3190" t="s">
        <v>4065</v>
      </c>
      <c r="C3190" s="11">
        <v>45902</v>
      </c>
      <c r="D3190" s="1" t="str">
        <f t="shared" si="156"/>
        <v>2025</v>
      </c>
      <c r="E3190" s="12" t="str">
        <f t="shared" si="157"/>
        <v>September</v>
      </c>
      <c r="F3190" t="s">
        <v>14</v>
      </c>
      <c r="G3190" t="s">
        <v>9662</v>
      </c>
      <c r="H3190" t="s">
        <v>24</v>
      </c>
      <c r="I3190" t="s">
        <v>27</v>
      </c>
      <c r="J3190" t="s">
        <v>47</v>
      </c>
      <c r="K3190" s="6">
        <v>8</v>
      </c>
      <c r="L3190" s="6" t="str">
        <f t="shared" si="155"/>
        <v>Large</v>
      </c>
      <c r="M3190" s="7">
        <v>999</v>
      </c>
      <c r="N3190" s="2">
        <v>0</v>
      </c>
      <c r="O3190" s="3">
        <v>7992</v>
      </c>
      <c r="P3190" s="3">
        <f>O3190/K3190</f>
        <v>999</v>
      </c>
      <c r="Q3190" s="3">
        <f>R3190/M3190</f>
        <v>0.94770770770770774</v>
      </c>
      <c r="R3190" s="4">
        <v>946.76</v>
      </c>
      <c r="S3190" s="2">
        <f>R3190/O3190</f>
        <v>0.11846346346346347</v>
      </c>
    </row>
    <row r="3191" spans="1:19" x14ac:dyDescent="0.3">
      <c r="A3191" s="6">
        <v>3319</v>
      </c>
      <c r="B3191" t="s">
        <v>4066</v>
      </c>
      <c r="C3191" s="11">
        <v>45618</v>
      </c>
      <c r="D3191" s="1" t="str">
        <f t="shared" si="156"/>
        <v>2024</v>
      </c>
      <c r="E3191" s="12" t="str">
        <f t="shared" si="157"/>
        <v>November</v>
      </c>
      <c r="F3191" t="s">
        <v>14</v>
      </c>
      <c r="G3191" t="s">
        <v>9662</v>
      </c>
      <c r="H3191" t="s">
        <v>15</v>
      </c>
      <c r="I3191" t="s">
        <v>27</v>
      </c>
      <c r="J3191" t="s">
        <v>47</v>
      </c>
      <c r="K3191" s="6">
        <v>1</v>
      </c>
      <c r="L3191" s="6" t="str">
        <f t="shared" si="155"/>
        <v>Small</v>
      </c>
      <c r="M3191" s="7">
        <v>499</v>
      </c>
      <c r="N3191" s="2">
        <v>0</v>
      </c>
      <c r="O3191" s="3">
        <v>499</v>
      </c>
      <c r="P3191" s="3">
        <f>O3191/K3191</f>
        <v>499</v>
      </c>
      <c r="Q3191" s="3">
        <f>R3191/M3191</f>
        <v>0.14895791583166332</v>
      </c>
      <c r="R3191" s="4">
        <v>74.33</v>
      </c>
      <c r="S3191" s="2">
        <f>R3191/O3191</f>
        <v>0.14895791583166332</v>
      </c>
    </row>
    <row r="3192" spans="1:19" x14ac:dyDescent="0.3">
      <c r="A3192" s="6">
        <v>3320</v>
      </c>
      <c r="B3192" t="s">
        <v>4067</v>
      </c>
      <c r="C3192" s="11">
        <v>45751</v>
      </c>
      <c r="D3192" s="1" t="str">
        <f t="shared" si="156"/>
        <v>2025</v>
      </c>
      <c r="E3192" s="12" t="str">
        <f t="shared" si="157"/>
        <v>April</v>
      </c>
      <c r="F3192" t="s">
        <v>14</v>
      </c>
      <c r="G3192" t="s">
        <v>9662</v>
      </c>
      <c r="H3192" t="s">
        <v>24</v>
      </c>
      <c r="I3192" t="s">
        <v>27</v>
      </c>
      <c r="J3192" t="s">
        <v>17</v>
      </c>
      <c r="K3192" s="6">
        <v>3</v>
      </c>
      <c r="L3192" s="6" t="str">
        <f t="shared" si="155"/>
        <v>Small</v>
      </c>
      <c r="M3192" s="7">
        <v>149</v>
      </c>
      <c r="N3192" s="2">
        <v>0.05</v>
      </c>
      <c r="O3192" s="3">
        <v>424.65</v>
      </c>
      <c r="P3192" s="3">
        <f>O3192/K3192</f>
        <v>141.54999999999998</v>
      </c>
      <c r="Q3192" s="3">
        <f>R3192/M3192</f>
        <v>0.7622147651006711</v>
      </c>
      <c r="R3192" s="4">
        <v>113.57</v>
      </c>
      <c r="S3192" s="2">
        <f>R3192/O3192</f>
        <v>0.26744377722830565</v>
      </c>
    </row>
    <row r="3193" spans="1:19" x14ac:dyDescent="0.3">
      <c r="A3193" s="6">
        <v>3321</v>
      </c>
      <c r="B3193" t="s">
        <v>4068</v>
      </c>
      <c r="C3193" s="11">
        <v>45857</v>
      </c>
      <c r="D3193" s="1" t="str">
        <f t="shared" si="156"/>
        <v>2025</v>
      </c>
      <c r="E3193" s="12" t="str">
        <f t="shared" si="157"/>
        <v>July</v>
      </c>
      <c r="F3193" t="s">
        <v>22</v>
      </c>
      <c r="G3193" t="s">
        <v>9662</v>
      </c>
      <c r="H3193" t="s">
        <v>37</v>
      </c>
      <c r="I3193" t="s">
        <v>19</v>
      </c>
      <c r="J3193" t="s">
        <v>32</v>
      </c>
      <c r="K3193" s="6">
        <v>5</v>
      </c>
      <c r="L3193" s="6" t="str">
        <f t="shared" si="155"/>
        <v>Midium</v>
      </c>
      <c r="M3193" s="7">
        <v>99</v>
      </c>
      <c r="N3193" s="2">
        <v>0</v>
      </c>
      <c r="O3193" s="3">
        <v>495</v>
      </c>
      <c r="P3193" s="3">
        <f>O3193/K3193</f>
        <v>99</v>
      </c>
      <c r="Q3193" s="3">
        <f>R3193/M3193</f>
        <v>0.51777777777777778</v>
      </c>
      <c r="R3193" s="4">
        <v>51.26</v>
      </c>
      <c r="S3193" s="2">
        <f>R3193/O3193</f>
        <v>0.10355555555555555</v>
      </c>
    </row>
    <row r="3194" spans="1:19" x14ac:dyDescent="0.3">
      <c r="A3194" s="6">
        <v>3322</v>
      </c>
      <c r="B3194" t="s">
        <v>4069</v>
      </c>
      <c r="C3194" s="11">
        <v>45966</v>
      </c>
      <c r="D3194" s="1" t="str">
        <f t="shared" si="156"/>
        <v>2025</v>
      </c>
      <c r="E3194" s="12" t="str">
        <f t="shared" si="157"/>
        <v>November</v>
      </c>
      <c r="F3194" t="s">
        <v>40</v>
      </c>
      <c r="G3194" t="s">
        <v>1189</v>
      </c>
      <c r="H3194" t="s">
        <v>24</v>
      </c>
      <c r="I3194" t="s">
        <v>27</v>
      </c>
      <c r="J3194" t="s">
        <v>47</v>
      </c>
      <c r="K3194" s="6">
        <v>9</v>
      </c>
      <c r="L3194" s="6" t="str">
        <f t="shared" si="155"/>
        <v>Large</v>
      </c>
      <c r="M3194" s="7">
        <v>99</v>
      </c>
      <c r="N3194" s="2">
        <v>0</v>
      </c>
      <c r="O3194" s="3">
        <v>891</v>
      </c>
      <c r="P3194" s="3">
        <f>O3194/K3194</f>
        <v>99</v>
      </c>
      <c r="Q3194" s="3">
        <f>R3194/M3194</f>
        <v>1.7846464646464648</v>
      </c>
      <c r="R3194" s="4">
        <v>176.68</v>
      </c>
      <c r="S3194" s="2">
        <f>R3194/O3194</f>
        <v>0.19829405162738498</v>
      </c>
    </row>
    <row r="3195" spans="1:19" x14ac:dyDescent="0.3">
      <c r="A3195" s="6">
        <v>3323</v>
      </c>
      <c r="B3195" t="s">
        <v>4070</v>
      </c>
      <c r="C3195" s="11">
        <v>45532</v>
      </c>
      <c r="D3195" s="1" t="str">
        <f t="shared" si="156"/>
        <v>2024</v>
      </c>
      <c r="E3195" s="12" t="str">
        <f t="shared" si="157"/>
        <v>August</v>
      </c>
      <c r="F3195" t="s">
        <v>22</v>
      </c>
      <c r="G3195" t="s">
        <v>9662</v>
      </c>
      <c r="H3195" t="s">
        <v>15</v>
      </c>
      <c r="I3195" t="s">
        <v>27</v>
      </c>
      <c r="J3195" t="s">
        <v>47</v>
      </c>
      <c r="K3195" s="6">
        <v>1</v>
      </c>
      <c r="L3195" s="6" t="str">
        <f t="shared" si="155"/>
        <v>Small</v>
      </c>
      <c r="M3195" s="7">
        <v>299</v>
      </c>
      <c r="N3195" s="2">
        <v>0.05</v>
      </c>
      <c r="O3195" s="3">
        <v>284.05</v>
      </c>
      <c r="P3195" s="3">
        <f>O3195/K3195</f>
        <v>284.05</v>
      </c>
      <c r="Q3195" s="3">
        <f>R3195/M3195</f>
        <v>0.20839464882943146</v>
      </c>
      <c r="R3195" s="4">
        <v>62.31</v>
      </c>
      <c r="S3195" s="2">
        <f>R3195/O3195</f>
        <v>0.21936278824150679</v>
      </c>
    </row>
    <row r="3196" spans="1:19" x14ac:dyDescent="0.3">
      <c r="A3196" s="6">
        <v>3324</v>
      </c>
      <c r="B3196" t="s">
        <v>4071</v>
      </c>
      <c r="C3196" s="11">
        <v>45648</v>
      </c>
      <c r="D3196" s="1" t="str">
        <f t="shared" si="156"/>
        <v>2024</v>
      </c>
      <c r="E3196" s="12" t="str">
        <f t="shared" si="157"/>
        <v>December</v>
      </c>
      <c r="F3196" t="s">
        <v>14</v>
      </c>
      <c r="G3196" t="s">
        <v>3495</v>
      </c>
      <c r="H3196" t="s">
        <v>37</v>
      </c>
      <c r="I3196" t="s">
        <v>19</v>
      </c>
      <c r="J3196" t="s">
        <v>20</v>
      </c>
      <c r="K3196" s="6">
        <v>3</v>
      </c>
      <c r="L3196" s="6" t="str">
        <f t="shared" si="155"/>
        <v>Small</v>
      </c>
      <c r="M3196" s="7">
        <v>199</v>
      </c>
      <c r="N3196" s="2">
        <v>0</v>
      </c>
      <c r="O3196" s="3">
        <v>597</v>
      </c>
      <c r="P3196" s="3">
        <f>O3196/K3196</f>
        <v>199</v>
      </c>
      <c r="Q3196" s="3">
        <f>R3196/M3196</f>
        <v>0.72522613065326624</v>
      </c>
      <c r="R3196" s="4">
        <v>144.32</v>
      </c>
      <c r="S3196" s="2">
        <f>R3196/O3196</f>
        <v>0.24174204355108878</v>
      </c>
    </row>
    <row r="3197" spans="1:19" x14ac:dyDescent="0.3">
      <c r="A3197" s="6">
        <v>3325</v>
      </c>
      <c r="B3197" t="s">
        <v>4072</v>
      </c>
      <c r="C3197" s="11">
        <v>45766</v>
      </c>
      <c r="D3197" s="1" t="str">
        <f t="shared" si="156"/>
        <v>2025</v>
      </c>
      <c r="E3197" s="12" t="str">
        <f t="shared" si="157"/>
        <v>April</v>
      </c>
      <c r="F3197" t="s">
        <v>40</v>
      </c>
      <c r="G3197" t="s">
        <v>9662</v>
      </c>
      <c r="H3197" t="s">
        <v>37</v>
      </c>
      <c r="I3197" t="s">
        <v>27</v>
      </c>
      <c r="J3197" t="s">
        <v>17</v>
      </c>
      <c r="K3197" s="6">
        <v>6</v>
      </c>
      <c r="L3197" s="6" t="str">
        <f t="shared" si="155"/>
        <v>Midium</v>
      </c>
      <c r="M3197" s="7">
        <v>149</v>
      </c>
      <c r="N3197" s="2">
        <v>0.05</v>
      </c>
      <c r="O3197" s="3">
        <v>849.3</v>
      </c>
      <c r="P3197" s="3">
        <f>O3197/K3197</f>
        <v>141.54999999999998</v>
      </c>
      <c r="Q3197" s="3">
        <f>R3197/M3197</f>
        <v>1.6118791946308724</v>
      </c>
      <c r="R3197" s="4">
        <v>240.17</v>
      </c>
      <c r="S3197" s="2">
        <f>R3197/O3197</f>
        <v>0.28278582361945132</v>
      </c>
    </row>
    <row r="3198" spans="1:19" x14ac:dyDescent="0.3">
      <c r="A3198" s="6">
        <v>3326</v>
      </c>
      <c r="B3198" t="s">
        <v>4073</v>
      </c>
      <c r="C3198" s="11">
        <v>45891</v>
      </c>
      <c r="D3198" s="1" t="str">
        <f t="shared" si="156"/>
        <v>2025</v>
      </c>
      <c r="E3198" s="12" t="str">
        <f t="shared" si="157"/>
        <v>August</v>
      </c>
      <c r="F3198" t="s">
        <v>14</v>
      </c>
      <c r="G3198" t="s">
        <v>9662</v>
      </c>
      <c r="H3198" t="s">
        <v>15</v>
      </c>
      <c r="I3198" t="s">
        <v>19</v>
      </c>
      <c r="J3198" t="s">
        <v>42</v>
      </c>
      <c r="K3198" s="6">
        <v>3</v>
      </c>
      <c r="L3198" s="6" t="str">
        <f t="shared" si="155"/>
        <v>Small</v>
      </c>
      <c r="M3198" s="7">
        <v>149</v>
      </c>
      <c r="N3198" s="2">
        <v>0</v>
      </c>
      <c r="O3198" s="3">
        <v>447</v>
      </c>
      <c r="P3198" s="3">
        <f>O3198/K3198</f>
        <v>149</v>
      </c>
      <c r="Q3198" s="3">
        <f>R3198/M3198</f>
        <v>0.52765100671140941</v>
      </c>
      <c r="R3198" s="4">
        <v>78.62</v>
      </c>
      <c r="S3198" s="2">
        <f>R3198/O3198</f>
        <v>0.17588366890380314</v>
      </c>
    </row>
    <row r="3199" spans="1:19" x14ac:dyDescent="0.3">
      <c r="A3199" s="6">
        <v>3327</v>
      </c>
      <c r="B3199" t="s">
        <v>4074</v>
      </c>
      <c r="C3199" s="11">
        <v>45396</v>
      </c>
      <c r="D3199" s="1" t="str">
        <f t="shared" si="156"/>
        <v>2024</v>
      </c>
      <c r="E3199" s="12" t="str">
        <f t="shared" si="157"/>
        <v>April</v>
      </c>
      <c r="F3199" t="s">
        <v>29</v>
      </c>
      <c r="G3199" t="s">
        <v>9662</v>
      </c>
      <c r="H3199" t="s">
        <v>37</v>
      </c>
      <c r="I3199" t="s">
        <v>16</v>
      </c>
      <c r="J3199" t="s">
        <v>34</v>
      </c>
      <c r="K3199" s="6">
        <v>5</v>
      </c>
      <c r="L3199" s="6" t="str">
        <f t="shared" si="155"/>
        <v>Midium</v>
      </c>
      <c r="M3199" s="7">
        <v>799</v>
      </c>
      <c r="N3199" s="2">
        <v>0.1</v>
      </c>
      <c r="O3199" s="3">
        <v>3595.5</v>
      </c>
      <c r="P3199" s="3">
        <f>O3199/K3199</f>
        <v>719.1</v>
      </c>
      <c r="Q3199" s="3">
        <f>R3199/M3199</f>
        <v>1.0117146433041302</v>
      </c>
      <c r="R3199" s="4">
        <v>808.36</v>
      </c>
      <c r="S3199" s="2">
        <f>R3199/O3199</f>
        <v>0.2248254762898067</v>
      </c>
    </row>
    <row r="3200" spans="1:19" x14ac:dyDescent="0.3">
      <c r="A3200" s="6">
        <v>3328</v>
      </c>
      <c r="B3200" t="s">
        <v>4075</v>
      </c>
      <c r="C3200" s="11">
        <v>45544</v>
      </c>
      <c r="D3200" s="1" t="str">
        <f t="shared" si="156"/>
        <v>2024</v>
      </c>
      <c r="E3200" s="12" t="str">
        <f t="shared" si="157"/>
        <v>September</v>
      </c>
      <c r="F3200" t="s">
        <v>40</v>
      </c>
      <c r="G3200" t="s">
        <v>4028</v>
      </c>
      <c r="H3200" t="s">
        <v>15</v>
      </c>
      <c r="I3200" t="s">
        <v>27</v>
      </c>
      <c r="J3200" t="s">
        <v>17</v>
      </c>
      <c r="K3200" s="6">
        <v>3</v>
      </c>
      <c r="L3200" s="6" t="str">
        <f t="shared" si="155"/>
        <v>Small</v>
      </c>
      <c r="M3200" s="7">
        <v>149</v>
      </c>
      <c r="N3200" s="2">
        <v>0</v>
      </c>
      <c r="O3200" s="3">
        <v>447</v>
      </c>
      <c r="P3200" s="3">
        <f>O3200/K3200</f>
        <v>149</v>
      </c>
      <c r="Q3200" s="3">
        <f>R3200/M3200</f>
        <v>0.49986577181208058</v>
      </c>
      <c r="R3200" s="4">
        <v>74.48</v>
      </c>
      <c r="S3200" s="2">
        <f>R3200/O3200</f>
        <v>0.16662192393736019</v>
      </c>
    </row>
    <row r="3201" spans="1:19" x14ac:dyDescent="0.3">
      <c r="A3201" s="6">
        <v>3329</v>
      </c>
      <c r="B3201" t="s">
        <v>4076</v>
      </c>
      <c r="C3201" s="11">
        <v>45651</v>
      </c>
      <c r="D3201" s="1" t="str">
        <f t="shared" si="156"/>
        <v>2024</v>
      </c>
      <c r="E3201" s="12" t="str">
        <f t="shared" si="157"/>
        <v>December</v>
      </c>
      <c r="F3201" t="s">
        <v>22</v>
      </c>
      <c r="G3201" t="s">
        <v>9662</v>
      </c>
      <c r="H3201" t="s">
        <v>37</v>
      </c>
      <c r="I3201" t="s">
        <v>16</v>
      </c>
      <c r="J3201" t="s">
        <v>34</v>
      </c>
      <c r="K3201" s="6">
        <v>1</v>
      </c>
      <c r="L3201" s="6" t="str">
        <f t="shared" si="155"/>
        <v>Small</v>
      </c>
      <c r="M3201" s="7">
        <v>199</v>
      </c>
      <c r="N3201" s="2">
        <v>0.05</v>
      </c>
      <c r="O3201" s="3">
        <v>189.05</v>
      </c>
      <c r="P3201" s="3">
        <f>O3201/K3201</f>
        <v>189.05</v>
      </c>
      <c r="Q3201" s="3">
        <f>R3201/M3201</f>
        <v>8.7587939698492462E-2</v>
      </c>
      <c r="R3201" s="4">
        <v>17.43</v>
      </c>
      <c r="S3201" s="2">
        <f>R3201/O3201</f>
        <v>9.2197831261571009E-2</v>
      </c>
    </row>
    <row r="3202" spans="1:19" x14ac:dyDescent="0.3">
      <c r="A3202" s="6">
        <v>3330</v>
      </c>
      <c r="B3202" t="s">
        <v>4077</v>
      </c>
      <c r="C3202" s="11">
        <v>45306</v>
      </c>
      <c r="D3202" s="1" t="str">
        <f t="shared" ref="D3202:D3264" si="158">TEXT(C3202, "yyyy")</f>
        <v>2024</v>
      </c>
      <c r="E3202" s="12" t="str">
        <f t="shared" ref="E3202:E3264" si="159">TEXT(C3202, "mmmm")</f>
        <v>January</v>
      </c>
      <c r="F3202" t="s">
        <v>40</v>
      </c>
      <c r="G3202" t="s">
        <v>4078</v>
      </c>
      <c r="H3202" t="s">
        <v>15</v>
      </c>
      <c r="I3202" t="s">
        <v>27</v>
      </c>
      <c r="J3202" t="s">
        <v>17</v>
      </c>
      <c r="K3202" s="6">
        <v>8</v>
      </c>
      <c r="L3202" s="6" t="str">
        <f t="shared" si="155"/>
        <v>Large</v>
      </c>
      <c r="M3202" s="7">
        <v>199</v>
      </c>
      <c r="N3202" s="2">
        <v>0.05</v>
      </c>
      <c r="O3202" s="3">
        <v>1512.4</v>
      </c>
      <c r="P3202" s="3">
        <f>O3202/K3202</f>
        <v>189.05</v>
      </c>
      <c r="Q3202" s="3">
        <f>R3202/M3202</f>
        <v>1.0850753768844221</v>
      </c>
      <c r="R3202" s="4">
        <v>215.93</v>
      </c>
      <c r="S3202" s="2">
        <f>R3202/O3202</f>
        <v>0.14277307590584501</v>
      </c>
    </row>
    <row r="3203" spans="1:19" x14ac:dyDescent="0.3">
      <c r="A3203" s="6">
        <v>3331</v>
      </c>
      <c r="B3203" t="s">
        <v>4079</v>
      </c>
      <c r="C3203" s="11">
        <v>45867</v>
      </c>
      <c r="D3203" s="1" t="str">
        <f t="shared" si="158"/>
        <v>2025</v>
      </c>
      <c r="E3203" s="12" t="str">
        <f t="shared" si="159"/>
        <v>July</v>
      </c>
      <c r="F3203" t="s">
        <v>14</v>
      </c>
      <c r="G3203" t="s">
        <v>9662</v>
      </c>
      <c r="H3203" t="s">
        <v>15</v>
      </c>
      <c r="I3203" t="s">
        <v>27</v>
      </c>
      <c r="J3203" t="s">
        <v>17</v>
      </c>
      <c r="K3203" s="6">
        <v>4</v>
      </c>
      <c r="L3203" s="6" t="str">
        <f t="shared" ref="L3203:L3266" si="160">IF(K3203&lt;4,"Small", IF(K3203&lt;7,"Midium", IF(K3203&lt;=10,"Large")))</f>
        <v>Midium</v>
      </c>
      <c r="M3203" s="7">
        <v>999</v>
      </c>
      <c r="N3203" s="2">
        <v>0.05</v>
      </c>
      <c r="O3203" s="3">
        <v>3796.2</v>
      </c>
      <c r="P3203" s="3">
        <f>O3203/K3203</f>
        <v>949.05</v>
      </c>
      <c r="Q3203" s="3">
        <f>R3203/M3203</f>
        <v>0.9294694694694694</v>
      </c>
      <c r="R3203" s="4">
        <v>928.54</v>
      </c>
      <c r="S3203" s="2">
        <f>R3203/O3203</f>
        <v>0.24459722880775511</v>
      </c>
    </row>
    <row r="3204" spans="1:19" x14ac:dyDescent="0.3">
      <c r="A3204" s="6">
        <v>3332</v>
      </c>
      <c r="B3204" t="s">
        <v>4080</v>
      </c>
      <c r="C3204" s="11">
        <v>45879</v>
      </c>
      <c r="D3204" s="1" t="str">
        <f t="shared" si="158"/>
        <v>2025</v>
      </c>
      <c r="E3204" s="12" t="str">
        <f t="shared" si="159"/>
        <v>August</v>
      </c>
      <c r="F3204" t="s">
        <v>14</v>
      </c>
      <c r="G3204" t="s">
        <v>9662</v>
      </c>
      <c r="H3204" t="s">
        <v>24</v>
      </c>
      <c r="I3204" t="s">
        <v>19</v>
      </c>
      <c r="J3204" t="s">
        <v>20</v>
      </c>
      <c r="K3204" s="6">
        <v>1</v>
      </c>
      <c r="L3204" s="6" t="str">
        <f t="shared" si="160"/>
        <v>Small</v>
      </c>
      <c r="M3204" s="7">
        <v>99</v>
      </c>
      <c r="N3204" s="2">
        <v>0.1</v>
      </c>
      <c r="O3204" s="3">
        <v>89.1</v>
      </c>
      <c r="P3204" s="3">
        <f>O3204/K3204</f>
        <v>89.1</v>
      </c>
      <c r="Q3204" s="3">
        <f>R3204/M3204</f>
        <v>7.8989898989898999E-2</v>
      </c>
      <c r="R3204" s="4">
        <v>7.82</v>
      </c>
      <c r="S3204" s="2">
        <f>R3204/O3204</f>
        <v>8.7766554433221108E-2</v>
      </c>
    </row>
    <row r="3205" spans="1:19" x14ac:dyDescent="0.3">
      <c r="A3205" s="6">
        <v>3333</v>
      </c>
      <c r="B3205" t="s">
        <v>4081</v>
      </c>
      <c r="C3205" s="11">
        <v>45334</v>
      </c>
      <c r="D3205" s="1" t="str">
        <f t="shared" si="158"/>
        <v>2024</v>
      </c>
      <c r="E3205" s="12" t="str">
        <f t="shared" si="159"/>
        <v>February</v>
      </c>
      <c r="F3205" t="s">
        <v>29</v>
      </c>
      <c r="G3205" t="s">
        <v>4082</v>
      </c>
      <c r="H3205" t="s">
        <v>37</v>
      </c>
      <c r="I3205" t="s">
        <v>19</v>
      </c>
      <c r="J3205" t="s">
        <v>32</v>
      </c>
      <c r="K3205" s="6">
        <v>4</v>
      </c>
      <c r="L3205" s="6" t="str">
        <f t="shared" si="160"/>
        <v>Midium</v>
      </c>
      <c r="M3205" s="7">
        <v>499</v>
      </c>
      <c r="N3205" s="2">
        <v>0</v>
      </c>
      <c r="O3205" s="3">
        <v>1996</v>
      </c>
      <c r="P3205" s="3">
        <f>O3205/K3205</f>
        <v>499</v>
      </c>
      <c r="Q3205" s="3">
        <f>R3205/M3205</f>
        <v>0.96621242484969938</v>
      </c>
      <c r="R3205" s="4">
        <v>482.14</v>
      </c>
      <c r="S3205" s="2">
        <f>R3205/O3205</f>
        <v>0.24155310621242485</v>
      </c>
    </row>
    <row r="3206" spans="1:19" x14ac:dyDescent="0.3">
      <c r="A3206" s="6">
        <v>3334</v>
      </c>
      <c r="B3206" t="s">
        <v>4083</v>
      </c>
      <c r="C3206" s="11">
        <v>45528</v>
      </c>
      <c r="D3206" s="1" t="str">
        <f t="shared" si="158"/>
        <v>2024</v>
      </c>
      <c r="E3206" s="12" t="str">
        <f t="shared" si="159"/>
        <v>August</v>
      </c>
      <c r="F3206" t="s">
        <v>14</v>
      </c>
      <c r="G3206" t="s">
        <v>9662</v>
      </c>
      <c r="H3206" t="s">
        <v>24</v>
      </c>
      <c r="I3206" t="s">
        <v>19</v>
      </c>
      <c r="J3206" t="s">
        <v>42</v>
      </c>
      <c r="K3206" s="6">
        <v>5</v>
      </c>
      <c r="L3206" s="6" t="str">
        <f t="shared" si="160"/>
        <v>Midium</v>
      </c>
      <c r="M3206" s="7">
        <v>799</v>
      </c>
      <c r="N3206" s="2">
        <v>0</v>
      </c>
      <c r="O3206" s="3">
        <v>3995</v>
      </c>
      <c r="P3206" s="3">
        <f>O3206/K3206</f>
        <v>799</v>
      </c>
      <c r="Q3206" s="3">
        <f>R3206/M3206</f>
        <v>1.1115018773466834</v>
      </c>
      <c r="R3206" s="4">
        <v>888.09</v>
      </c>
      <c r="S3206" s="2">
        <f>R3206/O3206</f>
        <v>0.22230037546933668</v>
      </c>
    </row>
    <row r="3207" spans="1:19" x14ac:dyDescent="0.3">
      <c r="A3207" s="6">
        <v>3335</v>
      </c>
      <c r="B3207" t="s">
        <v>4084</v>
      </c>
      <c r="C3207" s="11">
        <v>45741</v>
      </c>
      <c r="D3207" s="1" t="str">
        <f t="shared" si="158"/>
        <v>2025</v>
      </c>
      <c r="E3207" s="12" t="str">
        <f t="shared" si="159"/>
        <v>March</v>
      </c>
      <c r="F3207" t="s">
        <v>22</v>
      </c>
      <c r="G3207" t="s">
        <v>4042</v>
      </c>
      <c r="H3207" t="s">
        <v>37</v>
      </c>
      <c r="I3207" t="s">
        <v>19</v>
      </c>
      <c r="J3207" t="s">
        <v>20</v>
      </c>
      <c r="K3207" s="6">
        <v>4</v>
      </c>
      <c r="L3207" s="6" t="str">
        <f t="shared" si="160"/>
        <v>Midium</v>
      </c>
      <c r="M3207" s="7">
        <v>199</v>
      </c>
      <c r="N3207" s="2">
        <v>0.1</v>
      </c>
      <c r="O3207" s="3">
        <v>716.4</v>
      </c>
      <c r="P3207" s="3">
        <f>O3207/K3207</f>
        <v>179.1</v>
      </c>
      <c r="Q3207" s="3">
        <f>R3207/M3207</f>
        <v>0.54115577889447231</v>
      </c>
      <c r="R3207" s="4">
        <v>107.69</v>
      </c>
      <c r="S3207" s="2">
        <f>R3207/O3207</f>
        <v>0.15032104969290899</v>
      </c>
    </row>
    <row r="3208" spans="1:19" x14ac:dyDescent="0.3">
      <c r="A3208" s="6">
        <v>3336</v>
      </c>
      <c r="B3208" t="s">
        <v>4085</v>
      </c>
      <c r="C3208" s="11">
        <v>45391</v>
      </c>
      <c r="D3208" s="1" t="str">
        <f t="shared" si="158"/>
        <v>2024</v>
      </c>
      <c r="E3208" s="12" t="str">
        <f t="shared" si="159"/>
        <v>April</v>
      </c>
      <c r="F3208" t="s">
        <v>29</v>
      </c>
      <c r="G3208" t="s">
        <v>9662</v>
      </c>
      <c r="H3208" t="s">
        <v>15</v>
      </c>
      <c r="I3208" t="s">
        <v>19</v>
      </c>
      <c r="J3208" t="s">
        <v>32</v>
      </c>
      <c r="K3208" s="6">
        <v>6</v>
      </c>
      <c r="L3208" s="6" t="str">
        <f t="shared" si="160"/>
        <v>Midium</v>
      </c>
      <c r="M3208" s="7">
        <v>199</v>
      </c>
      <c r="N3208" s="2">
        <v>0</v>
      </c>
      <c r="O3208" s="3">
        <v>1194</v>
      </c>
      <c r="P3208" s="3">
        <f>O3208/K3208</f>
        <v>199</v>
      </c>
      <c r="Q3208" s="3">
        <f>R3208/M3208</f>
        <v>1.4196984924623115</v>
      </c>
      <c r="R3208" s="4">
        <v>282.52</v>
      </c>
      <c r="S3208" s="2">
        <f>R3208/O3208</f>
        <v>0.23661641541038525</v>
      </c>
    </row>
    <row r="3209" spans="1:19" x14ac:dyDescent="0.3">
      <c r="A3209" s="6">
        <v>3337</v>
      </c>
      <c r="B3209" t="s">
        <v>4086</v>
      </c>
      <c r="C3209" s="11">
        <v>45396</v>
      </c>
      <c r="D3209" s="1" t="str">
        <f t="shared" si="158"/>
        <v>2024</v>
      </c>
      <c r="E3209" s="12" t="str">
        <f t="shared" si="159"/>
        <v>April</v>
      </c>
      <c r="F3209" t="s">
        <v>14</v>
      </c>
      <c r="G3209" t="s">
        <v>9662</v>
      </c>
      <c r="H3209" t="s">
        <v>37</v>
      </c>
      <c r="I3209" t="s">
        <v>27</v>
      </c>
      <c r="J3209" t="s">
        <v>47</v>
      </c>
      <c r="K3209" s="6">
        <v>4</v>
      </c>
      <c r="L3209" s="6" t="str">
        <f t="shared" si="160"/>
        <v>Midium</v>
      </c>
      <c r="M3209" s="7">
        <v>999</v>
      </c>
      <c r="N3209" s="2">
        <v>0</v>
      </c>
      <c r="O3209" s="3">
        <v>3996</v>
      </c>
      <c r="P3209" s="3">
        <f>O3209/K3209</f>
        <v>999</v>
      </c>
      <c r="Q3209" s="3">
        <f>R3209/M3209</f>
        <v>0.48127127127127128</v>
      </c>
      <c r="R3209" s="4">
        <v>480.79</v>
      </c>
      <c r="S3209" s="2">
        <f>R3209/O3209</f>
        <v>0.12031781781781782</v>
      </c>
    </row>
    <row r="3210" spans="1:19" x14ac:dyDescent="0.3">
      <c r="A3210" s="6">
        <v>3338</v>
      </c>
      <c r="B3210" t="s">
        <v>4087</v>
      </c>
      <c r="C3210" s="11">
        <v>45915</v>
      </c>
      <c r="D3210" s="1" t="str">
        <f t="shared" si="158"/>
        <v>2025</v>
      </c>
      <c r="E3210" s="12" t="str">
        <f t="shared" si="159"/>
        <v>September</v>
      </c>
      <c r="F3210" t="s">
        <v>14</v>
      </c>
      <c r="G3210" t="s">
        <v>9662</v>
      </c>
      <c r="H3210" t="s">
        <v>15</v>
      </c>
      <c r="I3210" t="s">
        <v>27</v>
      </c>
      <c r="J3210" t="s">
        <v>47</v>
      </c>
      <c r="K3210" s="6">
        <v>7</v>
      </c>
      <c r="L3210" s="6" t="str">
        <f t="shared" si="160"/>
        <v>Large</v>
      </c>
      <c r="M3210" s="7">
        <v>149</v>
      </c>
      <c r="N3210" s="2">
        <v>0.1</v>
      </c>
      <c r="O3210" s="3">
        <v>938.7</v>
      </c>
      <c r="P3210" s="3">
        <f>O3210/K3210</f>
        <v>134.1</v>
      </c>
      <c r="Q3210" s="3">
        <f>R3210/M3210</f>
        <v>0.66577181208053693</v>
      </c>
      <c r="R3210" s="4">
        <v>99.2</v>
      </c>
      <c r="S3210" s="2">
        <f>R3210/O3210</f>
        <v>0.10567806540960903</v>
      </c>
    </row>
    <row r="3211" spans="1:19" x14ac:dyDescent="0.3">
      <c r="A3211" s="6">
        <v>3339</v>
      </c>
      <c r="B3211" t="s">
        <v>4088</v>
      </c>
      <c r="C3211" s="11">
        <v>46014</v>
      </c>
      <c r="D3211" s="1" t="str">
        <f t="shared" si="158"/>
        <v>2025</v>
      </c>
      <c r="E3211" s="12" t="str">
        <f t="shared" si="159"/>
        <v>December</v>
      </c>
      <c r="F3211" t="s">
        <v>40</v>
      </c>
      <c r="G3211" t="s">
        <v>2898</v>
      </c>
      <c r="H3211" t="s">
        <v>37</v>
      </c>
      <c r="I3211" t="s">
        <v>27</v>
      </c>
      <c r="J3211" t="s">
        <v>17</v>
      </c>
      <c r="K3211" s="6">
        <v>6</v>
      </c>
      <c r="L3211" s="6" t="str">
        <f t="shared" si="160"/>
        <v>Midium</v>
      </c>
      <c r="M3211" s="7">
        <v>149</v>
      </c>
      <c r="N3211" s="2">
        <v>0</v>
      </c>
      <c r="O3211" s="3">
        <v>894</v>
      </c>
      <c r="P3211" s="3">
        <f>O3211/K3211</f>
        <v>149</v>
      </c>
      <c r="Q3211" s="3">
        <f>R3211/M3211</f>
        <v>1.7756375838926175</v>
      </c>
      <c r="R3211" s="4">
        <v>264.57</v>
      </c>
      <c r="S3211" s="2">
        <f>R3211/O3211</f>
        <v>0.29593959731543623</v>
      </c>
    </row>
    <row r="3212" spans="1:19" x14ac:dyDescent="0.3">
      <c r="A3212" s="6">
        <v>3340</v>
      </c>
      <c r="B3212" t="s">
        <v>4089</v>
      </c>
      <c r="C3212" s="11">
        <v>45351</v>
      </c>
      <c r="D3212" s="1" t="str">
        <f t="shared" si="158"/>
        <v>2024</v>
      </c>
      <c r="E3212" s="12" t="str">
        <f t="shared" si="159"/>
        <v>February</v>
      </c>
      <c r="F3212" t="s">
        <v>14</v>
      </c>
      <c r="G3212" t="s">
        <v>4090</v>
      </c>
      <c r="H3212" t="s">
        <v>37</v>
      </c>
      <c r="I3212" t="s">
        <v>16</v>
      </c>
      <c r="J3212" t="s">
        <v>38</v>
      </c>
      <c r="K3212" s="6">
        <v>3</v>
      </c>
      <c r="L3212" s="6" t="str">
        <f t="shared" si="160"/>
        <v>Small</v>
      </c>
      <c r="M3212" s="7">
        <v>299</v>
      </c>
      <c r="N3212" s="2">
        <v>0.1</v>
      </c>
      <c r="O3212" s="3">
        <v>807.3</v>
      </c>
      <c r="P3212" s="3">
        <f>O3212/K3212</f>
        <v>269.09999999999997</v>
      </c>
      <c r="Q3212" s="3">
        <f>R3212/M3212</f>
        <v>0.62518394648829434</v>
      </c>
      <c r="R3212" s="4">
        <v>186.93</v>
      </c>
      <c r="S3212" s="2">
        <f>R3212/O3212</f>
        <v>0.2315496098104794</v>
      </c>
    </row>
    <row r="3213" spans="1:19" x14ac:dyDescent="0.3">
      <c r="A3213" s="6">
        <v>3341</v>
      </c>
      <c r="B3213" t="s">
        <v>4091</v>
      </c>
      <c r="C3213" s="11">
        <v>45534</v>
      </c>
      <c r="D3213" s="1" t="str">
        <f t="shared" si="158"/>
        <v>2024</v>
      </c>
      <c r="E3213" s="12" t="str">
        <f t="shared" si="159"/>
        <v>August</v>
      </c>
      <c r="F3213" t="s">
        <v>40</v>
      </c>
      <c r="G3213" t="s">
        <v>4092</v>
      </c>
      <c r="H3213" t="s">
        <v>15</v>
      </c>
      <c r="I3213" t="s">
        <v>16</v>
      </c>
      <c r="J3213" t="s">
        <v>34</v>
      </c>
      <c r="K3213" s="6">
        <v>10</v>
      </c>
      <c r="L3213" s="6" t="str">
        <f t="shared" si="160"/>
        <v>Large</v>
      </c>
      <c r="M3213" s="7">
        <v>199</v>
      </c>
      <c r="N3213" s="2">
        <v>0</v>
      </c>
      <c r="O3213" s="3">
        <v>1990</v>
      </c>
      <c r="P3213" s="3">
        <f>O3213/K3213</f>
        <v>199</v>
      </c>
      <c r="Q3213" s="3">
        <f>R3213/M3213</f>
        <v>1.357286432160804</v>
      </c>
      <c r="R3213" s="4">
        <v>270.10000000000002</v>
      </c>
      <c r="S3213" s="2">
        <f>R3213/O3213</f>
        <v>0.13572864321608041</v>
      </c>
    </row>
    <row r="3214" spans="1:19" x14ac:dyDescent="0.3">
      <c r="A3214" s="6">
        <v>3342</v>
      </c>
      <c r="B3214" t="s">
        <v>4093</v>
      </c>
      <c r="C3214" s="11">
        <v>45728</v>
      </c>
      <c r="D3214" s="1" t="str">
        <f t="shared" si="158"/>
        <v>2025</v>
      </c>
      <c r="E3214" s="12" t="str">
        <f t="shared" si="159"/>
        <v>March</v>
      </c>
      <c r="F3214" t="s">
        <v>14</v>
      </c>
      <c r="G3214" t="s">
        <v>9662</v>
      </c>
      <c r="H3214" t="s">
        <v>37</v>
      </c>
      <c r="I3214" t="s">
        <v>16</v>
      </c>
      <c r="J3214" t="s">
        <v>38</v>
      </c>
      <c r="K3214" s="6">
        <v>2</v>
      </c>
      <c r="L3214" s="6" t="str">
        <f t="shared" si="160"/>
        <v>Small</v>
      </c>
      <c r="M3214" s="7">
        <v>799</v>
      </c>
      <c r="N3214" s="2">
        <v>0</v>
      </c>
      <c r="O3214" s="3">
        <v>1598</v>
      </c>
      <c r="P3214" s="3">
        <f>O3214/K3214</f>
        <v>799</v>
      </c>
      <c r="Q3214" s="3">
        <f>R3214/M3214</f>
        <v>0.30481852315394242</v>
      </c>
      <c r="R3214" s="4">
        <v>243.55</v>
      </c>
      <c r="S3214" s="2">
        <f>R3214/O3214</f>
        <v>0.15240926157697121</v>
      </c>
    </row>
    <row r="3215" spans="1:19" x14ac:dyDescent="0.3">
      <c r="A3215" s="6">
        <v>3343</v>
      </c>
      <c r="B3215" t="s">
        <v>4094</v>
      </c>
      <c r="C3215" s="11">
        <v>45446</v>
      </c>
      <c r="D3215" s="1" t="str">
        <f t="shared" si="158"/>
        <v>2024</v>
      </c>
      <c r="E3215" s="12" t="str">
        <f t="shared" si="159"/>
        <v>June</v>
      </c>
      <c r="F3215" t="s">
        <v>29</v>
      </c>
      <c r="G3215" t="s">
        <v>9662</v>
      </c>
      <c r="H3215" t="s">
        <v>15</v>
      </c>
      <c r="I3215" t="s">
        <v>19</v>
      </c>
      <c r="J3215" t="s">
        <v>42</v>
      </c>
      <c r="K3215" s="6">
        <v>6</v>
      </c>
      <c r="L3215" s="6" t="str">
        <f t="shared" si="160"/>
        <v>Midium</v>
      </c>
      <c r="M3215" s="7">
        <v>499</v>
      </c>
      <c r="N3215" s="2">
        <v>0</v>
      </c>
      <c r="O3215" s="3">
        <v>2994</v>
      </c>
      <c r="P3215" s="3">
        <f>O3215/K3215</f>
        <v>499</v>
      </c>
      <c r="Q3215" s="3">
        <f>R3215/M3215</f>
        <v>0.83969939879759514</v>
      </c>
      <c r="R3215" s="4">
        <v>419.01</v>
      </c>
      <c r="S3215" s="2">
        <f>R3215/O3215</f>
        <v>0.13994989979959921</v>
      </c>
    </row>
    <row r="3216" spans="1:19" x14ac:dyDescent="0.3">
      <c r="A3216" s="6">
        <v>3344</v>
      </c>
      <c r="B3216" t="s">
        <v>4095</v>
      </c>
      <c r="C3216" s="11">
        <v>45673</v>
      </c>
      <c r="D3216" s="1" t="str">
        <f t="shared" si="158"/>
        <v>2025</v>
      </c>
      <c r="E3216" s="12" t="str">
        <f t="shared" si="159"/>
        <v>January</v>
      </c>
      <c r="F3216" t="s">
        <v>40</v>
      </c>
      <c r="G3216" t="s">
        <v>1221</v>
      </c>
      <c r="H3216" t="s">
        <v>37</v>
      </c>
      <c r="I3216" t="s">
        <v>27</v>
      </c>
      <c r="J3216" t="s">
        <v>47</v>
      </c>
      <c r="K3216" s="6">
        <v>9</v>
      </c>
      <c r="L3216" s="6" t="str">
        <f t="shared" si="160"/>
        <v>Large</v>
      </c>
      <c r="M3216" s="7">
        <v>99</v>
      </c>
      <c r="N3216" s="2">
        <v>0.05</v>
      </c>
      <c r="O3216" s="3">
        <v>846.45</v>
      </c>
      <c r="P3216" s="3">
        <f>O3216/K3216</f>
        <v>94.050000000000011</v>
      </c>
      <c r="Q3216" s="3">
        <f>R3216/M3216</f>
        <v>0.67252525252525253</v>
      </c>
      <c r="R3216" s="4">
        <v>66.58</v>
      </c>
      <c r="S3216" s="2">
        <f>R3216/O3216</f>
        <v>7.8657924271959348E-2</v>
      </c>
    </row>
    <row r="3217" spans="1:19" x14ac:dyDescent="0.3">
      <c r="A3217" s="6">
        <v>3345</v>
      </c>
      <c r="B3217" t="s">
        <v>4096</v>
      </c>
      <c r="C3217" s="11">
        <v>46008</v>
      </c>
      <c r="D3217" s="1" t="str">
        <f t="shared" si="158"/>
        <v>2025</v>
      </c>
      <c r="E3217" s="12" t="str">
        <f t="shared" si="159"/>
        <v>December</v>
      </c>
      <c r="F3217" t="s">
        <v>22</v>
      </c>
      <c r="G3217" t="s">
        <v>9662</v>
      </c>
      <c r="H3217" t="s">
        <v>15</v>
      </c>
      <c r="I3217" t="s">
        <v>19</v>
      </c>
      <c r="J3217" t="s">
        <v>25</v>
      </c>
      <c r="K3217" s="6">
        <v>1</v>
      </c>
      <c r="L3217" s="6" t="str">
        <f t="shared" si="160"/>
        <v>Small</v>
      </c>
      <c r="M3217" s="7">
        <v>199</v>
      </c>
      <c r="N3217" s="2">
        <v>0.05</v>
      </c>
      <c r="O3217" s="3">
        <v>189.05</v>
      </c>
      <c r="P3217" s="3">
        <f>O3217/K3217</f>
        <v>189.05</v>
      </c>
      <c r="Q3217" s="3">
        <f>R3217/M3217</f>
        <v>0.24984924623115579</v>
      </c>
      <c r="R3217" s="4">
        <v>49.72</v>
      </c>
      <c r="S3217" s="2">
        <f>R3217/O3217</f>
        <v>0.2629992065591113</v>
      </c>
    </row>
    <row r="3218" spans="1:19" x14ac:dyDescent="0.3">
      <c r="A3218" s="6">
        <v>3346</v>
      </c>
      <c r="B3218" t="s">
        <v>4097</v>
      </c>
      <c r="C3218" s="11">
        <v>45374</v>
      </c>
      <c r="D3218" s="1" t="str">
        <f t="shared" si="158"/>
        <v>2024</v>
      </c>
      <c r="E3218" s="12" t="str">
        <f t="shared" si="159"/>
        <v>March</v>
      </c>
      <c r="F3218" t="s">
        <v>14</v>
      </c>
      <c r="G3218" t="s">
        <v>9662</v>
      </c>
      <c r="H3218" t="s">
        <v>15</v>
      </c>
      <c r="I3218" t="s">
        <v>19</v>
      </c>
      <c r="J3218" t="s">
        <v>20</v>
      </c>
      <c r="K3218" s="6">
        <v>9</v>
      </c>
      <c r="L3218" s="6" t="str">
        <f t="shared" si="160"/>
        <v>Large</v>
      </c>
      <c r="M3218" s="7">
        <v>299</v>
      </c>
      <c r="N3218" s="2">
        <v>0.05</v>
      </c>
      <c r="O3218" s="3">
        <v>2556.4499999999998</v>
      </c>
      <c r="P3218" s="3">
        <f>O3218/K3218</f>
        <v>284.04999999999995</v>
      </c>
      <c r="Q3218" s="3">
        <f>R3218/M3218</f>
        <v>2.3656856187290969</v>
      </c>
      <c r="R3218" s="4">
        <v>707.34</v>
      </c>
      <c r="S3218" s="2">
        <f>R3218/O3218</f>
        <v>0.27668837645954353</v>
      </c>
    </row>
    <row r="3219" spans="1:19" x14ac:dyDescent="0.3">
      <c r="A3219" s="6">
        <v>3347</v>
      </c>
      <c r="B3219" t="s">
        <v>4098</v>
      </c>
      <c r="C3219" s="11">
        <v>45725</v>
      </c>
      <c r="D3219" s="1" t="str">
        <f t="shared" si="158"/>
        <v>2025</v>
      </c>
      <c r="E3219" s="12" t="str">
        <f t="shared" si="159"/>
        <v>March</v>
      </c>
      <c r="F3219" t="s">
        <v>29</v>
      </c>
      <c r="G3219" t="s">
        <v>9662</v>
      </c>
      <c r="H3219" t="s">
        <v>37</v>
      </c>
      <c r="I3219" t="s">
        <v>27</v>
      </c>
      <c r="J3219" t="s">
        <v>17</v>
      </c>
      <c r="K3219" s="6">
        <v>5</v>
      </c>
      <c r="L3219" s="6" t="str">
        <f t="shared" si="160"/>
        <v>Midium</v>
      </c>
      <c r="M3219" s="7">
        <v>149</v>
      </c>
      <c r="N3219" s="2">
        <v>0</v>
      </c>
      <c r="O3219" s="3">
        <v>745</v>
      </c>
      <c r="P3219" s="3">
        <f>O3219/K3219</f>
        <v>149</v>
      </c>
      <c r="Q3219" s="3">
        <f>R3219/M3219</f>
        <v>0.77543624161073832</v>
      </c>
      <c r="R3219" s="4">
        <v>115.54</v>
      </c>
      <c r="S3219" s="2">
        <f>R3219/O3219</f>
        <v>0.15508724832214765</v>
      </c>
    </row>
    <row r="3220" spans="1:19" x14ac:dyDescent="0.3">
      <c r="A3220" s="6">
        <v>3348</v>
      </c>
      <c r="B3220" t="s">
        <v>4099</v>
      </c>
      <c r="C3220" s="11">
        <v>45699</v>
      </c>
      <c r="D3220" s="1" t="str">
        <f t="shared" si="158"/>
        <v>2025</v>
      </c>
      <c r="E3220" s="12" t="str">
        <f t="shared" si="159"/>
        <v>February</v>
      </c>
      <c r="F3220" t="s">
        <v>40</v>
      </c>
      <c r="G3220" t="s">
        <v>9662</v>
      </c>
      <c r="H3220" t="s">
        <v>15</v>
      </c>
      <c r="I3220" t="s">
        <v>19</v>
      </c>
      <c r="J3220" t="s">
        <v>42</v>
      </c>
      <c r="K3220" s="6">
        <v>8</v>
      </c>
      <c r="L3220" s="6" t="str">
        <f t="shared" si="160"/>
        <v>Large</v>
      </c>
      <c r="M3220" s="7">
        <v>199</v>
      </c>
      <c r="N3220" s="2">
        <v>0.05</v>
      </c>
      <c r="O3220" s="3">
        <v>1512.4</v>
      </c>
      <c r="P3220" s="3">
        <f>O3220/K3220</f>
        <v>189.05</v>
      </c>
      <c r="Q3220" s="3">
        <f>R3220/M3220</f>
        <v>0.82864321608040203</v>
      </c>
      <c r="R3220" s="4">
        <v>164.9</v>
      </c>
      <c r="S3220" s="2">
        <f>R3220/O3220</f>
        <v>0.10903200211584237</v>
      </c>
    </row>
    <row r="3221" spans="1:19" x14ac:dyDescent="0.3">
      <c r="A3221" s="6">
        <v>3349</v>
      </c>
      <c r="B3221" t="s">
        <v>4100</v>
      </c>
      <c r="C3221" s="11">
        <v>45626</v>
      </c>
      <c r="D3221" s="1" t="str">
        <f t="shared" si="158"/>
        <v>2024</v>
      </c>
      <c r="E3221" s="12" t="str">
        <f t="shared" si="159"/>
        <v>November</v>
      </c>
      <c r="F3221" t="s">
        <v>40</v>
      </c>
      <c r="G3221" t="s">
        <v>9662</v>
      </c>
      <c r="H3221" t="s">
        <v>15</v>
      </c>
      <c r="I3221" t="s">
        <v>19</v>
      </c>
      <c r="J3221" t="s">
        <v>25</v>
      </c>
      <c r="K3221" s="6">
        <v>6</v>
      </c>
      <c r="L3221" s="6" t="str">
        <f t="shared" si="160"/>
        <v>Midium</v>
      </c>
      <c r="M3221" s="7">
        <v>999</v>
      </c>
      <c r="N3221" s="2">
        <v>0.15</v>
      </c>
      <c r="O3221" s="3">
        <v>5094.8999999999996</v>
      </c>
      <c r="P3221" s="3">
        <f>O3221/K3221</f>
        <v>849.15</v>
      </c>
      <c r="Q3221" s="3">
        <f>R3221/M3221</f>
        <v>0.7298398398398398</v>
      </c>
      <c r="R3221" s="4">
        <v>729.11</v>
      </c>
      <c r="S3221" s="2">
        <f>R3221/O3221</f>
        <v>0.14310585094898823</v>
      </c>
    </row>
    <row r="3222" spans="1:19" x14ac:dyDescent="0.3">
      <c r="A3222" s="6">
        <v>3350</v>
      </c>
      <c r="B3222" t="s">
        <v>4101</v>
      </c>
      <c r="C3222" s="11">
        <v>45534</v>
      </c>
      <c r="D3222" s="1" t="str">
        <f t="shared" si="158"/>
        <v>2024</v>
      </c>
      <c r="E3222" s="12" t="str">
        <f t="shared" si="159"/>
        <v>August</v>
      </c>
      <c r="F3222" t="s">
        <v>29</v>
      </c>
      <c r="G3222" t="s">
        <v>9662</v>
      </c>
      <c r="H3222" t="s">
        <v>37</v>
      </c>
      <c r="I3222" t="s">
        <v>19</v>
      </c>
      <c r="J3222" t="s">
        <v>20</v>
      </c>
      <c r="K3222" s="6">
        <v>4</v>
      </c>
      <c r="L3222" s="6" t="str">
        <f t="shared" si="160"/>
        <v>Midium</v>
      </c>
      <c r="M3222" s="7">
        <v>299</v>
      </c>
      <c r="N3222" s="2">
        <v>0.1</v>
      </c>
      <c r="O3222" s="3">
        <v>1076.4000000000001</v>
      </c>
      <c r="P3222" s="3">
        <f>O3222/K3222</f>
        <v>269.10000000000002</v>
      </c>
      <c r="Q3222" s="3">
        <f>R3222/M3222</f>
        <v>0.87755852842809356</v>
      </c>
      <c r="R3222" s="4">
        <v>262.39</v>
      </c>
      <c r="S3222" s="2">
        <f>R3222/O3222</f>
        <v>0.24376625789669265</v>
      </c>
    </row>
    <row r="3223" spans="1:19" x14ac:dyDescent="0.3">
      <c r="A3223" s="6">
        <v>3351</v>
      </c>
      <c r="B3223" t="s">
        <v>4102</v>
      </c>
      <c r="C3223" s="11">
        <v>45607</v>
      </c>
      <c r="D3223" s="1" t="str">
        <f t="shared" si="158"/>
        <v>2024</v>
      </c>
      <c r="E3223" s="12" t="str">
        <f t="shared" si="159"/>
        <v>November</v>
      </c>
      <c r="F3223" t="s">
        <v>29</v>
      </c>
      <c r="G3223" t="s">
        <v>1360</v>
      </c>
      <c r="H3223" t="s">
        <v>37</v>
      </c>
      <c r="I3223" t="s">
        <v>19</v>
      </c>
      <c r="J3223" t="s">
        <v>25</v>
      </c>
      <c r="K3223" s="6">
        <v>6</v>
      </c>
      <c r="L3223" s="6" t="str">
        <f t="shared" si="160"/>
        <v>Midium</v>
      </c>
      <c r="M3223" s="7">
        <v>149</v>
      </c>
      <c r="N3223" s="2">
        <v>0.1</v>
      </c>
      <c r="O3223" s="3">
        <v>804.6</v>
      </c>
      <c r="P3223" s="3">
        <f>O3223/K3223</f>
        <v>134.1</v>
      </c>
      <c r="Q3223" s="3">
        <f>R3223/M3223</f>
        <v>1.083020134228188</v>
      </c>
      <c r="R3223" s="4">
        <v>161.37</v>
      </c>
      <c r="S3223" s="2">
        <f>R3223/O3223</f>
        <v>0.20055928411633109</v>
      </c>
    </row>
    <row r="3224" spans="1:19" x14ac:dyDescent="0.3">
      <c r="A3224" s="6">
        <v>3352</v>
      </c>
      <c r="B3224" t="s">
        <v>4103</v>
      </c>
      <c r="C3224" s="11">
        <v>45401</v>
      </c>
      <c r="D3224" s="1" t="str">
        <f t="shared" si="158"/>
        <v>2024</v>
      </c>
      <c r="E3224" s="12" t="str">
        <f t="shared" si="159"/>
        <v>April</v>
      </c>
      <c r="F3224" t="s">
        <v>14</v>
      </c>
      <c r="G3224" t="s">
        <v>4104</v>
      </c>
      <c r="H3224" t="s">
        <v>15</v>
      </c>
      <c r="I3224" t="s">
        <v>19</v>
      </c>
      <c r="J3224" t="s">
        <v>20</v>
      </c>
      <c r="K3224" s="6">
        <v>8</v>
      </c>
      <c r="L3224" s="6" t="str">
        <f t="shared" si="160"/>
        <v>Large</v>
      </c>
      <c r="M3224" s="7">
        <v>199</v>
      </c>
      <c r="N3224" s="2">
        <v>0.1</v>
      </c>
      <c r="O3224" s="3">
        <v>1432.8</v>
      </c>
      <c r="P3224" s="3">
        <f>O3224/K3224</f>
        <v>179.1</v>
      </c>
      <c r="Q3224" s="3">
        <f>R3224/M3224</f>
        <v>1.1587437185929648</v>
      </c>
      <c r="R3224" s="4">
        <v>230.59</v>
      </c>
      <c r="S3224" s="2">
        <f>R3224/O3224</f>
        <v>0.16093662758235625</v>
      </c>
    </row>
    <row r="3225" spans="1:19" x14ac:dyDescent="0.3">
      <c r="A3225" s="6">
        <v>3353</v>
      </c>
      <c r="B3225" t="s">
        <v>4105</v>
      </c>
      <c r="C3225" s="11">
        <v>45976</v>
      </c>
      <c r="D3225" s="1" t="str">
        <f t="shared" si="158"/>
        <v>2025</v>
      </c>
      <c r="E3225" s="12" t="str">
        <f t="shared" si="159"/>
        <v>November</v>
      </c>
      <c r="F3225" t="s">
        <v>40</v>
      </c>
      <c r="G3225" t="s">
        <v>9662</v>
      </c>
      <c r="H3225" t="s">
        <v>15</v>
      </c>
      <c r="I3225" t="s">
        <v>19</v>
      </c>
      <c r="J3225" t="s">
        <v>25</v>
      </c>
      <c r="K3225" s="6">
        <v>10</v>
      </c>
      <c r="L3225" s="6" t="str">
        <f t="shared" si="160"/>
        <v>Large</v>
      </c>
      <c r="M3225" s="7">
        <v>799</v>
      </c>
      <c r="N3225" s="2">
        <v>0.05</v>
      </c>
      <c r="O3225" s="3">
        <v>7590.5</v>
      </c>
      <c r="P3225" s="3">
        <f>O3225/K3225</f>
        <v>759.05</v>
      </c>
      <c r="Q3225" s="3">
        <f>R3225/M3225</f>
        <v>1.4958948685857323</v>
      </c>
      <c r="R3225" s="4">
        <v>1195.22</v>
      </c>
      <c r="S3225" s="2">
        <f>R3225/O3225</f>
        <v>0.15746261774586653</v>
      </c>
    </row>
    <row r="3226" spans="1:19" x14ac:dyDescent="0.3">
      <c r="A3226" s="6">
        <v>3354</v>
      </c>
      <c r="B3226" t="s">
        <v>4106</v>
      </c>
      <c r="C3226" s="11">
        <v>45518</v>
      </c>
      <c r="D3226" s="1" t="str">
        <f t="shared" si="158"/>
        <v>2024</v>
      </c>
      <c r="E3226" s="12" t="str">
        <f t="shared" si="159"/>
        <v>August</v>
      </c>
      <c r="F3226" t="s">
        <v>14</v>
      </c>
      <c r="G3226" t="s">
        <v>9662</v>
      </c>
      <c r="H3226" t="s">
        <v>37</v>
      </c>
      <c r="I3226" t="s">
        <v>27</v>
      </c>
      <c r="J3226" t="s">
        <v>17</v>
      </c>
      <c r="K3226" s="6">
        <v>9</v>
      </c>
      <c r="L3226" s="6" t="str">
        <f t="shared" si="160"/>
        <v>Large</v>
      </c>
      <c r="M3226" s="7">
        <v>99</v>
      </c>
      <c r="N3226" s="2">
        <v>0.15</v>
      </c>
      <c r="O3226" s="3">
        <v>757.35</v>
      </c>
      <c r="P3226" s="3">
        <f>O3226/K3226</f>
        <v>84.15</v>
      </c>
      <c r="Q3226" s="3">
        <f>R3226/M3226</f>
        <v>0.83000000000000007</v>
      </c>
      <c r="R3226" s="4">
        <v>82.17</v>
      </c>
      <c r="S3226" s="2">
        <f>R3226/O3226</f>
        <v>0.10849673202614379</v>
      </c>
    </row>
    <row r="3227" spans="1:19" x14ac:dyDescent="0.3">
      <c r="A3227" s="6">
        <v>3356</v>
      </c>
      <c r="B3227" t="s">
        <v>4107</v>
      </c>
      <c r="C3227" s="11">
        <v>45340</v>
      </c>
      <c r="D3227" s="1" t="str">
        <f t="shared" si="158"/>
        <v>2024</v>
      </c>
      <c r="E3227" s="12" t="str">
        <f t="shared" si="159"/>
        <v>February</v>
      </c>
      <c r="F3227" t="s">
        <v>14</v>
      </c>
      <c r="G3227" t="s">
        <v>9662</v>
      </c>
      <c r="H3227" t="s">
        <v>15</v>
      </c>
      <c r="I3227" t="s">
        <v>19</v>
      </c>
      <c r="J3227" t="s">
        <v>42</v>
      </c>
      <c r="K3227" s="6">
        <v>5</v>
      </c>
      <c r="L3227" s="6" t="str">
        <f t="shared" si="160"/>
        <v>Midium</v>
      </c>
      <c r="M3227" s="7">
        <v>199</v>
      </c>
      <c r="N3227" s="2">
        <v>0.15</v>
      </c>
      <c r="O3227" s="3">
        <v>845.75</v>
      </c>
      <c r="P3227" s="3">
        <f>O3227/K3227</f>
        <v>169.15</v>
      </c>
      <c r="Q3227" s="3">
        <f>R3227/M3227</f>
        <v>0.42758793969849246</v>
      </c>
      <c r="R3227" s="4">
        <v>85.09</v>
      </c>
      <c r="S3227" s="2">
        <f>R3227/O3227</f>
        <v>0.10060892698788058</v>
      </c>
    </row>
    <row r="3228" spans="1:19" x14ac:dyDescent="0.3">
      <c r="A3228" s="6">
        <v>3357</v>
      </c>
      <c r="B3228" t="s">
        <v>4108</v>
      </c>
      <c r="C3228" s="11">
        <v>45578</v>
      </c>
      <c r="D3228" s="1" t="str">
        <f t="shared" si="158"/>
        <v>2024</v>
      </c>
      <c r="E3228" s="12" t="str">
        <f t="shared" si="159"/>
        <v>October</v>
      </c>
      <c r="F3228" t="s">
        <v>14</v>
      </c>
      <c r="G3228" t="s">
        <v>9662</v>
      </c>
      <c r="H3228" t="s">
        <v>24</v>
      </c>
      <c r="I3228" t="s">
        <v>19</v>
      </c>
      <c r="J3228" t="s">
        <v>25</v>
      </c>
      <c r="K3228" s="6">
        <v>3</v>
      </c>
      <c r="L3228" s="6" t="str">
        <f t="shared" si="160"/>
        <v>Small</v>
      </c>
      <c r="M3228" s="7">
        <v>199</v>
      </c>
      <c r="N3228" s="2">
        <v>0.1</v>
      </c>
      <c r="O3228" s="3">
        <v>537.29999999999995</v>
      </c>
      <c r="P3228" s="3">
        <f>O3228/K3228</f>
        <v>179.1</v>
      </c>
      <c r="Q3228" s="3">
        <f>R3228/M3228</f>
        <v>0.33949748743718594</v>
      </c>
      <c r="R3228" s="4">
        <v>67.56</v>
      </c>
      <c r="S3228" s="2">
        <f>R3228/O3228</f>
        <v>0.12573981016192073</v>
      </c>
    </row>
    <row r="3229" spans="1:19" x14ac:dyDescent="0.3">
      <c r="A3229" s="6">
        <v>3358</v>
      </c>
      <c r="B3229" t="s">
        <v>4109</v>
      </c>
      <c r="C3229" s="11">
        <v>45887</v>
      </c>
      <c r="D3229" s="1" t="str">
        <f t="shared" si="158"/>
        <v>2025</v>
      </c>
      <c r="E3229" s="12" t="str">
        <f t="shared" si="159"/>
        <v>August</v>
      </c>
      <c r="F3229" t="s">
        <v>22</v>
      </c>
      <c r="G3229" t="s">
        <v>2089</v>
      </c>
      <c r="H3229" t="s">
        <v>24</v>
      </c>
      <c r="I3229" t="s">
        <v>19</v>
      </c>
      <c r="J3229" t="s">
        <v>42</v>
      </c>
      <c r="K3229" s="6">
        <v>9</v>
      </c>
      <c r="L3229" s="6" t="str">
        <f t="shared" si="160"/>
        <v>Large</v>
      </c>
      <c r="M3229" s="7">
        <v>99</v>
      </c>
      <c r="N3229" s="2">
        <v>0.1</v>
      </c>
      <c r="O3229" s="3">
        <v>801.9</v>
      </c>
      <c r="P3229" s="3">
        <f>O3229/K3229</f>
        <v>89.1</v>
      </c>
      <c r="Q3229" s="3">
        <f>R3229/M3229</f>
        <v>0.78575757575757577</v>
      </c>
      <c r="R3229" s="4">
        <v>77.790000000000006</v>
      </c>
      <c r="S3229" s="2">
        <f>R3229/O3229</f>
        <v>9.7007108118219235E-2</v>
      </c>
    </row>
    <row r="3230" spans="1:19" x14ac:dyDescent="0.3">
      <c r="A3230" s="6">
        <v>3359</v>
      </c>
      <c r="B3230" t="s">
        <v>4110</v>
      </c>
      <c r="C3230" s="11">
        <v>45637</v>
      </c>
      <c r="D3230" s="1" t="str">
        <f t="shared" si="158"/>
        <v>2024</v>
      </c>
      <c r="E3230" s="12" t="str">
        <f t="shared" si="159"/>
        <v>December</v>
      </c>
      <c r="F3230" t="s">
        <v>14</v>
      </c>
      <c r="G3230" t="s">
        <v>4111</v>
      </c>
      <c r="H3230" t="s">
        <v>24</v>
      </c>
      <c r="I3230" t="s">
        <v>19</v>
      </c>
      <c r="J3230" t="s">
        <v>42</v>
      </c>
      <c r="K3230" s="6">
        <v>8</v>
      </c>
      <c r="L3230" s="6" t="str">
        <f t="shared" si="160"/>
        <v>Large</v>
      </c>
      <c r="M3230" s="7">
        <v>799</v>
      </c>
      <c r="N3230" s="2">
        <v>0.15</v>
      </c>
      <c r="O3230" s="3">
        <v>5433.2</v>
      </c>
      <c r="P3230" s="3">
        <f>O3230/K3230</f>
        <v>679.15</v>
      </c>
      <c r="Q3230" s="3">
        <f>R3230/M3230</f>
        <v>1.3989111389236546</v>
      </c>
      <c r="R3230" s="4">
        <v>1117.73</v>
      </c>
      <c r="S3230" s="2">
        <f>R3230/O3230</f>
        <v>0.20572222631230216</v>
      </c>
    </row>
    <row r="3231" spans="1:19" x14ac:dyDescent="0.3">
      <c r="A3231" s="6">
        <v>3360</v>
      </c>
      <c r="B3231" t="s">
        <v>4112</v>
      </c>
      <c r="C3231" s="11">
        <v>45621</v>
      </c>
      <c r="D3231" s="1" t="str">
        <f t="shared" si="158"/>
        <v>2024</v>
      </c>
      <c r="E3231" s="12" t="str">
        <f t="shared" si="159"/>
        <v>November</v>
      </c>
      <c r="F3231" t="s">
        <v>14</v>
      </c>
      <c r="G3231" t="s">
        <v>9662</v>
      </c>
      <c r="H3231" t="s">
        <v>24</v>
      </c>
      <c r="I3231" t="s">
        <v>27</v>
      </c>
      <c r="J3231" t="s">
        <v>17</v>
      </c>
      <c r="K3231" s="6">
        <v>8</v>
      </c>
      <c r="L3231" s="6" t="str">
        <f t="shared" si="160"/>
        <v>Large</v>
      </c>
      <c r="M3231" s="7">
        <v>99</v>
      </c>
      <c r="N3231" s="2">
        <v>0.15</v>
      </c>
      <c r="O3231" s="3">
        <v>673.2</v>
      </c>
      <c r="P3231" s="3">
        <f>O3231/K3231</f>
        <v>84.15</v>
      </c>
      <c r="Q3231" s="3">
        <f>R3231/M3231</f>
        <v>1.4713131313131314</v>
      </c>
      <c r="R3231" s="4">
        <v>145.66</v>
      </c>
      <c r="S3231" s="2">
        <f>R3231/O3231</f>
        <v>0.21636957813428401</v>
      </c>
    </row>
    <row r="3232" spans="1:19" x14ac:dyDescent="0.3">
      <c r="A3232" s="6">
        <v>3361</v>
      </c>
      <c r="B3232" t="s">
        <v>4113</v>
      </c>
      <c r="C3232" s="11">
        <v>45884</v>
      </c>
      <c r="D3232" s="1" t="str">
        <f t="shared" si="158"/>
        <v>2025</v>
      </c>
      <c r="E3232" s="12" t="str">
        <f t="shared" si="159"/>
        <v>August</v>
      </c>
      <c r="F3232" t="s">
        <v>14</v>
      </c>
      <c r="G3232" t="s">
        <v>9662</v>
      </c>
      <c r="H3232" t="s">
        <v>37</v>
      </c>
      <c r="I3232" t="s">
        <v>16</v>
      </c>
      <c r="J3232" t="s">
        <v>38</v>
      </c>
      <c r="K3232" s="6">
        <v>2</v>
      </c>
      <c r="L3232" s="6" t="str">
        <f t="shared" si="160"/>
        <v>Small</v>
      </c>
      <c r="M3232" s="7">
        <v>999</v>
      </c>
      <c r="N3232" s="2">
        <v>0</v>
      </c>
      <c r="O3232" s="3">
        <v>1998</v>
      </c>
      <c r="P3232" s="3">
        <f>O3232/K3232</f>
        <v>999</v>
      </c>
      <c r="Q3232" s="3">
        <f>R3232/M3232</f>
        <v>0.26239239239239237</v>
      </c>
      <c r="R3232" s="4">
        <v>262.13</v>
      </c>
      <c r="S3232" s="2">
        <f>R3232/O3232</f>
        <v>0.13119619619619619</v>
      </c>
    </row>
    <row r="3233" spans="1:19" x14ac:dyDescent="0.3">
      <c r="A3233" s="6">
        <v>3362</v>
      </c>
      <c r="B3233" t="s">
        <v>4114</v>
      </c>
      <c r="C3233" s="11">
        <v>45509</v>
      </c>
      <c r="D3233" s="1" t="str">
        <f t="shared" si="158"/>
        <v>2024</v>
      </c>
      <c r="E3233" s="12" t="str">
        <f t="shared" si="159"/>
        <v>August</v>
      </c>
      <c r="F3233" t="s">
        <v>22</v>
      </c>
      <c r="G3233" t="s">
        <v>4115</v>
      </c>
      <c r="H3233" t="s">
        <v>15</v>
      </c>
      <c r="I3233" t="s">
        <v>19</v>
      </c>
      <c r="J3233" t="s">
        <v>20</v>
      </c>
      <c r="K3233" s="6">
        <v>4</v>
      </c>
      <c r="L3233" s="6" t="str">
        <f t="shared" si="160"/>
        <v>Midium</v>
      </c>
      <c r="M3233" s="7">
        <v>199</v>
      </c>
      <c r="N3233" s="2">
        <v>0.1</v>
      </c>
      <c r="O3233" s="3">
        <v>716.4</v>
      </c>
      <c r="P3233" s="3">
        <f>O3233/K3233</f>
        <v>179.1</v>
      </c>
      <c r="Q3233" s="3">
        <f>R3233/M3233</f>
        <v>0.75783919597989946</v>
      </c>
      <c r="R3233" s="4">
        <v>150.81</v>
      </c>
      <c r="S3233" s="2">
        <f>R3233/O3233</f>
        <v>0.21051088777219432</v>
      </c>
    </row>
    <row r="3234" spans="1:19" x14ac:dyDescent="0.3">
      <c r="A3234" s="6">
        <v>3363</v>
      </c>
      <c r="B3234" t="s">
        <v>4116</v>
      </c>
      <c r="C3234" s="11">
        <v>45424</v>
      </c>
      <c r="D3234" s="1" t="str">
        <f t="shared" si="158"/>
        <v>2024</v>
      </c>
      <c r="E3234" s="12" t="str">
        <f t="shared" si="159"/>
        <v>May</v>
      </c>
      <c r="F3234" t="s">
        <v>40</v>
      </c>
      <c r="G3234" t="s">
        <v>9662</v>
      </c>
      <c r="H3234" t="s">
        <v>24</v>
      </c>
      <c r="I3234" t="s">
        <v>27</v>
      </c>
      <c r="J3234" t="s">
        <v>17</v>
      </c>
      <c r="K3234" s="6">
        <v>10</v>
      </c>
      <c r="L3234" s="6" t="str">
        <f t="shared" si="160"/>
        <v>Large</v>
      </c>
      <c r="M3234" s="7">
        <v>99</v>
      </c>
      <c r="N3234" s="2">
        <v>0.1</v>
      </c>
      <c r="O3234" s="3">
        <v>891</v>
      </c>
      <c r="P3234" s="3">
        <f>O3234/K3234</f>
        <v>89.1</v>
      </c>
      <c r="Q3234" s="3">
        <f>R3234/M3234</f>
        <v>0.98141414141414141</v>
      </c>
      <c r="R3234" s="4">
        <v>97.16</v>
      </c>
      <c r="S3234" s="2">
        <f>R3234/O3234</f>
        <v>0.10904601571268238</v>
      </c>
    </row>
    <row r="3235" spans="1:19" x14ac:dyDescent="0.3">
      <c r="A3235" s="6">
        <v>3364</v>
      </c>
      <c r="B3235" t="s">
        <v>4117</v>
      </c>
      <c r="C3235" s="11">
        <v>45753</v>
      </c>
      <c r="D3235" s="1" t="str">
        <f t="shared" si="158"/>
        <v>2025</v>
      </c>
      <c r="E3235" s="12" t="str">
        <f t="shared" si="159"/>
        <v>April</v>
      </c>
      <c r="F3235" t="s">
        <v>14</v>
      </c>
      <c r="G3235" t="s">
        <v>4118</v>
      </c>
      <c r="H3235" t="s">
        <v>15</v>
      </c>
      <c r="I3235" t="s">
        <v>19</v>
      </c>
      <c r="J3235" t="s">
        <v>20</v>
      </c>
      <c r="K3235" s="6">
        <v>10</v>
      </c>
      <c r="L3235" s="6" t="str">
        <f t="shared" si="160"/>
        <v>Large</v>
      </c>
      <c r="M3235" s="7">
        <v>299</v>
      </c>
      <c r="N3235" s="2">
        <v>0.15</v>
      </c>
      <c r="O3235" s="3">
        <v>2541.5</v>
      </c>
      <c r="P3235" s="3">
        <f>O3235/K3235</f>
        <v>254.15</v>
      </c>
      <c r="Q3235" s="3">
        <f>R3235/M3235</f>
        <v>2.5120066889632109</v>
      </c>
      <c r="R3235" s="4">
        <v>751.09</v>
      </c>
      <c r="S3235" s="2">
        <f>R3235/O3235</f>
        <v>0.29553019870155423</v>
      </c>
    </row>
    <row r="3236" spans="1:19" x14ac:dyDescent="0.3">
      <c r="A3236" s="6">
        <v>3365</v>
      </c>
      <c r="B3236" t="s">
        <v>4119</v>
      </c>
      <c r="C3236" s="11">
        <v>45679</v>
      </c>
      <c r="D3236" s="1" t="str">
        <f t="shared" si="158"/>
        <v>2025</v>
      </c>
      <c r="E3236" s="12" t="str">
        <f t="shared" si="159"/>
        <v>January</v>
      </c>
      <c r="F3236" t="s">
        <v>14</v>
      </c>
      <c r="G3236" t="s">
        <v>9662</v>
      </c>
      <c r="H3236" t="s">
        <v>24</v>
      </c>
      <c r="I3236" t="s">
        <v>16</v>
      </c>
      <c r="J3236" t="s">
        <v>34</v>
      </c>
      <c r="K3236" s="6">
        <v>8</v>
      </c>
      <c r="L3236" s="6" t="str">
        <f t="shared" si="160"/>
        <v>Large</v>
      </c>
      <c r="M3236" s="7">
        <v>799</v>
      </c>
      <c r="N3236" s="2">
        <v>0</v>
      </c>
      <c r="O3236" s="3">
        <v>6392</v>
      </c>
      <c r="P3236" s="3">
        <f>O3236/K3236</f>
        <v>799</v>
      </c>
      <c r="Q3236" s="3">
        <f>R3236/M3236</f>
        <v>1.0960450563204005</v>
      </c>
      <c r="R3236" s="4">
        <v>875.74</v>
      </c>
      <c r="S3236" s="2">
        <f>R3236/O3236</f>
        <v>0.13700563204005006</v>
      </c>
    </row>
    <row r="3237" spans="1:19" x14ac:dyDescent="0.3">
      <c r="A3237" s="6">
        <v>3366</v>
      </c>
      <c r="B3237" t="s">
        <v>4120</v>
      </c>
      <c r="C3237" s="11">
        <v>45864</v>
      </c>
      <c r="D3237" s="1" t="str">
        <f t="shared" si="158"/>
        <v>2025</v>
      </c>
      <c r="E3237" s="12" t="str">
        <f t="shared" si="159"/>
        <v>July</v>
      </c>
      <c r="F3237" t="s">
        <v>14</v>
      </c>
      <c r="G3237" t="s">
        <v>3054</v>
      </c>
      <c r="H3237" t="s">
        <v>37</v>
      </c>
      <c r="I3237" t="s">
        <v>19</v>
      </c>
      <c r="J3237" t="s">
        <v>42</v>
      </c>
      <c r="K3237" s="6">
        <v>1</v>
      </c>
      <c r="L3237" s="6" t="str">
        <f t="shared" si="160"/>
        <v>Small</v>
      </c>
      <c r="M3237" s="7">
        <v>199</v>
      </c>
      <c r="N3237" s="2">
        <v>0.1</v>
      </c>
      <c r="O3237" s="3">
        <v>179.1</v>
      </c>
      <c r="P3237" s="3">
        <f>O3237/K3237</f>
        <v>179.1</v>
      </c>
      <c r="Q3237" s="3">
        <f>R3237/M3237</f>
        <v>6.5025125628140695E-2</v>
      </c>
      <c r="R3237" s="4">
        <v>12.94</v>
      </c>
      <c r="S3237" s="2">
        <f>R3237/O3237</f>
        <v>7.2250139586822998E-2</v>
      </c>
    </row>
    <row r="3238" spans="1:19" x14ac:dyDescent="0.3">
      <c r="A3238" s="6">
        <v>3367</v>
      </c>
      <c r="B3238" t="s">
        <v>4121</v>
      </c>
      <c r="C3238" s="11">
        <v>45826</v>
      </c>
      <c r="D3238" s="1" t="str">
        <f t="shared" si="158"/>
        <v>2025</v>
      </c>
      <c r="E3238" s="12" t="str">
        <f t="shared" si="159"/>
        <v>June</v>
      </c>
      <c r="F3238" t="s">
        <v>14</v>
      </c>
      <c r="G3238" t="s">
        <v>9662</v>
      </c>
      <c r="H3238" t="s">
        <v>15</v>
      </c>
      <c r="I3238" t="s">
        <v>27</v>
      </c>
      <c r="J3238" t="s">
        <v>17</v>
      </c>
      <c r="K3238" s="6">
        <v>1</v>
      </c>
      <c r="L3238" s="6" t="str">
        <f t="shared" si="160"/>
        <v>Small</v>
      </c>
      <c r="M3238" s="7">
        <v>149</v>
      </c>
      <c r="N3238" s="2">
        <v>0</v>
      </c>
      <c r="O3238" s="3">
        <v>149</v>
      </c>
      <c r="P3238" s="3">
        <f>O3238/K3238</f>
        <v>149</v>
      </c>
      <c r="Q3238" s="3">
        <f>R3238/M3238</f>
        <v>7.2617449664429526E-2</v>
      </c>
      <c r="R3238" s="4">
        <v>10.82</v>
      </c>
      <c r="S3238" s="2">
        <f>R3238/O3238</f>
        <v>7.2617449664429526E-2</v>
      </c>
    </row>
    <row r="3239" spans="1:19" x14ac:dyDescent="0.3">
      <c r="A3239" s="6">
        <v>3368</v>
      </c>
      <c r="B3239" t="s">
        <v>4122</v>
      </c>
      <c r="C3239" s="11">
        <v>45474</v>
      </c>
      <c r="D3239" s="1" t="str">
        <f t="shared" si="158"/>
        <v>2024</v>
      </c>
      <c r="E3239" s="12" t="str">
        <f t="shared" si="159"/>
        <v>July</v>
      </c>
      <c r="F3239" t="s">
        <v>22</v>
      </c>
      <c r="G3239" t="s">
        <v>9662</v>
      </c>
      <c r="H3239" t="s">
        <v>24</v>
      </c>
      <c r="I3239" t="s">
        <v>16</v>
      </c>
      <c r="J3239" t="s">
        <v>34</v>
      </c>
      <c r="K3239" s="6">
        <v>3</v>
      </c>
      <c r="L3239" s="6" t="str">
        <f t="shared" si="160"/>
        <v>Small</v>
      </c>
      <c r="M3239" s="7">
        <v>199</v>
      </c>
      <c r="N3239" s="2">
        <v>0.05</v>
      </c>
      <c r="O3239" s="3">
        <v>567.15</v>
      </c>
      <c r="P3239" s="3">
        <f>O3239/K3239</f>
        <v>189.04999999999998</v>
      </c>
      <c r="Q3239" s="3">
        <f>R3239/M3239</f>
        <v>0.8522613065326633</v>
      </c>
      <c r="R3239" s="4">
        <v>169.6</v>
      </c>
      <c r="S3239" s="2">
        <f>R3239/O3239</f>
        <v>0.2990390549237415</v>
      </c>
    </row>
    <row r="3240" spans="1:19" x14ac:dyDescent="0.3">
      <c r="A3240" s="6">
        <v>3369</v>
      </c>
      <c r="B3240" t="s">
        <v>4123</v>
      </c>
      <c r="C3240" s="11">
        <v>45337</v>
      </c>
      <c r="D3240" s="1" t="str">
        <f t="shared" si="158"/>
        <v>2024</v>
      </c>
      <c r="E3240" s="12" t="str">
        <f t="shared" si="159"/>
        <v>February</v>
      </c>
      <c r="F3240" t="s">
        <v>14</v>
      </c>
      <c r="G3240" t="s">
        <v>9662</v>
      </c>
      <c r="H3240" t="s">
        <v>15</v>
      </c>
      <c r="I3240" t="s">
        <v>16</v>
      </c>
      <c r="J3240" t="s">
        <v>34</v>
      </c>
      <c r="K3240" s="6">
        <v>5</v>
      </c>
      <c r="L3240" s="6" t="str">
        <f t="shared" si="160"/>
        <v>Midium</v>
      </c>
      <c r="M3240" s="7">
        <v>999</v>
      </c>
      <c r="N3240" s="2">
        <v>0.1</v>
      </c>
      <c r="O3240" s="3">
        <v>4495.5</v>
      </c>
      <c r="P3240" s="3">
        <f>O3240/K3240</f>
        <v>899.1</v>
      </c>
      <c r="Q3240" s="3">
        <f>R3240/M3240</f>
        <v>0.97886886886886881</v>
      </c>
      <c r="R3240" s="4">
        <v>977.89</v>
      </c>
      <c r="S3240" s="2">
        <f>R3240/O3240</f>
        <v>0.21752641530419309</v>
      </c>
    </row>
    <row r="3241" spans="1:19" x14ac:dyDescent="0.3">
      <c r="A3241" s="6">
        <v>3370</v>
      </c>
      <c r="B3241" t="s">
        <v>4124</v>
      </c>
      <c r="C3241" s="11">
        <v>45895</v>
      </c>
      <c r="D3241" s="1" t="str">
        <f t="shared" si="158"/>
        <v>2025</v>
      </c>
      <c r="E3241" s="12" t="str">
        <f t="shared" si="159"/>
        <v>August</v>
      </c>
      <c r="F3241" t="s">
        <v>40</v>
      </c>
      <c r="G3241" t="s">
        <v>9662</v>
      </c>
      <c r="H3241" t="s">
        <v>15</v>
      </c>
      <c r="I3241" t="s">
        <v>19</v>
      </c>
      <c r="J3241" t="s">
        <v>32</v>
      </c>
      <c r="K3241" s="6">
        <v>6</v>
      </c>
      <c r="L3241" s="6" t="str">
        <f t="shared" si="160"/>
        <v>Midium</v>
      </c>
      <c r="M3241" s="7">
        <v>799</v>
      </c>
      <c r="N3241" s="2">
        <v>0.05</v>
      </c>
      <c r="O3241" s="3">
        <v>4554.3</v>
      </c>
      <c r="P3241" s="3">
        <f>O3241/K3241</f>
        <v>759.05000000000007</v>
      </c>
      <c r="Q3241" s="3">
        <f>R3241/M3241</f>
        <v>1.3016896120150188</v>
      </c>
      <c r="R3241" s="4">
        <v>1040.05</v>
      </c>
      <c r="S3241" s="2">
        <f>R3241/O3241</f>
        <v>0.22836659859912609</v>
      </c>
    </row>
    <row r="3242" spans="1:19" x14ac:dyDescent="0.3">
      <c r="A3242" s="6">
        <v>3371</v>
      </c>
      <c r="B3242" t="s">
        <v>4125</v>
      </c>
      <c r="C3242" s="11">
        <v>45699</v>
      </c>
      <c r="D3242" s="1" t="str">
        <f t="shared" si="158"/>
        <v>2025</v>
      </c>
      <c r="E3242" s="12" t="str">
        <f t="shared" si="159"/>
        <v>February</v>
      </c>
      <c r="F3242" t="s">
        <v>14</v>
      </c>
      <c r="G3242" t="s">
        <v>9662</v>
      </c>
      <c r="H3242" t="s">
        <v>37</v>
      </c>
      <c r="I3242" t="s">
        <v>19</v>
      </c>
      <c r="J3242" t="s">
        <v>20</v>
      </c>
      <c r="K3242" s="6">
        <v>5</v>
      </c>
      <c r="L3242" s="6" t="str">
        <f t="shared" si="160"/>
        <v>Midium</v>
      </c>
      <c r="M3242" s="7">
        <v>499</v>
      </c>
      <c r="N3242" s="2">
        <v>0.15</v>
      </c>
      <c r="O3242" s="3">
        <v>2120.75</v>
      </c>
      <c r="P3242" s="3">
        <f>O3242/K3242</f>
        <v>424.15</v>
      </c>
      <c r="Q3242" s="3">
        <f>R3242/M3242</f>
        <v>0.32941883767535068</v>
      </c>
      <c r="R3242" s="4">
        <v>164.38</v>
      </c>
      <c r="S3242" s="2">
        <f>R3242/O3242</f>
        <v>7.7510314747141346E-2</v>
      </c>
    </row>
    <row r="3243" spans="1:19" x14ac:dyDescent="0.3">
      <c r="A3243" s="6">
        <v>3372</v>
      </c>
      <c r="B3243" t="s">
        <v>4126</v>
      </c>
      <c r="C3243" s="11">
        <v>45401</v>
      </c>
      <c r="D3243" s="1" t="str">
        <f t="shared" si="158"/>
        <v>2024</v>
      </c>
      <c r="E3243" s="12" t="str">
        <f t="shared" si="159"/>
        <v>April</v>
      </c>
      <c r="F3243" t="s">
        <v>14</v>
      </c>
      <c r="G3243" t="s">
        <v>9662</v>
      </c>
      <c r="H3243" t="s">
        <v>24</v>
      </c>
      <c r="I3243" t="s">
        <v>19</v>
      </c>
      <c r="J3243" t="s">
        <v>20</v>
      </c>
      <c r="K3243" s="6">
        <v>4</v>
      </c>
      <c r="L3243" s="6" t="str">
        <f t="shared" si="160"/>
        <v>Midium</v>
      </c>
      <c r="M3243" s="7">
        <v>799</v>
      </c>
      <c r="N3243" s="2">
        <v>0.15</v>
      </c>
      <c r="O3243" s="3">
        <v>2716.6</v>
      </c>
      <c r="P3243" s="3">
        <f>O3243/K3243</f>
        <v>679.15</v>
      </c>
      <c r="Q3243" s="3">
        <f>R3243/M3243</f>
        <v>0.82225281602002509</v>
      </c>
      <c r="R3243" s="4">
        <v>656.98</v>
      </c>
      <c r="S3243" s="2">
        <f>R3243/O3243</f>
        <v>0.24183906353530149</v>
      </c>
    </row>
    <row r="3244" spans="1:19" x14ac:dyDescent="0.3">
      <c r="A3244" s="6">
        <v>3373</v>
      </c>
      <c r="B3244" t="s">
        <v>4127</v>
      </c>
      <c r="C3244" s="11">
        <v>45556</v>
      </c>
      <c r="D3244" s="1" t="str">
        <f t="shared" si="158"/>
        <v>2024</v>
      </c>
      <c r="E3244" s="12" t="str">
        <f t="shared" si="159"/>
        <v>September</v>
      </c>
      <c r="F3244" t="s">
        <v>14</v>
      </c>
      <c r="G3244" t="s">
        <v>4128</v>
      </c>
      <c r="H3244" t="s">
        <v>15</v>
      </c>
      <c r="I3244" t="s">
        <v>16</v>
      </c>
      <c r="J3244" t="s">
        <v>34</v>
      </c>
      <c r="K3244" s="6">
        <v>2</v>
      </c>
      <c r="L3244" s="6" t="str">
        <f t="shared" si="160"/>
        <v>Small</v>
      </c>
      <c r="M3244" s="7">
        <v>999</v>
      </c>
      <c r="N3244" s="2">
        <v>0.15</v>
      </c>
      <c r="O3244" s="3">
        <v>1698.3</v>
      </c>
      <c r="P3244" s="3">
        <f>O3244/K3244</f>
        <v>849.15</v>
      </c>
      <c r="Q3244" s="3">
        <f>R3244/M3244</f>
        <v>0.36704704704704705</v>
      </c>
      <c r="R3244" s="4">
        <v>366.68</v>
      </c>
      <c r="S3244" s="2">
        <f>R3244/O3244</f>
        <v>0.21591002767473358</v>
      </c>
    </row>
    <row r="3245" spans="1:19" x14ac:dyDescent="0.3">
      <c r="A3245" s="6">
        <v>3374</v>
      </c>
      <c r="B3245" t="s">
        <v>4129</v>
      </c>
      <c r="C3245" s="11">
        <v>45521</v>
      </c>
      <c r="D3245" s="1" t="str">
        <f t="shared" si="158"/>
        <v>2024</v>
      </c>
      <c r="E3245" s="12" t="str">
        <f t="shared" si="159"/>
        <v>August</v>
      </c>
      <c r="F3245" t="s">
        <v>14</v>
      </c>
      <c r="G3245" t="s">
        <v>9662</v>
      </c>
      <c r="H3245" t="s">
        <v>24</v>
      </c>
      <c r="I3245" t="s">
        <v>27</v>
      </c>
      <c r="J3245" t="s">
        <v>17</v>
      </c>
      <c r="K3245" s="6">
        <v>9</v>
      </c>
      <c r="L3245" s="6" t="str">
        <f t="shared" si="160"/>
        <v>Large</v>
      </c>
      <c r="M3245" s="7">
        <v>299</v>
      </c>
      <c r="N3245" s="2">
        <v>0.05</v>
      </c>
      <c r="O3245" s="3">
        <v>2556.4499999999998</v>
      </c>
      <c r="P3245" s="3">
        <f>O3245/K3245</f>
        <v>284.04999999999995</v>
      </c>
      <c r="Q3245" s="3">
        <f>R3245/M3245</f>
        <v>2.3059197324414717</v>
      </c>
      <c r="R3245" s="4">
        <v>689.47</v>
      </c>
      <c r="S3245" s="2">
        <f>R3245/O3245</f>
        <v>0.26969821432064001</v>
      </c>
    </row>
    <row r="3246" spans="1:19" x14ac:dyDescent="0.3">
      <c r="A3246" s="6">
        <v>3375</v>
      </c>
      <c r="B3246" t="s">
        <v>4130</v>
      </c>
      <c r="C3246" s="11">
        <v>45966</v>
      </c>
      <c r="D3246" s="1" t="str">
        <f t="shared" si="158"/>
        <v>2025</v>
      </c>
      <c r="E3246" s="12" t="str">
        <f t="shared" si="159"/>
        <v>November</v>
      </c>
      <c r="F3246" t="s">
        <v>14</v>
      </c>
      <c r="G3246" t="s">
        <v>9662</v>
      </c>
      <c r="H3246" t="s">
        <v>24</v>
      </c>
      <c r="I3246" t="s">
        <v>19</v>
      </c>
      <c r="J3246" t="s">
        <v>25</v>
      </c>
      <c r="K3246" s="6">
        <v>5</v>
      </c>
      <c r="L3246" s="6" t="str">
        <f t="shared" si="160"/>
        <v>Midium</v>
      </c>
      <c r="M3246" s="7">
        <v>799</v>
      </c>
      <c r="N3246" s="2">
        <v>0.1</v>
      </c>
      <c r="O3246" s="3">
        <v>3595.5</v>
      </c>
      <c r="P3246" s="3">
        <f>O3246/K3246</f>
        <v>719.1</v>
      </c>
      <c r="Q3246" s="3">
        <f>R3246/M3246</f>
        <v>0.70418022528160196</v>
      </c>
      <c r="R3246" s="4">
        <v>562.64</v>
      </c>
      <c r="S3246" s="2">
        <f>R3246/O3246</f>
        <v>0.15648449450702268</v>
      </c>
    </row>
    <row r="3247" spans="1:19" x14ac:dyDescent="0.3">
      <c r="A3247" s="6">
        <v>3376</v>
      </c>
      <c r="B3247" t="s">
        <v>4131</v>
      </c>
      <c r="C3247" s="11">
        <v>45835</v>
      </c>
      <c r="D3247" s="1" t="str">
        <f t="shared" si="158"/>
        <v>2025</v>
      </c>
      <c r="E3247" s="12" t="str">
        <f t="shared" si="159"/>
        <v>June</v>
      </c>
      <c r="F3247" t="s">
        <v>22</v>
      </c>
      <c r="G3247" t="s">
        <v>9662</v>
      </c>
      <c r="H3247" t="s">
        <v>24</v>
      </c>
      <c r="I3247" t="s">
        <v>19</v>
      </c>
      <c r="J3247" t="s">
        <v>32</v>
      </c>
      <c r="K3247" s="6">
        <v>5</v>
      </c>
      <c r="L3247" s="6" t="str">
        <f t="shared" si="160"/>
        <v>Midium</v>
      </c>
      <c r="M3247" s="7">
        <v>149</v>
      </c>
      <c r="N3247" s="2">
        <v>0.05</v>
      </c>
      <c r="O3247" s="3">
        <v>707.75</v>
      </c>
      <c r="P3247" s="3">
        <f>O3247/K3247</f>
        <v>141.55000000000001</v>
      </c>
      <c r="Q3247" s="3">
        <f>R3247/M3247</f>
        <v>0.66825503355704696</v>
      </c>
      <c r="R3247" s="4">
        <v>99.57</v>
      </c>
      <c r="S3247" s="2">
        <f>R3247/O3247</f>
        <v>0.14068527022253619</v>
      </c>
    </row>
    <row r="3248" spans="1:19" x14ac:dyDescent="0.3">
      <c r="A3248" s="6">
        <v>3377</v>
      </c>
      <c r="B3248" t="s">
        <v>4132</v>
      </c>
      <c r="C3248" s="11">
        <v>45908</v>
      </c>
      <c r="D3248" s="1" t="str">
        <f t="shared" si="158"/>
        <v>2025</v>
      </c>
      <c r="E3248" s="12" t="str">
        <f t="shared" si="159"/>
        <v>September</v>
      </c>
      <c r="F3248" t="s">
        <v>29</v>
      </c>
      <c r="G3248" t="s">
        <v>9662</v>
      </c>
      <c r="H3248" t="s">
        <v>15</v>
      </c>
      <c r="I3248" t="s">
        <v>19</v>
      </c>
      <c r="J3248" t="s">
        <v>25</v>
      </c>
      <c r="K3248" s="6">
        <v>4</v>
      </c>
      <c r="L3248" s="6" t="str">
        <f t="shared" si="160"/>
        <v>Midium</v>
      </c>
      <c r="M3248" s="7">
        <v>149</v>
      </c>
      <c r="N3248" s="2">
        <v>0.1</v>
      </c>
      <c r="O3248" s="3">
        <v>536.4</v>
      </c>
      <c r="P3248" s="3">
        <f>O3248/K3248</f>
        <v>134.1</v>
      </c>
      <c r="Q3248" s="3">
        <f>R3248/M3248</f>
        <v>0.87140939597315437</v>
      </c>
      <c r="R3248" s="4">
        <v>129.84</v>
      </c>
      <c r="S3248" s="2">
        <f>R3248/O3248</f>
        <v>0.24205816554809845</v>
      </c>
    </row>
    <row r="3249" spans="1:19" x14ac:dyDescent="0.3">
      <c r="A3249" s="6">
        <v>3378</v>
      </c>
      <c r="B3249" t="s">
        <v>4133</v>
      </c>
      <c r="C3249" s="11">
        <v>45331</v>
      </c>
      <c r="D3249" s="1" t="str">
        <f t="shared" si="158"/>
        <v>2024</v>
      </c>
      <c r="E3249" s="12" t="str">
        <f t="shared" si="159"/>
        <v>February</v>
      </c>
      <c r="F3249" t="s">
        <v>14</v>
      </c>
      <c r="G3249" t="s">
        <v>9662</v>
      </c>
      <c r="H3249" t="s">
        <v>37</v>
      </c>
      <c r="I3249" t="s">
        <v>19</v>
      </c>
      <c r="J3249" t="s">
        <v>20</v>
      </c>
      <c r="K3249" s="6">
        <v>3</v>
      </c>
      <c r="L3249" s="6" t="str">
        <f t="shared" si="160"/>
        <v>Small</v>
      </c>
      <c r="M3249" s="7">
        <v>149</v>
      </c>
      <c r="N3249" s="2">
        <v>0.05</v>
      </c>
      <c r="O3249" s="3">
        <v>424.65</v>
      </c>
      <c r="P3249" s="3">
        <f>O3249/K3249</f>
        <v>141.54999999999998</v>
      </c>
      <c r="Q3249" s="3">
        <f>R3249/M3249</f>
        <v>0.19295302013422819</v>
      </c>
      <c r="R3249" s="4">
        <v>28.75</v>
      </c>
      <c r="S3249" s="2">
        <f>R3249/O3249</f>
        <v>6.7702814082185328E-2</v>
      </c>
    </row>
    <row r="3250" spans="1:19" x14ac:dyDescent="0.3">
      <c r="A3250" s="6">
        <v>3379</v>
      </c>
      <c r="B3250" t="s">
        <v>4134</v>
      </c>
      <c r="C3250" s="11">
        <v>45314</v>
      </c>
      <c r="D3250" s="1" t="str">
        <f t="shared" si="158"/>
        <v>2024</v>
      </c>
      <c r="E3250" s="12" t="str">
        <f t="shared" si="159"/>
        <v>January</v>
      </c>
      <c r="F3250" t="s">
        <v>29</v>
      </c>
      <c r="G3250" t="s">
        <v>890</v>
      </c>
      <c r="H3250" t="s">
        <v>37</v>
      </c>
      <c r="I3250" t="s">
        <v>16</v>
      </c>
      <c r="J3250" t="s">
        <v>38</v>
      </c>
      <c r="K3250" s="6">
        <v>7</v>
      </c>
      <c r="L3250" s="6" t="str">
        <f t="shared" si="160"/>
        <v>Large</v>
      </c>
      <c r="M3250" s="7">
        <v>299</v>
      </c>
      <c r="N3250" s="2">
        <v>0.05</v>
      </c>
      <c r="O3250" s="3">
        <v>1988.35</v>
      </c>
      <c r="P3250" s="3">
        <f>O3250/K3250</f>
        <v>284.05</v>
      </c>
      <c r="Q3250" s="3">
        <f>R3250/M3250</f>
        <v>1.6940468227424748</v>
      </c>
      <c r="R3250" s="4">
        <v>506.52</v>
      </c>
      <c r="S3250" s="2">
        <f>R3250/O3250</f>
        <v>0.25474388311916918</v>
      </c>
    </row>
    <row r="3251" spans="1:19" x14ac:dyDescent="0.3">
      <c r="A3251" s="6">
        <v>3380</v>
      </c>
      <c r="B3251" t="s">
        <v>4135</v>
      </c>
      <c r="C3251" s="11">
        <v>45325</v>
      </c>
      <c r="D3251" s="1" t="str">
        <f t="shared" si="158"/>
        <v>2024</v>
      </c>
      <c r="E3251" s="12" t="str">
        <f t="shared" si="159"/>
        <v>February</v>
      </c>
      <c r="F3251" t="s">
        <v>29</v>
      </c>
      <c r="G3251" t="s">
        <v>9662</v>
      </c>
      <c r="H3251" t="s">
        <v>24</v>
      </c>
      <c r="I3251" t="s">
        <v>16</v>
      </c>
      <c r="J3251" t="s">
        <v>38</v>
      </c>
      <c r="K3251" s="6">
        <v>5</v>
      </c>
      <c r="L3251" s="6" t="str">
        <f t="shared" si="160"/>
        <v>Midium</v>
      </c>
      <c r="M3251" s="7">
        <v>999</v>
      </c>
      <c r="N3251" s="2">
        <v>0</v>
      </c>
      <c r="O3251" s="3">
        <v>4995</v>
      </c>
      <c r="P3251" s="3">
        <f>O3251/K3251</f>
        <v>999</v>
      </c>
      <c r="Q3251" s="3">
        <f>R3251/M3251</f>
        <v>1.2158758758758759</v>
      </c>
      <c r="R3251" s="4">
        <v>1214.6600000000001</v>
      </c>
      <c r="S3251" s="2">
        <f>R3251/O3251</f>
        <v>0.2431751751751752</v>
      </c>
    </row>
    <row r="3252" spans="1:19" x14ac:dyDescent="0.3">
      <c r="A3252" s="6">
        <v>3381</v>
      </c>
      <c r="B3252" t="s">
        <v>4136</v>
      </c>
      <c r="C3252" s="11">
        <v>45507</v>
      </c>
      <c r="D3252" s="1" t="str">
        <f t="shared" si="158"/>
        <v>2024</v>
      </c>
      <c r="E3252" s="12" t="str">
        <f t="shared" si="159"/>
        <v>August</v>
      </c>
      <c r="F3252" t="s">
        <v>29</v>
      </c>
      <c r="G3252" t="s">
        <v>3023</v>
      </c>
      <c r="H3252" t="s">
        <v>24</v>
      </c>
      <c r="I3252" t="s">
        <v>19</v>
      </c>
      <c r="J3252" t="s">
        <v>32</v>
      </c>
      <c r="K3252" s="6">
        <v>6</v>
      </c>
      <c r="L3252" s="6" t="str">
        <f t="shared" si="160"/>
        <v>Midium</v>
      </c>
      <c r="M3252" s="7">
        <v>499</v>
      </c>
      <c r="N3252" s="2">
        <v>0.05</v>
      </c>
      <c r="O3252" s="3">
        <v>2844.3</v>
      </c>
      <c r="P3252" s="3">
        <f>O3252/K3252</f>
        <v>474.05</v>
      </c>
      <c r="Q3252" s="3">
        <f>R3252/M3252</f>
        <v>0.30086172344689377</v>
      </c>
      <c r="R3252" s="4">
        <v>150.13</v>
      </c>
      <c r="S3252" s="2">
        <f>R3252/O3252</f>
        <v>5.2782758499455046E-2</v>
      </c>
    </row>
    <row r="3253" spans="1:19" x14ac:dyDescent="0.3">
      <c r="A3253" s="6">
        <v>3382</v>
      </c>
      <c r="B3253" t="s">
        <v>4137</v>
      </c>
      <c r="C3253" s="11">
        <v>45543</v>
      </c>
      <c r="D3253" s="1" t="str">
        <f t="shared" si="158"/>
        <v>2024</v>
      </c>
      <c r="E3253" s="12" t="str">
        <f t="shared" si="159"/>
        <v>September</v>
      </c>
      <c r="F3253" t="s">
        <v>14</v>
      </c>
      <c r="G3253" t="s">
        <v>9662</v>
      </c>
      <c r="H3253" t="s">
        <v>15</v>
      </c>
      <c r="I3253" t="s">
        <v>27</v>
      </c>
      <c r="J3253" t="s">
        <v>17</v>
      </c>
      <c r="K3253" s="6">
        <v>4</v>
      </c>
      <c r="L3253" s="6" t="str">
        <f t="shared" si="160"/>
        <v>Midium</v>
      </c>
      <c r="M3253" s="7">
        <v>999</v>
      </c>
      <c r="N3253" s="2">
        <v>0</v>
      </c>
      <c r="O3253" s="3">
        <v>3996</v>
      </c>
      <c r="P3253" s="3">
        <f>O3253/K3253</f>
        <v>999</v>
      </c>
      <c r="Q3253" s="3">
        <f>R3253/M3253</f>
        <v>0.40791791791791793</v>
      </c>
      <c r="R3253" s="4">
        <v>407.51</v>
      </c>
      <c r="S3253" s="2">
        <f>R3253/O3253</f>
        <v>0.10197947947947948</v>
      </c>
    </row>
    <row r="3254" spans="1:19" x14ac:dyDescent="0.3">
      <c r="A3254" s="6">
        <v>3383</v>
      </c>
      <c r="B3254" t="s">
        <v>4138</v>
      </c>
      <c r="C3254" s="11">
        <v>45517</v>
      </c>
      <c r="D3254" s="1" t="str">
        <f t="shared" si="158"/>
        <v>2024</v>
      </c>
      <c r="E3254" s="12" t="str">
        <f t="shared" si="159"/>
        <v>August</v>
      </c>
      <c r="F3254" t="s">
        <v>40</v>
      </c>
      <c r="G3254" t="s">
        <v>9662</v>
      </c>
      <c r="H3254" t="s">
        <v>15</v>
      </c>
      <c r="I3254" t="s">
        <v>19</v>
      </c>
      <c r="J3254" t="s">
        <v>42</v>
      </c>
      <c r="K3254" s="6">
        <v>4</v>
      </c>
      <c r="L3254" s="6" t="str">
        <f t="shared" si="160"/>
        <v>Midium</v>
      </c>
      <c r="M3254" s="7">
        <v>99</v>
      </c>
      <c r="N3254" s="2">
        <v>0.1</v>
      </c>
      <c r="O3254" s="3">
        <v>356.4</v>
      </c>
      <c r="P3254" s="3">
        <f>O3254/K3254</f>
        <v>89.1</v>
      </c>
      <c r="Q3254" s="3">
        <f>R3254/M3254</f>
        <v>0.64989898989898998</v>
      </c>
      <c r="R3254" s="4">
        <v>64.34</v>
      </c>
      <c r="S3254" s="2">
        <f>R3254/O3254</f>
        <v>0.18052749719416389</v>
      </c>
    </row>
    <row r="3255" spans="1:19" x14ac:dyDescent="0.3">
      <c r="A3255" s="6">
        <v>3384</v>
      </c>
      <c r="B3255" t="s">
        <v>4139</v>
      </c>
      <c r="C3255" s="11">
        <v>45468</v>
      </c>
      <c r="D3255" s="1" t="str">
        <f t="shared" si="158"/>
        <v>2024</v>
      </c>
      <c r="E3255" s="12" t="str">
        <f t="shared" si="159"/>
        <v>June</v>
      </c>
      <c r="F3255" t="s">
        <v>14</v>
      </c>
      <c r="G3255" t="s">
        <v>9662</v>
      </c>
      <c r="H3255" t="s">
        <v>24</v>
      </c>
      <c r="I3255" t="s">
        <v>27</v>
      </c>
      <c r="J3255" t="s">
        <v>17</v>
      </c>
      <c r="K3255" s="6">
        <v>7</v>
      </c>
      <c r="L3255" s="6" t="str">
        <f t="shared" si="160"/>
        <v>Large</v>
      </c>
      <c r="M3255" s="7">
        <v>999</v>
      </c>
      <c r="N3255" s="2">
        <v>0</v>
      </c>
      <c r="O3255" s="3">
        <v>6993</v>
      </c>
      <c r="P3255" s="3">
        <f>O3255/K3255</f>
        <v>999</v>
      </c>
      <c r="Q3255" s="3">
        <f>R3255/M3255</f>
        <v>1.9554954954954955</v>
      </c>
      <c r="R3255" s="4">
        <v>1953.54</v>
      </c>
      <c r="S3255" s="2">
        <f>R3255/O3255</f>
        <v>0.27935649935649937</v>
      </c>
    </row>
    <row r="3256" spans="1:19" x14ac:dyDescent="0.3">
      <c r="A3256" s="6">
        <v>3385</v>
      </c>
      <c r="B3256" t="s">
        <v>4140</v>
      </c>
      <c r="C3256" s="11">
        <v>45539</v>
      </c>
      <c r="D3256" s="1" t="str">
        <f t="shared" si="158"/>
        <v>2024</v>
      </c>
      <c r="E3256" s="12" t="str">
        <f t="shared" si="159"/>
        <v>September</v>
      </c>
      <c r="F3256" t="s">
        <v>22</v>
      </c>
      <c r="G3256" t="s">
        <v>9662</v>
      </c>
      <c r="H3256" t="s">
        <v>15</v>
      </c>
      <c r="I3256" t="s">
        <v>16</v>
      </c>
      <c r="J3256" t="s">
        <v>34</v>
      </c>
      <c r="K3256" s="6">
        <v>7</v>
      </c>
      <c r="L3256" s="6" t="str">
        <f t="shared" si="160"/>
        <v>Large</v>
      </c>
      <c r="M3256" s="7">
        <v>99</v>
      </c>
      <c r="N3256" s="2">
        <v>0.1</v>
      </c>
      <c r="O3256" s="3">
        <v>623.70000000000005</v>
      </c>
      <c r="P3256" s="3">
        <f>O3256/K3256</f>
        <v>89.100000000000009</v>
      </c>
      <c r="Q3256" s="3">
        <f>R3256/M3256</f>
        <v>0.63424242424242427</v>
      </c>
      <c r="R3256" s="4">
        <v>62.79</v>
      </c>
      <c r="S3256" s="2">
        <f>R3256/O3256</f>
        <v>0.10067340067340066</v>
      </c>
    </row>
    <row r="3257" spans="1:19" x14ac:dyDescent="0.3">
      <c r="A3257" s="6">
        <v>3386</v>
      </c>
      <c r="B3257" t="s">
        <v>4141</v>
      </c>
      <c r="C3257" s="11">
        <v>45949</v>
      </c>
      <c r="D3257" s="1" t="str">
        <f t="shared" si="158"/>
        <v>2025</v>
      </c>
      <c r="E3257" s="12" t="str">
        <f t="shared" si="159"/>
        <v>October</v>
      </c>
      <c r="F3257" t="s">
        <v>29</v>
      </c>
      <c r="G3257" t="s">
        <v>9662</v>
      </c>
      <c r="H3257" t="s">
        <v>37</v>
      </c>
      <c r="I3257" t="s">
        <v>27</v>
      </c>
      <c r="J3257" t="s">
        <v>17</v>
      </c>
      <c r="K3257" s="6">
        <v>8</v>
      </c>
      <c r="L3257" s="6" t="str">
        <f t="shared" si="160"/>
        <v>Large</v>
      </c>
      <c r="M3257" s="7">
        <v>99</v>
      </c>
      <c r="N3257" s="2">
        <v>0.05</v>
      </c>
      <c r="O3257" s="3">
        <v>752.4</v>
      </c>
      <c r="P3257" s="3">
        <f>O3257/K3257</f>
        <v>94.05</v>
      </c>
      <c r="Q3257" s="3">
        <f>R3257/M3257</f>
        <v>1.0048484848484849</v>
      </c>
      <c r="R3257" s="4">
        <v>99.48</v>
      </c>
      <c r="S3257" s="2">
        <f>R3257/O3257</f>
        <v>0.13221690590111643</v>
      </c>
    </row>
    <row r="3258" spans="1:19" x14ac:dyDescent="0.3">
      <c r="A3258" s="6">
        <v>3387</v>
      </c>
      <c r="B3258" t="s">
        <v>4142</v>
      </c>
      <c r="C3258" s="11">
        <v>45364</v>
      </c>
      <c r="D3258" s="1" t="str">
        <f t="shared" si="158"/>
        <v>2024</v>
      </c>
      <c r="E3258" s="12" t="str">
        <f t="shared" si="159"/>
        <v>March</v>
      </c>
      <c r="F3258" t="s">
        <v>40</v>
      </c>
      <c r="G3258" t="s">
        <v>9662</v>
      </c>
      <c r="H3258" t="s">
        <v>24</v>
      </c>
      <c r="I3258" t="s">
        <v>27</v>
      </c>
      <c r="J3258" t="s">
        <v>47</v>
      </c>
      <c r="K3258" s="6">
        <v>10</v>
      </c>
      <c r="L3258" s="6" t="str">
        <f t="shared" si="160"/>
        <v>Large</v>
      </c>
      <c r="M3258" s="7">
        <v>999</v>
      </c>
      <c r="N3258" s="2">
        <v>0.05</v>
      </c>
      <c r="O3258" s="3">
        <v>9490.5</v>
      </c>
      <c r="P3258" s="3">
        <f>O3258/K3258</f>
        <v>949.05</v>
      </c>
      <c r="Q3258" s="3">
        <f>R3258/M3258</f>
        <v>2.4556856856856859</v>
      </c>
      <c r="R3258" s="4">
        <v>2453.23</v>
      </c>
      <c r="S3258" s="2">
        <f>R3258/O3258</f>
        <v>0.25849323007217745</v>
      </c>
    </row>
    <row r="3259" spans="1:19" x14ac:dyDescent="0.3">
      <c r="A3259" s="6">
        <v>3388</v>
      </c>
      <c r="B3259" t="s">
        <v>4143</v>
      </c>
      <c r="C3259" s="11">
        <v>46000</v>
      </c>
      <c r="D3259" s="1" t="str">
        <f t="shared" si="158"/>
        <v>2025</v>
      </c>
      <c r="E3259" s="12" t="str">
        <f t="shared" si="159"/>
        <v>December</v>
      </c>
      <c r="F3259" t="s">
        <v>29</v>
      </c>
      <c r="G3259" t="s">
        <v>1584</v>
      </c>
      <c r="H3259" t="s">
        <v>24</v>
      </c>
      <c r="I3259" t="s">
        <v>16</v>
      </c>
      <c r="J3259" t="s">
        <v>34</v>
      </c>
      <c r="K3259" s="6">
        <v>1</v>
      </c>
      <c r="L3259" s="6" t="str">
        <f t="shared" si="160"/>
        <v>Small</v>
      </c>
      <c r="M3259" s="7">
        <v>799</v>
      </c>
      <c r="N3259" s="2">
        <v>0</v>
      </c>
      <c r="O3259" s="3">
        <v>799</v>
      </c>
      <c r="P3259" s="3">
        <f>O3259/K3259</f>
        <v>799</v>
      </c>
      <c r="Q3259" s="3">
        <f>R3259/M3259</f>
        <v>0.19903629536921152</v>
      </c>
      <c r="R3259" s="4">
        <v>159.03</v>
      </c>
      <c r="S3259" s="2">
        <f>R3259/O3259</f>
        <v>0.19903629536921152</v>
      </c>
    </row>
    <row r="3260" spans="1:19" x14ac:dyDescent="0.3">
      <c r="A3260" s="6">
        <v>3389</v>
      </c>
      <c r="B3260" t="s">
        <v>4144</v>
      </c>
      <c r="C3260" s="11">
        <v>45298</v>
      </c>
      <c r="D3260" s="1" t="str">
        <f t="shared" si="158"/>
        <v>2024</v>
      </c>
      <c r="E3260" s="12" t="str">
        <f t="shared" si="159"/>
        <v>January</v>
      </c>
      <c r="F3260" t="s">
        <v>14</v>
      </c>
      <c r="G3260" t="s">
        <v>9662</v>
      </c>
      <c r="H3260" t="s">
        <v>15</v>
      </c>
      <c r="I3260" t="s">
        <v>19</v>
      </c>
      <c r="J3260" t="s">
        <v>25</v>
      </c>
      <c r="K3260" s="6">
        <v>8</v>
      </c>
      <c r="L3260" s="6" t="str">
        <f t="shared" si="160"/>
        <v>Large</v>
      </c>
      <c r="M3260" s="7">
        <v>199</v>
      </c>
      <c r="N3260" s="2">
        <v>0</v>
      </c>
      <c r="O3260" s="3">
        <v>1592</v>
      </c>
      <c r="P3260" s="3">
        <f>O3260/K3260</f>
        <v>199</v>
      </c>
      <c r="Q3260" s="3">
        <f>R3260/M3260</f>
        <v>0.42391959798994977</v>
      </c>
      <c r="R3260" s="4">
        <v>84.36</v>
      </c>
      <c r="S3260" s="2">
        <f>R3260/O3260</f>
        <v>5.2989949748743721E-2</v>
      </c>
    </row>
    <row r="3261" spans="1:19" x14ac:dyDescent="0.3">
      <c r="A3261" s="6">
        <v>3390</v>
      </c>
      <c r="B3261" t="s">
        <v>4145</v>
      </c>
      <c r="C3261" s="11">
        <v>45952</v>
      </c>
      <c r="D3261" s="1" t="str">
        <f t="shared" si="158"/>
        <v>2025</v>
      </c>
      <c r="E3261" s="12" t="str">
        <f t="shared" si="159"/>
        <v>October</v>
      </c>
      <c r="F3261" t="s">
        <v>29</v>
      </c>
      <c r="G3261" t="s">
        <v>3368</v>
      </c>
      <c r="H3261" t="s">
        <v>24</v>
      </c>
      <c r="I3261" t="s">
        <v>19</v>
      </c>
      <c r="J3261" t="s">
        <v>25</v>
      </c>
      <c r="K3261" s="6">
        <v>4</v>
      </c>
      <c r="L3261" s="6" t="str">
        <f t="shared" si="160"/>
        <v>Midium</v>
      </c>
      <c r="M3261" s="7">
        <v>99</v>
      </c>
      <c r="N3261" s="2">
        <v>0</v>
      </c>
      <c r="O3261" s="3">
        <v>396</v>
      </c>
      <c r="P3261" s="3">
        <f>O3261/K3261</f>
        <v>99</v>
      </c>
      <c r="Q3261" s="3">
        <f>R3261/M3261</f>
        <v>0.86818181818181817</v>
      </c>
      <c r="R3261" s="4">
        <v>85.95</v>
      </c>
      <c r="S3261" s="2">
        <f>R3261/O3261</f>
        <v>0.21704545454545454</v>
      </c>
    </row>
    <row r="3262" spans="1:19" x14ac:dyDescent="0.3">
      <c r="A3262" s="6">
        <v>3391</v>
      </c>
      <c r="B3262" t="s">
        <v>4146</v>
      </c>
      <c r="C3262" s="11">
        <v>45691</v>
      </c>
      <c r="D3262" s="1" t="str">
        <f t="shared" si="158"/>
        <v>2025</v>
      </c>
      <c r="E3262" s="12" t="str">
        <f t="shared" si="159"/>
        <v>February</v>
      </c>
      <c r="F3262" t="s">
        <v>22</v>
      </c>
      <c r="G3262" t="s">
        <v>9662</v>
      </c>
      <c r="H3262" t="s">
        <v>15</v>
      </c>
      <c r="I3262" t="s">
        <v>19</v>
      </c>
      <c r="J3262" t="s">
        <v>25</v>
      </c>
      <c r="K3262" s="6">
        <v>10</v>
      </c>
      <c r="L3262" s="6" t="str">
        <f t="shared" si="160"/>
        <v>Large</v>
      </c>
      <c r="M3262" s="7">
        <v>999</v>
      </c>
      <c r="N3262" s="2">
        <v>0.05</v>
      </c>
      <c r="O3262" s="3">
        <v>9490.5</v>
      </c>
      <c r="P3262" s="3">
        <f>O3262/K3262</f>
        <v>949.05</v>
      </c>
      <c r="Q3262" s="3">
        <f>R3262/M3262</f>
        <v>0.91404404404404405</v>
      </c>
      <c r="R3262" s="4">
        <v>913.13</v>
      </c>
      <c r="S3262" s="2">
        <f>R3262/O3262</f>
        <v>9.6215162530951998E-2</v>
      </c>
    </row>
    <row r="3263" spans="1:19" x14ac:dyDescent="0.3">
      <c r="A3263" s="6">
        <v>3392</v>
      </c>
      <c r="B3263" t="s">
        <v>4147</v>
      </c>
      <c r="C3263" s="11">
        <v>46007</v>
      </c>
      <c r="D3263" s="1" t="str">
        <f t="shared" si="158"/>
        <v>2025</v>
      </c>
      <c r="E3263" s="12" t="str">
        <f t="shared" si="159"/>
        <v>December</v>
      </c>
      <c r="F3263" t="s">
        <v>40</v>
      </c>
      <c r="G3263" t="s">
        <v>4148</v>
      </c>
      <c r="H3263" t="s">
        <v>24</v>
      </c>
      <c r="I3263" t="s">
        <v>19</v>
      </c>
      <c r="J3263" t="s">
        <v>42</v>
      </c>
      <c r="K3263" s="6">
        <v>7</v>
      </c>
      <c r="L3263" s="6" t="str">
        <f t="shared" si="160"/>
        <v>Large</v>
      </c>
      <c r="M3263" s="7">
        <v>799</v>
      </c>
      <c r="N3263" s="2">
        <v>0</v>
      </c>
      <c r="O3263" s="3">
        <v>5593</v>
      </c>
      <c r="P3263" s="3">
        <f>O3263/K3263</f>
        <v>799</v>
      </c>
      <c r="Q3263" s="3">
        <f>R3263/M3263</f>
        <v>0.44618272841051315</v>
      </c>
      <c r="R3263" s="4">
        <v>356.5</v>
      </c>
      <c r="S3263" s="2">
        <f>R3263/O3263</f>
        <v>6.374038977293045E-2</v>
      </c>
    </row>
    <row r="3264" spans="1:19" x14ac:dyDescent="0.3">
      <c r="A3264" s="6">
        <v>3393</v>
      </c>
      <c r="B3264" t="s">
        <v>4149</v>
      </c>
      <c r="C3264" s="11">
        <v>45312</v>
      </c>
      <c r="D3264" s="1" t="str">
        <f t="shared" si="158"/>
        <v>2024</v>
      </c>
      <c r="E3264" s="12" t="str">
        <f t="shared" si="159"/>
        <v>January</v>
      </c>
      <c r="F3264" t="s">
        <v>22</v>
      </c>
      <c r="G3264" t="s">
        <v>4150</v>
      </c>
      <c r="H3264" t="s">
        <v>24</v>
      </c>
      <c r="I3264" t="s">
        <v>19</v>
      </c>
      <c r="J3264" t="s">
        <v>42</v>
      </c>
      <c r="K3264" s="6">
        <v>8</v>
      </c>
      <c r="L3264" s="6" t="str">
        <f t="shared" si="160"/>
        <v>Large</v>
      </c>
      <c r="M3264" s="7">
        <v>99</v>
      </c>
      <c r="N3264" s="2">
        <v>0.15</v>
      </c>
      <c r="O3264" s="3">
        <v>673.2</v>
      </c>
      <c r="P3264" s="3">
        <f>O3264/K3264</f>
        <v>84.15</v>
      </c>
      <c r="Q3264" s="3">
        <f>R3264/M3264</f>
        <v>0.40656565656565657</v>
      </c>
      <c r="R3264" s="4">
        <v>40.25</v>
      </c>
      <c r="S3264" s="2">
        <f>R3264/O3264</f>
        <v>5.9789067142008316E-2</v>
      </c>
    </row>
    <row r="3265" spans="1:19" x14ac:dyDescent="0.3">
      <c r="A3265" s="6">
        <v>3394</v>
      </c>
      <c r="B3265" t="s">
        <v>4151</v>
      </c>
      <c r="C3265" s="11">
        <v>45756</v>
      </c>
      <c r="D3265" s="1" t="str">
        <f t="shared" ref="D3265:D3324" si="161">TEXT(C3265, "yyyy")</f>
        <v>2025</v>
      </c>
      <c r="E3265" s="12" t="str">
        <f t="shared" ref="E3265:E3324" si="162">TEXT(C3265, "mmmm")</f>
        <v>April</v>
      </c>
      <c r="F3265" t="s">
        <v>14</v>
      </c>
      <c r="G3265" t="s">
        <v>136</v>
      </c>
      <c r="H3265" t="s">
        <v>15</v>
      </c>
      <c r="I3265" t="s">
        <v>27</v>
      </c>
      <c r="J3265" t="s">
        <v>17</v>
      </c>
      <c r="K3265" s="6">
        <v>1</v>
      </c>
      <c r="L3265" s="6" t="str">
        <f t="shared" si="160"/>
        <v>Small</v>
      </c>
      <c r="M3265" s="7">
        <v>999</v>
      </c>
      <c r="N3265" s="2">
        <v>0</v>
      </c>
      <c r="O3265" s="3">
        <v>999</v>
      </c>
      <c r="P3265" s="3">
        <f>O3265/K3265</f>
        <v>999</v>
      </c>
      <c r="Q3265" s="3">
        <f>R3265/M3265</f>
        <v>0.19132132132132132</v>
      </c>
      <c r="R3265" s="4">
        <v>191.13</v>
      </c>
      <c r="S3265" s="2">
        <f>R3265/O3265</f>
        <v>0.19132132132132132</v>
      </c>
    </row>
    <row r="3266" spans="1:19" x14ac:dyDescent="0.3">
      <c r="A3266" s="6">
        <v>3395</v>
      </c>
      <c r="B3266" t="s">
        <v>4152</v>
      </c>
      <c r="C3266" s="11">
        <v>45456</v>
      </c>
      <c r="D3266" s="1" t="str">
        <f t="shared" si="161"/>
        <v>2024</v>
      </c>
      <c r="E3266" s="12" t="str">
        <f t="shared" si="162"/>
        <v>June</v>
      </c>
      <c r="F3266" t="s">
        <v>22</v>
      </c>
      <c r="G3266" t="s">
        <v>4153</v>
      </c>
      <c r="H3266" t="s">
        <v>37</v>
      </c>
      <c r="I3266" t="s">
        <v>27</v>
      </c>
      <c r="J3266" t="s">
        <v>47</v>
      </c>
      <c r="K3266" s="6">
        <v>10</v>
      </c>
      <c r="L3266" s="6" t="str">
        <f t="shared" si="160"/>
        <v>Large</v>
      </c>
      <c r="M3266" s="7">
        <v>299</v>
      </c>
      <c r="N3266" s="2">
        <v>0.15</v>
      </c>
      <c r="O3266" s="3">
        <v>2541.5</v>
      </c>
      <c r="P3266" s="3">
        <f>O3266/K3266</f>
        <v>254.15</v>
      </c>
      <c r="Q3266" s="3">
        <f>R3266/M3266</f>
        <v>1.3814715719063546</v>
      </c>
      <c r="R3266" s="4">
        <v>413.06</v>
      </c>
      <c r="S3266" s="2">
        <f>R3266/O3266</f>
        <v>0.16252606728310054</v>
      </c>
    </row>
    <row r="3267" spans="1:19" x14ac:dyDescent="0.3">
      <c r="A3267" s="6">
        <v>3396</v>
      </c>
      <c r="B3267" t="s">
        <v>4154</v>
      </c>
      <c r="C3267" s="11">
        <v>45443</v>
      </c>
      <c r="D3267" s="1" t="str">
        <f t="shared" si="161"/>
        <v>2024</v>
      </c>
      <c r="E3267" s="12" t="str">
        <f t="shared" si="162"/>
        <v>May</v>
      </c>
      <c r="F3267" t="s">
        <v>22</v>
      </c>
      <c r="G3267" t="s">
        <v>9662</v>
      </c>
      <c r="H3267" t="s">
        <v>24</v>
      </c>
      <c r="I3267" t="s">
        <v>19</v>
      </c>
      <c r="J3267" t="s">
        <v>25</v>
      </c>
      <c r="K3267" s="6">
        <v>3</v>
      </c>
      <c r="L3267" s="6" t="str">
        <f t="shared" ref="L3267:L3330" si="163">IF(K3267&lt;4,"Small", IF(K3267&lt;7,"Midium", IF(K3267&lt;=10,"Large")))</f>
        <v>Small</v>
      </c>
      <c r="M3267" s="7">
        <v>99</v>
      </c>
      <c r="N3267" s="2">
        <v>0.15</v>
      </c>
      <c r="O3267" s="3">
        <v>252.45</v>
      </c>
      <c r="P3267" s="3">
        <f>O3267/K3267</f>
        <v>84.149999999999991</v>
      </c>
      <c r="Q3267" s="3">
        <f>R3267/M3267</f>
        <v>0.48949494949494948</v>
      </c>
      <c r="R3267" s="4">
        <v>48.46</v>
      </c>
      <c r="S3267" s="2">
        <f>R3267/O3267</f>
        <v>0.19195880372350962</v>
      </c>
    </row>
    <row r="3268" spans="1:19" x14ac:dyDescent="0.3">
      <c r="A3268" s="6">
        <v>3397</v>
      </c>
      <c r="B3268" t="s">
        <v>4155</v>
      </c>
      <c r="C3268" s="11">
        <v>45914</v>
      </c>
      <c r="D3268" s="1" t="str">
        <f t="shared" si="161"/>
        <v>2025</v>
      </c>
      <c r="E3268" s="12" t="str">
        <f t="shared" si="162"/>
        <v>September</v>
      </c>
      <c r="F3268" t="s">
        <v>22</v>
      </c>
      <c r="G3268" t="s">
        <v>4156</v>
      </c>
      <c r="H3268" t="s">
        <v>24</v>
      </c>
      <c r="I3268" t="s">
        <v>27</v>
      </c>
      <c r="J3268" t="s">
        <v>17</v>
      </c>
      <c r="K3268" s="6">
        <v>9</v>
      </c>
      <c r="L3268" s="6" t="str">
        <f t="shared" si="163"/>
        <v>Large</v>
      </c>
      <c r="M3268" s="7">
        <v>999</v>
      </c>
      <c r="N3268" s="2">
        <v>0.1</v>
      </c>
      <c r="O3268" s="3">
        <v>8091.9</v>
      </c>
      <c r="P3268" s="3">
        <f>O3268/K3268</f>
        <v>899.09999999999991</v>
      </c>
      <c r="Q3268" s="3">
        <f>R3268/M3268</f>
        <v>1.9134434434434435</v>
      </c>
      <c r="R3268" s="4">
        <v>1911.53</v>
      </c>
      <c r="S3268" s="2">
        <f>R3268/O3268</f>
        <v>0.23622758561030166</v>
      </c>
    </row>
    <row r="3269" spans="1:19" x14ac:dyDescent="0.3">
      <c r="A3269" s="6">
        <v>3398</v>
      </c>
      <c r="B3269" t="s">
        <v>4157</v>
      </c>
      <c r="C3269" s="11">
        <v>45305</v>
      </c>
      <c r="D3269" s="1" t="str">
        <f t="shared" si="161"/>
        <v>2024</v>
      </c>
      <c r="E3269" s="12" t="str">
        <f t="shared" si="162"/>
        <v>January</v>
      </c>
      <c r="F3269" t="s">
        <v>14</v>
      </c>
      <c r="G3269" t="s">
        <v>2838</v>
      </c>
      <c r="H3269" t="s">
        <v>15</v>
      </c>
      <c r="I3269" t="s">
        <v>19</v>
      </c>
      <c r="J3269" t="s">
        <v>20</v>
      </c>
      <c r="K3269" s="6">
        <v>7</v>
      </c>
      <c r="L3269" s="6" t="str">
        <f t="shared" si="163"/>
        <v>Large</v>
      </c>
      <c r="M3269" s="7">
        <v>99</v>
      </c>
      <c r="N3269" s="2">
        <v>0.05</v>
      </c>
      <c r="O3269" s="3">
        <v>658.35</v>
      </c>
      <c r="P3269" s="3">
        <f>O3269/K3269</f>
        <v>94.05</v>
      </c>
      <c r="Q3269" s="3">
        <f>R3269/M3269</f>
        <v>1.1135353535353534</v>
      </c>
      <c r="R3269" s="4">
        <v>110.24</v>
      </c>
      <c r="S3269" s="2">
        <f>R3269/O3269</f>
        <v>0.16744892534366218</v>
      </c>
    </row>
    <row r="3270" spans="1:19" x14ac:dyDescent="0.3">
      <c r="A3270" s="6">
        <v>3399</v>
      </c>
      <c r="B3270" t="s">
        <v>4158</v>
      </c>
      <c r="C3270" s="11">
        <v>45587</v>
      </c>
      <c r="D3270" s="1" t="str">
        <f t="shared" si="161"/>
        <v>2024</v>
      </c>
      <c r="E3270" s="12" t="str">
        <f t="shared" si="162"/>
        <v>October</v>
      </c>
      <c r="F3270" t="s">
        <v>40</v>
      </c>
      <c r="G3270" t="s">
        <v>9662</v>
      </c>
      <c r="H3270" t="s">
        <v>15</v>
      </c>
      <c r="I3270" t="s">
        <v>19</v>
      </c>
      <c r="J3270" t="s">
        <v>42</v>
      </c>
      <c r="K3270" s="6">
        <v>2</v>
      </c>
      <c r="L3270" s="6" t="str">
        <f t="shared" si="163"/>
        <v>Small</v>
      </c>
      <c r="M3270" s="7">
        <v>299</v>
      </c>
      <c r="N3270" s="2">
        <v>0.15</v>
      </c>
      <c r="O3270" s="3">
        <v>508.3</v>
      </c>
      <c r="P3270" s="3">
        <f>O3270/K3270</f>
        <v>254.15</v>
      </c>
      <c r="Q3270" s="3">
        <f>R3270/M3270</f>
        <v>0.15361204013377927</v>
      </c>
      <c r="R3270" s="4">
        <v>45.93</v>
      </c>
      <c r="S3270" s="2">
        <f>R3270/O3270</f>
        <v>9.0360023608105453E-2</v>
      </c>
    </row>
    <row r="3271" spans="1:19" x14ac:dyDescent="0.3">
      <c r="A3271" s="6">
        <v>3400</v>
      </c>
      <c r="B3271" t="s">
        <v>4159</v>
      </c>
      <c r="C3271" s="11">
        <v>45674</v>
      </c>
      <c r="D3271" s="1" t="str">
        <f t="shared" si="161"/>
        <v>2025</v>
      </c>
      <c r="E3271" s="12" t="str">
        <f t="shared" si="162"/>
        <v>January</v>
      </c>
      <c r="F3271" t="s">
        <v>14</v>
      </c>
      <c r="G3271" t="s">
        <v>9662</v>
      </c>
      <c r="H3271" t="s">
        <v>24</v>
      </c>
      <c r="I3271" t="s">
        <v>16</v>
      </c>
      <c r="J3271" t="s">
        <v>38</v>
      </c>
      <c r="K3271" s="6">
        <v>1</v>
      </c>
      <c r="L3271" s="6" t="str">
        <f t="shared" si="163"/>
        <v>Small</v>
      </c>
      <c r="M3271" s="7">
        <v>149</v>
      </c>
      <c r="N3271" s="2">
        <v>0.1</v>
      </c>
      <c r="O3271" s="3">
        <v>134.1</v>
      </c>
      <c r="P3271" s="3">
        <f>O3271/K3271</f>
        <v>134.1</v>
      </c>
      <c r="Q3271" s="3">
        <f>R3271/M3271</f>
        <v>0.23946308724832216</v>
      </c>
      <c r="R3271" s="4">
        <v>35.68</v>
      </c>
      <c r="S3271" s="2">
        <f>R3271/O3271</f>
        <v>0.26607009694258016</v>
      </c>
    </row>
    <row r="3272" spans="1:19" x14ac:dyDescent="0.3">
      <c r="A3272" s="6">
        <v>3401</v>
      </c>
      <c r="B3272" t="s">
        <v>4160</v>
      </c>
      <c r="C3272" s="11">
        <v>45633</v>
      </c>
      <c r="D3272" s="1" t="str">
        <f t="shared" si="161"/>
        <v>2024</v>
      </c>
      <c r="E3272" s="12" t="str">
        <f t="shared" si="162"/>
        <v>December</v>
      </c>
      <c r="F3272" t="s">
        <v>14</v>
      </c>
      <c r="G3272" t="s">
        <v>9662</v>
      </c>
      <c r="H3272" t="s">
        <v>24</v>
      </c>
      <c r="I3272" t="s">
        <v>19</v>
      </c>
      <c r="J3272" t="s">
        <v>20</v>
      </c>
      <c r="K3272" s="6">
        <v>2</v>
      </c>
      <c r="L3272" s="6" t="str">
        <f t="shared" si="163"/>
        <v>Small</v>
      </c>
      <c r="M3272" s="7">
        <v>149</v>
      </c>
      <c r="N3272" s="2">
        <v>0.15</v>
      </c>
      <c r="O3272" s="3">
        <v>253.3</v>
      </c>
      <c r="P3272" s="3">
        <f>O3272/K3272</f>
        <v>126.65</v>
      </c>
      <c r="Q3272" s="3">
        <f>R3272/M3272</f>
        <v>0.35516778523489934</v>
      </c>
      <c r="R3272" s="4">
        <v>52.92</v>
      </c>
      <c r="S3272" s="2">
        <f>R3272/O3272</f>
        <v>0.20892222660876431</v>
      </c>
    </row>
    <row r="3273" spans="1:19" x14ac:dyDescent="0.3">
      <c r="A3273" s="6">
        <v>3402</v>
      </c>
      <c r="B3273" t="s">
        <v>4161</v>
      </c>
      <c r="C3273" s="11">
        <v>45895</v>
      </c>
      <c r="D3273" s="1" t="str">
        <f t="shared" si="161"/>
        <v>2025</v>
      </c>
      <c r="E3273" s="12" t="str">
        <f t="shared" si="162"/>
        <v>August</v>
      </c>
      <c r="F3273" t="s">
        <v>14</v>
      </c>
      <c r="G3273" t="s">
        <v>4162</v>
      </c>
      <c r="H3273" t="s">
        <v>37</v>
      </c>
      <c r="I3273" t="s">
        <v>27</v>
      </c>
      <c r="J3273" t="s">
        <v>17</v>
      </c>
      <c r="K3273" s="6">
        <v>9</v>
      </c>
      <c r="L3273" s="6" t="str">
        <f t="shared" si="163"/>
        <v>Large</v>
      </c>
      <c r="M3273" s="7">
        <v>799</v>
      </c>
      <c r="N3273" s="2">
        <v>0</v>
      </c>
      <c r="O3273" s="3">
        <v>7191</v>
      </c>
      <c r="P3273" s="3">
        <f>O3273/K3273</f>
        <v>799</v>
      </c>
      <c r="Q3273" s="3">
        <f>R3273/M3273</f>
        <v>1.4673466833541928</v>
      </c>
      <c r="R3273" s="4">
        <v>1172.4100000000001</v>
      </c>
      <c r="S3273" s="2">
        <f>R3273/O3273</f>
        <v>0.16303852037268809</v>
      </c>
    </row>
    <row r="3274" spans="1:19" x14ac:dyDescent="0.3">
      <c r="A3274" s="6">
        <v>3403</v>
      </c>
      <c r="B3274" t="s">
        <v>4163</v>
      </c>
      <c r="C3274" s="11">
        <v>45308</v>
      </c>
      <c r="D3274" s="1" t="str">
        <f t="shared" si="161"/>
        <v>2024</v>
      </c>
      <c r="E3274" s="12" t="str">
        <f t="shared" si="162"/>
        <v>January</v>
      </c>
      <c r="F3274" t="s">
        <v>14</v>
      </c>
      <c r="G3274" t="s">
        <v>9662</v>
      </c>
      <c r="H3274" t="s">
        <v>24</v>
      </c>
      <c r="I3274" t="s">
        <v>27</v>
      </c>
      <c r="J3274" t="s">
        <v>47</v>
      </c>
      <c r="K3274" s="6">
        <v>4</v>
      </c>
      <c r="L3274" s="6" t="str">
        <f t="shared" si="163"/>
        <v>Midium</v>
      </c>
      <c r="M3274" s="7">
        <v>299</v>
      </c>
      <c r="N3274" s="2">
        <v>0.05</v>
      </c>
      <c r="O3274" s="3">
        <v>1136.2</v>
      </c>
      <c r="P3274" s="3">
        <f>O3274/K3274</f>
        <v>284.05</v>
      </c>
      <c r="Q3274" s="3">
        <f>R3274/M3274</f>
        <v>0.2846153846153846</v>
      </c>
      <c r="R3274" s="4">
        <v>85.1</v>
      </c>
      <c r="S3274" s="2">
        <f>R3274/O3274</f>
        <v>7.48987854251012E-2</v>
      </c>
    </row>
    <row r="3275" spans="1:19" x14ac:dyDescent="0.3">
      <c r="A3275" s="6">
        <v>3404</v>
      </c>
      <c r="B3275" t="s">
        <v>4164</v>
      </c>
      <c r="C3275" s="11">
        <v>45687</v>
      </c>
      <c r="D3275" s="1" t="str">
        <f t="shared" si="161"/>
        <v>2025</v>
      </c>
      <c r="E3275" s="12" t="str">
        <f t="shared" si="162"/>
        <v>January</v>
      </c>
      <c r="F3275" t="s">
        <v>40</v>
      </c>
      <c r="G3275" t="s">
        <v>1520</v>
      </c>
      <c r="H3275" t="s">
        <v>24</v>
      </c>
      <c r="I3275" t="s">
        <v>16</v>
      </c>
      <c r="J3275" t="s">
        <v>38</v>
      </c>
      <c r="K3275" s="6">
        <v>4</v>
      </c>
      <c r="L3275" s="6" t="str">
        <f t="shared" si="163"/>
        <v>Midium</v>
      </c>
      <c r="M3275" s="7">
        <v>199</v>
      </c>
      <c r="N3275" s="2">
        <v>0.05</v>
      </c>
      <c r="O3275" s="3">
        <v>756.2</v>
      </c>
      <c r="P3275" s="3">
        <f>O3275/K3275</f>
        <v>189.05</v>
      </c>
      <c r="Q3275" s="3">
        <f>R3275/M3275</f>
        <v>0.37351758793969847</v>
      </c>
      <c r="R3275" s="4">
        <v>74.33</v>
      </c>
      <c r="S3275" s="2">
        <f>R3275/O3275</f>
        <v>9.8294102089394333E-2</v>
      </c>
    </row>
    <row r="3276" spans="1:19" x14ac:dyDescent="0.3">
      <c r="A3276" s="6">
        <v>3405</v>
      </c>
      <c r="B3276" t="s">
        <v>4165</v>
      </c>
      <c r="C3276" s="11">
        <v>45828</v>
      </c>
      <c r="D3276" s="1" t="str">
        <f t="shared" si="161"/>
        <v>2025</v>
      </c>
      <c r="E3276" s="12" t="str">
        <f t="shared" si="162"/>
        <v>June</v>
      </c>
      <c r="F3276" t="s">
        <v>40</v>
      </c>
      <c r="G3276" t="s">
        <v>9662</v>
      </c>
      <c r="H3276" t="s">
        <v>15</v>
      </c>
      <c r="I3276" t="s">
        <v>27</v>
      </c>
      <c r="J3276" t="s">
        <v>17</v>
      </c>
      <c r="K3276" s="6">
        <v>10</v>
      </c>
      <c r="L3276" s="6" t="str">
        <f t="shared" si="163"/>
        <v>Large</v>
      </c>
      <c r="M3276" s="7">
        <v>99</v>
      </c>
      <c r="N3276" s="2">
        <v>0.1</v>
      </c>
      <c r="O3276" s="3">
        <v>891</v>
      </c>
      <c r="P3276" s="3">
        <f>O3276/K3276</f>
        <v>89.1</v>
      </c>
      <c r="Q3276" s="3">
        <f>R3276/M3276</f>
        <v>1.7457575757575758</v>
      </c>
      <c r="R3276" s="4">
        <v>172.83</v>
      </c>
      <c r="S3276" s="2">
        <f>R3276/O3276</f>
        <v>0.19397306397306399</v>
      </c>
    </row>
    <row r="3277" spans="1:19" x14ac:dyDescent="0.3">
      <c r="A3277" s="6">
        <v>3406</v>
      </c>
      <c r="B3277" t="s">
        <v>4166</v>
      </c>
      <c r="C3277" s="11">
        <v>45612</v>
      </c>
      <c r="D3277" s="1" t="str">
        <f t="shared" si="161"/>
        <v>2024</v>
      </c>
      <c r="E3277" s="12" t="str">
        <f t="shared" si="162"/>
        <v>November</v>
      </c>
      <c r="F3277" t="s">
        <v>29</v>
      </c>
      <c r="G3277" t="s">
        <v>3542</v>
      </c>
      <c r="H3277" t="s">
        <v>15</v>
      </c>
      <c r="I3277" t="s">
        <v>19</v>
      </c>
      <c r="J3277" t="s">
        <v>32</v>
      </c>
      <c r="K3277" s="6">
        <v>4</v>
      </c>
      <c r="L3277" s="6" t="str">
        <f t="shared" si="163"/>
        <v>Midium</v>
      </c>
      <c r="M3277" s="7">
        <v>999</v>
      </c>
      <c r="N3277" s="2">
        <v>0</v>
      </c>
      <c r="O3277" s="3">
        <v>3996</v>
      </c>
      <c r="P3277" s="3">
        <f>O3277/K3277</f>
        <v>999</v>
      </c>
      <c r="Q3277" s="3">
        <f>R3277/M3277</f>
        <v>0.64374374374374377</v>
      </c>
      <c r="R3277" s="4">
        <v>643.1</v>
      </c>
      <c r="S3277" s="2">
        <f>R3277/O3277</f>
        <v>0.16093593593593594</v>
      </c>
    </row>
    <row r="3278" spans="1:19" x14ac:dyDescent="0.3">
      <c r="A3278" s="6">
        <v>3407</v>
      </c>
      <c r="B3278" t="s">
        <v>4167</v>
      </c>
      <c r="C3278" s="11">
        <v>45868</v>
      </c>
      <c r="D3278" s="1" t="str">
        <f t="shared" si="161"/>
        <v>2025</v>
      </c>
      <c r="E3278" s="12" t="str">
        <f t="shared" si="162"/>
        <v>July</v>
      </c>
      <c r="F3278" t="s">
        <v>14</v>
      </c>
      <c r="G3278" t="s">
        <v>9662</v>
      </c>
      <c r="H3278" t="s">
        <v>37</v>
      </c>
      <c r="I3278" t="s">
        <v>19</v>
      </c>
      <c r="J3278" t="s">
        <v>20</v>
      </c>
      <c r="K3278" s="6">
        <v>3</v>
      </c>
      <c r="L3278" s="6" t="str">
        <f t="shared" si="163"/>
        <v>Small</v>
      </c>
      <c r="M3278" s="7">
        <v>99</v>
      </c>
      <c r="N3278" s="2">
        <v>0.1</v>
      </c>
      <c r="O3278" s="3">
        <v>267.3</v>
      </c>
      <c r="P3278" s="3">
        <f>O3278/K3278</f>
        <v>89.100000000000009</v>
      </c>
      <c r="Q3278" s="3">
        <f>R3278/M3278</f>
        <v>0.65616161616161606</v>
      </c>
      <c r="R3278" s="4">
        <v>64.959999999999994</v>
      </c>
      <c r="S3278" s="2">
        <f>R3278/O3278</f>
        <v>0.24302282080059853</v>
      </c>
    </row>
    <row r="3279" spans="1:19" x14ac:dyDescent="0.3">
      <c r="A3279" s="6">
        <v>3408</v>
      </c>
      <c r="B3279" t="s">
        <v>4168</v>
      </c>
      <c r="C3279" s="11">
        <v>46000</v>
      </c>
      <c r="D3279" s="1" t="str">
        <f t="shared" si="161"/>
        <v>2025</v>
      </c>
      <c r="E3279" s="12" t="str">
        <f t="shared" si="162"/>
        <v>December</v>
      </c>
      <c r="F3279" t="s">
        <v>40</v>
      </c>
      <c r="G3279" t="s">
        <v>4169</v>
      </c>
      <c r="H3279" t="s">
        <v>37</v>
      </c>
      <c r="I3279" t="s">
        <v>16</v>
      </c>
      <c r="J3279" t="s">
        <v>34</v>
      </c>
      <c r="K3279" s="6">
        <v>10</v>
      </c>
      <c r="L3279" s="6" t="str">
        <f t="shared" si="163"/>
        <v>Large</v>
      </c>
      <c r="M3279" s="7">
        <v>499</v>
      </c>
      <c r="N3279" s="2">
        <v>0</v>
      </c>
      <c r="O3279" s="3">
        <v>4990</v>
      </c>
      <c r="P3279" s="3">
        <f>O3279/K3279</f>
        <v>499</v>
      </c>
      <c r="Q3279" s="3">
        <f>R3279/M3279</f>
        <v>0.79651302605210417</v>
      </c>
      <c r="R3279" s="4">
        <v>397.46</v>
      </c>
      <c r="S3279" s="2">
        <f>R3279/O3279</f>
        <v>7.9651302605210417E-2</v>
      </c>
    </row>
    <row r="3280" spans="1:19" x14ac:dyDescent="0.3">
      <c r="A3280" s="6">
        <v>3409</v>
      </c>
      <c r="B3280" t="s">
        <v>4170</v>
      </c>
      <c r="C3280" s="11">
        <v>45913</v>
      </c>
      <c r="D3280" s="1" t="str">
        <f t="shared" si="161"/>
        <v>2025</v>
      </c>
      <c r="E3280" s="12" t="str">
        <f t="shared" si="162"/>
        <v>September</v>
      </c>
      <c r="F3280" t="s">
        <v>14</v>
      </c>
      <c r="G3280" t="s">
        <v>9662</v>
      </c>
      <c r="H3280" t="s">
        <v>24</v>
      </c>
      <c r="I3280" t="s">
        <v>16</v>
      </c>
      <c r="J3280" t="s">
        <v>34</v>
      </c>
      <c r="K3280" s="6">
        <v>10</v>
      </c>
      <c r="L3280" s="6" t="str">
        <f t="shared" si="163"/>
        <v>Large</v>
      </c>
      <c r="M3280" s="7">
        <v>499</v>
      </c>
      <c r="N3280" s="2">
        <v>0</v>
      </c>
      <c r="O3280" s="3">
        <v>4990</v>
      </c>
      <c r="P3280" s="3">
        <f>O3280/K3280</f>
        <v>499</v>
      </c>
      <c r="Q3280" s="3">
        <f>R3280/M3280</f>
        <v>2.0341883767535069</v>
      </c>
      <c r="R3280" s="4">
        <v>1015.06</v>
      </c>
      <c r="S3280" s="2">
        <f>R3280/O3280</f>
        <v>0.20341883767535068</v>
      </c>
    </row>
    <row r="3281" spans="1:19" x14ac:dyDescent="0.3">
      <c r="A3281" s="6">
        <v>3410</v>
      </c>
      <c r="B3281" t="s">
        <v>4171</v>
      </c>
      <c r="C3281" s="11">
        <v>45960</v>
      </c>
      <c r="D3281" s="1" t="str">
        <f t="shared" si="161"/>
        <v>2025</v>
      </c>
      <c r="E3281" s="12" t="str">
        <f t="shared" si="162"/>
        <v>October</v>
      </c>
      <c r="F3281" t="s">
        <v>40</v>
      </c>
      <c r="G3281" t="s">
        <v>9662</v>
      </c>
      <c r="H3281" t="s">
        <v>24</v>
      </c>
      <c r="I3281" t="s">
        <v>19</v>
      </c>
      <c r="J3281" t="s">
        <v>25</v>
      </c>
      <c r="K3281" s="6">
        <v>6</v>
      </c>
      <c r="L3281" s="6" t="str">
        <f t="shared" si="163"/>
        <v>Midium</v>
      </c>
      <c r="M3281" s="7">
        <v>799</v>
      </c>
      <c r="N3281" s="2">
        <v>0.05</v>
      </c>
      <c r="O3281" s="3">
        <v>4554.3</v>
      </c>
      <c r="P3281" s="3">
        <f>O3281/K3281</f>
        <v>759.05000000000007</v>
      </c>
      <c r="Q3281" s="3">
        <f>R3281/M3281</f>
        <v>1.4387234042553192</v>
      </c>
      <c r="R3281" s="4">
        <v>1149.54</v>
      </c>
      <c r="S3281" s="2">
        <f>R3281/O3281</f>
        <v>0.25240761478163493</v>
      </c>
    </row>
    <row r="3282" spans="1:19" x14ac:dyDescent="0.3">
      <c r="A3282" s="6">
        <v>3411</v>
      </c>
      <c r="B3282" t="s">
        <v>4172</v>
      </c>
      <c r="C3282" s="11">
        <v>45598</v>
      </c>
      <c r="D3282" s="1" t="str">
        <f t="shared" si="161"/>
        <v>2024</v>
      </c>
      <c r="E3282" s="12" t="str">
        <f t="shared" si="162"/>
        <v>November</v>
      </c>
      <c r="F3282" t="s">
        <v>29</v>
      </c>
      <c r="G3282" t="s">
        <v>2258</v>
      </c>
      <c r="H3282" t="s">
        <v>24</v>
      </c>
      <c r="I3282" t="s">
        <v>19</v>
      </c>
      <c r="J3282" t="s">
        <v>25</v>
      </c>
      <c r="K3282" s="6">
        <v>4</v>
      </c>
      <c r="L3282" s="6" t="str">
        <f t="shared" si="163"/>
        <v>Midium</v>
      </c>
      <c r="M3282" s="7">
        <v>499</v>
      </c>
      <c r="N3282" s="2">
        <v>0.1</v>
      </c>
      <c r="O3282" s="3">
        <v>1796.4</v>
      </c>
      <c r="P3282" s="3">
        <f>O3282/K3282</f>
        <v>449.1</v>
      </c>
      <c r="Q3282" s="3">
        <f>R3282/M3282</f>
        <v>0.24891783567134268</v>
      </c>
      <c r="R3282" s="4">
        <v>124.21</v>
      </c>
      <c r="S3282" s="2">
        <f>R3282/O3282</f>
        <v>6.9143843242039621E-2</v>
      </c>
    </row>
    <row r="3283" spans="1:19" x14ac:dyDescent="0.3">
      <c r="A3283" s="6">
        <v>3412</v>
      </c>
      <c r="B3283" t="s">
        <v>4173</v>
      </c>
      <c r="C3283" s="11">
        <v>45776</v>
      </c>
      <c r="D3283" s="1" t="str">
        <f t="shared" si="161"/>
        <v>2025</v>
      </c>
      <c r="E3283" s="12" t="str">
        <f t="shared" si="162"/>
        <v>April</v>
      </c>
      <c r="F3283" t="s">
        <v>14</v>
      </c>
      <c r="G3283" t="s">
        <v>9662</v>
      </c>
      <c r="H3283" t="s">
        <v>37</v>
      </c>
      <c r="I3283" t="s">
        <v>19</v>
      </c>
      <c r="J3283" t="s">
        <v>32</v>
      </c>
      <c r="K3283" s="6">
        <v>7</v>
      </c>
      <c r="L3283" s="6" t="str">
        <f t="shared" si="163"/>
        <v>Large</v>
      </c>
      <c r="M3283" s="7">
        <v>999</v>
      </c>
      <c r="N3283" s="2">
        <v>0.15</v>
      </c>
      <c r="O3283" s="3">
        <v>5944.05</v>
      </c>
      <c r="P3283" s="3">
        <f>O3283/K3283</f>
        <v>849.15</v>
      </c>
      <c r="Q3283" s="3">
        <f>R3283/M3283</f>
        <v>1.2597497497497498</v>
      </c>
      <c r="R3283" s="4">
        <v>1258.49</v>
      </c>
      <c r="S3283" s="2">
        <f>R3283/O3283</f>
        <v>0.21172264701676466</v>
      </c>
    </row>
    <row r="3284" spans="1:19" x14ac:dyDescent="0.3">
      <c r="A3284" s="6">
        <v>3413</v>
      </c>
      <c r="B3284" t="s">
        <v>4174</v>
      </c>
      <c r="C3284" s="11">
        <v>45475</v>
      </c>
      <c r="D3284" s="1" t="str">
        <f t="shared" si="161"/>
        <v>2024</v>
      </c>
      <c r="E3284" s="12" t="str">
        <f t="shared" si="162"/>
        <v>July</v>
      </c>
      <c r="F3284" t="s">
        <v>40</v>
      </c>
      <c r="G3284" t="s">
        <v>9662</v>
      </c>
      <c r="H3284" t="s">
        <v>24</v>
      </c>
      <c r="I3284" t="s">
        <v>16</v>
      </c>
      <c r="J3284" t="s">
        <v>34</v>
      </c>
      <c r="K3284" s="6">
        <v>3</v>
      </c>
      <c r="L3284" s="6" t="str">
        <f t="shared" si="163"/>
        <v>Small</v>
      </c>
      <c r="M3284" s="7">
        <v>149</v>
      </c>
      <c r="N3284" s="2">
        <v>0</v>
      </c>
      <c r="O3284" s="3">
        <v>447</v>
      </c>
      <c r="P3284" s="3">
        <f>O3284/K3284</f>
        <v>149</v>
      </c>
      <c r="Q3284" s="3">
        <f>R3284/M3284</f>
        <v>0.59543624161073827</v>
      </c>
      <c r="R3284" s="4">
        <v>88.72</v>
      </c>
      <c r="S3284" s="2">
        <f>R3284/O3284</f>
        <v>0.19847874720357941</v>
      </c>
    </row>
    <row r="3285" spans="1:19" x14ac:dyDescent="0.3">
      <c r="A3285" s="6">
        <v>3414</v>
      </c>
      <c r="B3285" t="s">
        <v>4175</v>
      </c>
      <c r="C3285" s="11">
        <v>45985</v>
      </c>
      <c r="D3285" s="1" t="str">
        <f t="shared" si="161"/>
        <v>2025</v>
      </c>
      <c r="E3285" s="12" t="str">
        <f t="shared" si="162"/>
        <v>November</v>
      </c>
      <c r="F3285" t="s">
        <v>29</v>
      </c>
      <c r="G3285" t="s">
        <v>9662</v>
      </c>
      <c r="H3285" t="s">
        <v>24</v>
      </c>
      <c r="I3285" t="s">
        <v>16</v>
      </c>
      <c r="J3285" t="s">
        <v>38</v>
      </c>
      <c r="K3285" s="6">
        <v>7</v>
      </c>
      <c r="L3285" s="6" t="str">
        <f t="shared" si="163"/>
        <v>Large</v>
      </c>
      <c r="M3285" s="7">
        <v>799</v>
      </c>
      <c r="N3285" s="2">
        <v>0.05</v>
      </c>
      <c r="O3285" s="3">
        <v>5313.35</v>
      </c>
      <c r="P3285" s="3">
        <f>O3285/K3285</f>
        <v>759.05000000000007</v>
      </c>
      <c r="Q3285" s="3">
        <f>R3285/M3285</f>
        <v>1.2479224030037548</v>
      </c>
      <c r="R3285" s="4">
        <v>997.09</v>
      </c>
      <c r="S3285" s="2">
        <f>R3285/O3285</f>
        <v>0.18765750421109093</v>
      </c>
    </row>
    <row r="3286" spans="1:19" x14ac:dyDescent="0.3">
      <c r="A3286" s="6">
        <v>3415</v>
      </c>
      <c r="B3286" t="s">
        <v>4176</v>
      </c>
      <c r="C3286" s="11">
        <v>45440</v>
      </c>
      <c r="D3286" s="1" t="str">
        <f t="shared" si="161"/>
        <v>2024</v>
      </c>
      <c r="E3286" s="12" t="str">
        <f t="shared" si="162"/>
        <v>May</v>
      </c>
      <c r="F3286" t="s">
        <v>40</v>
      </c>
      <c r="G3286" t="s">
        <v>4177</v>
      </c>
      <c r="H3286" t="s">
        <v>37</v>
      </c>
      <c r="I3286" t="s">
        <v>19</v>
      </c>
      <c r="J3286" t="s">
        <v>20</v>
      </c>
      <c r="K3286" s="6">
        <v>3</v>
      </c>
      <c r="L3286" s="6" t="str">
        <f t="shared" si="163"/>
        <v>Small</v>
      </c>
      <c r="M3286" s="7">
        <v>999</v>
      </c>
      <c r="N3286" s="2">
        <v>0.1</v>
      </c>
      <c r="O3286" s="3">
        <v>2697.3</v>
      </c>
      <c r="P3286" s="3">
        <f>O3286/K3286</f>
        <v>899.1</v>
      </c>
      <c r="Q3286" s="3">
        <f>R3286/M3286</f>
        <v>0.26197197197197197</v>
      </c>
      <c r="R3286" s="4">
        <v>261.70999999999998</v>
      </c>
      <c r="S3286" s="2">
        <f>R3286/O3286</f>
        <v>9.702665628591553E-2</v>
      </c>
    </row>
    <row r="3287" spans="1:19" x14ac:dyDescent="0.3">
      <c r="A3287" s="6">
        <v>3416</v>
      </c>
      <c r="B3287" t="s">
        <v>4178</v>
      </c>
      <c r="C3287" s="11">
        <v>45632</v>
      </c>
      <c r="D3287" s="1" t="str">
        <f t="shared" si="161"/>
        <v>2024</v>
      </c>
      <c r="E3287" s="12" t="str">
        <f t="shared" si="162"/>
        <v>December</v>
      </c>
      <c r="F3287" t="s">
        <v>29</v>
      </c>
      <c r="G3287" t="s">
        <v>9662</v>
      </c>
      <c r="H3287" t="s">
        <v>24</v>
      </c>
      <c r="I3287" t="s">
        <v>16</v>
      </c>
      <c r="J3287" t="s">
        <v>34</v>
      </c>
      <c r="K3287" s="6">
        <v>3</v>
      </c>
      <c r="L3287" s="6" t="str">
        <f t="shared" si="163"/>
        <v>Small</v>
      </c>
      <c r="M3287" s="7">
        <v>149</v>
      </c>
      <c r="N3287" s="2">
        <v>0.1</v>
      </c>
      <c r="O3287" s="3">
        <v>402.3</v>
      </c>
      <c r="P3287" s="3">
        <f>O3287/K3287</f>
        <v>134.1</v>
      </c>
      <c r="Q3287" s="3">
        <f>R3287/M3287</f>
        <v>0.21590604026845639</v>
      </c>
      <c r="R3287" s="4">
        <v>32.17</v>
      </c>
      <c r="S3287" s="2">
        <f>R3287/O3287</f>
        <v>7.9965200099428285E-2</v>
      </c>
    </row>
    <row r="3288" spans="1:19" x14ac:dyDescent="0.3">
      <c r="A3288" s="6">
        <v>3417</v>
      </c>
      <c r="B3288" t="s">
        <v>4179</v>
      </c>
      <c r="C3288" s="11">
        <v>45725</v>
      </c>
      <c r="D3288" s="1" t="str">
        <f t="shared" si="161"/>
        <v>2025</v>
      </c>
      <c r="E3288" s="12" t="str">
        <f t="shared" si="162"/>
        <v>March</v>
      </c>
      <c r="F3288" t="s">
        <v>14</v>
      </c>
      <c r="G3288" t="s">
        <v>9662</v>
      </c>
      <c r="H3288" t="s">
        <v>37</v>
      </c>
      <c r="I3288" t="s">
        <v>19</v>
      </c>
      <c r="J3288" t="s">
        <v>42</v>
      </c>
      <c r="K3288" s="6">
        <v>5</v>
      </c>
      <c r="L3288" s="6" t="str">
        <f t="shared" si="163"/>
        <v>Midium</v>
      </c>
      <c r="M3288" s="7">
        <v>499</v>
      </c>
      <c r="N3288" s="2">
        <v>0.1</v>
      </c>
      <c r="O3288" s="3">
        <v>2245.5</v>
      </c>
      <c r="P3288" s="3">
        <f>O3288/K3288</f>
        <v>449.1</v>
      </c>
      <c r="Q3288" s="3">
        <f>R3288/M3288</f>
        <v>0.35346693386773548</v>
      </c>
      <c r="R3288" s="4">
        <v>176.38</v>
      </c>
      <c r="S3288" s="2">
        <f>R3288/O3288</f>
        <v>7.8548207526163441E-2</v>
      </c>
    </row>
    <row r="3289" spans="1:19" x14ac:dyDescent="0.3">
      <c r="A3289" s="6">
        <v>3418</v>
      </c>
      <c r="B3289" t="s">
        <v>4180</v>
      </c>
      <c r="C3289" s="11">
        <v>45974</v>
      </c>
      <c r="D3289" s="1" t="str">
        <f t="shared" si="161"/>
        <v>2025</v>
      </c>
      <c r="E3289" s="12" t="str">
        <f t="shared" si="162"/>
        <v>November</v>
      </c>
      <c r="F3289" t="s">
        <v>29</v>
      </c>
      <c r="G3289" t="s">
        <v>9662</v>
      </c>
      <c r="H3289" t="s">
        <v>37</v>
      </c>
      <c r="I3289" t="s">
        <v>19</v>
      </c>
      <c r="J3289" t="s">
        <v>25</v>
      </c>
      <c r="K3289" s="6">
        <v>2</v>
      </c>
      <c r="L3289" s="6" t="str">
        <f t="shared" si="163"/>
        <v>Small</v>
      </c>
      <c r="M3289" s="7">
        <v>499</v>
      </c>
      <c r="N3289" s="2">
        <v>0</v>
      </c>
      <c r="O3289" s="3">
        <v>998</v>
      </c>
      <c r="P3289" s="3">
        <f>O3289/K3289</f>
        <v>499</v>
      </c>
      <c r="Q3289" s="3">
        <f>R3289/M3289</f>
        <v>0.59228456913827654</v>
      </c>
      <c r="R3289" s="4">
        <v>295.55</v>
      </c>
      <c r="S3289" s="2">
        <f>R3289/O3289</f>
        <v>0.29614228456913827</v>
      </c>
    </row>
    <row r="3290" spans="1:19" x14ac:dyDescent="0.3">
      <c r="A3290" s="6">
        <v>3419</v>
      </c>
      <c r="B3290" t="s">
        <v>4181</v>
      </c>
      <c r="C3290" s="11">
        <v>45890</v>
      </c>
      <c r="D3290" s="1" t="str">
        <f t="shared" si="161"/>
        <v>2025</v>
      </c>
      <c r="E3290" s="12" t="str">
        <f t="shared" si="162"/>
        <v>August</v>
      </c>
      <c r="F3290" t="s">
        <v>29</v>
      </c>
      <c r="G3290" t="s">
        <v>9662</v>
      </c>
      <c r="H3290" t="s">
        <v>37</v>
      </c>
      <c r="I3290" t="s">
        <v>19</v>
      </c>
      <c r="J3290" t="s">
        <v>42</v>
      </c>
      <c r="K3290" s="6">
        <v>4</v>
      </c>
      <c r="L3290" s="6" t="str">
        <f t="shared" si="163"/>
        <v>Midium</v>
      </c>
      <c r="M3290" s="7">
        <v>999</v>
      </c>
      <c r="N3290" s="2">
        <v>0.15</v>
      </c>
      <c r="O3290" s="3">
        <v>3396.6</v>
      </c>
      <c r="P3290" s="3">
        <f>O3290/K3290</f>
        <v>849.15</v>
      </c>
      <c r="Q3290" s="3">
        <f>R3290/M3290</f>
        <v>0.72161161161161158</v>
      </c>
      <c r="R3290" s="4">
        <v>720.89</v>
      </c>
      <c r="S3290" s="2">
        <f>R3290/O3290</f>
        <v>0.21223870929753283</v>
      </c>
    </row>
    <row r="3291" spans="1:19" x14ac:dyDescent="0.3">
      <c r="A3291" s="6">
        <v>3421</v>
      </c>
      <c r="B3291" t="s">
        <v>4182</v>
      </c>
      <c r="C3291" s="11">
        <v>46015</v>
      </c>
      <c r="D3291" s="1" t="str">
        <f t="shared" si="161"/>
        <v>2025</v>
      </c>
      <c r="E3291" s="12" t="str">
        <f t="shared" si="162"/>
        <v>December</v>
      </c>
      <c r="F3291" t="s">
        <v>22</v>
      </c>
      <c r="G3291" t="s">
        <v>9662</v>
      </c>
      <c r="H3291" t="s">
        <v>24</v>
      </c>
      <c r="I3291" t="s">
        <v>19</v>
      </c>
      <c r="J3291" t="s">
        <v>20</v>
      </c>
      <c r="K3291" s="6">
        <v>4</v>
      </c>
      <c r="L3291" s="6" t="str">
        <f t="shared" si="163"/>
        <v>Midium</v>
      </c>
      <c r="M3291" s="7">
        <v>299</v>
      </c>
      <c r="N3291" s="2">
        <v>0</v>
      </c>
      <c r="O3291" s="3">
        <v>1196</v>
      </c>
      <c r="P3291" s="3">
        <f>O3291/K3291</f>
        <v>299</v>
      </c>
      <c r="Q3291" s="3">
        <f>R3291/M3291</f>
        <v>0.48565217391304349</v>
      </c>
      <c r="R3291" s="4">
        <v>145.21</v>
      </c>
      <c r="S3291" s="2">
        <f>R3291/O3291</f>
        <v>0.12141304347826087</v>
      </c>
    </row>
    <row r="3292" spans="1:19" x14ac:dyDescent="0.3">
      <c r="A3292" s="6">
        <v>3423</v>
      </c>
      <c r="B3292" t="s">
        <v>4183</v>
      </c>
      <c r="C3292" s="11">
        <v>45401</v>
      </c>
      <c r="D3292" s="1" t="str">
        <f t="shared" si="161"/>
        <v>2024</v>
      </c>
      <c r="E3292" s="12" t="str">
        <f t="shared" si="162"/>
        <v>April</v>
      </c>
      <c r="F3292" t="s">
        <v>14</v>
      </c>
      <c r="G3292" t="s">
        <v>2126</v>
      </c>
      <c r="H3292" t="s">
        <v>24</v>
      </c>
      <c r="I3292" t="s">
        <v>19</v>
      </c>
      <c r="J3292" t="s">
        <v>42</v>
      </c>
      <c r="K3292" s="6">
        <v>4</v>
      </c>
      <c r="L3292" s="6" t="str">
        <f t="shared" si="163"/>
        <v>Midium</v>
      </c>
      <c r="M3292" s="7">
        <v>799</v>
      </c>
      <c r="N3292" s="2">
        <v>0.05</v>
      </c>
      <c r="O3292" s="3">
        <v>3036.2</v>
      </c>
      <c r="P3292" s="3">
        <f>O3292/K3292</f>
        <v>759.05</v>
      </c>
      <c r="Q3292" s="3">
        <f>R3292/M3292</f>
        <v>0.31088861076345431</v>
      </c>
      <c r="R3292" s="4">
        <v>248.4</v>
      </c>
      <c r="S3292" s="2">
        <f>R3292/O3292</f>
        <v>8.1812792306172194E-2</v>
      </c>
    </row>
    <row r="3293" spans="1:19" x14ac:dyDescent="0.3">
      <c r="A3293" s="6">
        <v>3425</v>
      </c>
      <c r="B3293" t="s">
        <v>4184</v>
      </c>
      <c r="C3293" s="11">
        <v>45434</v>
      </c>
      <c r="D3293" s="1" t="str">
        <f t="shared" si="161"/>
        <v>2024</v>
      </c>
      <c r="E3293" s="12" t="str">
        <f t="shared" si="162"/>
        <v>May</v>
      </c>
      <c r="F3293" t="s">
        <v>22</v>
      </c>
      <c r="G3293" t="s">
        <v>4185</v>
      </c>
      <c r="H3293" t="s">
        <v>37</v>
      </c>
      <c r="I3293" t="s">
        <v>16</v>
      </c>
      <c r="J3293" t="s">
        <v>38</v>
      </c>
      <c r="K3293" s="6">
        <v>1</v>
      </c>
      <c r="L3293" s="6" t="str">
        <f t="shared" si="163"/>
        <v>Small</v>
      </c>
      <c r="M3293" s="7">
        <v>499</v>
      </c>
      <c r="N3293" s="2">
        <v>0</v>
      </c>
      <c r="O3293" s="3">
        <v>499</v>
      </c>
      <c r="P3293" s="3">
        <f>O3293/K3293</f>
        <v>499</v>
      </c>
      <c r="Q3293" s="3">
        <f>R3293/M3293</f>
        <v>0.13723446893787575</v>
      </c>
      <c r="R3293" s="4">
        <v>68.48</v>
      </c>
      <c r="S3293" s="2">
        <f>R3293/O3293</f>
        <v>0.13723446893787575</v>
      </c>
    </row>
    <row r="3294" spans="1:19" x14ac:dyDescent="0.3">
      <c r="A3294" s="6">
        <v>3426</v>
      </c>
      <c r="B3294" t="s">
        <v>4186</v>
      </c>
      <c r="C3294" s="11">
        <v>45586</v>
      </c>
      <c r="D3294" s="1" t="str">
        <f t="shared" si="161"/>
        <v>2024</v>
      </c>
      <c r="E3294" s="12" t="str">
        <f t="shared" si="162"/>
        <v>October</v>
      </c>
      <c r="F3294" t="s">
        <v>40</v>
      </c>
      <c r="G3294" t="s">
        <v>9662</v>
      </c>
      <c r="H3294" t="s">
        <v>15</v>
      </c>
      <c r="I3294" t="s">
        <v>27</v>
      </c>
      <c r="J3294" t="s">
        <v>47</v>
      </c>
      <c r="K3294" s="6">
        <v>3</v>
      </c>
      <c r="L3294" s="6" t="str">
        <f t="shared" si="163"/>
        <v>Small</v>
      </c>
      <c r="M3294" s="7">
        <v>999</v>
      </c>
      <c r="N3294" s="2">
        <v>0.15</v>
      </c>
      <c r="O3294" s="3">
        <v>2547.4499999999998</v>
      </c>
      <c r="P3294" s="3">
        <f>O3294/K3294</f>
        <v>849.15</v>
      </c>
      <c r="Q3294" s="3">
        <f>R3294/M3294</f>
        <v>0.70710710710710711</v>
      </c>
      <c r="R3294" s="4">
        <v>706.4</v>
      </c>
      <c r="S3294" s="2">
        <f>R3294/O3294</f>
        <v>0.27729690474788515</v>
      </c>
    </row>
    <row r="3295" spans="1:19" x14ac:dyDescent="0.3">
      <c r="A3295" s="6">
        <v>3427</v>
      </c>
      <c r="B3295" t="s">
        <v>4187</v>
      </c>
      <c r="C3295" s="11">
        <v>45529</v>
      </c>
      <c r="D3295" s="1" t="str">
        <f t="shared" si="161"/>
        <v>2024</v>
      </c>
      <c r="E3295" s="12" t="str">
        <f t="shared" si="162"/>
        <v>August</v>
      </c>
      <c r="F3295" t="s">
        <v>22</v>
      </c>
      <c r="G3295" t="s">
        <v>9662</v>
      </c>
      <c r="H3295" t="s">
        <v>24</v>
      </c>
      <c r="I3295" t="s">
        <v>19</v>
      </c>
      <c r="J3295" t="s">
        <v>32</v>
      </c>
      <c r="K3295" s="6">
        <v>4</v>
      </c>
      <c r="L3295" s="6" t="str">
        <f t="shared" si="163"/>
        <v>Midium</v>
      </c>
      <c r="M3295" s="7">
        <v>799</v>
      </c>
      <c r="N3295" s="2">
        <v>0.15</v>
      </c>
      <c r="O3295" s="3">
        <v>2716.6</v>
      </c>
      <c r="P3295" s="3">
        <f>O3295/K3295</f>
        <v>679.15</v>
      </c>
      <c r="Q3295" s="3">
        <f>R3295/M3295</f>
        <v>0.92226533166458069</v>
      </c>
      <c r="R3295" s="4">
        <v>736.89</v>
      </c>
      <c r="S3295" s="2">
        <f>R3295/O3295</f>
        <v>0.27125450931311196</v>
      </c>
    </row>
    <row r="3296" spans="1:19" x14ac:dyDescent="0.3">
      <c r="A3296" s="6">
        <v>3428</v>
      </c>
      <c r="B3296" t="s">
        <v>4188</v>
      </c>
      <c r="C3296" s="11">
        <v>45652</v>
      </c>
      <c r="D3296" s="1" t="str">
        <f t="shared" si="161"/>
        <v>2024</v>
      </c>
      <c r="E3296" s="12" t="str">
        <f t="shared" si="162"/>
        <v>December</v>
      </c>
      <c r="F3296" t="s">
        <v>29</v>
      </c>
      <c r="G3296" t="s">
        <v>9662</v>
      </c>
      <c r="H3296" t="s">
        <v>24</v>
      </c>
      <c r="I3296" t="s">
        <v>19</v>
      </c>
      <c r="J3296" t="s">
        <v>42</v>
      </c>
      <c r="K3296" s="6">
        <v>2</v>
      </c>
      <c r="L3296" s="6" t="str">
        <f t="shared" si="163"/>
        <v>Small</v>
      </c>
      <c r="M3296" s="7">
        <v>199</v>
      </c>
      <c r="N3296" s="2">
        <v>0</v>
      </c>
      <c r="O3296" s="3">
        <v>398</v>
      </c>
      <c r="P3296" s="3">
        <f>O3296/K3296</f>
        <v>199</v>
      </c>
      <c r="Q3296" s="3">
        <f>R3296/M3296</f>
        <v>0.11683417085427136</v>
      </c>
      <c r="R3296" s="4">
        <v>23.25</v>
      </c>
      <c r="S3296" s="2">
        <f>R3296/O3296</f>
        <v>5.8417085427135682E-2</v>
      </c>
    </row>
    <row r="3297" spans="1:19" x14ac:dyDescent="0.3">
      <c r="A3297" s="6">
        <v>3429</v>
      </c>
      <c r="B3297" t="s">
        <v>4189</v>
      </c>
      <c r="C3297" s="11">
        <v>45887</v>
      </c>
      <c r="D3297" s="1" t="str">
        <f t="shared" si="161"/>
        <v>2025</v>
      </c>
      <c r="E3297" s="12" t="str">
        <f t="shared" si="162"/>
        <v>August</v>
      </c>
      <c r="F3297" t="s">
        <v>40</v>
      </c>
      <c r="G3297" t="s">
        <v>9662</v>
      </c>
      <c r="H3297" t="s">
        <v>24</v>
      </c>
      <c r="I3297" t="s">
        <v>19</v>
      </c>
      <c r="J3297" t="s">
        <v>42</v>
      </c>
      <c r="K3297" s="6">
        <v>4</v>
      </c>
      <c r="L3297" s="6" t="str">
        <f t="shared" si="163"/>
        <v>Midium</v>
      </c>
      <c r="M3297" s="7">
        <v>199</v>
      </c>
      <c r="N3297" s="2">
        <v>0.15</v>
      </c>
      <c r="O3297" s="3">
        <v>676.6</v>
      </c>
      <c r="P3297" s="3">
        <f>O3297/K3297</f>
        <v>169.15</v>
      </c>
      <c r="Q3297" s="3">
        <f>R3297/M3297</f>
        <v>0.59447236180904517</v>
      </c>
      <c r="R3297" s="4">
        <v>118.3</v>
      </c>
      <c r="S3297" s="2">
        <f>R3297/O3297</f>
        <v>0.17484481229677801</v>
      </c>
    </row>
    <row r="3298" spans="1:19" x14ac:dyDescent="0.3">
      <c r="A3298" s="6">
        <v>3430</v>
      </c>
      <c r="B3298" t="s">
        <v>4190</v>
      </c>
      <c r="C3298" s="11">
        <v>45910</v>
      </c>
      <c r="D3298" s="1" t="str">
        <f t="shared" si="161"/>
        <v>2025</v>
      </c>
      <c r="E3298" s="12" t="str">
        <f t="shared" si="162"/>
        <v>September</v>
      </c>
      <c r="F3298" t="s">
        <v>40</v>
      </c>
      <c r="G3298" t="s">
        <v>9662</v>
      </c>
      <c r="H3298" t="s">
        <v>24</v>
      </c>
      <c r="I3298" t="s">
        <v>19</v>
      </c>
      <c r="J3298" t="s">
        <v>25</v>
      </c>
      <c r="K3298" s="6">
        <v>1</v>
      </c>
      <c r="L3298" s="6" t="str">
        <f t="shared" si="163"/>
        <v>Small</v>
      </c>
      <c r="M3298" s="7">
        <v>199</v>
      </c>
      <c r="N3298" s="2">
        <v>0</v>
      </c>
      <c r="O3298" s="3">
        <v>199</v>
      </c>
      <c r="P3298" s="3">
        <f>O3298/K3298</f>
        <v>199</v>
      </c>
      <c r="Q3298" s="3">
        <f>R3298/M3298</f>
        <v>0.28829145728643213</v>
      </c>
      <c r="R3298" s="4">
        <v>57.37</v>
      </c>
      <c r="S3298" s="2">
        <f>R3298/O3298</f>
        <v>0.28829145728643213</v>
      </c>
    </row>
    <row r="3299" spans="1:19" x14ac:dyDescent="0.3">
      <c r="A3299" s="6">
        <v>3431</v>
      </c>
      <c r="B3299" t="s">
        <v>4191</v>
      </c>
      <c r="C3299" s="11">
        <v>45599</v>
      </c>
      <c r="D3299" s="1" t="str">
        <f t="shared" si="161"/>
        <v>2024</v>
      </c>
      <c r="E3299" s="12" t="str">
        <f t="shared" si="162"/>
        <v>November</v>
      </c>
      <c r="F3299" t="s">
        <v>40</v>
      </c>
      <c r="G3299" t="s">
        <v>9662</v>
      </c>
      <c r="H3299" t="s">
        <v>15</v>
      </c>
      <c r="I3299" t="s">
        <v>19</v>
      </c>
      <c r="J3299" t="s">
        <v>25</v>
      </c>
      <c r="K3299" s="6">
        <v>6</v>
      </c>
      <c r="L3299" s="6" t="str">
        <f t="shared" si="163"/>
        <v>Midium</v>
      </c>
      <c r="M3299" s="7">
        <v>999</v>
      </c>
      <c r="N3299" s="2">
        <v>0.15</v>
      </c>
      <c r="O3299" s="3">
        <v>5094.8999999999996</v>
      </c>
      <c r="P3299" s="3">
        <f>O3299/K3299</f>
        <v>849.15</v>
      </c>
      <c r="Q3299" s="3">
        <f>R3299/M3299</f>
        <v>0.37698698698698702</v>
      </c>
      <c r="R3299" s="4">
        <v>376.61</v>
      </c>
      <c r="S3299" s="2">
        <f>R3299/O3299</f>
        <v>7.3919017056271963E-2</v>
      </c>
    </row>
    <row r="3300" spans="1:19" x14ac:dyDescent="0.3">
      <c r="A3300" s="6">
        <v>3432</v>
      </c>
      <c r="B3300" t="s">
        <v>4192</v>
      </c>
      <c r="C3300" s="11">
        <v>45340</v>
      </c>
      <c r="D3300" s="1" t="str">
        <f t="shared" si="161"/>
        <v>2024</v>
      </c>
      <c r="E3300" s="12" t="str">
        <f t="shared" si="162"/>
        <v>February</v>
      </c>
      <c r="F3300" t="s">
        <v>29</v>
      </c>
      <c r="G3300" t="s">
        <v>2456</v>
      </c>
      <c r="H3300" t="s">
        <v>37</v>
      </c>
      <c r="I3300" t="s">
        <v>16</v>
      </c>
      <c r="J3300" t="s">
        <v>38</v>
      </c>
      <c r="K3300" s="6">
        <v>8</v>
      </c>
      <c r="L3300" s="6" t="str">
        <f t="shared" si="163"/>
        <v>Large</v>
      </c>
      <c r="M3300" s="7">
        <v>149</v>
      </c>
      <c r="N3300" s="2">
        <v>0.05</v>
      </c>
      <c r="O3300" s="3">
        <v>1132.4000000000001</v>
      </c>
      <c r="P3300" s="3">
        <f>O3300/K3300</f>
        <v>141.55000000000001</v>
      </c>
      <c r="Q3300" s="3">
        <f>R3300/M3300</f>
        <v>1.2743624161073825</v>
      </c>
      <c r="R3300" s="4">
        <v>189.88</v>
      </c>
      <c r="S3300" s="2">
        <f>R3300/O3300</f>
        <v>0.16767926527728716</v>
      </c>
    </row>
    <row r="3301" spans="1:19" x14ac:dyDescent="0.3">
      <c r="A3301" s="6">
        <v>3434</v>
      </c>
      <c r="B3301" t="s">
        <v>4193</v>
      </c>
      <c r="C3301" s="11">
        <v>45595</v>
      </c>
      <c r="D3301" s="1" t="str">
        <f t="shared" si="161"/>
        <v>2024</v>
      </c>
      <c r="E3301" s="12" t="str">
        <f t="shared" si="162"/>
        <v>October</v>
      </c>
      <c r="F3301" t="s">
        <v>22</v>
      </c>
      <c r="G3301" t="s">
        <v>9662</v>
      </c>
      <c r="H3301" t="s">
        <v>15</v>
      </c>
      <c r="I3301" t="s">
        <v>19</v>
      </c>
      <c r="J3301" t="s">
        <v>32</v>
      </c>
      <c r="K3301" s="6">
        <v>8</v>
      </c>
      <c r="L3301" s="6" t="str">
        <f t="shared" si="163"/>
        <v>Large</v>
      </c>
      <c r="M3301" s="7">
        <v>299</v>
      </c>
      <c r="N3301" s="2">
        <v>0</v>
      </c>
      <c r="O3301" s="3">
        <v>2392</v>
      </c>
      <c r="P3301" s="3">
        <f>O3301/K3301</f>
        <v>299</v>
      </c>
      <c r="Q3301" s="3">
        <f>R3301/M3301</f>
        <v>2.1619732441471569</v>
      </c>
      <c r="R3301" s="4">
        <v>646.42999999999995</v>
      </c>
      <c r="S3301" s="2">
        <f>R3301/O3301</f>
        <v>0.27024665551839461</v>
      </c>
    </row>
    <row r="3302" spans="1:19" x14ac:dyDescent="0.3">
      <c r="A3302" s="6">
        <v>3435</v>
      </c>
      <c r="B3302" t="s">
        <v>4194</v>
      </c>
      <c r="C3302" s="11">
        <v>45640</v>
      </c>
      <c r="D3302" s="1" t="str">
        <f t="shared" si="161"/>
        <v>2024</v>
      </c>
      <c r="E3302" s="12" t="str">
        <f t="shared" si="162"/>
        <v>December</v>
      </c>
      <c r="F3302" t="s">
        <v>14</v>
      </c>
      <c r="G3302" t="s">
        <v>1570</v>
      </c>
      <c r="H3302" t="s">
        <v>15</v>
      </c>
      <c r="I3302" t="s">
        <v>16</v>
      </c>
      <c r="J3302" t="s">
        <v>34</v>
      </c>
      <c r="K3302" s="6">
        <v>2</v>
      </c>
      <c r="L3302" s="6" t="str">
        <f t="shared" si="163"/>
        <v>Small</v>
      </c>
      <c r="M3302" s="7">
        <v>999</v>
      </c>
      <c r="N3302" s="2">
        <v>0.15</v>
      </c>
      <c r="O3302" s="3">
        <v>1698.3</v>
      </c>
      <c r="P3302" s="3">
        <f>O3302/K3302</f>
        <v>849.15</v>
      </c>
      <c r="Q3302" s="3">
        <f>R3302/M3302</f>
        <v>0.40534534534534533</v>
      </c>
      <c r="R3302" s="4">
        <v>404.94</v>
      </c>
      <c r="S3302" s="2">
        <f>R3302/O3302</f>
        <v>0.23843843843843845</v>
      </c>
    </row>
    <row r="3303" spans="1:19" x14ac:dyDescent="0.3">
      <c r="A3303" s="6">
        <v>3436</v>
      </c>
      <c r="B3303" t="s">
        <v>4195</v>
      </c>
      <c r="C3303" s="11">
        <v>45941</v>
      </c>
      <c r="D3303" s="1" t="str">
        <f t="shared" si="161"/>
        <v>2025</v>
      </c>
      <c r="E3303" s="12" t="str">
        <f t="shared" si="162"/>
        <v>October</v>
      </c>
      <c r="F3303" t="s">
        <v>40</v>
      </c>
      <c r="G3303" t="s">
        <v>9662</v>
      </c>
      <c r="H3303" t="s">
        <v>15</v>
      </c>
      <c r="I3303" t="s">
        <v>19</v>
      </c>
      <c r="J3303" t="s">
        <v>42</v>
      </c>
      <c r="K3303" s="6">
        <v>10</v>
      </c>
      <c r="L3303" s="6" t="str">
        <f t="shared" si="163"/>
        <v>Large</v>
      </c>
      <c r="M3303" s="7">
        <v>199</v>
      </c>
      <c r="N3303" s="2">
        <v>0.15</v>
      </c>
      <c r="O3303" s="3">
        <v>1691.5</v>
      </c>
      <c r="P3303" s="3">
        <f>O3303/K3303</f>
        <v>169.15</v>
      </c>
      <c r="Q3303" s="3">
        <f>R3303/M3303</f>
        <v>1.2205025125628139</v>
      </c>
      <c r="R3303" s="4">
        <v>242.88</v>
      </c>
      <c r="S3303" s="2">
        <f>R3303/O3303</f>
        <v>0.14358853088974283</v>
      </c>
    </row>
    <row r="3304" spans="1:19" x14ac:dyDescent="0.3">
      <c r="A3304" s="6">
        <v>3437</v>
      </c>
      <c r="B3304" t="s">
        <v>4196</v>
      </c>
      <c r="C3304" s="11">
        <v>45396</v>
      </c>
      <c r="D3304" s="1" t="str">
        <f t="shared" si="161"/>
        <v>2024</v>
      </c>
      <c r="E3304" s="12" t="str">
        <f t="shared" si="162"/>
        <v>April</v>
      </c>
      <c r="F3304" t="s">
        <v>14</v>
      </c>
      <c r="G3304" t="s">
        <v>9662</v>
      </c>
      <c r="H3304" t="s">
        <v>24</v>
      </c>
      <c r="I3304" t="s">
        <v>19</v>
      </c>
      <c r="J3304" t="s">
        <v>20</v>
      </c>
      <c r="K3304" s="6">
        <v>10</v>
      </c>
      <c r="L3304" s="6" t="str">
        <f t="shared" si="163"/>
        <v>Large</v>
      </c>
      <c r="M3304" s="7">
        <v>299</v>
      </c>
      <c r="N3304" s="2">
        <v>0</v>
      </c>
      <c r="O3304" s="3">
        <v>2990</v>
      </c>
      <c r="P3304" s="3">
        <f>O3304/K3304</f>
        <v>299</v>
      </c>
      <c r="Q3304" s="3">
        <f>R3304/M3304</f>
        <v>2.6699331103678929</v>
      </c>
      <c r="R3304" s="4">
        <v>798.31</v>
      </c>
      <c r="S3304" s="2">
        <f>R3304/O3304</f>
        <v>0.2669933110367893</v>
      </c>
    </row>
    <row r="3305" spans="1:19" x14ac:dyDescent="0.3">
      <c r="A3305" s="6">
        <v>3438</v>
      </c>
      <c r="B3305" t="s">
        <v>4197</v>
      </c>
      <c r="C3305" s="11">
        <v>45677</v>
      </c>
      <c r="D3305" s="1" t="str">
        <f t="shared" si="161"/>
        <v>2025</v>
      </c>
      <c r="E3305" s="12" t="str">
        <f t="shared" si="162"/>
        <v>January</v>
      </c>
      <c r="F3305" t="s">
        <v>40</v>
      </c>
      <c r="G3305" t="s">
        <v>4198</v>
      </c>
      <c r="H3305" t="s">
        <v>15</v>
      </c>
      <c r="I3305" t="s">
        <v>19</v>
      </c>
      <c r="J3305" t="s">
        <v>20</v>
      </c>
      <c r="K3305" s="6">
        <v>1</v>
      </c>
      <c r="L3305" s="6" t="str">
        <f t="shared" si="163"/>
        <v>Small</v>
      </c>
      <c r="M3305" s="7">
        <v>999</v>
      </c>
      <c r="N3305" s="2">
        <v>0.05</v>
      </c>
      <c r="O3305" s="3">
        <v>949.05</v>
      </c>
      <c r="P3305" s="3">
        <f>O3305/K3305</f>
        <v>949.05</v>
      </c>
      <c r="Q3305" s="3">
        <f>R3305/M3305</f>
        <v>4.9889889889889891E-2</v>
      </c>
      <c r="R3305" s="4">
        <v>49.84</v>
      </c>
      <c r="S3305" s="2">
        <f>R3305/O3305</f>
        <v>5.2515673568305152E-2</v>
      </c>
    </row>
    <row r="3306" spans="1:19" x14ac:dyDescent="0.3">
      <c r="A3306" s="6">
        <v>3439</v>
      </c>
      <c r="B3306" t="s">
        <v>4199</v>
      </c>
      <c r="C3306" s="11">
        <v>45314</v>
      </c>
      <c r="D3306" s="1" t="str">
        <f t="shared" si="161"/>
        <v>2024</v>
      </c>
      <c r="E3306" s="12" t="str">
        <f t="shared" si="162"/>
        <v>January</v>
      </c>
      <c r="F3306" t="s">
        <v>14</v>
      </c>
      <c r="G3306" t="s">
        <v>9662</v>
      </c>
      <c r="H3306" t="s">
        <v>37</v>
      </c>
      <c r="I3306" t="s">
        <v>27</v>
      </c>
      <c r="J3306" t="s">
        <v>17</v>
      </c>
      <c r="K3306" s="6">
        <v>5</v>
      </c>
      <c r="L3306" s="6" t="str">
        <f t="shared" si="163"/>
        <v>Midium</v>
      </c>
      <c r="M3306" s="7">
        <v>199</v>
      </c>
      <c r="N3306" s="2">
        <v>0</v>
      </c>
      <c r="O3306" s="3">
        <v>995</v>
      </c>
      <c r="P3306" s="3">
        <f>O3306/K3306</f>
        <v>199</v>
      </c>
      <c r="Q3306" s="3">
        <f>R3306/M3306</f>
        <v>1.3819597989949748</v>
      </c>
      <c r="R3306" s="4">
        <v>275.01</v>
      </c>
      <c r="S3306" s="2">
        <f>R3306/O3306</f>
        <v>0.27639195979899495</v>
      </c>
    </row>
    <row r="3307" spans="1:19" x14ac:dyDescent="0.3">
      <c r="A3307" s="6">
        <v>3440</v>
      </c>
      <c r="B3307" t="s">
        <v>4200</v>
      </c>
      <c r="C3307" s="11">
        <v>45572</v>
      </c>
      <c r="D3307" s="1" t="str">
        <f t="shared" si="161"/>
        <v>2024</v>
      </c>
      <c r="E3307" s="12" t="str">
        <f t="shared" si="162"/>
        <v>October</v>
      </c>
      <c r="F3307" t="s">
        <v>22</v>
      </c>
      <c r="G3307" t="s">
        <v>9662</v>
      </c>
      <c r="H3307" t="s">
        <v>24</v>
      </c>
      <c r="I3307" t="s">
        <v>27</v>
      </c>
      <c r="J3307" t="s">
        <v>47</v>
      </c>
      <c r="K3307" s="6">
        <v>7</v>
      </c>
      <c r="L3307" s="6" t="str">
        <f t="shared" si="163"/>
        <v>Large</v>
      </c>
      <c r="M3307" s="7">
        <v>99</v>
      </c>
      <c r="N3307" s="2">
        <v>0.15</v>
      </c>
      <c r="O3307" s="3">
        <v>589.04999999999995</v>
      </c>
      <c r="P3307" s="3">
        <f>O3307/K3307</f>
        <v>84.149999999999991</v>
      </c>
      <c r="Q3307" s="3">
        <f>R3307/M3307</f>
        <v>1.3738383838383836</v>
      </c>
      <c r="R3307" s="4">
        <v>136.01</v>
      </c>
      <c r="S3307" s="2">
        <f>R3307/O3307</f>
        <v>0.23089720736779559</v>
      </c>
    </row>
    <row r="3308" spans="1:19" x14ac:dyDescent="0.3">
      <c r="A3308" s="6">
        <v>3441</v>
      </c>
      <c r="B3308" t="s">
        <v>4201</v>
      </c>
      <c r="C3308" s="11">
        <v>45540</v>
      </c>
      <c r="D3308" s="1" t="str">
        <f t="shared" si="161"/>
        <v>2024</v>
      </c>
      <c r="E3308" s="12" t="str">
        <f t="shared" si="162"/>
        <v>September</v>
      </c>
      <c r="F3308" t="s">
        <v>40</v>
      </c>
      <c r="G3308" t="s">
        <v>9662</v>
      </c>
      <c r="H3308" t="s">
        <v>15</v>
      </c>
      <c r="I3308" t="s">
        <v>19</v>
      </c>
      <c r="J3308" t="s">
        <v>20</v>
      </c>
      <c r="K3308" s="6">
        <v>10</v>
      </c>
      <c r="L3308" s="6" t="str">
        <f t="shared" si="163"/>
        <v>Large</v>
      </c>
      <c r="M3308" s="7">
        <v>799</v>
      </c>
      <c r="N3308" s="2">
        <v>0</v>
      </c>
      <c r="O3308" s="3">
        <v>7990</v>
      </c>
      <c r="P3308" s="3">
        <f>O3308/K3308</f>
        <v>799</v>
      </c>
      <c r="Q3308" s="3">
        <f>R3308/M3308</f>
        <v>1.3630287859824781</v>
      </c>
      <c r="R3308" s="4">
        <v>1089.06</v>
      </c>
      <c r="S3308" s="2">
        <f>R3308/O3308</f>
        <v>0.1363028785982478</v>
      </c>
    </row>
    <row r="3309" spans="1:19" x14ac:dyDescent="0.3">
      <c r="A3309" s="6">
        <v>3442</v>
      </c>
      <c r="B3309" t="s">
        <v>4202</v>
      </c>
      <c r="C3309" s="11">
        <v>45393</v>
      </c>
      <c r="D3309" s="1" t="str">
        <f t="shared" si="161"/>
        <v>2024</v>
      </c>
      <c r="E3309" s="12" t="str">
        <f t="shared" si="162"/>
        <v>April</v>
      </c>
      <c r="F3309" t="s">
        <v>14</v>
      </c>
      <c r="G3309" t="s">
        <v>9662</v>
      </c>
      <c r="H3309" t="s">
        <v>37</v>
      </c>
      <c r="I3309" t="s">
        <v>16</v>
      </c>
      <c r="J3309" t="s">
        <v>38</v>
      </c>
      <c r="K3309" s="6">
        <v>9</v>
      </c>
      <c r="L3309" s="6" t="str">
        <f t="shared" si="163"/>
        <v>Large</v>
      </c>
      <c r="M3309" s="7">
        <v>999</v>
      </c>
      <c r="N3309" s="2">
        <v>0.05</v>
      </c>
      <c r="O3309" s="3">
        <v>8541.4500000000007</v>
      </c>
      <c r="P3309" s="3">
        <f>O3309/K3309</f>
        <v>949.05000000000007</v>
      </c>
      <c r="Q3309" s="3">
        <f>R3309/M3309</f>
        <v>2.0054854854854853</v>
      </c>
      <c r="R3309" s="4">
        <v>2003.48</v>
      </c>
      <c r="S3309" s="2">
        <f>R3309/O3309</f>
        <v>0.23455970590473513</v>
      </c>
    </row>
    <row r="3310" spans="1:19" x14ac:dyDescent="0.3">
      <c r="A3310" s="6">
        <v>3443</v>
      </c>
      <c r="B3310" t="s">
        <v>4203</v>
      </c>
      <c r="C3310" s="11">
        <v>45301</v>
      </c>
      <c r="D3310" s="1" t="str">
        <f t="shared" si="161"/>
        <v>2024</v>
      </c>
      <c r="E3310" s="12" t="str">
        <f t="shared" si="162"/>
        <v>January</v>
      </c>
      <c r="F3310" t="s">
        <v>40</v>
      </c>
      <c r="G3310" t="s">
        <v>9662</v>
      </c>
      <c r="H3310" t="s">
        <v>37</v>
      </c>
      <c r="I3310" t="s">
        <v>16</v>
      </c>
      <c r="J3310" t="s">
        <v>38</v>
      </c>
      <c r="K3310" s="6">
        <v>5</v>
      </c>
      <c r="L3310" s="6" t="str">
        <f t="shared" si="163"/>
        <v>Midium</v>
      </c>
      <c r="M3310" s="7">
        <v>999</v>
      </c>
      <c r="N3310" s="2">
        <v>0.1</v>
      </c>
      <c r="O3310" s="3">
        <v>4495.5</v>
      </c>
      <c r="P3310" s="3">
        <f>O3310/K3310</f>
        <v>899.1</v>
      </c>
      <c r="Q3310" s="3">
        <f>R3310/M3310</f>
        <v>0.27262262262262266</v>
      </c>
      <c r="R3310" s="4">
        <v>272.35000000000002</v>
      </c>
      <c r="S3310" s="2">
        <f>R3310/O3310</f>
        <v>6.0582805027249477E-2</v>
      </c>
    </row>
    <row r="3311" spans="1:19" x14ac:dyDescent="0.3">
      <c r="A3311" s="6">
        <v>3444</v>
      </c>
      <c r="B3311" t="s">
        <v>4204</v>
      </c>
      <c r="C3311" s="11">
        <v>45505</v>
      </c>
      <c r="D3311" s="1" t="str">
        <f t="shared" si="161"/>
        <v>2024</v>
      </c>
      <c r="E3311" s="12" t="str">
        <f t="shared" si="162"/>
        <v>August</v>
      </c>
      <c r="F3311" t="s">
        <v>40</v>
      </c>
      <c r="G3311" t="s">
        <v>9662</v>
      </c>
      <c r="H3311" t="s">
        <v>37</v>
      </c>
      <c r="I3311" t="s">
        <v>19</v>
      </c>
      <c r="J3311" t="s">
        <v>42</v>
      </c>
      <c r="K3311" s="6">
        <v>10</v>
      </c>
      <c r="L3311" s="6" t="str">
        <f t="shared" si="163"/>
        <v>Large</v>
      </c>
      <c r="M3311" s="7">
        <v>199</v>
      </c>
      <c r="N3311" s="2">
        <v>0.1</v>
      </c>
      <c r="O3311" s="3">
        <v>1791</v>
      </c>
      <c r="P3311" s="3">
        <f>O3311/K3311</f>
        <v>179.1</v>
      </c>
      <c r="Q3311" s="3">
        <f>R3311/M3311</f>
        <v>1.4215577889447235</v>
      </c>
      <c r="R3311" s="4">
        <v>282.89</v>
      </c>
      <c r="S3311" s="2">
        <f>R3311/O3311</f>
        <v>0.15795086543830261</v>
      </c>
    </row>
    <row r="3312" spans="1:19" x14ac:dyDescent="0.3">
      <c r="A3312" s="6">
        <v>3445</v>
      </c>
      <c r="B3312" t="s">
        <v>4205</v>
      </c>
      <c r="C3312" s="11">
        <v>45602</v>
      </c>
      <c r="D3312" s="1" t="str">
        <f t="shared" si="161"/>
        <v>2024</v>
      </c>
      <c r="E3312" s="12" t="str">
        <f t="shared" si="162"/>
        <v>November</v>
      </c>
      <c r="F3312" t="s">
        <v>40</v>
      </c>
      <c r="G3312" t="s">
        <v>9662</v>
      </c>
      <c r="H3312" t="s">
        <v>15</v>
      </c>
      <c r="I3312" t="s">
        <v>16</v>
      </c>
      <c r="J3312" t="s">
        <v>34</v>
      </c>
      <c r="K3312" s="6">
        <v>7</v>
      </c>
      <c r="L3312" s="6" t="str">
        <f t="shared" si="163"/>
        <v>Large</v>
      </c>
      <c r="M3312" s="7">
        <v>99</v>
      </c>
      <c r="N3312" s="2">
        <v>0.05</v>
      </c>
      <c r="O3312" s="3">
        <v>658.35</v>
      </c>
      <c r="P3312" s="3">
        <f>O3312/K3312</f>
        <v>94.05</v>
      </c>
      <c r="Q3312" s="3">
        <f>R3312/M3312</f>
        <v>1.7461616161616162</v>
      </c>
      <c r="R3312" s="4">
        <v>172.87</v>
      </c>
      <c r="S3312" s="2">
        <f>R3312/O3312</f>
        <v>0.26258069415964153</v>
      </c>
    </row>
    <row r="3313" spans="1:19" x14ac:dyDescent="0.3">
      <c r="A3313" s="6">
        <v>3446</v>
      </c>
      <c r="B3313" t="s">
        <v>4206</v>
      </c>
      <c r="C3313" s="11">
        <v>45675</v>
      </c>
      <c r="D3313" s="1" t="str">
        <f t="shared" si="161"/>
        <v>2025</v>
      </c>
      <c r="E3313" s="12" t="str">
        <f t="shared" si="162"/>
        <v>January</v>
      </c>
      <c r="F3313" t="s">
        <v>22</v>
      </c>
      <c r="G3313" t="s">
        <v>3446</v>
      </c>
      <c r="H3313" t="s">
        <v>37</v>
      </c>
      <c r="I3313" t="s">
        <v>19</v>
      </c>
      <c r="J3313" t="s">
        <v>32</v>
      </c>
      <c r="K3313" s="6">
        <v>3</v>
      </c>
      <c r="L3313" s="6" t="str">
        <f t="shared" si="163"/>
        <v>Small</v>
      </c>
      <c r="M3313" s="7">
        <v>299</v>
      </c>
      <c r="N3313" s="2">
        <v>0.1</v>
      </c>
      <c r="O3313" s="3">
        <v>807.3</v>
      </c>
      <c r="P3313" s="3">
        <f>O3313/K3313</f>
        <v>269.09999999999997</v>
      </c>
      <c r="Q3313" s="3">
        <f>R3313/M3313</f>
        <v>0.25692307692307692</v>
      </c>
      <c r="R3313" s="4">
        <v>76.819999999999993</v>
      </c>
      <c r="S3313" s="2">
        <f>R3313/O3313</f>
        <v>9.5156695156695156E-2</v>
      </c>
    </row>
    <row r="3314" spans="1:19" x14ac:dyDescent="0.3">
      <c r="A3314" s="6">
        <v>3447</v>
      </c>
      <c r="B3314" t="s">
        <v>4207</v>
      </c>
      <c r="C3314" s="11">
        <v>45568</v>
      </c>
      <c r="D3314" s="1" t="str">
        <f t="shared" si="161"/>
        <v>2024</v>
      </c>
      <c r="E3314" s="12" t="str">
        <f t="shared" si="162"/>
        <v>October</v>
      </c>
      <c r="F3314" t="s">
        <v>29</v>
      </c>
      <c r="G3314" t="s">
        <v>9662</v>
      </c>
      <c r="H3314" t="s">
        <v>15</v>
      </c>
      <c r="I3314" t="s">
        <v>16</v>
      </c>
      <c r="J3314" t="s">
        <v>38</v>
      </c>
      <c r="K3314" s="6">
        <v>9</v>
      </c>
      <c r="L3314" s="6" t="str">
        <f t="shared" si="163"/>
        <v>Large</v>
      </c>
      <c r="M3314" s="7">
        <v>999</v>
      </c>
      <c r="N3314" s="2">
        <v>0</v>
      </c>
      <c r="O3314" s="3">
        <v>8991</v>
      </c>
      <c r="P3314" s="3">
        <f>O3314/K3314</f>
        <v>999</v>
      </c>
      <c r="Q3314" s="3">
        <f>R3314/M3314</f>
        <v>2.340960960960961</v>
      </c>
      <c r="R3314" s="4">
        <v>2338.62</v>
      </c>
      <c r="S3314" s="2">
        <f>R3314/O3314</f>
        <v>0.26010677344010674</v>
      </c>
    </row>
    <row r="3315" spans="1:19" x14ac:dyDescent="0.3">
      <c r="A3315" s="6">
        <v>3448</v>
      </c>
      <c r="B3315" t="s">
        <v>4208</v>
      </c>
      <c r="C3315" s="11">
        <v>45428</v>
      </c>
      <c r="D3315" s="1" t="str">
        <f t="shared" si="161"/>
        <v>2024</v>
      </c>
      <c r="E3315" s="12" t="str">
        <f t="shared" si="162"/>
        <v>May</v>
      </c>
      <c r="F3315" t="s">
        <v>29</v>
      </c>
      <c r="G3315" t="s">
        <v>4209</v>
      </c>
      <c r="H3315" t="s">
        <v>15</v>
      </c>
      <c r="I3315" t="s">
        <v>19</v>
      </c>
      <c r="J3315" t="s">
        <v>25</v>
      </c>
      <c r="K3315" s="6">
        <v>4</v>
      </c>
      <c r="L3315" s="6" t="str">
        <f t="shared" si="163"/>
        <v>Midium</v>
      </c>
      <c r="M3315" s="7">
        <v>299</v>
      </c>
      <c r="N3315" s="2">
        <v>0</v>
      </c>
      <c r="O3315" s="3">
        <v>1196</v>
      </c>
      <c r="P3315" s="3">
        <f>O3315/K3315</f>
        <v>299</v>
      </c>
      <c r="Q3315" s="3">
        <f>R3315/M3315</f>
        <v>0.25976588628762542</v>
      </c>
      <c r="R3315" s="4">
        <v>77.67</v>
      </c>
      <c r="S3315" s="2">
        <f>R3315/O3315</f>
        <v>6.4941471571906356E-2</v>
      </c>
    </row>
    <row r="3316" spans="1:19" x14ac:dyDescent="0.3">
      <c r="A3316" s="6">
        <v>3449</v>
      </c>
      <c r="B3316" t="s">
        <v>4210</v>
      </c>
      <c r="C3316" s="11">
        <v>45588</v>
      </c>
      <c r="D3316" s="1" t="str">
        <f t="shared" si="161"/>
        <v>2024</v>
      </c>
      <c r="E3316" s="12" t="str">
        <f t="shared" si="162"/>
        <v>October</v>
      </c>
      <c r="F3316" t="s">
        <v>14</v>
      </c>
      <c r="G3316" t="s">
        <v>9662</v>
      </c>
      <c r="H3316" t="s">
        <v>15</v>
      </c>
      <c r="I3316" t="s">
        <v>27</v>
      </c>
      <c r="J3316" t="s">
        <v>47</v>
      </c>
      <c r="K3316" s="6">
        <v>1</v>
      </c>
      <c r="L3316" s="6" t="str">
        <f t="shared" si="163"/>
        <v>Small</v>
      </c>
      <c r="M3316" s="7">
        <v>299</v>
      </c>
      <c r="N3316" s="2">
        <v>0</v>
      </c>
      <c r="O3316" s="3">
        <v>299</v>
      </c>
      <c r="P3316" s="3">
        <f>O3316/K3316</f>
        <v>299</v>
      </c>
      <c r="Q3316" s="3">
        <f>R3316/M3316</f>
        <v>0.2145484949832776</v>
      </c>
      <c r="R3316" s="4">
        <v>64.150000000000006</v>
      </c>
      <c r="S3316" s="2">
        <f>R3316/O3316</f>
        <v>0.2145484949832776</v>
      </c>
    </row>
    <row r="3317" spans="1:19" x14ac:dyDescent="0.3">
      <c r="A3317" s="6">
        <v>3450</v>
      </c>
      <c r="B3317" t="s">
        <v>4211</v>
      </c>
      <c r="C3317" s="11">
        <v>45583</v>
      </c>
      <c r="D3317" s="1" t="str">
        <f t="shared" si="161"/>
        <v>2024</v>
      </c>
      <c r="E3317" s="12" t="str">
        <f t="shared" si="162"/>
        <v>October</v>
      </c>
      <c r="F3317" t="s">
        <v>40</v>
      </c>
      <c r="G3317" t="s">
        <v>9662</v>
      </c>
      <c r="H3317" t="s">
        <v>37</v>
      </c>
      <c r="I3317" t="s">
        <v>16</v>
      </c>
      <c r="J3317" t="s">
        <v>38</v>
      </c>
      <c r="K3317" s="6">
        <v>8</v>
      </c>
      <c r="L3317" s="6" t="str">
        <f t="shared" si="163"/>
        <v>Large</v>
      </c>
      <c r="M3317" s="7">
        <v>299</v>
      </c>
      <c r="N3317" s="2">
        <v>0</v>
      </c>
      <c r="O3317" s="3">
        <v>2392</v>
      </c>
      <c r="P3317" s="3">
        <f>O3317/K3317</f>
        <v>299</v>
      </c>
      <c r="Q3317" s="3">
        <f>R3317/M3317</f>
        <v>1.4933444816053512</v>
      </c>
      <c r="R3317" s="4">
        <v>446.51</v>
      </c>
      <c r="S3317" s="2">
        <f>R3317/O3317</f>
        <v>0.18666806020066889</v>
      </c>
    </row>
    <row r="3318" spans="1:19" x14ac:dyDescent="0.3">
      <c r="A3318" s="6">
        <v>3451</v>
      </c>
      <c r="B3318" t="s">
        <v>4212</v>
      </c>
      <c r="C3318" s="11">
        <v>45379</v>
      </c>
      <c r="D3318" s="1" t="str">
        <f t="shared" si="161"/>
        <v>2024</v>
      </c>
      <c r="E3318" s="12" t="str">
        <f t="shared" si="162"/>
        <v>March</v>
      </c>
      <c r="F3318" t="s">
        <v>40</v>
      </c>
      <c r="G3318" t="s">
        <v>9662</v>
      </c>
      <c r="H3318" t="s">
        <v>24</v>
      </c>
      <c r="I3318" t="s">
        <v>19</v>
      </c>
      <c r="J3318" t="s">
        <v>25</v>
      </c>
      <c r="K3318" s="6">
        <v>2</v>
      </c>
      <c r="L3318" s="6" t="str">
        <f t="shared" si="163"/>
        <v>Small</v>
      </c>
      <c r="M3318" s="7">
        <v>199</v>
      </c>
      <c r="N3318" s="2">
        <v>0</v>
      </c>
      <c r="O3318" s="3">
        <v>398</v>
      </c>
      <c r="P3318" s="3">
        <f>O3318/K3318</f>
        <v>199</v>
      </c>
      <c r="Q3318" s="3">
        <f>R3318/M3318</f>
        <v>0.15407035175879397</v>
      </c>
      <c r="R3318" s="4">
        <v>30.66</v>
      </c>
      <c r="S3318" s="2">
        <f>R3318/O3318</f>
        <v>7.7035175879396983E-2</v>
      </c>
    </row>
    <row r="3319" spans="1:19" x14ac:dyDescent="0.3">
      <c r="A3319" s="6">
        <v>3452</v>
      </c>
      <c r="B3319" t="s">
        <v>4213</v>
      </c>
      <c r="C3319" s="11">
        <v>45516</v>
      </c>
      <c r="D3319" s="1" t="str">
        <f t="shared" si="161"/>
        <v>2024</v>
      </c>
      <c r="E3319" s="12" t="str">
        <f t="shared" si="162"/>
        <v>August</v>
      </c>
      <c r="F3319" t="s">
        <v>22</v>
      </c>
      <c r="G3319" t="s">
        <v>9662</v>
      </c>
      <c r="H3319" t="s">
        <v>24</v>
      </c>
      <c r="I3319" t="s">
        <v>27</v>
      </c>
      <c r="J3319" t="s">
        <v>47</v>
      </c>
      <c r="K3319" s="6">
        <v>9</v>
      </c>
      <c r="L3319" s="6" t="str">
        <f t="shared" si="163"/>
        <v>Large</v>
      </c>
      <c r="M3319" s="7">
        <v>199</v>
      </c>
      <c r="N3319" s="2">
        <v>0</v>
      </c>
      <c r="O3319" s="3">
        <v>1791</v>
      </c>
      <c r="P3319" s="3">
        <f>O3319/K3319</f>
        <v>199</v>
      </c>
      <c r="Q3319" s="3">
        <f>R3319/M3319</f>
        <v>1.4615075376884421</v>
      </c>
      <c r="R3319" s="4">
        <v>290.83999999999997</v>
      </c>
      <c r="S3319" s="2">
        <f>R3319/O3319</f>
        <v>0.16238972640982691</v>
      </c>
    </row>
    <row r="3320" spans="1:19" x14ac:dyDescent="0.3">
      <c r="A3320" s="6">
        <v>3453</v>
      </c>
      <c r="B3320" t="s">
        <v>4214</v>
      </c>
      <c r="C3320" s="11">
        <v>45970</v>
      </c>
      <c r="D3320" s="1" t="str">
        <f t="shared" si="161"/>
        <v>2025</v>
      </c>
      <c r="E3320" s="12" t="str">
        <f t="shared" si="162"/>
        <v>November</v>
      </c>
      <c r="F3320" t="s">
        <v>14</v>
      </c>
      <c r="G3320" t="s">
        <v>9662</v>
      </c>
      <c r="H3320" t="s">
        <v>37</v>
      </c>
      <c r="I3320" t="s">
        <v>27</v>
      </c>
      <c r="J3320" t="s">
        <v>47</v>
      </c>
      <c r="K3320" s="6">
        <v>8</v>
      </c>
      <c r="L3320" s="6" t="str">
        <f t="shared" si="163"/>
        <v>Large</v>
      </c>
      <c r="M3320" s="7">
        <v>799</v>
      </c>
      <c r="N3320" s="2">
        <v>0.05</v>
      </c>
      <c r="O3320" s="3">
        <v>6072.4</v>
      </c>
      <c r="P3320" s="3">
        <f>O3320/K3320</f>
        <v>759.05</v>
      </c>
      <c r="Q3320" s="3">
        <f>R3320/M3320</f>
        <v>1.9238548185231541</v>
      </c>
      <c r="R3320" s="4">
        <v>1537.16</v>
      </c>
      <c r="S3320" s="2">
        <f>R3320/O3320</f>
        <v>0.25313879191094135</v>
      </c>
    </row>
    <row r="3321" spans="1:19" x14ac:dyDescent="0.3">
      <c r="A3321" s="6">
        <v>3454</v>
      </c>
      <c r="B3321" t="s">
        <v>4215</v>
      </c>
      <c r="C3321" s="11">
        <v>46016</v>
      </c>
      <c r="D3321" s="1" t="str">
        <f t="shared" si="161"/>
        <v>2025</v>
      </c>
      <c r="E3321" s="12" t="str">
        <f t="shared" si="162"/>
        <v>December</v>
      </c>
      <c r="F3321" t="s">
        <v>40</v>
      </c>
      <c r="G3321" t="s">
        <v>9662</v>
      </c>
      <c r="H3321" t="s">
        <v>24</v>
      </c>
      <c r="I3321" t="s">
        <v>27</v>
      </c>
      <c r="J3321" t="s">
        <v>47</v>
      </c>
      <c r="K3321" s="6">
        <v>8</v>
      </c>
      <c r="L3321" s="6" t="str">
        <f t="shared" si="163"/>
        <v>Large</v>
      </c>
      <c r="M3321" s="7">
        <v>99</v>
      </c>
      <c r="N3321" s="2">
        <v>0.1</v>
      </c>
      <c r="O3321" s="3">
        <v>712.8</v>
      </c>
      <c r="P3321" s="3">
        <f>O3321/K3321</f>
        <v>89.1</v>
      </c>
      <c r="Q3321" s="3">
        <f>R3321/M3321</f>
        <v>2.0851515151515154</v>
      </c>
      <c r="R3321" s="4">
        <v>206.43</v>
      </c>
      <c r="S3321" s="2">
        <f>R3321/O3321</f>
        <v>0.28960437710437714</v>
      </c>
    </row>
    <row r="3322" spans="1:19" x14ac:dyDescent="0.3">
      <c r="A3322" s="6">
        <v>3455</v>
      </c>
      <c r="B3322" t="s">
        <v>4216</v>
      </c>
      <c r="C3322" s="11">
        <v>45969</v>
      </c>
      <c r="D3322" s="1" t="str">
        <f t="shared" si="161"/>
        <v>2025</v>
      </c>
      <c r="E3322" s="12" t="str">
        <f t="shared" si="162"/>
        <v>November</v>
      </c>
      <c r="F3322" t="s">
        <v>40</v>
      </c>
      <c r="G3322" t="s">
        <v>9662</v>
      </c>
      <c r="H3322" t="s">
        <v>24</v>
      </c>
      <c r="I3322" t="s">
        <v>19</v>
      </c>
      <c r="J3322" t="s">
        <v>32</v>
      </c>
      <c r="K3322" s="6">
        <v>9</v>
      </c>
      <c r="L3322" s="6" t="str">
        <f t="shared" si="163"/>
        <v>Large</v>
      </c>
      <c r="M3322" s="7">
        <v>199</v>
      </c>
      <c r="N3322" s="2">
        <v>0.05</v>
      </c>
      <c r="O3322" s="3">
        <v>1701.45</v>
      </c>
      <c r="P3322" s="3">
        <f>O3322/K3322</f>
        <v>189.05</v>
      </c>
      <c r="Q3322" s="3">
        <f>R3322/M3322</f>
        <v>2.1618592964824122</v>
      </c>
      <c r="R3322" s="4">
        <v>430.21</v>
      </c>
      <c r="S3322" s="2">
        <f>R3322/O3322</f>
        <v>0.25284904052425872</v>
      </c>
    </row>
    <row r="3323" spans="1:19" x14ac:dyDescent="0.3">
      <c r="A3323" s="6">
        <v>3456</v>
      </c>
      <c r="B3323" t="s">
        <v>4217</v>
      </c>
      <c r="C3323" s="11">
        <v>45711</v>
      </c>
      <c r="D3323" s="1" t="str">
        <f t="shared" si="161"/>
        <v>2025</v>
      </c>
      <c r="E3323" s="12" t="str">
        <f t="shared" si="162"/>
        <v>February</v>
      </c>
      <c r="F3323" t="s">
        <v>40</v>
      </c>
      <c r="G3323" t="s">
        <v>9662</v>
      </c>
      <c r="H3323" t="s">
        <v>15</v>
      </c>
      <c r="I3323" t="s">
        <v>16</v>
      </c>
      <c r="J3323" t="s">
        <v>34</v>
      </c>
      <c r="K3323" s="6">
        <v>7</v>
      </c>
      <c r="L3323" s="6" t="str">
        <f t="shared" si="163"/>
        <v>Large</v>
      </c>
      <c r="M3323" s="7">
        <v>199</v>
      </c>
      <c r="N3323" s="2">
        <v>0.15</v>
      </c>
      <c r="O3323" s="3">
        <v>1184.05</v>
      </c>
      <c r="P3323" s="3">
        <f>O3323/K3323</f>
        <v>169.15</v>
      </c>
      <c r="Q3323" s="3">
        <f>R3323/M3323</f>
        <v>1.1844221105527637</v>
      </c>
      <c r="R3323" s="4">
        <v>235.7</v>
      </c>
      <c r="S3323" s="2">
        <f>R3323/O3323</f>
        <v>0.19906253958869979</v>
      </c>
    </row>
    <row r="3324" spans="1:19" x14ac:dyDescent="0.3">
      <c r="A3324" s="6">
        <v>3457</v>
      </c>
      <c r="B3324" t="s">
        <v>4218</v>
      </c>
      <c r="C3324" s="11">
        <v>45325</v>
      </c>
      <c r="D3324" s="1" t="str">
        <f t="shared" si="161"/>
        <v>2024</v>
      </c>
      <c r="E3324" s="12" t="str">
        <f t="shared" si="162"/>
        <v>February</v>
      </c>
      <c r="F3324" t="s">
        <v>40</v>
      </c>
      <c r="G3324" t="s">
        <v>9662</v>
      </c>
      <c r="H3324" t="s">
        <v>15</v>
      </c>
      <c r="I3324" t="s">
        <v>27</v>
      </c>
      <c r="J3324" t="s">
        <v>17</v>
      </c>
      <c r="K3324" s="6">
        <v>10</v>
      </c>
      <c r="L3324" s="6" t="str">
        <f t="shared" si="163"/>
        <v>Large</v>
      </c>
      <c r="M3324" s="7">
        <v>99</v>
      </c>
      <c r="N3324" s="2">
        <v>0</v>
      </c>
      <c r="O3324" s="3">
        <v>990</v>
      </c>
      <c r="P3324" s="3">
        <f>O3324/K3324</f>
        <v>99</v>
      </c>
      <c r="Q3324" s="3">
        <f>R3324/M3324</f>
        <v>2.6020202020202023</v>
      </c>
      <c r="R3324" s="4">
        <v>257.60000000000002</v>
      </c>
      <c r="S3324" s="2">
        <f>R3324/O3324</f>
        <v>0.26020202020202021</v>
      </c>
    </row>
    <row r="3325" spans="1:19" x14ac:dyDescent="0.3">
      <c r="A3325" s="6">
        <v>3458</v>
      </c>
      <c r="B3325" t="s">
        <v>4219</v>
      </c>
      <c r="C3325" s="11">
        <v>45936</v>
      </c>
      <c r="D3325" s="1" t="str">
        <f t="shared" ref="D3325:D3384" si="164">TEXT(C3325, "yyyy")</f>
        <v>2025</v>
      </c>
      <c r="E3325" s="12" t="str">
        <f t="shared" ref="E3325:E3384" si="165">TEXT(C3325, "mmmm")</f>
        <v>October</v>
      </c>
      <c r="F3325" t="s">
        <v>29</v>
      </c>
      <c r="G3325" t="s">
        <v>9662</v>
      </c>
      <c r="H3325" t="s">
        <v>24</v>
      </c>
      <c r="I3325" t="s">
        <v>19</v>
      </c>
      <c r="J3325" t="s">
        <v>32</v>
      </c>
      <c r="K3325" s="6">
        <v>10</v>
      </c>
      <c r="L3325" s="6" t="str">
        <f t="shared" si="163"/>
        <v>Large</v>
      </c>
      <c r="M3325" s="7">
        <v>999</v>
      </c>
      <c r="N3325" s="2">
        <v>0.05</v>
      </c>
      <c r="O3325" s="3">
        <v>9490.5</v>
      </c>
      <c r="P3325" s="3">
        <f>O3325/K3325</f>
        <v>949.05</v>
      </c>
      <c r="Q3325" s="3">
        <f>R3325/M3325</f>
        <v>1.786966966966967</v>
      </c>
      <c r="R3325" s="4">
        <v>1785.18</v>
      </c>
      <c r="S3325" s="2">
        <f>R3325/O3325</f>
        <v>0.18810178599652286</v>
      </c>
    </row>
    <row r="3326" spans="1:19" x14ac:dyDescent="0.3">
      <c r="A3326" s="6">
        <v>3459</v>
      </c>
      <c r="B3326" t="s">
        <v>4220</v>
      </c>
      <c r="C3326" s="11">
        <v>45916</v>
      </c>
      <c r="D3326" s="1" t="str">
        <f t="shared" si="164"/>
        <v>2025</v>
      </c>
      <c r="E3326" s="12" t="str">
        <f t="shared" si="165"/>
        <v>September</v>
      </c>
      <c r="F3326" t="s">
        <v>40</v>
      </c>
      <c r="G3326" t="s">
        <v>4221</v>
      </c>
      <c r="H3326" t="s">
        <v>24</v>
      </c>
      <c r="I3326" t="s">
        <v>19</v>
      </c>
      <c r="J3326" t="s">
        <v>42</v>
      </c>
      <c r="K3326" s="6">
        <v>2</v>
      </c>
      <c r="L3326" s="6" t="str">
        <f t="shared" si="163"/>
        <v>Small</v>
      </c>
      <c r="M3326" s="7">
        <v>149</v>
      </c>
      <c r="N3326" s="2">
        <v>0</v>
      </c>
      <c r="O3326" s="3">
        <v>298</v>
      </c>
      <c r="P3326" s="3">
        <f>O3326/K3326</f>
        <v>149</v>
      </c>
      <c r="Q3326" s="3">
        <f>R3326/M3326</f>
        <v>0.45617449664429527</v>
      </c>
      <c r="R3326" s="4">
        <v>67.97</v>
      </c>
      <c r="S3326" s="2">
        <f>R3326/O3326</f>
        <v>0.22808724832214763</v>
      </c>
    </row>
    <row r="3327" spans="1:19" x14ac:dyDescent="0.3">
      <c r="A3327" s="6">
        <v>3460</v>
      </c>
      <c r="B3327" t="s">
        <v>4222</v>
      </c>
      <c r="C3327" s="11">
        <v>45560</v>
      </c>
      <c r="D3327" s="1" t="str">
        <f t="shared" si="164"/>
        <v>2024</v>
      </c>
      <c r="E3327" s="12" t="str">
        <f t="shared" si="165"/>
        <v>September</v>
      </c>
      <c r="F3327" t="s">
        <v>29</v>
      </c>
      <c r="G3327" t="s">
        <v>9662</v>
      </c>
      <c r="H3327" t="s">
        <v>15</v>
      </c>
      <c r="I3327" t="s">
        <v>27</v>
      </c>
      <c r="J3327" t="s">
        <v>17</v>
      </c>
      <c r="K3327" s="6">
        <v>3</v>
      </c>
      <c r="L3327" s="6" t="str">
        <f t="shared" si="163"/>
        <v>Small</v>
      </c>
      <c r="M3327" s="7">
        <v>299</v>
      </c>
      <c r="N3327" s="2">
        <v>0</v>
      </c>
      <c r="O3327" s="3">
        <v>897</v>
      </c>
      <c r="P3327" s="3">
        <f>O3327/K3327</f>
        <v>299</v>
      </c>
      <c r="Q3327" s="3">
        <f>R3327/M3327</f>
        <v>0.55705685618729095</v>
      </c>
      <c r="R3327" s="4">
        <v>166.56</v>
      </c>
      <c r="S3327" s="2">
        <f>R3327/O3327</f>
        <v>0.185685618729097</v>
      </c>
    </row>
    <row r="3328" spans="1:19" x14ac:dyDescent="0.3">
      <c r="A3328" s="6">
        <v>3461</v>
      </c>
      <c r="B3328" t="s">
        <v>4223</v>
      </c>
      <c r="C3328" s="11">
        <v>45373</v>
      </c>
      <c r="D3328" s="1" t="str">
        <f t="shared" si="164"/>
        <v>2024</v>
      </c>
      <c r="E3328" s="12" t="str">
        <f t="shared" si="165"/>
        <v>March</v>
      </c>
      <c r="F3328" t="s">
        <v>40</v>
      </c>
      <c r="G3328" t="s">
        <v>9662</v>
      </c>
      <c r="H3328" t="s">
        <v>15</v>
      </c>
      <c r="I3328" t="s">
        <v>16</v>
      </c>
      <c r="J3328" t="s">
        <v>38</v>
      </c>
      <c r="K3328" s="6">
        <v>2</v>
      </c>
      <c r="L3328" s="6" t="str">
        <f t="shared" si="163"/>
        <v>Small</v>
      </c>
      <c r="M3328" s="7">
        <v>199</v>
      </c>
      <c r="N3328" s="2">
        <v>0</v>
      </c>
      <c r="O3328" s="3">
        <v>398</v>
      </c>
      <c r="P3328" s="3">
        <f>O3328/K3328</f>
        <v>199</v>
      </c>
      <c r="Q3328" s="3">
        <f>R3328/M3328</f>
        <v>0.43582914572864323</v>
      </c>
      <c r="R3328" s="4">
        <v>86.73</v>
      </c>
      <c r="S3328" s="2">
        <f>R3328/O3328</f>
        <v>0.21791457286432162</v>
      </c>
    </row>
    <row r="3329" spans="1:19" x14ac:dyDescent="0.3">
      <c r="A3329" s="6">
        <v>3462</v>
      </c>
      <c r="B3329" t="s">
        <v>4224</v>
      </c>
      <c r="C3329" s="11">
        <v>45724</v>
      </c>
      <c r="D3329" s="1" t="str">
        <f t="shared" si="164"/>
        <v>2025</v>
      </c>
      <c r="E3329" s="12" t="str">
        <f t="shared" si="165"/>
        <v>March</v>
      </c>
      <c r="F3329" t="s">
        <v>22</v>
      </c>
      <c r="G3329" t="s">
        <v>9662</v>
      </c>
      <c r="H3329" t="s">
        <v>37</v>
      </c>
      <c r="I3329" t="s">
        <v>16</v>
      </c>
      <c r="J3329" t="s">
        <v>38</v>
      </c>
      <c r="K3329" s="6">
        <v>2</v>
      </c>
      <c r="L3329" s="6" t="str">
        <f t="shared" si="163"/>
        <v>Small</v>
      </c>
      <c r="M3329" s="7">
        <v>149</v>
      </c>
      <c r="N3329" s="2">
        <v>0.05</v>
      </c>
      <c r="O3329" s="3">
        <v>283.10000000000002</v>
      </c>
      <c r="P3329" s="3">
        <f>O3329/K3329</f>
        <v>141.55000000000001</v>
      </c>
      <c r="Q3329" s="3">
        <f>R3329/M3329</f>
        <v>0.3838255033557047</v>
      </c>
      <c r="R3329" s="4">
        <v>57.19</v>
      </c>
      <c r="S3329" s="2">
        <f>R3329/O3329</f>
        <v>0.20201342281879192</v>
      </c>
    </row>
    <row r="3330" spans="1:19" x14ac:dyDescent="0.3">
      <c r="A3330" s="6">
        <v>3463</v>
      </c>
      <c r="B3330" t="s">
        <v>4225</v>
      </c>
      <c r="C3330" s="11">
        <v>45373</v>
      </c>
      <c r="D3330" s="1" t="str">
        <f t="shared" si="164"/>
        <v>2024</v>
      </c>
      <c r="E3330" s="12" t="str">
        <f t="shared" si="165"/>
        <v>March</v>
      </c>
      <c r="F3330" t="s">
        <v>40</v>
      </c>
      <c r="G3330" t="s">
        <v>9662</v>
      </c>
      <c r="H3330" t="s">
        <v>24</v>
      </c>
      <c r="I3330" t="s">
        <v>19</v>
      </c>
      <c r="J3330" t="s">
        <v>42</v>
      </c>
      <c r="K3330" s="6">
        <v>5</v>
      </c>
      <c r="L3330" s="6" t="str">
        <f t="shared" si="163"/>
        <v>Midium</v>
      </c>
      <c r="M3330" s="7">
        <v>149</v>
      </c>
      <c r="N3330" s="2">
        <v>0.05</v>
      </c>
      <c r="O3330" s="3">
        <v>707.75</v>
      </c>
      <c r="P3330" s="3">
        <f>O3330/K3330</f>
        <v>141.55000000000001</v>
      </c>
      <c r="Q3330" s="3">
        <f>R3330/M3330</f>
        <v>0.85677852348993289</v>
      </c>
      <c r="R3330" s="4">
        <v>127.66</v>
      </c>
      <c r="S3330" s="2">
        <f>R3330/O3330</f>
        <v>0.18037442599788062</v>
      </c>
    </row>
    <row r="3331" spans="1:19" x14ac:dyDescent="0.3">
      <c r="A3331" s="6">
        <v>3465</v>
      </c>
      <c r="B3331" t="s">
        <v>4226</v>
      </c>
      <c r="C3331" s="11">
        <v>45721</v>
      </c>
      <c r="D3331" s="1" t="str">
        <f t="shared" si="164"/>
        <v>2025</v>
      </c>
      <c r="E3331" s="12" t="str">
        <f t="shared" si="165"/>
        <v>March</v>
      </c>
      <c r="F3331" t="s">
        <v>14</v>
      </c>
      <c r="G3331" t="s">
        <v>4227</v>
      </c>
      <c r="H3331" t="s">
        <v>15</v>
      </c>
      <c r="I3331" t="s">
        <v>27</v>
      </c>
      <c r="J3331" t="s">
        <v>47</v>
      </c>
      <c r="K3331" s="6">
        <v>1</v>
      </c>
      <c r="L3331" s="6" t="str">
        <f t="shared" ref="L3331:L3394" si="166">IF(K3331&lt;4,"Small", IF(K3331&lt;7,"Midium", IF(K3331&lt;=10,"Large")))</f>
        <v>Small</v>
      </c>
      <c r="M3331" s="7">
        <v>199</v>
      </c>
      <c r="N3331" s="2">
        <v>0.05</v>
      </c>
      <c r="O3331" s="3">
        <v>189.05</v>
      </c>
      <c r="P3331" s="3">
        <f>O3331/K3331</f>
        <v>189.05</v>
      </c>
      <c r="Q3331" s="3">
        <f>R3331/M3331</f>
        <v>7.8140703517587937E-2</v>
      </c>
      <c r="R3331" s="4">
        <v>15.55</v>
      </c>
      <c r="S3331" s="2">
        <f>R3331/O3331</f>
        <v>8.2253372123776772E-2</v>
      </c>
    </row>
    <row r="3332" spans="1:19" x14ac:dyDescent="0.3">
      <c r="A3332" s="6">
        <v>3466</v>
      </c>
      <c r="B3332" t="s">
        <v>4228</v>
      </c>
      <c r="C3332" s="11">
        <v>45563</v>
      </c>
      <c r="D3332" s="1" t="str">
        <f t="shared" si="164"/>
        <v>2024</v>
      </c>
      <c r="E3332" s="12" t="str">
        <f t="shared" si="165"/>
        <v>September</v>
      </c>
      <c r="F3332" t="s">
        <v>14</v>
      </c>
      <c r="G3332" t="s">
        <v>2982</v>
      </c>
      <c r="H3332" t="s">
        <v>15</v>
      </c>
      <c r="I3332" t="s">
        <v>19</v>
      </c>
      <c r="J3332" t="s">
        <v>20</v>
      </c>
      <c r="K3332" s="6">
        <v>6</v>
      </c>
      <c r="L3332" s="6" t="str">
        <f t="shared" si="166"/>
        <v>Midium</v>
      </c>
      <c r="M3332" s="7">
        <v>799</v>
      </c>
      <c r="N3332" s="2">
        <v>0.15</v>
      </c>
      <c r="O3332" s="3">
        <v>4074.9</v>
      </c>
      <c r="P3332" s="3">
        <f>O3332/K3332</f>
        <v>679.15</v>
      </c>
      <c r="Q3332" s="3">
        <f>R3332/M3332</f>
        <v>1.2672966207759699</v>
      </c>
      <c r="R3332" s="4">
        <v>1012.57</v>
      </c>
      <c r="S3332" s="2">
        <f>R3332/O3332</f>
        <v>0.2484895334854843</v>
      </c>
    </row>
    <row r="3333" spans="1:19" x14ac:dyDescent="0.3">
      <c r="A3333" s="6">
        <v>3467</v>
      </c>
      <c r="B3333" t="s">
        <v>4229</v>
      </c>
      <c r="C3333" s="11">
        <v>45441</v>
      </c>
      <c r="D3333" s="1" t="str">
        <f t="shared" si="164"/>
        <v>2024</v>
      </c>
      <c r="E3333" s="12" t="str">
        <f t="shared" si="165"/>
        <v>May</v>
      </c>
      <c r="F3333" t="s">
        <v>22</v>
      </c>
      <c r="G3333" t="s">
        <v>9662</v>
      </c>
      <c r="H3333" t="s">
        <v>24</v>
      </c>
      <c r="I3333" t="s">
        <v>19</v>
      </c>
      <c r="J3333" t="s">
        <v>20</v>
      </c>
      <c r="K3333" s="6">
        <v>2</v>
      </c>
      <c r="L3333" s="6" t="str">
        <f t="shared" si="166"/>
        <v>Small</v>
      </c>
      <c r="M3333" s="7">
        <v>999</v>
      </c>
      <c r="N3333" s="2">
        <v>0.1</v>
      </c>
      <c r="O3333" s="3">
        <v>1798.2</v>
      </c>
      <c r="P3333" s="3">
        <f>O3333/K3333</f>
        <v>899.1</v>
      </c>
      <c r="Q3333" s="3">
        <f>R3333/M3333</f>
        <v>9.4574574574574577E-2</v>
      </c>
      <c r="R3333" s="4">
        <v>94.48</v>
      </c>
      <c r="S3333" s="2">
        <f>R3333/O3333</f>
        <v>5.2541430319208098E-2</v>
      </c>
    </row>
    <row r="3334" spans="1:19" x14ac:dyDescent="0.3">
      <c r="A3334" s="6">
        <v>3468</v>
      </c>
      <c r="B3334" t="s">
        <v>4230</v>
      </c>
      <c r="C3334" s="11">
        <v>45600</v>
      </c>
      <c r="D3334" s="1" t="str">
        <f t="shared" si="164"/>
        <v>2024</v>
      </c>
      <c r="E3334" s="12" t="str">
        <f t="shared" si="165"/>
        <v>November</v>
      </c>
      <c r="F3334" t="s">
        <v>40</v>
      </c>
      <c r="G3334" t="s">
        <v>9662</v>
      </c>
      <c r="H3334" t="s">
        <v>24</v>
      </c>
      <c r="I3334" t="s">
        <v>19</v>
      </c>
      <c r="J3334" t="s">
        <v>42</v>
      </c>
      <c r="K3334" s="6">
        <v>4</v>
      </c>
      <c r="L3334" s="6" t="str">
        <f t="shared" si="166"/>
        <v>Midium</v>
      </c>
      <c r="M3334" s="7">
        <v>999</v>
      </c>
      <c r="N3334" s="2">
        <v>0</v>
      </c>
      <c r="O3334" s="3">
        <v>3996</v>
      </c>
      <c r="P3334" s="3">
        <f>O3334/K3334</f>
        <v>999</v>
      </c>
      <c r="Q3334" s="3">
        <f>R3334/M3334</f>
        <v>0.90641641641641646</v>
      </c>
      <c r="R3334" s="4">
        <v>905.51</v>
      </c>
      <c r="S3334" s="2">
        <f>R3334/O3334</f>
        <v>0.22660410410410411</v>
      </c>
    </row>
    <row r="3335" spans="1:19" x14ac:dyDescent="0.3">
      <c r="A3335" s="6">
        <v>3469</v>
      </c>
      <c r="B3335" t="s">
        <v>4231</v>
      </c>
      <c r="C3335" s="11">
        <v>45318</v>
      </c>
      <c r="D3335" s="1" t="str">
        <f t="shared" si="164"/>
        <v>2024</v>
      </c>
      <c r="E3335" s="12" t="str">
        <f t="shared" si="165"/>
        <v>January</v>
      </c>
      <c r="F3335" t="s">
        <v>22</v>
      </c>
      <c r="G3335" t="s">
        <v>9662</v>
      </c>
      <c r="H3335" t="s">
        <v>15</v>
      </c>
      <c r="I3335" t="s">
        <v>19</v>
      </c>
      <c r="J3335" t="s">
        <v>20</v>
      </c>
      <c r="K3335" s="6">
        <v>7</v>
      </c>
      <c r="L3335" s="6" t="str">
        <f t="shared" si="166"/>
        <v>Large</v>
      </c>
      <c r="M3335" s="7">
        <v>799</v>
      </c>
      <c r="N3335" s="2">
        <v>0.15</v>
      </c>
      <c r="O3335" s="3">
        <v>4754.05</v>
      </c>
      <c r="P3335" s="3">
        <f>O3335/K3335</f>
        <v>679.15</v>
      </c>
      <c r="Q3335" s="3">
        <f>R3335/M3335</f>
        <v>0.93747183979974968</v>
      </c>
      <c r="R3335" s="4">
        <v>749.04</v>
      </c>
      <c r="S3335" s="2">
        <f>R3335/O3335</f>
        <v>0.15755829240331926</v>
      </c>
    </row>
    <row r="3336" spans="1:19" x14ac:dyDescent="0.3">
      <c r="A3336" s="6">
        <v>3470</v>
      </c>
      <c r="B3336" t="s">
        <v>4232</v>
      </c>
      <c r="C3336" s="11">
        <v>45566</v>
      </c>
      <c r="D3336" s="1" t="str">
        <f t="shared" si="164"/>
        <v>2024</v>
      </c>
      <c r="E3336" s="12" t="str">
        <f t="shared" si="165"/>
        <v>October</v>
      </c>
      <c r="F3336" t="s">
        <v>14</v>
      </c>
      <c r="G3336" t="s">
        <v>9662</v>
      </c>
      <c r="H3336" t="s">
        <v>24</v>
      </c>
      <c r="I3336" t="s">
        <v>27</v>
      </c>
      <c r="J3336" t="s">
        <v>47</v>
      </c>
      <c r="K3336" s="6">
        <v>5</v>
      </c>
      <c r="L3336" s="6" t="str">
        <f t="shared" si="166"/>
        <v>Midium</v>
      </c>
      <c r="M3336" s="7">
        <v>299</v>
      </c>
      <c r="N3336" s="2">
        <v>0.05</v>
      </c>
      <c r="O3336" s="3">
        <v>1420.25</v>
      </c>
      <c r="P3336" s="3">
        <f>O3336/K3336</f>
        <v>284.05</v>
      </c>
      <c r="Q3336" s="3">
        <f>R3336/M3336</f>
        <v>1.2921404682274249</v>
      </c>
      <c r="R3336" s="4">
        <v>386.35</v>
      </c>
      <c r="S3336" s="2">
        <f>R3336/O3336</f>
        <v>0.27202957225840524</v>
      </c>
    </row>
    <row r="3337" spans="1:19" x14ac:dyDescent="0.3">
      <c r="A3337" s="6">
        <v>3471</v>
      </c>
      <c r="B3337" t="s">
        <v>4233</v>
      </c>
      <c r="C3337" s="11">
        <v>45431</v>
      </c>
      <c r="D3337" s="1" t="str">
        <f t="shared" si="164"/>
        <v>2024</v>
      </c>
      <c r="E3337" s="12" t="str">
        <f t="shared" si="165"/>
        <v>May</v>
      </c>
      <c r="F3337" t="s">
        <v>14</v>
      </c>
      <c r="G3337" t="s">
        <v>9662</v>
      </c>
      <c r="H3337" t="s">
        <v>15</v>
      </c>
      <c r="I3337" t="s">
        <v>19</v>
      </c>
      <c r="J3337" t="s">
        <v>25</v>
      </c>
      <c r="K3337" s="6">
        <v>10</v>
      </c>
      <c r="L3337" s="6" t="str">
        <f t="shared" si="166"/>
        <v>Large</v>
      </c>
      <c r="M3337" s="7">
        <v>149</v>
      </c>
      <c r="N3337" s="2">
        <v>0</v>
      </c>
      <c r="O3337" s="3">
        <v>1490</v>
      </c>
      <c r="P3337" s="3">
        <f>O3337/K3337</f>
        <v>149</v>
      </c>
      <c r="Q3337" s="3">
        <f>R3337/M3337</f>
        <v>0.89234899328859063</v>
      </c>
      <c r="R3337" s="4">
        <v>132.96</v>
      </c>
      <c r="S3337" s="2">
        <f>R3337/O3337</f>
        <v>8.9234899328859071E-2</v>
      </c>
    </row>
    <row r="3338" spans="1:19" x14ac:dyDescent="0.3">
      <c r="A3338" s="6">
        <v>3472</v>
      </c>
      <c r="B3338" t="s">
        <v>4234</v>
      </c>
      <c r="C3338" s="11">
        <v>45991</v>
      </c>
      <c r="D3338" s="1" t="str">
        <f t="shared" si="164"/>
        <v>2025</v>
      </c>
      <c r="E3338" s="12" t="str">
        <f t="shared" si="165"/>
        <v>November</v>
      </c>
      <c r="F3338" t="s">
        <v>14</v>
      </c>
      <c r="G3338" t="s">
        <v>4235</v>
      </c>
      <c r="H3338" t="s">
        <v>24</v>
      </c>
      <c r="I3338" t="s">
        <v>16</v>
      </c>
      <c r="J3338" t="s">
        <v>34</v>
      </c>
      <c r="K3338" s="6">
        <v>6</v>
      </c>
      <c r="L3338" s="6" t="str">
        <f t="shared" si="166"/>
        <v>Midium</v>
      </c>
      <c r="M3338" s="7">
        <v>999</v>
      </c>
      <c r="N3338" s="2">
        <v>0.1</v>
      </c>
      <c r="O3338" s="3">
        <v>5394.6</v>
      </c>
      <c r="P3338" s="3">
        <f>O3338/K3338</f>
        <v>899.1</v>
      </c>
      <c r="Q3338" s="3">
        <f>R3338/M3338</f>
        <v>0.6233633633633634</v>
      </c>
      <c r="R3338" s="4">
        <v>622.74</v>
      </c>
      <c r="S3338" s="2">
        <f>R3338/O3338</f>
        <v>0.11543765988210432</v>
      </c>
    </row>
    <row r="3339" spans="1:19" x14ac:dyDescent="0.3">
      <c r="A3339" s="6">
        <v>3473</v>
      </c>
      <c r="B3339" t="s">
        <v>4236</v>
      </c>
      <c r="C3339" s="11">
        <v>45827</v>
      </c>
      <c r="D3339" s="1" t="str">
        <f t="shared" si="164"/>
        <v>2025</v>
      </c>
      <c r="E3339" s="12" t="str">
        <f t="shared" si="165"/>
        <v>June</v>
      </c>
      <c r="F3339" t="s">
        <v>40</v>
      </c>
      <c r="G3339" t="s">
        <v>9662</v>
      </c>
      <c r="H3339" t="s">
        <v>37</v>
      </c>
      <c r="I3339" t="s">
        <v>19</v>
      </c>
      <c r="J3339" t="s">
        <v>20</v>
      </c>
      <c r="K3339" s="6">
        <v>1</v>
      </c>
      <c r="L3339" s="6" t="str">
        <f t="shared" si="166"/>
        <v>Small</v>
      </c>
      <c r="M3339" s="7">
        <v>199</v>
      </c>
      <c r="N3339" s="2">
        <v>0.05</v>
      </c>
      <c r="O3339" s="3">
        <v>189.05</v>
      </c>
      <c r="P3339" s="3">
        <f>O3339/K3339</f>
        <v>189.05</v>
      </c>
      <c r="Q3339" s="3">
        <f>R3339/M3339</f>
        <v>0.21050251256281408</v>
      </c>
      <c r="R3339" s="4">
        <v>41.89</v>
      </c>
      <c r="S3339" s="2">
        <f>R3339/O3339</f>
        <v>0.22158159217138323</v>
      </c>
    </row>
    <row r="3340" spans="1:19" x14ac:dyDescent="0.3">
      <c r="A3340" s="6">
        <v>3474</v>
      </c>
      <c r="B3340" t="s">
        <v>4237</v>
      </c>
      <c r="C3340" s="11">
        <v>45325</v>
      </c>
      <c r="D3340" s="1" t="str">
        <f t="shared" si="164"/>
        <v>2024</v>
      </c>
      <c r="E3340" s="12" t="str">
        <f t="shared" si="165"/>
        <v>February</v>
      </c>
      <c r="F3340" t="s">
        <v>40</v>
      </c>
      <c r="G3340" t="s">
        <v>9662</v>
      </c>
      <c r="H3340" t="s">
        <v>15</v>
      </c>
      <c r="I3340" t="s">
        <v>19</v>
      </c>
      <c r="J3340" t="s">
        <v>25</v>
      </c>
      <c r="K3340" s="6">
        <v>10</v>
      </c>
      <c r="L3340" s="6" t="str">
        <f t="shared" si="166"/>
        <v>Large</v>
      </c>
      <c r="M3340" s="7">
        <v>199</v>
      </c>
      <c r="N3340" s="2">
        <v>0.05</v>
      </c>
      <c r="O3340" s="3">
        <v>1890.5</v>
      </c>
      <c r="P3340" s="3">
        <f>O3340/K3340</f>
        <v>189.05</v>
      </c>
      <c r="Q3340" s="3">
        <f>R3340/M3340</f>
        <v>0.89844221105527633</v>
      </c>
      <c r="R3340" s="4">
        <v>178.79</v>
      </c>
      <c r="S3340" s="2">
        <f>R3340/O3340</f>
        <v>9.4572864321608038E-2</v>
      </c>
    </row>
    <row r="3341" spans="1:19" x14ac:dyDescent="0.3">
      <c r="A3341" s="6">
        <v>3476</v>
      </c>
      <c r="B3341" t="s">
        <v>4238</v>
      </c>
      <c r="C3341" s="11">
        <v>45640</v>
      </c>
      <c r="D3341" s="1" t="str">
        <f t="shared" si="164"/>
        <v>2024</v>
      </c>
      <c r="E3341" s="12" t="str">
        <f t="shared" si="165"/>
        <v>December</v>
      </c>
      <c r="F3341" t="s">
        <v>40</v>
      </c>
      <c r="G3341" t="s">
        <v>9662</v>
      </c>
      <c r="H3341" t="s">
        <v>37</v>
      </c>
      <c r="I3341" t="s">
        <v>19</v>
      </c>
      <c r="J3341" t="s">
        <v>20</v>
      </c>
      <c r="K3341" s="6">
        <v>9</v>
      </c>
      <c r="L3341" s="6" t="str">
        <f t="shared" si="166"/>
        <v>Large</v>
      </c>
      <c r="M3341" s="7">
        <v>999</v>
      </c>
      <c r="N3341" s="2">
        <v>0.05</v>
      </c>
      <c r="O3341" s="3">
        <v>8541.4500000000007</v>
      </c>
      <c r="P3341" s="3">
        <f>O3341/K3341</f>
        <v>949.05000000000007</v>
      </c>
      <c r="Q3341" s="3">
        <f>R3341/M3341</f>
        <v>1.5803503503503504</v>
      </c>
      <c r="R3341" s="4">
        <v>1578.77</v>
      </c>
      <c r="S3341" s="2">
        <f>R3341/O3341</f>
        <v>0.18483629828659068</v>
      </c>
    </row>
    <row r="3342" spans="1:19" x14ac:dyDescent="0.3">
      <c r="A3342" s="6">
        <v>3477</v>
      </c>
      <c r="B3342" t="s">
        <v>4239</v>
      </c>
      <c r="C3342" s="11">
        <v>45922</v>
      </c>
      <c r="D3342" s="1" t="str">
        <f t="shared" si="164"/>
        <v>2025</v>
      </c>
      <c r="E3342" s="12" t="str">
        <f t="shared" si="165"/>
        <v>September</v>
      </c>
      <c r="F3342" t="s">
        <v>40</v>
      </c>
      <c r="G3342" t="s">
        <v>4240</v>
      </c>
      <c r="H3342" t="s">
        <v>37</v>
      </c>
      <c r="I3342" t="s">
        <v>27</v>
      </c>
      <c r="J3342" t="s">
        <v>17</v>
      </c>
      <c r="K3342" s="6">
        <v>8</v>
      </c>
      <c r="L3342" s="6" t="str">
        <f t="shared" si="166"/>
        <v>Large</v>
      </c>
      <c r="M3342" s="7">
        <v>199</v>
      </c>
      <c r="N3342" s="2">
        <v>0.1</v>
      </c>
      <c r="O3342" s="3">
        <v>1432.8</v>
      </c>
      <c r="P3342" s="3">
        <f>O3342/K3342</f>
        <v>179.1</v>
      </c>
      <c r="Q3342" s="3">
        <f>R3342/M3342</f>
        <v>1.9038693467336683</v>
      </c>
      <c r="R3342" s="4">
        <v>378.87</v>
      </c>
      <c r="S3342" s="2">
        <f>R3342/O3342</f>
        <v>0.26442629815745394</v>
      </c>
    </row>
    <row r="3343" spans="1:19" x14ac:dyDescent="0.3">
      <c r="A3343" s="6">
        <v>3478</v>
      </c>
      <c r="B3343" t="s">
        <v>4241</v>
      </c>
      <c r="C3343" s="11">
        <v>45898</v>
      </c>
      <c r="D3343" s="1" t="str">
        <f t="shared" si="164"/>
        <v>2025</v>
      </c>
      <c r="E3343" s="12" t="str">
        <f t="shared" si="165"/>
        <v>August</v>
      </c>
      <c r="F3343" t="s">
        <v>40</v>
      </c>
      <c r="G3343" t="s">
        <v>9662</v>
      </c>
      <c r="H3343" t="s">
        <v>15</v>
      </c>
      <c r="I3343" t="s">
        <v>19</v>
      </c>
      <c r="J3343" t="s">
        <v>20</v>
      </c>
      <c r="K3343" s="6">
        <v>4</v>
      </c>
      <c r="L3343" s="6" t="str">
        <f t="shared" si="166"/>
        <v>Midium</v>
      </c>
      <c r="M3343" s="7">
        <v>99</v>
      </c>
      <c r="N3343" s="2">
        <v>0.1</v>
      </c>
      <c r="O3343" s="3">
        <v>356.4</v>
      </c>
      <c r="P3343" s="3">
        <f>O3343/K3343</f>
        <v>89.1</v>
      </c>
      <c r="Q3343" s="3">
        <f>R3343/M3343</f>
        <v>0.7697979797979797</v>
      </c>
      <c r="R3343" s="4">
        <v>76.209999999999994</v>
      </c>
      <c r="S3343" s="2">
        <f>R3343/O3343</f>
        <v>0.21383277216610549</v>
      </c>
    </row>
    <row r="3344" spans="1:19" x14ac:dyDescent="0.3">
      <c r="A3344" s="6">
        <v>3479</v>
      </c>
      <c r="B3344" t="s">
        <v>4242</v>
      </c>
      <c r="C3344" s="11">
        <v>45574</v>
      </c>
      <c r="D3344" s="1" t="str">
        <f t="shared" si="164"/>
        <v>2024</v>
      </c>
      <c r="E3344" s="12" t="str">
        <f t="shared" si="165"/>
        <v>October</v>
      </c>
      <c r="F3344" t="s">
        <v>40</v>
      </c>
      <c r="G3344" t="s">
        <v>1646</v>
      </c>
      <c r="H3344" t="s">
        <v>37</v>
      </c>
      <c r="I3344" t="s">
        <v>19</v>
      </c>
      <c r="J3344" t="s">
        <v>32</v>
      </c>
      <c r="K3344" s="6">
        <v>6</v>
      </c>
      <c r="L3344" s="6" t="str">
        <f t="shared" si="166"/>
        <v>Midium</v>
      </c>
      <c r="M3344" s="7">
        <v>149</v>
      </c>
      <c r="N3344" s="2">
        <v>0.05</v>
      </c>
      <c r="O3344" s="3">
        <v>849.3</v>
      </c>
      <c r="P3344" s="3">
        <f>O3344/K3344</f>
        <v>141.54999999999998</v>
      </c>
      <c r="Q3344" s="3">
        <f>R3344/M3344</f>
        <v>1.1140939597315436</v>
      </c>
      <c r="R3344" s="4">
        <v>166</v>
      </c>
      <c r="S3344" s="2">
        <f>R3344/O3344</f>
        <v>0.19545508065465678</v>
      </c>
    </row>
    <row r="3345" spans="1:19" x14ac:dyDescent="0.3">
      <c r="A3345" s="6">
        <v>3480</v>
      </c>
      <c r="B3345" t="s">
        <v>4243</v>
      </c>
      <c r="C3345" s="11">
        <v>45766</v>
      </c>
      <c r="D3345" s="1" t="str">
        <f t="shared" si="164"/>
        <v>2025</v>
      </c>
      <c r="E3345" s="12" t="str">
        <f t="shared" si="165"/>
        <v>April</v>
      </c>
      <c r="F3345" t="s">
        <v>22</v>
      </c>
      <c r="G3345" t="s">
        <v>9662</v>
      </c>
      <c r="H3345" t="s">
        <v>15</v>
      </c>
      <c r="I3345" t="s">
        <v>16</v>
      </c>
      <c r="J3345" t="s">
        <v>38</v>
      </c>
      <c r="K3345" s="6">
        <v>6</v>
      </c>
      <c r="L3345" s="6" t="str">
        <f t="shared" si="166"/>
        <v>Midium</v>
      </c>
      <c r="M3345" s="7">
        <v>199</v>
      </c>
      <c r="N3345" s="2">
        <v>0.05</v>
      </c>
      <c r="O3345" s="3">
        <v>1134.3</v>
      </c>
      <c r="P3345" s="3">
        <f>O3345/K3345</f>
        <v>189.04999999999998</v>
      </c>
      <c r="Q3345" s="3">
        <f>R3345/M3345</f>
        <v>1.3290452261306533</v>
      </c>
      <c r="R3345" s="4">
        <v>264.48</v>
      </c>
      <c r="S3345" s="2">
        <f>R3345/O3345</f>
        <v>0.23316582914572867</v>
      </c>
    </row>
    <row r="3346" spans="1:19" x14ac:dyDescent="0.3">
      <c r="A3346" s="6">
        <v>3481</v>
      </c>
      <c r="B3346" t="s">
        <v>4244</v>
      </c>
      <c r="C3346" s="11">
        <v>45450</v>
      </c>
      <c r="D3346" s="1" t="str">
        <f t="shared" si="164"/>
        <v>2024</v>
      </c>
      <c r="E3346" s="12" t="str">
        <f t="shared" si="165"/>
        <v>June</v>
      </c>
      <c r="F3346" t="s">
        <v>14</v>
      </c>
      <c r="G3346" t="s">
        <v>9662</v>
      </c>
      <c r="H3346" t="s">
        <v>24</v>
      </c>
      <c r="I3346" t="s">
        <v>19</v>
      </c>
      <c r="J3346" t="s">
        <v>25</v>
      </c>
      <c r="K3346" s="6">
        <v>10</v>
      </c>
      <c r="L3346" s="6" t="str">
        <f t="shared" si="166"/>
        <v>Large</v>
      </c>
      <c r="M3346" s="7">
        <v>149</v>
      </c>
      <c r="N3346" s="2">
        <v>0</v>
      </c>
      <c r="O3346" s="3">
        <v>1490</v>
      </c>
      <c r="P3346" s="3">
        <f>O3346/K3346</f>
        <v>149</v>
      </c>
      <c r="Q3346" s="3">
        <f>R3346/M3346</f>
        <v>1.7355033557046977</v>
      </c>
      <c r="R3346" s="4">
        <v>258.58999999999997</v>
      </c>
      <c r="S3346" s="2">
        <f>R3346/O3346</f>
        <v>0.17355033557046978</v>
      </c>
    </row>
    <row r="3347" spans="1:19" x14ac:dyDescent="0.3">
      <c r="A3347" s="6">
        <v>3482</v>
      </c>
      <c r="B3347" t="s">
        <v>4245</v>
      </c>
      <c r="C3347" s="11">
        <v>45396</v>
      </c>
      <c r="D3347" s="1" t="str">
        <f t="shared" si="164"/>
        <v>2024</v>
      </c>
      <c r="E3347" s="12" t="str">
        <f t="shared" si="165"/>
        <v>April</v>
      </c>
      <c r="F3347" t="s">
        <v>40</v>
      </c>
      <c r="G3347" t="s">
        <v>9662</v>
      </c>
      <c r="H3347" t="s">
        <v>24</v>
      </c>
      <c r="I3347" t="s">
        <v>27</v>
      </c>
      <c r="J3347" t="s">
        <v>47</v>
      </c>
      <c r="K3347" s="6">
        <v>7</v>
      </c>
      <c r="L3347" s="6" t="str">
        <f t="shared" si="166"/>
        <v>Large</v>
      </c>
      <c r="M3347" s="7">
        <v>99</v>
      </c>
      <c r="N3347" s="2">
        <v>0</v>
      </c>
      <c r="O3347" s="3">
        <v>693</v>
      </c>
      <c r="P3347" s="3">
        <f>O3347/K3347</f>
        <v>99</v>
      </c>
      <c r="Q3347" s="3">
        <f>R3347/M3347</f>
        <v>1.8767676767676769</v>
      </c>
      <c r="R3347" s="4">
        <v>185.8</v>
      </c>
      <c r="S3347" s="2">
        <f>R3347/O3347</f>
        <v>0.26810966810966813</v>
      </c>
    </row>
    <row r="3348" spans="1:19" x14ac:dyDescent="0.3">
      <c r="A3348" s="6">
        <v>3483</v>
      </c>
      <c r="B3348" t="s">
        <v>4246</v>
      </c>
      <c r="C3348" s="11">
        <v>45801</v>
      </c>
      <c r="D3348" s="1" t="str">
        <f t="shared" si="164"/>
        <v>2025</v>
      </c>
      <c r="E3348" s="12" t="str">
        <f t="shared" si="165"/>
        <v>May</v>
      </c>
      <c r="F3348" t="s">
        <v>14</v>
      </c>
      <c r="G3348" t="s">
        <v>9662</v>
      </c>
      <c r="H3348" t="s">
        <v>37</v>
      </c>
      <c r="I3348" t="s">
        <v>16</v>
      </c>
      <c r="J3348" t="s">
        <v>34</v>
      </c>
      <c r="K3348" s="6">
        <v>5</v>
      </c>
      <c r="L3348" s="6" t="str">
        <f t="shared" si="166"/>
        <v>Midium</v>
      </c>
      <c r="M3348" s="7">
        <v>199</v>
      </c>
      <c r="N3348" s="2">
        <v>0.15</v>
      </c>
      <c r="O3348" s="3">
        <v>845.75</v>
      </c>
      <c r="P3348" s="3">
        <f>O3348/K3348</f>
        <v>169.15</v>
      </c>
      <c r="Q3348" s="3">
        <f>R3348/M3348</f>
        <v>0.28070351758793971</v>
      </c>
      <c r="R3348" s="4">
        <v>55.86</v>
      </c>
      <c r="S3348" s="2">
        <f>R3348/O3348</f>
        <v>6.6047886491279933E-2</v>
      </c>
    </row>
    <row r="3349" spans="1:19" x14ac:dyDescent="0.3">
      <c r="A3349" s="6">
        <v>3484</v>
      </c>
      <c r="B3349" t="s">
        <v>4247</v>
      </c>
      <c r="C3349" s="11">
        <v>45610</v>
      </c>
      <c r="D3349" s="1" t="str">
        <f t="shared" si="164"/>
        <v>2024</v>
      </c>
      <c r="E3349" s="12" t="str">
        <f t="shared" si="165"/>
        <v>November</v>
      </c>
      <c r="F3349" t="s">
        <v>29</v>
      </c>
      <c r="G3349" t="s">
        <v>4248</v>
      </c>
      <c r="H3349" t="s">
        <v>15</v>
      </c>
      <c r="I3349" t="s">
        <v>19</v>
      </c>
      <c r="J3349" t="s">
        <v>42</v>
      </c>
      <c r="K3349" s="6">
        <v>3</v>
      </c>
      <c r="L3349" s="6" t="str">
        <f t="shared" si="166"/>
        <v>Small</v>
      </c>
      <c r="M3349" s="7">
        <v>499</v>
      </c>
      <c r="N3349" s="2">
        <v>0.05</v>
      </c>
      <c r="O3349" s="3">
        <v>1422.15</v>
      </c>
      <c r="P3349" s="3">
        <f>O3349/K3349</f>
        <v>474.05</v>
      </c>
      <c r="Q3349" s="3">
        <f>R3349/M3349</f>
        <v>0.40036072144288576</v>
      </c>
      <c r="R3349" s="4">
        <v>199.78</v>
      </c>
      <c r="S3349" s="2">
        <f>R3349/O3349</f>
        <v>0.14047744612031079</v>
      </c>
    </row>
    <row r="3350" spans="1:19" x14ac:dyDescent="0.3">
      <c r="A3350" s="6">
        <v>3485</v>
      </c>
      <c r="B3350" t="s">
        <v>4249</v>
      </c>
      <c r="C3350" s="11">
        <v>45911</v>
      </c>
      <c r="D3350" s="1" t="str">
        <f t="shared" si="164"/>
        <v>2025</v>
      </c>
      <c r="E3350" s="12" t="str">
        <f t="shared" si="165"/>
        <v>September</v>
      </c>
      <c r="F3350" t="s">
        <v>40</v>
      </c>
      <c r="G3350" t="s">
        <v>9662</v>
      </c>
      <c r="H3350" t="s">
        <v>24</v>
      </c>
      <c r="I3350" t="s">
        <v>19</v>
      </c>
      <c r="J3350" t="s">
        <v>25</v>
      </c>
      <c r="K3350" s="6">
        <v>6</v>
      </c>
      <c r="L3350" s="6" t="str">
        <f t="shared" si="166"/>
        <v>Midium</v>
      </c>
      <c r="M3350" s="7">
        <v>499</v>
      </c>
      <c r="N3350" s="2">
        <v>0.15</v>
      </c>
      <c r="O3350" s="3">
        <v>2544.9</v>
      </c>
      <c r="P3350" s="3">
        <f>O3350/K3350</f>
        <v>424.15000000000003</v>
      </c>
      <c r="Q3350" s="3">
        <f>R3350/M3350</f>
        <v>1.0610420841683368</v>
      </c>
      <c r="R3350" s="4">
        <v>529.46</v>
      </c>
      <c r="S3350" s="2">
        <f>R3350/O3350</f>
        <v>0.20804746748398759</v>
      </c>
    </row>
    <row r="3351" spans="1:19" x14ac:dyDescent="0.3">
      <c r="A3351" s="6">
        <v>3486</v>
      </c>
      <c r="B3351" t="s">
        <v>4250</v>
      </c>
      <c r="C3351" s="11">
        <v>45723</v>
      </c>
      <c r="D3351" s="1" t="str">
        <f t="shared" si="164"/>
        <v>2025</v>
      </c>
      <c r="E3351" s="12" t="str">
        <f t="shared" si="165"/>
        <v>March</v>
      </c>
      <c r="F3351" t="s">
        <v>29</v>
      </c>
      <c r="G3351" t="s">
        <v>9662</v>
      </c>
      <c r="H3351" t="s">
        <v>15</v>
      </c>
      <c r="I3351" t="s">
        <v>27</v>
      </c>
      <c r="J3351" t="s">
        <v>47</v>
      </c>
      <c r="K3351" s="6">
        <v>6</v>
      </c>
      <c r="L3351" s="6" t="str">
        <f t="shared" si="166"/>
        <v>Midium</v>
      </c>
      <c r="M3351" s="7">
        <v>99</v>
      </c>
      <c r="N3351" s="2">
        <v>0</v>
      </c>
      <c r="O3351" s="3">
        <v>594</v>
      </c>
      <c r="P3351" s="3">
        <f>O3351/K3351</f>
        <v>99</v>
      </c>
      <c r="Q3351" s="3">
        <f>R3351/M3351</f>
        <v>1.0033333333333334</v>
      </c>
      <c r="R3351" s="4">
        <v>99.33</v>
      </c>
      <c r="S3351" s="2">
        <f>R3351/O3351</f>
        <v>0.16722222222222222</v>
      </c>
    </row>
    <row r="3352" spans="1:19" x14ac:dyDescent="0.3">
      <c r="A3352" s="6">
        <v>3487</v>
      </c>
      <c r="B3352" t="s">
        <v>4251</v>
      </c>
      <c r="C3352" s="11">
        <v>45838</v>
      </c>
      <c r="D3352" s="1" t="str">
        <f t="shared" si="164"/>
        <v>2025</v>
      </c>
      <c r="E3352" s="12" t="str">
        <f t="shared" si="165"/>
        <v>June</v>
      </c>
      <c r="F3352" t="s">
        <v>14</v>
      </c>
      <c r="G3352" t="s">
        <v>9662</v>
      </c>
      <c r="H3352" t="s">
        <v>24</v>
      </c>
      <c r="I3352" t="s">
        <v>19</v>
      </c>
      <c r="J3352" t="s">
        <v>20</v>
      </c>
      <c r="K3352" s="6">
        <v>4</v>
      </c>
      <c r="L3352" s="6" t="str">
        <f t="shared" si="166"/>
        <v>Midium</v>
      </c>
      <c r="M3352" s="7">
        <v>499</v>
      </c>
      <c r="N3352" s="2">
        <v>0</v>
      </c>
      <c r="O3352" s="3">
        <v>1996</v>
      </c>
      <c r="P3352" s="3">
        <f>O3352/K3352</f>
        <v>499</v>
      </c>
      <c r="Q3352" s="3">
        <f>R3352/M3352</f>
        <v>0.75701402805611218</v>
      </c>
      <c r="R3352" s="4">
        <v>377.75</v>
      </c>
      <c r="S3352" s="2">
        <f>R3352/O3352</f>
        <v>0.18925350701402804</v>
      </c>
    </row>
    <row r="3353" spans="1:19" x14ac:dyDescent="0.3">
      <c r="A3353" s="6">
        <v>3488</v>
      </c>
      <c r="B3353" t="s">
        <v>4252</v>
      </c>
      <c r="C3353" s="11">
        <v>45691</v>
      </c>
      <c r="D3353" s="1" t="str">
        <f t="shared" si="164"/>
        <v>2025</v>
      </c>
      <c r="E3353" s="12" t="str">
        <f t="shared" si="165"/>
        <v>February</v>
      </c>
      <c r="F3353" t="s">
        <v>14</v>
      </c>
      <c r="G3353" t="s">
        <v>4253</v>
      </c>
      <c r="H3353" t="s">
        <v>15</v>
      </c>
      <c r="I3353" t="s">
        <v>19</v>
      </c>
      <c r="J3353" t="s">
        <v>25</v>
      </c>
      <c r="K3353" s="6">
        <v>10</v>
      </c>
      <c r="L3353" s="6" t="str">
        <f t="shared" si="166"/>
        <v>Large</v>
      </c>
      <c r="M3353" s="7">
        <v>199</v>
      </c>
      <c r="N3353" s="2">
        <v>0.1</v>
      </c>
      <c r="O3353" s="3">
        <v>1791</v>
      </c>
      <c r="P3353" s="3">
        <f>O3353/K3353</f>
        <v>179.1</v>
      </c>
      <c r="Q3353" s="3">
        <f>R3353/M3353</f>
        <v>1.9198994974874373</v>
      </c>
      <c r="R3353" s="4">
        <v>382.06</v>
      </c>
      <c r="S3353" s="2">
        <f>R3353/O3353</f>
        <v>0.21332216638749302</v>
      </c>
    </row>
    <row r="3354" spans="1:19" x14ac:dyDescent="0.3">
      <c r="A3354" s="6">
        <v>3489</v>
      </c>
      <c r="B3354" t="s">
        <v>4254</v>
      </c>
      <c r="C3354" s="11">
        <v>45510</v>
      </c>
      <c r="D3354" s="1" t="str">
        <f t="shared" si="164"/>
        <v>2024</v>
      </c>
      <c r="E3354" s="12" t="str">
        <f t="shared" si="165"/>
        <v>August</v>
      </c>
      <c r="F3354" t="s">
        <v>22</v>
      </c>
      <c r="G3354" t="s">
        <v>9662</v>
      </c>
      <c r="H3354" t="s">
        <v>24</v>
      </c>
      <c r="I3354" t="s">
        <v>16</v>
      </c>
      <c r="J3354" t="s">
        <v>34</v>
      </c>
      <c r="K3354" s="6">
        <v>3</v>
      </c>
      <c r="L3354" s="6" t="str">
        <f t="shared" si="166"/>
        <v>Small</v>
      </c>
      <c r="M3354" s="7">
        <v>299</v>
      </c>
      <c r="N3354" s="2">
        <v>0</v>
      </c>
      <c r="O3354" s="3">
        <v>897</v>
      </c>
      <c r="P3354" s="3">
        <f>O3354/K3354</f>
        <v>299</v>
      </c>
      <c r="Q3354" s="3">
        <f>R3354/M3354</f>
        <v>0.37548494983277592</v>
      </c>
      <c r="R3354" s="4">
        <v>112.27</v>
      </c>
      <c r="S3354" s="2">
        <f>R3354/O3354</f>
        <v>0.12516164994425863</v>
      </c>
    </row>
    <row r="3355" spans="1:19" x14ac:dyDescent="0.3">
      <c r="A3355" s="6">
        <v>3491</v>
      </c>
      <c r="B3355" t="s">
        <v>4255</v>
      </c>
      <c r="C3355" s="11">
        <v>45444</v>
      </c>
      <c r="D3355" s="1" t="str">
        <f t="shared" si="164"/>
        <v>2024</v>
      </c>
      <c r="E3355" s="12" t="str">
        <f t="shared" si="165"/>
        <v>June</v>
      </c>
      <c r="F3355" t="s">
        <v>14</v>
      </c>
      <c r="G3355" t="s">
        <v>9662</v>
      </c>
      <c r="H3355" t="s">
        <v>37</v>
      </c>
      <c r="I3355" t="s">
        <v>19</v>
      </c>
      <c r="J3355" t="s">
        <v>32</v>
      </c>
      <c r="K3355" s="6">
        <v>8</v>
      </c>
      <c r="L3355" s="6" t="str">
        <f t="shared" si="166"/>
        <v>Large</v>
      </c>
      <c r="M3355" s="7">
        <v>149</v>
      </c>
      <c r="N3355" s="2">
        <v>0</v>
      </c>
      <c r="O3355" s="3">
        <v>1192</v>
      </c>
      <c r="P3355" s="3">
        <f>O3355/K3355</f>
        <v>149</v>
      </c>
      <c r="Q3355" s="3">
        <f>R3355/M3355</f>
        <v>1.8793288590604025</v>
      </c>
      <c r="R3355" s="4">
        <v>280.02</v>
      </c>
      <c r="S3355" s="2">
        <f>R3355/O3355</f>
        <v>0.23491610738255031</v>
      </c>
    </row>
    <row r="3356" spans="1:19" x14ac:dyDescent="0.3">
      <c r="A3356" s="6">
        <v>3492</v>
      </c>
      <c r="B3356" t="s">
        <v>4256</v>
      </c>
      <c r="C3356" s="11">
        <v>45463</v>
      </c>
      <c r="D3356" s="1" t="str">
        <f t="shared" si="164"/>
        <v>2024</v>
      </c>
      <c r="E3356" s="12" t="str">
        <f t="shared" si="165"/>
        <v>June</v>
      </c>
      <c r="F3356" t="s">
        <v>14</v>
      </c>
      <c r="G3356" t="s">
        <v>9662</v>
      </c>
      <c r="H3356" t="s">
        <v>24</v>
      </c>
      <c r="I3356" t="s">
        <v>27</v>
      </c>
      <c r="J3356" t="s">
        <v>47</v>
      </c>
      <c r="K3356" s="6">
        <v>4</v>
      </c>
      <c r="L3356" s="6" t="str">
        <f t="shared" si="166"/>
        <v>Midium</v>
      </c>
      <c r="M3356" s="7">
        <v>199</v>
      </c>
      <c r="N3356" s="2">
        <v>0</v>
      </c>
      <c r="O3356" s="3">
        <v>796</v>
      </c>
      <c r="P3356" s="3">
        <f>O3356/K3356</f>
        <v>199</v>
      </c>
      <c r="Q3356" s="3">
        <f>R3356/M3356</f>
        <v>0.69140703517587943</v>
      </c>
      <c r="R3356" s="4">
        <v>137.59</v>
      </c>
      <c r="S3356" s="2">
        <f>R3356/O3356</f>
        <v>0.17285175879396986</v>
      </c>
    </row>
    <row r="3357" spans="1:19" x14ac:dyDescent="0.3">
      <c r="A3357" s="6">
        <v>3493</v>
      </c>
      <c r="B3357" t="s">
        <v>4257</v>
      </c>
      <c r="C3357" s="11">
        <v>46017</v>
      </c>
      <c r="D3357" s="1" t="str">
        <f t="shared" si="164"/>
        <v>2025</v>
      </c>
      <c r="E3357" s="12" t="str">
        <f t="shared" si="165"/>
        <v>December</v>
      </c>
      <c r="F3357" t="s">
        <v>29</v>
      </c>
      <c r="G3357" t="s">
        <v>245</v>
      </c>
      <c r="H3357" t="s">
        <v>24</v>
      </c>
      <c r="I3357" t="s">
        <v>19</v>
      </c>
      <c r="J3357" t="s">
        <v>42</v>
      </c>
      <c r="K3357" s="6">
        <v>5</v>
      </c>
      <c r="L3357" s="6" t="str">
        <f t="shared" si="166"/>
        <v>Midium</v>
      </c>
      <c r="M3357" s="7">
        <v>299</v>
      </c>
      <c r="N3357" s="2">
        <v>0.1</v>
      </c>
      <c r="O3357" s="3">
        <v>1345.5</v>
      </c>
      <c r="P3357" s="3">
        <f>O3357/K3357</f>
        <v>269.10000000000002</v>
      </c>
      <c r="Q3357" s="3">
        <f>R3357/M3357</f>
        <v>0.95458193979933115</v>
      </c>
      <c r="R3357" s="4">
        <v>285.42</v>
      </c>
      <c r="S3357" s="2">
        <f>R3357/O3357</f>
        <v>0.21212931995540693</v>
      </c>
    </row>
    <row r="3358" spans="1:19" x14ac:dyDescent="0.3">
      <c r="A3358" s="6">
        <v>3495</v>
      </c>
      <c r="B3358" t="s">
        <v>4258</v>
      </c>
      <c r="C3358" s="11">
        <v>46000</v>
      </c>
      <c r="D3358" s="1" t="str">
        <f t="shared" si="164"/>
        <v>2025</v>
      </c>
      <c r="E3358" s="12" t="str">
        <f t="shared" si="165"/>
        <v>December</v>
      </c>
      <c r="F3358" t="s">
        <v>29</v>
      </c>
      <c r="G3358" t="s">
        <v>9662</v>
      </c>
      <c r="H3358" t="s">
        <v>24</v>
      </c>
      <c r="I3358" t="s">
        <v>27</v>
      </c>
      <c r="J3358" t="s">
        <v>47</v>
      </c>
      <c r="K3358" s="6">
        <v>2</v>
      </c>
      <c r="L3358" s="6" t="str">
        <f t="shared" si="166"/>
        <v>Small</v>
      </c>
      <c r="M3358" s="7">
        <v>99</v>
      </c>
      <c r="N3358" s="2">
        <v>0</v>
      </c>
      <c r="O3358" s="3">
        <v>198</v>
      </c>
      <c r="P3358" s="3">
        <f>O3358/K3358</f>
        <v>99</v>
      </c>
      <c r="Q3358" s="3">
        <f>R3358/M3358</f>
        <v>0.45707070707070707</v>
      </c>
      <c r="R3358" s="4">
        <v>45.25</v>
      </c>
      <c r="S3358" s="2">
        <f>R3358/O3358</f>
        <v>0.22853535353535354</v>
      </c>
    </row>
    <row r="3359" spans="1:19" x14ac:dyDescent="0.3">
      <c r="A3359" s="6">
        <v>3496</v>
      </c>
      <c r="B3359" t="s">
        <v>4259</v>
      </c>
      <c r="C3359" s="11">
        <v>45542</v>
      </c>
      <c r="D3359" s="1" t="str">
        <f t="shared" si="164"/>
        <v>2024</v>
      </c>
      <c r="E3359" s="12" t="str">
        <f t="shared" si="165"/>
        <v>September</v>
      </c>
      <c r="F3359" t="s">
        <v>22</v>
      </c>
      <c r="G3359" t="s">
        <v>4260</v>
      </c>
      <c r="H3359" t="s">
        <v>37</v>
      </c>
      <c r="I3359" t="s">
        <v>19</v>
      </c>
      <c r="J3359" t="s">
        <v>20</v>
      </c>
      <c r="K3359" s="6">
        <v>8</v>
      </c>
      <c r="L3359" s="6" t="str">
        <f t="shared" si="166"/>
        <v>Large</v>
      </c>
      <c r="M3359" s="7">
        <v>499</v>
      </c>
      <c r="N3359" s="2">
        <v>0.05</v>
      </c>
      <c r="O3359" s="3">
        <v>3792.4</v>
      </c>
      <c r="P3359" s="3">
        <f>O3359/K3359</f>
        <v>474.05</v>
      </c>
      <c r="Q3359" s="3">
        <f>R3359/M3359</f>
        <v>1.7803406813627254</v>
      </c>
      <c r="R3359" s="4">
        <v>888.39</v>
      </c>
      <c r="S3359" s="2">
        <f>R3359/O3359</f>
        <v>0.23425535281088491</v>
      </c>
    </row>
    <row r="3360" spans="1:19" x14ac:dyDescent="0.3">
      <c r="A3360" s="6">
        <v>3497</v>
      </c>
      <c r="B3360" t="s">
        <v>4261</v>
      </c>
      <c r="C3360" s="11">
        <v>45734</v>
      </c>
      <c r="D3360" s="1" t="str">
        <f t="shared" si="164"/>
        <v>2025</v>
      </c>
      <c r="E3360" s="12" t="str">
        <f t="shared" si="165"/>
        <v>March</v>
      </c>
      <c r="F3360" t="s">
        <v>14</v>
      </c>
      <c r="G3360" t="s">
        <v>9662</v>
      </c>
      <c r="H3360" t="s">
        <v>24</v>
      </c>
      <c r="I3360" t="s">
        <v>27</v>
      </c>
      <c r="J3360" t="s">
        <v>47</v>
      </c>
      <c r="K3360" s="6">
        <v>9</v>
      </c>
      <c r="L3360" s="6" t="str">
        <f t="shared" si="166"/>
        <v>Large</v>
      </c>
      <c r="M3360" s="7">
        <v>99</v>
      </c>
      <c r="N3360" s="2">
        <v>0.15</v>
      </c>
      <c r="O3360" s="3">
        <v>757.35</v>
      </c>
      <c r="P3360" s="3">
        <f>O3360/K3360</f>
        <v>84.15</v>
      </c>
      <c r="Q3360" s="3">
        <f>R3360/M3360</f>
        <v>1.2644444444444445</v>
      </c>
      <c r="R3360" s="4">
        <v>125.18</v>
      </c>
      <c r="S3360" s="2">
        <f>R3360/O3360</f>
        <v>0.16528685548293393</v>
      </c>
    </row>
    <row r="3361" spans="1:19" x14ac:dyDescent="0.3">
      <c r="A3361" s="6">
        <v>3498</v>
      </c>
      <c r="B3361" t="s">
        <v>4262</v>
      </c>
      <c r="C3361" s="11">
        <v>45986</v>
      </c>
      <c r="D3361" s="1" t="str">
        <f t="shared" si="164"/>
        <v>2025</v>
      </c>
      <c r="E3361" s="12" t="str">
        <f t="shared" si="165"/>
        <v>November</v>
      </c>
      <c r="F3361" t="s">
        <v>40</v>
      </c>
      <c r="G3361" t="s">
        <v>4263</v>
      </c>
      <c r="H3361" t="s">
        <v>24</v>
      </c>
      <c r="I3361" t="s">
        <v>19</v>
      </c>
      <c r="J3361" t="s">
        <v>42</v>
      </c>
      <c r="K3361" s="6">
        <v>9</v>
      </c>
      <c r="L3361" s="6" t="str">
        <f t="shared" si="166"/>
        <v>Large</v>
      </c>
      <c r="M3361" s="7">
        <v>499</v>
      </c>
      <c r="N3361" s="2">
        <v>0.15</v>
      </c>
      <c r="O3361" s="3">
        <v>3817.35</v>
      </c>
      <c r="P3361" s="3">
        <f>O3361/K3361</f>
        <v>424.15</v>
      </c>
      <c r="Q3361" s="3">
        <f>R3361/M3361</f>
        <v>0.40194388777555107</v>
      </c>
      <c r="R3361" s="4">
        <v>200.57</v>
      </c>
      <c r="S3361" s="2">
        <f>R3361/O3361</f>
        <v>5.2541684676542626E-2</v>
      </c>
    </row>
    <row r="3362" spans="1:19" x14ac:dyDescent="0.3">
      <c r="A3362" s="6">
        <v>3499</v>
      </c>
      <c r="B3362" t="s">
        <v>4264</v>
      </c>
      <c r="C3362" s="11">
        <v>45805</v>
      </c>
      <c r="D3362" s="1" t="str">
        <f t="shared" si="164"/>
        <v>2025</v>
      </c>
      <c r="E3362" s="12" t="str">
        <f t="shared" si="165"/>
        <v>May</v>
      </c>
      <c r="F3362" t="s">
        <v>22</v>
      </c>
      <c r="G3362" t="s">
        <v>2652</v>
      </c>
      <c r="H3362" t="s">
        <v>15</v>
      </c>
      <c r="I3362" t="s">
        <v>27</v>
      </c>
      <c r="J3362" t="s">
        <v>17</v>
      </c>
      <c r="K3362" s="6">
        <v>4</v>
      </c>
      <c r="L3362" s="6" t="str">
        <f t="shared" si="166"/>
        <v>Midium</v>
      </c>
      <c r="M3362" s="7">
        <v>499</v>
      </c>
      <c r="N3362" s="2">
        <v>0.15</v>
      </c>
      <c r="O3362" s="3">
        <v>1696.6</v>
      </c>
      <c r="P3362" s="3">
        <f>O3362/K3362</f>
        <v>424.15</v>
      </c>
      <c r="Q3362" s="3">
        <f>R3362/M3362</f>
        <v>0.64877755511022051</v>
      </c>
      <c r="R3362" s="4">
        <v>323.74</v>
      </c>
      <c r="S3362" s="2">
        <f>R3362/O3362</f>
        <v>0.19081692797359426</v>
      </c>
    </row>
    <row r="3363" spans="1:19" x14ac:dyDescent="0.3">
      <c r="A3363" s="6">
        <v>3500</v>
      </c>
      <c r="B3363" t="s">
        <v>4265</v>
      </c>
      <c r="C3363" s="11">
        <v>45813</v>
      </c>
      <c r="D3363" s="1" t="str">
        <f t="shared" si="164"/>
        <v>2025</v>
      </c>
      <c r="E3363" s="12" t="str">
        <f t="shared" si="165"/>
        <v>June</v>
      </c>
      <c r="F3363" t="s">
        <v>29</v>
      </c>
      <c r="G3363" t="s">
        <v>9662</v>
      </c>
      <c r="H3363" t="s">
        <v>15</v>
      </c>
      <c r="I3363" t="s">
        <v>16</v>
      </c>
      <c r="J3363" t="s">
        <v>38</v>
      </c>
      <c r="K3363" s="6">
        <v>2</v>
      </c>
      <c r="L3363" s="6" t="str">
        <f t="shared" si="166"/>
        <v>Small</v>
      </c>
      <c r="M3363" s="7">
        <v>499</v>
      </c>
      <c r="N3363" s="2">
        <v>0.1</v>
      </c>
      <c r="O3363" s="3">
        <v>898.2</v>
      </c>
      <c r="P3363" s="3">
        <f>O3363/K3363</f>
        <v>449.1</v>
      </c>
      <c r="Q3363" s="3">
        <f>R3363/M3363</f>
        <v>0.12901803607214429</v>
      </c>
      <c r="R3363" s="4">
        <v>64.38</v>
      </c>
      <c r="S3363" s="2">
        <f>R3363/O3363</f>
        <v>7.1676686706746817E-2</v>
      </c>
    </row>
    <row r="3364" spans="1:19" x14ac:dyDescent="0.3">
      <c r="A3364" s="6">
        <v>3501</v>
      </c>
      <c r="B3364" t="s">
        <v>4266</v>
      </c>
      <c r="C3364" s="11">
        <v>45881</v>
      </c>
      <c r="D3364" s="1" t="str">
        <f t="shared" si="164"/>
        <v>2025</v>
      </c>
      <c r="E3364" s="12" t="str">
        <f t="shared" si="165"/>
        <v>August</v>
      </c>
      <c r="F3364" t="s">
        <v>14</v>
      </c>
      <c r="G3364" t="s">
        <v>9662</v>
      </c>
      <c r="H3364" t="s">
        <v>15</v>
      </c>
      <c r="I3364" t="s">
        <v>16</v>
      </c>
      <c r="J3364" t="s">
        <v>34</v>
      </c>
      <c r="K3364" s="6">
        <v>6</v>
      </c>
      <c r="L3364" s="6" t="str">
        <f t="shared" si="166"/>
        <v>Midium</v>
      </c>
      <c r="M3364" s="7">
        <v>999</v>
      </c>
      <c r="N3364" s="2">
        <v>0.15</v>
      </c>
      <c r="O3364" s="3">
        <v>5094.8999999999996</v>
      </c>
      <c r="P3364" s="3">
        <f>O3364/K3364</f>
        <v>849.15</v>
      </c>
      <c r="Q3364" s="3">
        <f>R3364/M3364</f>
        <v>0.61056056056056063</v>
      </c>
      <c r="R3364" s="4">
        <v>609.95000000000005</v>
      </c>
      <c r="S3364" s="2">
        <f>R3364/O3364</f>
        <v>0.11971775697265895</v>
      </c>
    </row>
    <row r="3365" spans="1:19" x14ac:dyDescent="0.3">
      <c r="A3365" s="6">
        <v>3502</v>
      </c>
      <c r="B3365" t="s">
        <v>4267</v>
      </c>
      <c r="C3365" s="11">
        <v>45598</v>
      </c>
      <c r="D3365" s="1" t="str">
        <f t="shared" si="164"/>
        <v>2024</v>
      </c>
      <c r="E3365" s="12" t="str">
        <f t="shared" si="165"/>
        <v>November</v>
      </c>
      <c r="F3365" t="s">
        <v>22</v>
      </c>
      <c r="G3365" t="s">
        <v>1787</v>
      </c>
      <c r="H3365" t="s">
        <v>37</v>
      </c>
      <c r="I3365" t="s">
        <v>19</v>
      </c>
      <c r="J3365" t="s">
        <v>42</v>
      </c>
      <c r="K3365" s="6">
        <v>7</v>
      </c>
      <c r="L3365" s="6" t="str">
        <f t="shared" si="166"/>
        <v>Large</v>
      </c>
      <c r="M3365" s="7">
        <v>499</v>
      </c>
      <c r="N3365" s="2">
        <v>0.15</v>
      </c>
      <c r="O3365" s="3">
        <v>2969.05</v>
      </c>
      <c r="P3365" s="3">
        <f>O3365/K3365</f>
        <v>424.15000000000003</v>
      </c>
      <c r="Q3365" s="3">
        <f>R3365/M3365</f>
        <v>0.50256513026052108</v>
      </c>
      <c r="R3365" s="4">
        <v>250.78</v>
      </c>
      <c r="S3365" s="2">
        <f>R3365/O3365</f>
        <v>8.4464727774877485E-2</v>
      </c>
    </row>
    <row r="3366" spans="1:19" x14ac:dyDescent="0.3">
      <c r="A3366" s="6">
        <v>3503</v>
      </c>
      <c r="B3366" t="s">
        <v>4268</v>
      </c>
      <c r="C3366" s="11">
        <v>45549</v>
      </c>
      <c r="D3366" s="1" t="str">
        <f t="shared" si="164"/>
        <v>2024</v>
      </c>
      <c r="E3366" s="12" t="str">
        <f t="shared" si="165"/>
        <v>September</v>
      </c>
      <c r="F3366" t="s">
        <v>14</v>
      </c>
      <c r="G3366" t="s">
        <v>9662</v>
      </c>
      <c r="H3366" t="s">
        <v>37</v>
      </c>
      <c r="I3366" t="s">
        <v>19</v>
      </c>
      <c r="J3366" t="s">
        <v>42</v>
      </c>
      <c r="K3366" s="6">
        <v>4</v>
      </c>
      <c r="L3366" s="6" t="str">
        <f t="shared" si="166"/>
        <v>Midium</v>
      </c>
      <c r="M3366" s="7">
        <v>99</v>
      </c>
      <c r="N3366" s="2">
        <v>0.1</v>
      </c>
      <c r="O3366" s="3">
        <v>356.4</v>
      </c>
      <c r="P3366" s="3">
        <f>O3366/K3366</f>
        <v>89.1</v>
      </c>
      <c r="Q3366" s="3">
        <f>R3366/M3366</f>
        <v>0.54060606060606065</v>
      </c>
      <c r="R3366" s="4">
        <v>53.52</v>
      </c>
      <c r="S3366" s="2">
        <f>R3366/O3366</f>
        <v>0.15016835016835017</v>
      </c>
    </row>
    <row r="3367" spans="1:19" x14ac:dyDescent="0.3">
      <c r="A3367" s="6">
        <v>3504</v>
      </c>
      <c r="B3367" t="s">
        <v>4269</v>
      </c>
      <c r="C3367" s="11">
        <v>45628</v>
      </c>
      <c r="D3367" s="1" t="str">
        <f t="shared" si="164"/>
        <v>2024</v>
      </c>
      <c r="E3367" s="12" t="str">
        <f t="shared" si="165"/>
        <v>December</v>
      </c>
      <c r="F3367" t="s">
        <v>14</v>
      </c>
      <c r="G3367" t="s">
        <v>4270</v>
      </c>
      <c r="H3367" t="s">
        <v>24</v>
      </c>
      <c r="I3367" t="s">
        <v>19</v>
      </c>
      <c r="J3367" t="s">
        <v>32</v>
      </c>
      <c r="K3367" s="6">
        <v>4</v>
      </c>
      <c r="L3367" s="6" t="str">
        <f t="shared" si="166"/>
        <v>Midium</v>
      </c>
      <c r="M3367" s="7">
        <v>999</v>
      </c>
      <c r="N3367" s="2">
        <v>0.05</v>
      </c>
      <c r="O3367" s="3">
        <v>3796.2</v>
      </c>
      <c r="P3367" s="3">
        <f>O3367/K3367</f>
        <v>949.05</v>
      </c>
      <c r="Q3367" s="3">
        <f>R3367/M3367</f>
        <v>0.92736736736736747</v>
      </c>
      <c r="R3367" s="4">
        <v>926.44</v>
      </c>
      <c r="S3367" s="2">
        <f>R3367/O3367</f>
        <v>0.24404404404404406</v>
      </c>
    </row>
    <row r="3368" spans="1:19" x14ac:dyDescent="0.3">
      <c r="A3368" s="6">
        <v>3505</v>
      </c>
      <c r="B3368" t="s">
        <v>4271</v>
      </c>
      <c r="C3368" s="11">
        <v>45614</v>
      </c>
      <c r="D3368" s="1" t="str">
        <f t="shared" si="164"/>
        <v>2024</v>
      </c>
      <c r="E3368" s="12" t="str">
        <f t="shared" si="165"/>
        <v>November</v>
      </c>
      <c r="F3368" t="s">
        <v>22</v>
      </c>
      <c r="G3368" t="s">
        <v>9662</v>
      </c>
      <c r="H3368" t="s">
        <v>37</v>
      </c>
      <c r="I3368" t="s">
        <v>27</v>
      </c>
      <c r="J3368" t="s">
        <v>47</v>
      </c>
      <c r="K3368" s="6">
        <v>5</v>
      </c>
      <c r="L3368" s="6" t="str">
        <f t="shared" si="166"/>
        <v>Midium</v>
      </c>
      <c r="M3368" s="7">
        <v>299</v>
      </c>
      <c r="N3368" s="2">
        <v>0.05</v>
      </c>
      <c r="O3368" s="3">
        <v>1420.25</v>
      </c>
      <c r="P3368" s="3">
        <f>O3368/K3368</f>
        <v>284.05</v>
      </c>
      <c r="Q3368" s="3">
        <f>R3368/M3368</f>
        <v>0.63137123745819401</v>
      </c>
      <c r="R3368" s="4">
        <v>188.78</v>
      </c>
      <c r="S3368" s="2">
        <f>R3368/O3368</f>
        <v>0.13292026051751452</v>
      </c>
    </row>
    <row r="3369" spans="1:19" x14ac:dyDescent="0.3">
      <c r="A3369" s="6">
        <v>3506</v>
      </c>
      <c r="B3369" t="s">
        <v>4272</v>
      </c>
      <c r="C3369" s="11">
        <v>45779</v>
      </c>
      <c r="D3369" s="1" t="str">
        <f t="shared" si="164"/>
        <v>2025</v>
      </c>
      <c r="E3369" s="12" t="str">
        <f t="shared" si="165"/>
        <v>May</v>
      </c>
      <c r="F3369" t="s">
        <v>40</v>
      </c>
      <c r="G3369" t="s">
        <v>4273</v>
      </c>
      <c r="H3369" t="s">
        <v>15</v>
      </c>
      <c r="I3369" t="s">
        <v>19</v>
      </c>
      <c r="J3369" t="s">
        <v>20</v>
      </c>
      <c r="K3369" s="6">
        <v>6</v>
      </c>
      <c r="L3369" s="6" t="str">
        <f t="shared" si="166"/>
        <v>Midium</v>
      </c>
      <c r="M3369" s="7">
        <v>199</v>
      </c>
      <c r="N3369" s="2">
        <v>0</v>
      </c>
      <c r="O3369" s="3">
        <v>1194</v>
      </c>
      <c r="P3369" s="3">
        <f>O3369/K3369</f>
        <v>199</v>
      </c>
      <c r="Q3369" s="3">
        <f>R3369/M3369</f>
        <v>1.4478391959798995</v>
      </c>
      <c r="R3369" s="4">
        <v>288.12</v>
      </c>
      <c r="S3369" s="2">
        <f>R3369/O3369</f>
        <v>0.24130653266331659</v>
      </c>
    </row>
    <row r="3370" spans="1:19" x14ac:dyDescent="0.3">
      <c r="A3370" s="6">
        <v>3507</v>
      </c>
      <c r="B3370" t="s">
        <v>4274</v>
      </c>
      <c r="C3370" s="11">
        <v>45686</v>
      </c>
      <c r="D3370" s="1" t="str">
        <f t="shared" si="164"/>
        <v>2025</v>
      </c>
      <c r="E3370" s="12" t="str">
        <f t="shared" si="165"/>
        <v>January</v>
      </c>
      <c r="F3370" t="s">
        <v>40</v>
      </c>
      <c r="G3370" t="s">
        <v>9662</v>
      </c>
      <c r="H3370" t="s">
        <v>15</v>
      </c>
      <c r="I3370" t="s">
        <v>19</v>
      </c>
      <c r="J3370" t="s">
        <v>42</v>
      </c>
      <c r="K3370" s="6">
        <v>10</v>
      </c>
      <c r="L3370" s="6" t="str">
        <f t="shared" si="166"/>
        <v>Large</v>
      </c>
      <c r="M3370" s="7">
        <v>999</v>
      </c>
      <c r="N3370" s="2">
        <v>0.05</v>
      </c>
      <c r="O3370" s="3">
        <v>9490.5</v>
      </c>
      <c r="P3370" s="3">
        <f>O3370/K3370</f>
        <v>949.05</v>
      </c>
      <c r="Q3370" s="3">
        <f>R3370/M3370</f>
        <v>0.75703703703703706</v>
      </c>
      <c r="R3370" s="4">
        <v>756.28</v>
      </c>
      <c r="S3370" s="2">
        <f>R3370/O3370</f>
        <v>7.9688109161793363E-2</v>
      </c>
    </row>
    <row r="3371" spans="1:19" x14ac:dyDescent="0.3">
      <c r="A3371" s="6">
        <v>3508</v>
      </c>
      <c r="B3371" t="s">
        <v>4275</v>
      </c>
      <c r="C3371" s="11">
        <v>45572</v>
      </c>
      <c r="D3371" s="1" t="str">
        <f t="shared" si="164"/>
        <v>2024</v>
      </c>
      <c r="E3371" s="12" t="str">
        <f t="shared" si="165"/>
        <v>October</v>
      </c>
      <c r="F3371" t="s">
        <v>14</v>
      </c>
      <c r="G3371" t="s">
        <v>4276</v>
      </c>
      <c r="H3371" t="s">
        <v>24</v>
      </c>
      <c r="I3371" t="s">
        <v>16</v>
      </c>
      <c r="J3371" t="s">
        <v>38</v>
      </c>
      <c r="K3371" s="6">
        <v>2</v>
      </c>
      <c r="L3371" s="6" t="str">
        <f t="shared" si="166"/>
        <v>Small</v>
      </c>
      <c r="M3371" s="7">
        <v>999</v>
      </c>
      <c r="N3371" s="2">
        <v>0.1</v>
      </c>
      <c r="O3371" s="3">
        <v>1798.2</v>
      </c>
      <c r="P3371" s="3">
        <f>O3371/K3371</f>
        <v>899.1</v>
      </c>
      <c r="Q3371" s="3">
        <f>R3371/M3371</f>
        <v>0.23915915915915914</v>
      </c>
      <c r="R3371" s="4">
        <v>238.92</v>
      </c>
      <c r="S3371" s="2">
        <f>R3371/O3371</f>
        <v>0.13286619953286619</v>
      </c>
    </row>
    <row r="3372" spans="1:19" x14ac:dyDescent="0.3">
      <c r="A3372" s="6">
        <v>3509</v>
      </c>
      <c r="B3372" t="s">
        <v>4277</v>
      </c>
      <c r="C3372" s="11">
        <v>45572</v>
      </c>
      <c r="D3372" s="1" t="str">
        <f t="shared" si="164"/>
        <v>2024</v>
      </c>
      <c r="E3372" s="12" t="str">
        <f t="shared" si="165"/>
        <v>October</v>
      </c>
      <c r="F3372" t="s">
        <v>29</v>
      </c>
      <c r="G3372" t="s">
        <v>9662</v>
      </c>
      <c r="H3372" t="s">
        <v>15</v>
      </c>
      <c r="I3372" t="s">
        <v>19</v>
      </c>
      <c r="J3372" t="s">
        <v>20</v>
      </c>
      <c r="K3372" s="6">
        <v>6</v>
      </c>
      <c r="L3372" s="6" t="str">
        <f t="shared" si="166"/>
        <v>Midium</v>
      </c>
      <c r="M3372" s="7">
        <v>99</v>
      </c>
      <c r="N3372" s="2">
        <v>0.05</v>
      </c>
      <c r="O3372" s="3">
        <v>564.29999999999995</v>
      </c>
      <c r="P3372" s="3">
        <f>O3372/K3372</f>
        <v>94.05</v>
      </c>
      <c r="Q3372" s="3">
        <f>R3372/M3372</f>
        <v>0.93939393939393945</v>
      </c>
      <c r="R3372" s="4">
        <v>93</v>
      </c>
      <c r="S3372" s="2">
        <f>R3372/O3372</f>
        <v>0.16480595427963851</v>
      </c>
    </row>
    <row r="3373" spans="1:19" x14ac:dyDescent="0.3">
      <c r="A3373" s="6">
        <v>3510</v>
      </c>
      <c r="B3373" t="s">
        <v>4278</v>
      </c>
      <c r="C3373" s="11">
        <v>45784</v>
      </c>
      <c r="D3373" s="1" t="str">
        <f t="shared" si="164"/>
        <v>2025</v>
      </c>
      <c r="E3373" s="12" t="str">
        <f t="shared" si="165"/>
        <v>May</v>
      </c>
      <c r="F3373" t="s">
        <v>14</v>
      </c>
      <c r="G3373" t="s">
        <v>9662</v>
      </c>
      <c r="H3373" t="s">
        <v>15</v>
      </c>
      <c r="I3373" t="s">
        <v>27</v>
      </c>
      <c r="J3373" t="s">
        <v>47</v>
      </c>
      <c r="K3373" s="6">
        <v>9</v>
      </c>
      <c r="L3373" s="6" t="str">
        <f t="shared" si="166"/>
        <v>Large</v>
      </c>
      <c r="M3373" s="7">
        <v>149</v>
      </c>
      <c r="N3373" s="2">
        <v>0.1</v>
      </c>
      <c r="O3373" s="3">
        <v>1206.9000000000001</v>
      </c>
      <c r="P3373" s="3">
        <f>O3373/K3373</f>
        <v>134.10000000000002</v>
      </c>
      <c r="Q3373" s="3">
        <f>R3373/M3373</f>
        <v>1.1008053691275168</v>
      </c>
      <c r="R3373" s="4">
        <v>164.02</v>
      </c>
      <c r="S3373" s="2">
        <f>R3373/O3373</f>
        <v>0.13590189742315023</v>
      </c>
    </row>
    <row r="3374" spans="1:19" x14ac:dyDescent="0.3">
      <c r="A3374" s="6">
        <v>3511</v>
      </c>
      <c r="B3374" t="s">
        <v>4279</v>
      </c>
      <c r="C3374" s="11">
        <v>45679</v>
      </c>
      <c r="D3374" s="1" t="str">
        <f t="shared" si="164"/>
        <v>2025</v>
      </c>
      <c r="E3374" s="12" t="str">
        <f t="shared" si="165"/>
        <v>January</v>
      </c>
      <c r="F3374" t="s">
        <v>22</v>
      </c>
      <c r="G3374" t="s">
        <v>9662</v>
      </c>
      <c r="H3374" t="s">
        <v>15</v>
      </c>
      <c r="I3374" t="s">
        <v>16</v>
      </c>
      <c r="J3374" t="s">
        <v>34</v>
      </c>
      <c r="K3374" s="6">
        <v>9</v>
      </c>
      <c r="L3374" s="6" t="str">
        <f t="shared" si="166"/>
        <v>Large</v>
      </c>
      <c r="M3374" s="7">
        <v>199</v>
      </c>
      <c r="N3374" s="2">
        <v>0</v>
      </c>
      <c r="O3374" s="3">
        <v>1791</v>
      </c>
      <c r="P3374" s="3">
        <f>O3374/K3374</f>
        <v>199</v>
      </c>
      <c r="Q3374" s="3">
        <f>R3374/M3374</f>
        <v>0.9846231155778894</v>
      </c>
      <c r="R3374" s="4">
        <v>195.94</v>
      </c>
      <c r="S3374" s="2">
        <f>R3374/O3374</f>
        <v>0.10940256839754327</v>
      </c>
    </row>
    <row r="3375" spans="1:19" x14ac:dyDescent="0.3">
      <c r="A3375" s="6">
        <v>3512</v>
      </c>
      <c r="B3375" t="s">
        <v>4280</v>
      </c>
      <c r="C3375" s="11">
        <v>45406</v>
      </c>
      <c r="D3375" s="1" t="str">
        <f t="shared" si="164"/>
        <v>2024</v>
      </c>
      <c r="E3375" s="12" t="str">
        <f t="shared" si="165"/>
        <v>April</v>
      </c>
      <c r="F3375" t="s">
        <v>40</v>
      </c>
      <c r="G3375" t="s">
        <v>3909</v>
      </c>
      <c r="H3375" t="s">
        <v>15</v>
      </c>
      <c r="I3375" t="s">
        <v>19</v>
      </c>
      <c r="J3375" t="s">
        <v>20</v>
      </c>
      <c r="K3375" s="6">
        <v>9</v>
      </c>
      <c r="L3375" s="6" t="str">
        <f t="shared" si="166"/>
        <v>Large</v>
      </c>
      <c r="M3375" s="7">
        <v>99</v>
      </c>
      <c r="N3375" s="2">
        <v>0.05</v>
      </c>
      <c r="O3375" s="3">
        <v>846.45</v>
      </c>
      <c r="P3375" s="3">
        <f>O3375/K3375</f>
        <v>94.050000000000011</v>
      </c>
      <c r="Q3375" s="3">
        <f>R3375/M3375</f>
        <v>0.67575757575757578</v>
      </c>
      <c r="R3375" s="4">
        <v>66.900000000000006</v>
      </c>
      <c r="S3375" s="2">
        <f>R3375/O3375</f>
        <v>7.9035973772815876E-2</v>
      </c>
    </row>
    <row r="3376" spans="1:19" x14ac:dyDescent="0.3">
      <c r="A3376" s="6">
        <v>3513</v>
      </c>
      <c r="B3376" t="s">
        <v>4281</v>
      </c>
      <c r="C3376" s="11">
        <v>45770</v>
      </c>
      <c r="D3376" s="1" t="str">
        <f t="shared" si="164"/>
        <v>2025</v>
      </c>
      <c r="E3376" s="12" t="str">
        <f t="shared" si="165"/>
        <v>April</v>
      </c>
      <c r="F3376" t="s">
        <v>40</v>
      </c>
      <c r="G3376" t="s">
        <v>4282</v>
      </c>
      <c r="H3376" t="s">
        <v>15</v>
      </c>
      <c r="I3376" t="s">
        <v>16</v>
      </c>
      <c r="J3376" t="s">
        <v>38</v>
      </c>
      <c r="K3376" s="6">
        <v>3</v>
      </c>
      <c r="L3376" s="6" t="str">
        <f t="shared" si="166"/>
        <v>Small</v>
      </c>
      <c r="M3376" s="7">
        <v>199</v>
      </c>
      <c r="N3376" s="2">
        <v>0.05</v>
      </c>
      <c r="O3376" s="3">
        <v>567.15</v>
      </c>
      <c r="P3376" s="3">
        <f>O3376/K3376</f>
        <v>189.04999999999998</v>
      </c>
      <c r="Q3376" s="3">
        <f>R3376/M3376</f>
        <v>0.39241206030150755</v>
      </c>
      <c r="R3376" s="4">
        <v>78.09</v>
      </c>
      <c r="S3376" s="2">
        <f>R3376/O3376</f>
        <v>0.13768844221105528</v>
      </c>
    </row>
    <row r="3377" spans="1:19" x14ac:dyDescent="0.3">
      <c r="A3377" s="6">
        <v>3514</v>
      </c>
      <c r="B3377" t="s">
        <v>4283</v>
      </c>
      <c r="C3377" s="11">
        <v>45451</v>
      </c>
      <c r="D3377" s="1" t="str">
        <f t="shared" si="164"/>
        <v>2024</v>
      </c>
      <c r="E3377" s="12" t="str">
        <f t="shared" si="165"/>
        <v>June</v>
      </c>
      <c r="F3377" t="s">
        <v>40</v>
      </c>
      <c r="G3377" t="s">
        <v>9662</v>
      </c>
      <c r="H3377" t="s">
        <v>15</v>
      </c>
      <c r="I3377" t="s">
        <v>19</v>
      </c>
      <c r="J3377" t="s">
        <v>25</v>
      </c>
      <c r="K3377" s="6">
        <v>2</v>
      </c>
      <c r="L3377" s="6" t="str">
        <f t="shared" si="166"/>
        <v>Small</v>
      </c>
      <c r="M3377" s="7">
        <v>299</v>
      </c>
      <c r="N3377" s="2">
        <v>0.1</v>
      </c>
      <c r="O3377" s="3">
        <v>538.20000000000005</v>
      </c>
      <c r="P3377" s="3">
        <f>O3377/K3377</f>
        <v>269.10000000000002</v>
      </c>
      <c r="Q3377" s="3">
        <f>R3377/M3377</f>
        <v>0.32387959866220739</v>
      </c>
      <c r="R3377" s="4">
        <v>96.84</v>
      </c>
      <c r="S3377" s="2">
        <f>R3377/O3377</f>
        <v>0.17993311036789297</v>
      </c>
    </row>
    <row r="3378" spans="1:19" x14ac:dyDescent="0.3">
      <c r="A3378" s="6">
        <v>3515</v>
      </c>
      <c r="B3378" t="s">
        <v>4284</v>
      </c>
      <c r="C3378" s="11">
        <v>45858</v>
      </c>
      <c r="D3378" s="1" t="str">
        <f t="shared" si="164"/>
        <v>2025</v>
      </c>
      <c r="E3378" s="12" t="str">
        <f t="shared" si="165"/>
        <v>July</v>
      </c>
      <c r="F3378" t="s">
        <v>40</v>
      </c>
      <c r="G3378" t="s">
        <v>9662</v>
      </c>
      <c r="H3378" t="s">
        <v>24</v>
      </c>
      <c r="I3378" t="s">
        <v>19</v>
      </c>
      <c r="J3378" t="s">
        <v>42</v>
      </c>
      <c r="K3378" s="6">
        <v>7</v>
      </c>
      <c r="L3378" s="6" t="str">
        <f t="shared" si="166"/>
        <v>Large</v>
      </c>
      <c r="M3378" s="7">
        <v>149</v>
      </c>
      <c r="N3378" s="2">
        <v>0.15</v>
      </c>
      <c r="O3378" s="3">
        <v>886.55</v>
      </c>
      <c r="P3378" s="3">
        <f>O3378/K3378</f>
        <v>126.64999999999999</v>
      </c>
      <c r="Q3378" s="3">
        <f>R3378/M3378</f>
        <v>1.4556375838926174</v>
      </c>
      <c r="R3378" s="4">
        <v>216.89</v>
      </c>
      <c r="S3378" s="2">
        <f>R3378/O3378</f>
        <v>0.24464497208279284</v>
      </c>
    </row>
    <row r="3379" spans="1:19" x14ac:dyDescent="0.3">
      <c r="A3379" s="6">
        <v>3516</v>
      </c>
      <c r="B3379" t="s">
        <v>4285</v>
      </c>
      <c r="C3379" s="11">
        <v>45424</v>
      </c>
      <c r="D3379" s="1" t="str">
        <f t="shared" si="164"/>
        <v>2024</v>
      </c>
      <c r="E3379" s="12" t="str">
        <f t="shared" si="165"/>
        <v>May</v>
      </c>
      <c r="F3379" t="s">
        <v>14</v>
      </c>
      <c r="G3379" t="s">
        <v>4286</v>
      </c>
      <c r="H3379" t="s">
        <v>37</v>
      </c>
      <c r="I3379" t="s">
        <v>19</v>
      </c>
      <c r="J3379" t="s">
        <v>42</v>
      </c>
      <c r="K3379" s="6">
        <v>7</v>
      </c>
      <c r="L3379" s="6" t="str">
        <f t="shared" si="166"/>
        <v>Large</v>
      </c>
      <c r="M3379" s="7">
        <v>99</v>
      </c>
      <c r="N3379" s="2">
        <v>0.15</v>
      </c>
      <c r="O3379" s="3">
        <v>589.04999999999995</v>
      </c>
      <c r="P3379" s="3">
        <f>O3379/K3379</f>
        <v>84.149999999999991</v>
      </c>
      <c r="Q3379" s="3">
        <f>R3379/M3379</f>
        <v>1.7165656565656566</v>
      </c>
      <c r="R3379" s="4">
        <v>169.94</v>
      </c>
      <c r="S3379" s="2">
        <f>R3379/O3379</f>
        <v>0.2884984296749003</v>
      </c>
    </row>
    <row r="3380" spans="1:19" x14ac:dyDescent="0.3">
      <c r="A3380" s="6">
        <v>3517</v>
      </c>
      <c r="B3380" t="s">
        <v>4287</v>
      </c>
      <c r="C3380" s="11">
        <v>45647</v>
      </c>
      <c r="D3380" s="1" t="str">
        <f t="shared" si="164"/>
        <v>2024</v>
      </c>
      <c r="E3380" s="12" t="str">
        <f t="shared" si="165"/>
        <v>December</v>
      </c>
      <c r="F3380" t="s">
        <v>40</v>
      </c>
      <c r="G3380" t="s">
        <v>9662</v>
      </c>
      <c r="H3380" t="s">
        <v>24</v>
      </c>
      <c r="I3380" t="s">
        <v>27</v>
      </c>
      <c r="J3380" t="s">
        <v>17</v>
      </c>
      <c r="K3380" s="6">
        <v>7</v>
      </c>
      <c r="L3380" s="6" t="str">
        <f t="shared" si="166"/>
        <v>Large</v>
      </c>
      <c r="M3380" s="7">
        <v>499</v>
      </c>
      <c r="N3380" s="2">
        <v>0.05</v>
      </c>
      <c r="O3380" s="3">
        <v>3318.35</v>
      </c>
      <c r="P3380" s="3">
        <f>O3380/K3380</f>
        <v>474.05</v>
      </c>
      <c r="Q3380" s="3">
        <f>R3380/M3380</f>
        <v>0.48156312625250502</v>
      </c>
      <c r="R3380" s="4">
        <v>240.3</v>
      </c>
      <c r="S3380" s="2">
        <f>R3380/O3380</f>
        <v>7.2415507707143612E-2</v>
      </c>
    </row>
    <row r="3381" spans="1:19" x14ac:dyDescent="0.3">
      <c r="A3381" s="6">
        <v>3518</v>
      </c>
      <c r="B3381" t="s">
        <v>4288</v>
      </c>
      <c r="C3381" s="11">
        <v>45632</v>
      </c>
      <c r="D3381" s="1" t="str">
        <f t="shared" si="164"/>
        <v>2024</v>
      </c>
      <c r="E3381" s="12" t="str">
        <f t="shared" si="165"/>
        <v>December</v>
      </c>
      <c r="F3381" t="s">
        <v>14</v>
      </c>
      <c r="G3381" t="s">
        <v>4289</v>
      </c>
      <c r="H3381" t="s">
        <v>15</v>
      </c>
      <c r="I3381" t="s">
        <v>19</v>
      </c>
      <c r="J3381" t="s">
        <v>25</v>
      </c>
      <c r="K3381" s="6">
        <v>9</v>
      </c>
      <c r="L3381" s="6" t="str">
        <f t="shared" si="166"/>
        <v>Large</v>
      </c>
      <c r="M3381" s="7">
        <v>999</v>
      </c>
      <c r="N3381" s="2">
        <v>0.15</v>
      </c>
      <c r="O3381" s="3">
        <v>7642.35</v>
      </c>
      <c r="P3381" s="3">
        <f>O3381/K3381</f>
        <v>849.15000000000009</v>
      </c>
      <c r="Q3381" s="3">
        <f>R3381/M3381</f>
        <v>0.90428428428428431</v>
      </c>
      <c r="R3381" s="4">
        <v>903.38</v>
      </c>
      <c r="S3381" s="2">
        <f>R3381/O3381</f>
        <v>0.11820709598487375</v>
      </c>
    </row>
    <row r="3382" spans="1:19" x14ac:dyDescent="0.3">
      <c r="A3382" s="6">
        <v>3519</v>
      </c>
      <c r="B3382" t="s">
        <v>4290</v>
      </c>
      <c r="C3382" s="11">
        <v>45879</v>
      </c>
      <c r="D3382" s="1" t="str">
        <f t="shared" si="164"/>
        <v>2025</v>
      </c>
      <c r="E3382" s="12" t="str">
        <f t="shared" si="165"/>
        <v>August</v>
      </c>
      <c r="F3382" t="s">
        <v>29</v>
      </c>
      <c r="G3382" t="s">
        <v>9662</v>
      </c>
      <c r="H3382" t="s">
        <v>24</v>
      </c>
      <c r="I3382" t="s">
        <v>19</v>
      </c>
      <c r="J3382" t="s">
        <v>42</v>
      </c>
      <c r="K3382" s="6">
        <v>3</v>
      </c>
      <c r="L3382" s="6" t="str">
        <f t="shared" si="166"/>
        <v>Small</v>
      </c>
      <c r="M3382" s="7">
        <v>149</v>
      </c>
      <c r="N3382" s="2">
        <v>0.05</v>
      </c>
      <c r="O3382" s="3">
        <v>424.65</v>
      </c>
      <c r="P3382" s="3">
        <f>O3382/K3382</f>
        <v>141.54999999999998</v>
      </c>
      <c r="Q3382" s="3">
        <f>R3382/M3382</f>
        <v>0.60449664429530192</v>
      </c>
      <c r="R3382" s="4">
        <v>90.07</v>
      </c>
      <c r="S3382" s="2">
        <f>R3382/O3382</f>
        <v>0.21210408571764983</v>
      </c>
    </row>
    <row r="3383" spans="1:19" x14ac:dyDescent="0.3">
      <c r="A3383" s="6">
        <v>3520</v>
      </c>
      <c r="B3383" t="s">
        <v>4291</v>
      </c>
      <c r="C3383" s="11">
        <v>45633</v>
      </c>
      <c r="D3383" s="1" t="str">
        <f t="shared" si="164"/>
        <v>2024</v>
      </c>
      <c r="E3383" s="12" t="str">
        <f t="shared" si="165"/>
        <v>December</v>
      </c>
      <c r="F3383" t="s">
        <v>14</v>
      </c>
      <c r="G3383" t="s">
        <v>2528</v>
      </c>
      <c r="H3383" t="s">
        <v>24</v>
      </c>
      <c r="I3383" t="s">
        <v>16</v>
      </c>
      <c r="J3383" t="s">
        <v>38</v>
      </c>
      <c r="K3383" s="6">
        <v>2</v>
      </c>
      <c r="L3383" s="6" t="str">
        <f t="shared" si="166"/>
        <v>Small</v>
      </c>
      <c r="M3383" s="7">
        <v>499</v>
      </c>
      <c r="N3383" s="2">
        <v>0.15</v>
      </c>
      <c r="O3383" s="3">
        <v>848.3</v>
      </c>
      <c r="P3383" s="3">
        <f>O3383/K3383</f>
        <v>424.15</v>
      </c>
      <c r="Q3383" s="3">
        <f>R3383/M3383</f>
        <v>0.21018036072144289</v>
      </c>
      <c r="R3383" s="4">
        <v>104.88</v>
      </c>
      <c r="S3383" s="2">
        <f>R3383/O3383</f>
        <v>0.1236355063067311</v>
      </c>
    </row>
    <row r="3384" spans="1:19" x14ac:dyDescent="0.3">
      <c r="A3384" s="6">
        <v>3521</v>
      </c>
      <c r="B3384" t="s">
        <v>4292</v>
      </c>
      <c r="C3384" s="11">
        <v>45805</v>
      </c>
      <c r="D3384" s="1" t="str">
        <f t="shared" si="164"/>
        <v>2025</v>
      </c>
      <c r="E3384" s="12" t="str">
        <f t="shared" si="165"/>
        <v>May</v>
      </c>
      <c r="F3384" t="s">
        <v>22</v>
      </c>
      <c r="G3384" t="s">
        <v>4293</v>
      </c>
      <c r="H3384" t="s">
        <v>24</v>
      </c>
      <c r="I3384" t="s">
        <v>27</v>
      </c>
      <c r="J3384" t="s">
        <v>17</v>
      </c>
      <c r="K3384" s="6">
        <v>4</v>
      </c>
      <c r="L3384" s="6" t="str">
        <f t="shared" si="166"/>
        <v>Midium</v>
      </c>
      <c r="M3384" s="7">
        <v>99</v>
      </c>
      <c r="N3384" s="2">
        <v>0.15</v>
      </c>
      <c r="O3384" s="3">
        <v>336.6</v>
      </c>
      <c r="P3384" s="3">
        <f>O3384/K3384</f>
        <v>84.15</v>
      </c>
      <c r="Q3384" s="3">
        <f>R3384/M3384</f>
        <v>0.56818181818181823</v>
      </c>
      <c r="R3384" s="4">
        <v>56.25</v>
      </c>
      <c r="S3384" s="2">
        <f>R3384/O3384</f>
        <v>0.16711229946524064</v>
      </c>
    </row>
    <row r="3385" spans="1:19" x14ac:dyDescent="0.3">
      <c r="A3385" s="6">
        <v>3522</v>
      </c>
      <c r="B3385" t="s">
        <v>4294</v>
      </c>
      <c r="C3385" s="11">
        <v>45418</v>
      </c>
      <c r="D3385" s="1" t="str">
        <f t="shared" ref="D3385:D3447" si="167">TEXT(C3385, "yyyy")</f>
        <v>2024</v>
      </c>
      <c r="E3385" s="12" t="str">
        <f t="shared" ref="E3385:E3447" si="168">TEXT(C3385, "mmmm")</f>
        <v>May</v>
      </c>
      <c r="F3385" t="s">
        <v>14</v>
      </c>
      <c r="G3385" t="s">
        <v>4295</v>
      </c>
      <c r="H3385" t="s">
        <v>37</v>
      </c>
      <c r="I3385" t="s">
        <v>16</v>
      </c>
      <c r="J3385" t="s">
        <v>34</v>
      </c>
      <c r="K3385" s="6">
        <v>4</v>
      </c>
      <c r="L3385" s="6" t="str">
        <f t="shared" si="166"/>
        <v>Midium</v>
      </c>
      <c r="M3385" s="7">
        <v>499</v>
      </c>
      <c r="N3385" s="2">
        <v>0.05</v>
      </c>
      <c r="O3385" s="3">
        <v>1896.2</v>
      </c>
      <c r="P3385" s="3">
        <f>O3385/K3385</f>
        <v>474.05</v>
      </c>
      <c r="Q3385" s="3">
        <f>R3385/M3385</f>
        <v>0.76691382765531058</v>
      </c>
      <c r="R3385" s="4">
        <v>382.69</v>
      </c>
      <c r="S3385" s="2">
        <f>R3385/O3385</f>
        <v>0.20181942833034489</v>
      </c>
    </row>
    <row r="3386" spans="1:19" x14ac:dyDescent="0.3">
      <c r="A3386" s="6">
        <v>3523</v>
      </c>
      <c r="B3386" t="s">
        <v>4296</v>
      </c>
      <c r="C3386" s="11">
        <v>45795</v>
      </c>
      <c r="D3386" s="1" t="str">
        <f t="shared" si="167"/>
        <v>2025</v>
      </c>
      <c r="E3386" s="12" t="str">
        <f t="shared" si="168"/>
        <v>May</v>
      </c>
      <c r="F3386" t="s">
        <v>14</v>
      </c>
      <c r="G3386" t="s">
        <v>9662</v>
      </c>
      <c r="H3386" t="s">
        <v>37</v>
      </c>
      <c r="I3386" t="s">
        <v>19</v>
      </c>
      <c r="J3386" t="s">
        <v>42</v>
      </c>
      <c r="K3386" s="6">
        <v>3</v>
      </c>
      <c r="L3386" s="6" t="str">
        <f t="shared" si="166"/>
        <v>Small</v>
      </c>
      <c r="M3386" s="7">
        <v>799</v>
      </c>
      <c r="N3386" s="2">
        <v>0.15</v>
      </c>
      <c r="O3386" s="3">
        <v>2037.45</v>
      </c>
      <c r="P3386" s="3">
        <f>O3386/K3386</f>
        <v>679.15</v>
      </c>
      <c r="Q3386" s="3">
        <f>R3386/M3386</f>
        <v>0.68350438047559448</v>
      </c>
      <c r="R3386" s="4">
        <v>546.12</v>
      </c>
      <c r="S3386" s="2">
        <f>R3386/O3386</f>
        <v>0.26804093351984098</v>
      </c>
    </row>
    <row r="3387" spans="1:19" x14ac:dyDescent="0.3">
      <c r="A3387" s="6">
        <v>3524</v>
      </c>
      <c r="B3387" t="s">
        <v>4297</v>
      </c>
      <c r="C3387" s="11">
        <v>45758</v>
      </c>
      <c r="D3387" s="1" t="str">
        <f t="shared" si="167"/>
        <v>2025</v>
      </c>
      <c r="E3387" s="12" t="str">
        <f t="shared" si="168"/>
        <v>April</v>
      </c>
      <c r="F3387" t="s">
        <v>14</v>
      </c>
      <c r="G3387" t="s">
        <v>9662</v>
      </c>
      <c r="H3387" t="s">
        <v>15</v>
      </c>
      <c r="I3387" t="s">
        <v>16</v>
      </c>
      <c r="J3387" t="s">
        <v>34</v>
      </c>
      <c r="K3387" s="6">
        <v>6</v>
      </c>
      <c r="L3387" s="6" t="str">
        <f t="shared" si="166"/>
        <v>Midium</v>
      </c>
      <c r="M3387" s="7">
        <v>149</v>
      </c>
      <c r="N3387" s="2">
        <v>0.15</v>
      </c>
      <c r="O3387" s="3">
        <v>759.9</v>
      </c>
      <c r="P3387" s="3">
        <f>O3387/K3387</f>
        <v>126.64999999999999</v>
      </c>
      <c r="Q3387" s="3">
        <f>R3387/M3387</f>
        <v>1.3676510067114094</v>
      </c>
      <c r="R3387" s="4">
        <v>203.78</v>
      </c>
      <c r="S3387" s="2">
        <f>R3387/O3387</f>
        <v>0.26816686406106066</v>
      </c>
    </row>
    <row r="3388" spans="1:19" x14ac:dyDescent="0.3">
      <c r="A3388" s="6">
        <v>3525</v>
      </c>
      <c r="B3388" t="s">
        <v>4298</v>
      </c>
      <c r="C3388" s="11">
        <v>45332</v>
      </c>
      <c r="D3388" s="1" t="str">
        <f t="shared" si="167"/>
        <v>2024</v>
      </c>
      <c r="E3388" s="12" t="str">
        <f t="shared" si="168"/>
        <v>February</v>
      </c>
      <c r="F3388" t="s">
        <v>40</v>
      </c>
      <c r="G3388" t="s">
        <v>9662</v>
      </c>
      <c r="H3388" t="s">
        <v>15</v>
      </c>
      <c r="I3388" t="s">
        <v>19</v>
      </c>
      <c r="J3388" t="s">
        <v>42</v>
      </c>
      <c r="K3388" s="6">
        <v>9</v>
      </c>
      <c r="L3388" s="6" t="str">
        <f t="shared" si="166"/>
        <v>Large</v>
      </c>
      <c r="M3388" s="7">
        <v>799</v>
      </c>
      <c r="N3388" s="2">
        <v>0.1</v>
      </c>
      <c r="O3388" s="3">
        <v>6471.9</v>
      </c>
      <c r="P3388" s="3">
        <f>O3388/K3388</f>
        <v>719.09999999999991</v>
      </c>
      <c r="Q3388" s="3">
        <f>R3388/M3388</f>
        <v>1.9287609511889861</v>
      </c>
      <c r="R3388" s="4">
        <v>1541.08</v>
      </c>
      <c r="S3388" s="2">
        <f>R3388/O3388</f>
        <v>0.23811863594925756</v>
      </c>
    </row>
    <row r="3389" spans="1:19" x14ac:dyDescent="0.3">
      <c r="A3389" s="6">
        <v>3526</v>
      </c>
      <c r="B3389" t="s">
        <v>4299</v>
      </c>
      <c r="C3389" s="11">
        <v>45935</v>
      </c>
      <c r="D3389" s="1" t="str">
        <f t="shared" si="167"/>
        <v>2025</v>
      </c>
      <c r="E3389" s="12" t="str">
        <f t="shared" si="168"/>
        <v>October</v>
      </c>
      <c r="F3389" t="s">
        <v>40</v>
      </c>
      <c r="G3389" t="s">
        <v>9662</v>
      </c>
      <c r="H3389" t="s">
        <v>24</v>
      </c>
      <c r="I3389" t="s">
        <v>19</v>
      </c>
      <c r="J3389" t="s">
        <v>32</v>
      </c>
      <c r="K3389" s="6">
        <v>2</v>
      </c>
      <c r="L3389" s="6" t="str">
        <f t="shared" si="166"/>
        <v>Small</v>
      </c>
      <c r="M3389" s="7">
        <v>299</v>
      </c>
      <c r="N3389" s="2">
        <v>0</v>
      </c>
      <c r="O3389" s="3">
        <v>598</v>
      </c>
      <c r="P3389" s="3">
        <f>O3389/K3389</f>
        <v>299</v>
      </c>
      <c r="Q3389" s="3">
        <f>R3389/M3389</f>
        <v>0.28702341137123744</v>
      </c>
      <c r="R3389" s="4">
        <v>85.82</v>
      </c>
      <c r="S3389" s="2">
        <f>R3389/O3389</f>
        <v>0.14351170568561872</v>
      </c>
    </row>
    <row r="3390" spans="1:19" x14ac:dyDescent="0.3">
      <c r="A3390" s="6">
        <v>3527</v>
      </c>
      <c r="B3390" t="s">
        <v>4300</v>
      </c>
      <c r="C3390" s="11">
        <v>45719</v>
      </c>
      <c r="D3390" s="1" t="str">
        <f t="shared" si="167"/>
        <v>2025</v>
      </c>
      <c r="E3390" s="12" t="str">
        <f t="shared" si="168"/>
        <v>March</v>
      </c>
      <c r="F3390" t="s">
        <v>40</v>
      </c>
      <c r="G3390" t="s">
        <v>9662</v>
      </c>
      <c r="H3390" t="s">
        <v>24</v>
      </c>
      <c r="I3390" t="s">
        <v>19</v>
      </c>
      <c r="J3390" t="s">
        <v>25</v>
      </c>
      <c r="K3390" s="6">
        <v>5</v>
      </c>
      <c r="L3390" s="6" t="str">
        <f t="shared" si="166"/>
        <v>Midium</v>
      </c>
      <c r="M3390" s="7">
        <v>999</v>
      </c>
      <c r="N3390" s="2">
        <v>0</v>
      </c>
      <c r="O3390" s="3">
        <v>4995</v>
      </c>
      <c r="P3390" s="3">
        <f>O3390/K3390</f>
        <v>999</v>
      </c>
      <c r="Q3390" s="3">
        <f>R3390/M3390</f>
        <v>1.1656256256256257</v>
      </c>
      <c r="R3390" s="4">
        <v>1164.46</v>
      </c>
      <c r="S3390" s="2">
        <f>R3390/O3390</f>
        <v>0.23312512512512512</v>
      </c>
    </row>
    <row r="3391" spans="1:19" x14ac:dyDescent="0.3">
      <c r="A3391" s="6">
        <v>3528</v>
      </c>
      <c r="B3391" t="s">
        <v>4301</v>
      </c>
      <c r="C3391" s="11">
        <v>45662</v>
      </c>
      <c r="D3391" s="1" t="str">
        <f t="shared" si="167"/>
        <v>2025</v>
      </c>
      <c r="E3391" s="12" t="str">
        <f t="shared" si="168"/>
        <v>January</v>
      </c>
      <c r="F3391" t="s">
        <v>22</v>
      </c>
      <c r="G3391" t="s">
        <v>9662</v>
      </c>
      <c r="H3391" t="s">
        <v>15</v>
      </c>
      <c r="I3391" t="s">
        <v>16</v>
      </c>
      <c r="J3391" t="s">
        <v>38</v>
      </c>
      <c r="K3391" s="6">
        <v>1</v>
      </c>
      <c r="L3391" s="6" t="str">
        <f t="shared" si="166"/>
        <v>Small</v>
      </c>
      <c r="M3391" s="7">
        <v>199</v>
      </c>
      <c r="N3391" s="2">
        <v>0.15</v>
      </c>
      <c r="O3391" s="3">
        <v>169.15</v>
      </c>
      <c r="P3391" s="3">
        <f>O3391/K3391</f>
        <v>169.15</v>
      </c>
      <c r="Q3391" s="3">
        <f>R3391/M3391</f>
        <v>6.5125628140703523E-2</v>
      </c>
      <c r="R3391" s="4">
        <v>12.96</v>
      </c>
      <c r="S3391" s="2">
        <f>R3391/O3391</f>
        <v>7.6618386047886497E-2</v>
      </c>
    </row>
    <row r="3392" spans="1:19" x14ac:dyDescent="0.3">
      <c r="A3392" s="6">
        <v>3529</v>
      </c>
      <c r="B3392" t="s">
        <v>4302</v>
      </c>
      <c r="C3392" s="11">
        <v>45720</v>
      </c>
      <c r="D3392" s="1" t="str">
        <f t="shared" si="167"/>
        <v>2025</v>
      </c>
      <c r="E3392" s="12" t="str">
        <f t="shared" si="168"/>
        <v>March</v>
      </c>
      <c r="F3392" t="s">
        <v>22</v>
      </c>
      <c r="G3392" t="s">
        <v>9662</v>
      </c>
      <c r="H3392" t="s">
        <v>15</v>
      </c>
      <c r="I3392" t="s">
        <v>19</v>
      </c>
      <c r="J3392" t="s">
        <v>32</v>
      </c>
      <c r="K3392" s="6">
        <v>8</v>
      </c>
      <c r="L3392" s="6" t="str">
        <f t="shared" si="166"/>
        <v>Large</v>
      </c>
      <c r="M3392" s="7">
        <v>799</v>
      </c>
      <c r="N3392" s="2">
        <v>0.1</v>
      </c>
      <c r="O3392" s="3">
        <v>5752.8</v>
      </c>
      <c r="P3392" s="3">
        <f>O3392/K3392</f>
        <v>719.1</v>
      </c>
      <c r="Q3392" s="3">
        <f>R3392/M3392</f>
        <v>0.60643304130162701</v>
      </c>
      <c r="R3392" s="4">
        <v>484.54</v>
      </c>
      <c r="S3392" s="2">
        <f>R3392/O3392</f>
        <v>8.4226811291892648E-2</v>
      </c>
    </row>
    <row r="3393" spans="1:19" x14ac:dyDescent="0.3">
      <c r="A3393" s="6">
        <v>3530</v>
      </c>
      <c r="B3393" t="s">
        <v>4303</v>
      </c>
      <c r="C3393" s="11">
        <v>45799</v>
      </c>
      <c r="D3393" s="1" t="str">
        <f t="shared" si="167"/>
        <v>2025</v>
      </c>
      <c r="E3393" s="12" t="str">
        <f t="shared" si="168"/>
        <v>May</v>
      </c>
      <c r="F3393" t="s">
        <v>40</v>
      </c>
      <c r="G3393" t="s">
        <v>2967</v>
      </c>
      <c r="H3393" t="s">
        <v>15</v>
      </c>
      <c r="I3393" t="s">
        <v>19</v>
      </c>
      <c r="J3393" t="s">
        <v>32</v>
      </c>
      <c r="K3393" s="6">
        <v>4</v>
      </c>
      <c r="L3393" s="6" t="str">
        <f t="shared" si="166"/>
        <v>Midium</v>
      </c>
      <c r="M3393" s="7">
        <v>999</v>
      </c>
      <c r="N3393" s="2">
        <v>0.05</v>
      </c>
      <c r="O3393" s="3">
        <v>3796.2</v>
      </c>
      <c r="P3393" s="3">
        <f>O3393/K3393</f>
        <v>949.05</v>
      </c>
      <c r="Q3393" s="3">
        <f>R3393/M3393</f>
        <v>0.59545545545545542</v>
      </c>
      <c r="R3393" s="4">
        <v>594.86</v>
      </c>
      <c r="S3393" s="2">
        <f>R3393/O3393</f>
        <v>0.15669880406722514</v>
      </c>
    </row>
    <row r="3394" spans="1:19" x14ac:dyDescent="0.3">
      <c r="A3394" s="6">
        <v>3531</v>
      </c>
      <c r="B3394" t="s">
        <v>4304</v>
      </c>
      <c r="C3394" s="11">
        <v>45835</v>
      </c>
      <c r="D3394" s="1" t="str">
        <f t="shared" si="167"/>
        <v>2025</v>
      </c>
      <c r="E3394" s="12" t="str">
        <f t="shared" si="168"/>
        <v>June</v>
      </c>
      <c r="F3394" t="s">
        <v>14</v>
      </c>
      <c r="G3394" t="s">
        <v>4305</v>
      </c>
      <c r="H3394" t="s">
        <v>37</v>
      </c>
      <c r="I3394" t="s">
        <v>19</v>
      </c>
      <c r="J3394" t="s">
        <v>32</v>
      </c>
      <c r="K3394" s="6">
        <v>10</v>
      </c>
      <c r="L3394" s="6" t="str">
        <f t="shared" si="166"/>
        <v>Large</v>
      </c>
      <c r="M3394" s="7">
        <v>99</v>
      </c>
      <c r="N3394" s="2">
        <v>0</v>
      </c>
      <c r="O3394" s="3">
        <v>990</v>
      </c>
      <c r="P3394" s="3">
        <f>O3394/K3394</f>
        <v>99</v>
      </c>
      <c r="Q3394" s="3">
        <f>R3394/M3394</f>
        <v>1.444949494949495</v>
      </c>
      <c r="R3394" s="4">
        <v>143.05000000000001</v>
      </c>
      <c r="S3394" s="2">
        <f>R3394/O3394</f>
        <v>0.14449494949494951</v>
      </c>
    </row>
    <row r="3395" spans="1:19" x14ac:dyDescent="0.3">
      <c r="A3395" s="6">
        <v>3532</v>
      </c>
      <c r="B3395" t="s">
        <v>4306</v>
      </c>
      <c r="C3395" s="11">
        <v>45494</v>
      </c>
      <c r="D3395" s="1" t="str">
        <f t="shared" si="167"/>
        <v>2024</v>
      </c>
      <c r="E3395" s="12" t="str">
        <f t="shared" si="168"/>
        <v>July</v>
      </c>
      <c r="F3395" t="s">
        <v>40</v>
      </c>
      <c r="G3395" t="s">
        <v>4307</v>
      </c>
      <c r="H3395" t="s">
        <v>37</v>
      </c>
      <c r="I3395" t="s">
        <v>19</v>
      </c>
      <c r="J3395" t="s">
        <v>32</v>
      </c>
      <c r="K3395" s="6">
        <v>7</v>
      </c>
      <c r="L3395" s="6" t="str">
        <f t="shared" ref="L3395:L3458" si="169">IF(K3395&lt;4,"Small", IF(K3395&lt;7,"Midium", IF(K3395&lt;=10,"Large")))</f>
        <v>Large</v>
      </c>
      <c r="M3395" s="7">
        <v>199</v>
      </c>
      <c r="N3395" s="2">
        <v>0.15</v>
      </c>
      <c r="O3395" s="3">
        <v>1184.05</v>
      </c>
      <c r="P3395" s="3">
        <f>O3395/K3395</f>
        <v>169.15</v>
      </c>
      <c r="Q3395" s="3">
        <f>R3395/M3395</f>
        <v>0.92185929648241205</v>
      </c>
      <c r="R3395" s="4">
        <v>183.45</v>
      </c>
      <c r="S3395" s="2">
        <f>R3395/O3395</f>
        <v>0.15493433554326252</v>
      </c>
    </row>
    <row r="3396" spans="1:19" x14ac:dyDescent="0.3">
      <c r="A3396" s="6">
        <v>3533</v>
      </c>
      <c r="B3396" t="s">
        <v>4308</v>
      </c>
      <c r="C3396" s="11">
        <v>45311</v>
      </c>
      <c r="D3396" s="1" t="str">
        <f t="shared" si="167"/>
        <v>2024</v>
      </c>
      <c r="E3396" s="12" t="str">
        <f t="shared" si="168"/>
        <v>January</v>
      </c>
      <c r="F3396" t="s">
        <v>14</v>
      </c>
      <c r="G3396" t="s">
        <v>9662</v>
      </c>
      <c r="H3396" t="s">
        <v>15</v>
      </c>
      <c r="I3396" t="s">
        <v>19</v>
      </c>
      <c r="J3396" t="s">
        <v>25</v>
      </c>
      <c r="K3396" s="6">
        <v>5</v>
      </c>
      <c r="L3396" s="6" t="str">
        <f t="shared" si="169"/>
        <v>Midium</v>
      </c>
      <c r="M3396" s="7">
        <v>499</v>
      </c>
      <c r="N3396" s="2">
        <v>0.05</v>
      </c>
      <c r="O3396" s="3">
        <v>2370.25</v>
      </c>
      <c r="P3396" s="3">
        <f>O3396/K3396</f>
        <v>474.05</v>
      </c>
      <c r="Q3396" s="3">
        <f>R3396/M3396</f>
        <v>1.1727254509018037</v>
      </c>
      <c r="R3396" s="4">
        <v>585.19000000000005</v>
      </c>
      <c r="S3396" s="2">
        <f>R3396/O3396</f>
        <v>0.24688956861090605</v>
      </c>
    </row>
    <row r="3397" spans="1:19" x14ac:dyDescent="0.3">
      <c r="A3397" s="6">
        <v>3534</v>
      </c>
      <c r="B3397" t="s">
        <v>4309</v>
      </c>
      <c r="C3397" s="11">
        <v>45558</v>
      </c>
      <c r="D3397" s="1" t="str">
        <f t="shared" si="167"/>
        <v>2024</v>
      </c>
      <c r="E3397" s="12" t="str">
        <f t="shared" si="168"/>
        <v>September</v>
      </c>
      <c r="F3397" t="s">
        <v>14</v>
      </c>
      <c r="G3397" t="s">
        <v>9662</v>
      </c>
      <c r="H3397" t="s">
        <v>37</v>
      </c>
      <c r="I3397" t="s">
        <v>16</v>
      </c>
      <c r="J3397" t="s">
        <v>38</v>
      </c>
      <c r="K3397" s="6">
        <v>7</v>
      </c>
      <c r="L3397" s="6" t="str">
        <f t="shared" si="169"/>
        <v>Large</v>
      </c>
      <c r="M3397" s="7">
        <v>999</v>
      </c>
      <c r="N3397" s="2">
        <v>0.15</v>
      </c>
      <c r="O3397" s="3">
        <v>5944.05</v>
      </c>
      <c r="P3397" s="3">
        <f>O3397/K3397</f>
        <v>849.15</v>
      </c>
      <c r="Q3397" s="3">
        <f>R3397/M3397</f>
        <v>0.74936936936936938</v>
      </c>
      <c r="R3397" s="4">
        <v>748.62</v>
      </c>
      <c r="S3397" s="2">
        <f>R3397/O3397</f>
        <v>0.12594443182678478</v>
      </c>
    </row>
    <row r="3398" spans="1:19" x14ac:dyDescent="0.3">
      <c r="A3398" s="6">
        <v>3535</v>
      </c>
      <c r="B3398" t="s">
        <v>4310</v>
      </c>
      <c r="C3398" s="11">
        <v>45723</v>
      </c>
      <c r="D3398" s="1" t="str">
        <f t="shared" si="167"/>
        <v>2025</v>
      </c>
      <c r="E3398" s="12" t="str">
        <f t="shared" si="168"/>
        <v>March</v>
      </c>
      <c r="F3398" t="s">
        <v>29</v>
      </c>
      <c r="G3398" t="s">
        <v>9662</v>
      </c>
      <c r="H3398" t="s">
        <v>15</v>
      </c>
      <c r="I3398" t="s">
        <v>19</v>
      </c>
      <c r="J3398" t="s">
        <v>42</v>
      </c>
      <c r="K3398" s="6">
        <v>8</v>
      </c>
      <c r="L3398" s="6" t="str">
        <f t="shared" si="169"/>
        <v>Large</v>
      </c>
      <c r="M3398" s="7">
        <v>799</v>
      </c>
      <c r="N3398" s="2">
        <v>0</v>
      </c>
      <c r="O3398" s="3">
        <v>6392</v>
      </c>
      <c r="P3398" s="3">
        <f>O3398/K3398</f>
        <v>799</v>
      </c>
      <c r="Q3398" s="3">
        <f>R3398/M3398</f>
        <v>1.0989737171464331</v>
      </c>
      <c r="R3398" s="4">
        <v>878.08</v>
      </c>
      <c r="S3398" s="2">
        <f>R3398/O3398</f>
        <v>0.13737171464330414</v>
      </c>
    </row>
    <row r="3399" spans="1:19" x14ac:dyDescent="0.3">
      <c r="A3399" s="6">
        <v>3536</v>
      </c>
      <c r="B3399" t="s">
        <v>4311</v>
      </c>
      <c r="C3399" s="11">
        <v>45997</v>
      </c>
      <c r="D3399" s="1" t="str">
        <f t="shared" si="167"/>
        <v>2025</v>
      </c>
      <c r="E3399" s="12" t="str">
        <f t="shared" si="168"/>
        <v>December</v>
      </c>
      <c r="F3399" t="s">
        <v>22</v>
      </c>
      <c r="G3399" t="s">
        <v>4312</v>
      </c>
      <c r="H3399" t="s">
        <v>37</v>
      </c>
      <c r="I3399" t="s">
        <v>16</v>
      </c>
      <c r="J3399" t="s">
        <v>38</v>
      </c>
      <c r="K3399" s="6">
        <v>6</v>
      </c>
      <c r="L3399" s="6" t="str">
        <f t="shared" si="169"/>
        <v>Midium</v>
      </c>
      <c r="M3399" s="7">
        <v>999</v>
      </c>
      <c r="N3399" s="2">
        <v>0.15</v>
      </c>
      <c r="O3399" s="3">
        <v>5094.8999999999996</v>
      </c>
      <c r="P3399" s="3">
        <f>O3399/K3399</f>
        <v>849.15</v>
      </c>
      <c r="Q3399" s="3">
        <f>R3399/M3399</f>
        <v>1.4136536536536537</v>
      </c>
      <c r="R3399" s="4">
        <v>1412.24</v>
      </c>
      <c r="S3399" s="2">
        <f>R3399/O3399</f>
        <v>0.27718699091248111</v>
      </c>
    </row>
    <row r="3400" spans="1:19" x14ac:dyDescent="0.3">
      <c r="A3400" s="6">
        <v>3537</v>
      </c>
      <c r="B3400" t="s">
        <v>4313</v>
      </c>
      <c r="C3400" s="11">
        <v>45746</v>
      </c>
      <c r="D3400" s="1" t="str">
        <f t="shared" si="167"/>
        <v>2025</v>
      </c>
      <c r="E3400" s="12" t="str">
        <f t="shared" si="168"/>
        <v>March</v>
      </c>
      <c r="F3400" t="s">
        <v>14</v>
      </c>
      <c r="G3400" t="s">
        <v>4314</v>
      </c>
      <c r="H3400" t="s">
        <v>24</v>
      </c>
      <c r="I3400" t="s">
        <v>19</v>
      </c>
      <c r="J3400" t="s">
        <v>42</v>
      </c>
      <c r="K3400" s="6">
        <v>8</v>
      </c>
      <c r="L3400" s="6" t="str">
        <f t="shared" si="169"/>
        <v>Large</v>
      </c>
      <c r="M3400" s="7">
        <v>299</v>
      </c>
      <c r="N3400" s="2">
        <v>0.15</v>
      </c>
      <c r="O3400" s="3">
        <v>2033.2</v>
      </c>
      <c r="P3400" s="3">
        <f>O3400/K3400</f>
        <v>254.15</v>
      </c>
      <c r="Q3400" s="3">
        <f>R3400/M3400</f>
        <v>1.3255518394648829</v>
      </c>
      <c r="R3400" s="4">
        <v>396.34</v>
      </c>
      <c r="S3400" s="2">
        <f>R3400/O3400</f>
        <v>0.19493409403895337</v>
      </c>
    </row>
    <row r="3401" spans="1:19" x14ac:dyDescent="0.3">
      <c r="A3401" s="6">
        <v>3538</v>
      </c>
      <c r="B3401" t="s">
        <v>4315</v>
      </c>
      <c r="C3401" s="11">
        <v>45494</v>
      </c>
      <c r="D3401" s="1" t="str">
        <f t="shared" si="167"/>
        <v>2024</v>
      </c>
      <c r="E3401" s="12" t="str">
        <f t="shared" si="168"/>
        <v>July</v>
      </c>
      <c r="F3401" t="s">
        <v>40</v>
      </c>
      <c r="G3401" t="s">
        <v>4316</v>
      </c>
      <c r="H3401" t="s">
        <v>15</v>
      </c>
      <c r="I3401" t="s">
        <v>19</v>
      </c>
      <c r="J3401" t="s">
        <v>42</v>
      </c>
      <c r="K3401" s="6">
        <v>7</v>
      </c>
      <c r="L3401" s="6" t="str">
        <f t="shared" si="169"/>
        <v>Large</v>
      </c>
      <c r="M3401" s="7">
        <v>99</v>
      </c>
      <c r="N3401" s="2">
        <v>0.15</v>
      </c>
      <c r="O3401" s="3">
        <v>589.04999999999995</v>
      </c>
      <c r="P3401" s="3">
        <f>O3401/K3401</f>
        <v>84.149999999999991</v>
      </c>
      <c r="Q3401" s="3">
        <f>R3401/M3401</f>
        <v>0.85222222222222221</v>
      </c>
      <c r="R3401" s="4">
        <v>84.37</v>
      </c>
      <c r="S3401" s="2">
        <f>R3401/O3401</f>
        <v>0.14323062558356678</v>
      </c>
    </row>
    <row r="3402" spans="1:19" x14ac:dyDescent="0.3">
      <c r="A3402" s="6">
        <v>3539</v>
      </c>
      <c r="B3402" t="s">
        <v>4317</v>
      </c>
      <c r="C3402" s="11">
        <v>45890</v>
      </c>
      <c r="D3402" s="1" t="str">
        <f t="shared" si="167"/>
        <v>2025</v>
      </c>
      <c r="E3402" s="12" t="str">
        <f t="shared" si="168"/>
        <v>August</v>
      </c>
      <c r="F3402" t="s">
        <v>40</v>
      </c>
      <c r="G3402" t="s">
        <v>2415</v>
      </c>
      <c r="H3402" t="s">
        <v>15</v>
      </c>
      <c r="I3402" t="s">
        <v>16</v>
      </c>
      <c r="J3402" t="s">
        <v>34</v>
      </c>
      <c r="K3402" s="6">
        <v>4</v>
      </c>
      <c r="L3402" s="6" t="str">
        <f t="shared" si="169"/>
        <v>Midium</v>
      </c>
      <c r="M3402" s="7">
        <v>499</v>
      </c>
      <c r="N3402" s="2">
        <v>0.05</v>
      </c>
      <c r="O3402" s="3">
        <v>1896.2</v>
      </c>
      <c r="P3402" s="3">
        <f>O3402/K3402</f>
        <v>474.05</v>
      </c>
      <c r="Q3402" s="3">
        <f>R3402/M3402</f>
        <v>0.84501002004008019</v>
      </c>
      <c r="R3402" s="4">
        <v>421.66</v>
      </c>
      <c r="S3402" s="2">
        <f>R3402/O3402</f>
        <v>0.22237105790528425</v>
      </c>
    </row>
    <row r="3403" spans="1:19" x14ac:dyDescent="0.3">
      <c r="A3403" s="6">
        <v>3540</v>
      </c>
      <c r="B3403" t="s">
        <v>4318</v>
      </c>
      <c r="C3403" s="11">
        <v>45978</v>
      </c>
      <c r="D3403" s="1" t="str">
        <f t="shared" si="167"/>
        <v>2025</v>
      </c>
      <c r="E3403" s="12" t="str">
        <f t="shared" si="168"/>
        <v>November</v>
      </c>
      <c r="F3403" t="s">
        <v>22</v>
      </c>
      <c r="G3403" t="s">
        <v>9662</v>
      </c>
      <c r="H3403" t="s">
        <v>24</v>
      </c>
      <c r="I3403" t="s">
        <v>27</v>
      </c>
      <c r="J3403" t="s">
        <v>17</v>
      </c>
      <c r="K3403" s="6">
        <v>9</v>
      </c>
      <c r="L3403" s="6" t="str">
        <f t="shared" si="169"/>
        <v>Large</v>
      </c>
      <c r="M3403" s="7">
        <v>149</v>
      </c>
      <c r="N3403" s="2">
        <v>0</v>
      </c>
      <c r="O3403" s="3">
        <v>1341</v>
      </c>
      <c r="P3403" s="3">
        <f>O3403/K3403</f>
        <v>149</v>
      </c>
      <c r="Q3403" s="3">
        <f>R3403/M3403</f>
        <v>1.1987248322147652</v>
      </c>
      <c r="R3403" s="4">
        <v>178.61</v>
      </c>
      <c r="S3403" s="2">
        <f>R3403/O3403</f>
        <v>0.1331916480238628</v>
      </c>
    </row>
    <row r="3404" spans="1:19" x14ac:dyDescent="0.3">
      <c r="A3404" s="6">
        <v>3541</v>
      </c>
      <c r="B3404" t="s">
        <v>4319</v>
      </c>
      <c r="C3404" s="11">
        <v>45643</v>
      </c>
      <c r="D3404" s="1" t="str">
        <f t="shared" si="167"/>
        <v>2024</v>
      </c>
      <c r="E3404" s="12" t="str">
        <f t="shared" si="168"/>
        <v>December</v>
      </c>
      <c r="F3404" t="s">
        <v>14</v>
      </c>
      <c r="G3404" t="s">
        <v>2180</v>
      </c>
      <c r="H3404" t="s">
        <v>24</v>
      </c>
      <c r="I3404" t="s">
        <v>27</v>
      </c>
      <c r="J3404" t="s">
        <v>17</v>
      </c>
      <c r="K3404" s="6">
        <v>5</v>
      </c>
      <c r="L3404" s="6" t="str">
        <f t="shared" si="169"/>
        <v>Midium</v>
      </c>
      <c r="M3404" s="7">
        <v>999</v>
      </c>
      <c r="N3404" s="2">
        <v>0</v>
      </c>
      <c r="O3404" s="3">
        <v>4995</v>
      </c>
      <c r="P3404" s="3">
        <f>O3404/K3404</f>
        <v>999</v>
      </c>
      <c r="Q3404" s="3">
        <f>R3404/M3404</f>
        <v>0.48274274274274276</v>
      </c>
      <c r="R3404" s="4">
        <v>482.26</v>
      </c>
      <c r="S3404" s="2">
        <f>R3404/O3404</f>
        <v>9.6548548548548552E-2</v>
      </c>
    </row>
    <row r="3405" spans="1:19" x14ac:dyDescent="0.3">
      <c r="A3405" s="6">
        <v>3542</v>
      </c>
      <c r="B3405" t="s">
        <v>4320</v>
      </c>
      <c r="C3405" s="11">
        <v>45824</v>
      </c>
      <c r="D3405" s="1" t="str">
        <f t="shared" si="167"/>
        <v>2025</v>
      </c>
      <c r="E3405" s="12" t="str">
        <f t="shared" si="168"/>
        <v>June</v>
      </c>
      <c r="F3405" t="s">
        <v>40</v>
      </c>
      <c r="G3405" t="s">
        <v>9662</v>
      </c>
      <c r="H3405" t="s">
        <v>37</v>
      </c>
      <c r="I3405" t="s">
        <v>19</v>
      </c>
      <c r="J3405" t="s">
        <v>25</v>
      </c>
      <c r="K3405" s="6">
        <v>3</v>
      </c>
      <c r="L3405" s="6" t="str">
        <f t="shared" si="169"/>
        <v>Small</v>
      </c>
      <c r="M3405" s="7">
        <v>199</v>
      </c>
      <c r="N3405" s="2">
        <v>0</v>
      </c>
      <c r="O3405" s="3">
        <v>597</v>
      </c>
      <c r="P3405" s="3">
        <f>O3405/K3405</f>
        <v>199</v>
      </c>
      <c r="Q3405" s="3">
        <f>R3405/M3405</f>
        <v>0.65778894472361815</v>
      </c>
      <c r="R3405" s="4">
        <v>130.9</v>
      </c>
      <c r="S3405" s="2">
        <f>R3405/O3405</f>
        <v>0.21926298157453938</v>
      </c>
    </row>
    <row r="3406" spans="1:19" x14ac:dyDescent="0.3">
      <c r="A3406" s="6">
        <v>3543</v>
      </c>
      <c r="B3406" t="s">
        <v>4321</v>
      </c>
      <c r="C3406" s="11">
        <v>45672</v>
      </c>
      <c r="D3406" s="1" t="str">
        <f t="shared" si="167"/>
        <v>2025</v>
      </c>
      <c r="E3406" s="12" t="str">
        <f t="shared" si="168"/>
        <v>January</v>
      </c>
      <c r="F3406" t="s">
        <v>14</v>
      </c>
      <c r="G3406" t="s">
        <v>9662</v>
      </c>
      <c r="H3406" t="s">
        <v>15</v>
      </c>
      <c r="I3406" t="s">
        <v>27</v>
      </c>
      <c r="J3406" t="s">
        <v>17</v>
      </c>
      <c r="K3406" s="6">
        <v>3</v>
      </c>
      <c r="L3406" s="6" t="str">
        <f t="shared" si="169"/>
        <v>Small</v>
      </c>
      <c r="M3406" s="7">
        <v>999</v>
      </c>
      <c r="N3406" s="2">
        <v>0</v>
      </c>
      <c r="O3406" s="3">
        <v>2997</v>
      </c>
      <c r="P3406" s="3">
        <f>O3406/K3406</f>
        <v>999</v>
      </c>
      <c r="Q3406" s="3">
        <f>R3406/M3406</f>
        <v>0.59050050050050051</v>
      </c>
      <c r="R3406" s="4">
        <v>589.91</v>
      </c>
      <c r="S3406" s="2">
        <f>R3406/O3406</f>
        <v>0.19683350016683349</v>
      </c>
    </row>
    <row r="3407" spans="1:19" x14ac:dyDescent="0.3">
      <c r="A3407" s="6">
        <v>3544</v>
      </c>
      <c r="B3407" t="s">
        <v>4322</v>
      </c>
      <c r="C3407" s="11">
        <v>45558</v>
      </c>
      <c r="D3407" s="1" t="str">
        <f t="shared" si="167"/>
        <v>2024</v>
      </c>
      <c r="E3407" s="12" t="str">
        <f t="shared" si="168"/>
        <v>September</v>
      </c>
      <c r="F3407" t="s">
        <v>29</v>
      </c>
      <c r="G3407" t="s">
        <v>9662</v>
      </c>
      <c r="H3407" t="s">
        <v>37</v>
      </c>
      <c r="I3407" t="s">
        <v>19</v>
      </c>
      <c r="J3407" t="s">
        <v>42</v>
      </c>
      <c r="K3407" s="6">
        <v>6</v>
      </c>
      <c r="L3407" s="6" t="str">
        <f t="shared" si="169"/>
        <v>Midium</v>
      </c>
      <c r="M3407" s="7">
        <v>149</v>
      </c>
      <c r="N3407" s="2">
        <v>0.05</v>
      </c>
      <c r="O3407" s="3">
        <v>849.3</v>
      </c>
      <c r="P3407" s="3">
        <f>O3407/K3407</f>
        <v>141.54999999999998</v>
      </c>
      <c r="Q3407" s="3">
        <f>R3407/M3407</f>
        <v>1.0069127516778524</v>
      </c>
      <c r="R3407" s="4">
        <v>150.03</v>
      </c>
      <c r="S3407" s="2">
        <f>R3407/O3407</f>
        <v>0.17665135994348288</v>
      </c>
    </row>
    <row r="3408" spans="1:19" x14ac:dyDescent="0.3">
      <c r="A3408" s="6">
        <v>3545</v>
      </c>
      <c r="B3408" t="s">
        <v>4323</v>
      </c>
      <c r="C3408" s="11">
        <v>45780</v>
      </c>
      <c r="D3408" s="1" t="str">
        <f t="shared" si="167"/>
        <v>2025</v>
      </c>
      <c r="E3408" s="12" t="str">
        <f t="shared" si="168"/>
        <v>May</v>
      </c>
      <c r="F3408" t="s">
        <v>40</v>
      </c>
      <c r="G3408" t="s">
        <v>9662</v>
      </c>
      <c r="H3408" t="s">
        <v>37</v>
      </c>
      <c r="I3408" t="s">
        <v>16</v>
      </c>
      <c r="J3408" t="s">
        <v>34</v>
      </c>
      <c r="K3408" s="6">
        <v>9</v>
      </c>
      <c r="L3408" s="6" t="str">
        <f t="shared" si="169"/>
        <v>Large</v>
      </c>
      <c r="M3408" s="7">
        <v>99</v>
      </c>
      <c r="N3408" s="2">
        <v>0.15</v>
      </c>
      <c r="O3408" s="3">
        <v>757.35</v>
      </c>
      <c r="P3408" s="3">
        <f>O3408/K3408</f>
        <v>84.15</v>
      </c>
      <c r="Q3408" s="3">
        <f>R3408/M3408</f>
        <v>1.648181818181818</v>
      </c>
      <c r="R3408" s="4">
        <v>163.16999999999999</v>
      </c>
      <c r="S3408" s="2">
        <f>R3408/O3408</f>
        <v>0.21544860368389779</v>
      </c>
    </row>
    <row r="3409" spans="1:19" x14ac:dyDescent="0.3">
      <c r="A3409" s="6">
        <v>3546</v>
      </c>
      <c r="B3409" t="s">
        <v>4324</v>
      </c>
      <c r="C3409" s="11">
        <v>45892</v>
      </c>
      <c r="D3409" s="1" t="str">
        <f t="shared" si="167"/>
        <v>2025</v>
      </c>
      <c r="E3409" s="12" t="str">
        <f t="shared" si="168"/>
        <v>August</v>
      </c>
      <c r="F3409" t="s">
        <v>14</v>
      </c>
      <c r="G3409" t="s">
        <v>9662</v>
      </c>
      <c r="H3409" t="s">
        <v>15</v>
      </c>
      <c r="I3409" t="s">
        <v>19</v>
      </c>
      <c r="J3409" t="s">
        <v>32</v>
      </c>
      <c r="K3409" s="6">
        <v>4</v>
      </c>
      <c r="L3409" s="6" t="str">
        <f t="shared" si="169"/>
        <v>Midium</v>
      </c>
      <c r="M3409" s="7">
        <v>999</v>
      </c>
      <c r="N3409" s="2">
        <v>0.15</v>
      </c>
      <c r="O3409" s="3">
        <v>3396.6</v>
      </c>
      <c r="P3409" s="3">
        <f>O3409/K3409</f>
        <v>849.15</v>
      </c>
      <c r="Q3409" s="3">
        <f>R3409/M3409</f>
        <v>0.41209209209209208</v>
      </c>
      <c r="R3409" s="4">
        <v>411.68</v>
      </c>
      <c r="S3409" s="2">
        <f>R3409/O3409</f>
        <v>0.12120355649767416</v>
      </c>
    </row>
    <row r="3410" spans="1:19" x14ac:dyDescent="0.3">
      <c r="A3410" s="6">
        <v>3547</v>
      </c>
      <c r="B3410" t="s">
        <v>4325</v>
      </c>
      <c r="C3410" s="11">
        <v>45639</v>
      </c>
      <c r="D3410" s="1" t="str">
        <f t="shared" si="167"/>
        <v>2024</v>
      </c>
      <c r="E3410" s="12" t="str">
        <f t="shared" si="168"/>
        <v>December</v>
      </c>
      <c r="F3410" t="s">
        <v>14</v>
      </c>
      <c r="G3410" t="s">
        <v>9662</v>
      </c>
      <c r="H3410" t="s">
        <v>15</v>
      </c>
      <c r="I3410" t="s">
        <v>19</v>
      </c>
      <c r="J3410" t="s">
        <v>25</v>
      </c>
      <c r="K3410" s="6">
        <v>5</v>
      </c>
      <c r="L3410" s="6" t="str">
        <f t="shared" si="169"/>
        <v>Midium</v>
      </c>
      <c r="M3410" s="7">
        <v>149</v>
      </c>
      <c r="N3410" s="2">
        <v>0</v>
      </c>
      <c r="O3410" s="3">
        <v>745</v>
      </c>
      <c r="P3410" s="3">
        <f>O3410/K3410</f>
        <v>149</v>
      </c>
      <c r="Q3410" s="3">
        <f>R3410/M3410</f>
        <v>0.90409395973154372</v>
      </c>
      <c r="R3410" s="4">
        <v>134.71</v>
      </c>
      <c r="S3410" s="2">
        <f>R3410/O3410</f>
        <v>0.18081879194630873</v>
      </c>
    </row>
    <row r="3411" spans="1:19" x14ac:dyDescent="0.3">
      <c r="A3411" s="6">
        <v>3548</v>
      </c>
      <c r="B3411" t="s">
        <v>4326</v>
      </c>
      <c r="C3411" s="11">
        <v>45957</v>
      </c>
      <c r="D3411" s="1" t="str">
        <f t="shared" si="167"/>
        <v>2025</v>
      </c>
      <c r="E3411" s="12" t="str">
        <f t="shared" si="168"/>
        <v>October</v>
      </c>
      <c r="F3411" t="s">
        <v>40</v>
      </c>
      <c r="G3411" t="s">
        <v>4327</v>
      </c>
      <c r="H3411" t="s">
        <v>24</v>
      </c>
      <c r="I3411" t="s">
        <v>19</v>
      </c>
      <c r="J3411" t="s">
        <v>20</v>
      </c>
      <c r="K3411" s="6">
        <v>1</v>
      </c>
      <c r="L3411" s="6" t="str">
        <f t="shared" si="169"/>
        <v>Small</v>
      </c>
      <c r="M3411" s="7">
        <v>149</v>
      </c>
      <c r="N3411" s="2">
        <v>0</v>
      </c>
      <c r="O3411" s="3">
        <v>149</v>
      </c>
      <c r="P3411" s="3">
        <f>O3411/K3411</f>
        <v>149</v>
      </c>
      <c r="Q3411" s="3">
        <f>R3411/M3411</f>
        <v>0.14194630872483222</v>
      </c>
      <c r="R3411" s="4">
        <v>21.15</v>
      </c>
      <c r="S3411" s="2">
        <f>R3411/O3411</f>
        <v>0.14194630872483222</v>
      </c>
    </row>
    <row r="3412" spans="1:19" x14ac:dyDescent="0.3">
      <c r="A3412" s="6">
        <v>3549</v>
      </c>
      <c r="B3412" t="s">
        <v>4328</v>
      </c>
      <c r="C3412" s="11">
        <v>45422</v>
      </c>
      <c r="D3412" s="1" t="str">
        <f t="shared" si="167"/>
        <v>2024</v>
      </c>
      <c r="E3412" s="12" t="str">
        <f t="shared" si="168"/>
        <v>May</v>
      </c>
      <c r="F3412" t="s">
        <v>40</v>
      </c>
      <c r="G3412" t="s">
        <v>2078</v>
      </c>
      <c r="H3412" t="s">
        <v>24</v>
      </c>
      <c r="I3412" t="s">
        <v>27</v>
      </c>
      <c r="J3412" t="s">
        <v>47</v>
      </c>
      <c r="K3412" s="6">
        <v>5</v>
      </c>
      <c r="L3412" s="6" t="str">
        <f t="shared" si="169"/>
        <v>Midium</v>
      </c>
      <c r="M3412" s="7">
        <v>799</v>
      </c>
      <c r="N3412" s="2">
        <v>0</v>
      </c>
      <c r="O3412" s="3">
        <v>3995</v>
      </c>
      <c r="P3412" s="3">
        <f>O3412/K3412</f>
        <v>799</v>
      </c>
      <c r="Q3412" s="3">
        <f>R3412/M3412</f>
        <v>0.95331664580725917</v>
      </c>
      <c r="R3412" s="4">
        <v>761.7</v>
      </c>
      <c r="S3412" s="2">
        <f>R3412/O3412</f>
        <v>0.19066332916145182</v>
      </c>
    </row>
    <row r="3413" spans="1:19" x14ac:dyDescent="0.3">
      <c r="A3413" s="6">
        <v>3550</v>
      </c>
      <c r="B3413" t="s">
        <v>4329</v>
      </c>
      <c r="C3413" s="11">
        <v>45811</v>
      </c>
      <c r="D3413" s="1" t="str">
        <f t="shared" si="167"/>
        <v>2025</v>
      </c>
      <c r="E3413" s="12" t="str">
        <f t="shared" si="168"/>
        <v>June</v>
      </c>
      <c r="F3413" t="s">
        <v>40</v>
      </c>
      <c r="G3413" t="s">
        <v>9662</v>
      </c>
      <c r="H3413" t="s">
        <v>24</v>
      </c>
      <c r="I3413" t="s">
        <v>27</v>
      </c>
      <c r="J3413" t="s">
        <v>17</v>
      </c>
      <c r="K3413" s="6">
        <v>5</v>
      </c>
      <c r="L3413" s="6" t="str">
        <f t="shared" si="169"/>
        <v>Midium</v>
      </c>
      <c r="M3413" s="7">
        <v>299</v>
      </c>
      <c r="N3413" s="2">
        <v>0.15</v>
      </c>
      <c r="O3413" s="3">
        <v>1270.75</v>
      </c>
      <c r="P3413" s="3">
        <f>O3413/K3413</f>
        <v>254.15</v>
      </c>
      <c r="Q3413" s="3">
        <f>R3413/M3413</f>
        <v>0.32829431438127088</v>
      </c>
      <c r="R3413" s="4">
        <v>98.16</v>
      </c>
      <c r="S3413" s="2">
        <f>R3413/O3413</f>
        <v>7.7245721030887268E-2</v>
      </c>
    </row>
    <row r="3414" spans="1:19" x14ac:dyDescent="0.3">
      <c r="A3414" s="6">
        <v>3551</v>
      </c>
      <c r="B3414" t="s">
        <v>4330</v>
      </c>
      <c r="C3414" s="11">
        <v>45724</v>
      </c>
      <c r="D3414" s="1" t="str">
        <f t="shared" si="167"/>
        <v>2025</v>
      </c>
      <c r="E3414" s="12" t="str">
        <f t="shared" si="168"/>
        <v>March</v>
      </c>
      <c r="F3414" t="s">
        <v>29</v>
      </c>
      <c r="G3414" t="s">
        <v>4331</v>
      </c>
      <c r="H3414" t="s">
        <v>15</v>
      </c>
      <c r="I3414" t="s">
        <v>19</v>
      </c>
      <c r="J3414" t="s">
        <v>32</v>
      </c>
      <c r="K3414" s="6">
        <v>9</v>
      </c>
      <c r="L3414" s="6" t="str">
        <f t="shared" si="169"/>
        <v>Large</v>
      </c>
      <c r="M3414" s="7">
        <v>199</v>
      </c>
      <c r="N3414" s="2">
        <v>0</v>
      </c>
      <c r="O3414" s="3">
        <v>1791</v>
      </c>
      <c r="P3414" s="3">
        <f>O3414/K3414</f>
        <v>199</v>
      </c>
      <c r="Q3414" s="3">
        <f>R3414/M3414</f>
        <v>0.96497487437185925</v>
      </c>
      <c r="R3414" s="4">
        <v>192.03</v>
      </c>
      <c r="S3414" s="2">
        <f>R3414/O3414</f>
        <v>0.10721943048576214</v>
      </c>
    </row>
    <row r="3415" spans="1:19" x14ac:dyDescent="0.3">
      <c r="A3415" s="6">
        <v>3552</v>
      </c>
      <c r="B3415" t="s">
        <v>4332</v>
      </c>
      <c r="C3415" s="11">
        <v>45335</v>
      </c>
      <c r="D3415" s="1" t="str">
        <f t="shared" si="167"/>
        <v>2024</v>
      </c>
      <c r="E3415" s="12" t="str">
        <f t="shared" si="168"/>
        <v>February</v>
      </c>
      <c r="F3415" t="s">
        <v>22</v>
      </c>
      <c r="G3415" t="s">
        <v>9662</v>
      </c>
      <c r="H3415" t="s">
        <v>15</v>
      </c>
      <c r="I3415" t="s">
        <v>27</v>
      </c>
      <c r="J3415" t="s">
        <v>47</v>
      </c>
      <c r="K3415" s="6">
        <v>9</v>
      </c>
      <c r="L3415" s="6" t="str">
        <f t="shared" si="169"/>
        <v>Large</v>
      </c>
      <c r="M3415" s="7">
        <v>499</v>
      </c>
      <c r="N3415" s="2">
        <v>0.1</v>
      </c>
      <c r="O3415" s="3">
        <v>4041.9</v>
      </c>
      <c r="P3415" s="3">
        <f>O3415/K3415</f>
        <v>449.1</v>
      </c>
      <c r="Q3415" s="3">
        <f>R3415/M3415</f>
        <v>1.9307615230460922</v>
      </c>
      <c r="R3415" s="4">
        <v>963.45</v>
      </c>
      <c r="S3415" s="2">
        <f>R3415/O3415</f>
        <v>0.23836562012914719</v>
      </c>
    </row>
    <row r="3416" spans="1:19" x14ac:dyDescent="0.3">
      <c r="A3416" s="6">
        <v>3553</v>
      </c>
      <c r="B3416" t="s">
        <v>4333</v>
      </c>
      <c r="C3416" s="11">
        <v>45937</v>
      </c>
      <c r="D3416" s="1" t="str">
        <f t="shared" si="167"/>
        <v>2025</v>
      </c>
      <c r="E3416" s="12" t="str">
        <f t="shared" si="168"/>
        <v>October</v>
      </c>
      <c r="F3416" t="s">
        <v>22</v>
      </c>
      <c r="G3416" t="s">
        <v>9662</v>
      </c>
      <c r="H3416" t="s">
        <v>15</v>
      </c>
      <c r="I3416" t="s">
        <v>16</v>
      </c>
      <c r="J3416" t="s">
        <v>34</v>
      </c>
      <c r="K3416" s="6">
        <v>2</v>
      </c>
      <c r="L3416" s="6" t="str">
        <f t="shared" si="169"/>
        <v>Small</v>
      </c>
      <c r="M3416" s="7">
        <v>199</v>
      </c>
      <c r="N3416" s="2">
        <v>0</v>
      </c>
      <c r="O3416" s="3">
        <v>398</v>
      </c>
      <c r="P3416" s="3">
        <f>O3416/K3416</f>
        <v>199</v>
      </c>
      <c r="Q3416" s="3">
        <f>R3416/M3416</f>
        <v>0.50356783919597992</v>
      </c>
      <c r="R3416" s="4">
        <v>100.21</v>
      </c>
      <c r="S3416" s="2">
        <f>R3416/O3416</f>
        <v>0.25178391959798996</v>
      </c>
    </row>
    <row r="3417" spans="1:19" x14ac:dyDescent="0.3">
      <c r="A3417" s="6">
        <v>3554</v>
      </c>
      <c r="B3417" t="s">
        <v>4334</v>
      </c>
      <c r="C3417" s="11">
        <v>45827</v>
      </c>
      <c r="D3417" s="1" t="str">
        <f t="shared" si="167"/>
        <v>2025</v>
      </c>
      <c r="E3417" s="12" t="str">
        <f t="shared" si="168"/>
        <v>June</v>
      </c>
      <c r="F3417" t="s">
        <v>14</v>
      </c>
      <c r="G3417" t="s">
        <v>9662</v>
      </c>
      <c r="H3417" t="s">
        <v>24</v>
      </c>
      <c r="I3417" t="s">
        <v>19</v>
      </c>
      <c r="J3417" t="s">
        <v>20</v>
      </c>
      <c r="K3417" s="6">
        <v>3</v>
      </c>
      <c r="L3417" s="6" t="str">
        <f t="shared" si="169"/>
        <v>Small</v>
      </c>
      <c r="M3417" s="7">
        <v>799</v>
      </c>
      <c r="N3417" s="2">
        <v>0.05</v>
      </c>
      <c r="O3417" s="3">
        <v>2277.15</v>
      </c>
      <c r="P3417" s="3">
        <f>O3417/K3417</f>
        <v>759.05000000000007</v>
      </c>
      <c r="Q3417" s="3">
        <f>R3417/M3417</f>
        <v>0.31957446808510637</v>
      </c>
      <c r="R3417" s="4">
        <v>255.34</v>
      </c>
      <c r="S3417" s="2">
        <f>R3417/O3417</f>
        <v>0.11213139231056364</v>
      </c>
    </row>
    <row r="3418" spans="1:19" x14ac:dyDescent="0.3">
      <c r="A3418" s="6">
        <v>3555</v>
      </c>
      <c r="B3418" t="s">
        <v>4335</v>
      </c>
      <c r="C3418" s="11">
        <v>45302</v>
      </c>
      <c r="D3418" s="1" t="str">
        <f t="shared" si="167"/>
        <v>2024</v>
      </c>
      <c r="E3418" s="12" t="str">
        <f t="shared" si="168"/>
        <v>January</v>
      </c>
      <c r="F3418" t="s">
        <v>40</v>
      </c>
      <c r="G3418" t="s">
        <v>4336</v>
      </c>
      <c r="H3418" t="s">
        <v>24</v>
      </c>
      <c r="I3418" t="s">
        <v>19</v>
      </c>
      <c r="J3418" t="s">
        <v>32</v>
      </c>
      <c r="K3418" s="6">
        <v>5</v>
      </c>
      <c r="L3418" s="6" t="str">
        <f t="shared" si="169"/>
        <v>Midium</v>
      </c>
      <c r="M3418" s="7">
        <v>499</v>
      </c>
      <c r="N3418" s="2">
        <v>0.05</v>
      </c>
      <c r="O3418" s="3">
        <v>2370.25</v>
      </c>
      <c r="P3418" s="3">
        <f>O3418/K3418</f>
        <v>474.05</v>
      </c>
      <c r="Q3418" s="3">
        <f>R3418/M3418</f>
        <v>1.1425651302605211</v>
      </c>
      <c r="R3418" s="4">
        <v>570.14</v>
      </c>
      <c r="S3418" s="2">
        <f>R3418/O3418</f>
        <v>0.24054002742326758</v>
      </c>
    </row>
    <row r="3419" spans="1:19" x14ac:dyDescent="0.3">
      <c r="A3419" s="6">
        <v>3556</v>
      </c>
      <c r="B3419" t="s">
        <v>4337</v>
      </c>
      <c r="C3419" s="11">
        <v>45951</v>
      </c>
      <c r="D3419" s="1" t="str">
        <f t="shared" si="167"/>
        <v>2025</v>
      </c>
      <c r="E3419" s="12" t="str">
        <f t="shared" si="168"/>
        <v>October</v>
      </c>
      <c r="F3419" t="s">
        <v>14</v>
      </c>
      <c r="G3419" t="s">
        <v>9662</v>
      </c>
      <c r="H3419" t="s">
        <v>37</v>
      </c>
      <c r="I3419" t="s">
        <v>16</v>
      </c>
      <c r="J3419" t="s">
        <v>34</v>
      </c>
      <c r="K3419" s="6">
        <v>10</v>
      </c>
      <c r="L3419" s="6" t="str">
        <f t="shared" si="169"/>
        <v>Large</v>
      </c>
      <c r="M3419" s="7">
        <v>799</v>
      </c>
      <c r="N3419" s="2">
        <v>0.1</v>
      </c>
      <c r="O3419" s="3">
        <v>7191</v>
      </c>
      <c r="P3419" s="3">
        <f>O3419/K3419</f>
        <v>719.1</v>
      </c>
      <c r="Q3419" s="3">
        <f>R3419/M3419</f>
        <v>1.0081476846057571</v>
      </c>
      <c r="R3419" s="4">
        <v>805.51</v>
      </c>
      <c r="S3419" s="2">
        <f>R3419/O3419</f>
        <v>0.11201640940063969</v>
      </c>
    </row>
    <row r="3420" spans="1:19" x14ac:dyDescent="0.3">
      <c r="A3420" s="6">
        <v>3557</v>
      </c>
      <c r="B3420" t="s">
        <v>4338</v>
      </c>
      <c r="C3420" s="11">
        <v>45519</v>
      </c>
      <c r="D3420" s="1" t="str">
        <f t="shared" si="167"/>
        <v>2024</v>
      </c>
      <c r="E3420" s="12" t="str">
        <f t="shared" si="168"/>
        <v>August</v>
      </c>
      <c r="F3420" t="s">
        <v>14</v>
      </c>
      <c r="G3420" t="s">
        <v>9662</v>
      </c>
      <c r="H3420" t="s">
        <v>24</v>
      </c>
      <c r="I3420" t="s">
        <v>16</v>
      </c>
      <c r="J3420" t="s">
        <v>34</v>
      </c>
      <c r="K3420" s="6">
        <v>3</v>
      </c>
      <c r="L3420" s="6" t="str">
        <f t="shared" si="169"/>
        <v>Small</v>
      </c>
      <c r="M3420" s="7">
        <v>99</v>
      </c>
      <c r="N3420" s="2">
        <v>0.05</v>
      </c>
      <c r="O3420" s="3">
        <v>282.14999999999998</v>
      </c>
      <c r="P3420" s="3">
        <f>O3420/K3420</f>
        <v>94.05</v>
      </c>
      <c r="Q3420" s="3">
        <f>R3420/M3420</f>
        <v>0.77939393939393931</v>
      </c>
      <c r="R3420" s="4">
        <v>77.16</v>
      </c>
      <c r="S3420" s="2">
        <f>R3420/O3420</f>
        <v>0.27347155768208403</v>
      </c>
    </row>
    <row r="3421" spans="1:19" x14ac:dyDescent="0.3">
      <c r="A3421" s="6">
        <v>3558</v>
      </c>
      <c r="B3421" t="s">
        <v>4339</v>
      </c>
      <c r="C3421" s="11">
        <v>45689</v>
      </c>
      <c r="D3421" s="1" t="str">
        <f t="shared" si="167"/>
        <v>2025</v>
      </c>
      <c r="E3421" s="12" t="str">
        <f t="shared" si="168"/>
        <v>February</v>
      </c>
      <c r="F3421" t="s">
        <v>22</v>
      </c>
      <c r="G3421" t="s">
        <v>9662</v>
      </c>
      <c r="H3421" t="s">
        <v>37</v>
      </c>
      <c r="I3421" t="s">
        <v>27</v>
      </c>
      <c r="J3421" t="s">
        <v>17</v>
      </c>
      <c r="K3421" s="6">
        <v>9</v>
      </c>
      <c r="L3421" s="6" t="str">
        <f t="shared" si="169"/>
        <v>Large</v>
      </c>
      <c r="M3421" s="7">
        <v>999</v>
      </c>
      <c r="N3421" s="2">
        <v>0.1</v>
      </c>
      <c r="O3421" s="3">
        <v>8091.9</v>
      </c>
      <c r="P3421" s="3">
        <f>O3421/K3421</f>
        <v>899.09999999999991</v>
      </c>
      <c r="Q3421" s="3">
        <f>R3421/M3421</f>
        <v>0.52425425425425431</v>
      </c>
      <c r="R3421" s="4">
        <v>523.73</v>
      </c>
      <c r="S3421" s="2">
        <f>R3421/O3421</f>
        <v>6.4722747438796829E-2</v>
      </c>
    </row>
    <row r="3422" spans="1:19" x14ac:dyDescent="0.3">
      <c r="A3422" s="6">
        <v>3559</v>
      </c>
      <c r="B3422" t="s">
        <v>4340</v>
      </c>
      <c r="C3422" s="11">
        <v>45597</v>
      </c>
      <c r="D3422" s="1" t="str">
        <f t="shared" si="167"/>
        <v>2024</v>
      </c>
      <c r="E3422" s="12" t="str">
        <f t="shared" si="168"/>
        <v>November</v>
      </c>
      <c r="F3422" t="s">
        <v>14</v>
      </c>
      <c r="G3422" t="s">
        <v>9662</v>
      </c>
      <c r="H3422" t="s">
        <v>37</v>
      </c>
      <c r="I3422" t="s">
        <v>16</v>
      </c>
      <c r="J3422" t="s">
        <v>38</v>
      </c>
      <c r="K3422" s="6">
        <v>1</v>
      </c>
      <c r="L3422" s="6" t="str">
        <f t="shared" si="169"/>
        <v>Small</v>
      </c>
      <c r="M3422" s="7">
        <v>499</v>
      </c>
      <c r="N3422" s="2">
        <v>0.1</v>
      </c>
      <c r="O3422" s="3">
        <v>449.1</v>
      </c>
      <c r="P3422" s="3">
        <f>O3422/K3422</f>
        <v>449.1</v>
      </c>
      <c r="Q3422" s="3">
        <f>R3422/M3422</f>
        <v>0.22549098196392786</v>
      </c>
      <c r="R3422" s="4">
        <v>112.52</v>
      </c>
      <c r="S3422" s="2">
        <f>R3422/O3422</f>
        <v>0.25054553551547537</v>
      </c>
    </row>
    <row r="3423" spans="1:19" x14ac:dyDescent="0.3">
      <c r="A3423" s="6">
        <v>3560</v>
      </c>
      <c r="B3423" t="s">
        <v>4341</v>
      </c>
      <c r="C3423" s="11">
        <v>45662</v>
      </c>
      <c r="D3423" s="1" t="str">
        <f t="shared" si="167"/>
        <v>2025</v>
      </c>
      <c r="E3423" s="12" t="str">
        <f t="shared" si="168"/>
        <v>January</v>
      </c>
      <c r="F3423" t="s">
        <v>14</v>
      </c>
      <c r="G3423" t="s">
        <v>9662</v>
      </c>
      <c r="H3423" t="s">
        <v>15</v>
      </c>
      <c r="I3423" t="s">
        <v>16</v>
      </c>
      <c r="J3423" t="s">
        <v>34</v>
      </c>
      <c r="K3423" s="6">
        <v>7</v>
      </c>
      <c r="L3423" s="6" t="str">
        <f t="shared" si="169"/>
        <v>Large</v>
      </c>
      <c r="M3423" s="7">
        <v>149</v>
      </c>
      <c r="N3423" s="2">
        <v>0.1</v>
      </c>
      <c r="O3423" s="3">
        <v>938.7</v>
      </c>
      <c r="P3423" s="3">
        <f>O3423/K3423</f>
        <v>134.1</v>
      </c>
      <c r="Q3423" s="3">
        <f>R3423/M3423</f>
        <v>1.3669798657718122</v>
      </c>
      <c r="R3423" s="4">
        <v>203.68</v>
      </c>
      <c r="S3423" s="2">
        <f>R3423/O3423</f>
        <v>0.2169809310748908</v>
      </c>
    </row>
    <row r="3424" spans="1:19" x14ac:dyDescent="0.3">
      <c r="A3424" s="6">
        <v>3561</v>
      </c>
      <c r="B3424" t="s">
        <v>4342</v>
      </c>
      <c r="C3424" s="11">
        <v>45531</v>
      </c>
      <c r="D3424" s="1" t="str">
        <f t="shared" si="167"/>
        <v>2024</v>
      </c>
      <c r="E3424" s="12" t="str">
        <f t="shared" si="168"/>
        <v>August</v>
      </c>
      <c r="F3424" t="s">
        <v>14</v>
      </c>
      <c r="G3424" t="s">
        <v>9662</v>
      </c>
      <c r="H3424" t="s">
        <v>15</v>
      </c>
      <c r="I3424" t="s">
        <v>16</v>
      </c>
      <c r="J3424" t="s">
        <v>38</v>
      </c>
      <c r="K3424" s="6">
        <v>5</v>
      </c>
      <c r="L3424" s="6" t="str">
        <f t="shared" si="169"/>
        <v>Midium</v>
      </c>
      <c r="M3424" s="7">
        <v>199</v>
      </c>
      <c r="N3424" s="2">
        <v>0.1</v>
      </c>
      <c r="O3424" s="3">
        <v>895.5</v>
      </c>
      <c r="P3424" s="3">
        <f>O3424/K3424</f>
        <v>179.1</v>
      </c>
      <c r="Q3424" s="3">
        <f>R3424/M3424</f>
        <v>0.89954773869346727</v>
      </c>
      <c r="R3424" s="4">
        <v>179.01</v>
      </c>
      <c r="S3424" s="2">
        <f>R3424/O3424</f>
        <v>0.19989949748743718</v>
      </c>
    </row>
    <row r="3425" spans="1:19" x14ac:dyDescent="0.3">
      <c r="A3425" s="6">
        <v>3562</v>
      </c>
      <c r="B3425" t="s">
        <v>4343</v>
      </c>
      <c r="C3425" s="11">
        <v>45687</v>
      </c>
      <c r="D3425" s="1" t="str">
        <f t="shared" si="167"/>
        <v>2025</v>
      </c>
      <c r="E3425" s="12" t="str">
        <f t="shared" si="168"/>
        <v>January</v>
      </c>
      <c r="F3425" t="s">
        <v>14</v>
      </c>
      <c r="G3425" t="s">
        <v>9662</v>
      </c>
      <c r="H3425" t="s">
        <v>15</v>
      </c>
      <c r="I3425" t="s">
        <v>19</v>
      </c>
      <c r="J3425" t="s">
        <v>42</v>
      </c>
      <c r="K3425" s="6">
        <v>5</v>
      </c>
      <c r="L3425" s="6" t="str">
        <f t="shared" si="169"/>
        <v>Midium</v>
      </c>
      <c r="M3425" s="7">
        <v>149</v>
      </c>
      <c r="N3425" s="2">
        <v>0.1</v>
      </c>
      <c r="O3425" s="3">
        <v>670.5</v>
      </c>
      <c r="P3425" s="3">
        <f>O3425/K3425</f>
        <v>134.1</v>
      </c>
      <c r="Q3425" s="3">
        <f>R3425/M3425</f>
        <v>1.2411409395973154</v>
      </c>
      <c r="R3425" s="4">
        <v>184.93</v>
      </c>
      <c r="S3425" s="2">
        <f>R3425/O3425</f>
        <v>0.27580909768829232</v>
      </c>
    </row>
    <row r="3426" spans="1:19" x14ac:dyDescent="0.3">
      <c r="A3426" s="6">
        <v>3563</v>
      </c>
      <c r="B3426" t="s">
        <v>4344</v>
      </c>
      <c r="C3426" s="11">
        <v>45489</v>
      </c>
      <c r="D3426" s="1" t="str">
        <f t="shared" si="167"/>
        <v>2024</v>
      </c>
      <c r="E3426" s="12" t="str">
        <f t="shared" si="168"/>
        <v>July</v>
      </c>
      <c r="F3426" t="s">
        <v>40</v>
      </c>
      <c r="G3426" t="s">
        <v>9662</v>
      </c>
      <c r="H3426" t="s">
        <v>37</v>
      </c>
      <c r="I3426" t="s">
        <v>16</v>
      </c>
      <c r="J3426" t="s">
        <v>34</v>
      </c>
      <c r="K3426" s="6">
        <v>3</v>
      </c>
      <c r="L3426" s="6" t="str">
        <f t="shared" si="169"/>
        <v>Small</v>
      </c>
      <c r="M3426" s="7">
        <v>499</v>
      </c>
      <c r="N3426" s="2">
        <v>0.1</v>
      </c>
      <c r="O3426" s="3">
        <v>1347.3</v>
      </c>
      <c r="P3426" s="3">
        <f>O3426/K3426</f>
        <v>449.09999999999997</v>
      </c>
      <c r="Q3426" s="3">
        <f>R3426/M3426</f>
        <v>0.58008016032064125</v>
      </c>
      <c r="R3426" s="4">
        <v>289.45999999999998</v>
      </c>
      <c r="S3426" s="2">
        <f>R3426/O3426</f>
        <v>0.21484450382245973</v>
      </c>
    </row>
    <row r="3427" spans="1:19" x14ac:dyDescent="0.3">
      <c r="A3427" s="6">
        <v>3564</v>
      </c>
      <c r="B3427" t="s">
        <v>4345</v>
      </c>
      <c r="C3427" s="11">
        <v>45452</v>
      </c>
      <c r="D3427" s="1" t="str">
        <f t="shared" si="167"/>
        <v>2024</v>
      </c>
      <c r="E3427" s="12" t="str">
        <f t="shared" si="168"/>
        <v>June</v>
      </c>
      <c r="F3427" t="s">
        <v>29</v>
      </c>
      <c r="G3427" t="s">
        <v>9662</v>
      </c>
      <c r="H3427" t="s">
        <v>15</v>
      </c>
      <c r="I3427" t="s">
        <v>16</v>
      </c>
      <c r="J3427" t="s">
        <v>38</v>
      </c>
      <c r="K3427" s="6">
        <v>9</v>
      </c>
      <c r="L3427" s="6" t="str">
        <f t="shared" si="169"/>
        <v>Large</v>
      </c>
      <c r="M3427" s="7">
        <v>999</v>
      </c>
      <c r="N3427" s="2">
        <v>0.1</v>
      </c>
      <c r="O3427" s="3">
        <v>8091.9</v>
      </c>
      <c r="P3427" s="3">
        <f>O3427/K3427</f>
        <v>899.09999999999991</v>
      </c>
      <c r="Q3427" s="3">
        <f>R3427/M3427</f>
        <v>2.1599899899899899</v>
      </c>
      <c r="R3427" s="4">
        <v>2157.83</v>
      </c>
      <c r="S3427" s="2">
        <f>R3427/O3427</f>
        <v>0.26666543086296174</v>
      </c>
    </row>
    <row r="3428" spans="1:19" x14ac:dyDescent="0.3">
      <c r="A3428" s="6">
        <v>3566</v>
      </c>
      <c r="B3428" t="s">
        <v>4346</v>
      </c>
      <c r="C3428" s="11">
        <v>45916</v>
      </c>
      <c r="D3428" s="1" t="str">
        <f t="shared" si="167"/>
        <v>2025</v>
      </c>
      <c r="E3428" s="12" t="str">
        <f t="shared" si="168"/>
        <v>September</v>
      </c>
      <c r="F3428" t="s">
        <v>29</v>
      </c>
      <c r="G3428" t="s">
        <v>9662</v>
      </c>
      <c r="H3428" t="s">
        <v>37</v>
      </c>
      <c r="I3428" t="s">
        <v>19</v>
      </c>
      <c r="J3428" t="s">
        <v>32</v>
      </c>
      <c r="K3428" s="6">
        <v>3</v>
      </c>
      <c r="L3428" s="6" t="str">
        <f t="shared" si="169"/>
        <v>Small</v>
      </c>
      <c r="M3428" s="7">
        <v>799</v>
      </c>
      <c r="N3428" s="2">
        <v>0.15</v>
      </c>
      <c r="O3428" s="3">
        <v>2037.45</v>
      </c>
      <c r="P3428" s="3">
        <f>O3428/K3428</f>
        <v>679.15</v>
      </c>
      <c r="Q3428" s="3">
        <f>R3428/M3428</f>
        <v>0.74277847309136424</v>
      </c>
      <c r="R3428" s="4">
        <v>593.48</v>
      </c>
      <c r="S3428" s="2">
        <f>R3428/O3428</f>
        <v>0.29128567572210362</v>
      </c>
    </row>
    <row r="3429" spans="1:19" x14ac:dyDescent="0.3">
      <c r="A3429" s="6">
        <v>3567</v>
      </c>
      <c r="B3429" t="s">
        <v>4347</v>
      </c>
      <c r="C3429" s="11">
        <v>45590</v>
      </c>
      <c r="D3429" s="1" t="str">
        <f t="shared" si="167"/>
        <v>2024</v>
      </c>
      <c r="E3429" s="12" t="str">
        <f t="shared" si="168"/>
        <v>October</v>
      </c>
      <c r="F3429" t="s">
        <v>40</v>
      </c>
      <c r="G3429" t="s">
        <v>9662</v>
      </c>
      <c r="H3429" t="s">
        <v>37</v>
      </c>
      <c r="I3429" t="s">
        <v>27</v>
      </c>
      <c r="J3429" t="s">
        <v>17</v>
      </c>
      <c r="K3429" s="6">
        <v>8</v>
      </c>
      <c r="L3429" s="6" t="str">
        <f t="shared" si="169"/>
        <v>Large</v>
      </c>
      <c r="M3429" s="7">
        <v>499</v>
      </c>
      <c r="N3429" s="2">
        <v>0</v>
      </c>
      <c r="O3429" s="3">
        <v>3992</v>
      </c>
      <c r="P3429" s="3">
        <f>O3429/K3429</f>
        <v>499</v>
      </c>
      <c r="Q3429" s="3">
        <f>R3429/M3429</f>
        <v>2.3594789579158317</v>
      </c>
      <c r="R3429" s="4">
        <v>1177.3800000000001</v>
      </c>
      <c r="S3429" s="2">
        <f>R3429/O3429</f>
        <v>0.29493486973947897</v>
      </c>
    </row>
    <row r="3430" spans="1:19" x14ac:dyDescent="0.3">
      <c r="A3430" s="6">
        <v>3568</v>
      </c>
      <c r="B3430" t="s">
        <v>4348</v>
      </c>
      <c r="C3430" s="11">
        <v>45541</v>
      </c>
      <c r="D3430" s="1" t="str">
        <f t="shared" si="167"/>
        <v>2024</v>
      </c>
      <c r="E3430" s="12" t="str">
        <f t="shared" si="168"/>
        <v>September</v>
      </c>
      <c r="F3430" t="s">
        <v>22</v>
      </c>
      <c r="G3430" t="s">
        <v>9662</v>
      </c>
      <c r="H3430" t="s">
        <v>24</v>
      </c>
      <c r="I3430" t="s">
        <v>19</v>
      </c>
      <c r="J3430" t="s">
        <v>25</v>
      </c>
      <c r="K3430" s="6">
        <v>2</v>
      </c>
      <c r="L3430" s="6" t="str">
        <f t="shared" si="169"/>
        <v>Small</v>
      </c>
      <c r="M3430" s="7">
        <v>99</v>
      </c>
      <c r="N3430" s="2">
        <v>0.1</v>
      </c>
      <c r="O3430" s="3">
        <v>178.2</v>
      </c>
      <c r="P3430" s="3">
        <f>O3430/K3430</f>
        <v>89.1</v>
      </c>
      <c r="Q3430" s="3">
        <f>R3430/M3430</f>
        <v>0.44888888888888889</v>
      </c>
      <c r="R3430" s="4">
        <v>44.44</v>
      </c>
      <c r="S3430" s="2">
        <f>R3430/O3430</f>
        <v>0.24938271604938272</v>
      </c>
    </row>
    <row r="3431" spans="1:19" x14ac:dyDescent="0.3">
      <c r="A3431" s="6">
        <v>3569</v>
      </c>
      <c r="B3431" t="s">
        <v>4349</v>
      </c>
      <c r="C3431" s="11">
        <v>45473</v>
      </c>
      <c r="D3431" s="1" t="str">
        <f t="shared" si="167"/>
        <v>2024</v>
      </c>
      <c r="E3431" s="12" t="str">
        <f t="shared" si="168"/>
        <v>June</v>
      </c>
      <c r="F3431" t="s">
        <v>22</v>
      </c>
      <c r="G3431" t="s">
        <v>4350</v>
      </c>
      <c r="H3431" t="s">
        <v>24</v>
      </c>
      <c r="I3431" t="s">
        <v>19</v>
      </c>
      <c r="J3431" t="s">
        <v>25</v>
      </c>
      <c r="K3431" s="6">
        <v>7</v>
      </c>
      <c r="L3431" s="6" t="str">
        <f t="shared" si="169"/>
        <v>Large</v>
      </c>
      <c r="M3431" s="7">
        <v>299</v>
      </c>
      <c r="N3431" s="2">
        <v>0</v>
      </c>
      <c r="O3431" s="3">
        <v>2093</v>
      </c>
      <c r="P3431" s="3">
        <f>O3431/K3431</f>
        <v>299</v>
      </c>
      <c r="Q3431" s="3">
        <f>R3431/M3431</f>
        <v>1.5091304347826087</v>
      </c>
      <c r="R3431" s="4">
        <v>451.23</v>
      </c>
      <c r="S3431" s="2">
        <f>R3431/O3431</f>
        <v>0.21559006211180126</v>
      </c>
    </row>
    <row r="3432" spans="1:19" x14ac:dyDescent="0.3">
      <c r="A3432" s="6">
        <v>3570</v>
      </c>
      <c r="B3432" t="s">
        <v>4351</v>
      </c>
      <c r="C3432" s="11">
        <v>45418</v>
      </c>
      <c r="D3432" s="1" t="str">
        <f t="shared" si="167"/>
        <v>2024</v>
      </c>
      <c r="E3432" s="12" t="str">
        <f t="shared" si="168"/>
        <v>May</v>
      </c>
      <c r="F3432" t="s">
        <v>14</v>
      </c>
      <c r="G3432" t="s">
        <v>9662</v>
      </c>
      <c r="H3432" t="s">
        <v>37</v>
      </c>
      <c r="I3432" t="s">
        <v>19</v>
      </c>
      <c r="J3432" t="s">
        <v>25</v>
      </c>
      <c r="K3432" s="6">
        <v>7</v>
      </c>
      <c r="L3432" s="6" t="str">
        <f t="shared" si="169"/>
        <v>Large</v>
      </c>
      <c r="M3432" s="7">
        <v>799</v>
      </c>
      <c r="N3432" s="2">
        <v>0.05</v>
      </c>
      <c r="O3432" s="3">
        <v>5313.35</v>
      </c>
      <c r="P3432" s="3">
        <f>O3432/K3432</f>
        <v>759.05000000000007</v>
      </c>
      <c r="Q3432" s="3">
        <f>R3432/M3432</f>
        <v>1.6787108886107633</v>
      </c>
      <c r="R3432" s="4">
        <v>1341.29</v>
      </c>
      <c r="S3432" s="2">
        <f>R3432/O3432</f>
        <v>0.25243772761064109</v>
      </c>
    </row>
    <row r="3433" spans="1:19" x14ac:dyDescent="0.3">
      <c r="A3433" s="6">
        <v>3571</v>
      </c>
      <c r="B3433" t="s">
        <v>4352</v>
      </c>
      <c r="C3433" s="11">
        <v>45607</v>
      </c>
      <c r="D3433" s="1" t="str">
        <f t="shared" si="167"/>
        <v>2024</v>
      </c>
      <c r="E3433" s="12" t="str">
        <f t="shared" si="168"/>
        <v>November</v>
      </c>
      <c r="F3433" t="s">
        <v>40</v>
      </c>
      <c r="G3433" t="s">
        <v>9662</v>
      </c>
      <c r="H3433" t="s">
        <v>37</v>
      </c>
      <c r="I3433" t="s">
        <v>16</v>
      </c>
      <c r="J3433" t="s">
        <v>34</v>
      </c>
      <c r="K3433" s="6">
        <v>10</v>
      </c>
      <c r="L3433" s="6" t="str">
        <f t="shared" si="169"/>
        <v>Large</v>
      </c>
      <c r="M3433" s="7">
        <v>499</v>
      </c>
      <c r="N3433" s="2">
        <v>0.15</v>
      </c>
      <c r="O3433" s="3">
        <v>4241.5</v>
      </c>
      <c r="P3433" s="3">
        <f>O3433/K3433</f>
        <v>424.15</v>
      </c>
      <c r="Q3433" s="3">
        <f>R3433/M3433</f>
        <v>0.60354709418837682</v>
      </c>
      <c r="R3433" s="4">
        <v>301.17</v>
      </c>
      <c r="S3433" s="2">
        <f>R3433/O3433</f>
        <v>7.1005540492750208E-2</v>
      </c>
    </row>
    <row r="3434" spans="1:19" x14ac:dyDescent="0.3">
      <c r="A3434" s="6">
        <v>3572</v>
      </c>
      <c r="B3434" t="s">
        <v>4353</v>
      </c>
      <c r="C3434" s="11">
        <v>45312</v>
      </c>
      <c r="D3434" s="1" t="str">
        <f t="shared" si="167"/>
        <v>2024</v>
      </c>
      <c r="E3434" s="12" t="str">
        <f t="shared" si="168"/>
        <v>January</v>
      </c>
      <c r="F3434" t="s">
        <v>29</v>
      </c>
      <c r="G3434" t="s">
        <v>9662</v>
      </c>
      <c r="H3434" t="s">
        <v>15</v>
      </c>
      <c r="I3434" t="s">
        <v>16</v>
      </c>
      <c r="J3434" t="s">
        <v>34</v>
      </c>
      <c r="K3434" s="6">
        <v>2</v>
      </c>
      <c r="L3434" s="6" t="str">
        <f t="shared" si="169"/>
        <v>Small</v>
      </c>
      <c r="M3434" s="7">
        <v>299</v>
      </c>
      <c r="N3434" s="2">
        <v>0</v>
      </c>
      <c r="O3434" s="3">
        <v>598</v>
      </c>
      <c r="P3434" s="3">
        <f>O3434/K3434</f>
        <v>299</v>
      </c>
      <c r="Q3434" s="3">
        <f>R3434/M3434</f>
        <v>0.44749163879598663</v>
      </c>
      <c r="R3434" s="4">
        <v>133.80000000000001</v>
      </c>
      <c r="S3434" s="2">
        <f>R3434/O3434</f>
        <v>0.22374581939799332</v>
      </c>
    </row>
    <row r="3435" spans="1:19" x14ac:dyDescent="0.3">
      <c r="A3435" s="6">
        <v>3573</v>
      </c>
      <c r="B3435" t="s">
        <v>4354</v>
      </c>
      <c r="C3435" s="11">
        <v>46004</v>
      </c>
      <c r="D3435" s="1" t="str">
        <f t="shared" si="167"/>
        <v>2025</v>
      </c>
      <c r="E3435" s="12" t="str">
        <f t="shared" si="168"/>
        <v>December</v>
      </c>
      <c r="F3435" t="s">
        <v>29</v>
      </c>
      <c r="G3435" t="s">
        <v>4355</v>
      </c>
      <c r="H3435" t="s">
        <v>37</v>
      </c>
      <c r="I3435" t="s">
        <v>16</v>
      </c>
      <c r="J3435" t="s">
        <v>38</v>
      </c>
      <c r="K3435" s="6">
        <v>1</v>
      </c>
      <c r="L3435" s="6" t="str">
        <f t="shared" si="169"/>
        <v>Small</v>
      </c>
      <c r="M3435" s="7">
        <v>99</v>
      </c>
      <c r="N3435" s="2">
        <v>0.1</v>
      </c>
      <c r="O3435" s="3">
        <v>89.1</v>
      </c>
      <c r="P3435" s="3">
        <f>O3435/K3435</f>
        <v>89.1</v>
      </c>
      <c r="Q3435" s="3">
        <f>R3435/M3435</f>
        <v>6.9898989898989905E-2</v>
      </c>
      <c r="R3435" s="4">
        <v>6.92</v>
      </c>
      <c r="S3435" s="2">
        <f>R3435/O3435</f>
        <v>7.7665544332210998E-2</v>
      </c>
    </row>
    <row r="3436" spans="1:19" x14ac:dyDescent="0.3">
      <c r="A3436" s="6">
        <v>3574</v>
      </c>
      <c r="B3436" t="s">
        <v>4356</v>
      </c>
      <c r="C3436" s="11">
        <v>45411</v>
      </c>
      <c r="D3436" s="1" t="str">
        <f t="shared" si="167"/>
        <v>2024</v>
      </c>
      <c r="E3436" s="12" t="str">
        <f t="shared" si="168"/>
        <v>April</v>
      </c>
      <c r="F3436" t="s">
        <v>29</v>
      </c>
      <c r="G3436" t="s">
        <v>4357</v>
      </c>
      <c r="H3436" t="s">
        <v>37</v>
      </c>
      <c r="I3436" t="s">
        <v>27</v>
      </c>
      <c r="J3436" t="s">
        <v>17</v>
      </c>
      <c r="K3436" s="6">
        <v>3</v>
      </c>
      <c r="L3436" s="6" t="str">
        <f t="shared" si="169"/>
        <v>Small</v>
      </c>
      <c r="M3436" s="7">
        <v>299</v>
      </c>
      <c r="N3436" s="2">
        <v>0.15</v>
      </c>
      <c r="O3436" s="3">
        <v>762.45</v>
      </c>
      <c r="P3436" s="3">
        <f>O3436/K3436</f>
        <v>254.15</v>
      </c>
      <c r="Q3436" s="3">
        <f>R3436/M3436</f>
        <v>0.75795986622073575</v>
      </c>
      <c r="R3436" s="4">
        <v>226.63</v>
      </c>
      <c r="S3436" s="2">
        <f>R3436/O3436</f>
        <v>0.29723916322381794</v>
      </c>
    </row>
    <row r="3437" spans="1:19" x14ac:dyDescent="0.3">
      <c r="A3437" s="6">
        <v>3575</v>
      </c>
      <c r="B3437" t="s">
        <v>4358</v>
      </c>
      <c r="C3437" s="11">
        <v>45319</v>
      </c>
      <c r="D3437" s="1" t="str">
        <f t="shared" si="167"/>
        <v>2024</v>
      </c>
      <c r="E3437" s="12" t="str">
        <f t="shared" si="168"/>
        <v>January</v>
      </c>
      <c r="F3437" t="s">
        <v>40</v>
      </c>
      <c r="G3437" t="s">
        <v>9662</v>
      </c>
      <c r="H3437" t="s">
        <v>24</v>
      </c>
      <c r="I3437" t="s">
        <v>27</v>
      </c>
      <c r="J3437" t="s">
        <v>17</v>
      </c>
      <c r="K3437" s="6">
        <v>9</v>
      </c>
      <c r="L3437" s="6" t="str">
        <f t="shared" si="169"/>
        <v>Large</v>
      </c>
      <c r="M3437" s="7">
        <v>799</v>
      </c>
      <c r="N3437" s="2">
        <v>0</v>
      </c>
      <c r="O3437" s="3">
        <v>7191</v>
      </c>
      <c r="P3437" s="3">
        <f>O3437/K3437</f>
        <v>799</v>
      </c>
      <c r="Q3437" s="3">
        <f>R3437/M3437</f>
        <v>0.48764705882352943</v>
      </c>
      <c r="R3437" s="4">
        <v>389.63</v>
      </c>
      <c r="S3437" s="2">
        <f>R3437/O3437</f>
        <v>5.4183006535947709E-2</v>
      </c>
    </row>
    <row r="3438" spans="1:19" x14ac:dyDescent="0.3">
      <c r="A3438" s="6">
        <v>3576</v>
      </c>
      <c r="B3438" t="s">
        <v>4359</v>
      </c>
      <c r="C3438" s="11">
        <v>45717</v>
      </c>
      <c r="D3438" s="1" t="str">
        <f t="shared" si="167"/>
        <v>2025</v>
      </c>
      <c r="E3438" s="12" t="str">
        <f t="shared" si="168"/>
        <v>March</v>
      </c>
      <c r="F3438" t="s">
        <v>14</v>
      </c>
      <c r="G3438" t="s">
        <v>4360</v>
      </c>
      <c r="H3438" t="s">
        <v>37</v>
      </c>
      <c r="I3438" t="s">
        <v>19</v>
      </c>
      <c r="J3438" t="s">
        <v>42</v>
      </c>
      <c r="K3438" s="6">
        <v>8</v>
      </c>
      <c r="L3438" s="6" t="str">
        <f t="shared" si="169"/>
        <v>Large</v>
      </c>
      <c r="M3438" s="7">
        <v>99</v>
      </c>
      <c r="N3438" s="2">
        <v>0.1</v>
      </c>
      <c r="O3438" s="3">
        <v>712.8</v>
      </c>
      <c r="P3438" s="3">
        <f>O3438/K3438</f>
        <v>89.1</v>
      </c>
      <c r="Q3438" s="3">
        <f>R3438/M3438</f>
        <v>1.3540404040404042</v>
      </c>
      <c r="R3438" s="4">
        <v>134.05000000000001</v>
      </c>
      <c r="S3438" s="2">
        <f>R3438/O3438</f>
        <v>0.18806116722783392</v>
      </c>
    </row>
    <row r="3439" spans="1:19" x14ac:dyDescent="0.3">
      <c r="A3439" s="6">
        <v>3577</v>
      </c>
      <c r="B3439" t="s">
        <v>4361</v>
      </c>
      <c r="C3439" s="11">
        <v>45428</v>
      </c>
      <c r="D3439" s="1" t="str">
        <f t="shared" si="167"/>
        <v>2024</v>
      </c>
      <c r="E3439" s="12" t="str">
        <f t="shared" si="168"/>
        <v>May</v>
      </c>
      <c r="F3439" t="s">
        <v>40</v>
      </c>
      <c r="G3439" t="s">
        <v>9662</v>
      </c>
      <c r="H3439" t="s">
        <v>24</v>
      </c>
      <c r="I3439" t="s">
        <v>27</v>
      </c>
      <c r="J3439" t="s">
        <v>17</v>
      </c>
      <c r="K3439" s="6">
        <v>8</v>
      </c>
      <c r="L3439" s="6" t="str">
        <f t="shared" si="169"/>
        <v>Large</v>
      </c>
      <c r="M3439" s="7">
        <v>299</v>
      </c>
      <c r="N3439" s="2">
        <v>0.05</v>
      </c>
      <c r="O3439" s="3">
        <v>2272.4</v>
      </c>
      <c r="P3439" s="3">
        <f>O3439/K3439</f>
        <v>284.05</v>
      </c>
      <c r="Q3439" s="3">
        <f>R3439/M3439</f>
        <v>0.96812709030100341</v>
      </c>
      <c r="R3439" s="4">
        <v>289.47000000000003</v>
      </c>
      <c r="S3439" s="2">
        <f>R3439/O3439</f>
        <v>0.12738514346065835</v>
      </c>
    </row>
    <row r="3440" spans="1:19" x14ac:dyDescent="0.3">
      <c r="A3440" s="6">
        <v>3578</v>
      </c>
      <c r="B3440" t="s">
        <v>4362</v>
      </c>
      <c r="C3440" s="11">
        <v>45425</v>
      </c>
      <c r="D3440" s="1" t="str">
        <f t="shared" si="167"/>
        <v>2024</v>
      </c>
      <c r="E3440" s="12" t="str">
        <f t="shared" si="168"/>
        <v>May</v>
      </c>
      <c r="F3440" t="s">
        <v>29</v>
      </c>
      <c r="G3440" t="s">
        <v>9662</v>
      </c>
      <c r="H3440" t="s">
        <v>15</v>
      </c>
      <c r="I3440" t="s">
        <v>19</v>
      </c>
      <c r="J3440" t="s">
        <v>20</v>
      </c>
      <c r="K3440" s="6">
        <v>5</v>
      </c>
      <c r="L3440" s="6" t="str">
        <f t="shared" si="169"/>
        <v>Midium</v>
      </c>
      <c r="M3440" s="7">
        <v>199</v>
      </c>
      <c r="N3440" s="2">
        <v>0.1</v>
      </c>
      <c r="O3440" s="3">
        <v>895.5</v>
      </c>
      <c r="P3440" s="3">
        <f>O3440/K3440</f>
        <v>179.1</v>
      </c>
      <c r="Q3440" s="3">
        <f>R3440/M3440</f>
        <v>1.0957788944723619</v>
      </c>
      <c r="R3440" s="4">
        <v>218.06</v>
      </c>
      <c r="S3440" s="2">
        <f>R3440/O3440</f>
        <v>0.24350642099385819</v>
      </c>
    </row>
    <row r="3441" spans="1:19" x14ac:dyDescent="0.3">
      <c r="A3441" s="6">
        <v>3579</v>
      </c>
      <c r="B3441" t="s">
        <v>4363</v>
      </c>
      <c r="C3441" s="11">
        <v>45566</v>
      </c>
      <c r="D3441" s="1" t="str">
        <f t="shared" si="167"/>
        <v>2024</v>
      </c>
      <c r="E3441" s="12" t="str">
        <f t="shared" si="168"/>
        <v>October</v>
      </c>
      <c r="F3441" t="s">
        <v>14</v>
      </c>
      <c r="G3441" t="s">
        <v>9662</v>
      </c>
      <c r="H3441" t="s">
        <v>15</v>
      </c>
      <c r="I3441" t="s">
        <v>16</v>
      </c>
      <c r="J3441" t="s">
        <v>34</v>
      </c>
      <c r="K3441" s="6">
        <v>4</v>
      </c>
      <c r="L3441" s="6" t="str">
        <f t="shared" si="169"/>
        <v>Midium</v>
      </c>
      <c r="M3441" s="7">
        <v>999</v>
      </c>
      <c r="N3441" s="2">
        <v>0.05</v>
      </c>
      <c r="O3441" s="3">
        <v>3796.2</v>
      </c>
      <c r="P3441" s="3">
        <f>O3441/K3441</f>
        <v>949.05</v>
      </c>
      <c r="Q3441" s="3">
        <f>R3441/M3441</f>
        <v>0.85876876876876873</v>
      </c>
      <c r="R3441" s="4">
        <v>857.91</v>
      </c>
      <c r="S3441" s="2">
        <f>R3441/O3441</f>
        <v>0.22599178125493916</v>
      </c>
    </row>
    <row r="3442" spans="1:19" x14ac:dyDescent="0.3">
      <c r="A3442" s="6">
        <v>3580</v>
      </c>
      <c r="B3442" t="s">
        <v>4364</v>
      </c>
      <c r="C3442" s="11">
        <v>45674</v>
      </c>
      <c r="D3442" s="1" t="str">
        <f t="shared" si="167"/>
        <v>2025</v>
      </c>
      <c r="E3442" s="12" t="str">
        <f t="shared" si="168"/>
        <v>January</v>
      </c>
      <c r="F3442" t="s">
        <v>14</v>
      </c>
      <c r="G3442" t="s">
        <v>9662</v>
      </c>
      <c r="H3442" t="s">
        <v>15</v>
      </c>
      <c r="I3442" t="s">
        <v>19</v>
      </c>
      <c r="J3442" t="s">
        <v>42</v>
      </c>
      <c r="K3442" s="6">
        <v>8</v>
      </c>
      <c r="L3442" s="6" t="str">
        <f t="shared" si="169"/>
        <v>Large</v>
      </c>
      <c r="M3442" s="7">
        <v>99</v>
      </c>
      <c r="N3442" s="2">
        <v>0.1</v>
      </c>
      <c r="O3442" s="3">
        <v>712.8</v>
      </c>
      <c r="P3442" s="3">
        <f>O3442/K3442</f>
        <v>89.1</v>
      </c>
      <c r="Q3442" s="3">
        <f>R3442/M3442</f>
        <v>0.57848484848484849</v>
      </c>
      <c r="R3442" s="4">
        <v>57.27</v>
      </c>
      <c r="S3442" s="2">
        <f>R3442/O3442</f>
        <v>8.0345117845117858E-2</v>
      </c>
    </row>
    <row r="3443" spans="1:19" x14ac:dyDescent="0.3">
      <c r="A3443" s="6">
        <v>3581</v>
      </c>
      <c r="B3443" t="s">
        <v>4365</v>
      </c>
      <c r="C3443" s="11">
        <v>45563</v>
      </c>
      <c r="D3443" s="1" t="str">
        <f t="shared" si="167"/>
        <v>2024</v>
      </c>
      <c r="E3443" s="12" t="str">
        <f t="shared" si="168"/>
        <v>September</v>
      </c>
      <c r="F3443" t="s">
        <v>40</v>
      </c>
      <c r="G3443" t="s">
        <v>9662</v>
      </c>
      <c r="H3443" t="s">
        <v>15</v>
      </c>
      <c r="I3443" t="s">
        <v>16</v>
      </c>
      <c r="J3443" t="s">
        <v>34</v>
      </c>
      <c r="K3443" s="6">
        <v>8</v>
      </c>
      <c r="L3443" s="6" t="str">
        <f t="shared" si="169"/>
        <v>Large</v>
      </c>
      <c r="M3443" s="7">
        <v>799</v>
      </c>
      <c r="N3443" s="2">
        <v>0.1</v>
      </c>
      <c r="O3443" s="3">
        <v>5752.8</v>
      </c>
      <c r="P3443" s="3">
        <f>O3443/K3443</f>
        <v>719.1</v>
      </c>
      <c r="Q3443" s="3">
        <f>R3443/M3443</f>
        <v>1.3633541927409261</v>
      </c>
      <c r="R3443" s="4">
        <v>1089.32</v>
      </c>
      <c r="S3443" s="2">
        <f>R3443/O3443</f>
        <v>0.18935474899179527</v>
      </c>
    </row>
    <row r="3444" spans="1:19" x14ac:dyDescent="0.3">
      <c r="A3444" s="6">
        <v>3582</v>
      </c>
      <c r="B3444" t="s">
        <v>4366</v>
      </c>
      <c r="C3444" s="11">
        <v>45652</v>
      </c>
      <c r="D3444" s="1" t="str">
        <f t="shared" si="167"/>
        <v>2024</v>
      </c>
      <c r="E3444" s="12" t="str">
        <f t="shared" si="168"/>
        <v>December</v>
      </c>
      <c r="F3444" t="s">
        <v>40</v>
      </c>
      <c r="G3444" t="s">
        <v>9662</v>
      </c>
      <c r="H3444" t="s">
        <v>15</v>
      </c>
      <c r="I3444" t="s">
        <v>27</v>
      </c>
      <c r="J3444" t="s">
        <v>47</v>
      </c>
      <c r="K3444" s="6">
        <v>1</v>
      </c>
      <c r="L3444" s="6" t="str">
        <f t="shared" si="169"/>
        <v>Small</v>
      </c>
      <c r="M3444" s="7">
        <v>149</v>
      </c>
      <c r="N3444" s="2">
        <v>0.15</v>
      </c>
      <c r="O3444" s="3">
        <v>126.65</v>
      </c>
      <c r="P3444" s="3">
        <f>O3444/K3444</f>
        <v>126.65</v>
      </c>
      <c r="Q3444" s="3">
        <f>R3444/M3444</f>
        <v>4.6510067114093959E-2</v>
      </c>
      <c r="R3444" s="4">
        <v>6.93</v>
      </c>
      <c r="S3444" s="2">
        <f>R3444/O3444</f>
        <v>5.4717726016581127E-2</v>
      </c>
    </row>
    <row r="3445" spans="1:19" x14ac:dyDescent="0.3">
      <c r="A3445" s="6">
        <v>3583</v>
      </c>
      <c r="B3445" t="s">
        <v>4367</v>
      </c>
      <c r="C3445" s="11">
        <v>45424</v>
      </c>
      <c r="D3445" s="1" t="str">
        <f t="shared" si="167"/>
        <v>2024</v>
      </c>
      <c r="E3445" s="12" t="str">
        <f t="shared" si="168"/>
        <v>May</v>
      </c>
      <c r="F3445" t="s">
        <v>40</v>
      </c>
      <c r="G3445" t="s">
        <v>9662</v>
      </c>
      <c r="H3445" t="s">
        <v>24</v>
      </c>
      <c r="I3445" t="s">
        <v>19</v>
      </c>
      <c r="J3445" t="s">
        <v>25</v>
      </c>
      <c r="K3445" s="6">
        <v>10</v>
      </c>
      <c r="L3445" s="6" t="str">
        <f t="shared" si="169"/>
        <v>Large</v>
      </c>
      <c r="M3445" s="7">
        <v>149</v>
      </c>
      <c r="N3445" s="2">
        <v>0.15</v>
      </c>
      <c r="O3445" s="3">
        <v>1266.5</v>
      </c>
      <c r="P3445" s="3">
        <f>O3445/K3445</f>
        <v>126.65</v>
      </c>
      <c r="Q3445" s="3">
        <f>R3445/M3445</f>
        <v>1.7083221476510067</v>
      </c>
      <c r="R3445" s="4">
        <v>254.54</v>
      </c>
      <c r="S3445" s="2">
        <f>R3445/O3445</f>
        <v>0.20097907619423608</v>
      </c>
    </row>
    <row r="3446" spans="1:19" x14ac:dyDescent="0.3">
      <c r="A3446" s="6">
        <v>3584</v>
      </c>
      <c r="B3446" t="s">
        <v>4368</v>
      </c>
      <c r="C3446" s="11">
        <v>45801</v>
      </c>
      <c r="D3446" s="1" t="str">
        <f t="shared" si="167"/>
        <v>2025</v>
      </c>
      <c r="E3446" s="12" t="str">
        <f t="shared" si="168"/>
        <v>May</v>
      </c>
      <c r="F3446" t="s">
        <v>40</v>
      </c>
      <c r="G3446" t="s">
        <v>581</v>
      </c>
      <c r="H3446" t="s">
        <v>15</v>
      </c>
      <c r="I3446" t="s">
        <v>16</v>
      </c>
      <c r="J3446" t="s">
        <v>34</v>
      </c>
      <c r="K3446" s="6">
        <v>5</v>
      </c>
      <c r="L3446" s="6" t="str">
        <f t="shared" si="169"/>
        <v>Midium</v>
      </c>
      <c r="M3446" s="7">
        <v>999</v>
      </c>
      <c r="N3446" s="2">
        <v>0</v>
      </c>
      <c r="O3446" s="3">
        <v>4995</v>
      </c>
      <c r="P3446" s="3">
        <f>O3446/K3446</f>
        <v>999</v>
      </c>
      <c r="Q3446" s="3">
        <f>R3446/M3446</f>
        <v>0.43282282282282281</v>
      </c>
      <c r="R3446" s="4">
        <v>432.39</v>
      </c>
      <c r="S3446" s="2">
        <f>R3446/O3446</f>
        <v>8.6564564564564558E-2</v>
      </c>
    </row>
    <row r="3447" spans="1:19" x14ac:dyDescent="0.3">
      <c r="A3447" s="6">
        <v>3585</v>
      </c>
      <c r="B3447" t="s">
        <v>4369</v>
      </c>
      <c r="C3447" s="11">
        <v>45854</v>
      </c>
      <c r="D3447" s="1" t="str">
        <f t="shared" si="167"/>
        <v>2025</v>
      </c>
      <c r="E3447" s="12" t="str">
        <f t="shared" si="168"/>
        <v>July</v>
      </c>
      <c r="F3447" t="s">
        <v>40</v>
      </c>
      <c r="G3447" t="s">
        <v>9662</v>
      </c>
      <c r="H3447" t="s">
        <v>24</v>
      </c>
      <c r="I3447" t="s">
        <v>19</v>
      </c>
      <c r="J3447" t="s">
        <v>20</v>
      </c>
      <c r="K3447" s="6">
        <v>9</v>
      </c>
      <c r="L3447" s="6" t="str">
        <f t="shared" si="169"/>
        <v>Large</v>
      </c>
      <c r="M3447" s="7">
        <v>99</v>
      </c>
      <c r="N3447" s="2">
        <v>0.1</v>
      </c>
      <c r="O3447" s="3">
        <v>801.9</v>
      </c>
      <c r="P3447" s="3">
        <f>O3447/K3447</f>
        <v>89.1</v>
      </c>
      <c r="Q3447" s="3">
        <f>R3447/M3447</f>
        <v>1.1876767676767677</v>
      </c>
      <c r="R3447" s="4">
        <v>117.58</v>
      </c>
      <c r="S3447" s="2">
        <f>R3447/O3447</f>
        <v>0.14662676144157627</v>
      </c>
    </row>
    <row r="3448" spans="1:19" x14ac:dyDescent="0.3">
      <c r="A3448" s="6">
        <v>3586</v>
      </c>
      <c r="B3448" t="s">
        <v>4370</v>
      </c>
      <c r="C3448" s="11">
        <v>45873</v>
      </c>
      <c r="D3448" s="1" t="str">
        <f t="shared" ref="D3448:D3505" si="170">TEXT(C3448, "yyyy")</f>
        <v>2025</v>
      </c>
      <c r="E3448" s="12" t="str">
        <f t="shared" ref="E3448:E3505" si="171">TEXT(C3448, "mmmm")</f>
        <v>August</v>
      </c>
      <c r="F3448" t="s">
        <v>40</v>
      </c>
      <c r="G3448" t="s">
        <v>9662</v>
      </c>
      <c r="H3448" t="s">
        <v>37</v>
      </c>
      <c r="I3448" t="s">
        <v>19</v>
      </c>
      <c r="J3448" t="s">
        <v>42</v>
      </c>
      <c r="K3448" s="6">
        <v>4</v>
      </c>
      <c r="L3448" s="6" t="str">
        <f t="shared" si="169"/>
        <v>Midium</v>
      </c>
      <c r="M3448" s="7">
        <v>499</v>
      </c>
      <c r="N3448" s="2">
        <v>0.1</v>
      </c>
      <c r="O3448" s="3">
        <v>1796.4</v>
      </c>
      <c r="P3448" s="3">
        <f>O3448/K3448</f>
        <v>449.1</v>
      </c>
      <c r="Q3448" s="3">
        <f>R3448/M3448</f>
        <v>0.84767535070140287</v>
      </c>
      <c r="R3448" s="4">
        <v>422.99</v>
      </c>
      <c r="S3448" s="2">
        <f>R3448/O3448</f>
        <v>0.2354653751948341</v>
      </c>
    </row>
    <row r="3449" spans="1:19" x14ac:dyDescent="0.3">
      <c r="A3449" s="6">
        <v>3587</v>
      </c>
      <c r="B3449" t="s">
        <v>4371</v>
      </c>
      <c r="C3449" s="11">
        <v>45464</v>
      </c>
      <c r="D3449" s="1" t="str">
        <f t="shared" si="170"/>
        <v>2024</v>
      </c>
      <c r="E3449" s="12" t="str">
        <f t="shared" si="171"/>
        <v>June</v>
      </c>
      <c r="F3449" t="s">
        <v>14</v>
      </c>
      <c r="G3449" t="s">
        <v>9662</v>
      </c>
      <c r="H3449" t="s">
        <v>37</v>
      </c>
      <c r="I3449" t="s">
        <v>19</v>
      </c>
      <c r="J3449" t="s">
        <v>20</v>
      </c>
      <c r="K3449" s="6">
        <v>2</v>
      </c>
      <c r="L3449" s="6" t="str">
        <f t="shared" si="169"/>
        <v>Small</v>
      </c>
      <c r="M3449" s="7">
        <v>299</v>
      </c>
      <c r="N3449" s="2">
        <v>0</v>
      </c>
      <c r="O3449" s="3">
        <v>598</v>
      </c>
      <c r="P3449" s="3">
        <f>O3449/K3449</f>
        <v>299</v>
      </c>
      <c r="Q3449" s="3">
        <f>R3449/M3449</f>
        <v>0.29103678929765886</v>
      </c>
      <c r="R3449" s="4">
        <v>87.02</v>
      </c>
      <c r="S3449" s="2">
        <f>R3449/O3449</f>
        <v>0.14551839464882943</v>
      </c>
    </row>
    <row r="3450" spans="1:19" x14ac:dyDescent="0.3">
      <c r="A3450" s="6">
        <v>3588</v>
      </c>
      <c r="B3450" t="s">
        <v>4372</v>
      </c>
      <c r="C3450" s="11">
        <v>45918</v>
      </c>
      <c r="D3450" s="1" t="str">
        <f t="shared" si="170"/>
        <v>2025</v>
      </c>
      <c r="E3450" s="12" t="str">
        <f t="shared" si="171"/>
        <v>September</v>
      </c>
      <c r="F3450" t="s">
        <v>40</v>
      </c>
      <c r="G3450" t="s">
        <v>408</v>
      </c>
      <c r="H3450" t="s">
        <v>37</v>
      </c>
      <c r="I3450" t="s">
        <v>16</v>
      </c>
      <c r="J3450" t="s">
        <v>34</v>
      </c>
      <c r="K3450" s="6">
        <v>1</v>
      </c>
      <c r="L3450" s="6" t="str">
        <f t="shared" si="169"/>
        <v>Small</v>
      </c>
      <c r="M3450" s="7">
        <v>799</v>
      </c>
      <c r="N3450" s="2">
        <v>0.15</v>
      </c>
      <c r="O3450" s="3">
        <v>679.15</v>
      </c>
      <c r="P3450" s="3">
        <f>O3450/K3450</f>
        <v>679.15</v>
      </c>
      <c r="Q3450" s="3">
        <f>R3450/M3450</f>
        <v>0.25392991239048807</v>
      </c>
      <c r="R3450" s="4">
        <v>202.89</v>
      </c>
      <c r="S3450" s="2">
        <f>R3450/O3450</f>
        <v>0.29874107340057426</v>
      </c>
    </row>
    <row r="3451" spans="1:19" x14ac:dyDescent="0.3">
      <c r="A3451" s="6">
        <v>3589</v>
      </c>
      <c r="B3451" t="s">
        <v>4373</v>
      </c>
      <c r="C3451" s="11">
        <v>45658</v>
      </c>
      <c r="D3451" s="1" t="str">
        <f t="shared" si="170"/>
        <v>2025</v>
      </c>
      <c r="E3451" s="12" t="str">
        <f t="shared" si="171"/>
        <v>January</v>
      </c>
      <c r="F3451" t="s">
        <v>40</v>
      </c>
      <c r="G3451" t="s">
        <v>9662</v>
      </c>
      <c r="H3451" t="s">
        <v>37</v>
      </c>
      <c r="I3451" t="s">
        <v>16</v>
      </c>
      <c r="J3451" t="s">
        <v>38</v>
      </c>
      <c r="K3451" s="6">
        <v>10</v>
      </c>
      <c r="L3451" s="6" t="str">
        <f t="shared" si="169"/>
        <v>Large</v>
      </c>
      <c r="M3451" s="7">
        <v>299</v>
      </c>
      <c r="N3451" s="2">
        <v>0</v>
      </c>
      <c r="O3451" s="3">
        <v>2990</v>
      </c>
      <c r="P3451" s="3">
        <f>O3451/K3451</f>
        <v>299</v>
      </c>
      <c r="Q3451" s="3">
        <f>R3451/M3451</f>
        <v>1.1587959866220736</v>
      </c>
      <c r="R3451" s="4">
        <v>346.48</v>
      </c>
      <c r="S3451" s="2">
        <f>R3451/O3451</f>
        <v>0.11587959866220736</v>
      </c>
    </row>
    <row r="3452" spans="1:19" x14ac:dyDescent="0.3">
      <c r="A3452" s="6">
        <v>3590</v>
      </c>
      <c r="B3452" t="s">
        <v>4374</v>
      </c>
      <c r="C3452" s="11">
        <v>45431</v>
      </c>
      <c r="D3452" s="1" t="str">
        <f t="shared" si="170"/>
        <v>2024</v>
      </c>
      <c r="E3452" s="12" t="str">
        <f t="shared" si="171"/>
        <v>May</v>
      </c>
      <c r="F3452" t="s">
        <v>40</v>
      </c>
      <c r="G3452" t="s">
        <v>9662</v>
      </c>
      <c r="H3452" t="s">
        <v>24</v>
      </c>
      <c r="I3452" t="s">
        <v>19</v>
      </c>
      <c r="J3452" t="s">
        <v>42</v>
      </c>
      <c r="K3452" s="6">
        <v>8</v>
      </c>
      <c r="L3452" s="6" t="str">
        <f t="shared" si="169"/>
        <v>Large</v>
      </c>
      <c r="M3452" s="7">
        <v>799</v>
      </c>
      <c r="N3452" s="2">
        <v>0.05</v>
      </c>
      <c r="O3452" s="3">
        <v>6072.4</v>
      </c>
      <c r="P3452" s="3">
        <f>O3452/K3452</f>
        <v>759.05</v>
      </c>
      <c r="Q3452" s="3">
        <f>R3452/M3452</f>
        <v>0.70982478097622026</v>
      </c>
      <c r="R3452" s="4">
        <v>567.15</v>
      </c>
      <c r="S3452" s="2">
        <f>R3452/O3452</f>
        <v>9.3397997496871096E-2</v>
      </c>
    </row>
    <row r="3453" spans="1:19" x14ac:dyDescent="0.3">
      <c r="A3453" s="6">
        <v>3591</v>
      </c>
      <c r="B3453" t="s">
        <v>4375</v>
      </c>
      <c r="C3453" s="11">
        <v>45648</v>
      </c>
      <c r="D3453" s="1" t="str">
        <f t="shared" si="170"/>
        <v>2024</v>
      </c>
      <c r="E3453" s="12" t="str">
        <f t="shared" si="171"/>
        <v>December</v>
      </c>
      <c r="F3453" t="s">
        <v>14</v>
      </c>
      <c r="G3453" t="s">
        <v>9662</v>
      </c>
      <c r="H3453" t="s">
        <v>24</v>
      </c>
      <c r="I3453" t="s">
        <v>19</v>
      </c>
      <c r="J3453" t="s">
        <v>42</v>
      </c>
      <c r="K3453" s="6">
        <v>7</v>
      </c>
      <c r="L3453" s="6" t="str">
        <f t="shared" si="169"/>
        <v>Large</v>
      </c>
      <c r="M3453" s="7">
        <v>999</v>
      </c>
      <c r="N3453" s="2">
        <v>0.15</v>
      </c>
      <c r="O3453" s="3">
        <v>5944.05</v>
      </c>
      <c r="P3453" s="3">
        <f>O3453/K3453</f>
        <v>849.15</v>
      </c>
      <c r="Q3453" s="3">
        <f>R3453/M3453</f>
        <v>1.7007307307307307</v>
      </c>
      <c r="R3453" s="4">
        <v>1699.03</v>
      </c>
      <c r="S3453" s="2">
        <f>R3453/O3453</f>
        <v>0.28583709760180348</v>
      </c>
    </row>
    <row r="3454" spans="1:19" x14ac:dyDescent="0.3">
      <c r="A3454" s="6">
        <v>3592</v>
      </c>
      <c r="B3454" t="s">
        <v>4376</v>
      </c>
      <c r="C3454" s="11">
        <v>45779</v>
      </c>
      <c r="D3454" s="1" t="str">
        <f t="shared" si="170"/>
        <v>2025</v>
      </c>
      <c r="E3454" s="12" t="str">
        <f t="shared" si="171"/>
        <v>May</v>
      </c>
      <c r="F3454" t="s">
        <v>40</v>
      </c>
      <c r="G3454" t="s">
        <v>3013</v>
      </c>
      <c r="H3454" t="s">
        <v>15</v>
      </c>
      <c r="I3454" t="s">
        <v>27</v>
      </c>
      <c r="J3454" t="s">
        <v>17</v>
      </c>
      <c r="K3454" s="6">
        <v>3</v>
      </c>
      <c r="L3454" s="6" t="str">
        <f t="shared" si="169"/>
        <v>Small</v>
      </c>
      <c r="M3454" s="7">
        <v>299</v>
      </c>
      <c r="N3454" s="2">
        <v>0</v>
      </c>
      <c r="O3454" s="3">
        <v>897</v>
      </c>
      <c r="P3454" s="3">
        <f>O3454/K3454</f>
        <v>299</v>
      </c>
      <c r="Q3454" s="3">
        <f>R3454/M3454</f>
        <v>0.59167224080267555</v>
      </c>
      <c r="R3454" s="4">
        <v>176.91</v>
      </c>
      <c r="S3454" s="2">
        <f>R3454/O3454</f>
        <v>0.19722408026755853</v>
      </c>
    </row>
    <row r="3455" spans="1:19" x14ac:dyDescent="0.3">
      <c r="A3455" s="6">
        <v>3593</v>
      </c>
      <c r="B3455" t="s">
        <v>4377</v>
      </c>
      <c r="C3455" s="11">
        <v>45304</v>
      </c>
      <c r="D3455" s="1" t="str">
        <f t="shared" si="170"/>
        <v>2024</v>
      </c>
      <c r="E3455" s="12" t="str">
        <f t="shared" si="171"/>
        <v>January</v>
      </c>
      <c r="F3455" t="s">
        <v>22</v>
      </c>
      <c r="G3455" t="s">
        <v>4378</v>
      </c>
      <c r="H3455" t="s">
        <v>37</v>
      </c>
      <c r="I3455" t="s">
        <v>27</v>
      </c>
      <c r="J3455" t="s">
        <v>17</v>
      </c>
      <c r="K3455" s="6">
        <v>8</v>
      </c>
      <c r="L3455" s="6" t="str">
        <f t="shared" si="169"/>
        <v>Large</v>
      </c>
      <c r="M3455" s="7">
        <v>299</v>
      </c>
      <c r="N3455" s="2">
        <v>0.15</v>
      </c>
      <c r="O3455" s="3">
        <v>2033.2</v>
      </c>
      <c r="P3455" s="3">
        <f>O3455/K3455</f>
        <v>254.15</v>
      </c>
      <c r="Q3455" s="3">
        <f>R3455/M3455</f>
        <v>1.9403010033444816</v>
      </c>
      <c r="R3455" s="4">
        <v>580.15</v>
      </c>
      <c r="S3455" s="2">
        <f>R3455/O3455</f>
        <v>0.28533838284477669</v>
      </c>
    </row>
    <row r="3456" spans="1:19" x14ac:dyDescent="0.3">
      <c r="A3456" s="6">
        <v>3594</v>
      </c>
      <c r="B3456" t="s">
        <v>4379</v>
      </c>
      <c r="C3456" s="11">
        <v>45705</v>
      </c>
      <c r="D3456" s="1" t="str">
        <f t="shared" si="170"/>
        <v>2025</v>
      </c>
      <c r="E3456" s="12" t="str">
        <f t="shared" si="171"/>
        <v>February</v>
      </c>
      <c r="F3456" t="s">
        <v>14</v>
      </c>
      <c r="G3456" t="s">
        <v>9662</v>
      </c>
      <c r="H3456" t="s">
        <v>15</v>
      </c>
      <c r="I3456" t="s">
        <v>16</v>
      </c>
      <c r="J3456" t="s">
        <v>38</v>
      </c>
      <c r="K3456" s="6">
        <v>7</v>
      </c>
      <c r="L3456" s="6" t="str">
        <f t="shared" si="169"/>
        <v>Large</v>
      </c>
      <c r="M3456" s="7">
        <v>499</v>
      </c>
      <c r="N3456" s="2">
        <v>0</v>
      </c>
      <c r="O3456" s="3">
        <v>3493</v>
      </c>
      <c r="P3456" s="3">
        <f>O3456/K3456</f>
        <v>499</v>
      </c>
      <c r="Q3456" s="3">
        <f>R3456/M3456</f>
        <v>1.5488577154308618</v>
      </c>
      <c r="R3456" s="4">
        <v>772.88</v>
      </c>
      <c r="S3456" s="2">
        <f>R3456/O3456</f>
        <v>0.22126538791869452</v>
      </c>
    </row>
    <row r="3457" spans="1:19" x14ac:dyDescent="0.3">
      <c r="A3457" s="6">
        <v>3595</v>
      </c>
      <c r="B3457" t="s">
        <v>4380</v>
      </c>
      <c r="C3457" s="11">
        <v>46021</v>
      </c>
      <c r="D3457" s="1" t="str">
        <f t="shared" si="170"/>
        <v>2025</v>
      </c>
      <c r="E3457" s="12" t="str">
        <f t="shared" si="171"/>
        <v>December</v>
      </c>
      <c r="F3457" t="s">
        <v>40</v>
      </c>
      <c r="G3457" t="s">
        <v>9662</v>
      </c>
      <c r="H3457" t="s">
        <v>37</v>
      </c>
      <c r="I3457" t="s">
        <v>27</v>
      </c>
      <c r="J3457" t="s">
        <v>47</v>
      </c>
      <c r="K3457" s="6">
        <v>3</v>
      </c>
      <c r="L3457" s="6" t="str">
        <f t="shared" si="169"/>
        <v>Small</v>
      </c>
      <c r="M3457" s="7">
        <v>799</v>
      </c>
      <c r="N3457" s="2">
        <v>0</v>
      </c>
      <c r="O3457" s="3">
        <v>2397</v>
      </c>
      <c r="P3457" s="3">
        <f>O3457/K3457</f>
        <v>799</v>
      </c>
      <c r="Q3457" s="3">
        <f>R3457/M3457</f>
        <v>0.40615769712140171</v>
      </c>
      <c r="R3457" s="4">
        <v>324.52</v>
      </c>
      <c r="S3457" s="2">
        <f>R3457/O3457</f>
        <v>0.13538589904046724</v>
      </c>
    </row>
    <row r="3458" spans="1:19" x14ac:dyDescent="0.3">
      <c r="A3458" s="6">
        <v>3596</v>
      </c>
      <c r="B3458" t="s">
        <v>4381</v>
      </c>
      <c r="C3458" s="11">
        <v>45893</v>
      </c>
      <c r="D3458" s="1" t="str">
        <f t="shared" si="170"/>
        <v>2025</v>
      </c>
      <c r="E3458" s="12" t="str">
        <f t="shared" si="171"/>
        <v>August</v>
      </c>
      <c r="F3458" t="s">
        <v>22</v>
      </c>
      <c r="G3458" t="s">
        <v>9662</v>
      </c>
      <c r="H3458" t="s">
        <v>15</v>
      </c>
      <c r="I3458" t="s">
        <v>27</v>
      </c>
      <c r="J3458" t="s">
        <v>47</v>
      </c>
      <c r="K3458" s="6">
        <v>9</v>
      </c>
      <c r="L3458" s="6" t="str">
        <f t="shared" si="169"/>
        <v>Large</v>
      </c>
      <c r="M3458" s="7">
        <v>299</v>
      </c>
      <c r="N3458" s="2">
        <v>0</v>
      </c>
      <c r="O3458" s="3">
        <v>2691</v>
      </c>
      <c r="P3458" s="3">
        <f>O3458/K3458</f>
        <v>299</v>
      </c>
      <c r="Q3458" s="3">
        <f>R3458/M3458</f>
        <v>2.2187290969899665</v>
      </c>
      <c r="R3458" s="4">
        <v>663.4</v>
      </c>
      <c r="S3458" s="2">
        <f>R3458/O3458</f>
        <v>0.24652545522110739</v>
      </c>
    </row>
    <row r="3459" spans="1:19" x14ac:dyDescent="0.3">
      <c r="A3459" s="6">
        <v>3598</v>
      </c>
      <c r="B3459" t="s">
        <v>4382</v>
      </c>
      <c r="C3459" s="11">
        <v>45984</v>
      </c>
      <c r="D3459" s="1" t="str">
        <f t="shared" si="170"/>
        <v>2025</v>
      </c>
      <c r="E3459" s="12" t="str">
        <f t="shared" si="171"/>
        <v>November</v>
      </c>
      <c r="F3459" t="s">
        <v>22</v>
      </c>
      <c r="G3459" t="s">
        <v>9662</v>
      </c>
      <c r="H3459" t="s">
        <v>37</v>
      </c>
      <c r="I3459" t="s">
        <v>19</v>
      </c>
      <c r="J3459" t="s">
        <v>25</v>
      </c>
      <c r="K3459" s="6">
        <v>9</v>
      </c>
      <c r="L3459" s="6" t="str">
        <f t="shared" ref="L3459:L3522" si="172">IF(K3459&lt;4,"Small", IF(K3459&lt;7,"Midium", IF(K3459&lt;=10,"Large")))</f>
        <v>Large</v>
      </c>
      <c r="M3459" s="7">
        <v>499</v>
      </c>
      <c r="N3459" s="2">
        <v>0.1</v>
      </c>
      <c r="O3459" s="3">
        <v>4041.9</v>
      </c>
      <c r="P3459" s="3">
        <f>O3459/K3459</f>
        <v>449.1</v>
      </c>
      <c r="Q3459" s="3">
        <f>R3459/M3459</f>
        <v>1.7414629258517034</v>
      </c>
      <c r="R3459" s="4">
        <v>868.99</v>
      </c>
      <c r="S3459" s="2">
        <f>R3459/O3459</f>
        <v>0.21499542294465473</v>
      </c>
    </row>
    <row r="3460" spans="1:19" x14ac:dyDescent="0.3">
      <c r="A3460" s="6">
        <v>3599</v>
      </c>
      <c r="B3460" t="s">
        <v>4383</v>
      </c>
      <c r="C3460" s="11">
        <v>45482</v>
      </c>
      <c r="D3460" s="1" t="str">
        <f t="shared" si="170"/>
        <v>2024</v>
      </c>
      <c r="E3460" s="12" t="str">
        <f t="shared" si="171"/>
        <v>July</v>
      </c>
      <c r="F3460" t="s">
        <v>29</v>
      </c>
      <c r="G3460" t="s">
        <v>4384</v>
      </c>
      <c r="H3460" t="s">
        <v>15</v>
      </c>
      <c r="I3460" t="s">
        <v>19</v>
      </c>
      <c r="J3460" t="s">
        <v>42</v>
      </c>
      <c r="K3460" s="6">
        <v>1</v>
      </c>
      <c r="L3460" s="6" t="str">
        <f t="shared" si="172"/>
        <v>Small</v>
      </c>
      <c r="M3460" s="7">
        <v>199</v>
      </c>
      <c r="N3460" s="2">
        <v>0.1</v>
      </c>
      <c r="O3460" s="3">
        <v>179.1</v>
      </c>
      <c r="P3460" s="3">
        <f>O3460/K3460</f>
        <v>179.1</v>
      </c>
      <c r="Q3460" s="3">
        <f>R3460/M3460</f>
        <v>0.20241206030150755</v>
      </c>
      <c r="R3460" s="4">
        <v>40.28</v>
      </c>
      <c r="S3460" s="2">
        <f>R3460/O3460</f>
        <v>0.22490228922389727</v>
      </c>
    </row>
    <row r="3461" spans="1:19" x14ac:dyDescent="0.3">
      <c r="A3461" s="6">
        <v>3600</v>
      </c>
      <c r="B3461" t="s">
        <v>4385</v>
      </c>
      <c r="C3461" s="11">
        <v>45495</v>
      </c>
      <c r="D3461" s="1" t="str">
        <f t="shared" si="170"/>
        <v>2024</v>
      </c>
      <c r="E3461" s="12" t="str">
        <f t="shared" si="171"/>
        <v>July</v>
      </c>
      <c r="F3461" t="s">
        <v>29</v>
      </c>
      <c r="G3461" t="s">
        <v>3391</v>
      </c>
      <c r="H3461" t="s">
        <v>15</v>
      </c>
      <c r="I3461" t="s">
        <v>16</v>
      </c>
      <c r="J3461" t="s">
        <v>38</v>
      </c>
      <c r="K3461" s="6">
        <v>5</v>
      </c>
      <c r="L3461" s="6" t="str">
        <f t="shared" si="172"/>
        <v>Midium</v>
      </c>
      <c r="M3461" s="7">
        <v>299</v>
      </c>
      <c r="N3461" s="2">
        <v>0</v>
      </c>
      <c r="O3461" s="3">
        <v>1495</v>
      </c>
      <c r="P3461" s="3">
        <f>O3461/K3461</f>
        <v>299</v>
      </c>
      <c r="Q3461" s="3">
        <f>R3461/M3461</f>
        <v>1.3933444816053513</v>
      </c>
      <c r="R3461" s="4">
        <v>416.61</v>
      </c>
      <c r="S3461" s="2">
        <f>R3461/O3461</f>
        <v>0.27866889632107023</v>
      </c>
    </row>
    <row r="3462" spans="1:19" x14ac:dyDescent="0.3">
      <c r="A3462" s="6">
        <v>3601</v>
      </c>
      <c r="B3462" t="s">
        <v>4386</v>
      </c>
      <c r="C3462" s="11">
        <v>45356</v>
      </c>
      <c r="D3462" s="1" t="str">
        <f t="shared" si="170"/>
        <v>2024</v>
      </c>
      <c r="E3462" s="12" t="str">
        <f t="shared" si="171"/>
        <v>March</v>
      </c>
      <c r="F3462" t="s">
        <v>14</v>
      </c>
      <c r="G3462" t="s">
        <v>9662</v>
      </c>
      <c r="H3462" t="s">
        <v>37</v>
      </c>
      <c r="I3462" t="s">
        <v>16</v>
      </c>
      <c r="J3462" t="s">
        <v>38</v>
      </c>
      <c r="K3462" s="6">
        <v>8</v>
      </c>
      <c r="L3462" s="6" t="str">
        <f t="shared" si="172"/>
        <v>Large</v>
      </c>
      <c r="M3462" s="7">
        <v>149</v>
      </c>
      <c r="N3462" s="2">
        <v>0.05</v>
      </c>
      <c r="O3462" s="3">
        <v>1132.4000000000001</v>
      </c>
      <c r="P3462" s="3">
        <f>O3462/K3462</f>
        <v>141.55000000000001</v>
      </c>
      <c r="Q3462" s="3">
        <f>R3462/M3462</f>
        <v>1.8620134228187919</v>
      </c>
      <c r="R3462" s="4">
        <v>277.44</v>
      </c>
      <c r="S3462" s="2">
        <f>R3462/O3462</f>
        <v>0.24500176616036734</v>
      </c>
    </row>
    <row r="3463" spans="1:19" x14ac:dyDescent="0.3">
      <c r="A3463" s="6">
        <v>3602</v>
      </c>
      <c r="B3463" t="s">
        <v>4387</v>
      </c>
      <c r="C3463" s="11">
        <v>45796</v>
      </c>
      <c r="D3463" s="1" t="str">
        <f t="shared" si="170"/>
        <v>2025</v>
      </c>
      <c r="E3463" s="12" t="str">
        <f t="shared" si="171"/>
        <v>May</v>
      </c>
      <c r="F3463" t="s">
        <v>22</v>
      </c>
      <c r="G3463" t="s">
        <v>9662</v>
      </c>
      <c r="H3463" t="s">
        <v>37</v>
      </c>
      <c r="I3463" t="s">
        <v>16</v>
      </c>
      <c r="J3463" t="s">
        <v>34</v>
      </c>
      <c r="K3463" s="6">
        <v>4</v>
      </c>
      <c r="L3463" s="6" t="str">
        <f t="shared" si="172"/>
        <v>Midium</v>
      </c>
      <c r="M3463" s="7">
        <v>149</v>
      </c>
      <c r="N3463" s="2">
        <v>0.15</v>
      </c>
      <c r="O3463" s="3">
        <v>506.6</v>
      </c>
      <c r="P3463" s="3">
        <f>O3463/K3463</f>
        <v>126.65</v>
      </c>
      <c r="Q3463" s="3">
        <f>R3463/M3463</f>
        <v>0.35093959731543622</v>
      </c>
      <c r="R3463" s="4">
        <v>52.29</v>
      </c>
      <c r="S3463" s="2">
        <f>R3463/O3463</f>
        <v>0.10321752862218712</v>
      </c>
    </row>
    <row r="3464" spans="1:19" x14ac:dyDescent="0.3">
      <c r="A3464" s="6">
        <v>3603</v>
      </c>
      <c r="B3464" t="s">
        <v>4388</v>
      </c>
      <c r="C3464" s="11">
        <v>45873</v>
      </c>
      <c r="D3464" s="1" t="str">
        <f t="shared" si="170"/>
        <v>2025</v>
      </c>
      <c r="E3464" s="12" t="str">
        <f t="shared" si="171"/>
        <v>August</v>
      </c>
      <c r="F3464" t="s">
        <v>40</v>
      </c>
      <c r="G3464" t="s">
        <v>4389</v>
      </c>
      <c r="H3464" t="s">
        <v>37</v>
      </c>
      <c r="I3464" t="s">
        <v>19</v>
      </c>
      <c r="J3464" t="s">
        <v>42</v>
      </c>
      <c r="K3464" s="6">
        <v>10</v>
      </c>
      <c r="L3464" s="6" t="str">
        <f t="shared" si="172"/>
        <v>Large</v>
      </c>
      <c r="M3464" s="7">
        <v>199</v>
      </c>
      <c r="N3464" s="2">
        <v>0</v>
      </c>
      <c r="O3464" s="3">
        <v>1990</v>
      </c>
      <c r="P3464" s="3">
        <f>O3464/K3464</f>
        <v>199</v>
      </c>
      <c r="Q3464" s="3">
        <f>R3464/M3464</f>
        <v>1.4222613065326632</v>
      </c>
      <c r="R3464" s="4">
        <v>283.02999999999997</v>
      </c>
      <c r="S3464" s="2">
        <f>R3464/O3464</f>
        <v>0.14222613065326631</v>
      </c>
    </row>
    <row r="3465" spans="1:19" x14ac:dyDescent="0.3">
      <c r="A3465" s="6">
        <v>3604</v>
      </c>
      <c r="B3465" t="s">
        <v>4390</v>
      </c>
      <c r="C3465" s="11">
        <v>45924</v>
      </c>
      <c r="D3465" s="1" t="str">
        <f t="shared" si="170"/>
        <v>2025</v>
      </c>
      <c r="E3465" s="12" t="str">
        <f t="shared" si="171"/>
        <v>September</v>
      </c>
      <c r="F3465" t="s">
        <v>40</v>
      </c>
      <c r="G3465" t="s">
        <v>9662</v>
      </c>
      <c r="H3465" t="s">
        <v>24</v>
      </c>
      <c r="I3465" t="s">
        <v>27</v>
      </c>
      <c r="J3465" t="s">
        <v>17</v>
      </c>
      <c r="K3465" s="6">
        <v>6</v>
      </c>
      <c r="L3465" s="6" t="str">
        <f t="shared" si="172"/>
        <v>Midium</v>
      </c>
      <c r="M3465" s="7">
        <v>299</v>
      </c>
      <c r="N3465" s="2">
        <v>0</v>
      </c>
      <c r="O3465" s="3">
        <v>1794</v>
      </c>
      <c r="P3465" s="3">
        <f>O3465/K3465</f>
        <v>299</v>
      </c>
      <c r="Q3465" s="3">
        <f>R3465/M3465</f>
        <v>0.6705351170568562</v>
      </c>
      <c r="R3465" s="4">
        <v>200.49</v>
      </c>
      <c r="S3465" s="2">
        <f>R3465/O3465</f>
        <v>0.11175585284280937</v>
      </c>
    </row>
    <row r="3466" spans="1:19" x14ac:dyDescent="0.3">
      <c r="A3466" s="6">
        <v>3605</v>
      </c>
      <c r="B3466" t="s">
        <v>4391</v>
      </c>
      <c r="C3466" s="11">
        <v>45604</v>
      </c>
      <c r="D3466" s="1" t="str">
        <f t="shared" si="170"/>
        <v>2024</v>
      </c>
      <c r="E3466" s="12" t="str">
        <f t="shared" si="171"/>
        <v>November</v>
      </c>
      <c r="F3466" t="s">
        <v>14</v>
      </c>
      <c r="G3466" t="s">
        <v>9662</v>
      </c>
      <c r="H3466" t="s">
        <v>15</v>
      </c>
      <c r="I3466" t="s">
        <v>19</v>
      </c>
      <c r="J3466" t="s">
        <v>25</v>
      </c>
      <c r="K3466" s="6">
        <v>9</v>
      </c>
      <c r="L3466" s="6" t="str">
        <f t="shared" si="172"/>
        <v>Large</v>
      </c>
      <c r="M3466" s="7">
        <v>199</v>
      </c>
      <c r="N3466" s="2">
        <v>0.15</v>
      </c>
      <c r="O3466" s="3">
        <v>1522.35</v>
      </c>
      <c r="P3466" s="3">
        <f>O3466/K3466</f>
        <v>169.14999999999998</v>
      </c>
      <c r="Q3466" s="3">
        <f>R3466/M3466</f>
        <v>1.2391457286432161</v>
      </c>
      <c r="R3466" s="4">
        <v>246.59</v>
      </c>
      <c r="S3466" s="2">
        <f>R3466/O3466</f>
        <v>0.16197983380957073</v>
      </c>
    </row>
    <row r="3467" spans="1:19" x14ac:dyDescent="0.3">
      <c r="A3467" s="6">
        <v>3606</v>
      </c>
      <c r="B3467" t="s">
        <v>4392</v>
      </c>
      <c r="C3467" s="11">
        <v>45721</v>
      </c>
      <c r="D3467" s="1" t="str">
        <f t="shared" si="170"/>
        <v>2025</v>
      </c>
      <c r="E3467" s="12" t="str">
        <f t="shared" si="171"/>
        <v>March</v>
      </c>
      <c r="F3467" t="s">
        <v>29</v>
      </c>
      <c r="G3467" t="s">
        <v>9662</v>
      </c>
      <c r="H3467" t="s">
        <v>15</v>
      </c>
      <c r="I3467" t="s">
        <v>16</v>
      </c>
      <c r="J3467" t="s">
        <v>38</v>
      </c>
      <c r="K3467" s="6">
        <v>6</v>
      </c>
      <c r="L3467" s="6" t="str">
        <f t="shared" si="172"/>
        <v>Midium</v>
      </c>
      <c r="M3467" s="7">
        <v>149</v>
      </c>
      <c r="N3467" s="2">
        <v>0.05</v>
      </c>
      <c r="O3467" s="3">
        <v>849.3</v>
      </c>
      <c r="P3467" s="3">
        <f>O3467/K3467</f>
        <v>141.54999999999998</v>
      </c>
      <c r="Q3467" s="3">
        <f>R3467/M3467</f>
        <v>1.3465771812080536</v>
      </c>
      <c r="R3467" s="4">
        <v>200.64</v>
      </c>
      <c r="S3467" s="2">
        <f>R3467/O3467</f>
        <v>0.23624161073825503</v>
      </c>
    </row>
    <row r="3468" spans="1:19" x14ac:dyDescent="0.3">
      <c r="A3468" s="6">
        <v>3607</v>
      </c>
      <c r="B3468" t="s">
        <v>4393</v>
      </c>
      <c r="C3468" s="11">
        <v>45341</v>
      </c>
      <c r="D3468" s="1" t="str">
        <f t="shared" si="170"/>
        <v>2024</v>
      </c>
      <c r="E3468" s="12" t="str">
        <f t="shared" si="171"/>
        <v>February</v>
      </c>
      <c r="F3468" t="s">
        <v>14</v>
      </c>
      <c r="G3468" t="s">
        <v>9662</v>
      </c>
      <c r="H3468" t="s">
        <v>37</v>
      </c>
      <c r="I3468" t="s">
        <v>19</v>
      </c>
      <c r="J3468" t="s">
        <v>32</v>
      </c>
      <c r="K3468" s="6">
        <v>6</v>
      </c>
      <c r="L3468" s="6" t="str">
        <f t="shared" si="172"/>
        <v>Midium</v>
      </c>
      <c r="M3468" s="7">
        <v>99</v>
      </c>
      <c r="N3468" s="2">
        <v>0</v>
      </c>
      <c r="O3468" s="3">
        <v>594</v>
      </c>
      <c r="P3468" s="3">
        <f>O3468/K3468</f>
        <v>99</v>
      </c>
      <c r="Q3468" s="3">
        <f>R3468/M3468</f>
        <v>0.74020202020202019</v>
      </c>
      <c r="R3468" s="4">
        <v>73.28</v>
      </c>
      <c r="S3468" s="2">
        <f>R3468/O3468</f>
        <v>0.12336700336700337</v>
      </c>
    </row>
    <row r="3469" spans="1:19" x14ac:dyDescent="0.3">
      <c r="A3469" s="6">
        <v>3608</v>
      </c>
      <c r="B3469" t="s">
        <v>4394</v>
      </c>
      <c r="C3469" s="11">
        <v>45465</v>
      </c>
      <c r="D3469" s="1" t="str">
        <f t="shared" si="170"/>
        <v>2024</v>
      </c>
      <c r="E3469" s="12" t="str">
        <f t="shared" si="171"/>
        <v>June</v>
      </c>
      <c r="F3469" t="s">
        <v>40</v>
      </c>
      <c r="G3469" t="s">
        <v>4395</v>
      </c>
      <c r="H3469" t="s">
        <v>24</v>
      </c>
      <c r="I3469" t="s">
        <v>19</v>
      </c>
      <c r="J3469" t="s">
        <v>32</v>
      </c>
      <c r="K3469" s="6">
        <v>7</v>
      </c>
      <c r="L3469" s="6" t="str">
        <f t="shared" si="172"/>
        <v>Large</v>
      </c>
      <c r="M3469" s="7">
        <v>149</v>
      </c>
      <c r="N3469" s="2">
        <v>0</v>
      </c>
      <c r="O3469" s="3">
        <v>1043</v>
      </c>
      <c r="P3469" s="3">
        <f>O3469/K3469</f>
        <v>149</v>
      </c>
      <c r="Q3469" s="3">
        <f>R3469/M3469</f>
        <v>1.6338255033557048</v>
      </c>
      <c r="R3469" s="4">
        <v>243.44</v>
      </c>
      <c r="S3469" s="2">
        <f>R3469/O3469</f>
        <v>0.23340364333652924</v>
      </c>
    </row>
    <row r="3470" spans="1:19" x14ac:dyDescent="0.3">
      <c r="A3470" s="6">
        <v>3609</v>
      </c>
      <c r="B3470" t="s">
        <v>4396</v>
      </c>
      <c r="C3470" s="11">
        <v>45548</v>
      </c>
      <c r="D3470" s="1" t="str">
        <f t="shared" si="170"/>
        <v>2024</v>
      </c>
      <c r="E3470" s="12" t="str">
        <f t="shared" si="171"/>
        <v>September</v>
      </c>
      <c r="F3470" t="s">
        <v>29</v>
      </c>
      <c r="G3470" t="s">
        <v>9662</v>
      </c>
      <c r="H3470" t="s">
        <v>37</v>
      </c>
      <c r="I3470" t="s">
        <v>27</v>
      </c>
      <c r="J3470" t="s">
        <v>17</v>
      </c>
      <c r="K3470" s="6">
        <v>9</v>
      </c>
      <c r="L3470" s="6" t="str">
        <f t="shared" si="172"/>
        <v>Large</v>
      </c>
      <c r="M3470" s="7">
        <v>299</v>
      </c>
      <c r="N3470" s="2">
        <v>0</v>
      </c>
      <c r="O3470" s="3">
        <v>2691</v>
      </c>
      <c r="P3470" s="3">
        <f>O3470/K3470</f>
        <v>299</v>
      </c>
      <c r="Q3470" s="3">
        <f>R3470/M3470</f>
        <v>0.45444816053511705</v>
      </c>
      <c r="R3470" s="4">
        <v>135.88</v>
      </c>
      <c r="S3470" s="2">
        <f>R3470/O3470</f>
        <v>5.0494240059457449E-2</v>
      </c>
    </row>
    <row r="3471" spans="1:19" x14ac:dyDescent="0.3">
      <c r="A3471" s="6">
        <v>3610</v>
      </c>
      <c r="B3471" t="s">
        <v>4397</v>
      </c>
      <c r="C3471" s="11">
        <v>45310</v>
      </c>
      <c r="D3471" s="1" t="str">
        <f t="shared" si="170"/>
        <v>2024</v>
      </c>
      <c r="E3471" s="12" t="str">
        <f t="shared" si="171"/>
        <v>January</v>
      </c>
      <c r="F3471" t="s">
        <v>14</v>
      </c>
      <c r="G3471" t="s">
        <v>9662</v>
      </c>
      <c r="H3471" t="s">
        <v>24</v>
      </c>
      <c r="I3471" t="s">
        <v>27</v>
      </c>
      <c r="J3471" t="s">
        <v>17</v>
      </c>
      <c r="K3471" s="6">
        <v>10</v>
      </c>
      <c r="L3471" s="6" t="str">
        <f t="shared" si="172"/>
        <v>Large</v>
      </c>
      <c r="M3471" s="7">
        <v>499</v>
      </c>
      <c r="N3471" s="2">
        <v>0.15</v>
      </c>
      <c r="O3471" s="3">
        <v>4241.5</v>
      </c>
      <c r="P3471" s="3">
        <f>O3471/K3471</f>
        <v>424.15</v>
      </c>
      <c r="Q3471" s="3">
        <f>R3471/M3471</f>
        <v>1.1496593186372746</v>
      </c>
      <c r="R3471" s="4">
        <v>573.67999999999995</v>
      </c>
      <c r="S3471" s="2">
        <f>R3471/O3471</f>
        <v>0.13525403748673817</v>
      </c>
    </row>
    <row r="3472" spans="1:19" x14ac:dyDescent="0.3">
      <c r="A3472" s="6">
        <v>3611</v>
      </c>
      <c r="B3472" t="s">
        <v>4398</v>
      </c>
      <c r="C3472" s="11">
        <v>45595</v>
      </c>
      <c r="D3472" s="1" t="str">
        <f t="shared" si="170"/>
        <v>2024</v>
      </c>
      <c r="E3472" s="12" t="str">
        <f t="shared" si="171"/>
        <v>October</v>
      </c>
      <c r="F3472" t="s">
        <v>29</v>
      </c>
      <c r="G3472" t="s">
        <v>4148</v>
      </c>
      <c r="H3472" t="s">
        <v>37</v>
      </c>
      <c r="I3472" t="s">
        <v>16</v>
      </c>
      <c r="J3472" t="s">
        <v>34</v>
      </c>
      <c r="K3472" s="6">
        <v>3</v>
      </c>
      <c r="L3472" s="6" t="str">
        <f t="shared" si="172"/>
        <v>Small</v>
      </c>
      <c r="M3472" s="7">
        <v>799</v>
      </c>
      <c r="N3472" s="2">
        <v>0.05</v>
      </c>
      <c r="O3472" s="3">
        <v>2277.15</v>
      </c>
      <c r="P3472" s="3">
        <f>O3472/K3472</f>
        <v>759.05000000000007</v>
      </c>
      <c r="Q3472" s="3">
        <f>R3472/M3472</f>
        <v>0.19506883604505634</v>
      </c>
      <c r="R3472" s="4">
        <v>155.86000000000001</v>
      </c>
      <c r="S3472" s="2">
        <f>R3472/O3472</f>
        <v>6.8445205629844325E-2</v>
      </c>
    </row>
    <row r="3473" spans="1:19" x14ac:dyDescent="0.3">
      <c r="A3473" s="6">
        <v>3613</v>
      </c>
      <c r="B3473" t="s">
        <v>4399</v>
      </c>
      <c r="C3473" s="11">
        <v>45720</v>
      </c>
      <c r="D3473" s="1" t="str">
        <f t="shared" si="170"/>
        <v>2025</v>
      </c>
      <c r="E3473" s="12" t="str">
        <f t="shared" si="171"/>
        <v>March</v>
      </c>
      <c r="F3473" t="s">
        <v>14</v>
      </c>
      <c r="G3473" t="s">
        <v>9662</v>
      </c>
      <c r="H3473" t="s">
        <v>15</v>
      </c>
      <c r="I3473" t="s">
        <v>16</v>
      </c>
      <c r="J3473" t="s">
        <v>34</v>
      </c>
      <c r="K3473" s="6">
        <v>5</v>
      </c>
      <c r="L3473" s="6" t="str">
        <f t="shared" si="172"/>
        <v>Midium</v>
      </c>
      <c r="M3473" s="7">
        <v>299</v>
      </c>
      <c r="N3473" s="2">
        <v>0</v>
      </c>
      <c r="O3473" s="3">
        <v>1495</v>
      </c>
      <c r="P3473" s="3">
        <f>O3473/K3473</f>
        <v>299</v>
      </c>
      <c r="Q3473" s="3">
        <f>R3473/M3473</f>
        <v>0.72347826086956524</v>
      </c>
      <c r="R3473" s="4">
        <v>216.32</v>
      </c>
      <c r="S3473" s="2">
        <f>R3473/O3473</f>
        <v>0.14469565217391303</v>
      </c>
    </row>
    <row r="3474" spans="1:19" x14ac:dyDescent="0.3">
      <c r="A3474" s="6">
        <v>3614</v>
      </c>
      <c r="B3474" t="s">
        <v>4400</v>
      </c>
      <c r="C3474" s="11">
        <v>45750</v>
      </c>
      <c r="D3474" s="1" t="str">
        <f t="shared" si="170"/>
        <v>2025</v>
      </c>
      <c r="E3474" s="12" t="str">
        <f t="shared" si="171"/>
        <v>April</v>
      </c>
      <c r="F3474" t="s">
        <v>40</v>
      </c>
      <c r="G3474" t="s">
        <v>9662</v>
      </c>
      <c r="H3474" t="s">
        <v>37</v>
      </c>
      <c r="I3474" t="s">
        <v>27</v>
      </c>
      <c r="J3474" t="s">
        <v>47</v>
      </c>
      <c r="K3474" s="6">
        <v>1</v>
      </c>
      <c r="L3474" s="6" t="str">
        <f t="shared" si="172"/>
        <v>Small</v>
      </c>
      <c r="M3474" s="7">
        <v>99</v>
      </c>
      <c r="N3474" s="2">
        <v>0.15</v>
      </c>
      <c r="O3474" s="3">
        <v>84.15</v>
      </c>
      <c r="P3474" s="3">
        <f>O3474/K3474</f>
        <v>84.15</v>
      </c>
      <c r="Q3474" s="3">
        <f>R3474/M3474</f>
        <v>0.11050505050505049</v>
      </c>
      <c r="R3474" s="4">
        <v>10.94</v>
      </c>
      <c r="S3474" s="2">
        <f>R3474/O3474</f>
        <v>0.13000594177064764</v>
      </c>
    </row>
    <row r="3475" spans="1:19" x14ac:dyDescent="0.3">
      <c r="A3475" s="6">
        <v>3615</v>
      </c>
      <c r="B3475" t="s">
        <v>4401</v>
      </c>
      <c r="C3475" s="11">
        <v>45561</v>
      </c>
      <c r="D3475" s="1" t="str">
        <f t="shared" si="170"/>
        <v>2024</v>
      </c>
      <c r="E3475" s="12" t="str">
        <f t="shared" si="171"/>
        <v>September</v>
      </c>
      <c r="F3475" t="s">
        <v>40</v>
      </c>
      <c r="G3475" t="s">
        <v>9662</v>
      </c>
      <c r="H3475" t="s">
        <v>37</v>
      </c>
      <c r="I3475" t="s">
        <v>19</v>
      </c>
      <c r="J3475" t="s">
        <v>42</v>
      </c>
      <c r="K3475" s="6">
        <v>3</v>
      </c>
      <c r="L3475" s="6" t="str">
        <f t="shared" si="172"/>
        <v>Small</v>
      </c>
      <c r="M3475" s="7">
        <v>199</v>
      </c>
      <c r="N3475" s="2">
        <v>0.15</v>
      </c>
      <c r="O3475" s="3">
        <v>507.45</v>
      </c>
      <c r="P3475" s="3">
        <f>O3475/K3475</f>
        <v>169.15</v>
      </c>
      <c r="Q3475" s="3">
        <f>R3475/M3475</f>
        <v>0.26331658291457288</v>
      </c>
      <c r="R3475" s="4">
        <v>52.4</v>
      </c>
      <c r="S3475" s="2">
        <f>R3475/O3475</f>
        <v>0.10326140506453838</v>
      </c>
    </row>
    <row r="3476" spans="1:19" x14ac:dyDescent="0.3">
      <c r="A3476" s="6">
        <v>3616</v>
      </c>
      <c r="B3476" t="s">
        <v>4402</v>
      </c>
      <c r="C3476" s="11">
        <v>45903</v>
      </c>
      <c r="D3476" s="1" t="str">
        <f t="shared" si="170"/>
        <v>2025</v>
      </c>
      <c r="E3476" s="12" t="str">
        <f t="shared" si="171"/>
        <v>September</v>
      </c>
      <c r="F3476" t="s">
        <v>40</v>
      </c>
      <c r="G3476" t="s">
        <v>9662</v>
      </c>
      <c r="H3476" t="s">
        <v>15</v>
      </c>
      <c r="I3476" t="s">
        <v>27</v>
      </c>
      <c r="J3476" t="s">
        <v>47</v>
      </c>
      <c r="K3476" s="6">
        <v>10</v>
      </c>
      <c r="L3476" s="6" t="str">
        <f t="shared" si="172"/>
        <v>Large</v>
      </c>
      <c r="M3476" s="7">
        <v>199</v>
      </c>
      <c r="N3476" s="2">
        <v>0.15</v>
      </c>
      <c r="O3476" s="3">
        <v>1691.5</v>
      </c>
      <c r="P3476" s="3">
        <f>O3476/K3476</f>
        <v>169.15</v>
      </c>
      <c r="Q3476" s="3">
        <f>R3476/M3476</f>
        <v>1.2876884422110553</v>
      </c>
      <c r="R3476" s="4">
        <v>256.25</v>
      </c>
      <c r="S3476" s="2">
        <f>R3476/O3476</f>
        <v>0.15149275790718297</v>
      </c>
    </row>
    <row r="3477" spans="1:19" x14ac:dyDescent="0.3">
      <c r="A3477" s="6">
        <v>3617</v>
      </c>
      <c r="B3477" t="s">
        <v>4403</v>
      </c>
      <c r="C3477" s="11">
        <v>45742</v>
      </c>
      <c r="D3477" s="1" t="str">
        <f t="shared" si="170"/>
        <v>2025</v>
      </c>
      <c r="E3477" s="12" t="str">
        <f t="shared" si="171"/>
        <v>March</v>
      </c>
      <c r="F3477" t="s">
        <v>14</v>
      </c>
      <c r="G3477" t="s">
        <v>4404</v>
      </c>
      <c r="H3477" t="s">
        <v>37</v>
      </c>
      <c r="I3477" t="s">
        <v>19</v>
      </c>
      <c r="J3477" t="s">
        <v>32</v>
      </c>
      <c r="K3477" s="6">
        <v>7</v>
      </c>
      <c r="L3477" s="6" t="str">
        <f t="shared" si="172"/>
        <v>Large</v>
      </c>
      <c r="M3477" s="7">
        <v>799</v>
      </c>
      <c r="N3477" s="2">
        <v>0.1</v>
      </c>
      <c r="O3477" s="3">
        <v>5033.7</v>
      </c>
      <c r="P3477" s="3">
        <f>O3477/K3477</f>
        <v>719.1</v>
      </c>
      <c r="Q3477" s="3">
        <f>R3477/M3477</f>
        <v>0.77578222778473094</v>
      </c>
      <c r="R3477" s="4">
        <v>619.85</v>
      </c>
      <c r="S3477" s="2">
        <f>R3477/O3477</f>
        <v>0.1231400361563065</v>
      </c>
    </row>
    <row r="3478" spans="1:19" x14ac:dyDescent="0.3">
      <c r="A3478" s="6">
        <v>3618</v>
      </c>
      <c r="B3478" t="s">
        <v>4405</v>
      </c>
      <c r="C3478" s="11">
        <v>45448</v>
      </c>
      <c r="D3478" s="1" t="str">
        <f t="shared" si="170"/>
        <v>2024</v>
      </c>
      <c r="E3478" s="12" t="str">
        <f t="shared" si="171"/>
        <v>June</v>
      </c>
      <c r="F3478" t="s">
        <v>14</v>
      </c>
      <c r="G3478" t="s">
        <v>4406</v>
      </c>
      <c r="H3478" t="s">
        <v>15</v>
      </c>
      <c r="I3478" t="s">
        <v>19</v>
      </c>
      <c r="J3478" t="s">
        <v>20</v>
      </c>
      <c r="K3478" s="6">
        <v>1</v>
      </c>
      <c r="L3478" s="6" t="str">
        <f t="shared" si="172"/>
        <v>Small</v>
      </c>
      <c r="M3478" s="7">
        <v>299</v>
      </c>
      <c r="N3478" s="2">
        <v>0.05</v>
      </c>
      <c r="O3478" s="3">
        <v>284.05</v>
      </c>
      <c r="P3478" s="3">
        <f>O3478/K3478</f>
        <v>284.05</v>
      </c>
      <c r="Q3478" s="3">
        <f>R3478/M3478</f>
        <v>0.22618729096989965</v>
      </c>
      <c r="R3478" s="4">
        <v>67.63</v>
      </c>
      <c r="S3478" s="2">
        <f>R3478/O3478</f>
        <v>0.23809188523147332</v>
      </c>
    </row>
    <row r="3479" spans="1:19" x14ac:dyDescent="0.3">
      <c r="A3479" s="6">
        <v>3619</v>
      </c>
      <c r="B3479" t="s">
        <v>4407</v>
      </c>
      <c r="C3479" s="11">
        <v>45641</v>
      </c>
      <c r="D3479" s="1" t="str">
        <f t="shared" si="170"/>
        <v>2024</v>
      </c>
      <c r="E3479" s="12" t="str">
        <f t="shared" si="171"/>
        <v>December</v>
      </c>
      <c r="F3479" t="s">
        <v>40</v>
      </c>
      <c r="G3479" t="s">
        <v>2340</v>
      </c>
      <c r="H3479" t="s">
        <v>37</v>
      </c>
      <c r="I3479" t="s">
        <v>16</v>
      </c>
      <c r="J3479" t="s">
        <v>38</v>
      </c>
      <c r="K3479" s="6">
        <v>4</v>
      </c>
      <c r="L3479" s="6" t="str">
        <f t="shared" si="172"/>
        <v>Midium</v>
      </c>
      <c r="M3479" s="7">
        <v>149</v>
      </c>
      <c r="N3479" s="2">
        <v>0</v>
      </c>
      <c r="O3479" s="3">
        <v>596</v>
      </c>
      <c r="P3479" s="3">
        <f>O3479/K3479</f>
        <v>149</v>
      </c>
      <c r="Q3479" s="3">
        <f>R3479/M3479</f>
        <v>0.85140939597315435</v>
      </c>
      <c r="R3479" s="4">
        <v>126.86</v>
      </c>
      <c r="S3479" s="2">
        <f>R3479/O3479</f>
        <v>0.21285234899328859</v>
      </c>
    </row>
    <row r="3480" spans="1:19" x14ac:dyDescent="0.3">
      <c r="A3480" s="6">
        <v>3620</v>
      </c>
      <c r="B3480" t="s">
        <v>4408</v>
      </c>
      <c r="C3480" s="11">
        <v>45454</v>
      </c>
      <c r="D3480" s="1" t="str">
        <f t="shared" si="170"/>
        <v>2024</v>
      </c>
      <c r="E3480" s="12" t="str">
        <f t="shared" si="171"/>
        <v>June</v>
      </c>
      <c r="F3480" t="s">
        <v>29</v>
      </c>
      <c r="G3480" t="s">
        <v>9662</v>
      </c>
      <c r="H3480" t="s">
        <v>24</v>
      </c>
      <c r="I3480" t="s">
        <v>27</v>
      </c>
      <c r="J3480" t="s">
        <v>47</v>
      </c>
      <c r="K3480" s="6">
        <v>9</v>
      </c>
      <c r="L3480" s="6" t="str">
        <f t="shared" si="172"/>
        <v>Large</v>
      </c>
      <c r="M3480" s="7">
        <v>499</v>
      </c>
      <c r="N3480" s="2">
        <v>0</v>
      </c>
      <c r="O3480" s="3">
        <v>4491</v>
      </c>
      <c r="P3480" s="3">
        <f>O3480/K3480</f>
        <v>499</v>
      </c>
      <c r="Q3480" s="3">
        <f>R3480/M3480</f>
        <v>2.6202004008016031</v>
      </c>
      <c r="R3480" s="4">
        <v>1307.48</v>
      </c>
      <c r="S3480" s="2">
        <f>R3480/O3480</f>
        <v>0.29113337786684479</v>
      </c>
    </row>
    <row r="3481" spans="1:19" x14ac:dyDescent="0.3">
      <c r="A3481" s="6">
        <v>3621</v>
      </c>
      <c r="B3481" t="s">
        <v>4409</v>
      </c>
      <c r="C3481" s="11">
        <v>45731</v>
      </c>
      <c r="D3481" s="1" t="str">
        <f t="shared" si="170"/>
        <v>2025</v>
      </c>
      <c r="E3481" s="12" t="str">
        <f t="shared" si="171"/>
        <v>March</v>
      </c>
      <c r="F3481" t="s">
        <v>14</v>
      </c>
      <c r="G3481" t="s">
        <v>4410</v>
      </c>
      <c r="H3481" t="s">
        <v>24</v>
      </c>
      <c r="I3481" t="s">
        <v>27</v>
      </c>
      <c r="J3481" t="s">
        <v>17</v>
      </c>
      <c r="K3481" s="6">
        <v>7</v>
      </c>
      <c r="L3481" s="6" t="str">
        <f t="shared" si="172"/>
        <v>Large</v>
      </c>
      <c r="M3481" s="7">
        <v>499</v>
      </c>
      <c r="N3481" s="2">
        <v>0.15</v>
      </c>
      <c r="O3481" s="3">
        <v>2969.05</v>
      </c>
      <c r="P3481" s="3">
        <f>O3481/K3481</f>
        <v>424.15000000000003</v>
      </c>
      <c r="Q3481" s="3">
        <f>R3481/M3481</f>
        <v>0.38621242484969942</v>
      </c>
      <c r="R3481" s="4">
        <v>192.72</v>
      </c>
      <c r="S3481" s="2">
        <f>R3481/O3481</f>
        <v>6.4909651235243587E-2</v>
      </c>
    </row>
    <row r="3482" spans="1:19" x14ac:dyDescent="0.3">
      <c r="A3482" s="6">
        <v>3622</v>
      </c>
      <c r="B3482" t="s">
        <v>4411</v>
      </c>
      <c r="C3482" s="11">
        <v>45637</v>
      </c>
      <c r="D3482" s="1" t="str">
        <f t="shared" si="170"/>
        <v>2024</v>
      </c>
      <c r="E3482" s="12" t="str">
        <f t="shared" si="171"/>
        <v>December</v>
      </c>
      <c r="F3482" t="s">
        <v>40</v>
      </c>
      <c r="G3482" t="s">
        <v>4412</v>
      </c>
      <c r="H3482" t="s">
        <v>37</v>
      </c>
      <c r="I3482" t="s">
        <v>19</v>
      </c>
      <c r="J3482" t="s">
        <v>32</v>
      </c>
      <c r="K3482" s="6">
        <v>9</v>
      </c>
      <c r="L3482" s="6" t="str">
        <f t="shared" si="172"/>
        <v>Large</v>
      </c>
      <c r="M3482" s="7">
        <v>299</v>
      </c>
      <c r="N3482" s="2">
        <v>0</v>
      </c>
      <c r="O3482" s="3">
        <v>2691</v>
      </c>
      <c r="P3482" s="3">
        <f>O3482/K3482</f>
        <v>299</v>
      </c>
      <c r="Q3482" s="3">
        <f>R3482/M3482</f>
        <v>0.70441471571906356</v>
      </c>
      <c r="R3482" s="4">
        <v>210.62</v>
      </c>
      <c r="S3482" s="2">
        <f>R3482/O3482</f>
        <v>7.8268301746562616E-2</v>
      </c>
    </row>
    <row r="3483" spans="1:19" x14ac:dyDescent="0.3">
      <c r="A3483" s="6">
        <v>3623</v>
      </c>
      <c r="B3483" t="s">
        <v>4413</v>
      </c>
      <c r="C3483" s="11">
        <v>45376</v>
      </c>
      <c r="D3483" s="1" t="str">
        <f t="shared" si="170"/>
        <v>2024</v>
      </c>
      <c r="E3483" s="12" t="str">
        <f t="shared" si="171"/>
        <v>March</v>
      </c>
      <c r="F3483" t="s">
        <v>14</v>
      </c>
      <c r="G3483" t="s">
        <v>4414</v>
      </c>
      <c r="H3483" t="s">
        <v>24</v>
      </c>
      <c r="I3483" t="s">
        <v>19</v>
      </c>
      <c r="J3483" t="s">
        <v>20</v>
      </c>
      <c r="K3483" s="6">
        <v>5</v>
      </c>
      <c r="L3483" s="6" t="str">
        <f t="shared" si="172"/>
        <v>Midium</v>
      </c>
      <c r="M3483" s="7">
        <v>499</v>
      </c>
      <c r="N3483" s="2">
        <v>0.05</v>
      </c>
      <c r="O3483" s="3">
        <v>2370.25</v>
      </c>
      <c r="P3483" s="3">
        <f>O3483/K3483</f>
        <v>474.05</v>
      </c>
      <c r="Q3483" s="3">
        <f>R3483/M3483</f>
        <v>0.60915831663326658</v>
      </c>
      <c r="R3483" s="4">
        <v>303.97000000000003</v>
      </c>
      <c r="S3483" s="2">
        <f>R3483/O3483</f>
        <v>0.12824385613331929</v>
      </c>
    </row>
    <row r="3484" spans="1:19" x14ac:dyDescent="0.3">
      <c r="A3484" s="6">
        <v>3624</v>
      </c>
      <c r="B3484" t="s">
        <v>4415</v>
      </c>
      <c r="C3484" s="11">
        <v>45821</v>
      </c>
      <c r="D3484" s="1" t="str">
        <f t="shared" si="170"/>
        <v>2025</v>
      </c>
      <c r="E3484" s="12" t="str">
        <f t="shared" si="171"/>
        <v>June</v>
      </c>
      <c r="F3484" t="s">
        <v>22</v>
      </c>
      <c r="G3484" t="s">
        <v>9662</v>
      </c>
      <c r="H3484" t="s">
        <v>24</v>
      </c>
      <c r="I3484" t="s">
        <v>16</v>
      </c>
      <c r="J3484" t="s">
        <v>34</v>
      </c>
      <c r="K3484" s="6">
        <v>3</v>
      </c>
      <c r="L3484" s="6" t="str">
        <f t="shared" si="172"/>
        <v>Small</v>
      </c>
      <c r="M3484" s="7">
        <v>149</v>
      </c>
      <c r="N3484" s="2">
        <v>0</v>
      </c>
      <c r="O3484" s="3">
        <v>447</v>
      </c>
      <c r="P3484" s="3">
        <f>O3484/K3484</f>
        <v>149</v>
      </c>
      <c r="Q3484" s="3">
        <f>R3484/M3484</f>
        <v>0.78449664429530197</v>
      </c>
      <c r="R3484" s="4">
        <v>116.89</v>
      </c>
      <c r="S3484" s="2">
        <f>R3484/O3484</f>
        <v>0.26149888143176736</v>
      </c>
    </row>
    <row r="3485" spans="1:19" x14ac:dyDescent="0.3">
      <c r="A3485" s="6">
        <v>3625</v>
      </c>
      <c r="B3485" t="s">
        <v>4416</v>
      </c>
      <c r="C3485" s="11">
        <v>45800</v>
      </c>
      <c r="D3485" s="1" t="str">
        <f t="shared" si="170"/>
        <v>2025</v>
      </c>
      <c r="E3485" s="12" t="str">
        <f t="shared" si="171"/>
        <v>May</v>
      </c>
      <c r="F3485" t="s">
        <v>22</v>
      </c>
      <c r="G3485" t="s">
        <v>9662</v>
      </c>
      <c r="H3485" t="s">
        <v>24</v>
      </c>
      <c r="I3485" t="s">
        <v>27</v>
      </c>
      <c r="J3485" t="s">
        <v>17</v>
      </c>
      <c r="K3485" s="6">
        <v>1</v>
      </c>
      <c r="L3485" s="6" t="str">
        <f t="shared" si="172"/>
        <v>Small</v>
      </c>
      <c r="M3485" s="7">
        <v>999</v>
      </c>
      <c r="N3485" s="2">
        <v>0</v>
      </c>
      <c r="O3485" s="3">
        <v>999</v>
      </c>
      <c r="P3485" s="3">
        <f>O3485/K3485</f>
        <v>999</v>
      </c>
      <c r="Q3485" s="3">
        <f>R3485/M3485</f>
        <v>6.2282282282282282E-2</v>
      </c>
      <c r="R3485" s="4">
        <v>62.22</v>
      </c>
      <c r="S3485" s="2">
        <f>R3485/O3485</f>
        <v>6.2282282282282282E-2</v>
      </c>
    </row>
    <row r="3486" spans="1:19" x14ac:dyDescent="0.3">
      <c r="A3486" s="6">
        <v>3626</v>
      </c>
      <c r="B3486" t="s">
        <v>4417</v>
      </c>
      <c r="C3486" s="11">
        <v>45585</v>
      </c>
      <c r="D3486" s="1" t="str">
        <f t="shared" si="170"/>
        <v>2024</v>
      </c>
      <c r="E3486" s="12" t="str">
        <f t="shared" si="171"/>
        <v>October</v>
      </c>
      <c r="F3486" t="s">
        <v>14</v>
      </c>
      <c r="G3486" t="s">
        <v>9662</v>
      </c>
      <c r="H3486" t="s">
        <v>37</v>
      </c>
      <c r="I3486" t="s">
        <v>19</v>
      </c>
      <c r="J3486" t="s">
        <v>20</v>
      </c>
      <c r="K3486" s="6">
        <v>3</v>
      </c>
      <c r="L3486" s="6" t="str">
        <f t="shared" si="172"/>
        <v>Small</v>
      </c>
      <c r="M3486" s="7">
        <v>199</v>
      </c>
      <c r="N3486" s="2">
        <v>0.1</v>
      </c>
      <c r="O3486" s="3">
        <v>537.29999999999995</v>
      </c>
      <c r="P3486" s="3">
        <f>O3486/K3486</f>
        <v>179.1</v>
      </c>
      <c r="Q3486" s="3">
        <f>R3486/M3486</f>
        <v>0.41190954773869348</v>
      </c>
      <c r="R3486" s="4">
        <v>81.97</v>
      </c>
      <c r="S3486" s="2">
        <f>R3486/O3486</f>
        <v>0.15255909175507165</v>
      </c>
    </row>
    <row r="3487" spans="1:19" x14ac:dyDescent="0.3">
      <c r="A3487" s="6">
        <v>3627</v>
      </c>
      <c r="B3487" t="s">
        <v>4418</v>
      </c>
      <c r="C3487" s="11">
        <v>45853</v>
      </c>
      <c r="D3487" s="1" t="str">
        <f t="shared" si="170"/>
        <v>2025</v>
      </c>
      <c r="E3487" s="12" t="str">
        <f t="shared" si="171"/>
        <v>July</v>
      </c>
      <c r="F3487" t="s">
        <v>14</v>
      </c>
      <c r="G3487" t="s">
        <v>4419</v>
      </c>
      <c r="H3487" t="s">
        <v>37</v>
      </c>
      <c r="I3487" t="s">
        <v>27</v>
      </c>
      <c r="J3487" t="s">
        <v>17</v>
      </c>
      <c r="K3487" s="6">
        <v>5</v>
      </c>
      <c r="L3487" s="6" t="str">
        <f t="shared" si="172"/>
        <v>Midium</v>
      </c>
      <c r="M3487" s="7">
        <v>99</v>
      </c>
      <c r="N3487" s="2">
        <v>0</v>
      </c>
      <c r="O3487" s="3">
        <v>495</v>
      </c>
      <c r="P3487" s="3">
        <f>O3487/K3487</f>
        <v>99</v>
      </c>
      <c r="Q3487" s="3">
        <f>R3487/M3487</f>
        <v>0.76222222222222213</v>
      </c>
      <c r="R3487" s="4">
        <v>75.459999999999994</v>
      </c>
      <c r="S3487" s="2">
        <f>R3487/O3487</f>
        <v>0.15244444444444444</v>
      </c>
    </row>
    <row r="3488" spans="1:19" x14ac:dyDescent="0.3">
      <c r="A3488" s="6">
        <v>3628</v>
      </c>
      <c r="B3488" t="s">
        <v>4420</v>
      </c>
      <c r="C3488" s="11">
        <v>45930</v>
      </c>
      <c r="D3488" s="1" t="str">
        <f t="shared" si="170"/>
        <v>2025</v>
      </c>
      <c r="E3488" s="12" t="str">
        <f t="shared" si="171"/>
        <v>September</v>
      </c>
      <c r="F3488" t="s">
        <v>40</v>
      </c>
      <c r="G3488" t="s">
        <v>9662</v>
      </c>
      <c r="H3488" t="s">
        <v>37</v>
      </c>
      <c r="I3488" t="s">
        <v>16</v>
      </c>
      <c r="J3488" t="s">
        <v>34</v>
      </c>
      <c r="K3488" s="6">
        <v>2</v>
      </c>
      <c r="L3488" s="6" t="str">
        <f t="shared" si="172"/>
        <v>Small</v>
      </c>
      <c r="M3488" s="7">
        <v>99</v>
      </c>
      <c r="N3488" s="2">
        <v>0</v>
      </c>
      <c r="O3488" s="3">
        <v>198</v>
      </c>
      <c r="P3488" s="3">
        <f>O3488/K3488</f>
        <v>99</v>
      </c>
      <c r="Q3488" s="3">
        <f>R3488/M3488</f>
        <v>0.30232323232323233</v>
      </c>
      <c r="R3488" s="4">
        <v>29.93</v>
      </c>
      <c r="S3488" s="2">
        <f>R3488/O3488</f>
        <v>0.15116161616161616</v>
      </c>
    </row>
    <row r="3489" spans="1:19" x14ac:dyDescent="0.3">
      <c r="A3489" s="6">
        <v>3629</v>
      </c>
      <c r="B3489" t="s">
        <v>4421</v>
      </c>
      <c r="C3489" s="11">
        <v>45658</v>
      </c>
      <c r="D3489" s="1" t="str">
        <f t="shared" si="170"/>
        <v>2025</v>
      </c>
      <c r="E3489" s="12" t="str">
        <f t="shared" si="171"/>
        <v>January</v>
      </c>
      <c r="F3489" t="s">
        <v>29</v>
      </c>
      <c r="G3489" t="s">
        <v>245</v>
      </c>
      <c r="H3489" t="s">
        <v>15</v>
      </c>
      <c r="I3489" t="s">
        <v>16</v>
      </c>
      <c r="J3489" t="s">
        <v>38</v>
      </c>
      <c r="K3489" s="6">
        <v>10</v>
      </c>
      <c r="L3489" s="6" t="str">
        <f t="shared" si="172"/>
        <v>Large</v>
      </c>
      <c r="M3489" s="7">
        <v>999</v>
      </c>
      <c r="N3489" s="2">
        <v>0</v>
      </c>
      <c r="O3489" s="3">
        <v>9990</v>
      </c>
      <c r="P3489" s="3">
        <f>O3489/K3489</f>
        <v>999</v>
      </c>
      <c r="Q3489" s="3">
        <f>R3489/M3489</f>
        <v>0.67060060060060056</v>
      </c>
      <c r="R3489" s="4">
        <v>669.93</v>
      </c>
      <c r="S3489" s="2">
        <f>R3489/O3489</f>
        <v>6.7060060060060059E-2</v>
      </c>
    </row>
    <row r="3490" spans="1:19" x14ac:dyDescent="0.3">
      <c r="A3490" s="6">
        <v>3630</v>
      </c>
      <c r="B3490" t="s">
        <v>4422</v>
      </c>
      <c r="C3490" s="11">
        <v>45358</v>
      </c>
      <c r="D3490" s="1" t="str">
        <f t="shared" si="170"/>
        <v>2024</v>
      </c>
      <c r="E3490" s="12" t="str">
        <f t="shared" si="171"/>
        <v>March</v>
      </c>
      <c r="F3490" t="s">
        <v>14</v>
      </c>
      <c r="G3490" t="s">
        <v>4423</v>
      </c>
      <c r="H3490" t="s">
        <v>24</v>
      </c>
      <c r="I3490" t="s">
        <v>16</v>
      </c>
      <c r="J3490" t="s">
        <v>34</v>
      </c>
      <c r="K3490" s="6">
        <v>5</v>
      </c>
      <c r="L3490" s="6" t="str">
        <f t="shared" si="172"/>
        <v>Midium</v>
      </c>
      <c r="M3490" s="7">
        <v>499</v>
      </c>
      <c r="N3490" s="2">
        <v>0</v>
      </c>
      <c r="O3490" s="3">
        <v>2495</v>
      </c>
      <c r="P3490" s="3">
        <f>O3490/K3490</f>
        <v>499</v>
      </c>
      <c r="Q3490" s="3">
        <f>R3490/M3490</f>
        <v>1.0909218436873747</v>
      </c>
      <c r="R3490" s="4">
        <v>544.37</v>
      </c>
      <c r="S3490" s="2">
        <f>R3490/O3490</f>
        <v>0.21818436873747496</v>
      </c>
    </row>
    <row r="3491" spans="1:19" x14ac:dyDescent="0.3">
      <c r="A3491" s="6">
        <v>3631</v>
      </c>
      <c r="B3491" t="s">
        <v>4424</v>
      </c>
      <c r="C3491" s="11">
        <v>46004</v>
      </c>
      <c r="D3491" s="1" t="str">
        <f t="shared" si="170"/>
        <v>2025</v>
      </c>
      <c r="E3491" s="12" t="str">
        <f t="shared" si="171"/>
        <v>December</v>
      </c>
      <c r="F3491" t="s">
        <v>40</v>
      </c>
      <c r="G3491" t="s">
        <v>9662</v>
      </c>
      <c r="H3491" t="s">
        <v>24</v>
      </c>
      <c r="I3491" t="s">
        <v>19</v>
      </c>
      <c r="J3491" t="s">
        <v>42</v>
      </c>
      <c r="K3491" s="6">
        <v>7</v>
      </c>
      <c r="L3491" s="6" t="str">
        <f t="shared" si="172"/>
        <v>Large</v>
      </c>
      <c r="M3491" s="7">
        <v>499</v>
      </c>
      <c r="N3491" s="2">
        <v>0.1</v>
      </c>
      <c r="O3491" s="3">
        <v>3143.7</v>
      </c>
      <c r="P3491" s="3">
        <f>O3491/K3491</f>
        <v>449.09999999999997</v>
      </c>
      <c r="Q3491" s="3">
        <f>R3491/M3491</f>
        <v>1.1105611222444889</v>
      </c>
      <c r="R3491" s="4">
        <v>554.16999999999996</v>
      </c>
      <c r="S3491" s="2">
        <f>R3491/O3491</f>
        <v>0.17627954321341094</v>
      </c>
    </row>
    <row r="3492" spans="1:19" x14ac:dyDescent="0.3">
      <c r="A3492" s="6">
        <v>3632</v>
      </c>
      <c r="B3492" t="s">
        <v>4425</v>
      </c>
      <c r="C3492" s="11">
        <v>45501</v>
      </c>
      <c r="D3492" s="1" t="str">
        <f t="shared" si="170"/>
        <v>2024</v>
      </c>
      <c r="E3492" s="12" t="str">
        <f t="shared" si="171"/>
        <v>July</v>
      </c>
      <c r="F3492" t="s">
        <v>22</v>
      </c>
      <c r="G3492" t="s">
        <v>9662</v>
      </c>
      <c r="H3492" t="s">
        <v>37</v>
      </c>
      <c r="I3492" t="s">
        <v>19</v>
      </c>
      <c r="J3492" t="s">
        <v>32</v>
      </c>
      <c r="K3492" s="6">
        <v>7</v>
      </c>
      <c r="L3492" s="6" t="str">
        <f t="shared" si="172"/>
        <v>Large</v>
      </c>
      <c r="M3492" s="7">
        <v>299</v>
      </c>
      <c r="N3492" s="2">
        <v>0.1</v>
      </c>
      <c r="O3492" s="3">
        <v>1883.7</v>
      </c>
      <c r="P3492" s="3">
        <f>O3492/K3492</f>
        <v>269.10000000000002</v>
      </c>
      <c r="Q3492" s="3">
        <f>R3492/M3492</f>
        <v>1.5110367892976588</v>
      </c>
      <c r="R3492" s="4">
        <v>451.8</v>
      </c>
      <c r="S3492" s="2">
        <f>R3492/O3492</f>
        <v>0.23984710941232681</v>
      </c>
    </row>
    <row r="3493" spans="1:19" x14ac:dyDescent="0.3">
      <c r="A3493" s="6">
        <v>3633</v>
      </c>
      <c r="B3493" t="s">
        <v>4426</v>
      </c>
      <c r="C3493" s="11">
        <v>45539</v>
      </c>
      <c r="D3493" s="1" t="str">
        <f t="shared" si="170"/>
        <v>2024</v>
      </c>
      <c r="E3493" s="12" t="str">
        <f t="shared" si="171"/>
        <v>September</v>
      </c>
      <c r="F3493" t="s">
        <v>14</v>
      </c>
      <c r="G3493" t="s">
        <v>9662</v>
      </c>
      <c r="H3493" t="s">
        <v>15</v>
      </c>
      <c r="I3493" t="s">
        <v>16</v>
      </c>
      <c r="J3493" t="s">
        <v>34</v>
      </c>
      <c r="K3493" s="6">
        <v>4</v>
      </c>
      <c r="L3493" s="6" t="str">
        <f t="shared" si="172"/>
        <v>Midium</v>
      </c>
      <c r="M3493" s="7">
        <v>299</v>
      </c>
      <c r="N3493" s="2">
        <v>0</v>
      </c>
      <c r="O3493" s="3">
        <v>1196</v>
      </c>
      <c r="P3493" s="3">
        <f>O3493/K3493</f>
        <v>299</v>
      </c>
      <c r="Q3493" s="3">
        <f>R3493/M3493</f>
        <v>0.29040133779264216</v>
      </c>
      <c r="R3493" s="4">
        <v>86.83</v>
      </c>
      <c r="S3493" s="2">
        <f>R3493/O3493</f>
        <v>7.2600334448160539E-2</v>
      </c>
    </row>
    <row r="3494" spans="1:19" x14ac:dyDescent="0.3">
      <c r="A3494" s="6">
        <v>3634</v>
      </c>
      <c r="B3494" t="s">
        <v>4427</v>
      </c>
      <c r="C3494" s="11">
        <v>45330</v>
      </c>
      <c r="D3494" s="1" t="str">
        <f t="shared" si="170"/>
        <v>2024</v>
      </c>
      <c r="E3494" s="12" t="str">
        <f t="shared" si="171"/>
        <v>February</v>
      </c>
      <c r="F3494" t="s">
        <v>22</v>
      </c>
      <c r="G3494" t="s">
        <v>9662</v>
      </c>
      <c r="H3494" t="s">
        <v>37</v>
      </c>
      <c r="I3494" t="s">
        <v>19</v>
      </c>
      <c r="J3494" t="s">
        <v>25</v>
      </c>
      <c r="K3494" s="6">
        <v>5</v>
      </c>
      <c r="L3494" s="6" t="str">
        <f t="shared" si="172"/>
        <v>Midium</v>
      </c>
      <c r="M3494" s="7">
        <v>299</v>
      </c>
      <c r="N3494" s="2">
        <v>0</v>
      </c>
      <c r="O3494" s="3">
        <v>1495</v>
      </c>
      <c r="P3494" s="3">
        <f>O3494/K3494</f>
        <v>299</v>
      </c>
      <c r="Q3494" s="3">
        <f>R3494/M3494</f>
        <v>0.98725752508361209</v>
      </c>
      <c r="R3494" s="4">
        <v>295.19</v>
      </c>
      <c r="S3494" s="2">
        <f>R3494/O3494</f>
        <v>0.1974515050167224</v>
      </c>
    </row>
    <row r="3495" spans="1:19" x14ac:dyDescent="0.3">
      <c r="A3495" s="6">
        <v>3635</v>
      </c>
      <c r="B3495" t="s">
        <v>4428</v>
      </c>
      <c r="C3495" s="11">
        <v>45740</v>
      </c>
      <c r="D3495" s="1" t="str">
        <f t="shared" si="170"/>
        <v>2025</v>
      </c>
      <c r="E3495" s="12" t="str">
        <f t="shared" si="171"/>
        <v>March</v>
      </c>
      <c r="F3495" t="s">
        <v>22</v>
      </c>
      <c r="G3495" t="s">
        <v>9662</v>
      </c>
      <c r="H3495" t="s">
        <v>24</v>
      </c>
      <c r="I3495" t="s">
        <v>19</v>
      </c>
      <c r="J3495" t="s">
        <v>20</v>
      </c>
      <c r="K3495" s="6">
        <v>2</v>
      </c>
      <c r="L3495" s="6" t="str">
        <f t="shared" si="172"/>
        <v>Small</v>
      </c>
      <c r="M3495" s="7">
        <v>499</v>
      </c>
      <c r="N3495" s="2">
        <v>0</v>
      </c>
      <c r="O3495" s="3">
        <v>998</v>
      </c>
      <c r="P3495" s="3">
        <f>O3495/K3495</f>
        <v>499</v>
      </c>
      <c r="Q3495" s="3">
        <f>R3495/M3495</f>
        <v>0.5137875751503006</v>
      </c>
      <c r="R3495" s="4">
        <v>256.38</v>
      </c>
      <c r="S3495" s="2">
        <f>R3495/O3495</f>
        <v>0.2568937875751503</v>
      </c>
    </row>
    <row r="3496" spans="1:19" x14ac:dyDescent="0.3">
      <c r="A3496" s="6">
        <v>3636</v>
      </c>
      <c r="B3496" t="s">
        <v>4429</v>
      </c>
      <c r="C3496" s="11">
        <v>45900</v>
      </c>
      <c r="D3496" s="1" t="str">
        <f t="shared" si="170"/>
        <v>2025</v>
      </c>
      <c r="E3496" s="12" t="str">
        <f t="shared" si="171"/>
        <v>August</v>
      </c>
      <c r="F3496" t="s">
        <v>29</v>
      </c>
      <c r="G3496" t="s">
        <v>9662</v>
      </c>
      <c r="H3496" t="s">
        <v>15</v>
      </c>
      <c r="I3496" t="s">
        <v>19</v>
      </c>
      <c r="J3496" t="s">
        <v>20</v>
      </c>
      <c r="K3496" s="6">
        <v>1</v>
      </c>
      <c r="L3496" s="6" t="str">
        <f t="shared" si="172"/>
        <v>Small</v>
      </c>
      <c r="M3496" s="7">
        <v>199</v>
      </c>
      <c r="N3496" s="2">
        <v>0.15</v>
      </c>
      <c r="O3496" s="3">
        <v>169.15</v>
      </c>
      <c r="P3496" s="3">
        <f>O3496/K3496</f>
        <v>169.15</v>
      </c>
      <c r="Q3496" s="3">
        <f>R3496/M3496</f>
        <v>0.20557788944723615</v>
      </c>
      <c r="R3496" s="4">
        <v>40.909999999999997</v>
      </c>
      <c r="S3496" s="2">
        <f>R3496/O3496</f>
        <v>0.24185634052616017</v>
      </c>
    </row>
    <row r="3497" spans="1:19" x14ac:dyDescent="0.3">
      <c r="A3497" s="6">
        <v>3637</v>
      </c>
      <c r="B3497" t="s">
        <v>4430</v>
      </c>
      <c r="C3497" s="11">
        <v>45348</v>
      </c>
      <c r="D3497" s="1" t="str">
        <f t="shared" si="170"/>
        <v>2024</v>
      </c>
      <c r="E3497" s="12" t="str">
        <f t="shared" si="171"/>
        <v>February</v>
      </c>
      <c r="F3497" t="s">
        <v>29</v>
      </c>
      <c r="G3497" t="s">
        <v>9662</v>
      </c>
      <c r="H3497" t="s">
        <v>15</v>
      </c>
      <c r="I3497" t="s">
        <v>19</v>
      </c>
      <c r="J3497" t="s">
        <v>20</v>
      </c>
      <c r="K3497" s="6">
        <v>8</v>
      </c>
      <c r="L3497" s="6" t="str">
        <f t="shared" si="172"/>
        <v>Large</v>
      </c>
      <c r="M3497" s="7">
        <v>999</v>
      </c>
      <c r="N3497" s="2">
        <v>0</v>
      </c>
      <c r="O3497" s="3">
        <v>7992</v>
      </c>
      <c r="P3497" s="3">
        <f>O3497/K3497</f>
        <v>999</v>
      </c>
      <c r="Q3497" s="3">
        <f>R3497/M3497</f>
        <v>1.5829329329329329</v>
      </c>
      <c r="R3497" s="4">
        <v>1581.35</v>
      </c>
      <c r="S3497" s="2">
        <f>R3497/O3497</f>
        <v>0.19786661661661661</v>
      </c>
    </row>
    <row r="3498" spans="1:19" x14ac:dyDescent="0.3">
      <c r="A3498" s="6">
        <v>3638</v>
      </c>
      <c r="B3498" t="s">
        <v>4431</v>
      </c>
      <c r="C3498" s="11">
        <v>45881</v>
      </c>
      <c r="D3498" s="1" t="str">
        <f t="shared" si="170"/>
        <v>2025</v>
      </c>
      <c r="E3498" s="12" t="str">
        <f t="shared" si="171"/>
        <v>August</v>
      </c>
      <c r="F3498" t="s">
        <v>14</v>
      </c>
      <c r="G3498" t="s">
        <v>4432</v>
      </c>
      <c r="H3498" t="s">
        <v>37</v>
      </c>
      <c r="I3498" t="s">
        <v>16</v>
      </c>
      <c r="J3498" t="s">
        <v>34</v>
      </c>
      <c r="K3498" s="6">
        <v>3</v>
      </c>
      <c r="L3498" s="6" t="str">
        <f t="shared" si="172"/>
        <v>Small</v>
      </c>
      <c r="M3498" s="7">
        <v>99</v>
      </c>
      <c r="N3498" s="2">
        <v>0.05</v>
      </c>
      <c r="O3498" s="3">
        <v>282.14999999999998</v>
      </c>
      <c r="P3498" s="3">
        <f>O3498/K3498</f>
        <v>94.05</v>
      </c>
      <c r="Q3498" s="3">
        <f>R3498/M3498</f>
        <v>0.39939393939393941</v>
      </c>
      <c r="R3498" s="4">
        <v>39.54</v>
      </c>
      <c r="S3498" s="2">
        <f>R3498/O3498</f>
        <v>0.14013822434875067</v>
      </c>
    </row>
    <row r="3499" spans="1:19" x14ac:dyDescent="0.3">
      <c r="A3499" s="6">
        <v>3639</v>
      </c>
      <c r="B3499" t="s">
        <v>4433</v>
      </c>
      <c r="C3499" s="11">
        <v>45940</v>
      </c>
      <c r="D3499" s="1" t="str">
        <f t="shared" si="170"/>
        <v>2025</v>
      </c>
      <c r="E3499" s="12" t="str">
        <f t="shared" si="171"/>
        <v>October</v>
      </c>
      <c r="F3499" t="s">
        <v>40</v>
      </c>
      <c r="G3499" t="s">
        <v>1710</v>
      </c>
      <c r="H3499" t="s">
        <v>15</v>
      </c>
      <c r="I3499" t="s">
        <v>27</v>
      </c>
      <c r="J3499" t="s">
        <v>47</v>
      </c>
      <c r="K3499" s="6">
        <v>6</v>
      </c>
      <c r="L3499" s="6" t="str">
        <f t="shared" si="172"/>
        <v>Midium</v>
      </c>
      <c r="M3499" s="7">
        <v>799</v>
      </c>
      <c r="N3499" s="2">
        <v>0</v>
      </c>
      <c r="O3499" s="3">
        <v>4794</v>
      </c>
      <c r="P3499" s="3">
        <f>O3499/K3499</f>
        <v>799</v>
      </c>
      <c r="Q3499" s="3">
        <f>R3499/M3499</f>
        <v>0.41186483103879845</v>
      </c>
      <c r="R3499" s="4">
        <v>329.08</v>
      </c>
      <c r="S3499" s="2">
        <f>R3499/O3499</f>
        <v>6.8644138506466418E-2</v>
      </c>
    </row>
    <row r="3500" spans="1:19" x14ac:dyDescent="0.3">
      <c r="A3500" s="6">
        <v>3640</v>
      </c>
      <c r="B3500" t="s">
        <v>4434</v>
      </c>
      <c r="C3500" s="11">
        <v>45412</v>
      </c>
      <c r="D3500" s="1" t="str">
        <f t="shared" si="170"/>
        <v>2024</v>
      </c>
      <c r="E3500" s="12" t="str">
        <f t="shared" si="171"/>
        <v>April</v>
      </c>
      <c r="F3500" t="s">
        <v>14</v>
      </c>
      <c r="G3500" t="s">
        <v>206</v>
      </c>
      <c r="H3500" t="s">
        <v>24</v>
      </c>
      <c r="I3500" t="s">
        <v>16</v>
      </c>
      <c r="J3500" t="s">
        <v>38</v>
      </c>
      <c r="K3500" s="6">
        <v>4</v>
      </c>
      <c r="L3500" s="6" t="str">
        <f t="shared" si="172"/>
        <v>Midium</v>
      </c>
      <c r="M3500" s="7">
        <v>999</v>
      </c>
      <c r="N3500" s="2">
        <v>0.15</v>
      </c>
      <c r="O3500" s="3">
        <v>3396.6</v>
      </c>
      <c r="P3500" s="3">
        <f>O3500/K3500</f>
        <v>849.15</v>
      </c>
      <c r="Q3500" s="3">
        <f>R3500/M3500</f>
        <v>0.27041041041041042</v>
      </c>
      <c r="R3500" s="4">
        <v>270.14</v>
      </c>
      <c r="S3500" s="2">
        <f>R3500/O3500</f>
        <v>7.9532473650120714E-2</v>
      </c>
    </row>
    <row r="3501" spans="1:19" x14ac:dyDescent="0.3">
      <c r="A3501" s="6">
        <v>3641</v>
      </c>
      <c r="B3501" t="s">
        <v>4435</v>
      </c>
      <c r="C3501" s="11">
        <v>45747</v>
      </c>
      <c r="D3501" s="1" t="str">
        <f t="shared" si="170"/>
        <v>2025</v>
      </c>
      <c r="E3501" s="12" t="str">
        <f t="shared" si="171"/>
        <v>March</v>
      </c>
      <c r="F3501" t="s">
        <v>40</v>
      </c>
      <c r="G3501" t="s">
        <v>4436</v>
      </c>
      <c r="H3501" t="s">
        <v>15</v>
      </c>
      <c r="I3501" t="s">
        <v>27</v>
      </c>
      <c r="J3501" t="s">
        <v>47</v>
      </c>
      <c r="K3501" s="6">
        <v>10</v>
      </c>
      <c r="L3501" s="6" t="str">
        <f t="shared" si="172"/>
        <v>Large</v>
      </c>
      <c r="M3501" s="7">
        <v>499</v>
      </c>
      <c r="N3501" s="2">
        <v>0</v>
      </c>
      <c r="O3501" s="3">
        <v>4990</v>
      </c>
      <c r="P3501" s="3">
        <f>O3501/K3501</f>
        <v>499</v>
      </c>
      <c r="Q3501" s="3">
        <f>R3501/M3501</f>
        <v>2.9798997995991985</v>
      </c>
      <c r="R3501" s="4">
        <v>1486.97</v>
      </c>
      <c r="S3501" s="2">
        <f>R3501/O3501</f>
        <v>0.29798997995991983</v>
      </c>
    </row>
    <row r="3502" spans="1:19" x14ac:dyDescent="0.3">
      <c r="A3502" s="6">
        <v>3642</v>
      </c>
      <c r="B3502" t="s">
        <v>4437</v>
      </c>
      <c r="C3502" s="11">
        <v>45477</v>
      </c>
      <c r="D3502" s="1" t="str">
        <f t="shared" si="170"/>
        <v>2024</v>
      </c>
      <c r="E3502" s="12" t="str">
        <f t="shared" si="171"/>
        <v>July</v>
      </c>
      <c r="F3502" t="s">
        <v>29</v>
      </c>
      <c r="G3502" t="s">
        <v>2301</v>
      </c>
      <c r="H3502" t="s">
        <v>37</v>
      </c>
      <c r="I3502" t="s">
        <v>27</v>
      </c>
      <c r="J3502" t="s">
        <v>47</v>
      </c>
      <c r="K3502" s="6">
        <v>10</v>
      </c>
      <c r="L3502" s="6" t="str">
        <f t="shared" si="172"/>
        <v>Large</v>
      </c>
      <c r="M3502" s="7">
        <v>149</v>
      </c>
      <c r="N3502" s="2">
        <v>0</v>
      </c>
      <c r="O3502" s="3">
        <v>1490</v>
      </c>
      <c r="P3502" s="3">
        <f>O3502/K3502</f>
        <v>149</v>
      </c>
      <c r="Q3502" s="3">
        <f>R3502/M3502</f>
        <v>1.9761073825503355</v>
      </c>
      <c r="R3502" s="4">
        <v>294.44</v>
      </c>
      <c r="S3502" s="2">
        <f>R3502/O3502</f>
        <v>0.19761073825503356</v>
      </c>
    </row>
    <row r="3503" spans="1:19" x14ac:dyDescent="0.3">
      <c r="A3503" s="6">
        <v>3644</v>
      </c>
      <c r="B3503" t="s">
        <v>4438</v>
      </c>
      <c r="C3503" s="11">
        <v>45474</v>
      </c>
      <c r="D3503" s="1" t="str">
        <f t="shared" si="170"/>
        <v>2024</v>
      </c>
      <c r="E3503" s="12" t="str">
        <f t="shared" si="171"/>
        <v>July</v>
      </c>
      <c r="F3503" t="s">
        <v>14</v>
      </c>
      <c r="G3503" t="s">
        <v>9662</v>
      </c>
      <c r="H3503" t="s">
        <v>37</v>
      </c>
      <c r="I3503" t="s">
        <v>27</v>
      </c>
      <c r="J3503" t="s">
        <v>47</v>
      </c>
      <c r="K3503" s="6">
        <v>8</v>
      </c>
      <c r="L3503" s="6" t="str">
        <f t="shared" si="172"/>
        <v>Large</v>
      </c>
      <c r="M3503" s="7">
        <v>799</v>
      </c>
      <c r="N3503" s="2">
        <v>0</v>
      </c>
      <c r="O3503" s="3">
        <v>6392</v>
      </c>
      <c r="P3503" s="3">
        <f>O3503/K3503</f>
        <v>799</v>
      </c>
      <c r="Q3503" s="3">
        <f>R3503/M3503</f>
        <v>1.8630287859824781</v>
      </c>
      <c r="R3503" s="4">
        <v>1488.56</v>
      </c>
      <c r="S3503" s="2">
        <f>R3503/O3503</f>
        <v>0.23287859824780976</v>
      </c>
    </row>
    <row r="3504" spans="1:19" x14ac:dyDescent="0.3">
      <c r="A3504" s="6">
        <v>3648</v>
      </c>
      <c r="B3504" t="s">
        <v>4440</v>
      </c>
      <c r="C3504" s="11">
        <v>45940</v>
      </c>
      <c r="D3504" s="1" t="str">
        <f t="shared" si="170"/>
        <v>2025</v>
      </c>
      <c r="E3504" s="12" t="str">
        <f t="shared" si="171"/>
        <v>October</v>
      </c>
      <c r="F3504" t="s">
        <v>40</v>
      </c>
      <c r="G3504" t="s">
        <v>9662</v>
      </c>
      <c r="H3504" t="s">
        <v>37</v>
      </c>
      <c r="I3504" t="s">
        <v>16</v>
      </c>
      <c r="J3504" t="s">
        <v>38</v>
      </c>
      <c r="K3504" s="6">
        <v>4</v>
      </c>
      <c r="L3504" s="6" t="str">
        <f t="shared" si="172"/>
        <v>Midium</v>
      </c>
      <c r="M3504" s="7">
        <v>799</v>
      </c>
      <c r="N3504" s="2">
        <v>0.15</v>
      </c>
      <c r="O3504" s="3">
        <v>2716.6</v>
      </c>
      <c r="P3504" s="3">
        <f>O3504/K3504</f>
        <v>679.15</v>
      </c>
      <c r="Q3504" s="3">
        <f>R3504/M3504</f>
        <v>0.45240300375469339</v>
      </c>
      <c r="R3504" s="4">
        <v>361.47</v>
      </c>
      <c r="S3504" s="2">
        <f>R3504/O3504</f>
        <v>0.13305970698667455</v>
      </c>
    </row>
    <row r="3505" spans="1:19" x14ac:dyDescent="0.3">
      <c r="A3505" s="6">
        <v>3649</v>
      </c>
      <c r="B3505" t="s">
        <v>4441</v>
      </c>
      <c r="C3505" s="11">
        <v>45620</v>
      </c>
      <c r="D3505" s="1" t="str">
        <f t="shared" si="170"/>
        <v>2024</v>
      </c>
      <c r="E3505" s="12" t="str">
        <f t="shared" si="171"/>
        <v>November</v>
      </c>
      <c r="F3505" t="s">
        <v>40</v>
      </c>
      <c r="G3505" t="s">
        <v>1444</v>
      </c>
      <c r="H3505" t="s">
        <v>24</v>
      </c>
      <c r="I3505" t="s">
        <v>19</v>
      </c>
      <c r="J3505" t="s">
        <v>20</v>
      </c>
      <c r="K3505" s="6">
        <v>5</v>
      </c>
      <c r="L3505" s="6" t="str">
        <f t="shared" si="172"/>
        <v>Midium</v>
      </c>
      <c r="M3505" s="7">
        <v>199</v>
      </c>
      <c r="N3505" s="2">
        <v>0</v>
      </c>
      <c r="O3505" s="3">
        <v>995</v>
      </c>
      <c r="P3505" s="3">
        <f>O3505/K3505</f>
        <v>199</v>
      </c>
      <c r="Q3505" s="3">
        <f>R3505/M3505</f>
        <v>0.59100502512562814</v>
      </c>
      <c r="R3505" s="4">
        <v>117.61</v>
      </c>
      <c r="S3505" s="2">
        <f>R3505/O3505</f>
        <v>0.11820100502512562</v>
      </c>
    </row>
    <row r="3506" spans="1:19" x14ac:dyDescent="0.3">
      <c r="A3506" s="6">
        <v>3650</v>
      </c>
      <c r="B3506" t="s">
        <v>4442</v>
      </c>
      <c r="C3506" s="11">
        <v>45775</v>
      </c>
      <c r="D3506" s="1" t="str">
        <f t="shared" ref="D3506:D3568" si="173">TEXT(C3506, "yyyy")</f>
        <v>2025</v>
      </c>
      <c r="E3506" s="12" t="str">
        <f t="shared" ref="E3506:E3568" si="174">TEXT(C3506, "mmmm")</f>
        <v>April</v>
      </c>
      <c r="F3506" t="s">
        <v>40</v>
      </c>
      <c r="G3506" t="s">
        <v>9662</v>
      </c>
      <c r="H3506" t="s">
        <v>15</v>
      </c>
      <c r="I3506" t="s">
        <v>19</v>
      </c>
      <c r="J3506" t="s">
        <v>25</v>
      </c>
      <c r="K3506" s="6">
        <v>7</v>
      </c>
      <c r="L3506" s="6" t="str">
        <f t="shared" si="172"/>
        <v>Large</v>
      </c>
      <c r="M3506" s="7">
        <v>799</v>
      </c>
      <c r="N3506" s="2">
        <v>0.1</v>
      </c>
      <c r="O3506" s="3">
        <v>5033.7</v>
      </c>
      <c r="P3506" s="3">
        <f>O3506/K3506</f>
        <v>719.1</v>
      </c>
      <c r="Q3506" s="3">
        <f>R3506/M3506</f>
        <v>0.62137672090112639</v>
      </c>
      <c r="R3506" s="4">
        <v>496.48</v>
      </c>
      <c r="S3506" s="2">
        <f>R3506/O3506</f>
        <v>9.8631225539861339E-2</v>
      </c>
    </row>
    <row r="3507" spans="1:19" x14ac:dyDescent="0.3">
      <c r="A3507" s="6">
        <v>3651</v>
      </c>
      <c r="B3507" t="s">
        <v>4443</v>
      </c>
      <c r="C3507" s="11">
        <v>45750</v>
      </c>
      <c r="D3507" s="1" t="str">
        <f t="shared" si="173"/>
        <v>2025</v>
      </c>
      <c r="E3507" s="12" t="str">
        <f t="shared" si="174"/>
        <v>April</v>
      </c>
      <c r="F3507" t="s">
        <v>14</v>
      </c>
      <c r="G3507" t="s">
        <v>4444</v>
      </c>
      <c r="H3507" t="s">
        <v>15</v>
      </c>
      <c r="I3507" t="s">
        <v>19</v>
      </c>
      <c r="J3507" t="s">
        <v>32</v>
      </c>
      <c r="K3507" s="6">
        <v>10</v>
      </c>
      <c r="L3507" s="6" t="str">
        <f t="shared" si="172"/>
        <v>Large</v>
      </c>
      <c r="M3507" s="7">
        <v>799</v>
      </c>
      <c r="N3507" s="2">
        <v>0.1</v>
      </c>
      <c r="O3507" s="3">
        <v>7191</v>
      </c>
      <c r="P3507" s="3">
        <f>O3507/K3507</f>
        <v>719.1</v>
      </c>
      <c r="Q3507" s="3">
        <f>R3507/M3507</f>
        <v>1.7356570713391739</v>
      </c>
      <c r="R3507" s="4">
        <v>1386.79</v>
      </c>
      <c r="S3507" s="2">
        <f>R3507/O3507</f>
        <v>0.19285078570435266</v>
      </c>
    </row>
    <row r="3508" spans="1:19" x14ac:dyDescent="0.3">
      <c r="A3508" s="6">
        <v>3652</v>
      </c>
      <c r="B3508" t="s">
        <v>4445</v>
      </c>
      <c r="C3508" s="11">
        <v>45475</v>
      </c>
      <c r="D3508" s="1" t="str">
        <f t="shared" si="173"/>
        <v>2024</v>
      </c>
      <c r="E3508" s="12" t="str">
        <f t="shared" si="174"/>
        <v>July</v>
      </c>
      <c r="F3508" t="s">
        <v>14</v>
      </c>
      <c r="G3508" t="s">
        <v>9662</v>
      </c>
      <c r="H3508" t="s">
        <v>24</v>
      </c>
      <c r="I3508" t="s">
        <v>27</v>
      </c>
      <c r="J3508" t="s">
        <v>17</v>
      </c>
      <c r="K3508" s="6">
        <v>2</v>
      </c>
      <c r="L3508" s="6" t="str">
        <f t="shared" si="172"/>
        <v>Small</v>
      </c>
      <c r="M3508" s="7">
        <v>799</v>
      </c>
      <c r="N3508" s="2">
        <v>0.1</v>
      </c>
      <c r="O3508" s="3">
        <v>1438.2</v>
      </c>
      <c r="P3508" s="3">
        <f>O3508/K3508</f>
        <v>719.1</v>
      </c>
      <c r="Q3508" s="3">
        <f>R3508/M3508</f>
        <v>0.34847309136420529</v>
      </c>
      <c r="R3508" s="4">
        <v>278.43</v>
      </c>
      <c r="S3508" s="2">
        <f>R3508/O3508</f>
        <v>0.19359616186900291</v>
      </c>
    </row>
    <row r="3509" spans="1:19" x14ac:dyDescent="0.3">
      <c r="A3509" s="6">
        <v>3653</v>
      </c>
      <c r="B3509" t="s">
        <v>4446</v>
      </c>
      <c r="C3509" s="11">
        <v>45801</v>
      </c>
      <c r="D3509" s="1" t="str">
        <f t="shared" si="173"/>
        <v>2025</v>
      </c>
      <c r="E3509" s="12" t="str">
        <f t="shared" si="174"/>
        <v>May</v>
      </c>
      <c r="F3509" t="s">
        <v>40</v>
      </c>
      <c r="G3509" t="s">
        <v>9662</v>
      </c>
      <c r="H3509" t="s">
        <v>37</v>
      </c>
      <c r="I3509" t="s">
        <v>19</v>
      </c>
      <c r="J3509" t="s">
        <v>42</v>
      </c>
      <c r="K3509" s="6">
        <v>4</v>
      </c>
      <c r="L3509" s="6" t="str">
        <f t="shared" si="172"/>
        <v>Midium</v>
      </c>
      <c r="M3509" s="7">
        <v>149</v>
      </c>
      <c r="N3509" s="2">
        <v>0</v>
      </c>
      <c r="O3509" s="3">
        <v>596</v>
      </c>
      <c r="P3509" s="3">
        <f>O3509/K3509</f>
        <v>149</v>
      </c>
      <c r="Q3509" s="3">
        <f>R3509/M3509</f>
        <v>0.23</v>
      </c>
      <c r="R3509" s="4">
        <v>34.270000000000003</v>
      </c>
      <c r="S3509" s="2">
        <f>R3509/O3509</f>
        <v>5.7500000000000002E-2</v>
      </c>
    </row>
    <row r="3510" spans="1:19" x14ac:dyDescent="0.3">
      <c r="A3510" s="6">
        <v>3654</v>
      </c>
      <c r="B3510" t="s">
        <v>4447</v>
      </c>
      <c r="C3510" s="11">
        <v>45534</v>
      </c>
      <c r="D3510" s="1" t="str">
        <f t="shared" si="173"/>
        <v>2024</v>
      </c>
      <c r="E3510" s="12" t="str">
        <f t="shared" si="174"/>
        <v>August</v>
      </c>
      <c r="F3510" t="s">
        <v>22</v>
      </c>
      <c r="G3510" t="s">
        <v>1949</v>
      </c>
      <c r="H3510" t="s">
        <v>37</v>
      </c>
      <c r="I3510" t="s">
        <v>16</v>
      </c>
      <c r="J3510" t="s">
        <v>34</v>
      </c>
      <c r="K3510" s="6">
        <v>6</v>
      </c>
      <c r="L3510" s="6" t="str">
        <f t="shared" si="172"/>
        <v>Midium</v>
      </c>
      <c r="M3510" s="7">
        <v>499</v>
      </c>
      <c r="N3510" s="2">
        <v>0</v>
      </c>
      <c r="O3510" s="3">
        <v>2994</v>
      </c>
      <c r="P3510" s="3">
        <f>O3510/K3510</f>
        <v>499</v>
      </c>
      <c r="Q3510" s="3">
        <f>R3510/M3510</f>
        <v>0.57927855711422849</v>
      </c>
      <c r="R3510" s="4">
        <v>289.06</v>
      </c>
      <c r="S3510" s="2">
        <f>R3510/O3510</f>
        <v>9.6546426185704748E-2</v>
      </c>
    </row>
    <row r="3511" spans="1:19" x14ac:dyDescent="0.3">
      <c r="A3511" s="6">
        <v>3655</v>
      </c>
      <c r="B3511" t="s">
        <v>4448</v>
      </c>
      <c r="C3511" s="11">
        <v>45909</v>
      </c>
      <c r="D3511" s="1" t="str">
        <f t="shared" si="173"/>
        <v>2025</v>
      </c>
      <c r="E3511" s="12" t="str">
        <f t="shared" si="174"/>
        <v>September</v>
      </c>
      <c r="F3511" t="s">
        <v>22</v>
      </c>
      <c r="G3511" t="s">
        <v>4449</v>
      </c>
      <c r="H3511" t="s">
        <v>15</v>
      </c>
      <c r="I3511" t="s">
        <v>19</v>
      </c>
      <c r="J3511" t="s">
        <v>42</v>
      </c>
      <c r="K3511" s="6">
        <v>1</v>
      </c>
      <c r="L3511" s="6" t="str">
        <f t="shared" si="172"/>
        <v>Small</v>
      </c>
      <c r="M3511" s="7">
        <v>999</v>
      </c>
      <c r="N3511" s="2">
        <v>0.05</v>
      </c>
      <c r="O3511" s="3">
        <v>949.05</v>
      </c>
      <c r="P3511" s="3">
        <f>O3511/K3511</f>
        <v>949.05</v>
      </c>
      <c r="Q3511" s="3">
        <f>R3511/M3511</f>
        <v>6.7407407407407416E-2</v>
      </c>
      <c r="R3511" s="4">
        <v>67.34</v>
      </c>
      <c r="S3511" s="2">
        <f>R3511/O3511</f>
        <v>7.0955165692007799E-2</v>
      </c>
    </row>
    <row r="3512" spans="1:19" x14ac:dyDescent="0.3">
      <c r="A3512" s="6">
        <v>3656</v>
      </c>
      <c r="B3512" t="s">
        <v>4450</v>
      </c>
      <c r="C3512" s="11">
        <v>45975</v>
      </c>
      <c r="D3512" s="1" t="str">
        <f t="shared" si="173"/>
        <v>2025</v>
      </c>
      <c r="E3512" s="12" t="str">
        <f t="shared" si="174"/>
        <v>November</v>
      </c>
      <c r="F3512" t="s">
        <v>14</v>
      </c>
      <c r="G3512" t="s">
        <v>4451</v>
      </c>
      <c r="H3512" t="s">
        <v>37</v>
      </c>
      <c r="I3512" t="s">
        <v>19</v>
      </c>
      <c r="J3512" t="s">
        <v>20</v>
      </c>
      <c r="K3512" s="6">
        <v>8</v>
      </c>
      <c r="L3512" s="6" t="str">
        <f t="shared" si="172"/>
        <v>Large</v>
      </c>
      <c r="M3512" s="7">
        <v>99</v>
      </c>
      <c r="N3512" s="2">
        <v>0.15</v>
      </c>
      <c r="O3512" s="3">
        <v>673.2</v>
      </c>
      <c r="P3512" s="3">
        <f>O3512/K3512</f>
        <v>84.15</v>
      </c>
      <c r="Q3512" s="3">
        <f>R3512/M3512</f>
        <v>0.62454545454545451</v>
      </c>
      <c r="R3512" s="4">
        <v>61.83</v>
      </c>
      <c r="S3512" s="2">
        <f>R3512/O3512</f>
        <v>9.1844919786096255E-2</v>
      </c>
    </row>
    <row r="3513" spans="1:19" x14ac:dyDescent="0.3">
      <c r="A3513" s="6">
        <v>3657</v>
      </c>
      <c r="B3513" t="s">
        <v>4452</v>
      </c>
      <c r="C3513" s="11">
        <v>45781</v>
      </c>
      <c r="D3513" s="1" t="str">
        <f t="shared" si="173"/>
        <v>2025</v>
      </c>
      <c r="E3513" s="12" t="str">
        <f t="shared" si="174"/>
        <v>May</v>
      </c>
      <c r="F3513" t="s">
        <v>29</v>
      </c>
      <c r="G3513" t="s">
        <v>9662</v>
      </c>
      <c r="H3513" t="s">
        <v>24</v>
      </c>
      <c r="I3513" t="s">
        <v>19</v>
      </c>
      <c r="J3513" t="s">
        <v>25</v>
      </c>
      <c r="K3513" s="6">
        <v>4</v>
      </c>
      <c r="L3513" s="6" t="str">
        <f t="shared" si="172"/>
        <v>Midium</v>
      </c>
      <c r="M3513" s="7">
        <v>799</v>
      </c>
      <c r="N3513" s="2">
        <v>0.05</v>
      </c>
      <c r="O3513" s="3">
        <v>3036.2</v>
      </c>
      <c r="P3513" s="3">
        <f>O3513/K3513</f>
        <v>759.05</v>
      </c>
      <c r="Q3513" s="3">
        <f>R3513/M3513</f>
        <v>0.51480600750938676</v>
      </c>
      <c r="R3513" s="4">
        <v>411.33</v>
      </c>
      <c r="S3513" s="2">
        <f>R3513/O3513</f>
        <v>0.13547526513404914</v>
      </c>
    </row>
    <row r="3514" spans="1:19" x14ac:dyDescent="0.3">
      <c r="A3514" s="6">
        <v>3658</v>
      </c>
      <c r="B3514" t="s">
        <v>4453</v>
      </c>
      <c r="C3514" s="11">
        <v>45863</v>
      </c>
      <c r="D3514" s="1" t="str">
        <f t="shared" si="173"/>
        <v>2025</v>
      </c>
      <c r="E3514" s="12" t="str">
        <f t="shared" si="174"/>
        <v>July</v>
      </c>
      <c r="F3514" t="s">
        <v>22</v>
      </c>
      <c r="G3514" t="s">
        <v>9662</v>
      </c>
      <c r="H3514" t="s">
        <v>15</v>
      </c>
      <c r="I3514" t="s">
        <v>16</v>
      </c>
      <c r="J3514" t="s">
        <v>38</v>
      </c>
      <c r="K3514" s="6">
        <v>10</v>
      </c>
      <c r="L3514" s="6" t="str">
        <f t="shared" si="172"/>
        <v>Large</v>
      </c>
      <c r="M3514" s="7">
        <v>499</v>
      </c>
      <c r="N3514" s="2">
        <v>0</v>
      </c>
      <c r="O3514" s="3">
        <v>4990</v>
      </c>
      <c r="P3514" s="3">
        <f>O3514/K3514</f>
        <v>499</v>
      </c>
      <c r="Q3514" s="3">
        <f>R3514/M3514</f>
        <v>0.62563126252505008</v>
      </c>
      <c r="R3514" s="4">
        <v>312.19</v>
      </c>
      <c r="S3514" s="2">
        <f>R3514/O3514</f>
        <v>6.2563126252505014E-2</v>
      </c>
    </row>
    <row r="3515" spans="1:19" x14ac:dyDescent="0.3">
      <c r="A3515" s="6">
        <v>3659</v>
      </c>
      <c r="B3515" t="s">
        <v>4454</v>
      </c>
      <c r="C3515" s="11">
        <v>45725</v>
      </c>
      <c r="D3515" s="1" t="str">
        <f t="shared" si="173"/>
        <v>2025</v>
      </c>
      <c r="E3515" s="12" t="str">
        <f t="shared" si="174"/>
        <v>March</v>
      </c>
      <c r="F3515" t="s">
        <v>14</v>
      </c>
      <c r="G3515" t="s">
        <v>9662</v>
      </c>
      <c r="H3515" t="s">
        <v>15</v>
      </c>
      <c r="I3515" t="s">
        <v>19</v>
      </c>
      <c r="J3515" t="s">
        <v>20</v>
      </c>
      <c r="K3515" s="6">
        <v>3</v>
      </c>
      <c r="L3515" s="6" t="str">
        <f t="shared" si="172"/>
        <v>Small</v>
      </c>
      <c r="M3515" s="7">
        <v>299</v>
      </c>
      <c r="N3515" s="2">
        <v>0</v>
      </c>
      <c r="O3515" s="3">
        <v>897</v>
      </c>
      <c r="P3515" s="3">
        <f>O3515/K3515</f>
        <v>299</v>
      </c>
      <c r="Q3515" s="3">
        <f>R3515/M3515</f>
        <v>0.6950836120401338</v>
      </c>
      <c r="R3515" s="4">
        <v>207.83</v>
      </c>
      <c r="S3515" s="2">
        <f>R3515/O3515</f>
        <v>0.23169453734671128</v>
      </c>
    </row>
    <row r="3516" spans="1:19" x14ac:dyDescent="0.3">
      <c r="A3516" s="6">
        <v>3660</v>
      </c>
      <c r="B3516" t="s">
        <v>4455</v>
      </c>
      <c r="C3516" s="11">
        <v>45846</v>
      </c>
      <c r="D3516" s="1" t="str">
        <f t="shared" si="173"/>
        <v>2025</v>
      </c>
      <c r="E3516" s="12" t="str">
        <f t="shared" si="174"/>
        <v>July</v>
      </c>
      <c r="F3516" t="s">
        <v>22</v>
      </c>
      <c r="G3516" t="s">
        <v>9662</v>
      </c>
      <c r="H3516" t="s">
        <v>37</v>
      </c>
      <c r="I3516" t="s">
        <v>27</v>
      </c>
      <c r="J3516" t="s">
        <v>47</v>
      </c>
      <c r="K3516" s="6">
        <v>5</v>
      </c>
      <c r="L3516" s="6" t="str">
        <f t="shared" si="172"/>
        <v>Midium</v>
      </c>
      <c r="M3516" s="7">
        <v>299</v>
      </c>
      <c r="N3516" s="2">
        <v>0.15</v>
      </c>
      <c r="O3516" s="3">
        <v>1270.75</v>
      </c>
      <c r="P3516" s="3">
        <f>O3516/K3516</f>
        <v>254.15</v>
      </c>
      <c r="Q3516" s="3">
        <f>R3516/M3516</f>
        <v>0.36130434782608695</v>
      </c>
      <c r="R3516" s="4">
        <v>108.03</v>
      </c>
      <c r="S3516" s="2">
        <f>R3516/O3516</f>
        <v>8.5012787723785163E-2</v>
      </c>
    </row>
    <row r="3517" spans="1:19" x14ac:dyDescent="0.3">
      <c r="A3517" s="6">
        <v>3661</v>
      </c>
      <c r="B3517" t="s">
        <v>4456</v>
      </c>
      <c r="C3517" s="11">
        <v>45372</v>
      </c>
      <c r="D3517" s="1" t="str">
        <f t="shared" si="173"/>
        <v>2024</v>
      </c>
      <c r="E3517" s="12" t="str">
        <f t="shared" si="174"/>
        <v>March</v>
      </c>
      <c r="F3517" t="s">
        <v>40</v>
      </c>
      <c r="G3517" t="s">
        <v>414</v>
      </c>
      <c r="H3517" t="s">
        <v>15</v>
      </c>
      <c r="I3517" t="s">
        <v>27</v>
      </c>
      <c r="J3517" t="s">
        <v>47</v>
      </c>
      <c r="K3517" s="6">
        <v>6</v>
      </c>
      <c r="L3517" s="6" t="str">
        <f t="shared" si="172"/>
        <v>Midium</v>
      </c>
      <c r="M3517" s="7">
        <v>299</v>
      </c>
      <c r="N3517" s="2">
        <v>0</v>
      </c>
      <c r="O3517" s="3">
        <v>1794</v>
      </c>
      <c r="P3517" s="3">
        <f>O3517/K3517</f>
        <v>299</v>
      </c>
      <c r="Q3517" s="3">
        <f>R3517/M3517</f>
        <v>1.201371237458194</v>
      </c>
      <c r="R3517" s="4">
        <v>359.21</v>
      </c>
      <c r="S3517" s="2">
        <f>R3517/O3517</f>
        <v>0.20022853957636566</v>
      </c>
    </row>
    <row r="3518" spans="1:19" x14ac:dyDescent="0.3">
      <c r="A3518" s="6">
        <v>3662</v>
      </c>
      <c r="B3518" t="s">
        <v>4457</v>
      </c>
      <c r="C3518" s="11">
        <v>45913</v>
      </c>
      <c r="D3518" s="1" t="str">
        <f t="shared" si="173"/>
        <v>2025</v>
      </c>
      <c r="E3518" s="12" t="str">
        <f t="shared" si="174"/>
        <v>September</v>
      </c>
      <c r="F3518" t="s">
        <v>40</v>
      </c>
      <c r="G3518" t="s">
        <v>9662</v>
      </c>
      <c r="H3518" t="s">
        <v>15</v>
      </c>
      <c r="I3518" t="s">
        <v>19</v>
      </c>
      <c r="J3518" t="s">
        <v>42</v>
      </c>
      <c r="K3518" s="6">
        <v>2</v>
      </c>
      <c r="L3518" s="6" t="str">
        <f t="shared" si="172"/>
        <v>Small</v>
      </c>
      <c r="M3518" s="7">
        <v>799</v>
      </c>
      <c r="N3518" s="2">
        <v>0</v>
      </c>
      <c r="O3518" s="3">
        <v>1598</v>
      </c>
      <c r="P3518" s="3">
        <f>O3518/K3518</f>
        <v>799</v>
      </c>
      <c r="Q3518" s="3">
        <f>R3518/M3518</f>
        <v>0.19798498122653316</v>
      </c>
      <c r="R3518" s="4">
        <v>158.19</v>
      </c>
      <c r="S3518" s="2">
        <f>R3518/O3518</f>
        <v>9.8992490613266579E-2</v>
      </c>
    </row>
    <row r="3519" spans="1:19" x14ac:dyDescent="0.3">
      <c r="A3519" s="6">
        <v>3663</v>
      </c>
      <c r="B3519" t="s">
        <v>4458</v>
      </c>
      <c r="C3519" s="11">
        <v>45709</v>
      </c>
      <c r="D3519" s="1" t="str">
        <f t="shared" si="173"/>
        <v>2025</v>
      </c>
      <c r="E3519" s="12" t="str">
        <f t="shared" si="174"/>
        <v>February</v>
      </c>
      <c r="F3519" t="s">
        <v>40</v>
      </c>
      <c r="G3519" t="s">
        <v>9662</v>
      </c>
      <c r="H3519" t="s">
        <v>15</v>
      </c>
      <c r="I3519" t="s">
        <v>19</v>
      </c>
      <c r="J3519" t="s">
        <v>42</v>
      </c>
      <c r="K3519" s="6">
        <v>6</v>
      </c>
      <c r="L3519" s="6" t="str">
        <f t="shared" si="172"/>
        <v>Midium</v>
      </c>
      <c r="M3519" s="7">
        <v>99</v>
      </c>
      <c r="N3519" s="2">
        <v>0.15</v>
      </c>
      <c r="O3519" s="3">
        <v>504.9</v>
      </c>
      <c r="P3519" s="3">
        <f>O3519/K3519</f>
        <v>84.149999999999991</v>
      </c>
      <c r="Q3519" s="3">
        <f>R3519/M3519</f>
        <v>1.0354545454545454</v>
      </c>
      <c r="R3519" s="4">
        <v>102.51</v>
      </c>
      <c r="S3519" s="2">
        <f>R3519/O3519</f>
        <v>0.20303030303030306</v>
      </c>
    </row>
    <row r="3520" spans="1:19" x14ac:dyDescent="0.3">
      <c r="A3520" s="6">
        <v>3664</v>
      </c>
      <c r="B3520" t="s">
        <v>4459</v>
      </c>
      <c r="C3520" s="11">
        <v>45604</v>
      </c>
      <c r="D3520" s="1" t="str">
        <f t="shared" si="173"/>
        <v>2024</v>
      </c>
      <c r="E3520" s="12" t="str">
        <f t="shared" si="174"/>
        <v>November</v>
      </c>
      <c r="F3520" t="s">
        <v>40</v>
      </c>
      <c r="G3520" t="s">
        <v>9662</v>
      </c>
      <c r="H3520" t="s">
        <v>37</v>
      </c>
      <c r="I3520" t="s">
        <v>19</v>
      </c>
      <c r="J3520" t="s">
        <v>20</v>
      </c>
      <c r="K3520" s="6">
        <v>5</v>
      </c>
      <c r="L3520" s="6" t="str">
        <f t="shared" si="172"/>
        <v>Midium</v>
      </c>
      <c r="M3520" s="7">
        <v>999</v>
      </c>
      <c r="N3520" s="2">
        <v>0.05</v>
      </c>
      <c r="O3520" s="3">
        <v>4745.25</v>
      </c>
      <c r="P3520" s="3">
        <f>O3520/K3520</f>
        <v>949.05</v>
      </c>
      <c r="Q3520" s="3">
        <f>R3520/M3520</f>
        <v>0.98342342342342348</v>
      </c>
      <c r="R3520" s="4">
        <v>982.44</v>
      </c>
      <c r="S3520" s="2">
        <f>R3520/O3520</f>
        <v>0.20703651019440494</v>
      </c>
    </row>
    <row r="3521" spans="1:19" x14ac:dyDescent="0.3">
      <c r="A3521" s="6">
        <v>3665</v>
      </c>
      <c r="B3521" t="s">
        <v>4460</v>
      </c>
      <c r="C3521" s="11">
        <v>45818</v>
      </c>
      <c r="D3521" s="1" t="str">
        <f t="shared" si="173"/>
        <v>2025</v>
      </c>
      <c r="E3521" s="12" t="str">
        <f t="shared" si="174"/>
        <v>June</v>
      </c>
      <c r="F3521" t="s">
        <v>40</v>
      </c>
      <c r="G3521" t="s">
        <v>9662</v>
      </c>
      <c r="H3521" t="s">
        <v>15</v>
      </c>
      <c r="I3521" t="s">
        <v>19</v>
      </c>
      <c r="J3521" t="s">
        <v>42</v>
      </c>
      <c r="K3521" s="6">
        <v>7</v>
      </c>
      <c r="L3521" s="6" t="str">
        <f t="shared" si="172"/>
        <v>Large</v>
      </c>
      <c r="M3521" s="7">
        <v>149</v>
      </c>
      <c r="N3521" s="2">
        <v>0.05</v>
      </c>
      <c r="O3521" s="3">
        <v>990.85</v>
      </c>
      <c r="P3521" s="3">
        <f>O3521/K3521</f>
        <v>141.55000000000001</v>
      </c>
      <c r="Q3521" s="3">
        <f>R3521/M3521</f>
        <v>1.7848322147651006</v>
      </c>
      <c r="R3521" s="4">
        <v>265.94</v>
      </c>
      <c r="S3521" s="2">
        <f>R3521/O3521</f>
        <v>0.26839582176918808</v>
      </c>
    </row>
    <row r="3522" spans="1:19" x14ac:dyDescent="0.3">
      <c r="A3522" s="6">
        <v>3666</v>
      </c>
      <c r="B3522" t="s">
        <v>4461</v>
      </c>
      <c r="C3522" s="11">
        <v>45359</v>
      </c>
      <c r="D3522" s="1" t="str">
        <f t="shared" si="173"/>
        <v>2024</v>
      </c>
      <c r="E3522" s="12" t="str">
        <f t="shared" si="174"/>
        <v>March</v>
      </c>
      <c r="F3522" t="s">
        <v>22</v>
      </c>
      <c r="G3522" t="s">
        <v>4462</v>
      </c>
      <c r="H3522" t="s">
        <v>37</v>
      </c>
      <c r="I3522" t="s">
        <v>16</v>
      </c>
      <c r="J3522" t="s">
        <v>34</v>
      </c>
      <c r="K3522" s="6">
        <v>1</v>
      </c>
      <c r="L3522" s="6" t="str">
        <f t="shared" si="172"/>
        <v>Small</v>
      </c>
      <c r="M3522" s="7">
        <v>799</v>
      </c>
      <c r="N3522" s="2">
        <v>0</v>
      </c>
      <c r="O3522" s="3">
        <v>799</v>
      </c>
      <c r="P3522" s="3">
        <f>O3522/K3522</f>
        <v>799</v>
      </c>
      <c r="Q3522" s="3">
        <f>R3522/M3522</f>
        <v>0.15022528160200249</v>
      </c>
      <c r="R3522" s="4">
        <v>120.03</v>
      </c>
      <c r="S3522" s="2">
        <f>R3522/O3522</f>
        <v>0.15022528160200249</v>
      </c>
    </row>
    <row r="3523" spans="1:19" x14ac:dyDescent="0.3">
      <c r="A3523" s="6">
        <v>3667</v>
      </c>
      <c r="B3523" t="s">
        <v>4463</v>
      </c>
      <c r="C3523" s="11">
        <v>45770</v>
      </c>
      <c r="D3523" s="1" t="str">
        <f t="shared" si="173"/>
        <v>2025</v>
      </c>
      <c r="E3523" s="12" t="str">
        <f t="shared" si="174"/>
        <v>April</v>
      </c>
      <c r="F3523" t="s">
        <v>29</v>
      </c>
      <c r="G3523" t="s">
        <v>4464</v>
      </c>
      <c r="H3523" t="s">
        <v>24</v>
      </c>
      <c r="I3523" t="s">
        <v>19</v>
      </c>
      <c r="J3523" t="s">
        <v>20</v>
      </c>
      <c r="K3523" s="6">
        <v>1</v>
      </c>
      <c r="L3523" s="6" t="str">
        <f t="shared" ref="L3523:L3586" si="175">IF(K3523&lt;4,"Small", IF(K3523&lt;7,"Midium", IF(K3523&lt;=10,"Large")))</f>
        <v>Small</v>
      </c>
      <c r="M3523" s="7">
        <v>799</v>
      </c>
      <c r="N3523" s="2">
        <v>0</v>
      </c>
      <c r="O3523" s="3">
        <v>799</v>
      </c>
      <c r="P3523" s="3">
        <f>O3523/K3523</f>
        <v>799</v>
      </c>
      <c r="Q3523" s="3">
        <f>R3523/M3523</f>
        <v>0.29734668335419273</v>
      </c>
      <c r="R3523" s="4">
        <v>237.58</v>
      </c>
      <c r="S3523" s="2">
        <f>R3523/O3523</f>
        <v>0.29734668335419273</v>
      </c>
    </row>
    <row r="3524" spans="1:19" x14ac:dyDescent="0.3">
      <c r="A3524" s="6">
        <v>3668</v>
      </c>
      <c r="B3524" t="s">
        <v>4465</v>
      </c>
      <c r="C3524" s="11">
        <v>45548</v>
      </c>
      <c r="D3524" s="1" t="str">
        <f t="shared" si="173"/>
        <v>2024</v>
      </c>
      <c r="E3524" s="12" t="str">
        <f t="shared" si="174"/>
        <v>September</v>
      </c>
      <c r="F3524" t="s">
        <v>40</v>
      </c>
      <c r="G3524" t="s">
        <v>4466</v>
      </c>
      <c r="H3524" t="s">
        <v>37</v>
      </c>
      <c r="I3524" t="s">
        <v>16</v>
      </c>
      <c r="J3524" t="s">
        <v>34</v>
      </c>
      <c r="K3524" s="6">
        <v>7</v>
      </c>
      <c r="L3524" s="6" t="str">
        <f t="shared" si="175"/>
        <v>Large</v>
      </c>
      <c r="M3524" s="7">
        <v>199</v>
      </c>
      <c r="N3524" s="2">
        <v>0.15</v>
      </c>
      <c r="O3524" s="3">
        <v>1184.05</v>
      </c>
      <c r="P3524" s="3">
        <f>O3524/K3524</f>
        <v>169.15</v>
      </c>
      <c r="Q3524" s="3">
        <f>R3524/M3524</f>
        <v>0.79497487437185921</v>
      </c>
      <c r="R3524" s="4">
        <v>158.19999999999999</v>
      </c>
      <c r="S3524" s="2">
        <f>R3524/O3524</f>
        <v>0.13360922258350577</v>
      </c>
    </row>
    <row r="3525" spans="1:19" x14ac:dyDescent="0.3">
      <c r="A3525" s="6">
        <v>3669</v>
      </c>
      <c r="B3525" t="s">
        <v>4467</v>
      </c>
      <c r="C3525" s="11">
        <v>45527</v>
      </c>
      <c r="D3525" s="1" t="str">
        <f t="shared" si="173"/>
        <v>2024</v>
      </c>
      <c r="E3525" s="12" t="str">
        <f t="shared" si="174"/>
        <v>August</v>
      </c>
      <c r="F3525" t="s">
        <v>14</v>
      </c>
      <c r="G3525" t="s">
        <v>9662</v>
      </c>
      <c r="H3525" t="s">
        <v>15</v>
      </c>
      <c r="I3525" t="s">
        <v>19</v>
      </c>
      <c r="J3525" t="s">
        <v>25</v>
      </c>
      <c r="K3525" s="6">
        <v>2</v>
      </c>
      <c r="L3525" s="6" t="str">
        <f t="shared" si="175"/>
        <v>Small</v>
      </c>
      <c r="M3525" s="7">
        <v>799</v>
      </c>
      <c r="N3525" s="2">
        <v>0</v>
      </c>
      <c r="O3525" s="3">
        <v>1598</v>
      </c>
      <c r="P3525" s="3">
        <f>O3525/K3525</f>
        <v>799</v>
      </c>
      <c r="Q3525" s="3">
        <f>R3525/M3525</f>
        <v>0.29959949937421776</v>
      </c>
      <c r="R3525" s="4">
        <v>239.38</v>
      </c>
      <c r="S3525" s="2">
        <f>R3525/O3525</f>
        <v>0.14979974968710888</v>
      </c>
    </row>
    <row r="3526" spans="1:19" x14ac:dyDescent="0.3">
      <c r="A3526" s="6">
        <v>3670</v>
      </c>
      <c r="B3526" t="s">
        <v>4468</v>
      </c>
      <c r="C3526" s="11">
        <v>45720</v>
      </c>
      <c r="D3526" s="1" t="str">
        <f t="shared" si="173"/>
        <v>2025</v>
      </c>
      <c r="E3526" s="12" t="str">
        <f t="shared" si="174"/>
        <v>March</v>
      </c>
      <c r="F3526" t="s">
        <v>14</v>
      </c>
      <c r="G3526" t="s">
        <v>9662</v>
      </c>
      <c r="H3526" t="s">
        <v>15</v>
      </c>
      <c r="I3526" t="s">
        <v>19</v>
      </c>
      <c r="J3526" t="s">
        <v>20</v>
      </c>
      <c r="K3526" s="6">
        <v>4</v>
      </c>
      <c r="L3526" s="6" t="str">
        <f t="shared" si="175"/>
        <v>Midium</v>
      </c>
      <c r="M3526" s="7">
        <v>199</v>
      </c>
      <c r="N3526" s="2">
        <v>0</v>
      </c>
      <c r="O3526" s="3">
        <v>796</v>
      </c>
      <c r="P3526" s="3">
        <f>O3526/K3526</f>
        <v>199</v>
      </c>
      <c r="Q3526" s="3">
        <f>R3526/M3526</f>
        <v>0.70763819095477387</v>
      </c>
      <c r="R3526" s="4">
        <v>140.82</v>
      </c>
      <c r="S3526" s="2">
        <f>R3526/O3526</f>
        <v>0.17690954773869347</v>
      </c>
    </row>
    <row r="3527" spans="1:19" x14ac:dyDescent="0.3">
      <c r="A3527" s="6">
        <v>3671</v>
      </c>
      <c r="B3527" t="s">
        <v>4469</v>
      </c>
      <c r="C3527" s="11">
        <v>45979</v>
      </c>
      <c r="D3527" s="1" t="str">
        <f t="shared" si="173"/>
        <v>2025</v>
      </c>
      <c r="E3527" s="12" t="str">
        <f t="shared" si="174"/>
        <v>November</v>
      </c>
      <c r="F3527" t="s">
        <v>40</v>
      </c>
      <c r="G3527" t="s">
        <v>9662</v>
      </c>
      <c r="H3527" t="s">
        <v>15</v>
      </c>
      <c r="I3527" t="s">
        <v>16</v>
      </c>
      <c r="J3527" t="s">
        <v>38</v>
      </c>
      <c r="K3527" s="6">
        <v>3</v>
      </c>
      <c r="L3527" s="6" t="str">
        <f t="shared" si="175"/>
        <v>Small</v>
      </c>
      <c r="M3527" s="7">
        <v>999</v>
      </c>
      <c r="N3527" s="2">
        <v>0</v>
      </c>
      <c r="O3527" s="3">
        <v>2997</v>
      </c>
      <c r="P3527" s="3">
        <f>O3527/K3527</f>
        <v>999</v>
      </c>
      <c r="Q3527" s="3">
        <f>R3527/M3527</f>
        <v>0.75385385385385384</v>
      </c>
      <c r="R3527" s="4">
        <v>753.1</v>
      </c>
      <c r="S3527" s="2">
        <f>R3527/O3527</f>
        <v>0.25128461795128465</v>
      </c>
    </row>
    <row r="3528" spans="1:19" x14ac:dyDescent="0.3">
      <c r="A3528" s="6">
        <v>3672</v>
      </c>
      <c r="B3528" t="s">
        <v>4470</v>
      </c>
      <c r="C3528" s="11">
        <v>45921</v>
      </c>
      <c r="D3528" s="1" t="str">
        <f t="shared" si="173"/>
        <v>2025</v>
      </c>
      <c r="E3528" s="12" t="str">
        <f t="shared" si="174"/>
        <v>September</v>
      </c>
      <c r="F3528" t="s">
        <v>22</v>
      </c>
      <c r="G3528" t="s">
        <v>4471</v>
      </c>
      <c r="H3528" t="s">
        <v>15</v>
      </c>
      <c r="I3528" t="s">
        <v>16</v>
      </c>
      <c r="J3528" t="s">
        <v>34</v>
      </c>
      <c r="K3528" s="6">
        <v>1</v>
      </c>
      <c r="L3528" s="6" t="str">
        <f t="shared" si="175"/>
        <v>Small</v>
      </c>
      <c r="M3528" s="7">
        <v>199</v>
      </c>
      <c r="N3528" s="2">
        <v>0</v>
      </c>
      <c r="O3528" s="3">
        <v>199</v>
      </c>
      <c r="P3528" s="3">
        <f>O3528/K3528</f>
        <v>199</v>
      </c>
      <c r="Q3528" s="3">
        <f>R3528/M3528</f>
        <v>0.14180904522613064</v>
      </c>
      <c r="R3528" s="4">
        <v>28.22</v>
      </c>
      <c r="S3528" s="2">
        <f>R3528/O3528</f>
        <v>0.14180904522613064</v>
      </c>
    </row>
    <row r="3529" spans="1:19" x14ac:dyDescent="0.3">
      <c r="A3529" s="6">
        <v>3673</v>
      </c>
      <c r="B3529" t="s">
        <v>4472</v>
      </c>
      <c r="C3529" s="11">
        <v>45521</v>
      </c>
      <c r="D3529" s="1" t="str">
        <f t="shared" si="173"/>
        <v>2024</v>
      </c>
      <c r="E3529" s="12" t="str">
        <f t="shared" si="174"/>
        <v>August</v>
      </c>
      <c r="F3529" t="s">
        <v>14</v>
      </c>
      <c r="G3529" t="s">
        <v>4473</v>
      </c>
      <c r="H3529" t="s">
        <v>37</v>
      </c>
      <c r="I3529" t="s">
        <v>16</v>
      </c>
      <c r="J3529" t="s">
        <v>38</v>
      </c>
      <c r="K3529" s="6">
        <v>2</v>
      </c>
      <c r="L3529" s="6" t="str">
        <f t="shared" si="175"/>
        <v>Small</v>
      </c>
      <c r="M3529" s="7">
        <v>199</v>
      </c>
      <c r="N3529" s="2">
        <v>0.1</v>
      </c>
      <c r="O3529" s="3">
        <v>358.2</v>
      </c>
      <c r="P3529" s="3">
        <f>O3529/K3529</f>
        <v>179.1</v>
      </c>
      <c r="Q3529" s="3">
        <f>R3529/M3529</f>
        <v>0.41959798994974873</v>
      </c>
      <c r="R3529" s="4">
        <v>83.5</v>
      </c>
      <c r="S3529" s="2">
        <f>R3529/O3529</f>
        <v>0.23310999441652708</v>
      </c>
    </row>
    <row r="3530" spans="1:19" x14ac:dyDescent="0.3">
      <c r="A3530" s="6">
        <v>3674</v>
      </c>
      <c r="B3530" t="s">
        <v>4474</v>
      </c>
      <c r="C3530" s="11">
        <v>45445</v>
      </c>
      <c r="D3530" s="1" t="str">
        <f t="shared" si="173"/>
        <v>2024</v>
      </c>
      <c r="E3530" s="12" t="str">
        <f t="shared" si="174"/>
        <v>June</v>
      </c>
      <c r="F3530" t="s">
        <v>22</v>
      </c>
      <c r="G3530" t="s">
        <v>9662</v>
      </c>
      <c r="H3530" t="s">
        <v>37</v>
      </c>
      <c r="I3530" t="s">
        <v>19</v>
      </c>
      <c r="J3530" t="s">
        <v>20</v>
      </c>
      <c r="K3530" s="6">
        <v>2</v>
      </c>
      <c r="L3530" s="6" t="str">
        <f t="shared" si="175"/>
        <v>Small</v>
      </c>
      <c r="M3530" s="7">
        <v>799</v>
      </c>
      <c r="N3530" s="2">
        <v>0</v>
      </c>
      <c r="O3530" s="3">
        <v>1598</v>
      </c>
      <c r="P3530" s="3">
        <f>O3530/K3530</f>
        <v>799</v>
      </c>
      <c r="Q3530" s="3">
        <f>R3530/M3530</f>
        <v>0.11222778473091365</v>
      </c>
      <c r="R3530" s="4">
        <v>89.67</v>
      </c>
      <c r="S3530" s="2">
        <f>R3530/O3530</f>
        <v>5.6113892365456823E-2</v>
      </c>
    </row>
    <row r="3531" spans="1:19" x14ac:dyDescent="0.3">
      <c r="A3531" s="6">
        <v>3675</v>
      </c>
      <c r="B3531" t="s">
        <v>4475</v>
      </c>
      <c r="C3531" s="11">
        <v>45980</v>
      </c>
      <c r="D3531" s="1" t="str">
        <f t="shared" si="173"/>
        <v>2025</v>
      </c>
      <c r="E3531" s="12" t="str">
        <f t="shared" si="174"/>
        <v>November</v>
      </c>
      <c r="F3531" t="s">
        <v>29</v>
      </c>
      <c r="G3531" t="s">
        <v>9662</v>
      </c>
      <c r="H3531" t="s">
        <v>15</v>
      </c>
      <c r="I3531" t="s">
        <v>27</v>
      </c>
      <c r="J3531" t="s">
        <v>47</v>
      </c>
      <c r="K3531" s="6">
        <v>9</v>
      </c>
      <c r="L3531" s="6" t="str">
        <f t="shared" si="175"/>
        <v>Large</v>
      </c>
      <c r="M3531" s="7">
        <v>799</v>
      </c>
      <c r="N3531" s="2">
        <v>0.05</v>
      </c>
      <c r="O3531" s="3">
        <v>6831.45</v>
      </c>
      <c r="P3531" s="3">
        <f>O3531/K3531</f>
        <v>759.05</v>
      </c>
      <c r="Q3531" s="3">
        <f>R3531/M3531</f>
        <v>2.406683354192741</v>
      </c>
      <c r="R3531" s="4">
        <v>1922.94</v>
      </c>
      <c r="S3531" s="2">
        <f>R3531/O3531</f>
        <v>0.28148343323891706</v>
      </c>
    </row>
    <row r="3532" spans="1:19" x14ac:dyDescent="0.3">
      <c r="A3532" s="6">
        <v>3676</v>
      </c>
      <c r="B3532" t="s">
        <v>4476</v>
      </c>
      <c r="C3532" s="11">
        <v>45504</v>
      </c>
      <c r="D3532" s="1" t="str">
        <f t="shared" si="173"/>
        <v>2024</v>
      </c>
      <c r="E3532" s="12" t="str">
        <f t="shared" si="174"/>
        <v>July</v>
      </c>
      <c r="F3532" t="s">
        <v>22</v>
      </c>
      <c r="G3532" t="s">
        <v>3142</v>
      </c>
      <c r="H3532" t="s">
        <v>37</v>
      </c>
      <c r="I3532" t="s">
        <v>16</v>
      </c>
      <c r="J3532" t="s">
        <v>38</v>
      </c>
      <c r="K3532" s="6">
        <v>5</v>
      </c>
      <c r="L3532" s="6" t="str">
        <f t="shared" si="175"/>
        <v>Midium</v>
      </c>
      <c r="M3532" s="7">
        <v>299</v>
      </c>
      <c r="N3532" s="2">
        <v>0.1</v>
      </c>
      <c r="O3532" s="3">
        <v>1345.5</v>
      </c>
      <c r="P3532" s="3">
        <f>O3532/K3532</f>
        <v>269.10000000000002</v>
      </c>
      <c r="Q3532" s="3">
        <f>R3532/M3532</f>
        <v>0.7326086956521739</v>
      </c>
      <c r="R3532" s="4">
        <v>219.05</v>
      </c>
      <c r="S3532" s="2">
        <f>R3532/O3532</f>
        <v>0.16280193236714977</v>
      </c>
    </row>
    <row r="3533" spans="1:19" x14ac:dyDescent="0.3">
      <c r="A3533" s="6">
        <v>3677</v>
      </c>
      <c r="B3533" t="s">
        <v>4477</v>
      </c>
      <c r="C3533" s="11">
        <v>45570</v>
      </c>
      <c r="D3533" s="1" t="str">
        <f t="shared" si="173"/>
        <v>2024</v>
      </c>
      <c r="E3533" s="12" t="str">
        <f t="shared" si="174"/>
        <v>October</v>
      </c>
      <c r="F3533" t="s">
        <v>40</v>
      </c>
      <c r="G3533" t="s">
        <v>1355</v>
      </c>
      <c r="H3533" t="s">
        <v>37</v>
      </c>
      <c r="I3533" t="s">
        <v>16</v>
      </c>
      <c r="J3533" t="s">
        <v>34</v>
      </c>
      <c r="K3533" s="6">
        <v>10</v>
      </c>
      <c r="L3533" s="6" t="str">
        <f t="shared" si="175"/>
        <v>Large</v>
      </c>
      <c r="M3533" s="7">
        <v>299</v>
      </c>
      <c r="N3533" s="2">
        <v>0.1</v>
      </c>
      <c r="O3533" s="3">
        <v>2691</v>
      </c>
      <c r="P3533" s="3">
        <f>O3533/K3533</f>
        <v>269.10000000000002</v>
      </c>
      <c r="Q3533" s="3">
        <f>R3533/M3533</f>
        <v>1.023076923076923</v>
      </c>
      <c r="R3533" s="4">
        <v>305.89999999999998</v>
      </c>
      <c r="S3533" s="2">
        <f>R3533/O3533</f>
        <v>0.11367521367521366</v>
      </c>
    </row>
    <row r="3534" spans="1:19" x14ac:dyDescent="0.3">
      <c r="A3534" s="6">
        <v>3678</v>
      </c>
      <c r="B3534" t="s">
        <v>4478</v>
      </c>
      <c r="C3534" s="11">
        <v>45575</v>
      </c>
      <c r="D3534" s="1" t="str">
        <f t="shared" si="173"/>
        <v>2024</v>
      </c>
      <c r="E3534" s="12" t="str">
        <f t="shared" si="174"/>
        <v>October</v>
      </c>
      <c r="F3534" t="s">
        <v>14</v>
      </c>
      <c r="G3534" t="s">
        <v>9662</v>
      </c>
      <c r="H3534" t="s">
        <v>37</v>
      </c>
      <c r="I3534" t="s">
        <v>27</v>
      </c>
      <c r="J3534" t="s">
        <v>17</v>
      </c>
      <c r="K3534" s="6">
        <v>6</v>
      </c>
      <c r="L3534" s="6" t="str">
        <f t="shared" si="175"/>
        <v>Midium</v>
      </c>
      <c r="M3534" s="7">
        <v>149</v>
      </c>
      <c r="N3534" s="2">
        <v>0.1</v>
      </c>
      <c r="O3534" s="3">
        <v>804.6</v>
      </c>
      <c r="P3534" s="3">
        <f>O3534/K3534</f>
        <v>134.1</v>
      </c>
      <c r="Q3534" s="3">
        <f>R3534/M3534</f>
        <v>0.28288590604026842</v>
      </c>
      <c r="R3534" s="4">
        <v>42.15</v>
      </c>
      <c r="S3534" s="2">
        <f>R3534/O3534</f>
        <v>5.2386278896346006E-2</v>
      </c>
    </row>
    <row r="3535" spans="1:19" x14ac:dyDescent="0.3">
      <c r="A3535" s="6">
        <v>3679</v>
      </c>
      <c r="B3535" t="s">
        <v>4479</v>
      </c>
      <c r="C3535" s="11">
        <v>45532</v>
      </c>
      <c r="D3535" s="1" t="str">
        <f t="shared" si="173"/>
        <v>2024</v>
      </c>
      <c r="E3535" s="12" t="str">
        <f t="shared" si="174"/>
        <v>August</v>
      </c>
      <c r="F3535" t="s">
        <v>14</v>
      </c>
      <c r="G3535" t="s">
        <v>9662</v>
      </c>
      <c r="H3535" t="s">
        <v>37</v>
      </c>
      <c r="I3535" t="s">
        <v>16</v>
      </c>
      <c r="J3535" t="s">
        <v>34</v>
      </c>
      <c r="K3535" s="6">
        <v>6</v>
      </c>
      <c r="L3535" s="6" t="str">
        <f t="shared" si="175"/>
        <v>Midium</v>
      </c>
      <c r="M3535" s="7">
        <v>999</v>
      </c>
      <c r="N3535" s="2">
        <v>0.15</v>
      </c>
      <c r="O3535" s="3">
        <v>5094.8999999999996</v>
      </c>
      <c r="P3535" s="3">
        <f>O3535/K3535</f>
        <v>849.15</v>
      </c>
      <c r="Q3535" s="3">
        <f>R3535/M3535</f>
        <v>1.5232932932932932</v>
      </c>
      <c r="R3535" s="4">
        <v>1521.77</v>
      </c>
      <c r="S3535" s="2">
        <f>R3535/O3535</f>
        <v>0.2986849594692732</v>
      </c>
    </row>
    <row r="3536" spans="1:19" x14ac:dyDescent="0.3">
      <c r="A3536" s="6">
        <v>3680</v>
      </c>
      <c r="B3536" t="s">
        <v>4480</v>
      </c>
      <c r="C3536" s="11">
        <v>46005</v>
      </c>
      <c r="D3536" s="1" t="str">
        <f t="shared" si="173"/>
        <v>2025</v>
      </c>
      <c r="E3536" s="12" t="str">
        <f t="shared" si="174"/>
        <v>December</v>
      </c>
      <c r="F3536" t="s">
        <v>14</v>
      </c>
      <c r="G3536" t="s">
        <v>9662</v>
      </c>
      <c r="H3536" t="s">
        <v>15</v>
      </c>
      <c r="I3536" t="s">
        <v>19</v>
      </c>
      <c r="J3536" t="s">
        <v>25</v>
      </c>
      <c r="K3536" s="6">
        <v>5</v>
      </c>
      <c r="L3536" s="6" t="str">
        <f t="shared" si="175"/>
        <v>Midium</v>
      </c>
      <c r="M3536" s="7">
        <v>499</v>
      </c>
      <c r="N3536" s="2">
        <v>0.05</v>
      </c>
      <c r="O3536" s="3">
        <v>2370.25</v>
      </c>
      <c r="P3536" s="3">
        <f>O3536/K3536</f>
        <v>474.05</v>
      </c>
      <c r="Q3536" s="3">
        <f>R3536/M3536</f>
        <v>0.26332665330661326</v>
      </c>
      <c r="R3536" s="4">
        <v>131.4</v>
      </c>
      <c r="S3536" s="2">
        <f>R3536/O3536</f>
        <v>5.5437190169813313E-2</v>
      </c>
    </row>
    <row r="3537" spans="1:19" x14ac:dyDescent="0.3">
      <c r="A3537" s="6">
        <v>3681</v>
      </c>
      <c r="B3537" t="s">
        <v>4481</v>
      </c>
      <c r="C3537" s="11">
        <v>45983</v>
      </c>
      <c r="D3537" s="1" t="str">
        <f t="shared" si="173"/>
        <v>2025</v>
      </c>
      <c r="E3537" s="12" t="str">
        <f t="shared" si="174"/>
        <v>November</v>
      </c>
      <c r="F3537" t="s">
        <v>29</v>
      </c>
      <c r="G3537" t="s">
        <v>4482</v>
      </c>
      <c r="H3537" t="s">
        <v>24</v>
      </c>
      <c r="I3537" t="s">
        <v>19</v>
      </c>
      <c r="J3537" t="s">
        <v>25</v>
      </c>
      <c r="K3537" s="6">
        <v>3</v>
      </c>
      <c r="L3537" s="6" t="str">
        <f t="shared" si="175"/>
        <v>Small</v>
      </c>
      <c r="M3537" s="7">
        <v>999</v>
      </c>
      <c r="N3537" s="2">
        <v>0</v>
      </c>
      <c r="O3537" s="3">
        <v>2997</v>
      </c>
      <c r="P3537" s="3">
        <f>O3537/K3537</f>
        <v>999</v>
      </c>
      <c r="Q3537" s="3">
        <f>R3537/M3537</f>
        <v>0.65929929929929931</v>
      </c>
      <c r="R3537" s="4">
        <v>658.64</v>
      </c>
      <c r="S3537" s="2">
        <f>R3537/O3537</f>
        <v>0.21976643309976643</v>
      </c>
    </row>
    <row r="3538" spans="1:19" x14ac:dyDescent="0.3">
      <c r="A3538" s="6">
        <v>3682</v>
      </c>
      <c r="B3538" t="s">
        <v>4483</v>
      </c>
      <c r="C3538" s="11">
        <v>45829</v>
      </c>
      <c r="D3538" s="1" t="str">
        <f t="shared" si="173"/>
        <v>2025</v>
      </c>
      <c r="E3538" s="12" t="str">
        <f t="shared" si="174"/>
        <v>June</v>
      </c>
      <c r="F3538" t="s">
        <v>22</v>
      </c>
      <c r="G3538" t="s">
        <v>9662</v>
      </c>
      <c r="H3538" t="s">
        <v>24</v>
      </c>
      <c r="I3538" t="s">
        <v>19</v>
      </c>
      <c r="J3538" t="s">
        <v>42</v>
      </c>
      <c r="K3538" s="6">
        <v>8</v>
      </c>
      <c r="L3538" s="6" t="str">
        <f t="shared" si="175"/>
        <v>Large</v>
      </c>
      <c r="M3538" s="7">
        <v>499</v>
      </c>
      <c r="N3538" s="2">
        <v>0.1</v>
      </c>
      <c r="O3538" s="3">
        <v>3592.8</v>
      </c>
      <c r="P3538" s="3">
        <f>O3538/K3538</f>
        <v>449.1</v>
      </c>
      <c r="Q3538" s="3">
        <f>R3538/M3538</f>
        <v>1.1643687374749498</v>
      </c>
      <c r="R3538" s="4">
        <v>581.02</v>
      </c>
      <c r="S3538" s="2">
        <f>R3538/O3538</f>
        <v>0.16171788020485414</v>
      </c>
    </row>
    <row r="3539" spans="1:19" x14ac:dyDescent="0.3">
      <c r="A3539" s="6">
        <v>3683</v>
      </c>
      <c r="B3539" t="s">
        <v>4484</v>
      </c>
      <c r="C3539" s="11">
        <v>45878</v>
      </c>
      <c r="D3539" s="1" t="str">
        <f t="shared" si="173"/>
        <v>2025</v>
      </c>
      <c r="E3539" s="12" t="str">
        <f t="shared" si="174"/>
        <v>August</v>
      </c>
      <c r="F3539" t="s">
        <v>14</v>
      </c>
      <c r="G3539" t="s">
        <v>3503</v>
      </c>
      <c r="H3539" t="s">
        <v>37</v>
      </c>
      <c r="I3539" t="s">
        <v>27</v>
      </c>
      <c r="J3539" t="s">
        <v>17</v>
      </c>
      <c r="K3539" s="6">
        <v>8</v>
      </c>
      <c r="L3539" s="6" t="str">
        <f t="shared" si="175"/>
        <v>Large</v>
      </c>
      <c r="M3539" s="7">
        <v>499</v>
      </c>
      <c r="N3539" s="2">
        <v>0.05</v>
      </c>
      <c r="O3539" s="3">
        <v>3792.4</v>
      </c>
      <c r="P3539" s="3">
        <f>O3539/K3539</f>
        <v>474.05</v>
      </c>
      <c r="Q3539" s="3">
        <f>R3539/M3539</f>
        <v>0.78675350701402802</v>
      </c>
      <c r="R3539" s="4">
        <v>392.59</v>
      </c>
      <c r="S3539" s="2">
        <f>R3539/O3539</f>
        <v>0.10352019829131948</v>
      </c>
    </row>
    <row r="3540" spans="1:19" x14ac:dyDescent="0.3">
      <c r="A3540" s="6">
        <v>3684</v>
      </c>
      <c r="B3540" t="s">
        <v>4485</v>
      </c>
      <c r="C3540" s="11">
        <v>45826</v>
      </c>
      <c r="D3540" s="1" t="str">
        <f t="shared" si="173"/>
        <v>2025</v>
      </c>
      <c r="E3540" s="12" t="str">
        <f t="shared" si="174"/>
        <v>June</v>
      </c>
      <c r="F3540" t="s">
        <v>22</v>
      </c>
      <c r="G3540" t="s">
        <v>9662</v>
      </c>
      <c r="H3540" t="s">
        <v>24</v>
      </c>
      <c r="I3540" t="s">
        <v>16</v>
      </c>
      <c r="J3540" t="s">
        <v>38</v>
      </c>
      <c r="K3540" s="6">
        <v>3</v>
      </c>
      <c r="L3540" s="6" t="str">
        <f t="shared" si="175"/>
        <v>Small</v>
      </c>
      <c r="M3540" s="7">
        <v>999</v>
      </c>
      <c r="N3540" s="2">
        <v>0</v>
      </c>
      <c r="O3540" s="3">
        <v>2997</v>
      </c>
      <c r="P3540" s="3">
        <f>O3540/K3540</f>
        <v>999</v>
      </c>
      <c r="Q3540" s="3">
        <f>R3540/M3540</f>
        <v>0.8608208208208209</v>
      </c>
      <c r="R3540" s="4">
        <v>859.96</v>
      </c>
      <c r="S3540" s="2">
        <f>R3540/O3540</f>
        <v>0.2869402736069403</v>
      </c>
    </row>
    <row r="3541" spans="1:19" x14ac:dyDescent="0.3">
      <c r="A3541" s="6">
        <v>3685</v>
      </c>
      <c r="B3541" t="s">
        <v>4486</v>
      </c>
      <c r="C3541" s="11">
        <v>45349</v>
      </c>
      <c r="D3541" s="1" t="str">
        <f t="shared" si="173"/>
        <v>2024</v>
      </c>
      <c r="E3541" s="12" t="str">
        <f t="shared" si="174"/>
        <v>February</v>
      </c>
      <c r="F3541" t="s">
        <v>14</v>
      </c>
      <c r="G3541" t="s">
        <v>9662</v>
      </c>
      <c r="H3541" t="s">
        <v>37</v>
      </c>
      <c r="I3541" t="s">
        <v>19</v>
      </c>
      <c r="J3541" t="s">
        <v>25</v>
      </c>
      <c r="K3541" s="6">
        <v>6</v>
      </c>
      <c r="L3541" s="6" t="str">
        <f t="shared" si="175"/>
        <v>Midium</v>
      </c>
      <c r="M3541" s="7">
        <v>799</v>
      </c>
      <c r="N3541" s="2">
        <v>0</v>
      </c>
      <c r="O3541" s="3">
        <v>4794</v>
      </c>
      <c r="P3541" s="3">
        <f>O3541/K3541</f>
        <v>799</v>
      </c>
      <c r="Q3541" s="3">
        <f>R3541/M3541</f>
        <v>0.38062578222778476</v>
      </c>
      <c r="R3541" s="4">
        <v>304.12</v>
      </c>
      <c r="S3541" s="2">
        <f>R3541/O3541</f>
        <v>6.343763037129746E-2</v>
      </c>
    </row>
    <row r="3542" spans="1:19" x14ac:dyDescent="0.3">
      <c r="A3542" s="6">
        <v>3686</v>
      </c>
      <c r="B3542" t="s">
        <v>4487</v>
      </c>
      <c r="C3542" s="11">
        <v>45760</v>
      </c>
      <c r="D3542" s="1" t="str">
        <f t="shared" si="173"/>
        <v>2025</v>
      </c>
      <c r="E3542" s="12" t="str">
        <f t="shared" si="174"/>
        <v>April</v>
      </c>
      <c r="F3542" t="s">
        <v>29</v>
      </c>
      <c r="G3542" t="s">
        <v>4488</v>
      </c>
      <c r="H3542" t="s">
        <v>37</v>
      </c>
      <c r="I3542" t="s">
        <v>19</v>
      </c>
      <c r="J3542" t="s">
        <v>20</v>
      </c>
      <c r="K3542" s="6">
        <v>8</v>
      </c>
      <c r="L3542" s="6" t="str">
        <f t="shared" si="175"/>
        <v>Large</v>
      </c>
      <c r="M3542" s="7">
        <v>299</v>
      </c>
      <c r="N3542" s="2">
        <v>0.1</v>
      </c>
      <c r="O3542" s="3">
        <v>2152.8000000000002</v>
      </c>
      <c r="P3542" s="3">
        <f>O3542/K3542</f>
        <v>269.10000000000002</v>
      </c>
      <c r="Q3542" s="3">
        <f>R3542/M3542</f>
        <v>1.36190635451505</v>
      </c>
      <c r="R3542" s="4">
        <v>407.21</v>
      </c>
      <c r="S3542" s="2">
        <f>R3542/O3542</f>
        <v>0.1891536603493125</v>
      </c>
    </row>
    <row r="3543" spans="1:19" x14ac:dyDescent="0.3">
      <c r="A3543" s="6">
        <v>3688</v>
      </c>
      <c r="B3543" t="s">
        <v>4489</v>
      </c>
      <c r="C3543" s="11">
        <v>45600</v>
      </c>
      <c r="D3543" s="1" t="str">
        <f t="shared" si="173"/>
        <v>2024</v>
      </c>
      <c r="E3543" s="12" t="str">
        <f t="shared" si="174"/>
        <v>November</v>
      </c>
      <c r="F3543" t="s">
        <v>14</v>
      </c>
      <c r="G3543" t="s">
        <v>9662</v>
      </c>
      <c r="H3543" t="s">
        <v>15</v>
      </c>
      <c r="I3543" t="s">
        <v>27</v>
      </c>
      <c r="J3543" t="s">
        <v>17</v>
      </c>
      <c r="K3543" s="6">
        <v>5</v>
      </c>
      <c r="L3543" s="6" t="str">
        <f t="shared" si="175"/>
        <v>Midium</v>
      </c>
      <c r="M3543" s="7">
        <v>299</v>
      </c>
      <c r="N3543" s="2">
        <v>0.1</v>
      </c>
      <c r="O3543" s="3">
        <v>1345.5</v>
      </c>
      <c r="P3543" s="3">
        <f>O3543/K3543</f>
        <v>269.10000000000002</v>
      </c>
      <c r="Q3543" s="3">
        <f>R3543/M3543</f>
        <v>0.99702341137123751</v>
      </c>
      <c r="R3543" s="4">
        <v>298.11</v>
      </c>
      <c r="S3543" s="2">
        <f>R3543/O3543</f>
        <v>0.22156075808249723</v>
      </c>
    </row>
    <row r="3544" spans="1:19" x14ac:dyDescent="0.3">
      <c r="A3544" s="6">
        <v>3689</v>
      </c>
      <c r="B3544" t="s">
        <v>4490</v>
      </c>
      <c r="C3544" s="11">
        <v>45489</v>
      </c>
      <c r="D3544" s="1" t="str">
        <f t="shared" si="173"/>
        <v>2024</v>
      </c>
      <c r="E3544" s="12" t="str">
        <f t="shared" si="174"/>
        <v>July</v>
      </c>
      <c r="F3544" t="s">
        <v>22</v>
      </c>
      <c r="G3544" t="s">
        <v>9662</v>
      </c>
      <c r="H3544" t="s">
        <v>37</v>
      </c>
      <c r="I3544" t="s">
        <v>19</v>
      </c>
      <c r="J3544" t="s">
        <v>42</v>
      </c>
      <c r="K3544" s="6">
        <v>4</v>
      </c>
      <c r="L3544" s="6" t="str">
        <f t="shared" si="175"/>
        <v>Midium</v>
      </c>
      <c r="M3544" s="7">
        <v>149</v>
      </c>
      <c r="N3544" s="2">
        <v>0</v>
      </c>
      <c r="O3544" s="3">
        <v>596</v>
      </c>
      <c r="P3544" s="3">
        <f>O3544/K3544</f>
        <v>149</v>
      </c>
      <c r="Q3544" s="3">
        <f>R3544/M3544</f>
        <v>1.0302684563758389</v>
      </c>
      <c r="R3544" s="4">
        <v>153.51</v>
      </c>
      <c r="S3544" s="2">
        <f>R3544/O3544</f>
        <v>0.25756711409395971</v>
      </c>
    </row>
    <row r="3545" spans="1:19" x14ac:dyDescent="0.3">
      <c r="A3545" s="6">
        <v>3690</v>
      </c>
      <c r="B3545" t="s">
        <v>4491</v>
      </c>
      <c r="C3545" s="11">
        <v>45415</v>
      </c>
      <c r="D3545" s="1" t="str">
        <f t="shared" si="173"/>
        <v>2024</v>
      </c>
      <c r="E3545" s="12" t="str">
        <f t="shared" si="174"/>
        <v>May</v>
      </c>
      <c r="F3545" t="s">
        <v>40</v>
      </c>
      <c r="G3545" t="s">
        <v>9662</v>
      </c>
      <c r="H3545" t="s">
        <v>24</v>
      </c>
      <c r="I3545" t="s">
        <v>19</v>
      </c>
      <c r="J3545" t="s">
        <v>20</v>
      </c>
      <c r="K3545" s="6">
        <v>4</v>
      </c>
      <c r="L3545" s="6" t="str">
        <f t="shared" si="175"/>
        <v>Midium</v>
      </c>
      <c r="M3545" s="7">
        <v>199</v>
      </c>
      <c r="N3545" s="2">
        <v>0</v>
      </c>
      <c r="O3545" s="3">
        <v>796</v>
      </c>
      <c r="P3545" s="3">
        <f>O3545/K3545</f>
        <v>199</v>
      </c>
      <c r="Q3545" s="3">
        <f>R3545/M3545</f>
        <v>0.78291457286432165</v>
      </c>
      <c r="R3545" s="4">
        <v>155.80000000000001</v>
      </c>
      <c r="S3545" s="2">
        <f>R3545/O3545</f>
        <v>0.19572864321608041</v>
      </c>
    </row>
    <row r="3546" spans="1:19" x14ac:dyDescent="0.3">
      <c r="A3546" s="6">
        <v>3691</v>
      </c>
      <c r="B3546" t="s">
        <v>4492</v>
      </c>
      <c r="C3546" s="11">
        <v>45803</v>
      </c>
      <c r="D3546" s="1" t="str">
        <f t="shared" si="173"/>
        <v>2025</v>
      </c>
      <c r="E3546" s="12" t="str">
        <f t="shared" si="174"/>
        <v>May</v>
      </c>
      <c r="F3546" t="s">
        <v>14</v>
      </c>
      <c r="G3546" t="s">
        <v>4493</v>
      </c>
      <c r="H3546" t="s">
        <v>15</v>
      </c>
      <c r="I3546" t="s">
        <v>19</v>
      </c>
      <c r="J3546" t="s">
        <v>42</v>
      </c>
      <c r="K3546" s="6">
        <v>8</v>
      </c>
      <c r="L3546" s="6" t="str">
        <f t="shared" si="175"/>
        <v>Large</v>
      </c>
      <c r="M3546" s="7">
        <v>149</v>
      </c>
      <c r="N3546" s="2">
        <v>0.1</v>
      </c>
      <c r="O3546" s="3">
        <v>1072.8</v>
      </c>
      <c r="P3546" s="3">
        <f>O3546/K3546</f>
        <v>134.1</v>
      </c>
      <c r="Q3546" s="3">
        <f>R3546/M3546</f>
        <v>0.75785234899328857</v>
      </c>
      <c r="R3546" s="4">
        <v>112.92</v>
      </c>
      <c r="S3546" s="2">
        <f>R3546/O3546</f>
        <v>0.10525727069351232</v>
      </c>
    </row>
    <row r="3547" spans="1:19" x14ac:dyDescent="0.3">
      <c r="A3547" s="6">
        <v>3692</v>
      </c>
      <c r="B3547" t="s">
        <v>4494</v>
      </c>
      <c r="C3547" s="11">
        <v>45667</v>
      </c>
      <c r="D3547" s="1" t="str">
        <f t="shared" si="173"/>
        <v>2025</v>
      </c>
      <c r="E3547" s="12" t="str">
        <f t="shared" si="174"/>
        <v>January</v>
      </c>
      <c r="F3547" t="s">
        <v>40</v>
      </c>
      <c r="G3547" t="s">
        <v>2361</v>
      </c>
      <c r="H3547" t="s">
        <v>24</v>
      </c>
      <c r="I3547" t="s">
        <v>19</v>
      </c>
      <c r="J3547" t="s">
        <v>20</v>
      </c>
      <c r="K3547" s="6">
        <v>2</v>
      </c>
      <c r="L3547" s="6" t="str">
        <f t="shared" si="175"/>
        <v>Small</v>
      </c>
      <c r="M3547" s="7">
        <v>799</v>
      </c>
      <c r="N3547" s="2">
        <v>0</v>
      </c>
      <c r="O3547" s="3">
        <v>1598</v>
      </c>
      <c r="P3547" s="3">
        <f>O3547/K3547</f>
        <v>799</v>
      </c>
      <c r="Q3547" s="3">
        <f>R3547/M3547</f>
        <v>0.45411764705882351</v>
      </c>
      <c r="R3547" s="4">
        <v>362.84</v>
      </c>
      <c r="S3547" s="2">
        <f>R3547/O3547</f>
        <v>0.22705882352941176</v>
      </c>
    </row>
    <row r="3548" spans="1:19" x14ac:dyDescent="0.3">
      <c r="A3548" s="6">
        <v>3693</v>
      </c>
      <c r="B3548" t="s">
        <v>4495</v>
      </c>
      <c r="C3548" s="11">
        <v>45415</v>
      </c>
      <c r="D3548" s="1" t="str">
        <f t="shared" si="173"/>
        <v>2024</v>
      </c>
      <c r="E3548" s="12" t="str">
        <f t="shared" si="174"/>
        <v>May</v>
      </c>
      <c r="F3548" t="s">
        <v>29</v>
      </c>
      <c r="G3548" t="s">
        <v>9662</v>
      </c>
      <c r="H3548" t="s">
        <v>15</v>
      </c>
      <c r="I3548" t="s">
        <v>19</v>
      </c>
      <c r="J3548" t="s">
        <v>20</v>
      </c>
      <c r="K3548" s="6">
        <v>2</v>
      </c>
      <c r="L3548" s="6" t="str">
        <f t="shared" si="175"/>
        <v>Small</v>
      </c>
      <c r="M3548" s="7">
        <v>149</v>
      </c>
      <c r="N3548" s="2">
        <v>0.15</v>
      </c>
      <c r="O3548" s="3">
        <v>253.3</v>
      </c>
      <c r="P3548" s="3">
        <f>O3548/K3548</f>
        <v>126.65</v>
      </c>
      <c r="Q3548" s="3">
        <f>R3548/M3548</f>
        <v>0.44275167785234898</v>
      </c>
      <c r="R3548" s="4">
        <v>65.97</v>
      </c>
      <c r="S3548" s="2">
        <f>R3548/O3548</f>
        <v>0.26044216344255822</v>
      </c>
    </row>
    <row r="3549" spans="1:19" x14ac:dyDescent="0.3">
      <c r="A3549" s="6">
        <v>3694</v>
      </c>
      <c r="B3549" t="s">
        <v>4496</v>
      </c>
      <c r="C3549" s="11">
        <v>45800</v>
      </c>
      <c r="D3549" s="1" t="str">
        <f t="shared" si="173"/>
        <v>2025</v>
      </c>
      <c r="E3549" s="12" t="str">
        <f t="shared" si="174"/>
        <v>May</v>
      </c>
      <c r="F3549" t="s">
        <v>22</v>
      </c>
      <c r="G3549" t="s">
        <v>9662</v>
      </c>
      <c r="H3549" t="s">
        <v>37</v>
      </c>
      <c r="I3549" t="s">
        <v>19</v>
      </c>
      <c r="J3549" t="s">
        <v>42</v>
      </c>
      <c r="K3549" s="6">
        <v>9</v>
      </c>
      <c r="L3549" s="6" t="str">
        <f t="shared" si="175"/>
        <v>Large</v>
      </c>
      <c r="M3549" s="7">
        <v>99</v>
      </c>
      <c r="N3549" s="2">
        <v>0.05</v>
      </c>
      <c r="O3549" s="3">
        <v>846.45</v>
      </c>
      <c r="P3549" s="3">
        <f>O3549/K3549</f>
        <v>94.050000000000011</v>
      </c>
      <c r="Q3549" s="3">
        <f>R3549/M3549</f>
        <v>1.8524242424242423</v>
      </c>
      <c r="R3549" s="4">
        <v>183.39</v>
      </c>
      <c r="S3549" s="2">
        <f>R3549/O3549</f>
        <v>0.21665780613149033</v>
      </c>
    </row>
    <row r="3550" spans="1:19" x14ac:dyDescent="0.3">
      <c r="A3550" s="6">
        <v>3695</v>
      </c>
      <c r="B3550" t="s">
        <v>4497</v>
      </c>
      <c r="C3550" s="11">
        <v>45332</v>
      </c>
      <c r="D3550" s="1" t="str">
        <f t="shared" si="173"/>
        <v>2024</v>
      </c>
      <c r="E3550" s="12" t="str">
        <f t="shared" si="174"/>
        <v>February</v>
      </c>
      <c r="F3550" t="s">
        <v>14</v>
      </c>
      <c r="G3550" t="s">
        <v>1023</v>
      </c>
      <c r="H3550" t="s">
        <v>24</v>
      </c>
      <c r="I3550" t="s">
        <v>19</v>
      </c>
      <c r="J3550" t="s">
        <v>42</v>
      </c>
      <c r="K3550" s="6">
        <v>4</v>
      </c>
      <c r="L3550" s="6" t="str">
        <f t="shared" si="175"/>
        <v>Midium</v>
      </c>
      <c r="M3550" s="7">
        <v>149</v>
      </c>
      <c r="N3550" s="2">
        <v>0.05</v>
      </c>
      <c r="O3550" s="3">
        <v>566.20000000000005</v>
      </c>
      <c r="P3550" s="3">
        <f>O3550/K3550</f>
        <v>141.55000000000001</v>
      </c>
      <c r="Q3550" s="3">
        <f>R3550/M3550</f>
        <v>0.93516778523489941</v>
      </c>
      <c r="R3550" s="4">
        <v>139.34</v>
      </c>
      <c r="S3550" s="2">
        <f>R3550/O3550</f>
        <v>0.24609678558813139</v>
      </c>
    </row>
    <row r="3551" spans="1:19" x14ac:dyDescent="0.3">
      <c r="A3551" s="6">
        <v>3696</v>
      </c>
      <c r="B3551" t="s">
        <v>4498</v>
      </c>
      <c r="C3551" s="11">
        <v>45496</v>
      </c>
      <c r="D3551" s="1" t="str">
        <f t="shared" si="173"/>
        <v>2024</v>
      </c>
      <c r="E3551" s="12" t="str">
        <f t="shared" si="174"/>
        <v>July</v>
      </c>
      <c r="F3551" t="s">
        <v>14</v>
      </c>
      <c r="G3551" t="s">
        <v>9662</v>
      </c>
      <c r="H3551" t="s">
        <v>37</v>
      </c>
      <c r="I3551" t="s">
        <v>19</v>
      </c>
      <c r="J3551" t="s">
        <v>25</v>
      </c>
      <c r="K3551" s="6">
        <v>5</v>
      </c>
      <c r="L3551" s="6" t="str">
        <f t="shared" si="175"/>
        <v>Midium</v>
      </c>
      <c r="M3551" s="7">
        <v>299</v>
      </c>
      <c r="N3551" s="2">
        <v>0.05</v>
      </c>
      <c r="O3551" s="3">
        <v>1420.25</v>
      </c>
      <c r="P3551" s="3">
        <f>O3551/K3551</f>
        <v>284.05</v>
      </c>
      <c r="Q3551" s="3">
        <f>R3551/M3551</f>
        <v>0.55692307692307697</v>
      </c>
      <c r="R3551" s="4">
        <v>166.52</v>
      </c>
      <c r="S3551" s="2">
        <f>R3551/O3551</f>
        <v>0.11724696356275305</v>
      </c>
    </row>
    <row r="3552" spans="1:19" x14ac:dyDescent="0.3">
      <c r="A3552" s="6">
        <v>3697</v>
      </c>
      <c r="B3552" t="s">
        <v>4499</v>
      </c>
      <c r="C3552" s="11">
        <v>45356</v>
      </c>
      <c r="D3552" s="1" t="str">
        <f t="shared" si="173"/>
        <v>2024</v>
      </c>
      <c r="E3552" s="12" t="str">
        <f t="shared" si="174"/>
        <v>March</v>
      </c>
      <c r="F3552" t="s">
        <v>14</v>
      </c>
      <c r="G3552" t="s">
        <v>9662</v>
      </c>
      <c r="H3552" t="s">
        <v>37</v>
      </c>
      <c r="I3552" t="s">
        <v>19</v>
      </c>
      <c r="J3552" t="s">
        <v>20</v>
      </c>
      <c r="K3552" s="6">
        <v>8</v>
      </c>
      <c r="L3552" s="6" t="str">
        <f t="shared" si="175"/>
        <v>Large</v>
      </c>
      <c r="M3552" s="7">
        <v>499</v>
      </c>
      <c r="N3552" s="2">
        <v>0.1</v>
      </c>
      <c r="O3552" s="3">
        <v>3592.8</v>
      </c>
      <c r="P3552" s="3">
        <f>O3552/K3552</f>
        <v>449.1</v>
      </c>
      <c r="Q3552" s="3">
        <f>R3552/M3552</f>
        <v>0.43831663326653308</v>
      </c>
      <c r="R3552" s="4">
        <v>218.72</v>
      </c>
      <c r="S3552" s="2">
        <f>R3552/O3552</f>
        <v>6.0877310175907369E-2</v>
      </c>
    </row>
    <row r="3553" spans="1:19" x14ac:dyDescent="0.3">
      <c r="A3553" s="6">
        <v>3698</v>
      </c>
      <c r="B3553" t="s">
        <v>4500</v>
      </c>
      <c r="C3553" s="11">
        <v>45293</v>
      </c>
      <c r="D3553" s="1" t="str">
        <f t="shared" si="173"/>
        <v>2024</v>
      </c>
      <c r="E3553" s="12" t="str">
        <f t="shared" si="174"/>
        <v>January</v>
      </c>
      <c r="F3553" t="s">
        <v>29</v>
      </c>
      <c r="G3553" t="s">
        <v>2511</v>
      </c>
      <c r="H3553" t="s">
        <v>24</v>
      </c>
      <c r="I3553" t="s">
        <v>19</v>
      </c>
      <c r="J3553" t="s">
        <v>25</v>
      </c>
      <c r="K3553" s="6">
        <v>7</v>
      </c>
      <c r="L3553" s="6" t="str">
        <f t="shared" si="175"/>
        <v>Large</v>
      </c>
      <c r="M3553" s="7">
        <v>99</v>
      </c>
      <c r="N3553" s="2">
        <v>0.1</v>
      </c>
      <c r="O3553" s="3">
        <v>623.70000000000005</v>
      </c>
      <c r="P3553" s="3">
        <f>O3553/K3553</f>
        <v>89.100000000000009</v>
      </c>
      <c r="Q3553" s="3">
        <f>R3553/M3553</f>
        <v>1.2928282828282829</v>
      </c>
      <c r="R3553" s="4">
        <v>127.99</v>
      </c>
      <c r="S3553" s="2">
        <f>R3553/O3553</f>
        <v>0.20521083854417185</v>
      </c>
    </row>
    <row r="3554" spans="1:19" x14ac:dyDescent="0.3">
      <c r="A3554" s="6">
        <v>3699</v>
      </c>
      <c r="B3554" t="s">
        <v>4501</v>
      </c>
      <c r="C3554" s="11">
        <v>45728</v>
      </c>
      <c r="D3554" s="1" t="str">
        <f t="shared" si="173"/>
        <v>2025</v>
      </c>
      <c r="E3554" s="12" t="str">
        <f t="shared" si="174"/>
        <v>March</v>
      </c>
      <c r="F3554" t="s">
        <v>22</v>
      </c>
      <c r="G3554" t="s">
        <v>9662</v>
      </c>
      <c r="H3554" t="s">
        <v>37</v>
      </c>
      <c r="I3554" t="s">
        <v>27</v>
      </c>
      <c r="J3554" t="s">
        <v>47</v>
      </c>
      <c r="K3554" s="6">
        <v>7</v>
      </c>
      <c r="L3554" s="6" t="str">
        <f t="shared" si="175"/>
        <v>Large</v>
      </c>
      <c r="M3554" s="7">
        <v>149</v>
      </c>
      <c r="N3554" s="2">
        <v>0.1</v>
      </c>
      <c r="O3554" s="3">
        <v>938.7</v>
      </c>
      <c r="P3554" s="3">
        <f>O3554/K3554</f>
        <v>134.1</v>
      </c>
      <c r="Q3554" s="3">
        <f>R3554/M3554</f>
        <v>1.7135570469798658</v>
      </c>
      <c r="R3554" s="4">
        <v>255.32</v>
      </c>
      <c r="S3554" s="2">
        <f>R3554/O3554</f>
        <v>0.27199318206029616</v>
      </c>
    </row>
    <row r="3555" spans="1:19" x14ac:dyDescent="0.3">
      <c r="A3555" s="6">
        <v>3700</v>
      </c>
      <c r="B3555" t="s">
        <v>4502</v>
      </c>
      <c r="C3555" s="11">
        <v>45932</v>
      </c>
      <c r="D3555" s="1" t="str">
        <f t="shared" si="173"/>
        <v>2025</v>
      </c>
      <c r="E3555" s="12" t="str">
        <f t="shared" si="174"/>
        <v>October</v>
      </c>
      <c r="F3555" t="s">
        <v>40</v>
      </c>
      <c r="G3555" t="s">
        <v>9662</v>
      </c>
      <c r="H3555" t="s">
        <v>15</v>
      </c>
      <c r="I3555" t="s">
        <v>19</v>
      </c>
      <c r="J3555" t="s">
        <v>42</v>
      </c>
      <c r="K3555" s="6">
        <v>5</v>
      </c>
      <c r="L3555" s="6" t="str">
        <f t="shared" si="175"/>
        <v>Midium</v>
      </c>
      <c r="M3555" s="7">
        <v>799</v>
      </c>
      <c r="N3555" s="2">
        <v>0</v>
      </c>
      <c r="O3555" s="3">
        <v>3995</v>
      </c>
      <c r="P3555" s="3">
        <f>O3555/K3555</f>
        <v>799</v>
      </c>
      <c r="Q3555" s="3">
        <f>R3555/M3555</f>
        <v>1.1175093867334167</v>
      </c>
      <c r="R3555" s="4">
        <v>892.89</v>
      </c>
      <c r="S3555" s="2">
        <f>R3555/O3555</f>
        <v>0.22350187734668336</v>
      </c>
    </row>
    <row r="3556" spans="1:19" x14ac:dyDescent="0.3">
      <c r="A3556" s="6">
        <v>3701</v>
      </c>
      <c r="B3556" t="s">
        <v>4503</v>
      </c>
      <c r="C3556" s="11">
        <v>45877</v>
      </c>
      <c r="D3556" s="1" t="str">
        <f t="shared" si="173"/>
        <v>2025</v>
      </c>
      <c r="E3556" s="12" t="str">
        <f t="shared" si="174"/>
        <v>August</v>
      </c>
      <c r="F3556" t="s">
        <v>14</v>
      </c>
      <c r="G3556" t="s">
        <v>9662</v>
      </c>
      <c r="H3556" t="s">
        <v>15</v>
      </c>
      <c r="I3556" t="s">
        <v>16</v>
      </c>
      <c r="J3556" t="s">
        <v>38</v>
      </c>
      <c r="K3556" s="6">
        <v>10</v>
      </c>
      <c r="L3556" s="6" t="str">
        <f t="shared" si="175"/>
        <v>Large</v>
      </c>
      <c r="M3556" s="7">
        <v>499</v>
      </c>
      <c r="N3556" s="2">
        <v>0</v>
      </c>
      <c r="O3556" s="3">
        <v>4990</v>
      </c>
      <c r="P3556" s="3">
        <f>O3556/K3556</f>
        <v>499</v>
      </c>
      <c r="Q3556" s="3">
        <f>R3556/M3556</f>
        <v>2.1158717434869736</v>
      </c>
      <c r="R3556" s="4">
        <v>1055.82</v>
      </c>
      <c r="S3556" s="2">
        <f>R3556/O3556</f>
        <v>0.21158717434869739</v>
      </c>
    </row>
    <row r="3557" spans="1:19" x14ac:dyDescent="0.3">
      <c r="A3557" s="6">
        <v>3702</v>
      </c>
      <c r="B3557" t="s">
        <v>4504</v>
      </c>
      <c r="C3557" s="11">
        <v>45447</v>
      </c>
      <c r="D3557" s="1" t="str">
        <f t="shared" si="173"/>
        <v>2024</v>
      </c>
      <c r="E3557" s="12" t="str">
        <f t="shared" si="174"/>
        <v>June</v>
      </c>
      <c r="F3557" t="s">
        <v>40</v>
      </c>
      <c r="G3557" t="s">
        <v>9662</v>
      </c>
      <c r="H3557" t="s">
        <v>37</v>
      </c>
      <c r="I3557" t="s">
        <v>16</v>
      </c>
      <c r="J3557" t="s">
        <v>34</v>
      </c>
      <c r="K3557" s="6">
        <v>2</v>
      </c>
      <c r="L3557" s="6" t="str">
        <f t="shared" si="175"/>
        <v>Small</v>
      </c>
      <c r="M3557" s="7">
        <v>799</v>
      </c>
      <c r="N3557" s="2">
        <v>0.05</v>
      </c>
      <c r="O3557" s="3">
        <v>1518.1</v>
      </c>
      <c r="P3557" s="3">
        <f>O3557/K3557</f>
        <v>759.05</v>
      </c>
      <c r="Q3557" s="3">
        <f>R3557/M3557</f>
        <v>0.4951314142678348</v>
      </c>
      <c r="R3557" s="4">
        <v>395.61</v>
      </c>
      <c r="S3557" s="2">
        <f>R3557/O3557</f>
        <v>0.26059548119359727</v>
      </c>
    </row>
    <row r="3558" spans="1:19" x14ac:dyDescent="0.3">
      <c r="A3558" s="6">
        <v>3703</v>
      </c>
      <c r="B3558" t="s">
        <v>4505</v>
      </c>
      <c r="C3558" s="11">
        <v>45362</v>
      </c>
      <c r="D3558" s="1" t="str">
        <f t="shared" si="173"/>
        <v>2024</v>
      </c>
      <c r="E3558" s="12" t="str">
        <f t="shared" si="174"/>
        <v>March</v>
      </c>
      <c r="F3558" t="s">
        <v>40</v>
      </c>
      <c r="G3558" t="s">
        <v>1221</v>
      </c>
      <c r="H3558" t="s">
        <v>15</v>
      </c>
      <c r="I3558" t="s">
        <v>27</v>
      </c>
      <c r="J3558" t="s">
        <v>17</v>
      </c>
      <c r="K3558" s="6">
        <v>10</v>
      </c>
      <c r="L3558" s="6" t="str">
        <f t="shared" si="175"/>
        <v>Large</v>
      </c>
      <c r="M3558" s="7">
        <v>149</v>
      </c>
      <c r="N3558" s="2">
        <v>0.1</v>
      </c>
      <c r="O3558" s="3">
        <v>1341</v>
      </c>
      <c r="P3558" s="3">
        <f>O3558/K3558</f>
        <v>134.1</v>
      </c>
      <c r="Q3558" s="3">
        <f>R3558/M3558</f>
        <v>1.3113422818791944</v>
      </c>
      <c r="R3558" s="4">
        <v>195.39</v>
      </c>
      <c r="S3558" s="2">
        <f>R3558/O3558</f>
        <v>0.14570469798657718</v>
      </c>
    </row>
    <row r="3559" spans="1:19" x14ac:dyDescent="0.3">
      <c r="A3559" s="6">
        <v>3704</v>
      </c>
      <c r="B3559" t="s">
        <v>4506</v>
      </c>
      <c r="C3559" s="11">
        <v>45459</v>
      </c>
      <c r="D3559" s="1" t="str">
        <f t="shared" si="173"/>
        <v>2024</v>
      </c>
      <c r="E3559" s="12" t="str">
        <f t="shared" si="174"/>
        <v>June</v>
      </c>
      <c r="F3559" t="s">
        <v>14</v>
      </c>
      <c r="G3559" t="s">
        <v>2807</v>
      </c>
      <c r="H3559" t="s">
        <v>37</v>
      </c>
      <c r="I3559" t="s">
        <v>27</v>
      </c>
      <c r="J3559" t="s">
        <v>17</v>
      </c>
      <c r="K3559" s="6">
        <v>3</v>
      </c>
      <c r="L3559" s="6" t="str">
        <f t="shared" si="175"/>
        <v>Small</v>
      </c>
      <c r="M3559" s="7">
        <v>999</v>
      </c>
      <c r="N3559" s="2">
        <v>0.15</v>
      </c>
      <c r="O3559" s="3">
        <v>2547.4499999999998</v>
      </c>
      <c r="P3559" s="3">
        <f>O3559/K3559</f>
        <v>849.15</v>
      </c>
      <c r="Q3559" s="3">
        <f>R3559/M3559</f>
        <v>0.32115115115115112</v>
      </c>
      <c r="R3559" s="4">
        <v>320.83</v>
      </c>
      <c r="S3559" s="2">
        <f>R3559/O3559</f>
        <v>0.12594162790241223</v>
      </c>
    </row>
    <row r="3560" spans="1:19" x14ac:dyDescent="0.3">
      <c r="A3560" s="6">
        <v>3705</v>
      </c>
      <c r="B3560" t="s">
        <v>4507</v>
      </c>
      <c r="C3560" s="11">
        <v>46003</v>
      </c>
      <c r="D3560" s="1" t="str">
        <f t="shared" si="173"/>
        <v>2025</v>
      </c>
      <c r="E3560" s="12" t="str">
        <f t="shared" si="174"/>
        <v>December</v>
      </c>
      <c r="F3560" t="s">
        <v>22</v>
      </c>
      <c r="G3560" t="s">
        <v>4508</v>
      </c>
      <c r="H3560" t="s">
        <v>24</v>
      </c>
      <c r="I3560" t="s">
        <v>16</v>
      </c>
      <c r="J3560" t="s">
        <v>34</v>
      </c>
      <c r="K3560" s="6">
        <v>8</v>
      </c>
      <c r="L3560" s="6" t="str">
        <f t="shared" si="175"/>
        <v>Large</v>
      </c>
      <c r="M3560" s="7">
        <v>199</v>
      </c>
      <c r="N3560" s="2">
        <v>0.1</v>
      </c>
      <c r="O3560" s="3">
        <v>1432.8</v>
      </c>
      <c r="P3560" s="3">
        <f>O3560/K3560</f>
        <v>179.1</v>
      </c>
      <c r="Q3560" s="3">
        <f>R3560/M3560</f>
        <v>2.1424120603015075</v>
      </c>
      <c r="R3560" s="4">
        <v>426.34</v>
      </c>
      <c r="S3560" s="2">
        <f>R3560/O3560</f>
        <v>0.29755723059743161</v>
      </c>
    </row>
    <row r="3561" spans="1:19" x14ac:dyDescent="0.3">
      <c r="A3561" s="6">
        <v>3706</v>
      </c>
      <c r="B3561" t="s">
        <v>4509</v>
      </c>
      <c r="C3561" s="11">
        <v>45622</v>
      </c>
      <c r="D3561" s="1" t="str">
        <f t="shared" si="173"/>
        <v>2024</v>
      </c>
      <c r="E3561" s="12" t="str">
        <f t="shared" si="174"/>
        <v>November</v>
      </c>
      <c r="F3561" t="s">
        <v>29</v>
      </c>
      <c r="G3561" t="s">
        <v>2208</v>
      </c>
      <c r="H3561" t="s">
        <v>24</v>
      </c>
      <c r="I3561" t="s">
        <v>16</v>
      </c>
      <c r="J3561" t="s">
        <v>34</v>
      </c>
      <c r="K3561" s="6">
        <v>10</v>
      </c>
      <c r="L3561" s="6" t="str">
        <f t="shared" si="175"/>
        <v>Large</v>
      </c>
      <c r="M3561" s="7">
        <v>149</v>
      </c>
      <c r="N3561" s="2">
        <v>0.15</v>
      </c>
      <c r="O3561" s="3">
        <v>1266.5</v>
      </c>
      <c r="P3561" s="3">
        <f>O3561/K3561</f>
        <v>126.65</v>
      </c>
      <c r="Q3561" s="3">
        <f>R3561/M3561</f>
        <v>1.2731543624161072</v>
      </c>
      <c r="R3561" s="4">
        <v>189.7</v>
      </c>
      <c r="S3561" s="2">
        <f>R3561/O3561</f>
        <v>0.14978286616660086</v>
      </c>
    </row>
    <row r="3562" spans="1:19" x14ac:dyDescent="0.3">
      <c r="A3562" s="6">
        <v>3707</v>
      </c>
      <c r="B3562" t="s">
        <v>4510</v>
      </c>
      <c r="C3562" s="11">
        <v>45447</v>
      </c>
      <c r="D3562" s="1" t="str">
        <f t="shared" si="173"/>
        <v>2024</v>
      </c>
      <c r="E3562" s="12" t="str">
        <f t="shared" si="174"/>
        <v>June</v>
      </c>
      <c r="F3562" t="s">
        <v>40</v>
      </c>
      <c r="G3562" t="s">
        <v>1162</v>
      </c>
      <c r="H3562" t="s">
        <v>15</v>
      </c>
      <c r="I3562" t="s">
        <v>27</v>
      </c>
      <c r="J3562" t="s">
        <v>17</v>
      </c>
      <c r="K3562" s="6">
        <v>8</v>
      </c>
      <c r="L3562" s="6" t="str">
        <f t="shared" si="175"/>
        <v>Large</v>
      </c>
      <c r="M3562" s="7">
        <v>799</v>
      </c>
      <c r="N3562" s="2">
        <v>0.1</v>
      </c>
      <c r="O3562" s="3">
        <v>5752.8</v>
      </c>
      <c r="P3562" s="3">
        <f>O3562/K3562</f>
        <v>719.1</v>
      </c>
      <c r="Q3562" s="3">
        <f>R3562/M3562</f>
        <v>1.2337546933667083</v>
      </c>
      <c r="R3562" s="4">
        <v>985.77</v>
      </c>
      <c r="S3562" s="2">
        <f>R3562/O3562</f>
        <v>0.17135481852315393</v>
      </c>
    </row>
    <row r="3563" spans="1:19" x14ac:dyDescent="0.3">
      <c r="A3563" s="6">
        <v>3708</v>
      </c>
      <c r="B3563" t="s">
        <v>4511</v>
      </c>
      <c r="C3563" s="11">
        <v>45722</v>
      </c>
      <c r="D3563" s="1" t="str">
        <f t="shared" si="173"/>
        <v>2025</v>
      </c>
      <c r="E3563" s="12" t="str">
        <f t="shared" si="174"/>
        <v>March</v>
      </c>
      <c r="F3563" t="s">
        <v>40</v>
      </c>
      <c r="G3563" t="s">
        <v>9662</v>
      </c>
      <c r="H3563" t="s">
        <v>15</v>
      </c>
      <c r="I3563" t="s">
        <v>27</v>
      </c>
      <c r="J3563" t="s">
        <v>17</v>
      </c>
      <c r="K3563" s="6">
        <v>7</v>
      </c>
      <c r="L3563" s="6" t="str">
        <f t="shared" si="175"/>
        <v>Large</v>
      </c>
      <c r="M3563" s="7">
        <v>299</v>
      </c>
      <c r="N3563" s="2">
        <v>0.1</v>
      </c>
      <c r="O3563" s="3">
        <v>1883.7</v>
      </c>
      <c r="P3563" s="3">
        <f>O3563/K3563</f>
        <v>269.10000000000002</v>
      </c>
      <c r="Q3563" s="3">
        <f>R3563/M3563</f>
        <v>1.4329096989966554</v>
      </c>
      <c r="R3563" s="4">
        <v>428.44</v>
      </c>
      <c r="S3563" s="2">
        <f>R3563/O3563</f>
        <v>0.22744598396772309</v>
      </c>
    </row>
    <row r="3564" spans="1:19" x14ac:dyDescent="0.3">
      <c r="A3564" s="6">
        <v>3709</v>
      </c>
      <c r="B3564" t="s">
        <v>4512</v>
      </c>
      <c r="C3564" s="11">
        <v>45429</v>
      </c>
      <c r="D3564" s="1" t="str">
        <f t="shared" si="173"/>
        <v>2024</v>
      </c>
      <c r="E3564" s="12" t="str">
        <f t="shared" si="174"/>
        <v>May</v>
      </c>
      <c r="F3564" t="s">
        <v>22</v>
      </c>
      <c r="G3564" t="s">
        <v>9662</v>
      </c>
      <c r="H3564" t="s">
        <v>37</v>
      </c>
      <c r="I3564" t="s">
        <v>16</v>
      </c>
      <c r="J3564" t="s">
        <v>34</v>
      </c>
      <c r="K3564" s="6">
        <v>3</v>
      </c>
      <c r="L3564" s="6" t="str">
        <f t="shared" si="175"/>
        <v>Small</v>
      </c>
      <c r="M3564" s="7">
        <v>499</v>
      </c>
      <c r="N3564" s="2">
        <v>0.05</v>
      </c>
      <c r="O3564" s="3">
        <v>1422.15</v>
      </c>
      <c r="P3564" s="3">
        <f>O3564/K3564</f>
        <v>474.05</v>
      </c>
      <c r="Q3564" s="3">
        <f>R3564/M3564</f>
        <v>0.29703406813627253</v>
      </c>
      <c r="R3564" s="4">
        <v>148.22</v>
      </c>
      <c r="S3564" s="2">
        <f>R3564/O3564</f>
        <v>0.10422248004781492</v>
      </c>
    </row>
    <row r="3565" spans="1:19" x14ac:dyDescent="0.3">
      <c r="A3565" s="6">
        <v>3710</v>
      </c>
      <c r="B3565" t="s">
        <v>4513</v>
      </c>
      <c r="C3565" s="11">
        <v>45612</v>
      </c>
      <c r="D3565" s="1" t="str">
        <f t="shared" si="173"/>
        <v>2024</v>
      </c>
      <c r="E3565" s="12" t="str">
        <f t="shared" si="174"/>
        <v>November</v>
      </c>
      <c r="F3565" t="s">
        <v>14</v>
      </c>
      <c r="G3565" t="s">
        <v>9662</v>
      </c>
      <c r="H3565" t="s">
        <v>24</v>
      </c>
      <c r="I3565" t="s">
        <v>19</v>
      </c>
      <c r="J3565" t="s">
        <v>25</v>
      </c>
      <c r="K3565" s="6">
        <v>10</v>
      </c>
      <c r="L3565" s="6" t="str">
        <f t="shared" si="175"/>
        <v>Large</v>
      </c>
      <c r="M3565" s="7">
        <v>199</v>
      </c>
      <c r="N3565" s="2">
        <v>0.1</v>
      </c>
      <c r="O3565" s="3">
        <v>1791</v>
      </c>
      <c r="P3565" s="3">
        <f>O3565/K3565</f>
        <v>179.1</v>
      </c>
      <c r="Q3565" s="3">
        <f>R3565/M3565</f>
        <v>1.7540201005025127</v>
      </c>
      <c r="R3565" s="4">
        <v>349.05</v>
      </c>
      <c r="S3565" s="2">
        <f>R3565/O3565</f>
        <v>0.19489112227805697</v>
      </c>
    </row>
    <row r="3566" spans="1:19" x14ac:dyDescent="0.3">
      <c r="A3566" s="6">
        <v>3711</v>
      </c>
      <c r="B3566" t="s">
        <v>4514</v>
      </c>
      <c r="C3566" s="11">
        <v>45376</v>
      </c>
      <c r="D3566" s="1" t="str">
        <f t="shared" si="173"/>
        <v>2024</v>
      </c>
      <c r="E3566" s="12" t="str">
        <f t="shared" si="174"/>
        <v>March</v>
      </c>
      <c r="F3566" t="s">
        <v>14</v>
      </c>
      <c r="G3566" t="s">
        <v>9662</v>
      </c>
      <c r="H3566" t="s">
        <v>37</v>
      </c>
      <c r="I3566" t="s">
        <v>27</v>
      </c>
      <c r="J3566" t="s">
        <v>47</v>
      </c>
      <c r="K3566" s="6">
        <v>5</v>
      </c>
      <c r="L3566" s="6" t="str">
        <f t="shared" si="175"/>
        <v>Midium</v>
      </c>
      <c r="M3566" s="7">
        <v>149</v>
      </c>
      <c r="N3566" s="2">
        <v>0.05</v>
      </c>
      <c r="O3566" s="3">
        <v>707.75</v>
      </c>
      <c r="P3566" s="3">
        <f>O3566/K3566</f>
        <v>141.55000000000001</v>
      </c>
      <c r="Q3566" s="3">
        <f>R3566/M3566</f>
        <v>0.33107382550335568</v>
      </c>
      <c r="R3566" s="4">
        <v>49.33</v>
      </c>
      <c r="S3566" s="2">
        <f>R3566/O3566</f>
        <v>6.9699752737548568E-2</v>
      </c>
    </row>
    <row r="3567" spans="1:19" x14ac:dyDescent="0.3">
      <c r="A3567" s="6">
        <v>3712</v>
      </c>
      <c r="B3567" t="s">
        <v>4515</v>
      </c>
      <c r="C3567" s="11">
        <v>45355</v>
      </c>
      <c r="D3567" s="1" t="str">
        <f t="shared" si="173"/>
        <v>2024</v>
      </c>
      <c r="E3567" s="12" t="str">
        <f t="shared" si="174"/>
        <v>March</v>
      </c>
      <c r="F3567" t="s">
        <v>29</v>
      </c>
      <c r="G3567" t="s">
        <v>9662</v>
      </c>
      <c r="H3567" t="s">
        <v>15</v>
      </c>
      <c r="I3567" t="s">
        <v>27</v>
      </c>
      <c r="J3567" t="s">
        <v>47</v>
      </c>
      <c r="K3567" s="6">
        <v>2</v>
      </c>
      <c r="L3567" s="6" t="str">
        <f t="shared" si="175"/>
        <v>Small</v>
      </c>
      <c r="M3567" s="7">
        <v>99</v>
      </c>
      <c r="N3567" s="2">
        <v>0</v>
      </c>
      <c r="O3567" s="3">
        <v>198</v>
      </c>
      <c r="P3567" s="3">
        <f>O3567/K3567</f>
        <v>99</v>
      </c>
      <c r="Q3567" s="3">
        <f>R3567/M3567</f>
        <v>0.28434343434343434</v>
      </c>
      <c r="R3567" s="4">
        <v>28.15</v>
      </c>
      <c r="S3567" s="2">
        <f>R3567/O3567</f>
        <v>0.14217171717171717</v>
      </c>
    </row>
    <row r="3568" spans="1:19" x14ac:dyDescent="0.3">
      <c r="A3568" s="6">
        <v>3713</v>
      </c>
      <c r="B3568" t="s">
        <v>4516</v>
      </c>
      <c r="C3568" s="11">
        <v>45393</v>
      </c>
      <c r="D3568" s="1" t="str">
        <f t="shared" si="173"/>
        <v>2024</v>
      </c>
      <c r="E3568" s="12" t="str">
        <f t="shared" si="174"/>
        <v>April</v>
      </c>
      <c r="F3568" t="s">
        <v>22</v>
      </c>
      <c r="G3568" t="s">
        <v>4517</v>
      </c>
      <c r="H3568" t="s">
        <v>37</v>
      </c>
      <c r="I3568" t="s">
        <v>19</v>
      </c>
      <c r="J3568" t="s">
        <v>32</v>
      </c>
      <c r="K3568" s="6">
        <v>6</v>
      </c>
      <c r="L3568" s="6" t="str">
        <f t="shared" si="175"/>
        <v>Midium</v>
      </c>
      <c r="M3568" s="7">
        <v>99</v>
      </c>
      <c r="N3568" s="2">
        <v>0.15</v>
      </c>
      <c r="O3568" s="3">
        <v>504.9</v>
      </c>
      <c r="P3568" s="3">
        <f>O3568/K3568</f>
        <v>84.149999999999991</v>
      </c>
      <c r="Q3568" s="3">
        <f>R3568/M3568</f>
        <v>0.33595959595959596</v>
      </c>
      <c r="R3568" s="4">
        <v>33.26</v>
      </c>
      <c r="S3568" s="2">
        <f>R3568/O3568</f>
        <v>6.5874430580312934E-2</v>
      </c>
    </row>
    <row r="3569" spans="1:19" x14ac:dyDescent="0.3">
      <c r="A3569" s="6">
        <v>3714</v>
      </c>
      <c r="B3569" t="s">
        <v>4518</v>
      </c>
      <c r="C3569" s="11">
        <v>45635</v>
      </c>
      <c r="D3569" s="1" t="str">
        <f t="shared" ref="D3569:D3631" si="176">TEXT(C3569, "yyyy")</f>
        <v>2024</v>
      </c>
      <c r="E3569" s="12" t="str">
        <f t="shared" ref="E3569:E3631" si="177">TEXT(C3569, "mmmm")</f>
        <v>December</v>
      </c>
      <c r="F3569" t="s">
        <v>40</v>
      </c>
      <c r="G3569" t="s">
        <v>9662</v>
      </c>
      <c r="H3569" t="s">
        <v>37</v>
      </c>
      <c r="I3569" t="s">
        <v>16</v>
      </c>
      <c r="J3569" t="s">
        <v>34</v>
      </c>
      <c r="K3569" s="6">
        <v>7</v>
      </c>
      <c r="L3569" s="6" t="str">
        <f t="shared" si="175"/>
        <v>Large</v>
      </c>
      <c r="M3569" s="7">
        <v>799</v>
      </c>
      <c r="N3569" s="2">
        <v>0.1</v>
      </c>
      <c r="O3569" s="3">
        <v>5033.7</v>
      </c>
      <c r="P3569" s="3">
        <f>O3569/K3569</f>
        <v>719.1</v>
      </c>
      <c r="Q3569" s="3">
        <f>R3569/M3569</f>
        <v>0.55914893617021277</v>
      </c>
      <c r="R3569" s="4">
        <v>446.76</v>
      </c>
      <c r="S3569" s="2">
        <f>R3569/O3569</f>
        <v>8.8753799392097266E-2</v>
      </c>
    </row>
    <row r="3570" spans="1:19" x14ac:dyDescent="0.3">
      <c r="A3570" s="6">
        <v>3715</v>
      </c>
      <c r="B3570" t="s">
        <v>4519</v>
      </c>
      <c r="C3570" s="11">
        <v>45705</v>
      </c>
      <c r="D3570" s="1" t="str">
        <f t="shared" si="176"/>
        <v>2025</v>
      </c>
      <c r="E3570" s="12" t="str">
        <f t="shared" si="177"/>
        <v>February</v>
      </c>
      <c r="F3570" t="s">
        <v>22</v>
      </c>
      <c r="G3570" t="s">
        <v>9662</v>
      </c>
      <c r="H3570" t="s">
        <v>15</v>
      </c>
      <c r="I3570" t="s">
        <v>27</v>
      </c>
      <c r="J3570" t="s">
        <v>17</v>
      </c>
      <c r="K3570" s="6">
        <v>10</v>
      </c>
      <c r="L3570" s="6" t="str">
        <f t="shared" si="175"/>
        <v>Large</v>
      </c>
      <c r="M3570" s="7">
        <v>499</v>
      </c>
      <c r="N3570" s="2">
        <v>0.05</v>
      </c>
      <c r="O3570" s="3">
        <v>4740.5</v>
      </c>
      <c r="P3570" s="3">
        <f>O3570/K3570</f>
        <v>474.05</v>
      </c>
      <c r="Q3570" s="3">
        <f>R3570/M3570</f>
        <v>1.3790981963927855</v>
      </c>
      <c r="R3570" s="4">
        <v>688.17</v>
      </c>
      <c r="S3570" s="2">
        <f>R3570/O3570</f>
        <v>0.14516823119924058</v>
      </c>
    </row>
    <row r="3571" spans="1:19" x14ac:dyDescent="0.3">
      <c r="A3571" s="6">
        <v>3716</v>
      </c>
      <c r="B3571" t="s">
        <v>4520</v>
      </c>
      <c r="C3571" s="11">
        <v>45293</v>
      </c>
      <c r="D3571" s="1" t="str">
        <f t="shared" si="176"/>
        <v>2024</v>
      </c>
      <c r="E3571" s="12" t="str">
        <f t="shared" si="177"/>
        <v>January</v>
      </c>
      <c r="F3571" t="s">
        <v>40</v>
      </c>
      <c r="G3571" t="s">
        <v>4521</v>
      </c>
      <c r="H3571" t="s">
        <v>24</v>
      </c>
      <c r="I3571" t="s">
        <v>27</v>
      </c>
      <c r="J3571" t="s">
        <v>17</v>
      </c>
      <c r="K3571" s="6">
        <v>3</v>
      </c>
      <c r="L3571" s="6" t="str">
        <f t="shared" si="175"/>
        <v>Small</v>
      </c>
      <c r="M3571" s="7">
        <v>299</v>
      </c>
      <c r="N3571" s="2">
        <v>0.15</v>
      </c>
      <c r="O3571" s="3">
        <v>762.45</v>
      </c>
      <c r="P3571" s="3">
        <f>O3571/K3571</f>
        <v>254.15</v>
      </c>
      <c r="Q3571" s="3">
        <f>R3571/M3571</f>
        <v>0.50023411371237458</v>
      </c>
      <c r="R3571" s="4">
        <v>149.57</v>
      </c>
      <c r="S3571" s="2">
        <f>R3571/O3571</f>
        <v>0.19617024067151942</v>
      </c>
    </row>
    <row r="3572" spans="1:19" x14ac:dyDescent="0.3">
      <c r="A3572" s="6">
        <v>3717</v>
      </c>
      <c r="B3572" t="s">
        <v>4522</v>
      </c>
      <c r="C3572" s="11">
        <v>45873</v>
      </c>
      <c r="D3572" s="1" t="str">
        <f t="shared" si="176"/>
        <v>2025</v>
      </c>
      <c r="E3572" s="12" t="str">
        <f t="shared" si="177"/>
        <v>August</v>
      </c>
      <c r="F3572" t="s">
        <v>14</v>
      </c>
      <c r="G3572" t="s">
        <v>9662</v>
      </c>
      <c r="H3572" t="s">
        <v>24</v>
      </c>
      <c r="I3572" t="s">
        <v>27</v>
      </c>
      <c r="J3572" t="s">
        <v>47</v>
      </c>
      <c r="K3572" s="6">
        <v>4</v>
      </c>
      <c r="L3572" s="6" t="str">
        <f t="shared" si="175"/>
        <v>Midium</v>
      </c>
      <c r="M3572" s="7">
        <v>149</v>
      </c>
      <c r="N3572" s="2">
        <v>0.1</v>
      </c>
      <c r="O3572" s="3">
        <v>536.4</v>
      </c>
      <c r="P3572" s="3">
        <f>O3572/K3572</f>
        <v>134.1</v>
      </c>
      <c r="Q3572" s="3">
        <f>R3572/M3572</f>
        <v>0.76624161073825503</v>
      </c>
      <c r="R3572" s="4">
        <v>114.17</v>
      </c>
      <c r="S3572" s="2">
        <f>R3572/O3572</f>
        <v>0.21284489187173752</v>
      </c>
    </row>
    <row r="3573" spans="1:19" x14ac:dyDescent="0.3">
      <c r="A3573" s="6">
        <v>3718</v>
      </c>
      <c r="B3573" t="s">
        <v>4523</v>
      </c>
      <c r="C3573" s="11">
        <v>45876</v>
      </c>
      <c r="D3573" s="1" t="str">
        <f t="shared" si="176"/>
        <v>2025</v>
      </c>
      <c r="E3573" s="12" t="str">
        <f t="shared" si="177"/>
        <v>August</v>
      </c>
      <c r="F3573" t="s">
        <v>29</v>
      </c>
      <c r="G3573" t="s">
        <v>4524</v>
      </c>
      <c r="H3573" t="s">
        <v>15</v>
      </c>
      <c r="I3573" t="s">
        <v>16</v>
      </c>
      <c r="J3573" t="s">
        <v>34</v>
      </c>
      <c r="K3573" s="6">
        <v>7</v>
      </c>
      <c r="L3573" s="6" t="str">
        <f t="shared" si="175"/>
        <v>Large</v>
      </c>
      <c r="M3573" s="7">
        <v>499</v>
      </c>
      <c r="N3573" s="2">
        <v>0.1</v>
      </c>
      <c r="O3573" s="3">
        <v>3143.7</v>
      </c>
      <c r="P3573" s="3">
        <f>O3573/K3573</f>
        <v>449.09999999999997</v>
      </c>
      <c r="Q3573" s="3">
        <f>R3573/M3573</f>
        <v>0.33032064128256516</v>
      </c>
      <c r="R3573" s="4">
        <v>164.83</v>
      </c>
      <c r="S3573" s="2">
        <f>R3573/O3573</f>
        <v>5.2431847822629392E-2</v>
      </c>
    </row>
    <row r="3574" spans="1:19" x14ac:dyDescent="0.3">
      <c r="A3574" s="6">
        <v>3719</v>
      </c>
      <c r="B3574" t="s">
        <v>4525</v>
      </c>
      <c r="C3574" s="11">
        <v>45308</v>
      </c>
      <c r="D3574" s="1" t="str">
        <f t="shared" si="176"/>
        <v>2024</v>
      </c>
      <c r="E3574" s="12" t="str">
        <f t="shared" si="177"/>
        <v>January</v>
      </c>
      <c r="F3574" t="s">
        <v>14</v>
      </c>
      <c r="G3574" t="s">
        <v>9662</v>
      </c>
      <c r="H3574" t="s">
        <v>15</v>
      </c>
      <c r="I3574" t="s">
        <v>19</v>
      </c>
      <c r="J3574" t="s">
        <v>25</v>
      </c>
      <c r="K3574" s="6">
        <v>10</v>
      </c>
      <c r="L3574" s="6" t="str">
        <f t="shared" si="175"/>
        <v>Large</v>
      </c>
      <c r="M3574" s="7">
        <v>299</v>
      </c>
      <c r="N3574" s="2">
        <v>0.1</v>
      </c>
      <c r="O3574" s="3">
        <v>2691</v>
      </c>
      <c r="P3574" s="3">
        <f>O3574/K3574</f>
        <v>269.10000000000002</v>
      </c>
      <c r="Q3574" s="3">
        <f>R3574/M3574</f>
        <v>1.3565886287625417</v>
      </c>
      <c r="R3574" s="4">
        <v>405.62</v>
      </c>
      <c r="S3574" s="2">
        <f>R3574/O3574</f>
        <v>0.15073206986250465</v>
      </c>
    </row>
    <row r="3575" spans="1:19" x14ac:dyDescent="0.3">
      <c r="A3575" s="6">
        <v>3720</v>
      </c>
      <c r="B3575" t="s">
        <v>4526</v>
      </c>
      <c r="C3575" s="11">
        <v>45874</v>
      </c>
      <c r="D3575" s="1" t="str">
        <f t="shared" si="176"/>
        <v>2025</v>
      </c>
      <c r="E3575" s="12" t="str">
        <f t="shared" si="177"/>
        <v>August</v>
      </c>
      <c r="F3575" t="s">
        <v>29</v>
      </c>
      <c r="G3575" t="s">
        <v>635</v>
      </c>
      <c r="H3575" t="s">
        <v>24</v>
      </c>
      <c r="I3575" t="s">
        <v>16</v>
      </c>
      <c r="J3575" t="s">
        <v>38</v>
      </c>
      <c r="K3575" s="6">
        <v>6</v>
      </c>
      <c r="L3575" s="6" t="str">
        <f t="shared" si="175"/>
        <v>Midium</v>
      </c>
      <c r="M3575" s="7">
        <v>149</v>
      </c>
      <c r="N3575" s="2">
        <v>0</v>
      </c>
      <c r="O3575" s="3">
        <v>894</v>
      </c>
      <c r="P3575" s="3">
        <f>O3575/K3575</f>
        <v>149</v>
      </c>
      <c r="Q3575" s="3">
        <f>R3575/M3575</f>
        <v>1.6160402684563757</v>
      </c>
      <c r="R3575" s="4">
        <v>240.79</v>
      </c>
      <c r="S3575" s="2">
        <f>R3575/O3575</f>
        <v>0.26934004474272932</v>
      </c>
    </row>
    <row r="3576" spans="1:19" x14ac:dyDescent="0.3">
      <c r="A3576" s="6">
        <v>3721</v>
      </c>
      <c r="B3576" t="s">
        <v>4527</v>
      </c>
      <c r="C3576" s="11">
        <v>45787</v>
      </c>
      <c r="D3576" s="1" t="str">
        <f t="shared" si="176"/>
        <v>2025</v>
      </c>
      <c r="E3576" s="12" t="str">
        <f t="shared" si="177"/>
        <v>May</v>
      </c>
      <c r="F3576" t="s">
        <v>29</v>
      </c>
      <c r="G3576" t="s">
        <v>9662</v>
      </c>
      <c r="H3576" t="s">
        <v>24</v>
      </c>
      <c r="I3576" t="s">
        <v>19</v>
      </c>
      <c r="J3576" t="s">
        <v>42</v>
      </c>
      <c r="K3576" s="6">
        <v>3</v>
      </c>
      <c r="L3576" s="6" t="str">
        <f t="shared" si="175"/>
        <v>Small</v>
      </c>
      <c r="M3576" s="7">
        <v>199</v>
      </c>
      <c r="N3576" s="2">
        <v>0.1</v>
      </c>
      <c r="O3576" s="3">
        <v>537.29999999999995</v>
      </c>
      <c r="P3576" s="3">
        <f>O3576/K3576</f>
        <v>179.1</v>
      </c>
      <c r="Q3576" s="3">
        <f>R3576/M3576</f>
        <v>0.36407035175879399</v>
      </c>
      <c r="R3576" s="4">
        <v>72.45</v>
      </c>
      <c r="S3576" s="2">
        <f>R3576/O3576</f>
        <v>0.13484087102177555</v>
      </c>
    </row>
    <row r="3577" spans="1:19" x14ac:dyDescent="0.3">
      <c r="A3577" s="6">
        <v>3722</v>
      </c>
      <c r="B3577" t="s">
        <v>4528</v>
      </c>
      <c r="C3577" s="11">
        <v>45959</v>
      </c>
      <c r="D3577" s="1" t="str">
        <f t="shared" si="176"/>
        <v>2025</v>
      </c>
      <c r="E3577" s="12" t="str">
        <f t="shared" si="177"/>
        <v>October</v>
      </c>
      <c r="F3577" t="s">
        <v>14</v>
      </c>
      <c r="G3577" t="s">
        <v>9662</v>
      </c>
      <c r="H3577" t="s">
        <v>15</v>
      </c>
      <c r="I3577" t="s">
        <v>16</v>
      </c>
      <c r="J3577" t="s">
        <v>38</v>
      </c>
      <c r="K3577" s="6">
        <v>7</v>
      </c>
      <c r="L3577" s="6" t="str">
        <f t="shared" si="175"/>
        <v>Large</v>
      </c>
      <c r="M3577" s="7">
        <v>999</v>
      </c>
      <c r="N3577" s="2">
        <v>0.1</v>
      </c>
      <c r="O3577" s="3">
        <v>6293.7</v>
      </c>
      <c r="P3577" s="3">
        <f>O3577/K3577</f>
        <v>899.1</v>
      </c>
      <c r="Q3577" s="3">
        <f>R3577/M3577</f>
        <v>0.43877877877877874</v>
      </c>
      <c r="R3577" s="4">
        <v>438.34</v>
      </c>
      <c r="S3577" s="2">
        <f>R3577/O3577</f>
        <v>6.9647425202980756E-2</v>
      </c>
    </row>
    <row r="3578" spans="1:19" x14ac:dyDescent="0.3">
      <c r="A3578" s="6">
        <v>3723</v>
      </c>
      <c r="B3578" t="s">
        <v>4529</v>
      </c>
      <c r="C3578" s="11">
        <v>45774</v>
      </c>
      <c r="D3578" s="1" t="str">
        <f t="shared" si="176"/>
        <v>2025</v>
      </c>
      <c r="E3578" s="12" t="str">
        <f t="shared" si="177"/>
        <v>April</v>
      </c>
      <c r="F3578" t="s">
        <v>40</v>
      </c>
      <c r="G3578" t="s">
        <v>9662</v>
      </c>
      <c r="H3578" t="s">
        <v>37</v>
      </c>
      <c r="I3578" t="s">
        <v>16</v>
      </c>
      <c r="J3578" t="s">
        <v>38</v>
      </c>
      <c r="K3578" s="6">
        <v>4</v>
      </c>
      <c r="L3578" s="6" t="str">
        <f t="shared" si="175"/>
        <v>Midium</v>
      </c>
      <c r="M3578" s="7">
        <v>299</v>
      </c>
      <c r="N3578" s="2">
        <v>0.1</v>
      </c>
      <c r="O3578" s="3">
        <v>1076.4000000000001</v>
      </c>
      <c r="P3578" s="3">
        <f>O3578/K3578</f>
        <v>269.10000000000002</v>
      </c>
      <c r="Q3578" s="3">
        <f>R3578/M3578</f>
        <v>0.89384615384615385</v>
      </c>
      <c r="R3578" s="4">
        <v>267.26</v>
      </c>
      <c r="S3578" s="2">
        <f>R3578/O3578</f>
        <v>0.24829059829059827</v>
      </c>
    </row>
    <row r="3579" spans="1:19" x14ac:dyDescent="0.3">
      <c r="A3579" s="6">
        <v>3724</v>
      </c>
      <c r="B3579" t="s">
        <v>4530</v>
      </c>
      <c r="C3579" s="11">
        <v>45954</v>
      </c>
      <c r="D3579" s="1" t="str">
        <f t="shared" si="176"/>
        <v>2025</v>
      </c>
      <c r="E3579" s="12" t="str">
        <f t="shared" si="177"/>
        <v>October</v>
      </c>
      <c r="F3579" t="s">
        <v>14</v>
      </c>
      <c r="G3579" t="s">
        <v>9662</v>
      </c>
      <c r="H3579" t="s">
        <v>24</v>
      </c>
      <c r="I3579" t="s">
        <v>27</v>
      </c>
      <c r="J3579" t="s">
        <v>17</v>
      </c>
      <c r="K3579" s="6">
        <v>6</v>
      </c>
      <c r="L3579" s="6" t="str">
        <f t="shared" si="175"/>
        <v>Midium</v>
      </c>
      <c r="M3579" s="7">
        <v>499</v>
      </c>
      <c r="N3579" s="2">
        <v>0</v>
      </c>
      <c r="O3579" s="3">
        <v>2994</v>
      </c>
      <c r="P3579" s="3">
        <f>O3579/K3579</f>
        <v>499</v>
      </c>
      <c r="Q3579" s="3">
        <f>R3579/M3579</f>
        <v>0.91122244488977955</v>
      </c>
      <c r="R3579" s="4">
        <v>454.7</v>
      </c>
      <c r="S3579" s="2">
        <f>R3579/O3579</f>
        <v>0.15187040748162992</v>
      </c>
    </row>
    <row r="3580" spans="1:19" x14ac:dyDescent="0.3">
      <c r="A3580" s="6">
        <v>3725</v>
      </c>
      <c r="B3580" t="s">
        <v>4531</v>
      </c>
      <c r="C3580" s="11">
        <v>45551</v>
      </c>
      <c r="D3580" s="1" t="str">
        <f t="shared" si="176"/>
        <v>2024</v>
      </c>
      <c r="E3580" s="12" t="str">
        <f t="shared" si="177"/>
        <v>September</v>
      </c>
      <c r="F3580" t="s">
        <v>14</v>
      </c>
      <c r="G3580" t="s">
        <v>2196</v>
      </c>
      <c r="H3580" t="s">
        <v>37</v>
      </c>
      <c r="I3580" t="s">
        <v>27</v>
      </c>
      <c r="J3580" t="s">
        <v>47</v>
      </c>
      <c r="K3580" s="6">
        <v>3</v>
      </c>
      <c r="L3580" s="6" t="str">
        <f t="shared" si="175"/>
        <v>Small</v>
      </c>
      <c r="M3580" s="7">
        <v>799</v>
      </c>
      <c r="N3580" s="2">
        <v>0</v>
      </c>
      <c r="O3580" s="3">
        <v>2397</v>
      </c>
      <c r="P3580" s="3">
        <f>O3580/K3580</f>
        <v>799</v>
      </c>
      <c r="Q3580" s="3">
        <f>R3580/M3580</f>
        <v>0.25797246558197745</v>
      </c>
      <c r="R3580" s="4">
        <v>206.12</v>
      </c>
      <c r="S3580" s="2">
        <f>R3580/O3580</f>
        <v>8.5990821860659164E-2</v>
      </c>
    </row>
    <row r="3581" spans="1:19" x14ac:dyDescent="0.3">
      <c r="A3581" s="6">
        <v>3726</v>
      </c>
      <c r="B3581" t="s">
        <v>4532</v>
      </c>
      <c r="C3581" s="11">
        <v>45452</v>
      </c>
      <c r="D3581" s="1" t="str">
        <f t="shared" si="176"/>
        <v>2024</v>
      </c>
      <c r="E3581" s="12" t="str">
        <f t="shared" si="177"/>
        <v>June</v>
      </c>
      <c r="F3581" t="s">
        <v>14</v>
      </c>
      <c r="G3581" t="s">
        <v>9662</v>
      </c>
      <c r="H3581" t="s">
        <v>15</v>
      </c>
      <c r="I3581" t="s">
        <v>16</v>
      </c>
      <c r="J3581" t="s">
        <v>38</v>
      </c>
      <c r="K3581" s="6">
        <v>2</v>
      </c>
      <c r="L3581" s="6" t="str">
        <f t="shared" si="175"/>
        <v>Small</v>
      </c>
      <c r="M3581" s="7">
        <v>99</v>
      </c>
      <c r="N3581" s="2">
        <v>0</v>
      </c>
      <c r="O3581" s="3">
        <v>198</v>
      </c>
      <c r="P3581" s="3">
        <f>O3581/K3581</f>
        <v>99</v>
      </c>
      <c r="Q3581" s="3">
        <f>R3581/M3581</f>
        <v>0.37393939393939396</v>
      </c>
      <c r="R3581" s="4">
        <v>37.020000000000003</v>
      </c>
      <c r="S3581" s="2">
        <f>R3581/O3581</f>
        <v>0.18696969696969698</v>
      </c>
    </row>
    <row r="3582" spans="1:19" x14ac:dyDescent="0.3">
      <c r="A3582" s="6">
        <v>3727</v>
      </c>
      <c r="B3582" t="s">
        <v>4533</v>
      </c>
      <c r="C3582" s="11">
        <v>45523</v>
      </c>
      <c r="D3582" s="1" t="str">
        <f t="shared" si="176"/>
        <v>2024</v>
      </c>
      <c r="E3582" s="12" t="str">
        <f t="shared" si="177"/>
        <v>August</v>
      </c>
      <c r="F3582" t="s">
        <v>14</v>
      </c>
      <c r="G3582" t="s">
        <v>4534</v>
      </c>
      <c r="H3582" t="s">
        <v>24</v>
      </c>
      <c r="I3582" t="s">
        <v>27</v>
      </c>
      <c r="J3582" t="s">
        <v>17</v>
      </c>
      <c r="K3582" s="6">
        <v>4</v>
      </c>
      <c r="L3582" s="6" t="str">
        <f t="shared" si="175"/>
        <v>Midium</v>
      </c>
      <c r="M3582" s="7">
        <v>799</v>
      </c>
      <c r="N3582" s="2">
        <v>0</v>
      </c>
      <c r="O3582" s="3">
        <v>3196</v>
      </c>
      <c r="P3582" s="3">
        <f>O3582/K3582</f>
        <v>799</v>
      </c>
      <c r="Q3582" s="3">
        <f>R3582/M3582</f>
        <v>0.22923654568210261</v>
      </c>
      <c r="R3582" s="4">
        <v>183.16</v>
      </c>
      <c r="S3582" s="2">
        <f>R3582/O3582</f>
        <v>5.7309136420525653E-2</v>
      </c>
    </row>
    <row r="3583" spans="1:19" x14ac:dyDescent="0.3">
      <c r="A3583" s="6">
        <v>3728</v>
      </c>
      <c r="B3583" t="s">
        <v>4535</v>
      </c>
      <c r="C3583" s="11">
        <v>45715</v>
      </c>
      <c r="D3583" s="1" t="str">
        <f t="shared" si="176"/>
        <v>2025</v>
      </c>
      <c r="E3583" s="12" t="str">
        <f t="shared" si="177"/>
        <v>February</v>
      </c>
      <c r="F3583" t="s">
        <v>40</v>
      </c>
      <c r="G3583" t="s">
        <v>9662</v>
      </c>
      <c r="H3583" t="s">
        <v>15</v>
      </c>
      <c r="I3583" t="s">
        <v>19</v>
      </c>
      <c r="J3583" t="s">
        <v>20</v>
      </c>
      <c r="K3583" s="6">
        <v>8</v>
      </c>
      <c r="L3583" s="6" t="str">
        <f t="shared" si="175"/>
        <v>Large</v>
      </c>
      <c r="M3583" s="7">
        <v>799</v>
      </c>
      <c r="N3583" s="2">
        <v>0</v>
      </c>
      <c r="O3583" s="3">
        <v>6392</v>
      </c>
      <c r="P3583" s="3">
        <f>O3583/K3583</f>
        <v>799</v>
      </c>
      <c r="Q3583" s="3">
        <f>R3583/M3583</f>
        <v>1.345907384230288</v>
      </c>
      <c r="R3583" s="4">
        <v>1075.3800000000001</v>
      </c>
      <c r="S3583" s="2">
        <f>R3583/O3583</f>
        <v>0.168238423028786</v>
      </c>
    </row>
    <row r="3584" spans="1:19" x14ac:dyDescent="0.3">
      <c r="A3584" s="6">
        <v>3729</v>
      </c>
      <c r="B3584" t="s">
        <v>4536</v>
      </c>
      <c r="C3584" s="11">
        <v>45617</v>
      </c>
      <c r="D3584" s="1" t="str">
        <f t="shared" si="176"/>
        <v>2024</v>
      </c>
      <c r="E3584" s="12" t="str">
        <f t="shared" si="177"/>
        <v>November</v>
      </c>
      <c r="F3584" t="s">
        <v>40</v>
      </c>
      <c r="G3584" t="s">
        <v>9662</v>
      </c>
      <c r="H3584" t="s">
        <v>37</v>
      </c>
      <c r="I3584" t="s">
        <v>19</v>
      </c>
      <c r="J3584" t="s">
        <v>32</v>
      </c>
      <c r="K3584" s="6">
        <v>3</v>
      </c>
      <c r="L3584" s="6" t="str">
        <f t="shared" si="175"/>
        <v>Small</v>
      </c>
      <c r="M3584" s="7">
        <v>299</v>
      </c>
      <c r="N3584" s="2">
        <v>0</v>
      </c>
      <c r="O3584" s="3">
        <v>897</v>
      </c>
      <c r="P3584" s="3">
        <f>O3584/K3584</f>
        <v>299</v>
      </c>
      <c r="Q3584" s="3">
        <f>R3584/M3584</f>
        <v>0.3648829431438127</v>
      </c>
      <c r="R3584" s="4">
        <v>109.1</v>
      </c>
      <c r="S3584" s="2">
        <f>R3584/O3584</f>
        <v>0.12162764771460423</v>
      </c>
    </row>
    <row r="3585" spans="1:19" x14ac:dyDescent="0.3">
      <c r="A3585" s="6">
        <v>3730</v>
      </c>
      <c r="B3585" t="s">
        <v>4537</v>
      </c>
      <c r="C3585" s="11">
        <v>45652</v>
      </c>
      <c r="D3585" s="1" t="str">
        <f t="shared" si="176"/>
        <v>2024</v>
      </c>
      <c r="E3585" s="12" t="str">
        <f t="shared" si="177"/>
        <v>December</v>
      </c>
      <c r="F3585" t="s">
        <v>40</v>
      </c>
      <c r="G3585" t="s">
        <v>4538</v>
      </c>
      <c r="H3585" t="s">
        <v>24</v>
      </c>
      <c r="I3585" t="s">
        <v>16</v>
      </c>
      <c r="J3585" t="s">
        <v>38</v>
      </c>
      <c r="K3585" s="6">
        <v>9</v>
      </c>
      <c r="L3585" s="6" t="str">
        <f t="shared" si="175"/>
        <v>Large</v>
      </c>
      <c r="M3585" s="7">
        <v>99</v>
      </c>
      <c r="N3585" s="2">
        <v>0.05</v>
      </c>
      <c r="O3585" s="3">
        <v>846.45</v>
      </c>
      <c r="P3585" s="3">
        <f>O3585/K3585</f>
        <v>94.050000000000011</v>
      </c>
      <c r="Q3585" s="3">
        <f>R3585/M3585</f>
        <v>2.2357575757575758</v>
      </c>
      <c r="R3585" s="4">
        <v>221.34</v>
      </c>
      <c r="S3585" s="2">
        <f>R3585/O3585</f>
        <v>0.26149211412369305</v>
      </c>
    </row>
    <row r="3586" spans="1:19" x14ac:dyDescent="0.3">
      <c r="A3586" s="6">
        <v>3731</v>
      </c>
      <c r="B3586" t="s">
        <v>4539</v>
      </c>
      <c r="C3586" s="11">
        <v>45725</v>
      </c>
      <c r="D3586" s="1" t="str">
        <f t="shared" si="176"/>
        <v>2025</v>
      </c>
      <c r="E3586" s="12" t="str">
        <f t="shared" si="177"/>
        <v>March</v>
      </c>
      <c r="F3586" t="s">
        <v>22</v>
      </c>
      <c r="G3586" t="s">
        <v>9662</v>
      </c>
      <c r="H3586" t="s">
        <v>15</v>
      </c>
      <c r="I3586" t="s">
        <v>16</v>
      </c>
      <c r="J3586" t="s">
        <v>38</v>
      </c>
      <c r="K3586" s="6">
        <v>8</v>
      </c>
      <c r="L3586" s="6" t="str">
        <f t="shared" si="175"/>
        <v>Large</v>
      </c>
      <c r="M3586" s="7">
        <v>149</v>
      </c>
      <c r="N3586" s="2">
        <v>0</v>
      </c>
      <c r="O3586" s="3">
        <v>1192</v>
      </c>
      <c r="P3586" s="3">
        <f>O3586/K3586</f>
        <v>149</v>
      </c>
      <c r="Q3586" s="3">
        <f>R3586/M3586</f>
        <v>1.7928187919463088</v>
      </c>
      <c r="R3586" s="4">
        <v>267.13</v>
      </c>
      <c r="S3586" s="2">
        <f>R3586/O3586</f>
        <v>0.2241023489932886</v>
      </c>
    </row>
    <row r="3587" spans="1:19" x14ac:dyDescent="0.3">
      <c r="A3587" s="6">
        <v>3732</v>
      </c>
      <c r="B3587" t="s">
        <v>4540</v>
      </c>
      <c r="C3587" s="11">
        <v>45953</v>
      </c>
      <c r="D3587" s="1" t="str">
        <f t="shared" si="176"/>
        <v>2025</v>
      </c>
      <c r="E3587" s="12" t="str">
        <f t="shared" si="177"/>
        <v>October</v>
      </c>
      <c r="F3587" t="s">
        <v>14</v>
      </c>
      <c r="G3587" t="s">
        <v>4541</v>
      </c>
      <c r="H3587" t="s">
        <v>15</v>
      </c>
      <c r="I3587" t="s">
        <v>19</v>
      </c>
      <c r="J3587" t="s">
        <v>25</v>
      </c>
      <c r="K3587" s="6">
        <v>1</v>
      </c>
      <c r="L3587" s="6" t="str">
        <f t="shared" ref="L3587:L3650" si="178">IF(K3587&lt;4,"Small", IF(K3587&lt;7,"Midium", IF(K3587&lt;=10,"Large")))</f>
        <v>Small</v>
      </c>
      <c r="M3587" s="7">
        <v>999</v>
      </c>
      <c r="N3587" s="2">
        <v>0.05</v>
      </c>
      <c r="O3587" s="3">
        <v>949.05</v>
      </c>
      <c r="P3587" s="3">
        <f>O3587/K3587</f>
        <v>949.05</v>
      </c>
      <c r="Q3587" s="3">
        <f>R3587/M3587</f>
        <v>0.1514114114114114</v>
      </c>
      <c r="R3587" s="4">
        <v>151.26</v>
      </c>
      <c r="S3587" s="2">
        <f>R3587/O3587</f>
        <v>0.15938043306464358</v>
      </c>
    </row>
    <row r="3588" spans="1:19" x14ac:dyDescent="0.3">
      <c r="A3588" s="6">
        <v>3733</v>
      </c>
      <c r="B3588" t="s">
        <v>4542</v>
      </c>
      <c r="C3588" s="11">
        <v>45627</v>
      </c>
      <c r="D3588" s="1" t="str">
        <f t="shared" si="176"/>
        <v>2024</v>
      </c>
      <c r="E3588" s="12" t="str">
        <f t="shared" si="177"/>
        <v>December</v>
      </c>
      <c r="F3588" t="s">
        <v>40</v>
      </c>
      <c r="G3588" t="s">
        <v>9662</v>
      </c>
      <c r="H3588" t="s">
        <v>15</v>
      </c>
      <c r="I3588" t="s">
        <v>19</v>
      </c>
      <c r="J3588" t="s">
        <v>20</v>
      </c>
      <c r="K3588" s="6">
        <v>9</v>
      </c>
      <c r="L3588" s="6" t="str">
        <f t="shared" si="178"/>
        <v>Large</v>
      </c>
      <c r="M3588" s="7">
        <v>199</v>
      </c>
      <c r="N3588" s="2">
        <v>0</v>
      </c>
      <c r="O3588" s="3">
        <v>1791</v>
      </c>
      <c r="P3588" s="3">
        <f>O3588/K3588</f>
        <v>199</v>
      </c>
      <c r="Q3588" s="3">
        <f>R3588/M3588</f>
        <v>0.83125628140703511</v>
      </c>
      <c r="R3588" s="4">
        <v>165.42</v>
      </c>
      <c r="S3588" s="2">
        <f>R3588/O3588</f>
        <v>9.2361809045226118E-2</v>
      </c>
    </row>
    <row r="3589" spans="1:19" x14ac:dyDescent="0.3">
      <c r="A3589" s="6">
        <v>3734</v>
      </c>
      <c r="B3589" t="s">
        <v>4543</v>
      </c>
      <c r="C3589" s="11">
        <v>45646</v>
      </c>
      <c r="D3589" s="1" t="str">
        <f t="shared" si="176"/>
        <v>2024</v>
      </c>
      <c r="E3589" s="12" t="str">
        <f t="shared" si="177"/>
        <v>December</v>
      </c>
      <c r="F3589" t="s">
        <v>14</v>
      </c>
      <c r="G3589" t="s">
        <v>9662</v>
      </c>
      <c r="H3589" t="s">
        <v>24</v>
      </c>
      <c r="I3589" t="s">
        <v>16</v>
      </c>
      <c r="J3589" t="s">
        <v>38</v>
      </c>
      <c r="K3589" s="6">
        <v>10</v>
      </c>
      <c r="L3589" s="6" t="str">
        <f t="shared" si="178"/>
        <v>Large</v>
      </c>
      <c r="M3589" s="7">
        <v>299</v>
      </c>
      <c r="N3589" s="2">
        <v>0.1</v>
      </c>
      <c r="O3589" s="3">
        <v>2691</v>
      </c>
      <c r="P3589" s="3">
        <f>O3589/K3589</f>
        <v>269.10000000000002</v>
      </c>
      <c r="Q3589" s="3">
        <f>R3589/M3589</f>
        <v>1.5941137123745819</v>
      </c>
      <c r="R3589" s="4">
        <v>476.64</v>
      </c>
      <c r="S3589" s="2">
        <f>R3589/O3589</f>
        <v>0.17712374581939799</v>
      </c>
    </row>
    <row r="3590" spans="1:19" x14ac:dyDescent="0.3">
      <c r="A3590" s="6">
        <v>3736</v>
      </c>
      <c r="B3590" t="s">
        <v>4544</v>
      </c>
      <c r="C3590" s="11">
        <v>45831</v>
      </c>
      <c r="D3590" s="1" t="str">
        <f t="shared" si="176"/>
        <v>2025</v>
      </c>
      <c r="E3590" s="12" t="str">
        <f t="shared" si="177"/>
        <v>June</v>
      </c>
      <c r="F3590" t="s">
        <v>22</v>
      </c>
      <c r="G3590" t="s">
        <v>9662</v>
      </c>
      <c r="H3590" t="s">
        <v>15</v>
      </c>
      <c r="I3590" t="s">
        <v>16</v>
      </c>
      <c r="J3590" t="s">
        <v>34</v>
      </c>
      <c r="K3590" s="6">
        <v>5</v>
      </c>
      <c r="L3590" s="6" t="str">
        <f t="shared" si="178"/>
        <v>Midium</v>
      </c>
      <c r="M3590" s="7">
        <v>199</v>
      </c>
      <c r="N3590" s="2">
        <v>0.15</v>
      </c>
      <c r="O3590" s="3">
        <v>845.75</v>
      </c>
      <c r="P3590" s="3">
        <f>O3590/K3590</f>
        <v>169.15</v>
      </c>
      <c r="Q3590" s="3">
        <f>R3590/M3590</f>
        <v>0.59180904522613065</v>
      </c>
      <c r="R3590" s="4">
        <v>117.77</v>
      </c>
      <c r="S3590" s="2">
        <f>R3590/O3590</f>
        <v>0.13924918711203074</v>
      </c>
    </row>
    <row r="3591" spans="1:19" x14ac:dyDescent="0.3">
      <c r="A3591" s="6">
        <v>3737</v>
      </c>
      <c r="B3591" t="s">
        <v>4545</v>
      </c>
      <c r="C3591" s="11">
        <v>45976</v>
      </c>
      <c r="D3591" s="1" t="str">
        <f t="shared" si="176"/>
        <v>2025</v>
      </c>
      <c r="E3591" s="12" t="str">
        <f t="shared" si="177"/>
        <v>November</v>
      </c>
      <c r="F3591" t="s">
        <v>14</v>
      </c>
      <c r="G3591" t="s">
        <v>9662</v>
      </c>
      <c r="H3591" t="s">
        <v>15</v>
      </c>
      <c r="I3591" t="s">
        <v>27</v>
      </c>
      <c r="J3591" t="s">
        <v>17</v>
      </c>
      <c r="K3591" s="6">
        <v>5</v>
      </c>
      <c r="L3591" s="6" t="str">
        <f t="shared" si="178"/>
        <v>Midium</v>
      </c>
      <c r="M3591" s="7">
        <v>199</v>
      </c>
      <c r="N3591" s="2">
        <v>0.1</v>
      </c>
      <c r="O3591" s="3">
        <v>895.5</v>
      </c>
      <c r="P3591" s="3">
        <f>O3591/K3591</f>
        <v>179.1</v>
      </c>
      <c r="Q3591" s="3">
        <f>R3591/M3591</f>
        <v>0.52271356783919598</v>
      </c>
      <c r="R3591" s="4">
        <v>104.02</v>
      </c>
      <c r="S3591" s="2">
        <f>R3591/O3591</f>
        <v>0.11615857063093243</v>
      </c>
    </row>
    <row r="3592" spans="1:19" x14ac:dyDescent="0.3">
      <c r="A3592" s="6">
        <v>3738</v>
      </c>
      <c r="B3592" t="s">
        <v>4546</v>
      </c>
      <c r="C3592" s="11">
        <v>45868</v>
      </c>
      <c r="D3592" s="1" t="str">
        <f t="shared" si="176"/>
        <v>2025</v>
      </c>
      <c r="E3592" s="12" t="str">
        <f t="shared" si="177"/>
        <v>July</v>
      </c>
      <c r="F3592" t="s">
        <v>29</v>
      </c>
      <c r="G3592" t="s">
        <v>9662</v>
      </c>
      <c r="H3592" t="s">
        <v>15</v>
      </c>
      <c r="I3592" t="s">
        <v>19</v>
      </c>
      <c r="J3592" t="s">
        <v>25</v>
      </c>
      <c r="K3592" s="6">
        <v>8</v>
      </c>
      <c r="L3592" s="6" t="str">
        <f t="shared" si="178"/>
        <v>Large</v>
      </c>
      <c r="M3592" s="7">
        <v>299</v>
      </c>
      <c r="N3592" s="2">
        <v>0</v>
      </c>
      <c r="O3592" s="3">
        <v>2392</v>
      </c>
      <c r="P3592" s="3">
        <f>O3592/K3592</f>
        <v>299</v>
      </c>
      <c r="Q3592" s="3">
        <f>R3592/M3592</f>
        <v>1.7449498327759199</v>
      </c>
      <c r="R3592" s="4">
        <v>521.74</v>
      </c>
      <c r="S3592" s="2">
        <f>R3592/O3592</f>
        <v>0.21811872909698998</v>
      </c>
    </row>
    <row r="3593" spans="1:19" x14ac:dyDescent="0.3">
      <c r="A3593" s="6">
        <v>3739</v>
      </c>
      <c r="B3593" t="s">
        <v>4547</v>
      </c>
      <c r="C3593" s="11">
        <v>45388</v>
      </c>
      <c r="D3593" s="1" t="str">
        <f t="shared" si="176"/>
        <v>2024</v>
      </c>
      <c r="E3593" s="12" t="str">
        <f t="shared" si="177"/>
        <v>April</v>
      </c>
      <c r="F3593" t="s">
        <v>14</v>
      </c>
      <c r="G3593" t="s">
        <v>4548</v>
      </c>
      <c r="H3593" t="s">
        <v>15</v>
      </c>
      <c r="I3593" t="s">
        <v>19</v>
      </c>
      <c r="J3593" t="s">
        <v>32</v>
      </c>
      <c r="K3593" s="6">
        <v>9</v>
      </c>
      <c r="L3593" s="6" t="str">
        <f t="shared" si="178"/>
        <v>Large</v>
      </c>
      <c r="M3593" s="7">
        <v>199</v>
      </c>
      <c r="N3593" s="2">
        <v>0</v>
      </c>
      <c r="O3593" s="3">
        <v>1791</v>
      </c>
      <c r="P3593" s="3">
        <f>O3593/K3593</f>
        <v>199</v>
      </c>
      <c r="Q3593" s="3">
        <f>R3593/M3593</f>
        <v>1.7765326633165828</v>
      </c>
      <c r="R3593" s="4">
        <v>353.53</v>
      </c>
      <c r="S3593" s="2">
        <f>R3593/O3593</f>
        <v>0.19739251814628697</v>
      </c>
    </row>
    <row r="3594" spans="1:19" x14ac:dyDescent="0.3">
      <c r="A3594" s="6">
        <v>3740</v>
      </c>
      <c r="B3594" t="s">
        <v>4549</v>
      </c>
      <c r="C3594" s="11">
        <v>45541</v>
      </c>
      <c r="D3594" s="1" t="str">
        <f t="shared" si="176"/>
        <v>2024</v>
      </c>
      <c r="E3594" s="12" t="str">
        <f t="shared" si="177"/>
        <v>September</v>
      </c>
      <c r="F3594" t="s">
        <v>14</v>
      </c>
      <c r="G3594" t="s">
        <v>9662</v>
      </c>
      <c r="H3594" t="s">
        <v>24</v>
      </c>
      <c r="I3594" t="s">
        <v>19</v>
      </c>
      <c r="J3594" t="s">
        <v>32</v>
      </c>
      <c r="K3594" s="6">
        <v>9</v>
      </c>
      <c r="L3594" s="6" t="str">
        <f t="shared" si="178"/>
        <v>Large</v>
      </c>
      <c r="M3594" s="7">
        <v>199</v>
      </c>
      <c r="N3594" s="2">
        <v>0.05</v>
      </c>
      <c r="O3594" s="3">
        <v>1701.45</v>
      </c>
      <c r="P3594" s="3">
        <f>O3594/K3594</f>
        <v>189.05</v>
      </c>
      <c r="Q3594" s="3">
        <f>R3594/M3594</f>
        <v>0.86804020100502521</v>
      </c>
      <c r="R3594" s="4">
        <v>172.74</v>
      </c>
      <c r="S3594" s="2">
        <f>R3594/O3594</f>
        <v>0.10152516970819007</v>
      </c>
    </row>
    <row r="3595" spans="1:19" x14ac:dyDescent="0.3">
      <c r="A3595" s="6">
        <v>3741</v>
      </c>
      <c r="B3595" t="s">
        <v>4550</v>
      </c>
      <c r="C3595" s="11">
        <v>45705</v>
      </c>
      <c r="D3595" s="1" t="str">
        <f t="shared" si="176"/>
        <v>2025</v>
      </c>
      <c r="E3595" s="12" t="str">
        <f t="shared" si="177"/>
        <v>February</v>
      </c>
      <c r="F3595" t="s">
        <v>22</v>
      </c>
      <c r="G3595" t="s">
        <v>4551</v>
      </c>
      <c r="H3595" t="s">
        <v>37</v>
      </c>
      <c r="I3595" t="s">
        <v>16</v>
      </c>
      <c r="J3595" t="s">
        <v>34</v>
      </c>
      <c r="K3595" s="6">
        <v>2</v>
      </c>
      <c r="L3595" s="6" t="str">
        <f t="shared" si="178"/>
        <v>Small</v>
      </c>
      <c r="M3595" s="7">
        <v>299</v>
      </c>
      <c r="N3595" s="2">
        <v>0.1</v>
      </c>
      <c r="O3595" s="3">
        <v>538.20000000000005</v>
      </c>
      <c r="P3595" s="3">
        <f>O3595/K3595</f>
        <v>269.10000000000002</v>
      </c>
      <c r="Q3595" s="3">
        <f>R3595/M3595</f>
        <v>0.39956521739130435</v>
      </c>
      <c r="R3595" s="4">
        <v>119.47</v>
      </c>
      <c r="S3595" s="2">
        <f>R3595/O3595</f>
        <v>0.22198067632850241</v>
      </c>
    </row>
    <row r="3596" spans="1:19" x14ac:dyDescent="0.3">
      <c r="A3596" s="6">
        <v>3742</v>
      </c>
      <c r="B3596" t="s">
        <v>4552</v>
      </c>
      <c r="C3596" s="11">
        <v>45612</v>
      </c>
      <c r="D3596" s="1" t="str">
        <f t="shared" si="176"/>
        <v>2024</v>
      </c>
      <c r="E3596" s="12" t="str">
        <f t="shared" si="177"/>
        <v>November</v>
      </c>
      <c r="F3596" t="s">
        <v>22</v>
      </c>
      <c r="G3596" t="s">
        <v>4553</v>
      </c>
      <c r="H3596" t="s">
        <v>24</v>
      </c>
      <c r="I3596" t="s">
        <v>19</v>
      </c>
      <c r="J3596" t="s">
        <v>32</v>
      </c>
      <c r="K3596" s="6">
        <v>9</v>
      </c>
      <c r="L3596" s="6" t="str">
        <f t="shared" si="178"/>
        <v>Large</v>
      </c>
      <c r="M3596" s="7">
        <v>499</v>
      </c>
      <c r="N3596" s="2">
        <v>0</v>
      </c>
      <c r="O3596" s="3">
        <v>4491</v>
      </c>
      <c r="P3596" s="3">
        <f>O3596/K3596</f>
        <v>499</v>
      </c>
      <c r="Q3596" s="3">
        <f>R3596/M3596</f>
        <v>2.0155911823647292</v>
      </c>
      <c r="R3596" s="4">
        <v>1005.78</v>
      </c>
      <c r="S3596" s="2">
        <f>R3596/O3596</f>
        <v>0.22395457581830328</v>
      </c>
    </row>
    <row r="3597" spans="1:19" x14ac:dyDescent="0.3">
      <c r="A3597" s="6">
        <v>3743</v>
      </c>
      <c r="B3597" t="s">
        <v>4554</v>
      </c>
      <c r="C3597" s="11">
        <v>45322</v>
      </c>
      <c r="D3597" s="1" t="str">
        <f t="shared" si="176"/>
        <v>2024</v>
      </c>
      <c r="E3597" s="12" t="str">
        <f t="shared" si="177"/>
        <v>January</v>
      </c>
      <c r="F3597" t="s">
        <v>40</v>
      </c>
      <c r="G3597" t="s">
        <v>9662</v>
      </c>
      <c r="H3597" t="s">
        <v>24</v>
      </c>
      <c r="I3597" t="s">
        <v>27</v>
      </c>
      <c r="J3597" t="s">
        <v>17</v>
      </c>
      <c r="K3597" s="6">
        <v>4</v>
      </c>
      <c r="L3597" s="6" t="str">
        <f t="shared" si="178"/>
        <v>Midium</v>
      </c>
      <c r="M3597" s="7">
        <v>149</v>
      </c>
      <c r="N3597" s="2">
        <v>0.15</v>
      </c>
      <c r="O3597" s="3">
        <v>506.6</v>
      </c>
      <c r="P3597" s="3">
        <f>O3597/K3597</f>
        <v>126.65</v>
      </c>
      <c r="Q3597" s="3">
        <f>R3597/M3597</f>
        <v>0.59174496644295305</v>
      </c>
      <c r="R3597" s="4">
        <v>88.17</v>
      </c>
      <c r="S3597" s="2">
        <f>R3597/O3597</f>
        <v>0.17404263718910382</v>
      </c>
    </row>
    <row r="3598" spans="1:19" x14ac:dyDescent="0.3">
      <c r="A3598" s="6">
        <v>3744</v>
      </c>
      <c r="B3598" t="s">
        <v>4555</v>
      </c>
      <c r="C3598" s="11">
        <v>45473</v>
      </c>
      <c r="D3598" s="1" t="str">
        <f t="shared" si="176"/>
        <v>2024</v>
      </c>
      <c r="E3598" s="12" t="str">
        <f t="shared" si="177"/>
        <v>June</v>
      </c>
      <c r="F3598" t="s">
        <v>29</v>
      </c>
      <c r="G3598" t="s">
        <v>4556</v>
      </c>
      <c r="H3598" t="s">
        <v>15</v>
      </c>
      <c r="I3598" t="s">
        <v>16</v>
      </c>
      <c r="J3598" t="s">
        <v>38</v>
      </c>
      <c r="K3598" s="6">
        <v>10</v>
      </c>
      <c r="L3598" s="6" t="str">
        <f t="shared" si="178"/>
        <v>Large</v>
      </c>
      <c r="M3598" s="7">
        <v>299</v>
      </c>
      <c r="N3598" s="2">
        <v>0</v>
      </c>
      <c r="O3598" s="3">
        <v>2990</v>
      </c>
      <c r="P3598" s="3">
        <f>O3598/K3598</f>
        <v>299</v>
      </c>
      <c r="Q3598" s="3">
        <f>R3598/M3598</f>
        <v>0.80816053511705677</v>
      </c>
      <c r="R3598" s="4">
        <v>241.64</v>
      </c>
      <c r="S3598" s="2">
        <f>R3598/O3598</f>
        <v>8.0816053511705677E-2</v>
      </c>
    </row>
    <row r="3599" spans="1:19" x14ac:dyDescent="0.3">
      <c r="A3599" s="6">
        <v>3745</v>
      </c>
      <c r="B3599" t="s">
        <v>4557</v>
      </c>
      <c r="C3599" s="11">
        <v>45301</v>
      </c>
      <c r="D3599" s="1" t="str">
        <f t="shared" si="176"/>
        <v>2024</v>
      </c>
      <c r="E3599" s="12" t="str">
        <f t="shared" si="177"/>
        <v>January</v>
      </c>
      <c r="F3599" t="s">
        <v>22</v>
      </c>
      <c r="G3599" t="s">
        <v>9662</v>
      </c>
      <c r="H3599" t="s">
        <v>15</v>
      </c>
      <c r="I3599" t="s">
        <v>19</v>
      </c>
      <c r="J3599" t="s">
        <v>42</v>
      </c>
      <c r="K3599" s="6">
        <v>5</v>
      </c>
      <c r="L3599" s="6" t="str">
        <f t="shared" si="178"/>
        <v>Midium</v>
      </c>
      <c r="M3599" s="7">
        <v>199</v>
      </c>
      <c r="N3599" s="2">
        <v>0</v>
      </c>
      <c r="O3599" s="3">
        <v>995</v>
      </c>
      <c r="P3599" s="3">
        <f>O3599/K3599</f>
        <v>199</v>
      </c>
      <c r="Q3599" s="3">
        <f>R3599/M3599</f>
        <v>1.0019095477386935</v>
      </c>
      <c r="R3599" s="4">
        <v>199.38</v>
      </c>
      <c r="S3599" s="2">
        <f>R3599/O3599</f>
        <v>0.20038190954773868</v>
      </c>
    </row>
    <row r="3600" spans="1:19" x14ac:dyDescent="0.3">
      <c r="A3600" s="6">
        <v>3746</v>
      </c>
      <c r="B3600" t="s">
        <v>4558</v>
      </c>
      <c r="C3600" s="11">
        <v>45807</v>
      </c>
      <c r="D3600" s="1" t="str">
        <f t="shared" si="176"/>
        <v>2025</v>
      </c>
      <c r="E3600" s="12" t="str">
        <f t="shared" si="177"/>
        <v>May</v>
      </c>
      <c r="F3600" t="s">
        <v>40</v>
      </c>
      <c r="G3600" t="s">
        <v>9662</v>
      </c>
      <c r="H3600" t="s">
        <v>24</v>
      </c>
      <c r="I3600" t="s">
        <v>19</v>
      </c>
      <c r="J3600" t="s">
        <v>42</v>
      </c>
      <c r="K3600" s="6">
        <v>10</v>
      </c>
      <c r="L3600" s="6" t="str">
        <f t="shared" si="178"/>
        <v>Large</v>
      </c>
      <c r="M3600" s="7">
        <v>499</v>
      </c>
      <c r="N3600" s="2">
        <v>0.1</v>
      </c>
      <c r="O3600" s="3">
        <v>4491</v>
      </c>
      <c r="P3600" s="3">
        <f>O3600/K3600</f>
        <v>449.1</v>
      </c>
      <c r="Q3600" s="3">
        <f>R3600/M3600</f>
        <v>2.209138276553106</v>
      </c>
      <c r="R3600" s="4">
        <v>1102.3599999999999</v>
      </c>
      <c r="S3600" s="2">
        <f>R3600/O3600</f>
        <v>0.24545980850590066</v>
      </c>
    </row>
    <row r="3601" spans="1:19" x14ac:dyDescent="0.3">
      <c r="A3601" s="6">
        <v>3747</v>
      </c>
      <c r="B3601" t="s">
        <v>4559</v>
      </c>
      <c r="C3601" s="11">
        <v>45404</v>
      </c>
      <c r="D3601" s="1" t="str">
        <f t="shared" si="176"/>
        <v>2024</v>
      </c>
      <c r="E3601" s="12" t="str">
        <f t="shared" si="177"/>
        <v>April</v>
      </c>
      <c r="F3601" t="s">
        <v>22</v>
      </c>
      <c r="G3601" t="s">
        <v>9662</v>
      </c>
      <c r="H3601" t="s">
        <v>24</v>
      </c>
      <c r="I3601" t="s">
        <v>16</v>
      </c>
      <c r="J3601" t="s">
        <v>34</v>
      </c>
      <c r="K3601" s="6">
        <v>6</v>
      </c>
      <c r="L3601" s="6" t="str">
        <f t="shared" si="178"/>
        <v>Midium</v>
      </c>
      <c r="M3601" s="7">
        <v>299</v>
      </c>
      <c r="N3601" s="2">
        <v>0.1</v>
      </c>
      <c r="O3601" s="3">
        <v>1614.6</v>
      </c>
      <c r="P3601" s="3">
        <f>O3601/K3601</f>
        <v>269.09999999999997</v>
      </c>
      <c r="Q3601" s="3">
        <f>R3601/M3601</f>
        <v>1.1377257525083613</v>
      </c>
      <c r="R3601" s="4">
        <v>340.18</v>
      </c>
      <c r="S3601" s="2">
        <f>R3601/O3601</f>
        <v>0.21068995416821507</v>
      </c>
    </row>
    <row r="3602" spans="1:19" x14ac:dyDescent="0.3">
      <c r="A3602" s="6">
        <v>3748</v>
      </c>
      <c r="B3602" t="s">
        <v>4560</v>
      </c>
      <c r="C3602" s="11">
        <v>45788</v>
      </c>
      <c r="D3602" s="1" t="str">
        <f t="shared" si="176"/>
        <v>2025</v>
      </c>
      <c r="E3602" s="12" t="str">
        <f t="shared" si="177"/>
        <v>May</v>
      </c>
      <c r="F3602" t="s">
        <v>29</v>
      </c>
      <c r="G3602" t="s">
        <v>9662</v>
      </c>
      <c r="H3602" t="s">
        <v>24</v>
      </c>
      <c r="I3602" t="s">
        <v>19</v>
      </c>
      <c r="J3602" t="s">
        <v>32</v>
      </c>
      <c r="K3602" s="6">
        <v>5</v>
      </c>
      <c r="L3602" s="6" t="str">
        <f t="shared" si="178"/>
        <v>Midium</v>
      </c>
      <c r="M3602" s="7">
        <v>199</v>
      </c>
      <c r="N3602" s="2">
        <v>0.1</v>
      </c>
      <c r="O3602" s="3">
        <v>895.5</v>
      </c>
      <c r="P3602" s="3">
        <f>O3602/K3602</f>
        <v>179.1</v>
      </c>
      <c r="Q3602" s="3">
        <f>R3602/M3602</f>
        <v>1.0168844221105529</v>
      </c>
      <c r="R3602" s="4">
        <v>202.36</v>
      </c>
      <c r="S3602" s="2">
        <f>R3602/O3602</f>
        <v>0.2259743160245673</v>
      </c>
    </row>
    <row r="3603" spans="1:19" x14ac:dyDescent="0.3">
      <c r="A3603" s="6">
        <v>3749</v>
      </c>
      <c r="B3603" t="s">
        <v>4561</v>
      </c>
      <c r="C3603" s="11">
        <v>45555</v>
      </c>
      <c r="D3603" s="1" t="str">
        <f t="shared" si="176"/>
        <v>2024</v>
      </c>
      <c r="E3603" s="12" t="str">
        <f t="shared" si="177"/>
        <v>September</v>
      </c>
      <c r="F3603" t="s">
        <v>14</v>
      </c>
      <c r="G3603" t="s">
        <v>9662</v>
      </c>
      <c r="H3603" t="s">
        <v>24</v>
      </c>
      <c r="I3603" t="s">
        <v>19</v>
      </c>
      <c r="J3603" t="s">
        <v>25</v>
      </c>
      <c r="K3603" s="6">
        <v>6</v>
      </c>
      <c r="L3603" s="6" t="str">
        <f t="shared" si="178"/>
        <v>Midium</v>
      </c>
      <c r="M3603" s="7">
        <v>999</v>
      </c>
      <c r="N3603" s="2">
        <v>0</v>
      </c>
      <c r="O3603" s="3">
        <v>5994</v>
      </c>
      <c r="P3603" s="3">
        <f>O3603/K3603</f>
        <v>999</v>
      </c>
      <c r="Q3603" s="3">
        <f>R3603/M3603</f>
        <v>1.3455555555555556</v>
      </c>
      <c r="R3603" s="4">
        <v>1344.21</v>
      </c>
      <c r="S3603" s="2">
        <f>R3603/O3603</f>
        <v>0.22425925925925927</v>
      </c>
    </row>
    <row r="3604" spans="1:19" x14ac:dyDescent="0.3">
      <c r="A3604" s="6">
        <v>3750</v>
      </c>
      <c r="B3604" t="s">
        <v>4562</v>
      </c>
      <c r="C3604" s="11">
        <v>45341</v>
      </c>
      <c r="D3604" s="1" t="str">
        <f t="shared" si="176"/>
        <v>2024</v>
      </c>
      <c r="E3604" s="12" t="str">
        <f t="shared" si="177"/>
        <v>February</v>
      </c>
      <c r="F3604" t="s">
        <v>22</v>
      </c>
      <c r="G3604" t="s">
        <v>9662</v>
      </c>
      <c r="H3604" t="s">
        <v>24</v>
      </c>
      <c r="I3604" t="s">
        <v>27</v>
      </c>
      <c r="J3604" t="s">
        <v>17</v>
      </c>
      <c r="K3604" s="6">
        <v>2</v>
      </c>
      <c r="L3604" s="6" t="str">
        <f t="shared" si="178"/>
        <v>Small</v>
      </c>
      <c r="M3604" s="7">
        <v>499</v>
      </c>
      <c r="N3604" s="2">
        <v>0</v>
      </c>
      <c r="O3604" s="3">
        <v>998</v>
      </c>
      <c r="P3604" s="3">
        <f>O3604/K3604</f>
        <v>499</v>
      </c>
      <c r="Q3604" s="3">
        <f>R3604/M3604</f>
        <v>0.11328657314629259</v>
      </c>
      <c r="R3604" s="4">
        <v>56.53</v>
      </c>
      <c r="S3604" s="2">
        <f>R3604/O3604</f>
        <v>5.6643286573146295E-2</v>
      </c>
    </row>
    <row r="3605" spans="1:19" x14ac:dyDescent="0.3">
      <c r="A3605" s="6">
        <v>3751</v>
      </c>
      <c r="B3605" t="s">
        <v>4563</v>
      </c>
      <c r="C3605" s="11">
        <v>45534</v>
      </c>
      <c r="D3605" s="1" t="str">
        <f t="shared" si="176"/>
        <v>2024</v>
      </c>
      <c r="E3605" s="12" t="str">
        <f t="shared" si="177"/>
        <v>August</v>
      </c>
      <c r="F3605" t="s">
        <v>40</v>
      </c>
      <c r="G3605" t="s">
        <v>9662</v>
      </c>
      <c r="H3605" t="s">
        <v>37</v>
      </c>
      <c r="I3605" t="s">
        <v>19</v>
      </c>
      <c r="J3605" t="s">
        <v>42</v>
      </c>
      <c r="K3605" s="6">
        <v>7</v>
      </c>
      <c r="L3605" s="6" t="str">
        <f t="shared" si="178"/>
        <v>Large</v>
      </c>
      <c r="M3605" s="7">
        <v>199</v>
      </c>
      <c r="N3605" s="2">
        <v>0.1</v>
      </c>
      <c r="O3605" s="3">
        <v>1253.7</v>
      </c>
      <c r="P3605" s="3">
        <f>O3605/K3605</f>
        <v>179.1</v>
      </c>
      <c r="Q3605" s="3">
        <f>R3605/M3605</f>
        <v>1.3560804020100503</v>
      </c>
      <c r="R3605" s="4">
        <v>269.86</v>
      </c>
      <c r="S3605" s="2">
        <f>R3605/O3605</f>
        <v>0.21525085746191275</v>
      </c>
    </row>
    <row r="3606" spans="1:19" x14ac:dyDescent="0.3">
      <c r="A3606" s="6">
        <v>3752</v>
      </c>
      <c r="B3606" t="s">
        <v>4564</v>
      </c>
      <c r="C3606" s="11">
        <v>45378</v>
      </c>
      <c r="D3606" s="1" t="str">
        <f t="shared" si="176"/>
        <v>2024</v>
      </c>
      <c r="E3606" s="12" t="str">
        <f t="shared" si="177"/>
        <v>March</v>
      </c>
      <c r="F3606" t="s">
        <v>40</v>
      </c>
      <c r="G3606" t="s">
        <v>4565</v>
      </c>
      <c r="H3606" t="s">
        <v>15</v>
      </c>
      <c r="I3606" t="s">
        <v>16</v>
      </c>
      <c r="J3606" t="s">
        <v>34</v>
      </c>
      <c r="K3606" s="6">
        <v>2</v>
      </c>
      <c r="L3606" s="6" t="str">
        <f t="shared" si="178"/>
        <v>Small</v>
      </c>
      <c r="M3606" s="7">
        <v>199</v>
      </c>
      <c r="N3606" s="2">
        <v>0</v>
      </c>
      <c r="O3606" s="3">
        <v>398</v>
      </c>
      <c r="P3606" s="3">
        <f>O3606/K3606</f>
        <v>199</v>
      </c>
      <c r="Q3606" s="3">
        <f>R3606/M3606</f>
        <v>0.42758793969849246</v>
      </c>
      <c r="R3606" s="4">
        <v>85.09</v>
      </c>
      <c r="S3606" s="2">
        <f>R3606/O3606</f>
        <v>0.21379396984924623</v>
      </c>
    </row>
    <row r="3607" spans="1:19" x14ac:dyDescent="0.3">
      <c r="A3607" s="6">
        <v>3753</v>
      </c>
      <c r="B3607" t="s">
        <v>4566</v>
      </c>
      <c r="C3607" s="11">
        <v>45467</v>
      </c>
      <c r="D3607" s="1" t="str">
        <f t="shared" si="176"/>
        <v>2024</v>
      </c>
      <c r="E3607" s="12" t="str">
        <f t="shared" si="177"/>
        <v>June</v>
      </c>
      <c r="F3607" t="s">
        <v>29</v>
      </c>
      <c r="G3607" t="s">
        <v>9662</v>
      </c>
      <c r="H3607" t="s">
        <v>37</v>
      </c>
      <c r="I3607" t="s">
        <v>27</v>
      </c>
      <c r="J3607" t="s">
        <v>17</v>
      </c>
      <c r="K3607" s="6">
        <v>5</v>
      </c>
      <c r="L3607" s="6" t="str">
        <f t="shared" si="178"/>
        <v>Midium</v>
      </c>
      <c r="M3607" s="7">
        <v>799</v>
      </c>
      <c r="N3607" s="2">
        <v>0.05</v>
      </c>
      <c r="O3607" s="3">
        <v>3795.25</v>
      </c>
      <c r="P3607" s="3">
        <f>O3607/K3607</f>
        <v>759.05</v>
      </c>
      <c r="Q3607" s="3">
        <f>R3607/M3607</f>
        <v>1.1696620775969961</v>
      </c>
      <c r="R3607" s="4">
        <v>934.56</v>
      </c>
      <c r="S3607" s="2">
        <f>R3607/O3607</f>
        <v>0.2462446479151571</v>
      </c>
    </row>
    <row r="3608" spans="1:19" x14ac:dyDescent="0.3">
      <c r="A3608" s="6">
        <v>3754</v>
      </c>
      <c r="B3608" t="s">
        <v>4567</v>
      </c>
      <c r="C3608" s="11">
        <v>45761</v>
      </c>
      <c r="D3608" s="1" t="str">
        <f t="shared" si="176"/>
        <v>2025</v>
      </c>
      <c r="E3608" s="12" t="str">
        <f t="shared" si="177"/>
        <v>April</v>
      </c>
      <c r="F3608" t="s">
        <v>29</v>
      </c>
      <c r="G3608" t="s">
        <v>9662</v>
      </c>
      <c r="H3608" t="s">
        <v>37</v>
      </c>
      <c r="I3608" t="s">
        <v>27</v>
      </c>
      <c r="J3608" t="s">
        <v>47</v>
      </c>
      <c r="K3608" s="6">
        <v>10</v>
      </c>
      <c r="L3608" s="6" t="str">
        <f t="shared" si="178"/>
        <v>Large</v>
      </c>
      <c r="M3608" s="7">
        <v>299</v>
      </c>
      <c r="N3608" s="2">
        <v>0.15</v>
      </c>
      <c r="O3608" s="3">
        <v>2541.5</v>
      </c>
      <c r="P3608" s="3">
        <f>O3608/K3608</f>
        <v>254.15</v>
      </c>
      <c r="Q3608" s="3">
        <f>R3608/M3608</f>
        <v>0.72705685618729088</v>
      </c>
      <c r="R3608" s="4">
        <v>217.39</v>
      </c>
      <c r="S3608" s="2">
        <f>R3608/O3608</f>
        <v>8.5536100727916578E-2</v>
      </c>
    </row>
    <row r="3609" spans="1:19" x14ac:dyDescent="0.3">
      <c r="A3609" s="6">
        <v>3755</v>
      </c>
      <c r="B3609" t="s">
        <v>4568</v>
      </c>
      <c r="C3609" s="11">
        <v>45336</v>
      </c>
      <c r="D3609" s="1" t="str">
        <f t="shared" si="176"/>
        <v>2024</v>
      </c>
      <c r="E3609" s="12" t="str">
        <f t="shared" si="177"/>
        <v>February</v>
      </c>
      <c r="F3609" t="s">
        <v>14</v>
      </c>
      <c r="G3609" t="s">
        <v>9662</v>
      </c>
      <c r="H3609" t="s">
        <v>37</v>
      </c>
      <c r="I3609" t="s">
        <v>19</v>
      </c>
      <c r="J3609" t="s">
        <v>25</v>
      </c>
      <c r="K3609" s="6">
        <v>10</v>
      </c>
      <c r="L3609" s="6" t="str">
        <f t="shared" si="178"/>
        <v>Large</v>
      </c>
      <c r="M3609" s="7">
        <v>799</v>
      </c>
      <c r="N3609" s="2">
        <v>0.1</v>
      </c>
      <c r="O3609" s="3">
        <v>7191</v>
      </c>
      <c r="P3609" s="3">
        <f>O3609/K3609</f>
        <v>719.1</v>
      </c>
      <c r="Q3609" s="3">
        <f>R3609/M3609</f>
        <v>0.75157697121401756</v>
      </c>
      <c r="R3609" s="4">
        <v>600.51</v>
      </c>
      <c r="S3609" s="2">
        <f>R3609/O3609</f>
        <v>8.3508552357113061E-2</v>
      </c>
    </row>
    <row r="3610" spans="1:19" x14ac:dyDescent="0.3">
      <c r="A3610" s="6">
        <v>3756</v>
      </c>
      <c r="B3610" t="s">
        <v>4569</v>
      </c>
      <c r="C3610" s="11">
        <v>45998</v>
      </c>
      <c r="D3610" s="1" t="str">
        <f t="shared" si="176"/>
        <v>2025</v>
      </c>
      <c r="E3610" s="12" t="str">
        <f t="shared" si="177"/>
        <v>December</v>
      </c>
      <c r="F3610" t="s">
        <v>29</v>
      </c>
      <c r="G3610" t="s">
        <v>9662</v>
      </c>
      <c r="H3610" t="s">
        <v>15</v>
      </c>
      <c r="I3610" t="s">
        <v>19</v>
      </c>
      <c r="J3610" t="s">
        <v>25</v>
      </c>
      <c r="K3610" s="6">
        <v>5</v>
      </c>
      <c r="L3610" s="6" t="str">
        <f t="shared" si="178"/>
        <v>Midium</v>
      </c>
      <c r="M3610" s="7">
        <v>99</v>
      </c>
      <c r="N3610" s="2">
        <v>0.05</v>
      </c>
      <c r="O3610" s="3">
        <v>470.25</v>
      </c>
      <c r="P3610" s="3">
        <f>O3610/K3610</f>
        <v>94.05</v>
      </c>
      <c r="Q3610" s="3">
        <f>R3610/M3610</f>
        <v>1.0525252525252526</v>
      </c>
      <c r="R3610" s="4">
        <v>104.2</v>
      </c>
      <c r="S3610" s="2">
        <f>R3610/O3610</f>
        <v>0.22158426368952686</v>
      </c>
    </row>
    <row r="3611" spans="1:19" x14ac:dyDescent="0.3">
      <c r="A3611" s="6">
        <v>3757</v>
      </c>
      <c r="B3611" t="s">
        <v>4570</v>
      </c>
      <c r="C3611" s="11">
        <v>45744</v>
      </c>
      <c r="D3611" s="1" t="str">
        <f t="shared" si="176"/>
        <v>2025</v>
      </c>
      <c r="E3611" s="12" t="str">
        <f t="shared" si="177"/>
        <v>March</v>
      </c>
      <c r="F3611" t="s">
        <v>14</v>
      </c>
      <c r="G3611" t="s">
        <v>4571</v>
      </c>
      <c r="H3611" t="s">
        <v>37</v>
      </c>
      <c r="I3611" t="s">
        <v>27</v>
      </c>
      <c r="J3611" t="s">
        <v>47</v>
      </c>
      <c r="K3611" s="6">
        <v>6</v>
      </c>
      <c r="L3611" s="6" t="str">
        <f t="shared" si="178"/>
        <v>Midium</v>
      </c>
      <c r="M3611" s="7">
        <v>199</v>
      </c>
      <c r="N3611" s="2">
        <v>0</v>
      </c>
      <c r="O3611" s="3">
        <v>1194</v>
      </c>
      <c r="P3611" s="3">
        <f>O3611/K3611</f>
        <v>199</v>
      </c>
      <c r="Q3611" s="3">
        <f>R3611/M3611</f>
        <v>1.2592462311557788</v>
      </c>
      <c r="R3611" s="4">
        <v>250.59</v>
      </c>
      <c r="S3611" s="2">
        <f>R3611/O3611</f>
        <v>0.2098743718592965</v>
      </c>
    </row>
    <row r="3612" spans="1:19" x14ac:dyDescent="0.3">
      <c r="A3612" s="6">
        <v>3758</v>
      </c>
      <c r="B3612" t="s">
        <v>4572</v>
      </c>
      <c r="C3612" s="11">
        <v>45603</v>
      </c>
      <c r="D3612" s="1" t="str">
        <f t="shared" si="176"/>
        <v>2024</v>
      </c>
      <c r="E3612" s="12" t="str">
        <f t="shared" si="177"/>
        <v>November</v>
      </c>
      <c r="F3612" t="s">
        <v>29</v>
      </c>
      <c r="G3612" t="s">
        <v>9662</v>
      </c>
      <c r="H3612" t="s">
        <v>15</v>
      </c>
      <c r="I3612" t="s">
        <v>16</v>
      </c>
      <c r="J3612" t="s">
        <v>38</v>
      </c>
      <c r="K3612" s="6">
        <v>10</v>
      </c>
      <c r="L3612" s="6" t="str">
        <f t="shared" si="178"/>
        <v>Large</v>
      </c>
      <c r="M3612" s="7">
        <v>99</v>
      </c>
      <c r="N3612" s="2">
        <v>0.05</v>
      </c>
      <c r="O3612" s="3">
        <v>940.5</v>
      </c>
      <c r="P3612" s="3">
        <f>O3612/K3612</f>
        <v>94.05</v>
      </c>
      <c r="Q3612" s="3">
        <f>R3612/M3612</f>
        <v>2.0100000000000002</v>
      </c>
      <c r="R3612" s="4">
        <v>198.99</v>
      </c>
      <c r="S3612" s="2">
        <f>R3612/O3612</f>
        <v>0.21157894736842106</v>
      </c>
    </row>
    <row r="3613" spans="1:19" x14ac:dyDescent="0.3">
      <c r="A3613" s="6">
        <v>3759</v>
      </c>
      <c r="B3613" t="s">
        <v>4573</v>
      </c>
      <c r="C3613" s="11">
        <v>45671</v>
      </c>
      <c r="D3613" s="1" t="str">
        <f t="shared" si="176"/>
        <v>2025</v>
      </c>
      <c r="E3613" s="12" t="str">
        <f t="shared" si="177"/>
        <v>January</v>
      </c>
      <c r="F3613" t="s">
        <v>40</v>
      </c>
      <c r="G3613" t="s">
        <v>1252</v>
      </c>
      <c r="H3613" t="s">
        <v>15</v>
      </c>
      <c r="I3613" t="s">
        <v>16</v>
      </c>
      <c r="J3613" t="s">
        <v>34</v>
      </c>
      <c r="K3613" s="6">
        <v>1</v>
      </c>
      <c r="L3613" s="6" t="str">
        <f t="shared" si="178"/>
        <v>Small</v>
      </c>
      <c r="M3613" s="7">
        <v>999</v>
      </c>
      <c r="N3613" s="2">
        <v>0.05</v>
      </c>
      <c r="O3613" s="3">
        <v>949.05</v>
      </c>
      <c r="P3613" s="3">
        <f>O3613/K3613</f>
        <v>949.05</v>
      </c>
      <c r="Q3613" s="3">
        <f>R3613/M3613</f>
        <v>0.23246246246246247</v>
      </c>
      <c r="R3613" s="4">
        <v>232.23</v>
      </c>
      <c r="S3613" s="2">
        <f>R3613/O3613</f>
        <v>0.24469732890785523</v>
      </c>
    </row>
    <row r="3614" spans="1:19" x14ac:dyDescent="0.3">
      <c r="A3614" s="6">
        <v>3760</v>
      </c>
      <c r="B3614" t="s">
        <v>4574</v>
      </c>
      <c r="C3614" s="11">
        <v>45635</v>
      </c>
      <c r="D3614" s="1" t="str">
        <f t="shared" si="176"/>
        <v>2024</v>
      </c>
      <c r="E3614" s="12" t="str">
        <f t="shared" si="177"/>
        <v>December</v>
      </c>
      <c r="F3614" t="s">
        <v>40</v>
      </c>
      <c r="G3614" t="s">
        <v>9662</v>
      </c>
      <c r="H3614" t="s">
        <v>37</v>
      </c>
      <c r="I3614" t="s">
        <v>19</v>
      </c>
      <c r="J3614" t="s">
        <v>20</v>
      </c>
      <c r="K3614" s="6">
        <v>5</v>
      </c>
      <c r="L3614" s="6" t="str">
        <f t="shared" si="178"/>
        <v>Midium</v>
      </c>
      <c r="M3614" s="7">
        <v>99</v>
      </c>
      <c r="N3614" s="2">
        <v>0.05</v>
      </c>
      <c r="O3614" s="3">
        <v>470.25</v>
      </c>
      <c r="P3614" s="3">
        <f>O3614/K3614</f>
        <v>94.05</v>
      </c>
      <c r="Q3614" s="3">
        <f>R3614/M3614</f>
        <v>0.8670707070707071</v>
      </c>
      <c r="R3614" s="4">
        <v>85.84</v>
      </c>
      <c r="S3614" s="2">
        <f>R3614/O3614</f>
        <v>0.18254120148856992</v>
      </c>
    </row>
    <row r="3615" spans="1:19" x14ac:dyDescent="0.3">
      <c r="A3615" s="6">
        <v>3761</v>
      </c>
      <c r="B3615" t="s">
        <v>4575</v>
      </c>
      <c r="C3615" s="11">
        <v>45384</v>
      </c>
      <c r="D3615" s="1" t="str">
        <f t="shared" si="176"/>
        <v>2024</v>
      </c>
      <c r="E3615" s="12" t="str">
        <f t="shared" si="177"/>
        <v>April</v>
      </c>
      <c r="F3615" t="s">
        <v>40</v>
      </c>
      <c r="G3615" t="s">
        <v>2460</v>
      </c>
      <c r="H3615" t="s">
        <v>24</v>
      </c>
      <c r="I3615" t="s">
        <v>16</v>
      </c>
      <c r="J3615" t="s">
        <v>38</v>
      </c>
      <c r="K3615" s="6">
        <v>9</v>
      </c>
      <c r="L3615" s="6" t="str">
        <f t="shared" si="178"/>
        <v>Large</v>
      </c>
      <c r="M3615" s="7">
        <v>99</v>
      </c>
      <c r="N3615" s="2">
        <v>0</v>
      </c>
      <c r="O3615" s="3">
        <v>891</v>
      </c>
      <c r="P3615" s="3">
        <f>O3615/K3615</f>
        <v>99</v>
      </c>
      <c r="Q3615" s="3">
        <f>R3615/M3615</f>
        <v>2.5071717171717172</v>
      </c>
      <c r="R3615" s="4">
        <v>248.21</v>
      </c>
      <c r="S3615" s="2">
        <f>R3615/O3615</f>
        <v>0.27857463524130194</v>
      </c>
    </row>
    <row r="3616" spans="1:19" x14ac:dyDescent="0.3">
      <c r="A3616" s="6">
        <v>3762</v>
      </c>
      <c r="B3616" t="s">
        <v>4576</v>
      </c>
      <c r="C3616" s="11">
        <v>45409</v>
      </c>
      <c r="D3616" s="1" t="str">
        <f t="shared" si="176"/>
        <v>2024</v>
      </c>
      <c r="E3616" s="12" t="str">
        <f t="shared" si="177"/>
        <v>April</v>
      </c>
      <c r="F3616" t="s">
        <v>14</v>
      </c>
      <c r="G3616" t="s">
        <v>9662</v>
      </c>
      <c r="H3616" t="s">
        <v>15</v>
      </c>
      <c r="I3616" t="s">
        <v>27</v>
      </c>
      <c r="J3616" t="s">
        <v>47</v>
      </c>
      <c r="K3616" s="6">
        <v>10</v>
      </c>
      <c r="L3616" s="6" t="str">
        <f t="shared" si="178"/>
        <v>Large</v>
      </c>
      <c r="M3616" s="7">
        <v>999</v>
      </c>
      <c r="N3616" s="2">
        <v>0</v>
      </c>
      <c r="O3616" s="3">
        <v>9990</v>
      </c>
      <c r="P3616" s="3">
        <f>O3616/K3616</f>
        <v>999</v>
      </c>
      <c r="Q3616" s="3">
        <f>R3616/M3616</f>
        <v>2.338988988988989</v>
      </c>
      <c r="R3616" s="4">
        <v>2336.65</v>
      </c>
      <c r="S3616" s="2">
        <f>R3616/O3616</f>
        <v>0.23389889889889892</v>
      </c>
    </row>
    <row r="3617" spans="1:19" x14ac:dyDescent="0.3">
      <c r="A3617" s="6">
        <v>3763</v>
      </c>
      <c r="B3617" t="s">
        <v>4577</v>
      </c>
      <c r="C3617" s="11">
        <v>45383</v>
      </c>
      <c r="D3617" s="1" t="str">
        <f t="shared" si="176"/>
        <v>2024</v>
      </c>
      <c r="E3617" s="12" t="str">
        <f t="shared" si="177"/>
        <v>April</v>
      </c>
      <c r="F3617" t="s">
        <v>14</v>
      </c>
      <c r="G3617" t="s">
        <v>2422</v>
      </c>
      <c r="H3617" t="s">
        <v>15</v>
      </c>
      <c r="I3617" t="s">
        <v>16</v>
      </c>
      <c r="J3617" t="s">
        <v>38</v>
      </c>
      <c r="K3617" s="6">
        <v>6</v>
      </c>
      <c r="L3617" s="6" t="str">
        <f t="shared" si="178"/>
        <v>Midium</v>
      </c>
      <c r="M3617" s="7">
        <v>299</v>
      </c>
      <c r="N3617" s="2">
        <v>0.05</v>
      </c>
      <c r="O3617" s="3">
        <v>1704.3</v>
      </c>
      <c r="P3617" s="3">
        <f>O3617/K3617</f>
        <v>284.05</v>
      </c>
      <c r="Q3617" s="3">
        <f>R3617/M3617</f>
        <v>1.231705685618729</v>
      </c>
      <c r="R3617" s="4">
        <v>368.28</v>
      </c>
      <c r="S3617" s="2">
        <f>R3617/O3617</f>
        <v>0.21608871677521563</v>
      </c>
    </row>
    <row r="3618" spans="1:19" x14ac:dyDescent="0.3">
      <c r="A3618" s="6">
        <v>3764</v>
      </c>
      <c r="B3618" t="s">
        <v>4578</v>
      </c>
      <c r="C3618" s="11">
        <v>45513</v>
      </c>
      <c r="D3618" s="1" t="str">
        <f t="shared" si="176"/>
        <v>2024</v>
      </c>
      <c r="E3618" s="12" t="str">
        <f t="shared" si="177"/>
        <v>August</v>
      </c>
      <c r="F3618" t="s">
        <v>29</v>
      </c>
      <c r="G3618" t="s">
        <v>3909</v>
      </c>
      <c r="H3618" t="s">
        <v>15</v>
      </c>
      <c r="I3618" t="s">
        <v>16</v>
      </c>
      <c r="J3618" t="s">
        <v>34</v>
      </c>
      <c r="K3618" s="6">
        <v>1</v>
      </c>
      <c r="L3618" s="6" t="str">
        <f t="shared" si="178"/>
        <v>Small</v>
      </c>
      <c r="M3618" s="7">
        <v>499</v>
      </c>
      <c r="N3618" s="2">
        <v>0.15</v>
      </c>
      <c r="O3618" s="3">
        <v>424.15</v>
      </c>
      <c r="P3618" s="3">
        <f>O3618/K3618</f>
        <v>424.15</v>
      </c>
      <c r="Q3618" s="3">
        <f>R3618/M3618</f>
        <v>6.2805611222444893E-2</v>
      </c>
      <c r="R3618" s="4">
        <v>31.34</v>
      </c>
      <c r="S3618" s="2">
        <f>R3618/O3618</f>
        <v>7.3888954379346936E-2</v>
      </c>
    </row>
    <row r="3619" spans="1:19" x14ac:dyDescent="0.3">
      <c r="A3619" s="6">
        <v>3765</v>
      </c>
      <c r="B3619" t="s">
        <v>4579</v>
      </c>
      <c r="C3619" s="11">
        <v>45539</v>
      </c>
      <c r="D3619" s="1" t="str">
        <f t="shared" si="176"/>
        <v>2024</v>
      </c>
      <c r="E3619" s="12" t="str">
        <f t="shared" si="177"/>
        <v>September</v>
      </c>
      <c r="F3619" t="s">
        <v>14</v>
      </c>
      <c r="G3619" t="s">
        <v>9662</v>
      </c>
      <c r="H3619" t="s">
        <v>24</v>
      </c>
      <c r="I3619" t="s">
        <v>27</v>
      </c>
      <c r="J3619" t="s">
        <v>17</v>
      </c>
      <c r="K3619" s="6">
        <v>5</v>
      </c>
      <c r="L3619" s="6" t="str">
        <f t="shared" si="178"/>
        <v>Midium</v>
      </c>
      <c r="M3619" s="7">
        <v>99</v>
      </c>
      <c r="N3619" s="2">
        <v>0</v>
      </c>
      <c r="O3619" s="3">
        <v>495</v>
      </c>
      <c r="P3619" s="3">
        <f>O3619/K3619</f>
        <v>99</v>
      </c>
      <c r="Q3619" s="3">
        <f>R3619/M3619</f>
        <v>1.2294949494949494</v>
      </c>
      <c r="R3619" s="4">
        <v>121.72</v>
      </c>
      <c r="S3619" s="2">
        <f>R3619/O3619</f>
        <v>0.24589898989898989</v>
      </c>
    </row>
    <row r="3620" spans="1:19" x14ac:dyDescent="0.3">
      <c r="A3620" s="6">
        <v>3766</v>
      </c>
      <c r="B3620" t="s">
        <v>4580</v>
      </c>
      <c r="C3620" s="11">
        <v>45336</v>
      </c>
      <c r="D3620" s="1" t="str">
        <f t="shared" si="176"/>
        <v>2024</v>
      </c>
      <c r="E3620" s="12" t="str">
        <f t="shared" si="177"/>
        <v>February</v>
      </c>
      <c r="F3620" t="s">
        <v>40</v>
      </c>
      <c r="G3620" t="s">
        <v>9662</v>
      </c>
      <c r="H3620" t="s">
        <v>37</v>
      </c>
      <c r="I3620" t="s">
        <v>16</v>
      </c>
      <c r="J3620" t="s">
        <v>38</v>
      </c>
      <c r="K3620" s="6">
        <v>10</v>
      </c>
      <c r="L3620" s="6" t="str">
        <f t="shared" si="178"/>
        <v>Large</v>
      </c>
      <c r="M3620" s="7">
        <v>199</v>
      </c>
      <c r="N3620" s="2">
        <v>0.15</v>
      </c>
      <c r="O3620" s="3">
        <v>1691.5</v>
      </c>
      <c r="P3620" s="3">
        <f>O3620/K3620</f>
        <v>169.15</v>
      </c>
      <c r="Q3620" s="3">
        <f>R3620/M3620</f>
        <v>1.4256281407035176</v>
      </c>
      <c r="R3620" s="4">
        <v>283.7</v>
      </c>
      <c r="S3620" s="2">
        <f>R3620/O3620</f>
        <v>0.16772095772982559</v>
      </c>
    </row>
    <row r="3621" spans="1:19" x14ac:dyDescent="0.3">
      <c r="A3621" s="6">
        <v>3767</v>
      </c>
      <c r="B3621" t="s">
        <v>4581</v>
      </c>
      <c r="C3621" s="11">
        <v>45590</v>
      </c>
      <c r="D3621" s="1" t="str">
        <f t="shared" si="176"/>
        <v>2024</v>
      </c>
      <c r="E3621" s="12" t="str">
        <f t="shared" si="177"/>
        <v>October</v>
      </c>
      <c r="F3621" t="s">
        <v>14</v>
      </c>
      <c r="G3621" t="s">
        <v>9662</v>
      </c>
      <c r="H3621" t="s">
        <v>15</v>
      </c>
      <c r="I3621" t="s">
        <v>16</v>
      </c>
      <c r="J3621" t="s">
        <v>38</v>
      </c>
      <c r="K3621" s="6">
        <v>8</v>
      </c>
      <c r="L3621" s="6" t="str">
        <f t="shared" si="178"/>
        <v>Large</v>
      </c>
      <c r="M3621" s="7">
        <v>149</v>
      </c>
      <c r="N3621" s="2">
        <v>0.15</v>
      </c>
      <c r="O3621" s="3">
        <v>1013.2</v>
      </c>
      <c r="P3621" s="3">
        <f>O3621/K3621</f>
        <v>126.65</v>
      </c>
      <c r="Q3621" s="3">
        <f>R3621/M3621</f>
        <v>1.4280536912751678</v>
      </c>
      <c r="R3621" s="4">
        <v>212.78</v>
      </c>
      <c r="S3621" s="2">
        <f>R3621/O3621</f>
        <v>0.21000789577575996</v>
      </c>
    </row>
    <row r="3622" spans="1:19" x14ac:dyDescent="0.3">
      <c r="A3622" s="6">
        <v>3768</v>
      </c>
      <c r="B3622" t="s">
        <v>4582</v>
      </c>
      <c r="C3622" s="11">
        <v>45905</v>
      </c>
      <c r="D3622" s="1" t="str">
        <f t="shared" si="176"/>
        <v>2025</v>
      </c>
      <c r="E3622" s="12" t="str">
        <f t="shared" si="177"/>
        <v>September</v>
      </c>
      <c r="F3622" t="s">
        <v>14</v>
      </c>
      <c r="G3622" t="s">
        <v>9662</v>
      </c>
      <c r="H3622" t="s">
        <v>37</v>
      </c>
      <c r="I3622" t="s">
        <v>27</v>
      </c>
      <c r="J3622" t="s">
        <v>17</v>
      </c>
      <c r="K3622" s="6">
        <v>10</v>
      </c>
      <c r="L3622" s="6" t="str">
        <f t="shared" si="178"/>
        <v>Large</v>
      </c>
      <c r="M3622" s="7">
        <v>299</v>
      </c>
      <c r="N3622" s="2">
        <v>0.05</v>
      </c>
      <c r="O3622" s="3">
        <v>2840.5</v>
      </c>
      <c r="P3622" s="3">
        <f>O3622/K3622</f>
        <v>284.05</v>
      </c>
      <c r="Q3622" s="3">
        <f>R3622/M3622</f>
        <v>0.87237458193979922</v>
      </c>
      <c r="R3622" s="4">
        <v>260.83999999999997</v>
      </c>
      <c r="S3622" s="2">
        <f>R3622/O3622</f>
        <v>9.182890336208413E-2</v>
      </c>
    </row>
    <row r="3623" spans="1:19" x14ac:dyDescent="0.3">
      <c r="A3623" s="6">
        <v>3769</v>
      </c>
      <c r="B3623" t="s">
        <v>4583</v>
      </c>
      <c r="C3623" s="11">
        <v>45579</v>
      </c>
      <c r="D3623" s="1" t="str">
        <f t="shared" si="176"/>
        <v>2024</v>
      </c>
      <c r="E3623" s="12" t="str">
        <f t="shared" si="177"/>
        <v>October</v>
      </c>
      <c r="F3623" t="s">
        <v>14</v>
      </c>
      <c r="G3623" t="s">
        <v>9662</v>
      </c>
      <c r="H3623" t="s">
        <v>37</v>
      </c>
      <c r="I3623" t="s">
        <v>16</v>
      </c>
      <c r="J3623" t="s">
        <v>38</v>
      </c>
      <c r="K3623" s="6">
        <v>1</v>
      </c>
      <c r="L3623" s="6" t="str">
        <f t="shared" si="178"/>
        <v>Small</v>
      </c>
      <c r="M3623" s="7">
        <v>199</v>
      </c>
      <c r="N3623" s="2">
        <v>0.05</v>
      </c>
      <c r="O3623" s="3">
        <v>189.05</v>
      </c>
      <c r="P3623" s="3">
        <f>O3623/K3623</f>
        <v>189.05</v>
      </c>
      <c r="Q3623" s="3">
        <f>R3623/M3623</f>
        <v>0.25954773869346731</v>
      </c>
      <c r="R3623" s="4">
        <v>51.65</v>
      </c>
      <c r="S3623" s="2">
        <f>R3623/O3623</f>
        <v>0.27320814599312349</v>
      </c>
    </row>
    <row r="3624" spans="1:19" x14ac:dyDescent="0.3">
      <c r="A3624" s="6">
        <v>3770</v>
      </c>
      <c r="B3624" t="s">
        <v>4584</v>
      </c>
      <c r="C3624" s="11">
        <v>45634</v>
      </c>
      <c r="D3624" s="1" t="str">
        <f t="shared" si="176"/>
        <v>2024</v>
      </c>
      <c r="E3624" s="12" t="str">
        <f t="shared" si="177"/>
        <v>December</v>
      </c>
      <c r="F3624" t="s">
        <v>40</v>
      </c>
      <c r="G3624" t="s">
        <v>9662</v>
      </c>
      <c r="H3624" t="s">
        <v>37</v>
      </c>
      <c r="I3624" t="s">
        <v>19</v>
      </c>
      <c r="J3624" t="s">
        <v>32</v>
      </c>
      <c r="K3624" s="6">
        <v>3</v>
      </c>
      <c r="L3624" s="6" t="str">
        <f t="shared" si="178"/>
        <v>Small</v>
      </c>
      <c r="M3624" s="7">
        <v>499</v>
      </c>
      <c r="N3624" s="2">
        <v>0</v>
      </c>
      <c r="O3624" s="3">
        <v>1497</v>
      </c>
      <c r="P3624" s="3">
        <f>O3624/K3624</f>
        <v>499</v>
      </c>
      <c r="Q3624" s="3">
        <f>R3624/M3624</f>
        <v>0.60745490981963923</v>
      </c>
      <c r="R3624" s="4">
        <v>303.12</v>
      </c>
      <c r="S3624" s="2">
        <f>R3624/O3624</f>
        <v>0.20248496993987977</v>
      </c>
    </row>
    <row r="3625" spans="1:19" x14ac:dyDescent="0.3">
      <c r="A3625" s="6">
        <v>3771</v>
      </c>
      <c r="B3625" t="s">
        <v>4585</v>
      </c>
      <c r="C3625" s="11">
        <v>45835</v>
      </c>
      <c r="D3625" s="1" t="str">
        <f t="shared" si="176"/>
        <v>2025</v>
      </c>
      <c r="E3625" s="12" t="str">
        <f t="shared" si="177"/>
        <v>June</v>
      </c>
      <c r="F3625" t="s">
        <v>14</v>
      </c>
      <c r="G3625" t="s">
        <v>9662</v>
      </c>
      <c r="H3625" t="s">
        <v>24</v>
      </c>
      <c r="I3625" t="s">
        <v>27</v>
      </c>
      <c r="J3625" t="s">
        <v>47</v>
      </c>
      <c r="K3625" s="6">
        <v>3</v>
      </c>
      <c r="L3625" s="6" t="str">
        <f t="shared" si="178"/>
        <v>Small</v>
      </c>
      <c r="M3625" s="7">
        <v>99</v>
      </c>
      <c r="N3625" s="2">
        <v>0</v>
      </c>
      <c r="O3625" s="3">
        <v>297</v>
      </c>
      <c r="P3625" s="3">
        <f>O3625/K3625</f>
        <v>99</v>
      </c>
      <c r="Q3625" s="3">
        <f>R3625/M3625</f>
        <v>0.19222222222222224</v>
      </c>
      <c r="R3625" s="4">
        <v>19.03</v>
      </c>
      <c r="S3625" s="2">
        <f>R3625/O3625</f>
        <v>6.4074074074074075E-2</v>
      </c>
    </row>
    <row r="3626" spans="1:19" x14ac:dyDescent="0.3">
      <c r="A3626" s="6">
        <v>3772</v>
      </c>
      <c r="B3626" t="s">
        <v>4586</v>
      </c>
      <c r="C3626" s="11">
        <v>45930</v>
      </c>
      <c r="D3626" s="1" t="str">
        <f t="shared" si="176"/>
        <v>2025</v>
      </c>
      <c r="E3626" s="12" t="str">
        <f t="shared" si="177"/>
        <v>September</v>
      </c>
      <c r="F3626" t="s">
        <v>40</v>
      </c>
      <c r="G3626" t="s">
        <v>9662</v>
      </c>
      <c r="H3626" t="s">
        <v>37</v>
      </c>
      <c r="I3626" t="s">
        <v>19</v>
      </c>
      <c r="J3626" t="s">
        <v>42</v>
      </c>
      <c r="K3626" s="6">
        <v>1</v>
      </c>
      <c r="L3626" s="6" t="str">
        <f t="shared" si="178"/>
        <v>Small</v>
      </c>
      <c r="M3626" s="7">
        <v>799</v>
      </c>
      <c r="N3626" s="2">
        <v>0.1</v>
      </c>
      <c r="O3626" s="3">
        <v>719.1</v>
      </c>
      <c r="P3626" s="3">
        <f>O3626/K3626</f>
        <v>719.1</v>
      </c>
      <c r="Q3626" s="3">
        <f>R3626/M3626</f>
        <v>9.6020025031289105E-2</v>
      </c>
      <c r="R3626" s="4">
        <v>76.72</v>
      </c>
      <c r="S3626" s="2">
        <f>R3626/O3626</f>
        <v>0.10668891670143234</v>
      </c>
    </row>
    <row r="3627" spans="1:19" x14ac:dyDescent="0.3">
      <c r="A3627" s="6">
        <v>3773</v>
      </c>
      <c r="B3627" t="s">
        <v>4587</v>
      </c>
      <c r="C3627" s="11">
        <v>45764</v>
      </c>
      <c r="D3627" s="1" t="str">
        <f t="shared" si="176"/>
        <v>2025</v>
      </c>
      <c r="E3627" s="12" t="str">
        <f t="shared" si="177"/>
        <v>April</v>
      </c>
      <c r="F3627" t="s">
        <v>40</v>
      </c>
      <c r="G3627" t="s">
        <v>4588</v>
      </c>
      <c r="H3627" t="s">
        <v>15</v>
      </c>
      <c r="I3627" t="s">
        <v>19</v>
      </c>
      <c r="J3627" t="s">
        <v>42</v>
      </c>
      <c r="K3627" s="6">
        <v>6</v>
      </c>
      <c r="L3627" s="6" t="str">
        <f t="shared" si="178"/>
        <v>Midium</v>
      </c>
      <c r="M3627" s="7">
        <v>799</v>
      </c>
      <c r="N3627" s="2">
        <v>0</v>
      </c>
      <c r="O3627" s="3">
        <v>4794</v>
      </c>
      <c r="P3627" s="3">
        <f>O3627/K3627</f>
        <v>799</v>
      </c>
      <c r="Q3627" s="3">
        <f>R3627/M3627</f>
        <v>0.66689612015018773</v>
      </c>
      <c r="R3627" s="4">
        <v>532.85</v>
      </c>
      <c r="S3627" s="2">
        <f>R3627/O3627</f>
        <v>0.11114935335836462</v>
      </c>
    </row>
    <row r="3628" spans="1:19" x14ac:dyDescent="0.3">
      <c r="A3628" s="6">
        <v>3774</v>
      </c>
      <c r="B3628" t="s">
        <v>4589</v>
      </c>
      <c r="C3628" s="11">
        <v>45935</v>
      </c>
      <c r="D3628" s="1" t="str">
        <f t="shared" si="176"/>
        <v>2025</v>
      </c>
      <c r="E3628" s="12" t="str">
        <f t="shared" si="177"/>
        <v>October</v>
      </c>
      <c r="F3628" t="s">
        <v>29</v>
      </c>
      <c r="G3628" t="s">
        <v>9662</v>
      </c>
      <c r="H3628" t="s">
        <v>24</v>
      </c>
      <c r="I3628" t="s">
        <v>27</v>
      </c>
      <c r="J3628" t="s">
        <v>17</v>
      </c>
      <c r="K3628" s="6">
        <v>10</v>
      </c>
      <c r="L3628" s="6" t="str">
        <f t="shared" si="178"/>
        <v>Large</v>
      </c>
      <c r="M3628" s="7">
        <v>299</v>
      </c>
      <c r="N3628" s="2">
        <v>0.1</v>
      </c>
      <c r="O3628" s="3">
        <v>2691</v>
      </c>
      <c r="P3628" s="3">
        <f>O3628/K3628</f>
        <v>269.10000000000002</v>
      </c>
      <c r="Q3628" s="3">
        <f>R3628/M3628</f>
        <v>2.5464548494983279</v>
      </c>
      <c r="R3628" s="4">
        <v>761.39</v>
      </c>
      <c r="S3628" s="2">
        <f>R3628/O3628</f>
        <v>0.2829394277220364</v>
      </c>
    </row>
    <row r="3629" spans="1:19" x14ac:dyDescent="0.3">
      <c r="A3629" s="6">
        <v>3775</v>
      </c>
      <c r="B3629" t="s">
        <v>4590</v>
      </c>
      <c r="C3629" s="11">
        <v>45702</v>
      </c>
      <c r="D3629" s="1" t="str">
        <f t="shared" si="176"/>
        <v>2025</v>
      </c>
      <c r="E3629" s="12" t="str">
        <f t="shared" si="177"/>
        <v>February</v>
      </c>
      <c r="F3629" t="s">
        <v>14</v>
      </c>
      <c r="G3629" t="s">
        <v>9662</v>
      </c>
      <c r="H3629" t="s">
        <v>15</v>
      </c>
      <c r="I3629" t="s">
        <v>19</v>
      </c>
      <c r="J3629" t="s">
        <v>42</v>
      </c>
      <c r="K3629" s="6">
        <v>7</v>
      </c>
      <c r="L3629" s="6" t="str">
        <f t="shared" si="178"/>
        <v>Large</v>
      </c>
      <c r="M3629" s="7">
        <v>499</v>
      </c>
      <c r="N3629" s="2">
        <v>0.15</v>
      </c>
      <c r="O3629" s="3">
        <v>2969.05</v>
      </c>
      <c r="P3629" s="3">
        <f>O3629/K3629</f>
        <v>424.15000000000003</v>
      </c>
      <c r="Q3629" s="3">
        <f>R3629/M3629</f>
        <v>1.2822044088176354</v>
      </c>
      <c r="R3629" s="4">
        <v>639.82000000000005</v>
      </c>
      <c r="S3629" s="2">
        <f>R3629/O3629</f>
        <v>0.21549653929708157</v>
      </c>
    </row>
    <row r="3630" spans="1:19" x14ac:dyDescent="0.3">
      <c r="A3630" s="6">
        <v>3776</v>
      </c>
      <c r="B3630" t="s">
        <v>4591</v>
      </c>
      <c r="C3630" s="11">
        <v>45421</v>
      </c>
      <c r="D3630" s="1" t="str">
        <f t="shared" si="176"/>
        <v>2024</v>
      </c>
      <c r="E3630" s="12" t="str">
        <f t="shared" si="177"/>
        <v>May</v>
      </c>
      <c r="F3630" t="s">
        <v>29</v>
      </c>
      <c r="G3630" t="s">
        <v>9662</v>
      </c>
      <c r="H3630" t="s">
        <v>37</v>
      </c>
      <c r="I3630" t="s">
        <v>27</v>
      </c>
      <c r="J3630" t="s">
        <v>47</v>
      </c>
      <c r="K3630" s="6">
        <v>2</v>
      </c>
      <c r="L3630" s="6" t="str">
        <f t="shared" si="178"/>
        <v>Small</v>
      </c>
      <c r="M3630" s="7">
        <v>99</v>
      </c>
      <c r="N3630" s="2">
        <v>0</v>
      </c>
      <c r="O3630" s="3">
        <v>198</v>
      </c>
      <c r="P3630" s="3">
        <f>O3630/K3630</f>
        <v>99</v>
      </c>
      <c r="Q3630" s="3">
        <f>R3630/M3630</f>
        <v>0.21868686868686868</v>
      </c>
      <c r="R3630" s="4">
        <v>21.65</v>
      </c>
      <c r="S3630" s="2">
        <f>R3630/O3630</f>
        <v>0.10934343434343434</v>
      </c>
    </row>
    <row r="3631" spans="1:19" x14ac:dyDescent="0.3">
      <c r="A3631" s="6">
        <v>3777</v>
      </c>
      <c r="B3631" t="s">
        <v>4592</v>
      </c>
      <c r="C3631" s="11">
        <v>45345</v>
      </c>
      <c r="D3631" s="1" t="str">
        <f t="shared" si="176"/>
        <v>2024</v>
      </c>
      <c r="E3631" s="12" t="str">
        <f t="shared" si="177"/>
        <v>February</v>
      </c>
      <c r="F3631" t="s">
        <v>29</v>
      </c>
      <c r="G3631" t="s">
        <v>9662</v>
      </c>
      <c r="H3631" t="s">
        <v>24</v>
      </c>
      <c r="I3631" t="s">
        <v>19</v>
      </c>
      <c r="J3631" t="s">
        <v>42</v>
      </c>
      <c r="K3631" s="6">
        <v>6</v>
      </c>
      <c r="L3631" s="6" t="str">
        <f t="shared" si="178"/>
        <v>Midium</v>
      </c>
      <c r="M3631" s="7">
        <v>199</v>
      </c>
      <c r="N3631" s="2">
        <v>0.05</v>
      </c>
      <c r="O3631" s="3">
        <v>1134.3</v>
      </c>
      <c r="P3631" s="3">
        <f>O3631/K3631</f>
        <v>189.04999999999998</v>
      </c>
      <c r="Q3631" s="3">
        <f>R3631/M3631</f>
        <v>0.6535175879396985</v>
      </c>
      <c r="R3631" s="4">
        <v>130.05000000000001</v>
      </c>
      <c r="S3631" s="2">
        <f>R3631/O3631</f>
        <v>0.11465220841047344</v>
      </c>
    </row>
    <row r="3632" spans="1:19" x14ac:dyDescent="0.3">
      <c r="A3632" s="6">
        <v>3778</v>
      </c>
      <c r="B3632" t="s">
        <v>4593</v>
      </c>
      <c r="C3632" s="11">
        <v>45888</v>
      </c>
      <c r="D3632" s="1" t="str">
        <f t="shared" ref="D3632:D3691" si="179">TEXT(C3632, "yyyy")</f>
        <v>2025</v>
      </c>
      <c r="E3632" s="12" t="str">
        <f t="shared" ref="E3632:E3691" si="180">TEXT(C3632, "mmmm")</f>
        <v>August</v>
      </c>
      <c r="F3632" t="s">
        <v>14</v>
      </c>
      <c r="G3632" t="s">
        <v>3744</v>
      </c>
      <c r="H3632" t="s">
        <v>24</v>
      </c>
      <c r="I3632" t="s">
        <v>16</v>
      </c>
      <c r="J3632" t="s">
        <v>34</v>
      </c>
      <c r="K3632" s="6">
        <v>1</v>
      </c>
      <c r="L3632" s="6" t="str">
        <f t="shared" si="178"/>
        <v>Small</v>
      </c>
      <c r="M3632" s="7">
        <v>99</v>
      </c>
      <c r="N3632" s="2">
        <v>0.15</v>
      </c>
      <c r="O3632" s="3">
        <v>84.15</v>
      </c>
      <c r="P3632" s="3">
        <f>O3632/K3632</f>
        <v>84.15</v>
      </c>
      <c r="Q3632" s="3">
        <f>R3632/M3632</f>
        <v>0.19676767676767679</v>
      </c>
      <c r="R3632" s="4">
        <v>19.48</v>
      </c>
      <c r="S3632" s="2">
        <f>R3632/O3632</f>
        <v>0.2314913844325609</v>
      </c>
    </row>
    <row r="3633" spans="1:19" x14ac:dyDescent="0.3">
      <c r="A3633" s="6">
        <v>3779</v>
      </c>
      <c r="B3633" t="s">
        <v>4594</v>
      </c>
      <c r="C3633" s="11">
        <v>45753</v>
      </c>
      <c r="D3633" s="1" t="str">
        <f t="shared" si="179"/>
        <v>2025</v>
      </c>
      <c r="E3633" s="12" t="str">
        <f t="shared" si="180"/>
        <v>April</v>
      </c>
      <c r="F3633" t="s">
        <v>40</v>
      </c>
      <c r="G3633" t="s">
        <v>9662</v>
      </c>
      <c r="H3633" t="s">
        <v>15</v>
      </c>
      <c r="I3633" t="s">
        <v>19</v>
      </c>
      <c r="J3633" t="s">
        <v>20</v>
      </c>
      <c r="K3633" s="6">
        <v>5</v>
      </c>
      <c r="L3633" s="6" t="str">
        <f t="shared" si="178"/>
        <v>Midium</v>
      </c>
      <c r="M3633" s="7">
        <v>199</v>
      </c>
      <c r="N3633" s="2">
        <v>0</v>
      </c>
      <c r="O3633" s="3">
        <v>995</v>
      </c>
      <c r="P3633" s="3">
        <f>O3633/K3633</f>
        <v>199</v>
      </c>
      <c r="Q3633" s="3">
        <f>R3633/M3633</f>
        <v>1.0212060301507537</v>
      </c>
      <c r="R3633" s="4">
        <v>203.22</v>
      </c>
      <c r="S3633" s="2">
        <f>R3633/O3633</f>
        <v>0.20424120603015075</v>
      </c>
    </row>
    <row r="3634" spans="1:19" x14ac:dyDescent="0.3">
      <c r="A3634" s="6">
        <v>3780</v>
      </c>
      <c r="B3634" t="s">
        <v>4595</v>
      </c>
      <c r="C3634" s="11">
        <v>45300</v>
      </c>
      <c r="D3634" s="1" t="str">
        <f t="shared" si="179"/>
        <v>2024</v>
      </c>
      <c r="E3634" s="12" t="str">
        <f t="shared" si="180"/>
        <v>January</v>
      </c>
      <c r="F3634" t="s">
        <v>14</v>
      </c>
      <c r="G3634" t="s">
        <v>9662</v>
      </c>
      <c r="H3634" t="s">
        <v>24</v>
      </c>
      <c r="I3634" t="s">
        <v>27</v>
      </c>
      <c r="J3634" t="s">
        <v>17</v>
      </c>
      <c r="K3634" s="6">
        <v>1</v>
      </c>
      <c r="L3634" s="6" t="str">
        <f t="shared" si="178"/>
        <v>Small</v>
      </c>
      <c r="M3634" s="7">
        <v>299</v>
      </c>
      <c r="N3634" s="2">
        <v>0.15</v>
      </c>
      <c r="O3634" s="3">
        <v>254.15</v>
      </c>
      <c r="P3634" s="3">
        <f>O3634/K3634</f>
        <v>254.15</v>
      </c>
      <c r="Q3634" s="3">
        <f>R3634/M3634</f>
        <v>0.20678929765886286</v>
      </c>
      <c r="R3634" s="4">
        <v>61.83</v>
      </c>
      <c r="S3634" s="2">
        <f>R3634/O3634</f>
        <v>0.24328152665748573</v>
      </c>
    </row>
    <row r="3635" spans="1:19" x14ac:dyDescent="0.3">
      <c r="A3635" s="6">
        <v>3781</v>
      </c>
      <c r="B3635" t="s">
        <v>4596</v>
      </c>
      <c r="C3635" s="11">
        <v>45491</v>
      </c>
      <c r="D3635" s="1" t="str">
        <f t="shared" si="179"/>
        <v>2024</v>
      </c>
      <c r="E3635" s="12" t="str">
        <f t="shared" si="180"/>
        <v>July</v>
      </c>
      <c r="F3635" t="s">
        <v>14</v>
      </c>
      <c r="G3635" t="s">
        <v>4597</v>
      </c>
      <c r="H3635" t="s">
        <v>24</v>
      </c>
      <c r="I3635" t="s">
        <v>27</v>
      </c>
      <c r="J3635" t="s">
        <v>17</v>
      </c>
      <c r="K3635" s="6">
        <v>5</v>
      </c>
      <c r="L3635" s="6" t="str">
        <f t="shared" si="178"/>
        <v>Midium</v>
      </c>
      <c r="M3635" s="7">
        <v>149</v>
      </c>
      <c r="N3635" s="2">
        <v>0.1</v>
      </c>
      <c r="O3635" s="3">
        <v>670.5</v>
      </c>
      <c r="P3635" s="3">
        <f>O3635/K3635</f>
        <v>134.1</v>
      </c>
      <c r="Q3635" s="3">
        <f>R3635/M3635</f>
        <v>0.56362416107382551</v>
      </c>
      <c r="R3635" s="4">
        <v>83.98</v>
      </c>
      <c r="S3635" s="2">
        <f>R3635/O3635</f>
        <v>0.12524981357196122</v>
      </c>
    </row>
    <row r="3636" spans="1:19" x14ac:dyDescent="0.3">
      <c r="A3636" s="6">
        <v>3782</v>
      </c>
      <c r="B3636" t="s">
        <v>4598</v>
      </c>
      <c r="C3636" s="11">
        <v>45832</v>
      </c>
      <c r="D3636" s="1" t="str">
        <f t="shared" si="179"/>
        <v>2025</v>
      </c>
      <c r="E3636" s="12" t="str">
        <f t="shared" si="180"/>
        <v>June</v>
      </c>
      <c r="F3636" t="s">
        <v>14</v>
      </c>
      <c r="G3636" t="s">
        <v>9662</v>
      </c>
      <c r="H3636" t="s">
        <v>15</v>
      </c>
      <c r="I3636" t="s">
        <v>19</v>
      </c>
      <c r="J3636" t="s">
        <v>32</v>
      </c>
      <c r="K3636" s="6">
        <v>9</v>
      </c>
      <c r="L3636" s="6" t="str">
        <f t="shared" si="178"/>
        <v>Large</v>
      </c>
      <c r="M3636" s="7">
        <v>799</v>
      </c>
      <c r="N3636" s="2">
        <v>0</v>
      </c>
      <c r="O3636" s="3">
        <v>7191</v>
      </c>
      <c r="P3636" s="3">
        <f>O3636/K3636</f>
        <v>799</v>
      </c>
      <c r="Q3636" s="3">
        <f>R3636/M3636</f>
        <v>2.0337797246558198</v>
      </c>
      <c r="R3636" s="4">
        <v>1624.99</v>
      </c>
      <c r="S3636" s="2">
        <f>R3636/O3636</f>
        <v>0.22597552496175777</v>
      </c>
    </row>
    <row r="3637" spans="1:19" x14ac:dyDescent="0.3">
      <c r="A3637" s="6">
        <v>3783</v>
      </c>
      <c r="B3637" t="s">
        <v>4599</v>
      </c>
      <c r="C3637" s="11">
        <v>45403</v>
      </c>
      <c r="D3637" s="1" t="str">
        <f t="shared" si="179"/>
        <v>2024</v>
      </c>
      <c r="E3637" s="12" t="str">
        <f t="shared" si="180"/>
        <v>April</v>
      </c>
      <c r="F3637" t="s">
        <v>40</v>
      </c>
      <c r="G3637" t="s">
        <v>9662</v>
      </c>
      <c r="H3637" t="s">
        <v>37</v>
      </c>
      <c r="I3637" t="s">
        <v>27</v>
      </c>
      <c r="J3637" t="s">
        <v>17</v>
      </c>
      <c r="K3637" s="6">
        <v>1</v>
      </c>
      <c r="L3637" s="6" t="str">
        <f t="shared" si="178"/>
        <v>Small</v>
      </c>
      <c r="M3637" s="7">
        <v>199</v>
      </c>
      <c r="N3637" s="2">
        <v>0.15</v>
      </c>
      <c r="O3637" s="3">
        <v>169.15</v>
      </c>
      <c r="P3637" s="3">
        <f>O3637/K3637</f>
        <v>169.15</v>
      </c>
      <c r="Q3637" s="3">
        <f>R3637/M3637</f>
        <v>0.18603015075376886</v>
      </c>
      <c r="R3637" s="4">
        <v>37.020000000000003</v>
      </c>
      <c r="S3637" s="2">
        <f>R3637/O3637</f>
        <v>0.21885900088678689</v>
      </c>
    </row>
    <row r="3638" spans="1:19" x14ac:dyDescent="0.3">
      <c r="A3638" s="6">
        <v>3784</v>
      </c>
      <c r="B3638" t="s">
        <v>4600</v>
      </c>
      <c r="C3638" s="11">
        <v>45651</v>
      </c>
      <c r="D3638" s="1" t="str">
        <f t="shared" si="179"/>
        <v>2024</v>
      </c>
      <c r="E3638" s="12" t="str">
        <f t="shared" si="180"/>
        <v>December</v>
      </c>
      <c r="F3638" t="s">
        <v>22</v>
      </c>
      <c r="G3638" t="s">
        <v>9662</v>
      </c>
      <c r="H3638" t="s">
        <v>15</v>
      </c>
      <c r="I3638" t="s">
        <v>19</v>
      </c>
      <c r="J3638" t="s">
        <v>32</v>
      </c>
      <c r="K3638" s="6">
        <v>2</v>
      </c>
      <c r="L3638" s="6" t="str">
        <f t="shared" si="178"/>
        <v>Small</v>
      </c>
      <c r="M3638" s="7">
        <v>999</v>
      </c>
      <c r="N3638" s="2">
        <v>0.1</v>
      </c>
      <c r="O3638" s="3">
        <v>1798.2</v>
      </c>
      <c r="P3638" s="3">
        <f>O3638/K3638</f>
        <v>899.1</v>
      </c>
      <c r="Q3638" s="3">
        <f>R3638/M3638</f>
        <v>0.20343343343343342</v>
      </c>
      <c r="R3638" s="4">
        <v>203.23</v>
      </c>
      <c r="S3638" s="2">
        <f>R3638/O3638</f>
        <v>0.11301857412968523</v>
      </c>
    </row>
    <row r="3639" spans="1:19" x14ac:dyDescent="0.3">
      <c r="A3639" s="6">
        <v>3785</v>
      </c>
      <c r="B3639" t="s">
        <v>4601</v>
      </c>
      <c r="C3639" s="11">
        <v>45438</v>
      </c>
      <c r="D3639" s="1" t="str">
        <f t="shared" si="179"/>
        <v>2024</v>
      </c>
      <c r="E3639" s="12" t="str">
        <f t="shared" si="180"/>
        <v>May</v>
      </c>
      <c r="F3639" t="s">
        <v>22</v>
      </c>
      <c r="G3639" t="s">
        <v>9662</v>
      </c>
      <c r="H3639" t="s">
        <v>24</v>
      </c>
      <c r="I3639" t="s">
        <v>16</v>
      </c>
      <c r="J3639" t="s">
        <v>34</v>
      </c>
      <c r="K3639" s="6">
        <v>2</v>
      </c>
      <c r="L3639" s="6" t="str">
        <f t="shared" si="178"/>
        <v>Small</v>
      </c>
      <c r="M3639" s="7">
        <v>999</v>
      </c>
      <c r="N3639" s="2">
        <v>0.15</v>
      </c>
      <c r="O3639" s="3">
        <v>1698.3</v>
      </c>
      <c r="P3639" s="3">
        <f>O3639/K3639</f>
        <v>849.15</v>
      </c>
      <c r="Q3639" s="3">
        <f>R3639/M3639</f>
        <v>0.21739739739739741</v>
      </c>
      <c r="R3639" s="4">
        <v>217.18</v>
      </c>
      <c r="S3639" s="2">
        <f>R3639/O3639</f>
        <v>0.12788082199846906</v>
      </c>
    </row>
    <row r="3640" spans="1:19" x14ac:dyDescent="0.3">
      <c r="A3640" s="6">
        <v>3786</v>
      </c>
      <c r="B3640" t="s">
        <v>4602</v>
      </c>
      <c r="C3640" s="11">
        <v>45994</v>
      </c>
      <c r="D3640" s="1" t="str">
        <f t="shared" si="179"/>
        <v>2025</v>
      </c>
      <c r="E3640" s="12" t="str">
        <f t="shared" si="180"/>
        <v>December</v>
      </c>
      <c r="F3640" t="s">
        <v>40</v>
      </c>
      <c r="G3640" t="s">
        <v>9662</v>
      </c>
      <c r="H3640" t="s">
        <v>15</v>
      </c>
      <c r="I3640" t="s">
        <v>19</v>
      </c>
      <c r="J3640" t="s">
        <v>42</v>
      </c>
      <c r="K3640" s="6">
        <v>1</v>
      </c>
      <c r="L3640" s="6" t="str">
        <f t="shared" si="178"/>
        <v>Small</v>
      </c>
      <c r="M3640" s="7">
        <v>99</v>
      </c>
      <c r="N3640" s="2">
        <v>0.05</v>
      </c>
      <c r="O3640" s="3">
        <v>94.05</v>
      </c>
      <c r="P3640" s="3">
        <f>O3640/K3640</f>
        <v>94.05</v>
      </c>
      <c r="Q3640" s="3">
        <f>R3640/M3640</f>
        <v>8.1919191919191919E-2</v>
      </c>
      <c r="R3640" s="4">
        <v>8.11</v>
      </c>
      <c r="S3640" s="2">
        <f>R3640/O3640</f>
        <v>8.6230728335991491E-2</v>
      </c>
    </row>
    <row r="3641" spans="1:19" x14ac:dyDescent="0.3">
      <c r="A3641" s="6">
        <v>3787</v>
      </c>
      <c r="B3641" t="s">
        <v>4603</v>
      </c>
      <c r="C3641" s="11">
        <v>45695</v>
      </c>
      <c r="D3641" s="1" t="str">
        <f t="shared" si="179"/>
        <v>2025</v>
      </c>
      <c r="E3641" s="12" t="str">
        <f t="shared" si="180"/>
        <v>February</v>
      </c>
      <c r="F3641" t="s">
        <v>29</v>
      </c>
      <c r="G3641" t="s">
        <v>4604</v>
      </c>
      <c r="H3641" t="s">
        <v>24</v>
      </c>
      <c r="I3641" t="s">
        <v>19</v>
      </c>
      <c r="J3641" t="s">
        <v>32</v>
      </c>
      <c r="K3641" s="6">
        <v>4</v>
      </c>
      <c r="L3641" s="6" t="str">
        <f t="shared" si="178"/>
        <v>Midium</v>
      </c>
      <c r="M3641" s="7">
        <v>199</v>
      </c>
      <c r="N3641" s="2">
        <v>0.1</v>
      </c>
      <c r="O3641" s="3">
        <v>716.4</v>
      </c>
      <c r="P3641" s="3">
        <f>O3641/K3641</f>
        <v>179.1</v>
      </c>
      <c r="Q3641" s="3">
        <f>R3641/M3641</f>
        <v>0.98035175879396985</v>
      </c>
      <c r="R3641" s="4">
        <v>195.09</v>
      </c>
      <c r="S3641" s="2">
        <f>R3641/O3641</f>
        <v>0.27231993299832497</v>
      </c>
    </row>
    <row r="3642" spans="1:19" x14ac:dyDescent="0.3">
      <c r="A3642" s="6">
        <v>3788</v>
      </c>
      <c r="B3642" t="s">
        <v>4605</v>
      </c>
      <c r="C3642" s="11">
        <v>45338</v>
      </c>
      <c r="D3642" s="1" t="str">
        <f t="shared" si="179"/>
        <v>2024</v>
      </c>
      <c r="E3642" s="12" t="str">
        <f t="shared" si="180"/>
        <v>February</v>
      </c>
      <c r="F3642" t="s">
        <v>40</v>
      </c>
      <c r="G3642" t="s">
        <v>9662</v>
      </c>
      <c r="H3642" t="s">
        <v>37</v>
      </c>
      <c r="I3642" t="s">
        <v>19</v>
      </c>
      <c r="J3642" t="s">
        <v>32</v>
      </c>
      <c r="K3642" s="6">
        <v>2</v>
      </c>
      <c r="L3642" s="6" t="str">
        <f t="shared" si="178"/>
        <v>Small</v>
      </c>
      <c r="M3642" s="7">
        <v>149</v>
      </c>
      <c r="N3642" s="2">
        <v>0.1</v>
      </c>
      <c r="O3642" s="3">
        <v>268.2</v>
      </c>
      <c r="P3642" s="3">
        <f>O3642/K3642</f>
        <v>134.1</v>
      </c>
      <c r="Q3642" s="3">
        <f>R3642/M3642</f>
        <v>0.26926174496644295</v>
      </c>
      <c r="R3642" s="4">
        <v>40.119999999999997</v>
      </c>
      <c r="S3642" s="2">
        <f>R3642/O3642</f>
        <v>0.14958985831469052</v>
      </c>
    </row>
    <row r="3643" spans="1:19" x14ac:dyDescent="0.3">
      <c r="A3643" s="6">
        <v>3789</v>
      </c>
      <c r="B3643" t="s">
        <v>4606</v>
      </c>
      <c r="C3643" s="11">
        <v>45321</v>
      </c>
      <c r="D3643" s="1" t="str">
        <f t="shared" si="179"/>
        <v>2024</v>
      </c>
      <c r="E3643" s="12" t="str">
        <f t="shared" si="180"/>
        <v>January</v>
      </c>
      <c r="F3643" t="s">
        <v>14</v>
      </c>
      <c r="G3643" t="s">
        <v>9662</v>
      </c>
      <c r="H3643" t="s">
        <v>37</v>
      </c>
      <c r="I3643" t="s">
        <v>27</v>
      </c>
      <c r="J3643" t="s">
        <v>47</v>
      </c>
      <c r="K3643" s="6">
        <v>2</v>
      </c>
      <c r="L3643" s="6" t="str">
        <f t="shared" si="178"/>
        <v>Small</v>
      </c>
      <c r="M3643" s="7">
        <v>199</v>
      </c>
      <c r="N3643" s="2">
        <v>0</v>
      </c>
      <c r="O3643" s="3">
        <v>398</v>
      </c>
      <c r="P3643" s="3">
        <f>O3643/K3643</f>
        <v>199</v>
      </c>
      <c r="Q3643" s="3">
        <f>R3643/M3643</f>
        <v>0.50412060301507533</v>
      </c>
      <c r="R3643" s="4">
        <v>100.32</v>
      </c>
      <c r="S3643" s="2">
        <f>R3643/O3643</f>
        <v>0.25206030150753767</v>
      </c>
    </row>
    <row r="3644" spans="1:19" x14ac:dyDescent="0.3">
      <c r="A3644" s="6">
        <v>3790</v>
      </c>
      <c r="B3644" t="s">
        <v>4607</v>
      </c>
      <c r="C3644" s="11">
        <v>45857</v>
      </c>
      <c r="D3644" s="1" t="str">
        <f t="shared" si="179"/>
        <v>2025</v>
      </c>
      <c r="E3644" s="12" t="str">
        <f t="shared" si="180"/>
        <v>July</v>
      </c>
      <c r="F3644" t="s">
        <v>14</v>
      </c>
      <c r="G3644" t="s">
        <v>9662</v>
      </c>
      <c r="H3644" t="s">
        <v>24</v>
      </c>
      <c r="I3644" t="s">
        <v>16</v>
      </c>
      <c r="J3644" t="s">
        <v>34</v>
      </c>
      <c r="K3644" s="6">
        <v>7</v>
      </c>
      <c r="L3644" s="6" t="str">
        <f t="shared" si="178"/>
        <v>Large</v>
      </c>
      <c r="M3644" s="7">
        <v>499</v>
      </c>
      <c r="N3644" s="2">
        <v>0.15</v>
      </c>
      <c r="O3644" s="3">
        <v>2969.05</v>
      </c>
      <c r="P3644" s="3">
        <f>O3644/K3644</f>
        <v>424.15000000000003</v>
      </c>
      <c r="Q3644" s="3">
        <f>R3644/M3644</f>
        <v>1.1379158316633267</v>
      </c>
      <c r="R3644" s="4">
        <v>567.82000000000005</v>
      </c>
      <c r="S3644" s="2">
        <f>R3644/O3644</f>
        <v>0.19124635826274397</v>
      </c>
    </row>
    <row r="3645" spans="1:19" x14ac:dyDescent="0.3">
      <c r="A3645" s="6">
        <v>3791</v>
      </c>
      <c r="B3645" t="s">
        <v>4608</v>
      </c>
      <c r="C3645" s="11">
        <v>45736</v>
      </c>
      <c r="D3645" s="1" t="str">
        <f t="shared" si="179"/>
        <v>2025</v>
      </c>
      <c r="E3645" s="12" t="str">
        <f t="shared" si="180"/>
        <v>March</v>
      </c>
      <c r="F3645" t="s">
        <v>29</v>
      </c>
      <c r="G3645" t="s">
        <v>9662</v>
      </c>
      <c r="H3645" t="s">
        <v>15</v>
      </c>
      <c r="I3645" t="s">
        <v>19</v>
      </c>
      <c r="J3645" t="s">
        <v>20</v>
      </c>
      <c r="K3645" s="6">
        <v>10</v>
      </c>
      <c r="L3645" s="6" t="str">
        <f t="shared" si="178"/>
        <v>Large</v>
      </c>
      <c r="M3645" s="7">
        <v>199</v>
      </c>
      <c r="N3645" s="2">
        <v>0</v>
      </c>
      <c r="O3645" s="3">
        <v>1990</v>
      </c>
      <c r="P3645" s="3">
        <f>O3645/K3645</f>
        <v>199</v>
      </c>
      <c r="Q3645" s="3">
        <f>R3645/M3645</f>
        <v>2.9951256281407033</v>
      </c>
      <c r="R3645" s="4">
        <v>596.03</v>
      </c>
      <c r="S3645" s="2">
        <f>R3645/O3645</f>
        <v>0.29951256281407035</v>
      </c>
    </row>
    <row r="3646" spans="1:19" x14ac:dyDescent="0.3">
      <c r="A3646" s="6">
        <v>3792</v>
      </c>
      <c r="B3646" t="s">
        <v>4609</v>
      </c>
      <c r="C3646" s="11">
        <v>45646</v>
      </c>
      <c r="D3646" s="1" t="str">
        <f t="shared" si="179"/>
        <v>2024</v>
      </c>
      <c r="E3646" s="12" t="str">
        <f t="shared" si="180"/>
        <v>December</v>
      </c>
      <c r="F3646" t="s">
        <v>40</v>
      </c>
      <c r="G3646" t="s">
        <v>4273</v>
      </c>
      <c r="H3646" t="s">
        <v>37</v>
      </c>
      <c r="I3646" t="s">
        <v>16</v>
      </c>
      <c r="J3646" t="s">
        <v>34</v>
      </c>
      <c r="K3646" s="6">
        <v>4</v>
      </c>
      <c r="L3646" s="6" t="str">
        <f t="shared" si="178"/>
        <v>Midium</v>
      </c>
      <c r="M3646" s="7">
        <v>299</v>
      </c>
      <c r="N3646" s="2">
        <v>0</v>
      </c>
      <c r="O3646" s="3">
        <v>1196</v>
      </c>
      <c r="P3646" s="3">
        <f>O3646/K3646</f>
        <v>299</v>
      </c>
      <c r="Q3646" s="3">
        <f>R3646/M3646</f>
        <v>1.1598662207357859</v>
      </c>
      <c r="R3646" s="4">
        <v>346.8</v>
      </c>
      <c r="S3646" s="2">
        <f>R3646/O3646</f>
        <v>0.28996655518394648</v>
      </c>
    </row>
    <row r="3647" spans="1:19" x14ac:dyDescent="0.3">
      <c r="A3647" s="6">
        <v>3794</v>
      </c>
      <c r="B3647" t="s">
        <v>4610</v>
      </c>
      <c r="C3647" s="11">
        <v>45649</v>
      </c>
      <c r="D3647" s="1" t="str">
        <f t="shared" si="179"/>
        <v>2024</v>
      </c>
      <c r="E3647" s="12" t="str">
        <f t="shared" si="180"/>
        <v>December</v>
      </c>
      <c r="F3647" t="s">
        <v>22</v>
      </c>
      <c r="G3647" t="s">
        <v>9662</v>
      </c>
      <c r="H3647" t="s">
        <v>24</v>
      </c>
      <c r="I3647" t="s">
        <v>16</v>
      </c>
      <c r="J3647" t="s">
        <v>34</v>
      </c>
      <c r="K3647" s="6">
        <v>2</v>
      </c>
      <c r="L3647" s="6" t="str">
        <f t="shared" si="178"/>
        <v>Small</v>
      </c>
      <c r="M3647" s="7">
        <v>299</v>
      </c>
      <c r="N3647" s="2">
        <v>0.15</v>
      </c>
      <c r="O3647" s="3">
        <v>508.3</v>
      </c>
      <c r="P3647" s="3">
        <f>O3647/K3647</f>
        <v>254.15</v>
      </c>
      <c r="Q3647" s="3">
        <f>R3647/M3647</f>
        <v>0.19551839464882945</v>
      </c>
      <c r="R3647" s="4">
        <v>58.46</v>
      </c>
      <c r="S3647" s="2">
        <f>R3647/O3647</f>
        <v>0.11501082038166437</v>
      </c>
    </row>
    <row r="3648" spans="1:19" x14ac:dyDescent="0.3">
      <c r="A3648" s="6">
        <v>3795</v>
      </c>
      <c r="B3648" t="s">
        <v>4611</v>
      </c>
      <c r="C3648" s="11">
        <v>45921</v>
      </c>
      <c r="D3648" s="1" t="str">
        <f t="shared" si="179"/>
        <v>2025</v>
      </c>
      <c r="E3648" s="12" t="str">
        <f t="shared" si="180"/>
        <v>September</v>
      </c>
      <c r="F3648" t="s">
        <v>40</v>
      </c>
      <c r="G3648" t="s">
        <v>245</v>
      </c>
      <c r="H3648" t="s">
        <v>15</v>
      </c>
      <c r="I3648" t="s">
        <v>16</v>
      </c>
      <c r="J3648" t="s">
        <v>34</v>
      </c>
      <c r="K3648" s="6">
        <v>9</v>
      </c>
      <c r="L3648" s="6" t="str">
        <f t="shared" si="178"/>
        <v>Large</v>
      </c>
      <c r="M3648" s="7">
        <v>199</v>
      </c>
      <c r="N3648" s="2">
        <v>0.05</v>
      </c>
      <c r="O3648" s="3">
        <v>1701.45</v>
      </c>
      <c r="P3648" s="3">
        <f>O3648/K3648</f>
        <v>189.05</v>
      </c>
      <c r="Q3648" s="3">
        <f>R3648/M3648</f>
        <v>1.2396984924623116</v>
      </c>
      <c r="R3648" s="4">
        <v>246.7</v>
      </c>
      <c r="S3648" s="2">
        <f>R3648/O3648</f>
        <v>0.14499397572658615</v>
      </c>
    </row>
    <row r="3649" spans="1:19" x14ac:dyDescent="0.3">
      <c r="A3649" s="6">
        <v>3796</v>
      </c>
      <c r="B3649" t="s">
        <v>4612</v>
      </c>
      <c r="C3649" s="11">
        <v>45420</v>
      </c>
      <c r="D3649" s="1" t="str">
        <f t="shared" si="179"/>
        <v>2024</v>
      </c>
      <c r="E3649" s="12" t="str">
        <f t="shared" si="180"/>
        <v>May</v>
      </c>
      <c r="F3649" t="s">
        <v>40</v>
      </c>
      <c r="G3649" t="s">
        <v>4378</v>
      </c>
      <c r="H3649" t="s">
        <v>24</v>
      </c>
      <c r="I3649" t="s">
        <v>19</v>
      </c>
      <c r="J3649" t="s">
        <v>25</v>
      </c>
      <c r="K3649" s="6">
        <v>1</v>
      </c>
      <c r="L3649" s="6" t="str">
        <f t="shared" si="178"/>
        <v>Small</v>
      </c>
      <c r="M3649" s="7">
        <v>499</v>
      </c>
      <c r="N3649" s="2">
        <v>0.15</v>
      </c>
      <c r="O3649" s="3">
        <v>424.15</v>
      </c>
      <c r="P3649" s="3">
        <f>O3649/K3649</f>
        <v>424.15</v>
      </c>
      <c r="Q3649" s="3">
        <f>R3649/M3649</f>
        <v>0.10749498997995992</v>
      </c>
      <c r="R3649" s="4">
        <v>53.64</v>
      </c>
      <c r="S3649" s="2">
        <f>R3649/O3649</f>
        <v>0.12646469409407049</v>
      </c>
    </row>
    <row r="3650" spans="1:19" x14ac:dyDescent="0.3">
      <c r="A3650" s="6">
        <v>3797</v>
      </c>
      <c r="B3650" t="s">
        <v>4613</v>
      </c>
      <c r="C3650" s="11">
        <v>45503</v>
      </c>
      <c r="D3650" s="1" t="str">
        <f t="shared" si="179"/>
        <v>2024</v>
      </c>
      <c r="E3650" s="12" t="str">
        <f t="shared" si="180"/>
        <v>July</v>
      </c>
      <c r="F3650" t="s">
        <v>40</v>
      </c>
      <c r="G3650" t="s">
        <v>630</v>
      </c>
      <c r="H3650" t="s">
        <v>24</v>
      </c>
      <c r="I3650" t="s">
        <v>19</v>
      </c>
      <c r="J3650" t="s">
        <v>20</v>
      </c>
      <c r="K3650" s="6">
        <v>3</v>
      </c>
      <c r="L3650" s="6" t="str">
        <f t="shared" si="178"/>
        <v>Small</v>
      </c>
      <c r="M3650" s="7">
        <v>299</v>
      </c>
      <c r="N3650" s="2">
        <v>0.05</v>
      </c>
      <c r="O3650" s="3">
        <v>852.15</v>
      </c>
      <c r="P3650" s="3">
        <f>O3650/K3650</f>
        <v>284.05</v>
      </c>
      <c r="Q3650" s="3">
        <f>R3650/M3650</f>
        <v>0.53498327759197328</v>
      </c>
      <c r="R3650" s="4">
        <v>159.96</v>
      </c>
      <c r="S3650" s="2">
        <f>R3650/O3650</f>
        <v>0.18771343073402572</v>
      </c>
    </row>
    <row r="3651" spans="1:19" x14ac:dyDescent="0.3">
      <c r="A3651" s="6">
        <v>3798</v>
      </c>
      <c r="B3651" t="s">
        <v>4614</v>
      </c>
      <c r="C3651" s="11">
        <v>45306</v>
      </c>
      <c r="D3651" s="1" t="str">
        <f t="shared" si="179"/>
        <v>2024</v>
      </c>
      <c r="E3651" s="12" t="str">
        <f t="shared" si="180"/>
        <v>January</v>
      </c>
      <c r="F3651" t="s">
        <v>29</v>
      </c>
      <c r="G3651" t="s">
        <v>4615</v>
      </c>
      <c r="H3651" t="s">
        <v>15</v>
      </c>
      <c r="I3651" t="s">
        <v>16</v>
      </c>
      <c r="J3651" t="s">
        <v>38</v>
      </c>
      <c r="K3651" s="6">
        <v>6</v>
      </c>
      <c r="L3651" s="6" t="str">
        <f t="shared" ref="L3651:L3714" si="181">IF(K3651&lt;4,"Small", IF(K3651&lt;7,"Midium", IF(K3651&lt;=10,"Large")))</f>
        <v>Midium</v>
      </c>
      <c r="M3651" s="7">
        <v>799</v>
      </c>
      <c r="N3651" s="2">
        <v>0.1</v>
      </c>
      <c r="O3651" s="3">
        <v>4314.6000000000004</v>
      </c>
      <c r="P3651" s="3">
        <f>O3651/K3651</f>
        <v>719.1</v>
      </c>
      <c r="Q3651" s="3">
        <f>R3651/M3651</f>
        <v>1.3549061326658323</v>
      </c>
      <c r="R3651" s="4">
        <v>1082.57</v>
      </c>
      <c r="S3651" s="2">
        <f>R3651/O3651</f>
        <v>0.2509085430862652</v>
      </c>
    </row>
    <row r="3652" spans="1:19" x14ac:dyDescent="0.3">
      <c r="A3652" s="6">
        <v>3799</v>
      </c>
      <c r="B3652" t="s">
        <v>4616</v>
      </c>
      <c r="C3652" s="11">
        <v>45554</v>
      </c>
      <c r="D3652" s="1" t="str">
        <f t="shared" si="179"/>
        <v>2024</v>
      </c>
      <c r="E3652" s="12" t="str">
        <f t="shared" si="180"/>
        <v>September</v>
      </c>
      <c r="F3652" t="s">
        <v>29</v>
      </c>
      <c r="G3652" t="s">
        <v>9662</v>
      </c>
      <c r="H3652" t="s">
        <v>24</v>
      </c>
      <c r="I3652" t="s">
        <v>27</v>
      </c>
      <c r="J3652" t="s">
        <v>17</v>
      </c>
      <c r="K3652" s="6">
        <v>10</v>
      </c>
      <c r="L3652" s="6" t="str">
        <f t="shared" si="181"/>
        <v>Large</v>
      </c>
      <c r="M3652" s="7">
        <v>149</v>
      </c>
      <c r="N3652" s="2">
        <v>0.1</v>
      </c>
      <c r="O3652" s="3">
        <v>1341</v>
      </c>
      <c r="P3652" s="3">
        <f>O3652/K3652</f>
        <v>134.1</v>
      </c>
      <c r="Q3652" s="3">
        <f>R3652/M3652</f>
        <v>2.254228187919463</v>
      </c>
      <c r="R3652" s="4">
        <v>335.88</v>
      </c>
      <c r="S3652" s="2">
        <f>R3652/O3652</f>
        <v>0.25046979865771812</v>
      </c>
    </row>
    <row r="3653" spans="1:19" x14ac:dyDescent="0.3">
      <c r="A3653" s="6">
        <v>3800</v>
      </c>
      <c r="B3653" t="s">
        <v>4617</v>
      </c>
      <c r="C3653" s="11">
        <v>45348</v>
      </c>
      <c r="D3653" s="1" t="str">
        <f t="shared" si="179"/>
        <v>2024</v>
      </c>
      <c r="E3653" s="12" t="str">
        <f t="shared" si="180"/>
        <v>February</v>
      </c>
      <c r="F3653" t="s">
        <v>40</v>
      </c>
      <c r="G3653" t="s">
        <v>9662</v>
      </c>
      <c r="H3653" t="s">
        <v>24</v>
      </c>
      <c r="I3653" t="s">
        <v>19</v>
      </c>
      <c r="J3653" t="s">
        <v>32</v>
      </c>
      <c r="K3653" s="6">
        <v>1</v>
      </c>
      <c r="L3653" s="6" t="str">
        <f t="shared" si="181"/>
        <v>Small</v>
      </c>
      <c r="M3653" s="7">
        <v>799</v>
      </c>
      <c r="N3653" s="2">
        <v>0</v>
      </c>
      <c r="O3653" s="3">
        <v>799</v>
      </c>
      <c r="P3653" s="3">
        <f>O3653/K3653</f>
        <v>799</v>
      </c>
      <c r="Q3653" s="3">
        <f>R3653/M3653</f>
        <v>8.2478097622027541E-2</v>
      </c>
      <c r="R3653" s="4">
        <v>65.900000000000006</v>
      </c>
      <c r="S3653" s="2">
        <f>R3653/O3653</f>
        <v>8.2478097622027541E-2</v>
      </c>
    </row>
    <row r="3654" spans="1:19" x14ac:dyDescent="0.3">
      <c r="A3654" s="6">
        <v>3802</v>
      </c>
      <c r="B3654" t="s">
        <v>4618</v>
      </c>
      <c r="C3654" s="11">
        <v>45610</v>
      </c>
      <c r="D3654" s="1" t="str">
        <f t="shared" si="179"/>
        <v>2024</v>
      </c>
      <c r="E3654" s="12" t="str">
        <f t="shared" si="180"/>
        <v>November</v>
      </c>
      <c r="F3654" t="s">
        <v>40</v>
      </c>
      <c r="G3654" t="s">
        <v>9662</v>
      </c>
      <c r="H3654" t="s">
        <v>24</v>
      </c>
      <c r="I3654" t="s">
        <v>19</v>
      </c>
      <c r="J3654" t="s">
        <v>20</v>
      </c>
      <c r="K3654" s="6">
        <v>2</v>
      </c>
      <c r="L3654" s="6" t="str">
        <f t="shared" si="181"/>
        <v>Small</v>
      </c>
      <c r="M3654" s="7">
        <v>799</v>
      </c>
      <c r="N3654" s="2">
        <v>0</v>
      </c>
      <c r="O3654" s="3">
        <v>1598</v>
      </c>
      <c r="P3654" s="3">
        <f>O3654/K3654</f>
        <v>799</v>
      </c>
      <c r="Q3654" s="3">
        <f>R3654/M3654</f>
        <v>0.54863579474342927</v>
      </c>
      <c r="R3654" s="4">
        <v>438.36</v>
      </c>
      <c r="S3654" s="2">
        <f>R3654/O3654</f>
        <v>0.27431789737171464</v>
      </c>
    </row>
    <row r="3655" spans="1:19" x14ac:dyDescent="0.3">
      <c r="A3655" s="6">
        <v>3803</v>
      </c>
      <c r="B3655" t="s">
        <v>4619</v>
      </c>
      <c r="C3655" s="11">
        <v>45642</v>
      </c>
      <c r="D3655" s="1" t="str">
        <f t="shared" si="179"/>
        <v>2024</v>
      </c>
      <c r="E3655" s="12" t="str">
        <f t="shared" si="180"/>
        <v>December</v>
      </c>
      <c r="F3655" t="s">
        <v>14</v>
      </c>
      <c r="G3655" t="s">
        <v>9662</v>
      </c>
      <c r="H3655" t="s">
        <v>37</v>
      </c>
      <c r="I3655" t="s">
        <v>19</v>
      </c>
      <c r="J3655" t="s">
        <v>20</v>
      </c>
      <c r="K3655" s="6">
        <v>5</v>
      </c>
      <c r="L3655" s="6" t="str">
        <f t="shared" si="181"/>
        <v>Midium</v>
      </c>
      <c r="M3655" s="7">
        <v>99</v>
      </c>
      <c r="N3655" s="2">
        <v>0.05</v>
      </c>
      <c r="O3655" s="3">
        <v>470.25</v>
      </c>
      <c r="P3655" s="3">
        <f>O3655/K3655</f>
        <v>94.05</v>
      </c>
      <c r="Q3655" s="3">
        <f>R3655/M3655</f>
        <v>0.67363636363636359</v>
      </c>
      <c r="R3655" s="4">
        <v>66.69</v>
      </c>
      <c r="S3655" s="2">
        <f>R3655/O3655</f>
        <v>0.14181818181818182</v>
      </c>
    </row>
    <row r="3656" spans="1:19" x14ac:dyDescent="0.3">
      <c r="A3656" s="6">
        <v>3804</v>
      </c>
      <c r="B3656" t="s">
        <v>4620</v>
      </c>
      <c r="C3656" s="11">
        <v>45370</v>
      </c>
      <c r="D3656" s="1" t="str">
        <f t="shared" si="179"/>
        <v>2024</v>
      </c>
      <c r="E3656" s="12" t="str">
        <f t="shared" si="180"/>
        <v>March</v>
      </c>
      <c r="F3656" t="s">
        <v>22</v>
      </c>
      <c r="G3656" t="s">
        <v>9662</v>
      </c>
      <c r="H3656" t="s">
        <v>15</v>
      </c>
      <c r="I3656" t="s">
        <v>19</v>
      </c>
      <c r="J3656" t="s">
        <v>32</v>
      </c>
      <c r="K3656" s="6">
        <v>8</v>
      </c>
      <c r="L3656" s="6" t="str">
        <f t="shared" si="181"/>
        <v>Large</v>
      </c>
      <c r="M3656" s="7">
        <v>149</v>
      </c>
      <c r="N3656" s="2">
        <v>0</v>
      </c>
      <c r="O3656" s="3">
        <v>1192</v>
      </c>
      <c r="P3656" s="3">
        <f>O3656/K3656</f>
        <v>149</v>
      </c>
      <c r="Q3656" s="3">
        <f>R3656/M3656</f>
        <v>1.6473154362416107</v>
      </c>
      <c r="R3656" s="4">
        <v>245.45</v>
      </c>
      <c r="S3656" s="2">
        <f>R3656/O3656</f>
        <v>0.20591442953020134</v>
      </c>
    </row>
    <row r="3657" spans="1:19" x14ac:dyDescent="0.3">
      <c r="A3657" s="6">
        <v>3805</v>
      </c>
      <c r="B3657" t="s">
        <v>4621</v>
      </c>
      <c r="C3657" s="11">
        <v>45747</v>
      </c>
      <c r="D3657" s="1" t="str">
        <f t="shared" si="179"/>
        <v>2025</v>
      </c>
      <c r="E3657" s="12" t="str">
        <f t="shared" si="180"/>
        <v>March</v>
      </c>
      <c r="F3657" t="s">
        <v>22</v>
      </c>
      <c r="G3657" t="s">
        <v>9662</v>
      </c>
      <c r="H3657" t="s">
        <v>37</v>
      </c>
      <c r="I3657" t="s">
        <v>19</v>
      </c>
      <c r="J3657" t="s">
        <v>32</v>
      </c>
      <c r="K3657" s="6">
        <v>8</v>
      </c>
      <c r="L3657" s="6" t="str">
        <f t="shared" si="181"/>
        <v>Large</v>
      </c>
      <c r="M3657" s="7">
        <v>299</v>
      </c>
      <c r="N3657" s="2">
        <v>0</v>
      </c>
      <c r="O3657" s="3">
        <v>2392</v>
      </c>
      <c r="P3657" s="3">
        <f>O3657/K3657</f>
        <v>299</v>
      </c>
      <c r="Q3657" s="3">
        <f>R3657/M3657</f>
        <v>0.59224080267558532</v>
      </c>
      <c r="R3657" s="4">
        <v>177.08</v>
      </c>
      <c r="S3657" s="2">
        <f>R3657/O3657</f>
        <v>7.4030100334448165E-2</v>
      </c>
    </row>
    <row r="3658" spans="1:19" x14ac:dyDescent="0.3">
      <c r="A3658" s="6">
        <v>3806</v>
      </c>
      <c r="B3658" t="s">
        <v>4622</v>
      </c>
      <c r="C3658" s="11">
        <v>45917</v>
      </c>
      <c r="D3658" s="1" t="str">
        <f t="shared" si="179"/>
        <v>2025</v>
      </c>
      <c r="E3658" s="12" t="str">
        <f t="shared" si="180"/>
        <v>September</v>
      </c>
      <c r="F3658" t="s">
        <v>40</v>
      </c>
      <c r="G3658" t="s">
        <v>9662</v>
      </c>
      <c r="H3658" t="s">
        <v>24</v>
      </c>
      <c r="I3658" t="s">
        <v>19</v>
      </c>
      <c r="J3658" t="s">
        <v>32</v>
      </c>
      <c r="K3658" s="6">
        <v>5</v>
      </c>
      <c r="L3658" s="6" t="str">
        <f t="shared" si="181"/>
        <v>Midium</v>
      </c>
      <c r="M3658" s="7">
        <v>799</v>
      </c>
      <c r="N3658" s="2">
        <v>0.15</v>
      </c>
      <c r="O3658" s="3">
        <v>3395.75</v>
      </c>
      <c r="P3658" s="3">
        <f>O3658/K3658</f>
        <v>679.15</v>
      </c>
      <c r="Q3658" s="3">
        <f>R3658/M3658</f>
        <v>0.48774718397997496</v>
      </c>
      <c r="R3658" s="4">
        <v>389.71</v>
      </c>
      <c r="S3658" s="2">
        <f>R3658/O3658</f>
        <v>0.11476404328940587</v>
      </c>
    </row>
    <row r="3659" spans="1:19" x14ac:dyDescent="0.3">
      <c r="A3659" s="6">
        <v>3807</v>
      </c>
      <c r="B3659" t="s">
        <v>4623</v>
      </c>
      <c r="C3659" s="11">
        <v>45678</v>
      </c>
      <c r="D3659" s="1" t="str">
        <f t="shared" si="179"/>
        <v>2025</v>
      </c>
      <c r="E3659" s="12" t="str">
        <f t="shared" si="180"/>
        <v>January</v>
      </c>
      <c r="F3659" t="s">
        <v>14</v>
      </c>
      <c r="G3659" t="s">
        <v>216</v>
      </c>
      <c r="H3659" t="s">
        <v>37</v>
      </c>
      <c r="I3659" t="s">
        <v>19</v>
      </c>
      <c r="J3659" t="s">
        <v>25</v>
      </c>
      <c r="K3659" s="6">
        <v>7</v>
      </c>
      <c r="L3659" s="6" t="str">
        <f t="shared" si="181"/>
        <v>Large</v>
      </c>
      <c r="M3659" s="7">
        <v>799</v>
      </c>
      <c r="N3659" s="2">
        <v>0.15</v>
      </c>
      <c r="O3659" s="3">
        <v>4754.05</v>
      </c>
      <c r="P3659" s="3">
        <f>O3659/K3659</f>
        <v>679.15</v>
      </c>
      <c r="Q3659" s="3">
        <f>R3659/M3659</f>
        <v>1.1676595744680851</v>
      </c>
      <c r="R3659" s="4">
        <v>932.96</v>
      </c>
      <c r="S3659" s="2">
        <f>R3659/O3659</f>
        <v>0.19624530663329162</v>
      </c>
    </row>
    <row r="3660" spans="1:19" x14ac:dyDescent="0.3">
      <c r="A3660" s="6">
        <v>3809</v>
      </c>
      <c r="B3660" t="s">
        <v>4624</v>
      </c>
      <c r="C3660" s="11">
        <v>45444</v>
      </c>
      <c r="D3660" s="1" t="str">
        <f t="shared" si="179"/>
        <v>2024</v>
      </c>
      <c r="E3660" s="12" t="str">
        <f t="shared" si="180"/>
        <v>June</v>
      </c>
      <c r="F3660" t="s">
        <v>22</v>
      </c>
      <c r="G3660" t="s">
        <v>9662</v>
      </c>
      <c r="H3660" t="s">
        <v>15</v>
      </c>
      <c r="I3660" t="s">
        <v>19</v>
      </c>
      <c r="J3660" t="s">
        <v>42</v>
      </c>
      <c r="K3660" s="6">
        <v>9</v>
      </c>
      <c r="L3660" s="6" t="str">
        <f t="shared" si="181"/>
        <v>Large</v>
      </c>
      <c r="M3660" s="7">
        <v>799</v>
      </c>
      <c r="N3660" s="2">
        <v>0.1</v>
      </c>
      <c r="O3660" s="3">
        <v>6471.9</v>
      </c>
      <c r="P3660" s="3">
        <f>O3660/K3660</f>
        <v>719.09999999999991</v>
      </c>
      <c r="Q3660" s="3">
        <f>R3660/M3660</f>
        <v>2.3804755944931162</v>
      </c>
      <c r="R3660" s="4">
        <v>1902</v>
      </c>
      <c r="S3660" s="2">
        <f>R3660/O3660</f>
        <v>0.29388587586334775</v>
      </c>
    </row>
    <row r="3661" spans="1:19" x14ac:dyDescent="0.3">
      <c r="A3661" s="6">
        <v>3810</v>
      </c>
      <c r="B3661" t="s">
        <v>4625</v>
      </c>
      <c r="C3661" s="11">
        <v>45590</v>
      </c>
      <c r="D3661" s="1" t="str">
        <f t="shared" si="179"/>
        <v>2024</v>
      </c>
      <c r="E3661" s="12" t="str">
        <f t="shared" si="180"/>
        <v>October</v>
      </c>
      <c r="F3661" t="s">
        <v>29</v>
      </c>
      <c r="G3661" t="s">
        <v>9662</v>
      </c>
      <c r="H3661" t="s">
        <v>15</v>
      </c>
      <c r="I3661" t="s">
        <v>19</v>
      </c>
      <c r="J3661" t="s">
        <v>25</v>
      </c>
      <c r="K3661" s="6">
        <v>5</v>
      </c>
      <c r="L3661" s="6" t="str">
        <f t="shared" si="181"/>
        <v>Midium</v>
      </c>
      <c r="M3661" s="7">
        <v>199</v>
      </c>
      <c r="N3661" s="2">
        <v>0.1</v>
      </c>
      <c r="O3661" s="3">
        <v>895.5</v>
      </c>
      <c r="P3661" s="3">
        <f>O3661/K3661</f>
        <v>179.1</v>
      </c>
      <c r="Q3661" s="3">
        <f>R3661/M3661</f>
        <v>0.91557788944723617</v>
      </c>
      <c r="R3661" s="4">
        <v>182.2</v>
      </c>
      <c r="S3661" s="2">
        <f>R3661/O3661</f>
        <v>0.20346175321049692</v>
      </c>
    </row>
    <row r="3662" spans="1:19" x14ac:dyDescent="0.3">
      <c r="A3662" s="6">
        <v>3811</v>
      </c>
      <c r="B3662" t="s">
        <v>4626</v>
      </c>
      <c r="C3662" s="11">
        <v>45436</v>
      </c>
      <c r="D3662" s="1" t="str">
        <f t="shared" si="179"/>
        <v>2024</v>
      </c>
      <c r="E3662" s="12" t="str">
        <f t="shared" si="180"/>
        <v>May</v>
      </c>
      <c r="F3662" t="s">
        <v>40</v>
      </c>
      <c r="G3662" t="s">
        <v>9662</v>
      </c>
      <c r="H3662" t="s">
        <v>37</v>
      </c>
      <c r="I3662" t="s">
        <v>27</v>
      </c>
      <c r="J3662" t="s">
        <v>17</v>
      </c>
      <c r="K3662" s="6">
        <v>1</v>
      </c>
      <c r="L3662" s="6" t="str">
        <f t="shared" si="181"/>
        <v>Small</v>
      </c>
      <c r="M3662" s="7">
        <v>999</v>
      </c>
      <c r="N3662" s="2">
        <v>0.1</v>
      </c>
      <c r="O3662" s="3">
        <v>899.1</v>
      </c>
      <c r="P3662" s="3">
        <f>O3662/K3662</f>
        <v>899.1</v>
      </c>
      <c r="Q3662" s="3">
        <f>R3662/M3662</f>
        <v>0.25552552552552554</v>
      </c>
      <c r="R3662" s="4">
        <v>255.27</v>
      </c>
      <c r="S3662" s="2">
        <f>R3662/O3662</f>
        <v>0.28391725058391726</v>
      </c>
    </row>
    <row r="3663" spans="1:19" x14ac:dyDescent="0.3">
      <c r="A3663" s="6">
        <v>3812</v>
      </c>
      <c r="B3663" t="s">
        <v>4627</v>
      </c>
      <c r="C3663" s="11">
        <v>45742</v>
      </c>
      <c r="D3663" s="1" t="str">
        <f t="shared" si="179"/>
        <v>2025</v>
      </c>
      <c r="E3663" s="12" t="str">
        <f t="shared" si="180"/>
        <v>March</v>
      </c>
      <c r="F3663" t="s">
        <v>22</v>
      </c>
      <c r="G3663" t="s">
        <v>4628</v>
      </c>
      <c r="H3663" t="s">
        <v>37</v>
      </c>
      <c r="I3663" t="s">
        <v>16</v>
      </c>
      <c r="J3663" t="s">
        <v>38</v>
      </c>
      <c r="K3663" s="6">
        <v>7</v>
      </c>
      <c r="L3663" s="6" t="str">
        <f t="shared" si="181"/>
        <v>Large</v>
      </c>
      <c r="M3663" s="7">
        <v>799</v>
      </c>
      <c r="N3663" s="2">
        <v>0</v>
      </c>
      <c r="O3663" s="3">
        <v>5593</v>
      </c>
      <c r="P3663" s="3">
        <f>O3663/K3663</f>
        <v>799</v>
      </c>
      <c r="Q3663" s="3">
        <f>R3663/M3663</f>
        <v>1.5389236545682101</v>
      </c>
      <c r="R3663" s="4">
        <v>1229.5999999999999</v>
      </c>
      <c r="S3663" s="2">
        <f>R3663/O3663</f>
        <v>0.21984623636688716</v>
      </c>
    </row>
    <row r="3664" spans="1:19" x14ac:dyDescent="0.3">
      <c r="A3664" s="6">
        <v>3813</v>
      </c>
      <c r="B3664" t="s">
        <v>4629</v>
      </c>
      <c r="C3664" s="11">
        <v>45482</v>
      </c>
      <c r="D3664" s="1" t="str">
        <f t="shared" si="179"/>
        <v>2024</v>
      </c>
      <c r="E3664" s="12" t="str">
        <f t="shared" si="180"/>
        <v>July</v>
      </c>
      <c r="F3664" t="s">
        <v>22</v>
      </c>
      <c r="G3664" t="s">
        <v>9662</v>
      </c>
      <c r="H3664" t="s">
        <v>24</v>
      </c>
      <c r="I3664" t="s">
        <v>16</v>
      </c>
      <c r="J3664" t="s">
        <v>34</v>
      </c>
      <c r="K3664" s="6">
        <v>2</v>
      </c>
      <c r="L3664" s="6" t="str">
        <f t="shared" si="181"/>
        <v>Small</v>
      </c>
      <c r="M3664" s="7">
        <v>799</v>
      </c>
      <c r="N3664" s="2">
        <v>0</v>
      </c>
      <c r="O3664" s="3">
        <v>1598</v>
      </c>
      <c r="P3664" s="3">
        <f>O3664/K3664</f>
        <v>799</v>
      </c>
      <c r="Q3664" s="3">
        <f>R3664/M3664</f>
        <v>0.54430538172715892</v>
      </c>
      <c r="R3664" s="4">
        <v>434.9</v>
      </c>
      <c r="S3664" s="2">
        <f>R3664/O3664</f>
        <v>0.27215269086357946</v>
      </c>
    </row>
    <row r="3665" spans="1:19" x14ac:dyDescent="0.3">
      <c r="A3665" s="6">
        <v>3814</v>
      </c>
      <c r="B3665" t="s">
        <v>4630</v>
      </c>
      <c r="C3665" s="11">
        <v>45852</v>
      </c>
      <c r="D3665" s="1" t="str">
        <f t="shared" si="179"/>
        <v>2025</v>
      </c>
      <c r="E3665" s="12" t="str">
        <f t="shared" si="180"/>
        <v>July</v>
      </c>
      <c r="F3665" t="s">
        <v>40</v>
      </c>
      <c r="G3665" t="s">
        <v>9662</v>
      </c>
      <c r="H3665" t="s">
        <v>15</v>
      </c>
      <c r="I3665" t="s">
        <v>27</v>
      </c>
      <c r="J3665" t="s">
        <v>47</v>
      </c>
      <c r="K3665" s="6">
        <v>4</v>
      </c>
      <c r="L3665" s="6" t="str">
        <f t="shared" si="181"/>
        <v>Midium</v>
      </c>
      <c r="M3665" s="7">
        <v>299</v>
      </c>
      <c r="N3665" s="2">
        <v>0.15</v>
      </c>
      <c r="O3665" s="3">
        <v>1016.6</v>
      </c>
      <c r="P3665" s="3">
        <f>O3665/K3665</f>
        <v>254.15</v>
      </c>
      <c r="Q3665" s="3">
        <f>R3665/M3665</f>
        <v>0.70127090301003348</v>
      </c>
      <c r="R3665" s="4">
        <v>209.68</v>
      </c>
      <c r="S3665" s="2">
        <f>R3665/O3665</f>
        <v>0.2062561479441275</v>
      </c>
    </row>
    <row r="3666" spans="1:19" x14ac:dyDescent="0.3">
      <c r="A3666" s="6">
        <v>3815</v>
      </c>
      <c r="B3666" t="s">
        <v>4631</v>
      </c>
      <c r="C3666" s="11">
        <v>45541</v>
      </c>
      <c r="D3666" s="1" t="str">
        <f t="shared" si="179"/>
        <v>2024</v>
      </c>
      <c r="E3666" s="12" t="str">
        <f t="shared" si="180"/>
        <v>September</v>
      </c>
      <c r="F3666" t="s">
        <v>14</v>
      </c>
      <c r="G3666" t="s">
        <v>4632</v>
      </c>
      <c r="H3666" t="s">
        <v>24</v>
      </c>
      <c r="I3666" t="s">
        <v>27</v>
      </c>
      <c r="J3666" t="s">
        <v>17</v>
      </c>
      <c r="K3666" s="6">
        <v>3</v>
      </c>
      <c r="L3666" s="6" t="str">
        <f t="shared" si="181"/>
        <v>Small</v>
      </c>
      <c r="M3666" s="7">
        <v>499</v>
      </c>
      <c r="N3666" s="2">
        <v>0</v>
      </c>
      <c r="O3666" s="3">
        <v>1497</v>
      </c>
      <c r="P3666" s="3">
        <f>O3666/K3666</f>
        <v>499</v>
      </c>
      <c r="Q3666" s="3">
        <f>R3666/M3666</f>
        <v>0.73623246492985972</v>
      </c>
      <c r="R3666" s="4">
        <v>367.38</v>
      </c>
      <c r="S3666" s="2">
        <f>R3666/O3666</f>
        <v>0.24541082164328656</v>
      </c>
    </row>
    <row r="3667" spans="1:19" x14ac:dyDescent="0.3">
      <c r="A3667" s="6">
        <v>3816</v>
      </c>
      <c r="B3667" t="s">
        <v>4633</v>
      </c>
      <c r="C3667" s="11">
        <v>45778</v>
      </c>
      <c r="D3667" s="1" t="str">
        <f t="shared" si="179"/>
        <v>2025</v>
      </c>
      <c r="E3667" s="12" t="str">
        <f t="shared" si="180"/>
        <v>May</v>
      </c>
      <c r="F3667" t="s">
        <v>22</v>
      </c>
      <c r="G3667" t="s">
        <v>9662</v>
      </c>
      <c r="H3667" t="s">
        <v>24</v>
      </c>
      <c r="I3667" t="s">
        <v>19</v>
      </c>
      <c r="J3667" t="s">
        <v>32</v>
      </c>
      <c r="K3667" s="6">
        <v>3</v>
      </c>
      <c r="L3667" s="6" t="str">
        <f t="shared" si="181"/>
        <v>Small</v>
      </c>
      <c r="M3667" s="7">
        <v>799</v>
      </c>
      <c r="N3667" s="2">
        <v>0</v>
      </c>
      <c r="O3667" s="3">
        <v>2397</v>
      </c>
      <c r="P3667" s="3">
        <f>O3667/K3667</f>
        <v>799</v>
      </c>
      <c r="Q3667" s="3">
        <f>R3667/M3667</f>
        <v>0.50031289111389232</v>
      </c>
      <c r="R3667" s="4">
        <v>399.75</v>
      </c>
      <c r="S3667" s="2">
        <f>R3667/O3667</f>
        <v>0.16677096370463079</v>
      </c>
    </row>
    <row r="3668" spans="1:19" x14ac:dyDescent="0.3">
      <c r="A3668" s="6">
        <v>3817</v>
      </c>
      <c r="B3668" t="s">
        <v>4634</v>
      </c>
      <c r="C3668" s="11">
        <v>45325</v>
      </c>
      <c r="D3668" s="1" t="str">
        <f t="shared" si="179"/>
        <v>2024</v>
      </c>
      <c r="E3668" s="12" t="str">
        <f t="shared" si="180"/>
        <v>February</v>
      </c>
      <c r="F3668" t="s">
        <v>29</v>
      </c>
      <c r="G3668" t="s">
        <v>9662</v>
      </c>
      <c r="H3668" t="s">
        <v>37</v>
      </c>
      <c r="I3668" t="s">
        <v>19</v>
      </c>
      <c r="J3668" t="s">
        <v>42</v>
      </c>
      <c r="K3668" s="6">
        <v>3</v>
      </c>
      <c r="L3668" s="6" t="str">
        <f t="shared" si="181"/>
        <v>Small</v>
      </c>
      <c r="M3668" s="7">
        <v>299</v>
      </c>
      <c r="N3668" s="2">
        <v>0</v>
      </c>
      <c r="O3668" s="3">
        <v>897</v>
      </c>
      <c r="P3668" s="3">
        <f>O3668/K3668</f>
        <v>299</v>
      </c>
      <c r="Q3668" s="3">
        <f>R3668/M3668</f>
        <v>0.85491638795986624</v>
      </c>
      <c r="R3668" s="4">
        <v>255.62</v>
      </c>
      <c r="S3668" s="2">
        <f>R3668/O3668</f>
        <v>0.28497212931995541</v>
      </c>
    </row>
    <row r="3669" spans="1:19" x14ac:dyDescent="0.3">
      <c r="A3669" s="6">
        <v>3818</v>
      </c>
      <c r="B3669" t="s">
        <v>4635</v>
      </c>
      <c r="C3669" s="11">
        <v>45489</v>
      </c>
      <c r="D3669" s="1" t="str">
        <f t="shared" si="179"/>
        <v>2024</v>
      </c>
      <c r="E3669" s="12" t="str">
        <f t="shared" si="180"/>
        <v>July</v>
      </c>
      <c r="F3669" t="s">
        <v>22</v>
      </c>
      <c r="G3669" t="s">
        <v>9662</v>
      </c>
      <c r="H3669" t="s">
        <v>24</v>
      </c>
      <c r="I3669" t="s">
        <v>16</v>
      </c>
      <c r="J3669" t="s">
        <v>38</v>
      </c>
      <c r="K3669" s="6">
        <v>8</v>
      </c>
      <c r="L3669" s="6" t="str">
        <f t="shared" si="181"/>
        <v>Large</v>
      </c>
      <c r="M3669" s="7">
        <v>799</v>
      </c>
      <c r="N3669" s="2">
        <v>0</v>
      </c>
      <c r="O3669" s="3">
        <v>6392</v>
      </c>
      <c r="P3669" s="3">
        <f>O3669/K3669</f>
        <v>799</v>
      </c>
      <c r="Q3669" s="3">
        <f>R3669/M3669</f>
        <v>1.5417521902377971</v>
      </c>
      <c r="R3669" s="4">
        <v>1231.8599999999999</v>
      </c>
      <c r="S3669" s="2">
        <f>R3669/O3669</f>
        <v>0.19271902377972464</v>
      </c>
    </row>
    <row r="3670" spans="1:19" x14ac:dyDescent="0.3">
      <c r="A3670" s="6">
        <v>3819</v>
      </c>
      <c r="B3670" t="s">
        <v>4636</v>
      </c>
      <c r="C3670" s="11">
        <v>45352</v>
      </c>
      <c r="D3670" s="1" t="str">
        <f t="shared" si="179"/>
        <v>2024</v>
      </c>
      <c r="E3670" s="12" t="str">
        <f t="shared" si="180"/>
        <v>March</v>
      </c>
      <c r="F3670" t="s">
        <v>14</v>
      </c>
      <c r="G3670" t="s">
        <v>9662</v>
      </c>
      <c r="H3670" t="s">
        <v>37</v>
      </c>
      <c r="I3670" t="s">
        <v>27</v>
      </c>
      <c r="J3670" t="s">
        <v>47</v>
      </c>
      <c r="K3670" s="6">
        <v>10</v>
      </c>
      <c r="L3670" s="6" t="str">
        <f t="shared" si="181"/>
        <v>Large</v>
      </c>
      <c r="M3670" s="7">
        <v>199</v>
      </c>
      <c r="N3670" s="2">
        <v>0</v>
      </c>
      <c r="O3670" s="3">
        <v>1990</v>
      </c>
      <c r="P3670" s="3">
        <f>O3670/K3670</f>
        <v>199</v>
      </c>
      <c r="Q3670" s="3">
        <f>R3670/M3670</f>
        <v>1.3117085427135677</v>
      </c>
      <c r="R3670" s="4">
        <v>261.02999999999997</v>
      </c>
      <c r="S3670" s="2">
        <f>R3670/O3670</f>
        <v>0.13117085427135677</v>
      </c>
    </row>
    <row r="3671" spans="1:19" x14ac:dyDescent="0.3">
      <c r="A3671" s="6">
        <v>3821</v>
      </c>
      <c r="B3671" t="s">
        <v>4637</v>
      </c>
      <c r="C3671" s="11">
        <v>46005</v>
      </c>
      <c r="D3671" s="1" t="str">
        <f t="shared" si="179"/>
        <v>2025</v>
      </c>
      <c r="E3671" s="12" t="str">
        <f t="shared" si="180"/>
        <v>December</v>
      </c>
      <c r="F3671" t="s">
        <v>14</v>
      </c>
      <c r="G3671" t="s">
        <v>9662</v>
      </c>
      <c r="H3671" t="s">
        <v>15</v>
      </c>
      <c r="I3671" t="s">
        <v>19</v>
      </c>
      <c r="J3671" t="s">
        <v>32</v>
      </c>
      <c r="K3671" s="6">
        <v>3</v>
      </c>
      <c r="L3671" s="6" t="str">
        <f t="shared" si="181"/>
        <v>Small</v>
      </c>
      <c r="M3671" s="7">
        <v>999</v>
      </c>
      <c r="N3671" s="2">
        <v>0.05</v>
      </c>
      <c r="O3671" s="3">
        <v>2847.15</v>
      </c>
      <c r="P3671" s="3">
        <f>O3671/K3671</f>
        <v>949.05000000000007</v>
      </c>
      <c r="Q3671" s="3">
        <f>R3671/M3671</f>
        <v>0.48328328328328329</v>
      </c>
      <c r="R3671" s="4">
        <v>482.8</v>
      </c>
      <c r="S3671" s="2">
        <f>R3671/O3671</f>
        <v>0.16957308185378361</v>
      </c>
    </row>
    <row r="3672" spans="1:19" x14ac:dyDescent="0.3">
      <c r="A3672" s="6">
        <v>3822</v>
      </c>
      <c r="B3672" t="s">
        <v>4638</v>
      </c>
      <c r="C3672" s="11">
        <v>45981</v>
      </c>
      <c r="D3672" s="1" t="str">
        <f t="shared" si="179"/>
        <v>2025</v>
      </c>
      <c r="E3672" s="12" t="str">
        <f t="shared" si="180"/>
        <v>November</v>
      </c>
      <c r="F3672" t="s">
        <v>14</v>
      </c>
      <c r="G3672" t="s">
        <v>9662</v>
      </c>
      <c r="H3672" t="s">
        <v>24</v>
      </c>
      <c r="I3672" t="s">
        <v>19</v>
      </c>
      <c r="J3672" t="s">
        <v>25</v>
      </c>
      <c r="K3672" s="6">
        <v>8</v>
      </c>
      <c r="L3672" s="6" t="str">
        <f t="shared" si="181"/>
        <v>Large</v>
      </c>
      <c r="M3672" s="7">
        <v>799</v>
      </c>
      <c r="N3672" s="2">
        <v>0.05</v>
      </c>
      <c r="O3672" s="3">
        <v>6072.4</v>
      </c>
      <c r="P3672" s="3">
        <f>O3672/K3672</f>
        <v>759.05</v>
      </c>
      <c r="Q3672" s="3">
        <f>R3672/M3672</f>
        <v>0.64877346683354198</v>
      </c>
      <c r="R3672" s="4">
        <v>518.37</v>
      </c>
      <c r="S3672" s="2">
        <f>R3672/O3672</f>
        <v>8.5364929846518681E-2</v>
      </c>
    </row>
    <row r="3673" spans="1:19" x14ac:dyDescent="0.3">
      <c r="A3673" s="6">
        <v>3823</v>
      </c>
      <c r="B3673" t="s">
        <v>4639</v>
      </c>
      <c r="C3673" s="11">
        <v>45787</v>
      </c>
      <c r="D3673" s="1" t="str">
        <f t="shared" si="179"/>
        <v>2025</v>
      </c>
      <c r="E3673" s="12" t="str">
        <f t="shared" si="180"/>
        <v>May</v>
      </c>
      <c r="F3673" t="s">
        <v>40</v>
      </c>
      <c r="G3673" t="s">
        <v>9662</v>
      </c>
      <c r="H3673" t="s">
        <v>15</v>
      </c>
      <c r="I3673" t="s">
        <v>19</v>
      </c>
      <c r="J3673" t="s">
        <v>25</v>
      </c>
      <c r="K3673" s="6">
        <v>2</v>
      </c>
      <c r="L3673" s="6" t="str">
        <f t="shared" si="181"/>
        <v>Small</v>
      </c>
      <c r="M3673" s="7">
        <v>99</v>
      </c>
      <c r="N3673" s="2">
        <v>0.05</v>
      </c>
      <c r="O3673" s="3">
        <v>188.1</v>
      </c>
      <c r="P3673" s="3">
        <f>O3673/K3673</f>
        <v>94.05</v>
      </c>
      <c r="Q3673" s="3">
        <f>R3673/M3673</f>
        <v>0.171010101010101</v>
      </c>
      <c r="R3673" s="4">
        <v>16.93</v>
      </c>
      <c r="S3673" s="2">
        <f>R3673/O3673</f>
        <v>9.0005316321105797E-2</v>
      </c>
    </row>
    <row r="3674" spans="1:19" x14ac:dyDescent="0.3">
      <c r="A3674" s="6">
        <v>3824</v>
      </c>
      <c r="B3674" t="s">
        <v>4640</v>
      </c>
      <c r="C3674" s="11">
        <v>45395</v>
      </c>
      <c r="D3674" s="1" t="str">
        <f t="shared" si="179"/>
        <v>2024</v>
      </c>
      <c r="E3674" s="12" t="str">
        <f t="shared" si="180"/>
        <v>April</v>
      </c>
      <c r="F3674" t="s">
        <v>14</v>
      </c>
      <c r="G3674" t="s">
        <v>9662</v>
      </c>
      <c r="H3674" t="s">
        <v>37</v>
      </c>
      <c r="I3674" t="s">
        <v>19</v>
      </c>
      <c r="J3674" t="s">
        <v>32</v>
      </c>
      <c r="K3674" s="6">
        <v>2</v>
      </c>
      <c r="L3674" s="6" t="str">
        <f t="shared" si="181"/>
        <v>Small</v>
      </c>
      <c r="M3674" s="7">
        <v>999</v>
      </c>
      <c r="N3674" s="2">
        <v>0.1</v>
      </c>
      <c r="O3674" s="3">
        <v>1798.2</v>
      </c>
      <c r="P3674" s="3">
        <f>O3674/K3674</f>
        <v>899.1</v>
      </c>
      <c r="Q3674" s="3">
        <f>R3674/M3674</f>
        <v>0.41103103103103106</v>
      </c>
      <c r="R3674" s="4">
        <v>410.62</v>
      </c>
      <c r="S3674" s="2">
        <f>R3674/O3674</f>
        <v>0.22835057279501725</v>
      </c>
    </row>
    <row r="3675" spans="1:19" x14ac:dyDescent="0.3">
      <c r="A3675" s="6">
        <v>3825</v>
      </c>
      <c r="B3675" t="s">
        <v>4641</v>
      </c>
      <c r="C3675" s="11">
        <v>45494</v>
      </c>
      <c r="D3675" s="1" t="str">
        <f t="shared" si="179"/>
        <v>2024</v>
      </c>
      <c r="E3675" s="12" t="str">
        <f t="shared" si="180"/>
        <v>July</v>
      </c>
      <c r="F3675" t="s">
        <v>22</v>
      </c>
      <c r="G3675" t="s">
        <v>9662</v>
      </c>
      <c r="H3675" t="s">
        <v>24</v>
      </c>
      <c r="I3675" t="s">
        <v>27</v>
      </c>
      <c r="J3675" t="s">
        <v>17</v>
      </c>
      <c r="K3675" s="6">
        <v>1</v>
      </c>
      <c r="L3675" s="6" t="str">
        <f t="shared" si="181"/>
        <v>Small</v>
      </c>
      <c r="M3675" s="7">
        <v>149</v>
      </c>
      <c r="N3675" s="2">
        <v>0.1</v>
      </c>
      <c r="O3675" s="3">
        <v>134.1</v>
      </c>
      <c r="P3675" s="3">
        <f>O3675/K3675</f>
        <v>134.1</v>
      </c>
      <c r="Q3675" s="3">
        <f>R3675/M3675</f>
        <v>0.1161744966442953</v>
      </c>
      <c r="R3675" s="4">
        <v>17.309999999999999</v>
      </c>
      <c r="S3675" s="2">
        <f>R3675/O3675</f>
        <v>0.129082774049217</v>
      </c>
    </row>
    <row r="3676" spans="1:19" x14ac:dyDescent="0.3">
      <c r="A3676" s="6">
        <v>3826</v>
      </c>
      <c r="B3676" t="s">
        <v>4642</v>
      </c>
      <c r="C3676" s="11">
        <v>45912</v>
      </c>
      <c r="D3676" s="1" t="str">
        <f t="shared" si="179"/>
        <v>2025</v>
      </c>
      <c r="E3676" s="12" t="str">
        <f t="shared" si="180"/>
        <v>September</v>
      </c>
      <c r="F3676" t="s">
        <v>40</v>
      </c>
      <c r="G3676" t="s">
        <v>9662</v>
      </c>
      <c r="H3676" t="s">
        <v>37</v>
      </c>
      <c r="I3676" t="s">
        <v>16</v>
      </c>
      <c r="J3676" t="s">
        <v>38</v>
      </c>
      <c r="K3676" s="6">
        <v>6</v>
      </c>
      <c r="L3676" s="6" t="str">
        <f t="shared" si="181"/>
        <v>Midium</v>
      </c>
      <c r="M3676" s="7">
        <v>299</v>
      </c>
      <c r="N3676" s="2">
        <v>0</v>
      </c>
      <c r="O3676" s="3">
        <v>1794</v>
      </c>
      <c r="P3676" s="3">
        <f>O3676/K3676</f>
        <v>299</v>
      </c>
      <c r="Q3676" s="3">
        <f>R3676/M3676</f>
        <v>1.077324414715719</v>
      </c>
      <c r="R3676" s="4">
        <v>322.12</v>
      </c>
      <c r="S3676" s="2">
        <f>R3676/O3676</f>
        <v>0.17955406911928651</v>
      </c>
    </row>
    <row r="3677" spans="1:19" x14ac:dyDescent="0.3">
      <c r="A3677" s="6">
        <v>3827</v>
      </c>
      <c r="B3677" t="s">
        <v>4643</v>
      </c>
      <c r="C3677" s="11">
        <v>45466</v>
      </c>
      <c r="D3677" s="1" t="str">
        <f t="shared" si="179"/>
        <v>2024</v>
      </c>
      <c r="E3677" s="12" t="str">
        <f t="shared" si="180"/>
        <v>June</v>
      </c>
      <c r="F3677" t="s">
        <v>40</v>
      </c>
      <c r="G3677" t="s">
        <v>9662</v>
      </c>
      <c r="H3677" t="s">
        <v>37</v>
      </c>
      <c r="I3677" t="s">
        <v>16</v>
      </c>
      <c r="J3677" t="s">
        <v>34</v>
      </c>
      <c r="K3677" s="6">
        <v>1</v>
      </c>
      <c r="L3677" s="6" t="str">
        <f t="shared" si="181"/>
        <v>Small</v>
      </c>
      <c r="M3677" s="7">
        <v>999</v>
      </c>
      <c r="N3677" s="2">
        <v>0.05</v>
      </c>
      <c r="O3677" s="3">
        <v>949.05</v>
      </c>
      <c r="P3677" s="3">
        <f>O3677/K3677</f>
        <v>949.05</v>
      </c>
      <c r="Q3677" s="3">
        <f>R3677/M3677</f>
        <v>0.1837037037037037</v>
      </c>
      <c r="R3677" s="4">
        <v>183.52</v>
      </c>
      <c r="S3677" s="2">
        <f>R3677/O3677</f>
        <v>0.1933723196881092</v>
      </c>
    </row>
    <row r="3678" spans="1:19" x14ac:dyDescent="0.3">
      <c r="A3678" s="6">
        <v>3828</v>
      </c>
      <c r="B3678" t="s">
        <v>4644</v>
      </c>
      <c r="C3678" s="11">
        <v>45650</v>
      </c>
      <c r="D3678" s="1" t="str">
        <f t="shared" si="179"/>
        <v>2024</v>
      </c>
      <c r="E3678" s="12" t="str">
        <f t="shared" si="180"/>
        <v>December</v>
      </c>
      <c r="F3678" t="s">
        <v>29</v>
      </c>
      <c r="G3678" t="s">
        <v>4645</v>
      </c>
      <c r="H3678" t="s">
        <v>24</v>
      </c>
      <c r="I3678" t="s">
        <v>27</v>
      </c>
      <c r="J3678" t="s">
        <v>17</v>
      </c>
      <c r="K3678" s="6">
        <v>7</v>
      </c>
      <c r="L3678" s="6" t="str">
        <f t="shared" si="181"/>
        <v>Large</v>
      </c>
      <c r="M3678" s="7">
        <v>199</v>
      </c>
      <c r="N3678" s="2">
        <v>0.05</v>
      </c>
      <c r="O3678" s="3">
        <v>1323.35</v>
      </c>
      <c r="P3678" s="3">
        <f>O3678/K3678</f>
        <v>189.04999999999998</v>
      </c>
      <c r="Q3678" s="3">
        <f>R3678/M3678</f>
        <v>0.36894472361809044</v>
      </c>
      <c r="R3678" s="4">
        <v>73.42</v>
      </c>
      <c r="S3678" s="2">
        <f>R3678/O3678</f>
        <v>5.5480409566630147E-2</v>
      </c>
    </row>
    <row r="3679" spans="1:19" x14ac:dyDescent="0.3">
      <c r="A3679" s="6">
        <v>3829</v>
      </c>
      <c r="B3679" t="s">
        <v>4646</v>
      </c>
      <c r="C3679" s="11">
        <v>45890</v>
      </c>
      <c r="D3679" s="1" t="str">
        <f t="shared" si="179"/>
        <v>2025</v>
      </c>
      <c r="E3679" s="12" t="str">
        <f t="shared" si="180"/>
        <v>August</v>
      </c>
      <c r="F3679" t="s">
        <v>14</v>
      </c>
      <c r="G3679" t="s">
        <v>9662</v>
      </c>
      <c r="H3679" t="s">
        <v>15</v>
      </c>
      <c r="I3679" t="s">
        <v>27</v>
      </c>
      <c r="J3679" t="s">
        <v>47</v>
      </c>
      <c r="K3679" s="6">
        <v>3</v>
      </c>
      <c r="L3679" s="6" t="str">
        <f t="shared" si="181"/>
        <v>Small</v>
      </c>
      <c r="M3679" s="7">
        <v>99</v>
      </c>
      <c r="N3679" s="2">
        <v>0.1</v>
      </c>
      <c r="O3679" s="3">
        <v>267.3</v>
      </c>
      <c r="P3679" s="3">
        <f>O3679/K3679</f>
        <v>89.100000000000009</v>
      </c>
      <c r="Q3679" s="3">
        <f>R3679/M3679</f>
        <v>0.68929292929292929</v>
      </c>
      <c r="R3679" s="4">
        <v>68.239999999999995</v>
      </c>
      <c r="S3679" s="2">
        <f>R3679/O3679</f>
        <v>0.25529367751589971</v>
      </c>
    </row>
    <row r="3680" spans="1:19" x14ac:dyDescent="0.3">
      <c r="A3680" s="6">
        <v>3830</v>
      </c>
      <c r="B3680" t="s">
        <v>4647</v>
      </c>
      <c r="C3680" s="11">
        <v>45687</v>
      </c>
      <c r="D3680" s="1" t="str">
        <f t="shared" si="179"/>
        <v>2025</v>
      </c>
      <c r="E3680" s="12" t="str">
        <f t="shared" si="180"/>
        <v>January</v>
      </c>
      <c r="F3680" t="s">
        <v>22</v>
      </c>
      <c r="G3680" t="s">
        <v>9662</v>
      </c>
      <c r="H3680" t="s">
        <v>37</v>
      </c>
      <c r="I3680" t="s">
        <v>19</v>
      </c>
      <c r="J3680" t="s">
        <v>25</v>
      </c>
      <c r="K3680" s="6">
        <v>1</v>
      </c>
      <c r="L3680" s="6" t="str">
        <f t="shared" si="181"/>
        <v>Small</v>
      </c>
      <c r="M3680" s="7">
        <v>199</v>
      </c>
      <c r="N3680" s="2">
        <v>0.1</v>
      </c>
      <c r="O3680" s="3">
        <v>179.1</v>
      </c>
      <c r="P3680" s="3">
        <f>O3680/K3680</f>
        <v>179.1</v>
      </c>
      <c r="Q3680" s="3">
        <f>R3680/M3680</f>
        <v>0.16964824120603014</v>
      </c>
      <c r="R3680" s="4">
        <v>33.76</v>
      </c>
      <c r="S3680" s="2">
        <f>R3680/O3680</f>
        <v>0.18849804578447793</v>
      </c>
    </row>
    <row r="3681" spans="1:19" x14ac:dyDescent="0.3">
      <c r="A3681" s="6">
        <v>3831</v>
      </c>
      <c r="B3681" t="s">
        <v>4648</v>
      </c>
      <c r="C3681" s="11">
        <v>45809</v>
      </c>
      <c r="D3681" s="1" t="str">
        <f t="shared" si="179"/>
        <v>2025</v>
      </c>
      <c r="E3681" s="12" t="str">
        <f t="shared" si="180"/>
        <v>June</v>
      </c>
      <c r="F3681" t="s">
        <v>40</v>
      </c>
      <c r="G3681" t="s">
        <v>9662</v>
      </c>
      <c r="H3681" t="s">
        <v>37</v>
      </c>
      <c r="I3681" t="s">
        <v>27</v>
      </c>
      <c r="J3681" t="s">
        <v>17</v>
      </c>
      <c r="K3681" s="6">
        <v>6</v>
      </c>
      <c r="L3681" s="6" t="str">
        <f t="shared" si="181"/>
        <v>Midium</v>
      </c>
      <c r="M3681" s="7">
        <v>799</v>
      </c>
      <c r="N3681" s="2">
        <v>0.05</v>
      </c>
      <c r="O3681" s="3">
        <v>4554.3</v>
      </c>
      <c r="P3681" s="3">
        <f>O3681/K3681</f>
        <v>759.05000000000007</v>
      </c>
      <c r="Q3681" s="3">
        <f>R3681/M3681</f>
        <v>1.5101501877346681</v>
      </c>
      <c r="R3681" s="4">
        <v>1206.6099999999999</v>
      </c>
      <c r="S3681" s="2">
        <f>R3681/O3681</f>
        <v>0.26493862942713475</v>
      </c>
    </row>
    <row r="3682" spans="1:19" x14ac:dyDescent="0.3">
      <c r="A3682" s="6">
        <v>3832</v>
      </c>
      <c r="B3682" t="s">
        <v>4649</v>
      </c>
      <c r="C3682" s="11">
        <v>45354</v>
      </c>
      <c r="D3682" s="1" t="str">
        <f t="shared" si="179"/>
        <v>2024</v>
      </c>
      <c r="E3682" s="12" t="str">
        <f t="shared" si="180"/>
        <v>March</v>
      </c>
      <c r="F3682" t="s">
        <v>14</v>
      </c>
      <c r="G3682" t="s">
        <v>4650</v>
      </c>
      <c r="H3682" t="s">
        <v>37</v>
      </c>
      <c r="I3682" t="s">
        <v>16</v>
      </c>
      <c r="J3682" t="s">
        <v>38</v>
      </c>
      <c r="K3682" s="6">
        <v>2</v>
      </c>
      <c r="L3682" s="6" t="str">
        <f t="shared" si="181"/>
        <v>Small</v>
      </c>
      <c r="M3682" s="7">
        <v>999</v>
      </c>
      <c r="N3682" s="2">
        <v>0.05</v>
      </c>
      <c r="O3682" s="3">
        <v>1898.1</v>
      </c>
      <c r="P3682" s="3">
        <f>O3682/K3682</f>
        <v>949.05</v>
      </c>
      <c r="Q3682" s="3">
        <f>R3682/M3682</f>
        <v>0.18037037037037038</v>
      </c>
      <c r="R3682" s="4">
        <v>180.19</v>
      </c>
      <c r="S3682" s="2">
        <f>R3682/O3682</f>
        <v>9.4931773879142298E-2</v>
      </c>
    </row>
    <row r="3683" spans="1:19" x14ac:dyDescent="0.3">
      <c r="A3683" s="6">
        <v>3833</v>
      </c>
      <c r="B3683" t="s">
        <v>4651</v>
      </c>
      <c r="C3683" s="11">
        <v>45897</v>
      </c>
      <c r="D3683" s="1" t="str">
        <f t="shared" si="179"/>
        <v>2025</v>
      </c>
      <c r="E3683" s="12" t="str">
        <f t="shared" si="180"/>
        <v>August</v>
      </c>
      <c r="F3683" t="s">
        <v>40</v>
      </c>
      <c r="G3683" t="s">
        <v>9662</v>
      </c>
      <c r="H3683" t="s">
        <v>15</v>
      </c>
      <c r="I3683" t="s">
        <v>27</v>
      </c>
      <c r="J3683" t="s">
        <v>47</v>
      </c>
      <c r="K3683" s="6">
        <v>5</v>
      </c>
      <c r="L3683" s="6" t="str">
        <f t="shared" si="181"/>
        <v>Midium</v>
      </c>
      <c r="M3683" s="7">
        <v>999</v>
      </c>
      <c r="N3683" s="2">
        <v>0</v>
      </c>
      <c r="O3683" s="3">
        <v>4995</v>
      </c>
      <c r="P3683" s="3">
        <f>O3683/K3683</f>
        <v>999</v>
      </c>
      <c r="Q3683" s="3">
        <f>R3683/M3683</f>
        <v>1.1704104104104105</v>
      </c>
      <c r="R3683" s="4">
        <v>1169.24</v>
      </c>
      <c r="S3683" s="2">
        <f>R3683/O3683</f>
        <v>0.23408208208208209</v>
      </c>
    </row>
    <row r="3684" spans="1:19" x14ac:dyDescent="0.3">
      <c r="A3684" s="6">
        <v>3834</v>
      </c>
      <c r="B3684" t="s">
        <v>4652</v>
      </c>
      <c r="C3684" s="11">
        <v>45559</v>
      </c>
      <c r="D3684" s="1" t="str">
        <f t="shared" si="179"/>
        <v>2024</v>
      </c>
      <c r="E3684" s="12" t="str">
        <f t="shared" si="180"/>
        <v>September</v>
      </c>
      <c r="F3684" t="s">
        <v>40</v>
      </c>
      <c r="G3684" t="s">
        <v>2533</v>
      </c>
      <c r="H3684" t="s">
        <v>24</v>
      </c>
      <c r="I3684" t="s">
        <v>27</v>
      </c>
      <c r="J3684" t="s">
        <v>17</v>
      </c>
      <c r="K3684" s="6">
        <v>5</v>
      </c>
      <c r="L3684" s="6" t="str">
        <f t="shared" si="181"/>
        <v>Midium</v>
      </c>
      <c r="M3684" s="7">
        <v>799</v>
      </c>
      <c r="N3684" s="2">
        <v>0.1</v>
      </c>
      <c r="O3684" s="3">
        <v>3595.5</v>
      </c>
      <c r="P3684" s="3">
        <f>O3684/K3684</f>
        <v>719.1</v>
      </c>
      <c r="Q3684" s="3">
        <f>R3684/M3684</f>
        <v>0.81576971214017513</v>
      </c>
      <c r="R3684" s="4">
        <v>651.79999999999995</v>
      </c>
      <c r="S3684" s="2">
        <f>R3684/O3684</f>
        <v>0.18128215825337227</v>
      </c>
    </row>
    <row r="3685" spans="1:19" x14ac:dyDescent="0.3">
      <c r="A3685" s="6">
        <v>3835</v>
      </c>
      <c r="B3685" t="s">
        <v>4653</v>
      </c>
      <c r="C3685" s="11">
        <v>45422</v>
      </c>
      <c r="D3685" s="1" t="str">
        <f t="shared" si="179"/>
        <v>2024</v>
      </c>
      <c r="E3685" s="12" t="str">
        <f t="shared" si="180"/>
        <v>May</v>
      </c>
      <c r="F3685" t="s">
        <v>29</v>
      </c>
      <c r="G3685" t="s">
        <v>1444</v>
      </c>
      <c r="H3685" t="s">
        <v>15</v>
      </c>
      <c r="I3685" t="s">
        <v>19</v>
      </c>
      <c r="J3685" t="s">
        <v>25</v>
      </c>
      <c r="K3685" s="6">
        <v>10</v>
      </c>
      <c r="L3685" s="6" t="str">
        <f t="shared" si="181"/>
        <v>Large</v>
      </c>
      <c r="M3685" s="7">
        <v>199</v>
      </c>
      <c r="N3685" s="2">
        <v>0.1</v>
      </c>
      <c r="O3685" s="3">
        <v>1791</v>
      </c>
      <c r="P3685" s="3">
        <f>O3685/K3685</f>
        <v>179.1</v>
      </c>
      <c r="Q3685" s="3">
        <f>R3685/M3685</f>
        <v>0.60587939698492455</v>
      </c>
      <c r="R3685" s="4">
        <v>120.57</v>
      </c>
      <c r="S3685" s="2">
        <f>R3685/O3685</f>
        <v>6.7319932998324949E-2</v>
      </c>
    </row>
    <row r="3686" spans="1:19" x14ac:dyDescent="0.3">
      <c r="A3686" s="6">
        <v>3836</v>
      </c>
      <c r="B3686" t="s">
        <v>4654</v>
      </c>
      <c r="C3686" s="11">
        <v>45364</v>
      </c>
      <c r="D3686" s="1" t="str">
        <f t="shared" si="179"/>
        <v>2024</v>
      </c>
      <c r="E3686" s="12" t="str">
        <f t="shared" si="180"/>
        <v>March</v>
      </c>
      <c r="F3686" t="s">
        <v>22</v>
      </c>
      <c r="G3686" t="s">
        <v>4655</v>
      </c>
      <c r="H3686" t="s">
        <v>37</v>
      </c>
      <c r="I3686" t="s">
        <v>19</v>
      </c>
      <c r="J3686" t="s">
        <v>20</v>
      </c>
      <c r="K3686" s="6">
        <v>2</v>
      </c>
      <c r="L3686" s="6" t="str">
        <f t="shared" si="181"/>
        <v>Small</v>
      </c>
      <c r="M3686" s="7">
        <v>149</v>
      </c>
      <c r="N3686" s="2">
        <v>0</v>
      </c>
      <c r="O3686" s="3">
        <v>298</v>
      </c>
      <c r="P3686" s="3">
        <f>O3686/K3686</f>
        <v>149</v>
      </c>
      <c r="Q3686" s="3">
        <f>R3686/M3686</f>
        <v>0.32711409395973157</v>
      </c>
      <c r="R3686" s="4">
        <v>48.74</v>
      </c>
      <c r="S3686" s="2">
        <f>R3686/O3686</f>
        <v>0.16355704697986578</v>
      </c>
    </row>
    <row r="3687" spans="1:19" x14ac:dyDescent="0.3">
      <c r="A3687" s="6">
        <v>3837</v>
      </c>
      <c r="B3687" t="s">
        <v>4656</v>
      </c>
      <c r="C3687" s="11">
        <v>45780</v>
      </c>
      <c r="D3687" s="1" t="str">
        <f t="shared" si="179"/>
        <v>2025</v>
      </c>
      <c r="E3687" s="12" t="str">
        <f t="shared" si="180"/>
        <v>May</v>
      </c>
      <c r="F3687" t="s">
        <v>14</v>
      </c>
      <c r="G3687" t="s">
        <v>9662</v>
      </c>
      <c r="H3687" t="s">
        <v>15</v>
      </c>
      <c r="I3687" t="s">
        <v>19</v>
      </c>
      <c r="J3687" t="s">
        <v>20</v>
      </c>
      <c r="K3687" s="6">
        <v>6</v>
      </c>
      <c r="L3687" s="6" t="str">
        <f t="shared" si="181"/>
        <v>Midium</v>
      </c>
      <c r="M3687" s="7">
        <v>99</v>
      </c>
      <c r="N3687" s="2">
        <v>0.15</v>
      </c>
      <c r="O3687" s="3">
        <v>504.9</v>
      </c>
      <c r="P3687" s="3">
        <f>O3687/K3687</f>
        <v>84.149999999999991</v>
      </c>
      <c r="Q3687" s="3">
        <f>R3687/M3687</f>
        <v>1.2438383838383837</v>
      </c>
      <c r="R3687" s="4">
        <v>123.14</v>
      </c>
      <c r="S3687" s="2">
        <f>R3687/O3687</f>
        <v>0.24388987918399685</v>
      </c>
    </row>
    <row r="3688" spans="1:19" x14ac:dyDescent="0.3">
      <c r="A3688" s="6">
        <v>3838</v>
      </c>
      <c r="B3688" t="s">
        <v>4657</v>
      </c>
      <c r="C3688" s="11">
        <v>46018</v>
      </c>
      <c r="D3688" s="1" t="str">
        <f t="shared" si="179"/>
        <v>2025</v>
      </c>
      <c r="E3688" s="12" t="str">
        <f t="shared" si="180"/>
        <v>December</v>
      </c>
      <c r="F3688" t="s">
        <v>14</v>
      </c>
      <c r="G3688" t="s">
        <v>3760</v>
      </c>
      <c r="H3688" t="s">
        <v>15</v>
      </c>
      <c r="I3688" t="s">
        <v>16</v>
      </c>
      <c r="J3688" t="s">
        <v>34</v>
      </c>
      <c r="K3688" s="6">
        <v>5</v>
      </c>
      <c r="L3688" s="6" t="str">
        <f t="shared" si="181"/>
        <v>Midium</v>
      </c>
      <c r="M3688" s="7">
        <v>499</v>
      </c>
      <c r="N3688" s="2">
        <v>0.15</v>
      </c>
      <c r="O3688" s="3">
        <v>2120.75</v>
      </c>
      <c r="P3688" s="3">
        <f>O3688/K3688</f>
        <v>424.15</v>
      </c>
      <c r="Q3688" s="3">
        <f>R3688/M3688</f>
        <v>0.28657314629258518</v>
      </c>
      <c r="R3688" s="4">
        <v>143</v>
      </c>
      <c r="S3688" s="2">
        <f>R3688/O3688</f>
        <v>6.7428975598255336E-2</v>
      </c>
    </row>
    <row r="3689" spans="1:19" x14ac:dyDescent="0.3">
      <c r="A3689" s="6">
        <v>3839</v>
      </c>
      <c r="B3689" t="s">
        <v>4658</v>
      </c>
      <c r="C3689" s="11">
        <v>45494</v>
      </c>
      <c r="D3689" s="1" t="str">
        <f t="shared" si="179"/>
        <v>2024</v>
      </c>
      <c r="E3689" s="12" t="str">
        <f t="shared" si="180"/>
        <v>July</v>
      </c>
      <c r="F3689" t="s">
        <v>22</v>
      </c>
      <c r="G3689" t="s">
        <v>9662</v>
      </c>
      <c r="H3689" t="s">
        <v>24</v>
      </c>
      <c r="I3689" t="s">
        <v>19</v>
      </c>
      <c r="J3689" t="s">
        <v>20</v>
      </c>
      <c r="K3689" s="6">
        <v>10</v>
      </c>
      <c r="L3689" s="6" t="str">
        <f t="shared" si="181"/>
        <v>Large</v>
      </c>
      <c r="M3689" s="7">
        <v>799</v>
      </c>
      <c r="N3689" s="2">
        <v>0.15</v>
      </c>
      <c r="O3689" s="3">
        <v>6791.5</v>
      </c>
      <c r="P3689" s="3">
        <f>O3689/K3689</f>
        <v>679.15</v>
      </c>
      <c r="Q3689" s="3">
        <f>R3689/M3689</f>
        <v>0.76360450563204008</v>
      </c>
      <c r="R3689" s="4">
        <v>610.12</v>
      </c>
      <c r="S3689" s="2">
        <f>R3689/O3689</f>
        <v>8.9835824192004712E-2</v>
      </c>
    </row>
    <row r="3690" spans="1:19" x14ac:dyDescent="0.3">
      <c r="A3690" s="6">
        <v>3840</v>
      </c>
      <c r="B3690" t="s">
        <v>4659</v>
      </c>
      <c r="C3690" s="11">
        <v>46020</v>
      </c>
      <c r="D3690" s="1" t="str">
        <f t="shared" si="179"/>
        <v>2025</v>
      </c>
      <c r="E3690" s="12" t="str">
        <f t="shared" si="180"/>
        <v>December</v>
      </c>
      <c r="F3690" t="s">
        <v>14</v>
      </c>
      <c r="G3690" t="s">
        <v>9662</v>
      </c>
      <c r="H3690" t="s">
        <v>24</v>
      </c>
      <c r="I3690" t="s">
        <v>19</v>
      </c>
      <c r="J3690" t="s">
        <v>20</v>
      </c>
      <c r="K3690" s="6">
        <v>7</v>
      </c>
      <c r="L3690" s="6" t="str">
        <f t="shared" si="181"/>
        <v>Large</v>
      </c>
      <c r="M3690" s="7">
        <v>99</v>
      </c>
      <c r="N3690" s="2">
        <v>0.15</v>
      </c>
      <c r="O3690" s="3">
        <v>589.04999999999995</v>
      </c>
      <c r="P3690" s="3">
        <f>O3690/K3690</f>
        <v>84.149999999999991</v>
      </c>
      <c r="Q3690" s="3">
        <f>R3690/M3690</f>
        <v>0.74727272727272731</v>
      </c>
      <c r="R3690" s="4">
        <v>73.98</v>
      </c>
      <c r="S3690" s="2">
        <f>R3690/O3690</f>
        <v>0.12559205500381973</v>
      </c>
    </row>
    <row r="3691" spans="1:19" x14ac:dyDescent="0.3">
      <c r="A3691" s="6">
        <v>3841</v>
      </c>
      <c r="B3691" t="s">
        <v>4660</v>
      </c>
      <c r="C3691" s="11">
        <v>45956</v>
      </c>
      <c r="D3691" s="1" t="str">
        <f t="shared" si="179"/>
        <v>2025</v>
      </c>
      <c r="E3691" s="12" t="str">
        <f t="shared" si="180"/>
        <v>October</v>
      </c>
      <c r="F3691" t="s">
        <v>29</v>
      </c>
      <c r="G3691" t="s">
        <v>1465</v>
      </c>
      <c r="H3691" t="s">
        <v>15</v>
      </c>
      <c r="I3691" t="s">
        <v>19</v>
      </c>
      <c r="J3691" t="s">
        <v>25</v>
      </c>
      <c r="K3691" s="6">
        <v>7</v>
      </c>
      <c r="L3691" s="6" t="str">
        <f t="shared" si="181"/>
        <v>Large</v>
      </c>
      <c r="M3691" s="7">
        <v>99</v>
      </c>
      <c r="N3691" s="2">
        <v>0.1</v>
      </c>
      <c r="O3691" s="3">
        <v>623.70000000000005</v>
      </c>
      <c r="P3691" s="3">
        <f>O3691/K3691</f>
        <v>89.100000000000009</v>
      </c>
      <c r="Q3691" s="3">
        <f>R3691/M3691</f>
        <v>1.8349494949494949</v>
      </c>
      <c r="R3691" s="4">
        <v>181.66</v>
      </c>
      <c r="S3691" s="2">
        <f>R3691/O3691</f>
        <v>0.29126182459515793</v>
      </c>
    </row>
    <row r="3692" spans="1:19" x14ac:dyDescent="0.3">
      <c r="A3692" s="6">
        <v>3842</v>
      </c>
      <c r="B3692" t="s">
        <v>4661</v>
      </c>
      <c r="C3692" s="11">
        <v>45767</v>
      </c>
      <c r="D3692" s="1" t="str">
        <f t="shared" ref="D3692:D3753" si="182">TEXT(C3692, "yyyy")</f>
        <v>2025</v>
      </c>
      <c r="E3692" s="12" t="str">
        <f t="shared" ref="E3692:E3753" si="183">TEXT(C3692, "mmmm")</f>
        <v>April</v>
      </c>
      <c r="F3692" t="s">
        <v>29</v>
      </c>
      <c r="G3692" t="s">
        <v>9662</v>
      </c>
      <c r="H3692" t="s">
        <v>15</v>
      </c>
      <c r="I3692" t="s">
        <v>19</v>
      </c>
      <c r="J3692" t="s">
        <v>25</v>
      </c>
      <c r="K3692" s="6">
        <v>4</v>
      </c>
      <c r="L3692" s="6" t="str">
        <f t="shared" si="181"/>
        <v>Midium</v>
      </c>
      <c r="M3692" s="7">
        <v>99</v>
      </c>
      <c r="N3692" s="2">
        <v>0.05</v>
      </c>
      <c r="O3692" s="3">
        <v>376.2</v>
      </c>
      <c r="P3692" s="3">
        <f>O3692/K3692</f>
        <v>94.05</v>
      </c>
      <c r="Q3692" s="3">
        <f>R3692/M3692</f>
        <v>0.33909090909090911</v>
      </c>
      <c r="R3692" s="4">
        <v>33.57</v>
      </c>
      <c r="S3692" s="2">
        <f>R3692/O3692</f>
        <v>8.9234449760765555E-2</v>
      </c>
    </row>
    <row r="3693" spans="1:19" x14ac:dyDescent="0.3">
      <c r="A3693" s="6">
        <v>3843</v>
      </c>
      <c r="B3693" t="s">
        <v>4662</v>
      </c>
      <c r="C3693" s="11">
        <v>45535</v>
      </c>
      <c r="D3693" s="1" t="str">
        <f t="shared" si="182"/>
        <v>2024</v>
      </c>
      <c r="E3693" s="12" t="str">
        <f t="shared" si="183"/>
        <v>August</v>
      </c>
      <c r="F3693" t="s">
        <v>40</v>
      </c>
      <c r="G3693" t="s">
        <v>9662</v>
      </c>
      <c r="H3693" t="s">
        <v>24</v>
      </c>
      <c r="I3693" t="s">
        <v>19</v>
      </c>
      <c r="J3693" t="s">
        <v>42</v>
      </c>
      <c r="K3693" s="6">
        <v>5</v>
      </c>
      <c r="L3693" s="6" t="str">
        <f t="shared" si="181"/>
        <v>Midium</v>
      </c>
      <c r="M3693" s="7">
        <v>999</v>
      </c>
      <c r="N3693" s="2">
        <v>0</v>
      </c>
      <c r="O3693" s="3">
        <v>4995</v>
      </c>
      <c r="P3693" s="3">
        <f>O3693/K3693</f>
        <v>999</v>
      </c>
      <c r="Q3693" s="3">
        <f>R3693/M3693</f>
        <v>0.66986986986986996</v>
      </c>
      <c r="R3693" s="4">
        <v>669.2</v>
      </c>
      <c r="S3693" s="2">
        <f>R3693/O3693</f>
        <v>0.13397397397397398</v>
      </c>
    </row>
    <row r="3694" spans="1:19" x14ac:dyDescent="0.3">
      <c r="A3694" s="6">
        <v>3844</v>
      </c>
      <c r="B3694" t="s">
        <v>4663</v>
      </c>
      <c r="C3694" s="11">
        <v>45993</v>
      </c>
      <c r="D3694" s="1" t="str">
        <f t="shared" si="182"/>
        <v>2025</v>
      </c>
      <c r="E3694" s="12" t="str">
        <f t="shared" si="183"/>
        <v>December</v>
      </c>
      <c r="F3694" t="s">
        <v>40</v>
      </c>
      <c r="G3694" t="s">
        <v>9662</v>
      </c>
      <c r="H3694" t="s">
        <v>37</v>
      </c>
      <c r="I3694" t="s">
        <v>27</v>
      </c>
      <c r="J3694" t="s">
        <v>47</v>
      </c>
      <c r="K3694" s="6">
        <v>9</v>
      </c>
      <c r="L3694" s="6" t="str">
        <f t="shared" si="181"/>
        <v>Large</v>
      </c>
      <c r="M3694" s="7">
        <v>999</v>
      </c>
      <c r="N3694" s="2">
        <v>0</v>
      </c>
      <c r="O3694" s="3">
        <v>8991</v>
      </c>
      <c r="P3694" s="3">
        <f>O3694/K3694</f>
        <v>999</v>
      </c>
      <c r="Q3694" s="3">
        <f>R3694/M3694</f>
        <v>1.3735335335335337</v>
      </c>
      <c r="R3694" s="4">
        <v>1372.16</v>
      </c>
      <c r="S3694" s="2">
        <f>R3694/O3694</f>
        <v>0.1526148370592815</v>
      </c>
    </row>
    <row r="3695" spans="1:19" x14ac:dyDescent="0.3">
      <c r="A3695" s="6">
        <v>3845</v>
      </c>
      <c r="B3695" t="s">
        <v>4664</v>
      </c>
      <c r="C3695" s="11">
        <v>45364</v>
      </c>
      <c r="D3695" s="1" t="str">
        <f t="shared" si="182"/>
        <v>2024</v>
      </c>
      <c r="E3695" s="12" t="str">
        <f t="shared" si="183"/>
        <v>March</v>
      </c>
      <c r="F3695" t="s">
        <v>14</v>
      </c>
      <c r="G3695" t="s">
        <v>9662</v>
      </c>
      <c r="H3695" t="s">
        <v>24</v>
      </c>
      <c r="I3695" t="s">
        <v>27</v>
      </c>
      <c r="J3695" t="s">
        <v>47</v>
      </c>
      <c r="K3695" s="6">
        <v>6</v>
      </c>
      <c r="L3695" s="6" t="str">
        <f t="shared" si="181"/>
        <v>Midium</v>
      </c>
      <c r="M3695" s="7">
        <v>299</v>
      </c>
      <c r="N3695" s="2">
        <v>0.15</v>
      </c>
      <c r="O3695" s="3">
        <v>1524.9</v>
      </c>
      <c r="P3695" s="3">
        <f>O3695/K3695</f>
        <v>254.15</v>
      </c>
      <c r="Q3695" s="3">
        <f>R3695/M3695</f>
        <v>1.3856856187290969</v>
      </c>
      <c r="R3695" s="4">
        <v>414.32</v>
      </c>
      <c r="S3695" s="2">
        <f>R3695/O3695</f>
        <v>0.27170306249590137</v>
      </c>
    </row>
    <row r="3696" spans="1:19" x14ac:dyDescent="0.3">
      <c r="A3696" s="6">
        <v>3846</v>
      </c>
      <c r="B3696" t="s">
        <v>4665</v>
      </c>
      <c r="C3696" s="11">
        <v>45824</v>
      </c>
      <c r="D3696" s="1" t="str">
        <f t="shared" si="182"/>
        <v>2025</v>
      </c>
      <c r="E3696" s="12" t="str">
        <f t="shared" si="183"/>
        <v>June</v>
      </c>
      <c r="F3696" t="s">
        <v>22</v>
      </c>
      <c r="G3696" t="s">
        <v>9662</v>
      </c>
      <c r="H3696" t="s">
        <v>15</v>
      </c>
      <c r="I3696" t="s">
        <v>19</v>
      </c>
      <c r="J3696" t="s">
        <v>25</v>
      </c>
      <c r="K3696" s="6">
        <v>7</v>
      </c>
      <c r="L3696" s="6" t="str">
        <f t="shared" si="181"/>
        <v>Large</v>
      </c>
      <c r="M3696" s="7">
        <v>999</v>
      </c>
      <c r="N3696" s="2">
        <v>0.1</v>
      </c>
      <c r="O3696" s="3">
        <v>6293.7</v>
      </c>
      <c r="P3696" s="3">
        <f>O3696/K3696</f>
        <v>899.1</v>
      </c>
      <c r="Q3696" s="3">
        <f>R3696/M3696</f>
        <v>1.8327527527527527</v>
      </c>
      <c r="R3696" s="4">
        <v>1830.92</v>
      </c>
      <c r="S3696" s="2">
        <f>R3696/O3696</f>
        <v>0.29091313535757984</v>
      </c>
    </row>
    <row r="3697" spans="1:19" x14ac:dyDescent="0.3">
      <c r="A3697" s="6">
        <v>3847</v>
      </c>
      <c r="B3697" t="s">
        <v>4666</v>
      </c>
      <c r="C3697" s="11">
        <v>45592</v>
      </c>
      <c r="D3697" s="1" t="str">
        <f t="shared" si="182"/>
        <v>2024</v>
      </c>
      <c r="E3697" s="12" t="str">
        <f t="shared" si="183"/>
        <v>October</v>
      </c>
      <c r="F3697" t="s">
        <v>40</v>
      </c>
      <c r="G3697" t="s">
        <v>9662</v>
      </c>
      <c r="H3697" t="s">
        <v>15</v>
      </c>
      <c r="I3697" t="s">
        <v>19</v>
      </c>
      <c r="J3697" t="s">
        <v>42</v>
      </c>
      <c r="K3697" s="6">
        <v>8</v>
      </c>
      <c r="L3697" s="6" t="str">
        <f t="shared" si="181"/>
        <v>Large</v>
      </c>
      <c r="M3697" s="7">
        <v>99</v>
      </c>
      <c r="N3697" s="2">
        <v>0.15</v>
      </c>
      <c r="O3697" s="3">
        <v>673.2</v>
      </c>
      <c r="P3697" s="3">
        <f>O3697/K3697</f>
        <v>84.15</v>
      </c>
      <c r="Q3697" s="3">
        <f>R3697/M3697</f>
        <v>1.7145454545454546</v>
      </c>
      <c r="R3697" s="4">
        <v>169.74</v>
      </c>
      <c r="S3697" s="2">
        <f>R3697/O3697</f>
        <v>0.25213903743315508</v>
      </c>
    </row>
    <row r="3698" spans="1:19" x14ac:dyDescent="0.3">
      <c r="A3698" s="6">
        <v>3848</v>
      </c>
      <c r="B3698" t="s">
        <v>4667</v>
      </c>
      <c r="C3698" s="11">
        <v>45739</v>
      </c>
      <c r="D3698" s="1" t="str">
        <f t="shared" si="182"/>
        <v>2025</v>
      </c>
      <c r="E3698" s="12" t="str">
        <f t="shared" si="183"/>
        <v>March</v>
      </c>
      <c r="F3698" t="s">
        <v>22</v>
      </c>
      <c r="G3698" t="s">
        <v>9662</v>
      </c>
      <c r="H3698" t="s">
        <v>15</v>
      </c>
      <c r="I3698" t="s">
        <v>19</v>
      </c>
      <c r="J3698" t="s">
        <v>32</v>
      </c>
      <c r="K3698" s="6">
        <v>1</v>
      </c>
      <c r="L3698" s="6" t="str">
        <f t="shared" si="181"/>
        <v>Small</v>
      </c>
      <c r="M3698" s="7">
        <v>999</v>
      </c>
      <c r="N3698" s="2">
        <v>0.05</v>
      </c>
      <c r="O3698" s="3">
        <v>949.05</v>
      </c>
      <c r="P3698" s="3">
        <f>O3698/K3698</f>
        <v>949.05</v>
      </c>
      <c r="Q3698" s="3">
        <f>R3698/M3698</f>
        <v>5.6586586586586586E-2</v>
      </c>
      <c r="R3698" s="4">
        <v>56.53</v>
      </c>
      <c r="S3698" s="2">
        <f>R3698/O3698</f>
        <v>5.9564827985880621E-2</v>
      </c>
    </row>
    <row r="3699" spans="1:19" x14ac:dyDescent="0.3">
      <c r="A3699" s="6">
        <v>3849</v>
      </c>
      <c r="B3699" t="s">
        <v>4668</v>
      </c>
      <c r="C3699" s="11">
        <v>45639</v>
      </c>
      <c r="D3699" s="1" t="str">
        <f t="shared" si="182"/>
        <v>2024</v>
      </c>
      <c r="E3699" s="12" t="str">
        <f t="shared" si="183"/>
        <v>December</v>
      </c>
      <c r="F3699" t="s">
        <v>14</v>
      </c>
      <c r="G3699" t="s">
        <v>9662</v>
      </c>
      <c r="H3699" t="s">
        <v>15</v>
      </c>
      <c r="I3699" t="s">
        <v>27</v>
      </c>
      <c r="J3699" t="s">
        <v>47</v>
      </c>
      <c r="K3699" s="6">
        <v>7</v>
      </c>
      <c r="L3699" s="6" t="str">
        <f t="shared" si="181"/>
        <v>Large</v>
      </c>
      <c r="M3699" s="7">
        <v>199</v>
      </c>
      <c r="N3699" s="2">
        <v>0</v>
      </c>
      <c r="O3699" s="3">
        <v>1393</v>
      </c>
      <c r="P3699" s="3">
        <f>O3699/K3699</f>
        <v>199</v>
      </c>
      <c r="Q3699" s="3">
        <f>R3699/M3699</f>
        <v>2.0352763819095476</v>
      </c>
      <c r="R3699" s="4">
        <v>405.02</v>
      </c>
      <c r="S3699" s="2">
        <f>R3699/O3699</f>
        <v>0.29075376884422111</v>
      </c>
    </row>
    <row r="3700" spans="1:19" x14ac:dyDescent="0.3">
      <c r="A3700" s="6">
        <v>3850</v>
      </c>
      <c r="B3700" t="s">
        <v>4669</v>
      </c>
      <c r="C3700" s="11">
        <v>45649</v>
      </c>
      <c r="D3700" s="1" t="str">
        <f t="shared" si="182"/>
        <v>2024</v>
      </c>
      <c r="E3700" s="12" t="str">
        <f t="shared" si="183"/>
        <v>December</v>
      </c>
      <c r="F3700" t="s">
        <v>14</v>
      </c>
      <c r="G3700" t="s">
        <v>3590</v>
      </c>
      <c r="H3700" t="s">
        <v>15</v>
      </c>
      <c r="I3700" t="s">
        <v>19</v>
      </c>
      <c r="J3700" t="s">
        <v>25</v>
      </c>
      <c r="K3700" s="6">
        <v>8</v>
      </c>
      <c r="L3700" s="6" t="str">
        <f t="shared" si="181"/>
        <v>Large</v>
      </c>
      <c r="M3700" s="7">
        <v>149</v>
      </c>
      <c r="N3700" s="2">
        <v>0</v>
      </c>
      <c r="O3700" s="3">
        <v>1192</v>
      </c>
      <c r="P3700" s="3">
        <f>O3700/K3700</f>
        <v>149</v>
      </c>
      <c r="Q3700" s="3">
        <f>R3700/M3700</f>
        <v>0.67067114093959734</v>
      </c>
      <c r="R3700" s="4">
        <v>99.93</v>
      </c>
      <c r="S3700" s="2">
        <f>R3700/O3700</f>
        <v>8.3833892617449668E-2</v>
      </c>
    </row>
    <row r="3701" spans="1:19" x14ac:dyDescent="0.3">
      <c r="A3701" s="6">
        <v>3851</v>
      </c>
      <c r="B3701" t="s">
        <v>4670</v>
      </c>
      <c r="C3701" s="11">
        <v>45832</v>
      </c>
      <c r="D3701" s="1" t="str">
        <f t="shared" si="182"/>
        <v>2025</v>
      </c>
      <c r="E3701" s="12" t="str">
        <f t="shared" si="183"/>
        <v>June</v>
      </c>
      <c r="F3701" t="s">
        <v>40</v>
      </c>
      <c r="G3701" t="s">
        <v>9662</v>
      </c>
      <c r="H3701" t="s">
        <v>24</v>
      </c>
      <c r="I3701" t="s">
        <v>27</v>
      </c>
      <c r="J3701" t="s">
        <v>47</v>
      </c>
      <c r="K3701" s="6">
        <v>5</v>
      </c>
      <c r="L3701" s="6" t="str">
        <f t="shared" si="181"/>
        <v>Midium</v>
      </c>
      <c r="M3701" s="7">
        <v>999</v>
      </c>
      <c r="N3701" s="2">
        <v>0.15</v>
      </c>
      <c r="O3701" s="3">
        <v>4245.75</v>
      </c>
      <c r="P3701" s="3">
        <f>O3701/K3701</f>
        <v>849.15</v>
      </c>
      <c r="Q3701" s="3">
        <f>R3701/M3701</f>
        <v>0.68849849849849842</v>
      </c>
      <c r="R3701" s="4">
        <v>687.81</v>
      </c>
      <c r="S3701" s="2">
        <f>R3701/O3701</f>
        <v>0.16199964670552905</v>
      </c>
    </row>
    <row r="3702" spans="1:19" x14ac:dyDescent="0.3">
      <c r="A3702" s="6">
        <v>3853</v>
      </c>
      <c r="B3702" t="s">
        <v>4671</v>
      </c>
      <c r="C3702" s="11">
        <v>45372</v>
      </c>
      <c r="D3702" s="1" t="str">
        <f t="shared" si="182"/>
        <v>2024</v>
      </c>
      <c r="E3702" s="12" t="str">
        <f t="shared" si="183"/>
        <v>March</v>
      </c>
      <c r="F3702" t="s">
        <v>14</v>
      </c>
      <c r="G3702" t="s">
        <v>9662</v>
      </c>
      <c r="H3702" t="s">
        <v>37</v>
      </c>
      <c r="I3702" t="s">
        <v>19</v>
      </c>
      <c r="J3702" t="s">
        <v>20</v>
      </c>
      <c r="K3702" s="6">
        <v>3</v>
      </c>
      <c r="L3702" s="6" t="str">
        <f t="shared" si="181"/>
        <v>Small</v>
      </c>
      <c r="M3702" s="7">
        <v>149</v>
      </c>
      <c r="N3702" s="2">
        <v>0.15</v>
      </c>
      <c r="O3702" s="3">
        <v>379.95</v>
      </c>
      <c r="P3702" s="3">
        <f>O3702/K3702</f>
        <v>126.64999999999999</v>
      </c>
      <c r="Q3702" s="3">
        <f>R3702/M3702</f>
        <v>0.49228187919463084</v>
      </c>
      <c r="R3702" s="4">
        <v>73.349999999999994</v>
      </c>
      <c r="S3702" s="2">
        <f>R3702/O3702</f>
        <v>0.19305171733122778</v>
      </c>
    </row>
    <row r="3703" spans="1:19" x14ac:dyDescent="0.3">
      <c r="A3703" s="6">
        <v>3854</v>
      </c>
      <c r="B3703" t="s">
        <v>4672</v>
      </c>
      <c r="C3703" s="11">
        <v>45869</v>
      </c>
      <c r="D3703" s="1" t="str">
        <f t="shared" si="182"/>
        <v>2025</v>
      </c>
      <c r="E3703" s="12" t="str">
        <f t="shared" si="183"/>
        <v>July</v>
      </c>
      <c r="F3703" t="s">
        <v>29</v>
      </c>
      <c r="G3703" t="s">
        <v>4673</v>
      </c>
      <c r="H3703" t="s">
        <v>24</v>
      </c>
      <c r="I3703" t="s">
        <v>19</v>
      </c>
      <c r="J3703" t="s">
        <v>32</v>
      </c>
      <c r="K3703" s="6">
        <v>5</v>
      </c>
      <c r="L3703" s="6" t="str">
        <f t="shared" si="181"/>
        <v>Midium</v>
      </c>
      <c r="M3703" s="7">
        <v>199</v>
      </c>
      <c r="N3703" s="2">
        <v>0.05</v>
      </c>
      <c r="O3703" s="3">
        <v>945.25</v>
      </c>
      <c r="P3703" s="3">
        <f>O3703/K3703</f>
        <v>189.05</v>
      </c>
      <c r="Q3703" s="3">
        <f>R3703/M3703</f>
        <v>0.58623115577889451</v>
      </c>
      <c r="R3703" s="4">
        <v>116.66</v>
      </c>
      <c r="S3703" s="2">
        <f>R3703/O3703</f>
        <v>0.12341708542713567</v>
      </c>
    </row>
    <row r="3704" spans="1:19" x14ac:dyDescent="0.3">
      <c r="A3704" s="6">
        <v>3855</v>
      </c>
      <c r="B3704" t="s">
        <v>4674</v>
      </c>
      <c r="C3704" s="11">
        <v>45921</v>
      </c>
      <c r="D3704" s="1" t="str">
        <f t="shared" si="182"/>
        <v>2025</v>
      </c>
      <c r="E3704" s="12" t="str">
        <f t="shared" si="183"/>
        <v>September</v>
      </c>
      <c r="F3704" t="s">
        <v>14</v>
      </c>
      <c r="G3704" t="s">
        <v>9662</v>
      </c>
      <c r="H3704" t="s">
        <v>15</v>
      </c>
      <c r="I3704" t="s">
        <v>16</v>
      </c>
      <c r="J3704" t="s">
        <v>34</v>
      </c>
      <c r="K3704" s="6">
        <v>4</v>
      </c>
      <c r="L3704" s="6" t="str">
        <f t="shared" si="181"/>
        <v>Midium</v>
      </c>
      <c r="M3704" s="7">
        <v>999</v>
      </c>
      <c r="N3704" s="2">
        <v>0.1</v>
      </c>
      <c r="O3704" s="3">
        <v>3596.4</v>
      </c>
      <c r="P3704" s="3">
        <f>O3704/K3704</f>
        <v>899.1</v>
      </c>
      <c r="Q3704" s="3">
        <f>R3704/M3704</f>
        <v>0.6477277277277278</v>
      </c>
      <c r="R3704" s="4">
        <v>647.08000000000004</v>
      </c>
      <c r="S3704" s="2">
        <f>R3704/O3704</f>
        <v>0.17992436881325771</v>
      </c>
    </row>
    <row r="3705" spans="1:19" x14ac:dyDescent="0.3">
      <c r="A3705" s="6">
        <v>3856</v>
      </c>
      <c r="B3705" t="s">
        <v>4675</v>
      </c>
      <c r="C3705" s="11">
        <v>45405</v>
      </c>
      <c r="D3705" s="1" t="str">
        <f t="shared" si="182"/>
        <v>2024</v>
      </c>
      <c r="E3705" s="12" t="str">
        <f t="shared" si="183"/>
        <v>April</v>
      </c>
      <c r="F3705" t="s">
        <v>40</v>
      </c>
      <c r="G3705" t="s">
        <v>9662</v>
      </c>
      <c r="H3705" t="s">
        <v>15</v>
      </c>
      <c r="I3705" t="s">
        <v>27</v>
      </c>
      <c r="J3705" t="s">
        <v>47</v>
      </c>
      <c r="K3705" s="6">
        <v>3</v>
      </c>
      <c r="L3705" s="6" t="str">
        <f t="shared" si="181"/>
        <v>Small</v>
      </c>
      <c r="M3705" s="7">
        <v>799</v>
      </c>
      <c r="N3705" s="2">
        <v>0.15</v>
      </c>
      <c r="O3705" s="3">
        <v>2037.45</v>
      </c>
      <c r="P3705" s="3">
        <f>O3705/K3705</f>
        <v>679.15</v>
      </c>
      <c r="Q3705" s="3">
        <f>R3705/M3705</f>
        <v>0.23976220275344179</v>
      </c>
      <c r="R3705" s="4">
        <v>191.57</v>
      </c>
      <c r="S3705" s="2">
        <f>R3705/O3705</f>
        <v>9.4024393236643841E-2</v>
      </c>
    </row>
    <row r="3706" spans="1:19" x14ac:dyDescent="0.3">
      <c r="A3706" s="6">
        <v>3857</v>
      </c>
      <c r="B3706" t="s">
        <v>4676</v>
      </c>
      <c r="C3706" s="11">
        <v>45446</v>
      </c>
      <c r="D3706" s="1" t="str">
        <f t="shared" si="182"/>
        <v>2024</v>
      </c>
      <c r="E3706" s="12" t="str">
        <f t="shared" si="183"/>
        <v>June</v>
      </c>
      <c r="F3706" t="s">
        <v>14</v>
      </c>
      <c r="G3706" t="s">
        <v>9662</v>
      </c>
      <c r="H3706" t="s">
        <v>37</v>
      </c>
      <c r="I3706" t="s">
        <v>27</v>
      </c>
      <c r="J3706" t="s">
        <v>17</v>
      </c>
      <c r="K3706" s="6">
        <v>9</v>
      </c>
      <c r="L3706" s="6" t="str">
        <f t="shared" si="181"/>
        <v>Large</v>
      </c>
      <c r="M3706" s="7">
        <v>149</v>
      </c>
      <c r="N3706" s="2">
        <v>0.05</v>
      </c>
      <c r="O3706" s="3">
        <v>1273.95</v>
      </c>
      <c r="P3706" s="3">
        <f>O3706/K3706</f>
        <v>141.55000000000001</v>
      </c>
      <c r="Q3706" s="3">
        <f>R3706/M3706</f>
        <v>1.8085234899328861</v>
      </c>
      <c r="R3706" s="4">
        <v>269.47000000000003</v>
      </c>
      <c r="S3706" s="2">
        <f>R3706/O3706</f>
        <v>0.21152321519682876</v>
      </c>
    </row>
    <row r="3707" spans="1:19" x14ac:dyDescent="0.3">
      <c r="A3707" s="6">
        <v>3858</v>
      </c>
      <c r="B3707" t="s">
        <v>4677</v>
      </c>
      <c r="C3707" s="11">
        <v>45493</v>
      </c>
      <c r="D3707" s="1" t="str">
        <f t="shared" si="182"/>
        <v>2024</v>
      </c>
      <c r="E3707" s="12" t="str">
        <f t="shared" si="183"/>
        <v>July</v>
      </c>
      <c r="F3707" t="s">
        <v>22</v>
      </c>
      <c r="G3707" t="s">
        <v>9662</v>
      </c>
      <c r="H3707" t="s">
        <v>15</v>
      </c>
      <c r="I3707" t="s">
        <v>19</v>
      </c>
      <c r="J3707" t="s">
        <v>32</v>
      </c>
      <c r="K3707" s="6">
        <v>2</v>
      </c>
      <c r="L3707" s="6" t="str">
        <f t="shared" si="181"/>
        <v>Small</v>
      </c>
      <c r="M3707" s="7">
        <v>999</v>
      </c>
      <c r="N3707" s="2">
        <v>0.1</v>
      </c>
      <c r="O3707" s="3">
        <v>1798.2</v>
      </c>
      <c r="P3707" s="3">
        <f>O3707/K3707</f>
        <v>899.1</v>
      </c>
      <c r="Q3707" s="3">
        <f>R3707/M3707</f>
        <v>0.47759759759759762</v>
      </c>
      <c r="R3707" s="4">
        <v>477.12</v>
      </c>
      <c r="S3707" s="2">
        <f>R3707/O3707</f>
        <v>0.26533199866533197</v>
      </c>
    </row>
    <row r="3708" spans="1:19" x14ac:dyDescent="0.3">
      <c r="A3708" s="6">
        <v>3859</v>
      </c>
      <c r="B3708" t="s">
        <v>4678</v>
      </c>
      <c r="C3708" s="11">
        <v>45518</v>
      </c>
      <c r="D3708" s="1" t="str">
        <f t="shared" si="182"/>
        <v>2024</v>
      </c>
      <c r="E3708" s="12" t="str">
        <f t="shared" si="183"/>
        <v>August</v>
      </c>
      <c r="F3708" t="s">
        <v>40</v>
      </c>
      <c r="G3708" t="s">
        <v>4679</v>
      </c>
      <c r="H3708" t="s">
        <v>15</v>
      </c>
      <c r="I3708" t="s">
        <v>19</v>
      </c>
      <c r="J3708" t="s">
        <v>25</v>
      </c>
      <c r="K3708" s="6">
        <v>4</v>
      </c>
      <c r="L3708" s="6" t="str">
        <f t="shared" si="181"/>
        <v>Midium</v>
      </c>
      <c r="M3708" s="7">
        <v>299</v>
      </c>
      <c r="N3708" s="2">
        <v>0.1</v>
      </c>
      <c r="O3708" s="3">
        <v>1076.4000000000001</v>
      </c>
      <c r="P3708" s="3">
        <f>O3708/K3708</f>
        <v>269.10000000000002</v>
      </c>
      <c r="Q3708" s="3">
        <f>R3708/M3708</f>
        <v>0.84896321070234115</v>
      </c>
      <c r="R3708" s="4">
        <v>253.84</v>
      </c>
      <c r="S3708" s="2">
        <f>R3708/O3708</f>
        <v>0.23582311408398363</v>
      </c>
    </row>
    <row r="3709" spans="1:19" x14ac:dyDescent="0.3">
      <c r="A3709" s="6">
        <v>3860</v>
      </c>
      <c r="B3709" t="s">
        <v>4680</v>
      </c>
      <c r="C3709" s="11">
        <v>45717</v>
      </c>
      <c r="D3709" s="1" t="str">
        <f t="shared" si="182"/>
        <v>2025</v>
      </c>
      <c r="E3709" s="12" t="str">
        <f t="shared" si="183"/>
        <v>March</v>
      </c>
      <c r="F3709" t="s">
        <v>14</v>
      </c>
      <c r="G3709" t="s">
        <v>9662</v>
      </c>
      <c r="H3709" t="s">
        <v>15</v>
      </c>
      <c r="I3709" t="s">
        <v>19</v>
      </c>
      <c r="J3709" t="s">
        <v>42</v>
      </c>
      <c r="K3709" s="6">
        <v>1</v>
      </c>
      <c r="L3709" s="6" t="str">
        <f t="shared" si="181"/>
        <v>Small</v>
      </c>
      <c r="M3709" s="7">
        <v>999</v>
      </c>
      <c r="N3709" s="2">
        <v>0.05</v>
      </c>
      <c r="O3709" s="3">
        <v>949.05</v>
      </c>
      <c r="P3709" s="3">
        <f>O3709/K3709</f>
        <v>949.05</v>
      </c>
      <c r="Q3709" s="3">
        <f>R3709/M3709</f>
        <v>0.17008008008008008</v>
      </c>
      <c r="R3709" s="4">
        <v>169.91</v>
      </c>
      <c r="S3709" s="2">
        <f>R3709/O3709</f>
        <v>0.17903166324218955</v>
      </c>
    </row>
    <row r="3710" spans="1:19" x14ac:dyDescent="0.3">
      <c r="A3710" s="6">
        <v>3861</v>
      </c>
      <c r="B3710" t="s">
        <v>4681</v>
      </c>
      <c r="C3710" s="11">
        <v>45713</v>
      </c>
      <c r="D3710" s="1" t="str">
        <f t="shared" si="182"/>
        <v>2025</v>
      </c>
      <c r="E3710" s="12" t="str">
        <f t="shared" si="183"/>
        <v>February</v>
      </c>
      <c r="F3710" t="s">
        <v>40</v>
      </c>
      <c r="G3710" t="s">
        <v>9662</v>
      </c>
      <c r="H3710" t="s">
        <v>37</v>
      </c>
      <c r="I3710" t="s">
        <v>19</v>
      </c>
      <c r="J3710" t="s">
        <v>25</v>
      </c>
      <c r="K3710" s="6">
        <v>9</v>
      </c>
      <c r="L3710" s="6" t="str">
        <f t="shared" si="181"/>
        <v>Large</v>
      </c>
      <c r="M3710" s="7">
        <v>999</v>
      </c>
      <c r="N3710" s="2">
        <v>0</v>
      </c>
      <c r="O3710" s="3">
        <v>8991</v>
      </c>
      <c r="P3710" s="3">
        <f>O3710/K3710</f>
        <v>999</v>
      </c>
      <c r="Q3710" s="3">
        <f>R3710/M3710</f>
        <v>2.6155855855855852</v>
      </c>
      <c r="R3710" s="4">
        <v>2612.9699999999998</v>
      </c>
      <c r="S3710" s="2">
        <f>R3710/O3710</f>
        <v>0.29062062062062061</v>
      </c>
    </row>
    <row r="3711" spans="1:19" x14ac:dyDescent="0.3">
      <c r="A3711" s="6">
        <v>3862</v>
      </c>
      <c r="B3711" t="s">
        <v>4682</v>
      </c>
      <c r="C3711" s="11">
        <v>45571</v>
      </c>
      <c r="D3711" s="1" t="str">
        <f t="shared" si="182"/>
        <v>2024</v>
      </c>
      <c r="E3711" s="12" t="str">
        <f t="shared" si="183"/>
        <v>October</v>
      </c>
      <c r="F3711" t="s">
        <v>40</v>
      </c>
      <c r="G3711" t="s">
        <v>1787</v>
      </c>
      <c r="H3711" t="s">
        <v>37</v>
      </c>
      <c r="I3711" t="s">
        <v>27</v>
      </c>
      <c r="J3711" t="s">
        <v>47</v>
      </c>
      <c r="K3711" s="6">
        <v>7</v>
      </c>
      <c r="L3711" s="6" t="str">
        <f t="shared" si="181"/>
        <v>Large</v>
      </c>
      <c r="M3711" s="7">
        <v>799</v>
      </c>
      <c r="N3711" s="2">
        <v>0.05</v>
      </c>
      <c r="O3711" s="3">
        <v>5313.35</v>
      </c>
      <c r="P3711" s="3">
        <f>O3711/K3711</f>
        <v>759.05000000000007</v>
      </c>
      <c r="Q3711" s="3">
        <f>R3711/M3711</f>
        <v>0.93727158948685851</v>
      </c>
      <c r="R3711" s="4">
        <v>748.88</v>
      </c>
      <c r="S3711" s="2">
        <f>R3711/O3711</f>
        <v>0.14094309616343736</v>
      </c>
    </row>
    <row r="3712" spans="1:19" x14ac:dyDescent="0.3">
      <c r="A3712" s="6">
        <v>3863</v>
      </c>
      <c r="B3712" t="s">
        <v>4683</v>
      </c>
      <c r="C3712" s="11">
        <v>45856</v>
      </c>
      <c r="D3712" s="1" t="str">
        <f t="shared" si="182"/>
        <v>2025</v>
      </c>
      <c r="E3712" s="12" t="str">
        <f t="shared" si="183"/>
        <v>July</v>
      </c>
      <c r="F3712" t="s">
        <v>22</v>
      </c>
      <c r="G3712" t="s">
        <v>9662</v>
      </c>
      <c r="H3712" t="s">
        <v>37</v>
      </c>
      <c r="I3712" t="s">
        <v>27</v>
      </c>
      <c r="J3712" t="s">
        <v>17</v>
      </c>
      <c r="K3712" s="6">
        <v>6</v>
      </c>
      <c r="L3712" s="6" t="str">
        <f t="shared" si="181"/>
        <v>Midium</v>
      </c>
      <c r="M3712" s="7">
        <v>299</v>
      </c>
      <c r="N3712" s="2">
        <v>0</v>
      </c>
      <c r="O3712" s="3">
        <v>1794</v>
      </c>
      <c r="P3712" s="3">
        <f>O3712/K3712</f>
        <v>299</v>
      </c>
      <c r="Q3712" s="3">
        <f>R3712/M3712</f>
        <v>0.73458193979933106</v>
      </c>
      <c r="R3712" s="4">
        <v>219.64</v>
      </c>
      <c r="S3712" s="2">
        <f>R3712/O3712</f>
        <v>0.12243032329988851</v>
      </c>
    </row>
    <row r="3713" spans="1:19" x14ac:dyDescent="0.3">
      <c r="A3713" s="6">
        <v>3864</v>
      </c>
      <c r="B3713" t="s">
        <v>4684</v>
      </c>
      <c r="C3713" s="11">
        <v>45326</v>
      </c>
      <c r="D3713" s="1" t="str">
        <f t="shared" si="182"/>
        <v>2024</v>
      </c>
      <c r="E3713" s="12" t="str">
        <f t="shared" si="183"/>
        <v>February</v>
      </c>
      <c r="F3713" t="s">
        <v>40</v>
      </c>
      <c r="G3713" t="s">
        <v>9662</v>
      </c>
      <c r="H3713" t="s">
        <v>24</v>
      </c>
      <c r="I3713" t="s">
        <v>19</v>
      </c>
      <c r="J3713" t="s">
        <v>42</v>
      </c>
      <c r="K3713" s="6">
        <v>8</v>
      </c>
      <c r="L3713" s="6" t="str">
        <f t="shared" si="181"/>
        <v>Large</v>
      </c>
      <c r="M3713" s="7">
        <v>799</v>
      </c>
      <c r="N3713" s="2">
        <v>0.1</v>
      </c>
      <c r="O3713" s="3">
        <v>5752.8</v>
      </c>
      <c r="P3713" s="3">
        <f>O3713/K3713</f>
        <v>719.1</v>
      </c>
      <c r="Q3713" s="3">
        <f>R3713/M3713</f>
        <v>1.8006257822277847</v>
      </c>
      <c r="R3713" s="4">
        <v>1438.7</v>
      </c>
      <c r="S3713" s="2">
        <f>R3713/O3713</f>
        <v>0.25008691419830342</v>
      </c>
    </row>
    <row r="3714" spans="1:19" x14ac:dyDescent="0.3">
      <c r="A3714" s="6">
        <v>3865</v>
      </c>
      <c r="B3714" t="s">
        <v>4685</v>
      </c>
      <c r="C3714" s="11">
        <v>45376</v>
      </c>
      <c r="D3714" s="1" t="str">
        <f t="shared" si="182"/>
        <v>2024</v>
      </c>
      <c r="E3714" s="12" t="str">
        <f t="shared" si="183"/>
        <v>March</v>
      </c>
      <c r="F3714" t="s">
        <v>14</v>
      </c>
      <c r="G3714" t="s">
        <v>9662</v>
      </c>
      <c r="H3714" t="s">
        <v>24</v>
      </c>
      <c r="I3714" t="s">
        <v>16</v>
      </c>
      <c r="J3714" t="s">
        <v>34</v>
      </c>
      <c r="K3714" s="6">
        <v>9</v>
      </c>
      <c r="L3714" s="6" t="str">
        <f t="shared" si="181"/>
        <v>Large</v>
      </c>
      <c r="M3714" s="7">
        <v>799</v>
      </c>
      <c r="N3714" s="2">
        <v>0</v>
      </c>
      <c r="O3714" s="3">
        <v>7191</v>
      </c>
      <c r="P3714" s="3">
        <f>O3714/K3714</f>
        <v>799</v>
      </c>
      <c r="Q3714" s="3">
        <f>R3714/M3714</f>
        <v>2.6957071339173968</v>
      </c>
      <c r="R3714" s="4">
        <v>2153.87</v>
      </c>
      <c r="S3714" s="2">
        <f>R3714/O3714</f>
        <v>0.29952301487971073</v>
      </c>
    </row>
    <row r="3715" spans="1:19" x14ac:dyDescent="0.3">
      <c r="A3715" s="6">
        <v>3866</v>
      </c>
      <c r="B3715" t="s">
        <v>4686</v>
      </c>
      <c r="C3715" s="11">
        <v>45984</v>
      </c>
      <c r="D3715" s="1" t="str">
        <f t="shared" si="182"/>
        <v>2025</v>
      </c>
      <c r="E3715" s="12" t="str">
        <f t="shared" si="183"/>
        <v>November</v>
      </c>
      <c r="F3715" t="s">
        <v>29</v>
      </c>
      <c r="G3715" t="s">
        <v>9662</v>
      </c>
      <c r="H3715" t="s">
        <v>37</v>
      </c>
      <c r="I3715" t="s">
        <v>19</v>
      </c>
      <c r="J3715" t="s">
        <v>20</v>
      </c>
      <c r="K3715" s="6">
        <v>9</v>
      </c>
      <c r="L3715" s="6" t="str">
        <f t="shared" ref="L3715:L3778" si="184">IF(K3715&lt;4,"Small", IF(K3715&lt;7,"Midium", IF(K3715&lt;=10,"Large")))</f>
        <v>Large</v>
      </c>
      <c r="M3715" s="7">
        <v>799</v>
      </c>
      <c r="N3715" s="2">
        <v>0.15</v>
      </c>
      <c r="O3715" s="3">
        <v>6112.35</v>
      </c>
      <c r="P3715" s="3">
        <f>O3715/K3715</f>
        <v>679.15000000000009</v>
      </c>
      <c r="Q3715" s="3">
        <f>R3715/M3715</f>
        <v>0.66969962453066334</v>
      </c>
      <c r="R3715" s="4">
        <v>535.09</v>
      </c>
      <c r="S3715" s="2">
        <f>R3715/O3715</f>
        <v>8.7542434579171671E-2</v>
      </c>
    </row>
    <row r="3716" spans="1:19" x14ac:dyDescent="0.3">
      <c r="A3716" s="6">
        <v>3867</v>
      </c>
      <c r="B3716" t="s">
        <v>4687</v>
      </c>
      <c r="C3716" s="11">
        <v>45835</v>
      </c>
      <c r="D3716" s="1" t="str">
        <f t="shared" si="182"/>
        <v>2025</v>
      </c>
      <c r="E3716" s="12" t="str">
        <f t="shared" si="183"/>
        <v>June</v>
      </c>
      <c r="F3716" t="s">
        <v>40</v>
      </c>
      <c r="G3716" t="s">
        <v>2080</v>
      </c>
      <c r="H3716" t="s">
        <v>15</v>
      </c>
      <c r="I3716" t="s">
        <v>16</v>
      </c>
      <c r="J3716" t="s">
        <v>34</v>
      </c>
      <c r="K3716" s="6">
        <v>1</v>
      </c>
      <c r="L3716" s="6" t="str">
        <f t="shared" si="184"/>
        <v>Small</v>
      </c>
      <c r="M3716" s="7">
        <v>149</v>
      </c>
      <c r="N3716" s="2">
        <v>0.15</v>
      </c>
      <c r="O3716" s="3">
        <v>126.65</v>
      </c>
      <c r="P3716" s="3">
        <f>O3716/K3716</f>
        <v>126.65</v>
      </c>
      <c r="Q3716" s="3">
        <f>R3716/M3716</f>
        <v>0.17436241610738254</v>
      </c>
      <c r="R3716" s="4">
        <v>25.98</v>
      </c>
      <c r="S3716" s="2">
        <f>R3716/O3716</f>
        <v>0.20513225424397946</v>
      </c>
    </row>
    <row r="3717" spans="1:19" x14ac:dyDescent="0.3">
      <c r="A3717" s="6">
        <v>3868</v>
      </c>
      <c r="B3717" t="s">
        <v>4688</v>
      </c>
      <c r="C3717" s="11">
        <v>45530</v>
      </c>
      <c r="D3717" s="1" t="str">
        <f t="shared" si="182"/>
        <v>2024</v>
      </c>
      <c r="E3717" s="12" t="str">
        <f t="shared" si="183"/>
        <v>August</v>
      </c>
      <c r="F3717" t="s">
        <v>14</v>
      </c>
      <c r="G3717" t="s">
        <v>9662</v>
      </c>
      <c r="H3717" t="s">
        <v>15</v>
      </c>
      <c r="I3717" t="s">
        <v>27</v>
      </c>
      <c r="J3717" t="s">
        <v>47</v>
      </c>
      <c r="K3717" s="6">
        <v>3</v>
      </c>
      <c r="L3717" s="6" t="str">
        <f t="shared" si="184"/>
        <v>Small</v>
      </c>
      <c r="M3717" s="7">
        <v>299</v>
      </c>
      <c r="N3717" s="2">
        <v>0</v>
      </c>
      <c r="O3717" s="3">
        <v>897</v>
      </c>
      <c r="P3717" s="3">
        <f>O3717/K3717</f>
        <v>299</v>
      </c>
      <c r="Q3717" s="3">
        <f>R3717/M3717</f>
        <v>0.82394648829431438</v>
      </c>
      <c r="R3717" s="4">
        <v>246.36</v>
      </c>
      <c r="S3717" s="2">
        <f>R3717/O3717</f>
        <v>0.27464882943143815</v>
      </c>
    </row>
    <row r="3718" spans="1:19" x14ac:dyDescent="0.3">
      <c r="A3718" s="6">
        <v>3869</v>
      </c>
      <c r="B3718" t="s">
        <v>4689</v>
      </c>
      <c r="C3718" s="11">
        <v>45514</v>
      </c>
      <c r="D3718" s="1" t="str">
        <f t="shared" si="182"/>
        <v>2024</v>
      </c>
      <c r="E3718" s="12" t="str">
        <f t="shared" si="183"/>
        <v>August</v>
      </c>
      <c r="F3718" t="s">
        <v>40</v>
      </c>
      <c r="G3718" t="s">
        <v>9662</v>
      </c>
      <c r="H3718" t="s">
        <v>15</v>
      </c>
      <c r="I3718" t="s">
        <v>19</v>
      </c>
      <c r="J3718" t="s">
        <v>32</v>
      </c>
      <c r="K3718" s="6">
        <v>8</v>
      </c>
      <c r="L3718" s="6" t="str">
        <f t="shared" si="184"/>
        <v>Large</v>
      </c>
      <c r="M3718" s="7">
        <v>299</v>
      </c>
      <c r="N3718" s="2">
        <v>0.1</v>
      </c>
      <c r="O3718" s="3">
        <v>2152.8000000000002</v>
      </c>
      <c r="P3718" s="3">
        <f>O3718/K3718</f>
        <v>269.10000000000002</v>
      </c>
      <c r="Q3718" s="3">
        <f>R3718/M3718</f>
        <v>1.0121404682274247</v>
      </c>
      <c r="R3718" s="4">
        <v>302.63</v>
      </c>
      <c r="S3718" s="2">
        <f>R3718/O3718</f>
        <v>0.14057506503158676</v>
      </c>
    </row>
    <row r="3719" spans="1:19" x14ac:dyDescent="0.3">
      <c r="A3719" s="6">
        <v>3870</v>
      </c>
      <c r="B3719" t="s">
        <v>4690</v>
      </c>
      <c r="C3719" s="11">
        <v>45970</v>
      </c>
      <c r="D3719" s="1" t="str">
        <f t="shared" si="182"/>
        <v>2025</v>
      </c>
      <c r="E3719" s="12" t="str">
        <f t="shared" si="183"/>
        <v>November</v>
      </c>
      <c r="F3719" t="s">
        <v>29</v>
      </c>
      <c r="G3719" t="s">
        <v>9662</v>
      </c>
      <c r="H3719" t="s">
        <v>37</v>
      </c>
      <c r="I3719" t="s">
        <v>19</v>
      </c>
      <c r="J3719" t="s">
        <v>20</v>
      </c>
      <c r="K3719" s="6">
        <v>2</v>
      </c>
      <c r="L3719" s="6" t="str">
        <f t="shared" si="184"/>
        <v>Small</v>
      </c>
      <c r="M3719" s="7">
        <v>499</v>
      </c>
      <c r="N3719" s="2">
        <v>0.15</v>
      </c>
      <c r="O3719" s="3">
        <v>848.3</v>
      </c>
      <c r="P3719" s="3">
        <f>O3719/K3719</f>
        <v>424.15</v>
      </c>
      <c r="Q3719" s="3">
        <f>R3719/M3719</f>
        <v>0.24859719438877756</v>
      </c>
      <c r="R3719" s="4">
        <v>124.05</v>
      </c>
      <c r="S3719" s="2">
        <f>R3719/O3719</f>
        <v>0.14623364375810444</v>
      </c>
    </row>
    <row r="3720" spans="1:19" x14ac:dyDescent="0.3">
      <c r="A3720" s="6">
        <v>3871</v>
      </c>
      <c r="B3720" t="s">
        <v>4691</v>
      </c>
      <c r="C3720" s="11">
        <v>45683</v>
      </c>
      <c r="D3720" s="1" t="str">
        <f t="shared" si="182"/>
        <v>2025</v>
      </c>
      <c r="E3720" s="12" t="str">
        <f t="shared" si="183"/>
        <v>January</v>
      </c>
      <c r="F3720" t="s">
        <v>40</v>
      </c>
      <c r="G3720" t="s">
        <v>9662</v>
      </c>
      <c r="H3720" t="s">
        <v>24</v>
      </c>
      <c r="I3720" t="s">
        <v>16</v>
      </c>
      <c r="J3720" t="s">
        <v>38</v>
      </c>
      <c r="K3720" s="6">
        <v>7</v>
      </c>
      <c r="L3720" s="6" t="str">
        <f t="shared" si="184"/>
        <v>Large</v>
      </c>
      <c r="M3720" s="7">
        <v>149</v>
      </c>
      <c r="N3720" s="2">
        <v>0.15</v>
      </c>
      <c r="O3720" s="3">
        <v>886.55</v>
      </c>
      <c r="P3720" s="3">
        <f>O3720/K3720</f>
        <v>126.64999999999999</v>
      </c>
      <c r="Q3720" s="3">
        <f>R3720/M3720</f>
        <v>0.75624161073825513</v>
      </c>
      <c r="R3720" s="4">
        <v>112.68</v>
      </c>
      <c r="S3720" s="2">
        <f>R3720/O3720</f>
        <v>0.12709943037617732</v>
      </c>
    </row>
    <row r="3721" spans="1:19" x14ac:dyDescent="0.3">
      <c r="A3721" s="6">
        <v>3872</v>
      </c>
      <c r="B3721" t="s">
        <v>4692</v>
      </c>
      <c r="C3721" s="11">
        <v>45397</v>
      </c>
      <c r="D3721" s="1" t="str">
        <f t="shared" si="182"/>
        <v>2024</v>
      </c>
      <c r="E3721" s="12" t="str">
        <f t="shared" si="183"/>
        <v>April</v>
      </c>
      <c r="F3721" t="s">
        <v>22</v>
      </c>
      <c r="G3721" t="s">
        <v>9662</v>
      </c>
      <c r="H3721" t="s">
        <v>24</v>
      </c>
      <c r="I3721" t="s">
        <v>19</v>
      </c>
      <c r="J3721" t="s">
        <v>20</v>
      </c>
      <c r="K3721" s="6">
        <v>3</v>
      </c>
      <c r="L3721" s="6" t="str">
        <f t="shared" si="184"/>
        <v>Small</v>
      </c>
      <c r="M3721" s="7">
        <v>149</v>
      </c>
      <c r="N3721" s="2">
        <v>0</v>
      </c>
      <c r="O3721" s="3">
        <v>447</v>
      </c>
      <c r="P3721" s="3">
        <f>O3721/K3721</f>
        <v>149</v>
      </c>
      <c r="Q3721" s="3">
        <f>R3721/M3721</f>
        <v>0.78040268456375839</v>
      </c>
      <c r="R3721" s="4">
        <v>116.28</v>
      </c>
      <c r="S3721" s="2">
        <f>R3721/O3721</f>
        <v>0.26013422818791948</v>
      </c>
    </row>
    <row r="3722" spans="1:19" x14ac:dyDescent="0.3">
      <c r="A3722" s="6">
        <v>3873</v>
      </c>
      <c r="B3722" t="s">
        <v>4693</v>
      </c>
      <c r="C3722" s="11">
        <v>45494</v>
      </c>
      <c r="D3722" s="1" t="str">
        <f t="shared" si="182"/>
        <v>2024</v>
      </c>
      <c r="E3722" s="12" t="str">
        <f t="shared" si="183"/>
        <v>July</v>
      </c>
      <c r="F3722" t="s">
        <v>14</v>
      </c>
      <c r="G3722" t="s">
        <v>9662</v>
      </c>
      <c r="H3722" t="s">
        <v>15</v>
      </c>
      <c r="I3722" t="s">
        <v>19</v>
      </c>
      <c r="J3722" t="s">
        <v>20</v>
      </c>
      <c r="K3722" s="6">
        <v>8</v>
      </c>
      <c r="L3722" s="6" t="str">
        <f t="shared" si="184"/>
        <v>Large</v>
      </c>
      <c r="M3722" s="7">
        <v>499</v>
      </c>
      <c r="N3722" s="2">
        <v>0</v>
      </c>
      <c r="O3722" s="3">
        <v>3992</v>
      </c>
      <c r="P3722" s="3">
        <f>O3722/K3722</f>
        <v>499</v>
      </c>
      <c r="Q3722" s="3">
        <f>R3722/M3722</f>
        <v>1.8518637274549099</v>
      </c>
      <c r="R3722" s="4">
        <v>924.08</v>
      </c>
      <c r="S3722" s="2">
        <f>R3722/O3722</f>
        <v>0.23148296593186374</v>
      </c>
    </row>
    <row r="3723" spans="1:19" x14ac:dyDescent="0.3">
      <c r="A3723" s="6">
        <v>3874</v>
      </c>
      <c r="B3723" t="s">
        <v>4694</v>
      </c>
      <c r="C3723" s="11">
        <v>45593</v>
      </c>
      <c r="D3723" s="1" t="str">
        <f t="shared" si="182"/>
        <v>2024</v>
      </c>
      <c r="E3723" s="12" t="str">
        <f t="shared" si="183"/>
        <v>October</v>
      </c>
      <c r="F3723" t="s">
        <v>14</v>
      </c>
      <c r="G3723" t="s">
        <v>9662</v>
      </c>
      <c r="H3723" t="s">
        <v>24</v>
      </c>
      <c r="I3723" t="s">
        <v>19</v>
      </c>
      <c r="J3723" t="s">
        <v>32</v>
      </c>
      <c r="K3723" s="6">
        <v>5</v>
      </c>
      <c r="L3723" s="6" t="str">
        <f t="shared" si="184"/>
        <v>Midium</v>
      </c>
      <c r="M3723" s="7">
        <v>99</v>
      </c>
      <c r="N3723" s="2">
        <v>0</v>
      </c>
      <c r="O3723" s="3">
        <v>495</v>
      </c>
      <c r="P3723" s="3">
        <f>O3723/K3723</f>
        <v>99</v>
      </c>
      <c r="Q3723" s="3">
        <f>R3723/M3723</f>
        <v>1.2987878787878788</v>
      </c>
      <c r="R3723" s="4">
        <v>128.58000000000001</v>
      </c>
      <c r="S3723" s="2">
        <f>R3723/O3723</f>
        <v>0.2597575757575758</v>
      </c>
    </row>
    <row r="3724" spans="1:19" x14ac:dyDescent="0.3">
      <c r="A3724" s="6">
        <v>3875</v>
      </c>
      <c r="B3724" t="s">
        <v>4695</v>
      </c>
      <c r="C3724" s="11">
        <v>45950</v>
      </c>
      <c r="D3724" s="1" t="str">
        <f t="shared" si="182"/>
        <v>2025</v>
      </c>
      <c r="E3724" s="12" t="str">
        <f t="shared" si="183"/>
        <v>October</v>
      </c>
      <c r="F3724" t="s">
        <v>14</v>
      </c>
      <c r="G3724" t="s">
        <v>9662</v>
      </c>
      <c r="H3724" t="s">
        <v>24</v>
      </c>
      <c r="I3724" t="s">
        <v>19</v>
      </c>
      <c r="J3724" t="s">
        <v>25</v>
      </c>
      <c r="K3724" s="6">
        <v>10</v>
      </c>
      <c r="L3724" s="6" t="str">
        <f t="shared" si="184"/>
        <v>Large</v>
      </c>
      <c r="M3724" s="7">
        <v>299</v>
      </c>
      <c r="N3724" s="2">
        <v>0.05</v>
      </c>
      <c r="O3724" s="3">
        <v>2840.5</v>
      </c>
      <c r="P3724" s="3">
        <f>O3724/K3724</f>
        <v>284.05</v>
      </c>
      <c r="Q3724" s="3">
        <f>R3724/M3724</f>
        <v>2.2630100334448162</v>
      </c>
      <c r="R3724" s="4">
        <v>676.64</v>
      </c>
      <c r="S3724" s="2">
        <f>R3724/O3724</f>
        <v>0.23821158246787538</v>
      </c>
    </row>
    <row r="3725" spans="1:19" x14ac:dyDescent="0.3">
      <c r="A3725" s="6">
        <v>3876</v>
      </c>
      <c r="B3725" t="s">
        <v>4696</v>
      </c>
      <c r="C3725" s="11">
        <v>45560</v>
      </c>
      <c r="D3725" s="1" t="str">
        <f t="shared" si="182"/>
        <v>2024</v>
      </c>
      <c r="E3725" s="12" t="str">
        <f t="shared" si="183"/>
        <v>September</v>
      </c>
      <c r="F3725" t="s">
        <v>40</v>
      </c>
      <c r="G3725" t="s">
        <v>140</v>
      </c>
      <c r="H3725" t="s">
        <v>24</v>
      </c>
      <c r="I3725" t="s">
        <v>19</v>
      </c>
      <c r="J3725" t="s">
        <v>20</v>
      </c>
      <c r="K3725" s="6">
        <v>4</v>
      </c>
      <c r="L3725" s="6" t="str">
        <f t="shared" si="184"/>
        <v>Midium</v>
      </c>
      <c r="M3725" s="7">
        <v>999</v>
      </c>
      <c r="N3725" s="2">
        <v>0</v>
      </c>
      <c r="O3725" s="3">
        <v>3996</v>
      </c>
      <c r="P3725" s="3">
        <f>O3725/K3725</f>
        <v>999</v>
      </c>
      <c r="Q3725" s="3">
        <f>R3725/M3725</f>
        <v>0.69184184184184183</v>
      </c>
      <c r="R3725" s="4">
        <v>691.15</v>
      </c>
      <c r="S3725" s="2">
        <f>R3725/O3725</f>
        <v>0.17296046046046046</v>
      </c>
    </row>
    <row r="3726" spans="1:19" x14ac:dyDescent="0.3">
      <c r="A3726" s="6">
        <v>3877</v>
      </c>
      <c r="B3726" t="s">
        <v>4697</v>
      </c>
      <c r="C3726" s="11">
        <v>45933</v>
      </c>
      <c r="D3726" s="1" t="str">
        <f t="shared" si="182"/>
        <v>2025</v>
      </c>
      <c r="E3726" s="12" t="str">
        <f t="shared" si="183"/>
        <v>October</v>
      </c>
      <c r="F3726" t="s">
        <v>29</v>
      </c>
      <c r="G3726" t="s">
        <v>9662</v>
      </c>
      <c r="H3726" t="s">
        <v>37</v>
      </c>
      <c r="I3726" t="s">
        <v>27</v>
      </c>
      <c r="J3726" t="s">
        <v>47</v>
      </c>
      <c r="K3726" s="6">
        <v>8</v>
      </c>
      <c r="L3726" s="6" t="str">
        <f t="shared" si="184"/>
        <v>Large</v>
      </c>
      <c r="M3726" s="7">
        <v>299</v>
      </c>
      <c r="N3726" s="2">
        <v>0</v>
      </c>
      <c r="O3726" s="3">
        <v>2392</v>
      </c>
      <c r="P3726" s="3">
        <f>O3726/K3726</f>
        <v>299</v>
      </c>
      <c r="Q3726" s="3">
        <f>R3726/M3726</f>
        <v>1.2256521739130435</v>
      </c>
      <c r="R3726" s="4">
        <v>366.47</v>
      </c>
      <c r="S3726" s="2">
        <f>R3726/O3726</f>
        <v>0.15320652173913044</v>
      </c>
    </row>
    <row r="3727" spans="1:19" x14ac:dyDescent="0.3">
      <c r="A3727" s="6">
        <v>3878</v>
      </c>
      <c r="B3727" t="s">
        <v>4698</v>
      </c>
      <c r="C3727" s="11">
        <v>45646</v>
      </c>
      <c r="D3727" s="1" t="str">
        <f t="shared" si="182"/>
        <v>2024</v>
      </c>
      <c r="E3727" s="12" t="str">
        <f t="shared" si="183"/>
        <v>December</v>
      </c>
      <c r="F3727" t="s">
        <v>29</v>
      </c>
      <c r="G3727" t="s">
        <v>9662</v>
      </c>
      <c r="H3727" t="s">
        <v>37</v>
      </c>
      <c r="I3727" t="s">
        <v>19</v>
      </c>
      <c r="J3727" t="s">
        <v>25</v>
      </c>
      <c r="K3727" s="6">
        <v>10</v>
      </c>
      <c r="L3727" s="6" t="str">
        <f t="shared" si="184"/>
        <v>Large</v>
      </c>
      <c r="M3727" s="7">
        <v>799</v>
      </c>
      <c r="N3727" s="2">
        <v>0.05</v>
      </c>
      <c r="O3727" s="3">
        <v>7590.5</v>
      </c>
      <c r="P3727" s="3">
        <f>O3727/K3727</f>
        <v>759.05</v>
      </c>
      <c r="Q3727" s="3">
        <f>R3727/M3727</f>
        <v>1.7934668335419275</v>
      </c>
      <c r="R3727" s="4">
        <v>1432.98</v>
      </c>
      <c r="S3727" s="2">
        <f>R3727/O3727</f>
        <v>0.18878598247809764</v>
      </c>
    </row>
    <row r="3728" spans="1:19" x14ac:dyDescent="0.3">
      <c r="A3728" s="6">
        <v>3879</v>
      </c>
      <c r="B3728" t="s">
        <v>4699</v>
      </c>
      <c r="C3728" s="11">
        <v>45503</v>
      </c>
      <c r="D3728" s="1" t="str">
        <f t="shared" si="182"/>
        <v>2024</v>
      </c>
      <c r="E3728" s="12" t="str">
        <f t="shared" si="183"/>
        <v>July</v>
      </c>
      <c r="F3728" t="s">
        <v>14</v>
      </c>
      <c r="G3728" t="s">
        <v>9662</v>
      </c>
      <c r="H3728" t="s">
        <v>24</v>
      </c>
      <c r="I3728" t="s">
        <v>27</v>
      </c>
      <c r="J3728" t="s">
        <v>17</v>
      </c>
      <c r="K3728" s="6">
        <v>7</v>
      </c>
      <c r="L3728" s="6" t="str">
        <f t="shared" si="184"/>
        <v>Large</v>
      </c>
      <c r="M3728" s="7">
        <v>999</v>
      </c>
      <c r="N3728" s="2">
        <v>0.05</v>
      </c>
      <c r="O3728" s="3">
        <v>6643.35</v>
      </c>
      <c r="P3728" s="3">
        <f>O3728/K3728</f>
        <v>949.05000000000007</v>
      </c>
      <c r="Q3728" s="3">
        <f>R3728/M3728</f>
        <v>1.6430730730730732</v>
      </c>
      <c r="R3728" s="4">
        <v>1641.43</v>
      </c>
      <c r="S3728" s="2">
        <f>R3728/O3728</f>
        <v>0.24707865760497338</v>
      </c>
    </row>
    <row r="3729" spans="1:19" x14ac:dyDescent="0.3">
      <c r="A3729" s="6">
        <v>3880</v>
      </c>
      <c r="B3729" t="s">
        <v>4700</v>
      </c>
      <c r="C3729" s="11">
        <v>45819</v>
      </c>
      <c r="D3729" s="1" t="str">
        <f t="shared" si="182"/>
        <v>2025</v>
      </c>
      <c r="E3729" s="12" t="str">
        <f t="shared" si="183"/>
        <v>June</v>
      </c>
      <c r="F3729" t="s">
        <v>14</v>
      </c>
      <c r="G3729" t="s">
        <v>9662</v>
      </c>
      <c r="H3729" t="s">
        <v>24</v>
      </c>
      <c r="I3729" t="s">
        <v>19</v>
      </c>
      <c r="J3729" t="s">
        <v>42</v>
      </c>
      <c r="K3729" s="6">
        <v>6</v>
      </c>
      <c r="L3729" s="6" t="str">
        <f t="shared" si="184"/>
        <v>Midium</v>
      </c>
      <c r="M3729" s="7">
        <v>799</v>
      </c>
      <c r="N3729" s="2">
        <v>0</v>
      </c>
      <c r="O3729" s="3">
        <v>4794</v>
      </c>
      <c r="P3729" s="3">
        <f>O3729/K3729</f>
        <v>799</v>
      </c>
      <c r="Q3729" s="3">
        <f>R3729/M3729</f>
        <v>0.60389236545682101</v>
      </c>
      <c r="R3729" s="4">
        <v>482.51</v>
      </c>
      <c r="S3729" s="2">
        <f>R3729/O3729</f>
        <v>0.10064872757613684</v>
      </c>
    </row>
    <row r="3730" spans="1:19" x14ac:dyDescent="0.3">
      <c r="A3730" s="6">
        <v>3881</v>
      </c>
      <c r="B3730" t="s">
        <v>4701</v>
      </c>
      <c r="C3730" s="11">
        <v>45799</v>
      </c>
      <c r="D3730" s="1" t="str">
        <f t="shared" si="182"/>
        <v>2025</v>
      </c>
      <c r="E3730" s="12" t="str">
        <f t="shared" si="183"/>
        <v>May</v>
      </c>
      <c r="F3730" t="s">
        <v>40</v>
      </c>
      <c r="G3730" t="s">
        <v>9662</v>
      </c>
      <c r="H3730" t="s">
        <v>37</v>
      </c>
      <c r="I3730" t="s">
        <v>19</v>
      </c>
      <c r="J3730" t="s">
        <v>32</v>
      </c>
      <c r="K3730" s="6">
        <v>8</v>
      </c>
      <c r="L3730" s="6" t="str">
        <f t="shared" si="184"/>
        <v>Large</v>
      </c>
      <c r="M3730" s="7">
        <v>199</v>
      </c>
      <c r="N3730" s="2">
        <v>0</v>
      </c>
      <c r="O3730" s="3">
        <v>1592</v>
      </c>
      <c r="P3730" s="3">
        <f>O3730/K3730</f>
        <v>199</v>
      </c>
      <c r="Q3730" s="3">
        <f>R3730/M3730</f>
        <v>1.6263819095477385</v>
      </c>
      <c r="R3730" s="4">
        <v>323.64999999999998</v>
      </c>
      <c r="S3730" s="2">
        <f>R3730/O3730</f>
        <v>0.20329773869346732</v>
      </c>
    </row>
    <row r="3731" spans="1:19" x14ac:dyDescent="0.3">
      <c r="A3731" s="6">
        <v>3882</v>
      </c>
      <c r="B3731" t="s">
        <v>4702</v>
      </c>
      <c r="C3731" s="11">
        <v>45301</v>
      </c>
      <c r="D3731" s="1" t="str">
        <f t="shared" si="182"/>
        <v>2024</v>
      </c>
      <c r="E3731" s="12" t="str">
        <f t="shared" si="183"/>
        <v>January</v>
      </c>
      <c r="F3731" t="s">
        <v>14</v>
      </c>
      <c r="G3731" t="s">
        <v>9662</v>
      </c>
      <c r="H3731" t="s">
        <v>15</v>
      </c>
      <c r="I3731" t="s">
        <v>19</v>
      </c>
      <c r="J3731" t="s">
        <v>32</v>
      </c>
      <c r="K3731" s="6">
        <v>1</v>
      </c>
      <c r="L3731" s="6" t="str">
        <f t="shared" si="184"/>
        <v>Small</v>
      </c>
      <c r="M3731" s="7">
        <v>149</v>
      </c>
      <c r="N3731" s="2">
        <v>0.05</v>
      </c>
      <c r="O3731" s="3">
        <v>141.55000000000001</v>
      </c>
      <c r="P3731" s="3">
        <f>O3731/K3731</f>
        <v>141.55000000000001</v>
      </c>
      <c r="Q3731" s="3">
        <f>R3731/M3731</f>
        <v>0.18409395973154363</v>
      </c>
      <c r="R3731" s="4">
        <v>27.43</v>
      </c>
      <c r="S3731" s="2">
        <f>R3731/O3731</f>
        <v>0.19378311550688801</v>
      </c>
    </row>
    <row r="3732" spans="1:19" x14ac:dyDescent="0.3">
      <c r="A3732" s="6">
        <v>3883</v>
      </c>
      <c r="B3732" t="s">
        <v>4703</v>
      </c>
      <c r="C3732" s="11">
        <v>45756</v>
      </c>
      <c r="D3732" s="1" t="str">
        <f t="shared" si="182"/>
        <v>2025</v>
      </c>
      <c r="E3732" s="12" t="str">
        <f t="shared" si="183"/>
        <v>April</v>
      </c>
      <c r="F3732" t="s">
        <v>22</v>
      </c>
      <c r="G3732" t="s">
        <v>9662</v>
      </c>
      <c r="H3732" t="s">
        <v>24</v>
      </c>
      <c r="I3732" t="s">
        <v>16</v>
      </c>
      <c r="J3732" t="s">
        <v>38</v>
      </c>
      <c r="K3732" s="6">
        <v>2</v>
      </c>
      <c r="L3732" s="6" t="str">
        <f t="shared" si="184"/>
        <v>Small</v>
      </c>
      <c r="M3732" s="7">
        <v>999</v>
      </c>
      <c r="N3732" s="2">
        <v>0.15</v>
      </c>
      <c r="O3732" s="3">
        <v>1698.3</v>
      </c>
      <c r="P3732" s="3">
        <f>O3732/K3732</f>
        <v>849.15</v>
      </c>
      <c r="Q3732" s="3">
        <f>R3732/M3732</f>
        <v>0.40118118118118118</v>
      </c>
      <c r="R3732" s="4">
        <v>400.78</v>
      </c>
      <c r="S3732" s="2">
        <f>R3732/O3732</f>
        <v>0.23598893010657715</v>
      </c>
    </row>
    <row r="3733" spans="1:19" x14ac:dyDescent="0.3">
      <c r="A3733" s="6">
        <v>3884</v>
      </c>
      <c r="B3733" t="s">
        <v>4704</v>
      </c>
      <c r="C3733" s="11">
        <v>45609</v>
      </c>
      <c r="D3733" s="1" t="str">
        <f t="shared" si="182"/>
        <v>2024</v>
      </c>
      <c r="E3733" s="12" t="str">
        <f t="shared" si="183"/>
        <v>November</v>
      </c>
      <c r="F3733" t="s">
        <v>14</v>
      </c>
      <c r="G3733" t="s">
        <v>9662</v>
      </c>
      <c r="H3733" t="s">
        <v>37</v>
      </c>
      <c r="I3733" t="s">
        <v>27</v>
      </c>
      <c r="J3733" t="s">
        <v>47</v>
      </c>
      <c r="K3733" s="6">
        <v>5</v>
      </c>
      <c r="L3733" s="6" t="str">
        <f t="shared" si="184"/>
        <v>Midium</v>
      </c>
      <c r="M3733" s="7">
        <v>149</v>
      </c>
      <c r="N3733" s="2">
        <v>0</v>
      </c>
      <c r="O3733" s="3">
        <v>745</v>
      </c>
      <c r="P3733" s="3">
        <f>O3733/K3733</f>
        <v>149</v>
      </c>
      <c r="Q3733" s="3">
        <f>R3733/M3733</f>
        <v>0.88073825503355696</v>
      </c>
      <c r="R3733" s="4">
        <v>131.22999999999999</v>
      </c>
      <c r="S3733" s="2">
        <f>R3733/O3733</f>
        <v>0.1761476510067114</v>
      </c>
    </row>
    <row r="3734" spans="1:19" x14ac:dyDescent="0.3">
      <c r="A3734" s="6">
        <v>3885</v>
      </c>
      <c r="B3734" t="s">
        <v>4705</v>
      </c>
      <c r="C3734" s="11">
        <v>45834</v>
      </c>
      <c r="D3734" s="1" t="str">
        <f t="shared" si="182"/>
        <v>2025</v>
      </c>
      <c r="E3734" s="12" t="str">
        <f t="shared" si="183"/>
        <v>June</v>
      </c>
      <c r="F3734" t="s">
        <v>22</v>
      </c>
      <c r="G3734" t="s">
        <v>9662</v>
      </c>
      <c r="H3734" t="s">
        <v>24</v>
      </c>
      <c r="I3734" t="s">
        <v>19</v>
      </c>
      <c r="J3734" t="s">
        <v>20</v>
      </c>
      <c r="K3734" s="6">
        <v>5</v>
      </c>
      <c r="L3734" s="6" t="str">
        <f t="shared" si="184"/>
        <v>Midium</v>
      </c>
      <c r="M3734" s="7">
        <v>199</v>
      </c>
      <c r="N3734" s="2">
        <v>0</v>
      </c>
      <c r="O3734" s="3">
        <v>995</v>
      </c>
      <c r="P3734" s="3">
        <f>O3734/K3734</f>
        <v>199</v>
      </c>
      <c r="Q3734" s="3">
        <f>R3734/M3734</f>
        <v>0.892211055276382</v>
      </c>
      <c r="R3734" s="4">
        <v>177.55</v>
      </c>
      <c r="S3734" s="2">
        <f>R3734/O3734</f>
        <v>0.17844221105527638</v>
      </c>
    </row>
    <row r="3735" spans="1:19" x14ac:dyDescent="0.3">
      <c r="A3735" s="6">
        <v>3886</v>
      </c>
      <c r="B3735" t="s">
        <v>4706</v>
      </c>
      <c r="C3735" s="11">
        <v>45685</v>
      </c>
      <c r="D3735" s="1" t="str">
        <f t="shared" si="182"/>
        <v>2025</v>
      </c>
      <c r="E3735" s="12" t="str">
        <f t="shared" si="183"/>
        <v>January</v>
      </c>
      <c r="F3735" t="s">
        <v>14</v>
      </c>
      <c r="G3735" t="s">
        <v>9662</v>
      </c>
      <c r="H3735" t="s">
        <v>24</v>
      </c>
      <c r="I3735" t="s">
        <v>19</v>
      </c>
      <c r="J3735" t="s">
        <v>25</v>
      </c>
      <c r="K3735" s="6">
        <v>8</v>
      </c>
      <c r="L3735" s="6" t="str">
        <f t="shared" si="184"/>
        <v>Large</v>
      </c>
      <c r="M3735" s="7">
        <v>799</v>
      </c>
      <c r="N3735" s="2">
        <v>0.15</v>
      </c>
      <c r="O3735" s="3">
        <v>5433.2</v>
      </c>
      <c r="P3735" s="3">
        <f>O3735/K3735</f>
        <v>679.15</v>
      </c>
      <c r="Q3735" s="3">
        <f>R3735/M3735</f>
        <v>1.1413516896120151</v>
      </c>
      <c r="R3735" s="4">
        <v>911.94</v>
      </c>
      <c r="S3735" s="2">
        <f>R3735/O3735</f>
        <v>0.16784583670764927</v>
      </c>
    </row>
    <row r="3736" spans="1:19" x14ac:dyDescent="0.3">
      <c r="A3736" s="6">
        <v>3887</v>
      </c>
      <c r="B3736" t="s">
        <v>4707</v>
      </c>
      <c r="C3736" s="11">
        <v>45820</v>
      </c>
      <c r="D3736" s="1" t="str">
        <f t="shared" si="182"/>
        <v>2025</v>
      </c>
      <c r="E3736" s="12" t="str">
        <f t="shared" si="183"/>
        <v>June</v>
      </c>
      <c r="F3736" t="s">
        <v>40</v>
      </c>
      <c r="G3736" t="s">
        <v>9662</v>
      </c>
      <c r="H3736" t="s">
        <v>37</v>
      </c>
      <c r="I3736" t="s">
        <v>19</v>
      </c>
      <c r="J3736" t="s">
        <v>42</v>
      </c>
      <c r="K3736" s="6">
        <v>7</v>
      </c>
      <c r="L3736" s="6" t="str">
        <f t="shared" si="184"/>
        <v>Large</v>
      </c>
      <c r="M3736" s="7">
        <v>999</v>
      </c>
      <c r="N3736" s="2">
        <v>0.1</v>
      </c>
      <c r="O3736" s="3">
        <v>6293.7</v>
      </c>
      <c r="P3736" s="3">
        <f>O3736/K3736</f>
        <v>899.1</v>
      </c>
      <c r="Q3736" s="3">
        <f>R3736/M3736</f>
        <v>0.52606606606606598</v>
      </c>
      <c r="R3736" s="4">
        <v>525.54</v>
      </c>
      <c r="S3736" s="2">
        <f>R3736/O3736</f>
        <v>8.350255016921683E-2</v>
      </c>
    </row>
    <row r="3737" spans="1:19" x14ac:dyDescent="0.3">
      <c r="A3737" s="6">
        <v>3888</v>
      </c>
      <c r="B3737" t="s">
        <v>4708</v>
      </c>
      <c r="C3737" s="11">
        <v>45624</v>
      </c>
      <c r="D3737" s="1" t="str">
        <f t="shared" si="182"/>
        <v>2024</v>
      </c>
      <c r="E3737" s="12" t="str">
        <f t="shared" si="183"/>
        <v>November</v>
      </c>
      <c r="F3737" t="s">
        <v>22</v>
      </c>
      <c r="G3737" t="s">
        <v>9662</v>
      </c>
      <c r="H3737" t="s">
        <v>37</v>
      </c>
      <c r="I3737" t="s">
        <v>19</v>
      </c>
      <c r="J3737" t="s">
        <v>32</v>
      </c>
      <c r="K3737" s="6">
        <v>2</v>
      </c>
      <c r="L3737" s="6" t="str">
        <f t="shared" si="184"/>
        <v>Small</v>
      </c>
      <c r="M3737" s="7">
        <v>999</v>
      </c>
      <c r="N3737" s="2">
        <v>0.05</v>
      </c>
      <c r="O3737" s="3">
        <v>1898.1</v>
      </c>
      <c r="P3737" s="3">
        <f>O3737/K3737</f>
        <v>949.05</v>
      </c>
      <c r="Q3737" s="3">
        <f>R3737/M3737</f>
        <v>0.43890890890890893</v>
      </c>
      <c r="R3737" s="4">
        <v>438.47</v>
      </c>
      <c r="S3737" s="2">
        <f>R3737/O3737</f>
        <v>0.23100468889942577</v>
      </c>
    </row>
    <row r="3738" spans="1:19" x14ac:dyDescent="0.3">
      <c r="A3738" s="6">
        <v>3889</v>
      </c>
      <c r="B3738" t="s">
        <v>4709</v>
      </c>
      <c r="C3738" s="11">
        <v>45471</v>
      </c>
      <c r="D3738" s="1" t="str">
        <f t="shared" si="182"/>
        <v>2024</v>
      </c>
      <c r="E3738" s="12" t="str">
        <f t="shared" si="183"/>
        <v>June</v>
      </c>
      <c r="F3738" t="s">
        <v>14</v>
      </c>
      <c r="G3738" t="s">
        <v>2600</v>
      </c>
      <c r="H3738" t="s">
        <v>37</v>
      </c>
      <c r="I3738" t="s">
        <v>19</v>
      </c>
      <c r="J3738" t="s">
        <v>20</v>
      </c>
      <c r="K3738" s="6">
        <v>10</v>
      </c>
      <c r="L3738" s="6" t="str">
        <f t="shared" si="184"/>
        <v>Large</v>
      </c>
      <c r="M3738" s="7">
        <v>499</v>
      </c>
      <c r="N3738" s="2">
        <v>0.05</v>
      </c>
      <c r="O3738" s="3">
        <v>4740.5</v>
      </c>
      <c r="P3738" s="3">
        <f>O3738/K3738</f>
        <v>474.05</v>
      </c>
      <c r="Q3738" s="3">
        <f>R3738/M3738</f>
        <v>2.7908416833667338</v>
      </c>
      <c r="R3738" s="4">
        <v>1392.63</v>
      </c>
      <c r="S3738" s="2">
        <f>R3738/O3738</f>
        <v>0.29377280877544565</v>
      </c>
    </row>
    <row r="3739" spans="1:19" x14ac:dyDescent="0.3">
      <c r="A3739" s="6">
        <v>3890</v>
      </c>
      <c r="B3739" t="s">
        <v>4710</v>
      </c>
      <c r="C3739" s="11">
        <v>45521</v>
      </c>
      <c r="D3739" s="1" t="str">
        <f t="shared" si="182"/>
        <v>2024</v>
      </c>
      <c r="E3739" s="12" t="str">
        <f t="shared" si="183"/>
        <v>August</v>
      </c>
      <c r="F3739" t="s">
        <v>14</v>
      </c>
      <c r="G3739" t="s">
        <v>4711</v>
      </c>
      <c r="H3739" t="s">
        <v>37</v>
      </c>
      <c r="I3739" t="s">
        <v>27</v>
      </c>
      <c r="J3739" t="s">
        <v>17</v>
      </c>
      <c r="K3739" s="6">
        <v>3</v>
      </c>
      <c r="L3739" s="6" t="str">
        <f t="shared" si="184"/>
        <v>Small</v>
      </c>
      <c r="M3739" s="7">
        <v>499</v>
      </c>
      <c r="N3739" s="2">
        <v>0.15</v>
      </c>
      <c r="O3739" s="3">
        <v>1272.45</v>
      </c>
      <c r="P3739" s="3">
        <f>O3739/K3739</f>
        <v>424.15000000000003</v>
      </c>
      <c r="Q3739" s="3">
        <f>R3739/M3739</f>
        <v>0.62002004008016032</v>
      </c>
      <c r="R3739" s="4">
        <v>309.39</v>
      </c>
      <c r="S3739" s="2">
        <f>R3739/O3739</f>
        <v>0.2431451137569256</v>
      </c>
    </row>
    <row r="3740" spans="1:19" x14ac:dyDescent="0.3">
      <c r="A3740" s="6">
        <v>3891</v>
      </c>
      <c r="B3740" t="s">
        <v>4712</v>
      </c>
      <c r="C3740" s="11">
        <v>45733</v>
      </c>
      <c r="D3740" s="1" t="str">
        <f t="shared" si="182"/>
        <v>2025</v>
      </c>
      <c r="E3740" s="12" t="str">
        <f t="shared" si="183"/>
        <v>March</v>
      </c>
      <c r="F3740" t="s">
        <v>40</v>
      </c>
      <c r="G3740" t="s">
        <v>4713</v>
      </c>
      <c r="H3740" t="s">
        <v>15</v>
      </c>
      <c r="I3740" t="s">
        <v>19</v>
      </c>
      <c r="J3740" t="s">
        <v>42</v>
      </c>
      <c r="K3740" s="6">
        <v>3</v>
      </c>
      <c r="L3740" s="6" t="str">
        <f t="shared" si="184"/>
        <v>Small</v>
      </c>
      <c r="M3740" s="7">
        <v>799</v>
      </c>
      <c r="N3740" s="2">
        <v>0.05</v>
      </c>
      <c r="O3740" s="3">
        <v>2277.15</v>
      </c>
      <c r="P3740" s="3">
        <f>O3740/K3740</f>
        <v>759.05000000000007</v>
      </c>
      <c r="Q3740" s="3">
        <f>R3740/M3740</f>
        <v>0.2909762202753442</v>
      </c>
      <c r="R3740" s="4">
        <v>232.49</v>
      </c>
      <c r="S3740" s="2">
        <f>R3740/O3740</f>
        <v>0.10209691939485761</v>
      </c>
    </row>
    <row r="3741" spans="1:19" x14ac:dyDescent="0.3">
      <c r="A3741" s="6">
        <v>3892</v>
      </c>
      <c r="B3741" t="s">
        <v>4714</v>
      </c>
      <c r="C3741" s="11">
        <v>45323</v>
      </c>
      <c r="D3741" s="1" t="str">
        <f t="shared" si="182"/>
        <v>2024</v>
      </c>
      <c r="E3741" s="12" t="str">
        <f t="shared" si="183"/>
        <v>February</v>
      </c>
      <c r="F3741" t="s">
        <v>29</v>
      </c>
      <c r="G3741" t="s">
        <v>4715</v>
      </c>
      <c r="H3741" t="s">
        <v>24</v>
      </c>
      <c r="I3741" t="s">
        <v>19</v>
      </c>
      <c r="J3741" t="s">
        <v>20</v>
      </c>
      <c r="K3741" s="6">
        <v>10</v>
      </c>
      <c r="L3741" s="6" t="str">
        <f t="shared" si="184"/>
        <v>Large</v>
      </c>
      <c r="M3741" s="7">
        <v>299</v>
      </c>
      <c r="N3741" s="2">
        <v>0</v>
      </c>
      <c r="O3741" s="3">
        <v>2990</v>
      </c>
      <c r="P3741" s="3">
        <f>O3741/K3741</f>
        <v>299</v>
      </c>
      <c r="Q3741" s="3">
        <f>R3741/M3741</f>
        <v>2.3024414715719064</v>
      </c>
      <c r="R3741" s="4">
        <v>688.43</v>
      </c>
      <c r="S3741" s="2">
        <f>R3741/O3741</f>
        <v>0.23024414715719063</v>
      </c>
    </row>
    <row r="3742" spans="1:19" x14ac:dyDescent="0.3">
      <c r="A3742" s="6">
        <v>3893</v>
      </c>
      <c r="B3742" t="s">
        <v>4716</v>
      </c>
      <c r="C3742" s="11">
        <v>45460</v>
      </c>
      <c r="D3742" s="1" t="str">
        <f t="shared" si="182"/>
        <v>2024</v>
      </c>
      <c r="E3742" s="12" t="str">
        <f t="shared" si="183"/>
        <v>June</v>
      </c>
      <c r="F3742" t="s">
        <v>40</v>
      </c>
      <c r="G3742" t="s">
        <v>9662</v>
      </c>
      <c r="H3742" t="s">
        <v>37</v>
      </c>
      <c r="I3742" t="s">
        <v>19</v>
      </c>
      <c r="J3742" t="s">
        <v>42</v>
      </c>
      <c r="K3742" s="6">
        <v>8</v>
      </c>
      <c r="L3742" s="6" t="str">
        <f t="shared" si="184"/>
        <v>Large</v>
      </c>
      <c r="M3742" s="7">
        <v>999</v>
      </c>
      <c r="N3742" s="2">
        <v>0</v>
      </c>
      <c r="O3742" s="3">
        <v>7992</v>
      </c>
      <c r="P3742" s="3">
        <f>O3742/K3742</f>
        <v>999</v>
      </c>
      <c r="Q3742" s="3">
        <f>R3742/M3742</f>
        <v>0.74960960960960965</v>
      </c>
      <c r="R3742" s="4">
        <v>748.86</v>
      </c>
      <c r="S3742" s="2">
        <f>R3742/O3742</f>
        <v>9.3701201201201206E-2</v>
      </c>
    </row>
    <row r="3743" spans="1:19" x14ac:dyDescent="0.3">
      <c r="A3743" s="6">
        <v>3894</v>
      </c>
      <c r="B3743" t="s">
        <v>4717</v>
      </c>
      <c r="C3743" s="11">
        <v>45648</v>
      </c>
      <c r="D3743" s="1" t="str">
        <f t="shared" si="182"/>
        <v>2024</v>
      </c>
      <c r="E3743" s="12" t="str">
        <f t="shared" si="183"/>
        <v>December</v>
      </c>
      <c r="F3743" t="s">
        <v>40</v>
      </c>
      <c r="G3743" t="s">
        <v>9662</v>
      </c>
      <c r="H3743" t="s">
        <v>24</v>
      </c>
      <c r="I3743" t="s">
        <v>16</v>
      </c>
      <c r="J3743" t="s">
        <v>34</v>
      </c>
      <c r="K3743" s="6">
        <v>7</v>
      </c>
      <c r="L3743" s="6" t="str">
        <f t="shared" si="184"/>
        <v>Large</v>
      </c>
      <c r="M3743" s="7">
        <v>99</v>
      </c>
      <c r="N3743" s="2">
        <v>0</v>
      </c>
      <c r="O3743" s="3">
        <v>693</v>
      </c>
      <c r="P3743" s="3">
        <f>O3743/K3743</f>
        <v>99</v>
      </c>
      <c r="Q3743" s="3">
        <f>R3743/M3743</f>
        <v>1.9471717171717173</v>
      </c>
      <c r="R3743" s="4">
        <v>192.77</v>
      </c>
      <c r="S3743" s="2">
        <f>R3743/O3743</f>
        <v>0.27816738816738817</v>
      </c>
    </row>
    <row r="3744" spans="1:19" x14ac:dyDescent="0.3">
      <c r="A3744" s="6">
        <v>3895</v>
      </c>
      <c r="B3744" t="s">
        <v>4718</v>
      </c>
      <c r="C3744" s="11">
        <v>45473</v>
      </c>
      <c r="D3744" s="1" t="str">
        <f t="shared" si="182"/>
        <v>2024</v>
      </c>
      <c r="E3744" s="12" t="str">
        <f t="shared" si="183"/>
        <v>June</v>
      </c>
      <c r="F3744" t="s">
        <v>40</v>
      </c>
      <c r="G3744" t="s">
        <v>9662</v>
      </c>
      <c r="H3744" t="s">
        <v>24</v>
      </c>
      <c r="I3744" t="s">
        <v>19</v>
      </c>
      <c r="J3744" t="s">
        <v>32</v>
      </c>
      <c r="K3744" s="6">
        <v>10</v>
      </c>
      <c r="L3744" s="6" t="str">
        <f t="shared" si="184"/>
        <v>Large</v>
      </c>
      <c r="M3744" s="7">
        <v>199</v>
      </c>
      <c r="N3744" s="2">
        <v>0.1</v>
      </c>
      <c r="O3744" s="3">
        <v>1791</v>
      </c>
      <c r="P3744" s="3">
        <f>O3744/K3744</f>
        <v>179.1</v>
      </c>
      <c r="Q3744" s="3">
        <f>R3744/M3744</f>
        <v>1.9615075376884421</v>
      </c>
      <c r="R3744" s="4">
        <v>390.34</v>
      </c>
      <c r="S3744" s="2">
        <f>R3744/O3744</f>
        <v>0.21794528196538246</v>
      </c>
    </row>
    <row r="3745" spans="1:19" x14ac:dyDescent="0.3">
      <c r="A3745" s="6">
        <v>3896</v>
      </c>
      <c r="B3745" t="s">
        <v>4719</v>
      </c>
      <c r="C3745" s="11">
        <v>45976</v>
      </c>
      <c r="D3745" s="1" t="str">
        <f t="shared" si="182"/>
        <v>2025</v>
      </c>
      <c r="E3745" s="12" t="str">
        <f t="shared" si="183"/>
        <v>November</v>
      </c>
      <c r="F3745" t="s">
        <v>14</v>
      </c>
      <c r="G3745" t="s">
        <v>4720</v>
      </c>
      <c r="H3745" t="s">
        <v>15</v>
      </c>
      <c r="I3745" t="s">
        <v>16</v>
      </c>
      <c r="J3745" t="s">
        <v>34</v>
      </c>
      <c r="K3745" s="6">
        <v>10</v>
      </c>
      <c r="L3745" s="6" t="str">
        <f t="shared" si="184"/>
        <v>Large</v>
      </c>
      <c r="M3745" s="7">
        <v>999</v>
      </c>
      <c r="N3745" s="2">
        <v>0.1</v>
      </c>
      <c r="O3745" s="3">
        <v>8991</v>
      </c>
      <c r="P3745" s="3">
        <f>O3745/K3745</f>
        <v>899.1</v>
      </c>
      <c r="Q3745" s="3">
        <f>R3745/M3745</f>
        <v>0.9421221221221221</v>
      </c>
      <c r="R3745" s="4">
        <v>941.18</v>
      </c>
      <c r="S3745" s="2">
        <f>R3745/O3745</f>
        <v>0.1046802357913469</v>
      </c>
    </row>
    <row r="3746" spans="1:19" x14ac:dyDescent="0.3">
      <c r="A3746" s="6">
        <v>3897</v>
      </c>
      <c r="B3746" t="s">
        <v>4721</v>
      </c>
      <c r="C3746" s="11">
        <v>45950</v>
      </c>
      <c r="D3746" s="1" t="str">
        <f t="shared" si="182"/>
        <v>2025</v>
      </c>
      <c r="E3746" s="12" t="str">
        <f t="shared" si="183"/>
        <v>October</v>
      </c>
      <c r="F3746" t="s">
        <v>14</v>
      </c>
      <c r="G3746" t="s">
        <v>4722</v>
      </c>
      <c r="H3746" t="s">
        <v>37</v>
      </c>
      <c r="I3746" t="s">
        <v>27</v>
      </c>
      <c r="J3746" t="s">
        <v>47</v>
      </c>
      <c r="K3746" s="6">
        <v>6</v>
      </c>
      <c r="L3746" s="6" t="str">
        <f t="shared" si="184"/>
        <v>Midium</v>
      </c>
      <c r="M3746" s="7">
        <v>799</v>
      </c>
      <c r="N3746" s="2">
        <v>0.05</v>
      </c>
      <c r="O3746" s="3">
        <v>4554.3</v>
      </c>
      <c r="P3746" s="3">
        <f>O3746/K3746</f>
        <v>759.05000000000007</v>
      </c>
      <c r="Q3746" s="3">
        <f>R3746/M3746</f>
        <v>1.1081226533166457</v>
      </c>
      <c r="R3746" s="4">
        <v>885.39</v>
      </c>
      <c r="S3746" s="2">
        <f>R3746/O3746</f>
        <v>0.19440748303800803</v>
      </c>
    </row>
    <row r="3747" spans="1:19" x14ac:dyDescent="0.3">
      <c r="A3747" s="6">
        <v>3898</v>
      </c>
      <c r="B3747" t="s">
        <v>4723</v>
      </c>
      <c r="C3747" s="11">
        <v>45690</v>
      </c>
      <c r="D3747" s="1" t="str">
        <f t="shared" si="182"/>
        <v>2025</v>
      </c>
      <c r="E3747" s="12" t="str">
        <f t="shared" si="183"/>
        <v>February</v>
      </c>
      <c r="F3747" t="s">
        <v>22</v>
      </c>
      <c r="G3747" t="s">
        <v>4724</v>
      </c>
      <c r="H3747" t="s">
        <v>24</v>
      </c>
      <c r="I3747" t="s">
        <v>19</v>
      </c>
      <c r="J3747" t="s">
        <v>32</v>
      </c>
      <c r="K3747" s="6">
        <v>5</v>
      </c>
      <c r="L3747" s="6" t="str">
        <f t="shared" si="184"/>
        <v>Midium</v>
      </c>
      <c r="M3747" s="7">
        <v>299</v>
      </c>
      <c r="N3747" s="2">
        <v>0.15</v>
      </c>
      <c r="O3747" s="3">
        <v>1270.75</v>
      </c>
      <c r="P3747" s="3">
        <f>O3747/K3747</f>
        <v>254.15</v>
      </c>
      <c r="Q3747" s="3">
        <f>R3747/M3747</f>
        <v>0.79096989966555187</v>
      </c>
      <c r="R3747" s="4">
        <v>236.5</v>
      </c>
      <c r="S3747" s="2">
        <f>R3747/O3747</f>
        <v>0.18611056462718867</v>
      </c>
    </row>
    <row r="3748" spans="1:19" x14ac:dyDescent="0.3">
      <c r="A3748" s="6">
        <v>3899</v>
      </c>
      <c r="B3748" t="s">
        <v>4725</v>
      </c>
      <c r="C3748" s="11">
        <v>45846</v>
      </c>
      <c r="D3748" s="1" t="str">
        <f t="shared" si="182"/>
        <v>2025</v>
      </c>
      <c r="E3748" s="12" t="str">
        <f t="shared" si="183"/>
        <v>July</v>
      </c>
      <c r="F3748" t="s">
        <v>40</v>
      </c>
      <c r="G3748" t="s">
        <v>9662</v>
      </c>
      <c r="H3748" t="s">
        <v>15</v>
      </c>
      <c r="I3748" t="s">
        <v>27</v>
      </c>
      <c r="J3748" t="s">
        <v>17</v>
      </c>
      <c r="K3748" s="6">
        <v>2</v>
      </c>
      <c r="L3748" s="6" t="str">
        <f t="shared" si="184"/>
        <v>Small</v>
      </c>
      <c r="M3748" s="7">
        <v>999</v>
      </c>
      <c r="N3748" s="2">
        <v>0.1</v>
      </c>
      <c r="O3748" s="3">
        <v>1798.2</v>
      </c>
      <c r="P3748" s="3">
        <f>O3748/K3748</f>
        <v>899.1</v>
      </c>
      <c r="Q3748" s="3">
        <f>R3748/M3748</f>
        <v>0.5074674674674674</v>
      </c>
      <c r="R3748" s="4">
        <v>506.96</v>
      </c>
      <c r="S3748" s="2">
        <f>R3748/O3748</f>
        <v>0.28192637081525967</v>
      </c>
    </row>
    <row r="3749" spans="1:19" x14ac:dyDescent="0.3">
      <c r="A3749" s="6">
        <v>3901</v>
      </c>
      <c r="B3749" t="s">
        <v>4726</v>
      </c>
      <c r="C3749" s="11">
        <v>45383</v>
      </c>
      <c r="D3749" s="1" t="str">
        <f t="shared" si="182"/>
        <v>2024</v>
      </c>
      <c r="E3749" s="12" t="str">
        <f t="shared" si="183"/>
        <v>April</v>
      </c>
      <c r="F3749" t="s">
        <v>14</v>
      </c>
      <c r="G3749" t="s">
        <v>9662</v>
      </c>
      <c r="H3749" t="s">
        <v>37</v>
      </c>
      <c r="I3749" t="s">
        <v>27</v>
      </c>
      <c r="J3749" t="s">
        <v>17</v>
      </c>
      <c r="K3749" s="6">
        <v>3</v>
      </c>
      <c r="L3749" s="6" t="str">
        <f t="shared" si="184"/>
        <v>Small</v>
      </c>
      <c r="M3749" s="7">
        <v>199</v>
      </c>
      <c r="N3749" s="2">
        <v>0</v>
      </c>
      <c r="O3749" s="3">
        <v>597</v>
      </c>
      <c r="P3749" s="3">
        <f>O3749/K3749</f>
        <v>199</v>
      </c>
      <c r="Q3749" s="3">
        <f>R3749/M3749</f>
        <v>0.81472361809045224</v>
      </c>
      <c r="R3749" s="4">
        <v>162.13</v>
      </c>
      <c r="S3749" s="2">
        <f>R3749/O3749</f>
        <v>0.27157453936348408</v>
      </c>
    </row>
    <row r="3750" spans="1:19" x14ac:dyDescent="0.3">
      <c r="A3750" s="6">
        <v>3902</v>
      </c>
      <c r="B3750" t="s">
        <v>4727</v>
      </c>
      <c r="C3750" s="11">
        <v>45317</v>
      </c>
      <c r="D3750" s="1" t="str">
        <f t="shared" si="182"/>
        <v>2024</v>
      </c>
      <c r="E3750" s="12" t="str">
        <f t="shared" si="183"/>
        <v>January</v>
      </c>
      <c r="F3750" t="s">
        <v>14</v>
      </c>
      <c r="G3750" t="s">
        <v>9662</v>
      </c>
      <c r="H3750" t="s">
        <v>24</v>
      </c>
      <c r="I3750" t="s">
        <v>19</v>
      </c>
      <c r="J3750" t="s">
        <v>25</v>
      </c>
      <c r="K3750" s="6">
        <v>1</v>
      </c>
      <c r="L3750" s="6" t="str">
        <f t="shared" si="184"/>
        <v>Small</v>
      </c>
      <c r="M3750" s="7">
        <v>999</v>
      </c>
      <c r="N3750" s="2">
        <v>0</v>
      </c>
      <c r="O3750" s="3">
        <v>999</v>
      </c>
      <c r="P3750" s="3">
        <f>O3750/K3750</f>
        <v>999</v>
      </c>
      <c r="Q3750" s="3">
        <f>R3750/M3750</f>
        <v>0.10828828828828829</v>
      </c>
      <c r="R3750" s="4">
        <v>108.18</v>
      </c>
      <c r="S3750" s="2">
        <f>R3750/O3750</f>
        <v>0.10828828828828829</v>
      </c>
    </row>
    <row r="3751" spans="1:19" x14ac:dyDescent="0.3">
      <c r="A3751" s="6">
        <v>3903</v>
      </c>
      <c r="B3751" t="s">
        <v>4728</v>
      </c>
      <c r="C3751" s="11">
        <v>45850</v>
      </c>
      <c r="D3751" s="1" t="str">
        <f t="shared" si="182"/>
        <v>2025</v>
      </c>
      <c r="E3751" s="12" t="str">
        <f t="shared" si="183"/>
        <v>July</v>
      </c>
      <c r="F3751" t="s">
        <v>40</v>
      </c>
      <c r="G3751" t="s">
        <v>9662</v>
      </c>
      <c r="H3751" t="s">
        <v>24</v>
      </c>
      <c r="I3751" t="s">
        <v>16</v>
      </c>
      <c r="J3751" t="s">
        <v>38</v>
      </c>
      <c r="K3751" s="6">
        <v>3</v>
      </c>
      <c r="L3751" s="6" t="str">
        <f t="shared" si="184"/>
        <v>Small</v>
      </c>
      <c r="M3751" s="7">
        <v>199</v>
      </c>
      <c r="N3751" s="2">
        <v>0.15</v>
      </c>
      <c r="O3751" s="3">
        <v>507.45</v>
      </c>
      <c r="P3751" s="3">
        <f>O3751/K3751</f>
        <v>169.15</v>
      </c>
      <c r="Q3751" s="3">
        <f>R3751/M3751</f>
        <v>0.41723618090452264</v>
      </c>
      <c r="R3751" s="4">
        <v>83.03</v>
      </c>
      <c r="S3751" s="2">
        <f>R3751/O3751</f>
        <v>0.16362203172726378</v>
      </c>
    </row>
    <row r="3752" spans="1:19" x14ac:dyDescent="0.3">
      <c r="A3752" s="6">
        <v>3904</v>
      </c>
      <c r="B3752" t="s">
        <v>4729</v>
      </c>
      <c r="C3752" s="11">
        <v>45949</v>
      </c>
      <c r="D3752" s="1" t="str">
        <f t="shared" si="182"/>
        <v>2025</v>
      </c>
      <c r="E3752" s="12" t="str">
        <f t="shared" si="183"/>
        <v>October</v>
      </c>
      <c r="F3752" t="s">
        <v>14</v>
      </c>
      <c r="G3752" t="s">
        <v>9662</v>
      </c>
      <c r="H3752" t="s">
        <v>15</v>
      </c>
      <c r="I3752" t="s">
        <v>27</v>
      </c>
      <c r="J3752" t="s">
        <v>17</v>
      </c>
      <c r="K3752" s="6">
        <v>1</v>
      </c>
      <c r="L3752" s="6" t="str">
        <f t="shared" si="184"/>
        <v>Small</v>
      </c>
      <c r="M3752" s="7">
        <v>149</v>
      </c>
      <c r="N3752" s="2">
        <v>0</v>
      </c>
      <c r="O3752" s="3">
        <v>149</v>
      </c>
      <c r="P3752" s="3">
        <f>O3752/K3752</f>
        <v>149</v>
      </c>
      <c r="Q3752" s="3">
        <f>R3752/M3752</f>
        <v>0.25657718120805367</v>
      </c>
      <c r="R3752" s="4">
        <v>38.229999999999997</v>
      </c>
      <c r="S3752" s="2">
        <f>R3752/O3752</f>
        <v>0.25657718120805367</v>
      </c>
    </row>
    <row r="3753" spans="1:19" x14ac:dyDescent="0.3">
      <c r="A3753" s="6">
        <v>3905</v>
      </c>
      <c r="B3753" t="s">
        <v>4730</v>
      </c>
      <c r="C3753" s="11">
        <v>45471</v>
      </c>
      <c r="D3753" s="1" t="str">
        <f t="shared" si="182"/>
        <v>2024</v>
      </c>
      <c r="E3753" s="12" t="str">
        <f t="shared" si="183"/>
        <v>June</v>
      </c>
      <c r="F3753" t="s">
        <v>14</v>
      </c>
      <c r="G3753" t="s">
        <v>9662</v>
      </c>
      <c r="H3753" t="s">
        <v>37</v>
      </c>
      <c r="I3753" t="s">
        <v>19</v>
      </c>
      <c r="J3753" t="s">
        <v>20</v>
      </c>
      <c r="K3753" s="6">
        <v>6</v>
      </c>
      <c r="L3753" s="6" t="str">
        <f t="shared" si="184"/>
        <v>Midium</v>
      </c>
      <c r="M3753" s="7">
        <v>799</v>
      </c>
      <c r="N3753" s="2">
        <v>0</v>
      </c>
      <c r="O3753" s="3">
        <v>4794</v>
      </c>
      <c r="P3753" s="3">
        <f>O3753/K3753</f>
        <v>799</v>
      </c>
      <c r="Q3753" s="3">
        <f>R3753/M3753</f>
        <v>0.51444305381727162</v>
      </c>
      <c r="R3753" s="4">
        <v>411.04</v>
      </c>
      <c r="S3753" s="2">
        <f>R3753/O3753</f>
        <v>8.574050896954527E-2</v>
      </c>
    </row>
    <row r="3754" spans="1:19" x14ac:dyDescent="0.3">
      <c r="A3754" s="6">
        <v>3906</v>
      </c>
      <c r="B3754" t="s">
        <v>4731</v>
      </c>
      <c r="C3754" s="11">
        <v>45477</v>
      </c>
      <c r="D3754" s="1" t="str">
        <f t="shared" ref="D3754:D3812" si="185">TEXT(C3754, "yyyy")</f>
        <v>2024</v>
      </c>
      <c r="E3754" s="12" t="str">
        <f t="shared" ref="E3754:E3812" si="186">TEXT(C3754, "mmmm")</f>
        <v>July</v>
      </c>
      <c r="F3754" t="s">
        <v>14</v>
      </c>
      <c r="G3754" t="s">
        <v>9662</v>
      </c>
      <c r="H3754" t="s">
        <v>24</v>
      </c>
      <c r="I3754" t="s">
        <v>16</v>
      </c>
      <c r="J3754" t="s">
        <v>38</v>
      </c>
      <c r="K3754" s="6">
        <v>9</v>
      </c>
      <c r="L3754" s="6" t="str">
        <f t="shared" si="184"/>
        <v>Large</v>
      </c>
      <c r="M3754" s="7">
        <v>149</v>
      </c>
      <c r="N3754" s="2">
        <v>0.15</v>
      </c>
      <c r="O3754" s="3">
        <v>1139.8499999999999</v>
      </c>
      <c r="P3754" s="3">
        <f>O3754/K3754</f>
        <v>126.64999999999999</v>
      </c>
      <c r="Q3754" s="3">
        <f>R3754/M3754</f>
        <v>1.8277852348993286</v>
      </c>
      <c r="R3754" s="4">
        <v>272.33999999999997</v>
      </c>
      <c r="S3754" s="2">
        <f>R3754/O3754</f>
        <v>0.2389261744966443</v>
      </c>
    </row>
    <row r="3755" spans="1:19" x14ac:dyDescent="0.3">
      <c r="A3755" s="6">
        <v>3907</v>
      </c>
      <c r="B3755" t="s">
        <v>4732</v>
      </c>
      <c r="C3755" s="11">
        <v>45507</v>
      </c>
      <c r="D3755" s="1" t="str">
        <f t="shared" si="185"/>
        <v>2024</v>
      </c>
      <c r="E3755" s="12" t="str">
        <f t="shared" si="186"/>
        <v>August</v>
      </c>
      <c r="F3755" t="s">
        <v>29</v>
      </c>
      <c r="G3755" t="s">
        <v>4733</v>
      </c>
      <c r="H3755" t="s">
        <v>15</v>
      </c>
      <c r="I3755" t="s">
        <v>16</v>
      </c>
      <c r="J3755" t="s">
        <v>38</v>
      </c>
      <c r="K3755" s="6">
        <v>2</v>
      </c>
      <c r="L3755" s="6" t="str">
        <f t="shared" si="184"/>
        <v>Small</v>
      </c>
      <c r="M3755" s="7">
        <v>999</v>
      </c>
      <c r="N3755" s="2">
        <v>0</v>
      </c>
      <c r="O3755" s="3">
        <v>1998</v>
      </c>
      <c r="P3755" s="3">
        <f>O3755/K3755</f>
        <v>999</v>
      </c>
      <c r="Q3755" s="3">
        <f>R3755/M3755</f>
        <v>0.53171171171171161</v>
      </c>
      <c r="R3755" s="4">
        <v>531.17999999999995</v>
      </c>
      <c r="S3755" s="2">
        <f>R3755/O3755</f>
        <v>0.2658558558558558</v>
      </c>
    </row>
    <row r="3756" spans="1:19" x14ac:dyDescent="0.3">
      <c r="A3756" s="6">
        <v>3908</v>
      </c>
      <c r="B3756" t="s">
        <v>4734</v>
      </c>
      <c r="C3756" s="11">
        <v>46017</v>
      </c>
      <c r="D3756" s="1" t="str">
        <f t="shared" si="185"/>
        <v>2025</v>
      </c>
      <c r="E3756" s="12" t="str">
        <f t="shared" si="186"/>
        <v>December</v>
      </c>
      <c r="F3756" t="s">
        <v>40</v>
      </c>
      <c r="G3756" t="s">
        <v>9662</v>
      </c>
      <c r="H3756" t="s">
        <v>24</v>
      </c>
      <c r="I3756" t="s">
        <v>19</v>
      </c>
      <c r="J3756" t="s">
        <v>25</v>
      </c>
      <c r="K3756" s="6">
        <v>5</v>
      </c>
      <c r="L3756" s="6" t="str">
        <f t="shared" si="184"/>
        <v>Midium</v>
      </c>
      <c r="M3756" s="7">
        <v>999</v>
      </c>
      <c r="N3756" s="2">
        <v>0.05</v>
      </c>
      <c r="O3756" s="3">
        <v>4745.25</v>
      </c>
      <c r="P3756" s="3">
        <f>O3756/K3756</f>
        <v>949.05</v>
      </c>
      <c r="Q3756" s="3">
        <f>R3756/M3756</f>
        <v>1.0847147147147149</v>
      </c>
      <c r="R3756" s="4">
        <v>1083.6300000000001</v>
      </c>
      <c r="S3756" s="2">
        <f>R3756/O3756</f>
        <v>0.2283609925715189</v>
      </c>
    </row>
    <row r="3757" spans="1:19" x14ac:dyDescent="0.3">
      <c r="A3757" s="6">
        <v>3909</v>
      </c>
      <c r="B3757" t="s">
        <v>4735</v>
      </c>
      <c r="C3757" s="11">
        <v>45519</v>
      </c>
      <c r="D3757" s="1" t="str">
        <f t="shared" si="185"/>
        <v>2024</v>
      </c>
      <c r="E3757" s="12" t="str">
        <f t="shared" si="186"/>
        <v>August</v>
      </c>
      <c r="F3757" t="s">
        <v>22</v>
      </c>
      <c r="G3757" t="s">
        <v>2465</v>
      </c>
      <c r="H3757" t="s">
        <v>15</v>
      </c>
      <c r="I3757" t="s">
        <v>16</v>
      </c>
      <c r="J3757" t="s">
        <v>38</v>
      </c>
      <c r="K3757" s="6">
        <v>4</v>
      </c>
      <c r="L3757" s="6" t="str">
        <f t="shared" si="184"/>
        <v>Midium</v>
      </c>
      <c r="M3757" s="7">
        <v>299</v>
      </c>
      <c r="N3757" s="2">
        <v>0.1</v>
      </c>
      <c r="O3757" s="3">
        <v>1076.4000000000001</v>
      </c>
      <c r="P3757" s="3">
        <f>O3757/K3757</f>
        <v>269.10000000000002</v>
      </c>
      <c r="Q3757" s="3">
        <f>R3757/M3757</f>
        <v>0.37946488294314379</v>
      </c>
      <c r="R3757" s="4">
        <v>113.46</v>
      </c>
      <c r="S3757" s="2">
        <f>R3757/O3757</f>
        <v>0.10540691192865105</v>
      </c>
    </row>
    <row r="3758" spans="1:19" x14ac:dyDescent="0.3">
      <c r="A3758" s="6">
        <v>3910</v>
      </c>
      <c r="B3758" t="s">
        <v>4736</v>
      </c>
      <c r="C3758" s="11">
        <v>45440</v>
      </c>
      <c r="D3758" s="1" t="str">
        <f t="shared" si="185"/>
        <v>2024</v>
      </c>
      <c r="E3758" s="12" t="str">
        <f t="shared" si="186"/>
        <v>May</v>
      </c>
      <c r="F3758" t="s">
        <v>29</v>
      </c>
      <c r="G3758" t="s">
        <v>2967</v>
      </c>
      <c r="H3758" t="s">
        <v>37</v>
      </c>
      <c r="I3758" t="s">
        <v>19</v>
      </c>
      <c r="J3758" t="s">
        <v>42</v>
      </c>
      <c r="K3758" s="6">
        <v>6</v>
      </c>
      <c r="L3758" s="6" t="str">
        <f t="shared" si="184"/>
        <v>Midium</v>
      </c>
      <c r="M3758" s="7">
        <v>299</v>
      </c>
      <c r="N3758" s="2">
        <v>0.15</v>
      </c>
      <c r="O3758" s="3">
        <v>1524.9</v>
      </c>
      <c r="P3758" s="3">
        <f>O3758/K3758</f>
        <v>254.15</v>
      </c>
      <c r="Q3758" s="3">
        <f>R3758/M3758</f>
        <v>1.0591973244147157</v>
      </c>
      <c r="R3758" s="4">
        <v>316.7</v>
      </c>
      <c r="S3758" s="2">
        <f>R3758/O3758</f>
        <v>0.20768574988523836</v>
      </c>
    </row>
    <row r="3759" spans="1:19" x14ac:dyDescent="0.3">
      <c r="A3759" s="6">
        <v>3911</v>
      </c>
      <c r="B3759" t="s">
        <v>4737</v>
      </c>
      <c r="C3759" s="11">
        <v>45385</v>
      </c>
      <c r="D3759" s="1" t="str">
        <f t="shared" si="185"/>
        <v>2024</v>
      </c>
      <c r="E3759" s="12" t="str">
        <f t="shared" si="186"/>
        <v>April</v>
      </c>
      <c r="F3759" t="s">
        <v>29</v>
      </c>
      <c r="G3759" t="s">
        <v>9662</v>
      </c>
      <c r="H3759" t="s">
        <v>37</v>
      </c>
      <c r="I3759" t="s">
        <v>27</v>
      </c>
      <c r="J3759" t="s">
        <v>47</v>
      </c>
      <c r="K3759" s="6">
        <v>9</v>
      </c>
      <c r="L3759" s="6" t="str">
        <f t="shared" si="184"/>
        <v>Large</v>
      </c>
      <c r="M3759" s="7">
        <v>199</v>
      </c>
      <c r="N3759" s="2">
        <v>0</v>
      </c>
      <c r="O3759" s="3">
        <v>1791</v>
      </c>
      <c r="P3759" s="3">
        <f>O3759/K3759</f>
        <v>199</v>
      </c>
      <c r="Q3759" s="3">
        <f>R3759/M3759</f>
        <v>1.7569346733668341</v>
      </c>
      <c r="R3759" s="4">
        <v>349.63</v>
      </c>
      <c r="S3759" s="2">
        <f>R3759/O3759</f>
        <v>0.19521496370742603</v>
      </c>
    </row>
    <row r="3760" spans="1:19" x14ac:dyDescent="0.3">
      <c r="A3760" s="6">
        <v>3912</v>
      </c>
      <c r="B3760" t="s">
        <v>4738</v>
      </c>
      <c r="C3760" s="11">
        <v>45470</v>
      </c>
      <c r="D3760" s="1" t="str">
        <f t="shared" si="185"/>
        <v>2024</v>
      </c>
      <c r="E3760" s="12" t="str">
        <f t="shared" si="186"/>
        <v>June</v>
      </c>
      <c r="F3760" t="s">
        <v>14</v>
      </c>
      <c r="G3760" t="s">
        <v>9662</v>
      </c>
      <c r="H3760" t="s">
        <v>15</v>
      </c>
      <c r="I3760" t="s">
        <v>27</v>
      </c>
      <c r="J3760" t="s">
        <v>17</v>
      </c>
      <c r="K3760" s="6">
        <v>3</v>
      </c>
      <c r="L3760" s="6" t="str">
        <f t="shared" si="184"/>
        <v>Small</v>
      </c>
      <c r="M3760" s="7">
        <v>299</v>
      </c>
      <c r="N3760" s="2">
        <v>0.15</v>
      </c>
      <c r="O3760" s="3">
        <v>762.45</v>
      </c>
      <c r="P3760" s="3">
        <f>O3760/K3760</f>
        <v>254.15</v>
      </c>
      <c r="Q3760" s="3">
        <f>R3760/M3760</f>
        <v>0.41541806020066885</v>
      </c>
      <c r="R3760" s="4">
        <v>124.21</v>
      </c>
      <c r="S3760" s="2">
        <f>R3760/O3760</f>
        <v>0.16290904321594857</v>
      </c>
    </row>
    <row r="3761" spans="1:19" x14ac:dyDescent="0.3">
      <c r="A3761" s="6">
        <v>3913</v>
      </c>
      <c r="B3761" t="s">
        <v>4739</v>
      </c>
      <c r="C3761" s="11">
        <v>45965</v>
      </c>
      <c r="D3761" s="1" t="str">
        <f t="shared" si="185"/>
        <v>2025</v>
      </c>
      <c r="E3761" s="12" t="str">
        <f t="shared" si="186"/>
        <v>November</v>
      </c>
      <c r="F3761" t="s">
        <v>29</v>
      </c>
      <c r="G3761" t="s">
        <v>9662</v>
      </c>
      <c r="H3761" t="s">
        <v>37</v>
      </c>
      <c r="I3761" t="s">
        <v>19</v>
      </c>
      <c r="J3761" t="s">
        <v>25</v>
      </c>
      <c r="K3761" s="6">
        <v>2</v>
      </c>
      <c r="L3761" s="6" t="str">
        <f t="shared" si="184"/>
        <v>Small</v>
      </c>
      <c r="M3761" s="7">
        <v>149</v>
      </c>
      <c r="N3761" s="2">
        <v>0.05</v>
      </c>
      <c r="O3761" s="3">
        <v>283.10000000000002</v>
      </c>
      <c r="P3761" s="3">
        <f>O3761/K3761</f>
        <v>141.55000000000001</v>
      </c>
      <c r="Q3761" s="3">
        <f>R3761/M3761</f>
        <v>0.42469798657718122</v>
      </c>
      <c r="R3761" s="4">
        <v>63.28</v>
      </c>
      <c r="S3761" s="2">
        <f>R3761/O3761</f>
        <v>0.22352525609325324</v>
      </c>
    </row>
    <row r="3762" spans="1:19" x14ac:dyDescent="0.3">
      <c r="A3762" s="6">
        <v>3914</v>
      </c>
      <c r="B3762" t="s">
        <v>4740</v>
      </c>
      <c r="C3762" s="11">
        <v>46008</v>
      </c>
      <c r="D3762" s="1" t="str">
        <f t="shared" si="185"/>
        <v>2025</v>
      </c>
      <c r="E3762" s="12" t="str">
        <f t="shared" si="186"/>
        <v>December</v>
      </c>
      <c r="F3762" t="s">
        <v>14</v>
      </c>
      <c r="G3762" t="s">
        <v>748</v>
      </c>
      <c r="H3762" t="s">
        <v>37</v>
      </c>
      <c r="I3762" t="s">
        <v>19</v>
      </c>
      <c r="J3762" t="s">
        <v>42</v>
      </c>
      <c r="K3762" s="6">
        <v>9</v>
      </c>
      <c r="L3762" s="6" t="str">
        <f t="shared" si="184"/>
        <v>Large</v>
      </c>
      <c r="M3762" s="7">
        <v>799</v>
      </c>
      <c r="N3762" s="2">
        <v>0</v>
      </c>
      <c r="O3762" s="3">
        <v>7191</v>
      </c>
      <c r="P3762" s="3">
        <f>O3762/K3762</f>
        <v>799</v>
      </c>
      <c r="Q3762" s="3">
        <f>R3762/M3762</f>
        <v>0.89622027534418025</v>
      </c>
      <c r="R3762" s="4">
        <v>716.08</v>
      </c>
      <c r="S3762" s="2">
        <f>R3762/O3762</f>
        <v>9.9580030593797803E-2</v>
      </c>
    </row>
    <row r="3763" spans="1:19" x14ac:dyDescent="0.3">
      <c r="A3763" s="6">
        <v>3915</v>
      </c>
      <c r="B3763" t="s">
        <v>4741</v>
      </c>
      <c r="C3763" s="11">
        <v>45294</v>
      </c>
      <c r="D3763" s="1" t="str">
        <f t="shared" si="185"/>
        <v>2024</v>
      </c>
      <c r="E3763" s="12" t="str">
        <f t="shared" si="186"/>
        <v>January</v>
      </c>
      <c r="F3763" t="s">
        <v>29</v>
      </c>
      <c r="G3763" t="s">
        <v>4742</v>
      </c>
      <c r="H3763" t="s">
        <v>15</v>
      </c>
      <c r="I3763" t="s">
        <v>27</v>
      </c>
      <c r="J3763" t="s">
        <v>47</v>
      </c>
      <c r="K3763" s="6">
        <v>4</v>
      </c>
      <c r="L3763" s="6" t="str">
        <f t="shared" si="184"/>
        <v>Midium</v>
      </c>
      <c r="M3763" s="7">
        <v>99</v>
      </c>
      <c r="N3763" s="2">
        <v>0.1</v>
      </c>
      <c r="O3763" s="3">
        <v>356.4</v>
      </c>
      <c r="P3763" s="3">
        <f>O3763/K3763</f>
        <v>89.1</v>
      </c>
      <c r="Q3763" s="3">
        <f>R3763/M3763</f>
        <v>0.78595959595959597</v>
      </c>
      <c r="R3763" s="4">
        <v>77.81</v>
      </c>
      <c r="S3763" s="2">
        <f>R3763/O3763</f>
        <v>0.21832210998877669</v>
      </c>
    </row>
    <row r="3764" spans="1:19" x14ac:dyDescent="0.3">
      <c r="A3764" s="6">
        <v>3916</v>
      </c>
      <c r="B3764" t="s">
        <v>4743</v>
      </c>
      <c r="C3764" s="11">
        <v>45732</v>
      </c>
      <c r="D3764" s="1" t="str">
        <f t="shared" si="185"/>
        <v>2025</v>
      </c>
      <c r="E3764" s="12" t="str">
        <f t="shared" si="186"/>
        <v>March</v>
      </c>
      <c r="F3764" t="s">
        <v>14</v>
      </c>
      <c r="G3764" t="s">
        <v>9662</v>
      </c>
      <c r="H3764" t="s">
        <v>24</v>
      </c>
      <c r="I3764" t="s">
        <v>27</v>
      </c>
      <c r="J3764" t="s">
        <v>17</v>
      </c>
      <c r="K3764" s="6">
        <v>1</v>
      </c>
      <c r="L3764" s="6" t="str">
        <f t="shared" si="184"/>
        <v>Small</v>
      </c>
      <c r="M3764" s="7">
        <v>499</v>
      </c>
      <c r="N3764" s="2">
        <v>0</v>
      </c>
      <c r="O3764" s="3">
        <v>499</v>
      </c>
      <c r="P3764" s="3">
        <f>O3764/K3764</f>
        <v>499</v>
      </c>
      <c r="Q3764" s="3">
        <f>R3764/M3764</f>
        <v>0.26857715430861723</v>
      </c>
      <c r="R3764" s="4">
        <v>134.02000000000001</v>
      </c>
      <c r="S3764" s="2">
        <f>R3764/O3764</f>
        <v>0.26857715430861723</v>
      </c>
    </row>
    <row r="3765" spans="1:19" x14ac:dyDescent="0.3">
      <c r="A3765" s="6">
        <v>3917</v>
      </c>
      <c r="B3765" t="s">
        <v>4744</v>
      </c>
      <c r="C3765" s="11">
        <v>45584</v>
      </c>
      <c r="D3765" s="1" t="str">
        <f t="shared" si="185"/>
        <v>2024</v>
      </c>
      <c r="E3765" s="12" t="str">
        <f t="shared" si="186"/>
        <v>October</v>
      </c>
      <c r="F3765" t="s">
        <v>29</v>
      </c>
      <c r="G3765" t="s">
        <v>9662</v>
      </c>
      <c r="H3765" t="s">
        <v>24</v>
      </c>
      <c r="I3765" t="s">
        <v>27</v>
      </c>
      <c r="J3765" t="s">
        <v>17</v>
      </c>
      <c r="K3765" s="6">
        <v>9</v>
      </c>
      <c r="L3765" s="6" t="str">
        <f t="shared" si="184"/>
        <v>Large</v>
      </c>
      <c r="M3765" s="7">
        <v>149</v>
      </c>
      <c r="N3765" s="2">
        <v>0.1</v>
      </c>
      <c r="O3765" s="3">
        <v>1206.9000000000001</v>
      </c>
      <c r="P3765" s="3">
        <f>O3765/K3765</f>
        <v>134.10000000000002</v>
      </c>
      <c r="Q3765" s="3">
        <f>R3765/M3765</f>
        <v>2.1326845637583891</v>
      </c>
      <c r="R3765" s="4">
        <v>317.77</v>
      </c>
      <c r="S3765" s="2">
        <f>R3765/O3765</f>
        <v>0.26329439058745541</v>
      </c>
    </row>
    <row r="3766" spans="1:19" x14ac:dyDescent="0.3">
      <c r="A3766" s="6">
        <v>3918</v>
      </c>
      <c r="B3766" t="s">
        <v>4745</v>
      </c>
      <c r="C3766" s="11">
        <v>45321</v>
      </c>
      <c r="D3766" s="1" t="str">
        <f t="shared" si="185"/>
        <v>2024</v>
      </c>
      <c r="E3766" s="12" t="str">
        <f t="shared" si="186"/>
        <v>January</v>
      </c>
      <c r="F3766" t="s">
        <v>22</v>
      </c>
      <c r="G3766" t="s">
        <v>9662</v>
      </c>
      <c r="H3766" t="s">
        <v>24</v>
      </c>
      <c r="I3766" t="s">
        <v>16</v>
      </c>
      <c r="J3766" t="s">
        <v>34</v>
      </c>
      <c r="K3766" s="6">
        <v>9</v>
      </c>
      <c r="L3766" s="6" t="str">
        <f t="shared" si="184"/>
        <v>Large</v>
      </c>
      <c r="M3766" s="7">
        <v>499</v>
      </c>
      <c r="N3766" s="2">
        <v>0.1</v>
      </c>
      <c r="O3766" s="3">
        <v>4041.9</v>
      </c>
      <c r="P3766" s="3">
        <f>O3766/K3766</f>
        <v>449.1</v>
      </c>
      <c r="Q3766" s="3">
        <f>R3766/M3766</f>
        <v>1.0274348697394791</v>
      </c>
      <c r="R3766" s="4">
        <v>512.69000000000005</v>
      </c>
      <c r="S3766" s="2">
        <f>R3766/O3766</f>
        <v>0.12684381107894804</v>
      </c>
    </row>
    <row r="3767" spans="1:19" x14ac:dyDescent="0.3">
      <c r="A3767" s="6">
        <v>3919</v>
      </c>
      <c r="B3767" t="s">
        <v>4746</v>
      </c>
      <c r="C3767" s="11">
        <v>45415</v>
      </c>
      <c r="D3767" s="1" t="str">
        <f t="shared" si="185"/>
        <v>2024</v>
      </c>
      <c r="E3767" s="12" t="str">
        <f t="shared" si="186"/>
        <v>May</v>
      </c>
      <c r="F3767" t="s">
        <v>40</v>
      </c>
      <c r="G3767" t="s">
        <v>4747</v>
      </c>
      <c r="H3767" t="s">
        <v>24</v>
      </c>
      <c r="I3767" t="s">
        <v>19</v>
      </c>
      <c r="J3767" t="s">
        <v>25</v>
      </c>
      <c r="K3767" s="6">
        <v>1</v>
      </c>
      <c r="L3767" s="6" t="str">
        <f t="shared" si="184"/>
        <v>Small</v>
      </c>
      <c r="M3767" s="7">
        <v>149</v>
      </c>
      <c r="N3767" s="2">
        <v>0.05</v>
      </c>
      <c r="O3767" s="3">
        <v>141.55000000000001</v>
      </c>
      <c r="P3767" s="3">
        <f>O3767/K3767</f>
        <v>141.55000000000001</v>
      </c>
      <c r="Q3767" s="3">
        <f>R3767/M3767</f>
        <v>0.22335570469798657</v>
      </c>
      <c r="R3767" s="4">
        <v>33.28</v>
      </c>
      <c r="S3767" s="2">
        <f>R3767/O3767</f>
        <v>0.23511126810314376</v>
      </c>
    </row>
    <row r="3768" spans="1:19" x14ac:dyDescent="0.3">
      <c r="A3768" s="6">
        <v>3920</v>
      </c>
      <c r="B3768" t="s">
        <v>4748</v>
      </c>
      <c r="C3768" s="11">
        <v>45919</v>
      </c>
      <c r="D3768" s="1" t="str">
        <f t="shared" si="185"/>
        <v>2025</v>
      </c>
      <c r="E3768" s="12" t="str">
        <f t="shared" si="186"/>
        <v>September</v>
      </c>
      <c r="F3768" t="s">
        <v>14</v>
      </c>
      <c r="G3768" t="s">
        <v>9662</v>
      </c>
      <c r="H3768" t="s">
        <v>24</v>
      </c>
      <c r="I3768" t="s">
        <v>27</v>
      </c>
      <c r="J3768" t="s">
        <v>47</v>
      </c>
      <c r="K3768" s="6">
        <v>10</v>
      </c>
      <c r="L3768" s="6" t="str">
        <f t="shared" si="184"/>
        <v>Large</v>
      </c>
      <c r="M3768" s="7">
        <v>99</v>
      </c>
      <c r="N3768" s="2">
        <v>0.1</v>
      </c>
      <c r="O3768" s="3">
        <v>891</v>
      </c>
      <c r="P3768" s="3">
        <f>O3768/K3768</f>
        <v>89.1</v>
      </c>
      <c r="Q3768" s="3">
        <f>R3768/M3768</f>
        <v>1.0732323232323233</v>
      </c>
      <c r="R3768" s="4">
        <v>106.25</v>
      </c>
      <c r="S3768" s="2">
        <f>R3768/O3768</f>
        <v>0.11924803591470258</v>
      </c>
    </row>
    <row r="3769" spans="1:19" x14ac:dyDescent="0.3">
      <c r="A3769" s="6">
        <v>3921</v>
      </c>
      <c r="B3769" t="s">
        <v>4749</v>
      </c>
      <c r="C3769" s="11">
        <v>45362</v>
      </c>
      <c r="D3769" s="1" t="str">
        <f t="shared" si="185"/>
        <v>2024</v>
      </c>
      <c r="E3769" s="12" t="str">
        <f t="shared" si="186"/>
        <v>March</v>
      </c>
      <c r="F3769" t="s">
        <v>40</v>
      </c>
      <c r="G3769" t="s">
        <v>9662</v>
      </c>
      <c r="H3769" t="s">
        <v>24</v>
      </c>
      <c r="I3769" t="s">
        <v>27</v>
      </c>
      <c r="J3769" t="s">
        <v>47</v>
      </c>
      <c r="K3769" s="6">
        <v>10</v>
      </c>
      <c r="L3769" s="6" t="str">
        <f t="shared" si="184"/>
        <v>Large</v>
      </c>
      <c r="M3769" s="7">
        <v>999</v>
      </c>
      <c r="N3769" s="2">
        <v>0</v>
      </c>
      <c r="O3769" s="3">
        <v>9990</v>
      </c>
      <c r="P3769" s="3">
        <f>O3769/K3769</f>
        <v>999</v>
      </c>
      <c r="Q3769" s="3">
        <f>R3769/M3769</f>
        <v>1.7973173173173174</v>
      </c>
      <c r="R3769" s="4">
        <v>1795.52</v>
      </c>
      <c r="S3769" s="2">
        <f>R3769/O3769</f>
        <v>0.17973173173173174</v>
      </c>
    </row>
    <row r="3770" spans="1:19" x14ac:dyDescent="0.3">
      <c r="A3770" s="6">
        <v>3923</v>
      </c>
      <c r="B3770" t="s">
        <v>4750</v>
      </c>
      <c r="C3770" s="11">
        <v>45419</v>
      </c>
      <c r="D3770" s="1" t="str">
        <f t="shared" si="185"/>
        <v>2024</v>
      </c>
      <c r="E3770" s="12" t="str">
        <f t="shared" si="186"/>
        <v>May</v>
      </c>
      <c r="F3770" t="s">
        <v>14</v>
      </c>
      <c r="G3770" t="s">
        <v>9662</v>
      </c>
      <c r="H3770" t="s">
        <v>37</v>
      </c>
      <c r="I3770" t="s">
        <v>27</v>
      </c>
      <c r="J3770" t="s">
        <v>47</v>
      </c>
      <c r="K3770" s="6">
        <v>9</v>
      </c>
      <c r="L3770" s="6" t="str">
        <f t="shared" si="184"/>
        <v>Large</v>
      </c>
      <c r="M3770" s="7">
        <v>149</v>
      </c>
      <c r="N3770" s="2">
        <v>0.15</v>
      </c>
      <c r="O3770" s="3">
        <v>1139.8499999999999</v>
      </c>
      <c r="P3770" s="3">
        <f>O3770/K3770</f>
        <v>126.64999999999999</v>
      </c>
      <c r="Q3770" s="3">
        <f>R3770/M3770</f>
        <v>2.1218120805369125</v>
      </c>
      <c r="R3770" s="4">
        <v>316.14999999999998</v>
      </c>
      <c r="S3770" s="2">
        <f>R3770/O3770</f>
        <v>0.27736105627933499</v>
      </c>
    </row>
    <row r="3771" spans="1:19" x14ac:dyDescent="0.3">
      <c r="A3771" s="6">
        <v>3924</v>
      </c>
      <c r="B3771" t="s">
        <v>4751</v>
      </c>
      <c r="C3771" s="11">
        <v>45330</v>
      </c>
      <c r="D3771" s="1" t="str">
        <f t="shared" si="185"/>
        <v>2024</v>
      </c>
      <c r="E3771" s="12" t="str">
        <f t="shared" si="186"/>
        <v>February</v>
      </c>
      <c r="F3771" t="s">
        <v>14</v>
      </c>
      <c r="G3771" t="s">
        <v>9662</v>
      </c>
      <c r="H3771" t="s">
        <v>15</v>
      </c>
      <c r="I3771" t="s">
        <v>19</v>
      </c>
      <c r="J3771" t="s">
        <v>32</v>
      </c>
      <c r="K3771" s="6">
        <v>6</v>
      </c>
      <c r="L3771" s="6" t="str">
        <f t="shared" si="184"/>
        <v>Midium</v>
      </c>
      <c r="M3771" s="7">
        <v>149</v>
      </c>
      <c r="N3771" s="2">
        <v>0.15</v>
      </c>
      <c r="O3771" s="3">
        <v>759.9</v>
      </c>
      <c r="P3771" s="3">
        <f>O3771/K3771</f>
        <v>126.64999999999999</v>
      </c>
      <c r="Q3771" s="3">
        <f>R3771/M3771</f>
        <v>0.3944295302013423</v>
      </c>
      <c r="R3771" s="4">
        <v>58.77</v>
      </c>
      <c r="S3771" s="2">
        <f>R3771/O3771</f>
        <v>7.7339123568890653E-2</v>
      </c>
    </row>
    <row r="3772" spans="1:19" x14ac:dyDescent="0.3">
      <c r="A3772" s="6">
        <v>3925</v>
      </c>
      <c r="B3772" t="s">
        <v>4752</v>
      </c>
      <c r="C3772" s="11">
        <v>45921</v>
      </c>
      <c r="D3772" s="1" t="str">
        <f t="shared" si="185"/>
        <v>2025</v>
      </c>
      <c r="E3772" s="12" t="str">
        <f t="shared" si="186"/>
        <v>September</v>
      </c>
      <c r="F3772" t="s">
        <v>29</v>
      </c>
      <c r="G3772" t="s">
        <v>9662</v>
      </c>
      <c r="H3772" t="s">
        <v>37</v>
      </c>
      <c r="I3772" t="s">
        <v>19</v>
      </c>
      <c r="J3772" t="s">
        <v>42</v>
      </c>
      <c r="K3772" s="6">
        <v>9</v>
      </c>
      <c r="L3772" s="6" t="str">
        <f t="shared" si="184"/>
        <v>Large</v>
      </c>
      <c r="M3772" s="7">
        <v>149</v>
      </c>
      <c r="N3772" s="2">
        <v>0</v>
      </c>
      <c r="O3772" s="3">
        <v>1341</v>
      </c>
      <c r="P3772" s="3">
        <f>O3772/K3772</f>
        <v>149</v>
      </c>
      <c r="Q3772" s="3">
        <f>R3772/M3772</f>
        <v>2.2567114093959733</v>
      </c>
      <c r="R3772" s="4">
        <v>336.25</v>
      </c>
      <c r="S3772" s="2">
        <f>R3772/O3772</f>
        <v>0.2507457121551081</v>
      </c>
    </row>
    <row r="3773" spans="1:19" x14ac:dyDescent="0.3">
      <c r="A3773" s="6">
        <v>3926</v>
      </c>
      <c r="B3773" t="s">
        <v>4753</v>
      </c>
      <c r="C3773" s="11">
        <v>45466</v>
      </c>
      <c r="D3773" s="1" t="str">
        <f t="shared" si="185"/>
        <v>2024</v>
      </c>
      <c r="E3773" s="12" t="str">
        <f t="shared" si="186"/>
        <v>June</v>
      </c>
      <c r="F3773" t="s">
        <v>40</v>
      </c>
      <c r="G3773" t="s">
        <v>4754</v>
      </c>
      <c r="H3773" t="s">
        <v>24</v>
      </c>
      <c r="I3773" t="s">
        <v>19</v>
      </c>
      <c r="J3773" t="s">
        <v>32</v>
      </c>
      <c r="K3773" s="6">
        <v>5</v>
      </c>
      <c r="L3773" s="6" t="str">
        <f t="shared" si="184"/>
        <v>Midium</v>
      </c>
      <c r="M3773" s="7">
        <v>499</v>
      </c>
      <c r="N3773" s="2">
        <v>0.15</v>
      </c>
      <c r="O3773" s="3">
        <v>2120.75</v>
      </c>
      <c r="P3773" s="3">
        <f>O3773/K3773</f>
        <v>424.15</v>
      </c>
      <c r="Q3773" s="3">
        <f>R3773/M3773</f>
        <v>0.47160320641282566</v>
      </c>
      <c r="R3773" s="4">
        <v>235.33</v>
      </c>
      <c r="S3773" s="2">
        <f>R3773/O3773</f>
        <v>0.11096546033242957</v>
      </c>
    </row>
    <row r="3774" spans="1:19" x14ac:dyDescent="0.3">
      <c r="A3774" s="6">
        <v>3927</v>
      </c>
      <c r="B3774" t="s">
        <v>4755</v>
      </c>
      <c r="C3774" s="11">
        <v>45890</v>
      </c>
      <c r="D3774" s="1" t="str">
        <f t="shared" si="185"/>
        <v>2025</v>
      </c>
      <c r="E3774" s="12" t="str">
        <f t="shared" si="186"/>
        <v>August</v>
      </c>
      <c r="F3774" t="s">
        <v>22</v>
      </c>
      <c r="G3774" t="s">
        <v>9662</v>
      </c>
      <c r="H3774" t="s">
        <v>24</v>
      </c>
      <c r="I3774" t="s">
        <v>27</v>
      </c>
      <c r="J3774" t="s">
        <v>47</v>
      </c>
      <c r="K3774" s="6">
        <v>2</v>
      </c>
      <c r="L3774" s="6" t="str">
        <f t="shared" si="184"/>
        <v>Small</v>
      </c>
      <c r="M3774" s="7">
        <v>99</v>
      </c>
      <c r="N3774" s="2">
        <v>0</v>
      </c>
      <c r="O3774" s="3">
        <v>198</v>
      </c>
      <c r="P3774" s="3">
        <f>O3774/K3774</f>
        <v>99</v>
      </c>
      <c r="Q3774" s="3">
        <f>R3774/M3774</f>
        <v>0.29484848484848486</v>
      </c>
      <c r="R3774" s="4">
        <v>29.19</v>
      </c>
      <c r="S3774" s="2">
        <f>R3774/O3774</f>
        <v>0.14742424242424243</v>
      </c>
    </row>
    <row r="3775" spans="1:19" x14ac:dyDescent="0.3">
      <c r="A3775" s="6">
        <v>3928</v>
      </c>
      <c r="B3775" t="s">
        <v>4756</v>
      </c>
      <c r="C3775" s="11">
        <v>45339</v>
      </c>
      <c r="D3775" s="1" t="str">
        <f t="shared" si="185"/>
        <v>2024</v>
      </c>
      <c r="E3775" s="12" t="str">
        <f t="shared" si="186"/>
        <v>February</v>
      </c>
      <c r="F3775" t="s">
        <v>14</v>
      </c>
      <c r="G3775" t="s">
        <v>9662</v>
      </c>
      <c r="H3775" t="s">
        <v>37</v>
      </c>
      <c r="I3775" t="s">
        <v>19</v>
      </c>
      <c r="J3775" t="s">
        <v>32</v>
      </c>
      <c r="K3775" s="6">
        <v>1</v>
      </c>
      <c r="L3775" s="6" t="str">
        <f t="shared" si="184"/>
        <v>Small</v>
      </c>
      <c r="M3775" s="7">
        <v>999</v>
      </c>
      <c r="N3775" s="2">
        <v>0</v>
      </c>
      <c r="O3775" s="3">
        <v>999</v>
      </c>
      <c r="P3775" s="3">
        <f>O3775/K3775</f>
        <v>999</v>
      </c>
      <c r="Q3775" s="3">
        <f>R3775/M3775</f>
        <v>0.17432432432432432</v>
      </c>
      <c r="R3775" s="4">
        <v>174.15</v>
      </c>
      <c r="S3775" s="2">
        <f>R3775/O3775</f>
        <v>0.17432432432432432</v>
      </c>
    </row>
    <row r="3776" spans="1:19" x14ac:dyDescent="0.3">
      <c r="A3776" s="6">
        <v>3929</v>
      </c>
      <c r="B3776" t="s">
        <v>4757</v>
      </c>
      <c r="C3776" s="11">
        <v>45512</v>
      </c>
      <c r="D3776" s="1" t="str">
        <f t="shared" si="185"/>
        <v>2024</v>
      </c>
      <c r="E3776" s="12" t="str">
        <f t="shared" si="186"/>
        <v>August</v>
      </c>
      <c r="F3776" t="s">
        <v>40</v>
      </c>
      <c r="G3776" t="s">
        <v>2468</v>
      </c>
      <c r="H3776" t="s">
        <v>24</v>
      </c>
      <c r="I3776" t="s">
        <v>16</v>
      </c>
      <c r="J3776" t="s">
        <v>34</v>
      </c>
      <c r="K3776" s="6">
        <v>3</v>
      </c>
      <c r="L3776" s="6" t="str">
        <f t="shared" si="184"/>
        <v>Small</v>
      </c>
      <c r="M3776" s="7">
        <v>799</v>
      </c>
      <c r="N3776" s="2">
        <v>0</v>
      </c>
      <c r="O3776" s="3">
        <v>2397</v>
      </c>
      <c r="P3776" s="3">
        <f>O3776/K3776</f>
        <v>799</v>
      </c>
      <c r="Q3776" s="3">
        <f>R3776/M3776</f>
        <v>0.48108886107634541</v>
      </c>
      <c r="R3776" s="4">
        <v>384.39</v>
      </c>
      <c r="S3776" s="2">
        <f>R3776/O3776</f>
        <v>0.16036295369211515</v>
      </c>
    </row>
    <row r="3777" spans="1:19" x14ac:dyDescent="0.3">
      <c r="A3777" s="6">
        <v>3930</v>
      </c>
      <c r="B3777" t="s">
        <v>4758</v>
      </c>
      <c r="C3777" s="11">
        <v>45647</v>
      </c>
      <c r="D3777" s="1" t="str">
        <f t="shared" si="185"/>
        <v>2024</v>
      </c>
      <c r="E3777" s="12" t="str">
        <f t="shared" si="186"/>
        <v>December</v>
      </c>
      <c r="F3777" t="s">
        <v>22</v>
      </c>
      <c r="G3777" t="s">
        <v>1838</v>
      </c>
      <c r="H3777" t="s">
        <v>15</v>
      </c>
      <c r="I3777" t="s">
        <v>27</v>
      </c>
      <c r="J3777" t="s">
        <v>17</v>
      </c>
      <c r="K3777" s="6">
        <v>8</v>
      </c>
      <c r="L3777" s="6" t="str">
        <f t="shared" si="184"/>
        <v>Large</v>
      </c>
      <c r="M3777" s="7">
        <v>199</v>
      </c>
      <c r="N3777" s="2">
        <v>0.05</v>
      </c>
      <c r="O3777" s="3">
        <v>1512.4</v>
      </c>
      <c r="P3777" s="3">
        <f>O3777/K3777</f>
        <v>189.05</v>
      </c>
      <c r="Q3777" s="3">
        <f>R3777/M3777</f>
        <v>1.2188944723618091</v>
      </c>
      <c r="R3777" s="4">
        <v>242.56</v>
      </c>
      <c r="S3777" s="2">
        <f>R3777/O3777</f>
        <v>0.1603808516265538</v>
      </c>
    </row>
    <row r="3778" spans="1:19" x14ac:dyDescent="0.3">
      <c r="A3778" s="6">
        <v>3931</v>
      </c>
      <c r="B3778" t="s">
        <v>4759</v>
      </c>
      <c r="C3778" s="11">
        <v>45491</v>
      </c>
      <c r="D3778" s="1" t="str">
        <f t="shared" si="185"/>
        <v>2024</v>
      </c>
      <c r="E3778" s="12" t="str">
        <f t="shared" si="186"/>
        <v>July</v>
      </c>
      <c r="F3778" t="s">
        <v>14</v>
      </c>
      <c r="G3778" t="s">
        <v>3329</v>
      </c>
      <c r="H3778" t="s">
        <v>24</v>
      </c>
      <c r="I3778" t="s">
        <v>19</v>
      </c>
      <c r="J3778" t="s">
        <v>25</v>
      </c>
      <c r="K3778" s="6">
        <v>5</v>
      </c>
      <c r="L3778" s="6" t="str">
        <f t="shared" si="184"/>
        <v>Midium</v>
      </c>
      <c r="M3778" s="7">
        <v>99</v>
      </c>
      <c r="N3778" s="2">
        <v>0.05</v>
      </c>
      <c r="O3778" s="3">
        <v>470.25</v>
      </c>
      <c r="P3778" s="3">
        <f>O3778/K3778</f>
        <v>94.05</v>
      </c>
      <c r="Q3778" s="3">
        <f>R3778/M3778</f>
        <v>0.72010101010101013</v>
      </c>
      <c r="R3778" s="4">
        <v>71.290000000000006</v>
      </c>
      <c r="S3778" s="2">
        <f>R3778/O3778</f>
        <v>0.15160021265284424</v>
      </c>
    </row>
    <row r="3779" spans="1:19" x14ac:dyDescent="0.3">
      <c r="A3779" s="6">
        <v>3932</v>
      </c>
      <c r="B3779" t="s">
        <v>4760</v>
      </c>
      <c r="C3779" s="11">
        <v>45744</v>
      </c>
      <c r="D3779" s="1" t="str">
        <f t="shared" si="185"/>
        <v>2025</v>
      </c>
      <c r="E3779" s="12" t="str">
        <f t="shared" si="186"/>
        <v>March</v>
      </c>
      <c r="F3779" t="s">
        <v>29</v>
      </c>
      <c r="G3779" t="s">
        <v>300</v>
      </c>
      <c r="H3779" t="s">
        <v>37</v>
      </c>
      <c r="I3779" t="s">
        <v>16</v>
      </c>
      <c r="J3779" t="s">
        <v>38</v>
      </c>
      <c r="K3779" s="6">
        <v>7</v>
      </c>
      <c r="L3779" s="6" t="str">
        <f t="shared" ref="L3779:L3842" si="187">IF(K3779&lt;4,"Small", IF(K3779&lt;7,"Midium", IF(K3779&lt;=10,"Large")))</f>
        <v>Large</v>
      </c>
      <c r="M3779" s="7">
        <v>299</v>
      </c>
      <c r="N3779" s="2">
        <v>0</v>
      </c>
      <c r="O3779" s="3">
        <v>2093</v>
      </c>
      <c r="P3779" s="3">
        <f>O3779/K3779</f>
        <v>299</v>
      </c>
      <c r="Q3779" s="3">
        <f>R3779/M3779</f>
        <v>2.0326755852842808</v>
      </c>
      <c r="R3779" s="4">
        <v>607.77</v>
      </c>
      <c r="S3779" s="2">
        <f>R3779/O3779</f>
        <v>0.29038222646918299</v>
      </c>
    </row>
    <row r="3780" spans="1:19" x14ac:dyDescent="0.3">
      <c r="A3780" s="6">
        <v>3933</v>
      </c>
      <c r="B3780" t="s">
        <v>4761</v>
      </c>
      <c r="C3780" s="11">
        <v>45355</v>
      </c>
      <c r="D3780" s="1" t="str">
        <f t="shared" si="185"/>
        <v>2024</v>
      </c>
      <c r="E3780" s="12" t="str">
        <f t="shared" si="186"/>
        <v>March</v>
      </c>
      <c r="F3780" t="s">
        <v>22</v>
      </c>
      <c r="G3780" t="s">
        <v>9662</v>
      </c>
      <c r="H3780" t="s">
        <v>24</v>
      </c>
      <c r="I3780" t="s">
        <v>16</v>
      </c>
      <c r="J3780" t="s">
        <v>38</v>
      </c>
      <c r="K3780" s="6">
        <v>5</v>
      </c>
      <c r="L3780" s="6" t="str">
        <f t="shared" si="187"/>
        <v>Midium</v>
      </c>
      <c r="M3780" s="7">
        <v>499</v>
      </c>
      <c r="N3780" s="2">
        <v>0</v>
      </c>
      <c r="O3780" s="3">
        <v>2495</v>
      </c>
      <c r="P3780" s="3">
        <f>O3780/K3780</f>
        <v>499</v>
      </c>
      <c r="Q3780" s="3">
        <f>R3780/M3780</f>
        <v>1.1080561122244488</v>
      </c>
      <c r="R3780" s="4">
        <v>552.91999999999996</v>
      </c>
      <c r="S3780" s="2">
        <f>R3780/O3780</f>
        <v>0.22161122244488976</v>
      </c>
    </row>
    <row r="3781" spans="1:19" x14ac:dyDescent="0.3">
      <c r="A3781" s="6">
        <v>3935</v>
      </c>
      <c r="B3781" t="s">
        <v>4762</v>
      </c>
      <c r="C3781" s="11">
        <v>45999</v>
      </c>
      <c r="D3781" s="1" t="str">
        <f t="shared" si="185"/>
        <v>2025</v>
      </c>
      <c r="E3781" s="12" t="str">
        <f t="shared" si="186"/>
        <v>December</v>
      </c>
      <c r="F3781" t="s">
        <v>14</v>
      </c>
      <c r="G3781" t="s">
        <v>248</v>
      </c>
      <c r="H3781" t="s">
        <v>37</v>
      </c>
      <c r="I3781" t="s">
        <v>19</v>
      </c>
      <c r="J3781" t="s">
        <v>32</v>
      </c>
      <c r="K3781" s="6">
        <v>7</v>
      </c>
      <c r="L3781" s="6" t="str">
        <f t="shared" si="187"/>
        <v>Large</v>
      </c>
      <c r="M3781" s="7">
        <v>99</v>
      </c>
      <c r="N3781" s="2">
        <v>0.05</v>
      </c>
      <c r="O3781" s="3">
        <v>658.35</v>
      </c>
      <c r="P3781" s="3">
        <f>O3781/K3781</f>
        <v>94.05</v>
      </c>
      <c r="Q3781" s="3">
        <f>R3781/M3781</f>
        <v>1.7635353535353535</v>
      </c>
      <c r="R3781" s="4">
        <v>174.59</v>
      </c>
      <c r="S3781" s="2">
        <f>R3781/O3781</f>
        <v>0.26519328624591781</v>
      </c>
    </row>
    <row r="3782" spans="1:19" x14ac:dyDescent="0.3">
      <c r="A3782" s="6">
        <v>3936</v>
      </c>
      <c r="B3782" t="s">
        <v>4763</v>
      </c>
      <c r="C3782" s="11">
        <v>45927</v>
      </c>
      <c r="D3782" s="1" t="str">
        <f t="shared" si="185"/>
        <v>2025</v>
      </c>
      <c r="E3782" s="12" t="str">
        <f t="shared" si="186"/>
        <v>September</v>
      </c>
      <c r="F3782" t="s">
        <v>14</v>
      </c>
      <c r="G3782" t="s">
        <v>9662</v>
      </c>
      <c r="H3782" t="s">
        <v>24</v>
      </c>
      <c r="I3782" t="s">
        <v>16</v>
      </c>
      <c r="J3782" t="s">
        <v>34</v>
      </c>
      <c r="K3782" s="6">
        <v>6</v>
      </c>
      <c r="L3782" s="6" t="str">
        <f t="shared" si="187"/>
        <v>Midium</v>
      </c>
      <c r="M3782" s="7">
        <v>149</v>
      </c>
      <c r="N3782" s="2">
        <v>0</v>
      </c>
      <c r="O3782" s="3">
        <v>894</v>
      </c>
      <c r="P3782" s="3">
        <f>O3782/K3782</f>
        <v>149</v>
      </c>
      <c r="Q3782" s="3">
        <f>R3782/M3782</f>
        <v>0.96288590604026847</v>
      </c>
      <c r="R3782" s="4">
        <v>143.47</v>
      </c>
      <c r="S3782" s="2">
        <f>R3782/O3782</f>
        <v>0.16048098434004474</v>
      </c>
    </row>
    <row r="3783" spans="1:19" x14ac:dyDescent="0.3">
      <c r="A3783" s="6">
        <v>3937</v>
      </c>
      <c r="B3783" t="s">
        <v>4764</v>
      </c>
      <c r="C3783" s="11">
        <v>45771</v>
      </c>
      <c r="D3783" s="1" t="str">
        <f t="shared" si="185"/>
        <v>2025</v>
      </c>
      <c r="E3783" s="12" t="str">
        <f t="shared" si="186"/>
        <v>April</v>
      </c>
      <c r="F3783" t="s">
        <v>22</v>
      </c>
      <c r="G3783" t="s">
        <v>9662</v>
      </c>
      <c r="H3783" t="s">
        <v>15</v>
      </c>
      <c r="I3783" t="s">
        <v>27</v>
      </c>
      <c r="J3783" t="s">
        <v>47</v>
      </c>
      <c r="K3783" s="6">
        <v>10</v>
      </c>
      <c r="L3783" s="6" t="str">
        <f t="shared" si="187"/>
        <v>Large</v>
      </c>
      <c r="M3783" s="7">
        <v>499</v>
      </c>
      <c r="N3783" s="2">
        <v>0</v>
      </c>
      <c r="O3783" s="3">
        <v>4990</v>
      </c>
      <c r="P3783" s="3">
        <f>O3783/K3783</f>
        <v>499</v>
      </c>
      <c r="Q3783" s="3">
        <f>R3783/M3783</f>
        <v>2.5423046092184367</v>
      </c>
      <c r="R3783" s="4">
        <v>1268.6099999999999</v>
      </c>
      <c r="S3783" s="2">
        <f>R3783/O3783</f>
        <v>0.25423046092184365</v>
      </c>
    </row>
    <row r="3784" spans="1:19" x14ac:dyDescent="0.3">
      <c r="A3784" s="6">
        <v>3939</v>
      </c>
      <c r="B3784" t="s">
        <v>4766</v>
      </c>
      <c r="C3784" s="11">
        <v>45356</v>
      </c>
      <c r="D3784" s="1" t="str">
        <f t="shared" si="185"/>
        <v>2024</v>
      </c>
      <c r="E3784" s="12" t="str">
        <f t="shared" si="186"/>
        <v>March</v>
      </c>
      <c r="F3784" t="s">
        <v>22</v>
      </c>
      <c r="G3784" t="s">
        <v>9662</v>
      </c>
      <c r="H3784" t="s">
        <v>15</v>
      </c>
      <c r="I3784" t="s">
        <v>19</v>
      </c>
      <c r="J3784" t="s">
        <v>32</v>
      </c>
      <c r="K3784" s="6">
        <v>6</v>
      </c>
      <c r="L3784" s="6" t="str">
        <f t="shared" si="187"/>
        <v>Midium</v>
      </c>
      <c r="M3784" s="7">
        <v>99</v>
      </c>
      <c r="N3784" s="2">
        <v>0.1</v>
      </c>
      <c r="O3784" s="3">
        <v>534.6</v>
      </c>
      <c r="P3784" s="3">
        <f>O3784/K3784</f>
        <v>89.100000000000009</v>
      </c>
      <c r="Q3784" s="3">
        <f>R3784/M3784</f>
        <v>1.4318181818181819</v>
      </c>
      <c r="R3784" s="4">
        <v>141.75</v>
      </c>
      <c r="S3784" s="2">
        <f>R3784/O3784</f>
        <v>0.26515151515151514</v>
      </c>
    </row>
    <row r="3785" spans="1:19" x14ac:dyDescent="0.3">
      <c r="A3785" s="6">
        <v>3940</v>
      </c>
      <c r="B3785" t="s">
        <v>4767</v>
      </c>
      <c r="C3785" s="11">
        <v>45736</v>
      </c>
      <c r="D3785" s="1" t="str">
        <f t="shared" si="185"/>
        <v>2025</v>
      </c>
      <c r="E3785" s="12" t="str">
        <f t="shared" si="186"/>
        <v>March</v>
      </c>
      <c r="F3785" t="s">
        <v>40</v>
      </c>
      <c r="G3785" t="s">
        <v>4768</v>
      </c>
      <c r="H3785" t="s">
        <v>15</v>
      </c>
      <c r="I3785" t="s">
        <v>27</v>
      </c>
      <c r="J3785" t="s">
        <v>47</v>
      </c>
      <c r="K3785" s="6">
        <v>1</v>
      </c>
      <c r="L3785" s="6" t="str">
        <f t="shared" si="187"/>
        <v>Small</v>
      </c>
      <c r="M3785" s="7">
        <v>99</v>
      </c>
      <c r="N3785" s="2">
        <v>0.15</v>
      </c>
      <c r="O3785" s="3">
        <v>84.15</v>
      </c>
      <c r="P3785" s="3">
        <f>O3785/K3785</f>
        <v>84.15</v>
      </c>
      <c r="Q3785" s="3">
        <f>R3785/M3785</f>
        <v>0.1804040404040404</v>
      </c>
      <c r="R3785" s="4">
        <v>17.86</v>
      </c>
      <c r="S3785" s="2">
        <f>R3785/O3785</f>
        <v>0.21224004753416517</v>
      </c>
    </row>
    <row r="3786" spans="1:19" x14ac:dyDescent="0.3">
      <c r="A3786" s="6">
        <v>3941</v>
      </c>
      <c r="B3786" t="s">
        <v>4769</v>
      </c>
      <c r="C3786" s="11">
        <v>45772</v>
      </c>
      <c r="D3786" s="1" t="str">
        <f t="shared" si="185"/>
        <v>2025</v>
      </c>
      <c r="E3786" s="12" t="str">
        <f t="shared" si="186"/>
        <v>April</v>
      </c>
      <c r="F3786" t="s">
        <v>40</v>
      </c>
      <c r="G3786" t="s">
        <v>9662</v>
      </c>
      <c r="H3786" t="s">
        <v>24</v>
      </c>
      <c r="I3786" t="s">
        <v>19</v>
      </c>
      <c r="J3786" t="s">
        <v>25</v>
      </c>
      <c r="K3786" s="6">
        <v>3</v>
      </c>
      <c r="L3786" s="6" t="str">
        <f t="shared" si="187"/>
        <v>Small</v>
      </c>
      <c r="M3786" s="7">
        <v>99</v>
      </c>
      <c r="N3786" s="2">
        <v>0.05</v>
      </c>
      <c r="O3786" s="3">
        <v>282.14999999999998</v>
      </c>
      <c r="P3786" s="3">
        <f>O3786/K3786</f>
        <v>94.05</v>
      </c>
      <c r="Q3786" s="3">
        <f>R3786/M3786</f>
        <v>0.75898989898989899</v>
      </c>
      <c r="R3786" s="4">
        <v>75.14</v>
      </c>
      <c r="S3786" s="2">
        <f>R3786/O3786</f>
        <v>0.26631224525961372</v>
      </c>
    </row>
    <row r="3787" spans="1:19" x14ac:dyDescent="0.3">
      <c r="A3787" s="6">
        <v>3943</v>
      </c>
      <c r="B3787" t="s">
        <v>4771</v>
      </c>
      <c r="C3787" s="11">
        <v>45426</v>
      </c>
      <c r="D3787" s="1" t="str">
        <f t="shared" si="185"/>
        <v>2024</v>
      </c>
      <c r="E3787" s="12" t="str">
        <f t="shared" si="186"/>
        <v>May</v>
      </c>
      <c r="F3787" t="s">
        <v>29</v>
      </c>
      <c r="G3787" t="s">
        <v>9662</v>
      </c>
      <c r="H3787" t="s">
        <v>24</v>
      </c>
      <c r="I3787" t="s">
        <v>19</v>
      </c>
      <c r="J3787" t="s">
        <v>20</v>
      </c>
      <c r="K3787" s="6">
        <v>7</v>
      </c>
      <c r="L3787" s="6" t="str">
        <f t="shared" si="187"/>
        <v>Large</v>
      </c>
      <c r="M3787" s="7">
        <v>499</v>
      </c>
      <c r="N3787" s="2">
        <v>0.15</v>
      </c>
      <c r="O3787" s="3">
        <v>2969.05</v>
      </c>
      <c r="P3787" s="3">
        <f>O3787/K3787</f>
        <v>424.15000000000003</v>
      </c>
      <c r="Q3787" s="3">
        <f>R3787/M3787</f>
        <v>0.83815631262525048</v>
      </c>
      <c r="R3787" s="4">
        <v>418.24</v>
      </c>
      <c r="S3787" s="2">
        <f>R3787/O3787</f>
        <v>0.14086660716390764</v>
      </c>
    </row>
    <row r="3788" spans="1:19" x14ac:dyDescent="0.3">
      <c r="A3788" s="6">
        <v>3944</v>
      </c>
      <c r="B3788" t="s">
        <v>4772</v>
      </c>
      <c r="C3788" s="11">
        <v>45577</v>
      </c>
      <c r="D3788" s="1" t="str">
        <f t="shared" si="185"/>
        <v>2024</v>
      </c>
      <c r="E3788" s="12" t="str">
        <f t="shared" si="186"/>
        <v>October</v>
      </c>
      <c r="F3788" t="s">
        <v>29</v>
      </c>
      <c r="G3788" t="s">
        <v>4773</v>
      </c>
      <c r="H3788" t="s">
        <v>24</v>
      </c>
      <c r="I3788" t="s">
        <v>16</v>
      </c>
      <c r="J3788" t="s">
        <v>34</v>
      </c>
      <c r="K3788" s="6">
        <v>10</v>
      </c>
      <c r="L3788" s="6" t="str">
        <f t="shared" si="187"/>
        <v>Large</v>
      </c>
      <c r="M3788" s="7">
        <v>199</v>
      </c>
      <c r="N3788" s="2">
        <v>0.1</v>
      </c>
      <c r="O3788" s="3">
        <v>1791</v>
      </c>
      <c r="P3788" s="3">
        <f>O3788/K3788</f>
        <v>179.1</v>
      </c>
      <c r="Q3788" s="3">
        <f>R3788/M3788</f>
        <v>2.2445728643216083</v>
      </c>
      <c r="R3788" s="4">
        <v>446.67</v>
      </c>
      <c r="S3788" s="2">
        <f>R3788/O3788</f>
        <v>0.24939698492462312</v>
      </c>
    </row>
    <row r="3789" spans="1:19" x14ac:dyDescent="0.3">
      <c r="A3789" s="6">
        <v>3945</v>
      </c>
      <c r="B3789" t="s">
        <v>4774</v>
      </c>
      <c r="C3789" s="11">
        <v>46011</v>
      </c>
      <c r="D3789" s="1" t="str">
        <f t="shared" si="185"/>
        <v>2025</v>
      </c>
      <c r="E3789" s="12" t="str">
        <f t="shared" si="186"/>
        <v>December</v>
      </c>
      <c r="F3789" t="s">
        <v>40</v>
      </c>
      <c r="G3789" t="s">
        <v>9662</v>
      </c>
      <c r="H3789" t="s">
        <v>24</v>
      </c>
      <c r="I3789" t="s">
        <v>16</v>
      </c>
      <c r="J3789" t="s">
        <v>34</v>
      </c>
      <c r="K3789" s="6">
        <v>8</v>
      </c>
      <c r="L3789" s="6" t="str">
        <f t="shared" si="187"/>
        <v>Large</v>
      </c>
      <c r="M3789" s="7">
        <v>149</v>
      </c>
      <c r="N3789" s="2">
        <v>0.1</v>
      </c>
      <c r="O3789" s="3">
        <v>1072.8</v>
      </c>
      <c r="P3789" s="3">
        <f>O3789/K3789</f>
        <v>134.1</v>
      </c>
      <c r="Q3789" s="3">
        <f>R3789/M3789</f>
        <v>0.93375838926174493</v>
      </c>
      <c r="R3789" s="4">
        <v>139.13</v>
      </c>
      <c r="S3789" s="2">
        <f>R3789/O3789</f>
        <v>0.12968866517524236</v>
      </c>
    </row>
    <row r="3790" spans="1:19" x14ac:dyDescent="0.3">
      <c r="A3790" s="6">
        <v>3946</v>
      </c>
      <c r="B3790" t="s">
        <v>4775</v>
      </c>
      <c r="C3790" s="11">
        <v>45483</v>
      </c>
      <c r="D3790" s="1" t="str">
        <f t="shared" si="185"/>
        <v>2024</v>
      </c>
      <c r="E3790" s="12" t="str">
        <f t="shared" si="186"/>
        <v>July</v>
      </c>
      <c r="F3790" t="s">
        <v>22</v>
      </c>
      <c r="G3790" t="s">
        <v>4776</v>
      </c>
      <c r="H3790" t="s">
        <v>37</v>
      </c>
      <c r="I3790" t="s">
        <v>16</v>
      </c>
      <c r="J3790" t="s">
        <v>38</v>
      </c>
      <c r="K3790" s="6">
        <v>8</v>
      </c>
      <c r="L3790" s="6" t="str">
        <f t="shared" si="187"/>
        <v>Large</v>
      </c>
      <c r="M3790" s="7">
        <v>199</v>
      </c>
      <c r="N3790" s="2">
        <v>0</v>
      </c>
      <c r="O3790" s="3">
        <v>1592</v>
      </c>
      <c r="P3790" s="3">
        <f>O3790/K3790</f>
        <v>199</v>
      </c>
      <c r="Q3790" s="3">
        <f>R3790/M3790</f>
        <v>2.0011557788944723</v>
      </c>
      <c r="R3790" s="4">
        <v>398.23</v>
      </c>
      <c r="S3790" s="2">
        <f>R3790/O3790</f>
        <v>0.25014447236180903</v>
      </c>
    </row>
    <row r="3791" spans="1:19" x14ac:dyDescent="0.3">
      <c r="A3791" s="6">
        <v>3947</v>
      </c>
      <c r="B3791" t="s">
        <v>4777</v>
      </c>
      <c r="C3791" s="11">
        <v>46014</v>
      </c>
      <c r="D3791" s="1" t="str">
        <f t="shared" si="185"/>
        <v>2025</v>
      </c>
      <c r="E3791" s="12" t="str">
        <f t="shared" si="186"/>
        <v>December</v>
      </c>
      <c r="F3791" t="s">
        <v>40</v>
      </c>
      <c r="G3791" t="s">
        <v>500</v>
      </c>
      <c r="H3791" t="s">
        <v>37</v>
      </c>
      <c r="I3791" t="s">
        <v>27</v>
      </c>
      <c r="J3791" t="s">
        <v>17</v>
      </c>
      <c r="K3791" s="6">
        <v>3</v>
      </c>
      <c r="L3791" s="6" t="str">
        <f t="shared" si="187"/>
        <v>Small</v>
      </c>
      <c r="M3791" s="7">
        <v>499</v>
      </c>
      <c r="N3791" s="2">
        <v>0</v>
      </c>
      <c r="O3791" s="3">
        <v>1497</v>
      </c>
      <c r="P3791" s="3">
        <f>O3791/K3791</f>
        <v>499</v>
      </c>
      <c r="Q3791" s="3">
        <f>R3791/M3791</f>
        <v>0.78220440881763531</v>
      </c>
      <c r="R3791" s="4">
        <v>390.32</v>
      </c>
      <c r="S3791" s="2">
        <f>R3791/O3791</f>
        <v>0.26073480293921175</v>
      </c>
    </row>
    <row r="3792" spans="1:19" x14ac:dyDescent="0.3">
      <c r="A3792" s="6">
        <v>3948</v>
      </c>
      <c r="B3792" t="s">
        <v>4778</v>
      </c>
      <c r="C3792" s="11">
        <v>45644</v>
      </c>
      <c r="D3792" s="1" t="str">
        <f t="shared" si="185"/>
        <v>2024</v>
      </c>
      <c r="E3792" s="12" t="str">
        <f t="shared" si="186"/>
        <v>December</v>
      </c>
      <c r="F3792" t="s">
        <v>14</v>
      </c>
      <c r="G3792" t="s">
        <v>4779</v>
      </c>
      <c r="H3792" t="s">
        <v>24</v>
      </c>
      <c r="I3792" t="s">
        <v>19</v>
      </c>
      <c r="J3792" t="s">
        <v>42</v>
      </c>
      <c r="K3792" s="6">
        <v>3</v>
      </c>
      <c r="L3792" s="6" t="str">
        <f t="shared" si="187"/>
        <v>Small</v>
      </c>
      <c r="M3792" s="7">
        <v>149</v>
      </c>
      <c r="N3792" s="2">
        <v>0.1</v>
      </c>
      <c r="O3792" s="3">
        <v>402.3</v>
      </c>
      <c r="P3792" s="3">
        <f>O3792/K3792</f>
        <v>134.1</v>
      </c>
      <c r="Q3792" s="3">
        <f>R3792/M3792</f>
        <v>0.67322147651006714</v>
      </c>
      <c r="R3792" s="4">
        <v>100.31</v>
      </c>
      <c r="S3792" s="2">
        <f>R3792/O3792</f>
        <v>0.24934128759632115</v>
      </c>
    </row>
    <row r="3793" spans="1:19" x14ac:dyDescent="0.3">
      <c r="A3793" s="6">
        <v>3949</v>
      </c>
      <c r="B3793" t="s">
        <v>4780</v>
      </c>
      <c r="C3793" s="11">
        <v>45949</v>
      </c>
      <c r="D3793" s="1" t="str">
        <f t="shared" si="185"/>
        <v>2025</v>
      </c>
      <c r="E3793" s="12" t="str">
        <f t="shared" si="186"/>
        <v>October</v>
      </c>
      <c r="F3793" t="s">
        <v>22</v>
      </c>
      <c r="G3793" t="s">
        <v>9662</v>
      </c>
      <c r="H3793" t="s">
        <v>24</v>
      </c>
      <c r="I3793" t="s">
        <v>19</v>
      </c>
      <c r="J3793" t="s">
        <v>32</v>
      </c>
      <c r="K3793" s="6">
        <v>10</v>
      </c>
      <c r="L3793" s="6" t="str">
        <f t="shared" si="187"/>
        <v>Large</v>
      </c>
      <c r="M3793" s="7">
        <v>299</v>
      </c>
      <c r="N3793" s="2">
        <v>0</v>
      </c>
      <c r="O3793" s="3">
        <v>2990</v>
      </c>
      <c r="P3793" s="3">
        <f>O3793/K3793</f>
        <v>299</v>
      </c>
      <c r="Q3793" s="3">
        <f>R3793/M3793</f>
        <v>0.70749163879598664</v>
      </c>
      <c r="R3793" s="4">
        <v>211.54</v>
      </c>
      <c r="S3793" s="2">
        <f>R3793/O3793</f>
        <v>7.0749163879598662E-2</v>
      </c>
    </row>
    <row r="3794" spans="1:19" x14ac:dyDescent="0.3">
      <c r="A3794" s="6">
        <v>3950</v>
      </c>
      <c r="B3794" t="s">
        <v>4781</v>
      </c>
      <c r="C3794" s="11">
        <v>45506</v>
      </c>
      <c r="D3794" s="1" t="str">
        <f t="shared" si="185"/>
        <v>2024</v>
      </c>
      <c r="E3794" s="12" t="str">
        <f t="shared" si="186"/>
        <v>August</v>
      </c>
      <c r="F3794" t="s">
        <v>14</v>
      </c>
      <c r="G3794" t="s">
        <v>9662</v>
      </c>
      <c r="H3794" t="s">
        <v>37</v>
      </c>
      <c r="I3794" t="s">
        <v>19</v>
      </c>
      <c r="J3794" t="s">
        <v>32</v>
      </c>
      <c r="K3794" s="6">
        <v>5</v>
      </c>
      <c r="L3794" s="6" t="str">
        <f t="shared" si="187"/>
        <v>Midium</v>
      </c>
      <c r="M3794" s="7">
        <v>299</v>
      </c>
      <c r="N3794" s="2">
        <v>0.1</v>
      </c>
      <c r="O3794" s="3">
        <v>1345.5</v>
      </c>
      <c r="P3794" s="3">
        <f>O3794/K3794</f>
        <v>269.10000000000002</v>
      </c>
      <c r="Q3794" s="3">
        <f>R3794/M3794</f>
        <v>1.2988628762541807</v>
      </c>
      <c r="R3794" s="4">
        <v>388.36</v>
      </c>
      <c r="S3794" s="2">
        <f>R3794/O3794</f>
        <v>0.28863619472315127</v>
      </c>
    </row>
    <row r="3795" spans="1:19" x14ac:dyDescent="0.3">
      <c r="A3795" s="6">
        <v>3951</v>
      </c>
      <c r="B3795" t="s">
        <v>4782</v>
      </c>
      <c r="C3795" s="11">
        <v>45961</v>
      </c>
      <c r="D3795" s="1" t="str">
        <f t="shared" si="185"/>
        <v>2025</v>
      </c>
      <c r="E3795" s="12" t="str">
        <f t="shared" si="186"/>
        <v>October</v>
      </c>
      <c r="F3795" t="s">
        <v>29</v>
      </c>
      <c r="G3795" t="s">
        <v>9662</v>
      </c>
      <c r="H3795" t="s">
        <v>15</v>
      </c>
      <c r="I3795" t="s">
        <v>19</v>
      </c>
      <c r="J3795" t="s">
        <v>32</v>
      </c>
      <c r="K3795" s="6">
        <v>9</v>
      </c>
      <c r="L3795" s="6" t="str">
        <f t="shared" si="187"/>
        <v>Large</v>
      </c>
      <c r="M3795" s="7">
        <v>149</v>
      </c>
      <c r="N3795" s="2">
        <v>0</v>
      </c>
      <c r="O3795" s="3">
        <v>1341</v>
      </c>
      <c r="P3795" s="3">
        <f>O3795/K3795</f>
        <v>149</v>
      </c>
      <c r="Q3795" s="3">
        <f>R3795/M3795</f>
        <v>2.5124161073825504</v>
      </c>
      <c r="R3795" s="4">
        <v>374.35</v>
      </c>
      <c r="S3795" s="2">
        <f>R3795/O3795</f>
        <v>0.27915734526472785</v>
      </c>
    </row>
    <row r="3796" spans="1:19" x14ac:dyDescent="0.3">
      <c r="A3796" s="6">
        <v>3952</v>
      </c>
      <c r="B3796" t="s">
        <v>4783</v>
      </c>
      <c r="C3796" s="11">
        <v>45919</v>
      </c>
      <c r="D3796" s="1" t="str">
        <f t="shared" si="185"/>
        <v>2025</v>
      </c>
      <c r="E3796" s="12" t="str">
        <f t="shared" si="186"/>
        <v>September</v>
      </c>
      <c r="F3796" t="s">
        <v>40</v>
      </c>
      <c r="G3796" t="s">
        <v>9662</v>
      </c>
      <c r="H3796" t="s">
        <v>24</v>
      </c>
      <c r="I3796" t="s">
        <v>16</v>
      </c>
      <c r="J3796" t="s">
        <v>34</v>
      </c>
      <c r="K3796" s="6">
        <v>4</v>
      </c>
      <c r="L3796" s="6" t="str">
        <f t="shared" si="187"/>
        <v>Midium</v>
      </c>
      <c r="M3796" s="7">
        <v>199</v>
      </c>
      <c r="N3796" s="2">
        <v>0</v>
      </c>
      <c r="O3796" s="3">
        <v>796</v>
      </c>
      <c r="P3796" s="3">
        <f>O3796/K3796</f>
        <v>199</v>
      </c>
      <c r="Q3796" s="3">
        <f>R3796/M3796</f>
        <v>0.54567839195979906</v>
      </c>
      <c r="R3796" s="4">
        <v>108.59</v>
      </c>
      <c r="S3796" s="2">
        <f>R3796/O3796</f>
        <v>0.13641959798994976</v>
      </c>
    </row>
    <row r="3797" spans="1:19" x14ac:dyDescent="0.3">
      <c r="A3797" s="6">
        <v>3953</v>
      </c>
      <c r="B3797" t="s">
        <v>4784</v>
      </c>
      <c r="C3797" s="11">
        <v>45396</v>
      </c>
      <c r="D3797" s="1" t="str">
        <f t="shared" si="185"/>
        <v>2024</v>
      </c>
      <c r="E3797" s="12" t="str">
        <f t="shared" si="186"/>
        <v>April</v>
      </c>
      <c r="F3797" t="s">
        <v>14</v>
      </c>
      <c r="G3797" t="s">
        <v>4785</v>
      </c>
      <c r="H3797" t="s">
        <v>15</v>
      </c>
      <c r="I3797" t="s">
        <v>19</v>
      </c>
      <c r="J3797" t="s">
        <v>42</v>
      </c>
      <c r="K3797" s="6">
        <v>6</v>
      </c>
      <c r="L3797" s="6" t="str">
        <f t="shared" si="187"/>
        <v>Midium</v>
      </c>
      <c r="M3797" s="7">
        <v>799</v>
      </c>
      <c r="N3797" s="2">
        <v>0</v>
      </c>
      <c r="O3797" s="3">
        <v>4794</v>
      </c>
      <c r="P3797" s="3">
        <f>O3797/K3797</f>
        <v>799</v>
      </c>
      <c r="Q3797" s="3">
        <f>R3797/M3797</f>
        <v>1.283329161451815</v>
      </c>
      <c r="R3797" s="4">
        <v>1025.3800000000001</v>
      </c>
      <c r="S3797" s="2">
        <f>R3797/O3797</f>
        <v>0.21388819357530248</v>
      </c>
    </row>
    <row r="3798" spans="1:19" x14ac:dyDescent="0.3">
      <c r="A3798" s="6">
        <v>3954</v>
      </c>
      <c r="B3798" t="s">
        <v>4786</v>
      </c>
      <c r="C3798" s="11">
        <v>45340</v>
      </c>
      <c r="D3798" s="1" t="str">
        <f t="shared" si="185"/>
        <v>2024</v>
      </c>
      <c r="E3798" s="12" t="str">
        <f t="shared" si="186"/>
        <v>February</v>
      </c>
      <c r="F3798" t="s">
        <v>22</v>
      </c>
      <c r="G3798" t="s">
        <v>9662</v>
      </c>
      <c r="H3798" t="s">
        <v>15</v>
      </c>
      <c r="I3798" t="s">
        <v>19</v>
      </c>
      <c r="J3798" t="s">
        <v>32</v>
      </c>
      <c r="K3798" s="6">
        <v>8</v>
      </c>
      <c r="L3798" s="6" t="str">
        <f t="shared" si="187"/>
        <v>Large</v>
      </c>
      <c r="M3798" s="7">
        <v>499</v>
      </c>
      <c r="N3798" s="2">
        <v>0.05</v>
      </c>
      <c r="O3798" s="3">
        <v>3792.4</v>
      </c>
      <c r="P3798" s="3">
        <f>O3798/K3798</f>
        <v>474.05</v>
      </c>
      <c r="Q3798" s="3">
        <f>R3798/M3798</f>
        <v>1.2022244488977956</v>
      </c>
      <c r="R3798" s="4">
        <v>599.91</v>
      </c>
      <c r="S3798" s="2">
        <f>R3798/O3798</f>
        <v>0.15818742748655204</v>
      </c>
    </row>
    <row r="3799" spans="1:19" x14ac:dyDescent="0.3">
      <c r="A3799" s="6">
        <v>3956</v>
      </c>
      <c r="B3799" t="s">
        <v>4787</v>
      </c>
      <c r="C3799" s="11">
        <v>45945</v>
      </c>
      <c r="D3799" s="1" t="str">
        <f t="shared" si="185"/>
        <v>2025</v>
      </c>
      <c r="E3799" s="12" t="str">
        <f t="shared" si="186"/>
        <v>October</v>
      </c>
      <c r="F3799" t="s">
        <v>29</v>
      </c>
      <c r="G3799" t="s">
        <v>9662</v>
      </c>
      <c r="H3799" t="s">
        <v>24</v>
      </c>
      <c r="I3799" t="s">
        <v>16</v>
      </c>
      <c r="J3799" t="s">
        <v>38</v>
      </c>
      <c r="K3799" s="6">
        <v>8</v>
      </c>
      <c r="L3799" s="6" t="str">
        <f t="shared" si="187"/>
        <v>Large</v>
      </c>
      <c r="M3799" s="7">
        <v>149</v>
      </c>
      <c r="N3799" s="2">
        <v>0.1</v>
      </c>
      <c r="O3799" s="3">
        <v>1072.8</v>
      </c>
      <c r="P3799" s="3">
        <f>O3799/K3799</f>
        <v>134.1</v>
      </c>
      <c r="Q3799" s="3">
        <f>R3799/M3799</f>
        <v>1.2799328859060404</v>
      </c>
      <c r="R3799" s="4">
        <v>190.71</v>
      </c>
      <c r="S3799" s="2">
        <f>R3799/O3799</f>
        <v>0.17776845637583893</v>
      </c>
    </row>
    <row r="3800" spans="1:19" x14ac:dyDescent="0.3">
      <c r="A3800" s="6">
        <v>3957</v>
      </c>
      <c r="B3800" t="s">
        <v>4788</v>
      </c>
      <c r="C3800" s="11">
        <v>45315</v>
      </c>
      <c r="D3800" s="1" t="str">
        <f t="shared" si="185"/>
        <v>2024</v>
      </c>
      <c r="E3800" s="12" t="str">
        <f t="shared" si="186"/>
        <v>January</v>
      </c>
      <c r="F3800" t="s">
        <v>14</v>
      </c>
      <c r="G3800" t="s">
        <v>3222</v>
      </c>
      <c r="H3800" t="s">
        <v>15</v>
      </c>
      <c r="I3800" t="s">
        <v>19</v>
      </c>
      <c r="J3800" t="s">
        <v>20</v>
      </c>
      <c r="K3800" s="6">
        <v>5</v>
      </c>
      <c r="L3800" s="6" t="str">
        <f t="shared" si="187"/>
        <v>Midium</v>
      </c>
      <c r="M3800" s="7">
        <v>99</v>
      </c>
      <c r="N3800" s="2">
        <v>0</v>
      </c>
      <c r="O3800" s="3">
        <v>495</v>
      </c>
      <c r="P3800" s="3">
        <f>O3800/K3800</f>
        <v>99</v>
      </c>
      <c r="Q3800" s="3">
        <f>R3800/M3800</f>
        <v>0.44838383838383838</v>
      </c>
      <c r="R3800" s="4">
        <v>44.39</v>
      </c>
      <c r="S3800" s="2">
        <f>R3800/O3800</f>
        <v>8.9676767676767674E-2</v>
      </c>
    </row>
    <row r="3801" spans="1:19" x14ac:dyDescent="0.3">
      <c r="A3801" s="6">
        <v>3958</v>
      </c>
      <c r="B3801" t="s">
        <v>4789</v>
      </c>
      <c r="C3801" s="11">
        <v>45786</v>
      </c>
      <c r="D3801" s="1" t="str">
        <f t="shared" si="185"/>
        <v>2025</v>
      </c>
      <c r="E3801" s="12" t="str">
        <f t="shared" si="186"/>
        <v>May</v>
      </c>
      <c r="F3801" t="s">
        <v>40</v>
      </c>
      <c r="G3801" t="s">
        <v>9662</v>
      </c>
      <c r="H3801" t="s">
        <v>24</v>
      </c>
      <c r="I3801" t="s">
        <v>19</v>
      </c>
      <c r="J3801" t="s">
        <v>25</v>
      </c>
      <c r="K3801" s="6">
        <v>9</v>
      </c>
      <c r="L3801" s="6" t="str">
        <f t="shared" si="187"/>
        <v>Large</v>
      </c>
      <c r="M3801" s="7">
        <v>299</v>
      </c>
      <c r="N3801" s="2">
        <v>0.05</v>
      </c>
      <c r="O3801" s="3">
        <v>2556.4499999999998</v>
      </c>
      <c r="P3801" s="3">
        <f>O3801/K3801</f>
        <v>284.04999999999995</v>
      </c>
      <c r="Q3801" s="3">
        <f>R3801/M3801</f>
        <v>1.6876588628762543</v>
      </c>
      <c r="R3801" s="4">
        <v>504.61</v>
      </c>
      <c r="S3801" s="2">
        <f>R3801/O3801</f>
        <v>0.19738700150599467</v>
      </c>
    </row>
    <row r="3802" spans="1:19" x14ac:dyDescent="0.3">
      <c r="A3802" s="6">
        <v>3959</v>
      </c>
      <c r="B3802" t="s">
        <v>4790</v>
      </c>
      <c r="C3802" s="11">
        <v>45926</v>
      </c>
      <c r="D3802" s="1" t="str">
        <f t="shared" si="185"/>
        <v>2025</v>
      </c>
      <c r="E3802" s="12" t="str">
        <f t="shared" si="186"/>
        <v>September</v>
      </c>
      <c r="F3802" t="s">
        <v>29</v>
      </c>
      <c r="G3802" t="s">
        <v>9662</v>
      </c>
      <c r="H3802" t="s">
        <v>37</v>
      </c>
      <c r="I3802" t="s">
        <v>19</v>
      </c>
      <c r="J3802" t="s">
        <v>20</v>
      </c>
      <c r="K3802" s="6">
        <v>2</v>
      </c>
      <c r="L3802" s="6" t="str">
        <f t="shared" si="187"/>
        <v>Small</v>
      </c>
      <c r="M3802" s="7">
        <v>999</v>
      </c>
      <c r="N3802" s="2">
        <v>0.05</v>
      </c>
      <c r="O3802" s="3">
        <v>1898.1</v>
      </c>
      <c r="P3802" s="3">
        <f>O3802/K3802</f>
        <v>949.05</v>
      </c>
      <c r="Q3802" s="3">
        <f>R3802/M3802</f>
        <v>0.16296296296296298</v>
      </c>
      <c r="R3802" s="4">
        <v>162.80000000000001</v>
      </c>
      <c r="S3802" s="2">
        <f>R3802/O3802</f>
        <v>8.5769980506822621E-2</v>
      </c>
    </row>
    <row r="3803" spans="1:19" x14ac:dyDescent="0.3">
      <c r="A3803" s="6">
        <v>3960</v>
      </c>
      <c r="B3803" t="s">
        <v>4791</v>
      </c>
      <c r="C3803" s="11">
        <v>45932</v>
      </c>
      <c r="D3803" s="1" t="str">
        <f t="shared" si="185"/>
        <v>2025</v>
      </c>
      <c r="E3803" s="12" t="str">
        <f t="shared" si="186"/>
        <v>October</v>
      </c>
      <c r="F3803" t="s">
        <v>14</v>
      </c>
      <c r="G3803" t="s">
        <v>3610</v>
      </c>
      <c r="H3803" t="s">
        <v>37</v>
      </c>
      <c r="I3803" t="s">
        <v>19</v>
      </c>
      <c r="J3803" t="s">
        <v>42</v>
      </c>
      <c r="K3803" s="6">
        <v>4</v>
      </c>
      <c r="L3803" s="6" t="str">
        <f t="shared" si="187"/>
        <v>Midium</v>
      </c>
      <c r="M3803" s="7">
        <v>199</v>
      </c>
      <c r="N3803" s="2">
        <v>0.05</v>
      </c>
      <c r="O3803" s="3">
        <v>756.2</v>
      </c>
      <c r="P3803" s="3">
        <f>O3803/K3803</f>
        <v>189.05</v>
      </c>
      <c r="Q3803" s="3">
        <f>R3803/M3803</f>
        <v>0.37055276381909547</v>
      </c>
      <c r="R3803" s="4">
        <v>73.739999999999995</v>
      </c>
      <c r="S3803" s="2">
        <f>R3803/O3803</f>
        <v>9.7513885215551432E-2</v>
      </c>
    </row>
    <row r="3804" spans="1:19" x14ac:dyDescent="0.3">
      <c r="A3804" s="6">
        <v>3961</v>
      </c>
      <c r="B3804" t="s">
        <v>4792</v>
      </c>
      <c r="C3804" s="11">
        <v>45850</v>
      </c>
      <c r="D3804" s="1" t="str">
        <f t="shared" si="185"/>
        <v>2025</v>
      </c>
      <c r="E3804" s="12" t="str">
        <f t="shared" si="186"/>
        <v>July</v>
      </c>
      <c r="F3804" t="s">
        <v>22</v>
      </c>
      <c r="G3804" t="s">
        <v>9662</v>
      </c>
      <c r="H3804" t="s">
        <v>15</v>
      </c>
      <c r="I3804" t="s">
        <v>19</v>
      </c>
      <c r="J3804" t="s">
        <v>25</v>
      </c>
      <c r="K3804" s="6">
        <v>4</v>
      </c>
      <c r="L3804" s="6" t="str">
        <f t="shared" si="187"/>
        <v>Midium</v>
      </c>
      <c r="M3804" s="7">
        <v>999</v>
      </c>
      <c r="N3804" s="2">
        <v>0.15</v>
      </c>
      <c r="O3804" s="3">
        <v>3396.6</v>
      </c>
      <c r="P3804" s="3">
        <f>O3804/K3804</f>
        <v>849.15</v>
      </c>
      <c r="Q3804" s="3">
        <f>R3804/M3804</f>
        <v>0.84069069069069069</v>
      </c>
      <c r="R3804" s="4">
        <v>839.85</v>
      </c>
      <c r="S3804" s="2">
        <f>R3804/O3804</f>
        <v>0.24726196785020316</v>
      </c>
    </row>
    <row r="3805" spans="1:19" x14ac:dyDescent="0.3">
      <c r="A3805" s="6">
        <v>3962</v>
      </c>
      <c r="B3805" t="s">
        <v>4793</v>
      </c>
      <c r="C3805" s="11">
        <v>45794</v>
      </c>
      <c r="D3805" s="1" t="str">
        <f t="shared" si="185"/>
        <v>2025</v>
      </c>
      <c r="E3805" s="12" t="str">
        <f t="shared" si="186"/>
        <v>May</v>
      </c>
      <c r="F3805" t="s">
        <v>29</v>
      </c>
      <c r="G3805" t="s">
        <v>9662</v>
      </c>
      <c r="H3805" t="s">
        <v>37</v>
      </c>
      <c r="I3805" t="s">
        <v>19</v>
      </c>
      <c r="J3805" t="s">
        <v>42</v>
      </c>
      <c r="K3805" s="6">
        <v>6</v>
      </c>
      <c r="L3805" s="6" t="str">
        <f t="shared" si="187"/>
        <v>Midium</v>
      </c>
      <c r="M3805" s="7">
        <v>299</v>
      </c>
      <c r="N3805" s="2">
        <v>0.05</v>
      </c>
      <c r="O3805" s="3">
        <v>1704.3</v>
      </c>
      <c r="P3805" s="3">
        <f>O3805/K3805</f>
        <v>284.05</v>
      </c>
      <c r="Q3805" s="3">
        <f>R3805/M3805</f>
        <v>0.36</v>
      </c>
      <c r="R3805" s="4">
        <v>107.64</v>
      </c>
      <c r="S3805" s="2">
        <f>R3805/O3805</f>
        <v>6.3157894736842107E-2</v>
      </c>
    </row>
    <row r="3806" spans="1:19" x14ac:dyDescent="0.3">
      <c r="A3806" s="6">
        <v>3963</v>
      </c>
      <c r="B3806" t="s">
        <v>4794</v>
      </c>
      <c r="C3806" s="11">
        <v>45760</v>
      </c>
      <c r="D3806" s="1" t="str">
        <f t="shared" si="185"/>
        <v>2025</v>
      </c>
      <c r="E3806" s="12" t="str">
        <f t="shared" si="186"/>
        <v>April</v>
      </c>
      <c r="F3806" t="s">
        <v>22</v>
      </c>
      <c r="G3806" t="s">
        <v>9662</v>
      </c>
      <c r="H3806" t="s">
        <v>37</v>
      </c>
      <c r="I3806" t="s">
        <v>19</v>
      </c>
      <c r="J3806" t="s">
        <v>25</v>
      </c>
      <c r="K3806" s="6">
        <v>10</v>
      </c>
      <c r="L3806" s="6" t="str">
        <f t="shared" si="187"/>
        <v>Large</v>
      </c>
      <c r="M3806" s="7">
        <v>99</v>
      </c>
      <c r="N3806" s="2">
        <v>0</v>
      </c>
      <c r="O3806" s="3">
        <v>990</v>
      </c>
      <c r="P3806" s="3">
        <f>O3806/K3806</f>
        <v>99</v>
      </c>
      <c r="Q3806" s="3">
        <f>R3806/M3806</f>
        <v>1.641919191919192</v>
      </c>
      <c r="R3806" s="4">
        <v>162.55000000000001</v>
      </c>
      <c r="S3806" s="2">
        <f>R3806/O3806</f>
        <v>0.16419191919191919</v>
      </c>
    </row>
    <row r="3807" spans="1:19" x14ac:dyDescent="0.3">
      <c r="A3807" s="6">
        <v>3964</v>
      </c>
      <c r="B3807" t="s">
        <v>4795</v>
      </c>
      <c r="C3807" s="11">
        <v>45477</v>
      </c>
      <c r="D3807" s="1" t="str">
        <f t="shared" si="185"/>
        <v>2024</v>
      </c>
      <c r="E3807" s="12" t="str">
        <f t="shared" si="186"/>
        <v>July</v>
      </c>
      <c r="F3807" t="s">
        <v>14</v>
      </c>
      <c r="G3807" t="s">
        <v>9662</v>
      </c>
      <c r="H3807" t="s">
        <v>15</v>
      </c>
      <c r="I3807" t="s">
        <v>19</v>
      </c>
      <c r="J3807" t="s">
        <v>32</v>
      </c>
      <c r="K3807" s="6">
        <v>10</v>
      </c>
      <c r="L3807" s="6" t="str">
        <f t="shared" si="187"/>
        <v>Large</v>
      </c>
      <c r="M3807" s="7">
        <v>199</v>
      </c>
      <c r="N3807" s="2">
        <v>0.15</v>
      </c>
      <c r="O3807" s="3">
        <v>1691.5</v>
      </c>
      <c r="P3807" s="3">
        <f>O3807/K3807</f>
        <v>169.15</v>
      </c>
      <c r="Q3807" s="3">
        <f>R3807/M3807</f>
        <v>1.607286432160804</v>
      </c>
      <c r="R3807" s="4">
        <v>319.85000000000002</v>
      </c>
      <c r="S3807" s="2">
        <f>R3807/O3807</f>
        <v>0.18909252143068284</v>
      </c>
    </row>
    <row r="3808" spans="1:19" x14ac:dyDescent="0.3">
      <c r="A3808" s="6">
        <v>3965</v>
      </c>
      <c r="B3808" t="s">
        <v>4796</v>
      </c>
      <c r="C3808" s="11">
        <v>45436</v>
      </c>
      <c r="D3808" s="1" t="str">
        <f t="shared" si="185"/>
        <v>2024</v>
      </c>
      <c r="E3808" s="12" t="str">
        <f t="shared" si="186"/>
        <v>May</v>
      </c>
      <c r="F3808" t="s">
        <v>40</v>
      </c>
      <c r="G3808" t="s">
        <v>2655</v>
      </c>
      <c r="H3808" t="s">
        <v>15</v>
      </c>
      <c r="I3808" t="s">
        <v>27</v>
      </c>
      <c r="J3808" t="s">
        <v>47</v>
      </c>
      <c r="K3808" s="6">
        <v>1</v>
      </c>
      <c r="L3808" s="6" t="str">
        <f t="shared" si="187"/>
        <v>Small</v>
      </c>
      <c r="M3808" s="7">
        <v>99</v>
      </c>
      <c r="N3808" s="2">
        <v>0.15</v>
      </c>
      <c r="O3808" s="3">
        <v>84.15</v>
      </c>
      <c r="P3808" s="3">
        <f>O3808/K3808</f>
        <v>84.15</v>
      </c>
      <c r="Q3808" s="3">
        <f>R3808/M3808</f>
        <v>0.21646464646464647</v>
      </c>
      <c r="R3808" s="4">
        <v>21.43</v>
      </c>
      <c r="S3808" s="2">
        <f>R3808/O3808</f>
        <v>0.25466428995840756</v>
      </c>
    </row>
    <row r="3809" spans="1:19" x14ac:dyDescent="0.3">
      <c r="A3809" s="6">
        <v>3966</v>
      </c>
      <c r="B3809" t="s">
        <v>4797</v>
      </c>
      <c r="C3809" s="11">
        <v>45525</v>
      </c>
      <c r="D3809" s="1" t="str">
        <f t="shared" si="185"/>
        <v>2024</v>
      </c>
      <c r="E3809" s="12" t="str">
        <f t="shared" si="186"/>
        <v>August</v>
      </c>
      <c r="F3809" t="s">
        <v>29</v>
      </c>
      <c r="G3809" t="s">
        <v>9662</v>
      </c>
      <c r="H3809" t="s">
        <v>37</v>
      </c>
      <c r="I3809" t="s">
        <v>27</v>
      </c>
      <c r="J3809" t="s">
        <v>17</v>
      </c>
      <c r="K3809" s="6">
        <v>6</v>
      </c>
      <c r="L3809" s="6" t="str">
        <f t="shared" si="187"/>
        <v>Midium</v>
      </c>
      <c r="M3809" s="7">
        <v>999</v>
      </c>
      <c r="N3809" s="2">
        <v>0</v>
      </c>
      <c r="O3809" s="3">
        <v>5994</v>
      </c>
      <c r="P3809" s="3">
        <f>O3809/K3809</f>
        <v>999</v>
      </c>
      <c r="Q3809" s="3">
        <f>R3809/M3809</f>
        <v>0.36850850850850847</v>
      </c>
      <c r="R3809" s="4">
        <v>368.14</v>
      </c>
      <c r="S3809" s="2">
        <f>R3809/O3809</f>
        <v>6.1418084751418085E-2</v>
      </c>
    </row>
    <row r="3810" spans="1:19" x14ac:dyDescent="0.3">
      <c r="A3810" s="6">
        <v>3967</v>
      </c>
      <c r="B3810" t="s">
        <v>4798</v>
      </c>
      <c r="C3810" s="11">
        <v>45302</v>
      </c>
      <c r="D3810" s="1" t="str">
        <f t="shared" si="185"/>
        <v>2024</v>
      </c>
      <c r="E3810" s="12" t="str">
        <f t="shared" si="186"/>
        <v>January</v>
      </c>
      <c r="F3810" t="s">
        <v>40</v>
      </c>
      <c r="G3810" t="s">
        <v>9662</v>
      </c>
      <c r="H3810" t="s">
        <v>37</v>
      </c>
      <c r="I3810" t="s">
        <v>16</v>
      </c>
      <c r="J3810" t="s">
        <v>38</v>
      </c>
      <c r="K3810" s="6">
        <v>10</v>
      </c>
      <c r="L3810" s="6" t="str">
        <f t="shared" si="187"/>
        <v>Large</v>
      </c>
      <c r="M3810" s="7">
        <v>99</v>
      </c>
      <c r="N3810" s="2">
        <v>0.15</v>
      </c>
      <c r="O3810" s="3">
        <v>841.5</v>
      </c>
      <c r="P3810" s="3">
        <f>O3810/K3810</f>
        <v>84.15</v>
      </c>
      <c r="Q3810" s="3">
        <f>R3810/M3810</f>
        <v>1.181919191919192</v>
      </c>
      <c r="R3810" s="4">
        <v>117.01</v>
      </c>
      <c r="S3810" s="2">
        <f>R3810/O3810</f>
        <v>0.13904931669637552</v>
      </c>
    </row>
    <row r="3811" spans="1:19" x14ac:dyDescent="0.3">
      <c r="A3811" s="6">
        <v>3968</v>
      </c>
      <c r="B3811" t="s">
        <v>4799</v>
      </c>
      <c r="C3811" s="11">
        <v>45616</v>
      </c>
      <c r="D3811" s="1" t="str">
        <f t="shared" si="185"/>
        <v>2024</v>
      </c>
      <c r="E3811" s="12" t="str">
        <f t="shared" si="186"/>
        <v>November</v>
      </c>
      <c r="F3811" t="s">
        <v>29</v>
      </c>
      <c r="G3811" t="s">
        <v>9662</v>
      </c>
      <c r="H3811" t="s">
        <v>15</v>
      </c>
      <c r="I3811" t="s">
        <v>27</v>
      </c>
      <c r="J3811" t="s">
        <v>47</v>
      </c>
      <c r="K3811" s="6">
        <v>6</v>
      </c>
      <c r="L3811" s="6" t="str">
        <f t="shared" si="187"/>
        <v>Midium</v>
      </c>
      <c r="M3811" s="7">
        <v>299</v>
      </c>
      <c r="N3811" s="2">
        <v>0.15</v>
      </c>
      <c r="O3811" s="3">
        <v>1524.9</v>
      </c>
      <c r="P3811" s="3">
        <f>O3811/K3811</f>
        <v>254.15</v>
      </c>
      <c r="Q3811" s="3">
        <f>R3811/M3811</f>
        <v>0.43846153846153846</v>
      </c>
      <c r="R3811" s="4">
        <v>131.1</v>
      </c>
      <c r="S3811" s="2">
        <f>R3811/O3811</f>
        <v>8.5972850678733018E-2</v>
      </c>
    </row>
    <row r="3812" spans="1:19" x14ac:dyDescent="0.3">
      <c r="A3812" s="6">
        <v>3969</v>
      </c>
      <c r="B3812" t="s">
        <v>4800</v>
      </c>
      <c r="C3812" s="11">
        <v>45938</v>
      </c>
      <c r="D3812" s="1" t="str">
        <f t="shared" si="185"/>
        <v>2025</v>
      </c>
      <c r="E3812" s="12" t="str">
        <f t="shared" si="186"/>
        <v>October</v>
      </c>
      <c r="F3812" t="s">
        <v>40</v>
      </c>
      <c r="G3812" t="s">
        <v>9662</v>
      </c>
      <c r="H3812" t="s">
        <v>24</v>
      </c>
      <c r="I3812" t="s">
        <v>19</v>
      </c>
      <c r="J3812" t="s">
        <v>20</v>
      </c>
      <c r="K3812" s="6">
        <v>9</v>
      </c>
      <c r="L3812" s="6" t="str">
        <f t="shared" si="187"/>
        <v>Large</v>
      </c>
      <c r="M3812" s="7">
        <v>499</v>
      </c>
      <c r="N3812" s="2">
        <v>0.05</v>
      </c>
      <c r="O3812" s="3">
        <v>4266.45</v>
      </c>
      <c r="P3812" s="3">
        <f>O3812/K3812</f>
        <v>474.04999999999995</v>
      </c>
      <c r="Q3812" s="3">
        <f>R3812/M3812</f>
        <v>1.9334869739478957</v>
      </c>
      <c r="R3812" s="4">
        <v>964.81</v>
      </c>
      <c r="S3812" s="2">
        <f>R3812/O3812</f>
        <v>0.22613882736232699</v>
      </c>
    </row>
    <row r="3813" spans="1:19" x14ac:dyDescent="0.3">
      <c r="A3813" s="6">
        <v>3970</v>
      </c>
      <c r="B3813" t="s">
        <v>4801</v>
      </c>
      <c r="C3813" s="11">
        <v>45718</v>
      </c>
      <c r="D3813" s="1" t="str">
        <f t="shared" ref="D3813:D3872" si="188">TEXT(C3813, "yyyy")</f>
        <v>2025</v>
      </c>
      <c r="E3813" s="12" t="str">
        <f t="shared" ref="E3813:E3872" si="189">TEXT(C3813, "mmmm")</f>
        <v>March</v>
      </c>
      <c r="F3813" t="s">
        <v>29</v>
      </c>
      <c r="G3813" t="s">
        <v>9662</v>
      </c>
      <c r="H3813" t="s">
        <v>24</v>
      </c>
      <c r="I3813" t="s">
        <v>27</v>
      </c>
      <c r="J3813" t="s">
        <v>47</v>
      </c>
      <c r="K3813" s="6">
        <v>5</v>
      </c>
      <c r="L3813" s="6" t="str">
        <f t="shared" si="187"/>
        <v>Midium</v>
      </c>
      <c r="M3813" s="7">
        <v>99</v>
      </c>
      <c r="N3813" s="2">
        <v>0.15</v>
      </c>
      <c r="O3813" s="3">
        <v>420.75</v>
      </c>
      <c r="P3813" s="3">
        <f>O3813/K3813</f>
        <v>84.15</v>
      </c>
      <c r="Q3813" s="3">
        <f>R3813/M3813</f>
        <v>0.97131313131313124</v>
      </c>
      <c r="R3813" s="4">
        <v>96.16</v>
      </c>
      <c r="S3813" s="2">
        <f>R3813/O3813</f>
        <v>0.22854426619132501</v>
      </c>
    </row>
    <row r="3814" spans="1:19" x14ac:dyDescent="0.3">
      <c r="A3814" s="6">
        <v>3971</v>
      </c>
      <c r="B3814" t="s">
        <v>4802</v>
      </c>
      <c r="C3814" s="11">
        <v>45912</v>
      </c>
      <c r="D3814" s="1" t="str">
        <f t="shared" si="188"/>
        <v>2025</v>
      </c>
      <c r="E3814" s="12" t="str">
        <f t="shared" si="189"/>
        <v>September</v>
      </c>
      <c r="F3814" t="s">
        <v>22</v>
      </c>
      <c r="G3814" t="s">
        <v>9662</v>
      </c>
      <c r="H3814" t="s">
        <v>15</v>
      </c>
      <c r="I3814" t="s">
        <v>19</v>
      </c>
      <c r="J3814" t="s">
        <v>42</v>
      </c>
      <c r="K3814" s="6">
        <v>5</v>
      </c>
      <c r="L3814" s="6" t="str">
        <f t="shared" si="187"/>
        <v>Midium</v>
      </c>
      <c r="M3814" s="7">
        <v>999</v>
      </c>
      <c r="N3814" s="2">
        <v>0.1</v>
      </c>
      <c r="O3814" s="3">
        <v>4495.5</v>
      </c>
      <c r="P3814" s="3">
        <f>O3814/K3814</f>
        <v>899.1</v>
      </c>
      <c r="Q3814" s="3">
        <f>R3814/M3814</f>
        <v>0.79822822822822814</v>
      </c>
      <c r="R3814" s="4">
        <v>797.43</v>
      </c>
      <c r="S3814" s="2">
        <f>R3814/O3814</f>
        <v>0.17738405071738403</v>
      </c>
    </row>
    <row r="3815" spans="1:19" x14ac:dyDescent="0.3">
      <c r="A3815" s="6">
        <v>3972</v>
      </c>
      <c r="B3815" t="s">
        <v>4803</v>
      </c>
      <c r="C3815" s="11">
        <v>45847</v>
      </c>
      <c r="D3815" s="1" t="str">
        <f t="shared" si="188"/>
        <v>2025</v>
      </c>
      <c r="E3815" s="12" t="str">
        <f t="shared" si="189"/>
        <v>July</v>
      </c>
      <c r="F3815" t="s">
        <v>40</v>
      </c>
      <c r="G3815" t="s">
        <v>9662</v>
      </c>
      <c r="H3815" t="s">
        <v>15</v>
      </c>
      <c r="I3815" t="s">
        <v>19</v>
      </c>
      <c r="J3815" t="s">
        <v>25</v>
      </c>
      <c r="K3815" s="6">
        <v>4</v>
      </c>
      <c r="L3815" s="6" t="str">
        <f t="shared" si="187"/>
        <v>Midium</v>
      </c>
      <c r="M3815" s="7">
        <v>199</v>
      </c>
      <c r="N3815" s="2">
        <v>0</v>
      </c>
      <c r="O3815" s="3">
        <v>796</v>
      </c>
      <c r="P3815" s="3">
        <f>O3815/K3815</f>
        <v>199</v>
      </c>
      <c r="Q3815" s="3">
        <f>R3815/M3815</f>
        <v>0.61648241206030152</v>
      </c>
      <c r="R3815" s="4">
        <v>122.68</v>
      </c>
      <c r="S3815" s="2">
        <f>R3815/O3815</f>
        <v>0.15412060301507538</v>
      </c>
    </row>
    <row r="3816" spans="1:19" x14ac:dyDescent="0.3">
      <c r="A3816" s="6">
        <v>3973</v>
      </c>
      <c r="B3816" t="s">
        <v>4804</v>
      </c>
      <c r="C3816" s="11">
        <v>45692</v>
      </c>
      <c r="D3816" s="1" t="str">
        <f t="shared" si="188"/>
        <v>2025</v>
      </c>
      <c r="E3816" s="12" t="str">
        <f t="shared" si="189"/>
        <v>February</v>
      </c>
      <c r="F3816" t="s">
        <v>14</v>
      </c>
      <c r="G3816" t="s">
        <v>4150</v>
      </c>
      <c r="H3816" t="s">
        <v>24</v>
      </c>
      <c r="I3816" t="s">
        <v>16</v>
      </c>
      <c r="J3816" t="s">
        <v>38</v>
      </c>
      <c r="K3816" s="6">
        <v>9</v>
      </c>
      <c r="L3816" s="6" t="str">
        <f t="shared" si="187"/>
        <v>Large</v>
      </c>
      <c r="M3816" s="7">
        <v>499</v>
      </c>
      <c r="N3816" s="2">
        <v>0.05</v>
      </c>
      <c r="O3816" s="3">
        <v>4266.45</v>
      </c>
      <c r="P3816" s="3">
        <f>O3816/K3816</f>
        <v>474.04999999999995</v>
      </c>
      <c r="Q3816" s="3">
        <f>R3816/M3816</f>
        <v>2.0362925851703406</v>
      </c>
      <c r="R3816" s="4">
        <v>1016.11</v>
      </c>
      <c r="S3816" s="2">
        <f>R3816/O3816</f>
        <v>0.23816287545851939</v>
      </c>
    </row>
    <row r="3817" spans="1:19" x14ac:dyDescent="0.3">
      <c r="A3817" s="6">
        <v>3974</v>
      </c>
      <c r="B3817" t="s">
        <v>4805</v>
      </c>
      <c r="C3817" s="11">
        <v>45817</v>
      </c>
      <c r="D3817" s="1" t="str">
        <f t="shared" si="188"/>
        <v>2025</v>
      </c>
      <c r="E3817" s="12" t="str">
        <f t="shared" si="189"/>
        <v>June</v>
      </c>
      <c r="F3817" t="s">
        <v>14</v>
      </c>
      <c r="G3817" t="s">
        <v>9662</v>
      </c>
      <c r="H3817" t="s">
        <v>24</v>
      </c>
      <c r="I3817" t="s">
        <v>27</v>
      </c>
      <c r="J3817" t="s">
        <v>17</v>
      </c>
      <c r="K3817" s="6">
        <v>1</v>
      </c>
      <c r="L3817" s="6" t="str">
        <f t="shared" si="187"/>
        <v>Small</v>
      </c>
      <c r="M3817" s="7">
        <v>299</v>
      </c>
      <c r="N3817" s="2">
        <v>0.05</v>
      </c>
      <c r="O3817" s="3">
        <v>284.05</v>
      </c>
      <c r="P3817" s="3">
        <f>O3817/K3817</f>
        <v>284.05</v>
      </c>
      <c r="Q3817" s="3">
        <f>R3817/M3817</f>
        <v>6.7324414715719066E-2</v>
      </c>
      <c r="R3817" s="4">
        <v>20.13</v>
      </c>
      <c r="S3817" s="2">
        <f>R3817/O3817</f>
        <v>7.0867804963914802E-2</v>
      </c>
    </row>
    <row r="3818" spans="1:19" x14ac:dyDescent="0.3">
      <c r="A3818" s="6">
        <v>3975</v>
      </c>
      <c r="B3818" t="s">
        <v>4806</v>
      </c>
      <c r="C3818" s="11">
        <v>45488</v>
      </c>
      <c r="D3818" s="1" t="str">
        <f t="shared" si="188"/>
        <v>2024</v>
      </c>
      <c r="E3818" s="12" t="str">
        <f t="shared" si="189"/>
        <v>July</v>
      </c>
      <c r="F3818" t="s">
        <v>40</v>
      </c>
      <c r="G3818" t="s">
        <v>4807</v>
      </c>
      <c r="H3818" t="s">
        <v>37</v>
      </c>
      <c r="I3818" t="s">
        <v>19</v>
      </c>
      <c r="J3818" t="s">
        <v>25</v>
      </c>
      <c r="K3818" s="6">
        <v>5</v>
      </c>
      <c r="L3818" s="6" t="str">
        <f t="shared" si="187"/>
        <v>Midium</v>
      </c>
      <c r="M3818" s="7">
        <v>99</v>
      </c>
      <c r="N3818" s="2">
        <v>0.1</v>
      </c>
      <c r="O3818" s="3">
        <v>445.5</v>
      </c>
      <c r="P3818" s="3">
        <f>O3818/K3818</f>
        <v>89.1</v>
      </c>
      <c r="Q3818" s="3">
        <f>R3818/M3818</f>
        <v>1.2955555555555556</v>
      </c>
      <c r="R3818" s="4">
        <v>128.26</v>
      </c>
      <c r="S3818" s="2">
        <f>R3818/O3818</f>
        <v>0.28790123456790123</v>
      </c>
    </row>
    <row r="3819" spans="1:19" x14ac:dyDescent="0.3">
      <c r="A3819" s="6">
        <v>3976</v>
      </c>
      <c r="B3819" t="s">
        <v>4808</v>
      </c>
      <c r="C3819" s="11">
        <v>45748</v>
      </c>
      <c r="D3819" s="1" t="str">
        <f t="shared" si="188"/>
        <v>2025</v>
      </c>
      <c r="E3819" s="12" t="str">
        <f t="shared" si="189"/>
        <v>April</v>
      </c>
      <c r="F3819" t="s">
        <v>22</v>
      </c>
      <c r="G3819" t="s">
        <v>9662</v>
      </c>
      <c r="H3819" t="s">
        <v>15</v>
      </c>
      <c r="I3819" t="s">
        <v>19</v>
      </c>
      <c r="J3819" t="s">
        <v>20</v>
      </c>
      <c r="K3819" s="6">
        <v>5</v>
      </c>
      <c r="L3819" s="6" t="str">
        <f t="shared" si="187"/>
        <v>Midium</v>
      </c>
      <c r="M3819" s="7">
        <v>999</v>
      </c>
      <c r="N3819" s="2">
        <v>0.1</v>
      </c>
      <c r="O3819" s="3">
        <v>4495.5</v>
      </c>
      <c r="P3819" s="3">
        <f>O3819/K3819</f>
        <v>899.1</v>
      </c>
      <c r="Q3819" s="3">
        <f>R3819/M3819</f>
        <v>1.3160660660660661</v>
      </c>
      <c r="R3819" s="4">
        <v>1314.75</v>
      </c>
      <c r="S3819" s="2">
        <f>R3819/O3819</f>
        <v>0.29245912579245914</v>
      </c>
    </row>
    <row r="3820" spans="1:19" x14ac:dyDescent="0.3">
      <c r="A3820" s="6">
        <v>3977</v>
      </c>
      <c r="B3820" t="s">
        <v>4809</v>
      </c>
      <c r="C3820" s="11">
        <v>45893</v>
      </c>
      <c r="D3820" s="1" t="str">
        <f t="shared" si="188"/>
        <v>2025</v>
      </c>
      <c r="E3820" s="12" t="str">
        <f t="shared" si="189"/>
        <v>August</v>
      </c>
      <c r="F3820" t="s">
        <v>40</v>
      </c>
      <c r="G3820" t="s">
        <v>9662</v>
      </c>
      <c r="H3820" t="s">
        <v>24</v>
      </c>
      <c r="I3820" t="s">
        <v>27</v>
      </c>
      <c r="J3820" t="s">
        <v>47</v>
      </c>
      <c r="K3820" s="6">
        <v>7</v>
      </c>
      <c r="L3820" s="6" t="str">
        <f t="shared" si="187"/>
        <v>Large</v>
      </c>
      <c r="M3820" s="7">
        <v>799</v>
      </c>
      <c r="N3820" s="2">
        <v>0</v>
      </c>
      <c r="O3820" s="3">
        <v>5593</v>
      </c>
      <c r="P3820" s="3">
        <f>O3820/K3820</f>
        <v>799</v>
      </c>
      <c r="Q3820" s="3">
        <f>R3820/M3820</f>
        <v>2.0728535669586985</v>
      </c>
      <c r="R3820" s="4">
        <v>1656.21</v>
      </c>
      <c r="S3820" s="2">
        <f>R3820/O3820</f>
        <v>0.29612193813695692</v>
      </c>
    </row>
    <row r="3821" spans="1:19" x14ac:dyDescent="0.3">
      <c r="A3821" s="6">
        <v>3978</v>
      </c>
      <c r="B3821" t="s">
        <v>4810</v>
      </c>
      <c r="C3821" s="11">
        <v>45468</v>
      </c>
      <c r="D3821" s="1" t="str">
        <f t="shared" si="188"/>
        <v>2024</v>
      </c>
      <c r="E3821" s="12" t="str">
        <f t="shared" si="189"/>
        <v>June</v>
      </c>
      <c r="F3821" t="s">
        <v>40</v>
      </c>
      <c r="G3821" t="s">
        <v>9662</v>
      </c>
      <c r="H3821" t="s">
        <v>37</v>
      </c>
      <c r="I3821" t="s">
        <v>27</v>
      </c>
      <c r="J3821" t="s">
        <v>47</v>
      </c>
      <c r="K3821" s="6">
        <v>8</v>
      </c>
      <c r="L3821" s="6" t="str">
        <f t="shared" si="187"/>
        <v>Large</v>
      </c>
      <c r="M3821" s="7">
        <v>199</v>
      </c>
      <c r="N3821" s="2">
        <v>0.1</v>
      </c>
      <c r="O3821" s="3">
        <v>1432.8</v>
      </c>
      <c r="P3821" s="3">
        <f>O3821/K3821</f>
        <v>179.1</v>
      </c>
      <c r="Q3821" s="3">
        <f>R3821/M3821</f>
        <v>1.9808542713567838</v>
      </c>
      <c r="R3821" s="4">
        <v>394.19</v>
      </c>
      <c r="S3821" s="2">
        <f>R3821/O3821</f>
        <v>0.27511864879955333</v>
      </c>
    </row>
    <row r="3822" spans="1:19" x14ac:dyDescent="0.3">
      <c r="A3822" s="6">
        <v>3979</v>
      </c>
      <c r="B3822" t="s">
        <v>4811</v>
      </c>
      <c r="C3822" s="11">
        <v>45532</v>
      </c>
      <c r="D3822" s="1" t="str">
        <f t="shared" si="188"/>
        <v>2024</v>
      </c>
      <c r="E3822" s="12" t="str">
        <f t="shared" si="189"/>
        <v>August</v>
      </c>
      <c r="F3822" t="s">
        <v>14</v>
      </c>
      <c r="G3822" t="s">
        <v>9662</v>
      </c>
      <c r="H3822" t="s">
        <v>24</v>
      </c>
      <c r="I3822" t="s">
        <v>19</v>
      </c>
      <c r="J3822" t="s">
        <v>25</v>
      </c>
      <c r="K3822" s="6">
        <v>9</v>
      </c>
      <c r="L3822" s="6" t="str">
        <f t="shared" si="187"/>
        <v>Large</v>
      </c>
      <c r="M3822" s="7">
        <v>799</v>
      </c>
      <c r="N3822" s="2">
        <v>0.05</v>
      </c>
      <c r="O3822" s="3">
        <v>6831.45</v>
      </c>
      <c r="P3822" s="3">
        <f>O3822/K3822</f>
        <v>759.05</v>
      </c>
      <c r="Q3822" s="3">
        <f>R3822/M3822</f>
        <v>1.4837797246558198</v>
      </c>
      <c r="R3822" s="4">
        <v>1185.54</v>
      </c>
      <c r="S3822" s="2">
        <f>R3822/O3822</f>
        <v>0.17354148826383856</v>
      </c>
    </row>
    <row r="3823" spans="1:19" x14ac:dyDescent="0.3">
      <c r="A3823" s="6">
        <v>3980</v>
      </c>
      <c r="B3823" t="s">
        <v>4812</v>
      </c>
      <c r="C3823" s="11">
        <v>45849</v>
      </c>
      <c r="D3823" s="1" t="str">
        <f t="shared" si="188"/>
        <v>2025</v>
      </c>
      <c r="E3823" s="12" t="str">
        <f t="shared" si="189"/>
        <v>July</v>
      </c>
      <c r="F3823" t="s">
        <v>40</v>
      </c>
      <c r="G3823" t="s">
        <v>9662</v>
      </c>
      <c r="H3823" t="s">
        <v>24</v>
      </c>
      <c r="I3823" t="s">
        <v>19</v>
      </c>
      <c r="J3823" t="s">
        <v>20</v>
      </c>
      <c r="K3823" s="6">
        <v>10</v>
      </c>
      <c r="L3823" s="6" t="str">
        <f t="shared" si="187"/>
        <v>Large</v>
      </c>
      <c r="M3823" s="7">
        <v>999</v>
      </c>
      <c r="N3823" s="2">
        <v>0.1</v>
      </c>
      <c r="O3823" s="3">
        <v>8991</v>
      </c>
      <c r="P3823" s="3">
        <f>O3823/K3823</f>
        <v>899.1</v>
      </c>
      <c r="Q3823" s="3">
        <f>R3823/M3823</f>
        <v>2.335735735735736</v>
      </c>
      <c r="R3823" s="4">
        <v>2333.4</v>
      </c>
      <c r="S3823" s="2">
        <f>R3823/O3823</f>
        <v>0.25952619285952622</v>
      </c>
    </row>
    <row r="3824" spans="1:19" x14ac:dyDescent="0.3">
      <c r="A3824" s="6">
        <v>3981</v>
      </c>
      <c r="B3824" t="s">
        <v>4813</v>
      </c>
      <c r="C3824" s="11">
        <v>45903</v>
      </c>
      <c r="D3824" s="1" t="str">
        <f t="shared" si="188"/>
        <v>2025</v>
      </c>
      <c r="E3824" s="12" t="str">
        <f t="shared" si="189"/>
        <v>September</v>
      </c>
      <c r="F3824" t="s">
        <v>40</v>
      </c>
      <c r="G3824" t="s">
        <v>9662</v>
      </c>
      <c r="H3824" t="s">
        <v>15</v>
      </c>
      <c r="I3824" t="s">
        <v>19</v>
      </c>
      <c r="J3824" t="s">
        <v>20</v>
      </c>
      <c r="K3824" s="6">
        <v>1</v>
      </c>
      <c r="L3824" s="6" t="str">
        <f t="shared" si="187"/>
        <v>Small</v>
      </c>
      <c r="M3824" s="7">
        <v>199</v>
      </c>
      <c r="N3824" s="2">
        <v>0.1</v>
      </c>
      <c r="O3824" s="3">
        <v>179.1</v>
      </c>
      <c r="P3824" s="3">
        <f>O3824/K3824</f>
        <v>179.1</v>
      </c>
      <c r="Q3824" s="3">
        <f>R3824/M3824</f>
        <v>0.12482412060301508</v>
      </c>
      <c r="R3824" s="4">
        <v>24.84</v>
      </c>
      <c r="S3824" s="2">
        <f>R3824/O3824</f>
        <v>0.13869346733668342</v>
      </c>
    </row>
    <row r="3825" spans="1:19" x14ac:dyDescent="0.3">
      <c r="A3825" s="6">
        <v>3983</v>
      </c>
      <c r="B3825" t="s">
        <v>4815</v>
      </c>
      <c r="C3825" s="11">
        <v>45665</v>
      </c>
      <c r="D3825" s="1" t="str">
        <f t="shared" si="188"/>
        <v>2025</v>
      </c>
      <c r="E3825" s="12" t="str">
        <f t="shared" si="189"/>
        <v>January</v>
      </c>
      <c r="F3825" t="s">
        <v>29</v>
      </c>
      <c r="G3825" t="s">
        <v>9662</v>
      </c>
      <c r="H3825" t="s">
        <v>24</v>
      </c>
      <c r="I3825" t="s">
        <v>19</v>
      </c>
      <c r="J3825" t="s">
        <v>42</v>
      </c>
      <c r="K3825" s="6">
        <v>3</v>
      </c>
      <c r="L3825" s="6" t="str">
        <f t="shared" si="187"/>
        <v>Small</v>
      </c>
      <c r="M3825" s="7">
        <v>799</v>
      </c>
      <c r="N3825" s="2">
        <v>0.05</v>
      </c>
      <c r="O3825" s="3">
        <v>2277.15</v>
      </c>
      <c r="P3825" s="3">
        <f>O3825/K3825</f>
        <v>759.05000000000007</v>
      </c>
      <c r="Q3825" s="3">
        <f>R3825/M3825</f>
        <v>0.46498122653316643</v>
      </c>
      <c r="R3825" s="4">
        <v>371.52</v>
      </c>
      <c r="S3825" s="2">
        <f>R3825/O3825</f>
        <v>0.16315130755549698</v>
      </c>
    </row>
    <row r="3826" spans="1:19" x14ac:dyDescent="0.3">
      <c r="A3826" s="6">
        <v>3984</v>
      </c>
      <c r="B3826" t="s">
        <v>4816</v>
      </c>
      <c r="C3826" s="11">
        <v>45944</v>
      </c>
      <c r="D3826" s="1" t="str">
        <f t="shared" si="188"/>
        <v>2025</v>
      </c>
      <c r="E3826" s="12" t="str">
        <f t="shared" si="189"/>
        <v>October</v>
      </c>
      <c r="F3826" t="s">
        <v>14</v>
      </c>
      <c r="G3826" t="s">
        <v>9662</v>
      </c>
      <c r="H3826" t="s">
        <v>37</v>
      </c>
      <c r="I3826" t="s">
        <v>27</v>
      </c>
      <c r="J3826" t="s">
        <v>47</v>
      </c>
      <c r="K3826" s="6">
        <v>3</v>
      </c>
      <c r="L3826" s="6" t="str">
        <f t="shared" si="187"/>
        <v>Small</v>
      </c>
      <c r="M3826" s="7">
        <v>299</v>
      </c>
      <c r="N3826" s="2">
        <v>0.05</v>
      </c>
      <c r="O3826" s="3">
        <v>852.15</v>
      </c>
      <c r="P3826" s="3">
        <f>O3826/K3826</f>
        <v>284.05</v>
      </c>
      <c r="Q3826" s="3">
        <f>R3826/M3826</f>
        <v>0.18953177257525083</v>
      </c>
      <c r="R3826" s="4">
        <v>56.67</v>
      </c>
      <c r="S3826" s="2">
        <f>R3826/O3826</f>
        <v>6.6502376342193276E-2</v>
      </c>
    </row>
    <row r="3827" spans="1:19" x14ac:dyDescent="0.3">
      <c r="A3827" s="6">
        <v>3985</v>
      </c>
      <c r="B3827" t="s">
        <v>4817</v>
      </c>
      <c r="C3827" s="11">
        <v>45771</v>
      </c>
      <c r="D3827" s="1" t="str">
        <f t="shared" si="188"/>
        <v>2025</v>
      </c>
      <c r="E3827" s="12" t="str">
        <f t="shared" si="189"/>
        <v>April</v>
      </c>
      <c r="F3827" t="s">
        <v>40</v>
      </c>
      <c r="G3827" t="s">
        <v>9662</v>
      </c>
      <c r="H3827" t="s">
        <v>15</v>
      </c>
      <c r="I3827" t="s">
        <v>16</v>
      </c>
      <c r="J3827" t="s">
        <v>34</v>
      </c>
      <c r="K3827" s="6">
        <v>10</v>
      </c>
      <c r="L3827" s="6" t="str">
        <f t="shared" si="187"/>
        <v>Large</v>
      </c>
      <c r="M3827" s="7">
        <v>799</v>
      </c>
      <c r="N3827" s="2">
        <v>0.05</v>
      </c>
      <c r="O3827" s="3">
        <v>7590.5</v>
      </c>
      <c r="P3827" s="3">
        <f>O3827/K3827</f>
        <v>759.05</v>
      </c>
      <c r="Q3827" s="3">
        <f>R3827/M3827</f>
        <v>0.77789737171464324</v>
      </c>
      <c r="R3827" s="4">
        <v>621.54</v>
      </c>
      <c r="S3827" s="2">
        <f>R3827/O3827</f>
        <v>8.188393386469929E-2</v>
      </c>
    </row>
    <row r="3828" spans="1:19" x14ac:dyDescent="0.3">
      <c r="A3828" s="6">
        <v>3986</v>
      </c>
      <c r="B3828" t="s">
        <v>4818</v>
      </c>
      <c r="C3828" s="11">
        <v>45730</v>
      </c>
      <c r="D3828" s="1" t="str">
        <f t="shared" si="188"/>
        <v>2025</v>
      </c>
      <c r="E3828" s="12" t="str">
        <f t="shared" si="189"/>
        <v>March</v>
      </c>
      <c r="F3828" t="s">
        <v>14</v>
      </c>
      <c r="G3828" t="s">
        <v>9662</v>
      </c>
      <c r="H3828" t="s">
        <v>15</v>
      </c>
      <c r="I3828" t="s">
        <v>16</v>
      </c>
      <c r="J3828" t="s">
        <v>38</v>
      </c>
      <c r="K3828" s="6">
        <v>7</v>
      </c>
      <c r="L3828" s="6" t="str">
        <f t="shared" si="187"/>
        <v>Large</v>
      </c>
      <c r="M3828" s="7">
        <v>199</v>
      </c>
      <c r="N3828" s="2">
        <v>0</v>
      </c>
      <c r="O3828" s="3">
        <v>1393</v>
      </c>
      <c r="P3828" s="3">
        <f>O3828/K3828</f>
        <v>199</v>
      </c>
      <c r="Q3828" s="3">
        <f>R3828/M3828</f>
        <v>1.5304020100502513</v>
      </c>
      <c r="R3828" s="4">
        <v>304.55</v>
      </c>
      <c r="S3828" s="2">
        <f>R3828/O3828</f>
        <v>0.21862885857860734</v>
      </c>
    </row>
    <row r="3829" spans="1:19" x14ac:dyDescent="0.3">
      <c r="A3829" s="6">
        <v>3987</v>
      </c>
      <c r="B3829" t="s">
        <v>4819</v>
      </c>
      <c r="C3829" s="11">
        <v>45315</v>
      </c>
      <c r="D3829" s="1" t="str">
        <f t="shared" si="188"/>
        <v>2024</v>
      </c>
      <c r="E3829" s="12" t="str">
        <f t="shared" si="189"/>
        <v>January</v>
      </c>
      <c r="F3829" t="s">
        <v>22</v>
      </c>
      <c r="G3829" t="s">
        <v>9662</v>
      </c>
      <c r="H3829" t="s">
        <v>24</v>
      </c>
      <c r="I3829" t="s">
        <v>19</v>
      </c>
      <c r="J3829" t="s">
        <v>25</v>
      </c>
      <c r="K3829" s="6">
        <v>7</v>
      </c>
      <c r="L3829" s="6" t="str">
        <f t="shared" si="187"/>
        <v>Large</v>
      </c>
      <c r="M3829" s="7">
        <v>199</v>
      </c>
      <c r="N3829" s="2">
        <v>0.1</v>
      </c>
      <c r="O3829" s="3">
        <v>1253.7</v>
      </c>
      <c r="P3829" s="3">
        <f>O3829/K3829</f>
        <v>179.1</v>
      </c>
      <c r="Q3829" s="3">
        <f>R3829/M3829</f>
        <v>1.1128140703517588</v>
      </c>
      <c r="R3829" s="4">
        <v>221.45</v>
      </c>
      <c r="S3829" s="2">
        <f>R3829/O3829</f>
        <v>0.17663715402408869</v>
      </c>
    </row>
    <row r="3830" spans="1:19" x14ac:dyDescent="0.3">
      <c r="A3830" s="6">
        <v>3988</v>
      </c>
      <c r="B3830" t="s">
        <v>4820</v>
      </c>
      <c r="C3830" s="11">
        <v>45359</v>
      </c>
      <c r="D3830" s="1" t="str">
        <f t="shared" si="188"/>
        <v>2024</v>
      </c>
      <c r="E3830" s="12" t="str">
        <f t="shared" si="189"/>
        <v>March</v>
      </c>
      <c r="F3830" t="s">
        <v>40</v>
      </c>
      <c r="G3830" t="s">
        <v>9662</v>
      </c>
      <c r="H3830" t="s">
        <v>15</v>
      </c>
      <c r="I3830" t="s">
        <v>19</v>
      </c>
      <c r="J3830" t="s">
        <v>25</v>
      </c>
      <c r="K3830" s="6">
        <v>9</v>
      </c>
      <c r="L3830" s="6" t="str">
        <f t="shared" si="187"/>
        <v>Large</v>
      </c>
      <c r="M3830" s="7">
        <v>999</v>
      </c>
      <c r="N3830" s="2">
        <v>0</v>
      </c>
      <c r="O3830" s="3">
        <v>8991</v>
      </c>
      <c r="P3830" s="3">
        <f>O3830/K3830</f>
        <v>999</v>
      </c>
      <c r="Q3830" s="3">
        <f>R3830/M3830</f>
        <v>2.1808108108108111</v>
      </c>
      <c r="R3830" s="4">
        <v>2178.63</v>
      </c>
      <c r="S3830" s="2">
        <f>R3830/O3830</f>
        <v>0.24231231231231232</v>
      </c>
    </row>
    <row r="3831" spans="1:19" x14ac:dyDescent="0.3">
      <c r="A3831" s="6">
        <v>3989</v>
      </c>
      <c r="B3831" t="s">
        <v>4821</v>
      </c>
      <c r="C3831" s="11">
        <v>45661</v>
      </c>
      <c r="D3831" s="1" t="str">
        <f t="shared" si="188"/>
        <v>2025</v>
      </c>
      <c r="E3831" s="12" t="str">
        <f t="shared" si="189"/>
        <v>January</v>
      </c>
      <c r="F3831" t="s">
        <v>29</v>
      </c>
      <c r="G3831" t="s">
        <v>9662</v>
      </c>
      <c r="H3831" t="s">
        <v>37</v>
      </c>
      <c r="I3831" t="s">
        <v>19</v>
      </c>
      <c r="J3831" t="s">
        <v>32</v>
      </c>
      <c r="K3831" s="6">
        <v>5</v>
      </c>
      <c r="L3831" s="6" t="str">
        <f t="shared" si="187"/>
        <v>Midium</v>
      </c>
      <c r="M3831" s="7">
        <v>299</v>
      </c>
      <c r="N3831" s="2">
        <v>0</v>
      </c>
      <c r="O3831" s="3">
        <v>1495</v>
      </c>
      <c r="P3831" s="3">
        <f>O3831/K3831</f>
        <v>299</v>
      </c>
      <c r="Q3831" s="3">
        <f>R3831/M3831</f>
        <v>0.75016722408026759</v>
      </c>
      <c r="R3831" s="4">
        <v>224.3</v>
      </c>
      <c r="S3831" s="2">
        <f>R3831/O3831</f>
        <v>0.15003344481605352</v>
      </c>
    </row>
    <row r="3832" spans="1:19" x14ac:dyDescent="0.3">
      <c r="A3832" s="6">
        <v>3990</v>
      </c>
      <c r="B3832" t="s">
        <v>4822</v>
      </c>
      <c r="C3832" s="11">
        <v>45550</v>
      </c>
      <c r="D3832" s="1" t="str">
        <f t="shared" si="188"/>
        <v>2024</v>
      </c>
      <c r="E3832" s="12" t="str">
        <f t="shared" si="189"/>
        <v>September</v>
      </c>
      <c r="F3832" t="s">
        <v>14</v>
      </c>
      <c r="G3832" t="s">
        <v>9662</v>
      </c>
      <c r="H3832" t="s">
        <v>24</v>
      </c>
      <c r="I3832" t="s">
        <v>19</v>
      </c>
      <c r="J3832" t="s">
        <v>25</v>
      </c>
      <c r="K3832" s="6">
        <v>4</v>
      </c>
      <c r="L3832" s="6" t="str">
        <f t="shared" si="187"/>
        <v>Midium</v>
      </c>
      <c r="M3832" s="7">
        <v>149</v>
      </c>
      <c r="N3832" s="2">
        <v>0</v>
      </c>
      <c r="O3832" s="3">
        <v>596</v>
      </c>
      <c r="P3832" s="3">
        <f>O3832/K3832</f>
        <v>149</v>
      </c>
      <c r="Q3832" s="3">
        <f>R3832/M3832</f>
        <v>0.27040268456375838</v>
      </c>
      <c r="R3832" s="4">
        <v>40.29</v>
      </c>
      <c r="S3832" s="2">
        <f>R3832/O3832</f>
        <v>6.7600671140939594E-2</v>
      </c>
    </row>
    <row r="3833" spans="1:19" x14ac:dyDescent="0.3">
      <c r="A3833" s="6">
        <v>3991</v>
      </c>
      <c r="B3833" t="s">
        <v>4823</v>
      </c>
      <c r="C3833" s="11">
        <v>45304</v>
      </c>
      <c r="D3833" s="1" t="str">
        <f t="shared" si="188"/>
        <v>2024</v>
      </c>
      <c r="E3833" s="12" t="str">
        <f t="shared" si="189"/>
        <v>January</v>
      </c>
      <c r="F3833" t="s">
        <v>29</v>
      </c>
      <c r="G3833" t="s">
        <v>9662</v>
      </c>
      <c r="H3833" t="s">
        <v>24</v>
      </c>
      <c r="I3833" t="s">
        <v>27</v>
      </c>
      <c r="J3833" t="s">
        <v>17</v>
      </c>
      <c r="K3833" s="6">
        <v>2</v>
      </c>
      <c r="L3833" s="6" t="str">
        <f t="shared" si="187"/>
        <v>Small</v>
      </c>
      <c r="M3833" s="7">
        <v>799</v>
      </c>
      <c r="N3833" s="2">
        <v>0.05</v>
      </c>
      <c r="O3833" s="3">
        <v>1518.1</v>
      </c>
      <c r="P3833" s="3">
        <f>O3833/K3833</f>
        <v>759.05</v>
      </c>
      <c r="Q3833" s="3">
        <f>R3833/M3833</f>
        <v>0.22916145181476846</v>
      </c>
      <c r="R3833" s="4">
        <v>183.1</v>
      </c>
      <c r="S3833" s="2">
        <f>R3833/O3833</f>
        <v>0.12061129042882551</v>
      </c>
    </row>
    <row r="3834" spans="1:19" x14ac:dyDescent="0.3">
      <c r="A3834" s="6">
        <v>3992</v>
      </c>
      <c r="B3834" t="s">
        <v>4824</v>
      </c>
      <c r="C3834" s="11">
        <v>45400</v>
      </c>
      <c r="D3834" s="1" t="str">
        <f t="shared" si="188"/>
        <v>2024</v>
      </c>
      <c r="E3834" s="12" t="str">
        <f t="shared" si="189"/>
        <v>April</v>
      </c>
      <c r="F3834" t="s">
        <v>22</v>
      </c>
      <c r="G3834" t="s">
        <v>9662</v>
      </c>
      <c r="H3834" t="s">
        <v>15</v>
      </c>
      <c r="I3834" t="s">
        <v>19</v>
      </c>
      <c r="J3834" t="s">
        <v>25</v>
      </c>
      <c r="K3834" s="6">
        <v>3</v>
      </c>
      <c r="L3834" s="6" t="str">
        <f t="shared" si="187"/>
        <v>Small</v>
      </c>
      <c r="M3834" s="7">
        <v>499</v>
      </c>
      <c r="N3834" s="2">
        <v>0.05</v>
      </c>
      <c r="O3834" s="3">
        <v>1422.15</v>
      </c>
      <c r="P3834" s="3">
        <f>O3834/K3834</f>
        <v>474.05</v>
      </c>
      <c r="Q3834" s="3">
        <f>R3834/M3834</f>
        <v>0.77815631262525053</v>
      </c>
      <c r="R3834" s="4">
        <v>388.3</v>
      </c>
      <c r="S3834" s="2">
        <f>R3834/O3834</f>
        <v>0.27303730267552651</v>
      </c>
    </row>
    <row r="3835" spans="1:19" x14ac:dyDescent="0.3">
      <c r="A3835" s="6">
        <v>3993</v>
      </c>
      <c r="B3835" t="s">
        <v>4825</v>
      </c>
      <c r="C3835" s="11">
        <v>45543</v>
      </c>
      <c r="D3835" s="1" t="str">
        <f t="shared" si="188"/>
        <v>2024</v>
      </c>
      <c r="E3835" s="12" t="str">
        <f t="shared" si="189"/>
        <v>September</v>
      </c>
      <c r="F3835" t="s">
        <v>14</v>
      </c>
      <c r="G3835" t="s">
        <v>9662</v>
      </c>
      <c r="H3835" t="s">
        <v>37</v>
      </c>
      <c r="I3835" t="s">
        <v>27</v>
      </c>
      <c r="J3835" t="s">
        <v>47</v>
      </c>
      <c r="K3835" s="6">
        <v>6</v>
      </c>
      <c r="L3835" s="6" t="str">
        <f t="shared" si="187"/>
        <v>Midium</v>
      </c>
      <c r="M3835" s="7">
        <v>499</v>
      </c>
      <c r="N3835" s="2">
        <v>0.15</v>
      </c>
      <c r="O3835" s="3">
        <v>2544.9</v>
      </c>
      <c r="P3835" s="3">
        <f>O3835/K3835</f>
        <v>424.15000000000003</v>
      </c>
      <c r="Q3835" s="3">
        <f>R3835/M3835</f>
        <v>1.4956713426853707</v>
      </c>
      <c r="R3835" s="4">
        <v>746.34</v>
      </c>
      <c r="S3835" s="2">
        <f>R3835/O3835</f>
        <v>0.29326889072262169</v>
      </c>
    </row>
    <row r="3836" spans="1:19" x14ac:dyDescent="0.3">
      <c r="A3836" s="6">
        <v>3994</v>
      </c>
      <c r="B3836" t="s">
        <v>4826</v>
      </c>
      <c r="C3836" s="11">
        <v>45525</v>
      </c>
      <c r="D3836" s="1" t="str">
        <f t="shared" si="188"/>
        <v>2024</v>
      </c>
      <c r="E3836" s="12" t="str">
        <f t="shared" si="189"/>
        <v>August</v>
      </c>
      <c r="F3836" t="s">
        <v>22</v>
      </c>
      <c r="G3836" t="s">
        <v>4156</v>
      </c>
      <c r="H3836" t="s">
        <v>24</v>
      </c>
      <c r="I3836" t="s">
        <v>16</v>
      </c>
      <c r="J3836" t="s">
        <v>34</v>
      </c>
      <c r="K3836" s="6">
        <v>7</v>
      </c>
      <c r="L3836" s="6" t="str">
        <f t="shared" si="187"/>
        <v>Large</v>
      </c>
      <c r="M3836" s="7">
        <v>299</v>
      </c>
      <c r="N3836" s="2">
        <v>0.1</v>
      </c>
      <c r="O3836" s="3">
        <v>1883.7</v>
      </c>
      <c r="P3836" s="3">
        <f>O3836/K3836</f>
        <v>269.10000000000002</v>
      </c>
      <c r="Q3836" s="3">
        <f>R3836/M3836</f>
        <v>1.20685618729097</v>
      </c>
      <c r="R3836" s="4">
        <v>360.85</v>
      </c>
      <c r="S3836" s="2">
        <f>R3836/O3836</f>
        <v>0.19156447417316982</v>
      </c>
    </row>
    <row r="3837" spans="1:19" x14ac:dyDescent="0.3">
      <c r="A3837" s="6">
        <v>3995</v>
      </c>
      <c r="B3837" t="s">
        <v>4827</v>
      </c>
      <c r="C3837" s="11">
        <v>45547</v>
      </c>
      <c r="D3837" s="1" t="str">
        <f t="shared" si="188"/>
        <v>2024</v>
      </c>
      <c r="E3837" s="12" t="str">
        <f t="shared" si="189"/>
        <v>September</v>
      </c>
      <c r="F3837" t="s">
        <v>14</v>
      </c>
      <c r="G3837" t="s">
        <v>9662</v>
      </c>
      <c r="H3837" t="s">
        <v>24</v>
      </c>
      <c r="I3837" t="s">
        <v>19</v>
      </c>
      <c r="J3837" t="s">
        <v>20</v>
      </c>
      <c r="K3837" s="6">
        <v>7</v>
      </c>
      <c r="L3837" s="6" t="str">
        <f t="shared" si="187"/>
        <v>Large</v>
      </c>
      <c r="M3837" s="7">
        <v>499</v>
      </c>
      <c r="N3837" s="2">
        <v>0</v>
      </c>
      <c r="O3837" s="3">
        <v>3493</v>
      </c>
      <c r="P3837" s="3">
        <f>O3837/K3837</f>
        <v>499</v>
      </c>
      <c r="Q3837" s="3">
        <f>R3837/M3837</f>
        <v>1.6421042084168336</v>
      </c>
      <c r="R3837" s="4">
        <v>819.41</v>
      </c>
      <c r="S3837" s="2">
        <f>R3837/O3837</f>
        <v>0.23458631548811909</v>
      </c>
    </row>
    <row r="3838" spans="1:19" x14ac:dyDescent="0.3">
      <c r="A3838" s="6">
        <v>3996</v>
      </c>
      <c r="B3838" t="s">
        <v>4828</v>
      </c>
      <c r="C3838" s="11">
        <v>45870</v>
      </c>
      <c r="D3838" s="1" t="str">
        <f t="shared" si="188"/>
        <v>2025</v>
      </c>
      <c r="E3838" s="12" t="str">
        <f t="shared" si="189"/>
        <v>August</v>
      </c>
      <c r="F3838" t="s">
        <v>40</v>
      </c>
      <c r="G3838" t="s">
        <v>9662</v>
      </c>
      <c r="H3838" t="s">
        <v>15</v>
      </c>
      <c r="I3838" t="s">
        <v>27</v>
      </c>
      <c r="J3838" t="s">
        <v>47</v>
      </c>
      <c r="K3838" s="6">
        <v>6</v>
      </c>
      <c r="L3838" s="6" t="str">
        <f t="shared" si="187"/>
        <v>Midium</v>
      </c>
      <c r="M3838" s="7">
        <v>799</v>
      </c>
      <c r="N3838" s="2">
        <v>0</v>
      </c>
      <c r="O3838" s="3">
        <v>4794</v>
      </c>
      <c r="P3838" s="3">
        <f>O3838/K3838</f>
        <v>799</v>
      </c>
      <c r="Q3838" s="3">
        <f>R3838/M3838</f>
        <v>0.86580725907384226</v>
      </c>
      <c r="R3838" s="4">
        <v>691.78</v>
      </c>
      <c r="S3838" s="2">
        <f>R3838/O3838</f>
        <v>0.14430120984564038</v>
      </c>
    </row>
    <row r="3839" spans="1:19" x14ac:dyDescent="0.3">
      <c r="A3839" s="6">
        <v>3997</v>
      </c>
      <c r="B3839" t="s">
        <v>4829</v>
      </c>
      <c r="C3839" s="11">
        <v>45631</v>
      </c>
      <c r="D3839" s="1" t="str">
        <f t="shared" si="188"/>
        <v>2024</v>
      </c>
      <c r="E3839" s="12" t="str">
        <f t="shared" si="189"/>
        <v>December</v>
      </c>
      <c r="F3839" t="s">
        <v>40</v>
      </c>
      <c r="G3839" t="s">
        <v>9662</v>
      </c>
      <c r="H3839" t="s">
        <v>15</v>
      </c>
      <c r="I3839" t="s">
        <v>19</v>
      </c>
      <c r="J3839" t="s">
        <v>25</v>
      </c>
      <c r="K3839" s="6">
        <v>9</v>
      </c>
      <c r="L3839" s="6" t="str">
        <f t="shared" si="187"/>
        <v>Large</v>
      </c>
      <c r="M3839" s="7">
        <v>149</v>
      </c>
      <c r="N3839" s="2">
        <v>0.05</v>
      </c>
      <c r="O3839" s="3">
        <v>1273.95</v>
      </c>
      <c r="P3839" s="3">
        <f>O3839/K3839</f>
        <v>141.55000000000001</v>
      </c>
      <c r="Q3839" s="3">
        <f>R3839/M3839</f>
        <v>1.1315436241610737</v>
      </c>
      <c r="R3839" s="4">
        <v>168.6</v>
      </c>
      <c r="S3839" s="2">
        <f>R3839/O3839</f>
        <v>0.13234428352761096</v>
      </c>
    </row>
    <row r="3840" spans="1:19" x14ac:dyDescent="0.3">
      <c r="A3840" s="6">
        <v>3998</v>
      </c>
      <c r="B3840" t="s">
        <v>4830</v>
      </c>
      <c r="C3840" s="11">
        <v>45720</v>
      </c>
      <c r="D3840" s="1" t="str">
        <f t="shared" si="188"/>
        <v>2025</v>
      </c>
      <c r="E3840" s="12" t="str">
        <f t="shared" si="189"/>
        <v>March</v>
      </c>
      <c r="F3840" t="s">
        <v>40</v>
      </c>
      <c r="G3840" t="s">
        <v>2984</v>
      </c>
      <c r="H3840" t="s">
        <v>15</v>
      </c>
      <c r="I3840" t="s">
        <v>16</v>
      </c>
      <c r="J3840" t="s">
        <v>38</v>
      </c>
      <c r="K3840" s="6">
        <v>7</v>
      </c>
      <c r="L3840" s="6" t="str">
        <f t="shared" si="187"/>
        <v>Large</v>
      </c>
      <c r="M3840" s="7">
        <v>499</v>
      </c>
      <c r="N3840" s="2">
        <v>0.05</v>
      </c>
      <c r="O3840" s="3">
        <v>3318.35</v>
      </c>
      <c r="P3840" s="3">
        <f>O3840/K3840</f>
        <v>474.05</v>
      </c>
      <c r="Q3840" s="3">
        <f>R3840/M3840</f>
        <v>0.61182364729458916</v>
      </c>
      <c r="R3840" s="4">
        <v>305.3</v>
      </c>
      <c r="S3840" s="2">
        <f>R3840/O3840</f>
        <v>9.2003555984148749E-2</v>
      </c>
    </row>
    <row r="3841" spans="1:19" x14ac:dyDescent="0.3">
      <c r="A3841" s="6">
        <v>3999</v>
      </c>
      <c r="B3841" t="s">
        <v>4831</v>
      </c>
      <c r="C3841" s="11">
        <v>45497</v>
      </c>
      <c r="D3841" s="1" t="str">
        <f t="shared" si="188"/>
        <v>2024</v>
      </c>
      <c r="E3841" s="12" t="str">
        <f t="shared" si="189"/>
        <v>July</v>
      </c>
      <c r="F3841" t="s">
        <v>40</v>
      </c>
      <c r="G3841" t="s">
        <v>9662</v>
      </c>
      <c r="H3841" t="s">
        <v>24</v>
      </c>
      <c r="I3841" t="s">
        <v>16</v>
      </c>
      <c r="J3841" t="s">
        <v>34</v>
      </c>
      <c r="K3841" s="6">
        <v>2</v>
      </c>
      <c r="L3841" s="6" t="str">
        <f t="shared" si="187"/>
        <v>Small</v>
      </c>
      <c r="M3841" s="7">
        <v>999</v>
      </c>
      <c r="N3841" s="2">
        <v>0</v>
      </c>
      <c r="O3841" s="3">
        <v>1998</v>
      </c>
      <c r="P3841" s="3">
        <f>O3841/K3841</f>
        <v>999</v>
      </c>
      <c r="Q3841" s="3">
        <f>R3841/M3841</f>
        <v>0.40727727727727731</v>
      </c>
      <c r="R3841" s="4">
        <v>406.87</v>
      </c>
      <c r="S3841" s="2">
        <f>R3841/O3841</f>
        <v>0.20363863863863865</v>
      </c>
    </row>
    <row r="3842" spans="1:19" x14ac:dyDescent="0.3">
      <c r="A3842" s="6">
        <v>4000</v>
      </c>
      <c r="B3842" t="s">
        <v>4832</v>
      </c>
      <c r="C3842" s="11">
        <v>45732</v>
      </c>
      <c r="D3842" s="1" t="str">
        <f t="shared" si="188"/>
        <v>2025</v>
      </c>
      <c r="E3842" s="12" t="str">
        <f t="shared" si="189"/>
        <v>March</v>
      </c>
      <c r="F3842" t="s">
        <v>14</v>
      </c>
      <c r="G3842" t="s">
        <v>9662</v>
      </c>
      <c r="H3842" t="s">
        <v>15</v>
      </c>
      <c r="I3842" t="s">
        <v>27</v>
      </c>
      <c r="J3842" t="s">
        <v>17</v>
      </c>
      <c r="K3842" s="6">
        <v>1</v>
      </c>
      <c r="L3842" s="6" t="str">
        <f t="shared" si="187"/>
        <v>Small</v>
      </c>
      <c r="M3842" s="7">
        <v>799</v>
      </c>
      <c r="N3842" s="2">
        <v>0.1</v>
      </c>
      <c r="O3842" s="3">
        <v>719.1</v>
      </c>
      <c r="P3842" s="3">
        <f>O3842/K3842</f>
        <v>719.1</v>
      </c>
      <c r="Q3842" s="3">
        <f>R3842/M3842</f>
        <v>0.26529411764705885</v>
      </c>
      <c r="R3842" s="4">
        <v>211.97</v>
      </c>
      <c r="S3842" s="2">
        <f>R3842/O3842</f>
        <v>0.29477124183006537</v>
      </c>
    </row>
    <row r="3843" spans="1:19" x14ac:dyDescent="0.3">
      <c r="A3843" s="6">
        <v>4001</v>
      </c>
      <c r="B3843" t="s">
        <v>4833</v>
      </c>
      <c r="C3843" s="11">
        <v>45369</v>
      </c>
      <c r="D3843" s="1" t="str">
        <f t="shared" si="188"/>
        <v>2024</v>
      </c>
      <c r="E3843" s="12" t="str">
        <f t="shared" si="189"/>
        <v>March</v>
      </c>
      <c r="F3843" t="s">
        <v>29</v>
      </c>
      <c r="G3843" t="s">
        <v>9662</v>
      </c>
      <c r="H3843" t="s">
        <v>15</v>
      </c>
      <c r="I3843" t="s">
        <v>16</v>
      </c>
      <c r="J3843" t="s">
        <v>38</v>
      </c>
      <c r="K3843" s="6">
        <v>3</v>
      </c>
      <c r="L3843" s="6" t="str">
        <f t="shared" ref="L3843:L3906" si="190">IF(K3843&lt;4,"Small", IF(K3843&lt;7,"Midium", IF(K3843&lt;=10,"Large")))</f>
        <v>Small</v>
      </c>
      <c r="M3843" s="7">
        <v>799</v>
      </c>
      <c r="N3843" s="2">
        <v>0</v>
      </c>
      <c r="O3843" s="3">
        <v>2397</v>
      </c>
      <c r="P3843" s="3">
        <f>O3843/K3843</f>
        <v>799</v>
      </c>
      <c r="Q3843" s="3">
        <f>R3843/M3843</f>
        <v>0.52166458072590738</v>
      </c>
      <c r="R3843" s="4">
        <v>416.81</v>
      </c>
      <c r="S3843" s="2">
        <f>R3843/O3843</f>
        <v>0.17388819357530247</v>
      </c>
    </row>
    <row r="3844" spans="1:19" x14ac:dyDescent="0.3">
      <c r="A3844" s="6">
        <v>4002</v>
      </c>
      <c r="B3844" t="s">
        <v>4834</v>
      </c>
      <c r="C3844" s="11">
        <v>45301</v>
      </c>
      <c r="D3844" s="1" t="str">
        <f t="shared" si="188"/>
        <v>2024</v>
      </c>
      <c r="E3844" s="12" t="str">
        <f t="shared" si="189"/>
        <v>January</v>
      </c>
      <c r="F3844" t="s">
        <v>40</v>
      </c>
      <c r="G3844" t="s">
        <v>9662</v>
      </c>
      <c r="H3844" t="s">
        <v>15</v>
      </c>
      <c r="I3844" t="s">
        <v>19</v>
      </c>
      <c r="J3844" t="s">
        <v>25</v>
      </c>
      <c r="K3844" s="6">
        <v>1</v>
      </c>
      <c r="L3844" s="6" t="str">
        <f t="shared" si="190"/>
        <v>Small</v>
      </c>
      <c r="M3844" s="7">
        <v>799</v>
      </c>
      <c r="N3844" s="2">
        <v>0</v>
      </c>
      <c r="O3844" s="3">
        <v>799</v>
      </c>
      <c r="P3844" s="3">
        <f>O3844/K3844</f>
        <v>799</v>
      </c>
      <c r="Q3844" s="3">
        <f>R3844/M3844</f>
        <v>9.6783479349186477E-2</v>
      </c>
      <c r="R3844" s="4">
        <v>77.33</v>
      </c>
      <c r="S3844" s="2">
        <f>R3844/O3844</f>
        <v>9.6783479349186477E-2</v>
      </c>
    </row>
    <row r="3845" spans="1:19" x14ac:dyDescent="0.3">
      <c r="A3845" s="6">
        <v>4003</v>
      </c>
      <c r="B3845" t="s">
        <v>4835</v>
      </c>
      <c r="C3845" s="11">
        <v>45435</v>
      </c>
      <c r="D3845" s="1" t="str">
        <f t="shared" si="188"/>
        <v>2024</v>
      </c>
      <c r="E3845" s="12" t="str">
        <f t="shared" si="189"/>
        <v>May</v>
      </c>
      <c r="F3845" t="s">
        <v>14</v>
      </c>
      <c r="G3845" t="s">
        <v>9662</v>
      </c>
      <c r="H3845" t="s">
        <v>24</v>
      </c>
      <c r="I3845" t="s">
        <v>19</v>
      </c>
      <c r="J3845" t="s">
        <v>42</v>
      </c>
      <c r="K3845" s="6">
        <v>4</v>
      </c>
      <c r="L3845" s="6" t="str">
        <f t="shared" si="190"/>
        <v>Midium</v>
      </c>
      <c r="M3845" s="7">
        <v>99</v>
      </c>
      <c r="N3845" s="2">
        <v>0</v>
      </c>
      <c r="O3845" s="3">
        <v>396</v>
      </c>
      <c r="P3845" s="3">
        <f>O3845/K3845</f>
        <v>99</v>
      </c>
      <c r="Q3845" s="3">
        <f>R3845/M3845</f>
        <v>0.34191919191919196</v>
      </c>
      <c r="R3845" s="4">
        <v>33.85</v>
      </c>
      <c r="S3845" s="2">
        <f>R3845/O3845</f>
        <v>8.5479797979797989E-2</v>
      </c>
    </row>
    <row r="3846" spans="1:19" x14ac:dyDescent="0.3">
      <c r="A3846" s="6">
        <v>4004</v>
      </c>
      <c r="B3846" t="s">
        <v>4836</v>
      </c>
      <c r="C3846" s="11">
        <v>45791</v>
      </c>
      <c r="D3846" s="1" t="str">
        <f t="shared" si="188"/>
        <v>2025</v>
      </c>
      <c r="E3846" s="12" t="str">
        <f t="shared" si="189"/>
        <v>May</v>
      </c>
      <c r="F3846" t="s">
        <v>14</v>
      </c>
      <c r="G3846" t="s">
        <v>9662</v>
      </c>
      <c r="H3846" t="s">
        <v>15</v>
      </c>
      <c r="I3846" t="s">
        <v>19</v>
      </c>
      <c r="J3846" t="s">
        <v>42</v>
      </c>
      <c r="K3846" s="6">
        <v>4</v>
      </c>
      <c r="L3846" s="6" t="str">
        <f t="shared" si="190"/>
        <v>Midium</v>
      </c>
      <c r="M3846" s="7">
        <v>99</v>
      </c>
      <c r="N3846" s="2">
        <v>0</v>
      </c>
      <c r="O3846" s="3">
        <v>396</v>
      </c>
      <c r="P3846" s="3">
        <f>O3846/K3846</f>
        <v>99</v>
      </c>
      <c r="Q3846" s="3">
        <f>R3846/M3846</f>
        <v>0.49555555555555558</v>
      </c>
      <c r="R3846" s="4">
        <v>49.06</v>
      </c>
      <c r="S3846" s="2">
        <f>R3846/O3846</f>
        <v>0.1238888888888889</v>
      </c>
    </row>
    <row r="3847" spans="1:19" x14ac:dyDescent="0.3">
      <c r="A3847" s="6">
        <v>4005</v>
      </c>
      <c r="B3847" t="s">
        <v>4837</v>
      </c>
      <c r="C3847" s="11">
        <v>45417</v>
      </c>
      <c r="D3847" s="1" t="str">
        <f t="shared" si="188"/>
        <v>2024</v>
      </c>
      <c r="E3847" s="12" t="str">
        <f t="shared" si="189"/>
        <v>May</v>
      </c>
      <c r="F3847" t="s">
        <v>14</v>
      </c>
      <c r="G3847" t="s">
        <v>4838</v>
      </c>
      <c r="H3847" t="s">
        <v>37</v>
      </c>
      <c r="I3847" t="s">
        <v>19</v>
      </c>
      <c r="J3847" t="s">
        <v>25</v>
      </c>
      <c r="K3847" s="6">
        <v>2</v>
      </c>
      <c r="L3847" s="6" t="str">
        <f t="shared" si="190"/>
        <v>Small</v>
      </c>
      <c r="M3847" s="7">
        <v>799</v>
      </c>
      <c r="N3847" s="2">
        <v>0.1</v>
      </c>
      <c r="O3847" s="3">
        <v>1438.2</v>
      </c>
      <c r="P3847" s="3">
        <f>O3847/K3847</f>
        <v>719.1</v>
      </c>
      <c r="Q3847" s="3">
        <f>R3847/M3847</f>
        <v>0.41438047559449309</v>
      </c>
      <c r="R3847" s="4">
        <v>331.09</v>
      </c>
      <c r="S3847" s="2">
        <f>R3847/O3847</f>
        <v>0.23021137533027392</v>
      </c>
    </row>
    <row r="3848" spans="1:19" x14ac:dyDescent="0.3">
      <c r="A3848" s="6">
        <v>4006</v>
      </c>
      <c r="B3848" t="s">
        <v>4839</v>
      </c>
      <c r="C3848" s="11">
        <v>45886</v>
      </c>
      <c r="D3848" s="1" t="str">
        <f t="shared" si="188"/>
        <v>2025</v>
      </c>
      <c r="E3848" s="12" t="str">
        <f t="shared" si="189"/>
        <v>August</v>
      </c>
      <c r="F3848" t="s">
        <v>14</v>
      </c>
      <c r="G3848" t="s">
        <v>4840</v>
      </c>
      <c r="H3848" t="s">
        <v>15</v>
      </c>
      <c r="I3848" t="s">
        <v>19</v>
      </c>
      <c r="J3848" t="s">
        <v>25</v>
      </c>
      <c r="K3848" s="6">
        <v>10</v>
      </c>
      <c r="L3848" s="6" t="str">
        <f t="shared" si="190"/>
        <v>Large</v>
      </c>
      <c r="M3848" s="7">
        <v>799</v>
      </c>
      <c r="N3848" s="2">
        <v>0</v>
      </c>
      <c r="O3848" s="3">
        <v>7990</v>
      </c>
      <c r="P3848" s="3">
        <f>O3848/K3848</f>
        <v>799</v>
      </c>
      <c r="Q3848" s="3">
        <f>R3848/M3848</f>
        <v>0.63424280350438045</v>
      </c>
      <c r="R3848" s="4">
        <v>506.76</v>
      </c>
      <c r="S3848" s="2">
        <f>R3848/O3848</f>
        <v>6.3424280350438053E-2</v>
      </c>
    </row>
    <row r="3849" spans="1:19" x14ac:dyDescent="0.3">
      <c r="A3849" s="6">
        <v>4007</v>
      </c>
      <c r="B3849" t="s">
        <v>4841</v>
      </c>
      <c r="C3849" s="11">
        <v>45856</v>
      </c>
      <c r="D3849" s="1" t="str">
        <f t="shared" si="188"/>
        <v>2025</v>
      </c>
      <c r="E3849" s="12" t="str">
        <f t="shared" si="189"/>
        <v>July</v>
      </c>
      <c r="F3849" t="s">
        <v>14</v>
      </c>
      <c r="G3849" t="s">
        <v>9662</v>
      </c>
      <c r="H3849" t="s">
        <v>24</v>
      </c>
      <c r="I3849" t="s">
        <v>19</v>
      </c>
      <c r="J3849" t="s">
        <v>20</v>
      </c>
      <c r="K3849" s="6">
        <v>9</v>
      </c>
      <c r="L3849" s="6" t="str">
        <f t="shared" si="190"/>
        <v>Large</v>
      </c>
      <c r="M3849" s="7">
        <v>999</v>
      </c>
      <c r="N3849" s="2">
        <v>0.05</v>
      </c>
      <c r="O3849" s="3">
        <v>8541.4500000000007</v>
      </c>
      <c r="P3849" s="3">
        <f>O3849/K3849</f>
        <v>949.05000000000007</v>
      </c>
      <c r="Q3849" s="3">
        <f>R3849/M3849</f>
        <v>1.5545145145145145</v>
      </c>
      <c r="R3849" s="4">
        <v>1552.96</v>
      </c>
      <c r="S3849" s="2">
        <f>R3849/O3849</f>
        <v>0.1818145631011128</v>
      </c>
    </row>
    <row r="3850" spans="1:19" x14ac:dyDescent="0.3">
      <c r="A3850" s="6">
        <v>4008</v>
      </c>
      <c r="B3850" t="s">
        <v>4842</v>
      </c>
      <c r="C3850" s="11">
        <v>45701</v>
      </c>
      <c r="D3850" s="1" t="str">
        <f t="shared" si="188"/>
        <v>2025</v>
      </c>
      <c r="E3850" s="12" t="str">
        <f t="shared" si="189"/>
        <v>February</v>
      </c>
      <c r="F3850" t="s">
        <v>22</v>
      </c>
      <c r="G3850" t="s">
        <v>9662</v>
      </c>
      <c r="H3850" t="s">
        <v>37</v>
      </c>
      <c r="I3850" t="s">
        <v>16</v>
      </c>
      <c r="J3850" t="s">
        <v>38</v>
      </c>
      <c r="K3850" s="6">
        <v>1</v>
      </c>
      <c r="L3850" s="6" t="str">
        <f t="shared" si="190"/>
        <v>Small</v>
      </c>
      <c r="M3850" s="7">
        <v>499</v>
      </c>
      <c r="N3850" s="2">
        <v>0.1</v>
      </c>
      <c r="O3850" s="3">
        <v>449.1</v>
      </c>
      <c r="P3850" s="3">
        <f>O3850/K3850</f>
        <v>449.1</v>
      </c>
      <c r="Q3850" s="3">
        <f>R3850/M3850</f>
        <v>0.17442885771543087</v>
      </c>
      <c r="R3850" s="4">
        <v>87.04</v>
      </c>
      <c r="S3850" s="2">
        <f>R3850/O3850</f>
        <v>0.19380984190603429</v>
      </c>
    </row>
    <row r="3851" spans="1:19" x14ac:dyDescent="0.3">
      <c r="A3851" s="6">
        <v>4009</v>
      </c>
      <c r="B3851" t="s">
        <v>4843</v>
      </c>
      <c r="C3851" s="11">
        <v>45688</v>
      </c>
      <c r="D3851" s="1" t="str">
        <f t="shared" si="188"/>
        <v>2025</v>
      </c>
      <c r="E3851" s="12" t="str">
        <f t="shared" si="189"/>
        <v>January</v>
      </c>
      <c r="F3851" t="s">
        <v>14</v>
      </c>
      <c r="G3851" t="s">
        <v>9662</v>
      </c>
      <c r="H3851" t="s">
        <v>24</v>
      </c>
      <c r="I3851" t="s">
        <v>19</v>
      </c>
      <c r="J3851" t="s">
        <v>32</v>
      </c>
      <c r="K3851" s="6">
        <v>1</v>
      </c>
      <c r="L3851" s="6" t="str">
        <f t="shared" si="190"/>
        <v>Small</v>
      </c>
      <c r="M3851" s="7">
        <v>499</v>
      </c>
      <c r="N3851" s="2">
        <v>0</v>
      </c>
      <c r="O3851" s="3">
        <v>499</v>
      </c>
      <c r="P3851" s="3">
        <f>O3851/K3851</f>
        <v>499</v>
      </c>
      <c r="Q3851" s="3">
        <f>R3851/M3851</f>
        <v>0.2962124248496994</v>
      </c>
      <c r="R3851" s="4">
        <v>147.81</v>
      </c>
      <c r="S3851" s="2">
        <f>R3851/O3851</f>
        <v>0.2962124248496994</v>
      </c>
    </row>
    <row r="3852" spans="1:19" x14ac:dyDescent="0.3">
      <c r="A3852" s="6">
        <v>4010</v>
      </c>
      <c r="B3852" t="s">
        <v>4844</v>
      </c>
      <c r="C3852" s="11">
        <v>45534</v>
      </c>
      <c r="D3852" s="1" t="str">
        <f t="shared" si="188"/>
        <v>2024</v>
      </c>
      <c r="E3852" s="12" t="str">
        <f t="shared" si="189"/>
        <v>August</v>
      </c>
      <c r="F3852" t="s">
        <v>29</v>
      </c>
      <c r="G3852" t="s">
        <v>2460</v>
      </c>
      <c r="H3852" t="s">
        <v>15</v>
      </c>
      <c r="I3852" t="s">
        <v>19</v>
      </c>
      <c r="J3852" t="s">
        <v>42</v>
      </c>
      <c r="K3852" s="6">
        <v>9</v>
      </c>
      <c r="L3852" s="6" t="str">
        <f t="shared" si="190"/>
        <v>Large</v>
      </c>
      <c r="M3852" s="7">
        <v>99</v>
      </c>
      <c r="N3852" s="2">
        <v>0.15</v>
      </c>
      <c r="O3852" s="3">
        <v>757.35</v>
      </c>
      <c r="P3852" s="3">
        <f>O3852/K3852</f>
        <v>84.15</v>
      </c>
      <c r="Q3852" s="3">
        <f>R3852/M3852</f>
        <v>0.83606060606060606</v>
      </c>
      <c r="R3852" s="4">
        <v>82.77</v>
      </c>
      <c r="S3852" s="2">
        <f>R3852/O3852</f>
        <v>0.10928896811249751</v>
      </c>
    </row>
    <row r="3853" spans="1:19" x14ac:dyDescent="0.3">
      <c r="A3853" s="6">
        <v>4011</v>
      </c>
      <c r="B3853" t="s">
        <v>4845</v>
      </c>
      <c r="C3853" s="11">
        <v>45789</v>
      </c>
      <c r="D3853" s="1" t="str">
        <f t="shared" si="188"/>
        <v>2025</v>
      </c>
      <c r="E3853" s="12" t="str">
        <f t="shared" si="189"/>
        <v>May</v>
      </c>
      <c r="F3853" t="s">
        <v>14</v>
      </c>
      <c r="G3853" t="s">
        <v>708</v>
      </c>
      <c r="H3853" t="s">
        <v>37</v>
      </c>
      <c r="I3853" t="s">
        <v>19</v>
      </c>
      <c r="J3853" t="s">
        <v>20</v>
      </c>
      <c r="K3853" s="6">
        <v>4</v>
      </c>
      <c r="L3853" s="6" t="str">
        <f t="shared" si="190"/>
        <v>Midium</v>
      </c>
      <c r="M3853" s="7">
        <v>499</v>
      </c>
      <c r="N3853" s="2">
        <v>0.15</v>
      </c>
      <c r="O3853" s="3">
        <v>1696.6</v>
      </c>
      <c r="P3853" s="3">
        <f>O3853/K3853</f>
        <v>424.15</v>
      </c>
      <c r="Q3853" s="3">
        <f>R3853/M3853</f>
        <v>0.40208416833667332</v>
      </c>
      <c r="R3853" s="4">
        <v>200.64</v>
      </c>
      <c r="S3853" s="2">
        <f>R3853/O3853</f>
        <v>0.11826004951078628</v>
      </c>
    </row>
    <row r="3854" spans="1:19" x14ac:dyDescent="0.3">
      <c r="A3854" s="6">
        <v>4012</v>
      </c>
      <c r="B3854" t="s">
        <v>4846</v>
      </c>
      <c r="C3854" s="11">
        <v>45325</v>
      </c>
      <c r="D3854" s="1" t="str">
        <f t="shared" si="188"/>
        <v>2024</v>
      </c>
      <c r="E3854" s="12" t="str">
        <f t="shared" si="189"/>
        <v>February</v>
      </c>
      <c r="F3854" t="s">
        <v>22</v>
      </c>
      <c r="G3854" t="s">
        <v>1804</v>
      </c>
      <c r="H3854" t="s">
        <v>24</v>
      </c>
      <c r="I3854" t="s">
        <v>27</v>
      </c>
      <c r="J3854" t="s">
        <v>47</v>
      </c>
      <c r="K3854" s="6">
        <v>4</v>
      </c>
      <c r="L3854" s="6" t="str">
        <f t="shared" si="190"/>
        <v>Midium</v>
      </c>
      <c r="M3854" s="7">
        <v>499</v>
      </c>
      <c r="N3854" s="2">
        <v>0</v>
      </c>
      <c r="O3854" s="3">
        <v>1996</v>
      </c>
      <c r="P3854" s="3">
        <f>O3854/K3854</f>
        <v>499</v>
      </c>
      <c r="Q3854" s="3">
        <f>R3854/M3854</f>
        <v>0.55234468937875747</v>
      </c>
      <c r="R3854" s="4">
        <v>275.62</v>
      </c>
      <c r="S3854" s="2">
        <f>R3854/O3854</f>
        <v>0.13808617234468937</v>
      </c>
    </row>
    <row r="3855" spans="1:19" x14ac:dyDescent="0.3">
      <c r="A3855" s="6">
        <v>4013</v>
      </c>
      <c r="B3855" t="s">
        <v>4847</v>
      </c>
      <c r="C3855" s="11">
        <v>45519</v>
      </c>
      <c r="D3855" s="1" t="str">
        <f t="shared" si="188"/>
        <v>2024</v>
      </c>
      <c r="E3855" s="12" t="str">
        <f t="shared" si="189"/>
        <v>August</v>
      </c>
      <c r="F3855" t="s">
        <v>22</v>
      </c>
      <c r="G3855" t="s">
        <v>9662</v>
      </c>
      <c r="H3855" t="s">
        <v>24</v>
      </c>
      <c r="I3855" t="s">
        <v>27</v>
      </c>
      <c r="J3855" t="s">
        <v>17</v>
      </c>
      <c r="K3855" s="6">
        <v>10</v>
      </c>
      <c r="L3855" s="6" t="str">
        <f t="shared" si="190"/>
        <v>Large</v>
      </c>
      <c r="M3855" s="7">
        <v>149</v>
      </c>
      <c r="N3855" s="2">
        <v>0.1</v>
      </c>
      <c r="O3855" s="3">
        <v>1341</v>
      </c>
      <c r="P3855" s="3">
        <f>O3855/K3855</f>
        <v>134.1</v>
      </c>
      <c r="Q3855" s="3">
        <f>R3855/M3855</f>
        <v>1.6805369127516778</v>
      </c>
      <c r="R3855" s="4">
        <v>250.4</v>
      </c>
      <c r="S3855" s="2">
        <f>R3855/O3855</f>
        <v>0.18672632363907532</v>
      </c>
    </row>
    <row r="3856" spans="1:19" x14ac:dyDescent="0.3">
      <c r="A3856" s="6">
        <v>4014</v>
      </c>
      <c r="B3856" t="s">
        <v>4848</v>
      </c>
      <c r="C3856" s="11">
        <v>45313</v>
      </c>
      <c r="D3856" s="1" t="str">
        <f t="shared" si="188"/>
        <v>2024</v>
      </c>
      <c r="E3856" s="12" t="str">
        <f t="shared" si="189"/>
        <v>January</v>
      </c>
      <c r="F3856" t="s">
        <v>22</v>
      </c>
      <c r="G3856" t="s">
        <v>9662</v>
      </c>
      <c r="H3856" t="s">
        <v>24</v>
      </c>
      <c r="I3856" t="s">
        <v>19</v>
      </c>
      <c r="J3856" t="s">
        <v>42</v>
      </c>
      <c r="K3856" s="6">
        <v>2</v>
      </c>
      <c r="L3856" s="6" t="str">
        <f t="shared" si="190"/>
        <v>Small</v>
      </c>
      <c r="M3856" s="7">
        <v>499</v>
      </c>
      <c r="N3856" s="2">
        <v>0</v>
      </c>
      <c r="O3856" s="3">
        <v>998</v>
      </c>
      <c r="P3856" s="3">
        <f>O3856/K3856</f>
        <v>499</v>
      </c>
      <c r="Q3856" s="3">
        <f>R3856/M3856</f>
        <v>0.40605210420841686</v>
      </c>
      <c r="R3856" s="4">
        <v>202.62</v>
      </c>
      <c r="S3856" s="2">
        <f>R3856/O3856</f>
        <v>0.20302605210420843</v>
      </c>
    </row>
    <row r="3857" spans="1:19" x14ac:dyDescent="0.3">
      <c r="A3857" s="6">
        <v>4015</v>
      </c>
      <c r="B3857" t="s">
        <v>4849</v>
      </c>
      <c r="C3857" s="11">
        <v>45936</v>
      </c>
      <c r="D3857" s="1" t="str">
        <f t="shared" si="188"/>
        <v>2025</v>
      </c>
      <c r="E3857" s="12" t="str">
        <f t="shared" si="189"/>
        <v>October</v>
      </c>
      <c r="F3857" t="s">
        <v>40</v>
      </c>
      <c r="G3857" t="s">
        <v>9662</v>
      </c>
      <c r="H3857" t="s">
        <v>15</v>
      </c>
      <c r="I3857" t="s">
        <v>19</v>
      </c>
      <c r="J3857" t="s">
        <v>42</v>
      </c>
      <c r="K3857" s="6">
        <v>4</v>
      </c>
      <c r="L3857" s="6" t="str">
        <f t="shared" si="190"/>
        <v>Midium</v>
      </c>
      <c r="M3857" s="7">
        <v>999</v>
      </c>
      <c r="N3857" s="2">
        <v>0.1</v>
      </c>
      <c r="O3857" s="3">
        <v>3596.4</v>
      </c>
      <c r="P3857" s="3">
        <f>O3857/K3857</f>
        <v>899.1</v>
      </c>
      <c r="Q3857" s="3">
        <f>R3857/M3857</f>
        <v>0.4697397397397397</v>
      </c>
      <c r="R3857" s="4">
        <v>469.27</v>
      </c>
      <c r="S3857" s="2">
        <f>R3857/O3857</f>
        <v>0.13048326103881658</v>
      </c>
    </row>
    <row r="3858" spans="1:19" x14ac:dyDescent="0.3">
      <c r="A3858" s="6">
        <v>4016</v>
      </c>
      <c r="B3858" t="s">
        <v>4850</v>
      </c>
      <c r="C3858" s="11">
        <v>45837</v>
      </c>
      <c r="D3858" s="1" t="str">
        <f t="shared" si="188"/>
        <v>2025</v>
      </c>
      <c r="E3858" s="12" t="str">
        <f t="shared" si="189"/>
        <v>June</v>
      </c>
      <c r="F3858" t="s">
        <v>14</v>
      </c>
      <c r="G3858" t="s">
        <v>4851</v>
      </c>
      <c r="H3858" t="s">
        <v>24</v>
      </c>
      <c r="I3858" t="s">
        <v>27</v>
      </c>
      <c r="J3858" t="s">
        <v>17</v>
      </c>
      <c r="K3858" s="6">
        <v>3</v>
      </c>
      <c r="L3858" s="6" t="str">
        <f t="shared" si="190"/>
        <v>Small</v>
      </c>
      <c r="M3858" s="7">
        <v>299</v>
      </c>
      <c r="N3858" s="2">
        <v>0.05</v>
      </c>
      <c r="O3858" s="3">
        <v>852.15</v>
      </c>
      <c r="P3858" s="3">
        <f>O3858/K3858</f>
        <v>284.05</v>
      </c>
      <c r="Q3858" s="3">
        <f>R3858/M3858</f>
        <v>0.43204013377926426</v>
      </c>
      <c r="R3858" s="4">
        <v>129.18</v>
      </c>
      <c r="S3858" s="2">
        <f>R3858/O3858</f>
        <v>0.15159302939623306</v>
      </c>
    </row>
    <row r="3859" spans="1:19" x14ac:dyDescent="0.3">
      <c r="A3859" s="6">
        <v>4018</v>
      </c>
      <c r="B3859" t="s">
        <v>4852</v>
      </c>
      <c r="C3859" s="11">
        <v>46006</v>
      </c>
      <c r="D3859" s="1" t="str">
        <f t="shared" si="188"/>
        <v>2025</v>
      </c>
      <c r="E3859" s="12" t="str">
        <f t="shared" si="189"/>
        <v>December</v>
      </c>
      <c r="F3859" t="s">
        <v>14</v>
      </c>
      <c r="G3859" t="s">
        <v>4853</v>
      </c>
      <c r="H3859" t="s">
        <v>37</v>
      </c>
      <c r="I3859" t="s">
        <v>19</v>
      </c>
      <c r="J3859" t="s">
        <v>42</v>
      </c>
      <c r="K3859" s="6">
        <v>9</v>
      </c>
      <c r="L3859" s="6" t="str">
        <f t="shared" si="190"/>
        <v>Large</v>
      </c>
      <c r="M3859" s="7">
        <v>199</v>
      </c>
      <c r="N3859" s="2">
        <v>0</v>
      </c>
      <c r="O3859" s="3">
        <v>1791</v>
      </c>
      <c r="P3859" s="3">
        <f>O3859/K3859</f>
        <v>199</v>
      </c>
      <c r="Q3859" s="3">
        <f>R3859/M3859</f>
        <v>1.901105527638191</v>
      </c>
      <c r="R3859" s="4">
        <v>378.32</v>
      </c>
      <c r="S3859" s="2">
        <f>R3859/O3859</f>
        <v>0.21123394751535454</v>
      </c>
    </row>
    <row r="3860" spans="1:19" x14ac:dyDescent="0.3">
      <c r="A3860" s="6">
        <v>4020</v>
      </c>
      <c r="B3860" t="s">
        <v>4854</v>
      </c>
      <c r="C3860" s="11">
        <v>45300</v>
      </c>
      <c r="D3860" s="1" t="str">
        <f t="shared" si="188"/>
        <v>2024</v>
      </c>
      <c r="E3860" s="12" t="str">
        <f t="shared" si="189"/>
        <v>January</v>
      </c>
      <c r="F3860" t="s">
        <v>14</v>
      </c>
      <c r="G3860" t="s">
        <v>9662</v>
      </c>
      <c r="H3860" t="s">
        <v>15</v>
      </c>
      <c r="I3860" t="s">
        <v>19</v>
      </c>
      <c r="J3860" t="s">
        <v>32</v>
      </c>
      <c r="K3860" s="6">
        <v>3</v>
      </c>
      <c r="L3860" s="6" t="str">
        <f t="shared" si="190"/>
        <v>Small</v>
      </c>
      <c r="M3860" s="7">
        <v>99</v>
      </c>
      <c r="N3860" s="2">
        <v>0.15</v>
      </c>
      <c r="O3860" s="3">
        <v>252.45</v>
      </c>
      <c r="P3860" s="3">
        <f>O3860/K3860</f>
        <v>84.149999999999991</v>
      </c>
      <c r="Q3860" s="3">
        <f>R3860/M3860</f>
        <v>0.2784848484848485</v>
      </c>
      <c r="R3860" s="4">
        <v>27.57</v>
      </c>
      <c r="S3860" s="2">
        <f>R3860/O3860</f>
        <v>0.10920974450386216</v>
      </c>
    </row>
    <row r="3861" spans="1:19" x14ac:dyDescent="0.3">
      <c r="A3861" s="6">
        <v>4021</v>
      </c>
      <c r="B3861" t="s">
        <v>4855</v>
      </c>
      <c r="C3861" s="11">
        <v>45650</v>
      </c>
      <c r="D3861" s="1" t="str">
        <f t="shared" si="188"/>
        <v>2024</v>
      </c>
      <c r="E3861" s="12" t="str">
        <f t="shared" si="189"/>
        <v>December</v>
      </c>
      <c r="F3861" t="s">
        <v>29</v>
      </c>
      <c r="G3861" t="s">
        <v>9662</v>
      </c>
      <c r="H3861" t="s">
        <v>15</v>
      </c>
      <c r="I3861" t="s">
        <v>16</v>
      </c>
      <c r="J3861" t="s">
        <v>38</v>
      </c>
      <c r="K3861" s="6">
        <v>7</v>
      </c>
      <c r="L3861" s="6" t="str">
        <f t="shared" si="190"/>
        <v>Large</v>
      </c>
      <c r="M3861" s="7">
        <v>99</v>
      </c>
      <c r="N3861" s="2">
        <v>0.1</v>
      </c>
      <c r="O3861" s="3">
        <v>623.70000000000005</v>
      </c>
      <c r="P3861" s="3">
        <f>O3861/K3861</f>
        <v>89.100000000000009</v>
      </c>
      <c r="Q3861" s="3">
        <f>R3861/M3861</f>
        <v>1.7428282828282828</v>
      </c>
      <c r="R3861" s="4">
        <v>172.54</v>
      </c>
      <c r="S3861" s="2">
        <f>R3861/O3861</f>
        <v>0.27663940997274328</v>
      </c>
    </row>
    <row r="3862" spans="1:19" x14ac:dyDescent="0.3">
      <c r="A3862" s="6">
        <v>4022</v>
      </c>
      <c r="B3862" t="s">
        <v>4856</v>
      </c>
      <c r="C3862" s="11">
        <v>45836</v>
      </c>
      <c r="D3862" s="1" t="str">
        <f t="shared" si="188"/>
        <v>2025</v>
      </c>
      <c r="E3862" s="12" t="str">
        <f t="shared" si="189"/>
        <v>June</v>
      </c>
      <c r="F3862" t="s">
        <v>14</v>
      </c>
      <c r="G3862" t="s">
        <v>9662</v>
      </c>
      <c r="H3862" t="s">
        <v>37</v>
      </c>
      <c r="I3862" t="s">
        <v>19</v>
      </c>
      <c r="J3862" t="s">
        <v>32</v>
      </c>
      <c r="K3862" s="6">
        <v>1</v>
      </c>
      <c r="L3862" s="6" t="str">
        <f t="shared" si="190"/>
        <v>Small</v>
      </c>
      <c r="M3862" s="7">
        <v>99</v>
      </c>
      <c r="N3862" s="2">
        <v>0.15</v>
      </c>
      <c r="O3862" s="3">
        <v>84.15</v>
      </c>
      <c r="P3862" s="3">
        <f>O3862/K3862</f>
        <v>84.15</v>
      </c>
      <c r="Q3862" s="3">
        <f>R3862/M3862</f>
        <v>0.1784848484848485</v>
      </c>
      <c r="R3862" s="4">
        <v>17.670000000000002</v>
      </c>
      <c r="S3862" s="2">
        <f>R3862/O3862</f>
        <v>0.20998217468805705</v>
      </c>
    </row>
    <row r="3863" spans="1:19" x14ac:dyDescent="0.3">
      <c r="A3863" s="6">
        <v>4023</v>
      </c>
      <c r="B3863" t="s">
        <v>4857</v>
      </c>
      <c r="C3863" s="11">
        <v>45367</v>
      </c>
      <c r="D3863" s="1" t="str">
        <f t="shared" si="188"/>
        <v>2024</v>
      </c>
      <c r="E3863" s="12" t="str">
        <f t="shared" si="189"/>
        <v>March</v>
      </c>
      <c r="F3863" t="s">
        <v>40</v>
      </c>
      <c r="G3863" t="s">
        <v>9662</v>
      </c>
      <c r="H3863" t="s">
        <v>37</v>
      </c>
      <c r="I3863" t="s">
        <v>27</v>
      </c>
      <c r="J3863" t="s">
        <v>17</v>
      </c>
      <c r="K3863" s="6">
        <v>1</v>
      </c>
      <c r="L3863" s="6" t="str">
        <f t="shared" si="190"/>
        <v>Small</v>
      </c>
      <c r="M3863" s="7">
        <v>499</v>
      </c>
      <c r="N3863" s="2">
        <v>0</v>
      </c>
      <c r="O3863" s="3">
        <v>499</v>
      </c>
      <c r="P3863" s="3">
        <f>O3863/K3863</f>
        <v>499</v>
      </c>
      <c r="Q3863" s="3">
        <f>R3863/M3863</f>
        <v>0.10583166332665331</v>
      </c>
      <c r="R3863" s="4">
        <v>52.81</v>
      </c>
      <c r="S3863" s="2">
        <f>R3863/O3863</f>
        <v>0.10583166332665331</v>
      </c>
    </row>
    <row r="3864" spans="1:19" x14ac:dyDescent="0.3">
      <c r="A3864" s="6">
        <v>4024</v>
      </c>
      <c r="B3864" t="s">
        <v>4858</v>
      </c>
      <c r="C3864" s="11">
        <v>45326</v>
      </c>
      <c r="D3864" s="1" t="str">
        <f t="shared" si="188"/>
        <v>2024</v>
      </c>
      <c r="E3864" s="12" t="str">
        <f t="shared" si="189"/>
        <v>February</v>
      </c>
      <c r="F3864" t="s">
        <v>14</v>
      </c>
      <c r="G3864" t="s">
        <v>9662</v>
      </c>
      <c r="H3864" t="s">
        <v>37</v>
      </c>
      <c r="I3864" t="s">
        <v>16</v>
      </c>
      <c r="J3864" t="s">
        <v>38</v>
      </c>
      <c r="K3864" s="6">
        <v>4</v>
      </c>
      <c r="L3864" s="6" t="str">
        <f t="shared" si="190"/>
        <v>Midium</v>
      </c>
      <c r="M3864" s="7">
        <v>999</v>
      </c>
      <c r="N3864" s="2">
        <v>0.15</v>
      </c>
      <c r="O3864" s="3">
        <v>3396.6</v>
      </c>
      <c r="P3864" s="3">
        <f>O3864/K3864</f>
        <v>849.15</v>
      </c>
      <c r="Q3864" s="3">
        <f>R3864/M3864</f>
        <v>1.0018318318318318</v>
      </c>
      <c r="R3864" s="4">
        <v>1000.83</v>
      </c>
      <c r="S3864" s="2">
        <f>R3864/O3864</f>
        <v>0.2946564211270094</v>
      </c>
    </row>
    <row r="3865" spans="1:19" x14ac:dyDescent="0.3">
      <c r="A3865" s="6">
        <v>4025</v>
      </c>
      <c r="B3865" t="s">
        <v>4859</v>
      </c>
      <c r="C3865" s="11">
        <v>45931</v>
      </c>
      <c r="D3865" s="1" t="str">
        <f t="shared" si="188"/>
        <v>2025</v>
      </c>
      <c r="E3865" s="12" t="str">
        <f t="shared" si="189"/>
        <v>October</v>
      </c>
      <c r="F3865" t="s">
        <v>14</v>
      </c>
      <c r="G3865" t="s">
        <v>9662</v>
      </c>
      <c r="H3865" t="s">
        <v>24</v>
      </c>
      <c r="I3865" t="s">
        <v>19</v>
      </c>
      <c r="J3865" t="s">
        <v>32</v>
      </c>
      <c r="K3865" s="6">
        <v>5</v>
      </c>
      <c r="L3865" s="6" t="str">
        <f t="shared" si="190"/>
        <v>Midium</v>
      </c>
      <c r="M3865" s="7">
        <v>199</v>
      </c>
      <c r="N3865" s="2">
        <v>0.15</v>
      </c>
      <c r="O3865" s="3">
        <v>845.75</v>
      </c>
      <c r="P3865" s="3">
        <f>O3865/K3865</f>
        <v>169.15</v>
      </c>
      <c r="Q3865" s="3">
        <f>R3865/M3865</f>
        <v>0.52407035175879402</v>
      </c>
      <c r="R3865" s="4">
        <v>104.29</v>
      </c>
      <c r="S3865" s="2">
        <f>R3865/O3865</f>
        <v>0.12331067100206917</v>
      </c>
    </row>
    <row r="3866" spans="1:19" x14ac:dyDescent="0.3">
      <c r="A3866" s="6">
        <v>4026</v>
      </c>
      <c r="B3866" t="s">
        <v>4860</v>
      </c>
      <c r="C3866" s="11">
        <v>45806</v>
      </c>
      <c r="D3866" s="1" t="str">
        <f t="shared" si="188"/>
        <v>2025</v>
      </c>
      <c r="E3866" s="12" t="str">
        <f t="shared" si="189"/>
        <v>May</v>
      </c>
      <c r="F3866" t="s">
        <v>40</v>
      </c>
      <c r="G3866" t="s">
        <v>9662</v>
      </c>
      <c r="H3866" t="s">
        <v>37</v>
      </c>
      <c r="I3866" t="s">
        <v>27</v>
      </c>
      <c r="J3866" t="s">
        <v>47</v>
      </c>
      <c r="K3866" s="6">
        <v>9</v>
      </c>
      <c r="L3866" s="6" t="str">
        <f t="shared" si="190"/>
        <v>Large</v>
      </c>
      <c r="M3866" s="7">
        <v>99</v>
      </c>
      <c r="N3866" s="2">
        <v>0</v>
      </c>
      <c r="O3866" s="3">
        <v>891</v>
      </c>
      <c r="P3866" s="3">
        <f>O3866/K3866</f>
        <v>99</v>
      </c>
      <c r="Q3866" s="3">
        <f>R3866/M3866</f>
        <v>1.8841414141414141</v>
      </c>
      <c r="R3866" s="4">
        <v>186.53</v>
      </c>
      <c r="S3866" s="2">
        <f>R3866/O3866</f>
        <v>0.20934904601571269</v>
      </c>
    </row>
    <row r="3867" spans="1:19" x14ac:dyDescent="0.3">
      <c r="A3867" s="6">
        <v>4027</v>
      </c>
      <c r="B3867" t="s">
        <v>4861</v>
      </c>
      <c r="C3867" s="11">
        <v>45505</v>
      </c>
      <c r="D3867" s="1" t="str">
        <f t="shared" si="188"/>
        <v>2024</v>
      </c>
      <c r="E3867" s="12" t="str">
        <f t="shared" si="189"/>
        <v>August</v>
      </c>
      <c r="F3867" t="s">
        <v>29</v>
      </c>
      <c r="G3867" t="s">
        <v>3452</v>
      </c>
      <c r="H3867" t="s">
        <v>24</v>
      </c>
      <c r="I3867" t="s">
        <v>19</v>
      </c>
      <c r="J3867" t="s">
        <v>32</v>
      </c>
      <c r="K3867" s="6">
        <v>9</v>
      </c>
      <c r="L3867" s="6" t="str">
        <f t="shared" si="190"/>
        <v>Large</v>
      </c>
      <c r="M3867" s="7">
        <v>149</v>
      </c>
      <c r="N3867" s="2">
        <v>0.1</v>
      </c>
      <c r="O3867" s="3">
        <v>1206.9000000000001</v>
      </c>
      <c r="P3867" s="3">
        <f>O3867/K3867</f>
        <v>134.10000000000002</v>
      </c>
      <c r="Q3867" s="3">
        <f>R3867/M3867</f>
        <v>2.1068456375838926</v>
      </c>
      <c r="R3867" s="4">
        <v>313.92</v>
      </c>
      <c r="S3867" s="2">
        <f>R3867/O3867</f>
        <v>0.26010439970171512</v>
      </c>
    </row>
    <row r="3868" spans="1:19" x14ac:dyDescent="0.3">
      <c r="A3868" s="6">
        <v>4028</v>
      </c>
      <c r="B3868" t="s">
        <v>4862</v>
      </c>
      <c r="C3868" s="11">
        <v>45542</v>
      </c>
      <c r="D3868" s="1" t="str">
        <f t="shared" si="188"/>
        <v>2024</v>
      </c>
      <c r="E3868" s="12" t="str">
        <f t="shared" si="189"/>
        <v>September</v>
      </c>
      <c r="F3868" t="s">
        <v>14</v>
      </c>
      <c r="G3868" t="s">
        <v>9662</v>
      </c>
      <c r="H3868" t="s">
        <v>24</v>
      </c>
      <c r="I3868" t="s">
        <v>19</v>
      </c>
      <c r="J3868" t="s">
        <v>42</v>
      </c>
      <c r="K3868" s="6">
        <v>9</v>
      </c>
      <c r="L3868" s="6" t="str">
        <f t="shared" si="190"/>
        <v>Large</v>
      </c>
      <c r="M3868" s="7">
        <v>199</v>
      </c>
      <c r="N3868" s="2">
        <v>0</v>
      </c>
      <c r="O3868" s="3">
        <v>1791</v>
      </c>
      <c r="P3868" s="3">
        <f>O3868/K3868</f>
        <v>199</v>
      </c>
      <c r="Q3868" s="3">
        <f>R3868/M3868</f>
        <v>1.9367336683417087</v>
      </c>
      <c r="R3868" s="4">
        <v>385.41</v>
      </c>
      <c r="S3868" s="2">
        <f>R3868/O3868</f>
        <v>0.21519262981574541</v>
      </c>
    </row>
    <row r="3869" spans="1:19" x14ac:dyDescent="0.3">
      <c r="A3869" s="6">
        <v>4030</v>
      </c>
      <c r="B3869" t="s">
        <v>4863</v>
      </c>
      <c r="C3869" s="11">
        <v>46004</v>
      </c>
      <c r="D3869" s="1" t="str">
        <f t="shared" si="188"/>
        <v>2025</v>
      </c>
      <c r="E3869" s="12" t="str">
        <f t="shared" si="189"/>
        <v>December</v>
      </c>
      <c r="F3869" t="s">
        <v>29</v>
      </c>
      <c r="G3869" t="s">
        <v>9662</v>
      </c>
      <c r="H3869" t="s">
        <v>24</v>
      </c>
      <c r="I3869" t="s">
        <v>16</v>
      </c>
      <c r="J3869" t="s">
        <v>34</v>
      </c>
      <c r="K3869" s="6">
        <v>10</v>
      </c>
      <c r="L3869" s="6" t="str">
        <f t="shared" si="190"/>
        <v>Large</v>
      </c>
      <c r="M3869" s="7">
        <v>999</v>
      </c>
      <c r="N3869" s="2">
        <v>0.15</v>
      </c>
      <c r="O3869" s="3">
        <v>8491.5</v>
      </c>
      <c r="P3869" s="3">
        <f>O3869/K3869</f>
        <v>849.15</v>
      </c>
      <c r="Q3869" s="3">
        <f>R3869/M3869</f>
        <v>2.0616016016016014</v>
      </c>
      <c r="R3869" s="4">
        <v>2059.54</v>
      </c>
      <c r="S3869" s="2">
        <f>R3869/O3869</f>
        <v>0.24254136489430606</v>
      </c>
    </row>
    <row r="3870" spans="1:19" x14ac:dyDescent="0.3">
      <c r="A3870" s="6">
        <v>4031</v>
      </c>
      <c r="B3870" t="s">
        <v>4864</v>
      </c>
      <c r="C3870" s="11">
        <v>45644</v>
      </c>
      <c r="D3870" s="1" t="str">
        <f t="shared" si="188"/>
        <v>2024</v>
      </c>
      <c r="E3870" s="12" t="str">
        <f t="shared" si="189"/>
        <v>December</v>
      </c>
      <c r="F3870" t="s">
        <v>14</v>
      </c>
      <c r="G3870" t="s">
        <v>1622</v>
      </c>
      <c r="H3870" t="s">
        <v>24</v>
      </c>
      <c r="I3870" t="s">
        <v>19</v>
      </c>
      <c r="J3870" t="s">
        <v>25</v>
      </c>
      <c r="K3870" s="6">
        <v>6</v>
      </c>
      <c r="L3870" s="6" t="str">
        <f t="shared" si="190"/>
        <v>Midium</v>
      </c>
      <c r="M3870" s="7">
        <v>149</v>
      </c>
      <c r="N3870" s="2">
        <v>0.05</v>
      </c>
      <c r="O3870" s="3">
        <v>849.3</v>
      </c>
      <c r="P3870" s="3">
        <f>O3870/K3870</f>
        <v>141.54999999999998</v>
      </c>
      <c r="Q3870" s="3">
        <f>R3870/M3870</f>
        <v>0.94489932885906036</v>
      </c>
      <c r="R3870" s="4">
        <v>140.79</v>
      </c>
      <c r="S3870" s="2">
        <f>R3870/O3870</f>
        <v>0.1657718120805369</v>
      </c>
    </row>
    <row r="3871" spans="1:19" x14ac:dyDescent="0.3">
      <c r="A3871" s="6">
        <v>4032</v>
      </c>
      <c r="B3871" t="s">
        <v>4865</v>
      </c>
      <c r="C3871" s="11">
        <v>45512</v>
      </c>
      <c r="D3871" s="1" t="str">
        <f t="shared" si="188"/>
        <v>2024</v>
      </c>
      <c r="E3871" s="12" t="str">
        <f t="shared" si="189"/>
        <v>August</v>
      </c>
      <c r="F3871" t="s">
        <v>22</v>
      </c>
      <c r="G3871" t="s">
        <v>9662</v>
      </c>
      <c r="H3871" t="s">
        <v>37</v>
      </c>
      <c r="I3871" t="s">
        <v>19</v>
      </c>
      <c r="J3871" t="s">
        <v>25</v>
      </c>
      <c r="K3871" s="6">
        <v>6</v>
      </c>
      <c r="L3871" s="6" t="str">
        <f t="shared" si="190"/>
        <v>Midium</v>
      </c>
      <c r="M3871" s="7">
        <v>499</v>
      </c>
      <c r="N3871" s="2">
        <v>0</v>
      </c>
      <c r="O3871" s="3">
        <v>2994</v>
      </c>
      <c r="P3871" s="3">
        <f>O3871/K3871</f>
        <v>499</v>
      </c>
      <c r="Q3871" s="3">
        <f>R3871/M3871</f>
        <v>1.4727454909819639</v>
      </c>
      <c r="R3871" s="4">
        <v>734.9</v>
      </c>
      <c r="S3871" s="2">
        <f>R3871/O3871</f>
        <v>0.24545758183032731</v>
      </c>
    </row>
    <row r="3872" spans="1:19" x14ac:dyDescent="0.3">
      <c r="A3872" s="6">
        <v>4033</v>
      </c>
      <c r="B3872" t="s">
        <v>4866</v>
      </c>
      <c r="C3872" s="11">
        <v>45988</v>
      </c>
      <c r="D3872" s="1" t="str">
        <f t="shared" si="188"/>
        <v>2025</v>
      </c>
      <c r="E3872" s="12" t="str">
        <f t="shared" si="189"/>
        <v>November</v>
      </c>
      <c r="F3872" t="s">
        <v>29</v>
      </c>
      <c r="G3872" t="s">
        <v>9662</v>
      </c>
      <c r="H3872" t="s">
        <v>24</v>
      </c>
      <c r="I3872" t="s">
        <v>27</v>
      </c>
      <c r="J3872" t="s">
        <v>17</v>
      </c>
      <c r="K3872" s="6">
        <v>9</v>
      </c>
      <c r="L3872" s="6" t="str">
        <f t="shared" si="190"/>
        <v>Large</v>
      </c>
      <c r="M3872" s="7">
        <v>99</v>
      </c>
      <c r="N3872" s="2">
        <v>0.15</v>
      </c>
      <c r="O3872" s="3">
        <v>757.35</v>
      </c>
      <c r="P3872" s="3">
        <f>O3872/K3872</f>
        <v>84.15</v>
      </c>
      <c r="Q3872" s="3">
        <f>R3872/M3872</f>
        <v>1.2618181818181817</v>
      </c>
      <c r="R3872" s="4">
        <v>124.92</v>
      </c>
      <c r="S3872" s="2">
        <f>R3872/O3872</f>
        <v>0.16494355317884729</v>
      </c>
    </row>
    <row r="3873" spans="1:19" x14ac:dyDescent="0.3">
      <c r="A3873" s="6">
        <v>4034</v>
      </c>
      <c r="B3873" t="s">
        <v>4867</v>
      </c>
      <c r="C3873" s="11">
        <v>46013</v>
      </c>
      <c r="D3873" s="1" t="str">
        <f t="shared" ref="D3873:D3936" si="191">TEXT(C3873, "yyyy")</f>
        <v>2025</v>
      </c>
      <c r="E3873" s="12" t="str">
        <f t="shared" ref="E3873:E3936" si="192">TEXT(C3873, "mmmm")</f>
        <v>December</v>
      </c>
      <c r="F3873" t="s">
        <v>40</v>
      </c>
      <c r="G3873" t="s">
        <v>9662</v>
      </c>
      <c r="H3873" t="s">
        <v>24</v>
      </c>
      <c r="I3873" t="s">
        <v>16</v>
      </c>
      <c r="J3873" t="s">
        <v>34</v>
      </c>
      <c r="K3873" s="6">
        <v>7</v>
      </c>
      <c r="L3873" s="6" t="str">
        <f t="shared" si="190"/>
        <v>Large</v>
      </c>
      <c r="M3873" s="7">
        <v>299</v>
      </c>
      <c r="N3873" s="2">
        <v>0.1</v>
      </c>
      <c r="O3873" s="3">
        <v>1883.7</v>
      </c>
      <c r="P3873" s="3">
        <f>O3873/K3873</f>
        <v>269.10000000000002</v>
      </c>
      <c r="Q3873" s="3">
        <f>R3873/M3873</f>
        <v>0.39739130434782605</v>
      </c>
      <c r="R3873" s="4">
        <v>118.82</v>
      </c>
      <c r="S3873" s="2">
        <f t="shared" ref="S3873:S3936" si="193">R3873/O3873</f>
        <v>6.307798481711524E-2</v>
      </c>
    </row>
    <row r="3874" spans="1:19" x14ac:dyDescent="0.3">
      <c r="A3874" s="6">
        <v>4035</v>
      </c>
      <c r="B3874" t="s">
        <v>4868</v>
      </c>
      <c r="C3874" s="11">
        <v>45574</v>
      </c>
      <c r="D3874" s="1" t="str">
        <f t="shared" si="191"/>
        <v>2024</v>
      </c>
      <c r="E3874" s="12" t="str">
        <f t="shared" si="192"/>
        <v>October</v>
      </c>
      <c r="F3874" t="s">
        <v>40</v>
      </c>
      <c r="G3874" t="s">
        <v>4869</v>
      </c>
      <c r="H3874" t="s">
        <v>24</v>
      </c>
      <c r="I3874" t="s">
        <v>27</v>
      </c>
      <c r="J3874" t="s">
        <v>47</v>
      </c>
      <c r="K3874" s="6">
        <v>1</v>
      </c>
      <c r="L3874" s="6" t="str">
        <f t="shared" si="190"/>
        <v>Small</v>
      </c>
      <c r="M3874" s="7">
        <v>799</v>
      </c>
      <c r="N3874" s="2">
        <v>0</v>
      </c>
      <c r="O3874" s="3">
        <v>799</v>
      </c>
      <c r="P3874" s="3">
        <f>O3874/K3874</f>
        <v>799</v>
      </c>
      <c r="Q3874" s="3">
        <f>R3874/M3874</f>
        <v>0.17379224030037549</v>
      </c>
      <c r="R3874" s="4">
        <v>138.86000000000001</v>
      </c>
      <c r="S3874" s="2">
        <f t="shared" si="193"/>
        <v>0.17379224030037549</v>
      </c>
    </row>
    <row r="3875" spans="1:19" x14ac:dyDescent="0.3">
      <c r="A3875" s="6">
        <v>4036</v>
      </c>
      <c r="B3875" t="s">
        <v>4870</v>
      </c>
      <c r="C3875" s="11">
        <v>45320</v>
      </c>
      <c r="D3875" s="1" t="str">
        <f t="shared" si="191"/>
        <v>2024</v>
      </c>
      <c r="E3875" s="12" t="str">
        <f t="shared" si="192"/>
        <v>January</v>
      </c>
      <c r="F3875" t="s">
        <v>14</v>
      </c>
      <c r="G3875" t="s">
        <v>9662</v>
      </c>
      <c r="H3875" t="s">
        <v>15</v>
      </c>
      <c r="I3875" t="s">
        <v>27</v>
      </c>
      <c r="J3875" t="s">
        <v>47</v>
      </c>
      <c r="K3875" s="6">
        <v>4</v>
      </c>
      <c r="L3875" s="6" t="str">
        <f t="shared" si="190"/>
        <v>Midium</v>
      </c>
      <c r="M3875" s="7">
        <v>499</v>
      </c>
      <c r="N3875" s="2">
        <v>0</v>
      </c>
      <c r="O3875" s="3">
        <v>1996</v>
      </c>
      <c r="P3875" s="3">
        <f>O3875/K3875</f>
        <v>499</v>
      </c>
      <c r="Q3875" s="3">
        <f>R3875/M3875</f>
        <v>1.0645691382765532</v>
      </c>
      <c r="R3875" s="4">
        <v>531.22</v>
      </c>
      <c r="S3875" s="2">
        <f t="shared" si="193"/>
        <v>0.2661422845691383</v>
      </c>
    </row>
    <row r="3876" spans="1:19" x14ac:dyDescent="0.3">
      <c r="A3876" s="6">
        <v>4037</v>
      </c>
      <c r="B3876" t="s">
        <v>4871</v>
      </c>
      <c r="C3876" s="11">
        <v>45568</v>
      </c>
      <c r="D3876" s="1" t="str">
        <f t="shared" si="191"/>
        <v>2024</v>
      </c>
      <c r="E3876" s="12" t="str">
        <f t="shared" si="192"/>
        <v>October</v>
      </c>
      <c r="F3876" t="s">
        <v>14</v>
      </c>
      <c r="G3876" t="s">
        <v>4872</v>
      </c>
      <c r="H3876" t="s">
        <v>15</v>
      </c>
      <c r="I3876" t="s">
        <v>27</v>
      </c>
      <c r="J3876" t="s">
        <v>47</v>
      </c>
      <c r="K3876" s="6">
        <v>9</v>
      </c>
      <c r="L3876" s="6" t="str">
        <f t="shared" si="190"/>
        <v>Large</v>
      </c>
      <c r="M3876" s="7">
        <v>799</v>
      </c>
      <c r="N3876" s="2">
        <v>0.15</v>
      </c>
      <c r="O3876" s="3">
        <v>6112.35</v>
      </c>
      <c r="P3876" s="3">
        <f>O3876/K3876</f>
        <v>679.15000000000009</v>
      </c>
      <c r="Q3876" s="3">
        <f>R3876/M3876</f>
        <v>1.0750312891113893</v>
      </c>
      <c r="R3876" s="4">
        <v>858.95</v>
      </c>
      <c r="S3876" s="2">
        <f t="shared" si="193"/>
        <v>0.14052696589691363</v>
      </c>
    </row>
    <row r="3877" spans="1:19" x14ac:dyDescent="0.3">
      <c r="A3877" s="6">
        <v>4038</v>
      </c>
      <c r="B3877" t="s">
        <v>4873</v>
      </c>
      <c r="C3877" s="11">
        <v>45851</v>
      </c>
      <c r="D3877" s="1" t="str">
        <f t="shared" si="191"/>
        <v>2025</v>
      </c>
      <c r="E3877" s="12" t="str">
        <f t="shared" si="192"/>
        <v>July</v>
      </c>
      <c r="F3877" t="s">
        <v>14</v>
      </c>
      <c r="G3877" t="s">
        <v>9662</v>
      </c>
      <c r="H3877" t="s">
        <v>37</v>
      </c>
      <c r="I3877" t="s">
        <v>16</v>
      </c>
      <c r="J3877" t="s">
        <v>38</v>
      </c>
      <c r="K3877" s="6">
        <v>8</v>
      </c>
      <c r="L3877" s="6" t="str">
        <f t="shared" si="190"/>
        <v>Large</v>
      </c>
      <c r="M3877" s="7">
        <v>999</v>
      </c>
      <c r="N3877" s="2">
        <v>0</v>
      </c>
      <c r="O3877" s="3">
        <v>7992</v>
      </c>
      <c r="P3877" s="3">
        <f>O3877/K3877</f>
        <v>999</v>
      </c>
      <c r="Q3877" s="3">
        <f>R3877/M3877</f>
        <v>1.5792192192192194</v>
      </c>
      <c r="R3877" s="4">
        <v>1577.64</v>
      </c>
      <c r="S3877" s="2">
        <f t="shared" si="193"/>
        <v>0.19740240240240242</v>
      </c>
    </row>
    <row r="3878" spans="1:19" x14ac:dyDescent="0.3">
      <c r="A3878" s="6">
        <v>4039</v>
      </c>
      <c r="B3878" t="s">
        <v>4874</v>
      </c>
      <c r="C3878" s="11">
        <v>45598</v>
      </c>
      <c r="D3878" s="1" t="str">
        <f t="shared" si="191"/>
        <v>2024</v>
      </c>
      <c r="E3878" s="12" t="str">
        <f t="shared" si="192"/>
        <v>November</v>
      </c>
      <c r="F3878" t="s">
        <v>14</v>
      </c>
      <c r="G3878" t="s">
        <v>9662</v>
      </c>
      <c r="H3878" t="s">
        <v>15</v>
      </c>
      <c r="I3878" t="s">
        <v>16</v>
      </c>
      <c r="J3878" t="s">
        <v>38</v>
      </c>
      <c r="K3878" s="6">
        <v>3</v>
      </c>
      <c r="L3878" s="6" t="str">
        <f t="shared" si="190"/>
        <v>Small</v>
      </c>
      <c r="M3878" s="7">
        <v>199</v>
      </c>
      <c r="N3878" s="2">
        <v>0</v>
      </c>
      <c r="O3878" s="3">
        <v>597</v>
      </c>
      <c r="P3878" s="3">
        <f>O3878/K3878</f>
        <v>199</v>
      </c>
      <c r="Q3878" s="3">
        <f>R3878/M3878</f>
        <v>0.35195979899497493</v>
      </c>
      <c r="R3878" s="4">
        <v>70.040000000000006</v>
      </c>
      <c r="S3878" s="2">
        <f t="shared" si="193"/>
        <v>0.11731993299832497</v>
      </c>
    </row>
    <row r="3879" spans="1:19" x14ac:dyDescent="0.3">
      <c r="A3879" s="6">
        <v>4040</v>
      </c>
      <c r="B3879" t="s">
        <v>4875</v>
      </c>
      <c r="C3879" s="11">
        <v>45815</v>
      </c>
      <c r="D3879" s="1" t="str">
        <f t="shared" si="191"/>
        <v>2025</v>
      </c>
      <c r="E3879" s="12" t="str">
        <f t="shared" si="192"/>
        <v>June</v>
      </c>
      <c r="F3879" t="s">
        <v>40</v>
      </c>
      <c r="G3879" t="s">
        <v>525</v>
      </c>
      <c r="H3879" t="s">
        <v>24</v>
      </c>
      <c r="I3879" t="s">
        <v>27</v>
      </c>
      <c r="J3879" t="s">
        <v>47</v>
      </c>
      <c r="K3879" s="6">
        <v>2</v>
      </c>
      <c r="L3879" s="6" t="str">
        <f t="shared" si="190"/>
        <v>Small</v>
      </c>
      <c r="M3879" s="7">
        <v>299</v>
      </c>
      <c r="N3879" s="2">
        <v>0.15</v>
      </c>
      <c r="O3879" s="3">
        <v>508.3</v>
      </c>
      <c r="P3879" s="3">
        <f>O3879/K3879</f>
        <v>254.15</v>
      </c>
      <c r="Q3879" s="3">
        <f>R3879/M3879</f>
        <v>0.20167224080267557</v>
      </c>
      <c r="R3879" s="4">
        <v>60.3</v>
      </c>
      <c r="S3879" s="2">
        <f t="shared" si="193"/>
        <v>0.11863072988392681</v>
      </c>
    </row>
    <row r="3880" spans="1:19" x14ac:dyDescent="0.3">
      <c r="A3880" s="6">
        <v>4041</v>
      </c>
      <c r="B3880" t="s">
        <v>4876</v>
      </c>
      <c r="C3880" s="11">
        <v>45605</v>
      </c>
      <c r="D3880" s="1" t="str">
        <f t="shared" si="191"/>
        <v>2024</v>
      </c>
      <c r="E3880" s="12" t="str">
        <f t="shared" si="192"/>
        <v>November</v>
      </c>
      <c r="F3880" t="s">
        <v>22</v>
      </c>
      <c r="G3880" t="s">
        <v>9662</v>
      </c>
      <c r="H3880" t="s">
        <v>37</v>
      </c>
      <c r="I3880" t="s">
        <v>19</v>
      </c>
      <c r="J3880" t="s">
        <v>20</v>
      </c>
      <c r="K3880" s="6">
        <v>4</v>
      </c>
      <c r="L3880" s="6" t="str">
        <f t="shared" si="190"/>
        <v>Midium</v>
      </c>
      <c r="M3880" s="7">
        <v>499</v>
      </c>
      <c r="N3880" s="2">
        <v>0.05</v>
      </c>
      <c r="O3880" s="3">
        <v>1896.2</v>
      </c>
      <c r="P3880" s="3">
        <f>O3880/K3880</f>
        <v>474.05</v>
      </c>
      <c r="Q3880" s="3">
        <f>R3880/M3880</f>
        <v>0.71681362725450903</v>
      </c>
      <c r="R3880" s="4">
        <v>357.69</v>
      </c>
      <c r="S3880" s="2">
        <f t="shared" si="193"/>
        <v>0.18863516506697606</v>
      </c>
    </row>
    <row r="3881" spans="1:19" x14ac:dyDescent="0.3">
      <c r="A3881" s="6">
        <v>4042</v>
      </c>
      <c r="B3881" t="s">
        <v>4877</v>
      </c>
      <c r="C3881" s="11">
        <v>45616</v>
      </c>
      <c r="D3881" s="1" t="str">
        <f t="shared" si="191"/>
        <v>2024</v>
      </c>
      <c r="E3881" s="12" t="str">
        <f t="shared" si="192"/>
        <v>November</v>
      </c>
      <c r="F3881" t="s">
        <v>40</v>
      </c>
      <c r="G3881" t="s">
        <v>9662</v>
      </c>
      <c r="H3881" t="s">
        <v>24</v>
      </c>
      <c r="I3881" t="s">
        <v>19</v>
      </c>
      <c r="J3881" t="s">
        <v>25</v>
      </c>
      <c r="K3881" s="6">
        <v>8</v>
      </c>
      <c r="L3881" s="6" t="str">
        <f t="shared" si="190"/>
        <v>Large</v>
      </c>
      <c r="M3881" s="7">
        <v>99</v>
      </c>
      <c r="N3881" s="2">
        <v>0</v>
      </c>
      <c r="O3881" s="3">
        <v>792</v>
      </c>
      <c r="P3881" s="3">
        <f>O3881/K3881</f>
        <v>99</v>
      </c>
      <c r="Q3881" s="3">
        <f>R3881/M3881</f>
        <v>1.810909090909091</v>
      </c>
      <c r="R3881" s="4">
        <v>179.28</v>
      </c>
      <c r="S3881" s="2">
        <f t="shared" si="193"/>
        <v>0.22636363636363638</v>
      </c>
    </row>
    <row r="3882" spans="1:19" x14ac:dyDescent="0.3">
      <c r="A3882" s="6">
        <v>4043</v>
      </c>
      <c r="B3882" t="s">
        <v>4878</v>
      </c>
      <c r="C3882" s="11">
        <v>45992</v>
      </c>
      <c r="D3882" s="1" t="str">
        <f t="shared" si="191"/>
        <v>2025</v>
      </c>
      <c r="E3882" s="12" t="str">
        <f t="shared" si="192"/>
        <v>December</v>
      </c>
      <c r="F3882" t="s">
        <v>14</v>
      </c>
      <c r="G3882" t="s">
        <v>9662</v>
      </c>
      <c r="H3882" t="s">
        <v>15</v>
      </c>
      <c r="I3882" t="s">
        <v>19</v>
      </c>
      <c r="J3882" t="s">
        <v>42</v>
      </c>
      <c r="K3882" s="6">
        <v>6</v>
      </c>
      <c r="L3882" s="6" t="str">
        <f t="shared" si="190"/>
        <v>Midium</v>
      </c>
      <c r="M3882" s="7">
        <v>499</v>
      </c>
      <c r="N3882" s="2">
        <v>0.1</v>
      </c>
      <c r="O3882" s="3">
        <v>2694.6</v>
      </c>
      <c r="P3882" s="3">
        <f>O3882/K3882</f>
        <v>449.09999999999997</v>
      </c>
      <c r="Q3882" s="3">
        <f>R3882/M3882</f>
        <v>1.4999599198396794</v>
      </c>
      <c r="R3882" s="4">
        <v>748.48</v>
      </c>
      <c r="S3882" s="2">
        <f t="shared" si="193"/>
        <v>0.27777035552586654</v>
      </c>
    </row>
    <row r="3883" spans="1:19" x14ac:dyDescent="0.3">
      <c r="A3883" s="6">
        <v>4044</v>
      </c>
      <c r="B3883" t="s">
        <v>4879</v>
      </c>
      <c r="C3883" s="11">
        <v>45901</v>
      </c>
      <c r="D3883" s="1" t="str">
        <f t="shared" si="191"/>
        <v>2025</v>
      </c>
      <c r="E3883" s="12" t="str">
        <f t="shared" si="192"/>
        <v>September</v>
      </c>
      <c r="F3883" t="s">
        <v>14</v>
      </c>
      <c r="G3883" t="s">
        <v>4880</v>
      </c>
      <c r="H3883" t="s">
        <v>15</v>
      </c>
      <c r="I3883" t="s">
        <v>27</v>
      </c>
      <c r="J3883" t="s">
        <v>47</v>
      </c>
      <c r="K3883" s="6">
        <v>2</v>
      </c>
      <c r="L3883" s="6" t="str">
        <f t="shared" si="190"/>
        <v>Small</v>
      </c>
      <c r="M3883" s="7">
        <v>999</v>
      </c>
      <c r="N3883" s="2">
        <v>0</v>
      </c>
      <c r="O3883" s="3">
        <v>1998</v>
      </c>
      <c r="P3883" s="3">
        <f>O3883/K3883</f>
        <v>999</v>
      </c>
      <c r="Q3883" s="3">
        <f>R3883/M3883</f>
        <v>0.18487487487487486</v>
      </c>
      <c r="R3883" s="4">
        <v>184.69</v>
      </c>
      <c r="S3883" s="2">
        <f t="shared" si="193"/>
        <v>9.2437437437437431E-2</v>
      </c>
    </row>
    <row r="3884" spans="1:19" x14ac:dyDescent="0.3">
      <c r="A3884" s="6">
        <v>4045</v>
      </c>
      <c r="B3884" t="s">
        <v>4881</v>
      </c>
      <c r="C3884" s="11">
        <v>45949</v>
      </c>
      <c r="D3884" s="1" t="str">
        <f t="shared" si="191"/>
        <v>2025</v>
      </c>
      <c r="E3884" s="12" t="str">
        <f t="shared" si="192"/>
        <v>October</v>
      </c>
      <c r="F3884" t="s">
        <v>14</v>
      </c>
      <c r="G3884" t="s">
        <v>9662</v>
      </c>
      <c r="H3884" t="s">
        <v>37</v>
      </c>
      <c r="I3884" t="s">
        <v>19</v>
      </c>
      <c r="J3884" t="s">
        <v>20</v>
      </c>
      <c r="K3884" s="6">
        <v>8</v>
      </c>
      <c r="L3884" s="6" t="str">
        <f t="shared" si="190"/>
        <v>Large</v>
      </c>
      <c r="M3884" s="7">
        <v>499</v>
      </c>
      <c r="N3884" s="2">
        <v>0.1</v>
      </c>
      <c r="O3884" s="3">
        <v>3592.8</v>
      </c>
      <c r="P3884" s="3">
        <f>O3884/K3884</f>
        <v>449.1</v>
      </c>
      <c r="Q3884" s="3">
        <f>R3884/M3884</f>
        <v>1.1969539078156313</v>
      </c>
      <c r="R3884" s="4">
        <v>597.28</v>
      </c>
      <c r="S3884" s="2">
        <f t="shared" si="193"/>
        <v>0.16624359830772656</v>
      </c>
    </row>
    <row r="3885" spans="1:19" x14ac:dyDescent="0.3">
      <c r="A3885" s="6">
        <v>4046</v>
      </c>
      <c r="B3885" t="s">
        <v>4882</v>
      </c>
      <c r="C3885" s="11">
        <v>45352</v>
      </c>
      <c r="D3885" s="1" t="str">
        <f t="shared" si="191"/>
        <v>2024</v>
      </c>
      <c r="E3885" s="12" t="str">
        <f t="shared" si="192"/>
        <v>March</v>
      </c>
      <c r="F3885" t="s">
        <v>14</v>
      </c>
      <c r="G3885" t="s">
        <v>9662</v>
      </c>
      <c r="H3885" t="s">
        <v>37</v>
      </c>
      <c r="I3885" t="s">
        <v>27</v>
      </c>
      <c r="J3885" t="s">
        <v>47</v>
      </c>
      <c r="K3885" s="6">
        <v>8</v>
      </c>
      <c r="L3885" s="6" t="str">
        <f t="shared" si="190"/>
        <v>Large</v>
      </c>
      <c r="M3885" s="7">
        <v>499</v>
      </c>
      <c r="N3885" s="2">
        <v>0</v>
      </c>
      <c r="O3885" s="3">
        <v>3992</v>
      </c>
      <c r="P3885" s="3">
        <f>O3885/K3885</f>
        <v>499</v>
      </c>
      <c r="Q3885" s="3">
        <f>R3885/M3885</f>
        <v>1.0437474949899801</v>
      </c>
      <c r="R3885" s="4">
        <v>520.83000000000004</v>
      </c>
      <c r="S3885" s="2">
        <f t="shared" si="193"/>
        <v>0.13046843687374751</v>
      </c>
    </row>
    <row r="3886" spans="1:19" x14ac:dyDescent="0.3">
      <c r="A3886" s="6">
        <v>4047</v>
      </c>
      <c r="B3886" t="s">
        <v>4883</v>
      </c>
      <c r="C3886" s="11">
        <v>45299</v>
      </c>
      <c r="D3886" s="1" t="str">
        <f t="shared" si="191"/>
        <v>2024</v>
      </c>
      <c r="E3886" s="12" t="str">
        <f t="shared" si="192"/>
        <v>January</v>
      </c>
      <c r="F3886" t="s">
        <v>14</v>
      </c>
      <c r="G3886" t="s">
        <v>4884</v>
      </c>
      <c r="H3886" t="s">
        <v>15</v>
      </c>
      <c r="I3886" t="s">
        <v>19</v>
      </c>
      <c r="J3886" t="s">
        <v>25</v>
      </c>
      <c r="K3886" s="6">
        <v>2</v>
      </c>
      <c r="L3886" s="6" t="str">
        <f t="shared" si="190"/>
        <v>Small</v>
      </c>
      <c r="M3886" s="7">
        <v>199</v>
      </c>
      <c r="N3886" s="2">
        <v>0</v>
      </c>
      <c r="O3886" s="3">
        <v>398</v>
      </c>
      <c r="P3886" s="3">
        <f>O3886/K3886</f>
        <v>199</v>
      </c>
      <c r="Q3886" s="3">
        <f>R3886/M3886</f>
        <v>0.37432160804020098</v>
      </c>
      <c r="R3886" s="4">
        <v>74.489999999999995</v>
      </c>
      <c r="S3886" s="2">
        <f t="shared" si="193"/>
        <v>0.18716080402010049</v>
      </c>
    </row>
    <row r="3887" spans="1:19" x14ac:dyDescent="0.3">
      <c r="A3887" s="6">
        <v>4048</v>
      </c>
      <c r="B3887" t="s">
        <v>4885</v>
      </c>
      <c r="C3887" s="11">
        <v>45999</v>
      </c>
      <c r="D3887" s="1" t="str">
        <f t="shared" si="191"/>
        <v>2025</v>
      </c>
      <c r="E3887" s="12" t="str">
        <f t="shared" si="192"/>
        <v>December</v>
      </c>
      <c r="F3887" t="s">
        <v>40</v>
      </c>
      <c r="G3887" t="s">
        <v>9662</v>
      </c>
      <c r="H3887" t="s">
        <v>37</v>
      </c>
      <c r="I3887" t="s">
        <v>19</v>
      </c>
      <c r="J3887" t="s">
        <v>20</v>
      </c>
      <c r="K3887" s="6">
        <v>10</v>
      </c>
      <c r="L3887" s="6" t="str">
        <f t="shared" si="190"/>
        <v>Large</v>
      </c>
      <c r="M3887" s="7">
        <v>99</v>
      </c>
      <c r="N3887" s="2">
        <v>0</v>
      </c>
      <c r="O3887" s="3">
        <v>990</v>
      </c>
      <c r="P3887" s="3">
        <f>O3887/K3887</f>
        <v>99</v>
      </c>
      <c r="Q3887" s="3">
        <f>R3887/M3887</f>
        <v>1.4627272727272727</v>
      </c>
      <c r="R3887" s="4">
        <v>144.81</v>
      </c>
      <c r="S3887" s="2">
        <f t="shared" si="193"/>
        <v>0.14627272727272728</v>
      </c>
    </row>
    <row r="3888" spans="1:19" x14ac:dyDescent="0.3">
      <c r="A3888" s="6">
        <v>4049</v>
      </c>
      <c r="B3888" t="s">
        <v>4886</v>
      </c>
      <c r="C3888" s="11">
        <v>45433</v>
      </c>
      <c r="D3888" s="1" t="str">
        <f t="shared" si="191"/>
        <v>2024</v>
      </c>
      <c r="E3888" s="12" t="str">
        <f t="shared" si="192"/>
        <v>May</v>
      </c>
      <c r="F3888" t="s">
        <v>14</v>
      </c>
      <c r="G3888" t="s">
        <v>9662</v>
      </c>
      <c r="H3888" t="s">
        <v>24</v>
      </c>
      <c r="I3888" t="s">
        <v>19</v>
      </c>
      <c r="J3888" t="s">
        <v>25</v>
      </c>
      <c r="K3888" s="6">
        <v>8</v>
      </c>
      <c r="L3888" s="6" t="str">
        <f t="shared" si="190"/>
        <v>Large</v>
      </c>
      <c r="M3888" s="7">
        <v>999</v>
      </c>
      <c r="N3888" s="2">
        <v>0</v>
      </c>
      <c r="O3888" s="3">
        <v>7992</v>
      </c>
      <c r="P3888" s="3">
        <f>O3888/K3888</f>
        <v>999</v>
      </c>
      <c r="Q3888" s="3">
        <f>R3888/M3888</f>
        <v>1.7473573573573573</v>
      </c>
      <c r="R3888" s="4">
        <v>1745.61</v>
      </c>
      <c r="S3888" s="2">
        <f t="shared" si="193"/>
        <v>0.21841966966966966</v>
      </c>
    </row>
    <row r="3889" spans="1:19" x14ac:dyDescent="0.3">
      <c r="A3889" s="6">
        <v>4050</v>
      </c>
      <c r="B3889" t="s">
        <v>4887</v>
      </c>
      <c r="C3889" s="11">
        <v>45987</v>
      </c>
      <c r="D3889" s="1" t="str">
        <f t="shared" si="191"/>
        <v>2025</v>
      </c>
      <c r="E3889" s="12" t="str">
        <f t="shared" si="192"/>
        <v>November</v>
      </c>
      <c r="F3889" t="s">
        <v>40</v>
      </c>
      <c r="G3889" t="s">
        <v>9662</v>
      </c>
      <c r="H3889" t="s">
        <v>24</v>
      </c>
      <c r="I3889" t="s">
        <v>19</v>
      </c>
      <c r="J3889" t="s">
        <v>20</v>
      </c>
      <c r="K3889" s="6">
        <v>6</v>
      </c>
      <c r="L3889" s="6" t="str">
        <f t="shared" si="190"/>
        <v>Midium</v>
      </c>
      <c r="M3889" s="7">
        <v>799</v>
      </c>
      <c r="N3889" s="2">
        <v>0</v>
      </c>
      <c r="O3889" s="3">
        <v>4794</v>
      </c>
      <c r="P3889" s="3">
        <f>O3889/K3889</f>
        <v>799</v>
      </c>
      <c r="Q3889" s="3">
        <f>R3889/M3889</f>
        <v>1.1878973717146433</v>
      </c>
      <c r="R3889" s="4">
        <v>949.13</v>
      </c>
      <c r="S3889" s="2">
        <f t="shared" si="193"/>
        <v>0.1979828952857739</v>
      </c>
    </row>
    <row r="3890" spans="1:19" x14ac:dyDescent="0.3">
      <c r="A3890" s="6">
        <v>4051</v>
      </c>
      <c r="B3890" t="s">
        <v>4888</v>
      </c>
      <c r="C3890" s="11">
        <v>45396</v>
      </c>
      <c r="D3890" s="1" t="str">
        <f t="shared" si="191"/>
        <v>2024</v>
      </c>
      <c r="E3890" s="12" t="str">
        <f t="shared" si="192"/>
        <v>April</v>
      </c>
      <c r="F3890" t="s">
        <v>40</v>
      </c>
      <c r="G3890" t="s">
        <v>9662</v>
      </c>
      <c r="H3890" t="s">
        <v>15</v>
      </c>
      <c r="I3890" t="s">
        <v>16</v>
      </c>
      <c r="J3890" t="s">
        <v>38</v>
      </c>
      <c r="K3890" s="6">
        <v>2</v>
      </c>
      <c r="L3890" s="6" t="str">
        <f t="shared" si="190"/>
        <v>Small</v>
      </c>
      <c r="M3890" s="7">
        <v>99</v>
      </c>
      <c r="N3890" s="2">
        <v>0</v>
      </c>
      <c r="O3890" s="3">
        <v>198</v>
      </c>
      <c r="P3890" s="3">
        <f>O3890/K3890</f>
        <v>99</v>
      </c>
      <c r="Q3890" s="3">
        <f>R3890/M3890</f>
        <v>0.40949494949494947</v>
      </c>
      <c r="R3890" s="4">
        <v>40.54</v>
      </c>
      <c r="S3890" s="2">
        <f t="shared" si="193"/>
        <v>0.20474747474747473</v>
      </c>
    </row>
    <row r="3891" spans="1:19" x14ac:dyDescent="0.3">
      <c r="A3891" s="6">
        <v>4052</v>
      </c>
      <c r="B3891" t="s">
        <v>4889</v>
      </c>
      <c r="C3891" s="11">
        <v>45678</v>
      </c>
      <c r="D3891" s="1" t="str">
        <f t="shared" si="191"/>
        <v>2025</v>
      </c>
      <c r="E3891" s="12" t="str">
        <f t="shared" si="192"/>
        <v>January</v>
      </c>
      <c r="F3891" t="s">
        <v>40</v>
      </c>
      <c r="G3891" t="s">
        <v>9662</v>
      </c>
      <c r="H3891" t="s">
        <v>37</v>
      </c>
      <c r="I3891" t="s">
        <v>19</v>
      </c>
      <c r="J3891" t="s">
        <v>42</v>
      </c>
      <c r="K3891" s="6">
        <v>6</v>
      </c>
      <c r="L3891" s="6" t="str">
        <f t="shared" si="190"/>
        <v>Midium</v>
      </c>
      <c r="M3891" s="7">
        <v>299</v>
      </c>
      <c r="N3891" s="2">
        <v>0</v>
      </c>
      <c r="O3891" s="3">
        <v>1794</v>
      </c>
      <c r="P3891" s="3">
        <f>O3891/K3891</f>
        <v>299</v>
      </c>
      <c r="Q3891" s="3">
        <f>R3891/M3891</f>
        <v>1.0493311036789297</v>
      </c>
      <c r="R3891" s="4">
        <v>313.75</v>
      </c>
      <c r="S3891" s="2">
        <f t="shared" si="193"/>
        <v>0.17488851727982163</v>
      </c>
    </row>
    <row r="3892" spans="1:19" x14ac:dyDescent="0.3">
      <c r="A3892" s="6">
        <v>4053</v>
      </c>
      <c r="B3892" t="s">
        <v>4890</v>
      </c>
      <c r="C3892" s="11">
        <v>45945</v>
      </c>
      <c r="D3892" s="1" t="str">
        <f t="shared" si="191"/>
        <v>2025</v>
      </c>
      <c r="E3892" s="12" t="str">
        <f t="shared" si="192"/>
        <v>October</v>
      </c>
      <c r="F3892" t="s">
        <v>14</v>
      </c>
      <c r="G3892" t="s">
        <v>9662</v>
      </c>
      <c r="H3892" t="s">
        <v>15</v>
      </c>
      <c r="I3892" t="s">
        <v>19</v>
      </c>
      <c r="J3892" t="s">
        <v>42</v>
      </c>
      <c r="K3892" s="6">
        <v>9</v>
      </c>
      <c r="L3892" s="6" t="str">
        <f t="shared" si="190"/>
        <v>Large</v>
      </c>
      <c r="M3892" s="7">
        <v>149</v>
      </c>
      <c r="N3892" s="2">
        <v>0</v>
      </c>
      <c r="O3892" s="3">
        <v>1341</v>
      </c>
      <c r="P3892" s="3">
        <f>O3892/K3892</f>
        <v>149</v>
      </c>
      <c r="Q3892" s="3">
        <f>R3892/M3892</f>
        <v>2.2294630872483223</v>
      </c>
      <c r="R3892" s="4">
        <v>332.19</v>
      </c>
      <c r="S3892" s="2">
        <f t="shared" si="193"/>
        <v>0.24771812080536912</v>
      </c>
    </row>
    <row r="3893" spans="1:19" x14ac:dyDescent="0.3">
      <c r="A3893" s="6">
        <v>4054</v>
      </c>
      <c r="B3893" t="s">
        <v>4891</v>
      </c>
      <c r="C3893" s="11">
        <v>45434</v>
      </c>
      <c r="D3893" s="1" t="str">
        <f t="shared" si="191"/>
        <v>2024</v>
      </c>
      <c r="E3893" s="12" t="str">
        <f t="shared" si="192"/>
        <v>May</v>
      </c>
      <c r="F3893" t="s">
        <v>40</v>
      </c>
      <c r="G3893" t="s">
        <v>9662</v>
      </c>
      <c r="H3893" t="s">
        <v>24</v>
      </c>
      <c r="I3893" t="s">
        <v>19</v>
      </c>
      <c r="J3893" t="s">
        <v>32</v>
      </c>
      <c r="K3893" s="6">
        <v>9</v>
      </c>
      <c r="L3893" s="6" t="str">
        <f t="shared" si="190"/>
        <v>Large</v>
      </c>
      <c r="M3893" s="7">
        <v>499</v>
      </c>
      <c r="N3893" s="2">
        <v>0</v>
      </c>
      <c r="O3893" s="3">
        <v>4491</v>
      </c>
      <c r="P3893" s="3">
        <f>O3893/K3893</f>
        <v>499</v>
      </c>
      <c r="Q3893" s="3">
        <f>R3893/M3893</f>
        <v>1.591182364729459</v>
      </c>
      <c r="R3893" s="4">
        <v>794</v>
      </c>
      <c r="S3893" s="2">
        <f t="shared" si="193"/>
        <v>0.17679804052549544</v>
      </c>
    </row>
    <row r="3894" spans="1:19" x14ac:dyDescent="0.3">
      <c r="A3894" s="6">
        <v>4055</v>
      </c>
      <c r="B3894" t="s">
        <v>4892</v>
      </c>
      <c r="C3894" s="11">
        <v>45814</v>
      </c>
      <c r="D3894" s="1" t="str">
        <f t="shared" si="191"/>
        <v>2025</v>
      </c>
      <c r="E3894" s="12" t="str">
        <f t="shared" si="192"/>
        <v>June</v>
      </c>
      <c r="F3894" t="s">
        <v>14</v>
      </c>
      <c r="G3894" t="s">
        <v>4893</v>
      </c>
      <c r="H3894" t="s">
        <v>24</v>
      </c>
      <c r="I3894" t="s">
        <v>19</v>
      </c>
      <c r="J3894" t="s">
        <v>20</v>
      </c>
      <c r="K3894" s="6">
        <v>3</v>
      </c>
      <c r="L3894" s="6" t="str">
        <f t="shared" si="190"/>
        <v>Small</v>
      </c>
      <c r="M3894" s="7">
        <v>999</v>
      </c>
      <c r="N3894" s="2">
        <v>0.15</v>
      </c>
      <c r="O3894" s="3">
        <v>2547.4499999999998</v>
      </c>
      <c r="P3894" s="3">
        <f>O3894/K3894</f>
        <v>849.15</v>
      </c>
      <c r="Q3894" s="3">
        <f>R3894/M3894</f>
        <v>0.56730730730730727</v>
      </c>
      <c r="R3894" s="4">
        <v>566.74</v>
      </c>
      <c r="S3894" s="2">
        <f t="shared" si="193"/>
        <v>0.22247345384600289</v>
      </c>
    </row>
    <row r="3895" spans="1:19" x14ac:dyDescent="0.3">
      <c r="A3895" s="6">
        <v>4056</v>
      </c>
      <c r="B3895" t="s">
        <v>4894</v>
      </c>
      <c r="C3895" s="11">
        <v>45962</v>
      </c>
      <c r="D3895" s="1" t="str">
        <f t="shared" si="191"/>
        <v>2025</v>
      </c>
      <c r="E3895" s="12" t="str">
        <f t="shared" si="192"/>
        <v>November</v>
      </c>
      <c r="F3895" t="s">
        <v>22</v>
      </c>
      <c r="G3895" t="s">
        <v>9662</v>
      </c>
      <c r="H3895" t="s">
        <v>37</v>
      </c>
      <c r="I3895" t="s">
        <v>27</v>
      </c>
      <c r="J3895" t="s">
        <v>47</v>
      </c>
      <c r="K3895" s="6">
        <v>5</v>
      </c>
      <c r="L3895" s="6" t="str">
        <f t="shared" si="190"/>
        <v>Midium</v>
      </c>
      <c r="M3895" s="7">
        <v>799</v>
      </c>
      <c r="N3895" s="2">
        <v>0</v>
      </c>
      <c r="O3895" s="3">
        <v>3995</v>
      </c>
      <c r="P3895" s="3">
        <f>O3895/K3895</f>
        <v>799</v>
      </c>
      <c r="Q3895" s="3">
        <f>R3895/M3895</f>
        <v>0.93863579474342929</v>
      </c>
      <c r="R3895" s="4">
        <v>749.97</v>
      </c>
      <c r="S3895" s="2">
        <f t="shared" si="193"/>
        <v>0.18772715894868586</v>
      </c>
    </row>
    <row r="3896" spans="1:19" x14ac:dyDescent="0.3">
      <c r="A3896" s="6">
        <v>4057</v>
      </c>
      <c r="B3896" t="s">
        <v>4895</v>
      </c>
      <c r="C3896" s="11">
        <v>46003</v>
      </c>
      <c r="D3896" s="1" t="str">
        <f t="shared" si="191"/>
        <v>2025</v>
      </c>
      <c r="E3896" s="12" t="str">
        <f t="shared" si="192"/>
        <v>December</v>
      </c>
      <c r="F3896" t="s">
        <v>29</v>
      </c>
      <c r="G3896" t="s">
        <v>9662</v>
      </c>
      <c r="H3896" t="s">
        <v>15</v>
      </c>
      <c r="I3896" t="s">
        <v>27</v>
      </c>
      <c r="J3896" t="s">
        <v>17</v>
      </c>
      <c r="K3896" s="6">
        <v>8</v>
      </c>
      <c r="L3896" s="6" t="str">
        <f t="shared" si="190"/>
        <v>Large</v>
      </c>
      <c r="M3896" s="7">
        <v>199</v>
      </c>
      <c r="N3896" s="2">
        <v>0</v>
      </c>
      <c r="O3896" s="3">
        <v>1592</v>
      </c>
      <c r="P3896" s="3">
        <f>O3896/K3896</f>
        <v>199</v>
      </c>
      <c r="Q3896" s="3">
        <f>R3896/M3896</f>
        <v>1.9677386934673367</v>
      </c>
      <c r="R3896" s="4">
        <v>391.58</v>
      </c>
      <c r="S3896" s="2">
        <f t="shared" si="193"/>
        <v>0.24596733668341708</v>
      </c>
    </row>
    <row r="3897" spans="1:19" x14ac:dyDescent="0.3">
      <c r="A3897" s="6">
        <v>4058</v>
      </c>
      <c r="B3897" t="s">
        <v>4896</v>
      </c>
      <c r="C3897" s="11">
        <v>45996</v>
      </c>
      <c r="D3897" s="1" t="str">
        <f t="shared" si="191"/>
        <v>2025</v>
      </c>
      <c r="E3897" s="12" t="str">
        <f t="shared" si="192"/>
        <v>December</v>
      </c>
      <c r="F3897" t="s">
        <v>14</v>
      </c>
      <c r="G3897" t="s">
        <v>9662</v>
      </c>
      <c r="H3897" t="s">
        <v>37</v>
      </c>
      <c r="I3897" t="s">
        <v>16</v>
      </c>
      <c r="J3897" t="s">
        <v>38</v>
      </c>
      <c r="K3897" s="6">
        <v>7</v>
      </c>
      <c r="L3897" s="6" t="str">
        <f t="shared" si="190"/>
        <v>Large</v>
      </c>
      <c r="M3897" s="7">
        <v>499</v>
      </c>
      <c r="N3897" s="2">
        <v>0</v>
      </c>
      <c r="O3897" s="3">
        <v>3493</v>
      </c>
      <c r="P3897" s="3">
        <f>O3897/K3897</f>
        <v>499</v>
      </c>
      <c r="Q3897" s="3">
        <f>R3897/M3897</f>
        <v>0.4668336673346693</v>
      </c>
      <c r="R3897" s="4">
        <v>232.95</v>
      </c>
      <c r="S3897" s="2">
        <f t="shared" si="193"/>
        <v>6.6690523904952753E-2</v>
      </c>
    </row>
    <row r="3898" spans="1:19" x14ac:dyDescent="0.3">
      <c r="A3898" s="6">
        <v>4059</v>
      </c>
      <c r="B3898" t="s">
        <v>4897</v>
      </c>
      <c r="C3898" s="11">
        <v>45550</v>
      </c>
      <c r="D3898" s="1" t="str">
        <f t="shared" si="191"/>
        <v>2024</v>
      </c>
      <c r="E3898" s="12" t="str">
        <f t="shared" si="192"/>
        <v>September</v>
      </c>
      <c r="F3898" t="s">
        <v>29</v>
      </c>
      <c r="G3898" t="s">
        <v>9662</v>
      </c>
      <c r="H3898" t="s">
        <v>37</v>
      </c>
      <c r="I3898" t="s">
        <v>19</v>
      </c>
      <c r="J3898" t="s">
        <v>32</v>
      </c>
      <c r="K3898" s="6">
        <v>2</v>
      </c>
      <c r="L3898" s="6" t="str">
        <f t="shared" si="190"/>
        <v>Small</v>
      </c>
      <c r="M3898" s="7">
        <v>999</v>
      </c>
      <c r="N3898" s="2">
        <v>0</v>
      </c>
      <c r="O3898" s="3">
        <v>1998</v>
      </c>
      <c r="P3898" s="3">
        <f>O3898/K3898</f>
        <v>999</v>
      </c>
      <c r="Q3898" s="3">
        <f>R3898/M3898</f>
        <v>0.36365365365365365</v>
      </c>
      <c r="R3898" s="4">
        <v>363.29</v>
      </c>
      <c r="S3898" s="2">
        <f t="shared" si="193"/>
        <v>0.18182682682682683</v>
      </c>
    </row>
    <row r="3899" spans="1:19" x14ac:dyDescent="0.3">
      <c r="A3899" s="6">
        <v>4060</v>
      </c>
      <c r="B3899" t="s">
        <v>4898</v>
      </c>
      <c r="C3899" s="11">
        <v>45397</v>
      </c>
      <c r="D3899" s="1" t="str">
        <f t="shared" si="191"/>
        <v>2024</v>
      </c>
      <c r="E3899" s="12" t="str">
        <f t="shared" si="192"/>
        <v>April</v>
      </c>
      <c r="F3899" t="s">
        <v>40</v>
      </c>
      <c r="G3899" t="s">
        <v>2655</v>
      </c>
      <c r="H3899" t="s">
        <v>15</v>
      </c>
      <c r="I3899" t="s">
        <v>19</v>
      </c>
      <c r="J3899" t="s">
        <v>32</v>
      </c>
      <c r="K3899" s="6">
        <v>4</v>
      </c>
      <c r="L3899" s="6" t="str">
        <f t="shared" si="190"/>
        <v>Midium</v>
      </c>
      <c r="M3899" s="7">
        <v>149</v>
      </c>
      <c r="N3899" s="2">
        <v>0</v>
      </c>
      <c r="O3899" s="3">
        <v>596</v>
      </c>
      <c r="P3899" s="3">
        <f>O3899/K3899</f>
        <v>149</v>
      </c>
      <c r="Q3899" s="3">
        <f>R3899/M3899</f>
        <v>0.27610738255033557</v>
      </c>
      <c r="R3899" s="4">
        <v>41.14</v>
      </c>
      <c r="S3899" s="2">
        <f t="shared" si="193"/>
        <v>6.9026845637583892E-2</v>
      </c>
    </row>
    <row r="3900" spans="1:19" x14ac:dyDescent="0.3">
      <c r="A3900" s="6">
        <v>4061</v>
      </c>
      <c r="B3900" t="s">
        <v>4899</v>
      </c>
      <c r="C3900" s="11">
        <v>45530</v>
      </c>
      <c r="D3900" s="1" t="str">
        <f t="shared" si="191"/>
        <v>2024</v>
      </c>
      <c r="E3900" s="12" t="str">
        <f t="shared" si="192"/>
        <v>August</v>
      </c>
      <c r="F3900" t="s">
        <v>14</v>
      </c>
      <c r="G3900" t="s">
        <v>9662</v>
      </c>
      <c r="H3900" t="s">
        <v>24</v>
      </c>
      <c r="I3900" t="s">
        <v>16</v>
      </c>
      <c r="J3900" t="s">
        <v>38</v>
      </c>
      <c r="K3900" s="6">
        <v>6</v>
      </c>
      <c r="L3900" s="6" t="str">
        <f t="shared" si="190"/>
        <v>Midium</v>
      </c>
      <c r="M3900" s="7">
        <v>799</v>
      </c>
      <c r="N3900" s="2">
        <v>0</v>
      </c>
      <c r="O3900" s="3">
        <v>4794</v>
      </c>
      <c r="P3900" s="3">
        <f>O3900/K3900</f>
        <v>799</v>
      </c>
      <c r="Q3900" s="3">
        <f>R3900/M3900</f>
        <v>1.2677221526908635</v>
      </c>
      <c r="R3900" s="4">
        <v>1012.91</v>
      </c>
      <c r="S3900" s="2">
        <f t="shared" si="193"/>
        <v>0.21128702544847724</v>
      </c>
    </row>
    <row r="3901" spans="1:19" x14ac:dyDescent="0.3">
      <c r="A3901" s="6">
        <v>4062</v>
      </c>
      <c r="B3901" t="s">
        <v>4900</v>
      </c>
      <c r="C3901" s="11">
        <v>45472</v>
      </c>
      <c r="D3901" s="1" t="str">
        <f t="shared" si="191"/>
        <v>2024</v>
      </c>
      <c r="E3901" s="12" t="str">
        <f t="shared" si="192"/>
        <v>June</v>
      </c>
      <c r="F3901" t="s">
        <v>40</v>
      </c>
      <c r="G3901" t="s">
        <v>9662</v>
      </c>
      <c r="H3901" t="s">
        <v>37</v>
      </c>
      <c r="I3901" t="s">
        <v>19</v>
      </c>
      <c r="J3901" t="s">
        <v>25</v>
      </c>
      <c r="K3901" s="6">
        <v>5</v>
      </c>
      <c r="L3901" s="6" t="str">
        <f t="shared" si="190"/>
        <v>Midium</v>
      </c>
      <c r="M3901" s="7">
        <v>499</v>
      </c>
      <c r="N3901" s="2">
        <v>0.15</v>
      </c>
      <c r="O3901" s="3">
        <v>2120.75</v>
      </c>
      <c r="P3901" s="3">
        <f>O3901/K3901</f>
        <v>424.15</v>
      </c>
      <c r="Q3901" s="3">
        <f>R3901/M3901</f>
        <v>0.61198396793587173</v>
      </c>
      <c r="R3901" s="4">
        <v>305.38</v>
      </c>
      <c r="S3901" s="2">
        <f t="shared" si="193"/>
        <v>0.14399622774961687</v>
      </c>
    </row>
    <row r="3902" spans="1:19" x14ac:dyDescent="0.3">
      <c r="A3902" s="6">
        <v>4063</v>
      </c>
      <c r="B3902" t="s">
        <v>4901</v>
      </c>
      <c r="C3902" s="11">
        <v>45814</v>
      </c>
      <c r="D3902" s="1" t="str">
        <f t="shared" si="191"/>
        <v>2025</v>
      </c>
      <c r="E3902" s="12" t="str">
        <f t="shared" si="192"/>
        <v>June</v>
      </c>
      <c r="F3902" t="s">
        <v>40</v>
      </c>
      <c r="G3902" t="s">
        <v>9662</v>
      </c>
      <c r="H3902" t="s">
        <v>37</v>
      </c>
      <c r="I3902" t="s">
        <v>19</v>
      </c>
      <c r="J3902" t="s">
        <v>42</v>
      </c>
      <c r="K3902" s="6">
        <v>10</v>
      </c>
      <c r="L3902" s="6" t="str">
        <f t="shared" si="190"/>
        <v>Large</v>
      </c>
      <c r="M3902" s="7">
        <v>99</v>
      </c>
      <c r="N3902" s="2">
        <v>0.05</v>
      </c>
      <c r="O3902" s="3">
        <v>940.5</v>
      </c>
      <c r="P3902" s="3">
        <f>O3902/K3902</f>
        <v>94.05</v>
      </c>
      <c r="Q3902" s="3">
        <f>R3902/M3902</f>
        <v>2.2824242424242427</v>
      </c>
      <c r="R3902" s="4">
        <v>225.96</v>
      </c>
      <c r="S3902" s="2">
        <f t="shared" si="193"/>
        <v>0.24025518341307817</v>
      </c>
    </row>
    <row r="3903" spans="1:19" x14ac:dyDescent="0.3">
      <c r="A3903" s="6">
        <v>4064</v>
      </c>
      <c r="B3903" t="s">
        <v>4902</v>
      </c>
      <c r="C3903" s="11">
        <v>45574</v>
      </c>
      <c r="D3903" s="1" t="str">
        <f t="shared" si="191"/>
        <v>2024</v>
      </c>
      <c r="E3903" s="12" t="str">
        <f t="shared" si="192"/>
        <v>October</v>
      </c>
      <c r="F3903" t="s">
        <v>40</v>
      </c>
      <c r="G3903" t="s">
        <v>9662</v>
      </c>
      <c r="H3903" t="s">
        <v>37</v>
      </c>
      <c r="I3903" t="s">
        <v>19</v>
      </c>
      <c r="J3903" t="s">
        <v>20</v>
      </c>
      <c r="K3903" s="6">
        <v>8</v>
      </c>
      <c r="L3903" s="6" t="str">
        <f t="shared" si="190"/>
        <v>Large</v>
      </c>
      <c r="M3903" s="7">
        <v>299</v>
      </c>
      <c r="N3903" s="2">
        <v>0.15</v>
      </c>
      <c r="O3903" s="3">
        <v>2033.2</v>
      </c>
      <c r="P3903" s="3">
        <f>O3903/K3903</f>
        <v>254.15</v>
      </c>
      <c r="Q3903" s="3">
        <f>R3903/M3903</f>
        <v>1.4122073578595318</v>
      </c>
      <c r="R3903" s="4">
        <v>422.25</v>
      </c>
      <c r="S3903" s="2">
        <f t="shared" si="193"/>
        <v>0.20767755262640172</v>
      </c>
    </row>
    <row r="3904" spans="1:19" x14ac:dyDescent="0.3">
      <c r="A3904" s="6">
        <v>4065</v>
      </c>
      <c r="B3904" t="s">
        <v>4903</v>
      </c>
      <c r="C3904" s="11">
        <v>45854</v>
      </c>
      <c r="D3904" s="1" t="str">
        <f t="shared" si="191"/>
        <v>2025</v>
      </c>
      <c r="E3904" s="12" t="str">
        <f t="shared" si="192"/>
        <v>July</v>
      </c>
      <c r="F3904" t="s">
        <v>40</v>
      </c>
      <c r="G3904" t="s">
        <v>9662</v>
      </c>
      <c r="H3904" t="s">
        <v>24</v>
      </c>
      <c r="I3904" t="s">
        <v>19</v>
      </c>
      <c r="J3904" t="s">
        <v>42</v>
      </c>
      <c r="K3904" s="6">
        <v>7</v>
      </c>
      <c r="L3904" s="6" t="str">
        <f t="shared" si="190"/>
        <v>Large</v>
      </c>
      <c r="M3904" s="7">
        <v>199</v>
      </c>
      <c r="N3904" s="2">
        <v>0.1</v>
      </c>
      <c r="O3904" s="3">
        <v>1253.7</v>
      </c>
      <c r="P3904" s="3">
        <f>O3904/K3904</f>
        <v>179.1</v>
      </c>
      <c r="Q3904" s="3">
        <f>R3904/M3904</f>
        <v>1.1129648241206029</v>
      </c>
      <c r="R3904" s="4">
        <v>221.48</v>
      </c>
      <c r="S3904" s="2">
        <f t="shared" si="193"/>
        <v>0.17666108319374649</v>
      </c>
    </row>
    <row r="3905" spans="1:19" x14ac:dyDescent="0.3">
      <c r="A3905" s="6">
        <v>4066</v>
      </c>
      <c r="B3905" t="s">
        <v>4904</v>
      </c>
      <c r="C3905" s="11">
        <v>45920</v>
      </c>
      <c r="D3905" s="1" t="str">
        <f t="shared" si="191"/>
        <v>2025</v>
      </c>
      <c r="E3905" s="12" t="str">
        <f t="shared" si="192"/>
        <v>September</v>
      </c>
      <c r="F3905" t="s">
        <v>40</v>
      </c>
      <c r="G3905" t="s">
        <v>9662</v>
      </c>
      <c r="H3905" t="s">
        <v>37</v>
      </c>
      <c r="I3905" t="s">
        <v>19</v>
      </c>
      <c r="J3905" t="s">
        <v>20</v>
      </c>
      <c r="K3905" s="6">
        <v>2</v>
      </c>
      <c r="L3905" s="6" t="str">
        <f t="shared" si="190"/>
        <v>Small</v>
      </c>
      <c r="M3905" s="7">
        <v>199</v>
      </c>
      <c r="N3905" s="2">
        <v>0.05</v>
      </c>
      <c r="O3905" s="3">
        <v>378.1</v>
      </c>
      <c r="P3905" s="3">
        <f>O3905/K3905</f>
        <v>189.05</v>
      </c>
      <c r="Q3905" s="3">
        <f>R3905/M3905</f>
        <v>0.4914572864321608</v>
      </c>
      <c r="R3905" s="4">
        <v>97.8</v>
      </c>
      <c r="S3905" s="2">
        <f t="shared" si="193"/>
        <v>0.25866172970113727</v>
      </c>
    </row>
    <row r="3906" spans="1:19" x14ac:dyDescent="0.3">
      <c r="A3906" s="6">
        <v>4067</v>
      </c>
      <c r="B3906" t="s">
        <v>4905</v>
      </c>
      <c r="C3906" s="11">
        <v>45782</v>
      </c>
      <c r="D3906" s="1" t="str">
        <f t="shared" si="191"/>
        <v>2025</v>
      </c>
      <c r="E3906" s="12" t="str">
        <f t="shared" si="192"/>
        <v>May</v>
      </c>
      <c r="F3906" t="s">
        <v>22</v>
      </c>
      <c r="G3906" t="s">
        <v>9662</v>
      </c>
      <c r="H3906" t="s">
        <v>37</v>
      </c>
      <c r="I3906" t="s">
        <v>27</v>
      </c>
      <c r="J3906" t="s">
        <v>47</v>
      </c>
      <c r="K3906" s="6">
        <v>7</v>
      </c>
      <c r="L3906" s="6" t="str">
        <f t="shared" si="190"/>
        <v>Large</v>
      </c>
      <c r="M3906" s="7">
        <v>199</v>
      </c>
      <c r="N3906" s="2">
        <v>0.05</v>
      </c>
      <c r="O3906" s="3">
        <v>1323.35</v>
      </c>
      <c r="P3906" s="3">
        <f>O3906/K3906</f>
        <v>189.04999999999998</v>
      </c>
      <c r="Q3906" s="3">
        <f>R3906/M3906</f>
        <v>0.96105527638190957</v>
      </c>
      <c r="R3906" s="4">
        <v>191.25</v>
      </c>
      <c r="S3906" s="2">
        <f t="shared" si="193"/>
        <v>0.14451959043336987</v>
      </c>
    </row>
    <row r="3907" spans="1:19" x14ac:dyDescent="0.3">
      <c r="A3907" s="6">
        <v>4068</v>
      </c>
      <c r="B3907" t="s">
        <v>4906</v>
      </c>
      <c r="C3907" s="11">
        <v>45373</v>
      </c>
      <c r="D3907" s="1" t="str">
        <f t="shared" si="191"/>
        <v>2024</v>
      </c>
      <c r="E3907" s="12" t="str">
        <f t="shared" si="192"/>
        <v>March</v>
      </c>
      <c r="F3907" t="s">
        <v>29</v>
      </c>
      <c r="G3907" t="s">
        <v>9662</v>
      </c>
      <c r="H3907" t="s">
        <v>37</v>
      </c>
      <c r="I3907" t="s">
        <v>19</v>
      </c>
      <c r="J3907" t="s">
        <v>25</v>
      </c>
      <c r="K3907" s="6">
        <v>5</v>
      </c>
      <c r="L3907" s="6" t="str">
        <f t="shared" ref="L3907:L3970" si="194">IF(K3907&lt;4,"Small", IF(K3907&lt;7,"Midium", IF(K3907&lt;=10,"Large")))</f>
        <v>Midium</v>
      </c>
      <c r="M3907" s="7">
        <v>99</v>
      </c>
      <c r="N3907" s="2">
        <v>0.15</v>
      </c>
      <c r="O3907" s="3">
        <v>420.75</v>
      </c>
      <c r="P3907" s="3">
        <f>O3907/K3907</f>
        <v>84.15</v>
      </c>
      <c r="Q3907" s="3">
        <f>R3907/M3907</f>
        <v>0.82747474747474747</v>
      </c>
      <c r="R3907" s="4">
        <v>81.92</v>
      </c>
      <c r="S3907" s="2">
        <f t="shared" si="193"/>
        <v>0.19469994058229353</v>
      </c>
    </row>
    <row r="3908" spans="1:19" x14ac:dyDescent="0.3">
      <c r="A3908" s="6">
        <v>4069</v>
      </c>
      <c r="B3908" t="s">
        <v>4907</v>
      </c>
      <c r="C3908" s="11">
        <v>45822</v>
      </c>
      <c r="D3908" s="1" t="str">
        <f t="shared" si="191"/>
        <v>2025</v>
      </c>
      <c r="E3908" s="12" t="str">
        <f t="shared" si="192"/>
        <v>June</v>
      </c>
      <c r="F3908" t="s">
        <v>40</v>
      </c>
      <c r="G3908" t="s">
        <v>1573</v>
      </c>
      <c r="H3908" t="s">
        <v>15</v>
      </c>
      <c r="I3908" t="s">
        <v>27</v>
      </c>
      <c r="J3908" t="s">
        <v>17</v>
      </c>
      <c r="K3908" s="6">
        <v>10</v>
      </c>
      <c r="L3908" s="6" t="str">
        <f t="shared" si="194"/>
        <v>Large</v>
      </c>
      <c r="M3908" s="7">
        <v>499</v>
      </c>
      <c r="N3908" s="2">
        <v>0.1</v>
      </c>
      <c r="O3908" s="3">
        <v>4491</v>
      </c>
      <c r="P3908" s="3">
        <f>O3908/K3908</f>
        <v>449.1</v>
      </c>
      <c r="Q3908" s="3">
        <f>R3908/M3908</f>
        <v>0.54188376753507006</v>
      </c>
      <c r="R3908" s="4">
        <v>270.39999999999998</v>
      </c>
      <c r="S3908" s="2">
        <f t="shared" si="193"/>
        <v>6.0209307503896678E-2</v>
      </c>
    </row>
    <row r="3909" spans="1:19" x14ac:dyDescent="0.3">
      <c r="A3909" s="6">
        <v>4070</v>
      </c>
      <c r="B3909" t="s">
        <v>4908</v>
      </c>
      <c r="C3909" s="11">
        <v>45997</v>
      </c>
      <c r="D3909" s="1" t="str">
        <f t="shared" si="191"/>
        <v>2025</v>
      </c>
      <c r="E3909" s="12" t="str">
        <f t="shared" si="192"/>
        <v>December</v>
      </c>
      <c r="F3909" t="s">
        <v>40</v>
      </c>
      <c r="G3909" t="s">
        <v>9662</v>
      </c>
      <c r="H3909" t="s">
        <v>15</v>
      </c>
      <c r="I3909" t="s">
        <v>19</v>
      </c>
      <c r="J3909" t="s">
        <v>42</v>
      </c>
      <c r="K3909" s="6">
        <v>2</v>
      </c>
      <c r="L3909" s="6" t="str">
        <f t="shared" si="194"/>
        <v>Small</v>
      </c>
      <c r="M3909" s="7">
        <v>499</v>
      </c>
      <c r="N3909" s="2">
        <v>0</v>
      </c>
      <c r="O3909" s="3">
        <v>998</v>
      </c>
      <c r="P3909" s="3">
        <f>O3909/K3909</f>
        <v>499</v>
      </c>
      <c r="Q3909" s="3">
        <f>R3909/M3909</f>
        <v>0.22859719438877754</v>
      </c>
      <c r="R3909" s="4">
        <v>114.07</v>
      </c>
      <c r="S3909" s="2">
        <f t="shared" si="193"/>
        <v>0.11429859719438877</v>
      </c>
    </row>
    <row r="3910" spans="1:19" x14ac:dyDescent="0.3">
      <c r="A3910" s="6">
        <v>4071</v>
      </c>
      <c r="B3910" t="s">
        <v>4909</v>
      </c>
      <c r="C3910" s="11">
        <v>45911</v>
      </c>
      <c r="D3910" s="1" t="str">
        <f t="shared" si="191"/>
        <v>2025</v>
      </c>
      <c r="E3910" s="12" t="str">
        <f t="shared" si="192"/>
        <v>September</v>
      </c>
      <c r="F3910" t="s">
        <v>22</v>
      </c>
      <c r="G3910" t="s">
        <v>4508</v>
      </c>
      <c r="H3910" t="s">
        <v>15</v>
      </c>
      <c r="I3910" t="s">
        <v>19</v>
      </c>
      <c r="J3910" t="s">
        <v>32</v>
      </c>
      <c r="K3910" s="6">
        <v>4</v>
      </c>
      <c r="L3910" s="6" t="str">
        <f t="shared" si="194"/>
        <v>Midium</v>
      </c>
      <c r="M3910" s="7">
        <v>499</v>
      </c>
      <c r="N3910" s="2">
        <v>0.1</v>
      </c>
      <c r="O3910" s="3">
        <v>1796.4</v>
      </c>
      <c r="P3910" s="3">
        <f>O3910/K3910</f>
        <v>449.1</v>
      </c>
      <c r="Q3910" s="3">
        <f>R3910/M3910</f>
        <v>0.98204408817635269</v>
      </c>
      <c r="R3910" s="4">
        <v>490.04</v>
      </c>
      <c r="S3910" s="2">
        <f t="shared" si="193"/>
        <v>0.27279002449343132</v>
      </c>
    </row>
    <row r="3911" spans="1:19" x14ac:dyDescent="0.3">
      <c r="A3911" s="6">
        <v>4072</v>
      </c>
      <c r="B3911" t="s">
        <v>4910</v>
      </c>
      <c r="C3911" s="11">
        <v>45548</v>
      </c>
      <c r="D3911" s="1" t="str">
        <f t="shared" si="191"/>
        <v>2024</v>
      </c>
      <c r="E3911" s="12" t="str">
        <f t="shared" si="192"/>
        <v>September</v>
      </c>
      <c r="F3911" t="s">
        <v>40</v>
      </c>
      <c r="G3911" t="s">
        <v>9662</v>
      </c>
      <c r="H3911" t="s">
        <v>15</v>
      </c>
      <c r="I3911" t="s">
        <v>19</v>
      </c>
      <c r="J3911" t="s">
        <v>42</v>
      </c>
      <c r="K3911" s="6">
        <v>3</v>
      </c>
      <c r="L3911" s="6" t="str">
        <f t="shared" si="194"/>
        <v>Small</v>
      </c>
      <c r="M3911" s="7">
        <v>99</v>
      </c>
      <c r="N3911" s="2">
        <v>0</v>
      </c>
      <c r="O3911" s="3">
        <v>297</v>
      </c>
      <c r="P3911" s="3">
        <f>O3911/K3911</f>
        <v>99</v>
      </c>
      <c r="Q3911" s="3">
        <f>R3911/M3911</f>
        <v>0.86303030303030304</v>
      </c>
      <c r="R3911" s="4">
        <v>85.44</v>
      </c>
      <c r="S3911" s="2">
        <f t="shared" si="193"/>
        <v>0.28767676767676764</v>
      </c>
    </row>
    <row r="3912" spans="1:19" x14ac:dyDescent="0.3">
      <c r="A3912" s="6">
        <v>4073</v>
      </c>
      <c r="B3912" t="s">
        <v>4911</v>
      </c>
      <c r="C3912" s="11">
        <v>45866</v>
      </c>
      <c r="D3912" s="1" t="str">
        <f t="shared" si="191"/>
        <v>2025</v>
      </c>
      <c r="E3912" s="12" t="str">
        <f t="shared" si="192"/>
        <v>July</v>
      </c>
      <c r="F3912" t="s">
        <v>40</v>
      </c>
      <c r="G3912" t="s">
        <v>9662</v>
      </c>
      <c r="H3912" t="s">
        <v>37</v>
      </c>
      <c r="I3912" t="s">
        <v>19</v>
      </c>
      <c r="J3912" t="s">
        <v>20</v>
      </c>
      <c r="K3912" s="6">
        <v>3</v>
      </c>
      <c r="L3912" s="6" t="str">
        <f t="shared" si="194"/>
        <v>Small</v>
      </c>
      <c r="M3912" s="7">
        <v>149</v>
      </c>
      <c r="N3912" s="2">
        <v>0.15</v>
      </c>
      <c r="O3912" s="3">
        <v>379.95</v>
      </c>
      <c r="P3912" s="3">
        <f>O3912/K3912</f>
        <v>126.64999999999999</v>
      </c>
      <c r="Q3912" s="3">
        <f>R3912/M3912</f>
        <v>0.4913422818791946</v>
      </c>
      <c r="R3912" s="4">
        <v>73.209999999999994</v>
      </c>
      <c r="S3912" s="2">
        <f t="shared" si="193"/>
        <v>0.1926832477957626</v>
      </c>
    </row>
    <row r="3913" spans="1:19" x14ac:dyDescent="0.3">
      <c r="A3913" s="6">
        <v>4074</v>
      </c>
      <c r="B3913" t="s">
        <v>4912</v>
      </c>
      <c r="C3913" s="11">
        <v>45814</v>
      </c>
      <c r="D3913" s="1" t="str">
        <f t="shared" si="191"/>
        <v>2025</v>
      </c>
      <c r="E3913" s="12" t="str">
        <f t="shared" si="192"/>
        <v>June</v>
      </c>
      <c r="F3913" t="s">
        <v>29</v>
      </c>
      <c r="G3913" t="s">
        <v>4913</v>
      </c>
      <c r="H3913" t="s">
        <v>24</v>
      </c>
      <c r="I3913" t="s">
        <v>19</v>
      </c>
      <c r="J3913" t="s">
        <v>25</v>
      </c>
      <c r="K3913" s="6">
        <v>6</v>
      </c>
      <c r="L3913" s="6" t="str">
        <f t="shared" si="194"/>
        <v>Midium</v>
      </c>
      <c r="M3913" s="7">
        <v>299</v>
      </c>
      <c r="N3913" s="2">
        <v>0.1</v>
      </c>
      <c r="O3913" s="3">
        <v>1614.6</v>
      </c>
      <c r="P3913" s="3">
        <f>O3913/K3913</f>
        <v>269.09999999999997</v>
      </c>
      <c r="Q3913" s="3">
        <f>R3913/M3913</f>
        <v>1.2939464882943144</v>
      </c>
      <c r="R3913" s="4">
        <v>386.89</v>
      </c>
      <c r="S3913" s="2">
        <f t="shared" si="193"/>
        <v>0.23961972005450266</v>
      </c>
    </row>
    <row r="3914" spans="1:19" x14ac:dyDescent="0.3">
      <c r="A3914" s="6">
        <v>4075</v>
      </c>
      <c r="B3914" t="s">
        <v>4914</v>
      </c>
      <c r="C3914" s="11">
        <v>45646</v>
      </c>
      <c r="D3914" s="1" t="str">
        <f t="shared" si="191"/>
        <v>2024</v>
      </c>
      <c r="E3914" s="12" t="str">
        <f t="shared" si="192"/>
        <v>December</v>
      </c>
      <c r="F3914" t="s">
        <v>29</v>
      </c>
      <c r="G3914" t="s">
        <v>4915</v>
      </c>
      <c r="H3914" t="s">
        <v>15</v>
      </c>
      <c r="I3914" t="s">
        <v>27</v>
      </c>
      <c r="J3914" t="s">
        <v>17</v>
      </c>
      <c r="K3914" s="6">
        <v>1</v>
      </c>
      <c r="L3914" s="6" t="str">
        <f t="shared" si="194"/>
        <v>Small</v>
      </c>
      <c r="M3914" s="7">
        <v>149</v>
      </c>
      <c r="N3914" s="2">
        <v>0</v>
      </c>
      <c r="O3914" s="3">
        <v>149</v>
      </c>
      <c r="P3914" s="3">
        <f>O3914/K3914</f>
        <v>149</v>
      </c>
      <c r="Q3914" s="3">
        <f>R3914/M3914</f>
        <v>0.24503355704697985</v>
      </c>
      <c r="R3914" s="4">
        <v>36.51</v>
      </c>
      <c r="S3914" s="2">
        <f t="shared" si="193"/>
        <v>0.24503355704697985</v>
      </c>
    </row>
    <row r="3915" spans="1:19" x14ac:dyDescent="0.3">
      <c r="A3915" s="6">
        <v>4076</v>
      </c>
      <c r="B3915" t="s">
        <v>4916</v>
      </c>
      <c r="C3915" s="11">
        <v>45868</v>
      </c>
      <c r="D3915" s="1" t="str">
        <f t="shared" si="191"/>
        <v>2025</v>
      </c>
      <c r="E3915" s="12" t="str">
        <f t="shared" si="192"/>
        <v>July</v>
      </c>
      <c r="F3915" t="s">
        <v>40</v>
      </c>
      <c r="G3915" t="s">
        <v>9662</v>
      </c>
      <c r="H3915" t="s">
        <v>24</v>
      </c>
      <c r="I3915" t="s">
        <v>27</v>
      </c>
      <c r="J3915" t="s">
        <v>17</v>
      </c>
      <c r="K3915" s="6">
        <v>4</v>
      </c>
      <c r="L3915" s="6" t="str">
        <f t="shared" si="194"/>
        <v>Midium</v>
      </c>
      <c r="M3915" s="7">
        <v>149</v>
      </c>
      <c r="N3915" s="2">
        <v>0</v>
      </c>
      <c r="O3915" s="3">
        <v>596</v>
      </c>
      <c r="P3915" s="3">
        <f>O3915/K3915</f>
        <v>149</v>
      </c>
      <c r="Q3915" s="3">
        <f>R3915/M3915</f>
        <v>0.93845637583892627</v>
      </c>
      <c r="R3915" s="4">
        <v>139.83000000000001</v>
      </c>
      <c r="S3915" s="2">
        <f t="shared" si="193"/>
        <v>0.23461409395973157</v>
      </c>
    </row>
    <row r="3916" spans="1:19" x14ac:dyDescent="0.3">
      <c r="A3916" s="6">
        <v>4077</v>
      </c>
      <c r="B3916" t="s">
        <v>4917</v>
      </c>
      <c r="C3916" s="11">
        <v>45390</v>
      </c>
      <c r="D3916" s="1" t="str">
        <f t="shared" si="191"/>
        <v>2024</v>
      </c>
      <c r="E3916" s="12" t="str">
        <f t="shared" si="192"/>
        <v>April</v>
      </c>
      <c r="F3916" t="s">
        <v>22</v>
      </c>
      <c r="G3916" t="s">
        <v>9662</v>
      </c>
      <c r="H3916" t="s">
        <v>15</v>
      </c>
      <c r="I3916" t="s">
        <v>27</v>
      </c>
      <c r="J3916" t="s">
        <v>47</v>
      </c>
      <c r="K3916" s="6">
        <v>4</v>
      </c>
      <c r="L3916" s="6" t="str">
        <f t="shared" si="194"/>
        <v>Midium</v>
      </c>
      <c r="M3916" s="7">
        <v>299</v>
      </c>
      <c r="N3916" s="2">
        <v>0.05</v>
      </c>
      <c r="O3916" s="3">
        <v>1136.2</v>
      </c>
      <c r="P3916" s="3">
        <f>O3916/K3916</f>
        <v>284.05</v>
      </c>
      <c r="Q3916" s="3">
        <f>R3916/M3916</f>
        <v>0.65364548494983277</v>
      </c>
      <c r="R3916" s="4">
        <v>195.44</v>
      </c>
      <c r="S3916" s="2">
        <f t="shared" si="193"/>
        <v>0.17201196972364019</v>
      </c>
    </row>
    <row r="3917" spans="1:19" x14ac:dyDescent="0.3">
      <c r="A3917" s="6">
        <v>4078</v>
      </c>
      <c r="B3917" t="s">
        <v>4918</v>
      </c>
      <c r="C3917" s="11">
        <v>45628</v>
      </c>
      <c r="D3917" s="1" t="str">
        <f t="shared" si="191"/>
        <v>2024</v>
      </c>
      <c r="E3917" s="12" t="str">
        <f t="shared" si="192"/>
        <v>December</v>
      </c>
      <c r="F3917" t="s">
        <v>22</v>
      </c>
      <c r="G3917" t="s">
        <v>9662</v>
      </c>
      <c r="H3917" t="s">
        <v>15</v>
      </c>
      <c r="I3917" t="s">
        <v>19</v>
      </c>
      <c r="J3917" t="s">
        <v>32</v>
      </c>
      <c r="K3917" s="6">
        <v>7</v>
      </c>
      <c r="L3917" s="6" t="str">
        <f t="shared" si="194"/>
        <v>Large</v>
      </c>
      <c r="M3917" s="7">
        <v>499</v>
      </c>
      <c r="N3917" s="2">
        <v>0.1</v>
      </c>
      <c r="O3917" s="3">
        <v>3143.7</v>
      </c>
      <c r="P3917" s="3">
        <f>O3917/K3917</f>
        <v>449.09999999999997</v>
      </c>
      <c r="Q3917" s="3">
        <f>R3917/M3917</f>
        <v>0.60819639278557114</v>
      </c>
      <c r="R3917" s="4">
        <v>303.49</v>
      </c>
      <c r="S3917" s="2">
        <f t="shared" si="193"/>
        <v>9.6539109965963682E-2</v>
      </c>
    </row>
    <row r="3918" spans="1:19" x14ac:dyDescent="0.3">
      <c r="A3918" s="6">
        <v>4079</v>
      </c>
      <c r="B3918" t="s">
        <v>4919</v>
      </c>
      <c r="C3918" s="11">
        <v>45931</v>
      </c>
      <c r="D3918" s="1" t="str">
        <f t="shared" si="191"/>
        <v>2025</v>
      </c>
      <c r="E3918" s="12" t="str">
        <f t="shared" si="192"/>
        <v>October</v>
      </c>
      <c r="F3918" t="s">
        <v>22</v>
      </c>
      <c r="G3918" t="s">
        <v>9662</v>
      </c>
      <c r="H3918" t="s">
        <v>37</v>
      </c>
      <c r="I3918" t="s">
        <v>27</v>
      </c>
      <c r="J3918" t="s">
        <v>17</v>
      </c>
      <c r="K3918" s="6">
        <v>5</v>
      </c>
      <c r="L3918" s="6" t="str">
        <f t="shared" si="194"/>
        <v>Midium</v>
      </c>
      <c r="M3918" s="7">
        <v>999</v>
      </c>
      <c r="N3918" s="2">
        <v>0</v>
      </c>
      <c r="O3918" s="3">
        <v>4995</v>
      </c>
      <c r="P3918" s="3">
        <f>O3918/K3918</f>
        <v>999</v>
      </c>
      <c r="Q3918" s="3">
        <f>R3918/M3918</f>
        <v>1.3288988988988988</v>
      </c>
      <c r="R3918" s="4">
        <v>1327.57</v>
      </c>
      <c r="S3918" s="2">
        <f t="shared" si="193"/>
        <v>0.26577977977977979</v>
      </c>
    </row>
    <row r="3919" spans="1:19" x14ac:dyDescent="0.3">
      <c r="A3919" s="6">
        <v>4080</v>
      </c>
      <c r="B3919" t="s">
        <v>4920</v>
      </c>
      <c r="C3919" s="11">
        <v>45324</v>
      </c>
      <c r="D3919" s="1" t="str">
        <f t="shared" si="191"/>
        <v>2024</v>
      </c>
      <c r="E3919" s="12" t="str">
        <f t="shared" si="192"/>
        <v>February</v>
      </c>
      <c r="F3919" t="s">
        <v>40</v>
      </c>
      <c r="G3919" t="s">
        <v>9662</v>
      </c>
      <c r="H3919" t="s">
        <v>24</v>
      </c>
      <c r="I3919" t="s">
        <v>27</v>
      </c>
      <c r="J3919" t="s">
        <v>47</v>
      </c>
      <c r="K3919" s="6">
        <v>7</v>
      </c>
      <c r="L3919" s="6" t="str">
        <f t="shared" si="194"/>
        <v>Large</v>
      </c>
      <c r="M3919" s="7">
        <v>799</v>
      </c>
      <c r="N3919" s="2">
        <v>0.05</v>
      </c>
      <c r="O3919" s="3">
        <v>5313.35</v>
      </c>
      <c r="P3919" s="3">
        <f>O3919/K3919</f>
        <v>759.05000000000007</v>
      </c>
      <c r="Q3919" s="3">
        <f>R3919/M3919</f>
        <v>1.683566958698373</v>
      </c>
      <c r="R3919" s="4">
        <v>1345.17</v>
      </c>
      <c r="S3919" s="2">
        <f t="shared" si="193"/>
        <v>0.25316796371404104</v>
      </c>
    </row>
    <row r="3920" spans="1:19" x14ac:dyDescent="0.3">
      <c r="A3920" s="6">
        <v>4081</v>
      </c>
      <c r="B3920" t="s">
        <v>4921</v>
      </c>
      <c r="C3920" s="11">
        <v>45448</v>
      </c>
      <c r="D3920" s="1" t="str">
        <f t="shared" si="191"/>
        <v>2024</v>
      </c>
      <c r="E3920" s="12" t="str">
        <f t="shared" si="192"/>
        <v>June</v>
      </c>
      <c r="F3920" t="s">
        <v>40</v>
      </c>
      <c r="G3920" t="s">
        <v>9662</v>
      </c>
      <c r="H3920" t="s">
        <v>15</v>
      </c>
      <c r="I3920" t="s">
        <v>19</v>
      </c>
      <c r="J3920" t="s">
        <v>42</v>
      </c>
      <c r="K3920" s="6">
        <v>9</v>
      </c>
      <c r="L3920" s="6" t="str">
        <f t="shared" si="194"/>
        <v>Large</v>
      </c>
      <c r="M3920" s="7">
        <v>799</v>
      </c>
      <c r="N3920" s="2">
        <v>0.1</v>
      </c>
      <c r="O3920" s="3">
        <v>6471.9</v>
      </c>
      <c r="P3920" s="3">
        <f>O3920/K3920</f>
        <v>719.09999999999991</v>
      </c>
      <c r="Q3920" s="3">
        <f>R3920/M3920</f>
        <v>0.87449311639549443</v>
      </c>
      <c r="R3920" s="4">
        <v>698.72</v>
      </c>
      <c r="S3920" s="2">
        <f t="shared" si="193"/>
        <v>0.10796211313524623</v>
      </c>
    </row>
    <row r="3921" spans="1:19" x14ac:dyDescent="0.3">
      <c r="A3921" s="6">
        <v>4082</v>
      </c>
      <c r="B3921" t="s">
        <v>4922</v>
      </c>
      <c r="C3921" s="11">
        <v>45881</v>
      </c>
      <c r="D3921" s="1" t="str">
        <f t="shared" si="191"/>
        <v>2025</v>
      </c>
      <c r="E3921" s="12" t="str">
        <f t="shared" si="192"/>
        <v>August</v>
      </c>
      <c r="F3921" t="s">
        <v>14</v>
      </c>
      <c r="G3921" t="s">
        <v>9662</v>
      </c>
      <c r="H3921" t="s">
        <v>15</v>
      </c>
      <c r="I3921" t="s">
        <v>27</v>
      </c>
      <c r="J3921" t="s">
        <v>47</v>
      </c>
      <c r="K3921" s="6">
        <v>5</v>
      </c>
      <c r="L3921" s="6" t="str">
        <f t="shared" si="194"/>
        <v>Midium</v>
      </c>
      <c r="M3921" s="7">
        <v>199</v>
      </c>
      <c r="N3921" s="2">
        <v>0</v>
      </c>
      <c r="O3921" s="3">
        <v>995</v>
      </c>
      <c r="P3921" s="3">
        <f>O3921/K3921</f>
        <v>199</v>
      </c>
      <c r="Q3921" s="3">
        <f>R3921/M3921</f>
        <v>0.27834170854271356</v>
      </c>
      <c r="R3921" s="4">
        <v>55.39</v>
      </c>
      <c r="S3921" s="2">
        <f t="shared" si="193"/>
        <v>5.5668341708542714E-2</v>
      </c>
    </row>
    <row r="3922" spans="1:19" x14ac:dyDescent="0.3">
      <c r="A3922" s="6">
        <v>4083</v>
      </c>
      <c r="B3922" t="s">
        <v>4923</v>
      </c>
      <c r="C3922" s="11">
        <v>45365</v>
      </c>
      <c r="D3922" s="1" t="str">
        <f t="shared" si="191"/>
        <v>2024</v>
      </c>
      <c r="E3922" s="12" t="str">
        <f t="shared" si="192"/>
        <v>March</v>
      </c>
      <c r="F3922" t="s">
        <v>22</v>
      </c>
      <c r="G3922" t="s">
        <v>9662</v>
      </c>
      <c r="H3922" t="s">
        <v>15</v>
      </c>
      <c r="I3922" t="s">
        <v>19</v>
      </c>
      <c r="J3922" t="s">
        <v>20</v>
      </c>
      <c r="K3922" s="6">
        <v>4</v>
      </c>
      <c r="L3922" s="6" t="str">
        <f t="shared" si="194"/>
        <v>Midium</v>
      </c>
      <c r="M3922" s="7">
        <v>149</v>
      </c>
      <c r="N3922" s="2">
        <v>0</v>
      </c>
      <c r="O3922" s="3">
        <v>596</v>
      </c>
      <c r="P3922" s="3">
        <f>O3922/K3922</f>
        <v>149</v>
      </c>
      <c r="Q3922" s="3">
        <f>R3922/M3922</f>
        <v>0.39382550335570471</v>
      </c>
      <c r="R3922" s="4">
        <v>58.68</v>
      </c>
      <c r="S3922" s="2">
        <f t="shared" si="193"/>
        <v>9.8456375838926177E-2</v>
      </c>
    </row>
    <row r="3923" spans="1:19" x14ac:dyDescent="0.3">
      <c r="A3923" s="6">
        <v>4084</v>
      </c>
      <c r="B3923" t="s">
        <v>4924</v>
      </c>
      <c r="C3923" s="11">
        <v>45536</v>
      </c>
      <c r="D3923" s="1" t="str">
        <f t="shared" si="191"/>
        <v>2024</v>
      </c>
      <c r="E3923" s="12" t="str">
        <f t="shared" si="192"/>
        <v>September</v>
      </c>
      <c r="F3923" t="s">
        <v>14</v>
      </c>
      <c r="G3923" t="s">
        <v>2301</v>
      </c>
      <c r="H3923" t="s">
        <v>37</v>
      </c>
      <c r="I3923" t="s">
        <v>19</v>
      </c>
      <c r="J3923" t="s">
        <v>25</v>
      </c>
      <c r="K3923" s="6">
        <v>6</v>
      </c>
      <c r="L3923" s="6" t="str">
        <f t="shared" si="194"/>
        <v>Midium</v>
      </c>
      <c r="M3923" s="7">
        <v>149</v>
      </c>
      <c r="N3923" s="2">
        <v>0.05</v>
      </c>
      <c r="O3923" s="3">
        <v>849.3</v>
      </c>
      <c r="P3923" s="3">
        <f>O3923/K3923</f>
        <v>141.54999999999998</v>
      </c>
      <c r="Q3923" s="3">
        <f>R3923/M3923</f>
        <v>1.1451006711409397</v>
      </c>
      <c r="R3923" s="4">
        <v>170.62</v>
      </c>
      <c r="S3923" s="2">
        <f t="shared" si="193"/>
        <v>0.20089485458612977</v>
      </c>
    </row>
    <row r="3924" spans="1:19" x14ac:dyDescent="0.3">
      <c r="A3924" s="6">
        <v>4085</v>
      </c>
      <c r="B3924" t="s">
        <v>4925</v>
      </c>
      <c r="C3924" s="11">
        <v>45397</v>
      </c>
      <c r="D3924" s="1" t="str">
        <f t="shared" si="191"/>
        <v>2024</v>
      </c>
      <c r="E3924" s="12" t="str">
        <f t="shared" si="192"/>
        <v>April</v>
      </c>
      <c r="F3924" t="s">
        <v>29</v>
      </c>
      <c r="G3924" t="s">
        <v>9662</v>
      </c>
      <c r="H3924" t="s">
        <v>15</v>
      </c>
      <c r="I3924" t="s">
        <v>27</v>
      </c>
      <c r="J3924" t="s">
        <v>47</v>
      </c>
      <c r="K3924" s="6">
        <v>7</v>
      </c>
      <c r="L3924" s="6" t="str">
        <f t="shared" si="194"/>
        <v>Large</v>
      </c>
      <c r="M3924" s="7">
        <v>199</v>
      </c>
      <c r="N3924" s="2">
        <v>0.1</v>
      </c>
      <c r="O3924" s="3">
        <v>1253.7</v>
      </c>
      <c r="P3924" s="3">
        <f>O3924/K3924</f>
        <v>179.1</v>
      </c>
      <c r="Q3924" s="3">
        <f>R3924/M3924</f>
        <v>1.3185427135678391</v>
      </c>
      <c r="R3924" s="4">
        <v>262.39</v>
      </c>
      <c r="S3924" s="2">
        <f t="shared" si="193"/>
        <v>0.20929249421711732</v>
      </c>
    </row>
    <row r="3925" spans="1:19" x14ac:dyDescent="0.3">
      <c r="A3925" s="6">
        <v>4086</v>
      </c>
      <c r="B3925" t="s">
        <v>4926</v>
      </c>
      <c r="C3925" s="11">
        <v>46014</v>
      </c>
      <c r="D3925" s="1" t="str">
        <f t="shared" si="191"/>
        <v>2025</v>
      </c>
      <c r="E3925" s="12" t="str">
        <f t="shared" si="192"/>
        <v>December</v>
      </c>
      <c r="F3925" t="s">
        <v>14</v>
      </c>
      <c r="G3925" t="s">
        <v>9662</v>
      </c>
      <c r="H3925" t="s">
        <v>37</v>
      </c>
      <c r="I3925" t="s">
        <v>19</v>
      </c>
      <c r="J3925" t="s">
        <v>42</v>
      </c>
      <c r="K3925" s="6">
        <v>6</v>
      </c>
      <c r="L3925" s="6" t="str">
        <f t="shared" si="194"/>
        <v>Midium</v>
      </c>
      <c r="M3925" s="7">
        <v>499</v>
      </c>
      <c r="N3925" s="2">
        <v>0</v>
      </c>
      <c r="O3925" s="3">
        <v>2994</v>
      </c>
      <c r="P3925" s="3">
        <f>O3925/K3925</f>
        <v>499</v>
      </c>
      <c r="Q3925" s="3">
        <f>R3925/M3925</f>
        <v>0.73390781563126262</v>
      </c>
      <c r="R3925" s="4">
        <v>366.22</v>
      </c>
      <c r="S3925" s="2">
        <f t="shared" si="193"/>
        <v>0.1223179692718771</v>
      </c>
    </row>
    <row r="3926" spans="1:19" x14ac:dyDescent="0.3">
      <c r="A3926" s="6">
        <v>4087</v>
      </c>
      <c r="B3926" t="s">
        <v>4927</v>
      </c>
      <c r="C3926" s="11">
        <v>46013</v>
      </c>
      <c r="D3926" s="1" t="str">
        <f t="shared" si="191"/>
        <v>2025</v>
      </c>
      <c r="E3926" s="12" t="str">
        <f t="shared" si="192"/>
        <v>December</v>
      </c>
      <c r="F3926" t="s">
        <v>40</v>
      </c>
      <c r="G3926" t="s">
        <v>4928</v>
      </c>
      <c r="H3926" t="s">
        <v>37</v>
      </c>
      <c r="I3926" t="s">
        <v>19</v>
      </c>
      <c r="J3926" t="s">
        <v>20</v>
      </c>
      <c r="K3926" s="6">
        <v>9</v>
      </c>
      <c r="L3926" s="6" t="str">
        <f t="shared" si="194"/>
        <v>Large</v>
      </c>
      <c r="M3926" s="7">
        <v>199</v>
      </c>
      <c r="N3926" s="2">
        <v>0</v>
      </c>
      <c r="O3926" s="3">
        <v>1791</v>
      </c>
      <c r="P3926" s="3">
        <f>O3926/K3926</f>
        <v>199</v>
      </c>
      <c r="Q3926" s="3">
        <f>R3926/M3926</f>
        <v>0.89020100502512567</v>
      </c>
      <c r="R3926" s="4">
        <v>177.15</v>
      </c>
      <c r="S3926" s="2">
        <f t="shared" si="193"/>
        <v>9.8911222780569519E-2</v>
      </c>
    </row>
    <row r="3927" spans="1:19" x14ac:dyDescent="0.3">
      <c r="A3927" s="6">
        <v>4088</v>
      </c>
      <c r="B3927" t="s">
        <v>4929</v>
      </c>
      <c r="C3927" s="11">
        <v>45528</v>
      </c>
      <c r="D3927" s="1" t="str">
        <f t="shared" si="191"/>
        <v>2024</v>
      </c>
      <c r="E3927" s="12" t="str">
        <f t="shared" si="192"/>
        <v>August</v>
      </c>
      <c r="F3927" t="s">
        <v>40</v>
      </c>
      <c r="G3927" t="s">
        <v>9662</v>
      </c>
      <c r="H3927" t="s">
        <v>15</v>
      </c>
      <c r="I3927" t="s">
        <v>19</v>
      </c>
      <c r="J3927" t="s">
        <v>42</v>
      </c>
      <c r="K3927" s="6">
        <v>3</v>
      </c>
      <c r="L3927" s="6" t="str">
        <f t="shared" si="194"/>
        <v>Small</v>
      </c>
      <c r="M3927" s="7">
        <v>199</v>
      </c>
      <c r="N3927" s="2">
        <v>0</v>
      </c>
      <c r="O3927" s="3">
        <v>597</v>
      </c>
      <c r="P3927" s="3">
        <f>O3927/K3927</f>
        <v>199</v>
      </c>
      <c r="Q3927" s="3">
        <f>R3927/M3927</f>
        <v>0.68412060301507527</v>
      </c>
      <c r="R3927" s="4">
        <v>136.13999999999999</v>
      </c>
      <c r="S3927" s="2">
        <f t="shared" si="193"/>
        <v>0.22804020100502509</v>
      </c>
    </row>
    <row r="3928" spans="1:19" x14ac:dyDescent="0.3">
      <c r="A3928" s="6">
        <v>4089</v>
      </c>
      <c r="B3928" t="s">
        <v>4930</v>
      </c>
      <c r="C3928" s="11">
        <v>45662</v>
      </c>
      <c r="D3928" s="1" t="str">
        <f t="shared" si="191"/>
        <v>2025</v>
      </c>
      <c r="E3928" s="12" t="str">
        <f t="shared" si="192"/>
        <v>January</v>
      </c>
      <c r="F3928" t="s">
        <v>14</v>
      </c>
      <c r="G3928" t="s">
        <v>9662</v>
      </c>
      <c r="H3928" t="s">
        <v>37</v>
      </c>
      <c r="I3928" t="s">
        <v>27</v>
      </c>
      <c r="J3928" t="s">
        <v>47</v>
      </c>
      <c r="K3928" s="6">
        <v>1</v>
      </c>
      <c r="L3928" s="6" t="str">
        <f t="shared" si="194"/>
        <v>Small</v>
      </c>
      <c r="M3928" s="7">
        <v>799</v>
      </c>
      <c r="N3928" s="2">
        <v>0.05</v>
      </c>
      <c r="O3928" s="3">
        <v>759.05</v>
      </c>
      <c r="P3928" s="3">
        <f>O3928/K3928</f>
        <v>759.05</v>
      </c>
      <c r="Q3928" s="3">
        <f>R3928/M3928</f>
        <v>0.22780976220275345</v>
      </c>
      <c r="R3928" s="4">
        <v>182.02</v>
      </c>
      <c r="S3928" s="2">
        <f t="shared" si="193"/>
        <v>0.2397997496871089</v>
      </c>
    </row>
    <row r="3929" spans="1:19" x14ac:dyDescent="0.3">
      <c r="A3929" s="6">
        <v>4090</v>
      </c>
      <c r="B3929" t="s">
        <v>4931</v>
      </c>
      <c r="C3929" s="11">
        <v>45774</v>
      </c>
      <c r="D3929" s="1" t="str">
        <f t="shared" si="191"/>
        <v>2025</v>
      </c>
      <c r="E3929" s="12" t="str">
        <f t="shared" si="192"/>
        <v>April</v>
      </c>
      <c r="F3929" t="s">
        <v>22</v>
      </c>
      <c r="G3929" t="s">
        <v>9662</v>
      </c>
      <c r="H3929" t="s">
        <v>24</v>
      </c>
      <c r="I3929" t="s">
        <v>19</v>
      </c>
      <c r="J3929" t="s">
        <v>32</v>
      </c>
      <c r="K3929" s="6">
        <v>9</v>
      </c>
      <c r="L3929" s="6" t="str">
        <f t="shared" si="194"/>
        <v>Large</v>
      </c>
      <c r="M3929" s="7">
        <v>299</v>
      </c>
      <c r="N3929" s="2">
        <v>0.05</v>
      </c>
      <c r="O3929" s="3">
        <v>2556.4499999999998</v>
      </c>
      <c r="P3929" s="3">
        <f>O3929/K3929</f>
        <v>284.04999999999995</v>
      </c>
      <c r="Q3929" s="3">
        <f>R3929/M3929</f>
        <v>1.623411371237458</v>
      </c>
      <c r="R3929" s="4">
        <v>485.4</v>
      </c>
      <c r="S3929" s="2">
        <f t="shared" si="193"/>
        <v>0.18987267499853314</v>
      </c>
    </row>
    <row r="3930" spans="1:19" x14ac:dyDescent="0.3">
      <c r="A3930" s="6">
        <v>4091</v>
      </c>
      <c r="B3930" t="s">
        <v>4932</v>
      </c>
      <c r="C3930" s="11">
        <v>45295</v>
      </c>
      <c r="D3930" s="1" t="str">
        <f t="shared" si="191"/>
        <v>2024</v>
      </c>
      <c r="E3930" s="12" t="str">
        <f t="shared" si="192"/>
        <v>January</v>
      </c>
      <c r="F3930" t="s">
        <v>40</v>
      </c>
      <c r="G3930" t="s">
        <v>9662</v>
      </c>
      <c r="H3930" t="s">
        <v>24</v>
      </c>
      <c r="I3930" t="s">
        <v>19</v>
      </c>
      <c r="J3930" t="s">
        <v>25</v>
      </c>
      <c r="K3930" s="6">
        <v>6</v>
      </c>
      <c r="L3930" s="6" t="str">
        <f t="shared" si="194"/>
        <v>Midium</v>
      </c>
      <c r="M3930" s="7">
        <v>999</v>
      </c>
      <c r="N3930" s="2">
        <v>0.15</v>
      </c>
      <c r="O3930" s="3">
        <v>5094.8999999999996</v>
      </c>
      <c r="P3930" s="3">
        <f>O3930/K3930</f>
        <v>849.15</v>
      </c>
      <c r="Q3930" s="3">
        <f>R3930/M3930</f>
        <v>1.1692592592592592</v>
      </c>
      <c r="R3930" s="4">
        <v>1168.0899999999999</v>
      </c>
      <c r="S3930" s="2">
        <f t="shared" si="193"/>
        <v>0.22926652142338416</v>
      </c>
    </row>
    <row r="3931" spans="1:19" x14ac:dyDescent="0.3">
      <c r="A3931" s="6">
        <v>4092</v>
      </c>
      <c r="B3931" t="s">
        <v>4933</v>
      </c>
      <c r="C3931" s="11">
        <v>45509</v>
      </c>
      <c r="D3931" s="1" t="str">
        <f t="shared" si="191"/>
        <v>2024</v>
      </c>
      <c r="E3931" s="12" t="str">
        <f t="shared" si="192"/>
        <v>August</v>
      </c>
      <c r="F3931" t="s">
        <v>40</v>
      </c>
      <c r="G3931" t="s">
        <v>4934</v>
      </c>
      <c r="H3931" t="s">
        <v>37</v>
      </c>
      <c r="I3931" t="s">
        <v>16</v>
      </c>
      <c r="J3931" t="s">
        <v>34</v>
      </c>
      <c r="K3931" s="6">
        <v>6</v>
      </c>
      <c r="L3931" s="6" t="str">
        <f t="shared" si="194"/>
        <v>Midium</v>
      </c>
      <c r="M3931" s="7">
        <v>499</v>
      </c>
      <c r="N3931" s="2">
        <v>0.05</v>
      </c>
      <c r="O3931" s="3">
        <v>2844.3</v>
      </c>
      <c r="P3931" s="3">
        <f>O3931/K3931</f>
        <v>474.05</v>
      </c>
      <c r="Q3931" s="3">
        <f>R3931/M3931</f>
        <v>0.33392785571142286</v>
      </c>
      <c r="R3931" s="4">
        <v>166.63</v>
      </c>
      <c r="S3931" s="2">
        <f t="shared" si="193"/>
        <v>5.8583834335337336E-2</v>
      </c>
    </row>
    <row r="3932" spans="1:19" x14ac:dyDescent="0.3">
      <c r="A3932" s="6">
        <v>4093</v>
      </c>
      <c r="B3932" t="s">
        <v>4935</v>
      </c>
      <c r="C3932" s="11">
        <v>45852</v>
      </c>
      <c r="D3932" s="1" t="str">
        <f t="shared" si="191"/>
        <v>2025</v>
      </c>
      <c r="E3932" s="12" t="str">
        <f t="shared" si="192"/>
        <v>July</v>
      </c>
      <c r="F3932" t="s">
        <v>14</v>
      </c>
      <c r="G3932" t="s">
        <v>9662</v>
      </c>
      <c r="H3932" t="s">
        <v>37</v>
      </c>
      <c r="I3932" t="s">
        <v>19</v>
      </c>
      <c r="J3932" t="s">
        <v>20</v>
      </c>
      <c r="K3932" s="6">
        <v>5</v>
      </c>
      <c r="L3932" s="6" t="str">
        <f t="shared" si="194"/>
        <v>Midium</v>
      </c>
      <c r="M3932" s="7">
        <v>99</v>
      </c>
      <c r="N3932" s="2">
        <v>0</v>
      </c>
      <c r="O3932" s="3">
        <v>495</v>
      </c>
      <c r="P3932" s="3">
        <f>O3932/K3932</f>
        <v>99</v>
      </c>
      <c r="Q3932" s="3">
        <f>R3932/M3932</f>
        <v>1.3145454545454545</v>
      </c>
      <c r="R3932" s="4">
        <v>130.13999999999999</v>
      </c>
      <c r="S3932" s="2">
        <f t="shared" si="193"/>
        <v>0.26290909090909087</v>
      </c>
    </row>
    <row r="3933" spans="1:19" x14ac:dyDescent="0.3">
      <c r="A3933" s="6">
        <v>4094</v>
      </c>
      <c r="B3933" t="s">
        <v>4936</v>
      </c>
      <c r="C3933" s="11">
        <v>45767</v>
      </c>
      <c r="D3933" s="1" t="str">
        <f t="shared" si="191"/>
        <v>2025</v>
      </c>
      <c r="E3933" s="12" t="str">
        <f t="shared" si="192"/>
        <v>April</v>
      </c>
      <c r="F3933" t="s">
        <v>14</v>
      </c>
      <c r="G3933" t="s">
        <v>9662</v>
      </c>
      <c r="H3933" t="s">
        <v>15</v>
      </c>
      <c r="I3933" t="s">
        <v>19</v>
      </c>
      <c r="J3933" t="s">
        <v>42</v>
      </c>
      <c r="K3933" s="6">
        <v>1</v>
      </c>
      <c r="L3933" s="6" t="str">
        <f t="shared" si="194"/>
        <v>Small</v>
      </c>
      <c r="M3933" s="7">
        <v>299</v>
      </c>
      <c r="N3933" s="2">
        <v>0</v>
      </c>
      <c r="O3933" s="3">
        <v>299</v>
      </c>
      <c r="P3933" s="3">
        <f>O3933/K3933</f>
        <v>299</v>
      </c>
      <c r="Q3933" s="3">
        <f>R3933/M3933</f>
        <v>9.909698996655518E-2</v>
      </c>
      <c r="R3933" s="4">
        <v>29.63</v>
      </c>
      <c r="S3933" s="2">
        <f t="shared" si="193"/>
        <v>9.909698996655518E-2</v>
      </c>
    </row>
    <row r="3934" spans="1:19" x14ac:dyDescent="0.3">
      <c r="A3934" s="6">
        <v>4095</v>
      </c>
      <c r="B3934" t="s">
        <v>4937</v>
      </c>
      <c r="C3934" s="11">
        <v>45964</v>
      </c>
      <c r="D3934" s="1" t="str">
        <f t="shared" si="191"/>
        <v>2025</v>
      </c>
      <c r="E3934" s="12" t="str">
        <f t="shared" si="192"/>
        <v>November</v>
      </c>
      <c r="F3934" t="s">
        <v>40</v>
      </c>
      <c r="G3934" t="s">
        <v>4938</v>
      </c>
      <c r="H3934" t="s">
        <v>15</v>
      </c>
      <c r="I3934" t="s">
        <v>27</v>
      </c>
      <c r="J3934" t="s">
        <v>47</v>
      </c>
      <c r="K3934" s="6">
        <v>10</v>
      </c>
      <c r="L3934" s="6" t="str">
        <f t="shared" si="194"/>
        <v>Large</v>
      </c>
      <c r="M3934" s="7">
        <v>99</v>
      </c>
      <c r="N3934" s="2">
        <v>0.05</v>
      </c>
      <c r="O3934" s="3">
        <v>940.5</v>
      </c>
      <c r="P3934" s="3">
        <f>O3934/K3934</f>
        <v>94.05</v>
      </c>
      <c r="Q3934" s="3">
        <f>R3934/M3934</f>
        <v>1.1295959595959595</v>
      </c>
      <c r="R3934" s="4">
        <v>111.83</v>
      </c>
      <c r="S3934" s="2">
        <f t="shared" si="193"/>
        <v>0.11890483785220628</v>
      </c>
    </row>
    <row r="3935" spans="1:19" x14ac:dyDescent="0.3">
      <c r="A3935" s="6">
        <v>4096</v>
      </c>
      <c r="B3935" t="s">
        <v>4939</v>
      </c>
      <c r="C3935" s="11">
        <v>45884</v>
      </c>
      <c r="D3935" s="1" t="str">
        <f t="shared" si="191"/>
        <v>2025</v>
      </c>
      <c r="E3935" s="12" t="str">
        <f t="shared" si="192"/>
        <v>August</v>
      </c>
      <c r="F3935" t="s">
        <v>29</v>
      </c>
      <c r="G3935" t="s">
        <v>9662</v>
      </c>
      <c r="H3935" t="s">
        <v>24</v>
      </c>
      <c r="I3935" t="s">
        <v>27</v>
      </c>
      <c r="J3935" t="s">
        <v>47</v>
      </c>
      <c r="K3935" s="6">
        <v>9</v>
      </c>
      <c r="L3935" s="6" t="str">
        <f t="shared" si="194"/>
        <v>Large</v>
      </c>
      <c r="M3935" s="7">
        <v>99</v>
      </c>
      <c r="N3935" s="2">
        <v>0</v>
      </c>
      <c r="O3935" s="3">
        <v>891</v>
      </c>
      <c r="P3935" s="3">
        <f>O3935/K3935</f>
        <v>99</v>
      </c>
      <c r="Q3935" s="3">
        <f>R3935/M3935</f>
        <v>1.8449494949494951</v>
      </c>
      <c r="R3935" s="4">
        <v>182.65</v>
      </c>
      <c r="S3935" s="2">
        <f t="shared" si="193"/>
        <v>0.20499438832772165</v>
      </c>
    </row>
    <row r="3936" spans="1:19" x14ac:dyDescent="0.3">
      <c r="A3936" s="6">
        <v>4097</v>
      </c>
      <c r="B3936" t="s">
        <v>4940</v>
      </c>
      <c r="C3936" s="11">
        <v>45864</v>
      </c>
      <c r="D3936" s="1" t="str">
        <f t="shared" si="191"/>
        <v>2025</v>
      </c>
      <c r="E3936" s="12" t="str">
        <f t="shared" si="192"/>
        <v>July</v>
      </c>
      <c r="F3936" t="s">
        <v>14</v>
      </c>
      <c r="G3936" t="s">
        <v>9662</v>
      </c>
      <c r="H3936" t="s">
        <v>15</v>
      </c>
      <c r="I3936" t="s">
        <v>27</v>
      </c>
      <c r="J3936" t="s">
        <v>17</v>
      </c>
      <c r="K3936" s="6">
        <v>7</v>
      </c>
      <c r="L3936" s="6" t="str">
        <f t="shared" si="194"/>
        <v>Large</v>
      </c>
      <c r="M3936" s="7">
        <v>299</v>
      </c>
      <c r="N3936" s="2">
        <v>0</v>
      </c>
      <c r="O3936" s="3">
        <v>2093</v>
      </c>
      <c r="P3936" s="3">
        <f>O3936/K3936</f>
        <v>299</v>
      </c>
      <c r="Q3936" s="3">
        <f>R3936/M3936</f>
        <v>0.60775919732441475</v>
      </c>
      <c r="R3936" s="4">
        <v>181.72</v>
      </c>
      <c r="S3936" s="2">
        <f t="shared" si="193"/>
        <v>8.6822742474916392E-2</v>
      </c>
    </row>
    <row r="3937" spans="1:19" x14ac:dyDescent="0.3">
      <c r="A3937" s="6">
        <v>4098</v>
      </c>
      <c r="B3937" t="s">
        <v>4941</v>
      </c>
      <c r="C3937" s="11">
        <v>45489</v>
      </c>
      <c r="D3937" s="1" t="str">
        <f t="shared" ref="D3937:D3995" si="195">TEXT(C3937, "yyyy")</f>
        <v>2024</v>
      </c>
      <c r="E3937" s="12" t="str">
        <f t="shared" ref="E3937:E3995" si="196">TEXT(C3937, "mmmm")</f>
        <v>July</v>
      </c>
      <c r="F3937" t="s">
        <v>29</v>
      </c>
      <c r="G3937" t="s">
        <v>9662</v>
      </c>
      <c r="H3937" t="s">
        <v>37</v>
      </c>
      <c r="I3937" t="s">
        <v>27</v>
      </c>
      <c r="J3937" t="s">
        <v>17</v>
      </c>
      <c r="K3937" s="6">
        <v>3</v>
      </c>
      <c r="L3937" s="6" t="str">
        <f t="shared" si="194"/>
        <v>Small</v>
      </c>
      <c r="M3937" s="7">
        <v>299</v>
      </c>
      <c r="N3937" s="2">
        <v>0</v>
      </c>
      <c r="O3937" s="3">
        <v>897</v>
      </c>
      <c r="P3937" s="3">
        <f>O3937/K3937</f>
        <v>299</v>
      </c>
      <c r="Q3937" s="3">
        <f>R3937/M3937</f>
        <v>0.76408026755852843</v>
      </c>
      <c r="R3937" s="4">
        <v>228.46</v>
      </c>
      <c r="S3937" s="2">
        <f>R3937/O3937</f>
        <v>0.25469342251950949</v>
      </c>
    </row>
    <row r="3938" spans="1:19" x14ac:dyDescent="0.3">
      <c r="A3938" s="6">
        <v>4099</v>
      </c>
      <c r="B3938" t="s">
        <v>4942</v>
      </c>
      <c r="C3938" s="11">
        <v>45454</v>
      </c>
      <c r="D3938" s="1" t="str">
        <f t="shared" si="195"/>
        <v>2024</v>
      </c>
      <c r="E3938" s="12" t="str">
        <f t="shared" si="196"/>
        <v>June</v>
      </c>
      <c r="F3938" t="s">
        <v>40</v>
      </c>
      <c r="G3938" t="s">
        <v>9662</v>
      </c>
      <c r="H3938" t="s">
        <v>15</v>
      </c>
      <c r="I3938" t="s">
        <v>16</v>
      </c>
      <c r="J3938" t="s">
        <v>38</v>
      </c>
      <c r="K3938" s="6">
        <v>1</v>
      </c>
      <c r="L3938" s="6" t="str">
        <f t="shared" si="194"/>
        <v>Small</v>
      </c>
      <c r="M3938" s="7">
        <v>99</v>
      </c>
      <c r="N3938" s="2">
        <v>0</v>
      </c>
      <c r="O3938" s="3">
        <v>99</v>
      </c>
      <c r="P3938" s="3">
        <f>O3938/K3938</f>
        <v>99</v>
      </c>
      <c r="Q3938" s="3">
        <f>R3938/M3938</f>
        <v>0.11727272727272726</v>
      </c>
      <c r="R3938" s="4">
        <v>11.61</v>
      </c>
      <c r="S3938" s="2">
        <f>R3938/O3938</f>
        <v>0.11727272727272726</v>
      </c>
    </row>
    <row r="3939" spans="1:19" x14ac:dyDescent="0.3">
      <c r="A3939" s="6">
        <v>4100</v>
      </c>
      <c r="B3939" t="s">
        <v>4943</v>
      </c>
      <c r="C3939" s="11">
        <v>45973</v>
      </c>
      <c r="D3939" s="1" t="str">
        <f t="shared" si="195"/>
        <v>2025</v>
      </c>
      <c r="E3939" s="12" t="str">
        <f t="shared" si="196"/>
        <v>November</v>
      </c>
      <c r="F3939" t="s">
        <v>40</v>
      </c>
      <c r="G3939" t="s">
        <v>9662</v>
      </c>
      <c r="H3939" t="s">
        <v>15</v>
      </c>
      <c r="I3939" t="s">
        <v>19</v>
      </c>
      <c r="J3939" t="s">
        <v>42</v>
      </c>
      <c r="K3939" s="6">
        <v>7</v>
      </c>
      <c r="L3939" s="6" t="str">
        <f t="shared" si="194"/>
        <v>Large</v>
      </c>
      <c r="M3939" s="7">
        <v>299</v>
      </c>
      <c r="N3939" s="2">
        <v>0</v>
      </c>
      <c r="O3939" s="3">
        <v>2093</v>
      </c>
      <c r="P3939" s="3">
        <f>O3939/K3939</f>
        <v>299</v>
      </c>
      <c r="Q3939" s="3">
        <f>R3939/M3939</f>
        <v>1.8622073578595317</v>
      </c>
      <c r="R3939" s="4">
        <v>556.79999999999995</v>
      </c>
      <c r="S3939" s="2">
        <f>R3939/O3939</f>
        <v>0.26602962255136164</v>
      </c>
    </row>
    <row r="3940" spans="1:19" x14ac:dyDescent="0.3">
      <c r="A3940" s="6">
        <v>4101</v>
      </c>
      <c r="B3940" t="s">
        <v>4944</v>
      </c>
      <c r="C3940" s="11">
        <v>45706</v>
      </c>
      <c r="D3940" s="1" t="str">
        <f t="shared" si="195"/>
        <v>2025</v>
      </c>
      <c r="E3940" s="12" t="str">
        <f t="shared" si="196"/>
        <v>February</v>
      </c>
      <c r="F3940" t="s">
        <v>40</v>
      </c>
      <c r="G3940" t="s">
        <v>149</v>
      </c>
      <c r="H3940" t="s">
        <v>24</v>
      </c>
      <c r="I3940" t="s">
        <v>16</v>
      </c>
      <c r="J3940" t="s">
        <v>38</v>
      </c>
      <c r="K3940" s="6">
        <v>9</v>
      </c>
      <c r="L3940" s="6" t="str">
        <f t="shared" si="194"/>
        <v>Large</v>
      </c>
      <c r="M3940" s="7">
        <v>999</v>
      </c>
      <c r="N3940" s="2">
        <v>0.05</v>
      </c>
      <c r="O3940" s="3">
        <v>8541.4500000000007</v>
      </c>
      <c r="P3940" s="3">
        <f>O3940/K3940</f>
        <v>949.05000000000007</v>
      </c>
      <c r="Q3940" s="3">
        <f>R3940/M3940</f>
        <v>0.60854854854854856</v>
      </c>
      <c r="R3940" s="4">
        <v>607.94000000000005</v>
      </c>
      <c r="S3940" s="2">
        <f>R3940/O3940</f>
        <v>7.1175268836087546E-2</v>
      </c>
    </row>
    <row r="3941" spans="1:19" x14ac:dyDescent="0.3">
      <c r="A3941" s="6">
        <v>4102</v>
      </c>
      <c r="B3941" t="s">
        <v>4945</v>
      </c>
      <c r="C3941" s="11">
        <v>45754</v>
      </c>
      <c r="D3941" s="1" t="str">
        <f t="shared" si="195"/>
        <v>2025</v>
      </c>
      <c r="E3941" s="12" t="str">
        <f t="shared" si="196"/>
        <v>April</v>
      </c>
      <c r="F3941" t="s">
        <v>22</v>
      </c>
      <c r="G3941" t="s">
        <v>3336</v>
      </c>
      <c r="H3941" t="s">
        <v>15</v>
      </c>
      <c r="I3941" t="s">
        <v>19</v>
      </c>
      <c r="J3941" t="s">
        <v>25</v>
      </c>
      <c r="K3941" s="6">
        <v>10</v>
      </c>
      <c r="L3941" s="6" t="str">
        <f t="shared" si="194"/>
        <v>Large</v>
      </c>
      <c r="M3941" s="7">
        <v>199</v>
      </c>
      <c r="N3941" s="2">
        <v>0.1</v>
      </c>
      <c r="O3941" s="3">
        <v>1791</v>
      </c>
      <c r="P3941" s="3">
        <f>O3941/K3941</f>
        <v>179.1</v>
      </c>
      <c r="Q3941" s="3">
        <f>R3941/M3941</f>
        <v>2.422713567839196</v>
      </c>
      <c r="R3941" s="4">
        <v>482.12</v>
      </c>
      <c r="S3941" s="2">
        <f>R3941/O3941</f>
        <v>0.26919039642657733</v>
      </c>
    </row>
    <row r="3942" spans="1:19" x14ac:dyDescent="0.3">
      <c r="A3942" s="6">
        <v>4103</v>
      </c>
      <c r="B3942" t="s">
        <v>4946</v>
      </c>
      <c r="C3942" s="11">
        <v>45724</v>
      </c>
      <c r="D3942" s="1" t="str">
        <f t="shared" si="195"/>
        <v>2025</v>
      </c>
      <c r="E3942" s="12" t="str">
        <f t="shared" si="196"/>
        <v>March</v>
      </c>
      <c r="F3942" t="s">
        <v>22</v>
      </c>
      <c r="G3942" t="s">
        <v>4947</v>
      </c>
      <c r="H3942" t="s">
        <v>37</v>
      </c>
      <c r="I3942" t="s">
        <v>27</v>
      </c>
      <c r="J3942" t="s">
        <v>47</v>
      </c>
      <c r="K3942" s="6">
        <v>5</v>
      </c>
      <c r="L3942" s="6" t="str">
        <f t="shared" si="194"/>
        <v>Midium</v>
      </c>
      <c r="M3942" s="7">
        <v>99</v>
      </c>
      <c r="N3942" s="2">
        <v>0</v>
      </c>
      <c r="O3942" s="3">
        <v>495</v>
      </c>
      <c r="P3942" s="3">
        <f>O3942/K3942</f>
        <v>99</v>
      </c>
      <c r="Q3942" s="3">
        <f>R3942/M3942</f>
        <v>0.89656565656565657</v>
      </c>
      <c r="R3942" s="4">
        <v>88.76</v>
      </c>
      <c r="S3942" s="2">
        <f>R3942/O3942</f>
        <v>0.17931313131313131</v>
      </c>
    </row>
    <row r="3943" spans="1:19" x14ac:dyDescent="0.3">
      <c r="A3943" s="6">
        <v>4104</v>
      </c>
      <c r="B3943" t="s">
        <v>4948</v>
      </c>
      <c r="C3943" s="11">
        <v>45751</v>
      </c>
      <c r="D3943" s="1" t="str">
        <f t="shared" si="195"/>
        <v>2025</v>
      </c>
      <c r="E3943" s="12" t="str">
        <f t="shared" si="196"/>
        <v>April</v>
      </c>
      <c r="F3943" t="s">
        <v>22</v>
      </c>
      <c r="G3943" t="s">
        <v>9662</v>
      </c>
      <c r="H3943" t="s">
        <v>15</v>
      </c>
      <c r="I3943" t="s">
        <v>19</v>
      </c>
      <c r="J3943" t="s">
        <v>42</v>
      </c>
      <c r="K3943" s="6">
        <v>7</v>
      </c>
      <c r="L3943" s="6" t="str">
        <f t="shared" si="194"/>
        <v>Large</v>
      </c>
      <c r="M3943" s="7">
        <v>99</v>
      </c>
      <c r="N3943" s="2">
        <v>0.05</v>
      </c>
      <c r="O3943" s="3">
        <v>658.35</v>
      </c>
      <c r="P3943" s="3">
        <f>O3943/K3943</f>
        <v>94.05</v>
      </c>
      <c r="Q3943" s="3">
        <f>R3943/M3943</f>
        <v>1.8086868686868687</v>
      </c>
      <c r="R3943" s="4">
        <v>179.06</v>
      </c>
      <c r="S3943" s="2">
        <f>R3943/O3943</f>
        <v>0.27198298777246144</v>
      </c>
    </row>
    <row r="3944" spans="1:19" x14ac:dyDescent="0.3">
      <c r="A3944" s="6">
        <v>4105</v>
      </c>
      <c r="B3944" t="s">
        <v>4949</v>
      </c>
      <c r="C3944" s="11">
        <v>45779</v>
      </c>
      <c r="D3944" s="1" t="str">
        <f t="shared" si="195"/>
        <v>2025</v>
      </c>
      <c r="E3944" s="12" t="str">
        <f t="shared" si="196"/>
        <v>May</v>
      </c>
      <c r="F3944" t="s">
        <v>14</v>
      </c>
      <c r="G3944" t="s">
        <v>9662</v>
      </c>
      <c r="H3944" t="s">
        <v>37</v>
      </c>
      <c r="I3944" t="s">
        <v>19</v>
      </c>
      <c r="J3944" t="s">
        <v>20</v>
      </c>
      <c r="K3944" s="6">
        <v>9</v>
      </c>
      <c r="L3944" s="6" t="str">
        <f t="shared" si="194"/>
        <v>Large</v>
      </c>
      <c r="M3944" s="7">
        <v>299</v>
      </c>
      <c r="N3944" s="2">
        <v>0.15</v>
      </c>
      <c r="O3944" s="3">
        <v>2287.35</v>
      </c>
      <c r="P3944" s="3">
        <f>O3944/K3944</f>
        <v>254.14999999999998</v>
      </c>
      <c r="Q3944" s="3">
        <f>R3944/M3944</f>
        <v>1.6051505016722407</v>
      </c>
      <c r="R3944" s="4">
        <v>479.94</v>
      </c>
      <c r="S3944" s="2">
        <f>R3944/O3944</f>
        <v>0.20982359498983541</v>
      </c>
    </row>
    <row r="3945" spans="1:19" x14ac:dyDescent="0.3">
      <c r="A3945" s="6">
        <v>4106</v>
      </c>
      <c r="B3945" t="s">
        <v>4950</v>
      </c>
      <c r="C3945" s="11">
        <v>45734</v>
      </c>
      <c r="D3945" s="1" t="str">
        <f t="shared" si="195"/>
        <v>2025</v>
      </c>
      <c r="E3945" s="12" t="str">
        <f t="shared" si="196"/>
        <v>March</v>
      </c>
      <c r="F3945" t="s">
        <v>22</v>
      </c>
      <c r="G3945" t="s">
        <v>9662</v>
      </c>
      <c r="H3945" t="s">
        <v>15</v>
      </c>
      <c r="I3945" t="s">
        <v>16</v>
      </c>
      <c r="J3945" t="s">
        <v>34</v>
      </c>
      <c r="K3945" s="6">
        <v>10</v>
      </c>
      <c r="L3945" s="6" t="str">
        <f t="shared" si="194"/>
        <v>Large</v>
      </c>
      <c r="M3945" s="7">
        <v>799</v>
      </c>
      <c r="N3945" s="2">
        <v>0</v>
      </c>
      <c r="O3945" s="3">
        <v>7990</v>
      </c>
      <c r="P3945" s="3">
        <f>O3945/K3945</f>
        <v>799</v>
      </c>
      <c r="Q3945" s="3">
        <f>R3945/M3945</f>
        <v>2.1293742177722152</v>
      </c>
      <c r="R3945" s="4">
        <v>1701.37</v>
      </c>
      <c r="S3945" s="2">
        <f>R3945/O3945</f>
        <v>0.21293742177722152</v>
      </c>
    </row>
    <row r="3946" spans="1:19" x14ac:dyDescent="0.3">
      <c r="A3946" s="6">
        <v>4107</v>
      </c>
      <c r="B3946" t="s">
        <v>4951</v>
      </c>
      <c r="C3946" s="11">
        <v>45635</v>
      </c>
      <c r="D3946" s="1" t="str">
        <f t="shared" si="195"/>
        <v>2024</v>
      </c>
      <c r="E3946" s="12" t="str">
        <f t="shared" si="196"/>
        <v>December</v>
      </c>
      <c r="F3946" t="s">
        <v>40</v>
      </c>
      <c r="G3946" t="s">
        <v>9662</v>
      </c>
      <c r="H3946" t="s">
        <v>15</v>
      </c>
      <c r="I3946" t="s">
        <v>19</v>
      </c>
      <c r="J3946" t="s">
        <v>20</v>
      </c>
      <c r="K3946" s="6">
        <v>10</v>
      </c>
      <c r="L3946" s="6" t="str">
        <f t="shared" si="194"/>
        <v>Large</v>
      </c>
      <c r="M3946" s="7">
        <v>199</v>
      </c>
      <c r="N3946" s="2">
        <v>0.15</v>
      </c>
      <c r="O3946" s="3">
        <v>1691.5</v>
      </c>
      <c r="P3946" s="3">
        <f>O3946/K3946</f>
        <v>169.15</v>
      </c>
      <c r="Q3946" s="3">
        <f>R3946/M3946</f>
        <v>1.7904522613065328</v>
      </c>
      <c r="R3946" s="4">
        <v>356.3</v>
      </c>
      <c r="S3946" s="2">
        <f>R3946/O3946</f>
        <v>0.2106414425066509</v>
      </c>
    </row>
    <row r="3947" spans="1:19" x14ac:dyDescent="0.3">
      <c r="A3947" s="6">
        <v>4108</v>
      </c>
      <c r="B3947" t="s">
        <v>4952</v>
      </c>
      <c r="C3947" s="11">
        <v>45578</v>
      </c>
      <c r="D3947" s="1" t="str">
        <f t="shared" si="195"/>
        <v>2024</v>
      </c>
      <c r="E3947" s="12" t="str">
        <f t="shared" si="196"/>
        <v>October</v>
      </c>
      <c r="F3947" t="s">
        <v>29</v>
      </c>
      <c r="G3947" t="s">
        <v>9662</v>
      </c>
      <c r="H3947" t="s">
        <v>37</v>
      </c>
      <c r="I3947" t="s">
        <v>19</v>
      </c>
      <c r="J3947" t="s">
        <v>32</v>
      </c>
      <c r="K3947" s="6">
        <v>9</v>
      </c>
      <c r="L3947" s="6" t="str">
        <f t="shared" si="194"/>
        <v>Large</v>
      </c>
      <c r="M3947" s="7">
        <v>149</v>
      </c>
      <c r="N3947" s="2">
        <v>0.15</v>
      </c>
      <c r="O3947" s="3">
        <v>1139.8499999999999</v>
      </c>
      <c r="P3947" s="3">
        <f>O3947/K3947</f>
        <v>126.64999999999999</v>
      </c>
      <c r="Q3947" s="3">
        <f>R3947/M3947</f>
        <v>1.6534899328859061</v>
      </c>
      <c r="R3947" s="4">
        <v>246.37</v>
      </c>
      <c r="S3947" s="2">
        <f>R3947/O3947</f>
        <v>0.21614247488704658</v>
      </c>
    </row>
    <row r="3948" spans="1:19" x14ac:dyDescent="0.3">
      <c r="A3948" s="6">
        <v>4109</v>
      </c>
      <c r="B3948" t="s">
        <v>4953</v>
      </c>
      <c r="C3948" s="11">
        <v>45495</v>
      </c>
      <c r="D3948" s="1" t="str">
        <f t="shared" si="195"/>
        <v>2024</v>
      </c>
      <c r="E3948" s="12" t="str">
        <f t="shared" si="196"/>
        <v>July</v>
      </c>
      <c r="F3948" t="s">
        <v>40</v>
      </c>
      <c r="G3948" t="s">
        <v>9662</v>
      </c>
      <c r="H3948" t="s">
        <v>37</v>
      </c>
      <c r="I3948" t="s">
        <v>27</v>
      </c>
      <c r="J3948" t="s">
        <v>47</v>
      </c>
      <c r="K3948" s="6">
        <v>6</v>
      </c>
      <c r="L3948" s="6" t="str">
        <f t="shared" si="194"/>
        <v>Midium</v>
      </c>
      <c r="M3948" s="7">
        <v>299</v>
      </c>
      <c r="N3948" s="2">
        <v>0</v>
      </c>
      <c r="O3948" s="3">
        <v>1794</v>
      </c>
      <c r="P3948" s="3">
        <f>O3948/K3948</f>
        <v>299</v>
      </c>
      <c r="Q3948" s="3">
        <f>R3948/M3948</f>
        <v>1.0979598662207359</v>
      </c>
      <c r="R3948" s="4">
        <v>328.29</v>
      </c>
      <c r="S3948" s="2">
        <f>R3948/O3948</f>
        <v>0.18299331103678931</v>
      </c>
    </row>
    <row r="3949" spans="1:19" x14ac:dyDescent="0.3">
      <c r="A3949" s="6">
        <v>4110</v>
      </c>
      <c r="B3949" t="s">
        <v>4954</v>
      </c>
      <c r="C3949" s="11">
        <v>45834</v>
      </c>
      <c r="D3949" s="1" t="str">
        <f t="shared" si="195"/>
        <v>2025</v>
      </c>
      <c r="E3949" s="12" t="str">
        <f t="shared" si="196"/>
        <v>June</v>
      </c>
      <c r="F3949" t="s">
        <v>22</v>
      </c>
      <c r="G3949" t="s">
        <v>4955</v>
      </c>
      <c r="H3949" t="s">
        <v>24</v>
      </c>
      <c r="I3949" t="s">
        <v>19</v>
      </c>
      <c r="J3949" t="s">
        <v>42</v>
      </c>
      <c r="K3949" s="6">
        <v>8</v>
      </c>
      <c r="L3949" s="6" t="str">
        <f t="shared" si="194"/>
        <v>Large</v>
      </c>
      <c r="M3949" s="7">
        <v>499</v>
      </c>
      <c r="N3949" s="2">
        <v>0.1</v>
      </c>
      <c r="O3949" s="3">
        <v>3592.8</v>
      </c>
      <c r="P3949" s="3">
        <f>O3949/K3949</f>
        <v>449.1</v>
      </c>
      <c r="Q3949" s="3">
        <f>R3949/M3949</f>
        <v>2.0639879759519038</v>
      </c>
      <c r="R3949" s="4">
        <v>1029.93</v>
      </c>
      <c r="S3949" s="2">
        <f>R3949/O3949</f>
        <v>0.28666499665998663</v>
      </c>
    </row>
    <row r="3950" spans="1:19" x14ac:dyDescent="0.3">
      <c r="A3950" s="6">
        <v>4111</v>
      </c>
      <c r="B3950" t="s">
        <v>4956</v>
      </c>
      <c r="C3950" s="11">
        <v>45675</v>
      </c>
      <c r="D3950" s="1" t="str">
        <f t="shared" si="195"/>
        <v>2025</v>
      </c>
      <c r="E3950" s="12" t="str">
        <f t="shared" si="196"/>
        <v>January</v>
      </c>
      <c r="F3950" t="s">
        <v>29</v>
      </c>
      <c r="G3950" t="s">
        <v>9662</v>
      </c>
      <c r="H3950" t="s">
        <v>37</v>
      </c>
      <c r="I3950" t="s">
        <v>27</v>
      </c>
      <c r="J3950" t="s">
        <v>17</v>
      </c>
      <c r="K3950" s="6">
        <v>6</v>
      </c>
      <c r="L3950" s="6" t="str">
        <f t="shared" si="194"/>
        <v>Midium</v>
      </c>
      <c r="M3950" s="7">
        <v>99</v>
      </c>
      <c r="N3950" s="2">
        <v>0.1</v>
      </c>
      <c r="O3950" s="3">
        <v>534.6</v>
      </c>
      <c r="P3950" s="3">
        <f>O3950/K3950</f>
        <v>89.100000000000009</v>
      </c>
      <c r="Q3950" s="3">
        <f>R3950/M3950</f>
        <v>0.88232323232323229</v>
      </c>
      <c r="R3950" s="4">
        <v>87.35</v>
      </c>
      <c r="S3950" s="2">
        <f>R3950/O3950</f>
        <v>0.16339319117096893</v>
      </c>
    </row>
    <row r="3951" spans="1:19" x14ac:dyDescent="0.3">
      <c r="A3951" s="6">
        <v>4112</v>
      </c>
      <c r="B3951" t="s">
        <v>4957</v>
      </c>
      <c r="C3951" s="11">
        <v>45620</v>
      </c>
      <c r="D3951" s="1" t="str">
        <f t="shared" si="195"/>
        <v>2024</v>
      </c>
      <c r="E3951" s="12" t="str">
        <f t="shared" si="196"/>
        <v>November</v>
      </c>
      <c r="F3951" t="s">
        <v>40</v>
      </c>
      <c r="G3951" t="s">
        <v>9662</v>
      </c>
      <c r="H3951" t="s">
        <v>37</v>
      </c>
      <c r="I3951" t="s">
        <v>16</v>
      </c>
      <c r="J3951" t="s">
        <v>34</v>
      </c>
      <c r="K3951" s="6">
        <v>7</v>
      </c>
      <c r="L3951" s="6" t="str">
        <f t="shared" si="194"/>
        <v>Large</v>
      </c>
      <c r="M3951" s="7">
        <v>299</v>
      </c>
      <c r="N3951" s="2">
        <v>0</v>
      </c>
      <c r="O3951" s="3">
        <v>2093</v>
      </c>
      <c r="P3951" s="3">
        <f>O3951/K3951</f>
        <v>299</v>
      </c>
      <c r="Q3951" s="3">
        <f>R3951/M3951</f>
        <v>0.46568561872909703</v>
      </c>
      <c r="R3951" s="4">
        <v>139.24</v>
      </c>
      <c r="S3951" s="2">
        <f>R3951/O3951</f>
        <v>6.6526516961299575E-2</v>
      </c>
    </row>
    <row r="3952" spans="1:19" x14ac:dyDescent="0.3">
      <c r="A3952" s="6">
        <v>4113</v>
      </c>
      <c r="B3952" t="s">
        <v>4958</v>
      </c>
      <c r="C3952" s="11">
        <v>45783</v>
      </c>
      <c r="D3952" s="1" t="str">
        <f t="shared" si="195"/>
        <v>2025</v>
      </c>
      <c r="E3952" s="12" t="str">
        <f t="shared" si="196"/>
        <v>May</v>
      </c>
      <c r="F3952" t="s">
        <v>40</v>
      </c>
      <c r="G3952" t="s">
        <v>9662</v>
      </c>
      <c r="H3952" t="s">
        <v>37</v>
      </c>
      <c r="I3952" t="s">
        <v>16</v>
      </c>
      <c r="J3952" t="s">
        <v>38</v>
      </c>
      <c r="K3952" s="6">
        <v>10</v>
      </c>
      <c r="L3952" s="6" t="str">
        <f t="shared" si="194"/>
        <v>Large</v>
      </c>
      <c r="M3952" s="7">
        <v>499</v>
      </c>
      <c r="N3952" s="2">
        <v>0</v>
      </c>
      <c r="O3952" s="3">
        <v>4990</v>
      </c>
      <c r="P3952" s="3">
        <f>O3952/K3952</f>
        <v>499</v>
      </c>
      <c r="Q3952" s="3">
        <f>R3952/M3952</f>
        <v>0.65999999999999992</v>
      </c>
      <c r="R3952" s="4">
        <v>329.34</v>
      </c>
      <c r="S3952" s="2">
        <f>R3952/O3952</f>
        <v>6.5999999999999989E-2</v>
      </c>
    </row>
    <row r="3953" spans="1:19" x14ac:dyDescent="0.3">
      <c r="A3953" s="6">
        <v>4114</v>
      </c>
      <c r="B3953" t="s">
        <v>4959</v>
      </c>
      <c r="C3953" s="11">
        <v>45357</v>
      </c>
      <c r="D3953" s="1" t="str">
        <f t="shared" si="195"/>
        <v>2024</v>
      </c>
      <c r="E3953" s="12" t="str">
        <f t="shared" si="196"/>
        <v>March</v>
      </c>
      <c r="F3953" t="s">
        <v>22</v>
      </c>
      <c r="G3953" t="s">
        <v>514</v>
      </c>
      <c r="H3953" t="s">
        <v>37</v>
      </c>
      <c r="I3953" t="s">
        <v>27</v>
      </c>
      <c r="J3953" t="s">
        <v>47</v>
      </c>
      <c r="K3953" s="6">
        <v>10</v>
      </c>
      <c r="L3953" s="6" t="str">
        <f t="shared" si="194"/>
        <v>Large</v>
      </c>
      <c r="M3953" s="7">
        <v>199</v>
      </c>
      <c r="N3953" s="2">
        <v>0.15</v>
      </c>
      <c r="O3953" s="3">
        <v>1691.5</v>
      </c>
      <c r="P3953" s="3">
        <f>O3953/K3953</f>
        <v>169.15</v>
      </c>
      <c r="Q3953" s="3">
        <f>R3953/M3953</f>
        <v>1.797537688442211</v>
      </c>
      <c r="R3953" s="4">
        <v>357.71</v>
      </c>
      <c r="S3953" s="2">
        <f>R3953/O3953</f>
        <v>0.21147502216967187</v>
      </c>
    </row>
    <row r="3954" spans="1:19" x14ac:dyDescent="0.3">
      <c r="A3954" s="6">
        <v>4115</v>
      </c>
      <c r="B3954" t="s">
        <v>4960</v>
      </c>
      <c r="C3954" s="11">
        <v>45684</v>
      </c>
      <c r="D3954" s="1" t="str">
        <f t="shared" si="195"/>
        <v>2025</v>
      </c>
      <c r="E3954" s="12" t="str">
        <f t="shared" si="196"/>
        <v>January</v>
      </c>
      <c r="F3954" t="s">
        <v>40</v>
      </c>
      <c r="G3954" t="s">
        <v>9662</v>
      </c>
      <c r="H3954" t="s">
        <v>24</v>
      </c>
      <c r="I3954" t="s">
        <v>19</v>
      </c>
      <c r="J3954" t="s">
        <v>25</v>
      </c>
      <c r="K3954" s="6">
        <v>8</v>
      </c>
      <c r="L3954" s="6" t="str">
        <f t="shared" si="194"/>
        <v>Large</v>
      </c>
      <c r="M3954" s="7">
        <v>499</v>
      </c>
      <c r="N3954" s="2">
        <v>0.1</v>
      </c>
      <c r="O3954" s="3">
        <v>3592.8</v>
      </c>
      <c r="P3954" s="3">
        <f>O3954/K3954</f>
        <v>449.1</v>
      </c>
      <c r="Q3954" s="3">
        <f>R3954/M3954</f>
        <v>0.45935871743486972</v>
      </c>
      <c r="R3954" s="4">
        <v>229.22</v>
      </c>
      <c r="S3954" s="2">
        <f>R3954/O3954</f>
        <v>6.3799821865954121E-2</v>
      </c>
    </row>
    <row r="3955" spans="1:19" x14ac:dyDescent="0.3">
      <c r="A3955" s="6">
        <v>4117</v>
      </c>
      <c r="B3955" t="s">
        <v>4962</v>
      </c>
      <c r="C3955" s="11">
        <v>45507</v>
      </c>
      <c r="D3955" s="1" t="str">
        <f t="shared" si="195"/>
        <v>2024</v>
      </c>
      <c r="E3955" s="12" t="str">
        <f t="shared" si="196"/>
        <v>August</v>
      </c>
      <c r="F3955" t="s">
        <v>29</v>
      </c>
      <c r="G3955" t="s">
        <v>9662</v>
      </c>
      <c r="H3955" t="s">
        <v>24</v>
      </c>
      <c r="I3955" t="s">
        <v>16</v>
      </c>
      <c r="J3955" t="s">
        <v>34</v>
      </c>
      <c r="K3955" s="6">
        <v>5</v>
      </c>
      <c r="L3955" s="6" t="str">
        <f t="shared" si="194"/>
        <v>Midium</v>
      </c>
      <c r="M3955" s="7">
        <v>149</v>
      </c>
      <c r="N3955" s="2">
        <v>0.05</v>
      </c>
      <c r="O3955" s="3">
        <v>707.75</v>
      </c>
      <c r="P3955" s="3">
        <f>O3955/K3955</f>
        <v>141.55000000000001</v>
      </c>
      <c r="Q3955" s="3">
        <f>R3955/M3955</f>
        <v>1.1719463087248323</v>
      </c>
      <c r="R3955" s="4">
        <v>174.62</v>
      </c>
      <c r="S3955" s="2">
        <f>R3955/O3955</f>
        <v>0.24672553867891206</v>
      </c>
    </row>
    <row r="3956" spans="1:19" x14ac:dyDescent="0.3">
      <c r="A3956" s="6">
        <v>4118</v>
      </c>
      <c r="B3956" t="s">
        <v>4963</v>
      </c>
      <c r="C3956" s="11">
        <v>45369</v>
      </c>
      <c r="D3956" s="1" t="str">
        <f t="shared" si="195"/>
        <v>2024</v>
      </c>
      <c r="E3956" s="12" t="str">
        <f t="shared" si="196"/>
        <v>March</v>
      </c>
      <c r="F3956" t="s">
        <v>14</v>
      </c>
      <c r="G3956" t="s">
        <v>4964</v>
      </c>
      <c r="H3956" t="s">
        <v>15</v>
      </c>
      <c r="I3956" t="s">
        <v>19</v>
      </c>
      <c r="J3956" t="s">
        <v>42</v>
      </c>
      <c r="K3956" s="6">
        <v>4</v>
      </c>
      <c r="L3956" s="6" t="str">
        <f t="shared" si="194"/>
        <v>Midium</v>
      </c>
      <c r="M3956" s="7">
        <v>299</v>
      </c>
      <c r="N3956" s="2">
        <v>0</v>
      </c>
      <c r="O3956" s="3">
        <v>1196</v>
      </c>
      <c r="P3956" s="3">
        <f>O3956/K3956</f>
        <v>299</v>
      </c>
      <c r="Q3956" s="3">
        <f>R3956/M3956</f>
        <v>0.73257525083612041</v>
      </c>
      <c r="R3956" s="4">
        <v>219.04</v>
      </c>
      <c r="S3956" s="2">
        <f>R3956/O3956</f>
        <v>0.1831438127090301</v>
      </c>
    </row>
    <row r="3957" spans="1:19" x14ac:dyDescent="0.3">
      <c r="A3957" s="6">
        <v>4119</v>
      </c>
      <c r="B3957" t="s">
        <v>4965</v>
      </c>
      <c r="C3957" s="11">
        <v>45665</v>
      </c>
      <c r="D3957" s="1" t="str">
        <f t="shared" si="195"/>
        <v>2025</v>
      </c>
      <c r="E3957" s="12" t="str">
        <f t="shared" si="196"/>
        <v>January</v>
      </c>
      <c r="F3957" t="s">
        <v>40</v>
      </c>
      <c r="G3957" t="s">
        <v>9662</v>
      </c>
      <c r="H3957" t="s">
        <v>37</v>
      </c>
      <c r="I3957" t="s">
        <v>16</v>
      </c>
      <c r="J3957" t="s">
        <v>38</v>
      </c>
      <c r="K3957" s="6">
        <v>10</v>
      </c>
      <c r="L3957" s="6" t="str">
        <f t="shared" si="194"/>
        <v>Large</v>
      </c>
      <c r="M3957" s="7">
        <v>999</v>
      </c>
      <c r="N3957" s="2">
        <v>0.1</v>
      </c>
      <c r="O3957" s="3">
        <v>8991</v>
      </c>
      <c r="P3957" s="3">
        <f>O3957/K3957</f>
        <v>899.1</v>
      </c>
      <c r="Q3957" s="3">
        <f>R3957/M3957</f>
        <v>1.6194694694694693</v>
      </c>
      <c r="R3957" s="4">
        <v>1617.85</v>
      </c>
      <c r="S3957" s="2">
        <f>R3957/O3957</f>
        <v>0.17994105216327438</v>
      </c>
    </row>
    <row r="3958" spans="1:19" x14ac:dyDescent="0.3">
      <c r="A3958" s="6">
        <v>4120</v>
      </c>
      <c r="B3958" t="s">
        <v>4966</v>
      </c>
      <c r="C3958" s="11">
        <v>45678</v>
      </c>
      <c r="D3958" s="1" t="str">
        <f t="shared" si="195"/>
        <v>2025</v>
      </c>
      <c r="E3958" s="12" t="str">
        <f t="shared" si="196"/>
        <v>January</v>
      </c>
      <c r="F3958" t="s">
        <v>40</v>
      </c>
      <c r="G3958" t="s">
        <v>9662</v>
      </c>
      <c r="H3958" t="s">
        <v>37</v>
      </c>
      <c r="I3958" t="s">
        <v>27</v>
      </c>
      <c r="J3958" t="s">
        <v>47</v>
      </c>
      <c r="K3958" s="6">
        <v>1</v>
      </c>
      <c r="L3958" s="6" t="str">
        <f t="shared" si="194"/>
        <v>Small</v>
      </c>
      <c r="M3958" s="7">
        <v>799</v>
      </c>
      <c r="N3958" s="2">
        <v>0</v>
      </c>
      <c r="O3958" s="3">
        <v>799</v>
      </c>
      <c r="P3958" s="3">
        <f>O3958/K3958</f>
        <v>799</v>
      </c>
      <c r="Q3958" s="3">
        <f>R3958/M3958</f>
        <v>9.6345431789737174E-2</v>
      </c>
      <c r="R3958" s="4">
        <v>76.98</v>
      </c>
      <c r="S3958" s="2">
        <f>R3958/O3958</f>
        <v>9.6345431789737174E-2</v>
      </c>
    </row>
    <row r="3959" spans="1:19" x14ac:dyDescent="0.3">
      <c r="A3959" s="6">
        <v>4121</v>
      </c>
      <c r="B3959" t="s">
        <v>4967</v>
      </c>
      <c r="C3959" s="11">
        <v>45396</v>
      </c>
      <c r="D3959" s="1" t="str">
        <f t="shared" si="195"/>
        <v>2024</v>
      </c>
      <c r="E3959" s="12" t="str">
        <f t="shared" si="196"/>
        <v>April</v>
      </c>
      <c r="F3959" t="s">
        <v>14</v>
      </c>
      <c r="G3959" t="s">
        <v>9662</v>
      </c>
      <c r="H3959" t="s">
        <v>24</v>
      </c>
      <c r="I3959" t="s">
        <v>19</v>
      </c>
      <c r="J3959" t="s">
        <v>25</v>
      </c>
      <c r="K3959" s="6">
        <v>3</v>
      </c>
      <c r="L3959" s="6" t="str">
        <f t="shared" si="194"/>
        <v>Small</v>
      </c>
      <c r="M3959" s="7">
        <v>999</v>
      </c>
      <c r="N3959" s="2">
        <v>0.15</v>
      </c>
      <c r="O3959" s="3">
        <v>2547.4499999999998</v>
      </c>
      <c r="P3959" s="3">
        <f>O3959/K3959</f>
        <v>849.15</v>
      </c>
      <c r="Q3959" s="3">
        <f>R3959/M3959</f>
        <v>0.53591591591591592</v>
      </c>
      <c r="R3959" s="4">
        <v>535.38</v>
      </c>
      <c r="S3959" s="2">
        <f>R3959/O3959</f>
        <v>0.21016310428075136</v>
      </c>
    </row>
    <row r="3960" spans="1:19" x14ac:dyDescent="0.3">
      <c r="A3960" s="6">
        <v>4122</v>
      </c>
      <c r="B3960" t="s">
        <v>4968</v>
      </c>
      <c r="C3960" s="11">
        <v>45988</v>
      </c>
      <c r="D3960" s="1" t="str">
        <f t="shared" si="195"/>
        <v>2025</v>
      </c>
      <c r="E3960" s="12" t="str">
        <f t="shared" si="196"/>
        <v>November</v>
      </c>
      <c r="F3960" t="s">
        <v>14</v>
      </c>
      <c r="G3960" t="s">
        <v>9662</v>
      </c>
      <c r="H3960" t="s">
        <v>15</v>
      </c>
      <c r="I3960" t="s">
        <v>27</v>
      </c>
      <c r="J3960" t="s">
        <v>47</v>
      </c>
      <c r="K3960" s="6">
        <v>6</v>
      </c>
      <c r="L3960" s="6" t="str">
        <f t="shared" si="194"/>
        <v>Midium</v>
      </c>
      <c r="M3960" s="7">
        <v>299</v>
      </c>
      <c r="N3960" s="2">
        <v>0</v>
      </c>
      <c r="O3960" s="3">
        <v>1794</v>
      </c>
      <c r="P3960" s="3">
        <f>O3960/K3960</f>
        <v>299</v>
      </c>
      <c r="Q3960" s="3">
        <f>R3960/M3960</f>
        <v>1.5209698996655518</v>
      </c>
      <c r="R3960" s="4">
        <v>454.77</v>
      </c>
      <c r="S3960" s="2">
        <f>R3960/O3960</f>
        <v>0.25349498327759196</v>
      </c>
    </row>
    <row r="3961" spans="1:19" x14ac:dyDescent="0.3">
      <c r="A3961" s="6">
        <v>4123</v>
      </c>
      <c r="B3961" t="s">
        <v>4969</v>
      </c>
      <c r="C3961" s="11">
        <v>45626</v>
      </c>
      <c r="D3961" s="1" t="str">
        <f t="shared" si="195"/>
        <v>2024</v>
      </c>
      <c r="E3961" s="12" t="str">
        <f t="shared" si="196"/>
        <v>November</v>
      </c>
      <c r="F3961" t="s">
        <v>40</v>
      </c>
      <c r="G3961" t="s">
        <v>9662</v>
      </c>
      <c r="H3961" t="s">
        <v>15</v>
      </c>
      <c r="I3961" t="s">
        <v>27</v>
      </c>
      <c r="J3961" t="s">
        <v>17</v>
      </c>
      <c r="K3961" s="6">
        <v>8</v>
      </c>
      <c r="L3961" s="6" t="str">
        <f t="shared" si="194"/>
        <v>Large</v>
      </c>
      <c r="M3961" s="7">
        <v>499</v>
      </c>
      <c r="N3961" s="2">
        <v>0.05</v>
      </c>
      <c r="O3961" s="3">
        <v>3792.4</v>
      </c>
      <c r="P3961" s="3">
        <f>O3961/K3961</f>
        <v>474.05</v>
      </c>
      <c r="Q3961" s="3">
        <f>R3961/M3961</f>
        <v>1.9047695390781563</v>
      </c>
      <c r="R3961" s="4">
        <v>950.48</v>
      </c>
      <c r="S3961" s="2">
        <f>R3961/O3961</f>
        <v>0.25062757093133636</v>
      </c>
    </row>
    <row r="3962" spans="1:19" x14ac:dyDescent="0.3">
      <c r="A3962" s="6">
        <v>4124</v>
      </c>
      <c r="B3962" t="s">
        <v>4970</v>
      </c>
      <c r="C3962" s="11">
        <v>45404</v>
      </c>
      <c r="D3962" s="1" t="str">
        <f t="shared" si="195"/>
        <v>2024</v>
      </c>
      <c r="E3962" s="12" t="str">
        <f t="shared" si="196"/>
        <v>April</v>
      </c>
      <c r="F3962" t="s">
        <v>14</v>
      </c>
      <c r="G3962" t="s">
        <v>9662</v>
      </c>
      <c r="H3962" t="s">
        <v>24</v>
      </c>
      <c r="I3962" t="s">
        <v>16</v>
      </c>
      <c r="J3962" t="s">
        <v>34</v>
      </c>
      <c r="K3962" s="6">
        <v>10</v>
      </c>
      <c r="L3962" s="6" t="str">
        <f t="shared" si="194"/>
        <v>Large</v>
      </c>
      <c r="M3962" s="7">
        <v>99</v>
      </c>
      <c r="N3962" s="2">
        <v>0</v>
      </c>
      <c r="O3962" s="3">
        <v>990</v>
      </c>
      <c r="P3962" s="3">
        <f>O3962/K3962</f>
        <v>99</v>
      </c>
      <c r="Q3962" s="3">
        <f>R3962/M3962</f>
        <v>2.1014141414141414</v>
      </c>
      <c r="R3962" s="4">
        <v>208.04</v>
      </c>
      <c r="S3962" s="2">
        <f>R3962/O3962</f>
        <v>0.21014141414141413</v>
      </c>
    </row>
    <row r="3963" spans="1:19" x14ac:dyDescent="0.3">
      <c r="A3963" s="6">
        <v>4125</v>
      </c>
      <c r="B3963" t="s">
        <v>4971</v>
      </c>
      <c r="C3963" s="11">
        <v>45593</v>
      </c>
      <c r="D3963" s="1" t="str">
        <f t="shared" si="195"/>
        <v>2024</v>
      </c>
      <c r="E3963" s="12" t="str">
        <f t="shared" si="196"/>
        <v>October</v>
      </c>
      <c r="F3963" t="s">
        <v>40</v>
      </c>
      <c r="G3963" t="s">
        <v>1930</v>
      </c>
      <c r="H3963" t="s">
        <v>15</v>
      </c>
      <c r="I3963" t="s">
        <v>16</v>
      </c>
      <c r="J3963" t="s">
        <v>38</v>
      </c>
      <c r="K3963" s="6">
        <v>5</v>
      </c>
      <c r="L3963" s="6" t="str">
        <f t="shared" si="194"/>
        <v>Midium</v>
      </c>
      <c r="M3963" s="7">
        <v>99</v>
      </c>
      <c r="N3963" s="2">
        <v>0.1</v>
      </c>
      <c r="O3963" s="3">
        <v>445.5</v>
      </c>
      <c r="P3963" s="3">
        <f>O3963/K3963</f>
        <v>89.1</v>
      </c>
      <c r="Q3963" s="3">
        <f>R3963/M3963</f>
        <v>0.78262626262626267</v>
      </c>
      <c r="R3963" s="4">
        <v>77.48</v>
      </c>
      <c r="S3963" s="2">
        <f>R3963/O3963</f>
        <v>0.17391694725028059</v>
      </c>
    </row>
    <row r="3964" spans="1:19" x14ac:dyDescent="0.3">
      <c r="A3964" s="6">
        <v>4126</v>
      </c>
      <c r="B3964" t="s">
        <v>4972</v>
      </c>
      <c r="C3964" s="11">
        <v>45497</v>
      </c>
      <c r="D3964" s="1" t="str">
        <f t="shared" si="195"/>
        <v>2024</v>
      </c>
      <c r="E3964" s="12" t="str">
        <f t="shared" si="196"/>
        <v>July</v>
      </c>
      <c r="F3964" t="s">
        <v>40</v>
      </c>
      <c r="G3964" t="s">
        <v>9662</v>
      </c>
      <c r="H3964" t="s">
        <v>15</v>
      </c>
      <c r="I3964" t="s">
        <v>19</v>
      </c>
      <c r="J3964" t="s">
        <v>32</v>
      </c>
      <c r="K3964" s="6">
        <v>8</v>
      </c>
      <c r="L3964" s="6" t="str">
        <f t="shared" si="194"/>
        <v>Large</v>
      </c>
      <c r="M3964" s="7">
        <v>199</v>
      </c>
      <c r="N3964" s="2">
        <v>0.15</v>
      </c>
      <c r="O3964" s="3">
        <v>1353.2</v>
      </c>
      <c r="P3964" s="3">
        <f>O3964/K3964</f>
        <v>169.15</v>
      </c>
      <c r="Q3964" s="3">
        <f>R3964/M3964</f>
        <v>1.780502512562814</v>
      </c>
      <c r="R3964" s="4">
        <v>354.32</v>
      </c>
      <c r="S3964" s="2">
        <f>R3964/O3964</f>
        <v>0.26183860478864912</v>
      </c>
    </row>
    <row r="3965" spans="1:19" x14ac:dyDescent="0.3">
      <c r="A3965" s="6">
        <v>4127</v>
      </c>
      <c r="B3965" t="s">
        <v>4973</v>
      </c>
      <c r="C3965" s="11">
        <v>45379</v>
      </c>
      <c r="D3965" s="1" t="str">
        <f t="shared" si="195"/>
        <v>2024</v>
      </c>
      <c r="E3965" s="12" t="str">
        <f t="shared" si="196"/>
        <v>March</v>
      </c>
      <c r="F3965" t="s">
        <v>40</v>
      </c>
      <c r="G3965" t="s">
        <v>9662</v>
      </c>
      <c r="H3965" t="s">
        <v>15</v>
      </c>
      <c r="I3965" t="s">
        <v>19</v>
      </c>
      <c r="J3965" t="s">
        <v>32</v>
      </c>
      <c r="K3965" s="6">
        <v>6</v>
      </c>
      <c r="L3965" s="6" t="str">
        <f t="shared" si="194"/>
        <v>Midium</v>
      </c>
      <c r="M3965" s="7">
        <v>199</v>
      </c>
      <c r="N3965" s="2">
        <v>0.1</v>
      </c>
      <c r="O3965" s="3">
        <v>1074.5999999999999</v>
      </c>
      <c r="P3965" s="3">
        <f>O3965/K3965</f>
        <v>179.1</v>
      </c>
      <c r="Q3965" s="3">
        <f>R3965/M3965</f>
        <v>0.28723618090452258</v>
      </c>
      <c r="R3965" s="4">
        <v>57.16</v>
      </c>
      <c r="S3965" s="2">
        <f>R3965/O3965</f>
        <v>5.3191885352689372E-2</v>
      </c>
    </row>
    <row r="3966" spans="1:19" x14ac:dyDescent="0.3">
      <c r="A3966" s="6">
        <v>4129</v>
      </c>
      <c r="B3966" t="s">
        <v>4974</v>
      </c>
      <c r="C3966" s="11">
        <v>45442</v>
      </c>
      <c r="D3966" s="1" t="str">
        <f t="shared" si="195"/>
        <v>2024</v>
      </c>
      <c r="E3966" s="12" t="str">
        <f t="shared" si="196"/>
        <v>May</v>
      </c>
      <c r="F3966" t="s">
        <v>14</v>
      </c>
      <c r="G3966" t="s">
        <v>9662</v>
      </c>
      <c r="H3966" t="s">
        <v>37</v>
      </c>
      <c r="I3966" t="s">
        <v>19</v>
      </c>
      <c r="J3966" t="s">
        <v>20</v>
      </c>
      <c r="K3966" s="6">
        <v>4</v>
      </c>
      <c r="L3966" s="6" t="str">
        <f t="shared" si="194"/>
        <v>Midium</v>
      </c>
      <c r="M3966" s="7">
        <v>99</v>
      </c>
      <c r="N3966" s="2">
        <v>0.15</v>
      </c>
      <c r="O3966" s="3">
        <v>336.6</v>
      </c>
      <c r="P3966" s="3">
        <f>O3966/K3966</f>
        <v>84.15</v>
      </c>
      <c r="Q3966" s="3">
        <f>R3966/M3966</f>
        <v>0.18898989898989899</v>
      </c>
      <c r="R3966" s="4">
        <v>18.71</v>
      </c>
      <c r="S3966" s="2">
        <f>R3966/O3966</f>
        <v>5.5585264408793821E-2</v>
      </c>
    </row>
    <row r="3967" spans="1:19" x14ac:dyDescent="0.3">
      <c r="A3967" s="6">
        <v>4130</v>
      </c>
      <c r="B3967" t="s">
        <v>4975</v>
      </c>
      <c r="C3967" s="11">
        <v>45926</v>
      </c>
      <c r="D3967" s="1" t="str">
        <f t="shared" si="195"/>
        <v>2025</v>
      </c>
      <c r="E3967" s="12" t="str">
        <f t="shared" si="196"/>
        <v>September</v>
      </c>
      <c r="F3967" t="s">
        <v>22</v>
      </c>
      <c r="G3967" t="s">
        <v>9662</v>
      </c>
      <c r="H3967" t="s">
        <v>24</v>
      </c>
      <c r="I3967" t="s">
        <v>19</v>
      </c>
      <c r="J3967" t="s">
        <v>25</v>
      </c>
      <c r="K3967" s="6">
        <v>8</v>
      </c>
      <c r="L3967" s="6" t="str">
        <f t="shared" si="194"/>
        <v>Large</v>
      </c>
      <c r="M3967" s="7">
        <v>99</v>
      </c>
      <c r="N3967" s="2">
        <v>0</v>
      </c>
      <c r="O3967" s="3">
        <v>792</v>
      </c>
      <c r="P3967" s="3">
        <f>O3967/K3967</f>
        <v>99</v>
      </c>
      <c r="Q3967" s="3">
        <f>R3967/M3967</f>
        <v>0.6646464646464646</v>
      </c>
      <c r="R3967" s="4">
        <v>65.8</v>
      </c>
      <c r="S3967" s="2">
        <f>R3967/O3967</f>
        <v>8.3080808080808075E-2</v>
      </c>
    </row>
    <row r="3968" spans="1:19" x14ac:dyDescent="0.3">
      <c r="A3968" s="6">
        <v>4131</v>
      </c>
      <c r="B3968" t="s">
        <v>4976</v>
      </c>
      <c r="C3968" s="11">
        <v>46011</v>
      </c>
      <c r="D3968" s="1" t="str">
        <f t="shared" si="195"/>
        <v>2025</v>
      </c>
      <c r="E3968" s="12" t="str">
        <f t="shared" si="196"/>
        <v>December</v>
      </c>
      <c r="F3968" t="s">
        <v>40</v>
      </c>
      <c r="G3968" t="s">
        <v>9662</v>
      </c>
      <c r="H3968" t="s">
        <v>24</v>
      </c>
      <c r="I3968" t="s">
        <v>19</v>
      </c>
      <c r="J3968" t="s">
        <v>25</v>
      </c>
      <c r="K3968" s="6">
        <v>4</v>
      </c>
      <c r="L3968" s="6" t="str">
        <f t="shared" si="194"/>
        <v>Midium</v>
      </c>
      <c r="M3968" s="7">
        <v>99</v>
      </c>
      <c r="N3968" s="2">
        <v>0.15</v>
      </c>
      <c r="O3968" s="3">
        <v>336.6</v>
      </c>
      <c r="P3968" s="3">
        <f>O3968/K3968</f>
        <v>84.15</v>
      </c>
      <c r="Q3968" s="3">
        <f>R3968/M3968</f>
        <v>0.17242424242424242</v>
      </c>
      <c r="R3968" s="4">
        <v>17.07</v>
      </c>
      <c r="S3968" s="2">
        <f>R3968/O3968</f>
        <v>5.071301247771836E-2</v>
      </c>
    </row>
    <row r="3969" spans="1:19" x14ac:dyDescent="0.3">
      <c r="A3969" s="6">
        <v>4132</v>
      </c>
      <c r="B3969" t="s">
        <v>4977</v>
      </c>
      <c r="C3969" s="11">
        <v>45684</v>
      </c>
      <c r="D3969" s="1" t="str">
        <f t="shared" si="195"/>
        <v>2025</v>
      </c>
      <c r="E3969" s="12" t="str">
        <f t="shared" si="196"/>
        <v>January</v>
      </c>
      <c r="F3969" t="s">
        <v>14</v>
      </c>
      <c r="G3969" t="s">
        <v>4978</v>
      </c>
      <c r="H3969" t="s">
        <v>15</v>
      </c>
      <c r="I3969" t="s">
        <v>16</v>
      </c>
      <c r="J3969" t="s">
        <v>38</v>
      </c>
      <c r="K3969" s="6">
        <v>8</v>
      </c>
      <c r="L3969" s="6" t="str">
        <f t="shared" si="194"/>
        <v>Large</v>
      </c>
      <c r="M3969" s="7">
        <v>149</v>
      </c>
      <c r="N3969" s="2">
        <v>0.1</v>
      </c>
      <c r="O3969" s="3">
        <v>1072.8</v>
      </c>
      <c r="P3969" s="3">
        <f>O3969/K3969</f>
        <v>134.1</v>
      </c>
      <c r="Q3969" s="3">
        <f>R3969/M3969</f>
        <v>0.47926174496644292</v>
      </c>
      <c r="R3969" s="4">
        <v>71.41</v>
      </c>
      <c r="S3969" s="2">
        <f>R3969/O3969</f>
        <v>6.6564131245339303E-2</v>
      </c>
    </row>
    <row r="3970" spans="1:19" x14ac:dyDescent="0.3">
      <c r="A3970" s="6">
        <v>4133</v>
      </c>
      <c r="B3970" t="s">
        <v>4979</v>
      </c>
      <c r="C3970" s="11">
        <v>45364</v>
      </c>
      <c r="D3970" s="1" t="str">
        <f t="shared" si="195"/>
        <v>2024</v>
      </c>
      <c r="E3970" s="12" t="str">
        <f t="shared" si="196"/>
        <v>March</v>
      </c>
      <c r="F3970" t="s">
        <v>22</v>
      </c>
      <c r="G3970" t="s">
        <v>9662</v>
      </c>
      <c r="H3970" t="s">
        <v>15</v>
      </c>
      <c r="I3970" t="s">
        <v>19</v>
      </c>
      <c r="J3970" t="s">
        <v>32</v>
      </c>
      <c r="K3970" s="6">
        <v>3</v>
      </c>
      <c r="L3970" s="6" t="str">
        <f t="shared" si="194"/>
        <v>Small</v>
      </c>
      <c r="M3970" s="7">
        <v>199</v>
      </c>
      <c r="N3970" s="2">
        <v>0.05</v>
      </c>
      <c r="O3970" s="3">
        <v>567.15</v>
      </c>
      <c r="P3970" s="3">
        <f>O3970/K3970</f>
        <v>189.04999999999998</v>
      </c>
      <c r="Q3970" s="3">
        <f>R3970/M3970</f>
        <v>0.62628140703517587</v>
      </c>
      <c r="R3970" s="4">
        <v>124.63</v>
      </c>
      <c r="S3970" s="2">
        <f>R3970/O3970</f>
        <v>0.21974786211760558</v>
      </c>
    </row>
    <row r="3971" spans="1:19" x14ac:dyDescent="0.3">
      <c r="A3971" s="6">
        <v>4134</v>
      </c>
      <c r="B3971" t="s">
        <v>4980</v>
      </c>
      <c r="C3971" s="11">
        <v>45790</v>
      </c>
      <c r="D3971" s="1" t="str">
        <f t="shared" si="195"/>
        <v>2025</v>
      </c>
      <c r="E3971" s="12" t="str">
        <f t="shared" si="196"/>
        <v>May</v>
      </c>
      <c r="F3971" t="s">
        <v>14</v>
      </c>
      <c r="G3971" t="s">
        <v>9662</v>
      </c>
      <c r="H3971" t="s">
        <v>37</v>
      </c>
      <c r="I3971" t="s">
        <v>19</v>
      </c>
      <c r="J3971" t="s">
        <v>25</v>
      </c>
      <c r="K3971" s="6">
        <v>8</v>
      </c>
      <c r="L3971" s="6" t="str">
        <f t="shared" ref="L3971:L4034" si="197">IF(K3971&lt;4,"Small", IF(K3971&lt;7,"Midium", IF(K3971&lt;=10,"Large")))</f>
        <v>Large</v>
      </c>
      <c r="M3971" s="7">
        <v>999</v>
      </c>
      <c r="N3971" s="2">
        <v>0.15</v>
      </c>
      <c r="O3971" s="3">
        <v>6793.2</v>
      </c>
      <c r="P3971" s="3">
        <f>O3971/K3971</f>
        <v>849.15</v>
      </c>
      <c r="Q3971" s="3">
        <f>R3971/M3971</f>
        <v>0.71718718718718721</v>
      </c>
      <c r="R3971" s="4">
        <v>716.47</v>
      </c>
      <c r="S3971" s="2">
        <f>R3971/O3971</f>
        <v>0.10546870399811577</v>
      </c>
    </row>
    <row r="3972" spans="1:19" x14ac:dyDescent="0.3">
      <c r="A3972" s="6">
        <v>4135</v>
      </c>
      <c r="B3972" t="s">
        <v>4981</v>
      </c>
      <c r="C3972" s="11">
        <v>45563</v>
      </c>
      <c r="D3972" s="1" t="str">
        <f t="shared" si="195"/>
        <v>2024</v>
      </c>
      <c r="E3972" s="12" t="str">
        <f t="shared" si="196"/>
        <v>September</v>
      </c>
      <c r="F3972" t="s">
        <v>40</v>
      </c>
      <c r="G3972" t="s">
        <v>9662</v>
      </c>
      <c r="H3972" t="s">
        <v>24</v>
      </c>
      <c r="I3972" t="s">
        <v>16</v>
      </c>
      <c r="J3972" t="s">
        <v>34</v>
      </c>
      <c r="K3972" s="6">
        <v>7</v>
      </c>
      <c r="L3972" s="6" t="str">
        <f t="shared" si="197"/>
        <v>Large</v>
      </c>
      <c r="M3972" s="7">
        <v>299</v>
      </c>
      <c r="N3972" s="2">
        <v>0.05</v>
      </c>
      <c r="O3972" s="3">
        <v>1988.35</v>
      </c>
      <c r="P3972" s="3">
        <f>O3972/K3972</f>
        <v>284.05</v>
      </c>
      <c r="Q3972" s="3">
        <f>R3972/M3972</f>
        <v>1.5777591973244147</v>
      </c>
      <c r="R3972" s="4">
        <v>471.75</v>
      </c>
      <c r="S3972" s="2">
        <f>R3972/O3972</f>
        <v>0.23725702215404734</v>
      </c>
    </row>
    <row r="3973" spans="1:19" x14ac:dyDescent="0.3">
      <c r="A3973" s="6">
        <v>4136</v>
      </c>
      <c r="B3973" t="s">
        <v>4982</v>
      </c>
      <c r="C3973" s="11">
        <v>45488</v>
      </c>
      <c r="D3973" s="1" t="str">
        <f t="shared" si="195"/>
        <v>2024</v>
      </c>
      <c r="E3973" s="12" t="str">
        <f t="shared" si="196"/>
        <v>July</v>
      </c>
      <c r="F3973" t="s">
        <v>22</v>
      </c>
      <c r="G3973" t="s">
        <v>9662</v>
      </c>
      <c r="H3973" t="s">
        <v>15</v>
      </c>
      <c r="I3973" t="s">
        <v>19</v>
      </c>
      <c r="J3973" t="s">
        <v>20</v>
      </c>
      <c r="K3973" s="6">
        <v>6</v>
      </c>
      <c r="L3973" s="6" t="str">
        <f t="shared" si="197"/>
        <v>Midium</v>
      </c>
      <c r="M3973" s="7">
        <v>999</v>
      </c>
      <c r="N3973" s="2">
        <v>0</v>
      </c>
      <c r="O3973" s="3">
        <v>5994</v>
      </c>
      <c r="P3973" s="3">
        <f>O3973/K3973</f>
        <v>999</v>
      </c>
      <c r="Q3973" s="3">
        <f>R3973/M3973</f>
        <v>0.6291591591591591</v>
      </c>
      <c r="R3973" s="4">
        <v>628.53</v>
      </c>
      <c r="S3973" s="2">
        <f>R3973/O3973</f>
        <v>0.10485985985985985</v>
      </c>
    </row>
    <row r="3974" spans="1:19" x14ac:dyDescent="0.3">
      <c r="A3974" s="6">
        <v>4137</v>
      </c>
      <c r="B3974" t="s">
        <v>4983</v>
      </c>
      <c r="C3974" s="11">
        <v>45546</v>
      </c>
      <c r="D3974" s="1" t="str">
        <f t="shared" si="195"/>
        <v>2024</v>
      </c>
      <c r="E3974" s="12" t="str">
        <f t="shared" si="196"/>
        <v>September</v>
      </c>
      <c r="F3974" t="s">
        <v>14</v>
      </c>
      <c r="G3974" t="s">
        <v>9662</v>
      </c>
      <c r="H3974" t="s">
        <v>24</v>
      </c>
      <c r="I3974" t="s">
        <v>16</v>
      </c>
      <c r="J3974" t="s">
        <v>38</v>
      </c>
      <c r="K3974" s="6">
        <v>2</v>
      </c>
      <c r="L3974" s="6" t="str">
        <f t="shared" si="197"/>
        <v>Small</v>
      </c>
      <c r="M3974" s="7">
        <v>99</v>
      </c>
      <c r="N3974" s="2">
        <v>0</v>
      </c>
      <c r="O3974" s="3">
        <v>198</v>
      </c>
      <c r="P3974" s="3">
        <f>O3974/K3974</f>
        <v>99</v>
      </c>
      <c r="Q3974" s="3">
        <f>R3974/M3974</f>
        <v>0.3798989898989899</v>
      </c>
      <c r="R3974" s="4">
        <v>37.61</v>
      </c>
      <c r="S3974" s="2">
        <f>R3974/O3974</f>
        <v>0.18994949494949495</v>
      </c>
    </row>
    <row r="3975" spans="1:19" x14ac:dyDescent="0.3">
      <c r="A3975" s="6">
        <v>4138</v>
      </c>
      <c r="B3975" t="s">
        <v>4984</v>
      </c>
      <c r="C3975" s="11">
        <v>45806</v>
      </c>
      <c r="D3975" s="1" t="str">
        <f t="shared" si="195"/>
        <v>2025</v>
      </c>
      <c r="E3975" s="12" t="str">
        <f t="shared" si="196"/>
        <v>May</v>
      </c>
      <c r="F3975" t="s">
        <v>40</v>
      </c>
      <c r="G3975" t="s">
        <v>9662</v>
      </c>
      <c r="H3975" t="s">
        <v>15</v>
      </c>
      <c r="I3975" t="s">
        <v>16</v>
      </c>
      <c r="J3975" t="s">
        <v>34</v>
      </c>
      <c r="K3975" s="6">
        <v>8</v>
      </c>
      <c r="L3975" s="6" t="str">
        <f t="shared" si="197"/>
        <v>Large</v>
      </c>
      <c r="M3975" s="7">
        <v>799</v>
      </c>
      <c r="N3975" s="2">
        <v>0</v>
      </c>
      <c r="O3975" s="3">
        <v>6392</v>
      </c>
      <c r="P3975" s="3">
        <f>O3975/K3975</f>
        <v>799</v>
      </c>
      <c r="Q3975" s="3">
        <f>R3975/M3975</f>
        <v>1.6958698372966208</v>
      </c>
      <c r="R3975" s="4">
        <v>1355</v>
      </c>
      <c r="S3975" s="2">
        <f>R3975/O3975</f>
        <v>0.2119837296620776</v>
      </c>
    </row>
    <row r="3976" spans="1:19" x14ac:dyDescent="0.3">
      <c r="A3976" s="6">
        <v>4139</v>
      </c>
      <c r="B3976" t="s">
        <v>4985</v>
      </c>
      <c r="C3976" s="11">
        <v>45735</v>
      </c>
      <c r="D3976" s="1" t="str">
        <f t="shared" si="195"/>
        <v>2025</v>
      </c>
      <c r="E3976" s="12" t="str">
        <f t="shared" si="196"/>
        <v>March</v>
      </c>
      <c r="F3976" t="s">
        <v>22</v>
      </c>
      <c r="G3976" t="s">
        <v>1902</v>
      </c>
      <c r="H3976" t="s">
        <v>24</v>
      </c>
      <c r="I3976" t="s">
        <v>27</v>
      </c>
      <c r="J3976" t="s">
        <v>47</v>
      </c>
      <c r="K3976" s="6">
        <v>1</v>
      </c>
      <c r="L3976" s="6" t="str">
        <f t="shared" si="197"/>
        <v>Small</v>
      </c>
      <c r="M3976" s="7">
        <v>299</v>
      </c>
      <c r="N3976" s="2">
        <v>0.15</v>
      </c>
      <c r="O3976" s="3">
        <v>254.15</v>
      </c>
      <c r="P3976" s="3">
        <f>O3976/K3976</f>
        <v>254.15</v>
      </c>
      <c r="Q3976" s="3">
        <f>R3976/M3976</f>
        <v>0.13826086956521741</v>
      </c>
      <c r="R3976" s="4">
        <v>41.34</v>
      </c>
      <c r="S3976" s="2">
        <f>R3976/O3976</f>
        <v>0.16265984654731458</v>
      </c>
    </row>
    <row r="3977" spans="1:19" x14ac:dyDescent="0.3">
      <c r="A3977" s="6">
        <v>4140</v>
      </c>
      <c r="B3977" t="s">
        <v>4986</v>
      </c>
      <c r="C3977" s="11">
        <v>45823</v>
      </c>
      <c r="D3977" s="1" t="str">
        <f t="shared" si="195"/>
        <v>2025</v>
      </c>
      <c r="E3977" s="12" t="str">
        <f t="shared" si="196"/>
        <v>June</v>
      </c>
      <c r="F3977" t="s">
        <v>14</v>
      </c>
      <c r="G3977" t="s">
        <v>9662</v>
      </c>
      <c r="H3977" t="s">
        <v>37</v>
      </c>
      <c r="I3977" t="s">
        <v>16</v>
      </c>
      <c r="J3977" t="s">
        <v>34</v>
      </c>
      <c r="K3977" s="6">
        <v>7</v>
      </c>
      <c r="L3977" s="6" t="str">
        <f t="shared" si="197"/>
        <v>Large</v>
      </c>
      <c r="M3977" s="7">
        <v>799</v>
      </c>
      <c r="N3977" s="2">
        <v>0.15</v>
      </c>
      <c r="O3977" s="3">
        <v>4754.05</v>
      </c>
      <c r="P3977" s="3">
        <f>O3977/K3977</f>
        <v>679.15</v>
      </c>
      <c r="Q3977" s="3">
        <f>R3977/M3977</f>
        <v>1.2577722152690864</v>
      </c>
      <c r="R3977" s="4">
        <v>1004.96</v>
      </c>
      <c r="S3977" s="2">
        <f>R3977/O3977</f>
        <v>0.21139028828051873</v>
      </c>
    </row>
    <row r="3978" spans="1:19" x14ac:dyDescent="0.3">
      <c r="A3978" s="6">
        <v>4141</v>
      </c>
      <c r="B3978" t="s">
        <v>4987</v>
      </c>
      <c r="C3978" s="11">
        <v>45668</v>
      </c>
      <c r="D3978" s="1" t="str">
        <f t="shared" si="195"/>
        <v>2025</v>
      </c>
      <c r="E3978" s="12" t="str">
        <f t="shared" si="196"/>
        <v>January</v>
      </c>
      <c r="F3978" t="s">
        <v>14</v>
      </c>
      <c r="G3978" t="s">
        <v>9662</v>
      </c>
      <c r="H3978" t="s">
        <v>15</v>
      </c>
      <c r="I3978" t="s">
        <v>19</v>
      </c>
      <c r="J3978" t="s">
        <v>32</v>
      </c>
      <c r="K3978" s="6">
        <v>6</v>
      </c>
      <c r="L3978" s="6" t="str">
        <f t="shared" si="197"/>
        <v>Midium</v>
      </c>
      <c r="M3978" s="7">
        <v>199</v>
      </c>
      <c r="N3978" s="2">
        <v>0.15</v>
      </c>
      <c r="O3978" s="3">
        <v>1014.9</v>
      </c>
      <c r="P3978" s="3">
        <f>O3978/K3978</f>
        <v>169.15</v>
      </c>
      <c r="Q3978" s="3">
        <f>R3978/M3978</f>
        <v>0.63809045226130656</v>
      </c>
      <c r="R3978" s="4">
        <v>126.98</v>
      </c>
      <c r="S3978" s="2">
        <f>R3978/O3978</f>
        <v>0.12511577495319737</v>
      </c>
    </row>
    <row r="3979" spans="1:19" x14ac:dyDescent="0.3">
      <c r="A3979" s="6">
        <v>4142</v>
      </c>
      <c r="B3979" t="s">
        <v>4988</v>
      </c>
      <c r="C3979" s="11">
        <v>45718</v>
      </c>
      <c r="D3979" s="1" t="str">
        <f t="shared" si="195"/>
        <v>2025</v>
      </c>
      <c r="E3979" s="12" t="str">
        <f t="shared" si="196"/>
        <v>March</v>
      </c>
      <c r="F3979" t="s">
        <v>14</v>
      </c>
      <c r="G3979" t="s">
        <v>9662</v>
      </c>
      <c r="H3979" t="s">
        <v>24</v>
      </c>
      <c r="I3979" t="s">
        <v>19</v>
      </c>
      <c r="J3979" t="s">
        <v>32</v>
      </c>
      <c r="K3979" s="6">
        <v>9</v>
      </c>
      <c r="L3979" s="6" t="str">
        <f t="shared" si="197"/>
        <v>Large</v>
      </c>
      <c r="M3979" s="7">
        <v>149</v>
      </c>
      <c r="N3979" s="2">
        <v>0.1</v>
      </c>
      <c r="O3979" s="3">
        <v>1206.9000000000001</v>
      </c>
      <c r="P3979" s="3">
        <f>O3979/K3979</f>
        <v>134.10000000000002</v>
      </c>
      <c r="Q3979" s="3">
        <f>R3979/M3979</f>
        <v>2.1787919463087246</v>
      </c>
      <c r="R3979" s="4">
        <v>324.64</v>
      </c>
      <c r="S3979" s="2">
        <f>R3979/O3979</f>
        <v>0.26898666003811417</v>
      </c>
    </row>
    <row r="3980" spans="1:19" x14ac:dyDescent="0.3">
      <c r="A3980" s="6">
        <v>4143</v>
      </c>
      <c r="B3980" t="s">
        <v>4989</v>
      </c>
      <c r="C3980" s="11">
        <v>46012</v>
      </c>
      <c r="D3980" s="1" t="str">
        <f t="shared" si="195"/>
        <v>2025</v>
      </c>
      <c r="E3980" s="12" t="str">
        <f t="shared" si="196"/>
        <v>December</v>
      </c>
      <c r="F3980" t="s">
        <v>22</v>
      </c>
      <c r="G3980" t="s">
        <v>4990</v>
      </c>
      <c r="H3980" t="s">
        <v>15</v>
      </c>
      <c r="I3980" t="s">
        <v>27</v>
      </c>
      <c r="J3980" t="s">
        <v>17</v>
      </c>
      <c r="K3980" s="6">
        <v>3</v>
      </c>
      <c r="L3980" s="6" t="str">
        <f t="shared" si="197"/>
        <v>Small</v>
      </c>
      <c r="M3980" s="7">
        <v>149</v>
      </c>
      <c r="N3980" s="2">
        <v>0.05</v>
      </c>
      <c r="O3980" s="3">
        <v>424.65</v>
      </c>
      <c r="P3980" s="3">
        <f>O3980/K3980</f>
        <v>141.54999999999998</v>
      </c>
      <c r="Q3980" s="3">
        <f>R3980/M3980</f>
        <v>0.70550335570469802</v>
      </c>
      <c r="R3980" s="4">
        <v>105.12</v>
      </c>
      <c r="S3980" s="2">
        <f>R3980/O3980</f>
        <v>0.24754503708936773</v>
      </c>
    </row>
    <row r="3981" spans="1:19" x14ac:dyDescent="0.3">
      <c r="A3981" s="6">
        <v>4144</v>
      </c>
      <c r="B3981" t="s">
        <v>4991</v>
      </c>
      <c r="C3981" s="11">
        <v>45722</v>
      </c>
      <c r="D3981" s="1" t="str">
        <f t="shared" si="195"/>
        <v>2025</v>
      </c>
      <c r="E3981" s="12" t="str">
        <f t="shared" si="196"/>
        <v>March</v>
      </c>
      <c r="F3981" t="s">
        <v>14</v>
      </c>
      <c r="G3981" t="s">
        <v>9662</v>
      </c>
      <c r="H3981" t="s">
        <v>37</v>
      </c>
      <c r="I3981" t="s">
        <v>27</v>
      </c>
      <c r="J3981" t="s">
        <v>17</v>
      </c>
      <c r="K3981" s="6">
        <v>6</v>
      </c>
      <c r="L3981" s="6" t="str">
        <f t="shared" si="197"/>
        <v>Midium</v>
      </c>
      <c r="M3981" s="7">
        <v>149</v>
      </c>
      <c r="N3981" s="2">
        <v>0.05</v>
      </c>
      <c r="O3981" s="3">
        <v>849.3</v>
      </c>
      <c r="P3981" s="3">
        <f>O3981/K3981</f>
        <v>141.54999999999998</v>
      </c>
      <c r="Q3981" s="3">
        <f>R3981/M3981</f>
        <v>1.0230872483221476</v>
      </c>
      <c r="R3981" s="4">
        <v>152.44</v>
      </c>
      <c r="S3981" s="2">
        <f>R3981/O3981</f>
        <v>0.17948899093371012</v>
      </c>
    </row>
    <row r="3982" spans="1:19" x14ac:dyDescent="0.3">
      <c r="A3982" s="6">
        <v>4145</v>
      </c>
      <c r="B3982" t="s">
        <v>4992</v>
      </c>
      <c r="C3982" s="11">
        <v>45554</v>
      </c>
      <c r="D3982" s="1" t="str">
        <f t="shared" si="195"/>
        <v>2024</v>
      </c>
      <c r="E3982" s="12" t="str">
        <f t="shared" si="196"/>
        <v>September</v>
      </c>
      <c r="F3982" t="s">
        <v>22</v>
      </c>
      <c r="G3982" t="s">
        <v>9662</v>
      </c>
      <c r="H3982" t="s">
        <v>15</v>
      </c>
      <c r="I3982" t="s">
        <v>19</v>
      </c>
      <c r="J3982" t="s">
        <v>42</v>
      </c>
      <c r="K3982" s="6">
        <v>3</v>
      </c>
      <c r="L3982" s="6" t="str">
        <f t="shared" si="197"/>
        <v>Small</v>
      </c>
      <c r="M3982" s="7">
        <v>799</v>
      </c>
      <c r="N3982" s="2">
        <v>0.05</v>
      </c>
      <c r="O3982" s="3">
        <v>2277.15</v>
      </c>
      <c r="P3982" s="3">
        <f>O3982/K3982</f>
        <v>759.05000000000007</v>
      </c>
      <c r="Q3982" s="3">
        <f>R3982/M3982</f>
        <v>0.14774718397997497</v>
      </c>
      <c r="R3982" s="4">
        <v>118.05</v>
      </c>
      <c r="S3982" s="2">
        <f>R3982/O3982</f>
        <v>5.1841117185956125E-2</v>
      </c>
    </row>
    <row r="3983" spans="1:19" x14ac:dyDescent="0.3">
      <c r="A3983" s="6">
        <v>4146</v>
      </c>
      <c r="B3983" t="s">
        <v>4993</v>
      </c>
      <c r="C3983" s="11">
        <v>45772</v>
      </c>
      <c r="D3983" s="1" t="str">
        <f t="shared" si="195"/>
        <v>2025</v>
      </c>
      <c r="E3983" s="12" t="str">
        <f t="shared" si="196"/>
        <v>April</v>
      </c>
      <c r="F3983" t="s">
        <v>29</v>
      </c>
      <c r="G3983" t="s">
        <v>9662</v>
      </c>
      <c r="H3983" t="s">
        <v>15</v>
      </c>
      <c r="I3983" t="s">
        <v>19</v>
      </c>
      <c r="J3983" t="s">
        <v>25</v>
      </c>
      <c r="K3983" s="6">
        <v>10</v>
      </c>
      <c r="L3983" s="6" t="str">
        <f t="shared" si="197"/>
        <v>Large</v>
      </c>
      <c r="M3983" s="7">
        <v>499</v>
      </c>
      <c r="N3983" s="2">
        <v>0.15</v>
      </c>
      <c r="O3983" s="3">
        <v>4241.5</v>
      </c>
      <c r="P3983" s="3">
        <f>O3983/K3983</f>
        <v>424.15</v>
      </c>
      <c r="Q3983" s="3">
        <f>R3983/M3983</f>
        <v>1.0487975951903807</v>
      </c>
      <c r="R3983" s="4">
        <v>523.35</v>
      </c>
      <c r="S3983" s="2">
        <f>R3983/O3983</f>
        <v>0.12338795237533892</v>
      </c>
    </row>
    <row r="3984" spans="1:19" x14ac:dyDescent="0.3">
      <c r="A3984" s="6">
        <v>4148</v>
      </c>
      <c r="B3984" t="s">
        <v>4994</v>
      </c>
      <c r="C3984" s="11">
        <v>45598</v>
      </c>
      <c r="D3984" s="1" t="str">
        <f t="shared" si="195"/>
        <v>2024</v>
      </c>
      <c r="E3984" s="12" t="str">
        <f t="shared" si="196"/>
        <v>November</v>
      </c>
      <c r="F3984" t="s">
        <v>40</v>
      </c>
      <c r="G3984" t="s">
        <v>9662</v>
      </c>
      <c r="H3984" t="s">
        <v>37</v>
      </c>
      <c r="I3984" t="s">
        <v>16</v>
      </c>
      <c r="J3984" t="s">
        <v>34</v>
      </c>
      <c r="K3984" s="6">
        <v>3</v>
      </c>
      <c r="L3984" s="6" t="str">
        <f t="shared" si="197"/>
        <v>Small</v>
      </c>
      <c r="M3984" s="7">
        <v>199</v>
      </c>
      <c r="N3984" s="2">
        <v>0.15</v>
      </c>
      <c r="O3984" s="3">
        <v>507.45</v>
      </c>
      <c r="P3984" s="3">
        <f>O3984/K3984</f>
        <v>169.15</v>
      </c>
      <c r="Q3984" s="3">
        <f>R3984/M3984</f>
        <v>0.3862311557788945</v>
      </c>
      <c r="R3984" s="4">
        <v>76.86</v>
      </c>
      <c r="S3984" s="2">
        <f>R3984/O3984</f>
        <v>0.15146319834466451</v>
      </c>
    </row>
    <row r="3985" spans="1:19" x14ac:dyDescent="0.3">
      <c r="A3985" s="6">
        <v>4149</v>
      </c>
      <c r="B3985" t="s">
        <v>4995</v>
      </c>
      <c r="C3985" s="11">
        <v>45512</v>
      </c>
      <c r="D3985" s="1" t="str">
        <f t="shared" si="195"/>
        <v>2024</v>
      </c>
      <c r="E3985" s="12" t="str">
        <f t="shared" si="196"/>
        <v>August</v>
      </c>
      <c r="F3985" t="s">
        <v>29</v>
      </c>
      <c r="G3985" t="s">
        <v>9662</v>
      </c>
      <c r="H3985" t="s">
        <v>24</v>
      </c>
      <c r="I3985" t="s">
        <v>16</v>
      </c>
      <c r="J3985" t="s">
        <v>34</v>
      </c>
      <c r="K3985" s="6">
        <v>9</v>
      </c>
      <c r="L3985" s="6" t="str">
        <f t="shared" si="197"/>
        <v>Large</v>
      </c>
      <c r="M3985" s="7">
        <v>299</v>
      </c>
      <c r="N3985" s="2">
        <v>0.1</v>
      </c>
      <c r="O3985" s="3">
        <v>2421.9</v>
      </c>
      <c r="P3985" s="3">
        <f>O3985/K3985</f>
        <v>269.10000000000002</v>
      </c>
      <c r="Q3985" s="3">
        <f>R3985/M3985</f>
        <v>0.70705685618729097</v>
      </c>
      <c r="R3985" s="4">
        <v>211.41</v>
      </c>
      <c r="S3985" s="2">
        <f>R3985/O3985</f>
        <v>8.7290969899665546E-2</v>
      </c>
    </row>
    <row r="3986" spans="1:19" x14ac:dyDescent="0.3">
      <c r="A3986" s="6">
        <v>4150</v>
      </c>
      <c r="B3986" t="s">
        <v>4996</v>
      </c>
      <c r="C3986" s="11">
        <v>45372</v>
      </c>
      <c r="D3986" s="1" t="str">
        <f t="shared" si="195"/>
        <v>2024</v>
      </c>
      <c r="E3986" s="12" t="str">
        <f t="shared" si="196"/>
        <v>March</v>
      </c>
      <c r="F3986" t="s">
        <v>14</v>
      </c>
      <c r="G3986" t="s">
        <v>4884</v>
      </c>
      <c r="H3986" t="s">
        <v>24</v>
      </c>
      <c r="I3986" t="s">
        <v>27</v>
      </c>
      <c r="J3986" t="s">
        <v>17</v>
      </c>
      <c r="K3986" s="6">
        <v>9</v>
      </c>
      <c r="L3986" s="6" t="str">
        <f t="shared" si="197"/>
        <v>Large</v>
      </c>
      <c r="M3986" s="7">
        <v>99</v>
      </c>
      <c r="N3986" s="2">
        <v>0.1</v>
      </c>
      <c r="O3986" s="3">
        <v>801.9</v>
      </c>
      <c r="P3986" s="3">
        <f>O3986/K3986</f>
        <v>89.1</v>
      </c>
      <c r="Q3986" s="3">
        <f>R3986/M3986</f>
        <v>1.3217171717171716</v>
      </c>
      <c r="R3986" s="4">
        <v>130.85</v>
      </c>
      <c r="S3986" s="2">
        <f>R3986/O3986</f>
        <v>0.16317495947125576</v>
      </c>
    </row>
    <row r="3987" spans="1:19" x14ac:dyDescent="0.3">
      <c r="A3987" s="6">
        <v>4151</v>
      </c>
      <c r="B3987" t="s">
        <v>4997</v>
      </c>
      <c r="C3987" s="11">
        <v>45351</v>
      </c>
      <c r="D3987" s="1" t="str">
        <f t="shared" si="195"/>
        <v>2024</v>
      </c>
      <c r="E3987" s="12" t="str">
        <f t="shared" si="196"/>
        <v>February</v>
      </c>
      <c r="F3987" t="s">
        <v>29</v>
      </c>
      <c r="G3987" t="s">
        <v>9662</v>
      </c>
      <c r="H3987" t="s">
        <v>37</v>
      </c>
      <c r="I3987" t="s">
        <v>19</v>
      </c>
      <c r="J3987" t="s">
        <v>20</v>
      </c>
      <c r="K3987" s="6">
        <v>4</v>
      </c>
      <c r="L3987" s="6" t="str">
        <f t="shared" si="197"/>
        <v>Midium</v>
      </c>
      <c r="M3987" s="7">
        <v>149</v>
      </c>
      <c r="N3987" s="2">
        <v>0.15</v>
      </c>
      <c r="O3987" s="3">
        <v>506.6</v>
      </c>
      <c r="P3987" s="3">
        <f>O3987/K3987</f>
        <v>126.65</v>
      </c>
      <c r="Q3987" s="3">
        <f>R3987/M3987</f>
        <v>0.64348993288590606</v>
      </c>
      <c r="R3987" s="4">
        <v>95.88</v>
      </c>
      <c r="S3987" s="2">
        <f>R3987/O3987</f>
        <v>0.18926174496644294</v>
      </c>
    </row>
    <row r="3988" spans="1:19" x14ac:dyDescent="0.3">
      <c r="A3988" s="6">
        <v>4152</v>
      </c>
      <c r="B3988" t="s">
        <v>4998</v>
      </c>
      <c r="C3988" s="11">
        <v>45866</v>
      </c>
      <c r="D3988" s="1" t="str">
        <f t="shared" si="195"/>
        <v>2025</v>
      </c>
      <c r="E3988" s="12" t="str">
        <f t="shared" si="196"/>
        <v>July</v>
      </c>
      <c r="F3988" t="s">
        <v>14</v>
      </c>
      <c r="G3988" t="s">
        <v>4049</v>
      </c>
      <c r="H3988" t="s">
        <v>24</v>
      </c>
      <c r="I3988" t="s">
        <v>16</v>
      </c>
      <c r="J3988" t="s">
        <v>34</v>
      </c>
      <c r="K3988" s="6">
        <v>10</v>
      </c>
      <c r="L3988" s="6" t="str">
        <f t="shared" si="197"/>
        <v>Large</v>
      </c>
      <c r="M3988" s="7">
        <v>99</v>
      </c>
      <c r="N3988" s="2">
        <v>0</v>
      </c>
      <c r="O3988" s="3">
        <v>990</v>
      </c>
      <c r="P3988" s="3">
        <f>O3988/K3988</f>
        <v>99</v>
      </c>
      <c r="Q3988" s="3">
        <f>R3988/M3988</f>
        <v>2.89</v>
      </c>
      <c r="R3988" s="4">
        <v>286.11</v>
      </c>
      <c r="S3988" s="2">
        <f>R3988/O3988</f>
        <v>0.28900000000000003</v>
      </c>
    </row>
    <row r="3989" spans="1:19" x14ac:dyDescent="0.3">
      <c r="A3989" s="6">
        <v>4153</v>
      </c>
      <c r="B3989" t="s">
        <v>4999</v>
      </c>
      <c r="C3989" s="11">
        <v>45518</v>
      </c>
      <c r="D3989" s="1" t="str">
        <f t="shared" si="195"/>
        <v>2024</v>
      </c>
      <c r="E3989" s="12" t="str">
        <f t="shared" si="196"/>
        <v>August</v>
      </c>
      <c r="F3989" t="s">
        <v>22</v>
      </c>
      <c r="G3989" t="s">
        <v>9662</v>
      </c>
      <c r="H3989" t="s">
        <v>15</v>
      </c>
      <c r="I3989" t="s">
        <v>16</v>
      </c>
      <c r="J3989" t="s">
        <v>34</v>
      </c>
      <c r="K3989" s="6">
        <v>9</v>
      </c>
      <c r="L3989" s="6" t="str">
        <f t="shared" si="197"/>
        <v>Large</v>
      </c>
      <c r="M3989" s="7">
        <v>99</v>
      </c>
      <c r="N3989" s="2">
        <v>0</v>
      </c>
      <c r="O3989" s="3">
        <v>891</v>
      </c>
      <c r="P3989" s="3">
        <f>O3989/K3989</f>
        <v>99</v>
      </c>
      <c r="Q3989" s="3">
        <f>R3989/M3989</f>
        <v>0.71111111111111114</v>
      </c>
      <c r="R3989" s="4">
        <v>70.400000000000006</v>
      </c>
      <c r="S3989" s="2">
        <f>R3989/O3989</f>
        <v>7.9012345679012358E-2</v>
      </c>
    </row>
    <row r="3990" spans="1:19" x14ac:dyDescent="0.3">
      <c r="A3990" s="6">
        <v>4155</v>
      </c>
      <c r="B3990" t="s">
        <v>5000</v>
      </c>
      <c r="C3990" s="11">
        <v>45699</v>
      </c>
      <c r="D3990" s="1" t="str">
        <f t="shared" si="195"/>
        <v>2025</v>
      </c>
      <c r="E3990" s="12" t="str">
        <f t="shared" si="196"/>
        <v>February</v>
      </c>
      <c r="F3990" t="s">
        <v>40</v>
      </c>
      <c r="G3990" t="s">
        <v>9662</v>
      </c>
      <c r="H3990" t="s">
        <v>15</v>
      </c>
      <c r="I3990" t="s">
        <v>27</v>
      </c>
      <c r="J3990" t="s">
        <v>47</v>
      </c>
      <c r="K3990" s="6">
        <v>3</v>
      </c>
      <c r="L3990" s="6" t="str">
        <f t="shared" si="197"/>
        <v>Small</v>
      </c>
      <c r="M3990" s="7">
        <v>299</v>
      </c>
      <c r="N3990" s="2">
        <v>0.05</v>
      </c>
      <c r="O3990" s="3">
        <v>852.15</v>
      </c>
      <c r="P3990" s="3">
        <f>O3990/K3990</f>
        <v>284.05</v>
      </c>
      <c r="Q3990" s="3">
        <f>R3990/M3990</f>
        <v>0.44240802675585283</v>
      </c>
      <c r="R3990" s="4">
        <v>132.28</v>
      </c>
      <c r="S3990" s="2">
        <f>R3990/O3990</f>
        <v>0.15523088658100101</v>
      </c>
    </row>
    <row r="3991" spans="1:19" x14ac:dyDescent="0.3">
      <c r="A3991" s="6">
        <v>4156</v>
      </c>
      <c r="B3991" t="s">
        <v>5001</v>
      </c>
      <c r="C3991" s="11">
        <v>45601</v>
      </c>
      <c r="D3991" s="1" t="str">
        <f t="shared" si="195"/>
        <v>2024</v>
      </c>
      <c r="E3991" s="12" t="str">
        <f t="shared" si="196"/>
        <v>November</v>
      </c>
      <c r="F3991" t="s">
        <v>29</v>
      </c>
      <c r="G3991" t="s">
        <v>1226</v>
      </c>
      <c r="H3991" t="s">
        <v>24</v>
      </c>
      <c r="I3991" t="s">
        <v>19</v>
      </c>
      <c r="J3991" t="s">
        <v>20</v>
      </c>
      <c r="K3991" s="6">
        <v>7</v>
      </c>
      <c r="L3991" s="6" t="str">
        <f t="shared" si="197"/>
        <v>Large</v>
      </c>
      <c r="M3991" s="7">
        <v>299</v>
      </c>
      <c r="N3991" s="2">
        <v>0.15</v>
      </c>
      <c r="O3991" s="3">
        <v>1779.05</v>
      </c>
      <c r="P3991" s="3">
        <f>O3991/K3991</f>
        <v>254.15</v>
      </c>
      <c r="Q3991" s="3">
        <f>R3991/M3991</f>
        <v>1.5311371237458193</v>
      </c>
      <c r="R3991" s="4">
        <v>457.81</v>
      </c>
      <c r="S3991" s="2">
        <f>R3991/O3991</f>
        <v>0.25733397037744865</v>
      </c>
    </row>
    <row r="3992" spans="1:19" x14ac:dyDescent="0.3">
      <c r="A3992" s="6">
        <v>4158</v>
      </c>
      <c r="B3992" t="s">
        <v>5003</v>
      </c>
      <c r="C3992" s="11">
        <v>45994</v>
      </c>
      <c r="D3992" s="1" t="str">
        <f t="shared" si="195"/>
        <v>2025</v>
      </c>
      <c r="E3992" s="12" t="str">
        <f t="shared" si="196"/>
        <v>December</v>
      </c>
      <c r="F3992" t="s">
        <v>22</v>
      </c>
      <c r="G3992" t="s">
        <v>9662</v>
      </c>
      <c r="H3992" t="s">
        <v>15</v>
      </c>
      <c r="I3992" t="s">
        <v>19</v>
      </c>
      <c r="J3992" t="s">
        <v>20</v>
      </c>
      <c r="K3992" s="6">
        <v>4</v>
      </c>
      <c r="L3992" s="6" t="str">
        <f t="shared" si="197"/>
        <v>Midium</v>
      </c>
      <c r="M3992" s="7">
        <v>99</v>
      </c>
      <c r="N3992" s="2">
        <v>0</v>
      </c>
      <c r="O3992" s="3">
        <v>396</v>
      </c>
      <c r="P3992" s="3">
        <f>O3992/K3992</f>
        <v>99</v>
      </c>
      <c r="Q3992" s="3">
        <f>R3992/M3992</f>
        <v>0.25090909090909091</v>
      </c>
      <c r="R3992" s="4">
        <v>24.84</v>
      </c>
      <c r="S3992" s="2">
        <f>R3992/O3992</f>
        <v>6.2727272727272729E-2</v>
      </c>
    </row>
    <row r="3993" spans="1:19" x14ac:dyDescent="0.3">
      <c r="A3993" s="6">
        <v>4159</v>
      </c>
      <c r="B3993" t="s">
        <v>5004</v>
      </c>
      <c r="C3993" s="11">
        <v>45360</v>
      </c>
      <c r="D3993" s="1" t="str">
        <f t="shared" si="195"/>
        <v>2024</v>
      </c>
      <c r="E3993" s="12" t="str">
        <f t="shared" si="196"/>
        <v>March</v>
      </c>
      <c r="F3993" t="s">
        <v>40</v>
      </c>
      <c r="G3993" t="s">
        <v>9662</v>
      </c>
      <c r="H3993" t="s">
        <v>24</v>
      </c>
      <c r="I3993" t="s">
        <v>27</v>
      </c>
      <c r="J3993" t="s">
        <v>17</v>
      </c>
      <c r="K3993" s="6">
        <v>3</v>
      </c>
      <c r="L3993" s="6" t="str">
        <f t="shared" si="197"/>
        <v>Small</v>
      </c>
      <c r="M3993" s="7">
        <v>149</v>
      </c>
      <c r="N3993" s="2">
        <v>0.1</v>
      </c>
      <c r="O3993" s="3">
        <v>402.3</v>
      </c>
      <c r="P3993" s="3">
        <f>O3993/K3993</f>
        <v>134.1</v>
      </c>
      <c r="Q3993" s="3">
        <f>R3993/M3993</f>
        <v>0.30543624161073823</v>
      </c>
      <c r="R3993" s="4">
        <v>45.51</v>
      </c>
      <c r="S3993" s="2">
        <f>R3993/O3993</f>
        <v>0.11312453392990304</v>
      </c>
    </row>
    <row r="3994" spans="1:19" x14ac:dyDescent="0.3">
      <c r="A3994" s="6">
        <v>4160</v>
      </c>
      <c r="B3994" t="s">
        <v>5005</v>
      </c>
      <c r="C3994" s="11">
        <v>45906</v>
      </c>
      <c r="D3994" s="1" t="str">
        <f t="shared" si="195"/>
        <v>2025</v>
      </c>
      <c r="E3994" s="12" t="str">
        <f t="shared" si="196"/>
        <v>September</v>
      </c>
      <c r="F3994" t="s">
        <v>40</v>
      </c>
      <c r="G3994" t="s">
        <v>9662</v>
      </c>
      <c r="H3994" t="s">
        <v>37</v>
      </c>
      <c r="I3994" t="s">
        <v>19</v>
      </c>
      <c r="J3994" t="s">
        <v>42</v>
      </c>
      <c r="K3994" s="6">
        <v>9</v>
      </c>
      <c r="L3994" s="6" t="str">
        <f t="shared" si="197"/>
        <v>Large</v>
      </c>
      <c r="M3994" s="7">
        <v>149</v>
      </c>
      <c r="N3994" s="2">
        <v>0.15</v>
      </c>
      <c r="O3994" s="3">
        <v>1139.8499999999999</v>
      </c>
      <c r="P3994" s="3">
        <f>O3994/K3994</f>
        <v>126.64999999999999</v>
      </c>
      <c r="Q3994" s="3">
        <f>R3994/M3994</f>
        <v>1.2531543624161074</v>
      </c>
      <c r="R3994" s="4">
        <v>186.72</v>
      </c>
      <c r="S3994" s="2">
        <f>R3994/O3994</f>
        <v>0.16381102776681145</v>
      </c>
    </row>
    <row r="3995" spans="1:19" x14ac:dyDescent="0.3">
      <c r="A3995" s="6">
        <v>4161</v>
      </c>
      <c r="B3995" t="s">
        <v>5006</v>
      </c>
      <c r="C3995" s="11">
        <v>45619</v>
      </c>
      <c r="D3995" s="1" t="str">
        <f t="shared" si="195"/>
        <v>2024</v>
      </c>
      <c r="E3995" s="12" t="str">
        <f t="shared" si="196"/>
        <v>November</v>
      </c>
      <c r="F3995" t="s">
        <v>14</v>
      </c>
      <c r="G3995" t="s">
        <v>9662</v>
      </c>
      <c r="H3995" t="s">
        <v>15</v>
      </c>
      <c r="I3995" t="s">
        <v>16</v>
      </c>
      <c r="J3995" t="s">
        <v>38</v>
      </c>
      <c r="K3995" s="6">
        <v>7</v>
      </c>
      <c r="L3995" s="6" t="str">
        <f t="shared" si="197"/>
        <v>Large</v>
      </c>
      <c r="M3995" s="7">
        <v>499</v>
      </c>
      <c r="N3995" s="2">
        <v>0.1</v>
      </c>
      <c r="O3995" s="3">
        <v>3143.7</v>
      </c>
      <c r="P3995" s="3">
        <f>O3995/K3995</f>
        <v>449.09999999999997</v>
      </c>
      <c r="Q3995" s="3">
        <f>R3995/M3995</f>
        <v>0.53338677354709418</v>
      </c>
      <c r="R3995" s="4">
        <v>266.16000000000003</v>
      </c>
      <c r="S3995" s="2">
        <f>R3995/O3995</f>
        <v>8.4664567229697507E-2</v>
      </c>
    </row>
    <row r="3996" spans="1:19" x14ac:dyDescent="0.3">
      <c r="A3996" s="6">
        <v>4162</v>
      </c>
      <c r="B3996" t="s">
        <v>5007</v>
      </c>
      <c r="C3996" s="11">
        <v>45982</v>
      </c>
      <c r="D3996" s="1" t="str">
        <f t="shared" ref="D3996:D4054" si="198">TEXT(C3996, "yyyy")</f>
        <v>2025</v>
      </c>
      <c r="E3996" s="12" t="str">
        <f t="shared" ref="E3996:E4054" si="199">TEXT(C3996, "mmmm")</f>
        <v>November</v>
      </c>
      <c r="F3996" t="s">
        <v>14</v>
      </c>
      <c r="G3996" t="s">
        <v>9662</v>
      </c>
      <c r="H3996" t="s">
        <v>24</v>
      </c>
      <c r="I3996" t="s">
        <v>19</v>
      </c>
      <c r="J3996" t="s">
        <v>20</v>
      </c>
      <c r="K3996" s="6">
        <v>7</v>
      </c>
      <c r="L3996" s="6" t="str">
        <f t="shared" si="197"/>
        <v>Large</v>
      </c>
      <c r="M3996" s="7">
        <v>999</v>
      </c>
      <c r="N3996" s="2">
        <v>0.1</v>
      </c>
      <c r="O3996" s="3">
        <v>6293.7</v>
      </c>
      <c r="P3996" s="3">
        <f>O3996/K3996</f>
        <v>899.1</v>
      </c>
      <c r="Q3996" s="3">
        <f>R3996/M3996</f>
        <v>1.7482082082082082</v>
      </c>
      <c r="R3996" s="4">
        <v>1746.46</v>
      </c>
      <c r="S3996" s="2">
        <f>R3996/O3996</f>
        <v>0.2774933663822553</v>
      </c>
    </row>
    <row r="3997" spans="1:19" x14ac:dyDescent="0.3">
      <c r="A3997" s="6">
        <v>4163</v>
      </c>
      <c r="B3997" t="s">
        <v>5008</v>
      </c>
      <c r="C3997" s="11">
        <v>45911</v>
      </c>
      <c r="D3997" s="1" t="str">
        <f t="shared" si="198"/>
        <v>2025</v>
      </c>
      <c r="E3997" s="12" t="str">
        <f t="shared" si="199"/>
        <v>September</v>
      </c>
      <c r="F3997" t="s">
        <v>22</v>
      </c>
      <c r="G3997" t="s">
        <v>9662</v>
      </c>
      <c r="H3997" t="s">
        <v>15</v>
      </c>
      <c r="I3997" t="s">
        <v>16</v>
      </c>
      <c r="J3997" t="s">
        <v>34</v>
      </c>
      <c r="K3997" s="6">
        <v>3</v>
      </c>
      <c r="L3997" s="6" t="str">
        <f t="shared" si="197"/>
        <v>Small</v>
      </c>
      <c r="M3997" s="7">
        <v>499</v>
      </c>
      <c r="N3997" s="2">
        <v>0.15</v>
      </c>
      <c r="O3997" s="3">
        <v>1272.45</v>
      </c>
      <c r="P3997" s="3">
        <f>O3997/K3997</f>
        <v>424.15000000000003</v>
      </c>
      <c r="Q3997" s="3">
        <f>R3997/M3997</f>
        <v>0.35334669338677355</v>
      </c>
      <c r="R3997" s="4">
        <v>176.32</v>
      </c>
      <c r="S3997" s="2">
        <f>R3997/O3997</f>
        <v>0.13856733073991118</v>
      </c>
    </row>
    <row r="3998" spans="1:19" x14ac:dyDescent="0.3">
      <c r="A3998" s="6">
        <v>4164</v>
      </c>
      <c r="B3998" t="s">
        <v>5009</v>
      </c>
      <c r="C3998" s="11">
        <v>45526</v>
      </c>
      <c r="D3998" s="1" t="str">
        <f t="shared" si="198"/>
        <v>2024</v>
      </c>
      <c r="E3998" s="12" t="str">
        <f t="shared" si="199"/>
        <v>August</v>
      </c>
      <c r="F3998" t="s">
        <v>40</v>
      </c>
      <c r="G3998" t="s">
        <v>9662</v>
      </c>
      <c r="H3998" t="s">
        <v>15</v>
      </c>
      <c r="I3998" t="s">
        <v>19</v>
      </c>
      <c r="J3998" t="s">
        <v>32</v>
      </c>
      <c r="K3998" s="6">
        <v>2</v>
      </c>
      <c r="L3998" s="6" t="str">
        <f t="shared" si="197"/>
        <v>Small</v>
      </c>
      <c r="M3998" s="7">
        <v>149</v>
      </c>
      <c r="N3998" s="2">
        <v>0.15</v>
      </c>
      <c r="O3998" s="3">
        <v>253.3</v>
      </c>
      <c r="P3998" s="3">
        <f>O3998/K3998</f>
        <v>126.65</v>
      </c>
      <c r="Q3998" s="3">
        <f>R3998/M3998</f>
        <v>0.29677852348993289</v>
      </c>
      <c r="R3998" s="4">
        <v>44.22</v>
      </c>
      <c r="S3998" s="2">
        <f>R3998/O3998</f>
        <v>0.17457560205290168</v>
      </c>
    </row>
    <row r="3999" spans="1:19" x14ac:dyDescent="0.3">
      <c r="A3999" s="6">
        <v>4165</v>
      </c>
      <c r="B3999" t="s">
        <v>5010</v>
      </c>
      <c r="C3999" s="11">
        <v>45402</v>
      </c>
      <c r="D3999" s="1" t="str">
        <f t="shared" si="198"/>
        <v>2024</v>
      </c>
      <c r="E3999" s="12" t="str">
        <f t="shared" si="199"/>
        <v>April</v>
      </c>
      <c r="F3999" t="s">
        <v>22</v>
      </c>
      <c r="G3999" t="s">
        <v>9662</v>
      </c>
      <c r="H3999" t="s">
        <v>15</v>
      </c>
      <c r="I3999" t="s">
        <v>27</v>
      </c>
      <c r="J3999" t="s">
        <v>17</v>
      </c>
      <c r="K3999" s="6">
        <v>10</v>
      </c>
      <c r="L3999" s="6" t="str">
        <f t="shared" si="197"/>
        <v>Large</v>
      </c>
      <c r="M3999" s="7">
        <v>999</v>
      </c>
      <c r="N3999" s="2">
        <v>0.1</v>
      </c>
      <c r="O3999" s="3">
        <v>8991</v>
      </c>
      <c r="P3999" s="3">
        <f>O3999/K3999</f>
        <v>899.1</v>
      </c>
      <c r="Q3999" s="3">
        <f>R3999/M3999</f>
        <v>2.6419819819819823</v>
      </c>
      <c r="R3999" s="4">
        <v>2639.34</v>
      </c>
      <c r="S3999" s="2">
        <f>R3999/O3999</f>
        <v>0.29355355355355356</v>
      </c>
    </row>
    <row r="4000" spans="1:19" x14ac:dyDescent="0.3">
      <c r="A4000" s="6">
        <v>4166</v>
      </c>
      <c r="B4000" t="s">
        <v>5011</v>
      </c>
      <c r="C4000" s="11">
        <v>45488</v>
      </c>
      <c r="D4000" s="1" t="str">
        <f t="shared" si="198"/>
        <v>2024</v>
      </c>
      <c r="E4000" s="12" t="str">
        <f t="shared" si="199"/>
        <v>July</v>
      </c>
      <c r="F4000" t="s">
        <v>14</v>
      </c>
      <c r="G4000" t="s">
        <v>5012</v>
      </c>
      <c r="H4000" t="s">
        <v>15</v>
      </c>
      <c r="I4000" t="s">
        <v>27</v>
      </c>
      <c r="J4000" t="s">
        <v>47</v>
      </c>
      <c r="K4000" s="6">
        <v>7</v>
      </c>
      <c r="L4000" s="6" t="str">
        <f t="shared" si="197"/>
        <v>Large</v>
      </c>
      <c r="M4000" s="7">
        <v>999</v>
      </c>
      <c r="N4000" s="2">
        <v>0.1</v>
      </c>
      <c r="O4000" s="3">
        <v>6293.7</v>
      </c>
      <c r="P4000" s="3">
        <f>O4000/K4000</f>
        <v>899.1</v>
      </c>
      <c r="Q4000" s="3">
        <f>R4000/M4000</f>
        <v>0.98293293293293293</v>
      </c>
      <c r="R4000" s="4">
        <v>981.95</v>
      </c>
      <c r="S4000" s="2">
        <f>R4000/O4000</f>
        <v>0.15602110046554493</v>
      </c>
    </row>
    <row r="4001" spans="1:19" x14ac:dyDescent="0.3">
      <c r="A4001" s="6">
        <v>4167</v>
      </c>
      <c r="B4001" t="s">
        <v>5013</v>
      </c>
      <c r="C4001" s="11">
        <v>45835</v>
      </c>
      <c r="D4001" s="1" t="str">
        <f t="shared" si="198"/>
        <v>2025</v>
      </c>
      <c r="E4001" s="12" t="str">
        <f t="shared" si="199"/>
        <v>June</v>
      </c>
      <c r="F4001" t="s">
        <v>40</v>
      </c>
      <c r="G4001" t="s">
        <v>1028</v>
      </c>
      <c r="H4001" t="s">
        <v>24</v>
      </c>
      <c r="I4001" t="s">
        <v>16</v>
      </c>
      <c r="J4001" t="s">
        <v>38</v>
      </c>
      <c r="K4001" s="6">
        <v>6</v>
      </c>
      <c r="L4001" s="6" t="str">
        <f t="shared" si="197"/>
        <v>Midium</v>
      </c>
      <c r="M4001" s="7">
        <v>99</v>
      </c>
      <c r="N4001" s="2">
        <v>0.1</v>
      </c>
      <c r="O4001" s="3">
        <v>534.6</v>
      </c>
      <c r="P4001" s="3">
        <f>O4001/K4001</f>
        <v>89.100000000000009</v>
      </c>
      <c r="Q4001" s="3">
        <f>R4001/M4001</f>
        <v>1.0372727272727273</v>
      </c>
      <c r="R4001" s="4">
        <v>102.69</v>
      </c>
      <c r="S4001" s="2">
        <f>R4001/O4001</f>
        <v>0.19208754208754208</v>
      </c>
    </row>
    <row r="4002" spans="1:19" x14ac:dyDescent="0.3">
      <c r="A4002" s="6">
        <v>4168</v>
      </c>
      <c r="B4002" t="s">
        <v>5014</v>
      </c>
      <c r="C4002" s="11">
        <v>45314</v>
      </c>
      <c r="D4002" s="1" t="str">
        <f t="shared" si="198"/>
        <v>2024</v>
      </c>
      <c r="E4002" s="12" t="str">
        <f t="shared" si="199"/>
        <v>January</v>
      </c>
      <c r="F4002" t="s">
        <v>14</v>
      </c>
      <c r="G4002" t="s">
        <v>9662</v>
      </c>
      <c r="H4002" t="s">
        <v>37</v>
      </c>
      <c r="I4002" t="s">
        <v>27</v>
      </c>
      <c r="J4002" t="s">
        <v>47</v>
      </c>
      <c r="K4002" s="6">
        <v>8</v>
      </c>
      <c r="L4002" s="6" t="str">
        <f t="shared" si="197"/>
        <v>Large</v>
      </c>
      <c r="M4002" s="7">
        <v>99</v>
      </c>
      <c r="N4002" s="2">
        <v>0</v>
      </c>
      <c r="O4002" s="3">
        <v>792</v>
      </c>
      <c r="P4002" s="3">
        <f>O4002/K4002</f>
        <v>99</v>
      </c>
      <c r="Q4002" s="3">
        <f>R4002/M4002</f>
        <v>1.9839393939393939</v>
      </c>
      <c r="R4002" s="4">
        <v>196.41</v>
      </c>
      <c r="S4002" s="2">
        <f>R4002/O4002</f>
        <v>0.24799242424242424</v>
      </c>
    </row>
    <row r="4003" spans="1:19" x14ac:dyDescent="0.3">
      <c r="A4003" s="6">
        <v>4169</v>
      </c>
      <c r="B4003" t="s">
        <v>5015</v>
      </c>
      <c r="C4003" s="11">
        <v>45524</v>
      </c>
      <c r="D4003" s="1" t="str">
        <f t="shared" si="198"/>
        <v>2024</v>
      </c>
      <c r="E4003" s="12" t="str">
        <f t="shared" si="199"/>
        <v>August</v>
      </c>
      <c r="F4003" t="s">
        <v>40</v>
      </c>
      <c r="G4003" t="s">
        <v>5016</v>
      </c>
      <c r="H4003" t="s">
        <v>15</v>
      </c>
      <c r="I4003" t="s">
        <v>16</v>
      </c>
      <c r="J4003" t="s">
        <v>38</v>
      </c>
      <c r="K4003" s="6">
        <v>10</v>
      </c>
      <c r="L4003" s="6" t="str">
        <f t="shared" si="197"/>
        <v>Large</v>
      </c>
      <c r="M4003" s="7">
        <v>799</v>
      </c>
      <c r="N4003" s="2">
        <v>0.05</v>
      </c>
      <c r="O4003" s="3">
        <v>7590.5</v>
      </c>
      <c r="P4003" s="3">
        <f>O4003/K4003</f>
        <v>759.05</v>
      </c>
      <c r="Q4003" s="3">
        <f>R4003/M4003</f>
        <v>2.7588360450563205</v>
      </c>
      <c r="R4003" s="4">
        <v>2204.31</v>
      </c>
      <c r="S4003" s="2">
        <f>R4003/O4003</f>
        <v>0.29040379421645479</v>
      </c>
    </row>
    <row r="4004" spans="1:19" x14ac:dyDescent="0.3">
      <c r="A4004" s="6">
        <v>4170</v>
      </c>
      <c r="B4004" t="s">
        <v>5017</v>
      </c>
      <c r="C4004" s="11">
        <v>45471</v>
      </c>
      <c r="D4004" s="1" t="str">
        <f t="shared" si="198"/>
        <v>2024</v>
      </c>
      <c r="E4004" s="12" t="str">
        <f t="shared" si="199"/>
        <v>June</v>
      </c>
      <c r="F4004" t="s">
        <v>40</v>
      </c>
      <c r="G4004" t="s">
        <v>9662</v>
      </c>
      <c r="H4004" t="s">
        <v>15</v>
      </c>
      <c r="I4004" t="s">
        <v>19</v>
      </c>
      <c r="J4004" t="s">
        <v>32</v>
      </c>
      <c r="K4004" s="6">
        <v>2</v>
      </c>
      <c r="L4004" s="6" t="str">
        <f t="shared" si="197"/>
        <v>Small</v>
      </c>
      <c r="M4004" s="7">
        <v>999</v>
      </c>
      <c r="N4004" s="2">
        <v>0.05</v>
      </c>
      <c r="O4004" s="3">
        <v>1898.1</v>
      </c>
      <c r="P4004" s="3">
        <f>O4004/K4004</f>
        <v>949.05</v>
      </c>
      <c r="Q4004" s="3">
        <f>R4004/M4004</f>
        <v>0.19630630630630633</v>
      </c>
      <c r="R4004" s="4">
        <v>196.11</v>
      </c>
      <c r="S4004" s="2">
        <f>R4004/O4004</f>
        <v>0.10331910858226649</v>
      </c>
    </row>
    <row r="4005" spans="1:19" x14ac:dyDescent="0.3">
      <c r="A4005" s="6">
        <v>4171</v>
      </c>
      <c r="B4005" t="s">
        <v>5018</v>
      </c>
      <c r="C4005" s="11">
        <v>45367</v>
      </c>
      <c r="D4005" s="1" t="str">
        <f t="shared" si="198"/>
        <v>2024</v>
      </c>
      <c r="E4005" s="12" t="str">
        <f t="shared" si="199"/>
        <v>March</v>
      </c>
      <c r="F4005" t="s">
        <v>14</v>
      </c>
      <c r="G4005" t="s">
        <v>9662</v>
      </c>
      <c r="H4005" t="s">
        <v>15</v>
      </c>
      <c r="I4005" t="s">
        <v>27</v>
      </c>
      <c r="J4005" t="s">
        <v>17</v>
      </c>
      <c r="K4005" s="6">
        <v>7</v>
      </c>
      <c r="L4005" s="6" t="str">
        <f t="shared" si="197"/>
        <v>Large</v>
      </c>
      <c r="M4005" s="7">
        <v>799</v>
      </c>
      <c r="N4005" s="2">
        <v>0</v>
      </c>
      <c r="O4005" s="3">
        <v>5593</v>
      </c>
      <c r="P4005" s="3">
        <f>O4005/K4005</f>
        <v>799</v>
      </c>
      <c r="Q4005" s="3">
        <f>R4005/M4005</f>
        <v>0.40485607008760954</v>
      </c>
      <c r="R4005" s="4">
        <v>323.48</v>
      </c>
      <c r="S4005" s="2">
        <f>R4005/O4005</f>
        <v>5.7836581441087075E-2</v>
      </c>
    </row>
    <row r="4006" spans="1:19" x14ac:dyDescent="0.3">
      <c r="A4006" s="6">
        <v>4172</v>
      </c>
      <c r="B4006" t="s">
        <v>5019</v>
      </c>
      <c r="C4006" s="11">
        <v>45898</v>
      </c>
      <c r="D4006" s="1" t="str">
        <f t="shared" si="198"/>
        <v>2025</v>
      </c>
      <c r="E4006" s="12" t="str">
        <f t="shared" si="199"/>
        <v>August</v>
      </c>
      <c r="F4006" t="s">
        <v>22</v>
      </c>
      <c r="G4006" t="s">
        <v>9662</v>
      </c>
      <c r="H4006" t="s">
        <v>24</v>
      </c>
      <c r="I4006" t="s">
        <v>27</v>
      </c>
      <c r="J4006" t="s">
        <v>17</v>
      </c>
      <c r="K4006" s="6">
        <v>3</v>
      </c>
      <c r="L4006" s="6" t="str">
        <f t="shared" si="197"/>
        <v>Small</v>
      </c>
      <c r="M4006" s="7">
        <v>99</v>
      </c>
      <c r="N4006" s="2">
        <v>0.15</v>
      </c>
      <c r="O4006" s="3">
        <v>252.45</v>
      </c>
      <c r="P4006" s="3">
        <f>O4006/K4006</f>
        <v>84.149999999999991</v>
      </c>
      <c r="Q4006" s="3">
        <f>R4006/M4006</f>
        <v>0.43858585858585858</v>
      </c>
      <c r="R4006" s="4">
        <v>43.42</v>
      </c>
      <c r="S4006" s="2">
        <f>R4006/O4006</f>
        <v>0.17199445434739555</v>
      </c>
    </row>
    <row r="4007" spans="1:19" x14ac:dyDescent="0.3">
      <c r="A4007" s="6">
        <v>4173</v>
      </c>
      <c r="B4007" t="s">
        <v>5020</v>
      </c>
      <c r="C4007" s="11">
        <v>45935</v>
      </c>
      <c r="D4007" s="1" t="str">
        <f t="shared" si="198"/>
        <v>2025</v>
      </c>
      <c r="E4007" s="12" t="str">
        <f t="shared" si="199"/>
        <v>October</v>
      </c>
      <c r="F4007" t="s">
        <v>14</v>
      </c>
      <c r="G4007" t="s">
        <v>2137</v>
      </c>
      <c r="H4007" t="s">
        <v>24</v>
      </c>
      <c r="I4007" t="s">
        <v>27</v>
      </c>
      <c r="J4007" t="s">
        <v>17</v>
      </c>
      <c r="K4007" s="6">
        <v>7</v>
      </c>
      <c r="L4007" s="6" t="str">
        <f t="shared" si="197"/>
        <v>Large</v>
      </c>
      <c r="M4007" s="7">
        <v>999</v>
      </c>
      <c r="N4007" s="2">
        <v>0.05</v>
      </c>
      <c r="O4007" s="3">
        <v>6643.35</v>
      </c>
      <c r="P4007" s="3">
        <f>O4007/K4007</f>
        <v>949.05000000000007</v>
      </c>
      <c r="Q4007" s="3">
        <f>R4007/M4007</f>
        <v>0.97335335335335338</v>
      </c>
      <c r="R4007" s="4">
        <v>972.38</v>
      </c>
      <c r="S4007" s="2">
        <f>R4007/O4007</f>
        <v>0.14636892531629372</v>
      </c>
    </row>
    <row r="4008" spans="1:19" x14ac:dyDescent="0.3">
      <c r="A4008" s="6">
        <v>4174</v>
      </c>
      <c r="B4008" t="s">
        <v>5021</v>
      </c>
      <c r="C4008" s="11">
        <v>45545</v>
      </c>
      <c r="D4008" s="1" t="str">
        <f t="shared" si="198"/>
        <v>2024</v>
      </c>
      <c r="E4008" s="12" t="str">
        <f t="shared" si="199"/>
        <v>September</v>
      </c>
      <c r="F4008" t="s">
        <v>14</v>
      </c>
      <c r="G4008" t="s">
        <v>9662</v>
      </c>
      <c r="H4008" t="s">
        <v>24</v>
      </c>
      <c r="I4008" t="s">
        <v>27</v>
      </c>
      <c r="J4008" t="s">
        <v>17</v>
      </c>
      <c r="K4008" s="6">
        <v>8</v>
      </c>
      <c r="L4008" s="6" t="str">
        <f t="shared" si="197"/>
        <v>Large</v>
      </c>
      <c r="M4008" s="7">
        <v>499</v>
      </c>
      <c r="N4008" s="2">
        <v>0.05</v>
      </c>
      <c r="O4008" s="3">
        <v>3792.4</v>
      </c>
      <c r="P4008" s="3">
        <f>O4008/K4008</f>
        <v>474.05</v>
      </c>
      <c r="Q4008" s="3">
        <f>R4008/M4008</f>
        <v>0.63142284569138274</v>
      </c>
      <c r="R4008" s="4">
        <v>315.08</v>
      </c>
      <c r="S4008" s="2">
        <f>R4008/O4008</f>
        <v>8.3081953380445092E-2</v>
      </c>
    </row>
    <row r="4009" spans="1:19" x14ac:dyDescent="0.3">
      <c r="A4009" s="6">
        <v>4175</v>
      </c>
      <c r="B4009" t="s">
        <v>5022</v>
      </c>
      <c r="C4009" s="11">
        <v>45566</v>
      </c>
      <c r="D4009" s="1" t="str">
        <f t="shared" si="198"/>
        <v>2024</v>
      </c>
      <c r="E4009" s="12" t="str">
        <f t="shared" si="199"/>
        <v>October</v>
      </c>
      <c r="F4009" t="s">
        <v>14</v>
      </c>
      <c r="G4009" t="s">
        <v>9662</v>
      </c>
      <c r="H4009" t="s">
        <v>15</v>
      </c>
      <c r="I4009" t="s">
        <v>19</v>
      </c>
      <c r="J4009" t="s">
        <v>25</v>
      </c>
      <c r="K4009" s="6">
        <v>7</v>
      </c>
      <c r="L4009" s="6" t="str">
        <f t="shared" si="197"/>
        <v>Large</v>
      </c>
      <c r="M4009" s="7">
        <v>199</v>
      </c>
      <c r="N4009" s="2">
        <v>0</v>
      </c>
      <c r="O4009" s="3">
        <v>1393</v>
      </c>
      <c r="P4009" s="3">
        <f>O4009/K4009</f>
        <v>199</v>
      </c>
      <c r="Q4009" s="3">
        <f>R4009/M4009</f>
        <v>1.6025125628140702</v>
      </c>
      <c r="R4009" s="4">
        <v>318.89999999999998</v>
      </c>
      <c r="S4009" s="2">
        <f>R4009/O4009</f>
        <v>0.22893036611629575</v>
      </c>
    </row>
    <row r="4010" spans="1:19" x14ac:dyDescent="0.3">
      <c r="A4010" s="6">
        <v>4176</v>
      </c>
      <c r="B4010" t="s">
        <v>5023</v>
      </c>
      <c r="C4010" s="11">
        <v>46004</v>
      </c>
      <c r="D4010" s="1" t="str">
        <f t="shared" si="198"/>
        <v>2025</v>
      </c>
      <c r="E4010" s="12" t="str">
        <f t="shared" si="199"/>
        <v>December</v>
      </c>
      <c r="F4010" t="s">
        <v>14</v>
      </c>
      <c r="G4010" t="s">
        <v>9662</v>
      </c>
      <c r="H4010" t="s">
        <v>15</v>
      </c>
      <c r="I4010" t="s">
        <v>27</v>
      </c>
      <c r="J4010" t="s">
        <v>47</v>
      </c>
      <c r="K4010" s="6">
        <v>2</v>
      </c>
      <c r="L4010" s="6" t="str">
        <f t="shared" si="197"/>
        <v>Small</v>
      </c>
      <c r="M4010" s="7">
        <v>999</v>
      </c>
      <c r="N4010" s="2">
        <v>0.1</v>
      </c>
      <c r="O4010" s="3">
        <v>1798.2</v>
      </c>
      <c r="P4010" s="3">
        <f>O4010/K4010</f>
        <v>899.1</v>
      </c>
      <c r="Q4010" s="3">
        <f>R4010/M4010</f>
        <v>0.11573573573573574</v>
      </c>
      <c r="R4010" s="4">
        <v>115.62</v>
      </c>
      <c r="S4010" s="2">
        <f>R4010/O4010</f>
        <v>6.4297630964297636E-2</v>
      </c>
    </row>
    <row r="4011" spans="1:19" x14ac:dyDescent="0.3">
      <c r="A4011" s="6">
        <v>4177</v>
      </c>
      <c r="B4011" t="s">
        <v>5024</v>
      </c>
      <c r="C4011" s="11">
        <v>45735</v>
      </c>
      <c r="D4011" s="1" t="str">
        <f t="shared" si="198"/>
        <v>2025</v>
      </c>
      <c r="E4011" s="12" t="str">
        <f t="shared" si="199"/>
        <v>March</v>
      </c>
      <c r="F4011" t="s">
        <v>22</v>
      </c>
      <c r="G4011" t="s">
        <v>9662</v>
      </c>
      <c r="H4011" t="s">
        <v>24</v>
      </c>
      <c r="I4011" t="s">
        <v>19</v>
      </c>
      <c r="J4011" t="s">
        <v>42</v>
      </c>
      <c r="K4011" s="6">
        <v>4</v>
      </c>
      <c r="L4011" s="6" t="str">
        <f t="shared" si="197"/>
        <v>Midium</v>
      </c>
      <c r="M4011" s="7">
        <v>499</v>
      </c>
      <c r="N4011" s="2">
        <v>0.15</v>
      </c>
      <c r="O4011" s="3">
        <v>1696.6</v>
      </c>
      <c r="P4011" s="3">
        <f>O4011/K4011</f>
        <v>424.15</v>
      </c>
      <c r="Q4011" s="3">
        <f>R4011/M4011</f>
        <v>0.86452905811623237</v>
      </c>
      <c r="R4011" s="4">
        <v>431.4</v>
      </c>
      <c r="S4011" s="2">
        <f>R4011/O4011</f>
        <v>0.25427325238712717</v>
      </c>
    </row>
    <row r="4012" spans="1:19" x14ac:dyDescent="0.3">
      <c r="A4012" s="6">
        <v>4178</v>
      </c>
      <c r="B4012" t="s">
        <v>5025</v>
      </c>
      <c r="C4012" s="11">
        <v>45567</v>
      </c>
      <c r="D4012" s="1" t="str">
        <f t="shared" si="198"/>
        <v>2024</v>
      </c>
      <c r="E4012" s="12" t="str">
        <f t="shared" si="199"/>
        <v>October</v>
      </c>
      <c r="F4012" t="s">
        <v>14</v>
      </c>
      <c r="G4012" t="s">
        <v>9662</v>
      </c>
      <c r="H4012" t="s">
        <v>24</v>
      </c>
      <c r="I4012" t="s">
        <v>27</v>
      </c>
      <c r="J4012" t="s">
        <v>17</v>
      </c>
      <c r="K4012" s="6">
        <v>5</v>
      </c>
      <c r="L4012" s="6" t="str">
        <f t="shared" si="197"/>
        <v>Midium</v>
      </c>
      <c r="M4012" s="7">
        <v>999</v>
      </c>
      <c r="N4012" s="2">
        <v>0.15</v>
      </c>
      <c r="O4012" s="3">
        <v>4245.75</v>
      </c>
      <c r="P4012" s="3">
        <f>O4012/K4012</f>
        <v>849.15</v>
      </c>
      <c r="Q4012" s="3">
        <f>R4012/M4012</f>
        <v>0.40398398398398394</v>
      </c>
      <c r="R4012" s="4">
        <v>403.58</v>
      </c>
      <c r="S4012" s="2">
        <f>R4012/O4012</f>
        <v>9.5055055055055057E-2</v>
      </c>
    </row>
    <row r="4013" spans="1:19" x14ac:dyDescent="0.3">
      <c r="A4013" s="6">
        <v>4179</v>
      </c>
      <c r="B4013" t="s">
        <v>5026</v>
      </c>
      <c r="C4013" s="11">
        <v>46014</v>
      </c>
      <c r="D4013" s="1" t="str">
        <f t="shared" si="198"/>
        <v>2025</v>
      </c>
      <c r="E4013" s="12" t="str">
        <f t="shared" si="199"/>
        <v>December</v>
      </c>
      <c r="F4013" t="s">
        <v>14</v>
      </c>
      <c r="G4013" t="s">
        <v>3112</v>
      </c>
      <c r="H4013" t="s">
        <v>24</v>
      </c>
      <c r="I4013" t="s">
        <v>27</v>
      </c>
      <c r="J4013" t="s">
        <v>47</v>
      </c>
      <c r="K4013" s="6">
        <v>4</v>
      </c>
      <c r="L4013" s="6" t="str">
        <f t="shared" si="197"/>
        <v>Midium</v>
      </c>
      <c r="M4013" s="7">
        <v>149</v>
      </c>
      <c r="N4013" s="2">
        <v>0</v>
      </c>
      <c r="O4013" s="3">
        <v>596</v>
      </c>
      <c r="P4013" s="3">
        <f>O4013/K4013</f>
        <v>149</v>
      </c>
      <c r="Q4013" s="3">
        <f>R4013/M4013</f>
        <v>0.77899328859060402</v>
      </c>
      <c r="R4013" s="4">
        <v>116.07</v>
      </c>
      <c r="S4013" s="2">
        <f>R4013/O4013</f>
        <v>0.194748322147651</v>
      </c>
    </row>
    <row r="4014" spans="1:19" x14ac:dyDescent="0.3">
      <c r="A4014" s="6">
        <v>4181</v>
      </c>
      <c r="B4014" t="s">
        <v>5027</v>
      </c>
      <c r="C4014" s="11">
        <v>45835</v>
      </c>
      <c r="D4014" s="1" t="str">
        <f t="shared" si="198"/>
        <v>2025</v>
      </c>
      <c r="E4014" s="12" t="str">
        <f t="shared" si="199"/>
        <v>June</v>
      </c>
      <c r="F4014" t="s">
        <v>14</v>
      </c>
      <c r="G4014" t="s">
        <v>9662</v>
      </c>
      <c r="H4014" t="s">
        <v>15</v>
      </c>
      <c r="I4014" t="s">
        <v>16</v>
      </c>
      <c r="J4014" t="s">
        <v>34</v>
      </c>
      <c r="K4014" s="6">
        <v>10</v>
      </c>
      <c r="L4014" s="6" t="str">
        <f t="shared" si="197"/>
        <v>Large</v>
      </c>
      <c r="M4014" s="7">
        <v>999</v>
      </c>
      <c r="N4014" s="2">
        <v>0.1</v>
      </c>
      <c r="O4014" s="3">
        <v>8991</v>
      </c>
      <c r="P4014" s="3">
        <f>O4014/K4014</f>
        <v>899.1</v>
      </c>
      <c r="Q4014" s="3">
        <f>R4014/M4014</f>
        <v>1.2296496496496496</v>
      </c>
      <c r="R4014" s="4">
        <v>1228.42</v>
      </c>
      <c r="S4014" s="2">
        <f>R4014/O4014</f>
        <v>0.13662773884996107</v>
      </c>
    </row>
    <row r="4015" spans="1:19" x14ac:dyDescent="0.3">
      <c r="A4015" s="6">
        <v>4182</v>
      </c>
      <c r="B4015" t="s">
        <v>5028</v>
      </c>
      <c r="C4015" s="11">
        <v>45738</v>
      </c>
      <c r="D4015" s="1" t="str">
        <f t="shared" si="198"/>
        <v>2025</v>
      </c>
      <c r="E4015" s="12" t="str">
        <f t="shared" si="199"/>
        <v>March</v>
      </c>
      <c r="F4015" t="s">
        <v>40</v>
      </c>
      <c r="G4015" t="s">
        <v>9662</v>
      </c>
      <c r="H4015" t="s">
        <v>24</v>
      </c>
      <c r="I4015" t="s">
        <v>16</v>
      </c>
      <c r="J4015" t="s">
        <v>34</v>
      </c>
      <c r="K4015" s="6">
        <v>4</v>
      </c>
      <c r="L4015" s="6" t="str">
        <f t="shared" si="197"/>
        <v>Midium</v>
      </c>
      <c r="M4015" s="7">
        <v>299</v>
      </c>
      <c r="N4015" s="2">
        <v>0</v>
      </c>
      <c r="O4015" s="3">
        <v>1196</v>
      </c>
      <c r="P4015" s="3">
        <f>O4015/K4015</f>
        <v>299</v>
      </c>
      <c r="Q4015" s="3">
        <f>R4015/M4015</f>
        <v>0.28070234113712378</v>
      </c>
      <c r="R4015" s="4">
        <v>83.93</v>
      </c>
      <c r="S4015" s="2">
        <f>R4015/O4015</f>
        <v>7.0175585284280945E-2</v>
      </c>
    </row>
    <row r="4016" spans="1:19" x14ac:dyDescent="0.3">
      <c r="A4016" s="6">
        <v>4183</v>
      </c>
      <c r="B4016" t="s">
        <v>5029</v>
      </c>
      <c r="C4016" s="11">
        <v>45790</v>
      </c>
      <c r="D4016" s="1" t="str">
        <f t="shared" si="198"/>
        <v>2025</v>
      </c>
      <c r="E4016" s="12" t="str">
        <f t="shared" si="199"/>
        <v>May</v>
      </c>
      <c r="F4016" t="s">
        <v>29</v>
      </c>
      <c r="G4016" t="s">
        <v>5030</v>
      </c>
      <c r="H4016" t="s">
        <v>24</v>
      </c>
      <c r="I4016" t="s">
        <v>16</v>
      </c>
      <c r="J4016" t="s">
        <v>34</v>
      </c>
      <c r="K4016" s="6">
        <v>10</v>
      </c>
      <c r="L4016" s="6" t="str">
        <f t="shared" si="197"/>
        <v>Large</v>
      </c>
      <c r="M4016" s="7">
        <v>499</v>
      </c>
      <c r="N4016" s="2">
        <v>0.15</v>
      </c>
      <c r="O4016" s="3">
        <v>4241.5</v>
      </c>
      <c r="P4016" s="3">
        <f>O4016/K4016</f>
        <v>424.15</v>
      </c>
      <c r="Q4016" s="3">
        <f>R4016/M4016</f>
        <v>1.6449699398797595</v>
      </c>
      <c r="R4016" s="4">
        <v>820.84</v>
      </c>
      <c r="S4016" s="2">
        <f>R4016/O4016</f>
        <v>0.19352587527997173</v>
      </c>
    </row>
    <row r="4017" spans="1:19" x14ac:dyDescent="0.3">
      <c r="A4017" s="6">
        <v>4184</v>
      </c>
      <c r="B4017" t="s">
        <v>5031</v>
      </c>
      <c r="C4017" s="11">
        <v>45535</v>
      </c>
      <c r="D4017" s="1" t="str">
        <f t="shared" si="198"/>
        <v>2024</v>
      </c>
      <c r="E4017" s="12" t="str">
        <f t="shared" si="199"/>
        <v>August</v>
      </c>
      <c r="F4017" t="s">
        <v>40</v>
      </c>
      <c r="G4017" t="s">
        <v>5032</v>
      </c>
      <c r="H4017" t="s">
        <v>24</v>
      </c>
      <c r="I4017" t="s">
        <v>27</v>
      </c>
      <c r="J4017" t="s">
        <v>17</v>
      </c>
      <c r="K4017" s="6">
        <v>3</v>
      </c>
      <c r="L4017" s="6" t="str">
        <f t="shared" si="197"/>
        <v>Small</v>
      </c>
      <c r="M4017" s="7">
        <v>99</v>
      </c>
      <c r="N4017" s="2">
        <v>0.15</v>
      </c>
      <c r="O4017" s="3">
        <v>252.45</v>
      </c>
      <c r="P4017" s="3">
        <f>O4017/K4017</f>
        <v>84.149999999999991</v>
      </c>
      <c r="Q4017" s="3">
        <f>R4017/M4017</f>
        <v>0.21949494949494949</v>
      </c>
      <c r="R4017" s="4">
        <v>21.73</v>
      </c>
      <c r="S4017" s="2">
        <f>R4017/O4017</f>
        <v>8.6076450782333142E-2</v>
      </c>
    </row>
    <row r="4018" spans="1:19" x14ac:dyDescent="0.3">
      <c r="A4018" s="6">
        <v>4185</v>
      </c>
      <c r="B4018" t="s">
        <v>5033</v>
      </c>
      <c r="C4018" s="11">
        <v>46004</v>
      </c>
      <c r="D4018" s="1" t="str">
        <f t="shared" si="198"/>
        <v>2025</v>
      </c>
      <c r="E4018" s="12" t="str">
        <f t="shared" si="199"/>
        <v>December</v>
      </c>
      <c r="F4018" t="s">
        <v>22</v>
      </c>
      <c r="G4018" t="s">
        <v>9662</v>
      </c>
      <c r="H4018" t="s">
        <v>37</v>
      </c>
      <c r="I4018" t="s">
        <v>27</v>
      </c>
      <c r="J4018" t="s">
        <v>17</v>
      </c>
      <c r="K4018" s="6">
        <v>9</v>
      </c>
      <c r="L4018" s="6" t="str">
        <f t="shared" si="197"/>
        <v>Large</v>
      </c>
      <c r="M4018" s="7">
        <v>499</v>
      </c>
      <c r="N4018" s="2">
        <v>0</v>
      </c>
      <c r="O4018" s="3">
        <v>4491</v>
      </c>
      <c r="P4018" s="3">
        <f>O4018/K4018</f>
        <v>499</v>
      </c>
      <c r="Q4018" s="3">
        <f>R4018/M4018</f>
        <v>0.47871743486973944</v>
      </c>
      <c r="R4018" s="4">
        <v>238.88</v>
      </c>
      <c r="S4018" s="2">
        <f>R4018/O4018</f>
        <v>5.3190826096637722E-2</v>
      </c>
    </row>
    <row r="4019" spans="1:19" x14ac:dyDescent="0.3">
      <c r="A4019" s="6">
        <v>4186</v>
      </c>
      <c r="B4019" t="s">
        <v>5034</v>
      </c>
      <c r="C4019" s="11">
        <v>45650</v>
      </c>
      <c r="D4019" s="1" t="str">
        <f t="shared" si="198"/>
        <v>2024</v>
      </c>
      <c r="E4019" s="12" t="str">
        <f t="shared" si="199"/>
        <v>December</v>
      </c>
      <c r="F4019" t="s">
        <v>40</v>
      </c>
      <c r="G4019" t="s">
        <v>9662</v>
      </c>
      <c r="H4019" t="s">
        <v>24</v>
      </c>
      <c r="I4019" t="s">
        <v>19</v>
      </c>
      <c r="J4019" t="s">
        <v>42</v>
      </c>
      <c r="K4019" s="6">
        <v>9</v>
      </c>
      <c r="L4019" s="6" t="str">
        <f t="shared" si="197"/>
        <v>Large</v>
      </c>
      <c r="M4019" s="7">
        <v>799</v>
      </c>
      <c r="N4019" s="2">
        <v>0</v>
      </c>
      <c r="O4019" s="3">
        <v>7191</v>
      </c>
      <c r="P4019" s="3">
        <f>O4019/K4019</f>
        <v>799</v>
      </c>
      <c r="Q4019" s="3">
        <f>R4019/M4019</f>
        <v>2.6089111389236543</v>
      </c>
      <c r="R4019" s="4">
        <v>2084.52</v>
      </c>
      <c r="S4019" s="2">
        <f>R4019/O4019</f>
        <v>0.28987901543596162</v>
      </c>
    </row>
    <row r="4020" spans="1:19" x14ac:dyDescent="0.3">
      <c r="A4020" s="6">
        <v>4187</v>
      </c>
      <c r="B4020" t="s">
        <v>5035</v>
      </c>
      <c r="C4020" s="11">
        <v>45980</v>
      </c>
      <c r="D4020" s="1" t="str">
        <f t="shared" si="198"/>
        <v>2025</v>
      </c>
      <c r="E4020" s="12" t="str">
        <f t="shared" si="199"/>
        <v>November</v>
      </c>
      <c r="F4020" t="s">
        <v>22</v>
      </c>
      <c r="G4020" t="s">
        <v>9662</v>
      </c>
      <c r="H4020" t="s">
        <v>24</v>
      </c>
      <c r="I4020" t="s">
        <v>19</v>
      </c>
      <c r="J4020" t="s">
        <v>32</v>
      </c>
      <c r="K4020" s="6">
        <v>5</v>
      </c>
      <c r="L4020" s="6" t="str">
        <f t="shared" si="197"/>
        <v>Midium</v>
      </c>
      <c r="M4020" s="7">
        <v>199</v>
      </c>
      <c r="N4020" s="2">
        <v>0</v>
      </c>
      <c r="O4020" s="3">
        <v>995</v>
      </c>
      <c r="P4020" s="3">
        <f>O4020/K4020</f>
        <v>199</v>
      </c>
      <c r="Q4020" s="3">
        <f>R4020/M4020</f>
        <v>0.27025125628140706</v>
      </c>
      <c r="R4020" s="4">
        <v>53.78</v>
      </c>
      <c r="S4020" s="2">
        <f>R4020/O4020</f>
        <v>5.4050251256281406E-2</v>
      </c>
    </row>
    <row r="4021" spans="1:19" x14ac:dyDescent="0.3">
      <c r="A4021" s="6">
        <v>4188</v>
      </c>
      <c r="B4021" t="s">
        <v>5036</v>
      </c>
      <c r="C4021" s="11">
        <v>45892</v>
      </c>
      <c r="D4021" s="1" t="str">
        <f t="shared" si="198"/>
        <v>2025</v>
      </c>
      <c r="E4021" s="12" t="str">
        <f t="shared" si="199"/>
        <v>August</v>
      </c>
      <c r="F4021" t="s">
        <v>14</v>
      </c>
      <c r="G4021" t="s">
        <v>9662</v>
      </c>
      <c r="H4021" t="s">
        <v>37</v>
      </c>
      <c r="I4021" t="s">
        <v>27</v>
      </c>
      <c r="J4021" t="s">
        <v>47</v>
      </c>
      <c r="K4021" s="6">
        <v>7</v>
      </c>
      <c r="L4021" s="6" t="str">
        <f t="shared" si="197"/>
        <v>Large</v>
      </c>
      <c r="M4021" s="7">
        <v>499</v>
      </c>
      <c r="N4021" s="2">
        <v>0.1</v>
      </c>
      <c r="O4021" s="3">
        <v>3143.7</v>
      </c>
      <c r="P4021" s="3">
        <f>O4021/K4021</f>
        <v>449.09999999999997</v>
      </c>
      <c r="Q4021" s="3">
        <f>R4021/M4021</f>
        <v>0.73917835671342691</v>
      </c>
      <c r="R4021" s="4">
        <v>368.85</v>
      </c>
      <c r="S4021" s="2">
        <f>R4021/O4021</f>
        <v>0.11732989789102015</v>
      </c>
    </row>
    <row r="4022" spans="1:19" x14ac:dyDescent="0.3">
      <c r="A4022" s="6">
        <v>4189</v>
      </c>
      <c r="B4022" t="s">
        <v>5037</v>
      </c>
      <c r="C4022" s="11">
        <v>46001</v>
      </c>
      <c r="D4022" s="1" t="str">
        <f t="shared" si="198"/>
        <v>2025</v>
      </c>
      <c r="E4022" s="12" t="str">
        <f t="shared" si="199"/>
        <v>December</v>
      </c>
      <c r="F4022" t="s">
        <v>14</v>
      </c>
      <c r="G4022" t="s">
        <v>9662</v>
      </c>
      <c r="H4022" t="s">
        <v>37</v>
      </c>
      <c r="I4022" t="s">
        <v>19</v>
      </c>
      <c r="J4022" t="s">
        <v>25</v>
      </c>
      <c r="K4022" s="6">
        <v>10</v>
      </c>
      <c r="L4022" s="6" t="str">
        <f t="shared" si="197"/>
        <v>Large</v>
      </c>
      <c r="M4022" s="7">
        <v>499</v>
      </c>
      <c r="N4022" s="2">
        <v>0</v>
      </c>
      <c r="O4022" s="3">
        <v>4990</v>
      </c>
      <c r="P4022" s="3">
        <f>O4022/K4022</f>
        <v>499</v>
      </c>
      <c r="Q4022" s="3">
        <f>R4022/M4022</f>
        <v>2.5554909819639278</v>
      </c>
      <c r="R4022" s="4">
        <v>1275.19</v>
      </c>
      <c r="S4022" s="2">
        <f>R4022/O4022</f>
        <v>0.25554909819639282</v>
      </c>
    </row>
    <row r="4023" spans="1:19" x14ac:dyDescent="0.3">
      <c r="A4023" s="6">
        <v>4190</v>
      </c>
      <c r="B4023" t="s">
        <v>5038</v>
      </c>
      <c r="C4023" s="11">
        <v>45401</v>
      </c>
      <c r="D4023" s="1" t="str">
        <f t="shared" si="198"/>
        <v>2024</v>
      </c>
      <c r="E4023" s="12" t="str">
        <f t="shared" si="199"/>
        <v>April</v>
      </c>
      <c r="F4023" t="s">
        <v>14</v>
      </c>
      <c r="G4023" t="s">
        <v>9662</v>
      </c>
      <c r="H4023" t="s">
        <v>24</v>
      </c>
      <c r="I4023" t="s">
        <v>16</v>
      </c>
      <c r="J4023" t="s">
        <v>38</v>
      </c>
      <c r="K4023" s="6">
        <v>4</v>
      </c>
      <c r="L4023" s="6" t="str">
        <f t="shared" si="197"/>
        <v>Midium</v>
      </c>
      <c r="M4023" s="7">
        <v>999</v>
      </c>
      <c r="N4023" s="2">
        <v>0</v>
      </c>
      <c r="O4023" s="3">
        <v>3996</v>
      </c>
      <c r="P4023" s="3">
        <f>O4023/K4023</f>
        <v>999</v>
      </c>
      <c r="Q4023" s="3">
        <f>R4023/M4023</f>
        <v>1.1150350350350351</v>
      </c>
      <c r="R4023" s="4">
        <v>1113.92</v>
      </c>
      <c r="S4023" s="2">
        <f>R4023/O4023</f>
        <v>0.27875875875875877</v>
      </c>
    </row>
    <row r="4024" spans="1:19" x14ac:dyDescent="0.3">
      <c r="A4024" s="6">
        <v>4191</v>
      </c>
      <c r="B4024" t="s">
        <v>5039</v>
      </c>
      <c r="C4024" s="11">
        <v>45819</v>
      </c>
      <c r="D4024" s="1" t="str">
        <f t="shared" si="198"/>
        <v>2025</v>
      </c>
      <c r="E4024" s="12" t="str">
        <f t="shared" si="199"/>
        <v>June</v>
      </c>
      <c r="F4024" t="s">
        <v>40</v>
      </c>
      <c r="G4024" t="s">
        <v>9662</v>
      </c>
      <c r="H4024" t="s">
        <v>24</v>
      </c>
      <c r="I4024" t="s">
        <v>19</v>
      </c>
      <c r="J4024" t="s">
        <v>20</v>
      </c>
      <c r="K4024" s="6">
        <v>4</v>
      </c>
      <c r="L4024" s="6" t="str">
        <f t="shared" si="197"/>
        <v>Midium</v>
      </c>
      <c r="M4024" s="7">
        <v>799</v>
      </c>
      <c r="N4024" s="2">
        <v>0.1</v>
      </c>
      <c r="O4024" s="3">
        <v>2876.4</v>
      </c>
      <c r="P4024" s="3">
        <f>O4024/K4024</f>
        <v>719.1</v>
      </c>
      <c r="Q4024" s="3">
        <f>R4024/M4024</f>
        <v>0.98551939924906129</v>
      </c>
      <c r="R4024" s="4">
        <v>787.43</v>
      </c>
      <c r="S4024" s="2">
        <f>R4024/O4024</f>
        <v>0.27375538868029481</v>
      </c>
    </row>
    <row r="4025" spans="1:19" x14ac:dyDescent="0.3">
      <c r="A4025" s="6">
        <v>4192</v>
      </c>
      <c r="B4025" t="s">
        <v>5040</v>
      </c>
      <c r="C4025" s="11">
        <v>46015</v>
      </c>
      <c r="D4025" s="1" t="str">
        <f t="shared" si="198"/>
        <v>2025</v>
      </c>
      <c r="E4025" s="12" t="str">
        <f t="shared" si="199"/>
        <v>December</v>
      </c>
      <c r="F4025" t="s">
        <v>22</v>
      </c>
      <c r="G4025" t="s">
        <v>9662</v>
      </c>
      <c r="H4025" t="s">
        <v>15</v>
      </c>
      <c r="I4025" t="s">
        <v>19</v>
      </c>
      <c r="J4025" t="s">
        <v>25</v>
      </c>
      <c r="K4025" s="6">
        <v>8</v>
      </c>
      <c r="L4025" s="6" t="str">
        <f t="shared" si="197"/>
        <v>Large</v>
      </c>
      <c r="M4025" s="7">
        <v>199</v>
      </c>
      <c r="N4025" s="2">
        <v>0.05</v>
      </c>
      <c r="O4025" s="3">
        <v>1512.4</v>
      </c>
      <c r="P4025" s="3">
        <f>O4025/K4025</f>
        <v>189.05</v>
      </c>
      <c r="Q4025" s="3">
        <f>R4025/M4025</f>
        <v>1.4759296482412059</v>
      </c>
      <c r="R4025" s="4">
        <v>293.70999999999998</v>
      </c>
      <c r="S4025" s="2">
        <f>R4025/O4025</f>
        <v>0.19420126950542183</v>
      </c>
    </row>
    <row r="4026" spans="1:19" x14ac:dyDescent="0.3">
      <c r="A4026" s="6">
        <v>4193</v>
      </c>
      <c r="B4026" t="s">
        <v>5041</v>
      </c>
      <c r="C4026" s="11">
        <v>45612</v>
      </c>
      <c r="D4026" s="1" t="str">
        <f t="shared" si="198"/>
        <v>2024</v>
      </c>
      <c r="E4026" s="12" t="str">
        <f t="shared" si="199"/>
        <v>November</v>
      </c>
      <c r="F4026" t="s">
        <v>22</v>
      </c>
      <c r="G4026" t="s">
        <v>9662</v>
      </c>
      <c r="H4026" t="s">
        <v>24</v>
      </c>
      <c r="I4026" t="s">
        <v>19</v>
      </c>
      <c r="J4026" t="s">
        <v>20</v>
      </c>
      <c r="K4026" s="6">
        <v>6</v>
      </c>
      <c r="L4026" s="6" t="str">
        <f t="shared" si="197"/>
        <v>Midium</v>
      </c>
      <c r="M4026" s="7">
        <v>799</v>
      </c>
      <c r="N4026" s="2">
        <v>0.05</v>
      </c>
      <c r="O4026" s="3">
        <v>4554.3</v>
      </c>
      <c r="P4026" s="3">
        <f>O4026/K4026</f>
        <v>759.05000000000007</v>
      </c>
      <c r="Q4026" s="3">
        <f>R4026/M4026</f>
        <v>1.2070713391739676</v>
      </c>
      <c r="R4026" s="4">
        <v>964.45</v>
      </c>
      <c r="S4026" s="2">
        <f>R4026/O4026</f>
        <v>0.21176690160946798</v>
      </c>
    </row>
    <row r="4027" spans="1:19" x14ac:dyDescent="0.3">
      <c r="A4027" s="6">
        <v>4194</v>
      </c>
      <c r="B4027" t="s">
        <v>5042</v>
      </c>
      <c r="C4027" s="11">
        <v>45759</v>
      </c>
      <c r="D4027" s="1" t="str">
        <f t="shared" si="198"/>
        <v>2025</v>
      </c>
      <c r="E4027" s="12" t="str">
        <f t="shared" si="199"/>
        <v>April</v>
      </c>
      <c r="F4027" t="s">
        <v>22</v>
      </c>
      <c r="G4027" t="s">
        <v>1057</v>
      </c>
      <c r="H4027" t="s">
        <v>24</v>
      </c>
      <c r="I4027" t="s">
        <v>19</v>
      </c>
      <c r="J4027" t="s">
        <v>42</v>
      </c>
      <c r="K4027" s="6">
        <v>8</v>
      </c>
      <c r="L4027" s="6" t="str">
        <f t="shared" si="197"/>
        <v>Large</v>
      </c>
      <c r="M4027" s="7">
        <v>999</v>
      </c>
      <c r="N4027" s="2">
        <v>0</v>
      </c>
      <c r="O4027" s="3">
        <v>7992</v>
      </c>
      <c r="P4027" s="3">
        <f>O4027/K4027</f>
        <v>999</v>
      </c>
      <c r="Q4027" s="3">
        <f>R4027/M4027</f>
        <v>2.2138238238238239</v>
      </c>
      <c r="R4027" s="4">
        <v>2211.61</v>
      </c>
      <c r="S4027" s="2">
        <f>R4027/O4027</f>
        <v>0.27672797797797799</v>
      </c>
    </row>
    <row r="4028" spans="1:19" x14ac:dyDescent="0.3">
      <c r="A4028" s="6">
        <v>4195</v>
      </c>
      <c r="B4028" t="s">
        <v>5043</v>
      </c>
      <c r="C4028" s="11">
        <v>45752</v>
      </c>
      <c r="D4028" s="1" t="str">
        <f t="shared" si="198"/>
        <v>2025</v>
      </c>
      <c r="E4028" s="12" t="str">
        <f t="shared" si="199"/>
        <v>April</v>
      </c>
      <c r="F4028" t="s">
        <v>22</v>
      </c>
      <c r="G4028" t="s">
        <v>5044</v>
      </c>
      <c r="H4028" t="s">
        <v>37</v>
      </c>
      <c r="I4028" t="s">
        <v>27</v>
      </c>
      <c r="J4028" t="s">
        <v>47</v>
      </c>
      <c r="K4028" s="6">
        <v>9</v>
      </c>
      <c r="L4028" s="6" t="str">
        <f t="shared" si="197"/>
        <v>Large</v>
      </c>
      <c r="M4028" s="7">
        <v>999</v>
      </c>
      <c r="N4028" s="2">
        <v>0.1</v>
      </c>
      <c r="O4028" s="3">
        <v>8091.9</v>
      </c>
      <c r="P4028" s="3">
        <f>O4028/K4028</f>
        <v>899.09999999999991</v>
      </c>
      <c r="Q4028" s="3">
        <f>R4028/M4028</f>
        <v>0.44313313313313313</v>
      </c>
      <c r="R4028" s="4">
        <v>442.69</v>
      </c>
      <c r="S4028" s="2">
        <f>R4028/O4028</f>
        <v>5.4707794213967056E-2</v>
      </c>
    </row>
    <row r="4029" spans="1:19" x14ac:dyDescent="0.3">
      <c r="A4029" s="6">
        <v>4196</v>
      </c>
      <c r="B4029" t="s">
        <v>5045</v>
      </c>
      <c r="C4029" s="11">
        <v>45457</v>
      </c>
      <c r="D4029" s="1" t="str">
        <f t="shared" si="198"/>
        <v>2024</v>
      </c>
      <c r="E4029" s="12" t="str">
        <f t="shared" si="199"/>
        <v>June</v>
      </c>
      <c r="F4029" t="s">
        <v>14</v>
      </c>
      <c r="G4029" t="s">
        <v>9662</v>
      </c>
      <c r="H4029" t="s">
        <v>37</v>
      </c>
      <c r="I4029" t="s">
        <v>19</v>
      </c>
      <c r="J4029" t="s">
        <v>20</v>
      </c>
      <c r="K4029" s="6">
        <v>7</v>
      </c>
      <c r="L4029" s="6" t="str">
        <f t="shared" si="197"/>
        <v>Large</v>
      </c>
      <c r="M4029" s="7">
        <v>149</v>
      </c>
      <c r="N4029" s="2">
        <v>0</v>
      </c>
      <c r="O4029" s="3">
        <v>1043</v>
      </c>
      <c r="P4029" s="3">
        <f>O4029/K4029</f>
        <v>149</v>
      </c>
      <c r="Q4029" s="3">
        <f>R4029/M4029</f>
        <v>1.6529530201342282</v>
      </c>
      <c r="R4029" s="4">
        <v>246.29</v>
      </c>
      <c r="S4029" s="2">
        <f>R4029/O4029</f>
        <v>0.23613614573346117</v>
      </c>
    </row>
    <row r="4030" spans="1:19" x14ac:dyDescent="0.3">
      <c r="A4030" s="6">
        <v>4198</v>
      </c>
      <c r="B4030" t="s">
        <v>5046</v>
      </c>
      <c r="C4030" s="11">
        <v>45613</v>
      </c>
      <c r="D4030" s="1" t="str">
        <f t="shared" si="198"/>
        <v>2024</v>
      </c>
      <c r="E4030" s="12" t="str">
        <f t="shared" si="199"/>
        <v>November</v>
      </c>
      <c r="F4030" t="s">
        <v>22</v>
      </c>
      <c r="G4030" t="s">
        <v>9662</v>
      </c>
      <c r="H4030" t="s">
        <v>37</v>
      </c>
      <c r="I4030" t="s">
        <v>16</v>
      </c>
      <c r="J4030" t="s">
        <v>38</v>
      </c>
      <c r="K4030" s="6">
        <v>3</v>
      </c>
      <c r="L4030" s="6" t="str">
        <f t="shared" si="197"/>
        <v>Small</v>
      </c>
      <c r="M4030" s="7">
        <v>499</v>
      </c>
      <c r="N4030" s="2">
        <v>0.15</v>
      </c>
      <c r="O4030" s="3">
        <v>1272.45</v>
      </c>
      <c r="P4030" s="3">
        <f>O4030/K4030</f>
        <v>424.15000000000003</v>
      </c>
      <c r="Q4030" s="3">
        <f>R4030/M4030</f>
        <v>0.49090180360721447</v>
      </c>
      <c r="R4030" s="4">
        <v>244.96</v>
      </c>
      <c r="S4030" s="2">
        <f>R4030/O4030</f>
        <v>0.19251051121851545</v>
      </c>
    </row>
    <row r="4031" spans="1:19" x14ac:dyDescent="0.3">
      <c r="A4031" s="6">
        <v>4200</v>
      </c>
      <c r="B4031" t="s">
        <v>5047</v>
      </c>
      <c r="C4031" s="11">
        <v>45568</v>
      </c>
      <c r="D4031" s="1" t="str">
        <f t="shared" si="198"/>
        <v>2024</v>
      </c>
      <c r="E4031" s="12" t="str">
        <f t="shared" si="199"/>
        <v>October</v>
      </c>
      <c r="F4031" t="s">
        <v>40</v>
      </c>
      <c r="G4031" t="s">
        <v>9662</v>
      </c>
      <c r="H4031" t="s">
        <v>15</v>
      </c>
      <c r="I4031" t="s">
        <v>16</v>
      </c>
      <c r="J4031" t="s">
        <v>34</v>
      </c>
      <c r="K4031" s="6">
        <v>4</v>
      </c>
      <c r="L4031" s="6" t="str">
        <f t="shared" si="197"/>
        <v>Midium</v>
      </c>
      <c r="M4031" s="7">
        <v>99</v>
      </c>
      <c r="N4031" s="2">
        <v>0.15</v>
      </c>
      <c r="O4031" s="3">
        <v>336.6</v>
      </c>
      <c r="P4031" s="3">
        <f>O4031/K4031</f>
        <v>84.15</v>
      </c>
      <c r="Q4031" s="3">
        <f>R4031/M4031</f>
        <v>0.2819191919191919</v>
      </c>
      <c r="R4031" s="4">
        <v>27.91</v>
      </c>
      <c r="S4031" s="2">
        <f>R4031/O4031</f>
        <v>8.2917409387997618E-2</v>
      </c>
    </row>
    <row r="4032" spans="1:19" x14ac:dyDescent="0.3">
      <c r="A4032" s="6">
        <v>4201</v>
      </c>
      <c r="B4032" t="s">
        <v>5048</v>
      </c>
      <c r="C4032" s="11">
        <v>45371</v>
      </c>
      <c r="D4032" s="1" t="str">
        <f t="shared" si="198"/>
        <v>2024</v>
      </c>
      <c r="E4032" s="12" t="str">
        <f t="shared" si="199"/>
        <v>March</v>
      </c>
      <c r="F4032" t="s">
        <v>40</v>
      </c>
      <c r="G4032" t="s">
        <v>9662</v>
      </c>
      <c r="H4032" t="s">
        <v>24</v>
      </c>
      <c r="I4032" t="s">
        <v>19</v>
      </c>
      <c r="J4032" t="s">
        <v>25</v>
      </c>
      <c r="K4032" s="6">
        <v>9</v>
      </c>
      <c r="L4032" s="6" t="str">
        <f t="shared" si="197"/>
        <v>Large</v>
      </c>
      <c r="M4032" s="7">
        <v>149</v>
      </c>
      <c r="N4032" s="2">
        <v>0</v>
      </c>
      <c r="O4032" s="3">
        <v>1341</v>
      </c>
      <c r="P4032" s="3">
        <f>O4032/K4032</f>
        <v>149</v>
      </c>
      <c r="Q4032" s="3">
        <f>R4032/M4032</f>
        <v>1.6906711409395974</v>
      </c>
      <c r="R4032" s="4">
        <v>251.91</v>
      </c>
      <c r="S4032" s="2">
        <f>R4032/O4032</f>
        <v>0.18785234899328859</v>
      </c>
    </row>
    <row r="4033" spans="1:19" x14ac:dyDescent="0.3">
      <c r="A4033" s="6">
        <v>4202</v>
      </c>
      <c r="B4033" t="s">
        <v>5049</v>
      </c>
      <c r="C4033" s="11">
        <v>45994</v>
      </c>
      <c r="D4033" s="1" t="str">
        <f t="shared" si="198"/>
        <v>2025</v>
      </c>
      <c r="E4033" s="12" t="str">
        <f t="shared" si="199"/>
        <v>December</v>
      </c>
      <c r="F4033" t="s">
        <v>40</v>
      </c>
      <c r="G4033" t="s">
        <v>9662</v>
      </c>
      <c r="H4033" t="s">
        <v>24</v>
      </c>
      <c r="I4033" t="s">
        <v>19</v>
      </c>
      <c r="J4033" t="s">
        <v>20</v>
      </c>
      <c r="K4033" s="6">
        <v>9</v>
      </c>
      <c r="L4033" s="6" t="str">
        <f t="shared" si="197"/>
        <v>Large</v>
      </c>
      <c r="M4033" s="7">
        <v>99</v>
      </c>
      <c r="N4033" s="2">
        <v>0.15</v>
      </c>
      <c r="O4033" s="3">
        <v>757.35</v>
      </c>
      <c r="P4033" s="3">
        <f>O4033/K4033</f>
        <v>84.15</v>
      </c>
      <c r="Q4033" s="3">
        <f>R4033/M4033</f>
        <v>0.73575757575757583</v>
      </c>
      <c r="R4033" s="4">
        <v>72.84</v>
      </c>
      <c r="S4033" s="2">
        <f>R4033/O4033</f>
        <v>9.6177460883343238E-2</v>
      </c>
    </row>
    <row r="4034" spans="1:19" x14ac:dyDescent="0.3">
      <c r="A4034" s="6">
        <v>4203</v>
      </c>
      <c r="B4034" t="s">
        <v>5050</v>
      </c>
      <c r="C4034" s="11">
        <v>45863</v>
      </c>
      <c r="D4034" s="1" t="str">
        <f t="shared" si="198"/>
        <v>2025</v>
      </c>
      <c r="E4034" s="12" t="str">
        <f t="shared" si="199"/>
        <v>July</v>
      </c>
      <c r="F4034" t="s">
        <v>14</v>
      </c>
      <c r="G4034" t="s">
        <v>9662</v>
      </c>
      <c r="H4034" t="s">
        <v>24</v>
      </c>
      <c r="I4034" t="s">
        <v>27</v>
      </c>
      <c r="J4034" t="s">
        <v>17</v>
      </c>
      <c r="K4034" s="6">
        <v>5</v>
      </c>
      <c r="L4034" s="6" t="str">
        <f t="shared" si="197"/>
        <v>Midium</v>
      </c>
      <c r="M4034" s="7">
        <v>499</v>
      </c>
      <c r="N4034" s="2">
        <v>0</v>
      </c>
      <c r="O4034" s="3">
        <v>2495</v>
      </c>
      <c r="P4034" s="3">
        <f>O4034/K4034</f>
        <v>499</v>
      </c>
      <c r="Q4034" s="3">
        <f>R4034/M4034</f>
        <v>0.57382765531062119</v>
      </c>
      <c r="R4034" s="4">
        <v>286.33999999999997</v>
      </c>
      <c r="S4034" s="2">
        <f>R4034/O4034</f>
        <v>0.11476553106212424</v>
      </c>
    </row>
    <row r="4035" spans="1:19" x14ac:dyDescent="0.3">
      <c r="A4035" s="6">
        <v>4204</v>
      </c>
      <c r="B4035" t="s">
        <v>5051</v>
      </c>
      <c r="C4035" s="11">
        <v>45775</v>
      </c>
      <c r="D4035" s="1" t="str">
        <f t="shared" si="198"/>
        <v>2025</v>
      </c>
      <c r="E4035" s="12" t="str">
        <f t="shared" si="199"/>
        <v>April</v>
      </c>
      <c r="F4035" t="s">
        <v>14</v>
      </c>
      <c r="G4035" t="s">
        <v>9662</v>
      </c>
      <c r="H4035" t="s">
        <v>37</v>
      </c>
      <c r="I4035" t="s">
        <v>19</v>
      </c>
      <c r="J4035" t="s">
        <v>32</v>
      </c>
      <c r="K4035" s="6">
        <v>4</v>
      </c>
      <c r="L4035" s="6" t="str">
        <f t="shared" ref="L4035:L4098" si="200">IF(K4035&lt;4,"Small", IF(K4035&lt;7,"Midium", IF(K4035&lt;=10,"Large")))</f>
        <v>Midium</v>
      </c>
      <c r="M4035" s="7">
        <v>199</v>
      </c>
      <c r="N4035" s="2">
        <v>0.1</v>
      </c>
      <c r="O4035" s="3">
        <v>716.4</v>
      </c>
      <c r="P4035" s="3">
        <f>O4035/K4035</f>
        <v>179.1</v>
      </c>
      <c r="Q4035" s="3">
        <f>R4035/M4035</f>
        <v>0.72557788944723611</v>
      </c>
      <c r="R4035" s="4">
        <v>144.38999999999999</v>
      </c>
      <c r="S4035" s="2">
        <f>R4035/O4035</f>
        <v>0.20154941373534338</v>
      </c>
    </row>
    <row r="4036" spans="1:19" x14ac:dyDescent="0.3">
      <c r="A4036" s="6">
        <v>4205</v>
      </c>
      <c r="B4036" t="s">
        <v>5052</v>
      </c>
      <c r="C4036" s="11">
        <v>45456</v>
      </c>
      <c r="D4036" s="1" t="str">
        <f t="shared" si="198"/>
        <v>2024</v>
      </c>
      <c r="E4036" s="12" t="str">
        <f t="shared" si="199"/>
        <v>June</v>
      </c>
      <c r="F4036" t="s">
        <v>40</v>
      </c>
      <c r="G4036" t="s">
        <v>9662</v>
      </c>
      <c r="H4036" t="s">
        <v>37</v>
      </c>
      <c r="I4036" t="s">
        <v>27</v>
      </c>
      <c r="J4036" t="s">
        <v>47</v>
      </c>
      <c r="K4036" s="6">
        <v>5</v>
      </c>
      <c r="L4036" s="6" t="str">
        <f t="shared" si="200"/>
        <v>Midium</v>
      </c>
      <c r="M4036" s="7">
        <v>199</v>
      </c>
      <c r="N4036" s="2">
        <v>0.15</v>
      </c>
      <c r="O4036" s="3">
        <v>845.75</v>
      </c>
      <c r="P4036" s="3">
        <f>O4036/K4036</f>
        <v>169.15</v>
      </c>
      <c r="Q4036" s="3">
        <f>R4036/M4036</f>
        <v>0.74663316582914574</v>
      </c>
      <c r="R4036" s="4">
        <v>148.58000000000001</v>
      </c>
      <c r="S4036" s="2">
        <f>R4036/O4036</f>
        <v>0.17567839195979901</v>
      </c>
    </row>
    <row r="4037" spans="1:19" x14ac:dyDescent="0.3">
      <c r="A4037" s="6">
        <v>4206</v>
      </c>
      <c r="B4037" t="s">
        <v>5053</v>
      </c>
      <c r="C4037" s="11">
        <v>45877</v>
      </c>
      <c r="D4037" s="1" t="str">
        <f t="shared" si="198"/>
        <v>2025</v>
      </c>
      <c r="E4037" s="12" t="str">
        <f t="shared" si="199"/>
        <v>August</v>
      </c>
      <c r="F4037" t="s">
        <v>29</v>
      </c>
      <c r="G4037" t="s">
        <v>3909</v>
      </c>
      <c r="H4037" t="s">
        <v>24</v>
      </c>
      <c r="I4037" t="s">
        <v>27</v>
      </c>
      <c r="J4037" t="s">
        <v>17</v>
      </c>
      <c r="K4037" s="6">
        <v>5</v>
      </c>
      <c r="L4037" s="6" t="str">
        <f t="shared" si="200"/>
        <v>Midium</v>
      </c>
      <c r="M4037" s="7">
        <v>799</v>
      </c>
      <c r="N4037" s="2">
        <v>0.05</v>
      </c>
      <c r="O4037" s="3">
        <v>3795.25</v>
      </c>
      <c r="P4037" s="3">
        <f>O4037/K4037</f>
        <v>759.05</v>
      </c>
      <c r="Q4037" s="3">
        <f>R4037/M4037</f>
        <v>0.37409261576971209</v>
      </c>
      <c r="R4037" s="4">
        <v>298.89999999999998</v>
      </c>
      <c r="S4037" s="2">
        <f>R4037/O4037</f>
        <v>7.875634016204465E-2</v>
      </c>
    </row>
    <row r="4038" spans="1:19" x14ac:dyDescent="0.3">
      <c r="A4038" s="6">
        <v>4207</v>
      </c>
      <c r="B4038" t="s">
        <v>5054</v>
      </c>
      <c r="C4038" s="11">
        <v>45614</v>
      </c>
      <c r="D4038" s="1" t="str">
        <f t="shared" si="198"/>
        <v>2024</v>
      </c>
      <c r="E4038" s="12" t="str">
        <f t="shared" si="199"/>
        <v>November</v>
      </c>
      <c r="F4038" t="s">
        <v>14</v>
      </c>
      <c r="G4038" t="s">
        <v>5055</v>
      </c>
      <c r="H4038" t="s">
        <v>15</v>
      </c>
      <c r="I4038" t="s">
        <v>19</v>
      </c>
      <c r="J4038" t="s">
        <v>42</v>
      </c>
      <c r="K4038" s="6">
        <v>1</v>
      </c>
      <c r="L4038" s="6" t="str">
        <f t="shared" si="200"/>
        <v>Small</v>
      </c>
      <c r="M4038" s="7">
        <v>799</v>
      </c>
      <c r="N4038" s="2">
        <v>0.1</v>
      </c>
      <c r="O4038" s="3">
        <v>719.1</v>
      </c>
      <c r="P4038" s="3">
        <f>O4038/K4038</f>
        <v>719.1</v>
      </c>
      <c r="Q4038" s="3">
        <f>R4038/M4038</f>
        <v>0.10360450563204004</v>
      </c>
      <c r="R4038" s="4">
        <v>82.78</v>
      </c>
      <c r="S4038" s="2">
        <f>R4038/O4038</f>
        <v>0.11511611736893339</v>
      </c>
    </row>
    <row r="4039" spans="1:19" x14ac:dyDescent="0.3">
      <c r="A4039" s="6">
        <v>4208</v>
      </c>
      <c r="B4039" t="s">
        <v>5056</v>
      </c>
      <c r="C4039" s="11">
        <v>45746</v>
      </c>
      <c r="D4039" s="1" t="str">
        <f t="shared" si="198"/>
        <v>2025</v>
      </c>
      <c r="E4039" s="12" t="str">
        <f t="shared" si="199"/>
        <v>March</v>
      </c>
      <c r="F4039" t="s">
        <v>22</v>
      </c>
      <c r="G4039" t="s">
        <v>5057</v>
      </c>
      <c r="H4039" t="s">
        <v>24</v>
      </c>
      <c r="I4039" t="s">
        <v>27</v>
      </c>
      <c r="J4039" t="s">
        <v>47</v>
      </c>
      <c r="K4039" s="6">
        <v>3</v>
      </c>
      <c r="L4039" s="6" t="str">
        <f t="shared" si="200"/>
        <v>Small</v>
      </c>
      <c r="M4039" s="7">
        <v>299</v>
      </c>
      <c r="N4039" s="2">
        <v>0</v>
      </c>
      <c r="O4039" s="3">
        <v>897</v>
      </c>
      <c r="P4039" s="3">
        <f>O4039/K4039</f>
        <v>299</v>
      </c>
      <c r="Q4039" s="3">
        <f>R4039/M4039</f>
        <v>0.66444816053511702</v>
      </c>
      <c r="R4039" s="4">
        <v>198.67</v>
      </c>
      <c r="S4039" s="2">
        <f>R4039/O4039</f>
        <v>0.22148272017837234</v>
      </c>
    </row>
    <row r="4040" spans="1:19" x14ac:dyDescent="0.3">
      <c r="A4040" s="6">
        <v>4209</v>
      </c>
      <c r="B4040" t="s">
        <v>5058</v>
      </c>
      <c r="C4040" s="11">
        <v>45837</v>
      </c>
      <c r="D4040" s="1" t="str">
        <f t="shared" si="198"/>
        <v>2025</v>
      </c>
      <c r="E4040" s="12" t="str">
        <f t="shared" si="199"/>
        <v>June</v>
      </c>
      <c r="F4040" t="s">
        <v>40</v>
      </c>
      <c r="G4040" t="s">
        <v>5059</v>
      </c>
      <c r="H4040" t="s">
        <v>24</v>
      </c>
      <c r="I4040" t="s">
        <v>27</v>
      </c>
      <c r="J4040" t="s">
        <v>47</v>
      </c>
      <c r="K4040" s="6">
        <v>4</v>
      </c>
      <c r="L4040" s="6" t="str">
        <f t="shared" si="200"/>
        <v>Midium</v>
      </c>
      <c r="M4040" s="7">
        <v>499</v>
      </c>
      <c r="N4040" s="2">
        <v>0.1</v>
      </c>
      <c r="O4040" s="3">
        <v>1796.4</v>
      </c>
      <c r="P4040" s="3">
        <f>O4040/K4040</f>
        <v>449.1</v>
      </c>
      <c r="Q4040" s="3">
        <f>R4040/M4040</f>
        <v>1.0473947895791582</v>
      </c>
      <c r="R4040" s="4">
        <v>522.65</v>
      </c>
      <c r="S4040" s="2">
        <f>R4040/O4040</f>
        <v>0.29094299710532173</v>
      </c>
    </row>
    <row r="4041" spans="1:19" x14ac:dyDescent="0.3">
      <c r="A4041" s="6">
        <v>4210</v>
      </c>
      <c r="B4041" t="s">
        <v>5060</v>
      </c>
      <c r="C4041" s="11">
        <v>45909</v>
      </c>
      <c r="D4041" s="1" t="str">
        <f t="shared" si="198"/>
        <v>2025</v>
      </c>
      <c r="E4041" s="12" t="str">
        <f t="shared" si="199"/>
        <v>September</v>
      </c>
      <c r="F4041" t="s">
        <v>14</v>
      </c>
      <c r="G4041" t="s">
        <v>9662</v>
      </c>
      <c r="H4041" t="s">
        <v>24</v>
      </c>
      <c r="I4041" t="s">
        <v>16</v>
      </c>
      <c r="J4041" t="s">
        <v>34</v>
      </c>
      <c r="K4041" s="6">
        <v>5</v>
      </c>
      <c r="L4041" s="6" t="str">
        <f t="shared" si="200"/>
        <v>Midium</v>
      </c>
      <c r="M4041" s="7">
        <v>99</v>
      </c>
      <c r="N4041" s="2">
        <v>0.15</v>
      </c>
      <c r="O4041" s="3">
        <v>420.75</v>
      </c>
      <c r="P4041" s="3">
        <f>O4041/K4041</f>
        <v>84.15</v>
      </c>
      <c r="Q4041" s="3">
        <f>R4041/M4041</f>
        <v>0.66737373737373729</v>
      </c>
      <c r="R4041" s="4">
        <v>66.069999999999993</v>
      </c>
      <c r="S4041" s="2">
        <f>R4041/O4041</f>
        <v>0.15702911467617348</v>
      </c>
    </row>
    <row r="4042" spans="1:19" x14ac:dyDescent="0.3">
      <c r="A4042" s="6">
        <v>4211</v>
      </c>
      <c r="B4042" t="s">
        <v>5061</v>
      </c>
      <c r="C4042" s="11">
        <v>45891</v>
      </c>
      <c r="D4042" s="1" t="str">
        <f t="shared" si="198"/>
        <v>2025</v>
      </c>
      <c r="E4042" s="12" t="str">
        <f t="shared" si="199"/>
        <v>August</v>
      </c>
      <c r="F4042" t="s">
        <v>40</v>
      </c>
      <c r="G4042" t="s">
        <v>9662</v>
      </c>
      <c r="H4042" t="s">
        <v>15</v>
      </c>
      <c r="I4042" t="s">
        <v>27</v>
      </c>
      <c r="J4042" t="s">
        <v>47</v>
      </c>
      <c r="K4042" s="6">
        <v>8</v>
      </c>
      <c r="L4042" s="6" t="str">
        <f t="shared" si="200"/>
        <v>Large</v>
      </c>
      <c r="M4042" s="7">
        <v>99</v>
      </c>
      <c r="N4042" s="2">
        <v>0</v>
      </c>
      <c r="O4042" s="3">
        <v>792</v>
      </c>
      <c r="P4042" s="3">
        <f>O4042/K4042</f>
        <v>99</v>
      </c>
      <c r="Q4042" s="3">
        <f>R4042/M4042</f>
        <v>1.2015151515151516</v>
      </c>
      <c r="R4042" s="4">
        <v>118.95</v>
      </c>
      <c r="S4042" s="2">
        <f>R4042/O4042</f>
        <v>0.15018939393939396</v>
      </c>
    </row>
    <row r="4043" spans="1:19" x14ac:dyDescent="0.3">
      <c r="A4043" s="6">
        <v>4213</v>
      </c>
      <c r="B4043" t="s">
        <v>5062</v>
      </c>
      <c r="C4043" s="11">
        <v>45371</v>
      </c>
      <c r="D4043" s="1" t="str">
        <f t="shared" si="198"/>
        <v>2024</v>
      </c>
      <c r="E4043" s="12" t="str">
        <f t="shared" si="199"/>
        <v>March</v>
      </c>
      <c r="F4043" t="s">
        <v>14</v>
      </c>
      <c r="G4043" t="s">
        <v>5063</v>
      </c>
      <c r="H4043" t="s">
        <v>37</v>
      </c>
      <c r="I4043" t="s">
        <v>27</v>
      </c>
      <c r="J4043" t="s">
        <v>47</v>
      </c>
      <c r="K4043" s="6">
        <v>6</v>
      </c>
      <c r="L4043" s="6" t="str">
        <f t="shared" si="200"/>
        <v>Midium</v>
      </c>
      <c r="M4043" s="7">
        <v>149</v>
      </c>
      <c r="N4043" s="2">
        <v>0.05</v>
      </c>
      <c r="O4043" s="3">
        <v>849.3</v>
      </c>
      <c r="P4043" s="3">
        <f>O4043/K4043</f>
        <v>141.54999999999998</v>
      </c>
      <c r="Q4043" s="3">
        <f>R4043/M4043</f>
        <v>1.0414765100671142</v>
      </c>
      <c r="R4043" s="4">
        <v>155.18</v>
      </c>
      <c r="S4043" s="2">
        <f>R4043/O4043</f>
        <v>0.18271517720475688</v>
      </c>
    </row>
    <row r="4044" spans="1:19" x14ac:dyDescent="0.3">
      <c r="A4044" s="6">
        <v>4214</v>
      </c>
      <c r="B4044" t="s">
        <v>5064</v>
      </c>
      <c r="C4044" s="11">
        <v>45326</v>
      </c>
      <c r="D4044" s="1" t="str">
        <f t="shared" si="198"/>
        <v>2024</v>
      </c>
      <c r="E4044" s="12" t="str">
        <f t="shared" si="199"/>
        <v>February</v>
      </c>
      <c r="F4044" t="s">
        <v>40</v>
      </c>
      <c r="G4044" t="s">
        <v>9662</v>
      </c>
      <c r="H4044" t="s">
        <v>24</v>
      </c>
      <c r="I4044" t="s">
        <v>19</v>
      </c>
      <c r="J4044" t="s">
        <v>42</v>
      </c>
      <c r="K4044" s="6">
        <v>8</v>
      </c>
      <c r="L4044" s="6" t="str">
        <f t="shared" si="200"/>
        <v>Large</v>
      </c>
      <c r="M4044" s="7">
        <v>299</v>
      </c>
      <c r="N4044" s="2">
        <v>0</v>
      </c>
      <c r="O4044" s="3">
        <v>2392</v>
      </c>
      <c r="P4044" s="3">
        <f>O4044/K4044</f>
        <v>299</v>
      </c>
      <c r="Q4044" s="3">
        <f>R4044/M4044</f>
        <v>2.307658862876254</v>
      </c>
      <c r="R4044" s="4">
        <v>689.99</v>
      </c>
      <c r="S4044" s="2">
        <f>R4044/O4044</f>
        <v>0.28845735785953175</v>
      </c>
    </row>
    <row r="4045" spans="1:19" x14ac:dyDescent="0.3">
      <c r="A4045" s="6">
        <v>4215</v>
      </c>
      <c r="B4045" t="s">
        <v>5065</v>
      </c>
      <c r="C4045" s="11">
        <v>46003</v>
      </c>
      <c r="D4045" s="1" t="str">
        <f t="shared" si="198"/>
        <v>2025</v>
      </c>
      <c r="E4045" s="12" t="str">
        <f t="shared" si="199"/>
        <v>December</v>
      </c>
      <c r="F4045" t="s">
        <v>22</v>
      </c>
      <c r="G4045" t="s">
        <v>2139</v>
      </c>
      <c r="H4045" t="s">
        <v>15</v>
      </c>
      <c r="I4045" t="s">
        <v>16</v>
      </c>
      <c r="J4045" t="s">
        <v>38</v>
      </c>
      <c r="K4045" s="6">
        <v>9</v>
      </c>
      <c r="L4045" s="6" t="str">
        <f t="shared" si="200"/>
        <v>Large</v>
      </c>
      <c r="M4045" s="7">
        <v>499</v>
      </c>
      <c r="N4045" s="2">
        <v>0.15</v>
      </c>
      <c r="O4045" s="3">
        <v>3817.35</v>
      </c>
      <c r="P4045" s="3">
        <f>O4045/K4045</f>
        <v>424.15</v>
      </c>
      <c r="Q4045" s="3">
        <f>R4045/M4045</f>
        <v>1.6377955911823647</v>
      </c>
      <c r="R4045" s="4">
        <v>817.26</v>
      </c>
      <c r="S4045" s="2">
        <f>R4045/O4045</f>
        <v>0.21409092695194309</v>
      </c>
    </row>
    <row r="4046" spans="1:19" x14ac:dyDescent="0.3">
      <c r="A4046" s="6">
        <v>4217</v>
      </c>
      <c r="B4046" t="s">
        <v>5066</v>
      </c>
      <c r="C4046" s="11">
        <v>45780</v>
      </c>
      <c r="D4046" s="1" t="str">
        <f t="shared" si="198"/>
        <v>2025</v>
      </c>
      <c r="E4046" s="12" t="str">
        <f t="shared" si="199"/>
        <v>May</v>
      </c>
      <c r="F4046" t="s">
        <v>14</v>
      </c>
      <c r="G4046" t="s">
        <v>9662</v>
      </c>
      <c r="H4046" t="s">
        <v>37</v>
      </c>
      <c r="I4046" t="s">
        <v>27</v>
      </c>
      <c r="J4046" t="s">
        <v>47</v>
      </c>
      <c r="K4046" s="6">
        <v>6</v>
      </c>
      <c r="L4046" s="6" t="str">
        <f t="shared" si="200"/>
        <v>Midium</v>
      </c>
      <c r="M4046" s="7">
        <v>199</v>
      </c>
      <c r="N4046" s="2">
        <v>0.05</v>
      </c>
      <c r="O4046" s="3">
        <v>1134.3</v>
      </c>
      <c r="P4046" s="3">
        <f>O4046/K4046</f>
        <v>189.04999999999998</v>
      </c>
      <c r="Q4046" s="3">
        <f>R4046/M4046</f>
        <v>0.50608040201005022</v>
      </c>
      <c r="R4046" s="4">
        <v>100.71</v>
      </c>
      <c r="S4046" s="2">
        <f>R4046/O4046</f>
        <v>8.8786035440359692E-2</v>
      </c>
    </row>
    <row r="4047" spans="1:19" x14ac:dyDescent="0.3">
      <c r="A4047" s="6">
        <v>4218</v>
      </c>
      <c r="B4047" t="s">
        <v>5067</v>
      </c>
      <c r="C4047" s="11">
        <v>45609</v>
      </c>
      <c r="D4047" s="1" t="str">
        <f t="shared" si="198"/>
        <v>2024</v>
      </c>
      <c r="E4047" s="12" t="str">
        <f t="shared" si="199"/>
        <v>November</v>
      </c>
      <c r="F4047" t="s">
        <v>40</v>
      </c>
      <c r="G4047" t="s">
        <v>2361</v>
      </c>
      <c r="H4047" t="s">
        <v>15</v>
      </c>
      <c r="I4047" t="s">
        <v>19</v>
      </c>
      <c r="J4047" t="s">
        <v>42</v>
      </c>
      <c r="K4047" s="6">
        <v>9</v>
      </c>
      <c r="L4047" s="6" t="str">
        <f t="shared" si="200"/>
        <v>Large</v>
      </c>
      <c r="M4047" s="7">
        <v>299</v>
      </c>
      <c r="N4047" s="2">
        <v>0</v>
      </c>
      <c r="O4047" s="3">
        <v>2691</v>
      </c>
      <c r="P4047" s="3">
        <f>O4047/K4047</f>
        <v>299</v>
      </c>
      <c r="Q4047" s="3">
        <f>R4047/M4047</f>
        <v>2.057725752508361</v>
      </c>
      <c r="R4047" s="4">
        <v>615.26</v>
      </c>
      <c r="S4047" s="2">
        <f>R4047/O4047</f>
        <v>0.22863619472315125</v>
      </c>
    </row>
    <row r="4048" spans="1:19" x14ac:dyDescent="0.3">
      <c r="A4048" s="6">
        <v>4219</v>
      </c>
      <c r="B4048" t="s">
        <v>5068</v>
      </c>
      <c r="C4048" s="11">
        <v>45513</v>
      </c>
      <c r="D4048" s="1" t="str">
        <f t="shared" si="198"/>
        <v>2024</v>
      </c>
      <c r="E4048" s="12" t="str">
        <f t="shared" si="199"/>
        <v>August</v>
      </c>
      <c r="F4048" t="s">
        <v>14</v>
      </c>
      <c r="G4048" t="s">
        <v>9662</v>
      </c>
      <c r="H4048" t="s">
        <v>15</v>
      </c>
      <c r="I4048" t="s">
        <v>19</v>
      </c>
      <c r="J4048" t="s">
        <v>25</v>
      </c>
      <c r="K4048" s="6">
        <v>8</v>
      </c>
      <c r="L4048" s="6" t="str">
        <f t="shared" si="200"/>
        <v>Large</v>
      </c>
      <c r="M4048" s="7">
        <v>999</v>
      </c>
      <c r="N4048" s="2">
        <v>0</v>
      </c>
      <c r="O4048" s="3">
        <v>7992</v>
      </c>
      <c r="P4048" s="3">
        <f>O4048/K4048</f>
        <v>999</v>
      </c>
      <c r="Q4048" s="3">
        <f>R4048/M4048</f>
        <v>2.0813813813813815</v>
      </c>
      <c r="R4048" s="4">
        <v>2079.3000000000002</v>
      </c>
      <c r="S4048" s="2">
        <f>R4048/O4048</f>
        <v>0.26017267267267269</v>
      </c>
    </row>
    <row r="4049" spans="1:19" x14ac:dyDescent="0.3">
      <c r="A4049" s="6">
        <v>4220</v>
      </c>
      <c r="B4049" t="s">
        <v>5069</v>
      </c>
      <c r="C4049" s="11">
        <v>45900</v>
      </c>
      <c r="D4049" s="1" t="str">
        <f t="shared" si="198"/>
        <v>2025</v>
      </c>
      <c r="E4049" s="12" t="str">
        <f t="shared" si="199"/>
        <v>August</v>
      </c>
      <c r="F4049" t="s">
        <v>40</v>
      </c>
      <c r="G4049" t="s">
        <v>9662</v>
      </c>
      <c r="H4049" t="s">
        <v>37</v>
      </c>
      <c r="I4049" t="s">
        <v>16</v>
      </c>
      <c r="J4049" t="s">
        <v>34</v>
      </c>
      <c r="K4049" s="6">
        <v>2</v>
      </c>
      <c r="L4049" s="6" t="str">
        <f t="shared" si="200"/>
        <v>Small</v>
      </c>
      <c r="M4049" s="7">
        <v>999</v>
      </c>
      <c r="N4049" s="2">
        <v>0.1</v>
      </c>
      <c r="O4049" s="3">
        <v>1798.2</v>
      </c>
      <c r="P4049" s="3">
        <f>O4049/K4049</f>
        <v>899.1</v>
      </c>
      <c r="Q4049" s="3">
        <f>R4049/M4049</f>
        <v>0.19773773773773773</v>
      </c>
      <c r="R4049" s="4">
        <v>197.54</v>
      </c>
      <c r="S4049" s="2">
        <f>R4049/O4049</f>
        <v>0.10985429874318763</v>
      </c>
    </row>
    <row r="4050" spans="1:19" x14ac:dyDescent="0.3">
      <c r="A4050" s="6">
        <v>4221</v>
      </c>
      <c r="B4050" t="s">
        <v>5070</v>
      </c>
      <c r="C4050" s="11">
        <v>45295</v>
      </c>
      <c r="D4050" s="1" t="str">
        <f t="shared" si="198"/>
        <v>2024</v>
      </c>
      <c r="E4050" s="12" t="str">
        <f t="shared" si="199"/>
        <v>January</v>
      </c>
      <c r="F4050" t="s">
        <v>40</v>
      </c>
      <c r="G4050" t="s">
        <v>9662</v>
      </c>
      <c r="H4050" t="s">
        <v>15</v>
      </c>
      <c r="I4050" t="s">
        <v>16</v>
      </c>
      <c r="J4050" t="s">
        <v>34</v>
      </c>
      <c r="K4050" s="6">
        <v>8</v>
      </c>
      <c r="L4050" s="6" t="str">
        <f t="shared" si="200"/>
        <v>Large</v>
      </c>
      <c r="M4050" s="7">
        <v>199</v>
      </c>
      <c r="N4050" s="2">
        <v>0.05</v>
      </c>
      <c r="O4050" s="3">
        <v>1512.4</v>
      </c>
      <c r="P4050" s="3">
        <f>O4050/K4050</f>
        <v>189.05</v>
      </c>
      <c r="Q4050" s="3">
        <f>R4050/M4050</f>
        <v>2.2129648241206028</v>
      </c>
      <c r="R4050" s="4">
        <v>440.38</v>
      </c>
      <c r="S4050" s="2">
        <f>R4050/O4050</f>
        <v>0.29117958212113193</v>
      </c>
    </row>
    <row r="4051" spans="1:19" x14ac:dyDescent="0.3">
      <c r="A4051" s="6">
        <v>4222</v>
      </c>
      <c r="B4051" t="s">
        <v>5071</v>
      </c>
      <c r="C4051" s="11">
        <v>45413</v>
      </c>
      <c r="D4051" s="1" t="str">
        <f t="shared" si="198"/>
        <v>2024</v>
      </c>
      <c r="E4051" s="12" t="str">
        <f t="shared" si="199"/>
        <v>May</v>
      </c>
      <c r="F4051" t="s">
        <v>14</v>
      </c>
      <c r="G4051" t="s">
        <v>5072</v>
      </c>
      <c r="H4051" t="s">
        <v>15</v>
      </c>
      <c r="I4051" t="s">
        <v>19</v>
      </c>
      <c r="J4051" t="s">
        <v>42</v>
      </c>
      <c r="K4051" s="6">
        <v>7</v>
      </c>
      <c r="L4051" s="6" t="str">
        <f t="shared" si="200"/>
        <v>Large</v>
      </c>
      <c r="M4051" s="7">
        <v>99</v>
      </c>
      <c r="N4051" s="2">
        <v>0.15</v>
      </c>
      <c r="O4051" s="3">
        <v>589.04999999999995</v>
      </c>
      <c r="P4051" s="3">
        <f>O4051/K4051</f>
        <v>84.149999999999991</v>
      </c>
      <c r="Q4051" s="3">
        <f>R4051/M4051</f>
        <v>0.91262626262626256</v>
      </c>
      <c r="R4051" s="4">
        <v>90.35</v>
      </c>
      <c r="S4051" s="2">
        <f>R4051/O4051</f>
        <v>0.15338256514727103</v>
      </c>
    </row>
    <row r="4052" spans="1:19" x14ac:dyDescent="0.3">
      <c r="A4052" s="6">
        <v>4223</v>
      </c>
      <c r="B4052" t="s">
        <v>5073</v>
      </c>
      <c r="C4052" s="11">
        <v>45394</v>
      </c>
      <c r="D4052" s="1" t="str">
        <f t="shared" si="198"/>
        <v>2024</v>
      </c>
      <c r="E4052" s="12" t="str">
        <f t="shared" si="199"/>
        <v>April</v>
      </c>
      <c r="F4052" t="s">
        <v>40</v>
      </c>
      <c r="G4052" t="s">
        <v>9662</v>
      </c>
      <c r="H4052" t="s">
        <v>37</v>
      </c>
      <c r="I4052" t="s">
        <v>16</v>
      </c>
      <c r="J4052" t="s">
        <v>34</v>
      </c>
      <c r="K4052" s="6">
        <v>5</v>
      </c>
      <c r="L4052" s="6" t="str">
        <f t="shared" si="200"/>
        <v>Midium</v>
      </c>
      <c r="M4052" s="7">
        <v>499</v>
      </c>
      <c r="N4052" s="2">
        <v>0.05</v>
      </c>
      <c r="O4052" s="3">
        <v>2370.25</v>
      </c>
      <c r="P4052" s="3">
        <f>O4052/K4052</f>
        <v>474.05</v>
      </c>
      <c r="Q4052" s="3">
        <f>R4052/M4052</f>
        <v>0.79655310621242492</v>
      </c>
      <c r="R4052" s="4">
        <v>397.48</v>
      </c>
      <c r="S4052" s="2">
        <f>R4052/O4052</f>
        <v>0.16769539078156315</v>
      </c>
    </row>
    <row r="4053" spans="1:19" x14ac:dyDescent="0.3">
      <c r="A4053" s="6">
        <v>4224</v>
      </c>
      <c r="B4053" t="s">
        <v>5074</v>
      </c>
      <c r="C4053" s="11">
        <v>45520</v>
      </c>
      <c r="D4053" s="1" t="str">
        <f t="shared" si="198"/>
        <v>2024</v>
      </c>
      <c r="E4053" s="12" t="str">
        <f t="shared" si="199"/>
        <v>August</v>
      </c>
      <c r="F4053" t="s">
        <v>40</v>
      </c>
      <c r="G4053" t="s">
        <v>9662</v>
      </c>
      <c r="H4053" t="s">
        <v>24</v>
      </c>
      <c r="I4053" t="s">
        <v>19</v>
      </c>
      <c r="J4053" t="s">
        <v>25</v>
      </c>
      <c r="K4053" s="6">
        <v>5</v>
      </c>
      <c r="L4053" s="6" t="str">
        <f t="shared" si="200"/>
        <v>Midium</v>
      </c>
      <c r="M4053" s="7">
        <v>99</v>
      </c>
      <c r="N4053" s="2">
        <v>0</v>
      </c>
      <c r="O4053" s="3">
        <v>495</v>
      </c>
      <c r="P4053" s="3">
        <f>O4053/K4053</f>
        <v>99</v>
      </c>
      <c r="Q4053" s="3">
        <f>R4053/M4053</f>
        <v>1.1956565656565656</v>
      </c>
      <c r="R4053" s="4">
        <v>118.37</v>
      </c>
      <c r="S4053" s="2">
        <f>R4053/O4053</f>
        <v>0.23913131313131314</v>
      </c>
    </row>
    <row r="4054" spans="1:19" x14ac:dyDescent="0.3">
      <c r="A4054" s="6">
        <v>4225</v>
      </c>
      <c r="B4054" t="s">
        <v>5075</v>
      </c>
      <c r="C4054" s="11">
        <v>45461</v>
      </c>
      <c r="D4054" s="1" t="str">
        <f t="shared" si="198"/>
        <v>2024</v>
      </c>
      <c r="E4054" s="12" t="str">
        <f t="shared" si="199"/>
        <v>June</v>
      </c>
      <c r="F4054" t="s">
        <v>22</v>
      </c>
      <c r="G4054" t="s">
        <v>9662</v>
      </c>
      <c r="H4054" t="s">
        <v>37</v>
      </c>
      <c r="I4054" t="s">
        <v>16</v>
      </c>
      <c r="J4054" t="s">
        <v>38</v>
      </c>
      <c r="K4054" s="6">
        <v>4</v>
      </c>
      <c r="L4054" s="6" t="str">
        <f t="shared" si="200"/>
        <v>Midium</v>
      </c>
      <c r="M4054" s="7">
        <v>149</v>
      </c>
      <c r="N4054" s="2">
        <v>0</v>
      </c>
      <c r="O4054" s="3">
        <v>596</v>
      </c>
      <c r="P4054" s="3">
        <f>O4054/K4054</f>
        <v>149</v>
      </c>
      <c r="Q4054" s="3">
        <f>R4054/M4054</f>
        <v>1.1887919463087249</v>
      </c>
      <c r="R4054" s="4">
        <v>177.13</v>
      </c>
      <c r="S4054" s="2">
        <f>R4054/O4054</f>
        <v>0.29719798657718122</v>
      </c>
    </row>
    <row r="4055" spans="1:19" x14ac:dyDescent="0.3">
      <c r="A4055" s="6">
        <v>4226</v>
      </c>
      <c r="B4055" t="s">
        <v>5076</v>
      </c>
      <c r="C4055" s="11">
        <v>45549</v>
      </c>
      <c r="D4055" s="1" t="str">
        <f t="shared" ref="D4055:D4113" si="201">TEXT(C4055, "yyyy")</f>
        <v>2024</v>
      </c>
      <c r="E4055" s="12" t="str">
        <f t="shared" ref="E4055:E4113" si="202">TEXT(C4055, "mmmm")</f>
        <v>September</v>
      </c>
      <c r="F4055" t="s">
        <v>40</v>
      </c>
      <c r="G4055" t="s">
        <v>9662</v>
      </c>
      <c r="H4055" t="s">
        <v>24</v>
      </c>
      <c r="I4055" t="s">
        <v>27</v>
      </c>
      <c r="J4055" t="s">
        <v>17</v>
      </c>
      <c r="K4055" s="6">
        <v>1</v>
      </c>
      <c r="L4055" s="6" t="str">
        <f t="shared" si="200"/>
        <v>Small</v>
      </c>
      <c r="M4055" s="7">
        <v>799</v>
      </c>
      <c r="N4055" s="2">
        <v>0</v>
      </c>
      <c r="O4055" s="3">
        <v>799</v>
      </c>
      <c r="P4055" s="3">
        <f>O4055/K4055</f>
        <v>799</v>
      </c>
      <c r="Q4055" s="3">
        <f>R4055/M4055</f>
        <v>0.25002503128911141</v>
      </c>
      <c r="R4055" s="4">
        <v>199.77</v>
      </c>
      <c r="S4055" s="2">
        <f>R4055/O4055</f>
        <v>0.25002503128911141</v>
      </c>
    </row>
    <row r="4056" spans="1:19" x14ac:dyDescent="0.3">
      <c r="A4056" s="6">
        <v>4227</v>
      </c>
      <c r="B4056" t="s">
        <v>5077</v>
      </c>
      <c r="C4056" s="11">
        <v>45871</v>
      </c>
      <c r="D4056" s="1" t="str">
        <f t="shared" si="201"/>
        <v>2025</v>
      </c>
      <c r="E4056" s="12" t="str">
        <f t="shared" si="202"/>
        <v>August</v>
      </c>
      <c r="F4056" t="s">
        <v>22</v>
      </c>
      <c r="G4056" t="s">
        <v>4240</v>
      </c>
      <c r="H4056" t="s">
        <v>15</v>
      </c>
      <c r="I4056" t="s">
        <v>19</v>
      </c>
      <c r="J4056" t="s">
        <v>32</v>
      </c>
      <c r="K4056" s="6">
        <v>10</v>
      </c>
      <c r="L4056" s="6" t="str">
        <f t="shared" si="200"/>
        <v>Large</v>
      </c>
      <c r="M4056" s="7">
        <v>999</v>
      </c>
      <c r="N4056" s="2">
        <v>0.15</v>
      </c>
      <c r="O4056" s="3">
        <v>8491.5</v>
      </c>
      <c r="P4056" s="3">
        <f>O4056/K4056</f>
        <v>849.15</v>
      </c>
      <c r="Q4056" s="3">
        <f>R4056/M4056</f>
        <v>1.994904904904905</v>
      </c>
      <c r="R4056" s="4">
        <v>1992.91</v>
      </c>
      <c r="S4056" s="2">
        <f>R4056/O4056</f>
        <v>0.2346946946946947</v>
      </c>
    </row>
    <row r="4057" spans="1:19" x14ac:dyDescent="0.3">
      <c r="A4057" s="6">
        <v>4228</v>
      </c>
      <c r="B4057" t="s">
        <v>5078</v>
      </c>
      <c r="C4057" s="11">
        <v>45605</v>
      </c>
      <c r="D4057" s="1" t="str">
        <f t="shared" si="201"/>
        <v>2024</v>
      </c>
      <c r="E4057" s="12" t="str">
        <f t="shared" si="202"/>
        <v>November</v>
      </c>
      <c r="F4057" t="s">
        <v>40</v>
      </c>
      <c r="G4057" t="s">
        <v>1334</v>
      </c>
      <c r="H4057" t="s">
        <v>15</v>
      </c>
      <c r="I4057" t="s">
        <v>19</v>
      </c>
      <c r="J4057" t="s">
        <v>20</v>
      </c>
      <c r="K4057" s="6">
        <v>6</v>
      </c>
      <c r="L4057" s="6" t="str">
        <f t="shared" si="200"/>
        <v>Midium</v>
      </c>
      <c r="M4057" s="7">
        <v>199</v>
      </c>
      <c r="N4057" s="2">
        <v>0</v>
      </c>
      <c r="O4057" s="3">
        <v>1194</v>
      </c>
      <c r="P4057" s="3">
        <f>O4057/K4057</f>
        <v>199</v>
      </c>
      <c r="Q4057" s="3">
        <f>R4057/M4057</f>
        <v>0.58954773869346733</v>
      </c>
      <c r="R4057" s="4">
        <v>117.32</v>
      </c>
      <c r="S4057" s="2">
        <f>R4057/O4057</f>
        <v>9.8257956448911221E-2</v>
      </c>
    </row>
    <row r="4058" spans="1:19" x14ac:dyDescent="0.3">
      <c r="A4058" s="6">
        <v>4229</v>
      </c>
      <c r="B4058" t="s">
        <v>5079</v>
      </c>
      <c r="C4058" s="11">
        <v>45467</v>
      </c>
      <c r="D4058" s="1" t="str">
        <f t="shared" si="201"/>
        <v>2024</v>
      </c>
      <c r="E4058" s="12" t="str">
        <f t="shared" si="202"/>
        <v>June</v>
      </c>
      <c r="F4058" t="s">
        <v>14</v>
      </c>
      <c r="G4058" t="s">
        <v>9662</v>
      </c>
      <c r="H4058" t="s">
        <v>37</v>
      </c>
      <c r="I4058" t="s">
        <v>19</v>
      </c>
      <c r="J4058" t="s">
        <v>42</v>
      </c>
      <c r="K4058" s="6">
        <v>1</v>
      </c>
      <c r="L4058" s="6" t="str">
        <f t="shared" si="200"/>
        <v>Small</v>
      </c>
      <c r="M4058" s="7">
        <v>299</v>
      </c>
      <c r="N4058" s="2">
        <v>0.15</v>
      </c>
      <c r="O4058" s="3">
        <v>254.15</v>
      </c>
      <c r="P4058" s="3">
        <f>O4058/K4058</f>
        <v>254.15</v>
      </c>
      <c r="Q4058" s="3">
        <f>R4058/M4058</f>
        <v>9.7090301003344481E-2</v>
      </c>
      <c r="R4058" s="4">
        <v>29.03</v>
      </c>
      <c r="S4058" s="2">
        <f>R4058/O4058</f>
        <v>0.11422388353334645</v>
      </c>
    </row>
    <row r="4059" spans="1:19" x14ac:dyDescent="0.3">
      <c r="A4059" s="6">
        <v>4231</v>
      </c>
      <c r="B4059" t="s">
        <v>5080</v>
      </c>
      <c r="C4059" s="11">
        <v>45590</v>
      </c>
      <c r="D4059" s="1" t="str">
        <f t="shared" si="201"/>
        <v>2024</v>
      </c>
      <c r="E4059" s="12" t="str">
        <f t="shared" si="202"/>
        <v>October</v>
      </c>
      <c r="F4059" t="s">
        <v>40</v>
      </c>
      <c r="G4059" t="s">
        <v>5081</v>
      </c>
      <c r="H4059" t="s">
        <v>15</v>
      </c>
      <c r="I4059" t="s">
        <v>19</v>
      </c>
      <c r="J4059" t="s">
        <v>32</v>
      </c>
      <c r="K4059" s="6">
        <v>1</v>
      </c>
      <c r="L4059" s="6" t="str">
        <f t="shared" si="200"/>
        <v>Small</v>
      </c>
      <c r="M4059" s="7">
        <v>799</v>
      </c>
      <c r="N4059" s="2">
        <v>0.15</v>
      </c>
      <c r="O4059" s="3">
        <v>679.15</v>
      </c>
      <c r="P4059" s="3">
        <f>O4059/K4059</f>
        <v>679.15</v>
      </c>
      <c r="Q4059" s="3">
        <f>R4059/M4059</f>
        <v>0.2315894868585732</v>
      </c>
      <c r="R4059" s="4">
        <v>185.04</v>
      </c>
      <c r="S4059" s="2">
        <f>R4059/O4059</f>
        <v>0.27245821983361557</v>
      </c>
    </row>
    <row r="4060" spans="1:19" x14ac:dyDescent="0.3">
      <c r="A4060" s="6">
        <v>4232</v>
      </c>
      <c r="B4060" t="s">
        <v>5082</v>
      </c>
      <c r="C4060" s="11">
        <v>45452</v>
      </c>
      <c r="D4060" s="1" t="str">
        <f t="shared" si="201"/>
        <v>2024</v>
      </c>
      <c r="E4060" s="12" t="str">
        <f t="shared" si="202"/>
        <v>June</v>
      </c>
      <c r="F4060" t="s">
        <v>14</v>
      </c>
      <c r="G4060" t="s">
        <v>1943</v>
      </c>
      <c r="H4060" t="s">
        <v>37</v>
      </c>
      <c r="I4060" t="s">
        <v>27</v>
      </c>
      <c r="J4060" t="s">
        <v>17</v>
      </c>
      <c r="K4060" s="6">
        <v>9</v>
      </c>
      <c r="L4060" s="6" t="str">
        <f t="shared" si="200"/>
        <v>Large</v>
      </c>
      <c r="M4060" s="7">
        <v>499</v>
      </c>
      <c r="N4060" s="2">
        <v>0</v>
      </c>
      <c r="O4060" s="3">
        <v>4491</v>
      </c>
      <c r="P4060" s="3">
        <f>O4060/K4060</f>
        <v>499</v>
      </c>
      <c r="Q4060" s="3">
        <f>R4060/M4060</f>
        <v>1.1694789579158318</v>
      </c>
      <c r="R4060" s="4">
        <v>583.57000000000005</v>
      </c>
      <c r="S4060" s="2">
        <f>R4060/O4060</f>
        <v>0.12994210643509241</v>
      </c>
    </row>
    <row r="4061" spans="1:19" x14ac:dyDescent="0.3">
      <c r="A4061" s="6">
        <v>4233</v>
      </c>
      <c r="B4061" t="s">
        <v>5083</v>
      </c>
      <c r="C4061" s="11">
        <v>45700</v>
      </c>
      <c r="D4061" s="1" t="str">
        <f t="shared" si="201"/>
        <v>2025</v>
      </c>
      <c r="E4061" s="12" t="str">
        <f t="shared" si="202"/>
        <v>February</v>
      </c>
      <c r="F4061" t="s">
        <v>14</v>
      </c>
      <c r="G4061" t="s">
        <v>9662</v>
      </c>
      <c r="H4061" t="s">
        <v>24</v>
      </c>
      <c r="I4061" t="s">
        <v>19</v>
      </c>
      <c r="J4061" t="s">
        <v>20</v>
      </c>
      <c r="K4061" s="6">
        <v>7</v>
      </c>
      <c r="L4061" s="6" t="str">
        <f t="shared" si="200"/>
        <v>Large</v>
      </c>
      <c r="M4061" s="7">
        <v>199</v>
      </c>
      <c r="N4061" s="2">
        <v>0.05</v>
      </c>
      <c r="O4061" s="3">
        <v>1323.35</v>
      </c>
      <c r="P4061" s="3">
        <f>O4061/K4061</f>
        <v>189.04999999999998</v>
      </c>
      <c r="Q4061" s="3">
        <f>R4061/M4061</f>
        <v>0.64753768844221116</v>
      </c>
      <c r="R4061" s="4">
        <v>128.86000000000001</v>
      </c>
      <c r="S4061" s="2">
        <f>R4061/O4061</f>
        <v>9.7374088487550553E-2</v>
      </c>
    </row>
    <row r="4062" spans="1:19" x14ac:dyDescent="0.3">
      <c r="A4062" s="6">
        <v>4234</v>
      </c>
      <c r="B4062" t="s">
        <v>5084</v>
      </c>
      <c r="C4062" s="11">
        <v>45677</v>
      </c>
      <c r="D4062" s="1" t="str">
        <f t="shared" si="201"/>
        <v>2025</v>
      </c>
      <c r="E4062" s="12" t="str">
        <f t="shared" si="202"/>
        <v>January</v>
      </c>
      <c r="F4062" t="s">
        <v>22</v>
      </c>
      <c r="G4062" t="s">
        <v>9662</v>
      </c>
      <c r="H4062" t="s">
        <v>15</v>
      </c>
      <c r="I4062" t="s">
        <v>19</v>
      </c>
      <c r="J4062" t="s">
        <v>42</v>
      </c>
      <c r="K4062" s="6">
        <v>8</v>
      </c>
      <c r="L4062" s="6" t="str">
        <f t="shared" si="200"/>
        <v>Large</v>
      </c>
      <c r="M4062" s="7">
        <v>99</v>
      </c>
      <c r="N4062" s="2">
        <v>0</v>
      </c>
      <c r="O4062" s="3">
        <v>792</v>
      </c>
      <c r="P4062" s="3">
        <f>O4062/K4062</f>
        <v>99</v>
      </c>
      <c r="Q4062" s="3">
        <f>R4062/M4062</f>
        <v>1.0590909090909091</v>
      </c>
      <c r="R4062" s="4">
        <v>104.85</v>
      </c>
      <c r="S4062" s="2">
        <f>R4062/O4062</f>
        <v>0.13238636363636364</v>
      </c>
    </row>
    <row r="4063" spans="1:19" x14ac:dyDescent="0.3">
      <c r="A4063" s="6">
        <v>4235</v>
      </c>
      <c r="B4063" t="s">
        <v>5085</v>
      </c>
      <c r="C4063" s="11">
        <v>45804</v>
      </c>
      <c r="D4063" s="1" t="str">
        <f t="shared" si="201"/>
        <v>2025</v>
      </c>
      <c r="E4063" s="12" t="str">
        <f t="shared" si="202"/>
        <v>May</v>
      </c>
      <c r="F4063" t="s">
        <v>22</v>
      </c>
      <c r="G4063" t="s">
        <v>9662</v>
      </c>
      <c r="H4063" t="s">
        <v>24</v>
      </c>
      <c r="I4063" t="s">
        <v>19</v>
      </c>
      <c r="J4063" t="s">
        <v>42</v>
      </c>
      <c r="K4063" s="6">
        <v>1</v>
      </c>
      <c r="L4063" s="6" t="str">
        <f t="shared" si="200"/>
        <v>Small</v>
      </c>
      <c r="M4063" s="7">
        <v>799</v>
      </c>
      <c r="N4063" s="2">
        <v>0.1</v>
      </c>
      <c r="O4063" s="3">
        <v>719.1</v>
      </c>
      <c r="P4063" s="3">
        <f>O4063/K4063</f>
        <v>719.1</v>
      </c>
      <c r="Q4063" s="3">
        <f>R4063/M4063</f>
        <v>6.0913642052565713E-2</v>
      </c>
      <c r="R4063" s="4">
        <v>48.67</v>
      </c>
      <c r="S4063" s="2">
        <f>R4063/O4063</f>
        <v>6.768182450285079E-2</v>
      </c>
    </row>
    <row r="4064" spans="1:19" x14ac:dyDescent="0.3">
      <c r="A4064" s="6">
        <v>4236</v>
      </c>
      <c r="B4064" t="s">
        <v>5086</v>
      </c>
      <c r="C4064" s="11">
        <v>45857</v>
      </c>
      <c r="D4064" s="1" t="str">
        <f t="shared" si="201"/>
        <v>2025</v>
      </c>
      <c r="E4064" s="12" t="str">
        <f t="shared" si="202"/>
        <v>July</v>
      </c>
      <c r="F4064" t="s">
        <v>14</v>
      </c>
      <c r="G4064" t="s">
        <v>3787</v>
      </c>
      <c r="H4064" t="s">
        <v>24</v>
      </c>
      <c r="I4064" t="s">
        <v>19</v>
      </c>
      <c r="J4064" t="s">
        <v>32</v>
      </c>
      <c r="K4064" s="6">
        <v>10</v>
      </c>
      <c r="L4064" s="6" t="str">
        <f t="shared" si="200"/>
        <v>Large</v>
      </c>
      <c r="M4064" s="7">
        <v>499</v>
      </c>
      <c r="N4064" s="2">
        <v>0</v>
      </c>
      <c r="O4064" s="3">
        <v>4990</v>
      </c>
      <c r="P4064" s="3">
        <f>O4064/K4064</f>
        <v>499</v>
      </c>
      <c r="Q4064" s="3">
        <f>R4064/M4064</f>
        <v>1.6982565130260521</v>
      </c>
      <c r="R4064" s="4">
        <v>847.43</v>
      </c>
      <c r="S4064" s="2">
        <f>R4064/O4064</f>
        <v>0.16982565130260521</v>
      </c>
    </row>
    <row r="4065" spans="1:19" x14ac:dyDescent="0.3">
      <c r="A4065" s="6">
        <v>4237</v>
      </c>
      <c r="B4065" t="s">
        <v>5087</v>
      </c>
      <c r="C4065" s="11">
        <v>45845</v>
      </c>
      <c r="D4065" s="1" t="str">
        <f t="shared" si="201"/>
        <v>2025</v>
      </c>
      <c r="E4065" s="12" t="str">
        <f t="shared" si="202"/>
        <v>July</v>
      </c>
      <c r="F4065" t="s">
        <v>29</v>
      </c>
      <c r="G4065" t="s">
        <v>9662</v>
      </c>
      <c r="H4065" t="s">
        <v>15</v>
      </c>
      <c r="I4065" t="s">
        <v>19</v>
      </c>
      <c r="J4065" t="s">
        <v>20</v>
      </c>
      <c r="K4065" s="6">
        <v>5</v>
      </c>
      <c r="L4065" s="6" t="str">
        <f t="shared" si="200"/>
        <v>Midium</v>
      </c>
      <c r="M4065" s="7">
        <v>299</v>
      </c>
      <c r="N4065" s="2">
        <v>0</v>
      </c>
      <c r="O4065" s="3">
        <v>1495</v>
      </c>
      <c r="P4065" s="3">
        <f>O4065/K4065</f>
        <v>299</v>
      </c>
      <c r="Q4065" s="3">
        <f>R4065/M4065</f>
        <v>0.77806020066889625</v>
      </c>
      <c r="R4065" s="4">
        <v>232.64</v>
      </c>
      <c r="S4065" s="2">
        <f>R4065/O4065</f>
        <v>0.15561204013377924</v>
      </c>
    </row>
    <row r="4066" spans="1:19" x14ac:dyDescent="0.3">
      <c r="A4066" s="6">
        <v>4238</v>
      </c>
      <c r="B4066" t="s">
        <v>5088</v>
      </c>
      <c r="C4066" s="11">
        <v>46012</v>
      </c>
      <c r="D4066" s="1" t="str">
        <f t="shared" si="201"/>
        <v>2025</v>
      </c>
      <c r="E4066" s="12" t="str">
        <f t="shared" si="202"/>
        <v>December</v>
      </c>
      <c r="F4066" t="s">
        <v>22</v>
      </c>
      <c r="G4066" t="s">
        <v>9662</v>
      </c>
      <c r="H4066" t="s">
        <v>37</v>
      </c>
      <c r="I4066" t="s">
        <v>19</v>
      </c>
      <c r="J4066" t="s">
        <v>25</v>
      </c>
      <c r="K4066" s="6">
        <v>9</v>
      </c>
      <c r="L4066" s="6" t="str">
        <f t="shared" si="200"/>
        <v>Large</v>
      </c>
      <c r="M4066" s="7">
        <v>99</v>
      </c>
      <c r="N4066" s="2">
        <v>0.05</v>
      </c>
      <c r="O4066" s="3">
        <v>846.45</v>
      </c>
      <c r="P4066" s="3">
        <f>O4066/K4066</f>
        <v>94.050000000000011</v>
      </c>
      <c r="Q4066" s="3">
        <f>R4066/M4066</f>
        <v>1.6836363636363636</v>
      </c>
      <c r="R4066" s="4">
        <v>166.68</v>
      </c>
      <c r="S4066" s="2">
        <f>R4066/O4066</f>
        <v>0.19691653375863902</v>
      </c>
    </row>
    <row r="4067" spans="1:19" x14ac:dyDescent="0.3">
      <c r="A4067" s="6">
        <v>4240</v>
      </c>
      <c r="B4067" t="s">
        <v>5090</v>
      </c>
      <c r="C4067" s="11">
        <v>45370</v>
      </c>
      <c r="D4067" s="1" t="str">
        <f t="shared" si="201"/>
        <v>2024</v>
      </c>
      <c r="E4067" s="12" t="str">
        <f t="shared" si="202"/>
        <v>March</v>
      </c>
      <c r="F4067" t="s">
        <v>40</v>
      </c>
      <c r="G4067" t="s">
        <v>1510</v>
      </c>
      <c r="H4067" t="s">
        <v>15</v>
      </c>
      <c r="I4067" t="s">
        <v>27</v>
      </c>
      <c r="J4067" t="s">
        <v>47</v>
      </c>
      <c r="K4067" s="6">
        <v>6</v>
      </c>
      <c r="L4067" s="6" t="str">
        <f t="shared" si="200"/>
        <v>Midium</v>
      </c>
      <c r="M4067" s="7">
        <v>999</v>
      </c>
      <c r="N4067" s="2">
        <v>0.1</v>
      </c>
      <c r="O4067" s="3">
        <v>5394.6</v>
      </c>
      <c r="P4067" s="3">
        <f>O4067/K4067</f>
        <v>899.1</v>
      </c>
      <c r="Q4067" s="3">
        <f>R4067/M4067</f>
        <v>0.54414414414414414</v>
      </c>
      <c r="R4067" s="4">
        <v>543.6</v>
      </c>
      <c r="S4067" s="2">
        <f>R4067/O4067</f>
        <v>0.10076743410076743</v>
      </c>
    </row>
    <row r="4068" spans="1:19" x14ac:dyDescent="0.3">
      <c r="A4068" s="6">
        <v>4241</v>
      </c>
      <c r="B4068" t="s">
        <v>5091</v>
      </c>
      <c r="C4068" s="11">
        <v>45344</v>
      </c>
      <c r="D4068" s="1" t="str">
        <f t="shared" si="201"/>
        <v>2024</v>
      </c>
      <c r="E4068" s="12" t="str">
        <f t="shared" si="202"/>
        <v>February</v>
      </c>
      <c r="F4068" t="s">
        <v>14</v>
      </c>
      <c r="G4068" t="s">
        <v>1965</v>
      </c>
      <c r="H4068" t="s">
        <v>24</v>
      </c>
      <c r="I4068" t="s">
        <v>19</v>
      </c>
      <c r="J4068" t="s">
        <v>42</v>
      </c>
      <c r="K4068" s="6">
        <v>8</v>
      </c>
      <c r="L4068" s="6" t="str">
        <f t="shared" si="200"/>
        <v>Large</v>
      </c>
      <c r="M4068" s="7">
        <v>799</v>
      </c>
      <c r="N4068" s="2">
        <v>0</v>
      </c>
      <c r="O4068" s="3">
        <v>6392</v>
      </c>
      <c r="P4068" s="3">
        <f>O4068/K4068</f>
        <v>799</v>
      </c>
      <c r="Q4068" s="3">
        <f>R4068/M4068</f>
        <v>1.0452816020025031</v>
      </c>
      <c r="R4068" s="4">
        <v>835.18</v>
      </c>
      <c r="S4068" s="2">
        <f>R4068/O4068</f>
        <v>0.13066020025031289</v>
      </c>
    </row>
    <row r="4069" spans="1:19" x14ac:dyDescent="0.3">
      <c r="A4069" s="6">
        <v>4242</v>
      </c>
      <c r="B4069" t="s">
        <v>5092</v>
      </c>
      <c r="C4069" s="11">
        <v>45450</v>
      </c>
      <c r="D4069" s="1" t="str">
        <f t="shared" si="201"/>
        <v>2024</v>
      </c>
      <c r="E4069" s="12" t="str">
        <f t="shared" si="202"/>
        <v>June</v>
      </c>
      <c r="F4069" t="s">
        <v>22</v>
      </c>
      <c r="G4069" t="s">
        <v>9662</v>
      </c>
      <c r="H4069" t="s">
        <v>24</v>
      </c>
      <c r="I4069" t="s">
        <v>27</v>
      </c>
      <c r="J4069" t="s">
        <v>47</v>
      </c>
      <c r="K4069" s="6">
        <v>5</v>
      </c>
      <c r="L4069" s="6" t="str">
        <f t="shared" si="200"/>
        <v>Midium</v>
      </c>
      <c r="M4069" s="7">
        <v>799</v>
      </c>
      <c r="N4069" s="2">
        <v>0</v>
      </c>
      <c r="O4069" s="3">
        <v>3995</v>
      </c>
      <c r="P4069" s="3">
        <f>O4069/K4069</f>
        <v>799</v>
      </c>
      <c r="Q4069" s="3">
        <f>R4069/M4069</f>
        <v>0.53713391739674599</v>
      </c>
      <c r="R4069" s="4">
        <v>429.17</v>
      </c>
      <c r="S4069" s="2">
        <f>R4069/O4069</f>
        <v>0.1074267834793492</v>
      </c>
    </row>
    <row r="4070" spans="1:19" x14ac:dyDescent="0.3">
      <c r="A4070" s="6">
        <v>4243</v>
      </c>
      <c r="B4070" t="s">
        <v>5093</v>
      </c>
      <c r="C4070" s="11">
        <v>45710</v>
      </c>
      <c r="D4070" s="1" t="str">
        <f t="shared" si="201"/>
        <v>2025</v>
      </c>
      <c r="E4070" s="12" t="str">
        <f t="shared" si="202"/>
        <v>February</v>
      </c>
      <c r="F4070" t="s">
        <v>40</v>
      </c>
      <c r="G4070" t="s">
        <v>9662</v>
      </c>
      <c r="H4070" t="s">
        <v>15</v>
      </c>
      <c r="I4070" t="s">
        <v>27</v>
      </c>
      <c r="J4070" t="s">
        <v>47</v>
      </c>
      <c r="K4070" s="6">
        <v>3</v>
      </c>
      <c r="L4070" s="6" t="str">
        <f t="shared" si="200"/>
        <v>Small</v>
      </c>
      <c r="M4070" s="7">
        <v>799</v>
      </c>
      <c r="N4070" s="2">
        <v>0</v>
      </c>
      <c r="O4070" s="3">
        <v>2397</v>
      </c>
      <c r="P4070" s="3">
        <f>O4070/K4070</f>
        <v>799</v>
      </c>
      <c r="Q4070" s="3">
        <f>R4070/M4070</f>
        <v>0.19037546933667085</v>
      </c>
      <c r="R4070" s="4">
        <v>152.11000000000001</v>
      </c>
      <c r="S4070" s="2">
        <f>R4070/O4070</f>
        <v>6.3458489778890279E-2</v>
      </c>
    </row>
    <row r="4071" spans="1:19" x14ac:dyDescent="0.3">
      <c r="A4071" s="6">
        <v>4244</v>
      </c>
      <c r="B4071" t="s">
        <v>5094</v>
      </c>
      <c r="C4071" s="11">
        <v>45738</v>
      </c>
      <c r="D4071" s="1" t="str">
        <f t="shared" si="201"/>
        <v>2025</v>
      </c>
      <c r="E4071" s="12" t="str">
        <f t="shared" si="202"/>
        <v>March</v>
      </c>
      <c r="F4071" t="s">
        <v>22</v>
      </c>
      <c r="G4071" t="s">
        <v>2555</v>
      </c>
      <c r="H4071" t="s">
        <v>37</v>
      </c>
      <c r="I4071" t="s">
        <v>19</v>
      </c>
      <c r="J4071" t="s">
        <v>20</v>
      </c>
      <c r="K4071" s="6">
        <v>8</v>
      </c>
      <c r="L4071" s="6" t="str">
        <f t="shared" si="200"/>
        <v>Large</v>
      </c>
      <c r="M4071" s="7">
        <v>199</v>
      </c>
      <c r="N4071" s="2">
        <v>0</v>
      </c>
      <c r="O4071" s="3">
        <v>1592</v>
      </c>
      <c r="P4071" s="3">
        <f>O4071/K4071</f>
        <v>199</v>
      </c>
      <c r="Q4071" s="3">
        <f>R4071/M4071</f>
        <v>0.70693467336683424</v>
      </c>
      <c r="R4071" s="4">
        <v>140.68</v>
      </c>
      <c r="S4071" s="2">
        <f>R4071/O4071</f>
        <v>8.836683417085428E-2</v>
      </c>
    </row>
    <row r="4072" spans="1:19" x14ac:dyDescent="0.3">
      <c r="A4072" s="6">
        <v>4245</v>
      </c>
      <c r="B4072" t="s">
        <v>5095</v>
      </c>
      <c r="C4072" s="11">
        <v>45856</v>
      </c>
      <c r="D4072" s="1" t="str">
        <f t="shared" si="201"/>
        <v>2025</v>
      </c>
      <c r="E4072" s="12" t="str">
        <f t="shared" si="202"/>
        <v>July</v>
      </c>
      <c r="F4072" t="s">
        <v>22</v>
      </c>
      <c r="G4072" t="s">
        <v>9662</v>
      </c>
      <c r="H4072" t="s">
        <v>37</v>
      </c>
      <c r="I4072" t="s">
        <v>19</v>
      </c>
      <c r="J4072" t="s">
        <v>32</v>
      </c>
      <c r="K4072" s="6">
        <v>6</v>
      </c>
      <c r="L4072" s="6" t="str">
        <f t="shared" si="200"/>
        <v>Midium</v>
      </c>
      <c r="M4072" s="7">
        <v>149</v>
      </c>
      <c r="N4072" s="2">
        <v>0</v>
      </c>
      <c r="O4072" s="3">
        <v>894</v>
      </c>
      <c r="P4072" s="3">
        <f>O4072/K4072</f>
        <v>149</v>
      </c>
      <c r="Q4072" s="3">
        <f>R4072/M4072</f>
        <v>0.71926174496644302</v>
      </c>
      <c r="R4072" s="4">
        <v>107.17</v>
      </c>
      <c r="S4072" s="2">
        <f>R4072/O4072</f>
        <v>0.11987695749440716</v>
      </c>
    </row>
    <row r="4073" spans="1:19" x14ac:dyDescent="0.3">
      <c r="A4073" s="6">
        <v>4246</v>
      </c>
      <c r="B4073" t="s">
        <v>5096</v>
      </c>
      <c r="C4073" s="11">
        <v>45796</v>
      </c>
      <c r="D4073" s="1" t="str">
        <f t="shared" si="201"/>
        <v>2025</v>
      </c>
      <c r="E4073" s="12" t="str">
        <f t="shared" si="202"/>
        <v>May</v>
      </c>
      <c r="F4073" t="s">
        <v>14</v>
      </c>
      <c r="G4073" t="s">
        <v>312</v>
      </c>
      <c r="H4073" t="s">
        <v>24</v>
      </c>
      <c r="I4073" t="s">
        <v>16</v>
      </c>
      <c r="J4073" t="s">
        <v>38</v>
      </c>
      <c r="K4073" s="6">
        <v>4</v>
      </c>
      <c r="L4073" s="6" t="str">
        <f t="shared" si="200"/>
        <v>Midium</v>
      </c>
      <c r="M4073" s="7">
        <v>799</v>
      </c>
      <c r="N4073" s="2">
        <v>0</v>
      </c>
      <c r="O4073" s="3">
        <v>3196</v>
      </c>
      <c r="P4073" s="3">
        <f>O4073/K4073</f>
        <v>799</v>
      </c>
      <c r="Q4073" s="3">
        <f>R4073/M4073</f>
        <v>1.0831539424280352</v>
      </c>
      <c r="R4073" s="4">
        <v>865.44</v>
      </c>
      <c r="S4073" s="2">
        <f>R4073/O4073</f>
        <v>0.2707884856070088</v>
      </c>
    </row>
    <row r="4074" spans="1:19" x14ac:dyDescent="0.3">
      <c r="A4074" s="6">
        <v>4247</v>
      </c>
      <c r="B4074" t="s">
        <v>5097</v>
      </c>
      <c r="C4074" s="11">
        <v>45883</v>
      </c>
      <c r="D4074" s="1" t="str">
        <f t="shared" si="201"/>
        <v>2025</v>
      </c>
      <c r="E4074" s="12" t="str">
        <f t="shared" si="202"/>
        <v>August</v>
      </c>
      <c r="F4074" t="s">
        <v>29</v>
      </c>
      <c r="G4074" t="s">
        <v>2365</v>
      </c>
      <c r="H4074" t="s">
        <v>24</v>
      </c>
      <c r="I4074" t="s">
        <v>16</v>
      </c>
      <c r="J4074" t="s">
        <v>34</v>
      </c>
      <c r="K4074" s="6">
        <v>5</v>
      </c>
      <c r="L4074" s="6" t="str">
        <f t="shared" si="200"/>
        <v>Midium</v>
      </c>
      <c r="M4074" s="7">
        <v>199</v>
      </c>
      <c r="N4074" s="2">
        <v>0</v>
      </c>
      <c r="O4074" s="3">
        <v>995</v>
      </c>
      <c r="P4074" s="3">
        <f>O4074/K4074</f>
        <v>199</v>
      </c>
      <c r="Q4074" s="3">
        <f>R4074/M4074</f>
        <v>1.0286934673366834</v>
      </c>
      <c r="R4074" s="4">
        <v>204.71</v>
      </c>
      <c r="S4074" s="2">
        <f>R4074/O4074</f>
        <v>0.2057386934673367</v>
      </c>
    </row>
    <row r="4075" spans="1:19" x14ac:dyDescent="0.3">
      <c r="A4075" s="6">
        <v>4248</v>
      </c>
      <c r="B4075" t="s">
        <v>5098</v>
      </c>
      <c r="C4075" s="11">
        <v>45903</v>
      </c>
      <c r="D4075" s="1" t="str">
        <f t="shared" si="201"/>
        <v>2025</v>
      </c>
      <c r="E4075" s="12" t="str">
        <f t="shared" si="202"/>
        <v>September</v>
      </c>
      <c r="F4075" t="s">
        <v>22</v>
      </c>
      <c r="G4075" t="s">
        <v>9662</v>
      </c>
      <c r="H4075" t="s">
        <v>15</v>
      </c>
      <c r="I4075" t="s">
        <v>16</v>
      </c>
      <c r="J4075" t="s">
        <v>34</v>
      </c>
      <c r="K4075" s="6">
        <v>9</v>
      </c>
      <c r="L4075" s="6" t="str">
        <f t="shared" si="200"/>
        <v>Large</v>
      </c>
      <c r="M4075" s="7">
        <v>299</v>
      </c>
      <c r="N4075" s="2">
        <v>0</v>
      </c>
      <c r="O4075" s="3">
        <v>2691</v>
      </c>
      <c r="P4075" s="3">
        <f>O4075/K4075</f>
        <v>299</v>
      </c>
      <c r="Q4075" s="3">
        <f>R4075/M4075</f>
        <v>1.0022073578595319</v>
      </c>
      <c r="R4075" s="4">
        <v>299.66000000000003</v>
      </c>
      <c r="S4075" s="2">
        <f>R4075/O4075</f>
        <v>0.11135637309550354</v>
      </c>
    </row>
    <row r="4076" spans="1:19" x14ac:dyDescent="0.3">
      <c r="A4076" s="6">
        <v>4249</v>
      </c>
      <c r="B4076" t="s">
        <v>5099</v>
      </c>
      <c r="C4076" s="11">
        <v>45293</v>
      </c>
      <c r="D4076" s="1" t="str">
        <f t="shared" si="201"/>
        <v>2024</v>
      </c>
      <c r="E4076" s="12" t="str">
        <f t="shared" si="202"/>
        <v>January</v>
      </c>
      <c r="F4076" t="s">
        <v>40</v>
      </c>
      <c r="G4076" t="s">
        <v>9662</v>
      </c>
      <c r="H4076" t="s">
        <v>37</v>
      </c>
      <c r="I4076" t="s">
        <v>16</v>
      </c>
      <c r="J4076" t="s">
        <v>38</v>
      </c>
      <c r="K4076" s="6">
        <v>3</v>
      </c>
      <c r="L4076" s="6" t="str">
        <f t="shared" si="200"/>
        <v>Small</v>
      </c>
      <c r="M4076" s="7">
        <v>799</v>
      </c>
      <c r="N4076" s="2">
        <v>0.1</v>
      </c>
      <c r="O4076" s="3">
        <v>2157.3000000000002</v>
      </c>
      <c r="P4076" s="3">
        <f>O4076/K4076</f>
        <v>719.1</v>
      </c>
      <c r="Q4076" s="3">
        <f>R4076/M4076</f>
        <v>0.32138923654568213</v>
      </c>
      <c r="R4076" s="4">
        <v>256.79000000000002</v>
      </c>
      <c r="S4076" s="2">
        <f>R4076/O4076</f>
        <v>0.11903305057247485</v>
      </c>
    </row>
    <row r="4077" spans="1:19" x14ac:dyDescent="0.3">
      <c r="A4077" s="6">
        <v>4250</v>
      </c>
      <c r="B4077" t="s">
        <v>5100</v>
      </c>
      <c r="C4077" s="11">
        <v>45590</v>
      </c>
      <c r="D4077" s="1" t="str">
        <f t="shared" si="201"/>
        <v>2024</v>
      </c>
      <c r="E4077" s="12" t="str">
        <f t="shared" si="202"/>
        <v>October</v>
      </c>
      <c r="F4077" t="s">
        <v>40</v>
      </c>
      <c r="G4077" t="s">
        <v>5101</v>
      </c>
      <c r="H4077" t="s">
        <v>15</v>
      </c>
      <c r="I4077" t="s">
        <v>16</v>
      </c>
      <c r="J4077" t="s">
        <v>34</v>
      </c>
      <c r="K4077" s="6">
        <v>1</v>
      </c>
      <c r="L4077" s="6" t="str">
        <f t="shared" si="200"/>
        <v>Small</v>
      </c>
      <c r="M4077" s="7">
        <v>199</v>
      </c>
      <c r="N4077" s="2">
        <v>0</v>
      </c>
      <c r="O4077" s="3">
        <v>199</v>
      </c>
      <c r="P4077" s="3">
        <f>O4077/K4077</f>
        <v>199</v>
      </c>
      <c r="Q4077" s="3">
        <f>R4077/M4077</f>
        <v>0.14658291457286432</v>
      </c>
      <c r="R4077" s="4">
        <v>29.17</v>
      </c>
      <c r="S4077" s="2">
        <f>R4077/O4077</f>
        <v>0.14658291457286432</v>
      </c>
    </row>
    <row r="4078" spans="1:19" x14ac:dyDescent="0.3">
      <c r="A4078" s="6">
        <v>4251</v>
      </c>
      <c r="B4078" t="s">
        <v>5102</v>
      </c>
      <c r="C4078" s="11">
        <v>45765</v>
      </c>
      <c r="D4078" s="1" t="str">
        <f t="shared" si="201"/>
        <v>2025</v>
      </c>
      <c r="E4078" s="12" t="str">
        <f t="shared" si="202"/>
        <v>April</v>
      </c>
      <c r="F4078" t="s">
        <v>40</v>
      </c>
      <c r="G4078" t="s">
        <v>5103</v>
      </c>
      <c r="H4078" t="s">
        <v>37</v>
      </c>
      <c r="I4078" t="s">
        <v>16</v>
      </c>
      <c r="J4078" t="s">
        <v>34</v>
      </c>
      <c r="K4078" s="6">
        <v>2</v>
      </c>
      <c r="L4078" s="6" t="str">
        <f t="shared" si="200"/>
        <v>Small</v>
      </c>
      <c r="M4078" s="7">
        <v>799</v>
      </c>
      <c r="N4078" s="2">
        <v>0</v>
      </c>
      <c r="O4078" s="3">
        <v>1598</v>
      </c>
      <c r="P4078" s="3">
        <f>O4078/K4078</f>
        <v>799</v>
      </c>
      <c r="Q4078" s="3">
        <f>R4078/M4078</f>
        <v>0.59480600750938672</v>
      </c>
      <c r="R4078" s="4">
        <v>475.25</v>
      </c>
      <c r="S4078" s="2">
        <f>R4078/O4078</f>
        <v>0.29740300375469336</v>
      </c>
    </row>
    <row r="4079" spans="1:19" x14ac:dyDescent="0.3">
      <c r="A4079" s="6">
        <v>4252</v>
      </c>
      <c r="B4079" t="s">
        <v>5104</v>
      </c>
      <c r="C4079" s="11">
        <v>45378</v>
      </c>
      <c r="D4079" s="1" t="str">
        <f t="shared" si="201"/>
        <v>2024</v>
      </c>
      <c r="E4079" s="12" t="str">
        <f t="shared" si="202"/>
        <v>March</v>
      </c>
      <c r="F4079" t="s">
        <v>40</v>
      </c>
      <c r="G4079" t="s">
        <v>9662</v>
      </c>
      <c r="H4079" t="s">
        <v>24</v>
      </c>
      <c r="I4079" t="s">
        <v>27</v>
      </c>
      <c r="J4079" t="s">
        <v>47</v>
      </c>
      <c r="K4079" s="6">
        <v>10</v>
      </c>
      <c r="L4079" s="6" t="str">
        <f t="shared" si="200"/>
        <v>Large</v>
      </c>
      <c r="M4079" s="7">
        <v>99</v>
      </c>
      <c r="N4079" s="2">
        <v>0.15</v>
      </c>
      <c r="O4079" s="3">
        <v>841.5</v>
      </c>
      <c r="P4079" s="3">
        <f>O4079/K4079</f>
        <v>84.15</v>
      </c>
      <c r="Q4079" s="3">
        <f>R4079/M4079</f>
        <v>0.6796969696969698</v>
      </c>
      <c r="R4079" s="4">
        <v>67.290000000000006</v>
      </c>
      <c r="S4079" s="2">
        <f>R4079/O4079</f>
        <v>7.9964349376114088E-2</v>
      </c>
    </row>
    <row r="4080" spans="1:19" x14ac:dyDescent="0.3">
      <c r="A4080" s="6">
        <v>4253</v>
      </c>
      <c r="B4080" t="s">
        <v>5105</v>
      </c>
      <c r="C4080" s="11">
        <v>45887</v>
      </c>
      <c r="D4080" s="1" t="str">
        <f t="shared" si="201"/>
        <v>2025</v>
      </c>
      <c r="E4080" s="12" t="str">
        <f t="shared" si="202"/>
        <v>August</v>
      </c>
      <c r="F4080" t="s">
        <v>14</v>
      </c>
      <c r="G4080" t="s">
        <v>5016</v>
      </c>
      <c r="H4080" t="s">
        <v>15</v>
      </c>
      <c r="I4080" t="s">
        <v>27</v>
      </c>
      <c r="J4080" t="s">
        <v>47</v>
      </c>
      <c r="K4080" s="6">
        <v>5</v>
      </c>
      <c r="L4080" s="6" t="str">
        <f t="shared" si="200"/>
        <v>Midium</v>
      </c>
      <c r="M4080" s="7">
        <v>149</v>
      </c>
      <c r="N4080" s="2">
        <v>0</v>
      </c>
      <c r="O4080" s="3">
        <v>745</v>
      </c>
      <c r="P4080" s="3">
        <f>O4080/K4080</f>
        <v>149</v>
      </c>
      <c r="Q4080" s="3">
        <f>R4080/M4080</f>
        <v>1.0047651006711409</v>
      </c>
      <c r="R4080" s="4">
        <v>149.71</v>
      </c>
      <c r="S4080" s="2">
        <f>R4080/O4080</f>
        <v>0.20095302013422819</v>
      </c>
    </row>
    <row r="4081" spans="1:19" x14ac:dyDescent="0.3">
      <c r="A4081" s="6">
        <v>4254</v>
      </c>
      <c r="B4081" t="s">
        <v>5106</v>
      </c>
      <c r="C4081" s="11">
        <v>45871</v>
      </c>
      <c r="D4081" s="1" t="str">
        <f t="shared" si="201"/>
        <v>2025</v>
      </c>
      <c r="E4081" s="12" t="str">
        <f t="shared" si="202"/>
        <v>August</v>
      </c>
      <c r="F4081" t="s">
        <v>22</v>
      </c>
      <c r="G4081" t="s">
        <v>9662</v>
      </c>
      <c r="H4081" t="s">
        <v>24</v>
      </c>
      <c r="I4081" t="s">
        <v>16</v>
      </c>
      <c r="J4081" t="s">
        <v>34</v>
      </c>
      <c r="K4081" s="6">
        <v>1</v>
      </c>
      <c r="L4081" s="6" t="str">
        <f t="shared" si="200"/>
        <v>Small</v>
      </c>
      <c r="M4081" s="7">
        <v>199</v>
      </c>
      <c r="N4081" s="2">
        <v>0.1</v>
      </c>
      <c r="O4081" s="3">
        <v>179.1</v>
      </c>
      <c r="P4081" s="3">
        <f>O4081/K4081</f>
        <v>179.1</v>
      </c>
      <c r="Q4081" s="3">
        <f>R4081/M4081</f>
        <v>6.4924623115577895E-2</v>
      </c>
      <c r="R4081" s="4">
        <v>12.92</v>
      </c>
      <c r="S4081" s="2">
        <f>R4081/O4081</f>
        <v>7.2138470128419882E-2</v>
      </c>
    </row>
    <row r="4082" spans="1:19" x14ac:dyDescent="0.3">
      <c r="A4082" s="6">
        <v>4255</v>
      </c>
      <c r="B4082" t="s">
        <v>5107</v>
      </c>
      <c r="C4082" s="11">
        <v>45832</v>
      </c>
      <c r="D4082" s="1" t="str">
        <f t="shared" si="201"/>
        <v>2025</v>
      </c>
      <c r="E4082" s="12" t="str">
        <f t="shared" si="202"/>
        <v>June</v>
      </c>
      <c r="F4082" t="s">
        <v>29</v>
      </c>
      <c r="G4082" t="s">
        <v>9662</v>
      </c>
      <c r="H4082" t="s">
        <v>15</v>
      </c>
      <c r="I4082" t="s">
        <v>16</v>
      </c>
      <c r="J4082" t="s">
        <v>38</v>
      </c>
      <c r="K4082" s="6">
        <v>6</v>
      </c>
      <c r="L4082" s="6" t="str">
        <f t="shared" si="200"/>
        <v>Midium</v>
      </c>
      <c r="M4082" s="7">
        <v>799</v>
      </c>
      <c r="N4082" s="2">
        <v>0</v>
      </c>
      <c r="O4082" s="3">
        <v>4794</v>
      </c>
      <c r="P4082" s="3">
        <f>O4082/K4082</f>
        <v>799</v>
      </c>
      <c r="Q4082" s="3">
        <f>R4082/M4082</f>
        <v>0.33817271589486858</v>
      </c>
      <c r="R4082" s="4">
        <v>270.2</v>
      </c>
      <c r="S4082" s="2">
        <f>R4082/O4082</f>
        <v>5.6362119315811428E-2</v>
      </c>
    </row>
    <row r="4083" spans="1:19" x14ac:dyDescent="0.3">
      <c r="A4083" s="6">
        <v>4256</v>
      </c>
      <c r="B4083" t="s">
        <v>5108</v>
      </c>
      <c r="C4083" s="11">
        <v>45547</v>
      </c>
      <c r="D4083" s="1" t="str">
        <f t="shared" si="201"/>
        <v>2024</v>
      </c>
      <c r="E4083" s="12" t="str">
        <f t="shared" si="202"/>
        <v>September</v>
      </c>
      <c r="F4083" t="s">
        <v>14</v>
      </c>
      <c r="G4083" t="s">
        <v>5109</v>
      </c>
      <c r="H4083" t="s">
        <v>15</v>
      </c>
      <c r="I4083" t="s">
        <v>19</v>
      </c>
      <c r="J4083" t="s">
        <v>20</v>
      </c>
      <c r="K4083" s="6">
        <v>4</v>
      </c>
      <c r="L4083" s="6" t="str">
        <f t="shared" si="200"/>
        <v>Midium</v>
      </c>
      <c r="M4083" s="7">
        <v>999</v>
      </c>
      <c r="N4083" s="2">
        <v>0</v>
      </c>
      <c r="O4083" s="3">
        <v>3996</v>
      </c>
      <c r="P4083" s="3">
        <f>O4083/K4083</f>
        <v>999</v>
      </c>
      <c r="Q4083" s="3">
        <f>R4083/M4083</f>
        <v>0.28831831831831828</v>
      </c>
      <c r="R4083" s="4">
        <v>288.02999999999997</v>
      </c>
      <c r="S4083" s="2">
        <f>R4083/O4083</f>
        <v>7.207957957957957E-2</v>
      </c>
    </row>
    <row r="4084" spans="1:19" x14ac:dyDescent="0.3">
      <c r="A4084" s="6">
        <v>4257</v>
      </c>
      <c r="B4084" t="s">
        <v>5110</v>
      </c>
      <c r="C4084" s="11">
        <v>45517</v>
      </c>
      <c r="D4084" s="1" t="str">
        <f t="shared" si="201"/>
        <v>2024</v>
      </c>
      <c r="E4084" s="12" t="str">
        <f t="shared" si="202"/>
        <v>August</v>
      </c>
      <c r="F4084" t="s">
        <v>14</v>
      </c>
      <c r="G4084" t="s">
        <v>9662</v>
      </c>
      <c r="H4084" t="s">
        <v>15</v>
      </c>
      <c r="I4084" t="s">
        <v>19</v>
      </c>
      <c r="J4084" t="s">
        <v>42</v>
      </c>
      <c r="K4084" s="6">
        <v>4</v>
      </c>
      <c r="L4084" s="6" t="str">
        <f t="shared" si="200"/>
        <v>Midium</v>
      </c>
      <c r="M4084" s="7">
        <v>799</v>
      </c>
      <c r="N4084" s="2">
        <v>0.05</v>
      </c>
      <c r="O4084" s="3">
        <v>3036.2</v>
      </c>
      <c r="P4084" s="3">
        <f>O4084/K4084</f>
        <v>759.05</v>
      </c>
      <c r="Q4084" s="3">
        <f>R4084/M4084</f>
        <v>0.91692115143929909</v>
      </c>
      <c r="R4084" s="4">
        <v>732.62</v>
      </c>
      <c r="S4084" s="2">
        <f>R4084/O4084</f>
        <v>0.24129503985244716</v>
      </c>
    </row>
    <row r="4085" spans="1:19" x14ac:dyDescent="0.3">
      <c r="A4085" s="6">
        <v>4258</v>
      </c>
      <c r="B4085" t="s">
        <v>5111</v>
      </c>
      <c r="C4085" s="11">
        <v>45642</v>
      </c>
      <c r="D4085" s="1" t="str">
        <f t="shared" si="201"/>
        <v>2024</v>
      </c>
      <c r="E4085" s="12" t="str">
        <f t="shared" si="202"/>
        <v>December</v>
      </c>
      <c r="F4085" t="s">
        <v>14</v>
      </c>
      <c r="G4085" t="s">
        <v>5112</v>
      </c>
      <c r="H4085" t="s">
        <v>15</v>
      </c>
      <c r="I4085" t="s">
        <v>16</v>
      </c>
      <c r="J4085" t="s">
        <v>34</v>
      </c>
      <c r="K4085" s="6">
        <v>4</v>
      </c>
      <c r="L4085" s="6" t="str">
        <f t="shared" si="200"/>
        <v>Midium</v>
      </c>
      <c r="M4085" s="7">
        <v>999</v>
      </c>
      <c r="N4085" s="2">
        <v>0.05</v>
      </c>
      <c r="O4085" s="3">
        <v>3796.2</v>
      </c>
      <c r="P4085" s="3">
        <f>O4085/K4085</f>
        <v>949.05</v>
      </c>
      <c r="Q4085" s="3">
        <f>R4085/M4085</f>
        <v>0.21136136136136136</v>
      </c>
      <c r="R4085" s="4">
        <v>211.15</v>
      </c>
      <c r="S4085" s="2">
        <f>R4085/O4085</f>
        <v>5.5621410884568782E-2</v>
      </c>
    </row>
    <row r="4086" spans="1:19" x14ac:dyDescent="0.3">
      <c r="A4086" s="6">
        <v>4259</v>
      </c>
      <c r="B4086" t="s">
        <v>5113</v>
      </c>
      <c r="C4086" s="11">
        <v>45741</v>
      </c>
      <c r="D4086" s="1" t="str">
        <f t="shared" si="201"/>
        <v>2025</v>
      </c>
      <c r="E4086" s="12" t="str">
        <f t="shared" si="202"/>
        <v>March</v>
      </c>
      <c r="F4086" t="s">
        <v>14</v>
      </c>
      <c r="G4086" t="s">
        <v>9662</v>
      </c>
      <c r="H4086" t="s">
        <v>24</v>
      </c>
      <c r="I4086" t="s">
        <v>19</v>
      </c>
      <c r="J4086" t="s">
        <v>42</v>
      </c>
      <c r="K4086" s="6">
        <v>4</v>
      </c>
      <c r="L4086" s="6" t="str">
        <f t="shared" si="200"/>
        <v>Midium</v>
      </c>
      <c r="M4086" s="7">
        <v>149</v>
      </c>
      <c r="N4086" s="2">
        <v>0.15</v>
      </c>
      <c r="O4086" s="3">
        <v>506.6</v>
      </c>
      <c r="P4086" s="3">
        <f>O4086/K4086</f>
        <v>126.65</v>
      </c>
      <c r="Q4086" s="3">
        <f>R4086/M4086</f>
        <v>0.99208053691275166</v>
      </c>
      <c r="R4086" s="4">
        <v>147.82</v>
      </c>
      <c r="S4086" s="2">
        <f>R4086/O4086</f>
        <v>0.29178839320963285</v>
      </c>
    </row>
    <row r="4087" spans="1:19" x14ac:dyDescent="0.3">
      <c r="A4087" s="6">
        <v>4260</v>
      </c>
      <c r="B4087" t="s">
        <v>5114</v>
      </c>
      <c r="C4087" s="11">
        <v>45447</v>
      </c>
      <c r="D4087" s="1" t="str">
        <f t="shared" si="201"/>
        <v>2024</v>
      </c>
      <c r="E4087" s="12" t="str">
        <f t="shared" si="202"/>
        <v>June</v>
      </c>
      <c r="F4087" t="s">
        <v>29</v>
      </c>
      <c r="G4087" t="s">
        <v>9662</v>
      </c>
      <c r="H4087" t="s">
        <v>15</v>
      </c>
      <c r="I4087" t="s">
        <v>19</v>
      </c>
      <c r="J4087" t="s">
        <v>20</v>
      </c>
      <c r="K4087" s="6">
        <v>5</v>
      </c>
      <c r="L4087" s="6" t="str">
        <f t="shared" si="200"/>
        <v>Midium</v>
      </c>
      <c r="M4087" s="7">
        <v>199</v>
      </c>
      <c r="N4087" s="2">
        <v>0</v>
      </c>
      <c r="O4087" s="3">
        <v>995</v>
      </c>
      <c r="P4087" s="3">
        <f>O4087/K4087</f>
        <v>199</v>
      </c>
      <c r="Q4087" s="3">
        <f>R4087/M4087</f>
        <v>1.1837185929648242</v>
      </c>
      <c r="R4087" s="4">
        <v>235.56</v>
      </c>
      <c r="S4087" s="2">
        <f>R4087/O4087</f>
        <v>0.23674371859296484</v>
      </c>
    </row>
    <row r="4088" spans="1:19" x14ac:dyDescent="0.3">
      <c r="A4088" s="6">
        <v>4261</v>
      </c>
      <c r="B4088" t="s">
        <v>5115</v>
      </c>
      <c r="C4088" s="11">
        <v>45538</v>
      </c>
      <c r="D4088" s="1" t="str">
        <f t="shared" si="201"/>
        <v>2024</v>
      </c>
      <c r="E4088" s="12" t="str">
        <f t="shared" si="202"/>
        <v>September</v>
      </c>
      <c r="F4088" t="s">
        <v>40</v>
      </c>
      <c r="G4088" t="s">
        <v>9662</v>
      </c>
      <c r="H4088" t="s">
        <v>15</v>
      </c>
      <c r="I4088" t="s">
        <v>27</v>
      </c>
      <c r="J4088" t="s">
        <v>47</v>
      </c>
      <c r="K4088" s="6">
        <v>6</v>
      </c>
      <c r="L4088" s="6" t="str">
        <f t="shared" si="200"/>
        <v>Midium</v>
      </c>
      <c r="M4088" s="7">
        <v>99</v>
      </c>
      <c r="N4088" s="2">
        <v>0</v>
      </c>
      <c r="O4088" s="3">
        <v>594</v>
      </c>
      <c r="P4088" s="3">
        <f>O4088/K4088</f>
        <v>99</v>
      </c>
      <c r="Q4088" s="3">
        <f>R4088/M4088</f>
        <v>0.39323232323232321</v>
      </c>
      <c r="R4088" s="4">
        <v>38.93</v>
      </c>
      <c r="S4088" s="2">
        <f>R4088/O4088</f>
        <v>6.5538720538720535E-2</v>
      </c>
    </row>
    <row r="4089" spans="1:19" x14ac:dyDescent="0.3">
      <c r="A4089" s="6">
        <v>4262</v>
      </c>
      <c r="B4089" t="s">
        <v>5116</v>
      </c>
      <c r="C4089" s="11">
        <v>45865</v>
      </c>
      <c r="D4089" s="1" t="str">
        <f t="shared" si="201"/>
        <v>2025</v>
      </c>
      <c r="E4089" s="12" t="str">
        <f t="shared" si="202"/>
        <v>July</v>
      </c>
      <c r="F4089" t="s">
        <v>14</v>
      </c>
      <c r="G4089" t="s">
        <v>5117</v>
      </c>
      <c r="H4089" t="s">
        <v>37</v>
      </c>
      <c r="I4089" t="s">
        <v>19</v>
      </c>
      <c r="J4089" t="s">
        <v>42</v>
      </c>
      <c r="K4089" s="6">
        <v>7</v>
      </c>
      <c r="L4089" s="6" t="str">
        <f t="shared" si="200"/>
        <v>Large</v>
      </c>
      <c r="M4089" s="7">
        <v>999</v>
      </c>
      <c r="N4089" s="2">
        <v>0.1</v>
      </c>
      <c r="O4089" s="3">
        <v>6293.7</v>
      </c>
      <c r="P4089" s="3">
        <f>O4089/K4089</f>
        <v>899.1</v>
      </c>
      <c r="Q4089" s="3">
        <f>R4089/M4089</f>
        <v>0.7088988988988989</v>
      </c>
      <c r="R4089" s="4">
        <v>708.19</v>
      </c>
      <c r="S4089" s="2">
        <f>R4089/O4089</f>
        <v>0.11252363474585698</v>
      </c>
    </row>
    <row r="4090" spans="1:19" x14ac:dyDescent="0.3">
      <c r="A4090" s="6">
        <v>4263</v>
      </c>
      <c r="B4090" t="s">
        <v>5118</v>
      </c>
      <c r="C4090" s="11">
        <v>45758</v>
      </c>
      <c r="D4090" s="1" t="str">
        <f t="shared" si="201"/>
        <v>2025</v>
      </c>
      <c r="E4090" s="12" t="str">
        <f t="shared" si="202"/>
        <v>April</v>
      </c>
      <c r="F4090" t="s">
        <v>40</v>
      </c>
      <c r="G4090" t="s">
        <v>9662</v>
      </c>
      <c r="H4090" t="s">
        <v>37</v>
      </c>
      <c r="I4090" t="s">
        <v>19</v>
      </c>
      <c r="J4090" t="s">
        <v>32</v>
      </c>
      <c r="K4090" s="6">
        <v>9</v>
      </c>
      <c r="L4090" s="6" t="str">
        <f t="shared" si="200"/>
        <v>Large</v>
      </c>
      <c r="M4090" s="7">
        <v>999</v>
      </c>
      <c r="N4090" s="2">
        <v>0.1</v>
      </c>
      <c r="O4090" s="3">
        <v>8091.9</v>
      </c>
      <c r="P4090" s="3">
        <f>O4090/K4090</f>
        <v>899.09999999999991</v>
      </c>
      <c r="Q4090" s="3">
        <f>R4090/M4090</f>
        <v>0.52274274274274279</v>
      </c>
      <c r="R4090" s="4">
        <v>522.22</v>
      </c>
      <c r="S4090" s="2">
        <f>R4090/O4090</f>
        <v>6.4536141079350962E-2</v>
      </c>
    </row>
    <row r="4091" spans="1:19" x14ac:dyDescent="0.3">
      <c r="A4091" s="6">
        <v>4264</v>
      </c>
      <c r="B4091" t="s">
        <v>5119</v>
      </c>
      <c r="C4091" s="11">
        <v>45686</v>
      </c>
      <c r="D4091" s="1" t="str">
        <f t="shared" si="201"/>
        <v>2025</v>
      </c>
      <c r="E4091" s="12" t="str">
        <f t="shared" si="202"/>
        <v>January</v>
      </c>
      <c r="F4091" t="s">
        <v>40</v>
      </c>
      <c r="G4091" t="s">
        <v>5120</v>
      </c>
      <c r="H4091" t="s">
        <v>37</v>
      </c>
      <c r="I4091" t="s">
        <v>19</v>
      </c>
      <c r="J4091" t="s">
        <v>42</v>
      </c>
      <c r="K4091" s="6">
        <v>4</v>
      </c>
      <c r="L4091" s="6" t="str">
        <f t="shared" si="200"/>
        <v>Midium</v>
      </c>
      <c r="M4091" s="7">
        <v>199</v>
      </c>
      <c r="N4091" s="2">
        <v>0</v>
      </c>
      <c r="O4091" s="3">
        <v>796</v>
      </c>
      <c r="P4091" s="3">
        <f>O4091/K4091</f>
        <v>199</v>
      </c>
      <c r="Q4091" s="3">
        <f>R4091/M4091</f>
        <v>0.82010050251256272</v>
      </c>
      <c r="R4091" s="4">
        <v>163.19999999999999</v>
      </c>
      <c r="S4091" s="2">
        <f>R4091/O4091</f>
        <v>0.20502512562814068</v>
      </c>
    </row>
    <row r="4092" spans="1:19" x14ac:dyDescent="0.3">
      <c r="A4092" s="6">
        <v>4265</v>
      </c>
      <c r="B4092" t="s">
        <v>5121</v>
      </c>
      <c r="C4092" s="11">
        <v>45564</v>
      </c>
      <c r="D4092" s="1" t="str">
        <f t="shared" si="201"/>
        <v>2024</v>
      </c>
      <c r="E4092" s="12" t="str">
        <f t="shared" si="202"/>
        <v>September</v>
      </c>
      <c r="F4092" t="s">
        <v>40</v>
      </c>
      <c r="G4092" t="s">
        <v>9662</v>
      </c>
      <c r="H4092" t="s">
        <v>24</v>
      </c>
      <c r="I4092" t="s">
        <v>16</v>
      </c>
      <c r="J4092" t="s">
        <v>38</v>
      </c>
      <c r="K4092" s="6">
        <v>10</v>
      </c>
      <c r="L4092" s="6" t="str">
        <f t="shared" si="200"/>
        <v>Large</v>
      </c>
      <c r="M4092" s="7">
        <v>299</v>
      </c>
      <c r="N4092" s="2">
        <v>0.05</v>
      </c>
      <c r="O4092" s="3">
        <v>2840.5</v>
      </c>
      <c r="P4092" s="3">
        <f>O4092/K4092</f>
        <v>284.05</v>
      </c>
      <c r="Q4092" s="3">
        <f>R4092/M4092</f>
        <v>2.5415050167224078</v>
      </c>
      <c r="R4092" s="4">
        <v>759.91</v>
      </c>
      <c r="S4092" s="2">
        <f>R4092/O4092</f>
        <v>0.26752684386551662</v>
      </c>
    </row>
    <row r="4093" spans="1:19" x14ac:dyDescent="0.3">
      <c r="A4093" s="6">
        <v>4267</v>
      </c>
      <c r="B4093" t="s">
        <v>5122</v>
      </c>
      <c r="C4093" s="11">
        <v>45907</v>
      </c>
      <c r="D4093" s="1" t="str">
        <f t="shared" si="201"/>
        <v>2025</v>
      </c>
      <c r="E4093" s="12" t="str">
        <f t="shared" si="202"/>
        <v>September</v>
      </c>
      <c r="F4093" t="s">
        <v>40</v>
      </c>
      <c r="G4093" t="s">
        <v>9662</v>
      </c>
      <c r="H4093" t="s">
        <v>37</v>
      </c>
      <c r="I4093" t="s">
        <v>19</v>
      </c>
      <c r="J4093" t="s">
        <v>32</v>
      </c>
      <c r="K4093" s="6">
        <v>10</v>
      </c>
      <c r="L4093" s="6" t="str">
        <f t="shared" si="200"/>
        <v>Large</v>
      </c>
      <c r="M4093" s="7">
        <v>799</v>
      </c>
      <c r="N4093" s="2">
        <v>0.1</v>
      </c>
      <c r="O4093" s="3">
        <v>7191</v>
      </c>
      <c r="P4093" s="3">
        <f>O4093/K4093</f>
        <v>719.1</v>
      </c>
      <c r="Q4093" s="3">
        <f>R4093/M4093</f>
        <v>1.1314017521902378</v>
      </c>
      <c r="R4093" s="4">
        <v>903.99</v>
      </c>
      <c r="S4093" s="2">
        <f>R4093/O4093</f>
        <v>0.12571130579891532</v>
      </c>
    </row>
    <row r="4094" spans="1:19" x14ac:dyDescent="0.3">
      <c r="A4094" s="6">
        <v>4268</v>
      </c>
      <c r="B4094" t="s">
        <v>5123</v>
      </c>
      <c r="C4094" s="11">
        <v>45431</v>
      </c>
      <c r="D4094" s="1" t="str">
        <f t="shared" si="201"/>
        <v>2024</v>
      </c>
      <c r="E4094" s="12" t="str">
        <f t="shared" si="202"/>
        <v>May</v>
      </c>
      <c r="F4094" t="s">
        <v>14</v>
      </c>
      <c r="G4094" t="s">
        <v>9662</v>
      </c>
      <c r="H4094" t="s">
        <v>37</v>
      </c>
      <c r="I4094" t="s">
        <v>19</v>
      </c>
      <c r="J4094" t="s">
        <v>42</v>
      </c>
      <c r="K4094" s="6">
        <v>5</v>
      </c>
      <c r="L4094" s="6" t="str">
        <f t="shared" si="200"/>
        <v>Midium</v>
      </c>
      <c r="M4094" s="7">
        <v>149</v>
      </c>
      <c r="N4094" s="2">
        <v>0</v>
      </c>
      <c r="O4094" s="3">
        <v>745</v>
      </c>
      <c r="P4094" s="3">
        <f>O4094/K4094</f>
        <v>149</v>
      </c>
      <c r="Q4094" s="3">
        <f>R4094/M4094</f>
        <v>0.89362416107382558</v>
      </c>
      <c r="R4094" s="4">
        <v>133.15</v>
      </c>
      <c r="S4094" s="2">
        <f>R4094/O4094</f>
        <v>0.17872483221476509</v>
      </c>
    </row>
    <row r="4095" spans="1:19" x14ac:dyDescent="0.3">
      <c r="A4095" s="6">
        <v>4269</v>
      </c>
      <c r="B4095" t="s">
        <v>5124</v>
      </c>
      <c r="C4095" s="11">
        <v>45534</v>
      </c>
      <c r="D4095" s="1" t="str">
        <f t="shared" si="201"/>
        <v>2024</v>
      </c>
      <c r="E4095" s="12" t="str">
        <f t="shared" si="202"/>
        <v>August</v>
      </c>
      <c r="F4095" t="s">
        <v>29</v>
      </c>
      <c r="G4095" t="s">
        <v>9662</v>
      </c>
      <c r="H4095" t="s">
        <v>37</v>
      </c>
      <c r="I4095" t="s">
        <v>27</v>
      </c>
      <c r="J4095" t="s">
        <v>17</v>
      </c>
      <c r="K4095" s="6">
        <v>4</v>
      </c>
      <c r="L4095" s="6" t="str">
        <f t="shared" si="200"/>
        <v>Midium</v>
      </c>
      <c r="M4095" s="7">
        <v>199</v>
      </c>
      <c r="N4095" s="2">
        <v>0.1</v>
      </c>
      <c r="O4095" s="3">
        <v>716.4</v>
      </c>
      <c r="P4095" s="3">
        <f>O4095/K4095</f>
        <v>179.1</v>
      </c>
      <c r="Q4095" s="3">
        <f>R4095/M4095</f>
        <v>0.64989949748743725</v>
      </c>
      <c r="R4095" s="4">
        <v>129.33000000000001</v>
      </c>
      <c r="S4095" s="2">
        <f>R4095/O4095</f>
        <v>0.1805276381909548</v>
      </c>
    </row>
    <row r="4096" spans="1:19" x14ac:dyDescent="0.3">
      <c r="A4096" s="6">
        <v>4271</v>
      </c>
      <c r="B4096" t="s">
        <v>5125</v>
      </c>
      <c r="C4096" s="11">
        <v>45592</v>
      </c>
      <c r="D4096" s="1" t="str">
        <f t="shared" si="201"/>
        <v>2024</v>
      </c>
      <c r="E4096" s="12" t="str">
        <f t="shared" si="202"/>
        <v>October</v>
      </c>
      <c r="F4096" t="s">
        <v>22</v>
      </c>
      <c r="G4096" t="s">
        <v>9662</v>
      </c>
      <c r="H4096" t="s">
        <v>15</v>
      </c>
      <c r="I4096" t="s">
        <v>16</v>
      </c>
      <c r="J4096" t="s">
        <v>34</v>
      </c>
      <c r="K4096" s="6">
        <v>5</v>
      </c>
      <c r="L4096" s="6" t="str">
        <f t="shared" si="200"/>
        <v>Midium</v>
      </c>
      <c r="M4096" s="7">
        <v>799</v>
      </c>
      <c r="N4096" s="2">
        <v>0.05</v>
      </c>
      <c r="O4096" s="3">
        <v>3795.25</v>
      </c>
      <c r="P4096" s="3">
        <f>O4096/K4096</f>
        <v>759.05</v>
      </c>
      <c r="Q4096" s="3">
        <f>R4096/M4096</f>
        <v>1.1717897371714643</v>
      </c>
      <c r="R4096" s="4">
        <v>936.26</v>
      </c>
      <c r="S4096" s="2">
        <f>R4096/O4096</f>
        <v>0.24669257624662408</v>
      </c>
    </row>
    <row r="4097" spans="1:19" x14ac:dyDescent="0.3">
      <c r="A4097" s="6">
        <v>4272</v>
      </c>
      <c r="B4097" t="s">
        <v>5126</v>
      </c>
      <c r="C4097" s="11">
        <v>45508</v>
      </c>
      <c r="D4097" s="1" t="str">
        <f t="shared" si="201"/>
        <v>2024</v>
      </c>
      <c r="E4097" s="12" t="str">
        <f t="shared" si="202"/>
        <v>August</v>
      </c>
      <c r="F4097" t="s">
        <v>14</v>
      </c>
      <c r="G4097" t="s">
        <v>3292</v>
      </c>
      <c r="H4097" t="s">
        <v>24</v>
      </c>
      <c r="I4097" t="s">
        <v>27</v>
      </c>
      <c r="J4097" t="s">
        <v>47</v>
      </c>
      <c r="K4097" s="6">
        <v>9</v>
      </c>
      <c r="L4097" s="6" t="str">
        <f t="shared" si="200"/>
        <v>Large</v>
      </c>
      <c r="M4097" s="7">
        <v>199</v>
      </c>
      <c r="N4097" s="2">
        <v>0.15</v>
      </c>
      <c r="O4097" s="3">
        <v>1522.35</v>
      </c>
      <c r="P4097" s="3">
        <f>O4097/K4097</f>
        <v>169.14999999999998</v>
      </c>
      <c r="Q4097" s="3">
        <f>R4097/M4097</f>
        <v>0.48899497487437188</v>
      </c>
      <c r="R4097" s="4">
        <v>97.31</v>
      </c>
      <c r="S4097" s="2">
        <f>R4097/O4097</f>
        <v>6.3920911748283904E-2</v>
      </c>
    </row>
    <row r="4098" spans="1:19" x14ac:dyDescent="0.3">
      <c r="A4098" s="6">
        <v>4273</v>
      </c>
      <c r="B4098" t="s">
        <v>5127</v>
      </c>
      <c r="C4098" s="11">
        <v>45329</v>
      </c>
      <c r="D4098" s="1" t="str">
        <f t="shared" si="201"/>
        <v>2024</v>
      </c>
      <c r="E4098" s="12" t="str">
        <f t="shared" si="202"/>
        <v>February</v>
      </c>
      <c r="F4098" t="s">
        <v>40</v>
      </c>
      <c r="G4098" t="s">
        <v>5128</v>
      </c>
      <c r="H4098" t="s">
        <v>37</v>
      </c>
      <c r="I4098" t="s">
        <v>27</v>
      </c>
      <c r="J4098" t="s">
        <v>17</v>
      </c>
      <c r="K4098" s="6">
        <v>3</v>
      </c>
      <c r="L4098" s="6" t="str">
        <f t="shared" si="200"/>
        <v>Small</v>
      </c>
      <c r="M4098" s="7">
        <v>499</v>
      </c>
      <c r="N4098" s="2">
        <v>0</v>
      </c>
      <c r="O4098" s="3">
        <v>1497</v>
      </c>
      <c r="P4098" s="3">
        <f>O4098/K4098</f>
        <v>499</v>
      </c>
      <c r="Q4098" s="3">
        <f>R4098/M4098</f>
        <v>0.88438877755511025</v>
      </c>
      <c r="R4098" s="4">
        <v>441.31</v>
      </c>
      <c r="S4098" s="2">
        <f>R4098/O4098</f>
        <v>0.29479625918503677</v>
      </c>
    </row>
    <row r="4099" spans="1:19" x14ac:dyDescent="0.3">
      <c r="A4099" s="6">
        <v>4274</v>
      </c>
      <c r="B4099" t="s">
        <v>5129</v>
      </c>
      <c r="C4099" s="11">
        <v>45991</v>
      </c>
      <c r="D4099" s="1" t="str">
        <f t="shared" si="201"/>
        <v>2025</v>
      </c>
      <c r="E4099" s="12" t="str">
        <f t="shared" si="202"/>
        <v>November</v>
      </c>
      <c r="F4099" t="s">
        <v>14</v>
      </c>
      <c r="G4099" t="s">
        <v>9662</v>
      </c>
      <c r="H4099" t="s">
        <v>37</v>
      </c>
      <c r="I4099" t="s">
        <v>27</v>
      </c>
      <c r="J4099" t="s">
        <v>17</v>
      </c>
      <c r="K4099" s="6">
        <v>5</v>
      </c>
      <c r="L4099" s="6" t="str">
        <f t="shared" ref="L4099:L4162" si="203">IF(K4099&lt;4,"Small", IF(K4099&lt;7,"Midium", IF(K4099&lt;=10,"Large")))</f>
        <v>Midium</v>
      </c>
      <c r="M4099" s="7">
        <v>299</v>
      </c>
      <c r="N4099" s="2">
        <v>0</v>
      </c>
      <c r="O4099" s="3">
        <v>1495</v>
      </c>
      <c r="P4099" s="3">
        <f>O4099/K4099</f>
        <v>299</v>
      </c>
      <c r="Q4099" s="3">
        <f>R4099/M4099</f>
        <v>0.91227424749163877</v>
      </c>
      <c r="R4099" s="4">
        <v>272.77</v>
      </c>
      <c r="S4099" s="2">
        <f>R4099/O4099</f>
        <v>0.18245484949832774</v>
      </c>
    </row>
    <row r="4100" spans="1:19" x14ac:dyDescent="0.3">
      <c r="A4100" s="6">
        <v>4275</v>
      </c>
      <c r="B4100" t="s">
        <v>5130</v>
      </c>
      <c r="C4100" s="11">
        <v>45442</v>
      </c>
      <c r="D4100" s="1" t="str">
        <f t="shared" si="201"/>
        <v>2024</v>
      </c>
      <c r="E4100" s="12" t="str">
        <f t="shared" si="202"/>
        <v>May</v>
      </c>
      <c r="F4100" t="s">
        <v>40</v>
      </c>
      <c r="G4100" t="s">
        <v>9662</v>
      </c>
      <c r="H4100" t="s">
        <v>15</v>
      </c>
      <c r="I4100" t="s">
        <v>19</v>
      </c>
      <c r="J4100" t="s">
        <v>20</v>
      </c>
      <c r="K4100" s="6">
        <v>2</v>
      </c>
      <c r="L4100" s="6" t="str">
        <f t="shared" si="203"/>
        <v>Small</v>
      </c>
      <c r="M4100" s="7">
        <v>799</v>
      </c>
      <c r="N4100" s="2">
        <v>0.15</v>
      </c>
      <c r="O4100" s="3">
        <v>1358.3</v>
      </c>
      <c r="P4100" s="3">
        <f>O4100/K4100</f>
        <v>679.15</v>
      </c>
      <c r="Q4100" s="3">
        <f>R4100/M4100</f>
        <v>0.2762202753441802</v>
      </c>
      <c r="R4100" s="4">
        <v>220.7</v>
      </c>
      <c r="S4100" s="2">
        <f>R4100/O4100</f>
        <v>0.16248251490834131</v>
      </c>
    </row>
    <row r="4101" spans="1:19" x14ac:dyDescent="0.3">
      <c r="A4101" s="6">
        <v>4276</v>
      </c>
      <c r="B4101" t="s">
        <v>5131</v>
      </c>
      <c r="C4101" s="11">
        <v>45883</v>
      </c>
      <c r="D4101" s="1" t="str">
        <f t="shared" si="201"/>
        <v>2025</v>
      </c>
      <c r="E4101" s="12" t="str">
        <f t="shared" si="202"/>
        <v>August</v>
      </c>
      <c r="F4101" t="s">
        <v>29</v>
      </c>
      <c r="G4101" t="s">
        <v>9662</v>
      </c>
      <c r="H4101" t="s">
        <v>37</v>
      </c>
      <c r="I4101" t="s">
        <v>27</v>
      </c>
      <c r="J4101" t="s">
        <v>47</v>
      </c>
      <c r="K4101" s="6">
        <v>10</v>
      </c>
      <c r="L4101" s="6" t="str">
        <f t="shared" si="203"/>
        <v>Large</v>
      </c>
      <c r="M4101" s="7">
        <v>999</v>
      </c>
      <c r="N4101" s="2">
        <v>0.15</v>
      </c>
      <c r="O4101" s="3">
        <v>8491.5</v>
      </c>
      <c r="P4101" s="3">
        <f>O4101/K4101</f>
        <v>849.15</v>
      </c>
      <c r="Q4101" s="3">
        <f>R4101/M4101</f>
        <v>1.313983983983984</v>
      </c>
      <c r="R4101" s="4">
        <v>1312.67</v>
      </c>
      <c r="S4101" s="2">
        <f>R4101/O4101</f>
        <v>0.1545863510569393</v>
      </c>
    </row>
    <row r="4102" spans="1:19" x14ac:dyDescent="0.3">
      <c r="A4102" s="6">
        <v>4277</v>
      </c>
      <c r="B4102" t="s">
        <v>5132</v>
      </c>
      <c r="C4102" s="11">
        <v>45785</v>
      </c>
      <c r="D4102" s="1" t="str">
        <f t="shared" si="201"/>
        <v>2025</v>
      </c>
      <c r="E4102" s="12" t="str">
        <f t="shared" si="202"/>
        <v>May</v>
      </c>
      <c r="F4102" t="s">
        <v>22</v>
      </c>
      <c r="G4102" t="s">
        <v>9662</v>
      </c>
      <c r="H4102" t="s">
        <v>24</v>
      </c>
      <c r="I4102" t="s">
        <v>27</v>
      </c>
      <c r="J4102" t="s">
        <v>17</v>
      </c>
      <c r="K4102" s="6">
        <v>7</v>
      </c>
      <c r="L4102" s="6" t="str">
        <f t="shared" si="203"/>
        <v>Large</v>
      </c>
      <c r="M4102" s="7">
        <v>99</v>
      </c>
      <c r="N4102" s="2">
        <v>0</v>
      </c>
      <c r="O4102" s="3">
        <v>693</v>
      </c>
      <c r="P4102" s="3">
        <f>O4102/K4102</f>
        <v>99</v>
      </c>
      <c r="Q4102" s="3">
        <f>R4102/M4102</f>
        <v>2.0817171717171719</v>
      </c>
      <c r="R4102" s="4">
        <v>206.09</v>
      </c>
      <c r="S4102" s="2">
        <f>R4102/O4102</f>
        <v>0.29738816738816737</v>
      </c>
    </row>
    <row r="4103" spans="1:19" x14ac:dyDescent="0.3">
      <c r="A4103" s="6">
        <v>4279</v>
      </c>
      <c r="B4103" t="s">
        <v>5133</v>
      </c>
      <c r="C4103" s="11">
        <v>45879</v>
      </c>
      <c r="D4103" s="1" t="str">
        <f t="shared" si="201"/>
        <v>2025</v>
      </c>
      <c r="E4103" s="12" t="str">
        <f t="shared" si="202"/>
        <v>August</v>
      </c>
      <c r="F4103" t="s">
        <v>14</v>
      </c>
      <c r="G4103" t="s">
        <v>9662</v>
      </c>
      <c r="H4103" t="s">
        <v>15</v>
      </c>
      <c r="I4103" t="s">
        <v>19</v>
      </c>
      <c r="J4103" t="s">
        <v>42</v>
      </c>
      <c r="K4103" s="6">
        <v>5</v>
      </c>
      <c r="L4103" s="6" t="str">
        <f t="shared" si="203"/>
        <v>Midium</v>
      </c>
      <c r="M4103" s="7">
        <v>149</v>
      </c>
      <c r="N4103" s="2">
        <v>0.15</v>
      </c>
      <c r="O4103" s="3">
        <v>633.25</v>
      </c>
      <c r="P4103" s="3">
        <f>O4103/K4103</f>
        <v>126.65</v>
      </c>
      <c r="Q4103" s="3">
        <f>R4103/M4103</f>
        <v>0.60167785234899329</v>
      </c>
      <c r="R4103" s="4">
        <v>89.65</v>
      </c>
      <c r="S4103" s="2">
        <f>R4103/O4103</f>
        <v>0.14157125937623372</v>
      </c>
    </row>
    <row r="4104" spans="1:19" x14ac:dyDescent="0.3">
      <c r="A4104" s="6">
        <v>4280</v>
      </c>
      <c r="B4104" t="s">
        <v>5134</v>
      </c>
      <c r="C4104" s="11">
        <v>45812</v>
      </c>
      <c r="D4104" s="1" t="str">
        <f t="shared" si="201"/>
        <v>2025</v>
      </c>
      <c r="E4104" s="12" t="str">
        <f t="shared" si="202"/>
        <v>June</v>
      </c>
      <c r="F4104" t="s">
        <v>29</v>
      </c>
      <c r="G4104" t="s">
        <v>9662</v>
      </c>
      <c r="H4104" t="s">
        <v>37</v>
      </c>
      <c r="I4104" t="s">
        <v>16</v>
      </c>
      <c r="J4104" t="s">
        <v>34</v>
      </c>
      <c r="K4104" s="6">
        <v>3</v>
      </c>
      <c r="L4104" s="6" t="str">
        <f t="shared" si="203"/>
        <v>Small</v>
      </c>
      <c r="M4104" s="7">
        <v>149</v>
      </c>
      <c r="N4104" s="2">
        <v>0</v>
      </c>
      <c r="O4104" s="3">
        <v>447</v>
      </c>
      <c r="P4104" s="3">
        <f>O4104/K4104</f>
        <v>149</v>
      </c>
      <c r="Q4104" s="3">
        <f>R4104/M4104</f>
        <v>0.80557046979865776</v>
      </c>
      <c r="R4104" s="4">
        <v>120.03</v>
      </c>
      <c r="S4104" s="2">
        <f>R4104/O4104</f>
        <v>0.26852348993288588</v>
      </c>
    </row>
    <row r="4105" spans="1:19" x14ac:dyDescent="0.3">
      <c r="A4105" s="6">
        <v>4281</v>
      </c>
      <c r="B4105" t="s">
        <v>5135</v>
      </c>
      <c r="C4105" s="11">
        <v>45914</v>
      </c>
      <c r="D4105" s="1" t="str">
        <f t="shared" si="201"/>
        <v>2025</v>
      </c>
      <c r="E4105" s="12" t="str">
        <f t="shared" si="202"/>
        <v>September</v>
      </c>
      <c r="F4105" t="s">
        <v>14</v>
      </c>
      <c r="G4105" t="s">
        <v>5136</v>
      </c>
      <c r="H4105" t="s">
        <v>24</v>
      </c>
      <c r="I4105" t="s">
        <v>19</v>
      </c>
      <c r="J4105" t="s">
        <v>32</v>
      </c>
      <c r="K4105" s="6">
        <v>4</v>
      </c>
      <c r="L4105" s="6" t="str">
        <f t="shared" si="203"/>
        <v>Midium</v>
      </c>
      <c r="M4105" s="7">
        <v>99</v>
      </c>
      <c r="N4105" s="2">
        <v>0.1</v>
      </c>
      <c r="O4105" s="3">
        <v>356.4</v>
      </c>
      <c r="P4105" s="3">
        <f>O4105/K4105</f>
        <v>89.1</v>
      </c>
      <c r="Q4105" s="3">
        <f>R4105/M4105</f>
        <v>0.94111111111111112</v>
      </c>
      <c r="R4105" s="4">
        <v>93.17</v>
      </c>
      <c r="S4105" s="2">
        <f>R4105/O4105</f>
        <v>0.26141975308641979</v>
      </c>
    </row>
    <row r="4106" spans="1:19" x14ac:dyDescent="0.3">
      <c r="A4106" s="6">
        <v>4282</v>
      </c>
      <c r="B4106" t="s">
        <v>5137</v>
      </c>
      <c r="C4106" s="11">
        <v>45786</v>
      </c>
      <c r="D4106" s="1" t="str">
        <f t="shared" si="201"/>
        <v>2025</v>
      </c>
      <c r="E4106" s="12" t="str">
        <f t="shared" si="202"/>
        <v>May</v>
      </c>
      <c r="F4106" t="s">
        <v>22</v>
      </c>
      <c r="G4106" t="s">
        <v>9662</v>
      </c>
      <c r="H4106" t="s">
        <v>24</v>
      </c>
      <c r="I4106" t="s">
        <v>27</v>
      </c>
      <c r="J4106" t="s">
        <v>17</v>
      </c>
      <c r="K4106" s="6">
        <v>1</v>
      </c>
      <c r="L4106" s="6" t="str">
        <f t="shared" si="203"/>
        <v>Small</v>
      </c>
      <c r="M4106" s="7">
        <v>299</v>
      </c>
      <c r="N4106" s="2">
        <v>0.05</v>
      </c>
      <c r="O4106" s="3">
        <v>284.05</v>
      </c>
      <c r="P4106" s="3">
        <f>O4106/K4106</f>
        <v>284.05</v>
      </c>
      <c r="Q4106" s="3">
        <f>R4106/M4106</f>
        <v>0.10377926421404683</v>
      </c>
      <c r="R4106" s="4">
        <v>31.03</v>
      </c>
      <c r="S4106" s="2">
        <f>R4106/O4106</f>
        <v>0.10924133075162823</v>
      </c>
    </row>
    <row r="4107" spans="1:19" x14ac:dyDescent="0.3">
      <c r="A4107" s="6">
        <v>4283</v>
      </c>
      <c r="B4107" t="s">
        <v>5138</v>
      </c>
      <c r="C4107" s="11">
        <v>45860</v>
      </c>
      <c r="D4107" s="1" t="str">
        <f t="shared" si="201"/>
        <v>2025</v>
      </c>
      <c r="E4107" s="12" t="str">
        <f t="shared" si="202"/>
        <v>July</v>
      </c>
      <c r="F4107" t="s">
        <v>29</v>
      </c>
      <c r="G4107" t="s">
        <v>9662</v>
      </c>
      <c r="H4107" t="s">
        <v>37</v>
      </c>
      <c r="I4107" t="s">
        <v>27</v>
      </c>
      <c r="J4107" t="s">
        <v>17</v>
      </c>
      <c r="K4107" s="6">
        <v>1</v>
      </c>
      <c r="L4107" s="6" t="str">
        <f t="shared" si="203"/>
        <v>Small</v>
      </c>
      <c r="M4107" s="7">
        <v>799</v>
      </c>
      <c r="N4107" s="2">
        <v>0.15</v>
      </c>
      <c r="O4107" s="3">
        <v>679.15</v>
      </c>
      <c r="P4107" s="3">
        <f>O4107/K4107</f>
        <v>679.15</v>
      </c>
      <c r="Q4107" s="3">
        <f>R4107/M4107</f>
        <v>0.19908635794743429</v>
      </c>
      <c r="R4107" s="4">
        <v>159.07</v>
      </c>
      <c r="S4107" s="2">
        <f>R4107/O4107</f>
        <v>0.23421924464404034</v>
      </c>
    </row>
    <row r="4108" spans="1:19" x14ac:dyDescent="0.3">
      <c r="A4108" s="6">
        <v>4284</v>
      </c>
      <c r="B4108" t="s">
        <v>5139</v>
      </c>
      <c r="C4108" s="11">
        <v>46011</v>
      </c>
      <c r="D4108" s="1" t="str">
        <f t="shared" si="201"/>
        <v>2025</v>
      </c>
      <c r="E4108" s="12" t="str">
        <f t="shared" si="202"/>
        <v>December</v>
      </c>
      <c r="F4108" t="s">
        <v>40</v>
      </c>
      <c r="G4108" t="s">
        <v>5140</v>
      </c>
      <c r="H4108" t="s">
        <v>24</v>
      </c>
      <c r="I4108" t="s">
        <v>16</v>
      </c>
      <c r="J4108" t="s">
        <v>34</v>
      </c>
      <c r="K4108" s="6">
        <v>1</v>
      </c>
      <c r="L4108" s="6" t="str">
        <f t="shared" si="203"/>
        <v>Small</v>
      </c>
      <c r="M4108" s="7">
        <v>799</v>
      </c>
      <c r="N4108" s="2">
        <v>0.05</v>
      </c>
      <c r="O4108" s="3">
        <v>759.05</v>
      </c>
      <c r="P4108" s="3">
        <f>O4108/K4108</f>
        <v>759.05</v>
      </c>
      <c r="Q4108" s="3">
        <f>R4108/M4108</f>
        <v>0.24058823529411763</v>
      </c>
      <c r="R4108" s="4">
        <v>192.23</v>
      </c>
      <c r="S4108" s="2">
        <f>R4108/O4108</f>
        <v>0.25325077399380808</v>
      </c>
    </row>
    <row r="4109" spans="1:19" x14ac:dyDescent="0.3">
      <c r="A4109" s="6">
        <v>4285</v>
      </c>
      <c r="B4109" t="s">
        <v>5141</v>
      </c>
      <c r="C4109" s="11">
        <v>45386</v>
      </c>
      <c r="D4109" s="1" t="str">
        <f t="shared" si="201"/>
        <v>2024</v>
      </c>
      <c r="E4109" s="12" t="str">
        <f t="shared" si="202"/>
        <v>April</v>
      </c>
      <c r="F4109" t="s">
        <v>40</v>
      </c>
      <c r="G4109" t="s">
        <v>9662</v>
      </c>
      <c r="H4109" t="s">
        <v>37</v>
      </c>
      <c r="I4109" t="s">
        <v>19</v>
      </c>
      <c r="J4109" t="s">
        <v>32</v>
      </c>
      <c r="K4109" s="6">
        <v>5</v>
      </c>
      <c r="L4109" s="6" t="str">
        <f t="shared" si="203"/>
        <v>Midium</v>
      </c>
      <c r="M4109" s="7">
        <v>99</v>
      </c>
      <c r="N4109" s="2">
        <v>0</v>
      </c>
      <c r="O4109" s="3">
        <v>495</v>
      </c>
      <c r="P4109" s="3">
        <f>O4109/K4109</f>
        <v>99</v>
      </c>
      <c r="Q4109" s="3">
        <f>R4109/M4109</f>
        <v>0.4457575757575758</v>
      </c>
      <c r="R4109" s="4">
        <v>44.13</v>
      </c>
      <c r="S4109" s="2">
        <f>R4109/O4109</f>
        <v>8.9151515151515162E-2</v>
      </c>
    </row>
    <row r="4110" spans="1:19" x14ac:dyDescent="0.3">
      <c r="A4110" s="6">
        <v>4286</v>
      </c>
      <c r="B4110" t="s">
        <v>5142</v>
      </c>
      <c r="C4110" s="11">
        <v>45818</v>
      </c>
      <c r="D4110" s="1" t="str">
        <f t="shared" si="201"/>
        <v>2025</v>
      </c>
      <c r="E4110" s="12" t="str">
        <f t="shared" si="202"/>
        <v>June</v>
      </c>
      <c r="F4110" t="s">
        <v>22</v>
      </c>
      <c r="G4110" t="s">
        <v>9662</v>
      </c>
      <c r="H4110" t="s">
        <v>15</v>
      </c>
      <c r="I4110" t="s">
        <v>19</v>
      </c>
      <c r="J4110" t="s">
        <v>32</v>
      </c>
      <c r="K4110" s="6">
        <v>4</v>
      </c>
      <c r="L4110" s="6" t="str">
        <f t="shared" si="203"/>
        <v>Midium</v>
      </c>
      <c r="M4110" s="7">
        <v>149</v>
      </c>
      <c r="N4110" s="2">
        <v>0</v>
      </c>
      <c r="O4110" s="3">
        <v>596</v>
      </c>
      <c r="P4110" s="3">
        <f>O4110/K4110</f>
        <v>149</v>
      </c>
      <c r="Q4110" s="3">
        <f>R4110/M4110</f>
        <v>0.92973154362416111</v>
      </c>
      <c r="R4110" s="4">
        <v>138.53</v>
      </c>
      <c r="S4110" s="2">
        <f>R4110/O4110</f>
        <v>0.23243288590604028</v>
      </c>
    </row>
    <row r="4111" spans="1:19" x14ac:dyDescent="0.3">
      <c r="A4111" s="6">
        <v>4287</v>
      </c>
      <c r="B4111" t="s">
        <v>5143</v>
      </c>
      <c r="C4111" s="11">
        <v>45448</v>
      </c>
      <c r="D4111" s="1" t="str">
        <f t="shared" si="201"/>
        <v>2024</v>
      </c>
      <c r="E4111" s="12" t="str">
        <f t="shared" si="202"/>
        <v>June</v>
      </c>
      <c r="F4111" t="s">
        <v>22</v>
      </c>
      <c r="G4111" t="s">
        <v>9662</v>
      </c>
      <c r="H4111" t="s">
        <v>37</v>
      </c>
      <c r="I4111" t="s">
        <v>27</v>
      </c>
      <c r="J4111" t="s">
        <v>47</v>
      </c>
      <c r="K4111" s="6">
        <v>8</v>
      </c>
      <c r="L4111" s="6" t="str">
        <f t="shared" si="203"/>
        <v>Large</v>
      </c>
      <c r="M4111" s="7">
        <v>499</v>
      </c>
      <c r="N4111" s="2">
        <v>0.05</v>
      </c>
      <c r="O4111" s="3">
        <v>3792.4</v>
      </c>
      <c r="P4111" s="3">
        <f>O4111/K4111</f>
        <v>474.05</v>
      </c>
      <c r="Q4111" s="3">
        <f>R4111/M4111</f>
        <v>1.3818036072144289</v>
      </c>
      <c r="R4111" s="4">
        <v>689.52</v>
      </c>
      <c r="S4111" s="2">
        <f>R4111/O4111</f>
        <v>0.18181626410716167</v>
      </c>
    </row>
    <row r="4112" spans="1:19" x14ac:dyDescent="0.3">
      <c r="A4112" s="6">
        <v>4288</v>
      </c>
      <c r="B4112" t="s">
        <v>5144</v>
      </c>
      <c r="C4112" s="11">
        <v>45680</v>
      </c>
      <c r="D4112" s="1" t="str">
        <f t="shared" si="201"/>
        <v>2025</v>
      </c>
      <c r="E4112" s="12" t="str">
        <f t="shared" si="202"/>
        <v>January</v>
      </c>
      <c r="F4112" t="s">
        <v>40</v>
      </c>
      <c r="G4112" t="s">
        <v>9662</v>
      </c>
      <c r="H4112" t="s">
        <v>15</v>
      </c>
      <c r="I4112" t="s">
        <v>27</v>
      </c>
      <c r="J4112" t="s">
        <v>17</v>
      </c>
      <c r="K4112" s="6">
        <v>1</v>
      </c>
      <c r="L4112" s="6" t="str">
        <f t="shared" si="203"/>
        <v>Small</v>
      </c>
      <c r="M4112" s="7">
        <v>499</v>
      </c>
      <c r="N4112" s="2">
        <v>0</v>
      </c>
      <c r="O4112" s="3">
        <v>499</v>
      </c>
      <c r="P4112" s="3">
        <f>O4112/K4112</f>
        <v>499</v>
      </c>
      <c r="Q4112" s="3">
        <f>R4112/M4112</f>
        <v>0.22649298597194387</v>
      </c>
      <c r="R4112" s="4">
        <v>113.02</v>
      </c>
      <c r="S4112" s="2">
        <f>R4112/O4112</f>
        <v>0.22649298597194387</v>
      </c>
    </row>
    <row r="4113" spans="1:19" x14ac:dyDescent="0.3">
      <c r="A4113" s="6">
        <v>4289</v>
      </c>
      <c r="B4113" t="s">
        <v>5145</v>
      </c>
      <c r="C4113" s="11">
        <v>45526</v>
      </c>
      <c r="D4113" s="1" t="str">
        <f t="shared" si="201"/>
        <v>2024</v>
      </c>
      <c r="E4113" s="12" t="str">
        <f t="shared" si="202"/>
        <v>August</v>
      </c>
      <c r="F4113" t="s">
        <v>14</v>
      </c>
      <c r="G4113" t="s">
        <v>3306</v>
      </c>
      <c r="H4113" t="s">
        <v>24</v>
      </c>
      <c r="I4113" t="s">
        <v>27</v>
      </c>
      <c r="J4113" t="s">
        <v>17</v>
      </c>
      <c r="K4113" s="6">
        <v>9</v>
      </c>
      <c r="L4113" s="6" t="str">
        <f t="shared" si="203"/>
        <v>Large</v>
      </c>
      <c r="M4113" s="7">
        <v>199</v>
      </c>
      <c r="N4113" s="2">
        <v>0.05</v>
      </c>
      <c r="O4113" s="3">
        <v>1701.45</v>
      </c>
      <c r="P4113" s="3">
        <f>O4113/K4113</f>
        <v>189.05</v>
      </c>
      <c r="Q4113" s="3">
        <f>R4113/M4113</f>
        <v>1.0778894472361809</v>
      </c>
      <c r="R4113" s="4">
        <v>214.5</v>
      </c>
      <c r="S4113" s="2">
        <f>R4113/O4113</f>
        <v>0.12606894119721412</v>
      </c>
    </row>
    <row r="4114" spans="1:19" x14ac:dyDescent="0.3">
      <c r="A4114" s="6">
        <v>4290</v>
      </c>
      <c r="B4114" t="s">
        <v>5146</v>
      </c>
      <c r="C4114" s="11">
        <v>45843</v>
      </c>
      <c r="D4114" s="1" t="str">
        <f t="shared" ref="D4114:D4174" si="204">TEXT(C4114, "yyyy")</f>
        <v>2025</v>
      </c>
      <c r="E4114" s="12" t="str">
        <f t="shared" ref="E4114:E4174" si="205">TEXT(C4114, "mmmm")</f>
        <v>July</v>
      </c>
      <c r="F4114" t="s">
        <v>22</v>
      </c>
      <c r="G4114" t="s">
        <v>3620</v>
      </c>
      <c r="H4114" t="s">
        <v>37</v>
      </c>
      <c r="I4114" t="s">
        <v>19</v>
      </c>
      <c r="J4114" t="s">
        <v>25</v>
      </c>
      <c r="K4114" s="6">
        <v>2</v>
      </c>
      <c r="L4114" s="6" t="str">
        <f t="shared" si="203"/>
        <v>Small</v>
      </c>
      <c r="M4114" s="7">
        <v>999</v>
      </c>
      <c r="N4114" s="2">
        <v>0.15</v>
      </c>
      <c r="O4114" s="3">
        <v>1698.3</v>
      </c>
      <c r="P4114" s="3">
        <f>O4114/K4114</f>
        <v>849.15</v>
      </c>
      <c r="Q4114" s="3">
        <f>R4114/M4114</f>
        <v>0.41760760760760762</v>
      </c>
      <c r="R4114" s="4">
        <v>417.19</v>
      </c>
      <c r="S4114" s="2">
        <f>R4114/O4114</f>
        <v>0.24565153388682801</v>
      </c>
    </row>
    <row r="4115" spans="1:19" x14ac:dyDescent="0.3">
      <c r="A4115" s="6">
        <v>4291</v>
      </c>
      <c r="B4115" t="s">
        <v>5147</v>
      </c>
      <c r="C4115" s="11">
        <v>45535</v>
      </c>
      <c r="D4115" s="1" t="str">
        <f t="shared" si="204"/>
        <v>2024</v>
      </c>
      <c r="E4115" s="12" t="str">
        <f t="shared" si="205"/>
        <v>August</v>
      </c>
      <c r="F4115" t="s">
        <v>40</v>
      </c>
      <c r="G4115" t="s">
        <v>1376</v>
      </c>
      <c r="H4115" t="s">
        <v>24</v>
      </c>
      <c r="I4115" t="s">
        <v>27</v>
      </c>
      <c r="J4115" t="s">
        <v>47</v>
      </c>
      <c r="K4115" s="6">
        <v>9</v>
      </c>
      <c r="L4115" s="6" t="str">
        <f t="shared" si="203"/>
        <v>Large</v>
      </c>
      <c r="M4115" s="7">
        <v>299</v>
      </c>
      <c r="N4115" s="2">
        <v>0</v>
      </c>
      <c r="O4115" s="3">
        <v>2691</v>
      </c>
      <c r="P4115" s="3">
        <f>O4115/K4115</f>
        <v>299</v>
      </c>
      <c r="Q4115" s="3">
        <f>R4115/M4115</f>
        <v>1.2113377926421405</v>
      </c>
      <c r="R4115" s="4">
        <v>362.19</v>
      </c>
      <c r="S4115" s="2">
        <f>R4115/O4115</f>
        <v>0.13459308807134893</v>
      </c>
    </row>
    <row r="4116" spans="1:19" x14ac:dyDescent="0.3">
      <c r="A4116" s="6">
        <v>4292</v>
      </c>
      <c r="B4116" t="s">
        <v>5148</v>
      </c>
      <c r="C4116" s="11">
        <v>45770</v>
      </c>
      <c r="D4116" s="1" t="str">
        <f t="shared" si="204"/>
        <v>2025</v>
      </c>
      <c r="E4116" s="12" t="str">
        <f t="shared" si="205"/>
        <v>April</v>
      </c>
      <c r="F4116" t="s">
        <v>40</v>
      </c>
      <c r="G4116" t="s">
        <v>9662</v>
      </c>
      <c r="H4116" t="s">
        <v>24</v>
      </c>
      <c r="I4116" t="s">
        <v>19</v>
      </c>
      <c r="J4116" t="s">
        <v>25</v>
      </c>
      <c r="K4116" s="6">
        <v>9</v>
      </c>
      <c r="L4116" s="6" t="str">
        <f t="shared" si="203"/>
        <v>Large</v>
      </c>
      <c r="M4116" s="7">
        <v>199</v>
      </c>
      <c r="N4116" s="2">
        <v>0</v>
      </c>
      <c r="O4116" s="3">
        <v>1791</v>
      </c>
      <c r="P4116" s="3">
        <f>O4116/K4116</f>
        <v>199</v>
      </c>
      <c r="Q4116" s="3">
        <f>R4116/M4116</f>
        <v>1.1515075376884423</v>
      </c>
      <c r="R4116" s="4">
        <v>229.15</v>
      </c>
      <c r="S4116" s="2">
        <f>R4116/O4116</f>
        <v>0.12794528196538246</v>
      </c>
    </row>
    <row r="4117" spans="1:19" x14ac:dyDescent="0.3">
      <c r="A4117" s="6">
        <v>4293</v>
      </c>
      <c r="B4117" t="s">
        <v>5149</v>
      </c>
      <c r="C4117" s="11">
        <v>45714</v>
      </c>
      <c r="D4117" s="1" t="str">
        <f t="shared" si="204"/>
        <v>2025</v>
      </c>
      <c r="E4117" s="12" t="str">
        <f t="shared" si="205"/>
        <v>February</v>
      </c>
      <c r="F4117" t="s">
        <v>14</v>
      </c>
      <c r="G4117" t="s">
        <v>9662</v>
      </c>
      <c r="H4117" t="s">
        <v>15</v>
      </c>
      <c r="I4117" t="s">
        <v>16</v>
      </c>
      <c r="J4117" t="s">
        <v>34</v>
      </c>
      <c r="K4117" s="6">
        <v>5</v>
      </c>
      <c r="L4117" s="6" t="str">
        <f t="shared" si="203"/>
        <v>Midium</v>
      </c>
      <c r="M4117" s="7">
        <v>199</v>
      </c>
      <c r="N4117" s="2">
        <v>0</v>
      </c>
      <c r="O4117" s="3">
        <v>995</v>
      </c>
      <c r="P4117" s="3">
        <f>O4117/K4117</f>
        <v>199</v>
      </c>
      <c r="Q4117" s="3">
        <f>R4117/M4117</f>
        <v>1.0042713567839197</v>
      </c>
      <c r="R4117" s="4">
        <v>199.85</v>
      </c>
      <c r="S4117" s="2">
        <f>R4117/O4117</f>
        <v>0.20085427135678391</v>
      </c>
    </row>
    <row r="4118" spans="1:19" x14ac:dyDescent="0.3">
      <c r="A4118" s="6">
        <v>4294</v>
      </c>
      <c r="B4118" t="s">
        <v>5150</v>
      </c>
      <c r="C4118" s="11">
        <v>45501</v>
      </c>
      <c r="D4118" s="1" t="str">
        <f t="shared" si="204"/>
        <v>2024</v>
      </c>
      <c r="E4118" s="12" t="str">
        <f t="shared" si="205"/>
        <v>July</v>
      </c>
      <c r="F4118" t="s">
        <v>29</v>
      </c>
      <c r="G4118" t="s">
        <v>9662</v>
      </c>
      <c r="H4118" t="s">
        <v>37</v>
      </c>
      <c r="I4118" t="s">
        <v>19</v>
      </c>
      <c r="J4118" t="s">
        <v>20</v>
      </c>
      <c r="K4118" s="6">
        <v>10</v>
      </c>
      <c r="L4118" s="6" t="str">
        <f t="shared" si="203"/>
        <v>Large</v>
      </c>
      <c r="M4118" s="7">
        <v>299</v>
      </c>
      <c r="N4118" s="2">
        <v>0.1</v>
      </c>
      <c r="O4118" s="3">
        <v>2691</v>
      </c>
      <c r="P4118" s="3">
        <f>O4118/K4118</f>
        <v>269.10000000000002</v>
      </c>
      <c r="Q4118" s="3">
        <f>R4118/M4118</f>
        <v>2.1195986622073577</v>
      </c>
      <c r="R4118" s="4">
        <v>633.76</v>
      </c>
      <c r="S4118" s="2">
        <f>R4118/O4118</f>
        <v>0.23551096246748421</v>
      </c>
    </row>
    <row r="4119" spans="1:19" x14ac:dyDescent="0.3">
      <c r="A4119" s="6">
        <v>4295</v>
      </c>
      <c r="B4119" t="s">
        <v>5151</v>
      </c>
      <c r="C4119" s="11">
        <v>45866</v>
      </c>
      <c r="D4119" s="1" t="str">
        <f t="shared" si="204"/>
        <v>2025</v>
      </c>
      <c r="E4119" s="12" t="str">
        <f t="shared" si="205"/>
        <v>July</v>
      </c>
      <c r="F4119" t="s">
        <v>40</v>
      </c>
      <c r="G4119" t="s">
        <v>9662</v>
      </c>
      <c r="H4119" t="s">
        <v>15</v>
      </c>
      <c r="I4119" t="s">
        <v>16</v>
      </c>
      <c r="J4119" t="s">
        <v>38</v>
      </c>
      <c r="K4119" s="6">
        <v>6</v>
      </c>
      <c r="L4119" s="6" t="str">
        <f t="shared" si="203"/>
        <v>Midium</v>
      </c>
      <c r="M4119" s="7">
        <v>299</v>
      </c>
      <c r="N4119" s="2">
        <v>0</v>
      </c>
      <c r="O4119" s="3">
        <v>1794</v>
      </c>
      <c r="P4119" s="3">
        <f>O4119/K4119</f>
        <v>299</v>
      </c>
      <c r="Q4119" s="3">
        <f>R4119/M4119</f>
        <v>0.62772575250836116</v>
      </c>
      <c r="R4119" s="4">
        <v>187.69</v>
      </c>
      <c r="S4119" s="2">
        <f>R4119/O4119</f>
        <v>0.10462095875139353</v>
      </c>
    </row>
    <row r="4120" spans="1:19" x14ac:dyDescent="0.3">
      <c r="A4120" s="6">
        <v>4296</v>
      </c>
      <c r="B4120" t="s">
        <v>5152</v>
      </c>
      <c r="C4120" s="11">
        <v>45738</v>
      </c>
      <c r="D4120" s="1" t="str">
        <f t="shared" si="204"/>
        <v>2025</v>
      </c>
      <c r="E4120" s="12" t="str">
        <f t="shared" si="205"/>
        <v>March</v>
      </c>
      <c r="F4120" t="s">
        <v>22</v>
      </c>
      <c r="G4120" t="s">
        <v>5153</v>
      </c>
      <c r="H4120" t="s">
        <v>24</v>
      </c>
      <c r="I4120" t="s">
        <v>27</v>
      </c>
      <c r="J4120" t="s">
        <v>17</v>
      </c>
      <c r="K4120" s="6">
        <v>1</v>
      </c>
      <c r="L4120" s="6" t="str">
        <f t="shared" si="203"/>
        <v>Small</v>
      </c>
      <c r="M4120" s="7">
        <v>99</v>
      </c>
      <c r="N4120" s="2">
        <v>0</v>
      </c>
      <c r="O4120" s="3">
        <v>99</v>
      </c>
      <c r="P4120" s="3">
        <f>O4120/K4120</f>
        <v>99</v>
      </c>
      <c r="Q4120" s="3">
        <f>R4120/M4120</f>
        <v>0.21959595959595957</v>
      </c>
      <c r="R4120" s="4">
        <v>21.74</v>
      </c>
      <c r="S4120" s="2">
        <f>R4120/O4120</f>
        <v>0.21959595959595957</v>
      </c>
    </row>
    <row r="4121" spans="1:19" x14ac:dyDescent="0.3">
      <c r="A4121" s="6">
        <v>4297</v>
      </c>
      <c r="B4121" t="s">
        <v>5154</v>
      </c>
      <c r="C4121" s="11">
        <v>45996</v>
      </c>
      <c r="D4121" s="1" t="str">
        <f t="shared" si="204"/>
        <v>2025</v>
      </c>
      <c r="E4121" s="12" t="str">
        <f t="shared" si="205"/>
        <v>December</v>
      </c>
      <c r="F4121" t="s">
        <v>29</v>
      </c>
      <c r="G4121" t="s">
        <v>5155</v>
      </c>
      <c r="H4121" t="s">
        <v>15</v>
      </c>
      <c r="I4121" t="s">
        <v>16</v>
      </c>
      <c r="J4121" t="s">
        <v>34</v>
      </c>
      <c r="K4121" s="6">
        <v>8</v>
      </c>
      <c r="L4121" s="6" t="str">
        <f t="shared" si="203"/>
        <v>Large</v>
      </c>
      <c r="M4121" s="7">
        <v>999</v>
      </c>
      <c r="N4121" s="2">
        <v>0</v>
      </c>
      <c r="O4121" s="3">
        <v>7992</v>
      </c>
      <c r="P4121" s="3">
        <f>O4121/K4121</f>
        <v>999</v>
      </c>
      <c r="Q4121" s="3">
        <f>R4121/M4121</f>
        <v>2.2140740740740741</v>
      </c>
      <c r="R4121" s="4">
        <v>2211.86</v>
      </c>
      <c r="S4121" s="2">
        <f>R4121/O4121</f>
        <v>0.27675925925925926</v>
      </c>
    </row>
    <row r="4122" spans="1:19" x14ac:dyDescent="0.3">
      <c r="A4122" s="6">
        <v>4298</v>
      </c>
      <c r="B4122" t="s">
        <v>5156</v>
      </c>
      <c r="C4122" s="11">
        <v>45746</v>
      </c>
      <c r="D4122" s="1" t="str">
        <f t="shared" si="204"/>
        <v>2025</v>
      </c>
      <c r="E4122" s="12" t="str">
        <f t="shared" si="205"/>
        <v>March</v>
      </c>
      <c r="F4122" t="s">
        <v>14</v>
      </c>
      <c r="G4122" t="s">
        <v>9662</v>
      </c>
      <c r="H4122" t="s">
        <v>15</v>
      </c>
      <c r="I4122" t="s">
        <v>27</v>
      </c>
      <c r="J4122" t="s">
        <v>47</v>
      </c>
      <c r="K4122" s="6">
        <v>7</v>
      </c>
      <c r="L4122" s="6" t="str">
        <f t="shared" si="203"/>
        <v>Large</v>
      </c>
      <c r="M4122" s="7">
        <v>99</v>
      </c>
      <c r="N4122" s="2">
        <v>0.1</v>
      </c>
      <c r="O4122" s="3">
        <v>623.70000000000005</v>
      </c>
      <c r="P4122" s="3">
        <f>O4122/K4122</f>
        <v>89.100000000000009</v>
      </c>
      <c r="Q4122" s="3">
        <f>R4122/M4122</f>
        <v>1.8876767676767676</v>
      </c>
      <c r="R4122" s="4">
        <v>186.88</v>
      </c>
      <c r="S4122" s="2">
        <f>R4122/O4122</f>
        <v>0.29963123296456629</v>
      </c>
    </row>
    <row r="4123" spans="1:19" x14ac:dyDescent="0.3">
      <c r="A4123" s="6">
        <v>4299</v>
      </c>
      <c r="B4123" t="s">
        <v>5157</v>
      </c>
      <c r="C4123" s="11">
        <v>45439</v>
      </c>
      <c r="D4123" s="1" t="str">
        <f t="shared" si="204"/>
        <v>2024</v>
      </c>
      <c r="E4123" s="12" t="str">
        <f t="shared" si="205"/>
        <v>May</v>
      </c>
      <c r="F4123" t="s">
        <v>40</v>
      </c>
      <c r="G4123" t="s">
        <v>3159</v>
      </c>
      <c r="H4123" t="s">
        <v>15</v>
      </c>
      <c r="I4123" t="s">
        <v>16</v>
      </c>
      <c r="J4123" t="s">
        <v>34</v>
      </c>
      <c r="K4123" s="6">
        <v>9</v>
      </c>
      <c r="L4123" s="6" t="str">
        <f t="shared" si="203"/>
        <v>Large</v>
      </c>
      <c r="M4123" s="7">
        <v>99</v>
      </c>
      <c r="N4123" s="2">
        <v>0</v>
      </c>
      <c r="O4123" s="3">
        <v>891</v>
      </c>
      <c r="P4123" s="3">
        <f>O4123/K4123</f>
        <v>99</v>
      </c>
      <c r="Q4123" s="3">
        <f>R4123/M4123</f>
        <v>1.566868686868687</v>
      </c>
      <c r="R4123" s="4">
        <v>155.12</v>
      </c>
      <c r="S4123" s="2">
        <f>R4123/O4123</f>
        <v>0.17409652076318743</v>
      </c>
    </row>
    <row r="4124" spans="1:19" x14ac:dyDescent="0.3">
      <c r="A4124" s="6">
        <v>4300</v>
      </c>
      <c r="B4124" t="s">
        <v>5158</v>
      </c>
      <c r="C4124" s="11">
        <v>45521</v>
      </c>
      <c r="D4124" s="1" t="str">
        <f t="shared" si="204"/>
        <v>2024</v>
      </c>
      <c r="E4124" s="12" t="str">
        <f t="shared" si="205"/>
        <v>August</v>
      </c>
      <c r="F4124" t="s">
        <v>29</v>
      </c>
      <c r="G4124" t="s">
        <v>9662</v>
      </c>
      <c r="H4124" t="s">
        <v>15</v>
      </c>
      <c r="I4124" t="s">
        <v>19</v>
      </c>
      <c r="J4124" t="s">
        <v>32</v>
      </c>
      <c r="K4124" s="6">
        <v>8</v>
      </c>
      <c r="L4124" s="6" t="str">
        <f t="shared" si="203"/>
        <v>Large</v>
      </c>
      <c r="M4124" s="7">
        <v>799</v>
      </c>
      <c r="N4124" s="2">
        <v>0</v>
      </c>
      <c r="O4124" s="3">
        <v>6392</v>
      </c>
      <c r="P4124" s="3">
        <f>O4124/K4124</f>
        <v>799</v>
      </c>
      <c r="Q4124" s="3">
        <f>R4124/M4124</f>
        <v>1.2087234042553192</v>
      </c>
      <c r="R4124" s="4">
        <v>965.77</v>
      </c>
      <c r="S4124" s="2">
        <f>R4124/O4124</f>
        <v>0.1510904255319149</v>
      </c>
    </row>
    <row r="4125" spans="1:19" x14ac:dyDescent="0.3">
      <c r="A4125" s="6">
        <v>4301</v>
      </c>
      <c r="B4125" t="s">
        <v>5159</v>
      </c>
      <c r="C4125" s="11">
        <v>45967</v>
      </c>
      <c r="D4125" s="1" t="str">
        <f t="shared" si="204"/>
        <v>2025</v>
      </c>
      <c r="E4125" s="12" t="str">
        <f t="shared" si="205"/>
        <v>November</v>
      </c>
      <c r="F4125" t="s">
        <v>14</v>
      </c>
      <c r="G4125" t="s">
        <v>316</v>
      </c>
      <c r="H4125" t="s">
        <v>15</v>
      </c>
      <c r="I4125" t="s">
        <v>27</v>
      </c>
      <c r="J4125" t="s">
        <v>17</v>
      </c>
      <c r="K4125" s="6">
        <v>4</v>
      </c>
      <c r="L4125" s="6" t="str">
        <f t="shared" si="203"/>
        <v>Midium</v>
      </c>
      <c r="M4125" s="7">
        <v>499</v>
      </c>
      <c r="N4125" s="2">
        <v>0.15</v>
      </c>
      <c r="O4125" s="3">
        <v>1696.6</v>
      </c>
      <c r="P4125" s="3">
        <f>O4125/K4125</f>
        <v>424.15</v>
      </c>
      <c r="Q4125" s="3">
        <f>R4125/M4125</f>
        <v>0.75400801603206413</v>
      </c>
      <c r="R4125" s="4">
        <v>376.25</v>
      </c>
      <c r="S4125" s="2">
        <f>R4125/O4125</f>
        <v>0.2217670635388424</v>
      </c>
    </row>
    <row r="4126" spans="1:19" x14ac:dyDescent="0.3">
      <c r="A4126" s="6">
        <v>4302</v>
      </c>
      <c r="B4126" t="s">
        <v>5160</v>
      </c>
      <c r="C4126" s="11">
        <v>45618</v>
      </c>
      <c r="D4126" s="1" t="str">
        <f t="shared" si="204"/>
        <v>2024</v>
      </c>
      <c r="E4126" s="12" t="str">
        <f t="shared" si="205"/>
        <v>November</v>
      </c>
      <c r="F4126" t="s">
        <v>22</v>
      </c>
      <c r="G4126" t="s">
        <v>297</v>
      </c>
      <c r="H4126" t="s">
        <v>37</v>
      </c>
      <c r="I4126" t="s">
        <v>16</v>
      </c>
      <c r="J4126" t="s">
        <v>38</v>
      </c>
      <c r="K4126" s="6">
        <v>2</v>
      </c>
      <c r="L4126" s="6" t="str">
        <f t="shared" si="203"/>
        <v>Small</v>
      </c>
      <c r="M4126" s="7">
        <v>999</v>
      </c>
      <c r="N4126" s="2">
        <v>0.1</v>
      </c>
      <c r="O4126" s="3">
        <v>1798.2</v>
      </c>
      <c r="P4126" s="3">
        <f>O4126/K4126</f>
        <v>899.1</v>
      </c>
      <c r="Q4126" s="3">
        <f>R4126/M4126</f>
        <v>0.48598598598598597</v>
      </c>
      <c r="R4126" s="4">
        <v>485.5</v>
      </c>
      <c r="S4126" s="2">
        <f>R4126/O4126</f>
        <v>0.26999221443665888</v>
      </c>
    </row>
    <row r="4127" spans="1:19" x14ac:dyDescent="0.3">
      <c r="A4127" s="6">
        <v>4303</v>
      </c>
      <c r="B4127" t="s">
        <v>5161</v>
      </c>
      <c r="C4127" s="11">
        <v>45567</v>
      </c>
      <c r="D4127" s="1" t="str">
        <f t="shared" si="204"/>
        <v>2024</v>
      </c>
      <c r="E4127" s="12" t="str">
        <f t="shared" si="205"/>
        <v>October</v>
      </c>
      <c r="F4127" t="s">
        <v>14</v>
      </c>
      <c r="G4127" t="s">
        <v>9662</v>
      </c>
      <c r="H4127" t="s">
        <v>15</v>
      </c>
      <c r="I4127" t="s">
        <v>19</v>
      </c>
      <c r="J4127" t="s">
        <v>20</v>
      </c>
      <c r="K4127" s="6">
        <v>1</v>
      </c>
      <c r="L4127" s="6" t="str">
        <f t="shared" si="203"/>
        <v>Small</v>
      </c>
      <c r="M4127" s="7">
        <v>199</v>
      </c>
      <c r="N4127" s="2">
        <v>0</v>
      </c>
      <c r="O4127" s="3">
        <v>199</v>
      </c>
      <c r="P4127" s="3">
        <f>O4127/K4127</f>
        <v>199</v>
      </c>
      <c r="Q4127" s="3">
        <f>R4127/M4127</f>
        <v>0.26256281407035176</v>
      </c>
      <c r="R4127" s="4">
        <v>52.25</v>
      </c>
      <c r="S4127" s="2">
        <f>R4127/O4127</f>
        <v>0.26256281407035176</v>
      </c>
    </row>
    <row r="4128" spans="1:19" x14ac:dyDescent="0.3">
      <c r="A4128" s="6">
        <v>4304</v>
      </c>
      <c r="B4128" t="s">
        <v>5162</v>
      </c>
      <c r="C4128" s="11">
        <v>45339</v>
      </c>
      <c r="D4128" s="1" t="str">
        <f t="shared" si="204"/>
        <v>2024</v>
      </c>
      <c r="E4128" s="12" t="str">
        <f t="shared" si="205"/>
        <v>February</v>
      </c>
      <c r="F4128" t="s">
        <v>40</v>
      </c>
      <c r="G4128" t="s">
        <v>9662</v>
      </c>
      <c r="H4128" t="s">
        <v>24</v>
      </c>
      <c r="I4128" t="s">
        <v>19</v>
      </c>
      <c r="J4128" t="s">
        <v>20</v>
      </c>
      <c r="K4128" s="6">
        <v>2</v>
      </c>
      <c r="L4128" s="6" t="str">
        <f t="shared" si="203"/>
        <v>Small</v>
      </c>
      <c r="M4128" s="7">
        <v>999</v>
      </c>
      <c r="N4128" s="2">
        <v>0.05</v>
      </c>
      <c r="O4128" s="3">
        <v>1898.1</v>
      </c>
      <c r="P4128" s="3">
        <f>O4128/K4128</f>
        <v>949.05</v>
      </c>
      <c r="Q4128" s="3">
        <f>R4128/M4128</f>
        <v>0.20475475475475477</v>
      </c>
      <c r="R4128" s="4">
        <v>204.55</v>
      </c>
      <c r="S4128" s="2">
        <f>R4128/O4128</f>
        <v>0.10776566039723935</v>
      </c>
    </row>
    <row r="4129" spans="1:19" x14ac:dyDescent="0.3">
      <c r="A4129" s="6">
        <v>4305</v>
      </c>
      <c r="B4129" t="s">
        <v>5163</v>
      </c>
      <c r="C4129" s="11">
        <v>45364</v>
      </c>
      <c r="D4129" s="1" t="str">
        <f t="shared" si="204"/>
        <v>2024</v>
      </c>
      <c r="E4129" s="12" t="str">
        <f t="shared" si="205"/>
        <v>March</v>
      </c>
      <c r="F4129" t="s">
        <v>40</v>
      </c>
      <c r="G4129" t="s">
        <v>9662</v>
      </c>
      <c r="H4129" t="s">
        <v>15</v>
      </c>
      <c r="I4129" t="s">
        <v>19</v>
      </c>
      <c r="J4129" t="s">
        <v>20</v>
      </c>
      <c r="K4129" s="6">
        <v>9</v>
      </c>
      <c r="L4129" s="6" t="str">
        <f t="shared" si="203"/>
        <v>Large</v>
      </c>
      <c r="M4129" s="7">
        <v>499</v>
      </c>
      <c r="N4129" s="2">
        <v>0</v>
      </c>
      <c r="O4129" s="3">
        <v>4491</v>
      </c>
      <c r="P4129" s="3">
        <f>O4129/K4129</f>
        <v>499</v>
      </c>
      <c r="Q4129" s="3">
        <f>R4129/M4129</f>
        <v>1.6427454909819639</v>
      </c>
      <c r="R4129" s="4">
        <v>819.73</v>
      </c>
      <c r="S4129" s="2">
        <f>R4129/O4129</f>
        <v>0.18252727677577377</v>
      </c>
    </row>
    <row r="4130" spans="1:19" x14ac:dyDescent="0.3">
      <c r="A4130" s="6">
        <v>4306</v>
      </c>
      <c r="B4130" t="s">
        <v>5164</v>
      </c>
      <c r="C4130" s="11">
        <v>45992</v>
      </c>
      <c r="D4130" s="1" t="str">
        <f t="shared" si="204"/>
        <v>2025</v>
      </c>
      <c r="E4130" s="12" t="str">
        <f t="shared" si="205"/>
        <v>December</v>
      </c>
      <c r="F4130" t="s">
        <v>22</v>
      </c>
      <c r="G4130" t="s">
        <v>865</v>
      </c>
      <c r="H4130" t="s">
        <v>37</v>
      </c>
      <c r="I4130" t="s">
        <v>19</v>
      </c>
      <c r="J4130" t="s">
        <v>20</v>
      </c>
      <c r="K4130" s="6">
        <v>9</v>
      </c>
      <c r="L4130" s="6" t="str">
        <f t="shared" si="203"/>
        <v>Large</v>
      </c>
      <c r="M4130" s="7">
        <v>149</v>
      </c>
      <c r="N4130" s="2">
        <v>0.1</v>
      </c>
      <c r="O4130" s="3">
        <v>1206.9000000000001</v>
      </c>
      <c r="P4130" s="3">
        <f>O4130/K4130</f>
        <v>134.10000000000002</v>
      </c>
      <c r="Q4130" s="3">
        <f>R4130/M4130</f>
        <v>0.92832214765100662</v>
      </c>
      <c r="R4130" s="4">
        <v>138.32</v>
      </c>
      <c r="S4130" s="2">
        <f>R4130/O4130</f>
        <v>0.11460767254950699</v>
      </c>
    </row>
    <row r="4131" spans="1:19" x14ac:dyDescent="0.3">
      <c r="A4131" s="6">
        <v>4307</v>
      </c>
      <c r="B4131" t="s">
        <v>5165</v>
      </c>
      <c r="C4131" s="11">
        <v>45930</v>
      </c>
      <c r="D4131" s="1" t="str">
        <f t="shared" si="204"/>
        <v>2025</v>
      </c>
      <c r="E4131" s="12" t="str">
        <f t="shared" si="205"/>
        <v>September</v>
      </c>
      <c r="F4131" t="s">
        <v>22</v>
      </c>
      <c r="G4131" t="s">
        <v>5166</v>
      </c>
      <c r="H4131" t="s">
        <v>37</v>
      </c>
      <c r="I4131" t="s">
        <v>19</v>
      </c>
      <c r="J4131" t="s">
        <v>20</v>
      </c>
      <c r="K4131" s="6">
        <v>9</v>
      </c>
      <c r="L4131" s="6" t="str">
        <f t="shared" si="203"/>
        <v>Large</v>
      </c>
      <c r="M4131" s="7">
        <v>199</v>
      </c>
      <c r="N4131" s="2">
        <v>0.05</v>
      </c>
      <c r="O4131" s="3">
        <v>1701.45</v>
      </c>
      <c r="P4131" s="3">
        <f>O4131/K4131</f>
        <v>189.05</v>
      </c>
      <c r="Q4131" s="3">
        <f>R4131/M4131</f>
        <v>1.6187437185929647</v>
      </c>
      <c r="R4131" s="4">
        <v>322.13</v>
      </c>
      <c r="S4131" s="2">
        <f>R4131/O4131</f>
        <v>0.18932675071262745</v>
      </c>
    </row>
    <row r="4132" spans="1:19" x14ac:dyDescent="0.3">
      <c r="A4132" s="6">
        <v>4308</v>
      </c>
      <c r="B4132" t="s">
        <v>5167</v>
      </c>
      <c r="C4132" s="11">
        <v>45504</v>
      </c>
      <c r="D4132" s="1" t="str">
        <f t="shared" si="204"/>
        <v>2024</v>
      </c>
      <c r="E4132" s="12" t="str">
        <f t="shared" si="205"/>
        <v>July</v>
      </c>
      <c r="F4132" t="s">
        <v>29</v>
      </c>
      <c r="G4132" t="s">
        <v>9662</v>
      </c>
      <c r="H4132" t="s">
        <v>37</v>
      </c>
      <c r="I4132" t="s">
        <v>19</v>
      </c>
      <c r="J4132" t="s">
        <v>20</v>
      </c>
      <c r="K4132" s="6">
        <v>8</v>
      </c>
      <c r="L4132" s="6" t="str">
        <f t="shared" si="203"/>
        <v>Large</v>
      </c>
      <c r="M4132" s="7">
        <v>299</v>
      </c>
      <c r="N4132" s="2">
        <v>0.1</v>
      </c>
      <c r="O4132" s="3">
        <v>2152.8000000000002</v>
      </c>
      <c r="P4132" s="3">
        <f>O4132/K4132</f>
        <v>269.10000000000002</v>
      </c>
      <c r="Q4132" s="3">
        <f>R4132/M4132</f>
        <v>1.9349163879598661</v>
      </c>
      <c r="R4132" s="4">
        <v>578.54</v>
      </c>
      <c r="S4132" s="2">
        <f>R4132/O4132</f>
        <v>0.26873838721664806</v>
      </c>
    </row>
    <row r="4133" spans="1:19" x14ac:dyDescent="0.3">
      <c r="A4133" s="6">
        <v>4309</v>
      </c>
      <c r="B4133" t="s">
        <v>5168</v>
      </c>
      <c r="C4133" s="11">
        <v>45693</v>
      </c>
      <c r="D4133" s="1" t="str">
        <f t="shared" si="204"/>
        <v>2025</v>
      </c>
      <c r="E4133" s="12" t="str">
        <f t="shared" si="205"/>
        <v>February</v>
      </c>
      <c r="F4133" t="s">
        <v>40</v>
      </c>
      <c r="G4133" t="s">
        <v>2614</v>
      </c>
      <c r="H4133" t="s">
        <v>37</v>
      </c>
      <c r="I4133" t="s">
        <v>27</v>
      </c>
      <c r="J4133" t="s">
        <v>47</v>
      </c>
      <c r="K4133" s="6">
        <v>10</v>
      </c>
      <c r="L4133" s="6" t="str">
        <f t="shared" si="203"/>
        <v>Large</v>
      </c>
      <c r="M4133" s="7">
        <v>149</v>
      </c>
      <c r="N4133" s="2">
        <v>0.1</v>
      </c>
      <c r="O4133" s="3">
        <v>1341</v>
      </c>
      <c r="P4133" s="3">
        <f>O4133/K4133</f>
        <v>134.1</v>
      </c>
      <c r="Q4133" s="3">
        <f>R4133/M4133</f>
        <v>0.49563758389261742</v>
      </c>
      <c r="R4133" s="4">
        <v>73.849999999999994</v>
      </c>
      <c r="S4133" s="2">
        <f>R4133/O4133</f>
        <v>5.5070842654735268E-2</v>
      </c>
    </row>
    <row r="4134" spans="1:19" x14ac:dyDescent="0.3">
      <c r="A4134" s="6">
        <v>4310</v>
      </c>
      <c r="B4134" t="s">
        <v>5169</v>
      </c>
      <c r="C4134" s="11">
        <v>45619</v>
      </c>
      <c r="D4134" s="1" t="str">
        <f t="shared" si="204"/>
        <v>2024</v>
      </c>
      <c r="E4134" s="12" t="str">
        <f t="shared" si="205"/>
        <v>November</v>
      </c>
      <c r="F4134" t="s">
        <v>22</v>
      </c>
      <c r="G4134" t="s">
        <v>9662</v>
      </c>
      <c r="H4134" t="s">
        <v>15</v>
      </c>
      <c r="I4134" t="s">
        <v>16</v>
      </c>
      <c r="J4134" t="s">
        <v>38</v>
      </c>
      <c r="K4134" s="6">
        <v>7</v>
      </c>
      <c r="L4134" s="6" t="str">
        <f t="shared" si="203"/>
        <v>Large</v>
      </c>
      <c r="M4134" s="7">
        <v>499</v>
      </c>
      <c r="N4134" s="2">
        <v>0.05</v>
      </c>
      <c r="O4134" s="3">
        <v>3318.35</v>
      </c>
      <c r="P4134" s="3">
        <f>O4134/K4134</f>
        <v>474.05</v>
      </c>
      <c r="Q4134" s="3">
        <f>R4134/M4134</f>
        <v>0.33811623246492983</v>
      </c>
      <c r="R4134" s="4">
        <v>168.72</v>
      </c>
      <c r="S4134" s="2">
        <f>R4134/O4134</f>
        <v>5.0844546235327796E-2</v>
      </c>
    </row>
    <row r="4135" spans="1:19" x14ac:dyDescent="0.3">
      <c r="A4135" s="6">
        <v>4311</v>
      </c>
      <c r="B4135" t="s">
        <v>5170</v>
      </c>
      <c r="C4135" s="11">
        <v>45931</v>
      </c>
      <c r="D4135" s="1" t="str">
        <f t="shared" si="204"/>
        <v>2025</v>
      </c>
      <c r="E4135" s="12" t="str">
        <f t="shared" si="205"/>
        <v>October</v>
      </c>
      <c r="F4135" t="s">
        <v>29</v>
      </c>
      <c r="G4135" t="s">
        <v>9662</v>
      </c>
      <c r="H4135" t="s">
        <v>37</v>
      </c>
      <c r="I4135" t="s">
        <v>19</v>
      </c>
      <c r="J4135" t="s">
        <v>20</v>
      </c>
      <c r="K4135" s="6">
        <v>4</v>
      </c>
      <c r="L4135" s="6" t="str">
        <f t="shared" si="203"/>
        <v>Midium</v>
      </c>
      <c r="M4135" s="7">
        <v>149</v>
      </c>
      <c r="N4135" s="2">
        <v>0.05</v>
      </c>
      <c r="O4135" s="3">
        <v>566.20000000000005</v>
      </c>
      <c r="P4135" s="3">
        <f>O4135/K4135</f>
        <v>141.55000000000001</v>
      </c>
      <c r="Q4135" s="3">
        <f>R4135/M4135</f>
        <v>0.96261744966442953</v>
      </c>
      <c r="R4135" s="4">
        <v>143.43</v>
      </c>
      <c r="S4135" s="2">
        <f>R4135/O4135</f>
        <v>0.25332038149063935</v>
      </c>
    </row>
    <row r="4136" spans="1:19" x14ac:dyDescent="0.3">
      <c r="A4136" s="6">
        <v>4312</v>
      </c>
      <c r="B4136" t="s">
        <v>5171</v>
      </c>
      <c r="C4136" s="11">
        <v>45660</v>
      </c>
      <c r="D4136" s="1" t="str">
        <f t="shared" si="204"/>
        <v>2025</v>
      </c>
      <c r="E4136" s="12" t="str">
        <f t="shared" si="205"/>
        <v>January</v>
      </c>
      <c r="F4136" t="s">
        <v>40</v>
      </c>
      <c r="G4136" t="s">
        <v>3765</v>
      </c>
      <c r="H4136" t="s">
        <v>37</v>
      </c>
      <c r="I4136" t="s">
        <v>19</v>
      </c>
      <c r="J4136" t="s">
        <v>20</v>
      </c>
      <c r="K4136" s="6">
        <v>3</v>
      </c>
      <c r="L4136" s="6" t="str">
        <f t="shared" si="203"/>
        <v>Small</v>
      </c>
      <c r="M4136" s="7">
        <v>799</v>
      </c>
      <c r="N4136" s="2">
        <v>0.05</v>
      </c>
      <c r="O4136" s="3">
        <v>2277.15</v>
      </c>
      <c r="P4136" s="3">
        <f>O4136/K4136</f>
        <v>759.05000000000007</v>
      </c>
      <c r="Q4136" s="3">
        <f>R4136/M4136</f>
        <v>0.73352941176470587</v>
      </c>
      <c r="R4136" s="4">
        <v>586.09</v>
      </c>
      <c r="S4136" s="2">
        <f>R4136/O4136</f>
        <v>0.25737874097007224</v>
      </c>
    </row>
    <row r="4137" spans="1:19" x14ac:dyDescent="0.3">
      <c r="A4137" s="6">
        <v>4313</v>
      </c>
      <c r="B4137" t="s">
        <v>5172</v>
      </c>
      <c r="C4137" s="11">
        <v>45830</v>
      </c>
      <c r="D4137" s="1" t="str">
        <f t="shared" si="204"/>
        <v>2025</v>
      </c>
      <c r="E4137" s="12" t="str">
        <f t="shared" si="205"/>
        <v>June</v>
      </c>
      <c r="F4137" t="s">
        <v>29</v>
      </c>
      <c r="G4137" t="s">
        <v>3436</v>
      </c>
      <c r="H4137" t="s">
        <v>37</v>
      </c>
      <c r="I4137" t="s">
        <v>16</v>
      </c>
      <c r="J4137" t="s">
        <v>38</v>
      </c>
      <c r="K4137" s="6">
        <v>4</v>
      </c>
      <c r="L4137" s="6" t="str">
        <f t="shared" si="203"/>
        <v>Midium</v>
      </c>
      <c r="M4137" s="7">
        <v>149</v>
      </c>
      <c r="N4137" s="2">
        <v>0</v>
      </c>
      <c r="O4137" s="3">
        <v>596</v>
      </c>
      <c r="P4137" s="3">
        <f>O4137/K4137</f>
        <v>149</v>
      </c>
      <c r="Q4137" s="3">
        <f>R4137/M4137</f>
        <v>0.23838926174496647</v>
      </c>
      <c r="R4137" s="4">
        <v>35.520000000000003</v>
      </c>
      <c r="S4137" s="2">
        <f>R4137/O4137</f>
        <v>5.9597315436241617E-2</v>
      </c>
    </row>
    <row r="4138" spans="1:19" x14ac:dyDescent="0.3">
      <c r="A4138" s="6">
        <v>4314</v>
      </c>
      <c r="B4138" t="s">
        <v>5173</v>
      </c>
      <c r="C4138" s="11">
        <v>45515</v>
      </c>
      <c r="D4138" s="1" t="str">
        <f t="shared" si="204"/>
        <v>2024</v>
      </c>
      <c r="E4138" s="12" t="str">
        <f t="shared" si="205"/>
        <v>August</v>
      </c>
      <c r="F4138" t="s">
        <v>40</v>
      </c>
      <c r="G4138" t="s">
        <v>1929</v>
      </c>
      <c r="H4138" t="s">
        <v>15</v>
      </c>
      <c r="I4138" t="s">
        <v>16</v>
      </c>
      <c r="J4138" t="s">
        <v>34</v>
      </c>
      <c r="K4138" s="6">
        <v>2</v>
      </c>
      <c r="L4138" s="6" t="str">
        <f t="shared" si="203"/>
        <v>Small</v>
      </c>
      <c r="M4138" s="7">
        <v>499</v>
      </c>
      <c r="N4138" s="2">
        <v>0</v>
      </c>
      <c r="O4138" s="3">
        <v>998</v>
      </c>
      <c r="P4138" s="3">
        <f>O4138/K4138</f>
        <v>499</v>
      </c>
      <c r="Q4138" s="3">
        <f>R4138/M4138</f>
        <v>0.25026052104208418</v>
      </c>
      <c r="R4138" s="4">
        <v>124.88</v>
      </c>
      <c r="S4138" s="2">
        <f>R4138/O4138</f>
        <v>0.12513026052104209</v>
      </c>
    </row>
    <row r="4139" spans="1:19" x14ac:dyDescent="0.3">
      <c r="A4139" s="6">
        <v>4315</v>
      </c>
      <c r="B4139" t="s">
        <v>5174</v>
      </c>
      <c r="C4139" s="11">
        <v>45765</v>
      </c>
      <c r="D4139" s="1" t="str">
        <f t="shared" si="204"/>
        <v>2025</v>
      </c>
      <c r="E4139" s="12" t="str">
        <f t="shared" si="205"/>
        <v>April</v>
      </c>
      <c r="F4139" t="s">
        <v>29</v>
      </c>
      <c r="G4139" t="s">
        <v>9662</v>
      </c>
      <c r="H4139" t="s">
        <v>37</v>
      </c>
      <c r="I4139" t="s">
        <v>19</v>
      </c>
      <c r="J4139" t="s">
        <v>25</v>
      </c>
      <c r="K4139" s="6">
        <v>4</v>
      </c>
      <c r="L4139" s="6" t="str">
        <f t="shared" si="203"/>
        <v>Midium</v>
      </c>
      <c r="M4139" s="7">
        <v>799</v>
      </c>
      <c r="N4139" s="2">
        <v>0</v>
      </c>
      <c r="O4139" s="3">
        <v>3196</v>
      </c>
      <c r="P4139" s="3">
        <f>O4139/K4139</f>
        <v>799</v>
      </c>
      <c r="Q4139" s="3">
        <f>R4139/M4139</f>
        <v>0.2779224030037547</v>
      </c>
      <c r="R4139" s="4">
        <v>222.06</v>
      </c>
      <c r="S4139" s="2">
        <f>R4139/O4139</f>
        <v>6.9480600750938676E-2</v>
      </c>
    </row>
    <row r="4140" spans="1:19" x14ac:dyDescent="0.3">
      <c r="A4140" s="6">
        <v>4316</v>
      </c>
      <c r="B4140" t="s">
        <v>5175</v>
      </c>
      <c r="C4140" s="11">
        <v>45559</v>
      </c>
      <c r="D4140" s="1" t="str">
        <f t="shared" si="204"/>
        <v>2024</v>
      </c>
      <c r="E4140" s="12" t="str">
        <f t="shared" si="205"/>
        <v>September</v>
      </c>
      <c r="F4140" t="s">
        <v>14</v>
      </c>
      <c r="G4140" t="s">
        <v>5176</v>
      </c>
      <c r="H4140" t="s">
        <v>15</v>
      </c>
      <c r="I4140" t="s">
        <v>16</v>
      </c>
      <c r="J4140" t="s">
        <v>34</v>
      </c>
      <c r="K4140" s="6">
        <v>1</v>
      </c>
      <c r="L4140" s="6" t="str">
        <f t="shared" si="203"/>
        <v>Small</v>
      </c>
      <c r="M4140" s="7">
        <v>99</v>
      </c>
      <c r="N4140" s="2">
        <v>0</v>
      </c>
      <c r="O4140" s="3">
        <v>99</v>
      </c>
      <c r="P4140" s="3">
        <f>O4140/K4140</f>
        <v>99</v>
      </c>
      <c r="Q4140" s="3">
        <f>R4140/M4140</f>
        <v>0.12707070707070708</v>
      </c>
      <c r="R4140" s="4">
        <v>12.58</v>
      </c>
      <c r="S4140" s="2">
        <f>R4140/O4140</f>
        <v>0.12707070707070708</v>
      </c>
    </row>
    <row r="4141" spans="1:19" x14ac:dyDescent="0.3">
      <c r="A4141" s="6">
        <v>4317</v>
      </c>
      <c r="B4141" t="s">
        <v>5177</v>
      </c>
      <c r="C4141" s="11">
        <v>45432</v>
      </c>
      <c r="D4141" s="1" t="str">
        <f t="shared" si="204"/>
        <v>2024</v>
      </c>
      <c r="E4141" s="12" t="str">
        <f t="shared" si="205"/>
        <v>May</v>
      </c>
      <c r="F4141" t="s">
        <v>22</v>
      </c>
      <c r="G4141" t="s">
        <v>9662</v>
      </c>
      <c r="H4141" t="s">
        <v>15</v>
      </c>
      <c r="I4141" t="s">
        <v>19</v>
      </c>
      <c r="J4141" t="s">
        <v>25</v>
      </c>
      <c r="K4141" s="6">
        <v>4</v>
      </c>
      <c r="L4141" s="6" t="str">
        <f t="shared" si="203"/>
        <v>Midium</v>
      </c>
      <c r="M4141" s="7">
        <v>299</v>
      </c>
      <c r="N4141" s="2">
        <v>0</v>
      </c>
      <c r="O4141" s="3">
        <v>1196</v>
      </c>
      <c r="P4141" s="3">
        <f>O4141/K4141</f>
        <v>299</v>
      </c>
      <c r="Q4141" s="3">
        <f>R4141/M4141</f>
        <v>0.55301003344481603</v>
      </c>
      <c r="R4141" s="4">
        <v>165.35</v>
      </c>
      <c r="S4141" s="2">
        <f>R4141/O4141</f>
        <v>0.13825250836120401</v>
      </c>
    </row>
    <row r="4142" spans="1:19" x14ac:dyDescent="0.3">
      <c r="A4142" s="6">
        <v>4318</v>
      </c>
      <c r="B4142" t="s">
        <v>5178</v>
      </c>
      <c r="C4142" s="11">
        <v>45746</v>
      </c>
      <c r="D4142" s="1" t="str">
        <f t="shared" si="204"/>
        <v>2025</v>
      </c>
      <c r="E4142" s="12" t="str">
        <f t="shared" si="205"/>
        <v>March</v>
      </c>
      <c r="F4142" t="s">
        <v>40</v>
      </c>
      <c r="G4142" t="s">
        <v>5179</v>
      </c>
      <c r="H4142" t="s">
        <v>15</v>
      </c>
      <c r="I4142" t="s">
        <v>27</v>
      </c>
      <c r="J4142" t="s">
        <v>47</v>
      </c>
      <c r="K4142" s="6">
        <v>5</v>
      </c>
      <c r="L4142" s="6" t="str">
        <f t="shared" si="203"/>
        <v>Midium</v>
      </c>
      <c r="M4142" s="7">
        <v>799</v>
      </c>
      <c r="N4142" s="2">
        <v>0.15</v>
      </c>
      <c r="O4142" s="3">
        <v>3395.75</v>
      </c>
      <c r="P4142" s="3">
        <f>O4142/K4142</f>
        <v>679.15</v>
      </c>
      <c r="Q4142" s="3">
        <f>R4142/M4142</f>
        <v>0.4305381727158949</v>
      </c>
      <c r="R4142" s="4">
        <v>344</v>
      </c>
      <c r="S4142" s="2">
        <f>R4142/O4142</f>
        <v>0.1013030994625635</v>
      </c>
    </row>
    <row r="4143" spans="1:19" x14ac:dyDescent="0.3">
      <c r="A4143" s="6">
        <v>4319</v>
      </c>
      <c r="B4143" t="s">
        <v>5180</v>
      </c>
      <c r="C4143" s="11">
        <v>45613</v>
      </c>
      <c r="D4143" s="1" t="str">
        <f t="shared" si="204"/>
        <v>2024</v>
      </c>
      <c r="E4143" s="12" t="str">
        <f t="shared" si="205"/>
        <v>November</v>
      </c>
      <c r="F4143" t="s">
        <v>40</v>
      </c>
      <c r="G4143" t="s">
        <v>9662</v>
      </c>
      <c r="H4143" t="s">
        <v>24</v>
      </c>
      <c r="I4143" t="s">
        <v>19</v>
      </c>
      <c r="J4143" t="s">
        <v>25</v>
      </c>
      <c r="K4143" s="6">
        <v>9</v>
      </c>
      <c r="L4143" s="6" t="str">
        <f t="shared" si="203"/>
        <v>Large</v>
      </c>
      <c r="M4143" s="7">
        <v>799</v>
      </c>
      <c r="N4143" s="2">
        <v>0.15</v>
      </c>
      <c r="O4143" s="3">
        <v>6112.35</v>
      </c>
      <c r="P4143" s="3">
        <f>O4143/K4143</f>
        <v>679.15000000000009</v>
      </c>
      <c r="Q4143" s="3">
        <f>R4143/M4143</f>
        <v>0.90062578222778478</v>
      </c>
      <c r="R4143" s="4">
        <v>719.6</v>
      </c>
      <c r="S4143" s="2">
        <f>R4143/O4143</f>
        <v>0.11772886042193265</v>
      </c>
    </row>
    <row r="4144" spans="1:19" x14ac:dyDescent="0.3">
      <c r="A4144" s="6">
        <v>4320</v>
      </c>
      <c r="B4144" t="s">
        <v>5181</v>
      </c>
      <c r="C4144" s="11">
        <v>45732</v>
      </c>
      <c r="D4144" s="1" t="str">
        <f t="shared" si="204"/>
        <v>2025</v>
      </c>
      <c r="E4144" s="12" t="str">
        <f t="shared" si="205"/>
        <v>March</v>
      </c>
      <c r="F4144" t="s">
        <v>40</v>
      </c>
      <c r="G4144" t="s">
        <v>5182</v>
      </c>
      <c r="H4144" t="s">
        <v>24</v>
      </c>
      <c r="I4144" t="s">
        <v>16</v>
      </c>
      <c r="J4144" t="s">
        <v>34</v>
      </c>
      <c r="K4144" s="6">
        <v>10</v>
      </c>
      <c r="L4144" s="6" t="str">
        <f t="shared" si="203"/>
        <v>Large</v>
      </c>
      <c r="M4144" s="7">
        <v>999</v>
      </c>
      <c r="N4144" s="2">
        <v>0.15</v>
      </c>
      <c r="O4144" s="3">
        <v>8491.5</v>
      </c>
      <c r="P4144" s="3">
        <f>O4144/K4144</f>
        <v>849.15</v>
      </c>
      <c r="Q4144" s="3">
        <f>R4144/M4144</f>
        <v>1.7913513513513513</v>
      </c>
      <c r="R4144" s="4">
        <v>1789.56</v>
      </c>
      <c r="S4144" s="2">
        <f>R4144/O4144</f>
        <v>0.21074721780604133</v>
      </c>
    </row>
    <row r="4145" spans="1:19" x14ac:dyDescent="0.3">
      <c r="A4145" s="6">
        <v>4321</v>
      </c>
      <c r="B4145" t="s">
        <v>5183</v>
      </c>
      <c r="C4145" s="11">
        <v>45616</v>
      </c>
      <c r="D4145" s="1" t="str">
        <f t="shared" si="204"/>
        <v>2024</v>
      </c>
      <c r="E4145" s="12" t="str">
        <f t="shared" si="205"/>
        <v>November</v>
      </c>
      <c r="F4145" t="s">
        <v>14</v>
      </c>
      <c r="G4145" t="s">
        <v>9662</v>
      </c>
      <c r="H4145" t="s">
        <v>24</v>
      </c>
      <c r="I4145" t="s">
        <v>19</v>
      </c>
      <c r="J4145" t="s">
        <v>20</v>
      </c>
      <c r="K4145" s="6">
        <v>1</v>
      </c>
      <c r="L4145" s="6" t="str">
        <f t="shared" si="203"/>
        <v>Small</v>
      </c>
      <c r="M4145" s="7">
        <v>299</v>
      </c>
      <c r="N4145" s="2">
        <v>0</v>
      </c>
      <c r="O4145" s="3">
        <v>299</v>
      </c>
      <c r="P4145" s="3">
        <f>O4145/K4145</f>
        <v>299</v>
      </c>
      <c r="Q4145" s="3">
        <f>R4145/M4145</f>
        <v>0.26013377926421405</v>
      </c>
      <c r="R4145" s="4">
        <v>77.78</v>
      </c>
      <c r="S4145" s="2">
        <f>R4145/O4145</f>
        <v>0.26013377926421405</v>
      </c>
    </row>
    <row r="4146" spans="1:19" x14ac:dyDescent="0.3">
      <c r="A4146" s="6">
        <v>4322</v>
      </c>
      <c r="B4146" t="s">
        <v>5184</v>
      </c>
      <c r="C4146" s="11">
        <v>45690</v>
      </c>
      <c r="D4146" s="1" t="str">
        <f t="shared" si="204"/>
        <v>2025</v>
      </c>
      <c r="E4146" s="12" t="str">
        <f t="shared" si="205"/>
        <v>February</v>
      </c>
      <c r="F4146" t="s">
        <v>22</v>
      </c>
      <c r="G4146" t="s">
        <v>9662</v>
      </c>
      <c r="H4146" t="s">
        <v>15</v>
      </c>
      <c r="I4146" t="s">
        <v>19</v>
      </c>
      <c r="J4146" t="s">
        <v>42</v>
      </c>
      <c r="K4146" s="6">
        <v>10</v>
      </c>
      <c r="L4146" s="6" t="str">
        <f t="shared" si="203"/>
        <v>Large</v>
      </c>
      <c r="M4146" s="7">
        <v>999</v>
      </c>
      <c r="N4146" s="2">
        <v>0</v>
      </c>
      <c r="O4146" s="3">
        <v>9990</v>
      </c>
      <c r="P4146" s="3">
        <f>O4146/K4146</f>
        <v>999</v>
      </c>
      <c r="Q4146" s="3">
        <f>R4146/M4146</f>
        <v>2.3624324324324326</v>
      </c>
      <c r="R4146" s="4">
        <v>2360.0700000000002</v>
      </c>
      <c r="S4146" s="2">
        <f>R4146/O4146</f>
        <v>0.23624324324324325</v>
      </c>
    </row>
    <row r="4147" spans="1:19" x14ac:dyDescent="0.3">
      <c r="A4147" s="6">
        <v>4323</v>
      </c>
      <c r="B4147" t="s">
        <v>5185</v>
      </c>
      <c r="C4147" s="11">
        <v>45857</v>
      </c>
      <c r="D4147" s="1" t="str">
        <f t="shared" si="204"/>
        <v>2025</v>
      </c>
      <c r="E4147" s="12" t="str">
        <f t="shared" si="205"/>
        <v>July</v>
      </c>
      <c r="F4147" t="s">
        <v>14</v>
      </c>
      <c r="G4147" t="s">
        <v>9662</v>
      </c>
      <c r="H4147" t="s">
        <v>24</v>
      </c>
      <c r="I4147" t="s">
        <v>16</v>
      </c>
      <c r="J4147" t="s">
        <v>38</v>
      </c>
      <c r="K4147" s="6">
        <v>3</v>
      </c>
      <c r="L4147" s="6" t="str">
        <f t="shared" si="203"/>
        <v>Small</v>
      </c>
      <c r="M4147" s="7">
        <v>149</v>
      </c>
      <c r="N4147" s="2">
        <v>0.05</v>
      </c>
      <c r="O4147" s="3">
        <v>424.65</v>
      </c>
      <c r="P4147" s="3">
        <f>O4147/K4147</f>
        <v>141.54999999999998</v>
      </c>
      <c r="Q4147" s="3">
        <f>R4147/M4147</f>
        <v>0.14395973154362415</v>
      </c>
      <c r="R4147" s="4">
        <v>21.45</v>
      </c>
      <c r="S4147" s="2">
        <f>R4147/O4147</f>
        <v>5.0512186506534794E-2</v>
      </c>
    </row>
    <row r="4148" spans="1:19" x14ac:dyDescent="0.3">
      <c r="A4148" s="6">
        <v>4324</v>
      </c>
      <c r="B4148" t="s">
        <v>5186</v>
      </c>
      <c r="C4148" s="11">
        <v>45568</v>
      </c>
      <c r="D4148" s="1" t="str">
        <f t="shared" si="204"/>
        <v>2024</v>
      </c>
      <c r="E4148" s="12" t="str">
        <f t="shared" si="205"/>
        <v>October</v>
      </c>
      <c r="F4148" t="s">
        <v>14</v>
      </c>
      <c r="G4148" t="s">
        <v>2988</v>
      </c>
      <c r="H4148" t="s">
        <v>37</v>
      </c>
      <c r="I4148" t="s">
        <v>19</v>
      </c>
      <c r="J4148" t="s">
        <v>42</v>
      </c>
      <c r="K4148" s="6">
        <v>3</v>
      </c>
      <c r="L4148" s="6" t="str">
        <f t="shared" si="203"/>
        <v>Small</v>
      </c>
      <c r="M4148" s="7">
        <v>299</v>
      </c>
      <c r="N4148" s="2">
        <v>0</v>
      </c>
      <c r="O4148" s="3">
        <v>897</v>
      </c>
      <c r="P4148" s="3">
        <f>O4148/K4148</f>
        <v>299</v>
      </c>
      <c r="Q4148" s="3">
        <f>R4148/M4148</f>
        <v>0.47899665551839465</v>
      </c>
      <c r="R4148" s="4">
        <v>143.22</v>
      </c>
      <c r="S4148" s="2">
        <f>R4148/O4148</f>
        <v>0.15966555183946488</v>
      </c>
    </row>
    <row r="4149" spans="1:19" x14ac:dyDescent="0.3">
      <c r="A4149" s="6">
        <v>4325</v>
      </c>
      <c r="B4149" t="s">
        <v>5187</v>
      </c>
      <c r="C4149" s="11">
        <v>45644</v>
      </c>
      <c r="D4149" s="1" t="str">
        <f t="shared" si="204"/>
        <v>2024</v>
      </c>
      <c r="E4149" s="12" t="str">
        <f t="shared" si="205"/>
        <v>December</v>
      </c>
      <c r="F4149" t="s">
        <v>14</v>
      </c>
      <c r="G4149" t="s">
        <v>9662</v>
      </c>
      <c r="H4149" t="s">
        <v>37</v>
      </c>
      <c r="I4149" t="s">
        <v>19</v>
      </c>
      <c r="J4149" t="s">
        <v>42</v>
      </c>
      <c r="K4149" s="6">
        <v>7</v>
      </c>
      <c r="L4149" s="6" t="str">
        <f t="shared" si="203"/>
        <v>Large</v>
      </c>
      <c r="M4149" s="7">
        <v>299</v>
      </c>
      <c r="N4149" s="2">
        <v>0</v>
      </c>
      <c r="O4149" s="3">
        <v>2093</v>
      </c>
      <c r="P4149" s="3">
        <f>O4149/K4149</f>
        <v>299</v>
      </c>
      <c r="Q4149" s="3">
        <f>R4149/M4149</f>
        <v>1.155217391304348</v>
      </c>
      <c r="R4149" s="4">
        <v>345.41</v>
      </c>
      <c r="S4149" s="2">
        <f>R4149/O4149</f>
        <v>0.16503105590062114</v>
      </c>
    </row>
    <row r="4150" spans="1:19" x14ac:dyDescent="0.3">
      <c r="A4150" s="6">
        <v>4326</v>
      </c>
      <c r="B4150" t="s">
        <v>5188</v>
      </c>
      <c r="C4150" s="11">
        <v>45598</v>
      </c>
      <c r="D4150" s="1" t="str">
        <f t="shared" si="204"/>
        <v>2024</v>
      </c>
      <c r="E4150" s="12" t="str">
        <f t="shared" si="205"/>
        <v>November</v>
      </c>
      <c r="F4150" t="s">
        <v>40</v>
      </c>
      <c r="G4150" t="s">
        <v>9662</v>
      </c>
      <c r="H4150" t="s">
        <v>24</v>
      </c>
      <c r="I4150" t="s">
        <v>19</v>
      </c>
      <c r="J4150" t="s">
        <v>42</v>
      </c>
      <c r="K4150" s="6">
        <v>1</v>
      </c>
      <c r="L4150" s="6" t="str">
        <f t="shared" si="203"/>
        <v>Small</v>
      </c>
      <c r="M4150" s="7">
        <v>499</v>
      </c>
      <c r="N4150" s="2">
        <v>0.1</v>
      </c>
      <c r="O4150" s="3">
        <v>449.1</v>
      </c>
      <c r="P4150" s="3">
        <f>O4150/K4150</f>
        <v>449.1</v>
      </c>
      <c r="Q4150" s="3">
        <f>R4150/M4150</f>
        <v>0.1398997995991984</v>
      </c>
      <c r="R4150" s="4">
        <v>69.81</v>
      </c>
      <c r="S4150" s="2">
        <f>R4150/O4150</f>
        <v>0.1554442217768871</v>
      </c>
    </row>
    <row r="4151" spans="1:19" x14ac:dyDescent="0.3">
      <c r="A4151" s="6">
        <v>4327</v>
      </c>
      <c r="B4151" t="s">
        <v>5189</v>
      </c>
      <c r="C4151" s="11">
        <v>45774</v>
      </c>
      <c r="D4151" s="1" t="str">
        <f t="shared" si="204"/>
        <v>2025</v>
      </c>
      <c r="E4151" s="12" t="str">
        <f t="shared" si="205"/>
        <v>April</v>
      </c>
      <c r="F4151" t="s">
        <v>14</v>
      </c>
      <c r="G4151" t="s">
        <v>5190</v>
      </c>
      <c r="H4151" t="s">
        <v>24</v>
      </c>
      <c r="I4151" t="s">
        <v>27</v>
      </c>
      <c r="J4151" t="s">
        <v>47</v>
      </c>
      <c r="K4151" s="6">
        <v>6</v>
      </c>
      <c r="L4151" s="6" t="str">
        <f t="shared" si="203"/>
        <v>Midium</v>
      </c>
      <c r="M4151" s="7">
        <v>299</v>
      </c>
      <c r="N4151" s="2">
        <v>0</v>
      </c>
      <c r="O4151" s="3">
        <v>1794</v>
      </c>
      <c r="P4151" s="3">
        <f>O4151/K4151</f>
        <v>299</v>
      </c>
      <c r="Q4151" s="3">
        <f>R4151/M4151</f>
        <v>0.90036789297658859</v>
      </c>
      <c r="R4151" s="4">
        <v>269.20999999999998</v>
      </c>
      <c r="S4151" s="2">
        <f>R4151/O4151</f>
        <v>0.15006131549609808</v>
      </c>
    </row>
    <row r="4152" spans="1:19" x14ac:dyDescent="0.3">
      <c r="A4152" s="6">
        <v>4328</v>
      </c>
      <c r="B4152" t="s">
        <v>5191</v>
      </c>
      <c r="C4152" s="11">
        <v>45515</v>
      </c>
      <c r="D4152" s="1" t="str">
        <f t="shared" si="204"/>
        <v>2024</v>
      </c>
      <c r="E4152" s="12" t="str">
        <f t="shared" si="205"/>
        <v>August</v>
      </c>
      <c r="F4152" t="s">
        <v>14</v>
      </c>
      <c r="G4152" t="s">
        <v>9662</v>
      </c>
      <c r="H4152" t="s">
        <v>37</v>
      </c>
      <c r="I4152" t="s">
        <v>19</v>
      </c>
      <c r="J4152" t="s">
        <v>20</v>
      </c>
      <c r="K4152" s="6">
        <v>4</v>
      </c>
      <c r="L4152" s="6" t="str">
        <f t="shared" si="203"/>
        <v>Midium</v>
      </c>
      <c r="M4152" s="7">
        <v>999</v>
      </c>
      <c r="N4152" s="2">
        <v>0</v>
      </c>
      <c r="O4152" s="3">
        <v>3996</v>
      </c>
      <c r="P4152" s="3">
        <f>O4152/K4152</f>
        <v>999</v>
      </c>
      <c r="Q4152" s="3">
        <f>R4152/M4152</f>
        <v>0.5671571571571572</v>
      </c>
      <c r="R4152" s="4">
        <v>566.59</v>
      </c>
      <c r="S4152" s="2">
        <f>R4152/O4152</f>
        <v>0.1417892892892893</v>
      </c>
    </row>
    <row r="4153" spans="1:19" x14ac:dyDescent="0.3">
      <c r="A4153" s="6">
        <v>4330</v>
      </c>
      <c r="B4153" t="s">
        <v>5192</v>
      </c>
      <c r="C4153" s="11">
        <v>45922</v>
      </c>
      <c r="D4153" s="1" t="str">
        <f t="shared" si="204"/>
        <v>2025</v>
      </c>
      <c r="E4153" s="12" t="str">
        <f t="shared" si="205"/>
        <v>September</v>
      </c>
      <c r="F4153" t="s">
        <v>29</v>
      </c>
      <c r="G4153" t="s">
        <v>9662</v>
      </c>
      <c r="H4153" t="s">
        <v>15</v>
      </c>
      <c r="I4153" t="s">
        <v>16</v>
      </c>
      <c r="J4153" t="s">
        <v>34</v>
      </c>
      <c r="K4153" s="6">
        <v>9</v>
      </c>
      <c r="L4153" s="6" t="str">
        <f t="shared" si="203"/>
        <v>Large</v>
      </c>
      <c r="M4153" s="7">
        <v>799</v>
      </c>
      <c r="N4153" s="2">
        <v>0</v>
      </c>
      <c r="O4153" s="3">
        <v>7191</v>
      </c>
      <c r="P4153" s="3">
        <f>O4153/K4153</f>
        <v>799</v>
      </c>
      <c r="Q4153" s="3">
        <f>R4153/M4153</f>
        <v>1.2384355444305382</v>
      </c>
      <c r="R4153" s="4">
        <v>989.51</v>
      </c>
      <c r="S4153" s="2">
        <f>R4153/O4153</f>
        <v>0.1376039493811709</v>
      </c>
    </row>
    <row r="4154" spans="1:19" x14ac:dyDescent="0.3">
      <c r="A4154" s="6">
        <v>4331</v>
      </c>
      <c r="B4154" t="s">
        <v>5193</v>
      </c>
      <c r="C4154" s="11">
        <v>45413</v>
      </c>
      <c r="D4154" s="1" t="str">
        <f t="shared" si="204"/>
        <v>2024</v>
      </c>
      <c r="E4154" s="12" t="str">
        <f t="shared" si="205"/>
        <v>May</v>
      </c>
      <c r="F4154" t="s">
        <v>22</v>
      </c>
      <c r="G4154" t="s">
        <v>9662</v>
      </c>
      <c r="H4154" t="s">
        <v>24</v>
      </c>
      <c r="I4154" t="s">
        <v>27</v>
      </c>
      <c r="J4154" t="s">
        <v>17</v>
      </c>
      <c r="K4154" s="6">
        <v>10</v>
      </c>
      <c r="L4154" s="6" t="str">
        <f t="shared" si="203"/>
        <v>Large</v>
      </c>
      <c r="M4154" s="7">
        <v>149</v>
      </c>
      <c r="N4154" s="2">
        <v>0.05</v>
      </c>
      <c r="O4154" s="3">
        <v>1415.5</v>
      </c>
      <c r="P4154" s="3">
        <f>O4154/K4154</f>
        <v>141.55000000000001</v>
      </c>
      <c r="Q4154" s="3">
        <f>R4154/M4154</f>
        <v>1.1137583892617449</v>
      </c>
      <c r="R4154" s="4">
        <v>165.95</v>
      </c>
      <c r="S4154" s="2">
        <f>R4154/O4154</f>
        <v>0.11723772518544683</v>
      </c>
    </row>
    <row r="4155" spans="1:19" x14ac:dyDescent="0.3">
      <c r="A4155" s="6">
        <v>4332</v>
      </c>
      <c r="B4155" t="s">
        <v>5194</v>
      </c>
      <c r="C4155" s="11">
        <v>45327</v>
      </c>
      <c r="D4155" s="1" t="str">
        <f t="shared" si="204"/>
        <v>2024</v>
      </c>
      <c r="E4155" s="12" t="str">
        <f t="shared" si="205"/>
        <v>February</v>
      </c>
      <c r="F4155" t="s">
        <v>40</v>
      </c>
      <c r="G4155" t="s">
        <v>5195</v>
      </c>
      <c r="H4155" t="s">
        <v>24</v>
      </c>
      <c r="I4155" t="s">
        <v>19</v>
      </c>
      <c r="J4155" t="s">
        <v>25</v>
      </c>
      <c r="K4155" s="6">
        <v>5</v>
      </c>
      <c r="L4155" s="6" t="str">
        <f t="shared" si="203"/>
        <v>Midium</v>
      </c>
      <c r="M4155" s="7">
        <v>299</v>
      </c>
      <c r="N4155" s="2">
        <v>0.05</v>
      </c>
      <c r="O4155" s="3">
        <v>1420.25</v>
      </c>
      <c r="P4155" s="3">
        <f>O4155/K4155</f>
        <v>284.05</v>
      </c>
      <c r="Q4155" s="3">
        <f>R4155/M4155</f>
        <v>0.28531772575250836</v>
      </c>
      <c r="R4155" s="4">
        <v>85.31</v>
      </c>
      <c r="S4155" s="2">
        <f>R4155/O4155</f>
        <v>6.0066889632107025E-2</v>
      </c>
    </row>
    <row r="4156" spans="1:19" x14ac:dyDescent="0.3">
      <c r="A4156" s="6">
        <v>4333</v>
      </c>
      <c r="B4156" t="s">
        <v>5196</v>
      </c>
      <c r="C4156" s="11">
        <v>45907</v>
      </c>
      <c r="D4156" s="1" t="str">
        <f t="shared" si="204"/>
        <v>2025</v>
      </c>
      <c r="E4156" s="12" t="str">
        <f t="shared" si="205"/>
        <v>September</v>
      </c>
      <c r="F4156" t="s">
        <v>40</v>
      </c>
      <c r="G4156" t="s">
        <v>3620</v>
      </c>
      <c r="H4156" t="s">
        <v>24</v>
      </c>
      <c r="I4156" t="s">
        <v>19</v>
      </c>
      <c r="J4156" t="s">
        <v>42</v>
      </c>
      <c r="K4156" s="6">
        <v>4</v>
      </c>
      <c r="L4156" s="6" t="str">
        <f t="shared" si="203"/>
        <v>Midium</v>
      </c>
      <c r="M4156" s="7">
        <v>499</v>
      </c>
      <c r="N4156" s="2">
        <v>0</v>
      </c>
      <c r="O4156" s="3">
        <v>1996</v>
      </c>
      <c r="P4156" s="3">
        <f>O4156/K4156</f>
        <v>499</v>
      </c>
      <c r="Q4156" s="3">
        <f>R4156/M4156</f>
        <v>0.57366733466933861</v>
      </c>
      <c r="R4156" s="4">
        <v>286.26</v>
      </c>
      <c r="S4156" s="2">
        <f>R4156/O4156</f>
        <v>0.14341683366733465</v>
      </c>
    </row>
    <row r="4157" spans="1:19" x14ac:dyDescent="0.3">
      <c r="A4157" s="6">
        <v>4334</v>
      </c>
      <c r="B4157" t="s">
        <v>5197</v>
      </c>
      <c r="C4157" s="11">
        <v>45722</v>
      </c>
      <c r="D4157" s="1" t="str">
        <f t="shared" si="204"/>
        <v>2025</v>
      </c>
      <c r="E4157" s="12" t="str">
        <f t="shared" si="205"/>
        <v>March</v>
      </c>
      <c r="F4157" t="s">
        <v>29</v>
      </c>
      <c r="G4157" t="s">
        <v>9662</v>
      </c>
      <c r="H4157" t="s">
        <v>15</v>
      </c>
      <c r="I4157" t="s">
        <v>19</v>
      </c>
      <c r="J4157" t="s">
        <v>20</v>
      </c>
      <c r="K4157" s="6">
        <v>4</v>
      </c>
      <c r="L4157" s="6" t="str">
        <f t="shared" si="203"/>
        <v>Midium</v>
      </c>
      <c r="M4157" s="7">
        <v>299</v>
      </c>
      <c r="N4157" s="2">
        <v>0.15</v>
      </c>
      <c r="O4157" s="3">
        <v>1016.6</v>
      </c>
      <c r="P4157" s="3">
        <f>O4157/K4157</f>
        <v>254.15</v>
      </c>
      <c r="Q4157" s="3">
        <f>R4157/M4157</f>
        <v>0.44802675585284285</v>
      </c>
      <c r="R4157" s="4">
        <v>133.96</v>
      </c>
      <c r="S4157" s="2">
        <f>R4157/O4157</f>
        <v>0.13177257525083613</v>
      </c>
    </row>
    <row r="4158" spans="1:19" x14ac:dyDescent="0.3">
      <c r="A4158" s="6">
        <v>4335</v>
      </c>
      <c r="B4158" t="s">
        <v>5198</v>
      </c>
      <c r="C4158" s="11">
        <v>45849</v>
      </c>
      <c r="D4158" s="1" t="str">
        <f t="shared" si="204"/>
        <v>2025</v>
      </c>
      <c r="E4158" s="12" t="str">
        <f t="shared" si="205"/>
        <v>July</v>
      </c>
      <c r="F4158" t="s">
        <v>14</v>
      </c>
      <c r="G4158" t="s">
        <v>3765</v>
      </c>
      <c r="H4158" t="s">
        <v>24</v>
      </c>
      <c r="I4158" t="s">
        <v>19</v>
      </c>
      <c r="J4158" t="s">
        <v>32</v>
      </c>
      <c r="K4158" s="6">
        <v>8</v>
      </c>
      <c r="L4158" s="6" t="str">
        <f t="shared" si="203"/>
        <v>Large</v>
      </c>
      <c r="M4158" s="7">
        <v>999</v>
      </c>
      <c r="N4158" s="2">
        <v>0.1</v>
      </c>
      <c r="O4158" s="3">
        <v>7192.8</v>
      </c>
      <c r="P4158" s="3">
        <f>O4158/K4158</f>
        <v>899.1</v>
      </c>
      <c r="Q4158" s="3">
        <f>R4158/M4158</f>
        <v>0.9748648648648649</v>
      </c>
      <c r="R4158" s="4">
        <v>973.89</v>
      </c>
      <c r="S4158" s="2">
        <f>R4158/O4158</f>
        <v>0.13539789789789788</v>
      </c>
    </row>
    <row r="4159" spans="1:19" x14ac:dyDescent="0.3">
      <c r="A4159" s="6">
        <v>4336</v>
      </c>
      <c r="B4159" t="s">
        <v>5199</v>
      </c>
      <c r="C4159" s="11">
        <v>45492</v>
      </c>
      <c r="D4159" s="1" t="str">
        <f t="shared" si="204"/>
        <v>2024</v>
      </c>
      <c r="E4159" s="12" t="str">
        <f t="shared" si="205"/>
        <v>July</v>
      </c>
      <c r="F4159" t="s">
        <v>14</v>
      </c>
      <c r="G4159" t="s">
        <v>9662</v>
      </c>
      <c r="H4159" t="s">
        <v>15</v>
      </c>
      <c r="I4159" t="s">
        <v>19</v>
      </c>
      <c r="J4159" t="s">
        <v>25</v>
      </c>
      <c r="K4159" s="6">
        <v>6</v>
      </c>
      <c r="L4159" s="6" t="str">
        <f t="shared" si="203"/>
        <v>Midium</v>
      </c>
      <c r="M4159" s="7">
        <v>499</v>
      </c>
      <c r="N4159" s="2">
        <v>0</v>
      </c>
      <c r="O4159" s="3">
        <v>2994</v>
      </c>
      <c r="P4159" s="3">
        <f>O4159/K4159</f>
        <v>499</v>
      </c>
      <c r="Q4159" s="3">
        <f>R4159/M4159</f>
        <v>0.47344689378757515</v>
      </c>
      <c r="R4159" s="4">
        <v>236.25</v>
      </c>
      <c r="S4159" s="2">
        <f>R4159/O4159</f>
        <v>7.8907815631262521E-2</v>
      </c>
    </row>
    <row r="4160" spans="1:19" x14ac:dyDescent="0.3">
      <c r="A4160" s="6">
        <v>4337</v>
      </c>
      <c r="B4160" t="s">
        <v>5200</v>
      </c>
      <c r="C4160" s="11">
        <v>45822</v>
      </c>
      <c r="D4160" s="1" t="str">
        <f t="shared" si="204"/>
        <v>2025</v>
      </c>
      <c r="E4160" s="12" t="str">
        <f t="shared" si="205"/>
        <v>June</v>
      </c>
      <c r="F4160" t="s">
        <v>22</v>
      </c>
      <c r="G4160" t="s">
        <v>9662</v>
      </c>
      <c r="H4160" t="s">
        <v>37</v>
      </c>
      <c r="I4160" t="s">
        <v>16</v>
      </c>
      <c r="J4160" t="s">
        <v>38</v>
      </c>
      <c r="K4160" s="6">
        <v>2</v>
      </c>
      <c r="L4160" s="6" t="str">
        <f t="shared" si="203"/>
        <v>Small</v>
      </c>
      <c r="M4160" s="7">
        <v>199</v>
      </c>
      <c r="N4160" s="2">
        <v>0.05</v>
      </c>
      <c r="O4160" s="3">
        <v>378.1</v>
      </c>
      <c r="P4160" s="3">
        <f>O4160/K4160</f>
        <v>189.05</v>
      </c>
      <c r="Q4160" s="3">
        <f>R4160/M4160</f>
        <v>0.47884422110552766</v>
      </c>
      <c r="R4160" s="4">
        <v>95.29</v>
      </c>
      <c r="S4160" s="2">
        <f>R4160/O4160</f>
        <v>0.25202327426606719</v>
      </c>
    </row>
    <row r="4161" spans="1:19" x14ac:dyDescent="0.3">
      <c r="A4161" s="6">
        <v>4338</v>
      </c>
      <c r="B4161" t="s">
        <v>5201</v>
      </c>
      <c r="C4161" s="11">
        <v>45971</v>
      </c>
      <c r="D4161" s="1" t="str">
        <f t="shared" si="204"/>
        <v>2025</v>
      </c>
      <c r="E4161" s="12" t="str">
        <f t="shared" si="205"/>
        <v>November</v>
      </c>
      <c r="F4161" t="s">
        <v>40</v>
      </c>
      <c r="G4161" t="s">
        <v>9662</v>
      </c>
      <c r="H4161" t="s">
        <v>37</v>
      </c>
      <c r="I4161" t="s">
        <v>16</v>
      </c>
      <c r="J4161" t="s">
        <v>34</v>
      </c>
      <c r="K4161" s="6">
        <v>8</v>
      </c>
      <c r="L4161" s="6" t="str">
        <f t="shared" si="203"/>
        <v>Large</v>
      </c>
      <c r="M4161" s="7">
        <v>999</v>
      </c>
      <c r="N4161" s="2">
        <v>0.05</v>
      </c>
      <c r="O4161" s="3">
        <v>7592.4</v>
      </c>
      <c r="P4161" s="3">
        <f>O4161/K4161</f>
        <v>949.05</v>
      </c>
      <c r="Q4161" s="3">
        <f>R4161/M4161</f>
        <v>1.6193093093093094</v>
      </c>
      <c r="R4161" s="4">
        <v>1617.69</v>
      </c>
      <c r="S4161" s="2">
        <f>R4161/O4161</f>
        <v>0.21306701438280387</v>
      </c>
    </row>
    <row r="4162" spans="1:19" x14ac:dyDescent="0.3">
      <c r="A4162" s="6">
        <v>4339</v>
      </c>
      <c r="B4162" t="s">
        <v>5202</v>
      </c>
      <c r="C4162" s="11">
        <v>45923</v>
      </c>
      <c r="D4162" s="1" t="str">
        <f t="shared" si="204"/>
        <v>2025</v>
      </c>
      <c r="E4162" s="12" t="str">
        <f t="shared" si="205"/>
        <v>September</v>
      </c>
      <c r="F4162" t="s">
        <v>29</v>
      </c>
      <c r="G4162" t="s">
        <v>9662</v>
      </c>
      <c r="H4162" t="s">
        <v>24</v>
      </c>
      <c r="I4162" t="s">
        <v>27</v>
      </c>
      <c r="J4162" t="s">
        <v>47</v>
      </c>
      <c r="K4162" s="6">
        <v>10</v>
      </c>
      <c r="L4162" s="6" t="str">
        <f t="shared" si="203"/>
        <v>Large</v>
      </c>
      <c r="M4162" s="7">
        <v>799</v>
      </c>
      <c r="N4162" s="2">
        <v>0</v>
      </c>
      <c r="O4162" s="3">
        <v>7990</v>
      </c>
      <c r="P4162" s="3">
        <f>O4162/K4162</f>
        <v>799</v>
      </c>
      <c r="Q4162" s="3">
        <f>R4162/M4162</f>
        <v>1.8798122653316647</v>
      </c>
      <c r="R4162" s="4">
        <v>1501.97</v>
      </c>
      <c r="S4162" s="2">
        <f>R4162/O4162</f>
        <v>0.18798122653316646</v>
      </c>
    </row>
    <row r="4163" spans="1:19" x14ac:dyDescent="0.3">
      <c r="A4163" s="6">
        <v>4340</v>
      </c>
      <c r="B4163" t="s">
        <v>5203</v>
      </c>
      <c r="C4163" s="11">
        <v>45551</v>
      </c>
      <c r="D4163" s="1" t="str">
        <f t="shared" si="204"/>
        <v>2024</v>
      </c>
      <c r="E4163" s="12" t="str">
        <f t="shared" si="205"/>
        <v>September</v>
      </c>
      <c r="F4163" t="s">
        <v>29</v>
      </c>
      <c r="G4163" t="s">
        <v>4493</v>
      </c>
      <c r="H4163" t="s">
        <v>37</v>
      </c>
      <c r="I4163" t="s">
        <v>16</v>
      </c>
      <c r="J4163" t="s">
        <v>38</v>
      </c>
      <c r="K4163" s="6">
        <v>6</v>
      </c>
      <c r="L4163" s="6" t="str">
        <f t="shared" ref="L4163:L4226" si="206">IF(K4163&lt;4,"Small", IF(K4163&lt;7,"Midium", IF(K4163&lt;=10,"Large")))</f>
        <v>Midium</v>
      </c>
      <c r="M4163" s="7">
        <v>999</v>
      </c>
      <c r="N4163" s="2">
        <v>0</v>
      </c>
      <c r="O4163" s="3">
        <v>5994</v>
      </c>
      <c r="P4163" s="3">
        <f>O4163/K4163</f>
        <v>999</v>
      </c>
      <c r="Q4163" s="3">
        <f>R4163/M4163</f>
        <v>0.53844844844844841</v>
      </c>
      <c r="R4163" s="4">
        <v>537.91</v>
      </c>
      <c r="S4163" s="2">
        <f>R4163/O4163</f>
        <v>8.9741408074741402E-2</v>
      </c>
    </row>
    <row r="4164" spans="1:19" x14ac:dyDescent="0.3">
      <c r="A4164" s="6">
        <v>4341</v>
      </c>
      <c r="B4164" t="s">
        <v>5204</v>
      </c>
      <c r="C4164" s="11">
        <v>45654</v>
      </c>
      <c r="D4164" s="1" t="str">
        <f t="shared" si="204"/>
        <v>2024</v>
      </c>
      <c r="E4164" s="12" t="str">
        <f t="shared" si="205"/>
        <v>December</v>
      </c>
      <c r="F4164" t="s">
        <v>14</v>
      </c>
      <c r="G4164" t="s">
        <v>5205</v>
      </c>
      <c r="H4164" t="s">
        <v>37</v>
      </c>
      <c r="I4164" t="s">
        <v>27</v>
      </c>
      <c r="J4164" t="s">
        <v>17</v>
      </c>
      <c r="K4164" s="6">
        <v>6</v>
      </c>
      <c r="L4164" s="6" t="str">
        <f t="shared" si="206"/>
        <v>Midium</v>
      </c>
      <c r="M4164" s="7">
        <v>99</v>
      </c>
      <c r="N4164" s="2">
        <v>0.05</v>
      </c>
      <c r="O4164" s="3">
        <v>564.29999999999995</v>
      </c>
      <c r="P4164" s="3">
        <f>O4164/K4164</f>
        <v>94.05</v>
      </c>
      <c r="Q4164" s="3">
        <f>R4164/M4164</f>
        <v>1.5551515151515152</v>
      </c>
      <c r="R4164" s="4">
        <v>153.96</v>
      </c>
      <c r="S4164" s="2">
        <f>R4164/O4164</f>
        <v>0.27283359914938865</v>
      </c>
    </row>
    <row r="4165" spans="1:19" x14ac:dyDescent="0.3">
      <c r="A4165" s="6">
        <v>4342</v>
      </c>
      <c r="B4165" t="s">
        <v>5206</v>
      </c>
      <c r="C4165" s="11">
        <v>45571</v>
      </c>
      <c r="D4165" s="1" t="str">
        <f t="shared" si="204"/>
        <v>2024</v>
      </c>
      <c r="E4165" s="12" t="str">
        <f t="shared" si="205"/>
        <v>October</v>
      </c>
      <c r="F4165" t="s">
        <v>40</v>
      </c>
      <c r="G4165" t="s">
        <v>5207</v>
      </c>
      <c r="H4165" t="s">
        <v>15</v>
      </c>
      <c r="I4165" t="s">
        <v>19</v>
      </c>
      <c r="J4165" t="s">
        <v>42</v>
      </c>
      <c r="K4165" s="6">
        <v>8</v>
      </c>
      <c r="L4165" s="6" t="str">
        <f t="shared" si="206"/>
        <v>Large</v>
      </c>
      <c r="M4165" s="7">
        <v>99</v>
      </c>
      <c r="N4165" s="2">
        <v>0.15</v>
      </c>
      <c r="O4165" s="3">
        <v>673.2</v>
      </c>
      <c r="P4165" s="3">
        <f>O4165/K4165</f>
        <v>84.15</v>
      </c>
      <c r="Q4165" s="3">
        <f>R4165/M4165</f>
        <v>1.2328282828282828</v>
      </c>
      <c r="R4165" s="4">
        <v>122.05</v>
      </c>
      <c r="S4165" s="2">
        <f>R4165/O4165</f>
        <v>0.18129827688651218</v>
      </c>
    </row>
    <row r="4166" spans="1:19" x14ac:dyDescent="0.3">
      <c r="A4166" s="6">
        <v>4344</v>
      </c>
      <c r="B4166" t="s">
        <v>5208</v>
      </c>
      <c r="C4166" s="11">
        <v>45518</v>
      </c>
      <c r="D4166" s="1" t="str">
        <f t="shared" si="204"/>
        <v>2024</v>
      </c>
      <c r="E4166" s="12" t="str">
        <f t="shared" si="205"/>
        <v>August</v>
      </c>
      <c r="F4166" t="s">
        <v>40</v>
      </c>
      <c r="G4166" t="s">
        <v>9662</v>
      </c>
      <c r="H4166" t="s">
        <v>37</v>
      </c>
      <c r="I4166" t="s">
        <v>19</v>
      </c>
      <c r="J4166" t="s">
        <v>42</v>
      </c>
      <c r="K4166" s="6">
        <v>5</v>
      </c>
      <c r="L4166" s="6" t="str">
        <f t="shared" si="206"/>
        <v>Midium</v>
      </c>
      <c r="M4166" s="7">
        <v>99</v>
      </c>
      <c r="N4166" s="2">
        <v>0.15</v>
      </c>
      <c r="O4166" s="3">
        <v>420.75</v>
      </c>
      <c r="P4166" s="3">
        <f>O4166/K4166</f>
        <v>84.15</v>
      </c>
      <c r="Q4166" s="3">
        <f>R4166/M4166</f>
        <v>0.63727272727272732</v>
      </c>
      <c r="R4166" s="4">
        <v>63.09</v>
      </c>
      <c r="S4166" s="2">
        <f>R4166/O4166</f>
        <v>0.14994652406417114</v>
      </c>
    </row>
    <row r="4167" spans="1:19" x14ac:dyDescent="0.3">
      <c r="A4167" s="6">
        <v>4345</v>
      </c>
      <c r="B4167" t="s">
        <v>5209</v>
      </c>
      <c r="C4167" s="11">
        <v>45392</v>
      </c>
      <c r="D4167" s="1" t="str">
        <f t="shared" si="204"/>
        <v>2024</v>
      </c>
      <c r="E4167" s="12" t="str">
        <f t="shared" si="205"/>
        <v>April</v>
      </c>
      <c r="F4167" t="s">
        <v>14</v>
      </c>
      <c r="G4167" t="s">
        <v>9662</v>
      </c>
      <c r="H4167" t="s">
        <v>24</v>
      </c>
      <c r="I4167" t="s">
        <v>19</v>
      </c>
      <c r="J4167" t="s">
        <v>42</v>
      </c>
      <c r="K4167" s="6">
        <v>10</v>
      </c>
      <c r="L4167" s="6" t="str">
        <f t="shared" si="206"/>
        <v>Large</v>
      </c>
      <c r="M4167" s="7">
        <v>299</v>
      </c>
      <c r="N4167" s="2">
        <v>0.05</v>
      </c>
      <c r="O4167" s="3">
        <v>2840.5</v>
      </c>
      <c r="P4167" s="3">
        <f>O4167/K4167</f>
        <v>284.05</v>
      </c>
      <c r="Q4167" s="3">
        <f>R4167/M4167</f>
        <v>0.81832775919732448</v>
      </c>
      <c r="R4167" s="4">
        <v>244.68</v>
      </c>
      <c r="S4167" s="2">
        <f>R4167/O4167</f>
        <v>8.6139764126034149E-2</v>
      </c>
    </row>
    <row r="4168" spans="1:19" x14ac:dyDescent="0.3">
      <c r="A4168" s="6">
        <v>4347</v>
      </c>
      <c r="B4168" t="s">
        <v>5210</v>
      </c>
      <c r="C4168" s="11">
        <v>45422</v>
      </c>
      <c r="D4168" s="1" t="str">
        <f t="shared" si="204"/>
        <v>2024</v>
      </c>
      <c r="E4168" s="12" t="str">
        <f t="shared" si="205"/>
        <v>May</v>
      </c>
      <c r="F4168" t="s">
        <v>14</v>
      </c>
      <c r="G4168" t="s">
        <v>9662</v>
      </c>
      <c r="H4168" t="s">
        <v>37</v>
      </c>
      <c r="I4168" t="s">
        <v>27</v>
      </c>
      <c r="J4168" t="s">
        <v>47</v>
      </c>
      <c r="K4168" s="6">
        <v>1</v>
      </c>
      <c r="L4168" s="6" t="str">
        <f t="shared" si="206"/>
        <v>Small</v>
      </c>
      <c r="M4168" s="7">
        <v>149</v>
      </c>
      <c r="N4168" s="2">
        <v>0.1</v>
      </c>
      <c r="O4168" s="3">
        <v>134.1</v>
      </c>
      <c r="P4168" s="3">
        <f>O4168/K4168</f>
        <v>134.1</v>
      </c>
      <c r="Q4168" s="3">
        <f>R4168/M4168</f>
        <v>0.2596644295302013</v>
      </c>
      <c r="R4168" s="4">
        <v>38.69</v>
      </c>
      <c r="S4168" s="2">
        <f>R4168/O4168</f>
        <v>0.28851603281133481</v>
      </c>
    </row>
    <row r="4169" spans="1:19" x14ac:dyDescent="0.3">
      <c r="A4169" s="6">
        <v>4348</v>
      </c>
      <c r="B4169" t="s">
        <v>5211</v>
      </c>
      <c r="C4169" s="11">
        <v>45526</v>
      </c>
      <c r="D4169" s="1" t="str">
        <f t="shared" si="204"/>
        <v>2024</v>
      </c>
      <c r="E4169" s="12" t="str">
        <f t="shared" si="205"/>
        <v>August</v>
      </c>
      <c r="F4169" t="s">
        <v>40</v>
      </c>
      <c r="G4169" t="s">
        <v>9662</v>
      </c>
      <c r="H4169" t="s">
        <v>24</v>
      </c>
      <c r="I4169" t="s">
        <v>27</v>
      </c>
      <c r="J4169" t="s">
        <v>17</v>
      </c>
      <c r="K4169" s="6">
        <v>9</v>
      </c>
      <c r="L4169" s="6" t="str">
        <f t="shared" si="206"/>
        <v>Large</v>
      </c>
      <c r="M4169" s="7">
        <v>199</v>
      </c>
      <c r="N4169" s="2">
        <v>0</v>
      </c>
      <c r="O4169" s="3">
        <v>1791</v>
      </c>
      <c r="P4169" s="3">
        <f>O4169/K4169</f>
        <v>199</v>
      </c>
      <c r="Q4169" s="3">
        <f>R4169/M4169</f>
        <v>0.80276381909547734</v>
      </c>
      <c r="R4169" s="4">
        <v>159.75</v>
      </c>
      <c r="S4169" s="2">
        <f>R4169/O4169</f>
        <v>8.9195979899497485E-2</v>
      </c>
    </row>
    <row r="4170" spans="1:19" x14ac:dyDescent="0.3">
      <c r="A4170" s="6">
        <v>4349</v>
      </c>
      <c r="B4170" t="s">
        <v>5212</v>
      </c>
      <c r="C4170" s="11">
        <v>45369</v>
      </c>
      <c r="D4170" s="1" t="str">
        <f t="shared" si="204"/>
        <v>2024</v>
      </c>
      <c r="E4170" s="12" t="str">
        <f t="shared" si="205"/>
        <v>March</v>
      </c>
      <c r="F4170" t="s">
        <v>14</v>
      </c>
      <c r="G4170" t="s">
        <v>9662</v>
      </c>
      <c r="H4170" t="s">
        <v>37</v>
      </c>
      <c r="I4170" t="s">
        <v>27</v>
      </c>
      <c r="J4170" t="s">
        <v>47</v>
      </c>
      <c r="K4170" s="6">
        <v>4</v>
      </c>
      <c r="L4170" s="6" t="str">
        <f t="shared" si="206"/>
        <v>Midium</v>
      </c>
      <c r="M4170" s="7">
        <v>799</v>
      </c>
      <c r="N4170" s="2">
        <v>0</v>
      </c>
      <c r="O4170" s="3">
        <v>3196</v>
      </c>
      <c r="P4170" s="3">
        <f>O4170/K4170</f>
        <v>799</v>
      </c>
      <c r="Q4170" s="3">
        <f>R4170/M4170</f>
        <v>1.0764080100125155</v>
      </c>
      <c r="R4170" s="4">
        <v>860.05</v>
      </c>
      <c r="S4170" s="2">
        <f>R4170/O4170</f>
        <v>0.26910200250312888</v>
      </c>
    </row>
    <row r="4171" spans="1:19" x14ac:dyDescent="0.3">
      <c r="A4171" s="6">
        <v>4350</v>
      </c>
      <c r="B4171" t="s">
        <v>5213</v>
      </c>
      <c r="C4171" s="11">
        <v>45393</v>
      </c>
      <c r="D4171" s="1" t="str">
        <f t="shared" si="204"/>
        <v>2024</v>
      </c>
      <c r="E4171" s="12" t="str">
        <f t="shared" si="205"/>
        <v>April</v>
      </c>
      <c r="F4171" t="s">
        <v>14</v>
      </c>
      <c r="G4171" t="s">
        <v>9662</v>
      </c>
      <c r="H4171" t="s">
        <v>37</v>
      </c>
      <c r="I4171" t="s">
        <v>19</v>
      </c>
      <c r="J4171" t="s">
        <v>32</v>
      </c>
      <c r="K4171" s="6">
        <v>6</v>
      </c>
      <c r="L4171" s="6" t="str">
        <f t="shared" si="206"/>
        <v>Midium</v>
      </c>
      <c r="M4171" s="7">
        <v>299</v>
      </c>
      <c r="N4171" s="2">
        <v>0.1</v>
      </c>
      <c r="O4171" s="3">
        <v>1614.6</v>
      </c>
      <c r="P4171" s="3">
        <f>O4171/K4171</f>
        <v>269.09999999999997</v>
      </c>
      <c r="Q4171" s="3">
        <f>R4171/M4171</f>
        <v>0.62635451505016726</v>
      </c>
      <c r="R4171" s="4">
        <v>187.28</v>
      </c>
      <c r="S4171" s="2">
        <f>R4171/O4171</f>
        <v>0.11599157686114209</v>
      </c>
    </row>
    <row r="4172" spans="1:19" x14ac:dyDescent="0.3">
      <c r="A4172" s="6">
        <v>4351</v>
      </c>
      <c r="B4172" t="s">
        <v>5214</v>
      </c>
      <c r="C4172" s="11">
        <v>45815</v>
      </c>
      <c r="D4172" s="1" t="str">
        <f t="shared" si="204"/>
        <v>2025</v>
      </c>
      <c r="E4172" s="12" t="str">
        <f t="shared" si="205"/>
        <v>June</v>
      </c>
      <c r="F4172" t="s">
        <v>14</v>
      </c>
      <c r="G4172" t="s">
        <v>5215</v>
      </c>
      <c r="H4172" t="s">
        <v>15</v>
      </c>
      <c r="I4172" t="s">
        <v>16</v>
      </c>
      <c r="J4172" t="s">
        <v>34</v>
      </c>
      <c r="K4172" s="6">
        <v>3</v>
      </c>
      <c r="L4172" s="6" t="str">
        <f t="shared" si="206"/>
        <v>Small</v>
      </c>
      <c r="M4172" s="7">
        <v>299</v>
      </c>
      <c r="N4172" s="2">
        <v>0</v>
      </c>
      <c r="O4172" s="3">
        <v>897</v>
      </c>
      <c r="P4172" s="3">
        <f>O4172/K4172</f>
        <v>299</v>
      </c>
      <c r="Q4172" s="3">
        <f>R4172/M4172</f>
        <v>0.35294314381270903</v>
      </c>
      <c r="R4172" s="4">
        <v>105.53</v>
      </c>
      <c r="S4172" s="2">
        <f>R4172/O4172</f>
        <v>0.11764771460423634</v>
      </c>
    </row>
    <row r="4173" spans="1:19" x14ac:dyDescent="0.3">
      <c r="A4173" s="6">
        <v>4352</v>
      </c>
      <c r="B4173" t="s">
        <v>5216</v>
      </c>
      <c r="C4173" s="11">
        <v>45693</v>
      </c>
      <c r="D4173" s="1" t="str">
        <f t="shared" si="204"/>
        <v>2025</v>
      </c>
      <c r="E4173" s="12" t="str">
        <f t="shared" si="205"/>
        <v>February</v>
      </c>
      <c r="F4173" t="s">
        <v>29</v>
      </c>
      <c r="G4173" t="s">
        <v>9662</v>
      </c>
      <c r="H4173" t="s">
        <v>37</v>
      </c>
      <c r="I4173" t="s">
        <v>19</v>
      </c>
      <c r="J4173" t="s">
        <v>42</v>
      </c>
      <c r="K4173" s="6">
        <v>6</v>
      </c>
      <c r="L4173" s="6" t="str">
        <f t="shared" si="206"/>
        <v>Midium</v>
      </c>
      <c r="M4173" s="7">
        <v>199</v>
      </c>
      <c r="N4173" s="2">
        <v>0.15</v>
      </c>
      <c r="O4173" s="3">
        <v>1014.9</v>
      </c>
      <c r="P4173" s="3">
        <f>O4173/K4173</f>
        <v>169.15</v>
      </c>
      <c r="Q4173" s="3">
        <f>R4173/M4173</f>
        <v>0.3142713567839196</v>
      </c>
      <c r="R4173" s="4">
        <v>62.54</v>
      </c>
      <c r="S4173" s="2">
        <f>R4173/O4173</f>
        <v>6.1621834663513647E-2</v>
      </c>
    </row>
    <row r="4174" spans="1:19" x14ac:dyDescent="0.3">
      <c r="A4174" s="6">
        <v>4353</v>
      </c>
      <c r="B4174" t="s">
        <v>5217</v>
      </c>
      <c r="C4174" s="11">
        <v>46009</v>
      </c>
      <c r="D4174" s="1" t="str">
        <f t="shared" si="204"/>
        <v>2025</v>
      </c>
      <c r="E4174" s="12" t="str">
        <f t="shared" si="205"/>
        <v>December</v>
      </c>
      <c r="F4174" t="s">
        <v>40</v>
      </c>
      <c r="G4174" t="s">
        <v>9662</v>
      </c>
      <c r="H4174" t="s">
        <v>15</v>
      </c>
      <c r="I4174" t="s">
        <v>19</v>
      </c>
      <c r="J4174" t="s">
        <v>20</v>
      </c>
      <c r="K4174" s="6">
        <v>5</v>
      </c>
      <c r="L4174" s="6" t="str">
        <f t="shared" si="206"/>
        <v>Midium</v>
      </c>
      <c r="M4174" s="7">
        <v>999</v>
      </c>
      <c r="N4174" s="2">
        <v>0</v>
      </c>
      <c r="O4174" s="3">
        <v>4995</v>
      </c>
      <c r="P4174" s="3">
        <f>O4174/K4174</f>
        <v>999</v>
      </c>
      <c r="Q4174" s="3">
        <f>R4174/M4174</f>
        <v>0.87219219219219224</v>
      </c>
      <c r="R4174" s="4">
        <v>871.32</v>
      </c>
      <c r="S4174" s="2">
        <f>R4174/O4174</f>
        <v>0.17443843843843845</v>
      </c>
    </row>
    <row r="4175" spans="1:19" x14ac:dyDescent="0.3">
      <c r="A4175" s="6">
        <v>4354</v>
      </c>
      <c r="B4175" t="s">
        <v>5218</v>
      </c>
      <c r="C4175" s="11">
        <v>46007</v>
      </c>
      <c r="D4175" s="1" t="str">
        <f t="shared" ref="D4175:D4235" si="207">TEXT(C4175, "yyyy")</f>
        <v>2025</v>
      </c>
      <c r="E4175" s="12" t="str">
        <f t="shared" ref="E4175:E4235" si="208">TEXT(C4175, "mmmm")</f>
        <v>December</v>
      </c>
      <c r="F4175" t="s">
        <v>14</v>
      </c>
      <c r="G4175" t="s">
        <v>9662</v>
      </c>
      <c r="H4175" t="s">
        <v>15</v>
      </c>
      <c r="I4175" t="s">
        <v>19</v>
      </c>
      <c r="J4175" t="s">
        <v>20</v>
      </c>
      <c r="K4175" s="6">
        <v>8</v>
      </c>
      <c r="L4175" s="6" t="str">
        <f t="shared" si="206"/>
        <v>Large</v>
      </c>
      <c r="M4175" s="7">
        <v>199</v>
      </c>
      <c r="N4175" s="2">
        <v>0.1</v>
      </c>
      <c r="O4175" s="3">
        <v>1432.8</v>
      </c>
      <c r="P4175" s="3">
        <f>O4175/K4175</f>
        <v>179.1</v>
      </c>
      <c r="Q4175" s="3">
        <f>R4175/M4175</f>
        <v>1.774673366834171</v>
      </c>
      <c r="R4175" s="4">
        <v>353.16</v>
      </c>
      <c r="S4175" s="2">
        <f>R4175/O4175</f>
        <v>0.24648241206030153</v>
      </c>
    </row>
    <row r="4176" spans="1:19" x14ac:dyDescent="0.3">
      <c r="A4176" s="6">
        <v>4355</v>
      </c>
      <c r="B4176" t="s">
        <v>5219</v>
      </c>
      <c r="C4176" s="11">
        <v>45763</v>
      </c>
      <c r="D4176" s="1" t="str">
        <f t="shared" si="207"/>
        <v>2025</v>
      </c>
      <c r="E4176" s="12" t="str">
        <f t="shared" si="208"/>
        <v>April</v>
      </c>
      <c r="F4176" t="s">
        <v>29</v>
      </c>
      <c r="G4176" t="s">
        <v>9662</v>
      </c>
      <c r="H4176" t="s">
        <v>15</v>
      </c>
      <c r="I4176" t="s">
        <v>27</v>
      </c>
      <c r="J4176" t="s">
        <v>47</v>
      </c>
      <c r="K4176" s="6">
        <v>9</v>
      </c>
      <c r="L4176" s="6" t="str">
        <f t="shared" si="206"/>
        <v>Large</v>
      </c>
      <c r="M4176" s="7">
        <v>149</v>
      </c>
      <c r="N4176" s="2">
        <v>0</v>
      </c>
      <c r="O4176" s="3">
        <v>1341</v>
      </c>
      <c r="P4176" s="3">
        <f>O4176/K4176</f>
        <v>149</v>
      </c>
      <c r="Q4176" s="3">
        <f>R4176/M4176</f>
        <v>1.848523489932886</v>
      </c>
      <c r="R4176" s="4">
        <v>275.43</v>
      </c>
      <c r="S4176" s="2">
        <f>R4176/O4176</f>
        <v>0.20539149888143177</v>
      </c>
    </row>
    <row r="4177" spans="1:19" x14ac:dyDescent="0.3">
      <c r="A4177" s="6">
        <v>4356</v>
      </c>
      <c r="B4177" t="s">
        <v>5220</v>
      </c>
      <c r="C4177" s="11">
        <v>45782</v>
      </c>
      <c r="D4177" s="1" t="str">
        <f t="shared" si="207"/>
        <v>2025</v>
      </c>
      <c r="E4177" s="12" t="str">
        <f t="shared" si="208"/>
        <v>May</v>
      </c>
      <c r="F4177" t="s">
        <v>14</v>
      </c>
      <c r="G4177" t="s">
        <v>9662</v>
      </c>
      <c r="H4177" t="s">
        <v>37</v>
      </c>
      <c r="I4177" t="s">
        <v>16</v>
      </c>
      <c r="J4177" t="s">
        <v>38</v>
      </c>
      <c r="K4177" s="6">
        <v>3</v>
      </c>
      <c r="L4177" s="6" t="str">
        <f t="shared" si="206"/>
        <v>Small</v>
      </c>
      <c r="M4177" s="7">
        <v>149</v>
      </c>
      <c r="N4177" s="2">
        <v>0</v>
      </c>
      <c r="O4177" s="3">
        <v>447</v>
      </c>
      <c r="P4177" s="3">
        <f>O4177/K4177</f>
        <v>149</v>
      </c>
      <c r="Q4177" s="3">
        <f>R4177/M4177</f>
        <v>0.55187919463087254</v>
      </c>
      <c r="R4177" s="4">
        <v>82.23</v>
      </c>
      <c r="S4177" s="2">
        <f>R4177/O4177</f>
        <v>0.18395973154362416</v>
      </c>
    </row>
    <row r="4178" spans="1:19" x14ac:dyDescent="0.3">
      <c r="A4178" s="6">
        <v>4358</v>
      </c>
      <c r="B4178" t="s">
        <v>5221</v>
      </c>
      <c r="C4178" s="11">
        <v>45898</v>
      </c>
      <c r="D4178" s="1" t="str">
        <f t="shared" si="207"/>
        <v>2025</v>
      </c>
      <c r="E4178" s="12" t="str">
        <f t="shared" si="208"/>
        <v>August</v>
      </c>
      <c r="F4178" t="s">
        <v>29</v>
      </c>
      <c r="G4178" t="s">
        <v>1884</v>
      </c>
      <c r="H4178" t="s">
        <v>24</v>
      </c>
      <c r="I4178" t="s">
        <v>19</v>
      </c>
      <c r="J4178" t="s">
        <v>20</v>
      </c>
      <c r="K4178" s="6">
        <v>7</v>
      </c>
      <c r="L4178" s="6" t="str">
        <f t="shared" si="206"/>
        <v>Large</v>
      </c>
      <c r="M4178" s="7">
        <v>149</v>
      </c>
      <c r="N4178" s="2">
        <v>0</v>
      </c>
      <c r="O4178" s="3">
        <v>1043</v>
      </c>
      <c r="P4178" s="3">
        <f>O4178/K4178</f>
        <v>149</v>
      </c>
      <c r="Q4178" s="3">
        <f>R4178/M4178</f>
        <v>1.1116778523489932</v>
      </c>
      <c r="R4178" s="4">
        <v>165.64</v>
      </c>
      <c r="S4178" s="2">
        <f>R4178/O4178</f>
        <v>0.15881112176414189</v>
      </c>
    </row>
    <row r="4179" spans="1:19" x14ac:dyDescent="0.3">
      <c r="A4179" s="6">
        <v>4359</v>
      </c>
      <c r="B4179" t="s">
        <v>5222</v>
      </c>
      <c r="C4179" s="11">
        <v>45844</v>
      </c>
      <c r="D4179" s="1" t="str">
        <f t="shared" si="207"/>
        <v>2025</v>
      </c>
      <c r="E4179" s="12" t="str">
        <f t="shared" si="208"/>
        <v>July</v>
      </c>
      <c r="F4179" t="s">
        <v>14</v>
      </c>
      <c r="G4179" t="s">
        <v>9662</v>
      </c>
      <c r="H4179" t="s">
        <v>15</v>
      </c>
      <c r="I4179" t="s">
        <v>27</v>
      </c>
      <c r="J4179" t="s">
        <v>17</v>
      </c>
      <c r="K4179" s="6">
        <v>9</v>
      </c>
      <c r="L4179" s="6" t="str">
        <f t="shared" si="206"/>
        <v>Large</v>
      </c>
      <c r="M4179" s="7">
        <v>799</v>
      </c>
      <c r="N4179" s="2">
        <v>0.05</v>
      </c>
      <c r="O4179" s="3">
        <v>6831.45</v>
      </c>
      <c r="P4179" s="3">
        <f>O4179/K4179</f>
        <v>759.05</v>
      </c>
      <c r="Q4179" s="3">
        <f>R4179/M4179</f>
        <v>1.4194993742177724</v>
      </c>
      <c r="R4179" s="4">
        <v>1134.18</v>
      </c>
      <c r="S4179" s="2">
        <f>R4179/O4179</f>
        <v>0.16602331862196168</v>
      </c>
    </row>
    <row r="4180" spans="1:19" x14ac:dyDescent="0.3">
      <c r="A4180" s="6">
        <v>4360</v>
      </c>
      <c r="B4180" t="s">
        <v>5223</v>
      </c>
      <c r="C4180" s="11">
        <v>45744</v>
      </c>
      <c r="D4180" s="1" t="str">
        <f t="shared" si="207"/>
        <v>2025</v>
      </c>
      <c r="E4180" s="12" t="str">
        <f t="shared" si="208"/>
        <v>March</v>
      </c>
      <c r="F4180" t="s">
        <v>22</v>
      </c>
      <c r="G4180" t="s">
        <v>9662</v>
      </c>
      <c r="H4180" t="s">
        <v>15</v>
      </c>
      <c r="I4180" t="s">
        <v>19</v>
      </c>
      <c r="J4180" t="s">
        <v>42</v>
      </c>
      <c r="K4180" s="6">
        <v>10</v>
      </c>
      <c r="L4180" s="6" t="str">
        <f t="shared" si="206"/>
        <v>Large</v>
      </c>
      <c r="M4180" s="7">
        <v>99</v>
      </c>
      <c r="N4180" s="2">
        <v>0.1</v>
      </c>
      <c r="O4180" s="3">
        <v>891</v>
      </c>
      <c r="P4180" s="3">
        <f>O4180/K4180</f>
        <v>89.1</v>
      </c>
      <c r="Q4180" s="3">
        <f>R4180/M4180</f>
        <v>0.95292929292929296</v>
      </c>
      <c r="R4180" s="4">
        <v>94.34</v>
      </c>
      <c r="S4180" s="2">
        <f>R4180/O4180</f>
        <v>0.10588103254769922</v>
      </c>
    </row>
    <row r="4181" spans="1:19" x14ac:dyDescent="0.3">
      <c r="A4181" s="6">
        <v>4361</v>
      </c>
      <c r="B4181" t="s">
        <v>5224</v>
      </c>
      <c r="C4181" s="11">
        <v>45501</v>
      </c>
      <c r="D4181" s="1" t="str">
        <f t="shared" si="207"/>
        <v>2024</v>
      </c>
      <c r="E4181" s="12" t="str">
        <f t="shared" si="208"/>
        <v>July</v>
      </c>
      <c r="F4181" t="s">
        <v>14</v>
      </c>
      <c r="G4181" t="s">
        <v>1748</v>
      </c>
      <c r="H4181" t="s">
        <v>15</v>
      </c>
      <c r="I4181" t="s">
        <v>27</v>
      </c>
      <c r="J4181" t="s">
        <v>47</v>
      </c>
      <c r="K4181" s="6">
        <v>2</v>
      </c>
      <c r="L4181" s="6" t="str">
        <f t="shared" si="206"/>
        <v>Small</v>
      </c>
      <c r="M4181" s="7">
        <v>199</v>
      </c>
      <c r="N4181" s="2">
        <v>0</v>
      </c>
      <c r="O4181" s="3">
        <v>398</v>
      </c>
      <c r="P4181" s="3">
        <f>O4181/K4181</f>
        <v>199</v>
      </c>
      <c r="Q4181" s="3">
        <f>R4181/M4181</f>
        <v>0.58663316582914571</v>
      </c>
      <c r="R4181" s="4">
        <v>116.74</v>
      </c>
      <c r="S4181" s="2">
        <f>R4181/O4181</f>
        <v>0.29331658291457285</v>
      </c>
    </row>
    <row r="4182" spans="1:19" x14ac:dyDescent="0.3">
      <c r="A4182" s="6">
        <v>4364</v>
      </c>
      <c r="B4182" t="s">
        <v>5225</v>
      </c>
      <c r="C4182" s="11">
        <v>45826</v>
      </c>
      <c r="D4182" s="1" t="str">
        <f t="shared" si="207"/>
        <v>2025</v>
      </c>
      <c r="E4182" s="12" t="str">
        <f t="shared" si="208"/>
        <v>June</v>
      </c>
      <c r="F4182" t="s">
        <v>29</v>
      </c>
      <c r="G4182" t="s">
        <v>9662</v>
      </c>
      <c r="H4182" t="s">
        <v>24</v>
      </c>
      <c r="I4182" t="s">
        <v>19</v>
      </c>
      <c r="J4182" t="s">
        <v>42</v>
      </c>
      <c r="K4182" s="6">
        <v>5</v>
      </c>
      <c r="L4182" s="6" t="str">
        <f t="shared" si="206"/>
        <v>Midium</v>
      </c>
      <c r="M4182" s="7">
        <v>999</v>
      </c>
      <c r="N4182" s="2">
        <v>0.05</v>
      </c>
      <c r="O4182" s="3">
        <v>4745.25</v>
      </c>
      <c r="P4182" s="3">
        <f>O4182/K4182</f>
        <v>949.05</v>
      </c>
      <c r="Q4182" s="3">
        <f>R4182/M4182</f>
        <v>1.2878678678678679</v>
      </c>
      <c r="R4182" s="4">
        <v>1286.58</v>
      </c>
      <c r="S4182" s="2">
        <f>R4182/O4182</f>
        <v>0.27113007744586692</v>
      </c>
    </row>
    <row r="4183" spans="1:19" x14ac:dyDescent="0.3">
      <c r="A4183" s="6">
        <v>4365</v>
      </c>
      <c r="B4183" t="s">
        <v>5226</v>
      </c>
      <c r="C4183" s="11">
        <v>45547</v>
      </c>
      <c r="D4183" s="1" t="str">
        <f t="shared" si="207"/>
        <v>2024</v>
      </c>
      <c r="E4183" s="12" t="str">
        <f t="shared" si="208"/>
        <v>September</v>
      </c>
      <c r="F4183" t="s">
        <v>14</v>
      </c>
      <c r="G4183" t="s">
        <v>9662</v>
      </c>
      <c r="H4183" t="s">
        <v>37</v>
      </c>
      <c r="I4183" t="s">
        <v>19</v>
      </c>
      <c r="J4183" t="s">
        <v>25</v>
      </c>
      <c r="K4183" s="6">
        <v>8</v>
      </c>
      <c r="L4183" s="6" t="str">
        <f t="shared" si="206"/>
        <v>Large</v>
      </c>
      <c r="M4183" s="7">
        <v>149</v>
      </c>
      <c r="N4183" s="2">
        <v>0</v>
      </c>
      <c r="O4183" s="3">
        <v>1192</v>
      </c>
      <c r="P4183" s="3">
        <f>O4183/K4183</f>
        <v>149</v>
      </c>
      <c r="Q4183" s="3">
        <f>R4183/M4183</f>
        <v>1.7006711409395974</v>
      </c>
      <c r="R4183" s="4">
        <v>253.4</v>
      </c>
      <c r="S4183" s="2">
        <f>R4183/O4183</f>
        <v>0.21258389261744967</v>
      </c>
    </row>
    <row r="4184" spans="1:19" x14ac:dyDescent="0.3">
      <c r="A4184" s="6">
        <v>4366</v>
      </c>
      <c r="B4184" t="s">
        <v>5227</v>
      </c>
      <c r="C4184" s="11">
        <v>45842</v>
      </c>
      <c r="D4184" s="1" t="str">
        <f t="shared" si="207"/>
        <v>2025</v>
      </c>
      <c r="E4184" s="12" t="str">
        <f t="shared" si="208"/>
        <v>July</v>
      </c>
      <c r="F4184" t="s">
        <v>29</v>
      </c>
      <c r="G4184" t="s">
        <v>9662</v>
      </c>
      <c r="H4184" t="s">
        <v>37</v>
      </c>
      <c r="I4184" t="s">
        <v>19</v>
      </c>
      <c r="J4184" t="s">
        <v>32</v>
      </c>
      <c r="K4184" s="6">
        <v>1</v>
      </c>
      <c r="L4184" s="6" t="str">
        <f t="shared" si="206"/>
        <v>Small</v>
      </c>
      <c r="M4184" s="7">
        <v>99</v>
      </c>
      <c r="N4184" s="2">
        <v>0</v>
      </c>
      <c r="O4184" s="3">
        <v>99</v>
      </c>
      <c r="P4184" s="3">
        <f>O4184/K4184</f>
        <v>99</v>
      </c>
      <c r="Q4184" s="3">
        <f>R4184/M4184</f>
        <v>0.12414141414141414</v>
      </c>
      <c r="R4184" s="4">
        <v>12.29</v>
      </c>
      <c r="S4184" s="2">
        <f>R4184/O4184</f>
        <v>0.12414141414141414</v>
      </c>
    </row>
    <row r="4185" spans="1:19" x14ac:dyDescent="0.3">
      <c r="A4185" s="6">
        <v>4367</v>
      </c>
      <c r="B4185" t="s">
        <v>5228</v>
      </c>
      <c r="C4185" s="11">
        <v>45993</v>
      </c>
      <c r="D4185" s="1" t="str">
        <f t="shared" si="207"/>
        <v>2025</v>
      </c>
      <c r="E4185" s="12" t="str">
        <f t="shared" si="208"/>
        <v>December</v>
      </c>
      <c r="F4185" t="s">
        <v>14</v>
      </c>
      <c r="G4185" t="s">
        <v>9662</v>
      </c>
      <c r="H4185" t="s">
        <v>24</v>
      </c>
      <c r="I4185" t="s">
        <v>27</v>
      </c>
      <c r="J4185" t="s">
        <v>47</v>
      </c>
      <c r="K4185" s="6">
        <v>10</v>
      </c>
      <c r="L4185" s="6" t="str">
        <f t="shared" si="206"/>
        <v>Large</v>
      </c>
      <c r="M4185" s="7">
        <v>199</v>
      </c>
      <c r="N4185" s="2">
        <v>0.1</v>
      </c>
      <c r="O4185" s="3">
        <v>1791</v>
      </c>
      <c r="P4185" s="3">
        <f>O4185/K4185</f>
        <v>179.1</v>
      </c>
      <c r="Q4185" s="3">
        <f>R4185/M4185</f>
        <v>0.61783919597989956</v>
      </c>
      <c r="R4185" s="4">
        <v>122.95</v>
      </c>
      <c r="S4185" s="2">
        <f>R4185/O4185</f>
        <v>6.8648799553322162E-2</v>
      </c>
    </row>
    <row r="4186" spans="1:19" x14ac:dyDescent="0.3">
      <c r="A4186" s="6">
        <v>4368</v>
      </c>
      <c r="B4186" t="s">
        <v>5229</v>
      </c>
      <c r="C4186" s="11">
        <v>45897</v>
      </c>
      <c r="D4186" s="1" t="str">
        <f t="shared" si="207"/>
        <v>2025</v>
      </c>
      <c r="E4186" s="12" t="str">
        <f t="shared" si="208"/>
        <v>August</v>
      </c>
      <c r="F4186" t="s">
        <v>40</v>
      </c>
      <c r="G4186" t="s">
        <v>5230</v>
      </c>
      <c r="H4186" t="s">
        <v>15</v>
      </c>
      <c r="I4186" t="s">
        <v>19</v>
      </c>
      <c r="J4186" t="s">
        <v>20</v>
      </c>
      <c r="K4186" s="6">
        <v>10</v>
      </c>
      <c r="L4186" s="6" t="str">
        <f t="shared" si="206"/>
        <v>Large</v>
      </c>
      <c r="M4186" s="7">
        <v>99</v>
      </c>
      <c r="N4186" s="2">
        <v>0.15</v>
      </c>
      <c r="O4186" s="3">
        <v>841.5</v>
      </c>
      <c r="P4186" s="3">
        <f>O4186/K4186</f>
        <v>84.15</v>
      </c>
      <c r="Q4186" s="3">
        <f>R4186/M4186</f>
        <v>0.45898989898989895</v>
      </c>
      <c r="R4186" s="4">
        <v>45.44</v>
      </c>
      <c r="S4186" s="2">
        <f>R4186/O4186</f>
        <v>5.3998811645870469E-2</v>
      </c>
    </row>
    <row r="4187" spans="1:19" x14ac:dyDescent="0.3">
      <c r="A4187" s="6">
        <v>4369</v>
      </c>
      <c r="B4187" t="s">
        <v>5231</v>
      </c>
      <c r="C4187" s="11">
        <v>45397</v>
      </c>
      <c r="D4187" s="1" t="str">
        <f t="shared" si="207"/>
        <v>2024</v>
      </c>
      <c r="E4187" s="12" t="str">
        <f t="shared" si="208"/>
        <v>April</v>
      </c>
      <c r="F4187" t="s">
        <v>14</v>
      </c>
      <c r="G4187" t="s">
        <v>5232</v>
      </c>
      <c r="H4187" t="s">
        <v>15</v>
      </c>
      <c r="I4187" t="s">
        <v>27</v>
      </c>
      <c r="J4187" t="s">
        <v>17</v>
      </c>
      <c r="K4187" s="6">
        <v>3</v>
      </c>
      <c r="L4187" s="6" t="str">
        <f t="shared" si="206"/>
        <v>Small</v>
      </c>
      <c r="M4187" s="7">
        <v>199</v>
      </c>
      <c r="N4187" s="2">
        <v>0</v>
      </c>
      <c r="O4187" s="3">
        <v>597</v>
      </c>
      <c r="P4187" s="3">
        <f>O4187/K4187</f>
        <v>199</v>
      </c>
      <c r="Q4187" s="3">
        <f>R4187/M4187</f>
        <v>0.52527638190954773</v>
      </c>
      <c r="R4187" s="4">
        <v>104.53</v>
      </c>
      <c r="S4187" s="2">
        <f>R4187/O4187</f>
        <v>0.17509212730318258</v>
      </c>
    </row>
    <row r="4188" spans="1:19" x14ac:dyDescent="0.3">
      <c r="A4188" s="6">
        <v>4370</v>
      </c>
      <c r="B4188" t="s">
        <v>5233</v>
      </c>
      <c r="C4188" s="11">
        <v>45920</v>
      </c>
      <c r="D4188" s="1" t="str">
        <f t="shared" si="207"/>
        <v>2025</v>
      </c>
      <c r="E4188" s="12" t="str">
        <f t="shared" si="208"/>
        <v>September</v>
      </c>
      <c r="F4188" t="s">
        <v>22</v>
      </c>
      <c r="G4188" t="s">
        <v>5234</v>
      </c>
      <c r="H4188" t="s">
        <v>37</v>
      </c>
      <c r="I4188" t="s">
        <v>27</v>
      </c>
      <c r="J4188" t="s">
        <v>47</v>
      </c>
      <c r="K4188" s="6">
        <v>9</v>
      </c>
      <c r="L4188" s="6" t="str">
        <f t="shared" si="206"/>
        <v>Large</v>
      </c>
      <c r="M4188" s="7">
        <v>299</v>
      </c>
      <c r="N4188" s="2">
        <v>0</v>
      </c>
      <c r="O4188" s="3">
        <v>2691</v>
      </c>
      <c r="P4188" s="3">
        <f>O4188/K4188</f>
        <v>299</v>
      </c>
      <c r="Q4188" s="3">
        <f>R4188/M4188</f>
        <v>0.46632107023411373</v>
      </c>
      <c r="R4188" s="4">
        <v>139.43</v>
      </c>
      <c r="S4188" s="2">
        <f>R4188/O4188</f>
        <v>5.1813452248234859E-2</v>
      </c>
    </row>
    <row r="4189" spans="1:19" x14ac:dyDescent="0.3">
      <c r="A4189" s="6">
        <v>4371</v>
      </c>
      <c r="B4189" t="s">
        <v>5235</v>
      </c>
      <c r="C4189" s="11">
        <v>45761</v>
      </c>
      <c r="D4189" s="1" t="str">
        <f t="shared" si="207"/>
        <v>2025</v>
      </c>
      <c r="E4189" s="12" t="str">
        <f t="shared" si="208"/>
        <v>April</v>
      </c>
      <c r="F4189" t="s">
        <v>40</v>
      </c>
      <c r="G4189" t="s">
        <v>9662</v>
      </c>
      <c r="H4189" t="s">
        <v>24</v>
      </c>
      <c r="I4189" t="s">
        <v>27</v>
      </c>
      <c r="J4189" t="s">
        <v>47</v>
      </c>
      <c r="K4189" s="6">
        <v>2</v>
      </c>
      <c r="L4189" s="6" t="str">
        <f t="shared" si="206"/>
        <v>Small</v>
      </c>
      <c r="M4189" s="7">
        <v>99</v>
      </c>
      <c r="N4189" s="2">
        <v>0.1</v>
      </c>
      <c r="O4189" s="3">
        <v>178.2</v>
      </c>
      <c r="P4189" s="3">
        <f>O4189/K4189</f>
        <v>89.1</v>
      </c>
      <c r="Q4189" s="3">
        <f>R4189/M4189</f>
        <v>0.15767676767676767</v>
      </c>
      <c r="R4189" s="4">
        <v>15.61</v>
      </c>
      <c r="S4189" s="2">
        <f>R4189/O4189</f>
        <v>8.759820426487093E-2</v>
      </c>
    </row>
    <row r="4190" spans="1:19" x14ac:dyDescent="0.3">
      <c r="A4190" s="6">
        <v>4372</v>
      </c>
      <c r="B4190" t="s">
        <v>5236</v>
      </c>
      <c r="C4190" s="11">
        <v>45816</v>
      </c>
      <c r="D4190" s="1" t="str">
        <f t="shared" si="207"/>
        <v>2025</v>
      </c>
      <c r="E4190" s="12" t="str">
        <f t="shared" si="208"/>
        <v>June</v>
      </c>
      <c r="F4190" t="s">
        <v>14</v>
      </c>
      <c r="G4190" t="s">
        <v>9662</v>
      </c>
      <c r="H4190" t="s">
        <v>37</v>
      </c>
      <c r="I4190" t="s">
        <v>16</v>
      </c>
      <c r="J4190" t="s">
        <v>38</v>
      </c>
      <c r="K4190" s="6">
        <v>4</v>
      </c>
      <c r="L4190" s="6" t="str">
        <f t="shared" si="206"/>
        <v>Midium</v>
      </c>
      <c r="M4190" s="7">
        <v>99</v>
      </c>
      <c r="N4190" s="2">
        <v>0.1</v>
      </c>
      <c r="O4190" s="3">
        <v>356.4</v>
      </c>
      <c r="P4190" s="3">
        <f>O4190/K4190</f>
        <v>89.1</v>
      </c>
      <c r="Q4190" s="3">
        <f>R4190/M4190</f>
        <v>0.19232323232323231</v>
      </c>
      <c r="R4190" s="4">
        <v>19.04</v>
      </c>
      <c r="S4190" s="2">
        <f>R4190/O4190</f>
        <v>5.3423120089786759E-2</v>
      </c>
    </row>
    <row r="4191" spans="1:19" x14ac:dyDescent="0.3">
      <c r="A4191" s="6">
        <v>4373</v>
      </c>
      <c r="B4191" t="s">
        <v>5237</v>
      </c>
      <c r="C4191" s="11">
        <v>45420</v>
      </c>
      <c r="D4191" s="1" t="str">
        <f t="shared" si="207"/>
        <v>2024</v>
      </c>
      <c r="E4191" s="12" t="str">
        <f t="shared" si="208"/>
        <v>May</v>
      </c>
      <c r="F4191" t="s">
        <v>29</v>
      </c>
      <c r="G4191" t="s">
        <v>9662</v>
      </c>
      <c r="H4191" t="s">
        <v>15</v>
      </c>
      <c r="I4191" t="s">
        <v>27</v>
      </c>
      <c r="J4191" t="s">
        <v>47</v>
      </c>
      <c r="K4191" s="6">
        <v>7</v>
      </c>
      <c r="L4191" s="6" t="str">
        <f t="shared" si="206"/>
        <v>Large</v>
      </c>
      <c r="M4191" s="7">
        <v>799</v>
      </c>
      <c r="N4191" s="2">
        <v>0.05</v>
      </c>
      <c r="O4191" s="3">
        <v>5313.35</v>
      </c>
      <c r="P4191" s="3">
        <f>O4191/K4191</f>
        <v>759.05000000000007</v>
      </c>
      <c r="Q4191" s="3">
        <f>R4191/M4191</f>
        <v>0.68242803504380478</v>
      </c>
      <c r="R4191" s="4">
        <v>545.26</v>
      </c>
      <c r="S4191" s="2">
        <f>R4191/O4191</f>
        <v>0.10262075714944431</v>
      </c>
    </row>
    <row r="4192" spans="1:19" x14ac:dyDescent="0.3">
      <c r="A4192" s="6">
        <v>4374</v>
      </c>
      <c r="B4192" t="s">
        <v>5238</v>
      </c>
      <c r="C4192" s="11">
        <v>45748</v>
      </c>
      <c r="D4192" s="1" t="str">
        <f t="shared" si="207"/>
        <v>2025</v>
      </c>
      <c r="E4192" s="12" t="str">
        <f t="shared" si="208"/>
        <v>April</v>
      </c>
      <c r="F4192" t="s">
        <v>40</v>
      </c>
      <c r="G4192" t="s">
        <v>9662</v>
      </c>
      <c r="H4192" t="s">
        <v>15</v>
      </c>
      <c r="I4192" t="s">
        <v>16</v>
      </c>
      <c r="J4192" t="s">
        <v>38</v>
      </c>
      <c r="K4192" s="6">
        <v>10</v>
      </c>
      <c r="L4192" s="6" t="str">
        <f t="shared" si="206"/>
        <v>Large</v>
      </c>
      <c r="M4192" s="7">
        <v>149</v>
      </c>
      <c r="N4192" s="2">
        <v>0.05</v>
      </c>
      <c r="O4192" s="3">
        <v>1415.5</v>
      </c>
      <c r="P4192" s="3">
        <f>O4192/K4192</f>
        <v>141.55000000000001</v>
      </c>
      <c r="Q4192" s="3">
        <f>R4192/M4192</f>
        <v>1.6083892617449664</v>
      </c>
      <c r="R4192" s="4">
        <v>239.65</v>
      </c>
      <c r="S4192" s="2">
        <f>R4192/O4192</f>
        <v>0.16930413281525963</v>
      </c>
    </row>
    <row r="4193" spans="1:19" x14ac:dyDescent="0.3">
      <c r="A4193" s="6">
        <v>4375</v>
      </c>
      <c r="B4193" t="s">
        <v>5239</v>
      </c>
      <c r="C4193" s="11">
        <v>45958</v>
      </c>
      <c r="D4193" s="1" t="str">
        <f t="shared" si="207"/>
        <v>2025</v>
      </c>
      <c r="E4193" s="12" t="str">
        <f t="shared" si="208"/>
        <v>October</v>
      </c>
      <c r="F4193" t="s">
        <v>29</v>
      </c>
      <c r="G4193" t="s">
        <v>9662</v>
      </c>
      <c r="H4193" t="s">
        <v>37</v>
      </c>
      <c r="I4193" t="s">
        <v>19</v>
      </c>
      <c r="J4193" t="s">
        <v>25</v>
      </c>
      <c r="K4193" s="6">
        <v>1</v>
      </c>
      <c r="L4193" s="6" t="str">
        <f t="shared" si="206"/>
        <v>Small</v>
      </c>
      <c r="M4193" s="7">
        <v>149</v>
      </c>
      <c r="N4193" s="2">
        <v>0.15</v>
      </c>
      <c r="O4193" s="3">
        <v>126.65</v>
      </c>
      <c r="P4193" s="3">
        <f>O4193/K4193</f>
        <v>126.65</v>
      </c>
      <c r="Q4193" s="3">
        <f>R4193/M4193</f>
        <v>0.15268456375838926</v>
      </c>
      <c r="R4193" s="4">
        <v>22.75</v>
      </c>
      <c r="S4193" s="2">
        <f>R4193/O4193</f>
        <v>0.17962889853928149</v>
      </c>
    </row>
    <row r="4194" spans="1:19" x14ac:dyDescent="0.3">
      <c r="A4194" s="6">
        <v>4376</v>
      </c>
      <c r="B4194" t="s">
        <v>5240</v>
      </c>
      <c r="C4194" s="11">
        <v>45758</v>
      </c>
      <c r="D4194" s="1" t="str">
        <f t="shared" si="207"/>
        <v>2025</v>
      </c>
      <c r="E4194" s="12" t="str">
        <f t="shared" si="208"/>
        <v>April</v>
      </c>
      <c r="F4194" t="s">
        <v>22</v>
      </c>
      <c r="G4194" t="s">
        <v>394</v>
      </c>
      <c r="H4194" t="s">
        <v>15</v>
      </c>
      <c r="I4194" t="s">
        <v>19</v>
      </c>
      <c r="J4194" t="s">
        <v>25</v>
      </c>
      <c r="K4194" s="6">
        <v>8</v>
      </c>
      <c r="L4194" s="6" t="str">
        <f t="shared" si="206"/>
        <v>Large</v>
      </c>
      <c r="M4194" s="7">
        <v>99</v>
      </c>
      <c r="N4194" s="2">
        <v>0.15</v>
      </c>
      <c r="O4194" s="3">
        <v>673.2</v>
      </c>
      <c r="P4194" s="3">
        <f>O4194/K4194</f>
        <v>84.15</v>
      </c>
      <c r="Q4194" s="3">
        <f>R4194/M4194</f>
        <v>0.59151515151515155</v>
      </c>
      <c r="R4194" s="4">
        <v>58.56</v>
      </c>
      <c r="S4194" s="2">
        <f>R4194/O4194</f>
        <v>8.6987522281639931E-2</v>
      </c>
    </row>
    <row r="4195" spans="1:19" x14ac:dyDescent="0.3">
      <c r="A4195" s="6">
        <v>4377</v>
      </c>
      <c r="B4195" t="s">
        <v>5241</v>
      </c>
      <c r="C4195" s="11">
        <v>45353</v>
      </c>
      <c r="D4195" s="1" t="str">
        <f t="shared" si="207"/>
        <v>2024</v>
      </c>
      <c r="E4195" s="12" t="str">
        <f t="shared" si="208"/>
        <v>March</v>
      </c>
      <c r="F4195" t="s">
        <v>29</v>
      </c>
      <c r="G4195" t="s">
        <v>9662</v>
      </c>
      <c r="H4195" t="s">
        <v>15</v>
      </c>
      <c r="I4195" t="s">
        <v>27</v>
      </c>
      <c r="J4195" t="s">
        <v>47</v>
      </c>
      <c r="K4195" s="6">
        <v>4</v>
      </c>
      <c r="L4195" s="6" t="str">
        <f t="shared" si="206"/>
        <v>Midium</v>
      </c>
      <c r="M4195" s="7">
        <v>299</v>
      </c>
      <c r="N4195" s="2">
        <v>0.15</v>
      </c>
      <c r="O4195" s="3">
        <v>1016.6</v>
      </c>
      <c r="P4195" s="3">
        <f>O4195/K4195</f>
        <v>254.15</v>
      </c>
      <c r="Q4195" s="3">
        <f>R4195/M4195</f>
        <v>0.57080267558528419</v>
      </c>
      <c r="R4195" s="4">
        <v>170.67</v>
      </c>
      <c r="S4195" s="2">
        <f>R4195/O4195</f>
        <v>0.16788313987802478</v>
      </c>
    </row>
    <row r="4196" spans="1:19" x14ac:dyDescent="0.3">
      <c r="A4196" s="6">
        <v>4378</v>
      </c>
      <c r="B4196" t="s">
        <v>5242</v>
      </c>
      <c r="C4196" s="11">
        <v>45817</v>
      </c>
      <c r="D4196" s="1" t="str">
        <f t="shared" si="207"/>
        <v>2025</v>
      </c>
      <c r="E4196" s="12" t="str">
        <f t="shared" si="208"/>
        <v>June</v>
      </c>
      <c r="F4196" t="s">
        <v>22</v>
      </c>
      <c r="G4196" t="s">
        <v>3851</v>
      </c>
      <c r="H4196" t="s">
        <v>24</v>
      </c>
      <c r="I4196" t="s">
        <v>19</v>
      </c>
      <c r="J4196" t="s">
        <v>32</v>
      </c>
      <c r="K4196" s="6">
        <v>5</v>
      </c>
      <c r="L4196" s="6" t="str">
        <f t="shared" si="206"/>
        <v>Midium</v>
      </c>
      <c r="M4196" s="7">
        <v>199</v>
      </c>
      <c r="N4196" s="2">
        <v>0</v>
      </c>
      <c r="O4196" s="3">
        <v>995</v>
      </c>
      <c r="P4196" s="3">
        <f>O4196/K4196</f>
        <v>199</v>
      </c>
      <c r="Q4196" s="3">
        <f>R4196/M4196</f>
        <v>0.68743718592964831</v>
      </c>
      <c r="R4196" s="4">
        <v>136.80000000000001</v>
      </c>
      <c r="S4196" s="2">
        <f>R4196/O4196</f>
        <v>0.13748743718592965</v>
      </c>
    </row>
    <row r="4197" spans="1:19" x14ac:dyDescent="0.3">
      <c r="A4197" s="6">
        <v>4379</v>
      </c>
      <c r="B4197" t="s">
        <v>5243</v>
      </c>
      <c r="C4197" s="11">
        <v>45506</v>
      </c>
      <c r="D4197" s="1" t="str">
        <f t="shared" si="207"/>
        <v>2024</v>
      </c>
      <c r="E4197" s="12" t="str">
        <f t="shared" si="208"/>
        <v>August</v>
      </c>
      <c r="F4197" t="s">
        <v>14</v>
      </c>
      <c r="G4197" t="s">
        <v>2003</v>
      </c>
      <c r="H4197" t="s">
        <v>15</v>
      </c>
      <c r="I4197" t="s">
        <v>19</v>
      </c>
      <c r="J4197" t="s">
        <v>25</v>
      </c>
      <c r="K4197" s="6">
        <v>1</v>
      </c>
      <c r="L4197" s="6" t="str">
        <f t="shared" si="206"/>
        <v>Small</v>
      </c>
      <c r="M4197" s="7">
        <v>999</v>
      </c>
      <c r="N4197" s="2">
        <v>0.05</v>
      </c>
      <c r="O4197" s="3">
        <v>949.05</v>
      </c>
      <c r="P4197" s="3">
        <f>O4197/K4197</f>
        <v>949.05</v>
      </c>
      <c r="Q4197" s="3">
        <f>R4197/M4197</f>
        <v>0.28252252252252252</v>
      </c>
      <c r="R4197" s="4">
        <v>282.24</v>
      </c>
      <c r="S4197" s="2">
        <f>R4197/O4197</f>
        <v>0.29739212897107636</v>
      </c>
    </row>
    <row r="4198" spans="1:19" x14ac:dyDescent="0.3">
      <c r="A4198" s="6">
        <v>4380</v>
      </c>
      <c r="B4198" t="s">
        <v>5244</v>
      </c>
      <c r="C4198" s="11">
        <v>45946</v>
      </c>
      <c r="D4198" s="1" t="str">
        <f t="shared" si="207"/>
        <v>2025</v>
      </c>
      <c r="E4198" s="12" t="str">
        <f t="shared" si="208"/>
        <v>October</v>
      </c>
      <c r="F4198" t="s">
        <v>40</v>
      </c>
      <c r="G4198" t="s">
        <v>9662</v>
      </c>
      <c r="H4198" t="s">
        <v>24</v>
      </c>
      <c r="I4198" t="s">
        <v>19</v>
      </c>
      <c r="J4198" t="s">
        <v>42</v>
      </c>
      <c r="K4198" s="6">
        <v>9</v>
      </c>
      <c r="L4198" s="6" t="str">
        <f t="shared" si="206"/>
        <v>Large</v>
      </c>
      <c r="M4198" s="7">
        <v>99</v>
      </c>
      <c r="N4198" s="2">
        <v>0</v>
      </c>
      <c r="O4198" s="3">
        <v>891</v>
      </c>
      <c r="P4198" s="3">
        <f>O4198/K4198</f>
        <v>99</v>
      </c>
      <c r="Q4198" s="3">
        <f>R4198/M4198</f>
        <v>1.4306060606060607</v>
      </c>
      <c r="R4198" s="4">
        <v>141.63</v>
      </c>
      <c r="S4198" s="2">
        <f>R4198/O4198</f>
        <v>0.15895622895622896</v>
      </c>
    </row>
    <row r="4199" spans="1:19" x14ac:dyDescent="0.3">
      <c r="A4199" s="6">
        <v>4381</v>
      </c>
      <c r="B4199" t="s">
        <v>5245</v>
      </c>
      <c r="C4199" s="11">
        <v>45803</v>
      </c>
      <c r="D4199" s="1" t="str">
        <f t="shared" si="207"/>
        <v>2025</v>
      </c>
      <c r="E4199" s="12" t="str">
        <f t="shared" si="208"/>
        <v>May</v>
      </c>
      <c r="F4199" t="s">
        <v>14</v>
      </c>
      <c r="G4199" t="s">
        <v>9662</v>
      </c>
      <c r="H4199" t="s">
        <v>37</v>
      </c>
      <c r="I4199" t="s">
        <v>19</v>
      </c>
      <c r="J4199" t="s">
        <v>20</v>
      </c>
      <c r="K4199" s="6">
        <v>10</v>
      </c>
      <c r="L4199" s="6" t="str">
        <f t="shared" si="206"/>
        <v>Large</v>
      </c>
      <c r="M4199" s="7">
        <v>799</v>
      </c>
      <c r="N4199" s="2">
        <v>0.1</v>
      </c>
      <c r="O4199" s="3">
        <v>7191</v>
      </c>
      <c r="P4199" s="3">
        <f>O4199/K4199</f>
        <v>719.1</v>
      </c>
      <c r="Q4199" s="3">
        <f>R4199/M4199</f>
        <v>1.5920775969962453</v>
      </c>
      <c r="R4199" s="4">
        <v>1272.07</v>
      </c>
      <c r="S4199" s="2">
        <f>R4199/O4199</f>
        <v>0.17689751077736057</v>
      </c>
    </row>
    <row r="4200" spans="1:19" x14ac:dyDescent="0.3">
      <c r="A4200" s="6">
        <v>4382</v>
      </c>
      <c r="B4200" t="s">
        <v>5246</v>
      </c>
      <c r="C4200" s="11">
        <v>45649</v>
      </c>
      <c r="D4200" s="1" t="str">
        <f t="shared" si="207"/>
        <v>2024</v>
      </c>
      <c r="E4200" s="12" t="str">
        <f t="shared" si="208"/>
        <v>December</v>
      </c>
      <c r="F4200" t="s">
        <v>40</v>
      </c>
      <c r="G4200" t="s">
        <v>9662</v>
      </c>
      <c r="H4200" t="s">
        <v>24</v>
      </c>
      <c r="I4200" t="s">
        <v>19</v>
      </c>
      <c r="J4200" t="s">
        <v>25</v>
      </c>
      <c r="K4200" s="6">
        <v>6</v>
      </c>
      <c r="L4200" s="6" t="str">
        <f t="shared" si="206"/>
        <v>Midium</v>
      </c>
      <c r="M4200" s="7">
        <v>99</v>
      </c>
      <c r="N4200" s="2">
        <v>0</v>
      </c>
      <c r="O4200" s="3">
        <v>594</v>
      </c>
      <c r="P4200" s="3">
        <f>O4200/K4200</f>
        <v>99</v>
      </c>
      <c r="Q4200" s="3">
        <f>R4200/M4200</f>
        <v>1.3155555555555556</v>
      </c>
      <c r="R4200" s="4">
        <v>130.24</v>
      </c>
      <c r="S4200" s="2">
        <f>R4200/O4200</f>
        <v>0.21925925925925926</v>
      </c>
    </row>
    <row r="4201" spans="1:19" x14ac:dyDescent="0.3">
      <c r="A4201" s="6">
        <v>4383</v>
      </c>
      <c r="B4201" t="s">
        <v>5247</v>
      </c>
      <c r="C4201" s="11">
        <v>45796</v>
      </c>
      <c r="D4201" s="1" t="str">
        <f t="shared" si="207"/>
        <v>2025</v>
      </c>
      <c r="E4201" s="12" t="str">
        <f t="shared" si="208"/>
        <v>May</v>
      </c>
      <c r="F4201" t="s">
        <v>29</v>
      </c>
      <c r="G4201" t="s">
        <v>5248</v>
      </c>
      <c r="H4201" t="s">
        <v>15</v>
      </c>
      <c r="I4201" t="s">
        <v>27</v>
      </c>
      <c r="J4201" t="s">
        <v>47</v>
      </c>
      <c r="K4201" s="6">
        <v>9</v>
      </c>
      <c r="L4201" s="6" t="str">
        <f t="shared" si="206"/>
        <v>Large</v>
      </c>
      <c r="M4201" s="7">
        <v>799</v>
      </c>
      <c r="N4201" s="2">
        <v>0.05</v>
      </c>
      <c r="O4201" s="3">
        <v>6831.45</v>
      </c>
      <c r="P4201" s="3">
        <f>O4201/K4201</f>
        <v>759.05</v>
      </c>
      <c r="Q4201" s="3">
        <f>R4201/M4201</f>
        <v>1.8008510638297874</v>
      </c>
      <c r="R4201" s="4">
        <v>1438.88</v>
      </c>
      <c r="S4201" s="2">
        <f>R4201/O4201</f>
        <v>0.21062585541868858</v>
      </c>
    </row>
    <row r="4202" spans="1:19" x14ac:dyDescent="0.3">
      <c r="A4202" s="6">
        <v>4384</v>
      </c>
      <c r="B4202" t="s">
        <v>5249</v>
      </c>
      <c r="C4202" s="11">
        <v>45746</v>
      </c>
      <c r="D4202" s="1" t="str">
        <f t="shared" si="207"/>
        <v>2025</v>
      </c>
      <c r="E4202" s="12" t="str">
        <f t="shared" si="208"/>
        <v>March</v>
      </c>
      <c r="F4202" t="s">
        <v>14</v>
      </c>
      <c r="G4202" t="s">
        <v>9662</v>
      </c>
      <c r="H4202" t="s">
        <v>37</v>
      </c>
      <c r="I4202" t="s">
        <v>27</v>
      </c>
      <c r="J4202" t="s">
        <v>17</v>
      </c>
      <c r="K4202" s="6">
        <v>8</v>
      </c>
      <c r="L4202" s="6" t="str">
        <f t="shared" si="206"/>
        <v>Large</v>
      </c>
      <c r="M4202" s="7">
        <v>999</v>
      </c>
      <c r="N4202" s="2">
        <v>0.05</v>
      </c>
      <c r="O4202" s="3">
        <v>7592.4</v>
      </c>
      <c r="P4202" s="3">
        <f>O4202/K4202</f>
        <v>949.05</v>
      </c>
      <c r="Q4202" s="3">
        <f>R4202/M4202</f>
        <v>0.46383383383383386</v>
      </c>
      <c r="R4202" s="4">
        <v>463.37</v>
      </c>
      <c r="S4202" s="2">
        <f>R4202/O4202</f>
        <v>6.103076760971498E-2</v>
      </c>
    </row>
    <row r="4203" spans="1:19" x14ac:dyDescent="0.3">
      <c r="A4203" s="6">
        <v>4385</v>
      </c>
      <c r="B4203" t="s">
        <v>5250</v>
      </c>
      <c r="C4203" s="11">
        <v>45887</v>
      </c>
      <c r="D4203" s="1" t="str">
        <f t="shared" si="207"/>
        <v>2025</v>
      </c>
      <c r="E4203" s="12" t="str">
        <f t="shared" si="208"/>
        <v>August</v>
      </c>
      <c r="F4203" t="s">
        <v>14</v>
      </c>
      <c r="G4203" t="s">
        <v>9662</v>
      </c>
      <c r="H4203" t="s">
        <v>24</v>
      </c>
      <c r="I4203" t="s">
        <v>27</v>
      </c>
      <c r="J4203" t="s">
        <v>17</v>
      </c>
      <c r="K4203" s="6">
        <v>8</v>
      </c>
      <c r="L4203" s="6" t="str">
        <f t="shared" si="206"/>
        <v>Large</v>
      </c>
      <c r="M4203" s="7">
        <v>199</v>
      </c>
      <c r="N4203" s="2">
        <v>0.15</v>
      </c>
      <c r="O4203" s="3">
        <v>1353.2</v>
      </c>
      <c r="P4203" s="3">
        <f>O4203/K4203</f>
        <v>169.15</v>
      </c>
      <c r="Q4203" s="3">
        <f>R4203/M4203</f>
        <v>1.5282914572864321</v>
      </c>
      <c r="R4203" s="4">
        <v>304.13</v>
      </c>
      <c r="S4203" s="2">
        <f>R4203/O4203</f>
        <v>0.22474874371859296</v>
      </c>
    </row>
    <row r="4204" spans="1:19" x14ac:dyDescent="0.3">
      <c r="A4204" s="6">
        <v>4386</v>
      </c>
      <c r="B4204" t="s">
        <v>5251</v>
      </c>
      <c r="C4204" s="11">
        <v>45747</v>
      </c>
      <c r="D4204" s="1" t="str">
        <f t="shared" si="207"/>
        <v>2025</v>
      </c>
      <c r="E4204" s="12" t="str">
        <f t="shared" si="208"/>
        <v>March</v>
      </c>
      <c r="F4204" t="s">
        <v>40</v>
      </c>
      <c r="G4204" t="s">
        <v>2820</v>
      </c>
      <c r="H4204" t="s">
        <v>37</v>
      </c>
      <c r="I4204" t="s">
        <v>16</v>
      </c>
      <c r="J4204" t="s">
        <v>38</v>
      </c>
      <c r="K4204" s="6">
        <v>6</v>
      </c>
      <c r="L4204" s="6" t="str">
        <f t="shared" si="206"/>
        <v>Midium</v>
      </c>
      <c r="M4204" s="7">
        <v>199</v>
      </c>
      <c r="N4204" s="2">
        <v>0</v>
      </c>
      <c r="O4204" s="3">
        <v>1194</v>
      </c>
      <c r="P4204" s="3">
        <f>O4204/K4204</f>
        <v>199</v>
      </c>
      <c r="Q4204" s="3">
        <f>R4204/M4204</f>
        <v>1.5323115577889448</v>
      </c>
      <c r="R4204" s="4">
        <v>304.93</v>
      </c>
      <c r="S4204" s="2">
        <f>R4204/O4204</f>
        <v>0.25538525963149078</v>
      </c>
    </row>
    <row r="4205" spans="1:19" x14ac:dyDescent="0.3">
      <c r="A4205" s="6">
        <v>4387</v>
      </c>
      <c r="B4205" t="s">
        <v>5252</v>
      </c>
      <c r="C4205" s="11">
        <v>45525</v>
      </c>
      <c r="D4205" s="1" t="str">
        <f t="shared" si="207"/>
        <v>2024</v>
      </c>
      <c r="E4205" s="12" t="str">
        <f t="shared" si="208"/>
        <v>August</v>
      </c>
      <c r="F4205" t="s">
        <v>14</v>
      </c>
      <c r="G4205" t="s">
        <v>3210</v>
      </c>
      <c r="H4205" t="s">
        <v>24</v>
      </c>
      <c r="I4205" t="s">
        <v>16</v>
      </c>
      <c r="J4205" t="s">
        <v>38</v>
      </c>
      <c r="K4205" s="6">
        <v>8</v>
      </c>
      <c r="L4205" s="6" t="str">
        <f t="shared" si="206"/>
        <v>Large</v>
      </c>
      <c r="M4205" s="7">
        <v>149</v>
      </c>
      <c r="N4205" s="2">
        <v>0</v>
      </c>
      <c r="O4205" s="3">
        <v>1192</v>
      </c>
      <c r="P4205" s="3">
        <f>O4205/K4205</f>
        <v>149</v>
      </c>
      <c r="Q4205" s="3">
        <f>R4205/M4205</f>
        <v>1.2827516778523489</v>
      </c>
      <c r="R4205" s="4">
        <v>191.13</v>
      </c>
      <c r="S4205" s="2">
        <f>R4205/O4205</f>
        <v>0.16034395973154361</v>
      </c>
    </row>
    <row r="4206" spans="1:19" x14ac:dyDescent="0.3">
      <c r="A4206" s="6">
        <v>4388</v>
      </c>
      <c r="B4206" t="s">
        <v>5253</v>
      </c>
      <c r="C4206" s="11">
        <v>45947</v>
      </c>
      <c r="D4206" s="1" t="str">
        <f t="shared" si="207"/>
        <v>2025</v>
      </c>
      <c r="E4206" s="12" t="str">
        <f t="shared" si="208"/>
        <v>October</v>
      </c>
      <c r="F4206" t="s">
        <v>40</v>
      </c>
      <c r="G4206" t="s">
        <v>9662</v>
      </c>
      <c r="H4206" t="s">
        <v>37</v>
      </c>
      <c r="I4206" t="s">
        <v>19</v>
      </c>
      <c r="J4206" t="s">
        <v>20</v>
      </c>
      <c r="K4206" s="6">
        <v>1</v>
      </c>
      <c r="L4206" s="6" t="str">
        <f t="shared" si="206"/>
        <v>Small</v>
      </c>
      <c r="M4206" s="7">
        <v>799</v>
      </c>
      <c r="N4206" s="2">
        <v>0.15</v>
      </c>
      <c r="O4206" s="3">
        <v>679.15</v>
      </c>
      <c r="P4206" s="3">
        <f>O4206/K4206</f>
        <v>679.15</v>
      </c>
      <c r="Q4206" s="3">
        <f>R4206/M4206</f>
        <v>7.8448060075093862E-2</v>
      </c>
      <c r="R4206" s="4">
        <v>62.68</v>
      </c>
      <c r="S4206" s="2">
        <f>R4206/O4206</f>
        <v>9.2291835382463369E-2</v>
      </c>
    </row>
    <row r="4207" spans="1:19" x14ac:dyDescent="0.3">
      <c r="A4207" s="6">
        <v>4389</v>
      </c>
      <c r="B4207" t="s">
        <v>5254</v>
      </c>
      <c r="C4207" s="11">
        <v>45446</v>
      </c>
      <c r="D4207" s="1" t="str">
        <f t="shared" si="207"/>
        <v>2024</v>
      </c>
      <c r="E4207" s="12" t="str">
        <f t="shared" si="208"/>
        <v>June</v>
      </c>
      <c r="F4207" t="s">
        <v>14</v>
      </c>
      <c r="G4207" t="s">
        <v>9662</v>
      </c>
      <c r="H4207" t="s">
        <v>15</v>
      </c>
      <c r="I4207" t="s">
        <v>19</v>
      </c>
      <c r="J4207" t="s">
        <v>32</v>
      </c>
      <c r="K4207" s="6">
        <v>4</v>
      </c>
      <c r="L4207" s="6" t="str">
        <f t="shared" si="206"/>
        <v>Midium</v>
      </c>
      <c r="M4207" s="7">
        <v>99</v>
      </c>
      <c r="N4207" s="2">
        <v>0.15</v>
      </c>
      <c r="O4207" s="3">
        <v>336.6</v>
      </c>
      <c r="P4207" s="3">
        <f>O4207/K4207</f>
        <v>84.15</v>
      </c>
      <c r="Q4207" s="3">
        <f>R4207/M4207</f>
        <v>0.361010101010101</v>
      </c>
      <c r="R4207" s="4">
        <v>35.74</v>
      </c>
      <c r="S4207" s="2">
        <f>R4207/O4207</f>
        <v>0.10617944147355912</v>
      </c>
    </row>
    <row r="4208" spans="1:19" x14ac:dyDescent="0.3">
      <c r="A4208" s="6">
        <v>4390</v>
      </c>
      <c r="B4208" t="s">
        <v>5255</v>
      </c>
      <c r="C4208" s="11">
        <v>45666</v>
      </c>
      <c r="D4208" s="1" t="str">
        <f t="shared" si="207"/>
        <v>2025</v>
      </c>
      <c r="E4208" s="12" t="str">
        <f t="shared" si="208"/>
        <v>January</v>
      </c>
      <c r="F4208" t="s">
        <v>40</v>
      </c>
      <c r="G4208" t="s">
        <v>9662</v>
      </c>
      <c r="H4208" t="s">
        <v>37</v>
      </c>
      <c r="I4208" t="s">
        <v>19</v>
      </c>
      <c r="J4208" t="s">
        <v>32</v>
      </c>
      <c r="K4208" s="6">
        <v>3</v>
      </c>
      <c r="L4208" s="6" t="str">
        <f t="shared" si="206"/>
        <v>Small</v>
      </c>
      <c r="M4208" s="7">
        <v>299</v>
      </c>
      <c r="N4208" s="2">
        <v>0.1</v>
      </c>
      <c r="O4208" s="3">
        <v>807.3</v>
      </c>
      <c r="P4208" s="3">
        <f>O4208/K4208</f>
        <v>269.09999999999997</v>
      </c>
      <c r="Q4208" s="3">
        <f>R4208/M4208</f>
        <v>0.7515719063545151</v>
      </c>
      <c r="R4208" s="4">
        <v>224.72</v>
      </c>
      <c r="S4208" s="2">
        <f>R4208/O4208</f>
        <v>0.27835996531648705</v>
      </c>
    </row>
    <row r="4209" spans="1:19" x14ac:dyDescent="0.3">
      <c r="A4209" s="6">
        <v>4391</v>
      </c>
      <c r="B4209" t="s">
        <v>5256</v>
      </c>
      <c r="C4209" s="11">
        <v>45325</v>
      </c>
      <c r="D4209" s="1" t="str">
        <f t="shared" si="207"/>
        <v>2024</v>
      </c>
      <c r="E4209" s="12" t="str">
        <f t="shared" si="208"/>
        <v>February</v>
      </c>
      <c r="F4209" t="s">
        <v>14</v>
      </c>
      <c r="G4209" t="s">
        <v>9662</v>
      </c>
      <c r="H4209" t="s">
        <v>37</v>
      </c>
      <c r="I4209" t="s">
        <v>16</v>
      </c>
      <c r="J4209" t="s">
        <v>38</v>
      </c>
      <c r="K4209" s="6">
        <v>10</v>
      </c>
      <c r="L4209" s="6" t="str">
        <f t="shared" si="206"/>
        <v>Large</v>
      </c>
      <c r="M4209" s="7">
        <v>499</v>
      </c>
      <c r="N4209" s="2">
        <v>0</v>
      </c>
      <c r="O4209" s="3">
        <v>4990</v>
      </c>
      <c r="P4209" s="3">
        <f>O4209/K4209</f>
        <v>499</v>
      </c>
      <c r="Q4209" s="3">
        <f>R4209/M4209</f>
        <v>2.1455911823647296</v>
      </c>
      <c r="R4209" s="4">
        <v>1070.6500000000001</v>
      </c>
      <c r="S4209" s="2">
        <f>R4209/O4209</f>
        <v>0.21455911823647297</v>
      </c>
    </row>
    <row r="4210" spans="1:19" x14ac:dyDescent="0.3">
      <c r="A4210" s="6">
        <v>4392</v>
      </c>
      <c r="B4210" t="s">
        <v>5257</v>
      </c>
      <c r="C4210" s="11">
        <v>45692</v>
      </c>
      <c r="D4210" s="1" t="str">
        <f t="shared" si="207"/>
        <v>2025</v>
      </c>
      <c r="E4210" s="12" t="str">
        <f t="shared" si="208"/>
        <v>February</v>
      </c>
      <c r="F4210" t="s">
        <v>40</v>
      </c>
      <c r="G4210" t="s">
        <v>9662</v>
      </c>
      <c r="H4210" t="s">
        <v>15</v>
      </c>
      <c r="I4210" t="s">
        <v>19</v>
      </c>
      <c r="J4210" t="s">
        <v>32</v>
      </c>
      <c r="K4210" s="6">
        <v>10</v>
      </c>
      <c r="L4210" s="6" t="str">
        <f t="shared" si="206"/>
        <v>Large</v>
      </c>
      <c r="M4210" s="7">
        <v>799</v>
      </c>
      <c r="N4210" s="2">
        <v>0.05</v>
      </c>
      <c r="O4210" s="3">
        <v>7590.5</v>
      </c>
      <c r="P4210" s="3">
        <f>O4210/K4210</f>
        <v>759.05</v>
      </c>
      <c r="Q4210" s="3">
        <f>R4210/M4210</f>
        <v>2.3679974968710886</v>
      </c>
      <c r="R4210" s="4">
        <v>1892.03</v>
      </c>
      <c r="S4210" s="2">
        <f>R4210/O4210</f>
        <v>0.24926289440748303</v>
      </c>
    </row>
    <row r="4211" spans="1:19" x14ac:dyDescent="0.3">
      <c r="A4211" s="6">
        <v>4393</v>
      </c>
      <c r="B4211" t="s">
        <v>5258</v>
      </c>
      <c r="C4211" s="11">
        <v>45842</v>
      </c>
      <c r="D4211" s="1" t="str">
        <f t="shared" si="207"/>
        <v>2025</v>
      </c>
      <c r="E4211" s="12" t="str">
        <f t="shared" si="208"/>
        <v>July</v>
      </c>
      <c r="F4211" t="s">
        <v>14</v>
      </c>
      <c r="G4211" t="s">
        <v>5259</v>
      </c>
      <c r="H4211" t="s">
        <v>24</v>
      </c>
      <c r="I4211" t="s">
        <v>19</v>
      </c>
      <c r="J4211" t="s">
        <v>25</v>
      </c>
      <c r="K4211" s="6">
        <v>10</v>
      </c>
      <c r="L4211" s="6" t="str">
        <f t="shared" si="206"/>
        <v>Large</v>
      </c>
      <c r="M4211" s="7">
        <v>799</v>
      </c>
      <c r="N4211" s="2">
        <v>0</v>
      </c>
      <c r="O4211" s="3">
        <v>7990</v>
      </c>
      <c r="P4211" s="3">
        <f>O4211/K4211</f>
        <v>799</v>
      </c>
      <c r="Q4211" s="3">
        <f>R4211/M4211</f>
        <v>1.2754818523153943</v>
      </c>
      <c r="R4211" s="4">
        <v>1019.11</v>
      </c>
      <c r="S4211" s="2">
        <f>R4211/O4211</f>
        <v>0.12754818523153943</v>
      </c>
    </row>
    <row r="4212" spans="1:19" x14ac:dyDescent="0.3">
      <c r="A4212" s="6">
        <v>4394</v>
      </c>
      <c r="B4212" t="s">
        <v>5260</v>
      </c>
      <c r="C4212" s="11">
        <v>45350</v>
      </c>
      <c r="D4212" s="1" t="str">
        <f t="shared" si="207"/>
        <v>2024</v>
      </c>
      <c r="E4212" s="12" t="str">
        <f t="shared" si="208"/>
        <v>February</v>
      </c>
      <c r="F4212" t="s">
        <v>14</v>
      </c>
      <c r="G4212" t="s">
        <v>9662</v>
      </c>
      <c r="H4212" t="s">
        <v>24</v>
      </c>
      <c r="I4212" t="s">
        <v>19</v>
      </c>
      <c r="J4212" t="s">
        <v>25</v>
      </c>
      <c r="K4212" s="6">
        <v>10</v>
      </c>
      <c r="L4212" s="6" t="str">
        <f t="shared" si="206"/>
        <v>Large</v>
      </c>
      <c r="M4212" s="7">
        <v>199</v>
      </c>
      <c r="N4212" s="2">
        <v>0.1</v>
      </c>
      <c r="O4212" s="3">
        <v>1791</v>
      </c>
      <c r="P4212" s="3">
        <f>O4212/K4212</f>
        <v>179.1</v>
      </c>
      <c r="Q4212" s="3">
        <f>R4212/M4212</f>
        <v>2.4497989949748744</v>
      </c>
      <c r="R4212" s="4">
        <v>487.51</v>
      </c>
      <c r="S4212" s="2">
        <f>R4212/O4212</f>
        <v>0.2721998883305416</v>
      </c>
    </row>
    <row r="4213" spans="1:19" x14ac:dyDescent="0.3">
      <c r="A4213" s="6">
        <v>4395</v>
      </c>
      <c r="B4213" t="s">
        <v>5261</v>
      </c>
      <c r="C4213" s="11">
        <v>45589</v>
      </c>
      <c r="D4213" s="1" t="str">
        <f t="shared" si="207"/>
        <v>2024</v>
      </c>
      <c r="E4213" s="12" t="str">
        <f t="shared" si="208"/>
        <v>October</v>
      </c>
      <c r="F4213" t="s">
        <v>29</v>
      </c>
      <c r="G4213" t="s">
        <v>670</v>
      </c>
      <c r="H4213" t="s">
        <v>24</v>
      </c>
      <c r="I4213" t="s">
        <v>19</v>
      </c>
      <c r="J4213" t="s">
        <v>42</v>
      </c>
      <c r="K4213" s="6">
        <v>9</v>
      </c>
      <c r="L4213" s="6" t="str">
        <f t="shared" si="206"/>
        <v>Large</v>
      </c>
      <c r="M4213" s="7">
        <v>99</v>
      </c>
      <c r="N4213" s="2">
        <v>0.15</v>
      </c>
      <c r="O4213" s="3">
        <v>757.35</v>
      </c>
      <c r="P4213" s="3">
        <f>O4213/K4213</f>
        <v>84.15</v>
      </c>
      <c r="Q4213" s="3">
        <f>R4213/M4213</f>
        <v>2.2933333333333334</v>
      </c>
      <c r="R4213" s="4">
        <v>227.04</v>
      </c>
      <c r="S4213" s="2">
        <f>R4213/O4213</f>
        <v>0.29978213507625273</v>
      </c>
    </row>
    <row r="4214" spans="1:19" x14ac:dyDescent="0.3">
      <c r="A4214" s="6">
        <v>4396</v>
      </c>
      <c r="B4214" t="s">
        <v>5262</v>
      </c>
      <c r="C4214" s="11">
        <v>45424</v>
      </c>
      <c r="D4214" s="1" t="str">
        <f t="shared" si="207"/>
        <v>2024</v>
      </c>
      <c r="E4214" s="12" t="str">
        <f t="shared" si="208"/>
        <v>May</v>
      </c>
      <c r="F4214" t="s">
        <v>14</v>
      </c>
      <c r="G4214" t="s">
        <v>9662</v>
      </c>
      <c r="H4214" t="s">
        <v>15</v>
      </c>
      <c r="I4214" t="s">
        <v>27</v>
      </c>
      <c r="J4214" t="s">
        <v>47</v>
      </c>
      <c r="K4214" s="6">
        <v>6</v>
      </c>
      <c r="L4214" s="6" t="str">
        <f t="shared" si="206"/>
        <v>Midium</v>
      </c>
      <c r="M4214" s="7">
        <v>99</v>
      </c>
      <c r="N4214" s="2">
        <v>0</v>
      </c>
      <c r="O4214" s="3">
        <v>594</v>
      </c>
      <c r="P4214" s="3">
        <f>O4214/K4214</f>
        <v>99</v>
      </c>
      <c r="Q4214" s="3">
        <f>R4214/M4214</f>
        <v>1.7325252525252526</v>
      </c>
      <c r="R4214" s="4">
        <v>171.52</v>
      </c>
      <c r="S4214" s="2">
        <f>R4214/O4214</f>
        <v>0.28875420875420876</v>
      </c>
    </row>
    <row r="4215" spans="1:19" x14ac:dyDescent="0.3">
      <c r="A4215" s="6">
        <v>4397</v>
      </c>
      <c r="B4215" t="s">
        <v>5263</v>
      </c>
      <c r="C4215" s="11">
        <v>45910</v>
      </c>
      <c r="D4215" s="1" t="str">
        <f t="shared" si="207"/>
        <v>2025</v>
      </c>
      <c r="E4215" s="12" t="str">
        <f t="shared" si="208"/>
        <v>September</v>
      </c>
      <c r="F4215" t="s">
        <v>14</v>
      </c>
      <c r="G4215" t="s">
        <v>9662</v>
      </c>
      <c r="H4215" t="s">
        <v>15</v>
      </c>
      <c r="I4215" t="s">
        <v>19</v>
      </c>
      <c r="J4215" t="s">
        <v>32</v>
      </c>
      <c r="K4215" s="6">
        <v>5</v>
      </c>
      <c r="L4215" s="6" t="str">
        <f t="shared" si="206"/>
        <v>Midium</v>
      </c>
      <c r="M4215" s="7">
        <v>999</v>
      </c>
      <c r="N4215" s="2">
        <v>0.1</v>
      </c>
      <c r="O4215" s="3">
        <v>4495.5</v>
      </c>
      <c r="P4215" s="3">
        <f>O4215/K4215</f>
        <v>899.1</v>
      </c>
      <c r="Q4215" s="3">
        <f>R4215/M4215</f>
        <v>0.77130130130130126</v>
      </c>
      <c r="R4215" s="4">
        <v>770.53</v>
      </c>
      <c r="S4215" s="2">
        <f>R4215/O4215</f>
        <v>0.17140028917806696</v>
      </c>
    </row>
    <row r="4216" spans="1:19" x14ac:dyDescent="0.3">
      <c r="A4216" s="6">
        <v>4398</v>
      </c>
      <c r="B4216" t="s">
        <v>5264</v>
      </c>
      <c r="C4216" s="11">
        <v>45716</v>
      </c>
      <c r="D4216" s="1" t="str">
        <f t="shared" si="207"/>
        <v>2025</v>
      </c>
      <c r="E4216" s="12" t="str">
        <f t="shared" si="208"/>
        <v>February</v>
      </c>
      <c r="F4216" t="s">
        <v>29</v>
      </c>
      <c r="G4216" t="s">
        <v>9662</v>
      </c>
      <c r="H4216" t="s">
        <v>15</v>
      </c>
      <c r="I4216" t="s">
        <v>27</v>
      </c>
      <c r="J4216" t="s">
        <v>47</v>
      </c>
      <c r="K4216" s="6">
        <v>5</v>
      </c>
      <c r="L4216" s="6" t="str">
        <f t="shared" si="206"/>
        <v>Midium</v>
      </c>
      <c r="M4216" s="7">
        <v>999</v>
      </c>
      <c r="N4216" s="2">
        <v>0.05</v>
      </c>
      <c r="O4216" s="3">
        <v>4745.25</v>
      </c>
      <c r="P4216" s="3">
        <f>O4216/K4216</f>
        <v>949.05</v>
      </c>
      <c r="Q4216" s="3">
        <f>R4216/M4216</f>
        <v>0.74974974974974973</v>
      </c>
      <c r="R4216" s="4">
        <v>749</v>
      </c>
      <c r="S4216" s="2">
        <f>R4216/O4216</f>
        <v>0.15784205257889469</v>
      </c>
    </row>
    <row r="4217" spans="1:19" x14ac:dyDescent="0.3">
      <c r="A4217" s="6">
        <v>4399</v>
      </c>
      <c r="B4217" t="s">
        <v>5265</v>
      </c>
      <c r="C4217" s="11">
        <v>45921</v>
      </c>
      <c r="D4217" s="1" t="str">
        <f t="shared" si="207"/>
        <v>2025</v>
      </c>
      <c r="E4217" s="12" t="str">
        <f t="shared" si="208"/>
        <v>September</v>
      </c>
      <c r="F4217" t="s">
        <v>40</v>
      </c>
      <c r="G4217" t="s">
        <v>9662</v>
      </c>
      <c r="H4217" t="s">
        <v>24</v>
      </c>
      <c r="I4217" t="s">
        <v>16</v>
      </c>
      <c r="J4217" t="s">
        <v>38</v>
      </c>
      <c r="K4217" s="6">
        <v>3</v>
      </c>
      <c r="L4217" s="6" t="str">
        <f t="shared" si="206"/>
        <v>Small</v>
      </c>
      <c r="M4217" s="7">
        <v>499</v>
      </c>
      <c r="N4217" s="2">
        <v>0.15</v>
      </c>
      <c r="O4217" s="3">
        <v>1272.45</v>
      </c>
      <c r="P4217" s="3">
        <f>O4217/K4217</f>
        <v>424.15000000000003</v>
      </c>
      <c r="Q4217" s="3">
        <f>R4217/M4217</f>
        <v>0.26144288577154312</v>
      </c>
      <c r="R4217" s="4">
        <v>130.46</v>
      </c>
      <c r="S4217" s="2">
        <f>R4217/O4217</f>
        <v>0.10252662187119337</v>
      </c>
    </row>
    <row r="4218" spans="1:19" x14ac:dyDescent="0.3">
      <c r="A4218" s="6">
        <v>4400</v>
      </c>
      <c r="B4218" t="s">
        <v>5266</v>
      </c>
      <c r="C4218" s="11">
        <v>45680</v>
      </c>
      <c r="D4218" s="1" t="str">
        <f t="shared" si="207"/>
        <v>2025</v>
      </c>
      <c r="E4218" s="12" t="str">
        <f t="shared" si="208"/>
        <v>January</v>
      </c>
      <c r="F4218" t="s">
        <v>40</v>
      </c>
      <c r="G4218" t="s">
        <v>9662</v>
      </c>
      <c r="H4218" t="s">
        <v>24</v>
      </c>
      <c r="I4218" t="s">
        <v>16</v>
      </c>
      <c r="J4218" t="s">
        <v>38</v>
      </c>
      <c r="K4218" s="6">
        <v>8</v>
      </c>
      <c r="L4218" s="6" t="str">
        <f t="shared" si="206"/>
        <v>Large</v>
      </c>
      <c r="M4218" s="7">
        <v>199</v>
      </c>
      <c r="N4218" s="2">
        <v>0.05</v>
      </c>
      <c r="O4218" s="3">
        <v>1512.4</v>
      </c>
      <c r="P4218" s="3">
        <f>O4218/K4218</f>
        <v>189.05</v>
      </c>
      <c r="Q4218" s="3">
        <f>R4218/M4218</f>
        <v>1.3827638190954774</v>
      </c>
      <c r="R4218" s="4">
        <v>275.17</v>
      </c>
      <c r="S4218" s="2">
        <f>R4218/O4218</f>
        <v>0.18194260777572072</v>
      </c>
    </row>
    <row r="4219" spans="1:19" x14ac:dyDescent="0.3">
      <c r="A4219" s="6">
        <v>4401</v>
      </c>
      <c r="B4219" t="s">
        <v>5267</v>
      </c>
      <c r="C4219" s="11">
        <v>45661</v>
      </c>
      <c r="D4219" s="1" t="str">
        <f t="shared" si="207"/>
        <v>2025</v>
      </c>
      <c r="E4219" s="12" t="str">
        <f t="shared" si="208"/>
        <v>January</v>
      </c>
      <c r="F4219" t="s">
        <v>14</v>
      </c>
      <c r="G4219" t="s">
        <v>9662</v>
      </c>
      <c r="H4219" t="s">
        <v>37</v>
      </c>
      <c r="I4219" t="s">
        <v>27</v>
      </c>
      <c r="J4219" t="s">
        <v>47</v>
      </c>
      <c r="K4219" s="6">
        <v>1</v>
      </c>
      <c r="L4219" s="6" t="str">
        <f t="shared" si="206"/>
        <v>Small</v>
      </c>
      <c r="M4219" s="7">
        <v>999</v>
      </c>
      <c r="N4219" s="2">
        <v>0.15</v>
      </c>
      <c r="O4219" s="3">
        <v>849.15</v>
      </c>
      <c r="P4219" s="3">
        <f>O4219/K4219</f>
        <v>849.15</v>
      </c>
      <c r="Q4219" s="3">
        <f>R4219/M4219</f>
        <v>0.10041041041041042</v>
      </c>
      <c r="R4219" s="4">
        <v>100.31</v>
      </c>
      <c r="S4219" s="2">
        <f>R4219/O4219</f>
        <v>0.11812989460048284</v>
      </c>
    </row>
    <row r="4220" spans="1:19" x14ac:dyDescent="0.3">
      <c r="A4220" s="6">
        <v>4402</v>
      </c>
      <c r="B4220" t="s">
        <v>5268</v>
      </c>
      <c r="C4220" s="11">
        <v>45292</v>
      </c>
      <c r="D4220" s="1" t="str">
        <f t="shared" si="207"/>
        <v>2024</v>
      </c>
      <c r="E4220" s="12" t="str">
        <f t="shared" si="208"/>
        <v>January</v>
      </c>
      <c r="F4220" t="s">
        <v>40</v>
      </c>
      <c r="G4220" t="s">
        <v>2661</v>
      </c>
      <c r="H4220" t="s">
        <v>37</v>
      </c>
      <c r="I4220" t="s">
        <v>19</v>
      </c>
      <c r="J4220" t="s">
        <v>25</v>
      </c>
      <c r="K4220" s="6">
        <v>3</v>
      </c>
      <c r="L4220" s="6" t="str">
        <f t="shared" si="206"/>
        <v>Small</v>
      </c>
      <c r="M4220" s="7">
        <v>99</v>
      </c>
      <c r="N4220" s="2">
        <v>0</v>
      </c>
      <c r="O4220" s="3">
        <v>297</v>
      </c>
      <c r="P4220" s="3">
        <f>O4220/K4220</f>
        <v>99</v>
      </c>
      <c r="Q4220" s="3">
        <f>R4220/M4220</f>
        <v>0.41676767676767673</v>
      </c>
      <c r="R4220" s="4">
        <v>41.26</v>
      </c>
      <c r="S4220" s="2">
        <f>R4220/O4220</f>
        <v>0.13892255892255892</v>
      </c>
    </row>
    <row r="4221" spans="1:19" x14ac:dyDescent="0.3">
      <c r="A4221" s="6">
        <v>4403</v>
      </c>
      <c r="B4221" t="s">
        <v>5269</v>
      </c>
      <c r="C4221" s="11">
        <v>45490</v>
      </c>
      <c r="D4221" s="1" t="str">
        <f t="shared" si="207"/>
        <v>2024</v>
      </c>
      <c r="E4221" s="12" t="str">
        <f t="shared" si="208"/>
        <v>July</v>
      </c>
      <c r="F4221" t="s">
        <v>14</v>
      </c>
      <c r="G4221" t="s">
        <v>1821</v>
      </c>
      <c r="H4221" t="s">
        <v>24</v>
      </c>
      <c r="I4221" t="s">
        <v>27</v>
      </c>
      <c r="J4221" t="s">
        <v>47</v>
      </c>
      <c r="K4221" s="6">
        <v>5</v>
      </c>
      <c r="L4221" s="6" t="str">
        <f t="shared" si="206"/>
        <v>Midium</v>
      </c>
      <c r="M4221" s="7">
        <v>799</v>
      </c>
      <c r="N4221" s="2">
        <v>0.15</v>
      </c>
      <c r="O4221" s="3">
        <v>3395.75</v>
      </c>
      <c r="P4221" s="3">
        <f>O4221/K4221</f>
        <v>679.15</v>
      </c>
      <c r="Q4221" s="3">
        <f>R4221/M4221</f>
        <v>0.76604505632040054</v>
      </c>
      <c r="R4221" s="4">
        <v>612.07000000000005</v>
      </c>
      <c r="S4221" s="2">
        <f>R4221/O4221</f>
        <v>0.18024589560480014</v>
      </c>
    </row>
    <row r="4222" spans="1:19" x14ac:dyDescent="0.3">
      <c r="A4222" s="6">
        <v>4404</v>
      </c>
      <c r="B4222" t="s">
        <v>5270</v>
      </c>
      <c r="C4222" s="11">
        <v>45852</v>
      </c>
      <c r="D4222" s="1" t="str">
        <f t="shared" si="207"/>
        <v>2025</v>
      </c>
      <c r="E4222" s="12" t="str">
        <f t="shared" si="208"/>
        <v>July</v>
      </c>
      <c r="F4222" t="s">
        <v>40</v>
      </c>
      <c r="G4222" t="s">
        <v>4508</v>
      </c>
      <c r="H4222" t="s">
        <v>37</v>
      </c>
      <c r="I4222" t="s">
        <v>16</v>
      </c>
      <c r="J4222" t="s">
        <v>34</v>
      </c>
      <c r="K4222" s="6">
        <v>10</v>
      </c>
      <c r="L4222" s="6" t="str">
        <f t="shared" si="206"/>
        <v>Large</v>
      </c>
      <c r="M4222" s="7">
        <v>799</v>
      </c>
      <c r="N4222" s="2">
        <v>0.05</v>
      </c>
      <c r="O4222" s="3">
        <v>7590.5</v>
      </c>
      <c r="P4222" s="3">
        <f>O4222/K4222</f>
        <v>759.05</v>
      </c>
      <c r="Q4222" s="3">
        <f>R4222/M4222</f>
        <v>1.65531914893617</v>
      </c>
      <c r="R4222" s="4">
        <v>1322.6</v>
      </c>
      <c r="S4222" s="2">
        <f>R4222/O4222</f>
        <v>0.17424412094064948</v>
      </c>
    </row>
    <row r="4223" spans="1:19" x14ac:dyDescent="0.3">
      <c r="A4223" s="6">
        <v>4405</v>
      </c>
      <c r="B4223" t="s">
        <v>5271</v>
      </c>
      <c r="C4223" s="11">
        <v>45347</v>
      </c>
      <c r="D4223" s="1" t="str">
        <f t="shared" si="207"/>
        <v>2024</v>
      </c>
      <c r="E4223" s="12" t="str">
        <f t="shared" si="208"/>
        <v>February</v>
      </c>
      <c r="F4223" t="s">
        <v>40</v>
      </c>
      <c r="G4223" t="s">
        <v>4964</v>
      </c>
      <c r="H4223" t="s">
        <v>15</v>
      </c>
      <c r="I4223" t="s">
        <v>16</v>
      </c>
      <c r="J4223" t="s">
        <v>34</v>
      </c>
      <c r="K4223" s="6">
        <v>8</v>
      </c>
      <c r="L4223" s="6" t="str">
        <f t="shared" si="206"/>
        <v>Large</v>
      </c>
      <c r="M4223" s="7">
        <v>299</v>
      </c>
      <c r="N4223" s="2">
        <v>0.15</v>
      </c>
      <c r="O4223" s="3">
        <v>2033.2</v>
      </c>
      <c r="P4223" s="3">
        <f>O4223/K4223</f>
        <v>254.15</v>
      </c>
      <c r="Q4223" s="3">
        <f>R4223/M4223</f>
        <v>0.90692307692307694</v>
      </c>
      <c r="R4223" s="4">
        <v>271.17</v>
      </c>
      <c r="S4223" s="2">
        <f>R4223/O4223</f>
        <v>0.1333710407239819</v>
      </c>
    </row>
    <row r="4224" spans="1:19" x14ac:dyDescent="0.3">
      <c r="A4224" s="6">
        <v>4406</v>
      </c>
      <c r="B4224" t="s">
        <v>5272</v>
      </c>
      <c r="C4224" s="11">
        <v>45682</v>
      </c>
      <c r="D4224" s="1" t="str">
        <f t="shared" si="207"/>
        <v>2025</v>
      </c>
      <c r="E4224" s="12" t="str">
        <f t="shared" si="208"/>
        <v>January</v>
      </c>
      <c r="F4224" t="s">
        <v>22</v>
      </c>
      <c r="G4224" t="s">
        <v>9662</v>
      </c>
      <c r="H4224" t="s">
        <v>15</v>
      </c>
      <c r="I4224" t="s">
        <v>27</v>
      </c>
      <c r="J4224" t="s">
        <v>17</v>
      </c>
      <c r="K4224" s="6">
        <v>4</v>
      </c>
      <c r="L4224" s="6" t="str">
        <f t="shared" si="206"/>
        <v>Midium</v>
      </c>
      <c r="M4224" s="7">
        <v>799</v>
      </c>
      <c r="N4224" s="2">
        <v>0.05</v>
      </c>
      <c r="O4224" s="3">
        <v>3036.2</v>
      </c>
      <c r="P4224" s="3">
        <f>O4224/K4224</f>
        <v>759.05</v>
      </c>
      <c r="Q4224" s="3">
        <f>R4224/M4224</f>
        <v>0.2430287859824781</v>
      </c>
      <c r="R4224" s="4">
        <v>194.18</v>
      </c>
      <c r="S4224" s="2">
        <f>R4224/O4224</f>
        <v>6.3954943679599502E-2</v>
      </c>
    </row>
    <row r="4225" spans="1:19" x14ac:dyDescent="0.3">
      <c r="A4225" s="6">
        <v>4407</v>
      </c>
      <c r="B4225" t="s">
        <v>5273</v>
      </c>
      <c r="C4225" s="11">
        <v>45998</v>
      </c>
      <c r="D4225" s="1" t="str">
        <f t="shared" si="207"/>
        <v>2025</v>
      </c>
      <c r="E4225" s="12" t="str">
        <f t="shared" si="208"/>
        <v>December</v>
      </c>
      <c r="F4225" t="s">
        <v>40</v>
      </c>
      <c r="G4225" t="s">
        <v>9662</v>
      </c>
      <c r="H4225" t="s">
        <v>37</v>
      </c>
      <c r="I4225" t="s">
        <v>16</v>
      </c>
      <c r="J4225" t="s">
        <v>34</v>
      </c>
      <c r="K4225" s="6">
        <v>6</v>
      </c>
      <c r="L4225" s="6" t="str">
        <f t="shared" si="206"/>
        <v>Midium</v>
      </c>
      <c r="M4225" s="7">
        <v>799</v>
      </c>
      <c r="N4225" s="2">
        <v>0</v>
      </c>
      <c r="O4225" s="3">
        <v>4794</v>
      </c>
      <c r="P4225" s="3">
        <f>O4225/K4225</f>
        <v>799</v>
      </c>
      <c r="Q4225" s="3">
        <f>R4225/M4225</f>
        <v>0.53575719649561948</v>
      </c>
      <c r="R4225" s="4">
        <v>428.07</v>
      </c>
      <c r="S4225" s="2">
        <f>R4225/O4225</f>
        <v>8.9292866082603256E-2</v>
      </c>
    </row>
    <row r="4226" spans="1:19" x14ac:dyDescent="0.3">
      <c r="A4226" s="6">
        <v>4408</v>
      </c>
      <c r="B4226" t="s">
        <v>5274</v>
      </c>
      <c r="C4226" s="11">
        <v>45500</v>
      </c>
      <c r="D4226" s="1" t="str">
        <f t="shared" si="207"/>
        <v>2024</v>
      </c>
      <c r="E4226" s="12" t="str">
        <f t="shared" si="208"/>
        <v>July</v>
      </c>
      <c r="F4226" t="s">
        <v>22</v>
      </c>
      <c r="G4226" t="s">
        <v>9662</v>
      </c>
      <c r="H4226" t="s">
        <v>37</v>
      </c>
      <c r="I4226" t="s">
        <v>16</v>
      </c>
      <c r="J4226" t="s">
        <v>34</v>
      </c>
      <c r="K4226" s="6">
        <v>4</v>
      </c>
      <c r="L4226" s="6" t="str">
        <f t="shared" si="206"/>
        <v>Midium</v>
      </c>
      <c r="M4226" s="7">
        <v>299</v>
      </c>
      <c r="N4226" s="2">
        <v>0</v>
      </c>
      <c r="O4226" s="3">
        <v>1196</v>
      </c>
      <c r="P4226" s="3">
        <f>O4226/K4226</f>
        <v>299</v>
      </c>
      <c r="Q4226" s="3">
        <f>R4226/M4226</f>
        <v>1.1245484949832776</v>
      </c>
      <c r="R4226" s="4">
        <v>336.24</v>
      </c>
      <c r="S4226" s="2">
        <f>R4226/O4226</f>
        <v>0.2811371237458194</v>
      </c>
    </row>
    <row r="4227" spans="1:19" x14ac:dyDescent="0.3">
      <c r="A4227" s="6">
        <v>4409</v>
      </c>
      <c r="B4227" t="s">
        <v>5275</v>
      </c>
      <c r="C4227" s="11">
        <v>45534</v>
      </c>
      <c r="D4227" s="1" t="str">
        <f t="shared" si="207"/>
        <v>2024</v>
      </c>
      <c r="E4227" s="12" t="str">
        <f t="shared" si="208"/>
        <v>August</v>
      </c>
      <c r="F4227" t="s">
        <v>40</v>
      </c>
      <c r="G4227" t="s">
        <v>9662</v>
      </c>
      <c r="H4227" t="s">
        <v>37</v>
      </c>
      <c r="I4227" t="s">
        <v>19</v>
      </c>
      <c r="J4227" t="s">
        <v>32</v>
      </c>
      <c r="K4227" s="6">
        <v>7</v>
      </c>
      <c r="L4227" s="6" t="str">
        <f t="shared" ref="L4227:L4290" si="209">IF(K4227&lt;4,"Small", IF(K4227&lt;7,"Midium", IF(K4227&lt;=10,"Large")))</f>
        <v>Large</v>
      </c>
      <c r="M4227" s="7">
        <v>199</v>
      </c>
      <c r="N4227" s="2">
        <v>0.05</v>
      </c>
      <c r="O4227" s="3">
        <v>1323.35</v>
      </c>
      <c r="P4227" s="3">
        <f>O4227/K4227</f>
        <v>189.04999999999998</v>
      </c>
      <c r="Q4227" s="3">
        <f>R4227/M4227</f>
        <v>1.5416080402010048</v>
      </c>
      <c r="R4227" s="4">
        <v>306.77999999999997</v>
      </c>
      <c r="S4227" s="2">
        <f>R4227/O4227</f>
        <v>0.23182075792496315</v>
      </c>
    </row>
    <row r="4228" spans="1:19" x14ac:dyDescent="0.3">
      <c r="A4228" s="6">
        <v>4410</v>
      </c>
      <c r="B4228" t="s">
        <v>5276</v>
      </c>
      <c r="C4228" s="11">
        <v>45459</v>
      </c>
      <c r="D4228" s="1" t="str">
        <f t="shared" si="207"/>
        <v>2024</v>
      </c>
      <c r="E4228" s="12" t="str">
        <f t="shared" si="208"/>
        <v>June</v>
      </c>
      <c r="F4228" t="s">
        <v>14</v>
      </c>
      <c r="G4228" t="s">
        <v>9662</v>
      </c>
      <c r="H4228" t="s">
        <v>24</v>
      </c>
      <c r="I4228" t="s">
        <v>16</v>
      </c>
      <c r="J4228" t="s">
        <v>38</v>
      </c>
      <c r="K4228" s="6">
        <v>3</v>
      </c>
      <c r="L4228" s="6" t="str">
        <f t="shared" si="209"/>
        <v>Small</v>
      </c>
      <c r="M4228" s="7">
        <v>199</v>
      </c>
      <c r="N4228" s="2">
        <v>0.15</v>
      </c>
      <c r="O4228" s="3">
        <v>507.45</v>
      </c>
      <c r="P4228" s="3">
        <f>O4228/K4228</f>
        <v>169.15</v>
      </c>
      <c r="Q4228" s="3">
        <f>R4228/M4228</f>
        <v>0.37120603015075382</v>
      </c>
      <c r="R4228" s="4">
        <v>73.87</v>
      </c>
      <c r="S4228" s="2">
        <f>R4228/O4228</f>
        <v>0.14557099221598188</v>
      </c>
    </row>
    <row r="4229" spans="1:19" x14ac:dyDescent="0.3">
      <c r="A4229" s="6">
        <v>4411</v>
      </c>
      <c r="B4229" t="s">
        <v>5277</v>
      </c>
      <c r="C4229" s="11">
        <v>45919</v>
      </c>
      <c r="D4229" s="1" t="str">
        <f t="shared" si="207"/>
        <v>2025</v>
      </c>
      <c r="E4229" s="12" t="str">
        <f t="shared" si="208"/>
        <v>September</v>
      </c>
      <c r="F4229" t="s">
        <v>40</v>
      </c>
      <c r="G4229" t="s">
        <v>5278</v>
      </c>
      <c r="H4229" t="s">
        <v>15</v>
      </c>
      <c r="I4229" t="s">
        <v>16</v>
      </c>
      <c r="J4229" t="s">
        <v>34</v>
      </c>
      <c r="K4229" s="6">
        <v>4</v>
      </c>
      <c r="L4229" s="6" t="str">
        <f t="shared" si="209"/>
        <v>Midium</v>
      </c>
      <c r="M4229" s="7">
        <v>299</v>
      </c>
      <c r="N4229" s="2">
        <v>0.15</v>
      </c>
      <c r="O4229" s="3">
        <v>1016.6</v>
      </c>
      <c r="P4229" s="3">
        <f>O4229/K4229</f>
        <v>254.15</v>
      </c>
      <c r="Q4229" s="3">
        <f>R4229/M4229</f>
        <v>0.46237458193979936</v>
      </c>
      <c r="R4229" s="4">
        <v>138.25</v>
      </c>
      <c r="S4229" s="2">
        <f>R4229/O4229</f>
        <v>0.13599252409994098</v>
      </c>
    </row>
    <row r="4230" spans="1:19" x14ac:dyDescent="0.3">
      <c r="A4230" s="6">
        <v>4412</v>
      </c>
      <c r="B4230" t="s">
        <v>5279</v>
      </c>
      <c r="C4230" s="11">
        <v>45380</v>
      </c>
      <c r="D4230" s="1" t="str">
        <f t="shared" si="207"/>
        <v>2024</v>
      </c>
      <c r="E4230" s="12" t="str">
        <f t="shared" si="208"/>
        <v>March</v>
      </c>
      <c r="F4230" t="s">
        <v>29</v>
      </c>
      <c r="G4230" t="s">
        <v>3637</v>
      </c>
      <c r="H4230" t="s">
        <v>15</v>
      </c>
      <c r="I4230" t="s">
        <v>27</v>
      </c>
      <c r="J4230" t="s">
        <v>47</v>
      </c>
      <c r="K4230" s="6">
        <v>1</v>
      </c>
      <c r="L4230" s="6" t="str">
        <f t="shared" si="209"/>
        <v>Small</v>
      </c>
      <c r="M4230" s="7">
        <v>799</v>
      </c>
      <c r="N4230" s="2">
        <v>0</v>
      </c>
      <c r="O4230" s="3">
        <v>799</v>
      </c>
      <c r="P4230" s="3">
        <f>O4230/K4230</f>
        <v>799</v>
      </c>
      <c r="Q4230" s="3">
        <f>R4230/M4230</f>
        <v>0.21262828535669584</v>
      </c>
      <c r="R4230" s="4">
        <v>169.89</v>
      </c>
      <c r="S4230" s="2">
        <f>R4230/O4230</f>
        <v>0.21262828535669584</v>
      </c>
    </row>
    <row r="4231" spans="1:19" x14ac:dyDescent="0.3">
      <c r="A4231" s="6">
        <v>4413</v>
      </c>
      <c r="B4231" t="s">
        <v>5280</v>
      </c>
      <c r="C4231" s="11">
        <v>45549</v>
      </c>
      <c r="D4231" s="1" t="str">
        <f t="shared" si="207"/>
        <v>2024</v>
      </c>
      <c r="E4231" s="12" t="str">
        <f t="shared" si="208"/>
        <v>September</v>
      </c>
      <c r="F4231" t="s">
        <v>40</v>
      </c>
      <c r="G4231" t="s">
        <v>1140</v>
      </c>
      <c r="H4231" t="s">
        <v>37</v>
      </c>
      <c r="I4231" t="s">
        <v>27</v>
      </c>
      <c r="J4231" t="s">
        <v>47</v>
      </c>
      <c r="K4231" s="6">
        <v>10</v>
      </c>
      <c r="L4231" s="6" t="str">
        <f t="shared" si="209"/>
        <v>Large</v>
      </c>
      <c r="M4231" s="7">
        <v>499</v>
      </c>
      <c r="N4231" s="2">
        <v>0.1</v>
      </c>
      <c r="O4231" s="3">
        <v>4491</v>
      </c>
      <c r="P4231" s="3">
        <f>O4231/K4231</f>
        <v>449.1</v>
      </c>
      <c r="Q4231" s="3">
        <f>R4231/M4231</f>
        <v>2.6766533066132268</v>
      </c>
      <c r="R4231" s="4">
        <v>1335.65</v>
      </c>
      <c r="S4231" s="2">
        <f>R4231/O4231</f>
        <v>0.29740592295702517</v>
      </c>
    </row>
    <row r="4232" spans="1:19" x14ac:dyDescent="0.3">
      <c r="A4232" s="6">
        <v>4414</v>
      </c>
      <c r="B4232" t="s">
        <v>5281</v>
      </c>
      <c r="C4232" s="11">
        <v>45573</v>
      </c>
      <c r="D4232" s="1" t="str">
        <f t="shared" si="207"/>
        <v>2024</v>
      </c>
      <c r="E4232" s="12" t="str">
        <f t="shared" si="208"/>
        <v>October</v>
      </c>
      <c r="F4232" t="s">
        <v>22</v>
      </c>
      <c r="G4232" t="s">
        <v>9662</v>
      </c>
      <c r="H4232" t="s">
        <v>15</v>
      </c>
      <c r="I4232" t="s">
        <v>19</v>
      </c>
      <c r="J4232" t="s">
        <v>25</v>
      </c>
      <c r="K4232" s="6">
        <v>7</v>
      </c>
      <c r="L4232" s="6" t="str">
        <f t="shared" si="209"/>
        <v>Large</v>
      </c>
      <c r="M4232" s="7">
        <v>99</v>
      </c>
      <c r="N4232" s="2">
        <v>0.05</v>
      </c>
      <c r="O4232" s="3">
        <v>658.35</v>
      </c>
      <c r="P4232" s="3">
        <f>O4232/K4232</f>
        <v>94.05</v>
      </c>
      <c r="Q4232" s="3">
        <f>R4232/M4232</f>
        <v>1.684848484848485</v>
      </c>
      <c r="R4232" s="4">
        <v>166.8</v>
      </c>
      <c r="S4232" s="2">
        <f>R4232/O4232</f>
        <v>0.25336067441330601</v>
      </c>
    </row>
    <row r="4233" spans="1:19" x14ac:dyDescent="0.3">
      <c r="A4233" s="6">
        <v>4415</v>
      </c>
      <c r="B4233" t="s">
        <v>5282</v>
      </c>
      <c r="C4233" s="11">
        <v>45871</v>
      </c>
      <c r="D4233" s="1" t="str">
        <f t="shared" si="207"/>
        <v>2025</v>
      </c>
      <c r="E4233" s="12" t="str">
        <f t="shared" si="208"/>
        <v>August</v>
      </c>
      <c r="F4233" t="s">
        <v>40</v>
      </c>
      <c r="G4233" t="s">
        <v>9662</v>
      </c>
      <c r="H4233" t="s">
        <v>37</v>
      </c>
      <c r="I4233" t="s">
        <v>19</v>
      </c>
      <c r="J4233" t="s">
        <v>32</v>
      </c>
      <c r="K4233" s="6">
        <v>10</v>
      </c>
      <c r="L4233" s="6" t="str">
        <f t="shared" si="209"/>
        <v>Large</v>
      </c>
      <c r="M4233" s="7">
        <v>499</v>
      </c>
      <c r="N4233" s="2">
        <v>0.1</v>
      </c>
      <c r="O4233" s="3">
        <v>4491</v>
      </c>
      <c r="P4233" s="3">
        <f>O4233/K4233</f>
        <v>449.1</v>
      </c>
      <c r="Q4233" s="3">
        <f>R4233/M4233</f>
        <v>2.009619238476954</v>
      </c>
      <c r="R4233" s="4">
        <v>1002.8</v>
      </c>
      <c r="S4233" s="2">
        <f>R4233/O4233</f>
        <v>0.22329102649743932</v>
      </c>
    </row>
    <row r="4234" spans="1:19" x14ac:dyDescent="0.3">
      <c r="A4234" s="6">
        <v>4416</v>
      </c>
      <c r="B4234" t="s">
        <v>5283</v>
      </c>
      <c r="C4234" s="11">
        <v>45934</v>
      </c>
      <c r="D4234" s="1" t="str">
        <f t="shared" si="207"/>
        <v>2025</v>
      </c>
      <c r="E4234" s="12" t="str">
        <f t="shared" si="208"/>
        <v>October</v>
      </c>
      <c r="F4234" t="s">
        <v>14</v>
      </c>
      <c r="G4234" t="s">
        <v>9662</v>
      </c>
      <c r="H4234" t="s">
        <v>37</v>
      </c>
      <c r="I4234" t="s">
        <v>16</v>
      </c>
      <c r="J4234" t="s">
        <v>34</v>
      </c>
      <c r="K4234" s="6">
        <v>1</v>
      </c>
      <c r="L4234" s="6" t="str">
        <f t="shared" si="209"/>
        <v>Small</v>
      </c>
      <c r="M4234" s="7">
        <v>99</v>
      </c>
      <c r="N4234" s="2">
        <v>0.15</v>
      </c>
      <c r="O4234" s="3">
        <v>84.15</v>
      </c>
      <c r="P4234" s="3">
        <f>O4234/K4234</f>
        <v>84.15</v>
      </c>
      <c r="Q4234" s="3">
        <f>R4234/M4234</f>
        <v>0.20373737373737374</v>
      </c>
      <c r="R4234" s="4">
        <v>20.170000000000002</v>
      </c>
      <c r="S4234" s="2">
        <f>R4234/O4234</f>
        <v>0.23969102792632205</v>
      </c>
    </row>
    <row r="4235" spans="1:19" x14ac:dyDescent="0.3">
      <c r="A4235" s="6">
        <v>4417</v>
      </c>
      <c r="B4235" t="s">
        <v>5284</v>
      </c>
      <c r="C4235" s="11">
        <v>45945</v>
      </c>
      <c r="D4235" s="1" t="str">
        <f t="shared" si="207"/>
        <v>2025</v>
      </c>
      <c r="E4235" s="12" t="str">
        <f t="shared" si="208"/>
        <v>October</v>
      </c>
      <c r="F4235" t="s">
        <v>22</v>
      </c>
      <c r="G4235" t="s">
        <v>9662</v>
      </c>
      <c r="H4235" t="s">
        <v>37</v>
      </c>
      <c r="I4235" t="s">
        <v>19</v>
      </c>
      <c r="J4235" t="s">
        <v>32</v>
      </c>
      <c r="K4235" s="6">
        <v>6</v>
      </c>
      <c r="L4235" s="6" t="str">
        <f t="shared" si="209"/>
        <v>Midium</v>
      </c>
      <c r="M4235" s="7">
        <v>149</v>
      </c>
      <c r="N4235" s="2">
        <v>0.1</v>
      </c>
      <c r="O4235" s="3">
        <v>804.6</v>
      </c>
      <c r="P4235" s="3">
        <f>O4235/K4235</f>
        <v>134.1</v>
      </c>
      <c r="Q4235" s="3">
        <f>R4235/M4235</f>
        <v>1.0051677852348995</v>
      </c>
      <c r="R4235" s="4">
        <v>149.77000000000001</v>
      </c>
      <c r="S4235" s="2">
        <f>R4235/O4235</f>
        <v>0.1861421824509073</v>
      </c>
    </row>
    <row r="4236" spans="1:19" x14ac:dyDescent="0.3">
      <c r="A4236" s="6">
        <v>4418</v>
      </c>
      <c r="B4236" t="s">
        <v>5285</v>
      </c>
      <c r="C4236" s="11">
        <v>45931</v>
      </c>
      <c r="D4236" s="1" t="str">
        <f t="shared" ref="D4236:D4295" si="210">TEXT(C4236, "yyyy")</f>
        <v>2025</v>
      </c>
      <c r="E4236" s="12" t="str">
        <f t="shared" ref="E4236:E4295" si="211">TEXT(C4236, "mmmm")</f>
        <v>October</v>
      </c>
      <c r="F4236" t="s">
        <v>22</v>
      </c>
      <c r="G4236" t="s">
        <v>289</v>
      </c>
      <c r="H4236" t="s">
        <v>24</v>
      </c>
      <c r="I4236" t="s">
        <v>16</v>
      </c>
      <c r="J4236" t="s">
        <v>38</v>
      </c>
      <c r="K4236" s="6">
        <v>6</v>
      </c>
      <c r="L4236" s="6" t="str">
        <f t="shared" si="209"/>
        <v>Midium</v>
      </c>
      <c r="M4236" s="7">
        <v>99</v>
      </c>
      <c r="N4236" s="2">
        <v>0.05</v>
      </c>
      <c r="O4236" s="3">
        <v>564.29999999999995</v>
      </c>
      <c r="P4236" s="3">
        <f>O4236/K4236</f>
        <v>94.05</v>
      </c>
      <c r="Q4236" s="3">
        <f>R4236/M4236</f>
        <v>0.9908080808080808</v>
      </c>
      <c r="R4236" s="4">
        <v>98.09</v>
      </c>
      <c r="S4236" s="2">
        <f>R4236/O4236</f>
        <v>0.17382597908913699</v>
      </c>
    </row>
    <row r="4237" spans="1:19" x14ac:dyDescent="0.3">
      <c r="A4237" s="6">
        <v>4419</v>
      </c>
      <c r="B4237" t="s">
        <v>5286</v>
      </c>
      <c r="C4237" s="11">
        <v>45393</v>
      </c>
      <c r="D4237" s="1" t="str">
        <f t="shared" si="210"/>
        <v>2024</v>
      </c>
      <c r="E4237" s="12" t="str">
        <f t="shared" si="211"/>
        <v>April</v>
      </c>
      <c r="F4237" t="s">
        <v>40</v>
      </c>
      <c r="G4237" t="s">
        <v>2292</v>
      </c>
      <c r="H4237" t="s">
        <v>15</v>
      </c>
      <c r="I4237" t="s">
        <v>27</v>
      </c>
      <c r="J4237" t="s">
        <v>17</v>
      </c>
      <c r="K4237" s="6">
        <v>4</v>
      </c>
      <c r="L4237" s="6" t="str">
        <f t="shared" si="209"/>
        <v>Midium</v>
      </c>
      <c r="M4237" s="7">
        <v>999</v>
      </c>
      <c r="N4237" s="2">
        <v>0.05</v>
      </c>
      <c r="O4237" s="3">
        <v>3796.2</v>
      </c>
      <c r="P4237" s="3">
        <f>O4237/K4237</f>
        <v>949.05</v>
      </c>
      <c r="Q4237" s="3">
        <f>R4237/M4237</f>
        <v>0.27515515515515515</v>
      </c>
      <c r="R4237" s="4">
        <v>274.88</v>
      </c>
      <c r="S4237" s="2">
        <f>R4237/O4237</f>
        <v>7.2409251356619783E-2</v>
      </c>
    </row>
    <row r="4238" spans="1:19" x14ac:dyDescent="0.3">
      <c r="A4238" s="6">
        <v>4420</v>
      </c>
      <c r="B4238" t="s">
        <v>5287</v>
      </c>
      <c r="C4238" s="11">
        <v>45692</v>
      </c>
      <c r="D4238" s="1" t="str">
        <f t="shared" si="210"/>
        <v>2025</v>
      </c>
      <c r="E4238" s="12" t="str">
        <f t="shared" si="211"/>
        <v>February</v>
      </c>
      <c r="F4238" t="s">
        <v>22</v>
      </c>
      <c r="G4238" t="s">
        <v>427</v>
      </c>
      <c r="H4238" t="s">
        <v>15</v>
      </c>
      <c r="I4238" t="s">
        <v>16</v>
      </c>
      <c r="J4238" t="s">
        <v>38</v>
      </c>
      <c r="K4238" s="6">
        <v>6</v>
      </c>
      <c r="L4238" s="6" t="str">
        <f t="shared" si="209"/>
        <v>Midium</v>
      </c>
      <c r="M4238" s="7">
        <v>149</v>
      </c>
      <c r="N4238" s="2">
        <v>0</v>
      </c>
      <c r="O4238" s="3">
        <v>894</v>
      </c>
      <c r="P4238" s="3">
        <f>O4238/K4238</f>
        <v>149</v>
      </c>
      <c r="Q4238" s="3">
        <f>R4238/M4238</f>
        <v>0.91067114093959733</v>
      </c>
      <c r="R4238" s="4">
        <v>135.69</v>
      </c>
      <c r="S4238" s="2">
        <f>R4238/O4238</f>
        <v>0.15177852348993287</v>
      </c>
    </row>
    <row r="4239" spans="1:19" x14ac:dyDescent="0.3">
      <c r="A4239" s="6">
        <v>4421</v>
      </c>
      <c r="B4239" t="s">
        <v>5288</v>
      </c>
      <c r="C4239" s="11">
        <v>45381</v>
      </c>
      <c r="D4239" s="1" t="str">
        <f t="shared" si="210"/>
        <v>2024</v>
      </c>
      <c r="E4239" s="12" t="str">
        <f t="shared" si="211"/>
        <v>March</v>
      </c>
      <c r="F4239" t="s">
        <v>14</v>
      </c>
      <c r="G4239" t="s">
        <v>9662</v>
      </c>
      <c r="H4239" t="s">
        <v>37</v>
      </c>
      <c r="I4239" t="s">
        <v>16</v>
      </c>
      <c r="J4239" t="s">
        <v>34</v>
      </c>
      <c r="K4239" s="6">
        <v>9</v>
      </c>
      <c r="L4239" s="6" t="str">
        <f t="shared" si="209"/>
        <v>Large</v>
      </c>
      <c r="M4239" s="7">
        <v>999</v>
      </c>
      <c r="N4239" s="2">
        <v>0.15</v>
      </c>
      <c r="O4239" s="3">
        <v>7642.35</v>
      </c>
      <c r="P4239" s="3">
        <f>O4239/K4239</f>
        <v>849.15000000000009</v>
      </c>
      <c r="Q4239" s="3">
        <f>R4239/M4239</f>
        <v>1.8802302302302301</v>
      </c>
      <c r="R4239" s="4">
        <v>1878.35</v>
      </c>
      <c r="S4239" s="2">
        <f>R4239/O4239</f>
        <v>0.24578172944186014</v>
      </c>
    </row>
    <row r="4240" spans="1:19" x14ac:dyDescent="0.3">
      <c r="A4240" s="6">
        <v>4422</v>
      </c>
      <c r="B4240" t="s">
        <v>5289</v>
      </c>
      <c r="C4240" s="11">
        <v>45895</v>
      </c>
      <c r="D4240" s="1" t="str">
        <f t="shared" si="210"/>
        <v>2025</v>
      </c>
      <c r="E4240" s="12" t="str">
        <f t="shared" si="211"/>
        <v>August</v>
      </c>
      <c r="F4240" t="s">
        <v>40</v>
      </c>
      <c r="G4240" t="s">
        <v>5290</v>
      </c>
      <c r="H4240" t="s">
        <v>24</v>
      </c>
      <c r="I4240" t="s">
        <v>16</v>
      </c>
      <c r="J4240" t="s">
        <v>38</v>
      </c>
      <c r="K4240" s="6">
        <v>2</v>
      </c>
      <c r="L4240" s="6" t="str">
        <f t="shared" si="209"/>
        <v>Small</v>
      </c>
      <c r="M4240" s="7">
        <v>499</v>
      </c>
      <c r="N4240" s="2">
        <v>0</v>
      </c>
      <c r="O4240" s="3">
        <v>998</v>
      </c>
      <c r="P4240" s="3">
        <f>O4240/K4240</f>
        <v>499</v>
      </c>
      <c r="Q4240" s="3">
        <f>R4240/M4240</f>
        <v>0.43158316633266536</v>
      </c>
      <c r="R4240" s="4">
        <v>215.36</v>
      </c>
      <c r="S4240" s="2">
        <f>R4240/O4240</f>
        <v>0.21579158316633268</v>
      </c>
    </row>
    <row r="4241" spans="1:19" x14ac:dyDescent="0.3">
      <c r="A4241" s="6">
        <v>4423</v>
      </c>
      <c r="B4241" t="s">
        <v>5291</v>
      </c>
      <c r="C4241" s="11">
        <v>45602</v>
      </c>
      <c r="D4241" s="1" t="str">
        <f t="shared" si="210"/>
        <v>2024</v>
      </c>
      <c r="E4241" s="12" t="str">
        <f t="shared" si="211"/>
        <v>November</v>
      </c>
      <c r="F4241" t="s">
        <v>29</v>
      </c>
      <c r="G4241" t="s">
        <v>9662</v>
      </c>
      <c r="H4241" t="s">
        <v>15</v>
      </c>
      <c r="I4241" t="s">
        <v>16</v>
      </c>
      <c r="J4241" t="s">
        <v>34</v>
      </c>
      <c r="K4241" s="6">
        <v>8</v>
      </c>
      <c r="L4241" s="6" t="str">
        <f t="shared" si="209"/>
        <v>Large</v>
      </c>
      <c r="M4241" s="7">
        <v>799</v>
      </c>
      <c r="N4241" s="2">
        <v>0.15</v>
      </c>
      <c r="O4241" s="3">
        <v>5433.2</v>
      </c>
      <c r="P4241" s="3">
        <f>O4241/K4241</f>
        <v>679.15</v>
      </c>
      <c r="Q4241" s="3">
        <f>R4241/M4241</f>
        <v>0.54171464330413011</v>
      </c>
      <c r="R4241" s="4">
        <v>432.83</v>
      </c>
      <c r="S4241" s="2">
        <f>R4241/O4241</f>
        <v>7.9663918132960324E-2</v>
      </c>
    </row>
    <row r="4242" spans="1:19" x14ac:dyDescent="0.3">
      <c r="A4242" s="6">
        <v>4424</v>
      </c>
      <c r="B4242" t="s">
        <v>5292</v>
      </c>
      <c r="C4242" s="11">
        <v>45926</v>
      </c>
      <c r="D4242" s="1" t="str">
        <f t="shared" si="210"/>
        <v>2025</v>
      </c>
      <c r="E4242" s="12" t="str">
        <f t="shared" si="211"/>
        <v>September</v>
      </c>
      <c r="F4242" t="s">
        <v>29</v>
      </c>
      <c r="G4242" t="s">
        <v>9662</v>
      </c>
      <c r="H4242" t="s">
        <v>15</v>
      </c>
      <c r="I4242" t="s">
        <v>16</v>
      </c>
      <c r="J4242" t="s">
        <v>38</v>
      </c>
      <c r="K4242" s="6">
        <v>2</v>
      </c>
      <c r="L4242" s="6" t="str">
        <f t="shared" si="209"/>
        <v>Small</v>
      </c>
      <c r="M4242" s="7">
        <v>799</v>
      </c>
      <c r="N4242" s="2">
        <v>0.1</v>
      </c>
      <c r="O4242" s="3">
        <v>1438.2</v>
      </c>
      <c r="P4242" s="3">
        <f>O4242/K4242</f>
        <v>719.1</v>
      </c>
      <c r="Q4242" s="3">
        <f>R4242/M4242</f>
        <v>0.22569461827284107</v>
      </c>
      <c r="R4242" s="4">
        <v>180.33</v>
      </c>
      <c r="S4242" s="2">
        <f>R4242/O4242</f>
        <v>0.12538589904046726</v>
      </c>
    </row>
    <row r="4243" spans="1:19" x14ac:dyDescent="0.3">
      <c r="A4243" s="6">
        <v>4426</v>
      </c>
      <c r="B4243" t="s">
        <v>5293</v>
      </c>
      <c r="C4243" s="11">
        <v>45753</v>
      </c>
      <c r="D4243" s="1" t="str">
        <f t="shared" si="210"/>
        <v>2025</v>
      </c>
      <c r="E4243" s="12" t="str">
        <f t="shared" si="211"/>
        <v>April</v>
      </c>
      <c r="F4243" t="s">
        <v>14</v>
      </c>
      <c r="G4243" t="s">
        <v>9662</v>
      </c>
      <c r="H4243" t="s">
        <v>24</v>
      </c>
      <c r="I4243" t="s">
        <v>19</v>
      </c>
      <c r="J4243" t="s">
        <v>42</v>
      </c>
      <c r="K4243" s="6">
        <v>9</v>
      </c>
      <c r="L4243" s="6" t="str">
        <f t="shared" si="209"/>
        <v>Large</v>
      </c>
      <c r="M4243" s="7">
        <v>799</v>
      </c>
      <c r="N4243" s="2">
        <v>0</v>
      </c>
      <c r="O4243" s="3">
        <v>7191</v>
      </c>
      <c r="P4243" s="3">
        <f>O4243/K4243</f>
        <v>799</v>
      </c>
      <c r="Q4243" s="3">
        <f>R4243/M4243</f>
        <v>2.6739048811013766</v>
      </c>
      <c r="R4243" s="4">
        <v>2136.4499999999998</v>
      </c>
      <c r="S4243" s="2">
        <f>R4243/O4243</f>
        <v>0.29710054234459737</v>
      </c>
    </row>
    <row r="4244" spans="1:19" x14ac:dyDescent="0.3">
      <c r="A4244" s="6">
        <v>4427</v>
      </c>
      <c r="B4244" t="s">
        <v>5294</v>
      </c>
      <c r="C4244" s="11">
        <v>45998</v>
      </c>
      <c r="D4244" s="1" t="str">
        <f t="shared" si="210"/>
        <v>2025</v>
      </c>
      <c r="E4244" s="12" t="str">
        <f t="shared" si="211"/>
        <v>December</v>
      </c>
      <c r="F4244" t="s">
        <v>40</v>
      </c>
      <c r="G4244" t="s">
        <v>9662</v>
      </c>
      <c r="H4244" t="s">
        <v>15</v>
      </c>
      <c r="I4244" t="s">
        <v>27</v>
      </c>
      <c r="J4244" t="s">
        <v>47</v>
      </c>
      <c r="K4244" s="6">
        <v>1</v>
      </c>
      <c r="L4244" s="6" t="str">
        <f t="shared" si="209"/>
        <v>Small</v>
      </c>
      <c r="M4244" s="7">
        <v>499</v>
      </c>
      <c r="N4244" s="2">
        <v>0.15</v>
      </c>
      <c r="O4244" s="3">
        <v>424.15</v>
      </c>
      <c r="P4244" s="3">
        <f>O4244/K4244</f>
        <v>424.15</v>
      </c>
      <c r="Q4244" s="3">
        <f>R4244/M4244</f>
        <v>6.6352705410821639E-2</v>
      </c>
      <c r="R4244" s="4">
        <v>33.11</v>
      </c>
      <c r="S4244" s="2">
        <f>R4244/O4244</f>
        <v>7.8062006365672523E-2</v>
      </c>
    </row>
    <row r="4245" spans="1:19" x14ac:dyDescent="0.3">
      <c r="A4245" s="6">
        <v>4428</v>
      </c>
      <c r="B4245" t="s">
        <v>5295</v>
      </c>
      <c r="C4245" s="11">
        <v>45854</v>
      </c>
      <c r="D4245" s="1" t="str">
        <f t="shared" si="210"/>
        <v>2025</v>
      </c>
      <c r="E4245" s="12" t="str">
        <f t="shared" si="211"/>
        <v>July</v>
      </c>
      <c r="F4245" t="s">
        <v>14</v>
      </c>
      <c r="G4245" t="s">
        <v>5296</v>
      </c>
      <c r="H4245" t="s">
        <v>15</v>
      </c>
      <c r="I4245" t="s">
        <v>16</v>
      </c>
      <c r="J4245" t="s">
        <v>34</v>
      </c>
      <c r="K4245" s="6">
        <v>3</v>
      </c>
      <c r="L4245" s="6" t="str">
        <f t="shared" si="209"/>
        <v>Small</v>
      </c>
      <c r="M4245" s="7">
        <v>99</v>
      </c>
      <c r="N4245" s="2">
        <v>0</v>
      </c>
      <c r="O4245" s="3">
        <v>297</v>
      </c>
      <c r="P4245" s="3">
        <f>O4245/K4245</f>
        <v>99</v>
      </c>
      <c r="Q4245" s="3">
        <f>R4245/M4245</f>
        <v>0.34686868686868688</v>
      </c>
      <c r="R4245" s="4">
        <v>34.340000000000003</v>
      </c>
      <c r="S4245" s="2">
        <f>R4245/O4245</f>
        <v>0.11562289562289564</v>
      </c>
    </row>
    <row r="4246" spans="1:19" x14ac:dyDescent="0.3">
      <c r="A4246" s="6">
        <v>4429</v>
      </c>
      <c r="B4246" t="s">
        <v>5297</v>
      </c>
      <c r="C4246" s="11">
        <v>45901</v>
      </c>
      <c r="D4246" s="1" t="str">
        <f t="shared" si="210"/>
        <v>2025</v>
      </c>
      <c r="E4246" s="12" t="str">
        <f t="shared" si="211"/>
        <v>September</v>
      </c>
      <c r="F4246" t="s">
        <v>14</v>
      </c>
      <c r="G4246" t="s">
        <v>3646</v>
      </c>
      <c r="H4246" t="s">
        <v>24</v>
      </c>
      <c r="I4246" t="s">
        <v>19</v>
      </c>
      <c r="J4246" t="s">
        <v>42</v>
      </c>
      <c r="K4246" s="6">
        <v>3</v>
      </c>
      <c r="L4246" s="6" t="str">
        <f t="shared" si="209"/>
        <v>Small</v>
      </c>
      <c r="M4246" s="7">
        <v>99</v>
      </c>
      <c r="N4246" s="2">
        <v>0.05</v>
      </c>
      <c r="O4246" s="3">
        <v>282.14999999999998</v>
      </c>
      <c r="P4246" s="3">
        <f>O4246/K4246</f>
        <v>94.05</v>
      </c>
      <c r="Q4246" s="3">
        <f>R4246/M4246</f>
        <v>0.74151515151515146</v>
      </c>
      <c r="R4246" s="4">
        <v>73.41</v>
      </c>
      <c r="S4246" s="2">
        <f>R4246/O4246</f>
        <v>0.26018075491759701</v>
      </c>
    </row>
    <row r="4247" spans="1:19" x14ac:dyDescent="0.3">
      <c r="A4247" s="6">
        <v>4430</v>
      </c>
      <c r="B4247" t="s">
        <v>5298</v>
      </c>
      <c r="C4247" s="11">
        <v>45514</v>
      </c>
      <c r="D4247" s="1" t="str">
        <f t="shared" si="210"/>
        <v>2024</v>
      </c>
      <c r="E4247" s="12" t="str">
        <f t="shared" si="211"/>
        <v>August</v>
      </c>
      <c r="F4247" t="s">
        <v>40</v>
      </c>
      <c r="G4247" t="s">
        <v>4327</v>
      </c>
      <c r="H4247" t="s">
        <v>15</v>
      </c>
      <c r="I4247" t="s">
        <v>16</v>
      </c>
      <c r="J4247" t="s">
        <v>38</v>
      </c>
      <c r="K4247" s="6">
        <v>4</v>
      </c>
      <c r="L4247" s="6" t="str">
        <f t="shared" si="209"/>
        <v>Midium</v>
      </c>
      <c r="M4247" s="7">
        <v>499</v>
      </c>
      <c r="N4247" s="2">
        <v>0</v>
      </c>
      <c r="O4247" s="3">
        <v>1996</v>
      </c>
      <c r="P4247" s="3">
        <f>O4247/K4247</f>
        <v>499</v>
      </c>
      <c r="Q4247" s="3">
        <f>R4247/M4247</f>
        <v>0.2609218436873747</v>
      </c>
      <c r="R4247" s="4">
        <v>130.19999999999999</v>
      </c>
      <c r="S4247" s="2">
        <f>R4247/O4247</f>
        <v>6.5230460921843675E-2</v>
      </c>
    </row>
    <row r="4248" spans="1:19" x14ac:dyDescent="0.3">
      <c r="A4248" s="6">
        <v>4431</v>
      </c>
      <c r="B4248" t="s">
        <v>5299</v>
      </c>
      <c r="C4248" s="11">
        <v>45525</v>
      </c>
      <c r="D4248" s="1" t="str">
        <f t="shared" si="210"/>
        <v>2024</v>
      </c>
      <c r="E4248" s="12" t="str">
        <f t="shared" si="211"/>
        <v>August</v>
      </c>
      <c r="F4248" t="s">
        <v>40</v>
      </c>
      <c r="G4248" t="s">
        <v>9662</v>
      </c>
      <c r="H4248" t="s">
        <v>37</v>
      </c>
      <c r="I4248" t="s">
        <v>27</v>
      </c>
      <c r="J4248" t="s">
        <v>47</v>
      </c>
      <c r="K4248" s="6">
        <v>8</v>
      </c>
      <c r="L4248" s="6" t="str">
        <f t="shared" si="209"/>
        <v>Large</v>
      </c>
      <c r="M4248" s="7">
        <v>299</v>
      </c>
      <c r="N4248" s="2">
        <v>0.1</v>
      </c>
      <c r="O4248" s="3">
        <v>2152.8000000000002</v>
      </c>
      <c r="P4248" s="3">
        <f>O4248/K4248</f>
        <v>269.10000000000002</v>
      </c>
      <c r="Q4248" s="3">
        <f>R4248/M4248</f>
        <v>1.2320401337792641</v>
      </c>
      <c r="R4248" s="4">
        <v>368.38</v>
      </c>
      <c r="S4248" s="2">
        <f>R4248/O4248</f>
        <v>0.17111668524712001</v>
      </c>
    </row>
    <row r="4249" spans="1:19" x14ac:dyDescent="0.3">
      <c r="A4249" s="6">
        <v>4432</v>
      </c>
      <c r="B4249" t="s">
        <v>5300</v>
      </c>
      <c r="C4249" s="11">
        <v>45622</v>
      </c>
      <c r="D4249" s="1" t="str">
        <f t="shared" si="210"/>
        <v>2024</v>
      </c>
      <c r="E4249" s="12" t="str">
        <f t="shared" si="211"/>
        <v>November</v>
      </c>
      <c r="F4249" t="s">
        <v>22</v>
      </c>
      <c r="G4249" t="s">
        <v>9662</v>
      </c>
      <c r="H4249" t="s">
        <v>15</v>
      </c>
      <c r="I4249" t="s">
        <v>19</v>
      </c>
      <c r="J4249" t="s">
        <v>42</v>
      </c>
      <c r="K4249" s="6">
        <v>5</v>
      </c>
      <c r="L4249" s="6" t="str">
        <f t="shared" si="209"/>
        <v>Midium</v>
      </c>
      <c r="M4249" s="7">
        <v>199</v>
      </c>
      <c r="N4249" s="2">
        <v>0</v>
      </c>
      <c r="O4249" s="3">
        <v>995</v>
      </c>
      <c r="P4249" s="3">
        <f>O4249/K4249</f>
        <v>199</v>
      </c>
      <c r="Q4249" s="3">
        <f>R4249/M4249</f>
        <v>0.8245226130653267</v>
      </c>
      <c r="R4249" s="4">
        <v>164.08</v>
      </c>
      <c r="S4249" s="2">
        <f>R4249/O4249</f>
        <v>0.16490452261306535</v>
      </c>
    </row>
    <row r="4250" spans="1:19" x14ac:dyDescent="0.3">
      <c r="A4250" s="6">
        <v>4433</v>
      </c>
      <c r="B4250" t="s">
        <v>5301</v>
      </c>
      <c r="C4250" s="11">
        <v>45817</v>
      </c>
      <c r="D4250" s="1" t="str">
        <f t="shared" si="210"/>
        <v>2025</v>
      </c>
      <c r="E4250" s="12" t="str">
        <f t="shared" si="211"/>
        <v>June</v>
      </c>
      <c r="F4250" t="s">
        <v>14</v>
      </c>
      <c r="G4250" t="s">
        <v>9662</v>
      </c>
      <c r="H4250" t="s">
        <v>24</v>
      </c>
      <c r="I4250" t="s">
        <v>19</v>
      </c>
      <c r="J4250" t="s">
        <v>20</v>
      </c>
      <c r="K4250" s="6">
        <v>2</v>
      </c>
      <c r="L4250" s="6" t="str">
        <f t="shared" si="209"/>
        <v>Small</v>
      </c>
      <c r="M4250" s="7">
        <v>299</v>
      </c>
      <c r="N4250" s="2">
        <v>0</v>
      </c>
      <c r="O4250" s="3">
        <v>598</v>
      </c>
      <c r="P4250" s="3">
        <f>O4250/K4250</f>
        <v>299</v>
      </c>
      <c r="Q4250" s="3">
        <f>R4250/M4250</f>
        <v>0.2431772575250836</v>
      </c>
      <c r="R4250" s="4">
        <v>72.709999999999994</v>
      </c>
      <c r="S4250" s="2">
        <f>R4250/O4250</f>
        <v>0.1215886287625418</v>
      </c>
    </row>
    <row r="4251" spans="1:19" x14ac:dyDescent="0.3">
      <c r="A4251" s="6">
        <v>4434</v>
      </c>
      <c r="B4251" t="s">
        <v>5302</v>
      </c>
      <c r="C4251" s="11">
        <v>45654</v>
      </c>
      <c r="D4251" s="1" t="str">
        <f t="shared" si="210"/>
        <v>2024</v>
      </c>
      <c r="E4251" s="12" t="str">
        <f t="shared" si="211"/>
        <v>December</v>
      </c>
      <c r="F4251" t="s">
        <v>40</v>
      </c>
      <c r="G4251" t="s">
        <v>9662</v>
      </c>
      <c r="H4251" t="s">
        <v>24</v>
      </c>
      <c r="I4251" t="s">
        <v>19</v>
      </c>
      <c r="J4251" t="s">
        <v>32</v>
      </c>
      <c r="K4251" s="6">
        <v>4</v>
      </c>
      <c r="L4251" s="6" t="str">
        <f t="shared" si="209"/>
        <v>Midium</v>
      </c>
      <c r="M4251" s="7">
        <v>299</v>
      </c>
      <c r="N4251" s="2">
        <v>0.05</v>
      </c>
      <c r="O4251" s="3">
        <v>1136.2</v>
      </c>
      <c r="P4251" s="3">
        <f>O4251/K4251</f>
        <v>284.05</v>
      </c>
      <c r="Q4251" s="3">
        <f>R4251/M4251</f>
        <v>0.55956521739130438</v>
      </c>
      <c r="R4251" s="4">
        <v>167.31</v>
      </c>
      <c r="S4251" s="2">
        <f>R4251/O4251</f>
        <v>0.14725400457665905</v>
      </c>
    </row>
    <row r="4252" spans="1:19" x14ac:dyDescent="0.3">
      <c r="A4252" s="6">
        <v>4435</v>
      </c>
      <c r="B4252" t="s">
        <v>5303</v>
      </c>
      <c r="C4252" s="11">
        <v>45405</v>
      </c>
      <c r="D4252" s="1" t="str">
        <f t="shared" si="210"/>
        <v>2024</v>
      </c>
      <c r="E4252" s="12" t="str">
        <f t="shared" si="211"/>
        <v>April</v>
      </c>
      <c r="F4252" t="s">
        <v>40</v>
      </c>
      <c r="G4252" t="s">
        <v>394</v>
      </c>
      <c r="H4252" t="s">
        <v>15</v>
      </c>
      <c r="I4252" t="s">
        <v>19</v>
      </c>
      <c r="J4252" t="s">
        <v>25</v>
      </c>
      <c r="K4252" s="6">
        <v>3</v>
      </c>
      <c r="L4252" s="6" t="str">
        <f t="shared" si="209"/>
        <v>Small</v>
      </c>
      <c r="M4252" s="7">
        <v>149</v>
      </c>
      <c r="N4252" s="2">
        <v>0</v>
      </c>
      <c r="O4252" s="3">
        <v>447</v>
      </c>
      <c r="P4252" s="3">
        <f>O4252/K4252</f>
        <v>149</v>
      </c>
      <c r="Q4252" s="3">
        <f>R4252/M4252</f>
        <v>0.38966442953020136</v>
      </c>
      <c r="R4252" s="4">
        <v>58.06</v>
      </c>
      <c r="S4252" s="2">
        <f>R4252/O4252</f>
        <v>0.12988814317673378</v>
      </c>
    </row>
    <row r="4253" spans="1:19" x14ac:dyDescent="0.3">
      <c r="A4253" s="6">
        <v>4436</v>
      </c>
      <c r="B4253" t="s">
        <v>5304</v>
      </c>
      <c r="C4253" s="11">
        <v>45690</v>
      </c>
      <c r="D4253" s="1" t="str">
        <f t="shared" si="210"/>
        <v>2025</v>
      </c>
      <c r="E4253" s="12" t="str">
        <f t="shared" si="211"/>
        <v>February</v>
      </c>
      <c r="F4253" t="s">
        <v>22</v>
      </c>
      <c r="G4253" t="s">
        <v>9662</v>
      </c>
      <c r="H4253" t="s">
        <v>15</v>
      </c>
      <c r="I4253" t="s">
        <v>27</v>
      </c>
      <c r="J4253" t="s">
        <v>47</v>
      </c>
      <c r="K4253" s="6">
        <v>1</v>
      </c>
      <c r="L4253" s="6" t="str">
        <f t="shared" si="209"/>
        <v>Small</v>
      </c>
      <c r="M4253" s="7">
        <v>499</v>
      </c>
      <c r="N4253" s="2">
        <v>0.1</v>
      </c>
      <c r="O4253" s="3">
        <v>449.1</v>
      </c>
      <c r="P4253" s="3">
        <f>O4253/K4253</f>
        <v>449.1</v>
      </c>
      <c r="Q4253" s="3">
        <f>R4253/M4253</f>
        <v>8.0661322645290578E-2</v>
      </c>
      <c r="R4253" s="4">
        <v>40.25</v>
      </c>
      <c r="S4253" s="2">
        <f>R4253/O4253</f>
        <v>8.9623691828100635E-2</v>
      </c>
    </row>
    <row r="4254" spans="1:19" x14ac:dyDescent="0.3">
      <c r="A4254" s="6">
        <v>4437</v>
      </c>
      <c r="B4254" t="s">
        <v>5305</v>
      </c>
      <c r="C4254" s="11">
        <v>45646</v>
      </c>
      <c r="D4254" s="1" t="str">
        <f t="shared" si="210"/>
        <v>2024</v>
      </c>
      <c r="E4254" s="12" t="str">
        <f t="shared" si="211"/>
        <v>December</v>
      </c>
      <c r="F4254" t="s">
        <v>40</v>
      </c>
      <c r="G4254" t="s">
        <v>5306</v>
      </c>
      <c r="H4254" t="s">
        <v>24</v>
      </c>
      <c r="I4254" t="s">
        <v>27</v>
      </c>
      <c r="J4254" t="s">
        <v>17</v>
      </c>
      <c r="K4254" s="6">
        <v>8</v>
      </c>
      <c r="L4254" s="6" t="str">
        <f t="shared" si="209"/>
        <v>Large</v>
      </c>
      <c r="M4254" s="7">
        <v>149</v>
      </c>
      <c r="N4254" s="2">
        <v>0</v>
      </c>
      <c r="O4254" s="3">
        <v>1192</v>
      </c>
      <c r="P4254" s="3">
        <f>O4254/K4254</f>
        <v>149</v>
      </c>
      <c r="Q4254" s="3">
        <f>R4254/M4254</f>
        <v>2.3962416107382554</v>
      </c>
      <c r="R4254" s="4">
        <v>357.04</v>
      </c>
      <c r="S4254" s="2">
        <f>R4254/O4254</f>
        <v>0.29953020134228192</v>
      </c>
    </row>
    <row r="4255" spans="1:19" x14ac:dyDescent="0.3">
      <c r="A4255" s="6">
        <v>4438</v>
      </c>
      <c r="B4255" t="s">
        <v>5307</v>
      </c>
      <c r="C4255" s="11">
        <v>45476</v>
      </c>
      <c r="D4255" s="1" t="str">
        <f t="shared" si="210"/>
        <v>2024</v>
      </c>
      <c r="E4255" s="12" t="str">
        <f t="shared" si="211"/>
        <v>July</v>
      </c>
      <c r="F4255" t="s">
        <v>22</v>
      </c>
      <c r="G4255" t="s">
        <v>2548</v>
      </c>
      <c r="H4255" t="s">
        <v>37</v>
      </c>
      <c r="I4255" t="s">
        <v>27</v>
      </c>
      <c r="J4255" t="s">
        <v>47</v>
      </c>
      <c r="K4255" s="6">
        <v>10</v>
      </c>
      <c r="L4255" s="6" t="str">
        <f t="shared" si="209"/>
        <v>Large</v>
      </c>
      <c r="M4255" s="7">
        <v>299</v>
      </c>
      <c r="N4255" s="2">
        <v>0.15</v>
      </c>
      <c r="O4255" s="3">
        <v>2541.5</v>
      </c>
      <c r="P4255" s="3">
        <f>O4255/K4255</f>
        <v>254.15</v>
      </c>
      <c r="Q4255" s="3">
        <f>R4255/M4255</f>
        <v>1.6215384615384614</v>
      </c>
      <c r="R4255" s="4">
        <v>484.84</v>
      </c>
      <c r="S4255" s="2">
        <f>R4255/O4255</f>
        <v>0.19076923076923075</v>
      </c>
    </row>
    <row r="4256" spans="1:19" x14ac:dyDescent="0.3">
      <c r="A4256" s="6">
        <v>4439</v>
      </c>
      <c r="B4256" t="s">
        <v>5308</v>
      </c>
      <c r="C4256" s="11">
        <v>45434</v>
      </c>
      <c r="D4256" s="1" t="str">
        <f t="shared" si="210"/>
        <v>2024</v>
      </c>
      <c r="E4256" s="12" t="str">
        <f t="shared" si="211"/>
        <v>May</v>
      </c>
      <c r="F4256" t="s">
        <v>40</v>
      </c>
      <c r="G4256" t="s">
        <v>9662</v>
      </c>
      <c r="H4256" t="s">
        <v>37</v>
      </c>
      <c r="I4256" t="s">
        <v>19</v>
      </c>
      <c r="J4256" t="s">
        <v>32</v>
      </c>
      <c r="K4256" s="6">
        <v>6</v>
      </c>
      <c r="L4256" s="6" t="str">
        <f t="shared" si="209"/>
        <v>Midium</v>
      </c>
      <c r="M4256" s="7">
        <v>499</v>
      </c>
      <c r="N4256" s="2">
        <v>0.05</v>
      </c>
      <c r="O4256" s="3">
        <v>2844.3</v>
      </c>
      <c r="P4256" s="3">
        <f>O4256/K4256</f>
        <v>474.05</v>
      </c>
      <c r="Q4256" s="3">
        <f>R4256/M4256</f>
        <v>0.77763527054108217</v>
      </c>
      <c r="R4256" s="4">
        <v>388.04</v>
      </c>
      <c r="S4256" s="2">
        <f>R4256/O4256</f>
        <v>0.1364272404458039</v>
      </c>
    </row>
    <row r="4257" spans="1:19" x14ac:dyDescent="0.3">
      <c r="A4257" s="6">
        <v>4440</v>
      </c>
      <c r="B4257" t="s">
        <v>5309</v>
      </c>
      <c r="C4257" s="11">
        <v>45663</v>
      </c>
      <c r="D4257" s="1" t="str">
        <f t="shared" si="210"/>
        <v>2025</v>
      </c>
      <c r="E4257" s="12" t="str">
        <f t="shared" si="211"/>
        <v>January</v>
      </c>
      <c r="F4257" t="s">
        <v>14</v>
      </c>
      <c r="G4257" t="s">
        <v>5310</v>
      </c>
      <c r="H4257" t="s">
        <v>37</v>
      </c>
      <c r="I4257" t="s">
        <v>16</v>
      </c>
      <c r="J4257" t="s">
        <v>34</v>
      </c>
      <c r="K4257" s="6">
        <v>4</v>
      </c>
      <c r="L4257" s="6" t="str">
        <f t="shared" si="209"/>
        <v>Midium</v>
      </c>
      <c r="M4257" s="7">
        <v>99</v>
      </c>
      <c r="N4257" s="2">
        <v>0.05</v>
      </c>
      <c r="O4257" s="3">
        <v>376.2</v>
      </c>
      <c r="P4257" s="3">
        <f>O4257/K4257</f>
        <v>94.05</v>
      </c>
      <c r="Q4257" s="3">
        <f>R4257/M4257</f>
        <v>0.60525252525252526</v>
      </c>
      <c r="R4257" s="4">
        <v>59.92</v>
      </c>
      <c r="S4257" s="2">
        <f>R4257/O4257</f>
        <v>0.15927698032961191</v>
      </c>
    </row>
    <row r="4258" spans="1:19" x14ac:dyDescent="0.3">
      <c r="A4258" s="6">
        <v>4441</v>
      </c>
      <c r="B4258" t="s">
        <v>5311</v>
      </c>
      <c r="C4258" s="11">
        <v>45897</v>
      </c>
      <c r="D4258" s="1" t="str">
        <f t="shared" si="210"/>
        <v>2025</v>
      </c>
      <c r="E4258" s="12" t="str">
        <f t="shared" si="211"/>
        <v>August</v>
      </c>
      <c r="F4258" t="s">
        <v>22</v>
      </c>
      <c r="G4258" t="s">
        <v>9662</v>
      </c>
      <c r="H4258" t="s">
        <v>24</v>
      </c>
      <c r="I4258" t="s">
        <v>19</v>
      </c>
      <c r="J4258" t="s">
        <v>42</v>
      </c>
      <c r="K4258" s="6">
        <v>1</v>
      </c>
      <c r="L4258" s="6" t="str">
        <f t="shared" si="209"/>
        <v>Small</v>
      </c>
      <c r="M4258" s="7">
        <v>499</v>
      </c>
      <c r="N4258" s="2">
        <v>0.15</v>
      </c>
      <c r="O4258" s="3">
        <v>424.15</v>
      </c>
      <c r="P4258" s="3">
        <f>O4258/K4258</f>
        <v>424.15</v>
      </c>
      <c r="Q4258" s="3">
        <f>R4258/M4258</f>
        <v>5.9418837675350701E-2</v>
      </c>
      <c r="R4258" s="4">
        <v>29.65</v>
      </c>
      <c r="S4258" s="2">
        <f>R4258/O4258</f>
        <v>6.9904514912177293E-2</v>
      </c>
    </row>
    <row r="4259" spans="1:19" x14ac:dyDescent="0.3">
      <c r="A4259" s="6">
        <v>4442</v>
      </c>
      <c r="B4259" t="s">
        <v>5312</v>
      </c>
      <c r="C4259" s="11">
        <v>45431</v>
      </c>
      <c r="D4259" s="1" t="str">
        <f t="shared" si="210"/>
        <v>2024</v>
      </c>
      <c r="E4259" s="12" t="str">
        <f t="shared" si="211"/>
        <v>May</v>
      </c>
      <c r="F4259" t="s">
        <v>40</v>
      </c>
      <c r="G4259" t="s">
        <v>9662</v>
      </c>
      <c r="H4259" t="s">
        <v>15</v>
      </c>
      <c r="I4259" t="s">
        <v>16</v>
      </c>
      <c r="J4259" t="s">
        <v>38</v>
      </c>
      <c r="K4259" s="6">
        <v>6</v>
      </c>
      <c r="L4259" s="6" t="str">
        <f t="shared" si="209"/>
        <v>Midium</v>
      </c>
      <c r="M4259" s="7">
        <v>199</v>
      </c>
      <c r="N4259" s="2">
        <v>0.15</v>
      </c>
      <c r="O4259" s="3">
        <v>1014.9</v>
      </c>
      <c r="P4259" s="3">
        <f>O4259/K4259</f>
        <v>169.15</v>
      </c>
      <c r="Q4259" s="3">
        <f>R4259/M4259</f>
        <v>0.69989949748743718</v>
      </c>
      <c r="R4259" s="4">
        <v>139.28</v>
      </c>
      <c r="S4259" s="2">
        <f>R4259/O4259</f>
        <v>0.13723519558577199</v>
      </c>
    </row>
    <row r="4260" spans="1:19" x14ac:dyDescent="0.3">
      <c r="A4260" s="6">
        <v>4443</v>
      </c>
      <c r="B4260" t="s">
        <v>5313</v>
      </c>
      <c r="C4260" s="11">
        <v>46002</v>
      </c>
      <c r="D4260" s="1" t="str">
        <f t="shared" si="210"/>
        <v>2025</v>
      </c>
      <c r="E4260" s="12" t="str">
        <f t="shared" si="211"/>
        <v>December</v>
      </c>
      <c r="F4260" t="s">
        <v>14</v>
      </c>
      <c r="G4260" t="s">
        <v>9662</v>
      </c>
      <c r="H4260" t="s">
        <v>37</v>
      </c>
      <c r="I4260" t="s">
        <v>16</v>
      </c>
      <c r="J4260" t="s">
        <v>34</v>
      </c>
      <c r="K4260" s="6">
        <v>9</v>
      </c>
      <c r="L4260" s="6" t="str">
        <f t="shared" si="209"/>
        <v>Large</v>
      </c>
      <c r="M4260" s="7">
        <v>799</v>
      </c>
      <c r="N4260" s="2">
        <v>0.15</v>
      </c>
      <c r="O4260" s="3">
        <v>6112.35</v>
      </c>
      <c r="P4260" s="3">
        <f>O4260/K4260</f>
        <v>679.15000000000009</v>
      </c>
      <c r="Q4260" s="3">
        <f>R4260/M4260</f>
        <v>1.7393366708385483</v>
      </c>
      <c r="R4260" s="4">
        <v>1389.73</v>
      </c>
      <c r="S4260" s="2">
        <f>R4260/O4260</f>
        <v>0.22736427069784942</v>
      </c>
    </row>
    <row r="4261" spans="1:19" x14ac:dyDescent="0.3">
      <c r="A4261" s="6">
        <v>4444</v>
      </c>
      <c r="B4261" t="s">
        <v>5314</v>
      </c>
      <c r="C4261" s="11">
        <v>45504</v>
      </c>
      <c r="D4261" s="1" t="str">
        <f t="shared" si="210"/>
        <v>2024</v>
      </c>
      <c r="E4261" s="12" t="str">
        <f t="shared" si="211"/>
        <v>July</v>
      </c>
      <c r="F4261" t="s">
        <v>14</v>
      </c>
      <c r="G4261" t="s">
        <v>2122</v>
      </c>
      <c r="H4261" t="s">
        <v>24</v>
      </c>
      <c r="I4261" t="s">
        <v>16</v>
      </c>
      <c r="J4261" t="s">
        <v>34</v>
      </c>
      <c r="K4261" s="6">
        <v>5</v>
      </c>
      <c r="L4261" s="6" t="str">
        <f t="shared" si="209"/>
        <v>Midium</v>
      </c>
      <c r="M4261" s="7">
        <v>199</v>
      </c>
      <c r="N4261" s="2">
        <v>0.15</v>
      </c>
      <c r="O4261" s="3">
        <v>845.75</v>
      </c>
      <c r="P4261" s="3">
        <f>O4261/K4261</f>
        <v>169.15</v>
      </c>
      <c r="Q4261" s="3">
        <f>R4261/M4261</f>
        <v>0.77311557788944718</v>
      </c>
      <c r="R4261" s="4">
        <v>153.85</v>
      </c>
      <c r="S4261" s="2">
        <f>R4261/O4261</f>
        <v>0.18190954773869347</v>
      </c>
    </row>
    <row r="4262" spans="1:19" x14ac:dyDescent="0.3">
      <c r="A4262" s="6">
        <v>4445</v>
      </c>
      <c r="B4262" t="s">
        <v>5315</v>
      </c>
      <c r="C4262" s="11">
        <v>45826</v>
      </c>
      <c r="D4262" s="1" t="str">
        <f t="shared" si="210"/>
        <v>2025</v>
      </c>
      <c r="E4262" s="12" t="str">
        <f t="shared" si="211"/>
        <v>June</v>
      </c>
      <c r="F4262" t="s">
        <v>14</v>
      </c>
      <c r="G4262" t="s">
        <v>5316</v>
      </c>
      <c r="H4262" t="s">
        <v>37</v>
      </c>
      <c r="I4262" t="s">
        <v>16</v>
      </c>
      <c r="J4262" t="s">
        <v>38</v>
      </c>
      <c r="K4262" s="6">
        <v>6</v>
      </c>
      <c r="L4262" s="6" t="str">
        <f t="shared" si="209"/>
        <v>Midium</v>
      </c>
      <c r="M4262" s="7">
        <v>199</v>
      </c>
      <c r="N4262" s="2">
        <v>0</v>
      </c>
      <c r="O4262" s="3">
        <v>1194</v>
      </c>
      <c r="P4262" s="3">
        <f>O4262/K4262</f>
        <v>199</v>
      </c>
      <c r="Q4262" s="3">
        <f>R4262/M4262</f>
        <v>1.5680904522613066</v>
      </c>
      <c r="R4262" s="4">
        <v>312.05</v>
      </c>
      <c r="S4262" s="2">
        <f>R4262/O4262</f>
        <v>0.26134840871021775</v>
      </c>
    </row>
    <row r="4263" spans="1:19" x14ac:dyDescent="0.3">
      <c r="A4263" s="6">
        <v>4446</v>
      </c>
      <c r="B4263" t="s">
        <v>5317</v>
      </c>
      <c r="C4263" s="11">
        <v>45953</v>
      </c>
      <c r="D4263" s="1" t="str">
        <f t="shared" si="210"/>
        <v>2025</v>
      </c>
      <c r="E4263" s="12" t="str">
        <f t="shared" si="211"/>
        <v>October</v>
      </c>
      <c r="F4263" t="s">
        <v>40</v>
      </c>
      <c r="G4263" t="s">
        <v>9662</v>
      </c>
      <c r="H4263" t="s">
        <v>24</v>
      </c>
      <c r="I4263" t="s">
        <v>16</v>
      </c>
      <c r="J4263" t="s">
        <v>38</v>
      </c>
      <c r="K4263" s="6">
        <v>10</v>
      </c>
      <c r="L4263" s="6" t="str">
        <f t="shared" si="209"/>
        <v>Large</v>
      </c>
      <c r="M4263" s="7">
        <v>799</v>
      </c>
      <c r="N4263" s="2">
        <v>0.05</v>
      </c>
      <c r="O4263" s="3">
        <v>7590.5</v>
      </c>
      <c r="P4263" s="3">
        <f>O4263/K4263</f>
        <v>759.05</v>
      </c>
      <c r="Q4263" s="3">
        <f>R4263/M4263</f>
        <v>2.4815018773466835</v>
      </c>
      <c r="R4263" s="4">
        <v>1982.72</v>
      </c>
      <c r="S4263" s="2">
        <f>R4263/O4263</f>
        <v>0.26121072393122985</v>
      </c>
    </row>
    <row r="4264" spans="1:19" x14ac:dyDescent="0.3">
      <c r="A4264" s="6">
        <v>4447</v>
      </c>
      <c r="B4264" t="s">
        <v>5318</v>
      </c>
      <c r="C4264" s="11">
        <v>45420</v>
      </c>
      <c r="D4264" s="1" t="str">
        <f t="shared" si="210"/>
        <v>2024</v>
      </c>
      <c r="E4264" s="12" t="str">
        <f t="shared" si="211"/>
        <v>May</v>
      </c>
      <c r="F4264" t="s">
        <v>40</v>
      </c>
      <c r="G4264" t="s">
        <v>133</v>
      </c>
      <c r="H4264" t="s">
        <v>15</v>
      </c>
      <c r="I4264" t="s">
        <v>19</v>
      </c>
      <c r="J4264" t="s">
        <v>20</v>
      </c>
      <c r="K4264" s="6">
        <v>8</v>
      </c>
      <c r="L4264" s="6" t="str">
        <f t="shared" si="209"/>
        <v>Large</v>
      </c>
      <c r="M4264" s="7">
        <v>499</v>
      </c>
      <c r="N4264" s="2">
        <v>0.15</v>
      </c>
      <c r="O4264" s="3">
        <v>3393.2</v>
      </c>
      <c r="P4264" s="3">
        <f>O4264/K4264</f>
        <v>424.15</v>
      </c>
      <c r="Q4264" s="3">
        <f>R4264/M4264</f>
        <v>0.44324649298597196</v>
      </c>
      <c r="R4264" s="4">
        <v>221.18</v>
      </c>
      <c r="S4264" s="2">
        <f>R4264/O4264</f>
        <v>6.5183307792054709E-2</v>
      </c>
    </row>
    <row r="4265" spans="1:19" x14ac:dyDescent="0.3">
      <c r="A4265" s="6">
        <v>4448</v>
      </c>
      <c r="B4265" t="s">
        <v>5319</v>
      </c>
      <c r="C4265" s="11">
        <v>45521</v>
      </c>
      <c r="D4265" s="1" t="str">
        <f t="shared" si="210"/>
        <v>2024</v>
      </c>
      <c r="E4265" s="12" t="str">
        <f t="shared" si="211"/>
        <v>August</v>
      </c>
      <c r="F4265" t="s">
        <v>40</v>
      </c>
      <c r="G4265" t="s">
        <v>9662</v>
      </c>
      <c r="H4265" t="s">
        <v>15</v>
      </c>
      <c r="I4265" t="s">
        <v>27</v>
      </c>
      <c r="J4265" t="s">
        <v>17</v>
      </c>
      <c r="K4265" s="6">
        <v>8</v>
      </c>
      <c r="L4265" s="6" t="str">
        <f t="shared" si="209"/>
        <v>Large</v>
      </c>
      <c r="M4265" s="7">
        <v>199</v>
      </c>
      <c r="N4265" s="2">
        <v>0.1</v>
      </c>
      <c r="O4265" s="3">
        <v>1432.8</v>
      </c>
      <c r="P4265" s="3">
        <f>O4265/K4265</f>
        <v>179.1</v>
      </c>
      <c r="Q4265" s="3">
        <f>R4265/M4265</f>
        <v>0.73748743718592957</v>
      </c>
      <c r="R4265" s="4">
        <v>146.76</v>
      </c>
      <c r="S4265" s="2">
        <f>R4265/O4265</f>
        <v>0.10242881072026801</v>
      </c>
    </row>
    <row r="4266" spans="1:19" x14ac:dyDescent="0.3">
      <c r="A4266" s="6">
        <v>4449</v>
      </c>
      <c r="B4266" t="s">
        <v>5320</v>
      </c>
      <c r="C4266" s="11">
        <v>45830</v>
      </c>
      <c r="D4266" s="1" t="str">
        <f t="shared" si="210"/>
        <v>2025</v>
      </c>
      <c r="E4266" s="12" t="str">
        <f t="shared" si="211"/>
        <v>June</v>
      </c>
      <c r="F4266" t="s">
        <v>29</v>
      </c>
      <c r="G4266" t="s">
        <v>9662</v>
      </c>
      <c r="H4266" t="s">
        <v>15</v>
      </c>
      <c r="I4266" t="s">
        <v>27</v>
      </c>
      <c r="J4266" t="s">
        <v>47</v>
      </c>
      <c r="K4266" s="6">
        <v>10</v>
      </c>
      <c r="L4266" s="6" t="str">
        <f t="shared" si="209"/>
        <v>Large</v>
      </c>
      <c r="M4266" s="7">
        <v>149</v>
      </c>
      <c r="N4266" s="2">
        <v>0.1</v>
      </c>
      <c r="O4266" s="3">
        <v>1341</v>
      </c>
      <c r="P4266" s="3">
        <f>O4266/K4266</f>
        <v>134.1</v>
      </c>
      <c r="Q4266" s="3">
        <f>R4266/M4266</f>
        <v>0.71114093959731539</v>
      </c>
      <c r="R4266" s="4">
        <v>105.96</v>
      </c>
      <c r="S4266" s="2">
        <f>R4266/O4266</f>
        <v>7.9015659955257264E-2</v>
      </c>
    </row>
    <row r="4267" spans="1:19" x14ac:dyDescent="0.3">
      <c r="A4267" s="6">
        <v>4450</v>
      </c>
      <c r="B4267" t="s">
        <v>5321</v>
      </c>
      <c r="C4267" s="11">
        <v>46017</v>
      </c>
      <c r="D4267" s="1" t="str">
        <f t="shared" si="210"/>
        <v>2025</v>
      </c>
      <c r="E4267" s="12" t="str">
        <f t="shared" si="211"/>
        <v>December</v>
      </c>
      <c r="F4267" t="s">
        <v>40</v>
      </c>
      <c r="G4267" t="s">
        <v>5322</v>
      </c>
      <c r="H4267" t="s">
        <v>37</v>
      </c>
      <c r="I4267" t="s">
        <v>27</v>
      </c>
      <c r="J4267" t="s">
        <v>47</v>
      </c>
      <c r="K4267" s="6">
        <v>9</v>
      </c>
      <c r="L4267" s="6" t="str">
        <f t="shared" si="209"/>
        <v>Large</v>
      </c>
      <c r="M4267" s="7">
        <v>149</v>
      </c>
      <c r="N4267" s="2">
        <v>0.1</v>
      </c>
      <c r="O4267" s="3">
        <v>1206.9000000000001</v>
      </c>
      <c r="P4267" s="3">
        <f>O4267/K4267</f>
        <v>134.10000000000002</v>
      </c>
      <c r="Q4267" s="3">
        <f>R4267/M4267</f>
        <v>1.7008053691275167</v>
      </c>
      <c r="R4267" s="4">
        <v>253.42</v>
      </c>
      <c r="S4267" s="2">
        <f>R4267/O4267</f>
        <v>0.20997597149722427</v>
      </c>
    </row>
    <row r="4268" spans="1:19" x14ac:dyDescent="0.3">
      <c r="A4268" s="6">
        <v>4452</v>
      </c>
      <c r="B4268" t="s">
        <v>5323</v>
      </c>
      <c r="C4268" s="11">
        <v>45416</v>
      </c>
      <c r="D4268" s="1" t="str">
        <f t="shared" si="210"/>
        <v>2024</v>
      </c>
      <c r="E4268" s="12" t="str">
        <f t="shared" si="211"/>
        <v>May</v>
      </c>
      <c r="F4268" t="s">
        <v>29</v>
      </c>
      <c r="G4268" t="s">
        <v>9662</v>
      </c>
      <c r="H4268" t="s">
        <v>15</v>
      </c>
      <c r="I4268" t="s">
        <v>16</v>
      </c>
      <c r="J4268" t="s">
        <v>34</v>
      </c>
      <c r="K4268" s="6">
        <v>1</v>
      </c>
      <c r="L4268" s="6" t="str">
        <f t="shared" si="209"/>
        <v>Small</v>
      </c>
      <c r="M4268" s="7">
        <v>799</v>
      </c>
      <c r="N4268" s="2">
        <v>0.05</v>
      </c>
      <c r="O4268" s="3">
        <v>759.05</v>
      </c>
      <c r="P4268" s="3">
        <f>O4268/K4268</f>
        <v>759.05</v>
      </c>
      <c r="Q4268" s="3">
        <f>R4268/M4268</f>
        <v>0.13048811013767209</v>
      </c>
      <c r="R4268" s="4">
        <v>104.26</v>
      </c>
      <c r="S4268" s="2">
        <f>R4268/O4268</f>
        <v>0.13735590540807591</v>
      </c>
    </row>
    <row r="4269" spans="1:19" x14ac:dyDescent="0.3">
      <c r="A4269" s="6">
        <v>4453</v>
      </c>
      <c r="B4269" t="s">
        <v>5324</v>
      </c>
      <c r="C4269" s="11">
        <v>45421</v>
      </c>
      <c r="D4269" s="1" t="str">
        <f t="shared" si="210"/>
        <v>2024</v>
      </c>
      <c r="E4269" s="12" t="str">
        <f t="shared" si="211"/>
        <v>May</v>
      </c>
      <c r="F4269" t="s">
        <v>14</v>
      </c>
      <c r="G4269" t="s">
        <v>9662</v>
      </c>
      <c r="H4269" t="s">
        <v>37</v>
      </c>
      <c r="I4269" t="s">
        <v>19</v>
      </c>
      <c r="J4269" t="s">
        <v>42</v>
      </c>
      <c r="K4269" s="6">
        <v>9</v>
      </c>
      <c r="L4269" s="6" t="str">
        <f t="shared" si="209"/>
        <v>Large</v>
      </c>
      <c r="M4269" s="7">
        <v>299</v>
      </c>
      <c r="N4269" s="2">
        <v>0</v>
      </c>
      <c r="O4269" s="3">
        <v>2691</v>
      </c>
      <c r="P4269" s="3">
        <f>O4269/K4269</f>
        <v>299</v>
      </c>
      <c r="Q4269" s="3">
        <f>R4269/M4269</f>
        <v>1.3978929765886288</v>
      </c>
      <c r="R4269" s="4">
        <v>417.97</v>
      </c>
      <c r="S4269" s="2">
        <f>R4269/O4269</f>
        <v>0.15532144184318097</v>
      </c>
    </row>
    <row r="4270" spans="1:19" x14ac:dyDescent="0.3">
      <c r="A4270" s="6">
        <v>4454</v>
      </c>
      <c r="B4270" t="s">
        <v>5325</v>
      </c>
      <c r="C4270" s="11">
        <v>45733</v>
      </c>
      <c r="D4270" s="1" t="str">
        <f t="shared" si="210"/>
        <v>2025</v>
      </c>
      <c r="E4270" s="12" t="str">
        <f t="shared" si="211"/>
        <v>March</v>
      </c>
      <c r="F4270" t="s">
        <v>22</v>
      </c>
      <c r="G4270" t="s">
        <v>5326</v>
      </c>
      <c r="H4270" t="s">
        <v>15</v>
      </c>
      <c r="I4270" t="s">
        <v>19</v>
      </c>
      <c r="J4270" t="s">
        <v>20</v>
      </c>
      <c r="K4270" s="6">
        <v>4</v>
      </c>
      <c r="L4270" s="6" t="str">
        <f t="shared" si="209"/>
        <v>Midium</v>
      </c>
      <c r="M4270" s="7">
        <v>99</v>
      </c>
      <c r="N4270" s="2">
        <v>0</v>
      </c>
      <c r="O4270" s="3">
        <v>396</v>
      </c>
      <c r="P4270" s="3">
        <f>O4270/K4270</f>
        <v>99</v>
      </c>
      <c r="Q4270" s="3">
        <f>R4270/M4270</f>
        <v>0.42767676767676771</v>
      </c>
      <c r="R4270" s="4">
        <v>42.34</v>
      </c>
      <c r="S4270" s="2">
        <f>R4270/O4270</f>
        <v>0.10691919191919193</v>
      </c>
    </row>
    <row r="4271" spans="1:19" x14ac:dyDescent="0.3">
      <c r="A4271" s="6">
        <v>4455</v>
      </c>
      <c r="B4271" t="s">
        <v>5327</v>
      </c>
      <c r="C4271" s="11">
        <v>45561</v>
      </c>
      <c r="D4271" s="1" t="str">
        <f t="shared" si="210"/>
        <v>2024</v>
      </c>
      <c r="E4271" s="12" t="str">
        <f t="shared" si="211"/>
        <v>September</v>
      </c>
      <c r="F4271" t="s">
        <v>22</v>
      </c>
      <c r="G4271" t="s">
        <v>9662</v>
      </c>
      <c r="H4271" t="s">
        <v>15</v>
      </c>
      <c r="I4271" t="s">
        <v>19</v>
      </c>
      <c r="J4271" t="s">
        <v>32</v>
      </c>
      <c r="K4271" s="6">
        <v>5</v>
      </c>
      <c r="L4271" s="6" t="str">
        <f t="shared" si="209"/>
        <v>Midium</v>
      </c>
      <c r="M4271" s="7">
        <v>499</v>
      </c>
      <c r="N4271" s="2">
        <v>0</v>
      </c>
      <c r="O4271" s="3">
        <v>2495</v>
      </c>
      <c r="P4271" s="3">
        <f>O4271/K4271</f>
        <v>499</v>
      </c>
      <c r="Q4271" s="3">
        <f>R4271/M4271</f>
        <v>1.1835070140280561</v>
      </c>
      <c r="R4271" s="4">
        <v>590.57000000000005</v>
      </c>
      <c r="S4271" s="2">
        <f>R4271/O4271</f>
        <v>0.23670140280561125</v>
      </c>
    </row>
    <row r="4272" spans="1:19" x14ac:dyDescent="0.3">
      <c r="A4272" s="6">
        <v>4456</v>
      </c>
      <c r="B4272" t="s">
        <v>5328</v>
      </c>
      <c r="C4272" s="11">
        <v>45484</v>
      </c>
      <c r="D4272" s="1" t="str">
        <f t="shared" si="210"/>
        <v>2024</v>
      </c>
      <c r="E4272" s="12" t="str">
        <f t="shared" si="211"/>
        <v>July</v>
      </c>
      <c r="F4272" t="s">
        <v>14</v>
      </c>
      <c r="G4272" t="s">
        <v>9662</v>
      </c>
      <c r="H4272" t="s">
        <v>37</v>
      </c>
      <c r="I4272" t="s">
        <v>19</v>
      </c>
      <c r="J4272" t="s">
        <v>20</v>
      </c>
      <c r="K4272" s="6">
        <v>9</v>
      </c>
      <c r="L4272" s="6" t="str">
        <f t="shared" si="209"/>
        <v>Large</v>
      </c>
      <c r="M4272" s="7">
        <v>149</v>
      </c>
      <c r="N4272" s="2">
        <v>0.05</v>
      </c>
      <c r="O4272" s="3">
        <v>1273.95</v>
      </c>
      <c r="P4272" s="3">
        <f>O4272/K4272</f>
        <v>141.55000000000001</v>
      </c>
      <c r="Q4272" s="3">
        <f>R4272/M4272</f>
        <v>0.51651006711409386</v>
      </c>
      <c r="R4272" s="4">
        <v>76.959999999999994</v>
      </c>
      <c r="S4272" s="2">
        <f>R4272/O4272</f>
        <v>6.0410534165391098E-2</v>
      </c>
    </row>
    <row r="4273" spans="1:19" x14ac:dyDescent="0.3">
      <c r="A4273" s="6">
        <v>4457</v>
      </c>
      <c r="B4273" t="s">
        <v>5329</v>
      </c>
      <c r="C4273" s="11">
        <v>45517</v>
      </c>
      <c r="D4273" s="1" t="str">
        <f t="shared" si="210"/>
        <v>2024</v>
      </c>
      <c r="E4273" s="12" t="str">
        <f t="shared" si="211"/>
        <v>August</v>
      </c>
      <c r="F4273" t="s">
        <v>40</v>
      </c>
      <c r="G4273" t="s">
        <v>9662</v>
      </c>
      <c r="H4273" t="s">
        <v>15</v>
      </c>
      <c r="I4273" t="s">
        <v>16</v>
      </c>
      <c r="J4273" t="s">
        <v>34</v>
      </c>
      <c r="K4273" s="6">
        <v>9</v>
      </c>
      <c r="L4273" s="6" t="str">
        <f t="shared" si="209"/>
        <v>Large</v>
      </c>
      <c r="M4273" s="7">
        <v>999</v>
      </c>
      <c r="N4273" s="2">
        <v>0</v>
      </c>
      <c r="O4273" s="3">
        <v>8991</v>
      </c>
      <c r="P4273" s="3">
        <f>O4273/K4273</f>
        <v>999</v>
      </c>
      <c r="Q4273" s="3">
        <f>R4273/M4273</f>
        <v>2.5975075075075074</v>
      </c>
      <c r="R4273" s="4">
        <v>2594.91</v>
      </c>
      <c r="S4273" s="2">
        <f>R4273/O4273</f>
        <v>0.28861194527861195</v>
      </c>
    </row>
    <row r="4274" spans="1:19" x14ac:dyDescent="0.3">
      <c r="A4274" s="6">
        <v>4458</v>
      </c>
      <c r="B4274" t="s">
        <v>5330</v>
      </c>
      <c r="C4274" s="11">
        <v>45469</v>
      </c>
      <c r="D4274" s="1" t="str">
        <f t="shared" si="210"/>
        <v>2024</v>
      </c>
      <c r="E4274" s="12" t="str">
        <f t="shared" si="211"/>
        <v>June</v>
      </c>
      <c r="F4274" t="s">
        <v>22</v>
      </c>
      <c r="G4274" t="s">
        <v>9662</v>
      </c>
      <c r="H4274" t="s">
        <v>37</v>
      </c>
      <c r="I4274" t="s">
        <v>19</v>
      </c>
      <c r="J4274" t="s">
        <v>25</v>
      </c>
      <c r="K4274" s="6">
        <v>5</v>
      </c>
      <c r="L4274" s="6" t="str">
        <f t="shared" si="209"/>
        <v>Midium</v>
      </c>
      <c r="M4274" s="7">
        <v>199</v>
      </c>
      <c r="N4274" s="2">
        <v>0.1</v>
      </c>
      <c r="O4274" s="3">
        <v>895.5</v>
      </c>
      <c r="P4274" s="3">
        <f>O4274/K4274</f>
        <v>179.1</v>
      </c>
      <c r="Q4274" s="3">
        <f>R4274/M4274</f>
        <v>0.78221105527638191</v>
      </c>
      <c r="R4274" s="4">
        <v>155.66</v>
      </c>
      <c r="S4274" s="2">
        <f>R4274/O4274</f>
        <v>0.17382467895030709</v>
      </c>
    </row>
    <row r="4275" spans="1:19" x14ac:dyDescent="0.3">
      <c r="A4275" s="6">
        <v>4459</v>
      </c>
      <c r="B4275" t="s">
        <v>5331</v>
      </c>
      <c r="C4275" s="11">
        <v>45617</v>
      </c>
      <c r="D4275" s="1" t="str">
        <f t="shared" si="210"/>
        <v>2024</v>
      </c>
      <c r="E4275" s="12" t="str">
        <f t="shared" si="211"/>
        <v>November</v>
      </c>
      <c r="F4275" t="s">
        <v>29</v>
      </c>
      <c r="G4275" t="s">
        <v>414</v>
      </c>
      <c r="H4275" t="s">
        <v>15</v>
      </c>
      <c r="I4275" t="s">
        <v>19</v>
      </c>
      <c r="J4275" t="s">
        <v>42</v>
      </c>
      <c r="K4275" s="6">
        <v>2</v>
      </c>
      <c r="L4275" s="6" t="str">
        <f t="shared" si="209"/>
        <v>Small</v>
      </c>
      <c r="M4275" s="7">
        <v>999</v>
      </c>
      <c r="N4275" s="2">
        <v>0.15</v>
      </c>
      <c r="O4275" s="3">
        <v>1698.3</v>
      </c>
      <c r="P4275" s="3">
        <f>O4275/K4275</f>
        <v>849.15</v>
      </c>
      <c r="Q4275" s="3">
        <f>R4275/M4275</f>
        <v>0.3711511511511511</v>
      </c>
      <c r="R4275" s="4">
        <v>370.78</v>
      </c>
      <c r="S4275" s="2">
        <f>R4275/O4275</f>
        <v>0.21832420655950066</v>
      </c>
    </row>
    <row r="4276" spans="1:19" x14ac:dyDescent="0.3">
      <c r="A4276" s="6">
        <v>4460</v>
      </c>
      <c r="B4276" t="s">
        <v>5332</v>
      </c>
      <c r="C4276" s="11">
        <v>45600</v>
      </c>
      <c r="D4276" s="1" t="str">
        <f t="shared" si="210"/>
        <v>2024</v>
      </c>
      <c r="E4276" s="12" t="str">
        <f t="shared" si="211"/>
        <v>November</v>
      </c>
      <c r="F4276" t="s">
        <v>14</v>
      </c>
      <c r="G4276" t="s">
        <v>5333</v>
      </c>
      <c r="H4276" t="s">
        <v>37</v>
      </c>
      <c r="I4276" t="s">
        <v>16</v>
      </c>
      <c r="J4276" t="s">
        <v>38</v>
      </c>
      <c r="K4276" s="6">
        <v>9</v>
      </c>
      <c r="L4276" s="6" t="str">
        <f t="shared" si="209"/>
        <v>Large</v>
      </c>
      <c r="M4276" s="7">
        <v>199</v>
      </c>
      <c r="N4276" s="2">
        <v>0.15</v>
      </c>
      <c r="O4276" s="3">
        <v>1522.35</v>
      </c>
      <c r="P4276" s="3">
        <f>O4276/K4276</f>
        <v>169.14999999999998</v>
      </c>
      <c r="Q4276" s="3">
        <f>R4276/M4276</f>
        <v>0.53336683417085429</v>
      </c>
      <c r="R4276" s="4">
        <v>106.14</v>
      </c>
      <c r="S4276" s="2">
        <f>R4276/O4276</f>
        <v>6.9721154793575726E-2</v>
      </c>
    </row>
    <row r="4277" spans="1:19" x14ac:dyDescent="0.3">
      <c r="A4277" s="6">
        <v>4461</v>
      </c>
      <c r="B4277" t="s">
        <v>5334</v>
      </c>
      <c r="C4277" s="11">
        <v>45505</v>
      </c>
      <c r="D4277" s="1" t="str">
        <f t="shared" si="210"/>
        <v>2024</v>
      </c>
      <c r="E4277" s="12" t="str">
        <f t="shared" si="211"/>
        <v>August</v>
      </c>
      <c r="F4277" t="s">
        <v>14</v>
      </c>
      <c r="G4277" t="s">
        <v>9662</v>
      </c>
      <c r="H4277" t="s">
        <v>37</v>
      </c>
      <c r="I4277" t="s">
        <v>16</v>
      </c>
      <c r="J4277" t="s">
        <v>34</v>
      </c>
      <c r="K4277" s="6">
        <v>6</v>
      </c>
      <c r="L4277" s="6" t="str">
        <f t="shared" si="209"/>
        <v>Midium</v>
      </c>
      <c r="M4277" s="7">
        <v>499</v>
      </c>
      <c r="N4277" s="2">
        <v>0.1</v>
      </c>
      <c r="O4277" s="3">
        <v>2694.6</v>
      </c>
      <c r="P4277" s="3">
        <f>O4277/K4277</f>
        <v>449.09999999999997</v>
      </c>
      <c r="Q4277" s="3">
        <f>R4277/M4277</f>
        <v>1.3693587174348696</v>
      </c>
      <c r="R4277" s="4">
        <v>683.31</v>
      </c>
      <c r="S4277" s="2">
        <f>R4277/O4277</f>
        <v>0.25358494767312401</v>
      </c>
    </row>
    <row r="4278" spans="1:19" x14ac:dyDescent="0.3">
      <c r="A4278" s="6">
        <v>4462</v>
      </c>
      <c r="B4278" t="s">
        <v>5335</v>
      </c>
      <c r="C4278" s="11">
        <v>45796</v>
      </c>
      <c r="D4278" s="1" t="str">
        <f t="shared" si="210"/>
        <v>2025</v>
      </c>
      <c r="E4278" s="12" t="str">
        <f t="shared" si="211"/>
        <v>May</v>
      </c>
      <c r="F4278" t="s">
        <v>40</v>
      </c>
      <c r="G4278" t="s">
        <v>200</v>
      </c>
      <c r="H4278" t="s">
        <v>24</v>
      </c>
      <c r="I4278" t="s">
        <v>19</v>
      </c>
      <c r="J4278" t="s">
        <v>25</v>
      </c>
      <c r="K4278" s="6">
        <v>2</v>
      </c>
      <c r="L4278" s="6" t="str">
        <f t="shared" si="209"/>
        <v>Small</v>
      </c>
      <c r="M4278" s="7">
        <v>99</v>
      </c>
      <c r="N4278" s="2">
        <v>0</v>
      </c>
      <c r="O4278" s="3">
        <v>198</v>
      </c>
      <c r="P4278" s="3">
        <f>O4278/K4278</f>
        <v>99</v>
      </c>
      <c r="Q4278" s="3">
        <f>R4278/M4278</f>
        <v>0.28505050505050505</v>
      </c>
      <c r="R4278" s="4">
        <v>28.22</v>
      </c>
      <c r="S4278" s="2">
        <f>R4278/O4278</f>
        <v>0.14252525252525253</v>
      </c>
    </row>
    <row r="4279" spans="1:19" x14ac:dyDescent="0.3">
      <c r="A4279" s="6">
        <v>4463</v>
      </c>
      <c r="B4279" t="s">
        <v>5336</v>
      </c>
      <c r="C4279" s="11">
        <v>45754</v>
      </c>
      <c r="D4279" s="1" t="str">
        <f t="shared" si="210"/>
        <v>2025</v>
      </c>
      <c r="E4279" s="12" t="str">
        <f t="shared" si="211"/>
        <v>April</v>
      </c>
      <c r="F4279" t="s">
        <v>29</v>
      </c>
      <c r="G4279" t="s">
        <v>9662</v>
      </c>
      <c r="H4279" t="s">
        <v>24</v>
      </c>
      <c r="I4279" t="s">
        <v>16</v>
      </c>
      <c r="J4279" t="s">
        <v>34</v>
      </c>
      <c r="K4279" s="6">
        <v>10</v>
      </c>
      <c r="L4279" s="6" t="str">
        <f t="shared" si="209"/>
        <v>Large</v>
      </c>
      <c r="M4279" s="7">
        <v>999</v>
      </c>
      <c r="N4279" s="2">
        <v>0.15</v>
      </c>
      <c r="O4279" s="3">
        <v>8491.5</v>
      </c>
      <c r="P4279" s="3">
        <f>O4279/K4279</f>
        <v>849.15</v>
      </c>
      <c r="Q4279" s="3">
        <f>R4279/M4279</f>
        <v>1.8060760760760761</v>
      </c>
      <c r="R4279" s="4">
        <v>1804.27</v>
      </c>
      <c r="S4279" s="2">
        <f>R4279/O4279</f>
        <v>0.21247953836189129</v>
      </c>
    </row>
    <row r="4280" spans="1:19" x14ac:dyDescent="0.3">
      <c r="A4280" s="6">
        <v>4464</v>
      </c>
      <c r="B4280" t="s">
        <v>5337</v>
      </c>
      <c r="C4280" s="11">
        <v>45850</v>
      </c>
      <c r="D4280" s="1" t="str">
        <f t="shared" si="210"/>
        <v>2025</v>
      </c>
      <c r="E4280" s="12" t="str">
        <f t="shared" si="211"/>
        <v>July</v>
      </c>
      <c r="F4280" t="s">
        <v>14</v>
      </c>
      <c r="G4280" t="s">
        <v>9662</v>
      </c>
      <c r="H4280" t="s">
        <v>24</v>
      </c>
      <c r="I4280" t="s">
        <v>16</v>
      </c>
      <c r="J4280" t="s">
        <v>38</v>
      </c>
      <c r="K4280" s="6">
        <v>3</v>
      </c>
      <c r="L4280" s="6" t="str">
        <f t="shared" si="209"/>
        <v>Small</v>
      </c>
      <c r="M4280" s="7">
        <v>799</v>
      </c>
      <c r="N4280" s="2">
        <v>0.05</v>
      </c>
      <c r="O4280" s="3">
        <v>2277.15</v>
      </c>
      <c r="P4280" s="3">
        <f>O4280/K4280</f>
        <v>759.05000000000007</v>
      </c>
      <c r="Q4280" s="3">
        <f>R4280/M4280</f>
        <v>0.2751188986232791</v>
      </c>
      <c r="R4280" s="4">
        <v>219.82</v>
      </c>
      <c r="S4280" s="2">
        <f>R4280/O4280</f>
        <v>9.6532946885361084E-2</v>
      </c>
    </row>
    <row r="4281" spans="1:19" x14ac:dyDescent="0.3">
      <c r="A4281" s="6">
        <v>4465</v>
      </c>
      <c r="B4281" t="s">
        <v>5338</v>
      </c>
      <c r="C4281" s="11">
        <v>45672</v>
      </c>
      <c r="D4281" s="1" t="str">
        <f t="shared" si="210"/>
        <v>2025</v>
      </c>
      <c r="E4281" s="12" t="str">
        <f t="shared" si="211"/>
        <v>January</v>
      </c>
      <c r="F4281" t="s">
        <v>29</v>
      </c>
      <c r="G4281" t="s">
        <v>9662</v>
      </c>
      <c r="H4281" t="s">
        <v>15</v>
      </c>
      <c r="I4281" t="s">
        <v>16</v>
      </c>
      <c r="J4281" t="s">
        <v>34</v>
      </c>
      <c r="K4281" s="6">
        <v>7</v>
      </c>
      <c r="L4281" s="6" t="str">
        <f t="shared" si="209"/>
        <v>Large</v>
      </c>
      <c r="M4281" s="7">
        <v>999</v>
      </c>
      <c r="N4281" s="2">
        <v>0.15</v>
      </c>
      <c r="O4281" s="3">
        <v>5944.05</v>
      </c>
      <c r="P4281" s="3">
        <f>O4281/K4281</f>
        <v>849.15</v>
      </c>
      <c r="Q4281" s="3">
        <f>R4281/M4281</f>
        <v>0.74807807807807813</v>
      </c>
      <c r="R4281" s="4">
        <v>747.33</v>
      </c>
      <c r="S4281" s="2">
        <f>R4281/O4281</f>
        <v>0.12572740808034927</v>
      </c>
    </row>
    <row r="4282" spans="1:19" x14ac:dyDescent="0.3">
      <c r="A4282" s="6">
        <v>4466</v>
      </c>
      <c r="B4282" t="s">
        <v>5339</v>
      </c>
      <c r="C4282" s="11">
        <v>45757</v>
      </c>
      <c r="D4282" s="1" t="str">
        <f t="shared" si="210"/>
        <v>2025</v>
      </c>
      <c r="E4282" s="12" t="str">
        <f t="shared" si="211"/>
        <v>April</v>
      </c>
      <c r="F4282" t="s">
        <v>40</v>
      </c>
      <c r="G4282" t="s">
        <v>9662</v>
      </c>
      <c r="H4282" t="s">
        <v>15</v>
      </c>
      <c r="I4282" t="s">
        <v>16</v>
      </c>
      <c r="J4282" t="s">
        <v>38</v>
      </c>
      <c r="K4282" s="6">
        <v>2</v>
      </c>
      <c r="L4282" s="6" t="str">
        <f t="shared" si="209"/>
        <v>Small</v>
      </c>
      <c r="M4282" s="7">
        <v>149</v>
      </c>
      <c r="N4282" s="2">
        <v>0</v>
      </c>
      <c r="O4282" s="3">
        <v>298</v>
      </c>
      <c r="P4282" s="3">
        <f>O4282/K4282</f>
        <v>149</v>
      </c>
      <c r="Q4282" s="3">
        <f>R4282/M4282</f>
        <v>0.22677852348993288</v>
      </c>
      <c r="R4282" s="4">
        <v>33.79</v>
      </c>
      <c r="S4282" s="2">
        <f>R4282/O4282</f>
        <v>0.11338926174496644</v>
      </c>
    </row>
    <row r="4283" spans="1:19" x14ac:dyDescent="0.3">
      <c r="A4283" s="6">
        <v>4467</v>
      </c>
      <c r="B4283" t="s">
        <v>5340</v>
      </c>
      <c r="C4283" s="11">
        <v>45909</v>
      </c>
      <c r="D4283" s="1" t="str">
        <f t="shared" si="210"/>
        <v>2025</v>
      </c>
      <c r="E4283" s="12" t="str">
        <f t="shared" si="211"/>
        <v>September</v>
      </c>
      <c r="F4283" t="s">
        <v>14</v>
      </c>
      <c r="G4283" t="s">
        <v>9662</v>
      </c>
      <c r="H4283" t="s">
        <v>24</v>
      </c>
      <c r="I4283" t="s">
        <v>19</v>
      </c>
      <c r="J4283" t="s">
        <v>20</v>
      </c>
      <c r="K4283" s="6">
        <v>8</v>
      </c>
      <c r="L4283" s="6" t="str">
        <f t="shared" si="209"/>
        <v>Large</v>
      </c>
      <c r="M4283" s="7">
        <v>199</v>
      </c>
      <c r="N4283" s="2">
        <v>0.15</v>
      </c>
      <c r="O4283" s="3">
        <v>1353.2</v>
      </c>
      <c r="P4283" s="3">
        <f>O4283/K4283</f>
        <v>169.15</v>
      </c>
      <c r="Q4283" s="3">
        <f>R4283/M4283</f>
        <v>1.7435175879396985</v>
      </c>
      <c r="R4283" s="4">
        <v>346.96</v>
      </c>
      <c r="S4283" s="2">
        <f>R4283/O4283</f>
        <v>0.25639964528524978</v>
      </c>
    </row>
    <row r="4284" spans="1:19" x14ac:dyDescent="0.3">
      <c r="A4284" s="6">
        <v>4469</v>
      </c>
      <c r="B4284" t="s">
        <v>5341</v>
      </c>
      <c r="C4284" s="11">
        <v>45472</v>
      </c>
      <c r="D4284" s="1" t="str">
        <f t="shared" si="210"/>
        <v>2024</v>
      </c>
      <c r="E4284" s="12" t="str">
        <f t="shared" si="211"/>
        <v>June</v>
      </c>
      <c r="F4284" t="s">
        <v>14</v>
      </c>
      <c r="G4284" t="s">
        <v>9662</v>
      </c>
      <c r="H4284" t="s">
        <v>24</v>
      </c>
      <c r="I4284" t="s">
        <v>19</v>
      </c>
      <c r="J4284" t="s">
        <v>42</v>
      </c>
      <c r="K4284" s="6">
        <v>10</v>
      </c>
      <c r="L4284" s="6" t="str">
        <f t="shared" si="209"/>
        <v>Large</v>
      </c>
      <c r="M4284" s="7">
        <v>199</v>
      </c>
      <c r="N4284" s="2">
        <v>0.1</v>
      </c>
      <c r="O4284" s="3">
        <v>1791</v>
      </c>
      <c r="P4284" s="3">
        <f>O4284/K4284</f>
        <v>179.1</v>
      </c>
      <c r="Q4284" s="3">
        <f>R4284/M4284</f>
        <v>1.89643216080402</v>
      </c>
      <c r="R4284" s="4">
        <v>377.39</v>
      </c>
      <c r="S4284" s="2">
        <f>R4284/O4284</f>
        <v>0.21071468453378001</v>
      </c>
    </row>
    <row r="4285" spans="1:19" x14ac:dyDescent="0.3">
      <c r="A4285" s="6">
        <v>4470</v>
      </c>
      <c r="B4285" t="s">
        <v>5342</v>
      </c>
      <c r="C4285" s="11">
        <v>45586</v>
      </c>
      <c r="D4285" s="1" t="str">
        <f t="shared" si="210"/>
        <v>2024</v>
      </c>
      <c r="E4285" s="12" t="str">
        <f t="shared" si="211"/>
        <v>October</v>
      </c>
      <c r="F4285" t="s">
        <v>29</v>
      </c>
      <c r="G4285" t="s">
        <v>9662</v>
      </c>
      <c r="H4285" t="s">
        <v>37</v>
      </c>
      <c r="I4285" t="s">
        <v>19</v>
      </c>
      <c r="J4285" t="s">
        <v>25</v>
      </c>
      <c r="K4285" s="6">
        <v>8</v>
      </c>
      <c r="L4285" s="6" t="str">
        <f t="shared" si="209"/>
        <v>Large</v>
      </c>
      <c r="M4285" s="7">
        <v>99</v>
      </c>
      <c r="N4285" s="2">
        <v>0.1</v>
      </c>
      <c r="O4285" s="3">
        <v>712.8</v>
      </c>
      <c r="P4285" s="3">
        <f>O4285/K4285</f>
        <v>89.1</v>
      </c>
      <c r="Q4285" s="3">
        <f>R4285/M4285</f>
        <v>1.3351515151515152</v>
      </c>
      <c r="R4285" s="4">
        <v>132.18</v>
      </c>
      <c r="S4285" s="2">
        <f>R4285/O4285</f>
        <v>0.18543771043771046</v>
      </c>
    </row>
    <row r="4286" spans="1:19" x14ac:dyDescent="0.3">
      <c r="A4286" s="6">
        <v>4471</v>
      </c>
      <c r="B4286" t="s">
        <v>5343</v>
      </c>
      <c r="C4286" s="11">
        <v>45386</v>
      </c>
      <c r="D4286" s="1" t="str">
        <f t="shared" si="210"/>
        <v>2024</v>
      </c>
      <c r="E4286" s="12" t="str">
        <f t="shared" si="211"/>
        <v>April</v>
      </c>
      <c r="F4286" t="s">
        <v>40</v>
      </c>
      <c r="G4286" t="s">
        <v>9662</v>
      </c>
      <c r="H4286" t="s">
        <v>37</v>
      </c>
      <c r="I4286" t="s">
        <v>19</v>
      </c>
      <c r="J4286" t="s">
        <v>20</v>
      </c>
      <c r="K4286" s="6">
        <v>10</v>
      </c>
      <c r="L4286" s="6" t="str">
        <f t="shared" si="209"/>
        <v>Large</v>
      </c>
      <c r="M4286" s="7">
        <v>999</v>
      </c>
      <c r="N4286" s="2">
        <v>0.15</v>
      </c>
      <c r="O4286" s="3">
        <v>8491.5</v>
      </c>
      <c r="P4286" s="3">
        <f>O4286/K4286</f>
        <v>849.15</v>
      </c>
      <c r="Q4286" s="3">
        <f>R4286/M4286</f>
        <v>0.87473473473473473</v>
      </c>
      <c r="R4286" s="4">
        <v>873.86</v>
      </c>
      <c r="S4286" s="2">
        <f>R4286/O4286</f>
        <v>0.10290996879232174</v>
      </c>
    </row>
    <row r="4287" spans="1:19" x14ac:dyDescent="0.3">
      <c r="A4287" s="6">
        <v>4472</v>
      </c>
      <c r="B4287" t="s">
        <v>5344</v>
      </c>
      <c r="C4287" s="11">
        <v>45866</v>
      </c>
      <c r="D4287" s="1" t="str">
        <f t="shared" si="210"/>
        <v>2025</v>
      </c>
      <c r="E4287" s="12" t="str">
        <f t="shared" si="211"/>
        <v>July</v>
      </c>
      <c r="F4287" t="s">
        <v>14</v>
      </c>
      <c r="G4287" t="s">
        <v>4128</v>
      </c>
      <c r="H4287" t="s">
        <v>37</v>
      </c>
      <c r="I4287" t="s">
        <v>19</v>
      </c>
      <c r="J4287" t="s">
        <v>20</v>
      </c>
      <c r="K4287" s="6">
        <v>3</v>
      </c>
      <c r="L4287" s="6" t="str">
        <f t="shared" si="209"/>
        <v>Small</v>
      </c>
      <c r="M4287" s="7">
        <v>99</v>
      </c>
      <c r="N4287" s="2">
        <v>0</v>
      </c>
      <c r="O4287" s="3">
        <v>297</v>
      </c>
      <c r="P4287" s="3">
        <f>O4287/K4287</f>
        <v>99</v>
      </c>
      <c r="Q4287" s="3">
        <f>R4287/M4287</f>
        <v>0.80242424242424237</v>
      </c>
      <c r="R4287" s="4">
        <v>79.44</v>
      </c>
      <c r="S4287" s="2">
        <f>R4287/O4287</f>
        <v>0.26747474747474748</v>
      </c>
    </row>
    <row r="4288" spans="1:19" x14ac:dyDescent="0.3">
      <c r="A4288" s="6">
        <v>4473</v>
      </c>
      <c r="B4288" t="s">
        <v>5345</v>
      </c>
      <c r="C4288" s="11">
        <v>45797</v>
      </c>
      <c r="D4288" s="1" t="str">
        <f t="shared" si="210"/>
        <v>2025</v>
      </c>
      <c r="E4288" s="12" t="str">
        <f t="shared" si="211"/>
        <v>May</v>
      </c>
      <c r="F4288" t="s">
        <v>22</v>
      </c>
      <c r="G4288" t="s">
        <v>9662</v>
      </c>
      <c r="H4288" t="s">
        <v>24</v>
      </c>
      <c r="I4288" t="s">
        <v>27</v>
      </c>
      <c r="J4288" t="s">
        <v>17</v>
      </c>
      <c r="K4288" s="6">
        <v>8</v>
      </c>
      <c r="L4288" s="6" t="str">
        <f t="shared" si="209"/>
        <v>Large</v>
      </c>
      <c r="M4288" s="7">
        <v>99</v>
      </c>
      <c r="N4288" s="2">
        <v>0.05</v>
      </c>
      <c r="O4288" s="3">
        <v>752.4</v>
      </c>
      <c r="P4288" s="3">
        <f>O4288/K4288</f>
        <v>94.05</v>
      </c>
      <c r="Q4288" s="3">
        <f>R4288/M4288</f>
        <v>0.66585858585858593</v>
      </c>
      <c r="R4288" s="4">
        <v>65.92</v>
      </c>
      <c r="S4288" s="2">
        <f>R4288/O4288</f>
        <v>8.7612971823498142E-2</v>
      </c>
    </row>
    <row r="4289" spans="1:19" x14ac:dyDescent="0.3">
      <c r="A4289" s="6">
        <v>4474</v>
      </c>
      <c r="B4289" t="s">
        <v>5346</v>
      </c>
      <c r="C4289" s="11">
        <v>45433</v>
      </c>
      <c r="D4289" s="1" t="str">
        <f t="shared" si="210"/>
        <v>2024</v>
      </c>
      <c r="E4289" s="12" t="str">
        <f t="shared" si="211"/>
        <v>May</v>
      </c>
      <c r="F4289" t="s">
        <v>14</v>
      </c>
      <c r="G4289" t="s">
        <v>9662</v>
      </c>
      <c r="H4289" t="s">
        <v>37</v>
      </c>
      <c r="I4289" t="s">
        <v>16</v>
      </c>
      <c r="J4289" t="s">
        <v>38</v>
      </c>
      <c r="K4289" s="6">
        <v>2</v>
      </c>
      <c r="L4289" s="6" t="str">
        <f t="shared" si="209"/>
        <v>Small</v>
      </c>
      <c r="M4289" s="7">
        <v>149</v>
      </c>
      <c r="N4289" s="2">
        <v>0.05</v>
      </c>
      <c r="O4289" s="3">
        <v>283.10000000000002</v>
      </c>
      <c r="P4289" s="3">
        <f>O4289/K4289</f>
        <v>141.55000000000001</v>
      </c>
      <c r="Q4289" s="3">
        <f>R4289/M4289</f>
        <v>0.56543624161073824</v>
      </c>
      <c r="R4289" s="4">
        <v>84.25</v>
      </c>
      <c r="S4289" s="2">
        <f>R4289/O4289</f>
        <v>0.29759802190038853</v>
      </c>
    </row>
    <row r="4290" spans="1:19" x14ac:dyDescent="0.3">
      <c r="A4290" s="6">
        <v>4476</v>
      </c>
      <c r="B4290" t="s">
        <v>5348</v>
      </c>
      <c r="C4290" s="11">
        <v>45440</v>
      </c>
      <c r="D4290" s="1" t="str">
        <f t="shared" si="210"/>
        <v>2024</v>
      </c>
      <c r="E4290" s="12" t="str">
        <f t="shared" si="211"/>
        <v>May</v>
      </c>
      <c r="F4290" t="s">
        <v>14</v>
      </c>
      <c r="G4290" t="s">
        <v>9662</v>
      </c>
      <c r="H4290" t="s">
        <v>37</v>
      </c>
      <c r="I4290" t="s">
        <v>19</v>
      </c>
      <c r="J4290" t="s">
        <v>42</v>
      </c>
      <c r="K4290" s="6">
        <v>7</v>
      </c>
      <c r="L4290" s="6" t="str">
        <f t="shared" si="209"/>
        <v>Large</v>
      </c>
      <c r="M4290" s="7">
        <v>499</v>
      </c>
      <c r="N4290" s="2">
        <v>0.1</v>
      </c>
      <c r="O4290" s="3">
        <v>3143.7</v>
      </c>
      <c r="P4290" s="3">
        <f>O4290/K4290</f>
        <v>449.09999999999997</v>
      </c>
      <c r="Q4290" s="3">
        <f>R4290/M4290</f>
        <v>0.67925851703406814</v>
      </c>
      <c r="R4290" s="4">
        <v>338.95</v>
      </c>
      <c r="S4290" s="2">
        <f>R4290/O4290</f>
        <v>0.10781881222762986</v>
      </c>
    </row>
    <row r="4291" spans="1:19" x14ac:dyDescent="0.3">
      <c r="A4291" s="6">
        <v>4477</v>
      </c>
      <c r="B4291" t="s">
        <v>5349</v>
      </c>
      <c r="C4291" s="11">
        <v>45855</v>
      </c>
      <c r="D4291" s="1" t="str">
        <f t="shared" si="210"/>
        <v>2025</v>
      </c>
      <c r="E4291" s="12" t="str">
        <f t="shared" si="211"/>
        <v>July</v>
      </c>
      <c r="F4291" t="s">
        <v>22</v>
      </c>
      <c r="G4291" t="s">
        <v>9662</v>
      </c>
      <c r="H4291" t="s">
        <v>37</v>
      </c>
      <c r="I4291" t="s">
        <v>19</v>
      </c>
      <c r="J4291" t="s">
        <v>25</v>
      </c>
      <c r="K4291" s="6">
        <v>8</v>
      </c>
      <c r="L4291" s="6" t="str">
        <f t="shared" ref="L4291:L4354" si="212">IF(K4291&lt;4,"Small", IF(K4291&lt;7,"Midium", IF(K4291&lt;=10,"Large")))</f>
        <v>Large</v>
      </c>
      <c r="M4291" s="7">
        <v>999</v>
      </c>
      <c r="N4291" s="2">
        <v>0.15</v>
      </c>
      <c r="O4291" s="3">
        <v>6793.2</v>
      </c>
      <c r="P4291" s="3">
        <f>O4291/K4291</f>
        <v>849.15</v>
      </c>
      <c r="Q4291" s="3">
        <f>R4291/M4291</f>
        <v>1.4004704704704705</v>
      </c>
      <c r="R4291" s="4">
        <v>1399.07</v>
      </c>
      <c r="S4291" s="2">
        <f>R4291/O4291</f>
        <v>0.20595153977506919</v>
      </c>
    </row>
    <row r="4292" spans="1:19" x14ac:dyDescent="0.3">
      <c r="A4292" s="6">
        <v>4478</v>
      </c>
      <c r="B4292" t="s">
        <v>5350</v>
      </c>
      <c r="C4292" s="11">
        <v>45314</v>
      </c>
      <c r="D4292" s="1" t="str">
        <f t="shared" si="210"/>
        <v>2024</v>
      </c>
      <c r="E4292" s="12" t="str">
        <f t="shared" si="211"/>
        <v>January</v>
      </c>
      <c r="F4292" t="s">
        <v>29</v>
      </c>
      <c r="G4292" t="s">
        <v>9662</v>
      </c>
      <c r="H4292" t="s">
        <v>37</v>
      </c>
      <c r="I4292" t="s">
        <v>27</v>
      </c>
      <c r="J4292" t="s">
        <v>47</v>
      </c>
      <c r="K4292" s="6">
        <v>1</v>
      </c>
      <c r="L4292" s="6" t="str">
        <f t="shared" si="212"/>
        <v>Small</v>
      </c>
      <c r="M4292" s="7">
        <v>149</v>
      </c>
      <c r="N4292" s="2">
        <v>0</v>
      </c>
      <c r="O4292" s="3">
        <v>149</v>
      </c>
      <c r="P4292" s="3">
        <f>O4292/K4292</f>
        <v>149</v>
      </c>
      <c r="Q4292" s="3">
        <f>R4292/M4292</f>
        <v>0.16671140939597315</v>
      </c>
      <c r="R4292" s="4">
        <v>24.84</v>
      </c>
      <c r="S4292" s="2">
        <f>R4292/O4292</f>
        <v>0.16671140939597315</v>
      </c>
    </row>
    <row r="4293" spans="1:19" x14ac:dyDescent="0.3">
      <c r="A4293" s="6">
        <v>4479</v>
      </c>
      <c r="B4293" t="s">
        <v>5351</v>
      </c>
      <c r="C4293" s="11">
        <v>45455</v>
      </c>
      <c r="D4293" s="1" t="str">
        <f t="shared" si="210"/>
        <v>2024</v>
      </c>
      <c r="E4293" s="12" t="str">
        <f t="shared" si="211"/>
        <v>June</v>
      </c>
      <c r="F4293" t="s">
        <v>14</v>
      </c>
      <c r="G4293" t="s">
        <v>9662</v>
      </c>
      <c r="H4293" t="s">
        <v>15</v>
      </c>
      <c r="I4293" t="s">
        <v>16</v>
      </c>
      <c r="J4293" t="s">
        <v>38</v>
      </c>
      <c r="K4293" s="6">
        <v>1</v>
      </c>
      <c r="L4293" s="6" t="str">
        <f t="shared" si="212"/>
        <v>Small</v>
      </c>
      <c r="M4293" s="7">
        <v>999</v>
      </c>
      <c r="N4293" s="2">
        <v>0.05</v>
      </c>
      <c r="O4293" s="3">
        <v>949.05</v>
      </c>
      <c r="P4293" s="3">
        <f>O4293/K4293</f>
        <v>949.05</v>
      </c>
      <c r="Q4293" s="3">
        <f>R4293/M4293</f>
        <v>0.21392392392392393</v>
      </c>
      <c r="R4293" s="4">
        <v>213.71</v>
      </c>
      <c r="S4293" s="2">
        <f>R4293/O4293</f>
        <v>0.22518307781465677</v>
      </c>
    </row>
    <row r="4294" spans="1:19" x14ac:dyDescent="0.3">
      <c r="A4294" s="6">
        <v>4480</v>
      </c>
      <c r="B4294" t="s">
        <v>5352</v>
      </c>
      <c r="C4294" s="11">
        <v>45327</v>
      </c>
      <c r="D4294" s="1" t="str">
        <f t="shared" si="210"/>
        <v>2024</v>
      </c>
      <c r="E4294" s="12" t="str">
        <f t="shared" si="211"/>
        <v>February</v>
      </c>
      <c r="F4294" t="s">
        <v>22</v>
      </c>
      <c r="G4294" t="s">
        <v>9662</v>
      </c>
      <c r="H4294" t="s">
        <v>37</v>
      </c>
      <c r="I4294" t="s">
        <v>27</v>
      </c>
      <c r="J4294" t="s">
        <v>47</v>
      </c>
      <c r="K4294" s="6">
        <v>4</v>
      </c>
      <c r="L4294" s="6" t="str">
        <f t="shared" si="212"/>
        <v>Midium</v>
      </c>
      <c r="M4294" s="7">
        <v>199</v>
      </c>
      <c r="N4294" s="2">
        <v>0.05</v>
      </c>
      <c r="O4294" s="3">
        <v>756.2</v>
      </c>
      <c r="P4294" s="3">
        <f>O4294/K4294</f>
        <v>189.05</v>
      </c>
      <c r="Q4294" s="3">
        <f>R4294/M4294</f>
        <v>0.62849246231155775</v>
      </c>
      <c r="R4294" s="4">
        <v>125.07</v>
      </c>
      <c r="S4294" s="2">
        <f>R4294/O4294</f>
        <v>0.16539275323988362</v>
      </c>
    </row>
    <row r="4295" spans="1:19" x14ac:dyDescent="0.3">
      <c r="A4295" s="6">
        <v>4481</v>
      </c>
      <c r="B4295" t="s">
        <v>5353</v>
      </c>
      <c r="C4295" s="11">
        <v>46014</v>
      </c>
      <c r="D4295" s="1" t="str">
        <f t="shared" si="210"/>
        <v>2025</v>
      </c>
      <c r="E4295" s="12" t="str">
        <f t="shared" si="211"/>
        <v>December</v>
      </c>
      <c r="F4295" t="s">
        <v>40</v>
      </c>
      <c r="G4295" t="s">
        <v>9662</v>
      </c>
      <c r="H4295" t="s">
        <v>24</v>
      </c>
      <c r="I4295" t="s">
        <v>16</v>
      </c>
      <c r="J4295" t="s">
        <v>34</v>
      </c>
      <c r="K4295" s="6">
        <v>10</v>
      </c>
      <c r="L4295" s="6" t="str">
        <f t="shared" si="212"/>
        <v>Large</v>
      </c>
      <c r="M4295" s="7">
        <v>799</v>
      </c>
      <c r="N4295" s="2">
        <v>0.1</v>
      </c>
      <c r="O4295" s="3">
        <v>7191</v>
      </c>
      <c r="P4295" s="3">
        <f>O4295/K4295</f>
        <v>719.1</v>
      </c>
      <c r="Q4295" s="3">
        <f>R4295/M4295</f>
        <v>1.5753942428035044</v>
      </c>
      <c r="R4295" s="4">
        <v>1258.74</v>
      </c>
      <c r="S4295" s="2">
        <f>R4295/O4295</f>
        <v>0.17504380475594494</v>
      </c>
    </row>
    <row r="4296" spans="1:19" x14ac:dyDescent="0.3">
      <c r="A4296" s="6">
        <v>4482</v>
      </c>
      <c r="B4296" t="s">
        <v>5354</v>
      </c>
      <c r="C4296" s="11">
        <v>45508</v>
      </c>
      <c r="D4296" s="1" t="str">
        <f t="shared" ref="D4296:D4356" si="213">TEXT(C4296, "yyyy")</f>
        <v>2024</v>
      </c>
      <c r="E4296" s="12" t="str">
        <f t="shared" ref="E4296:E4356" si="214">TEXT(C4296, "mmmm")</f>
        <v>August</v>
      </c>
      <c r="F4296" t="s">
        <v>14</v>
      </c>
      <c r="G4296" t="s">
        <v>9662</v>
      </c>
      <c r="H4296" t="s">
        <v>37</v>
      </c>
      <c r="I4296" t="s">
        <v>16</v>
      </c>
      <c r="J4296" t="s">
        <v>34</v>
      </c>
      <c r="K4296" s="6">
        <v>2</v>
      </c>
      <c r="L4296" s="6" t="str">
        <f t="shared" si="212"/>
        <v>Small</v>
      </c>
      <c r="M4296" s="7">
        <v>299</v>
      </c>
      <c r="N4296" s="2">
        <v>0.15</v>
      </c>
      <c r="O4296" s="3">
        <v>508.3</v>
      </c>
      <c r="P4296" s="3">
        <f>O4296/K4296</f>
        <v>254.15</v>
      </c>
      <c r="Q4296" s="3">
        <f>R4296/M4296</f>
        <v>0.48133779264214044</v>
      </c>
      <c r="R4296" s="4">
        <v>143.91999999999999</v>
      </c>
      <c r="S4296" s="2">
        <f>R4296/O4296</f>
        <v>0.28313987802478846</v>
      </c>
    </row>
    <row r="4297" spans="1:19" x14ac:dyDescent="0.3">
      <c r="A4297" s="6">
        <v>4483</v>
      </c>
      <c r="B4297" t="s">
        <v>5355</v>
      </c>
      <c r="C4297" s="11">
        <v>45642</v>
      </c>
      <c r="D4297" s="1" t="str">
        <f t="shared" si="213"/>
        <v>2024</v>
      </c>
      <c r="E4297" s="12" t="str">
        <f t="shared" si="214"/>
        <v>December</v>
      </c>
      <c r="F4297" t="s">
        <v>29</v>
      </c>
      <c r="G4297" t="s">
        <v>9662</v>
      </c>
      <c r="H4297" t="s">
        <v>15</v>
      </c>
      <c r="I4297" t="s">
        <v>19</v>
      </c>
      <c r="J4297" t="s">
        <v>32</v>
      </c>
      <c r="K4297" s="6">
        <v>2</v>
      </c>
      <c r="L4297" s="6" t="str">
        <f t="shared" si="212"/>
        <v>Small</v>
      </c>
      <c r="M4297" s="7">
        <v>299</v>
      </c>
      <c r="N4297" s="2">
        <v>0</v>
      </c>
      <c r="O4297" s="3">
        <v>598</v>
      </c>
      <c r="P4297" s="3">
        <f>O4297/K4297</f>
        <v>299</v>
      </c>
      <c r="Q4297" s="3">
        <f>R4297/M4297</f>
        <v>0.47043478260869565</v>
      </c>
      <c r="R4297" s="4">
        <v>140.66</v>
      </c>
      <c r="S4297" s="2">
        <f>R4297/O4297</f>
        <v>0.23521739130434782</v>
      </c>
    </row>
    <row r="4298" spans="1:19" x14ac:dyDescent="0.3">
      <c r="A4298" s="6">
        <v>4484</v>
      </c>
      <c r="B4298" t="s">
        <v>5356</v>
      </c>
      <c r="C4298" s="11">
        <v>45459</v>
      </c>
      <c r="D4298" s="1" t="str">
        <f t="shared" si="213"/>
        <v>2024</v>
      </c>
      <c r="E4298" s="12" t="str">
        <f t="shared" si="214"/>
        <v>June</v>
      </c>
      <c r="F4298" t="s">
        <v>22</v>
      </c>
      <c r="G4298" t="s">
        <v>9662</v>
      </c>
      <c r="H4298" t="s">
        <v>15</v>
      </c>
      <c r="I4298" t="s">
        <v>19</v>
      </c>
      <c r="J4298" t="s">
        <v>32</v>
      </c>
      <c r="K4298" s="6">
        <v>6</v>
      </c>
      <c r="L4298" s="6" t="str">
        <f t="shared" si="212"/>
        <v>Midium</v>
      </c>
      <c r="M4298" s="7">
        <v>149</v>
      </c>
      <c r="N4298" s="2">
        <v>0.15</v>
      </c>
      <c r="O4298" s="3">
        <v>759.9</v>
      </c>
      <c r="P4298" s="3">
        <f>O4298/K4298</f>
        <v>126.64999999999999</v>
      </c>
      <c r="Q4298" s="3">
        <f>R4298/M4298</f>
        <v>0.86765100671140938</v>
      </c>
      <c r="R4298" s="4">
        <v>129.28</v>
      </c>
      <c r="S4298" s="2">
        <f>R4298/O4298</f>
        <v>0.17012764837478617</v>
      </c>
    </row>
    <row r="4299" spans="1:19" x14ac:dyDescent="0.3">
      <c r="A4299" s="6">
        <v>4485</v>
      </c>
      <c r="B4299" t="s">
        <v>5357</v>
      </c>
      <c r="C4299" s="11">
        <v>45395</v>
      </c>
      <c r="D4299" s="1" t="str">
        <f t="shared" si="213"/>
        <v>2024</v>
      </c>
      <c r="E4299" s="12" t="str">
        <f t="shared" si="214"/>
        <v>April</v>
      </c>
      <c r="F4299" t="s">
        <v>14</v>
      </c>
      <c r="G4299" t="s">
        <v>9662</v>
      </c>
      <c r="H4299" t="s">
        <v>15</v>
      </c>
      <c r="I4299" t="s">
        <v>19</v>
      </c>
      <c r="J4299" t="s">
        <v>42</v>
      </c>
      <c r="K4299" s="6">
        <v>8</v>
      </c>
      <c r="L4299" s="6" t="str">
        <f t="shared" si="212"/>
        <v>Large</v>
      </c>
      <c r="M4299" s="7">
        <v>999</v>
      </c>
      <c r="N4299" s="2">
        <v>0.05</v>
      </c>
      <c r="O4299" s="3">
        <v>7592.4</v>
      </c>
      <c r="P4299" s="3">
        <f>O4299/K4299</f>
        <v>949.05</v>
      </c>
      <c r="Q4299" s="3">
        <f>R4299/M4299</f>
        <v>1.9031431431431431</v>
      </c>
      <c r="R4299" s="4">
        <v>1901.24</v>
      </c>
      <c r="S4299" s="2">
        <f>R4299/O4299</f>
        <v>0.25041357146620308</v>
      </c>
    </row>
    <row r="4300" spans="1:19" x14ac:dyDescent="0.3">
      <c r="A4300" s="6">
        <v>4487</v>
      </c>
      <c r="B4300" t="s">
        <v>5358</v>
      </c>
      <c r="C4300" s="11">
        <v>45509</v>
      </c>
      <c r="D4300" s="1" t="str">
        <f t="shared" si="213"/>
        <v>2024</v>
      </c>
      <c r="E4300" s="12" t="str">
        <f t="shared" si="214"/>
        <v>August</v>
      </c>
      <c r="F4300" t="s">
        <v>14</v>
      </c>
      <c r="G4300" t="s">
        <v>5359</v>
      </c>
      <c r="H4300" t="s">
        <v>24</v>
      </c>
      <c r="I4300" t="s">
        <v>27</v>
      </c>
      <c r="J4300" t="s">
        <v>47</v>
      </c>
      <c r="K4300" s="6">
        <v>2</v>
      </c>
      <c r="L4300" s="6" t="str">
        <f t="shared" si="212"/>
        <v>Small</v>
      </c>
      <c r="M4300" s="7">
        <v>999</v>
      </c>
      <c r="N4300" s="2">
        <v>0.15</v>
      </c>
      <c r="O4300" s="3">
        <v>1698.3</v>
      </c>
      <c r="P4300" s="3">
        <f>O4300/K4300</f>
        <v>849.15</v>
      </c>
      <c r="Q4300" s="3">
        <f>R4300/M4300</f>
        <v>0.10986986986986988</v>
      </c>
      <c r="R4300" s="4">
        <v>109.76</v>
      </c>
      <c r="S4300" s="2">
        <f>R4300/O4300</f>
        <v>6.4629335217570513E-2</v>
      </c>
    </row>
    <row r="4301" spans="1:19" x14ac:dyDescent="0.3">
      <c r="A4301" s="6">
        <v>4488</v>
      </c>
      <c r="B4301" t="s">
        <v>5360</v>
      </c>
      <c r="C4301" s="11">
        <v>45816</v>
      </c>
      <c r="D4301" s="1" t="str">
        <f t="shared" si="213"/>
        <v>2025</v>
      </c>
      <c r="E4301" s="12" t="str">
        <f t="shared" si="214"/>
        <v>June</v>
      </c>
      <c r="F4301" t="s">
        <v>29</v>
      </c>
      <c r="G4301" t="s">
        <v>9662</v>
      </c>
      <c r="H4301" t="s">
        <v>37</v>
      </c>
      <c r="I4301" t="s">
        <v>27</v>
      </c>
      <c r="J4301" t="s">
        <v>17</v>
      </c>
      <c r="K4301" s="6">
        <v>2</v>
      </c>
      <c r="L4301" s="6" t="str">
        <f t="shared" si="212"/>
        <v>Small</v>
      </c>
      <c r="M4301" s="7">
        <v>199</v>
      </c>
      <c r="N4301" s="2">
        <v>0</v>
      </c>
      <c r="O4301" s="3">
        <v>398</v>
      </c>
      <c r="P4301" s="3">
        <f>O4301/K4301</f>
        <v>199</v>
      </c>
      <c r="Q4301" s="3">
        <f>R4301/M4301</f>
        <v>0.45165829145728642</v>
      </c>
      <c r="R4301" s="4">
        <v>89.88</v>
      </c>
      <c r="S4301" s="2">
        <f>R4301/O4301</f>
        <v>0.22582914572864321</v>
      </c>
    </row>
    <row r="4302" spans="1:19" x14ac:dyDescent="0.3">
      <c r="A4302" s="6">
        <v>4489</v>
      </c>
      <c r="B4302" t="s">
        <v>5361</v>
      </c>
      <c r="C4302" s="11">
        <v>45471</v>
      </c>
      <c r="D4302" s="1" t="str">
        <f t="shared" si="213"/>
        <v>2024</v>
      </c>
      <c r="E4302" s="12" t="str">
        <f t="shared" si="214"/>
        <v>June</v>
      </c>
      <c r="F4302" t="s">
        <v>40</v>
      </c>
      <c r="G4302" t="s">
        <v>9662</v>
      </c>
      <c r="H4302" t="s">
        <v>37</v>
      </c>
      <c r="I4302" t="s">
        <v>19</v>
      </c>
      <c r="J4302" t="s">
        <v>32</v>
      </c>
      <c r="K4302" s="6">
        <v>8</v>
      </c>
      <c r="L4302" s="6" t="str">
        <f t="shared" si="212"/>
        <v>Large</v>
      </c>
      <c r="M4302" s="7">
        <v>99</v>
      </c>
      <c r="N4302" s="2">
        <v>0.15</v>
      </c>
      <c r="O4302" s="3">
        <v>673.2</v>
      </c>
      <c r="P4302" s="3">
        <f>O4302/K4302</f>
        <v>84.15</v>
      </c>
      <c r="Q4302" s="3">
        <f>R4302/M4302</f>
        <v>1.1309090909090909</v>
      </c>
      <c r="R4302" s="4">
        <v>111.96</v>
      </c>
      <c r="S4302" s="2">
        <f>R4302/O4302</f>
        <v>0.16631016042780747</v>
      </c>
    </row>
    <row r="4303" spans="1:19" x14ac:dyDescent="0.3">
      <c r="A4303" s="6">
        <v>4490</v>
      </c>
      <c r="B4303" t="s">
        <v>5362</v>
      </c>
      <c r="C4303" s="11">
        <v>45695</v>
      </c>
      <c r="D4303" s="1" t="str">
        <f t="shared" si="213"/>
        <v>2025</v>
      </c>
      <c r="E4303" s="12" t="str">
        <f t="shared" si="214"/>
        <v>February</v>
      </c>
      <c r="F4303" t="s">
        <v>40</v>
      </c>
      <c r="G4303" t="s">
        <v>9662</v>
      </c>
      <c r="H4303" t="s">
        <v>24</v>
      </c>
      <c r="I4303" t="s">
        <v>19</v>
      </c>
      <c r="J4303" t="s">
        <v>25</v>
      </c>
      <c r="K4303" s="6">
        <v>3</v>
      </c>
      <c r="L4303" s="6" t="str">
        <f t="shared" si="212"/>
        <v>Small</v>
      </c>
      <c r="M4303" s="7">
        <v>199</v>
      </c>
      <c r="N4303" s="2">
        <v>0</v>
      </c>
      <c r="O4303" s="3">
        <v>597</v>
      </c>
      <c r="P4303" s="3">
        <f>O4303/K4303</f>
        <v>199</v>
      </c>
      <c r="Q4303" s="3">
        <f>R4303/M4303</f>
        <v>0.44080402010050251</v>
      </c>
      <c r="R4303" s="4">
        <v>87.72</v>
      </c>
      <c r="S4303" s="2">
        <f>R4303/O4303</f>
        <v>0.14693467336683416</v>
      </c>
    </row>
    <row r="4304" spans="1:19" x14ac:dyDescent="0.3">
      <c r="A4304" s="6">
        <v>4491</v>
      </c>
      <c r="B4304" t="s">
        <v>5363</v>
      </c>
      <c r="C4304" s="11">
        <v>45516</v>
      </c>
      <c r="D4304" s="1" t="str">
        <f t="shared" si="213"/>
        <v>2024</v>
      </c>
      <c r="E4304" s="12" t="str">
        <f t="shared" si="214"/>
        <v>August</v>
      </c>
      <c r="F4304" t="s">
        <v>40</v>
      </c>
      <c r="G4304" t="s">
        <v>581</v>
      </c>
      <c r="H4304" t="s">
        <v>24</v>
      </c>
      <c r="I4304" t="s">
        <v>27</v>
      </c>
      <c r="J4304" t="s">
        <v>47</v>
      </c>
      <c r="K4304" s="6">
        <v>8</v>
      </c>
      <c r="L4304" s="6" t="str">
        <f t="shared" si="212"/>
        <v>Large</v>
      </c>
      <c r="M4304" s="7">
        <v>149</v>
      </c>
      <c r="N4304" s="2">
        <v>0</v>
      </c>
      <c r="O4304" s="3">
        <v>1192</v>
      </c>
      <c r="P4304" s="3">
        <f>O4304/K4304</f>
        <v>149</v>
      </c>
      <c r="Q4304" s="3">
        <f>R4304/M4304</f>
        <v>1.8150335570469798</v>
      </c>
      <c r="R4304" s="4">
        <v>270.44</v>
      </c>
      <c r="S4304" s="2">
        <f>R4304/O4304</f>
        <v>0.22687919463087247</v>
      </c>
    </row>
    <row r="4305" spans="1:19" x14ac:dyDescent="0.3">
      <c r="A4305" s="6">
        <v>4492</v>
      </c>
      <c r="B4305" t="s">
        <v>5364</v>
      </c>
      <c r="C4305" s="11">
        <v>45990</v>
      </c>
      <c r="D4305" s="1" t="str">
        <f t="shared" si="213"/>
        <v>2025</v>
      </c>
      <c r="E4305" s="12" t="str">
        <f t="shared" si="214"/>
        <v>November</v>
      </c>
      <c r="F4305" t="s">
        <v>29</v>
      </c>
      <c r="G4305" t="s">
        <v>4747</v>
      </c>
      <c r="H4305" t="s">
        <v>24</v>
      </c>
      <c r="I4305" t="s">
        <v>27</v>
      </c>
      <c r="J4305" t="s">
        <v>17</v>
      </c>
      <c r="K4305" s="6">
        <v>4</v>
      </c>
      <c r="L4305" s="6" t="str">
        <f t="shared" si="212"/>
        <v>Midium</v>
      </c>
      <c r="M4305" s="7">
        <v>999</v>
      </c>
      <c r="N4305" s="2">
        <v>0</v>
      </c>
      <c r="O4305" s="3">
        <v>3996</v>
      </c>
      <c r="P4305" s="3">
        <f>O4305/K4305</f>
        <v>999</v>
      </c>
      <c r="Q4305" s="3">
        <f>R4305/M4305</f>
        <v>0.92480480480480476</v>
      </c>
      <c r="R4305" s="4">
        <v>923.88</v>
      </c>
      <c r="S4305" s="2">
        <f>R4305/O4305</f>
        <v>0.23120120120120119</v>
      </c>
    </row>
    <row r="4306" spans="1:19" x14ac:dyDescent="0.3">
      <c r="A4306" s="6">
        <v>4493</v>
      </c>
      <c r="B4306" t="s">
        <v>5365</v>
      </c>
      <c r="C4306" s="11">
        <v>45753</v>
      </c>
      <c r="D4306" s="1" t="str">
        <f t="shared" si="213"/>
        <v>2025</v>
      </c>
      <c r="E4306" s="12" t="str">
        <f t="shared" si="214"/>
        <v>April</v>
      </c>
      <c r="F4306" t="s">
        <v>14</v>
      </c>
      <c r="G4306" t="s">
        <v>9662</v>
      </c>
      <c r="H4306" t="s">
        <v>24</v>
      </c>
      <c r="I4306" t="s">
        <v>19</v>
      </c>
      <c r="J4306" t="s">
        <v>42</v>
      </c>
      <c r="K4306" s="6">
        <v>6</v>
      </c>
      <c r="L4306" s="6" t="str">
        <f t="shared" si="212"/>
        <v>Midium</v>
      </c>
      <c r="M4306" s="7">
        <v>99</v>
      </c>
      <c r="N4306" s="2">
        <v>0.05</v>
      </c>
      <c r="O4306" s="3">
        <v>564.29999999999995</v>
      </c>
      <c r="P4306" s="3">
        <f>O4306/K4306</f>
        <v>94.05</v>
      </c>
      <c r="Q4306" s="3">
        <f>R4306/M4306</f>
        <v>1.3356565656565655</v>
      </c>
      <c r="R4306" s="4">
        <v>132.22999999999999</v>
      </c>
      <c r="S4306" s="2">
        <f>R4306/O4306</f>
        <v>0.23432571327308169</v>
      </c>
    </row>
    <row r="4307" spans="1:19" x14ac:dyDescent="0.3">
      <c r="A4307" s="6">
        <v>4495</v>
      </c>
      <c r="B4307" t="s">
        <v>5366</v>
      </c>
      <c r="C4307" s="11">
        <v>45721</v>
      </c>
      <c r="D4307" s="1" t="str">
        <f t="shared" si="213"/>
        <v>2025</v>
      </c>
      <c r="E4307" s="12" t="str">
        <f t="shared" si="214"/>
        <v>March</v>
      </c>
      <c r="F4307" t="s">
        <v>22</v>
      </c>
      <c r="G4307" t="s">
        <v>9662</v>
      </c>
      <c r="H4307" t="s">
        <v>24</v>
      </c>
      <c r="I4307" t="s">
        <v>19</v>
      </c>
      <c r="J4307" t="s">
        <v>32</v>
      </c>
      <c r="K4307" s="6">
        <v>2</v>
      </c>
      <c r="L4307" s="6" t="str">
        <f t="shared" si="212"/>
        <v>Small</v>
      </c>
      <c r="M4307" s="7">
        <v>99</v>
      </c>
      <c r="N4307" s="2">
        <v>0.1</v>
      </c>
      <c r="O4307" s="3">
        <v>178.2</v>
      </c>
      <c r="P4307" s="3">
        <f>O4307/K4307</f>
        <v>89.1</v>
      </c>
      <c r="Q4307" s="3">
        <f>R4307/M4307</f>
        <v>0.10101010101010101</v>
      </c>
      <c r="R4307" s="4">
        <v>10</v>
      </c>
      <c r="S4307" s="2">
        <f>R4307/O4307</f>
        <v>5.6116722783389451E-2</v>
      </c>
    </row>
    <row r="4308" spans="1:19" x14ac:dyDescent="0.3">
      <c r="A4308" s="6">
        <v>4496</v>
      </c>
      <c r="B4308" t="s">
        <v>5367</v>
      </c>
      <c r="C4308" s="11">
        <v>45535</v>
      </c>
      <c r="D4308" s="1" t="str">
        <f t="shared" si="213"/>
        <v>2024</v>
      </c>
      <c r="E4308" s="12" t="str">
        <f t="shared" si="214"/>
        <v>August</v>
      </c>
      <c r="F4308" t="s">
        <v>14</v>
      </c>
      <c r="G4308" t="s">
        <v>9662</v>
      </c>
      <c r="H4308" t="s">
        <v>15</v>
      </c>
      <c r="I4308" t="s">
        <v>19</v>
      </c>
      <c r="J4308" t="s">
        <v>32</v>
      </c>
      <c r="K4308" s="6">
        <v>5</v>
      </c>
      <c r="L4308" s="6" t="str">
        <f t="shared" si="212"/>
        <v>Midium</v>
      </c>
      <c r="M4308" s="7">
        <v>199</v>
      </c>
      <c r="N4308" s="2">
        <v>0.05</v>
      </c>
      <c r="O4308" s="3">
        <v>945.25</v>
      </c>
      <c r="P4308" s="3">
        <f>O4308/K4308</f>
        <v>189.05</v>
      </c>
      <c r="Q4308" s="3">
        <f>R4308/M4308</f>
        <v>1.2569346733668341</v>
      </c>
      <c r="R4308" s="4">
        <v>250.13</v>
      </c>
      <c r="S4308" s="2">
        <f>R4308/O4308</f>
        <v>0.26461782597196509</v>
      </c>
    </row>
    <row r="4309" spans="1:19" x14ac:dyDescent="0.3">
      <c r="A4309" s="6">
        <v>4497</v>
      </c>
      <c r="B4309" t="s">
        <v>5368</v>
      </c>
      <c r="C4309" s="11">
        <v>45651</v>
      </c>
      <c r="D4309" s="1" t="str">
        <f t="shared" si="213"/>
        <v>2024</v>
      </c>
      <c r="E4309" s="12" t="str">
        <f t="shared" si="214"/>
        <v>December</v>
      </c>
      <c r="F4309" t="s">
        <v>29</v>
      </c>
      <c r="G4309" t="s">
        <v>9662</v>
      </c>
      <c r="H4309" t="s">
        <v>37</v>
      </c>
      <c r="I4309" t="s">
        <v>19</v>
      </c>
      <c r="J4309" t="s">
        <v>32</v>
      </c>
      <c r="K4309" s="6">
        <v>6</v>
      </c>
      <c r="L4309" s="6" t="str">
        <f t="shared" si="212"/>
        <v>Midium</v>
      </c>
      <c r="M4309" s="7">
        <v>499</v>
      </c>
      <c r="N4309" s="2">
        <v>0.05</v>
      </c>
      <c r="O4309" s="3">
        <v>2844.3</v>
      </c>
      <c r="P4309" s="3">
        <f>O4309/K4309</f>
        <v>474.05</v>
      </c>
      <c r="Q4309" s="3">
        <f>R4309/M4309</f>
        <v>0.41128256513026051</v>
      </c>
      <c r="R4309" s="4">
        <v>205.23</v>
      </c>
      <c r="S4309" s="2">
        <f>R4309/O4309</f>
        <v>7.2154835987764995E-2</v>
      </c>
    </row>
    <row r="4310" spans="1:19" x14ac:dyDescent="0.3">
      <c r="A4310" s="6">
        <v>4498</v>
      </c>
      <c r="B4310" t="s">
        <v>5369</v>
      </c>
      <c r="C4310" s="11">
        <v>45688</v>
      </c>
      <c r="D4310" s="1" t="str">
        <f t="shared" si="213"/>
        <v>2025</v>
      </c>
      <c r="E4310" s="12" t="str">
        <f t="shared" si="214"/>
        <v>January</v>
      </c>
      <c r="F4310" t="s">
        <v>29</v>
      </c>
      <c r="G4310" t="s">
        <v>9662</v>
      </c>
      <c r="H4310" t="s">
        <v>15</v>
      </c>
      <c r="I4310" t="s">
        <v>27</v>
      </c>
      <c r="J4310" t="s">
        <v>17</v>
      </c>
      <c r="K4310" s="6">
        <v>3</v>
      </c>
      <c r="L4310" s="6" t="str">
        <f t="shared" si="212"/>
        <v>Small</v>
      </c>
      <c r="M4310" s="7">
        <v>499</v>
      </c>
      <c r="N4310" s="2">
        <v>0.1</v>
      </c>
      <c r="O4310" s="3">
        <v>1347.3</v>
      </c>
      <c r="P4310" s="3">
        <f>O4310/K4310</f>
        <v>449.09999999999997</v>
      </c>
      <c r="Q4310" s="3">
        <f>R4310/M4310</f>
        <v>0.22482965931863727</v>
      </c>
      <c r="R4310" s="4">
        <v>112.19</v>
      </c>
      <c r="S4310" s="2">
        <f>R4310/O4310</f>
        <v>8.3270244192087881E-2</v>
      </c>
    </row>
    <row r="4311" spans="1:19" x14ac:dyDescent="0.3">
      <c r="A4311" s="6">
        <v>4499</v>
      </c>
      <c r="B4311" t="s">
        <v>5370</v>
      </c>
      <c r="C4311" s="11">
        <v>45396</v>
      </c>
      <c r="D4311" s="1" t="str">
        <f t="shared" si="213"/>
        <v>2024</v>
      </c>
      <c r="E4311" s="12" t="str">
        <f t="shared" si="214"/>
        <v>April</v>
      </c>
      <c r="F4311" t="s">
        <v>14</v>
      </c>
      <c r="G4311" t="s">
        <v>9662</v>
      </c>
      <c r="H4311" t="s">
        <v>15</v>
      </c>
      <c r="I4311" t="s">
        <v>27</v>
      </c>
      <c r="J4311" t="s">
        <v>47</v>
      </c>
      <c r="K4311" s="6">
        <v>5</v>
      </c>
      <c r="L4311" s="6" t="str">
        <f t="shared" si="212"/>
        <v>Midium</v>
      </c>
      <c r="M4311" s="7">
        <v>99</v>
      </c>
      <c r="N4311" s="2">
        <v>0</v>
      </c>
      <c r="O4311" s="3">
        <v>495</v>
      </c>
      <c r="P4311" s="3">
        <f>O4311/K4311</f>
        <v>99</v>
      </c>
      <c r="Q4311" s="3">
        <f>R4311/M4311</f>
        <v>1.0958585858585859</v>
      </c>
      <c r="R4311" s="4">
        <v>108.49</v>
      </c>
      <c r="S4311" s="2">
        <f>R4311/O4311</f>
        <v>0.21917171717171716</v>
      </c>
    </row>
    <row r="4312" spans="1:19" x14ac:dyDescent="0.3">
      <c r="A4312" s="6">
        <v>4500</v>
      </c>
      <c r="B4312" t="s">
        <v>5371</v>
      </c>
      <c r="C4312" s="11">
        <v>45680</v>
      </c>
      <c r="D4312" s="1" t="str">
        <f t="shared" si="213"/>
        <v>2025</v>
      </c>
      <c r="E4312" s="12" t="str">
        <f t="shared" si="214"/>
        <v>January</v>
      </c>
      <c r="F4312" t="s">
        <v>14</v>
      </c>
      <c r="G4312" t="s">
        <v>9662</v>
      </c>
      <c r="H4312" t="s">
        <v>15</v>
      </c>
      <c r="I4312" t="s">
        <v>27</v>
      </c>
      <c r="J4312" t="s">
        <v>17</v>
      </c>
      <c r="K4312" s="6">
        <v>1</v>
      </c>
      <c r="L4312" s="6" t="str">
        <f t="shared" si="212"/>
        <v>Small</v>
      </c>
      <c r="M4312" s="7">
        <v>199</v>
      </c>
      <c r="N4312" s="2">
        <v>0</v>
      </c>
      <c r="O4312" s="3">
        <v>199</v>
      </c>
      <c r="P4312" s="3">
        <f>O4312/K4312</f>
        <v>199</v>
      </c>
      <c r="Q4312" s="3">
        <f>R4312/M4312</f>
        <v>0.20261306532663317</v>
      </c>
      <c r="R4312" s="4">
        <v>40.32</v>
      </c>
      <c r="S4312" s="2">
        <f>R4312/O4312</f>
        <v>0.20261306532663317</v>
      </c>
    </row>
    <row r="4313" spans="1:19" x14ac:dyDescent="0.3">
      <c r="A4313" s="6">
        <v>4501</v>
      </c>
      <c r="B4313" t="s">
        <v>5372</v>
      </c>
      <c r="C4313" s="11">
        <v>45784</v>
      </c>
      <c r="D4313" s="1" t="str">
        <f t="shared" si="213"/>
        <v>2025</v>
      </c>
      <c r="E4313" s="12" t="str">
        <f t="shared" si="214"/>
        <v>May</v>
      </c>
      <c r="F4313" t="s">
        <v>29</v>
      </c>
      <c r="G4313" t="s">
        <v>9662</v>
      </c>
      <c r="H4313" t="s">
        <v>15</v>
      </c>
      <c r="I4313" t="s">
        <v>27</v>
      </c>
      <c r="J4313" t="s">
        <v>17</v>
      </c>
      <c r="K4313" s="6">
        <v>5</v>
      </c>
      <c r="L4313" s="6" t="str">
        <f t="shared" si="212"/>
        <v>Midium</v>
      </c>
      <c r="M4313" s="7">
        <v>299</v>
      </c>
      <c r="N4313" s="2">
        <v>0.1</v>
      </c>
      <c r="O4313" s="3">
        <v>1345.5</v>
      </c>
      <c r="P4313" s="3">
        <f>O4313/K4313</f>
        <v>269.10000000000002</v>
      </c>
      <c r="Q4313" s="3">
        <f>R4313/M4313</f>
        <v>1.1276923076923078</v>
      </c>
      <c r="R4313" s="4">
        <v>337.18</v>
      </c>
      <c r="S4313" s="2">
        <f>R4313/O4313</f>
        <v>0.25059829059829059</v>
      </c>
    </row>
    <row r="4314" spans="1:19" x14ac:dyDescent="0.3">
      <c r="A4314" s="6">
        <v>4502</v>
      </c>
      <c r="B4314" t="s">
        <v>5373</v>
      </c>
      <c r="C4314" s="11">
        <v>46017</v>
      </c>
      <c r="D4314" s="1" t="str">
        <f t="shared" si="213"/>
        <v>2025</v>
      </c>
      <c r="E4314" s="12" t="str">
        <f t="shared" si="214"/>
        <v>December</v>
      </c>
      <c r="F4314" t="s">
        <v>14</v>
      </c>
      <c r="G4314" t="s">
        <v>9662</v>
      </c>
      <c r="H4314" t="s">
        <v>15</v>
      </c>
      <c r="I4314" t="s">
        <v>27</v>
      </c>
      <c r="J4314" t="s">
        <v>17</v>
      </c>
      <c r="K4314" s="6">
        <v>2</v>
      </c>
      <c r="L4314" s="6" t="str">
        <f t="shared" si="212"/>
        <v>Small</v>
      </c>
      <c r="M4314" s="7">
        <v>299</v>
      </c>
      <c r="N4314" s="2">
        <v>0.15</v>
      </c>
      <c r="O4314" s="3">
        <v>508.3</v>
      </c>
      <c r="P4314" s="3">
        <f>O4314/K4314</f>
        <v>254.15</v>
      </c>
      <c r="Q4314" s="3">
        <f>R4314/M4314</f>
        <v>0.23508361204013381</v>
      </c>
      <c r="R4314" s="4">
        <v>70.290000000000006</v>
      </c>
      <c r="S4314" s="2">
        <f>R4314/O4314</f>
        <v>0.13828447767066693</v>
      </c>
    </row>
    <row r="4315" spans="1:19" x14ac:dyDescent="0.3">
      <c r="A4315" s="6">
        <v>4503</v>
      </c>
      <c r="B4315" t="s">
        <v>5374</v>
      </c>
      <c r="C4315" s="11">
        <v>46014</v>
      </c>
      <c r="D4315" s="1" t="str">
        <f t="shared" si="213"/>
        <v>2025</v>
      </c>
      <c r="E4315" s="12" t="str">
        <f t="shared" si="214"/>
        <v>December</v>
      </c>
      <c r="F4315" t="s">
        <v>22</v>
      </c>
      <c r="G4315" t="s">
        <v>9662</v>
      </c>
      <c r="H4315" t="s">
        <v>37</v>
      </c>
      <c r="I4315" t="s">
        <v>16</v>
      </c>
      <c r="J4315" t="s">
        <v>38</v>
      </c>
      <c r="K4315" s="6">
        <v>10</v>
      </c>
      <c r="L4315" s="6" t="str">
        <f t="shared" si="212"/>
        <v>Large</v>
      </c>
      <c r="M4315" s="7">
        <v>299</v>
      </c>
      <c r="N4315" s="2">
        <v>0.1</v>
      </c>
      <c r="O4315" s="3">
        <v>2691</v>
      </c>
      <c r="P4315" s="3">
        <f>O4315/K4315</f>
        <v>269.10000000000002</v>
      </c>
      <c r="Q4315" s="3">
        <f>R4315/M4315</f>
        <v>1.7770903010033445</v>
      </c>
      <c r="R4315" s="4">
        <v>531.35</v>
      </c>
      <c r="S4315" s="2">
        <f>R4315/O4315</f>
        <v>0.19745447788926052</v>
      </c>
    </row>
    <row r="4316" spans="1:19" x14ac:dyDescent="0.3">
      <c r="A4316" s="6">
        <v>4504</v>
      </c>
      <c r="B4316" t="s">
        <v>5375</v>
      </c>
      <c r="C4316" s="11">
        <v>45914</v>
      </c>
      <c r="D4316" s="1" t="str">
        <f t="shared" si="213"/>
        <v>2025</v>
      </c>
      <c r="E4316" s="12" t="str">
        <f t="shared" si="214"/>
        <v>September</v>
      </c>
      <c r="F4316" t="s">
        <v>14</v>
      </c>
      <c r="G4316" t="s">
        <v>5376</v>
      </c>
      <c r="H4316" t="s">
        <v>15</v>
      </c>
      <c r="I4316" t="s">
        <v>19</v>
      </c>
      <c r="J4316" t="s">
        <v>32</v>
      </c>
      <c r="K4316" s="6">
        <v>4</v>
      </c>
      <c r="L4316" s="6" t="str">
        <f t="shared" si="212"/>
        <v>Midium</v>
      </c>
      <c r="M4316" s="7">
        <v>149</v>
      </c>
      <c r="N4316" s="2">
        <v>0.05</v>
      </c>
      <c r="O4316" s="3">
        <v>566.20000000000005</v>
      </c>
      <c r="P4316" s="3">
        <f>O4316/K4316</f>
        <v>141.55000000000001</v>
      </c>
      <c r="Q4316" s="3">
        <f>R4316/M4316</f>
        <v>0.63953020134228189</v>
      </c>
      <c r="R4316" s="4">
        <v>95.29</v>
      </c>
      <c r="S4316" s="2">
        <f>R4316/O4316</f>
        <v>0.16829742140586365</v>
      </c>
    </row>
    <row r="4317" spans="1:19" x14ac:dyDescent="0.3">
      <c r="A4317" s="6">
        <v>4505</v>
      </c>
      <c r="B4317" t="s">
        <v>5377</v>
      </c>
      <c r="C4317" s="11">
        <v>45717</v>
      </c>
      <c r="D4317" s="1" t="str">
        <f t="shared" si="213"/>
        <v>2025</v>
      </c>
      <c r="E4317" s="12" t="str">
        <f t="shared" si="214"/>
        <v>March</v>
      </c>
      <c r="F4317" t="s">
        <v>22</v>
      </c>
      <c r="G4317" t="s">
        <v>5378</v>
      </c>
      <c r="H4317" t="s">
        <v>24</v>
      </c>
      <c r="I4317" t="s">
        <v>27</v>
      </c>
      <c r="J4317" t="s">
        <v>17</v>
      </c>
      <c r="K4317" s="6">
        <v>8</v>
      </c>
      <c r="L4317" s="6" t="str">
        <f t="shared" si="212"/>
        <v>Large</v>
      </c>
      <c r="M4317" s="7">
        <v>499</v>
      </c>
      <c r="N4317" s="2">
        <v>0.05</v>
      </c>
      <c r="O4317" s="3">
        <v>3792.4</v>
      </c>
      <c r="P4317" s="3">
        <f>O4317/K4317</f>
        <v>474.05</v>
      </c>
      <c r="Q4317" s="3">
        <f>R4317/M4317</f>
        <v>1.1168136272545091</v>
      </c>
      <c r="R4317" s="4">
        <v>557.29</v>
      </c>
      <c r="S4317" s="2">
        <f>R4317/O4317</f>
        <v>0.14694916148085643</v>
      </c>
    </row>
    <row r="4318" spans="1:19" x14ac:dyDescent="0.3">
      <c r="A4318" s="6">
        <v>4506</v>
      </c>
      <c r="B4318" t="s">
        <v>5379</v>
      </c>
      <c r="C4318" s="11">
        <v>45664</v>
      </c>
      <c r="D4318" s="1" t="str">
        <f t="shared" si="213"/>
        <v>2025</v>
      </c>
      <c r="E4318" s="12" t="str">
        <f t="shared" si="214"/>
        <v>January</v>
      </c>
      <c r="F4318" t="s">
        <v>40</v>
      </c>
      <c r="G4318" t="s">
        <v>9662</v>
      </c>
      <c r="H4318" t="s">
        <v>24</v>
      </c>
      <c r="I4318" t="s">
        <v>16</v>
      </c>
      <c r="J4318" t="s">
        <v>38</v>
      </c>
      <c r="K4318" s="6">
        <v>6</v>
      </c>
      <c r="L4318" s="6" t="str">
        <f t="shared" si="212"/>
        <v>Midium</v>
      </c>
      <c r="M4318" s="7">
        <v>149</v>
      </c>
      <c r="N4318" s="2">
        <v>0.15</v>
      </c>
      <c r="O4318" s="3">
        <v>759.9</v>
      </c>
      <c r="P4318" s="3">
        <f>O4318/K4318</f>
        <v>126.64999999999999</v>
      </c>
      <c r="Q4318" s="3">
        <f>R4318/M4318</f>
        <v>1.4109395973154362</v>
      </c>
      <c r="R4318" s="4">
        <v>210.23</v>
      </c>
      <c r="S4318" s="2">
        <f>R4318/O4318</f>
        <v>0.27665482300302668</v>
      </c>
    </row>
    <row r="4319" spans="1:19" x14ac:dyDescent="0.3">
      <c r="A4319" s="6">
        <v>4507</v>
      </c>
      <c r="B4319" t="s">
        <v>5380</v>
      </c>
      <c r="C4319" s="11">
        <v>45911</v>
      </c>
      <c r="D4319" s="1" t="str">
        <f t="shared" si="213"/>
        <v>2025</v>
      </c>
      <c r="E4319" s="12" t="str">
        <f t="shared" si="214"/>
        <v>September</v>
      </c>
      <c r="F4319" t="s">
        <v>22</v>
      </c>
      <c r="G4319" t="s">
        <v>9662</v>
      </c>
      <c r="H4319" t="s">
        <v>37</v>
      </c>
      <c r="I4319" t="s">
        <v>19</v>
      </c>
      <c r="J4319" t="s">
        <v>25</v>
      </c>
      <c r="K4319" s="6">
        <v>6</v>
      </c>
      <c r="L4319" s="6" t="str">
        <f t="shared" si="212"/>
        <v>Midium</v>
      </c>
      <c r="M4319" s="7">
        <v>199</v>
      </c>
      <c r="N4319" s="2">
        <v>0.05</v>
      </c>
      <c r="O4319" s="3">
        <v>1134.3</v>
      </c>
      <c r="P4319" s="3">
        <f>O4319/K4319</f>
        <v>189.04999999999998</v>
      </c>
      <c r="Q4319" s="3">
        <f>R4319/M4319</f>
        <v>1.0510050251256282</v>
      </c>
      <c r="R4319" s="4">
        <v>209.15</v>
      </c>
      <c r="S4319" s="2">
        <f>R4319/O4319</f>
        <v>0.18438684651326812</v>
      </c>
    </row>
    <row r="4320" spans="1:19" x14ac:dyDescent="0.3">
      <c r="A4320" s="6">
        <v>4508</v>
      </c>
      <c r="B4320" t="s">
        <v>5381</v>
      </c>
      <c r="C4320" s="11">
        <v>45827</v>
      </c>
      <c r="D4320" s="1" t="str">
        <f t="shared" si="213"/>
        <v>2025</v>
      </c>
      <c r="E4320" s="12" t="str">
        <f t="shared" si="214"/>
        <v>June</v>
      </c>
      <c r="F4320" t="s">
        <v>40</v>
      </c>
      <c r="G4320" t="s">
        <v>9662</v>
      </c>
      <c r="H4320" t="s">
        <v>24</v>
      </c>
      <c r="I4320" t="s">
        <v>16</v>
      </c>
      <c r="J4320" t="s">
        <v>34</v>
      </c>
      <c r="K4320" s="6">
        <v>2</v>
      </c>
      <c r="L4320" s="6" t="str">
        <f t="shared" si="212"/>
        <v>Small</v>
      </c>
      <c r="M4320" s="7">
        <v>499</v>
      </c>
      <c r="N4320" s="2">
        <v>0.15</v>
      </c>
      <c r="O4320" s="3">
        <v>848.3</v>
      </c>
      <c r="P4320" s="3">
        <f>O4320/K4320</f>
        <v>424.15</v>
      </c>
      <c r="Q4320" s="3">
        <f>R4320/M4320</f>
        <v>0.35941883767535071</v>
      </c>
      <c r="R4320" s="4">
        <v>179.35</v>
      </c>
      <c r="S4320" s="2">
        <f>R4320/O4320</f>
        <v>0.21142284569138278</v>
      </c>
    </row>
    <row r="4321" spans="1:19" x14ac:dyDescent="0.3">
      <c r="A4321" s="6">
        <v>4509</v>
      </c>
      <c r="B4321" t="s">
        <v>5382</v>
      </c>
      <c r="C4321" s="11">
        <v>45812</v>
      </c>
      <c r="D4321" s="1" t="str">
        <f t="shared" si="213"/>
        <v>2025</v>
      </c>
      <c r="E4321" s="12" t="str">
        <f t="shared" si="214"/>
        <v>June</v>
      </c>
      <c r="F4321" t="s">
        <v>14</v>
      </c>
      <c r="G4321" t="s">
        <v>9662</v>
      </c>
      <c r="H4321" t="s">
        <v>15</v>
      </c>
      <c r="I4321" t="s">
        <v>16</v>
      </c>
      <c r="J4321" t="s">
        <v>38</v>
      </c>
      <c r="K4321" s="6">
        <v>4</v>
      </c>
      <c r="L4321" s="6" t="str">
        <f t="shared" si="212"/>
        <v>Midium</v>
      </c>
      <c r="M4321" s="7">
        <v>99</v>
      </c>
      <c r="N4321" s="2">
        <v>0</v>
      </c>
      <c r="O4321" s="3">
        <v>396</v>
      </c>
      <c r="P4321" s="3">
        <f>O4321/K4321</f>
        <v>99</v>
      </c>
      <c r="Q4321" s="3">
        <f>R4321/M4321</f>
        <v>0.2292929292929293</v>
      </c>
      <c r="R4321" s="4">
        <v>22.7</v>
      </c>
      <c r="S4321" s="2">
        <f>R4321/O4321</f>
        <v>5.7323232323232325E-2</v>
      </c>
    </row>
    <row r="4322" spans="1:19" x14ac:dyDescent="0.3">
      <c r="A4322" s="6">
        <v>4510</v>
      </c>
      <c r="B4322" t="s">
        <v>5383</v>
      </c>
      <c r="C4322" s="11">
        <v>45665</v>
      </c>
      <c r="D4322" s="1" t="str">
        <f t="shared" si="213"/>
        <v>2025</v>
      </c>
      <c r="E4322" s="12" t="str">
        <f t="shared" si="214"/>
        <v>January</v>
      </c>
      <c r="F4322" t="s">
        <v>14</v>
      </c>
      <c r="G4322" t="s">
        <v>9662</v>
      </c>
      <c r="H4322" t="s">
        <v>15</v>
      </c>
      <c r="I4322" t="s">
        <v>16</v>
      </c>
      <c r="J4322" t="s">
        <v>34</v>
      </c>
      <c r="K4322" s="6">
        <v>3</v>
      </c>
      <c r="L4322" s="6" t="str">
        <f t="shared" si="212"/>
        <v>Small</v>
      </c>
      <c r="M4322" s="7">
        <v>999</v>
      </c>
      <c r="N4322" s="2">
        <v>0.05</v>
      </c>
      <c r="O4322" s="3">
        <v>2847.15</v>
      </c>
      <c r="P4322" s="3">
        <f>O4322/K4322</f>
        <v>949.05000000000007</v>
      </c>
      <c r="Q4322" s="3">
        <f>R4322/M4322</f>
        <v>0.7768568568568569</v>
      </c>
      <c r="R4322" s="4">
        <v>776.08</v>
      </c>
      <c r="S4322" s="2">
        <f>R4322/O4322</f>
        <v>0.27258135328310767</v>
      </c>
    </row>
    <row r="4323" spans="1:19" x14ac:dyDescent="0.3">
      <c r="A4323" s="6">
        <v>4511</v>
      </c>
      <c r="B4323" t="s">
        <v>5384</v>
      </c>
      <c r="C4323" s="11">
        <v>45914</v>
      </c>
      <c r="D4323" s="1" t="str">
        <f t="shared" si="213"/>
        <v>2025</v>
      </c>
      <c r="E4323" s="12" t="str">
        <f t="shared" si="214"/>
        <v>September</v>
      </c>
      <c r="F4323" t="s">
        <v>40</v>
      </c>
      <c r="G4323" t="s">
        <v>9662</v>
      </c>
      <c r="H4323" t="s">
        <v>24</v>
      </c>
      <c r="I4323" t="s">
        <v>27</v>
      </c>
      <c r="J4323" t="s">
        <v>47</v>
      </c>
      <c r="K4323" s="6">
        <v>4</v>
      </c>
      <c r="L4323" s="6" t="str">
        <f t="shared" si="212"/>
        <v>Midium</v>
      </c>
      <c r="M4323" s="7">
        <v>149</v>
      </c>
      <c r="N4323" s="2">
        <v>0.15</v>
      </c>
      <c r="O4323" s="3">
        <v>506.6</v>
      </c>
      <c r="P4323" s="3">
        <f>O4323/K4323</f>
        <v>126.65</v>
      </c>
      <c r="Q4323" s="3">
        <f>R4323/M4323</f>
        <v>0.8119463087248322</v>
      </c>
      <c r="R4323" s="4">
        <v>120.98</v>
      </c>
      <c r="S4323" s="2">
        <f>R4323/O4323</f>
        <v>0.23880773786024476</v>
      </c>
    </row>
    <row r="4324" spans="1:19" x14ac:dyDescent="0.3">
      <c r="A4324" s="6">
        <v>4512</v>
      </c>
      <c r="B4324" t="s">
        <v>5385</v>
      </c>
      <c r="C4324" s="11">
        <v>45910</v>
      </c>
      <c r="D4324" s="1" t="str">
        <f t="shared" si="213"/>
        <v>2025</v>
      </c>
      <c r="E4324" s="12" t="str">
        <f t="shared" si="214"/>
        <v>September</v>
      </c>
      <c r="F4324" t="s">
        <v>40</v>
      </c>
      <c r="G4324" t="s">
        <v>5386</v>
      </c>
      <c r="H4324" t="s">
        <v>37</v>
      </c>
      <c r="I4324" t="s">
        <v>16</v>
      </c>
      <c r="J4324" t="s">
        <v>38</v>
      </c>
      <c r="K4324" s="6">
        <v>6</v>
      </c>
      <c r="L4324" s="6" t="str">
        <f t="shared" si="212"/>
        <v>Midium</v>
      </c>
      <c r="M4324" s="7">
        <v>199</v>
      </c>
      <c r="N4324" s="2">
        <v>0.05</v>
      </c>
      <c r="O4324" s="3">
        <v>1134.3</v>
      </c>
      <c r="P4324" s="3">
        <f>O4324/K4324</f>
        <v>189.04999999999998</v>
      </c>
      <c r="Q4324" s="3">
        <f>R4324/M4324</f>
        <v>1.0680904522613066</v>
      </c>
      <c r="R4324" s="4">
        <v>212.55</v>
      </c>
      <c r="S4324" s="2">
        <f>R4324/O4324</f>
        <v>0.18738428987040467</v>
      </c>
    </row>
    <row r="4325" spans="1:19" x14ac:dyDescent="0.3">
      <c r="A4325" s="6">
        <v>4513</v>
      </c>
      <c r="B4325" t="s">
        <v>5387</v>
      </c>
      <c r="C4325" s="11">
        <v>45514</v>
      </c>
      <c r="D4325" s="1" t="str">
        <f t="shared" si="213"/>
        <v>2024</v>
      </c>
      <c r="E4325" s="12" t="str">
        <f t="shared" si="214"/>
        <v>August</v>
      </c>
      <c r="F4325" t="s">
        <v>40</v>
      </c>
      <c r="G4325" t="s">
        <v>9662</v>
      </c>
      <c r="H4325" t="s">
        <v>37</v>
      </c>
      <c r="I4325" t="s">
        <v>16</v>
      </c>
      <c r="J4325" t="s">
        <v>38</v>
      </c>
      <c r="K4325" s="6">
        <v>2</v>
      </c>
      <c r="L4325" s="6" t="str">
        <f t="shared" si="212"/>
        <v>Small</v>
      </c>
      <c r="M4325" s="7">
        <v>149</v>
      </c>
      <c r="N4325" s="2">
        <v>0.05</v>
      </c>
      <c r="O4325" s="3">
        <v>283.10000000000002</v>
      </c>
      <c r="P4325" s="3">
        <f>O4325/K4325</f>
        <v>141.55000000000001</v>
      </c>
      <c r="Q4325" s="3">
        <f>R4325/M4325</f>
        <v>0.12510067114093959</v>
      </c>
      <c r="R4325" s="4">
        <v>18.64</v>
      </c>
      <c r="S4325" s="2">
        <f>R4325/O4325</f>
        <v>6.5842458495231362E-2</v>
      </c>
    </row>
    <row r="4326" spans="1:19" x14ac:dyDescent="0.3">
      <c r="A4326" s="6">
        <v>4514</v>
      </c>
      <c r="B4326" t="s">
        <v>5388</v>
      </c>
      <c r="C4326" s="11">
        <v>45833</v>
      </c>
      <c r="D4326" s="1" t="str">
        <f t="shared" si="213"/>
        <v>2025</v>
      </c>
      <c r="E4326" s="12" t="str">
        <f t="shared" si="214"/>
        <v>June</v>
      </c>
      <c r="F4326" t="s">
        <v>14</v>
      </c>
      <c r="G4326" t="s">
        <v>9662</v>
      </c>
      <c r="H4326" t="s">
        <v>37</v>
      </c>
      <c r="I4326" t="s">
        <v>16</v>
      </c>
      <c r="J4326" t="s">
        <v>38</v>
      </c>
      <c r="K4326" s="6">
        <v>10</v>
      </c>
      <c r="L4326" s="6" t="str">
        <f t="shared" si="212"/>
        <v>Large</v>
      </c>
      <c r="M4326" s="7">
        <v>299</v>
      </c>
      <c r="N4326" s="2">
        <v>0.05</v>
      </c>
      <c r="O4326" s="3">
        <v>2840.5</v>
      </c>
      <c r="P4326" s="3">
        <f>O4326/K4326</f>
        <v>284.05</v>
      </c>
      <c r="Q4326" s="3">
        <f>R4326/M4326</f>
        <v>1.7492976588628761</v>
      </c>
      <c r="R4326" s="4">
        <v>523.04</v>
      </c>
      <c r="S4326" s="2">
        <f>R4326/O4326</f>
        <v>0.18413659566977644</v>
      </c>
    </row>
    <row r="4327" spans="1:19" x14ac:dyDescent="0.3">
      <c r="A4327" s="6">
        <v>4515</v>
      </c>
      <c r="B4327" t="s">
        <v>5389</v>
      </c>
      <c r="C4327" s="11">
        <v>45509</v>
      </c>
      <c r="D4327" s="1" t="str">
        <f t="shared" si="213"/>
        <v>2024</v>
      </c>
      <c r="E4327" s="12" t="str">
        <f t="shared" si="214"/>
        <v>August</v>
      </c>
      <c r="F4327" t="s">
        <v>14</v>
      </c>
      <c r="G4327" t="s">
        <v>9662</v>
      </c>
      <c r="H4327" t="s">
        <v>15</v>
      </c>
      <c r="I4327" t="s">
        <v>19</v>
      </c>
      <c r="J4327" t="s">
        <v>42</v>
      </c>
      <c r="K4327" s="6">
        <v>10</v>
      </c>
      <c r="L4327" s="6" t="str">
        <f t="shared" si="212"/>
        <v>Large</v>
      </c>
      <c r="M4327" s="7">
        <v>499</v>
      </c>
      <c r="N4327" s="2">
        <v>0</v>
      </c>
      <c r="O4327" s="3">
        <v>4990</v>
      </c>
      <c r="P4327" s="3">
        <f>O4327/K4327</f>
        <v>499</v>
      </c>
      <c r="Q4327" s="3">
        <f>R4327/M4327</f>
        <v>2.1305611222444893</v>
      </c>
      <c r="R4327" s="4">
        <v>1063.1500000000001</v>
      </c>
      <c r="S4327" s="2">
        <f>R4327/O4327</f>
        <v>0.21305611222444892</v>
      </c>
    </row>
    <row r="4328" spans="1:19" x14ac:dyDescent="0.3">
      <c r="A4328" s="6">
        <v>4516</v>
      </c>
      <c r="B4328" t="s">
        <v>5390</v>
      </c>
      <c r="C4328" s="11">
        <v>45311</v>
      </c>
      <c r="D4328" s="1" t="str">
        <f t="shared" si="213"/>
        <v>2024</v>
      </c>
      <c r="E4328" s="12" t="str">
        <f t="shared" si="214"/>
        <v>January</v>
      </c>
      <c r="F4328" t="s">
        <v>40</v>
      </c>
      <c r="G4328" t="s">
        <v>9662</v>
      </c>
      <c r="H4328" t="s">
        <v>24</v>
      </c>
      <c r="I4328" t="s">
        <v>19</v>
      </c>
      <c r="J4328" t="s">
        <v>25</v>
      </c>
      <c r="K4328" s="6">
        <v>10</v>
      </c>
      <c r="L4328" s="6" t="str">
        <f t="shared" si="212"/>
        <v>Large</v>
      </c>
      <c r="M4328" s="7">
        <v>99</v>
      </c>
      <c r="N4328" s="2">
        <v>0.05</v>
      </c>
      <c r="O4328" s="3">
        <v>940.5</v>
      </c>
      <c r="P4328" s="3">
        <f>O4328/K4328</f>
        <v>94.05</v>
      </c>
      <c r="Q4328" s="3">
        <f>R4328/M4328</f>
        <v>1.2861616161616161</v>
      </c>
      <c r="R4328" s="4">
        <v>127.33</v>
      </c>
      <c r="S4328" s="2">
        <f>R4328/O4328</f>
        <v>0.13538543328017011</v>
      </c>
    </row>
    <row r="4329" spans="1:19" x14ac:dyDescent="0.3">
      <c r="A4329" s="6">
        <v>4517</v>
      </c>
      <c r="B4329" t="s">
        <v>5391</v>
      </c>
      <c r="C4329" s="11">
        <v>45766</v>
      </c>
      <c r="D4329" s="1" t="str">
        <f t="shared" si="213"/>
        <v>2025</v>
      </c>
      <c r="E4329" s="12" t="str">
        <f t="shared" si="214"/>
        <v>April</v>
      </c>
      <c r="F4329" t="s">
        <v>22</v>
      </c>
      <c r="G4329" t="s">
        <v>4934</v>
      </c>
      <c r="H4329" t="s">
        <v>37</v>
      </c>
      <c r="I4329" t="s">
        <v>19</v>
      </c>
      <c r="J4329" t="s">
        <v>42</v>
      </c>
      <c r="K4329" s="6">
        <v>2</v>
      </c>
      <c r="L4329" s="6" t="str">
        <f t="shared" si="212"/>
        <v>Small</v>
      </c>
      <c r="M4329" s="7">
        <v>999</v>
      </c>
      <c r="N4329" s="2">
        <v>0</v>
      </c>
      <c r="O4329" s="3">
        <v>1998</v>
      </c>
      <c r="P4329" s="3">
        <f>O4329/K4329</f>
        <v>999</v>
      </c>
      <c r="Q4329" s="3">
        <f>R4329/M4329</f>
        <v>0.28931931931931931</v>
      </c>
      <c r="R4329" s="4">
        <v>289.02999999999997</v>
      </c>
      <c r="S4329" s="2">
        <f>R4329/O4329</f>
        <v>0.14465965965965966</v>
      </c>
    </row>
    <row r="4330" spans="1:19" x14ac:dyDescent="0.3">
      <c r="A4330" s="6">
        <v>4518</v>
      </c>
      <c r="B4330" t="s">
        <v>5392</v>
      </c>
      <c r="C4330" s="11">
        <v>45313</v>
      </c>
      <c r="D4330" s="1" t="str">
        <f t="shared" si="213"/>
        <v>2024</v>
      </c>
      <c r="E4330" s="12" t="str">
        <f t="shared" si="214"/>
        <v>January</v>
      </c>
      <c r="F4330" t="s">
        <v>14</v>
      </c>
      <c r="G4330" t="s">
        <v>9662</v>
      </c>
      <c r="H4330" t="s">
        <v>37</v>
      </c>
      <c r="I4330" t="s">
        <v>27</v>
      </c>
      <c r="J4330" t="s">
        <v>17</v>
      </c>
      <c r="K4330" s="6">
        <v>9</v>
      </c>
      <c r="L4330" s="6" t="str">
        <f t="shared" si="212"/>
        <v>Large</v>
      </c>
      <c r="M4330" s="7">
        <v>199</v>
      </c>
      <c r="N4330" s="2">
        <v>0</v>
      </c>
      <c r="O4330" s="3">
        <v>1791</v>
      </c>
      <c r="P4330" s="3">
        <f>O4330/K4330</f>
        <v>199</v>
      </c>
      <c r="Q4330" s="3">
        <f>R4330/M4330</f>
        <v>0.77889447236180909</v>
      </c>
      <c r="R4330" s="4">
        <v>155</v>
      </c>
      <c r="S4330" s="2">
        <f>R4330/O4330</f>
        <v>8.6543830262423224E-2</v>
      </c>
    </row>
    <row r="4331" spans="1:19" x14ac:dyDescent="0.3">
      <c r="A4331" s="6">
        <v>4519</v>
      </c>
      <c r="B4331" t="s">
        <v>5393</v>
      </c>
      <c r="C4331" s="11">
        <v>45901</v>
      </c>
      <c r="D4331" s="1" t="str">
        <f t="shared" si="213"/>
        <v>2025</v>
      </c>
      <c r="E4331" s="12" t="str">
        <f t="shared" si="214"/>
        <v>September</v>
      </c>
      <c r="F4331" t="s">
        <v>29</v>
      </c>
      <c r="G4331" t="s">
        <v>5394</v>
      </c>
      <c r="H4331" t="s">
        <v>24</v>
      </c>
      <c r="I4331" t="s">
        <v>16</v>
      </c>
      <c r="J4331" t="s">
        <v>34</v>
      </c>
      <c r="K4331" s="6">
        <v>7</v>
      </c>
      <c r="L4331" s="6" t="str">
        <f t="shared" si="212"/>
        <v>Large</v>
      </c>
      <c r="M4331" s="7">
        <v>299</v>
      </c>
      <c r="N4331" s="2">
        <v>0</v>
      </c>
      <c r="O4331" s="3">
        <v>2093</v>
      </c>
      <c r="P4331" s="3">
        <f>O4331/K4331</f>
        <v>299</v>
      </c>
      <c r="Q4331" s="3">
        <f>R4331/M4331</f>
        <v>1.7856521739130433</v>
      </c>
      <c r="R4331" s="4">
        <v>533.91</v>
      </c>
      <c r="S4331" s="2">
        <f>R4331/O4331</f>
        <v>0.25509316770186335</v>
      </c>
    </row>
    <row r="4332" spans="1:19" x14ac:dyDescent="0.3">
      <c r="A4332" s="6">
        <v>4520</v>
      </c>
      <c r="B4332" t="s">
        <v>5395</v>
      </c>
      <c r="C4332" s="11">
        <v>45711</v>
      </c>
      <c r="D4332" s="1" t="str">
        <f t="shared" si="213"/>
        <v>2025</v>
      </c>
      <c r="E4332" s="12" t="str">
        <f t="shared" si="214"/>
        <v>February</v>
      </c>
      <c r="F4332" t="s">
        <v>14</v>
      </c>
      <c r="G4332" t="s">
        <v>5396</v>
      </c>
      <c r="H4332" t="s">
        <v>24</v>
      </c>
      <c r="I4332" t="s">
        <v>19</v>
      </c>
      <c r="J4332" t="s">
        <v>20</v>
      </c>
      <c r="K4332" s="6">
        <v>2</v>
      </c>
      <c r="L4332" s="6" t="str">
        <f t="shared" si="212"/>
        <v>Small</v>
      </c>
      <c r="M4332" s="7">
        <v>499</v>
      </c>
      <c r="N4332" s="2">
        <v>0.1</v>
      </c>
      <c r="O4332" s="3">
        <v>898.2</v>
      </c>
      <c r="P4332" s="3">
        <f>O4332/K4332</f>
        <v>449.1</v>
      </c>
      <c r="Q4332" s="3">
        <f>R4332/M4332</f>
        <v>0.14971943887775549</v>
      </c>
      <c r="R4332" s="4">
        <v>74.709999999999994</v>
      </c>
      <c r="S4332" s="2">
        <f>R4332/O4332</f>
        <v>8.3177466043197493E-2</v>
      </c>
    </row>
    <row r="4333" spans="1:19" x14ac:dyDescent="0.3">
      <c r="A4333" s="6">
        <v>4521</v>
      </c>
      <c r="B4333" t="s">
        <v>5397</v>
      </c>
      <c r="C4333" s="11">
        <v>45372</v>
      </c>
      <c r="D4333" s="1" t="str">
        <f t="shared" si="213"/>
        <v>2024</v>
      </c>
      <c r="E4333" s="12" t="str">
        <f t="shared" si="214"/>
        <v>March</v>
      </c>
      <c r="F4333" t="s">
        <v>22</v>
      </c>
      <c r="G4333" t="s">
        <v>9662</v>
      </c>
      <c r="H4333" t="s">
        <v>37</v>
      </c>
      <c r="I4333" t="s">
        <v>19</v>
      </c>
      <c r="J4333" t="s">
        <v>20</v>
      </c>
      <c r="K4333" s="6">
        <v>10</v>
      </c>
      <c r="L4333" s="6" t="str">
        <f t="shared" si="212"/>
        <v>Large</v>
      </c>
      <c r="M4333" s="7">
        <v>99</v>
      </c>
      <c r="N4333" s="2">
        <v>0</v>
      </c>
      <c r="O4333" s="3">
        <v>990</v>
      </c>
      <c r="P4333" s="3">
        <f>O4333/K4333</f>
        <v>99</v>
      </c>
      <c r="Q4333" s="3">
        <f>R4333/M4333</f>
        <v>1.2764646464646465</v>
      </c>
      <c r="R4333" s="4">
        <v>126.37</v>
      </c>
      <c r="S4333" s="2">
        <f>R4333/O4333</f>
        <v>0.12764646464646465</v>
      </c>
    </row>
    <row r="4334" spans="1:19" x14ac:dyDescent="0.3">
      <c r="A4334" s="6">
        <v>4522</v>
      </c>
      <c r="B4334" t="s">
        <v>5398</v>
      </c>
      <c r="C4334" s="11">
        <v>45390</v>
      </c>
      <c r="D4334" s="1" t="str">
        <f t="shared" si="213"/>
        <v>2024</v>
      </c>
      <c r="E4334" s="12" t="str">
        <f t="shared" si="214"/>
        <v>April</v>
      </c>
      <c r="F4334" t="s">
        <v>22</v>
      </c>
      <c r="G4334" t="s">
        <v>9662</v>
      </c>
      <c r="H4334" t="s">
        <v>37</v>
      </c>
      <c r="I4334" t="s">
        <v>19</v>
      </c>
      <c r="J4334" t="s">
        <v>25</v>
      </c>
      <c r="K4334" s="6">
        <v>5</v>
      </c>
      <c r="L4334" s="6" t="str">
        <f t="shared" si="212"/>
        <v>Midium</v>
      </c>
      <c r="M4334" s="7">
        <v>799</v>
      </c>
      <c r="N4334" s="2">
        <v>0.15</v>
      </c>
      <c r="O4334" s="3">
        <v>3395.75</v>
      </c>
      <c r="P4334" s="3">
        <f>O4334/K4334</f>
        <v>679.15</v>
      </c>
      <c r="Q4334" s="3">
        <f>R4334/M4334</f>
        <v>0.87118898623279106</v>
      </c>
      <c r="R4334" s="4">
        <v>696.08</v>
      </c>
      <c r="S4334" s="2">
        <f>R4334/O4334</f>
        <v>0.20498564381948026</v>
      </c>
    </row>
    <row r="4335" spans="1:19" x14ac:dyDescent="0.3">
      <c r="A4335" s="6">
        <v>4523</v>
      </c>
      <c r="B4335" t="s">
        <v>5399</v>
      </c>
      <c r="C4335" s="11">
        <v>45721</v>
      </c>
      <c r="D4335" s="1" t="str">
        <f t="shared" si="213"/>
        <v>2025</v>
      </c>
      <c r="E4335" s="12" t="str">
        <f t="shared" si="214"/>
        <v>March</v>
      </c>
      <c r="F4335" t="s">
        <v>40</v>
      </c>
      <c r="G4335" t="s">
        <v>9662</v>
      </c>
      <c r="H4335" t="s">
        <v>37</v>
      </c>
      <c r="I4335" t="s">
        <v>19</v>
      </c>
      <c r="J4335" t="s">
        <v>25</v>
      </c>
      <c r="K4335" s="6">
        <v>6</v>
      </c>
      <c r="L4335" s="6" t="str">
        <f t="shared" si="212"/>
        <v>Midium</v>
      </c>
      <c r="M4335" s="7">
        <v>99</v>
      </c>
      <c r="N4335" s="2">
        <v>0.15</v>
      </c>
      <c r="O4335" s="3">
        <v>504.9</v>
      </c>
      <c r="P4335" s="3">
        <f>O4335/K4335</f>
        <v>84.149999999999991</v>
      </c>
      <c r="Q4335" s="3">
        <f>R4335/M4335</f>
        <v>1.5015151515151515</v>
      </c>
      <c r="R4335" s="4">
        <v>148.65</v>
      </c>
      <c r="S4335" s="2">
        <f>R4335/O4335</f>
        <v>0.29441473559120618</v>
      </c>
    </row>
    <row r="4336" spans="1:19" x14ac:dyDescent="0.3">
      <c r="A4336" s="6">
        <v>4524</v>
      </c>
      <c r="B4336" t="s">
        <v>5400</v>
      </c>
      <c r="C4336" s="11">
        <v>45525</v>
      </c>
      <c r="D4336" s="1" t="str">
        <f t="shared" si="213"/>
        <v>2024</v>
      </c>
      <c r="E4336" s="12" t="str">
        <f t="shared" si="214"/>
        <v>August</v>
      </c>
      <c r="F4336" t="s">
        <v>29</v>
      </c>
      <c r="G4336" t="s">
        <v>9662</v>
      </c>
      <c r="H4336" t="s">
        <v>37</v>
      </c>
      <c r="I4336" t="s">
        <v>19</v>
      </c>
      <c r="J4336" t="s">
        <v>25</v>
      </c>
      <c r="K4336" s="6">
        <v>2</v>
      </c>
      <c r="L4336" s="6" t="str">
        <f t="shared" si="212"/>
        <v>Small</v>
      </c>
      <c r="M4336" s="7">
        <v>149</v>
      </c>
      <c r="N4336" s="2">
        <v>0.1</v>
      </c>
      <c r="O4336" s="3">
        <v>268.2</v>
      </c>
      <c r="P4336" s="3">
        <f>O4336/K4336</f>
        <v>134.1</v>
      </c>
      <c r="Q4336" s="3">
        <f>R4336/M4336</f>
        <v>0.42503355704697987</v>
      </c>
      <c r="R4336" s="4">
        <v>63.33</v>
      </c>
      <c r="S4336" s="2">
        <f>R4336/O4336</f>
        <v>0.2361297539149888</v>
      </c>
    </row>
    <row r="4337" spans="1:19" x14ac:dyDescent="0.3">
      <c r="A4337" s="6">
        <v>4525</v>
      </c>
      <c r="B4337" t="s">
        <v>5401</v>
      </c>
      <c r="C4337" s="11">
        <v>45493</v>
      </c>
      <c r="D4337" s="1" t="str">
        <f t="shared" si="213"/>
        <v>2024</v>
      </c>
      <c r="E4337" s="12" t="str">
        <f t="shared" si="214"/>
        <v>July</v>
      </c>
      <c r="F4337" t="s">
        <v>29</v>
      </c>
      <c r="G4337" t="s">
        <v>9662</v>
      </c>
      <c r="H4337" t="s">
        <v>24</v>
      </c>
      <c r="I4337" t="s">
        <v>27</v>
      </c>
      <c r="J4337" t="s">
        <v>47</v>
      </c>
      <c r="K4337" s="6">
        <v>9</v>
      </c>
      <c r="L4337" s="6" t="str">
        <f t="shared" si="212"/>
        <v>Large</v>
      </c>
      <c r="M4337" s="7">
        <v>299</v>
      </c>
      <c r="N4337" s="2">
        <v>0.1</v>
      </c>
      <c r="O4337" s="3">
        <v>2421.9</v>
      </c>
      <c r="P4337" s="3">
        <f>O4337/K4337</f>
        <v>269.10000000000002</v>
      </c>
      <c r="Q4337" s="3">
        <f>R4337/M4337</f>
        <v>0.62107023411371232</v>
      </c>
      <c r="R4337" s="4">
        <v>185.7</v>
      </c>
      <c r="S4337" s="2">
        <f>R4337/O4337</f>
        <v>7.6675337544902758E-2</v>
      </c>
    </row>
    <row r="4338" spans="1:19" x14ac:dyDescent="0.3">
      <c r="A4338" s="6">
        <v>4526</v>
      </c>
      <c r="B4338" t="s">
        <v>5402</v>
      </c>
      <c r="C4338" s="11">
        <v>45457</v>
      </c>
      <c r="D4338" s="1" t="str">
        <f t="shared" si="213"/>
        <v>2024</v>
      </c>
      <c r="E4338" s="12" t="str">
        <f t="shared" si="214"/>
        <v>June</v>
      </c>
      <c r="F4338" t="s">
        <v>14</v>
      </c>
      <c r="G4338" t="s">
        <v>9662</v>
      </c>
      <c r="H4338" t="s">
        <v>15</v>
      </c>
      <c r="I4338" t="s">
        <v>16</v>
      </c>
      <c r="J4338" t="s">
        <v>34</v>
      </c>
      <c r="K4338" s="6">
        <v>5</v>
      </c>
      <c r="L4338" s="6" t="str">
        <f t="shared" si="212"/>
        <v>Midium</v>
      </c>
      <c r="M4338" s="7">
        <v>499</v>
      </c>
      <c r="N4338" s="2">
        <v>0.1</v>
      </c>
      <c r="O4338" s="3">
        <v>2245.5</v>
      </c>
      <c r="P4338" s="3">
        <f>O4338/K4338</f>
        <v>449.1</v>
      </c>
      <c r="Q4338" s="3">
        <f>R4338/M4338</f>
        <v>0.94827655310621239</v>
      </c>
      <c r="R4338" s="4">
        <v>473.19</v>
      </c>
      <c r="S4338" s="2">
        <f>R4338/O4338</f>
        <v>0.21072812291249166</v>
      </c>
    </row>
    <row r="4339" spans="1:19" x14ac:dyDescent="0.3">
      <c r="A4339" s="6">
        <v>4528</v>
      </c>
      <c r="B4339" t="s">
        <v>5403</v>
      </c>
      <c r="C4339" s="11">
        <v>45448</v>
      </c>
      <c r="D4339" s="1" t="str">
        <f t="shared" si="213"/>
        <v>2024</v>
      </c>
      <c r="E4339" s="12" t="str">
        <f t="shared" si="214"/>
        <v>June</v>
      </c>
      <c r="F4339" t="s">
        <v>14</v>
      </c>
      <c r="G4339" t="s">
        <v>57</v>
      </c>
      <c r="H4339" t="s">
        <v>37</v>
      </c>
      <c r="I4339" t="s">
        <v>27</v>
      </c>
      <c r="J4339" t="s">
        <v>17</v>
      </c>
      <c r="K4339" s="6">
        <v>5</v>
      </c>
      <c r="L4339" s="6" t="str">
        <f t="shared" si="212"/>
        <v>Midium</v>
      </c>
      <c r="M4339" s="7">
        <v>799</v>
      </c>
      <c r="N4339" s="2">
        <v>0</v>
      </c>
      <c r="O4339" s="3">
        <v>3995</v>
      </c>
      <c r="P4339" s="3">
        <f>O4339/K4339</f>
        <v>799</v>
      </c>
      <c r="Q4339" s="3">
        <f>R4339/M4339</f>
        <v>0.40058823529411763</v>
      </c>
      <c r="R4339" s="4">
        <v>320.07</v>
      </c>
      <c r="S4339" s="2">
        <f>R4339/O4339</f>
        <v>8.011764705882353E-2</v>
      </c>
    </row>
    <row r="4340" spans="1:19" x14ac:dyDescent="0.3">
      <c r="A4340" s="6">
        <v>4529</v>
      </c>
      <c r="B4340" t="s">
        <v>5404</v>
      </c>
      <c r="C4340" s="11">
        <v>45317</v>
      </c>
      <c r="D4340" s="1" t="str">
        <f t="shared" si="213"/>
        <v>2024</v>
      </c>
      <c r="E4340" s="12" t="str">
        <f t="shared" si="214"/>
        <v>January</v>
      </c>
      <c r="F4340" t="s">
        <v>14</v>
      </c>
      <c r="G4340" t="s">
        <v>2650</v>
      </c>
      <c r="H4340" t="s">
        <v>37</v>
      </c>
      <c r="I4340" t="s">
        <v>19</v>
      </c>
      <c r="J4340" t="s">
        <v>32</v>
      </c>
      <c r="K4340" s="6">
        <v>6</v>
      </c>
      <c r="L4340" s="6" t="str">
        <f t="shared" si="212"/>
        <v>Midium</v>
      </c>
      <c r="M4340" s="7">
        <v>299</v>
      </c>
      <c r="N4340" s="2">
        <v>0</v>
      </c>
      <c r="O4340" s="3">
        <v>1794</v>
      </c>
      <c r="P4340" s="3">
        <f>O4340/K4340</f>
        <v>299</v>
      </c>
      <c r="Q4340" s="3">
        <f>R4340/M4340</f>
        <v>0.61886287625418057</v>
      </c>
      <c r="R4340" s="4">
        <v>185.04</v>
      </c>
      <c r="S4340" s="2">
        <f>R4340/O4340</f>
        <v>0.1031438127090301</v>
      </c>
    </row>
    <row r="4341" spans="1:19" x14ac:dyDescent="0.3">
      <c r="A4341" s="6">
        <v>4530</v>
      </c>
      <c r="B4341" t="s">
        <v>5405</v>
      </c>
      <c r="C4341" s="11">
        <v>45760</v>
      </c>
      <c r="D4341" s="1" t="str">
        <f t="shared" si="213"/>
        <v>2025</v>
      </c>
      <c r="E4341" s="12" t="str">
        <f t="shared" si="214"/>
        <v>April</v>
      </c>
      <c r="F4341" t="s">
        <v>22</v>
      </c>
      <c r="G4341" t="s">
        <v>9662</v>
      </c>
      <c r="H4341" t="s">
        <v>37</v>
      </c>
      <c r="I4341" t="s">
        <v>27</v>
      </c>
      <c r="J4341" t="s">
        <v>47</v>
      </c>
      <c r="K4341" s="6">
        <v>2</v>
      </c>
      <c r="L4341" s="6" t="str">
        <f t="shared" si="212"/>
        <v>Small</v>
      </c>
      <c r="M4341" s="7">
        <v>199</v>
      </c>
      <c r="N4341" s="2">
        <v>0.05</v>
      </c>
      <c r="O4341" s="3">
        <v>378.1</v>
      </c>
      <c r="P4341" s="3">
        <f>O4341/K4341</f>
        <v>189.05</v>
      </c>
      <c r="Q4341" s="3">
        <f>R4341/M4341</f>
        <v>0.27477386934673365</v>
      </c>
      <c r="R4341" s="4">
        <v>54.68</v>
      </c>
      <c r="S4341" s="2">
        <f>R4341/O4341</f>
        <v>0.14461782597196507</v>
      </c>
    </row>
    <row r="4342" spans="1:19" x14ac:dyDescent="0.3">
      <c r="A4342" s="6">
        <v>4531</v>
      </c>
      <c r="B4342" t="s">
        <v>5406</v>
      </c>
      <c r="C4342" s="11">
        <v>45468</v>
      </c>
      <c r="D4342" s="1" t="str">
        <f t="shared" si="213"/>
        <v>2024</v>
      </c>
      <c r="E4342" s="12" t="str">
        <f t="shared" si="214"/>
        <v>June</v>
      </c>
      <c r="F4342" t="s">
        <v>40</v>
      </c>
      <c r="G4342" t="s">
        <v>5407</v>
      </c>
      <c r="H4342" t="s">
        <v>37</v>
      </c>
      <c r="I4342" t="s">
        <v>19</v>
      </c>
      <c r="J4342" t="s">
        <v>32</v>
      </c>
      <c r="K4342" s="6">
        <v>7</v>
      </c>
      <c r="L4342" s="6" t="str">
        <f t="shared" si="212"/>
        <v>Large</v>
      </c>
      <c r="M4342" s="7">
        <v>199</v>
      </c>
      <c r="N4342" s="2">
        <v>0</v>
      </c>
      <c r="O4342" s="3">
        <v>1393</v>
      </c>
      <c r="P4342" s="3">
        <f>O4342/K4342</f>
        <v>199</v>
      </c>
      <c r="Q4342" s="3">
        <f>R4342/M4342</f>
        <v>1.9014070351758794</v>
      </c>
      <c r="R4342" s="4">
        <v>378.38</v>
      </c>
      <c r="S4342" s="2">
        <f>R4342/O4342</f>
        <v>0.27162957645369706</v>
      </c>
    </row>
    <row r="4343" spans="1:19" x14ac:dyDescent="0.3">
      <c r="A4343" s="6">
        <v>4532</v>
      </c>
      <c r="B4343" t="s">
        <v>5408</v>
      </c>
      <c r="C4343" s="11">
        <v>45439</v>
      </c>
      <c r="D4343" s="1" t="str">
        <f t="shared" si="213"/>
        <v>2024</v>
      </c>
      <c r="E4343" s="12" t="str">
        <f t="shared" si="214"/>
        <v>May</v>
      </c>
      <c r="F4343" t="s">
        <v>14</v>
      </c>
      <c r="G4343" t="s">
        <v>5409</v>
      </c>
      <c r="H4343" t="s">
        <v>37</v>
      </c>
      <c r="I4343" t="s">
        <v>19</v>
      </c>
      <c r="J4343" t="s">
        <v>42</v>
      </c>
      <c r="K4343" s="6">
        <v>6</v>
      </c>
      <c r="L4343" s="6" t="str">
        <f t="shared" si="212"/>
        <v>Midium</v>
      </c>
      <c r="M4343" s="7">
        <v>999</v>
      </c>
      <c r="N4343" s="2">
        <v>0.15</v>
      </c>
      <c r="O4343" s="3">
        <v>5094.8999999999996</v>
      </c>
      <c r="P4343" s="3">
        <f>O4343/K4343</f>
        <v>849.15</v>
      </c>
      <c r="Q4343" s="3">
        <f>R4343/M4343</f>
        <v>0.82956956956956962</v>
      </c>
      <c r="R4343" s="4">
        <v>828.74</v>
      </c>
      <c r="S4343" s="2">
        <f>R4343/O4343</f>
        <v>0.16266069991560189</v>
      </c>
    </row>
    <row r="4344" spans="1:19" x14ac:dyDescent="0.3">
      <c r="A4344" s="6">
        <v>4533</v>
      </c>
      <c r="B4344" t="s">
        <v>5410</v>
      </c>
      <c r="C4344" s="11">
        <v>45912</v>
      </c>
      <c r="D4344" s="1" t="str">
        <f t="shared" si="213"/>
        <v>2025</v>
      </c>
      <c r="E4344" s="12" t="str">
        <f t="shared" si="214"/>
        <v>September</v>
      </c>
      <c r="F4344" t="s">
        <v>22</v>
      </c>
      <c r="G4344" t="s">
        <v>9662</v>
      </c>
      <c r="H4344" t="s">
        <v>24</v>
      </c>
      <c r="I4344" t="s">
        <v>19</v>
      </c>
      <c r="J4344" t="s">
        <v>32</v>
      </c>
      <c r="K4344" s="6">
        <v>8</v>
      </c>
      <c r="L4344" s="6" t="str">
        <f t="shared" si="212"/>
        <v>Large</v>
      </c>
      <c r="M4344" s="7">
        <v>299</v>
      </c>
      <c r="N4344" s="2">
        <v>0</v>
      </c>
      <c r="O4344" s="3">
        <v>2392</v>
      </c>
      <c r="P4344" s="3">
        <f>O4344/K4344</f>
        <v>299</v>
      </c>
      <c r="Q4344" s="3">
        <f>R4344/M4344</f>
        <v>0.93812709030100339</v>
      </c>
      <c r="R4344" s="4">
        <v>280.5</v>
      </c>
      <c r="S4344" s="2">
        <f>R4344/O4344</f>
        <v>0.11726588628762542</v>
      </c>
    </row>
    <row r="4345" spans="1:19" x14ac:dyDescent="0.3">
      <c r="A4345" s="6">
        <v>4534</v>
      </c>
      <c r="B4345" t="s">
        <v>5411</v>
      </c>
      <c r="C4345" s="11">
        <v>45654</v>
      </c>
      <c r="D4345" s="1" t="str">
        <f t="shared" si="213"/>
        <v>2024</v>
      </c>
      <c r="E4345" s="12" t="str">
        <f t="shared" si="214"/>
        <v>December</v>
      </c>
      <c r="F4345" t="s">
        <v>22</v>
      </c>
      <c r="G4345" t="s">
        <v>9662</v>
      </c>
      <c r="H4345" t="s">
        <v>15</v>
      </c>
      <c r="I4345" t="s">
        <v>19</v>
      </c>
      <c r="J4345" t="s">
        <v>20</v>
      </c>
      <c r="K4345" s="6">
        <v>7</v>
      </c>
      <c r="L4345" s="6" t="str">
        <f t="shared" si="212"/>
        <v>Large</v>
      </c>
      <c r="M4345" s="7">
        <v>299</v>
      </c>
      <c r="N4345" s="2">
        <v>0.15</v>
      </c>
      <c r="O4345" s="3">
        <v>1779.05</v>
      </c>
      <c r="P4345" s="3">
        <f>O4345/K4345</f>
        <v>254.15</v>
      </c>
      <c r="Q4345" s="3">
        <f>R4345/M4345</f>
        <v>0.51896321070234108</v>
      </c>
      <c r="R4345" s="4">
        <v>155.16999999999999</v>
      </c>
      <c r="S4345" s="2">
        <f>R4345/O4345</f>
        <v>8.7220707681065726E-2</v>
      </c>
    </row>
    <row r="4346" spans="1:19" x14ac:dyDescent="0.3">
      <c r="A4346" s="6">
        <v>4535</v>
      </c>
      <c r="B4346" t="s">
        <v>5412</v>
      </c>
      <c r="C4346" s="11">
        <v>46009</v>
      </c>
      <c r="D4346" s="1" t="str">
        <f t="shared" si="213"/>
        <v>2025</v>
      </c>
      <c r="E4346" s="12" t="str">
        <f t="shared" si="214"/>
        <v>December</v>
      </c>
      <c r="F4346" t="s">
        <v>14</v>
      </c>
      <c r="G4346" t="s">
        <v>9662</v>
      </c>
      <c r="H4346" t="s">
        <v>37</v>
      </c>
      <c r="I4346" t="s">
        <v>27</v>
      </c>
      <c r="J4346" t="s">
        <v>17</v>
      </c>
      <c r="K4346" s="6">
        <v>2</v>
      </c>
      <c r="L4346" s="6" t="str">
        <f t="shared" si="212"/>
        <v>Small</v>
      </c>
      <c r="M4346" s="7">
        <v>999</v>
      </c>
      <c r="N4346" s="2">
        <v>0.05</v>
      </c>
      <c r="O4346" s="3">
        <v>1898.1</v>
      </c>
      <c r="P4346" s="3">
        <f>O4346/K4346</f>
        <v>949.05</v>
      </c>
      <c r="Q4346" s="3">
        <f>R4346/M4346</f>
        <v>0.5209309309309309</v>
      </c>
      <c r="R4346" s="4">
        <v>520.41</v>
      </c>
      <c r="S4346" s="2">
        <f>R4346/O4346</f>
        <v>0.27417417417417417</v>
      </c>
    </row>
    <row r="4347" spans="1:19" x14ac:dyDescent="0.3">
      <c r="A4347" s="6">
        <v>4536</v>
      </c>
      <c r="B4347" t="s">
        <v>5413</v>
      </c>
      <c r="C4347" s="11">
        <v>45695</v>
      </c>
      <c r="D4347" s="1" t="str">
        <f t="shared" si="213"/>
        <v>2025</v>
      </c>
      <c r="E4347" s="12" t="str">
        <f t="shared" si="214"/>
        <v>February</v>
      </c>
      <c r="F4347" t="s">
        <v>29</v>
      </c>
      <c r="G4347" t="s">
        <v>5414</v>
      </c>
      <c r="H4347" t="s">
        <v>37</v>
      </c>
      <c r="I4347" t="s">
        <v>19</v>
      </c>
      <c r="J4347" t="s">
        <v>32</v>
      </c>
      <c r="K4347" s="6">
        <v>3</v>
      </c>
      <c r="L4347" s="6" t="str">
        <f t="shared" si="212"/>
        <v>Small</v>
      </c>
      <c r="M4347" s="7">
        <v>199</v>
      </c>
      <c r="N4347" s="2">
        <v>0</v>
      </c>
      <c r="O4347" s="3">
        <v>597</v>
      </c>
      <c r="P4347" s="3">
        <f>O4347/K4347</f>
        <v>199</v>
      </c>
      <c r="Q4347" s="3">
        <f>R4347/M4347</f>
        <v>0.81341708542713576</v>
      </c>
      <c r="R4347" s="4">
        <v>161.87</v>
      </c>
      <c r="S4347" s="2">
        <f>R4347/O4347</f>
        <v>0.27113902847571192</v>
      </c>
    </row>
    <row r="4348" spans="1:19" x14ac:dyDescent="0.3">
      <c r="A4348" s="6">
        <v>4537</v>
      </c>
      <c r="B4348" t="s">
        <v>5415</v>
      </c>
      <c r="C4348" s="11">
        <v>45445</v>
      </c>
      <c r="D4348" s="1" t="str">
        <f t="shared" si="213"/>
        <v>2024</v>
      </c>
      <c r="E4348" s="12" t="str">
        <f t="shared" si="214"/>
        <v>June</v>
      </c>
      <c r="F4348" t="s">
        <v>14</v>
      </c>
      <c r="G4348" t="s">
        <v>9662</v>
      </c>
      <c r="H4348" t="s">
        <v>37</v>
      </c>
      <c r="I4348" t="s">
        <v>16</v>
      </c>
      <c r="J4348" t="s">
        <v>38</v>
      </c>
      <c r="K4348" s="6">
        <v>8</v>
      </c>
      <c r="L4348" s="6" t="str">
        <f t="shared" si="212"/>
        <v>Large</v>
      </c>
      <c r="M4348" s="7">
        <v>299</v>
      </c>
      <c r="N4348" s="2">
        <v>0</v>
      </c>
      <c r="O4348" s="3">
        <v>2392</v>
      </c>
      <c r="P4348" s="3">
        <f>O4348/K4348</f>
        <v>299</v>
      </c>
      <c r="Q4348" s="3">
        <f>R4348/M4348</f>
        <v>1.5358528428093647</v>
      </c>
      <c r="R4348" s="4">
        <v>459.22</v>
      </c>
      <c r="S4348" s="2">
        <f>R4348/O4348</f>
        <v>0.19198160535117059</v>
      </c>
    </row>
    <row r="4349" spans="1:19" x14ac:dyDescent="0.3">
      <c r="A4349" s="6">
        <v>4538</v>
      </c>
      <c r="B4349" t="s">
        <v>5416</v>
      </c>
      <c r="C4349" s="11">
        <v>45931</v>
      </c>
      <c r="D4349" s="1" t="str">
        <f t="shared" si="213"/>
        <v>2025</v>
      </c>
      <c r="E4349" s="12" t="str">
        <f t="shared" si="214"/>
        <v>October</v>
      </c>
      <c r="F4349" t="s">
        <v>29</v>
      </c>
      <c r="G4349" t="s">
        <v>4632</v>
      </c>
      <c r="H4349" t="s">
        <v>37</v>
      </c>
      <c r="I4349" t="s">
        <v>27</v>
      </c>
      <c r="J4349" t="s">
        <v>47</v>
      </c>
      <c r="K4349" s="6">
        <v>7</v>
      </c>
      <c r="L4349" s="6" t="str">
        <f t="shared" si="212"/>
        <v>Large</v>
      </c>
      <c r="M4349" s="7">
        <v>299</v>
      </c>
      <c r="N4349" s="2">
        <v>0.05</v>
      </c>
      <c r="O4349" s="3">
        <v>1988.35</v>
      </c>
      <c r="P4349" s="3">
        <f>O4349/K4349</f>
        <v>284.05</v>
      </c>
      <c r="Q4349" s="3">
        <f>R4349/M4349</f>
        <v>0.35966555183946491</v>
      </c>
      <c r="R4349" s="4">
        <v>107.54</v>
      </c>
      <c r="S4349" s="2">
        <f>R4349/O4349</f>
        <v>5.4085045389393224E-2</v>
      </c>
    </row>
    <row r="4350" spans="1:19" x14ac:dyDescent="0.3">
      <c r="A4350" s="6">
        <v>4539</v>
      </c>
      <c r="B4350" t="s">
        <v>5417</v>
      </c>
      <c r="C4350" s="11">
        <v>45876</v>
      </c>
      <c r="D4350" s="1" t="str">
        <f t="shared" si="213"/>
        <v>2025</v>
      </c>
      <c r="E4350" s="12" t="str">
        <f t="shared" si="214"/>
        <v>August</v>
      </c>
      <c r="F4350" t="s">
        <v>29</v>
      </c>
      <c r="G4350" t="s">
        <v>5418</v>
      </c>
      <c r="H4350" t="s">
        <v>37</v>
      </c>
      <c r="I4350" t="s">
        <v>27</v>
      </c>
      <c r="J4350" t="s">
        <v>17</v>
      </c>
      <c r="K4350" s="6">
        <v>2</v>
      </c>
      <c r="L4350" s="6" t="str">
        <f t="shared" si="212"/>
        <v>Small</v>
      </c>
      <c r="M4350" s="7">
        <v>199</v>
      </c>
      <c r="N4350" s="2">
        <v>0.05</v>
      </c>
      <c r="O4350" s="3">
        <v>378.1</v>
      </c>
      <c r="P4350" s="3">
        <f>O4350/K4350</f>
        <v>189.05</v>
      </c>
      <c r="Q4350" s="3">
        <f>R4350/M4350</f>
        <v>0.56105527638190955</v>
      </c>
      <c r="R4350" s="4">
        <v>111.65</v>
      </c>
      <c r="S4350" s="2">
        <f>R4350/O4350</f>
        <v>0.29529225072732079</v>
      </c>
    </row>
    <row r="4351" spans="1:19" x14ac:dyDescent="0.3">
      <c r="A4351" s="6">
        <v>4540</v>
      </c>
      <c r="B4351" t="s">
        <v>5419</v>
      </c>
      <c r="C4351" s="11">
        <v>45429</v>
      </c>
      <c r="D4351" s="1" t="str">
        <f t="shared" si="213"/>
        <v>2024</v>
      </c>
      <c r="E4351" s="12" t="str">
        <f t="shared" si="214"/>
        <v>May</v>
      </c>
      <c r="F4351" t="s">
        <v>40</v>
      </c>
      <c r="G4351" t="s">
        <v>9662</v>
      </c>
      <c r="H4351" t="s">
        <v>37</v>
      </c>
      <c r="I4351" t="s">
        <v>27</v>
      </c>
      <c r="J4351" t="s">
        <v>47</v>
      </c>
      <c r="K4351" s="6">
        <v>5</v>
      </c>
      <c r="L4351" s="6" t="str">
        <f t="shared" si="212"/>
        <v>Midium</v>
      </c>
      <c r="M4351" s="7">
        <v>499</v>
      </c>
      <c r="N4351" s="2">
        <v>0.1</v>
      </c>
      <c r="O4351" s="3">
        <v>2245.5</v>
      </c>
      <c r="P4351" s="3">
        <f>O4351/K4351</f>
        <v>449.1</v>
      </c>
      <c r="Q4351" s="3">
        <f>R4351/M4351</f>
        <v>1.1174549098196394</v>
      </c>
      <c r="R4351" s="4">
        <v>557.61</v>
      </c>
      <c r="S4351" s="2">
        <f>R4351/O4351</f>
        <v>0.24832331329325319</v>
      </c>
    </row>
    <row r="4352" spans="1:19" x14ac:dyDescent="0.3">
      <c r="A4352" s="6">
        <v>4541</v>
      </c>
      <c r="B4352" t="s">
        <v>5420</v>
      </c>
      <c r="C4352" s="11">
        <v>45310</v>
      </c>
      <c r="D4352" s="1" t="str">
        <f t="shared" si="213"/>
        <v>2024</v>
      </c>
      <c r="E4352" s="12" t="str">
        <f t="shared" si="214"/>
        <v>January</v>
      </c>
      <c r="F4352" t="s">
        <v>40</v>
      </c>
      <c r="G4352" t="s">
        <v>9662</v>
      </c>
      <c r="H4352" t="s">
        <v>37</v>
      </c>
      <c r="I4352" t="s">
        <v>27</v>
      </c>
      <c r="J4352" t="s">
        <v>17</v>
      </c>
      <c r="K4352" s="6">
        <v>10</v>
      </c>
      <c r="L4352" s="6" t="str">
        <f t="shared" si="212"/>
        <v>Large</v>
      </c>
      <c r="M4352" s="7">
        <v>799</v>
      </c>
      <c r="N4352" s="2">
        <v>0</v>
      </c>
      <c r="O4352" s="3">
        <v>7990</v>
      </c>
      <c r="P4352" s="3">
        <f>O4352/K4352</f>
        <v>799</v>
      </c>
      <c r="Q4352" s="3">
        <f>R4352/M4352</f>
        <v>1.763854818523154</v>
      </c>
      <c r="R4352" s="4">
        <v>1409.32</v>
      </c>
      <c r="S4352" s="2">
        <f>R4352/O4352</f>
        <v>0.1763854818523154</v>
      </c>
    </row>
    <row r="4353" spans="1:19" x14ac:dyDescent="0.3">
      <c r="A4353" s="6">
        <v>4542</v>
      </c>
      <c r="B4353" t="s">
        <v>5421</v>
      </c>
      <c r="C4353" s="11">
        <v>45398</v>
      </c>
      <c r="D4353" s="1" t="str">
        <f t="shared" si="213"/>
        <v>2024</v>
      </c>
      <c r="E4353" s="12" t="str">
        <f t="shared" si="214"/>
        <v>April</v>
      </c>
      <c r="F4353" t="s">
        <v>14</v>
      </c>
      <c r="G4353" t="s">
        <v>9662</v>
      </c>
      <c r="H4353" t="s">
        <v>37</v>
      </c>
      <c r="I4353" t="s">
        <v>19</v>
      </c>
      <c r="J4353" t="s">
        <v>25</v>
      </c>
      <c r="K4353" s="6">
        <v>7</v>
      </c>
      <c r="L4353" s="6" t="str">
        <f t="shared" si="212"/>
        <v>Large</v>
      </c>
      <c r="M4353" s="7">
        <v>999</v>
      </c>
      <c r="N4353" s="2">
        <v>0</v>
      </c>
      <c r="O4353" s="3">
        <v>6993</v>
      </c>
      <c r="P4353" s="3">
        <f>O4353/K4353</f>
        <v>999</v>
      </c>
      <c r="Q4353" s="3">
        <f>R4353/M4353</f>
        <v>2.0677677677677675</v>
      </c>
      <c r="R4353" s="4">
        <v>2065.6999999999998</v>
      </c>
      <c r="S4353" s="2">
        <f>R4353/O4353</f>
        <v>0.29539539539539539</v>
      </c>
    </row>
    <row r="4354" spans="1:19" x14ac:dyDescent="0.3">
      <c r="A4354" s="6">
        <v>4543</v>
      </c>
      <c r="B4354" t="s">
        <v>5422</v>
      </c>
      <c r="C4354" s="11">
        <v>45966</v>
      </c>
      <c r="D4354" s="1" t="str">
        <f t="shared" si="213"/>
        <v>2025</v>
      </c>
      <c r="E4354" s="12" t="str">
        <f t="shared" si="214"/>
        <v>November</v>
      </c>
      <c r="F4354" t="s">
        <v>29</v>
      </c>
      <c r="G4354" t="s">
        <v>5423</v>
      </c>
      <c r="H4354" t="s">
        <v>37</v>
      </c>
      <c r="I4354" t="s">
        <v>27</v>
      </c>
      <c r="J4354" t="s">
        <v>17</v>
      </c>
      <c r="K4354" s="6">
        <v>6</v>
      </c>
      <c r="L4354" s="6" t="str">
        <f t="shared" si="212"/>
        <v>Midium</v>
      </c>
      <c r="M4354" s="7">
        <v>149</v>
      </c>
      <c r="N4354" s="2">
        <v>0.05</v>
      </c>
      <c r="O4354" s="3">
        <v>849.3</v>
      </c>
      <c r="P4354" s="3">
        <f>O4354/K4354</f>
        <v>141.54999999999998</v>
      </c>
      <c r="Q4354" s="3">
        <f>R4354/M4354</f>
        <v>0.97724832214765112</v>
      </c>
      <c r="R4354" s="4">
        <v>145.61000000000001</v>
      </c>
      <c r="S4354" s="2">
        <f>R4354/O4354</f>
        <v>0.17144707406099144</v>
      </c>
    </row>
    <row r="4355" spans="1:19" x14ac:dyDescent="0.3">
      <c r="A4355" s="6">
        <v>4544</v>
      </c>
      <c r="B4355" t="s">
        <v>5424</v>
      </c>
      <c r="C4355" s="11">
        <v>45556</v>
      </c>
      <c r="D4355" s="1" t="str">
        <f t="shared" si="213"/>
        <v>2024</v>
      </c>
      <c r="E4355" s="12" t="str">
        <f t="shared" si="214"/>
        <v>September</v>
      </c>
      <c r="F4355" t="s">
        <v>40</v>
      </c>
      <c r="G4355" t="s">
        <v>5425</v>
      </c>
      <c r="H4355" t="s">
        <v>37</v>
      </c>
      <c r="I4355" t="s">
        <v>16</v>
      </c>
      <c r="J4355" t="s">
        <v>38</v>
      </c>
      <c r="K4355" s="6">
        <v>7</v>
      </c>
      <c r="L4355" s="6" t="str">
        <f t="shared" ref="L4355:L4418" si="215">IF(K4355&lt;4,"Small", IF(K4355&lt;7,"Midium", IF(K4355&lt;=10,"Large")))</f>
        <v>Large</v>
      </c>
      <c r="M4355" s="7">
        <v>199</v>
      </c>
      <c r="N4355" s="2">
        <v>0.15</v>
      </c>
      <c r="O4355" s="3">
        <v>1184.05</v>
      </c>
      <c r="P4355" s="3">
        <f>O4355/K4355</f>
        <v>169.15</v>
      </c>
      <c r="Q4355" s="3">
        <f>R4355/M4355</f>
        <v>0.62497487437185928</v>
      </c>
      <c r="R4355" s="4">
        <v>124.37</v>
      </c>
      <c r="S4355" s="2">
        <f>R4355/O4355</f>
        <v>0.1050377940120772</v>
      </c>
    </row>
    <row r="4356" spans="1:19" x14ac:dyDescent="0.3">
      <c r="A4356" s="6">
        <v>4545</v>
      </c>
      <c r="B4356" t="s">
        <v>5426</v>
      </c>
      <c r="C4356" s="11">
        <v>45729</v>
      </c>
      <c r="D4356" s="1" t="str">
        <f t="shared" si="213"/>
        <v>2025</v>
      </c>
      <c r="E4356" s="12" t="str">
        <f t="shared" si="214"/>
        <v>March</v>
      </c>
      <c r="F4356" t="s">
        <v>40</v>
      </c>
      <c r="G4356" t="s">
        <v>9662</v>
      </c>
      <c r="H4356" t="s">
        <v>24</v>
      </c>
      <c r="I4356" t="s">
        <v>27</v>
      </c>
      <c r="J4356" t="s">
        <v>17</v>
      </c>
      <c r="K4356" s="6">
        <v>6</v>
      </c>
      <c r="L4356" s="6" t="str">
        <f t="shared" si="215"/>
        <v>Midium</v>
      </c>
      <c r="M4356" s="7">
        <v>499</v>
      </c>
      <c r="N4356" s="2">
        <v>0</v>
      </c>
      <c r="O4356" s="3">
        <v>2994</v>
      </c>
      <c r="P4356" s="3">
        <f>O4356/K4356</f>
        <v>499</v>
      </c>
      <c r="Q4356" s="3">
        <f>R4356/M4356</f>
        <v>0.65298597194388774</v>
      </c>
      <c r="R4356" s="4">
        <v>325.83999999999997</v>
      </c>
      <c r="S4356" s="2">
        <f>R4356/O4356</f>
        <v>0.10883099532398129</v>
      </c>
    </row>
    <row r="4357" spans="1:19" x14ac:dyDescent="0.3">
      <c r="A4357" s="6">
        <v>4546</v>
      </c>
      <c r="B4357" t="s">
        <v>5427</v>
      </c>
      <c r="C4357" s="11">
        <v>45554</v>
      </c>
      <c r="D4357" s="1" t="str">
        <f t="shared" ref="D4357:D4419" si="216">TEXT(C4357, "yyyy")</f>
        <v>2024</v>
      </c>
      <c r="E4357" s="12" t="str">
        <f t="shared" ref="E4357:E4419" si="217">TEXT(C4357, "mmmm")</f>
        <v>September</v>
      </c>
      <c r="F4357" t="s">
        <v>14</v>
      </c>
      <c r="G4357" t="s">
        <v>9662</v>
      </c>
      <c r="H4357" t="s">
        <v>15</v>
      </c>
      <c r="I4357" t="s">
        <v>16</v>
      </c>
      <c r="J4357" t="s">
        <v>34</v>
      </c>
      <c r="K4357" s="6">
        <v>1</v>
      </c>
      <c r="L4357" s="6" t="str">
        <f t="shared" si="215"/>
        <v>Small</v>
      </c>
      <c r="M4357" s="7">
        <v>799</v>
      </c>
      <c r="N4357" s="2">
        <v>0.15</v>
      </c>
      <c r="O4357" s="3">
        <v>679.15</v>
      </c>
      <c r="P4357" s="3">
        <f>O4357/K4357</f>
        <v>679.15</v>
      </c>
      <c r="Q4357" s="3">
        <f>R4357/M4357</f>
        <v>0.24541927409261577</v>
      </c>
      <c r="R4357" s="4">
        <v>196.09</v>
      </c>
      <c r="S4357" s="2">
        <f>R4357/O4357</f>
        <v>0.28872855775601858</v>
      </c>
    </row>
    <row r="4358" spans="1:19" x14ac:dyDescent="0.3">
      <c r="A4358" s="6">
        <v>4547</v>
      </c>
      <c r="B4358" t="s">
        <v>5428</v>
      </c>
      <c r="C4358" s="11">
        <v>45738</v>
      </c>
      <c r="D4358" s="1" t="str">
        <f t="shared" si="216"/>
        <v>2025</v>
      </c>
      <c r="E4358" s="12" t="str">
        <f t="shared" si="217"/>
        <v>March</v>
      </c>
      <c r="F4358" t="s">
        <v>29</v>
      </c>
      <c r="G4358" t="s">
        <v>9662</v>
      </c>
      <c r="H4358" t="s">
        <v>15</v>
      </c>
      <c r="I4358" t="s">
        <v>19</v>
      </c>
      <c r="J4358" t="s">
        <v>42</v>
      </c>
      <c r="K4358" s="6">
        <v>8</v>
      </c>
      <c r="L4358" s="6" t="str">
        <f t="shared" si="215"/>
        <v>Large</v>
      </c>
      <c r="M4358" s="7">
        <v>299</v>
      </c>
      <c r="N4358" s="2">
        <v>0</v>
      </c>
      <c r="O4358" s="3">
        <v>2392</v>
      </c>
      <c r="P4358" s="3">
        <f>O4358/K4358</f>
        <v>299</v>
      </c>
      <c r="Q4358" s="3">
        <f>R4358/M4358</f>
        <v>0.4284615384615385</v>
      </c>
      <c r="R4358" s="4">
        <v>128.11000000000001</v>
      </c>
      <c r="S4358" s="2">
        <f>R4358/O4358</f>
        <v>5.3557692307692313E-2</v>
      </c>
    </row>
    <row r="4359" spans="1:19" x14ac:dyDescent="0.3">
      <c r="A4359" s="6">
        <v>4548</v>
      </c>
      <c r="B4359" t="s">
        <v>5429</v>
      </c>
      <c r="C4359" s="11">
        <v>45895</v>
      </c>
      <c r="D4359" s="1" t="str">
        <f t="shared" si="216"/>
        <v>2025</v>
      </c>
      <c r="E4359" s="12" t="str">
        <f t="shared" si="217"/>
        <v>August</v>
      </c>
      <c r="F4359" t="s">
        <v>29</v>
      </c>
      <c r="G4359" t="s">
        <v>662</v>
      </c>
      <c r="H4359" t="s">
        <v>37</v>
      </c>
      <c r="I4359" t="s">
        <v>19</v>
      </c>
      <c r="J4359" t="s">
        <v>25</v>
      </c>
      <c r="K4359" s="6">
        <v>4</v>
      </c>
      <c r="L4359" s="6" t="str">
        <f t="shared" si="215"/>
        <v>Midium</v>
      </c>
      <c r="M4359" s="7">
        <v>149</v>
      </c>
      <c r="N4359" s="2">
        <v>0</v>
      </c>
      <c r="O4359" s="3">
        <v>596</v>
      </c>
      <c r="P4359" s="3">
        <f>O4359/K4359</f>
        <v>149</v>
      </c>
      <c r="Q4359" s="3">
        <f>R4359/M4359</f>
        <v>0.29838926174496644</v>
      </c>
      <c r="R4359" s="4">
        <v>44.46</v>
      </c>
      <c r="S4359" s="2">
        <f>R4359/O4359</f>
        <v>7.459731543624161E-2</v>
      </c>
    </row>
    <row r="4360" spans="1:19" x14ac:dyDescent="0.3">
      <c r="A4360" s="6">
        <v>4549</v>
      </c>
      <c r="B4360" t="s">
        <v>5430</v>
      </c>
      <c r="C4360" s="11">
        <v>45961</v>
      </c>
      <c r="D4360" s="1" t="str">
        <f t="shared" si="216"/>
        <v>2025</v>
      </c>
      <c r="E4360" s="12" t="str">
        <f t="shared" si="217"/>
        <v>October</v>
      </c>
      <c r="F4360" t="s">
        <v>29</v>
      </c>
      <c r="G4360" t="s">
        <v>3114</v>
      </c>
      <c r="H4360" t="s">
        <v>24</v>
      </c>
      <c r="I4360" t="s">
        <v>19</v>
      </c>
      <c r="J4360" t="s">
        <v>42</v>
      </c>
      <c r="K4360" s="6">
        <v>3</v>
      </c>
      <c r="L4360" s="6" t="str">
        <f t="shared" si="215"/>
        <v>Small</v>
      </c>
      <c r="M4360" s="7">
        <v>799</v>
      </c>
      <c r="N4360" s="2">
        <v>0.15</v>
      </c>
      <c r="O4360" s="3">
        <v>2037.45</v>
      </c>
      <c r="P4360" s="3">
        <f>O4360/K4360</f>
        <v>679.15</v>
      </c>
      <c r="Q4360" s="3">
        <f>R4360/M4360</f>
        <v>0.47753441802252816</v>
      </c>
      <c r="R4360" s="4">
        <v>381.55</v>
      </c>
      <c r="S4360" s="2">
        <f>R4360/O4360</f>
        <v>0.18726839922452085</v>
      </c>
    </row>
    <row r="4361" spans="1:19" x14ac:dyDescent="0.3">
      <c r="A4361" s="6">
        <v>4550</v>
      </c>
      <c r="B4361" t="s">
        <v>5431</v>
      </c>
      <c r="C4361" s="11">
        <v>45610</v>
      </c>
      <c r="D4361" s="1" t="str">
        <f t="shared" si="216"/>
        <v>2024</v>
      </c>
      <c r="E4361" s="12" t="str">
        <f t="shared" si="217"/>
        <v>November</v>
      </c>
      <c r="F4361" t="s">
        <v>29</v>
      </c>
      <c r="G4361" t="s">
        <v>9662</v>
      </c>
      <c r="H4361" t="s">
        <v>24</v>
      </c>
      <c r="I4361" t="s">
        <v>19</v>
      </c>
      <c r="J4361" t="s">
        <v>25</v>
      </c>
      <c r="K4361" s="6">
        <v>5</v>
      </c>
      <c r="L4361" s="6" t="str">
        <f t="shared" si="215"/>
        <v>Midium</v>
      </c>
      <c r="M4361" s="7">
        <v>99</v>
      </c>
      <c r="N4361" s="2">
        <v>0</v>
      </c>
      <c r="O4361" s="3">
        <v>495</v>
      </c>
      <c r="P4361" s="3">
        <f>O4361/K4361</f>
        <v>99</v>
      </c>
      <c r="Q4361" s="3">
        <f>R4361/M4361</f>
        <v>1.0195959595959596</v>
      </c>
      <c r="R4361" s="4">
        <v>100.94</v>
      </c>
      <c r="S4361" s="2">
        <f>R4361/O4361</f>
        <v>0.20391919191919192</v>
      </c>
    </row>
    <row r="4362" spans="1:19" x14ac:dyDescent="0.3">
      <c r="A4362" s="6">
        <v>4551</v>
      </c>
      <c r="B4362" t="s">
        <v>5432</v>
      </c>
      <c r="C4362" s="11">
        <v>45835</v>
      </c>
      <c r="D4362" s="1" t="str">
        <f t="shared" si="216"/>
        <v>2025</v>
      </c>
      <c r="E4362" s="12" t="str">
        <f t="shared" si="217"/>
        <v>June</v>
      </c>
      <c r="F4362" t="s">
        <v>40</v>
      </c>
      <c r="G4362" t="s">
        <v>5433</v>
      </c>
      <c r="H4362" t="s">
        <v>37</v>
      </c>
      <c r="I4362" t="s">
        <v>19</v>
      </c>
      <c r="J4362" t="s">
        <v>20</v>
      </c>
      <c r="K4362" s="6">
        <v>5</v>
      </c>
      <c r="L4362" s="6" t="str">
        <f t="shared" si="215"/>
        <v>Midium</v>
      </c>
      <c r="M4362" s="7">
        <v>149</v>
      </c>
      <c r="N4362" s="2">
        <v>0.05</v>
      </c>
      <c r="O4362" s="3">
        <v>707.75</v>
      </c>
      <c r="P4362" s="3">
        <f>O4362/K4362</f>
        <v>141.55000000000001</v>
      </c>
      <c r="Q4362" s="3">
        <f>R4362/M4362</f>
        <v>1.0359060402684563</v>
      </c>
      <c r="R4362" s="4">
        <v>154.35</v>
      </c>
      <c r="S4362" s="2">
        <f>R4362/O4362</f>
        <v>0.21808548216178028</v>
      </c>
    </row>
    <row r="4363" spans="1:19" x14ac:dyDescent="0.3">
      <c r="A4363" s="6">
        <v>4552</v>
      </c>
      <c r="B4363" t="s">
        <v>5434</v>
      </c>
      <c r="C4363" s="11">
        <v>45746</v>
      </c>
      <c r="D4363" s="1" t="str">
        <f t="shared" si="216"/>
        <v>2025</v>
      </c>
      <c r="E4363" s="12" t="str">
        <f t="shared" si="217"/>
        <v>March</v>
      </c>
      <c r="F4363" t="s">
        <v>22</v>
      </c>
      <c r="G4363" t="s">
        <v>4645</v>
      </c>
      <c r="H4363" t="s">
        <v>37</v>
      </c>
      <c r="I4363" t="s">
        <v>19</v>
      </c>
      <c r="J4363" t="s">
        <v>20</v>
      </c>
      <c r="K4363" s="6">
        <v>10</v>
      </c>
      <c r="L4363" s="6" t="str">
        <f t="shared" si="215"/>
        <v>Large</v>
      </c>
      <c r="M4363" s="7">
        <v>149</v>
      </c>
      <c r="N4363" s="2">
        <v>0.05</v>
      </c>
      <c r="O4363" s="3">
        <v>1415.5</v>
      </c>
      <c r="P4363" s="3">
        <f>O4363/K4363</f>
        <v>141.55000000000001</v>
      </c>
      <c r="Q4363" s="3">
        <f>R4363/M4363</f>
        <v>2.0873825503355703</v>
      </c>
      <c r="R4363" s="4">
        <v>311.02</v>
      </c>
      <c r="S4363" s="2">
        <f>R4363/O4363</f>
        <v>0.21972447898269162</v>
      </c>
    </row>
    <row r="4364" spans="1:19" x14ac:dyDescent="0.3">
      <c r="A4364" s="6">
        <v>4553</v>
      </c>
      <c r="B4364" t="s">
        <v>5435</v>
      </c>
      <c r="C4364" s="11">
        <v>45636</v>
      </c>
      <c r="D4364" s="1" t="str">
        <f t="shared" si="216"/>
        <v>2024</v>
      </c>
      <c r="E4364" s="12" t="str">
        <f t="shared" si="217"/>
        <v>December</v>
      </c>
      <c r="F4364" t="s">
        <v>40</v>
      </c>
      <c r="G4364" t="s">
        <v>9662</v>
      </c>
      <c r="H4364" t="s">
        <v>37</v>
      </c>
      <c r="I4364" t="s">
        <v>27</v>
      </c>
      <c r="J4364" t="s">
        <v>47</v>
      </c>
      <c r="K4364" s="6">
        <v>5</v>
      </c>
      <c r="L4364" s="6" t="str">
        <f t="shared" si="215"/>
        <v>Midium</v>
      </c>
      <c r="M4364" s="7">
        <v>299</v>
      </c>
      <c r="N4364" s="2">
        <v>0.05</v>
      </c>
      <c r="O4364" s="3">
        <v>1420.25</v>
      </c>
      <c r="P4364" s="3">
        <f>O4364/K4364</f>
        <v>284.05</v>
      </c>
      <c r="Q4364" s="3">
        <f>R4364/M4364</f>
        <v>1.0381605351170569</v>
      </c>
      <c r="R4364" s="4">
        <v>310.41000000000003</v>
      </c>
      <c r="S4364" s="2">
        <f>R4364/O4364</f>
        <v>0.21856011265622252</v>
      </c>
    </row>
    <row r="4365" spans="1:19" x14ac:dyDescent="0.3">
      <c r="A4365" s="6">
        <v>4554</v>
      </c>
      <c r="B4365" t="s">
        <v>5436</v>
      </c>
      <c r="C4365" s="11">
        <v>45960</v>
      </c>
      <c r="D4365" s="1" t="str">
        <f t="shared" si="216"/>
        <v>2025</v>
      </c>
      <c r="E4365" s="12" t="str">
        <f t="shared" si="217"/>
        <v>October</v>
      </c>
      <c r="F4365" t="s">
        <v>29</v>
      </c>
      <c r="G4365" t="s">
        <v>9662</v>
      </c>
      <c r="H4365" t="s">
        <v>15</v>
      </c>
      <c r="I4365" t="s">
        <v>19</v>
      </c>
      <c r="J4365" t="s">
        <v>32</v>
      </c>
      <c r="K4365" s="6">
        <v>4</v>
      </c>
      <c r="L4365" s="6" t="str">
        <f t="shared" si="215"/>
        <v>Midium</v>
      </c>
      <c r="M4365" s="7">
        <v>199</v>
      </c>
      <c r="N4365" s="2">
        <v>0.1</v>
      </c>
      <c r="O4365" s="3">
        <v>716.4</v>
      </c>
      <c r="P4365" s="3">
        <f>O4365/K4365</f>
        <v>179.1</v>
      </c>
      <c r="Q4365" s="3">
        <f>R4365/M4365</f>
        <v>0.86020100502512564</v>
      </c>
      <c r="R4365" s="4">
        <v>171.18</v>
      </c>
      <c r="S4365" s="2">
        <f>R4365/O4365</f>
        <v>0.23894472361809047</v>
      </c>
    </row>
    <row r="4366" spans="1:19" x14ac:dyDescent="0.3">
      <c r="A4366" s="6">
        <v>4555</v>
      </c>
      <c r="B4366" t="s">
        <v>5437</v>
      </c>
      <c r="C4366" s="11">
        <v>45310</v>
      </c>
      <c r="D4366" s="1" t="str">
        <f t="shared" si="216"/>
        <v>2024</v>
      </c>
      <c r="E4366" s="12" t="str">
        <f t="shared" si="217"/>
        <v>January</v>
      </c>
      <c r="F4366" t="s">
        <v>29</v>
      </c>
      <c r="G4366" t="s">
        <v>9662</v>
      </c>
      <c r="H4366" t="s">
        <v>24</v>
      </c>
      <c r="I4366" t="s">
        <v>19</v>
      </c>
      <c r="J4366" t="s">
        <v>20</v>
      </c>
      <c r="K4366" s="6">
        <v>5</v>
      </c>
      <c r="L4366" s="6" t="str">
        <f t="shared" si="215"/>
        <v>Midium</v>
      </c>
      <c r="M4366" s="7">
        <v>149</v>
      </c>
      <c r="N4366" s="2">
        <v>0</v>
      </c>
      <c r="O4366" s="3">
        <v>745</v>
      </c>
      <c r="P4366" s="3">
        <f>O4366/K4366</f>
        <v>149</v>
      </c>
      <c r="Q4366" s="3">
        <f>R4366/M4366</f>
        <v>1.3841610738255035</v>
      </c>
      <c r="R4366" s="4">
        <v>206.24</v>
      </c>
      <c r="S4366" s="2">
        <f>R4366/O4366</f>
        <v>0.27683221476510067</v>
      </c>
    </row>
    <row r="4367" spans="1:19" x14ac:dyDescent="0.3">
      <c r="A4367" s="6">
        <v>4556</v>
      </c>
      <c r="B4367" t="s">
        <v>5438</v>
      </c>
      <c r="C4367" s="11">
        <v>45388</v>
      </c>
      <c r="D4367" s="1" t="str">
        <f t="shared" si="216"/>
        <v>2024</v>
      </c>
      <c r="E4367" s="12" t="str">
        <f t="shared" si="217"/>
        <v>April</v>
      </c>
      <c r="F4367" t="s">
        <v>40</v>
      </c>
      <c r="G4367" t="s">
        <v>5439</v>
      </c>
      <c r="H4367" t="s">
        <v>24</v>
      </c>
      <c r="I4367" t="s">
        <v>27</v>
      </c>
      <c r="J4367" t="s">
        <v>17</v>
      </c>
      <c r="K4367" s="6">
        <v>1</v>
      </c>
      <c r="L4367" s="6" t="str">
        <f t="shared" si="215"/>
        <v>Small</v>
      </c>
      <c r="M4367" s="7">
        <v>199</v>
      </c>
      <c r="N4367" s="2">
        <v>0</v>
      </c>
      <c r="O4367" s="3">
        <v>199</v>
      </c>
      <c r="P4367" s="3">
        <f>O4367/K4367</f>
        <v>199</v>
      </c>
      <c r="Q4367" s="3">
        <f>R4367/M4367</f>
        <v>7.6834170854271355E-2</v>
      </c>
      <c r="R4367" s="4">
        <v>15.29</v>
      </c>
      <c r="S4367" s="2">
        <f>R4367/O4367</f>
        <v>7.6834170854271355E-2</v>
      </c>
    </row>
    <row r="4368" spans="1:19" x14ac:dyDescent="0.3">
      <c r="A4368" s="6">
        <v>4557</v>
      </c>
      <c r="B4368" t="s">
        <v>5440</v>
      </c>
      <c r="C4368" s="11">
        <v>45893</v>
      </c>
      <c r="D4368" s="1" t="str">
        <f t="shared" si="216"/>
        <v>2025</v>
      </c>
      <c r="E4368" s="12" t="str">
        <f t="shared" si="217"/>
        <v>August</v>
      </c>
      <c r="F4368" t="s">
        <v>40</v>
      </c>
      <c r="G4368" t="s">
        <v>5441</v>
      </c>
      <c r="H4368" t="s">
        <v>15</v>
      </c>
      <c r="I4368" t="s">
        <v>27</v>
      </c>
      <c r="J4368" t="s">
        <v>17</v>
      </c>
      <c r="K4368" s="6">
        <v>4</v>
      </c>
      <c r="L4368" s="6" t="str">
        <f t="shared" si="215"/>
        <v>Midium</v>
      </c>
      <c r="M4368" s="7">
        <v>99</v>
      </c>
      <c r="N4368" s="2">
        <v>0.15</v>
      </c>
      <c r="O4368" s="3">
        <v>336.6</v>
      </c>
      <c r="P4368" s="3">
        <f>O4368/K4368</f>
        <v>84.15</v>
      </c>
      <c r="Q4368" s="3">
        <f>R4368/M4368</f>
        <v>0.26515151515151514</v>
      </c>
      <c r="R4368" s="4">
        <v>26.25</v>
      </c>
      <c r="S4368" s="2">
        <f>R4368/O4368</f>
        <v>7.7985739750445621E-2</v>
      </c>
    </row>
    <row r="4369" spans="1:19" x14ac:dyDescent="0.3">
      <c r="A4369" s="6">
        <v>4558</v>
      </c>
      <c r="B4369" t="s">
        <v>5442</v>
      </c>
      <c r="C4369" s="11">
        <v>45304</v>
      </c>
      <c r="D4369" s="1" t="str">
        <f t="shared" si="216"/>
        <v>2024</v>
      </c>
      <c r="E4369" s="12" t="str">
        <f t="shared" si="217"/>
        <v>January</v>
      </c>
      <c r="F4369" t="s">
        <v>14</v>
      </c>
      <c r="G4369" t="s">
        <v>9662</v>
      </c>
      <c r="H4369" t="s">
        <v>15</v>
      </c>
      <c r="I4369" t="s">
        <v>19</v>
      </c>
      <c r="J4369" t="s">
        <v>25</v>
      </c>
      <c r="K4369" s="6">
        <v>1</v>
      </c>
      <c r="L4369" s="6" t="str">
        <f t="shared" si="215"/>
        <v>Small</v>
      </c>
      <c r="M4369" s="7">
        <v>149</v>
      </c>
      <c r="N4369" s="2">
        <v>0.1</v>
      </c>
      <c r="O4369" s="3">
        <v>134.1</v>
      </c>
      <c r="P4369" s="3">
        <f>O4369/K4369</f>
        <v>134.1</v>
      </c>
      <c r="Q4369" s="3">
        <f>R4369/M4369</f>
        <v>0.18570469798657718</v>
      </c>
      <c r="R4369" s="4">
        <v>27.67</v>
      </c>
      <c r="S4369" s="2">
        <f>R4369/O4369</f>
        <v>0.2063385533184191</v>
      </c>
    </row>
    <row r="4370" spans="1:19" x14ac:dyDescent="0.3">
      <c r="A4370" s="6">
        <v>4560</v>
      </c>
      <c r="B4370" t="s">
        <v>5443</v>
      </c>
      <c r="C4370" s="11">
        <v>45987</v>
      </c>
      <c r="D4370" s="1" t="str">
        <f t="shared" si="216"/>
        <v>2025</v>
      </c>
      <c r="E4370" s="12" t="str">
        <f t="shared" si="217"/>
        <v>November</v>
      </c>
      <c r="F4370" t="s">
        <v>29</v>
      </c>
      <c r="G4370" t="s">
        <v>9662</v>
      </c>
      <c r="H4370" t="s">
        <v>37</v>
      </c>
      <c r="I4370" t="s">
        <v>19</v>
      </c>
      <c r="J4370" t="s">
        <v>32</v>
      </c>
      <c r="K4370" s="6">
        <v>10</v>
      </c>
      <c r="L4370" s="6" t="str">
        <f t="shared" si="215"/>
        <v>Large</v>
      </c>
      <c r="M4370" s="7">
        <v>299</v>
      </c>
      <c r="N4370" s="2">
        <v>0.15</v>
      </c>
      <c r="O4370" s="3">
        <v>2541.5</v>
      </c>
      <c r="P4370" s="3">
        <f>O4370/K4370</f>
        <v>254.15</v>
      </c>
      <c r="Q4370" s="3">
        <f>R4370/M4370</f>
        <v>1.048963210702341</v>
      </c>
      <c r="R4370" s="4">
        <v>313.64</v>
      </c>
      <c r="S4370" s="2">
        <f>R4370/O4370</f>
        <v>0.12340743655321659</v>
      </c>
    </row>
    <row r="4371" spans="1:19" x14ac:dyDescent="0.3">
      <c r="A4371" s="6">
        <v>4561</v>
      </c>
      <c r="B4371" t="s">
        <v>5444</v>
      </c>
      <c r="C4371" s="11">
        <v>45307</v>
      </c>
      <c r="D4371" s="1" t="str">
        <f t="shared" si="216"/>
        <v>2024</v>
      </c>
      <c r="E4371" s="12" t="str">
        <f t="shared" si="217"/>
        <v>January</v>
      </c>
      <c r="F4371" t="s">
        <v>40</v>
      </c>
      <c r="G4371" t="s">
        <v>9662</v>
      </c>
      <c r="H4371" t="s">
        <v>24</v>
      </c>
      <c r="I4371" t="s">
        <v>27</v>
      </c>
      <c r="J4371" t="s">
        <v>47</v>
      </c>
      <c r="K4371" s="6">
        <v>2</v>
      </c>
      <c r="L4371" s="6" t="str">
        <f t="shared" si="215"/>
        <v>Small</v>
      </c>
      <c r="M4371" s="7">
        <v>299</v>
      </c>
      <c r="N4371" s="2">
        <v>0.05</v>
      </c>
      <c r="O4371" s="3">
        <v>568.1</v>
      </c>
      <c r="P4371" s="3">
        <f>O4371/K4371</f>
        <v>284.05</v>
      </c>
      <c r="Q4371" s="3">
        <f>R4371/M4371</f>
        <v>0.21862876254180605</v>
      </c>
      <c r="R4371" s="4">
        <v>65.37</v>
      </c>
      <c r="S4371" s="2">
        <f>R4371/O4371</f>
        <v>0.11506776975884528</v>
      </c>
    </row>
    <row r="4372" spans="1:19" x14ac:dyDescent="0.3">
      <c r="A4372" s="6">
        <v>4562</v>
      </c>
      <c r="B4372" t="s">
        <v>5445</v>
      </c>
      <c r="C4372" s="11">
        <v>45625</v>
      </c>
      <c r="D4372" s="1" t="str">
        <f t="shared" si="216"/>
        <v>2024</v>
      </c>
      <c r="E4372" s="12" t="str">
        <f t="shared" si="217"/>
        <v>November</v>
      </c>
      <c r="F4372" t="s">
        <v>40</v>
      </c>
      <c r="G4372" t="s">
        <v>5446</v>
      </c>
      <c r="H4372" t="s">
        <v>37</v>
      </c>
      <c r="I4372" t="s">
        <v>19</v>
      </c>
      <c r="J4372" t="s">
        <v>32</v>
      </c>
      <c r="K4372" s="6">
        <v>9</v>
      </c>
      <c r="L4372" s="6" t="str">
        <f t="shared" si="215"/>
        <v>Large</v>
      </c>
      <c r="M4372" s="7">
        <v>799</v>
      </c>
      <c r="N4372" s="2">
        <v>0</v>
      </c>
      <c r="O4372" s="3">
        <v>7191</v>
      </c>
      <c r="P4372" s="3">
        <f>O4372/K4372</f>
        <v>799</v>
      </c>
      <c r="Q4372" s="3">
        <f>R4372/M4372</f>
        <v>1.5612640801001252</v>
      </c>
      <c r="R4372" s="4">
        <v>1247.45</v>
      </c>
      <c r="S4372" s="2">
        <f>R4372/O4372</f>
        <v>0.1734737866777917</v>
      </c>
    </row>
    <row r="4373" spans="1:19" x14ac:dyDescent="0.3">
      <c r="A4373" s="6">
        <v>4563</v>
      </c>
      <c r="B4373" t="s">
        <v>5447</v>
      </c>
      <c r="C4373" s="11">
        <v>45360</v>
      </c>
      <c r="D4373" s="1" t="str">
        <f t="shared" si="216"/>
        <v>2024</v>
      </c>
      <c r="E4373" s="12" t="str">
        <f t="shared" si="217"/>
        <v>March</v>
      </c>
      <c r="F4373" t="s">
        <v>14</v>
      </c>
      <c r="G4373" t="s">
        <v>9662</v>
      </c>
      <c r="H4373" t="s">
        <v>37</v>
      </c>
      <c r="I4373" t="s">
        <v>19</v>
      </c>
      <c r="J4373" t="s">
        <v>20</v>
      </c>
      <c r="K4373" s="6">
        <v>5</v>
      </c>
      <c r="L4373" s="6" t="str">
        <f t="shared" si="215"/>
        <v>Midium</v>
      </c>
      <c r="M4373" s="7">
        <v>799</v>
      </c>
      <c r="N4373" s="2">
        <v>0.05</v>
      </c>
      <c r="O4373" s="3">
        <v>3795.25</v>
      </c>
      <c r="P4373" s="3">
        <f>O4373/K4373</f>
        <v>759.05</v>
      </c>
      <c r="Q4373" s="3">
        <f>R4373/M4373</f>
        <v>0.86257822277847318</v>
      </c>
      <c r="R4373" s="4">
        <v>689.2</v>
      </c>
      <c r="S4373" s="2">
        <f>R4373/O4373</f>
        <v>0.18159541532178383</v>
      </c>
    </row>
    <row r="4374" spans="1:19" x14ac:dyDescent="0.3">
      <c r="A4374" s="6">
        <v>4564</v>
      </c>
      <c r="B4374" t="s">
        <v>5448</v>
      </c>
      <c r="C4374" s="11">
        <v>45826</v>
      </c>
      <c r="D4374" s="1" t="str">
        <f t="shared" si="216"/>
        <v>2025</v>
      </c>
      <c r="E4374" s="12" t="str">
        <f t="shared" si="217"/>
        <v>June</v>
      </c>
      <c r="F4374" t="s">
        <v>14</v>
      </c>
      <c r="G4374" t="s">
        <v>9662</v>
      </c>
      <c r="H4374" t="s">
        <v>24</v>
      </c>
      <c r="I4374" t="s">
        <v>27</v>
      </c>
      <c r="J4374" t="s">
        <v>47</v>
      </c>
      <c r="K4374" s="6">
        <v>2</v>
      </c>
      <c r="L4374" s="6" t="str">
        <f t="shared" si="215"/>
        <v>Small</v>
      </c>
      <c r="M4374" s="7">
        <v>799</v>
      </c>
      <c r="N4374" s="2">
        <v>0</v>
      </c>
      <c r="O4374" s="3">
        <v>1598</v>
      </c>
      <c r="P4374" s="3">
        <f>O4374/K4374</f>
        <v>799</v>
      </c>
      <c r="Q4374" s="3">
        <f>R4374/M4374</f>
        <v>0.18485607008760949</v>
      </c>
      <c r="R4374" s="4">
        <v>147.69999999999999</v>
      </c>
      <c r="S4374" s="2">
        <f>R4374/O4374</f>
        <v>9.2428035043804743E-2</v>
      </c>
    </row>
    <row r="4375" spans="1:19" x14ac:dyDescent="0.3">
      <c r="A4375" s="6">
        <v>4565</v>
      </c>
      <c r="B4375" t="s">
        <v>5449</v>
      </c>
      <c r="C4375" s="11">
        <v>45969</v>
      </c>
      <c r="D4375" s="1" t="str">
        <f t="shared" si="216"/>
        <v>2025</v>
      </c>
      <c r="E4375" s="12" t="str">
        <f t="shared" si="217"/>
        <v>November</v>
      </c>
      <c r="F4375" t="s">
        <v>40</v>
      </c>
      <c r="G4375" t="s">
        <v>9662</v>
      </c>
      <c r="H4375" t="s">
        <v>15</v>
      </c>
      <c r="I4375" t="s">
        <v>27</v>
      </c>
      <c r="J4375" t="s">
        <v>17</v>
      </c>
      <c r="K4375" s="6">
        <v>2</v>
      </c>
      <c r="L4375" s="6" t="str">
        <f t="shared" si="215"/>
        <v>Small</v>
      </c>
      <c r="M4375" s="7">
        <v>149</v>
      </c>
      <c r="N4375" s="2">
        <v>0.1</v>
      </c>
      <c r="O4375" s="3">
        <v>268.2</v>
      </c>
      <c r="P4375" s="3">
        <f>O4375/K4375</f>
        <v>134.1</v>
      </c>
      <c r="Q4375" s="3">
        <f>R4375/M4375</f>
        <v>0.53409395973154361</v>
      </c>
      <c r="R4375" s="4">
        <v>79.58</v>
      </c>
      <c r="S4375" s="2">
        <f>R4375/O4375</f>
        <v>0.29671886651752422</v>
      </c>
    </row>
    <row r="4376" spans="1:19" x14ac:dyDescent="0.3">
      <c r="A4376" s="6">
        <v>4566</v>
      </c>
      <c r="B4376" t="s">
        <v>5450</v>
      </c>
      <c r="C4376" s="11">
        <v>45802</v>
      </c>
      <c r="D4376" s="1" t="str">
        <f t="shared" si="216"/>
        <v>2025</v>
      </c>
      <c r="E4376" s="12" t="str">
        <f t="shared" si="217"/>
        <v>May</v>
      </c>
      <c r="F4376" t="s">
        <v>29</v>
      </c>
      <c r="G4376" t="s">
        <v>5451</v>
      </c>
      <c r="H4376" t="s">
        <v>15</v>
      </c>
      <c r="I4376" t="s">
        <v>19</v>
      </c>
      <c r="J4376" t="s">
        <v>20</v>
      </c>
      <c r="K4376" s="6">
        <v>3</v>
      </c>
      <c r="L4376" s="6" t="str">
        <f t="shared" si="215"/>
        <v>Small</v>
      </c>
      <c r="M4376" s="7">
        <v>499</v>
      </c>
      <c r="N4376" s="2">
        <v>0</v>
      </c>
      <c r="O4376" s="3">
        <v>1497</v>
      </c>
      <c r="P4376" s="3">
        <f>O4376/K4376</f>
        <v>499</v>
      </c>
      <c r="Q4376" s="3">
        <f>R4376/M4376</f>
        <v>0.54256513026052111</v>
      </c>
      <c r="R4376" s="4">
        <v>270.74</v>
      </c>
      <c r="S4376" s="2">
        <f>R4376/O4376</f>
        <v>0.18085504342017369</v>
      </c>
    </row>
    <row r="4377" spans="1:19" x14ac:dyDescent="0.3">
      <c r="A4377" s="6">
        <v>4567</v>
      </c>
      <c r="B4377" t="s">
        <v>5452</v>
      </c>
      <c r="C4377" s="11">
        <v>45395</v>
      </c>
      <c r="D4377" s="1" t="str">
        <f t="shared" si="216"/>
        <v>2024</v>
      </c>
      <c r="E4377" s="12" t="str">
        <f t="shared" si="217"/>
        <v>April</v>
      </c>
      <c r="F4377" t="s">
        <v>22</v>
      </c>
      <c r="G4377" t="s">
        <v>2555</v>
      </c>
      <c r="H4377" t="s">
        <v>15</v>
      </c>
      <c r="I4377" t="s">
        <v>16</v>
      </c>
      <c r="J4377" t="s">
        <v>38</v>
      </c>
      <c r="K4377" s="6">
        <v>4</v>
      </c>
      <c r="L4377" s="6" t="str">
        <f t="shared" si="215"/>
        <v>Midium</v>
      </c>
      <c r="M4377" s="7">
        <v>799</v>
      </c>
      <c r="N4377" s="2">
        <v>0.05</v>
      </c>
      <c r="O4377" s="3">
        <v>3036.2</v>
      </c>
      <c r="P4377" s="3">
        <f>O4377/K4377</f>
        <v>759.05</v>
      </c>
      <c r="Q4377" s="3">
        <f>R4377/M4377</f>
        <v>0.86809762202753449</v>
      </c>
      <c r="R4377" s="4">
        <v>693.61</v>
      </c>
      <c r="S4377" s="2">
        <f>R4377/O4377</f>
        <v>0.22844674263882486</v>
      </c>
    </row>
    <row r="4378" spans="1:19" x14ac:dyDescent="0.3">
      <c r="A4378" s="6">
        <v>4568</v>
      </c>
      <c r="B4378" t="s">
        <v>5453</v>
      </c>
      <c r="C4378" s="11">
        <v>45655</v>
      </c>
      <c r="D4378" s="1" t="str">
        <f t="shared" si="216"/>
        <v>2024</v>
      </c>
      <c r="E4378" s="12" t="str">
        <f t="shared" si="217"/>
        <v>December</v>
      </c>
      <c r="F4378" t="s">
        <v>14</v>
      </c>
      <c r="G4378" t="s">
        <v>9662</v>
      </c>
      <c r="H4378" t="s">
        <v>24</v>
      </c>
      <c r="I4378" t="s">
        <v>19</v>
      </c>
      <c r="J4378" t="s">
        <v>32</v>
      </c>
      <c r="K4378" s="6">
        <v>5</v>
      </c>
      <c r="L4378" s="6" t="str">
        <f t="shared" si="215"/>
        <v>Midium</v>
      </c>
      <c r="M4378" s="7">
        <v>799</v>
      </c>
      <c r="N4378" s="2">
        <v>0.15</v>
      </c>
      <c r="O4378" s="3">
        <v>3395.75</v>
      </c>
      <c r="P4378" s="3">
        <f>O4378/K4378</f>
        <v>679.15</v>
      </c>
      <c r="Q4378" s="3">
        <f>R4378/M4378</f>
        <v>1.1038673341677097</v>
      </c>
      <c r="R4378" s="4">
        <v>881.99</v>
      </c>
      <c r="S4378" s="2">
        <f>R4378/O4378</f>
        <v>0.25973349039240229</v>
      </c>
    </row>
    <row r="4379" spans="1:19" x14ac:dyDescent="0.3">
      <c r="A4379" s="6">
        <v>4569</v>
      </c>
      <c r="B4379" t="s">
        <v>5454</v>
      </c>
      <c r="C4379" s="11">
        <v>45582</v>
      </c>
      <c r="D4379" s="1" t="str">
        <f t="shared" si="216"/>
        <v>2024</v>
      </c>
      <c r="E4379" s="12" t="str">
        <f t="shared" si="217"/>
        <v>October</v>
      </c>
      <c r="F4379" t="s">
        <v>40</v>
      </c>
      <c r="G4379" t="s">
        <v>5455</v>
      </c>
      <c r="H4379" t="s">
        <v>24</v>
      </c>
      <c r="I4379" t="s">
        <v>27</v>
      </c>
      <c r="J4379" t="s">
        <v>47</v>
      </c>
      <c r="K4379" s="6">
        <v>7</v>
      </c>
      <c r="L4379" s="6" t="str">
        <f t="shared" si="215"/>
        <v>Large</v>
      </c>
      <c r="M4379" s="7">
        <v>799</v>
      </c>
      <c r="N4379" s="2">
        <v>0</v>
      </c>
      <c r="O4379" s="3">
        <v>5593</v>
      </c>
      <c r="P4379" s="3">
        <f>O4379/K4379</f>
        <v>799</v>
      </c>
      <c r="Q4379" s="3">
        <f>R4379/M4379</f>
        <v>1.9451439299123905</v>
      </c>
      <c r="R4379" s="4">
        <v>1554.17</v>
      </c>
      <c r="S4379" s="2">
        <f>R4379/O4379</f>
        <v>0.27787770427319863</v>
      </c>
    </row>
    <row r="4380" spans="1:19" x14ac:dyDescent="0.3">
      <c r="A4380" s="6">
        <v>4570</v>
      </c>
      <c r="B4380" t="s">
        <v>5456</v>
      </c>
      <c r="C4380" s="11">
        <v>45930</v>
      </c>
      <c r="D4380" s="1" t="str">
        <f t="shared" si="216"/>
        <v>2025</v>
      </c>
      <c r="E4380" s="12" t="str">
        <f t="shared" si="217"/>
        <v>September</v>
      </c>
      <c r="F4380" t="s">
        <v>22</v>
      </c>
      <c r="G4380" t="s">
        <v>861</v>
      </c>
      <c r="H4380" t="s">
        <v>37</v>
      </c>
      <c r="I4380" t="s">
        <v>27</v>
      </c>
      <c r="J4380" t="s">
        <v>17</v>
      </c>
      <c r="K4380" s="6">
        <v>1</v>
      </c>
      <c r="L4380" s="6" t="str">
        <f t="shared" si="215"/>
        <v>Small</v>
      </c>
      <c r="M4380" s="7">
        <v>299</v>
      </c>
      <c r="N4380" s="2">
        <v>0</v>
      </c>
      <c r="O4380" s="3">
        <v>299</v>
      </c>
      <c r="P4380" s="3">
        <f>O4380/K4380</f>
        <v>299</v>
      </c>
      <c r="Q4380" s="3">
        <f>R4380/M4380</f>
        <v>6.0367892976588629E-2</v>
      </c>
      <c r="R4380" s="4">
        <v>18.05</v>
      </c>
      <c r="S4380" s="2">
        <f>R4380/O4380</f>
        <v>6.0367892976588629E-2</v>
      </c>
    </row>
    <row r="4381" spans="1:19" x14ac:dyDescent="0.3">
      <c r="A4381" s="6">
        <v>4571</v>
      </c>
      <c r="B4381" t="s">
        <v>5457</v>
      </c>
      <c r="C4381" s="11">
        <v>45293</v>
      </c>
      <c r="D4381" s="1" t="str">
        <f t="shared" si="216"/>
        <v>2024</v>
      </c>
      <c r="E4381" s="12" t="str">
        <f t="shared" si="217"/>
        <v>January</v>
      </c>
      <c r="F4381" t="s">
        <v>14</v>
      </c>
      <c r="G4381" t="s">
        <v>9662</v>
      </c>
      <c r="H4381" t="s">
        <v>15</v>
      </c>
      <c r="I4381" t="s">
        <v>19</v>
      </c>
      <c r="J4381" t="s">
        <v>25</v>
      </c>
      <c r="K4381" s="6">
        <v>10</v>
      </c>
      <c r="L4381" s="6" t="str">
        <f t="shared" si="215"/>
        <v>Large</v>
      </c>
      <c r="M4381" s="7">
        <v>299</v>
      </c>
      <c r="N4381" s="2">
        <v>0</v>
      </c>
      <c r="O4381" s="3">
        <v>2990</v>
      </c>
      <c r="P4381" s="3">
        <f>O4381/K4381</f>
        <v>299</v>
      </c>
      <c r="Q4381" s="3">
        <f>R4381/M4381</f>
        <v>2.9148160535117058</v>
      </c>
      <c r="R4381" s="4">
        <v>871.53</v>
      </c>
      <c r="S4381" s="2">
        <f>R4381/O4381</f>
        <v>0.29148160535117057</v>
      </c>
    </row>
    <row r="4382" spans="1:19" x14ac:dyDescent="0.3">
      <c r="A4382" s="6">
        <v>4572</v>
      </c>
      <c r="B4382" t="s">
        <v>5458</v>
      </c>
      <c r="C4382" s="11">
        <v>45863</v>
      </c>
      <c r="D4382" s="1" t="str">
        <f t="shared" si="216"/>
        <v>2025</v>
      </c>
      <c r="E4382" s="12" t="str">
        <f t="shared" si="217"/>
        <v>July</v>
      </c>
      <c r="F4382" t="s">
        <v>40</v>
      </c>
      <c r="G4382" t="s">
        <v>9662</v>
      </c>
      <c r="H4382" t="s">
        <v>24</v>
      </c>
      <c r="I4382" t="s">
        <v>16</v>
      </c>
      <c r="J4382" t="s">
        <v>34</v>
      </c>
      <c r="K4382" s="6">
        <v>2</v>
      </c>
      <c r="L4382" s="6" t="str">
        <f t="shared" si="215"/>
        <v>Small</v>
      </c>
      <c r="M4382" s="7">
        <v>99</v>
      </c>
      <c r="N4382" s="2">
        <v>0</v>
      </c>
      <c r="O4382" s="3">
        <v>198</v>
      </c>
      <c r="P4382" s="3">
        <f>O4382/K4382</f>
        <v>99</v>
      </c>
      <c r="Q4382" s="3">
        <f>R4382/M4382</f>
        <v>0.42858585858585857</v>
      </c>
      <c r="R4382" s="4">
        <v>42.43</v>
      </c>
      <c r="S4382" s="2">
        <f>R4382/O4382</f>
        <v>0.21429292929292929</v>
      </c>
    </row>
    <row r="4383" spans="1:19" x14ac:dyDescent="0.3">
      <c r="A4383" s="6">
        <v>4573</v>
      </c>
      <c r="B4383" t="s">
        <v>5459</v>
      </c>
      <c r="C4383" s="11">
        <v>45509</v>
      </c>
      <c r="D4383" s="1" t="str">
        <f t="shared" si="216"/>
        <v>2024</v>
      </c>
      <c r="E4383" s="12" t="str">
        <f t="shared" si="217"/>
        <v>August</v>
      </c>
      <c r="F4383" t="s">
        <v>29</v>
      </c>
      <c r="G4383" t="s">
        <v>9662</v>
      </c>
      <c r="H4383" t="s">
        <v>24</v>
      </c>
      <c r="I4383" t="s">
        <v>27</v>
      </c>
      <c r="J4383" t="s">
        <v>47</v>
      </c>
      <c r="K4383" s="6">
        <v>6</v>
      </c>
      <c r="L4383" s="6" t="str">
        <f t="shared" si="215"/>
        <v>Midium</v>
      </c>
      <c r="M4383" s="7">
        <v>999</v>
      </c>
      <c r="N4383" s="2">
        <v>0.1</v>
      </c>
      <c r="O4383" s="3">
        <v>5394.6</v>
      </c>
      <c r="P4383" s="3">
        <f>O4383/K4383</f>
        <v>899.1</v>
      </c>
      <c r="Q4383" s="3">
        <f>R4383/M4383</f>
        <v>1.4011411411411412</v>
      </c>
      <c r="R4383" s="4">
        <v>1399.74</v>
      </c>
      <c r="S4383" s="2">
        <f>R4383/O4383</f>
        <v>0.2594705816928039</v>
      </c>
    </row>
    <row r="4384" spans="1:19" x14ac:dyDescent="0.3">
      <c r="A4384" s="6">
        <v>4574</v>
      </c>
      <c r="B4384" t="s">
        <v>5460</v>
      </c>
      <c r="C4384" s="11">
        <v>45316</v>
      </c>
      <c r="D4384" s="1" t="str">
        <f t="shared" si="216"/>
        <v>2024</v>
      </c>
      <c r="E4384" s="12" t="str">
        <f t="shared" si="217"/>
        <v>January</v>
      </c>
      <c r="F4384" t="s">
        <v>40</v>
      </c>
      <c r="G4384" t="s">
        <v>9662</v>
      </c>
      <c r="H4384" t="s">
        <v>24</v>
      </c>
      <c r="I4384" t="s">
        <v>19</v>
      </c>
      <c r="J4384" t="s">
        <v>25</v>
      </c>
      <c r="K4384" s="6">
        <v>6</v>
      </c>
      <c r="L4384" s="6" t="str">
        <f t="shared" si="215"/>
        <v>Midium</v>
      </c>
      <c r="M4384" s="7">
        <v>999</v>
      </c>
      <c r="N4384" s="2">
        <v>0</v>
      </c>
      <c r="O4384" s="3">
        <v>5994</v>
      </c>
      <c r="P4384" s="3">
        <f>O4384/K4384</f>
        <v>999</v>
      </c>
      <c r="Q4384" s="3">
        <f>R4384/M4384</f>
        <v>0.97465465465465462</v>
      </c>
      <c r="R4384" s="4">
        <v>973.68</v>
      </c>
      <c r="S4384" s="2">
        <f>R4384/O4384</f>
        <v>0.16244244244244244</v>
      </c>
    </row>
    <row r="4385" spans="1:19" x14ac:dyDescent="0.3">
      <c r="A4385" s="6">
        <v>4575</v>
      </c>
      <c r="B4385" t="s">
        <v>5461</v>
      </c>
      <c r="C4385" s="11">
        <v>45443</v>
      </c>
      <c r="D4385" s="1" t="str">
        <f t="shared" si="216"/>
        <v>2024</v>
      </c>
      <c r="E4385" s="12" t="str">
        <f t="shared" si="217"/>
        <v>May</v>
      </c>
      <c r="F4385" t="s">
        <v>29</v>
      </c>
      <c r="G4385" t="s">
        <v>5462</v>
      </c>
      <c r="H4385" t="s">
        <v>24</v>
      </c>
      <c r="I4385" t="s">
        <v>16</v>
      </c>
      <c r="J4385" t="s">
        <v>38</v>
      </c>
      <c r="K4385" s="6">
        <v>7</v>
      </c>
      <c r="L4385" s="6" t="str">
        <f t="shared" si="215"/>
        <v>Large</v>
      </c>
      <c r="M4385" s="7">
        <v>499</v>
      </c>
      <c r="N4385" s="2">
        <v>0</v>
      </c>
      <c r="O4385" s="3">
        <v>3493</v>
      </c>
      <c r="P4385" s="3">
        <f>O4385/K4385</f>
        <v>499</v>
      </c>
      <c r="Q4385" s="3">
        <f>R4385/M4385</f>
        <v>0.75743486973947893</v>
      </c>
      <c r="R4385" s="4">
        <v>377.96</v>
      </c>
      <c r="S4385" s="2">
        <f>R4385/O4385</f>
        <v>0.10820498139135414</v>
      </c>
    </row>
    <row r="4386" spans="1:19" x14ac:dyDescent="0.3">
      <c r="A4386" s="6">
        <v>4576</v>
      </c>
      <c r="B4386" t="s">
        <v>5463</v>
      </c>
      <c r="C4386" s="11">
        <v>45384</v>
      </c>
      <c r="D4386" s="1" t="str">
        <f t="shared" si="216"/>
        <v>2024</v>
      </c>
      <c r="E4386" s="12" t="str">
        <f t="shared" si="217"/>
        <v>April</v>
      </c>
      <c r="F4386" t="s">
        <v>29</v>
      </c>
      <c r="G4386" t="s">
        <v>2330</v>
      </c>
      <c r="H4386" t="s">
        <v>37</v>
      </c>
      <c r="I4386" t="s">
        <v>19</v>
      </c>
      <c r="J4386" t="s">
        <v>25</v>
      </c>
      <c r="K4386" s="6">
        <v>5</v>
      </c>
      <c r="L4386" s="6" t="str">
        <f t="shared" si="215"/>
        <v>Midium</v>
      </c>
      <c r="M4386" s="7">
        <v>499</v>
      </c>
      <c r="N4386" s="2">
        <v>0.05</v>
      </c>
      <c r="O4386" s="3">
        <v>2370.25</v>
      </c>
      <c r="P4386" s="3">
        <f>O4386/K4386</f>
        <v>474.05</v>
      </c>
      <c r="Q4386" s="3">
        <f>R4386/M4386</f>
        <v>0.77565130260521042</v>
      </c>
      <c r="R4386" s="4">
        <v>387.05</v>
      </c>
      <c r="S4386" s="2">
        <f>R4386/O4386</f>
        <v>0.16329501107478114</v>
      </c>
    </row>
    <row r="4387" spans="1:19" x14ac:dyDescent="0.3">
      <c r="A4387" s="6">
        <v>4577</v>
      </c>
      <c r="B4387" t="s">
        <v>5464</v>
      </c>
      <c r="C4387" s="11">
        <v>45593</v>
      </c>
      <c r="D4387" s="1" t="str">
        <f t="shared" si="216"/>
        <v>2024</v>
      </c>
      <c r="E4387" s="12" t="str">
        <f t="shared" si="217"/>
        <v>October</v>
      </c>
      <c r="F4387" t="s">
        <v>22</v>
      </c>
      <c r="G4387" t="s">
        <v>9662</v>
      </c>
      <c r="H4387" t="s">
        <v>24</v>
      </c>
      <c r="I4387" t="s">
        <v>19</v>
      </c>
      <c r="J4387" t="s">
        <v>25</v>
      </c>
      <c r="K4387" s="6">
        <v>7</v>
      </c>
      <c r="L4387" s="6" t="str">
        <f t="shared" si="215"/>
        <v>Large</v>
      </c>
      <c r="M4387" s="7">
        <v>299</v>
      </c>
      <c r="N4387" s="2">
        <v>0.15</v>
      </c>
      <c r="O4387" s="3">
        <v>1779.05</v>
      </c>
      <c r="P4387" s="3">
        <f>O4387/K4387</f>
        <v>254.15</v>
      </c>
      <c r="Q4387" s="3">
        <f>R4387/M4387</f>
        <v>1.6424414715719062</v>
      </c>
      <c r="R4387" s="4">
        <v>491.09</v>
      </c>
      <c r="S4387" s="2">
        <f>R4387/O4387</f>
        <v>0.27604058345746324</v>
      </c>
    </row>
    <row r="4388" spans="1:19" x14ac:dyDescent="0.3">
      <c r="A4388" s="6">
        <v>4578</v>
      </c>
      <c r="B4388" t="s">
        <v>5465</v>
      </c>
      <c r="C4388" s="11">
        <v>45693</v>
      </c>
      <c r="D4388" s="1" t="str">
        <f t="shared" si="216"/>
        <v>2025</v>
      </c>
      <c r="E4388" s="12" t="str">
        <f t="shared" si="217"/>
        <v>February</v>
      </c>
      <c r="F4388" t="s">
        <v>14</v>
      </c>
      <c r="G4388" t="s">
        <v>9662</v>
      </c>
      <c r="H4388" t="s">
        <v>24</v>
      </c>
      <c r="I4388" t="s">
        <v>27</v>
      </c>
      <c r="J4388" t="s">
        <v>47</v>
      </c>
      <c r="K4388" s="6">
        <v>6</v>
      </c>
      <c r="L4388" s="6" t="str">
        <f t="shared" si="215"/>
        <v>Midium</v>
      </c>
      <c r="M4388" s="7">
        <v>499</v>
      </c>
      <c r="N4388" s="2">
        <v>0</v>
      </c>
      <c r="O4388" s="3">
        <v>2994</v>
      </c>
      <c r="P4388" s="3">
        <f>O4388/K4388</f>
        <v>499</v>
      </c>
      <c r="Q4388" s="3">
        <f>R4388/M4388</f>
        <v>1.3544689378757515</v>
      </c>
      <c r="R4388" s="4">
        <v>675.88</v>
      </c>
      <c r="S4388" s="2">
        <f>R4388/O4388</f>
        <v>0.22574482297929191</v>
      </c>
    </row>
    <row r="4389" spans="1:19" x14ac:dyDescent="0.3">
      <c r="A4389" s="6">
        <v>4579</v>
      </c>
      <c r="B4389" t="s">
        <v>5466</v>
      </c>
      <c r="C4389" s="11">
        <v>45555</v>
      </c>
      <c r="D4389" s="1" t="str">
        <f t="shared" si="216"/>
        <v>2024</v>
      </c>
      <c r="E4389" s="12" t="str">
        <f t="shared" si="217"/>
        <v>September</v>
      </c>
      <c r="F4389" t="s">
        <v>29</v>
      </c>
      <c r="G4389" t="s">
        <v>9662</v>
      </c>
      <c r="H4389" t="s">
        <v>37</v>
      </c>
      <c r="I4389" t="s">
        <v>27</v>
      </c>
      <c r="J4389" t="s">
        <v>17</v>
      </c>
      <c r="K4389" s="6">
        <v>1</v>
      </c>
      <c r="L4389" s="6" t="str">
        <f t="shared" si="215"/>
        <v>Small</v>
      </c>
      <c r="M4389" s="7">
        <v>199</v>
      </c>
      <c r="N4389" s="2">
        <v>0.15</v>
      </c>
      <c r="O4389" s="3">
        <v>169.15</v>
      </c>
      <c r="P4389" s="3">
        <f>O4389/K4389</f>
        <v>169.15</v>
      </c>
      <c r="Q4389" s="3">
        <f>R4389/M4389</f>
        <v>0.1879899497487437</v>
      </c>
      <c r="R4389" s="4">
        <v>37.409999999999997</v>
      </c>
      <c r="S4389" s="2">
        <f>R4389/O4389</f>
        <v>0.22116464676322789</v>
      </c>
    </row>
    <row r="4390" spans="1:19" x14ac:dyDescent="0.3">
      <c r="A4390" s="6">
        <v>4580</v>
      </c>
      <c r="B4390" t="s">
        <v>5467</v>
      </c>
      <c r="C4390" s="11">
        <v>45689</v>
      </c>
      <c r="D4390" s="1" t="str">
        <f t="shared" si="216"/>
        <v>2025</v>
      </c>
      <c r="E4390" s="12" t="str">
        <f t="shared" si="217"/>
        <v>February</v>
      </c>
      <c r="F4390" t="s">
        <v>29</v>
      </c>
      <c r="G4390" t="s">
        <v>9662</v>
      </c>
      <c r="H4390" t="s">
        <v>37</v>
      </c>
      <c r="I4390" t="s">
        <v>19</v>
      </c>
      <c r="J4390" t="s">
        <v>32</v>
      </c>
      <c r="K4390" s="6">
        <v>6</v>
      </c>
      <c r="L4390" s="6" t="str">
        <f t="shared" si="215"/>
        <v>Midium</v>
      </c>
      <c r="M4390" s="7">
        <v>999</v>
      </c>
      <c r="N4390" s="2">
        <v>0.15</v>
      </c>
      <c r="O4390" s="3">
        <v>5094.8999999999996</v>
      </c>
      <c r="P4390" s="3">
        <f>O4390/K4390</f>
        <v>849.15</v>
      </c>
      <c r="Q4390" s="3">
        <f>R4390/M4390</f>
        <v>0.42601601601601596</v>
      </c>
      <c r="R4390" s="4">
        <v>425.59</v>
      </c>
      <c r="S4390" s="2">
        <f>R4390/O4390</f>
        <v>8.3532552160003146E-2</v>
      </c>
    </row>
    <row r="4391" spans="1:19" x14ac:dyDescent="0.3">
      <c r="A4391" s="6">
        <v>4581</v>
      </c>
      <c r="B4391" t="s">
        <v>5468</v>
      </c>
      <c r="C4391" s="11">
        <v>45741</v>
      </c>
      <c r="D4391" s="1" t="str">
        <f t="shared" si="216"/>
        <v>2025</v>
      </c>
      <c r="E4391" s="12" t="str">
        <f t="shared" si="217"/>
        <v>March</v>
      </c>
      <c r="F4391" t="s">
        <v>22</v>
      </c>
      <c r="G4391" t="s">
        <v>9662</v>
      </c>
      <c r="H4391" t="s">
        <v>24</v>
      </c>
      <c r="I4391" t="s">
        <v>27</v>
      </c>
      <c r="J4391" t="s">
        <v>17</v>
      </c>
      <c r="K4391" s="6">
        <v>3</v>
      </c>
      <c r="L4391" s="6" t="str">
        <f t="shared" si="215"/>
        <v>Small</v>
      </c>
      <c r="M4391" s="7">
        <v>799</v>
      </c>
      <c r="N4391" s="2">
        <v>0</v>
      </c>
      <c r="O4391" s="3">
        <v>2397</v>
      </c>
      <c r="P4391" s="3">
        <f>O4391/K4391</f>
        <v>799</v>
      </c>
      <c r="Q4391" s="3">
        <f>R4391/M4391</f>
        <v>0.55078848560700877</v>
      </c>
      <c r="R4391" s="4">
        <v>440.08</v>
      </c>
      <c r="S4391" s="2">
        <f>R4391/O4391</f>
        <v>0.18359616186900291</v>
      </c>
    </row>
    <row r="4392" spans="1:19" x14ac:dyDescent="0.3">
      <c r="A4392" s="6">
        <v>4582</v>
      </c>
      <c r="B4392" t="s">
        <v>5469</v>
      </c>
      <c r="C4392" s="11">
        <v>45875</v>
      </c>
      <c r="D4392" s="1" t="str">
        <f t="shared" si="216"/>
        <v>2025</v>
      </c>
      <c r="E4392" s="12" t="str">
        <f t="shared" si="217"/>
        <v>August</v>
      </c>
      <c r="F4392" t="s">
        <v>14</v>
      </c>
      <c r="G4392" t="s">
        <v>9662</v>
      </c>
      <c r="H4392" t="s">
        <v>15</v>
      </c>
      <c r="I4392" t="s">
        <v>16</v>
      </c>
      <c r="J4392" t="s">
        <v>38</v>
      </c>
      <c r="K4392" s="6">
        <v>2</v>
      </c>
      <c r="L4392" s="6" t="str">
        <f t="shared" si="215"/>
        <v>Small</v>
      </c>
      <c r="M4392" s="7">
        <v>999</v>
      </c>
      <c r="N4392" s="2">
        <v>0.1</v>
      </c>
      <c r="O4392" s="3">
        <v>1798.2</v>
      </c>
      <c r="P4392" s="3">
        <f>O4392/K4392</f>
        <v>899.1</v>
      </c>
      <c r="Q4392" s="3">
        <f>R4392/M4392</f>
        <v>0.52167167167167161</v>
      </c>
      <c r="R4392" s="4">
        <v>521.15</v>
      </c>
      <c r="S4392" s="2">
        <f>R4392/O4392</f>
        <v>0.28981759537315088</v>
      </c>
    </row>
    <row r="4393" spans="1:19" x14ac:dyDescent="0.3">
      <c r="A4393" s="6">
        <v>4583</v>
      </c>
      <c r="B4393" t="s">
        <v>5470</v>
      </c>
      <c r="C4393" s="11">
        <v>45470</v>
      </c>
      <c r="D4393" s="1" t="str">
        <f t="shared" si="216"/>
        <v>2024</v>
      </c>
      <c r="E4393" s="12" t="str">
        <f t="shared" si="217"/>
        <v>June</v>
      </c>
      <c r="F4393" t="s">
        <v>40</v>
      </c>
      <c r="G4393" t="s">
        <v>9662</v>
      </c>
      <c r="H4393" t="s">
        <v>24</v>
      </c>
      <c r="I4393" t="s">
        <v>27</v>
      </c>
      <c r="J4393" t="s">
        <v>47</v>
      </c>
      <c r="K4393" s="6">
        <v>2</v>
      </c>
      <c r="L4393" s="6" t="str">
        <f t="shared" si="215"/>
        <v>Small</v>
      </c>
      <c r="M4393" s="7">
        <v>99</v>
      </c>
      <c r="N4393" s="2">
        <v>0</v>
      </c>
      <c r="O4393" s="3">
        <v>198</v>
      </c>
      <c r="P4393" s="3">
        <f>O4393/K4393</f>
        <v>99</v>
      </c>
      <c r="Q4393" s="3">
        <f>R4393/M4393</f>
        <v>0.17535353535353534</v>
      </c>
      <c r="R4393" s="4">
        <v>17.36</v>
      </c>
      <c r="S4393" s="2">
        <f>R4393/O4393</f>
        <v>8.7676767676767672E-2</v>
      </c>
    </row>
    <row r="4394" spans="1:19" x14ac:dyDescent="0.3">
      <c r="A4394" s="6">
        <v>4584</v>
      </c>
      <c r="B4394" t="s">
        <v>5471</v>
      </c>
      <c r="C4394" s="11">
        <v>45878</v>
      </c>
      <c r="D4394" s="1" t="str">
        <f t="shared" si="216"/>
        <v>2025</v>
      </c>
      <c r="E4394" s="12" t="str">
        <f t="shared" si="217"/>
        <v>August</v>
      </c>
      <c r="F4394" t="s">
        <v>22</v>
      </c>
      <c r="G4394" t="s">
        <v>5109</v>
      </c>
      <c r="H4394" t="s">
        <v>15</v>
      </c>
      <c r="I4394" t="s">
        <v>27</v>
      </c>
      <c r="J4394" t="s">
        <v>47</v>
      </c>
      <c r="K4394" s="6">
        <v>1</v>
      </c>
      <c r="L4394" s="6" t="str">
        <f t="shared" si="215"/>
        <v>Small</v>
      </c>
      <c r="M4394" s="7">
        <v>99</v>
      </c>
      <c r="N4394" s="2">
        <v>0.15</v>
      </c>
      <c r="O4394" s="3">
        <v>84.15</v>
      </c>
      <c r="P4394" s="3">
        <f>O4394/K4394</f>
        <v>84.15</v>
      </c>
      <c r="Q4394" s="3">
        <f>R4394/M4394</f>
        <v>0.24000000000000002</v>
      </c>
      <c r="R4394" s="4">
        <v>23.76</v>
      </c>
      <c r="S4394" s="2">
        <f>R4394/O4394</f>
        <v>0.28235294117647058</v>
      </c>
    </row>
    <row r="4395" spans="1:19" x14ac:dyDescent="0.3">
      <c r="A4395" s="6">
        <v>4585</v>
      </c>
      <c r="B4395" t="s">
        <v>5472</v>
      </c>
      <c r="C4395" s="11">
        <v>45572</v>
      </c>
      <c r="D4395" s="1" t="str">
        <f t="shared" si="216"/>
        <v>2024</v>
      </c>
      <c r="E4395" s="12" t="str">
        <f t="shared" si="217"/>
        <v>October</v>
      </c>
      <c r="F4395" t="s">
        <v>29</v>
      </c>
      <c r="G4395" t="s">
        <v>9662</v>
      </c>
      <c r="H4395" t="s">
        <v>24</v>
      </c>
      <c r="I4395" t="s">
        <v>27</v>
      </c>
      <c r="J4395" t="s">
        <v>17</v>
      </c>
      <c r="K4395" s="6">
        <v>10</v>
      </c>
      <c r="L4395" s="6" t="str">
        <f t="shared" si="215"/>
        <v>Large</v>
      </c>
      <c r="M4395" s="7">
        <v>149</v>
      </c>
      <c r="N4395" s="2">
        <v>0.1</v>
      </c>
      <c r="O4395" s="3">
        <v>1341</v>
      </c>
      <c r="P4395" s="3">
        <f>O4395/K4395</f>
        <v>134.1</v>
      </c>
      <c r="Q4395" s="3">
        <f>R4395/M4395</f>
        <v>1.7766442953020136</v>
      </c>
      <c r="R4395" s="4">
        <v>264.72000000000003</v>
      </c>
      <c r="S4395" s="2">
        <f>R4395/O4395</f>
        <v>0.19740492170022372</v>
      </c>
    </row>
    <row r="4396" spans="1:19" x14ac:dyDescent="0.3">
      <c r="A4396" s="6">
        <v>4586</v>
      </c>
      <c r="B4396" t="s">
        <v>5473</v>
      </c>
      <c r="C4396" s="11">
        <v>45624</v>
      </c>
      <c r="D4396" s="1" t="str">
        <f t="shared" si="216"/>
        <v>2024</v>
      </c>
      <c r="E4396" s="12" t="str">
        <f t="shared" si="217"/>
        <v>November</v>
      </c>
      <c r="F4396" t="s">
        <v>22</v>
      </c>
      <c r="G4396" t="s">
        <v>9662</v>
      </c>
      <c r="H4396" t="s">
        <v>15</v>
      </c>
      <c r="I4396" t="s">
        <v>19</v>
      </c>
      <c r="J4396" t="s">
        <v>32</v>
      </c>
      <c r="K4396" s="6">
        <v>1</v>
      </c>
      <c r="L4396" s="6" t="str">
        <f t="shared" si="215"/>
        <v>Small</v>
      </c>
      <c r="M4396" s="7">
        <v>299</v>
      </c>
      <c r="N4396" s="2">
        <v>0</v>
      </c>
      <c r="O4396" s="3">
        <v>299</v>
      </c>
      <c r="P4396" s="3">
        <f>O4396/K4396</f>
        <v>299</v>
      </c>
      <c r="Q4396" s="3">
        <f>R4396/M4396</f>
        <v>0.14969899665551839</v>
      </c>
      <c r="R4396" s="4">
        <v>44.76</v>
      </c>
      <c r="S4396" s="2">
        <f>R4396/O4396</f>
        <v>0.14969899665551839</v>
      </c>
    </row>
    <row r="4397" spans="1:19" x14ac:dyDescent="0.3">
      <c r="A4397" s="6">
        <v>4587</v>
      </c>
      <c r="B4397" t="s">
        <v>5474</v>
      </c>
      <c r="C4397" s="11">
        <v>45584</v>
      </c>
      <c r="D4397" s="1" t="str">
        <f t="shared" si="216"/>
        <v>2024</v>
      </c>
      <c r="E4397" s="12" t="str">
        <f t="shared" si="217"/>
        <v>October</v>
      </c>
      <c r="F4397" t="s">
        <v>22</v>
      </c>
      <c r="G4397" t="s">
        <v>9662</v>
      </c>
      <c r="H4397" t="s">
        <v>37</v>
      </c>
      <c r="I4397" t="s">
        <v>19</v>
      </c>
      <c r="J4397" t="s">
        <v>25</v>
      </c>
      <c r="K4397" s="6">
        <v>9</v>
      </c>
      <c r="L4397" s="6" t="str">
        <f t="shared" si="215"/>
        <v>Large</v>
      </c>
      <c r="M4397" s="7">
        <v>499</v>
      </c>
      <c r="N4397" s="2">
        <v>0.15</v>
      </c>
      <c r="O4397" s="3">
        <v>3817.35</v>
      </c>
      <c r="P4397" s="3">
        <f>O4397/K4397</f>
        <v>424.15</v>
      </c>
      <c r="Q4397" s="3">
        <f>R4397/M4397</f>
        <v>1.3750300601202405</v>
      </c>
      <c r="R4397" s="4">
        <v>686.14</v>
      </c>
      <c r="S4397" s="2">
        <f>R4397/O4397</f>
        <v>0.17974249151898569</v>
      </c>
    </row>
    <row r="4398" spans="1:19" x14ac:dyDescent="0.3">
      <c r="A4398" s="6">
        <v>4588</v>
      </c>
      <c r="B4398" t="s">
        <v>5475</v>
      </c>
      <c r="C4398" s="11">
        <v>46002</v>
      </c>
      <c r="D4398" s="1" t="str">
        <f t="shared" si="216"/>
        <v>2025</v>
      </c>
      <c r="E4398" s="12" t="str">
        <f t="shared" si="217"/>
        <v>December</v>
      </c>
      <c r="F4398" t="s">
        <v>22</v>
      </c>
      <c r="G4398" t="s">
        <v>5476</v>
      </c>
      <c r="H4398" t="s">
        <v>37</v>
      </c>
      <c r="I4398" t="s">
        <v>16</v>
      </c>
      <c r="J4398" t="s">
        <v>38</v>
      </c>
      <c r="K4398" s="6">
        <v>6</v>
      </c>
      <c r="L4398" s="6" t="str">
        <f t="shared" si="215"/>
        <v>Midium</v>
      </c>
      <c r="M4398" s="7">
        <v>999</v>
      </c>
      <c r="N4398" s="2">
        <v>0</v>
      </c>
      <c r="O4398" s="3">
        <v>5994</v>
      </c>
      <c r="P4398" s="3">
        <f>O4398/K4398</f>
        <v>999</v>
      </c>
      <c r="Q4398" s="3">
        <f>R4398/M4398</f>
        <v>1.6600600600600601</v>
      </c>
      <c r="R4398" s="4">
        <v>1658.4</v>
      </c>
      <c r="S4398" s="2">
        <f>R4398/O4398</f>
        <v>0.27667667667667667</v>
      </c>
    </row>
    <row r="4399" spans="1:19" x14ac:dyDescent="0.3">
      <c r="A4399" s="6">
        <v>4589</v>
      </c>
      <c r="B4399" t="s">
        <v>5477</v>
      </c>
      <c r="C4399" s="11">
        <v>45292</v>
      </c>
      <c r="D4399" s="1" t="str">
        <f t="shared" si="216"/>
        <v>2024</v>
      </c>
      <c r="E4399" s="12" t="str">
        <f t="shared" si="217"/>
        <v>January</v>
      </c>
      <c r="F4399" t="s">
        <v>14</v>
      </c>
      <c r="G4399" t="s">
        <v>5478</v>
      </c>
      <c r="H4399" t="s">
        <v>37</v>
      </c>
      <c r="I4399" t="s">
        <v>19</v>
      </c>
      <c r="J4399" t="s">
        <v>20</v>
      </c>
      <c r="K4399" s="6">
        <v>9</v>
      </c>
      <c r="L4399" s="6" t="str">
        <f t="shared" si="215"/>
        <v>Large</v>
      </c>
      <c r="M4399" s="7">
        <v>99</v>
      </c>
      <c r="N4399" s="2">
        <v>0</v>
      </c>
      <c r="O4399" s="3">
        <v>891</v>
      </c>
      <c r="P4399" s="3">
        <f>O4399/K4399</f>
        <v>99</v>
      </c>
      <c r="Q4399" s="3">
        <f>R4399/M4399</f>
        <v>1.1516161616161618</v>
      </c>
      <c r="R4399" s="4">
        <v>114.01</v>
      </c>
      <c r="S4399" s="2">
        <f>R4399/O4399</f>
        <v>0.12795735129068464</v>
      </c>
    </row>
    <row r="4400" spans="1:19" x14ac:dyDescent="0.3">
      <c r="A4400" s="6">
        <v>4590</v>
      </c>
      <c r="B4400" t="s">
        <v>5479</v>
      </c>
      <c r="C4400" s="11">
        <v>45457</v>
      </c>
      <c r="D4400" s="1" t="str">
        <f t="shared" si="216"/>
        <v>2024</v>
      </c>
      <c r="E4400" s="12" t="str">
        <f t="shared" si="217"/>
        <v>June</v>
      </c>
      <c r="F4400" t="s">
        <v>14</v>
      </c>
      <c r="G4400" t="s">
        <v>9662</v>
      </c>
      <c r="H4400" t="s">
        <v>15</v>
      </c>
      <c r="I4400" t="s">
        <v>19</v>
      </c>
      <c r="J4400" t="s">
        <v>25</v>
      </c>
      <c r="K4400" s="6">
        <v>9</v>
      </c>
      <c r="L4400" s="6" t="str">
        <f t="shared" si="215"/>
        <v>Large</v>
      </c>
      <c r="M4400" s="7">
        <v>499</v>
      </c>
      <c r="N4400" s="2">
        <v>0.15</v>
      </c>
      <c r="O4400" s="3">
        <v>3817.35</v>
      </c>
      <c r="P4400" s="3">
        <f>O4400/K4400</f>
        <v>424.15</v>
      </c>
      <c r="Q4400" s="3">
        <f>R4400/M4400</f>
        <v>1.6438677354709419</v>
      </c>
      <c r="R4400" s="4">
        <v>820.29</v>
      </c>
      <c r="S4400" s="2">
        <f>R4400/O4400</f>
        <v>0.21488467130339109</v>
      </c>
    </row>
    <row r="4401" spans="1:19" x14ac:dyDescent="0.3">
      <c r="A4401" s="6">
        <v>4591</v>
      </c>
      <c r="B4401" t="s">
        <v>5480</v>
      </c>
      <c r="C4401" s="11">
        <v>45501</v>
      </c>
      <c r="D4401" s="1" t="str">
        <f t="shared" si="216"/>
        <v>2024</v>
      </c>
      <c r="E4401" s="12" t="str">
        <f t="shared" si="217"/>
        <v>July</v>
      </c>
      <c r="F4401" t="s">
        <v>29</v>
      </c>
      <c r="G4401" t="s">
        <v>9662</v>
      </c>
      <c r="H4401" t="s">
        <v>24</v>
      </c>
      <c r="I4401" t="s">
        <v>19</v>
      </c>
      <c r="J4401" t="s">
        <v>20</v>
      </c>
      <c r="K4401" s="6">
        <v>7</v>
      </c>
      <c r="L4401" s="6" t="str">
        <f t="shared" si="215"/>
        <v>Large</v>
      </c>
      <c r="M4401" s="7">
        <v>299</v>
      </c>
      <c r="N4401" s="2">
        <v>0</v>
      </c>
      <c r="O4401" s="3">
        <v>2093</v>
      </c>
      <c r="P4401" s="3">
        <f>O4401/K4401</f>
        <v>299</v>
      </c>
      <c r="Q4401" s="3">
        <f>R4401/M4401</f>
        <v>0.51602006688963209</v>
      </c>
      <c r="R4401" s="4">
        <v>154.29</v>
      </c>
      <c r="S4401" s="2">
        <f>R4401/O4401</f>
        <v>7.3717152412804576E-2</v>
      </c>
    </row>
    <row r="4402" spans="1:19" x14ac:dyDescent="0.3">
      <c r="A4402" s="6">
        <v>4592</v>
      </c>
      <c r="B4402" t="s">
        <v>5481</v>
      </c>
      <c r="C4402" s="11">
        <v>45496</v>
      </c>
      <c r="D4402" s="1" t="str">
        <f t="shared" si="216"/>
        <v>2024</v>
      </c>
      <c r="E4402" s="12" t="str">
        <f t="shared" si="217"/>
        <v>July</v>
      </c>
      <c r="F4402" t="s">
        <v>14</v>
      </c>
      <c r="G4402" t="s">
        <v>9662</v>
      </c>
      <c r="H4402" t="s">
        <v>15</v>
      </c>
      <c r="I4402" t="s">
        <v>19</v>
      </c>
      <c r="J4402" t="s">
        <v>25</v>
      </c>
      <c r="K4402" s="6">
        <v>6</v>
      </c>
      <c r="L4402" s="6" t="str">
        <f t="shared" si="215"/>
        <v>Midium</v>
      </c>
      <c r="M4402" s="7">
        <v>499</v>
      </c>
      <c r="N4402" s="2">
        <v>0</v>
      </c>
      <c r="O4402" s="3">
        <v>2994</v>
      </c>
      <c r="P4402" s="3">
        <f>O4402/K4402</f>
        <v>499</v>
      </c>
      <c r="Q4402" s="3">
        <f>R4402/M4402</f>
        <v>0.97823647294589178</v>
      </c>
      <c r="R4402" s="4">
        <v>488.14</v>
      </c>
      <c r="S4402" s="2">
        <f>R4402/O4402</f>
        <v>0.16303941215764864</v>
      </c>
    </row>
    <row r="4403" spans="1:19" x14ac:dyDescent="0.3">
      <c r="A4403" s="6">
        <v>4593</v>
      </c>
      <c r="B4403" t="s">
        <v>5482</v>
      </c>
      <c r="C4403" s="11">
        <v>45532</v>
      </c>
      <c r="D4403" s="1" t="str">
        <f t="shared" si="216"/>
        <v>2024</v>
      </c>
      <c r="E4403" s="12" t="str">
        <f t="shared" si="217"/>
        <v>August</v>
      </c>
      <c r="F4403" t="s">
        <v>29</v>
      </c>
      <c r="G4403" t="s">
        <v>9662</v>
      </c>
      <c r="H4403" t="s">
        <v>15</v>
      </c>
      <c r="I4403" t="s">
        <v>27</v>
      </c>
      <c r="J4403" t="s">
        <v>47</v>
      </c>
      <c r="K4403" s="6">
        <v>9</v>
      </c>
      <c r="L4403" s="6" t="str">
        <f t="shared" si="215"/>
        <v>Large</v>
      </c>
      <c r="M4403" s="7">
        <v>149</v>
      </c>
      <c r="N4403" s="2">
        <v>0.15</v>
      </c>
      <c r="O4403" s="3">
        <v>1139.8499999999999</v>
      </c>
      <c r="P4403" s="3">
        <f>O4403/K4403</f>
        <v>126.64999999999999</v>
      </c>
      <c r="Q4403" s="3">
        <f>R4403/M4403</f>
        <v>1.9711409395973154</v>
      </c>
      <c r="R4403" s="4">
        <v>293.7</v>
      </c>
      <c r="S4403" s="2">
        <f>R4403/O4403</f>
        <v>0.25766548230030267</v>
      </c>
    </row>
    <row r="4404" spans="1:19" x14ac:dyDescent="0.3">
      <c r="A4404" s="6">
        <v>4594</v>
      </c>
      <c r="B4404" t="s">
        <v>5483</v>
      </c>
      <c r="C4404" s="11">
        <v>45703</v>
      </c>
      <c r="D4404" s="1" t="str">
        <f t="shared" si="216"/>
        <v>2025</v>
      </c>
      <c r="E4404" s="12" t="str">
        <f t="shared" si="217"/>
        <v>February</v>
      </c>
      <c r="F4404" t="s">
        <v>40</v>
      </c>
      <c r="G4404" t="s">
        <v>9662</v>
      </c>
      <c r="H4404" t="s">
        <v>37</v>
      </c>
      <c r="I4404" t="s">
        <v>19</v>
      </c>
      <c r="J4404" t="s">
        <v>20</v>
      </c>
      <c r="K4404" s="6">
        <v>7</v>
      </c>
      <c r="L4404" s="6" t="str">
        <f t="shared" si="215"/>
        <v>Large</v>
      </c>
      <c r="M4404" s="7">
        <v>799</v>
      </c>
      <c r="N4404" s="2">
        <v>0.15</v>
      </c>
      <c r="O4404" s="3">
        <v>4754.05</v>
      </c>
      <c r="P4404" s="3">
        <f>O4404/K4404</f>
        <v>679.15</v>
      </c>
      <c r="Q4404" s="3">
        <f>R4404/M4404</f>
        <v>1.1161702127659574</v>
      </c>
      <c r="R4404" s="4">
        <v>891.82</v>
      </c>
      <c r="S4404" s="2">
        <f>R4404/O4404</f>
        <v>0.1875916323976399</v>
      </c>
    </row>
    <row r="4405" spans="1:19" x14ac:dyDescent="0.3">
      <c r="A4405" s="6">
        <v>4595</v>
      </c>
      <c r="B4405" t="s">
        <v>5484</v>
      </c>
      <c r="C4405" s="11">
        <v>45489</v>
      </c>
      <c r="D4405" s="1" t="str">
        <f t="shared" si="216"/>
        <v>2024</v>
      </c>
      <c r="E4405" s="12" t="str">
        <f t="shared" si="217"/>
        <v>July</v>
      </c>
      <c r="F4405" t="s">
        <v>14</v>
      </c>
      <c r="G4405" t="s">
        <v>9662</v>
      </c>
      <c r="H4405" t="s">
        <v>15</v>
      </c>
      <c r="I4405" t="s">
        <v>19</v>
      </c>
      <c r="J4405" t="s">
        <v>25</v>
      </c>
      <c r="K4405" s="6">
        <v>2</v>
      </c>
      <c r="L4405" s="6" t="str">
        <f t="shared" si="215"/>
        <v>Small</v>
      </c>
      <c r="M4405" s="7">
        <v>999</v>
      </c>
      <c r="N4405" s="2">
        <v>0</v>
      </c>
      <c r="O4405" s="3">
        <v>1998</v>
      </c>
      <c r="P4405" s="3">
        <f>O4405/K4405</f>
        <v>999</v>
      </c>
      <c r="Q4405" s="3">
        <f>R4405/M4405</f>
        <v>0.54052052052052058</v>
      </c>
      <c r="R4405" s="4">
        <v>539.98</v>
      </c>
      <c r="S4405" s="2">
        <f>R4405/O4405</f>
        <v>0.27026026026026029</v>
      </c>
    </row>
    <row r="4406" spans="1:19" x14ac:dyDescent="0.3">
      <c r="A4406" s="6">
        <v>4596</v>
      </c>
      <c r="B4406" t="s">
        <v>5485</v>
      </c>
      <c r="C4406" s="11">
        <v>45472</v>
      </c>
      <c r="D4406" s="1" t="str">
        <f t="shared" si="216"/>
        <v>2024</v>
      </c>
      <c r="E4406" s="12" t="str">
        <f t="shared" si="217"/>
        <v>June</v>
      </c>
      <c r="F4406" t="s">
        <v>40</v>
      </c>
      <c r="G4406" t="s">
        <v>5486</v>
      </c>
      <c r="H4406" t="s">
        <v>24</v>
      </c>
      <c r="I4406" t="s">
        <v>27</v>
      </c>
      <c r="J4406" t="s">
        <v>17</v>
      </c>
      <c r="K4406" s="6">
        <v>7</v>
      </c>
      <c r="L4406" s="6" t="str">
        <f t="shared" si="215"/>
        <v>Large</v>
      </c>
      <c r="M4406" s="7">
        <v>799</v>
      </c>
      <c r="N4406" s="2">
        <v>0.1</v>
      </c>
      <c r="O4406" s="3">
        <v>5033.7</v>
      </c>
      <c r="P4406" s="3">
        <f>O4406/K4406</f>
        <v>719.1</v>
      </c>
      <c r="Q4406" s="3">
        <f>R4406/M4406</f>
        <v>1.2892115143929912</v>
      </c>
      <c r="R4406" s="4">
        <v>1030.08</v>
      </c>
      <c r="S4406" s="2">
        <f>R4406/O4406</f>
        <v>0.20463674831634782</v>
      </c>
    </row>
    <row r="4407" spans="1:19" x14ac:dyDescent="0.3">
      <c r="A4407" s="6">
        <v>4597</v>
      </c>
      <c r="B4407" t="s">
        <v>5487</v>
      </c>
      <c r="C4407" s="11">
        <v>45352</v>
      </c>
      <c r="D4407" s="1" t="str">
        <f t="shared" si="216"/>
        <v>2024</v>
      </c>
      <c r="E4407" s="12" t="str">
        <f t="shared" si="217"/>
        <v>March</v>
      </c>
      <c r="F4407" t="s">
        <v>40</v>
      </c>
      <c r="G4407" t="s">
        <v>9662</v>
      </c>
      <c r="H4407" t="s">
        <v>15</v>
      </c>
      <c r="I4407" t="s">
        <v>19</v>
      </c>
      <c r="J4407" t="s">
        <v>32</v>
      </c>
      <c r="K4407" s="6">
        <v>8</v>
      </c>
      <c r="L4407" s="6" t="str">
        <f t="shared" si="215"/>
        <v>Large</v>
      </c>
      <c r="M4407" s="7">
        <v>99</v>
      </c>
      <c r="N4407" s="2">
        <v>0.15</v>
      </c>
      <c r="O4407" s="3">
        <v>673.2</v>
      </c>
      <c r="P4407" s="3">
        <f>O4407/K4407</f>
        <v>84.15</v>
      </c>
      <c r="Q4407" s="3">
        <f>R4407/M4407</f>
        <v>1.7719191919191919</v>
      </c>
      <c r="R4407" s="4">
        <v>175.42</v>
      </c>
      <c r="S4407" s="2">
        <f>R4407/O4407</f>
        <v>0.26057635175282229</v>
      </c>
    </row>
    <row r="4408" spans="1:19" x14ac:dyDescent="0.3">
      <c r="A4408" s="6">
        <v>4598</v>
      </c>
      <c r="B4408" t="s">
        <v>5488</v>
      </c>
      <c r="C4408" s="11">
        <v>45313</v>
      </c>
      <c r="D4408" s="1" t="str">
        <f t="shared" si="216"/>
        <v>2024</v>
      </c>
      <c r="E4408" s="12" t="str">
        <f t="shared" si="217"/>
        <v>January</v>
      </c>
      <c r="F4408" t="s">
        <v>14</v>
      </c>
      <c r="G4408" t="s">
        <v>5489</v>
      </c>
      <c r="H4408" t="s">
        <v>24</v>
      </c>
      <c r="I4408" t="s">
        <v>27</v>
      </c>
      <c r="J4408" t="s">
        <v>47</v>
      </c>
      <c r="K4408" s="6">
        <v>4</v>
      </c>
      <c r="L4408" s="6" t="str">
        <f t="shared" si="215"/>
        <v>Midium</v>
      </c>
      <c r="M4408" s="7">
        <v>299</v>
      </c>
      <c r="N4408" s="2">
        <v>0.05</v>
      </c>
      <c r="O4408" s="3">
        <v>1136.2</v>
      </c>
      <c r="P4408" s="3">
        <f>O4408/K4408</f>
        <v>284.05</v>
      </c>
      <c r="Q4408" s="3">
        <f>R4408/M4408</f>
        <v>0.59675585284280941</v>
      </c>
      <c r="R4408" s="4">
        <v>178.43</v>
      </c>
      <c r="S4408" s="2">
        <f>R4408/O4408</f>
        <v>0.15704101390600247</v>
      </c>
    </row>
    <row r="4409" spans="1:19" x14ac:dyDescent="0.3">
      <c r="A4409" s="6">
        <v>4599</v>
      </c>
      <c r="B4409" t="s">
        <v>5490</v>
      </c>
      <c r="C4409" s="11">
        <v>45927</v>
      </c>
      <c r="D4409" s="1" t="str">
        <f t="shared" si="216"/>
        <v>2025</v>
      </c>
      <c r="E4409" s="12" t="str">
        <f t="shared" si="217"/>
        <v>September</v>
      </c>
      <c r="F4409" t="s">
        <v>40</v>
      </c>
      <c r="G4409" t="s">
        <v>1081</v>
      </c>
      <c r="H4409" t="s">
        <v>15</v>
      </c>
      <c r="I4409" t="s">
        <v>16</v>
      </c>
      <c r="J4409" t="s">
        <v>38</v>
      </c>
      <c r="K4409" s="6">
        <v>5</v>
      </c>
      <c r="L4409" s="6" t="str">
        <f t="shared" si="215"/>
        <v>Midium</v>
      </c>
      <c r="M4409" s="7">
        <v>149</v>
      </c>
      <c r="N4409" s="2">
        <v>0</v>
      </c>
      <c r="O4409" s="3">
        <v>745</v>
      </c>
      <c r="P4409" s="3">
        <f>O4409/K4409</f>
        <v>149</v>
      </c>
      <c r="Q4409" s="3">
        <f>R4409/M4409</f>
        <v>1.1651677852348994</v>
      </c>
      <c r="R4409" s="4">
        <v>173.61</v>
      </c>
      <c r="S4409" s="2">
        <f>R4409/O4409</f>
        <v>0.23303355704697989</v>
      </c>
    </row>
    <row r="4410" spans="1:19" x14ac:dyDescent="0.3">
      <c r="A4410" s="6">
        <v>4600</v>
      </c>
      <c r="B4410" t="s">
        <v>5491</v>
      </c>
      <c r="C4410" s="11">
        <v>45629</v>
      </c>
      <c r="D4410" s="1" t="str">
        <f t="shared" si="216"/>
        <v>2024</v>
      </c>
      <c r="E4410" s="12" t="str">
        <f t="shared" si="217"/>
        <v>December</v>
      </c>
      <c r="F4410" t="s">
        <v>14</v>
      </c>
      <c r="G4410" t="s">
        <v>9662</v>
      </c>
      <c r="H4410" t="s">
        <v>15</v>
      </c>
      <c r="I4410" t="s">
        <v>27</v>
      </c>
      <c r="J4410" t="s">
        <v>17</v>
      </c>
      <c r="K4410" s="6">
        <v>2</v>
      </c>
      <c r="L4410" s="6" t="str">
        <f t="shared" si="215"/>
        <v>Small</v>
      </c>
      <c r="M4410" s="7">
        <v>199</v>
      </c>
      <c r="N4410" s="2">
        <v>0.05</v>
      </c>
      <c r="O4410" s="3">
        <v>378.1</v>
      </c>
      <c r="P4410" s="3">
        <f>O4410/K4410</f>
        <v>189.05</v>
      </c>
      <c r="Q4410" s="3">
        <f>R4410/M4410</f>
        <v>0.14582914572864322</v>
      </c>
      <c r="R4410" s="4">
        <v>29.02</v>
      </c>
      <c r="S4410" s="2">
        <f>R4410/O4410</f>
        <v>7.6752181962443794E-2</v>
      </c>
    </row>
    <row r="4411" spans="1:19" x14ac:dyDescent="0.3">
      <c r="A4411" s="6">
        <v>4601</v>
      </c>
      <c r="B4411" t="s">
        <v>5492</v>
      </c>
      <c r="C4411" s="11">
        <v>45836</v>
      </c>
      <c r="D4411" s="1" t="str">
        <f t="shared" si="216"/>
        <v>2025</v>
      </c>
      <c r="E4411" s="12" t="str">
        <f t="shared" si="217"/>
        <v>June</v>
      </c>
      <c r="F4411" t="s">
        <v>40</v>
      </c>
      <c r="G4411" t="s">
        <v>3646</v>
      </c>
      <c r="H4411" t="s">
        <v>37</v>
      </c>
      <c r="I4411" t="s">
        <v>19</v>
      </c>
      <c r="J4411" t="s">
        <v>25</v>
      </c>
      <c r="K4411" s="6">
        <v>3</v>
      </c>
      <c r="L4411" s="6" t="str">
        <f t="shared" si="215"/>
        <v>Small</v>
      </c>
      <c r="M4411" s="7">
        <v>499</v>
      </c>
      <c r="N4411" s="2">
        <v>0.05</v>
      </c>
      <c r="O4411" s="3">
        <v>1422.15</v>
      </c>
      <c r="P4411" s="3">
        <f>O4411/K4411</f>
        <v>474.05</v>
      </c>
      <c r="Q4411" s="3">
        <f>R4411/M4411</f>
        <v>0.64737474949899809</v>
      </c>
      <c r="R4411" s="4">
        <v>323.04000000000002</v>
      </c>
      <c r="S4411" s="2">
        <f>R4411/O4411</f>
        <v>0.22714903491192912</v>
      </c>
    </row>
    <row r="4412" spans="1:19" x14ac:dyDescent="0.3">
      <c r="A4412" s="6">
        <v>4602</v>
      </c>
      <c r="B4412" t="s">
        <v>5493</v>
      </c>
      <c r="C4412" s="11">
        <v>45326</v>
      </c>
      <c r="D4412" s="1" t="str">
        <f t="shared" si="216"/>
        <v>2024</v>
      </c>
      <c r="E4412" s="12" t="str">
        <f t="shared" si="217"/>
        <v>February</v>
      </c>
      <c r="F4412" t="s">
        <v>14</v>
      </c>
      <c r="G4412" t="s">
        <v>5494</v>
      </c>
      <c r="H4412" t="s">
        <v>15</v>
      </c>
      <c r="I4412" t="s">
        <v>27</v>
      </c>
      <c r="J4412" t="s">
        <v>17</v>
      </c>
      <c r="K4412" s="6">
        <v>3</v>
      </c>
      <c r="L4412" s="6" t="str">
        <f t="shared" si="215"/>
        <v>Small</v>
      </c>
      <c r="M4412" s="7">
        <v>999</v>
      </c>
      <c r="N4412" s="2">
        <v>0.05</v>
      </c>
      <c r="O4412" s="3">
        <v>2847.15</v>
      </c>
      <c r="P4412" s="3">
        <f>O4412/K4412</f>
        <v>949.05000000000007</v>
      </c>
      <c r="Q4412" s="3">
        <f>R4412/M4412</f>
        <v>0.43338338338338339</v>
      </c>
      <c r="R4412" s="4">
        <v>432.95</v>
      </c>
      <c r="S4412" s="2">
        <f>R4412/O4412</f>
        <v>0.15206434504680119</v>
      </c>
    </row>
    <row r="4413" spans="1:19" x14ac:dyDescent="0.3">
      <c r="A4413" s="6">
        <v>4603</v>
      </c>
      <c r="B4413" t="s">
        <v>5495</v>
      </c>
      <c r="C4413" s="11">
        <v>45752</v>
      </c>
      <c r="D4413" s="1" t="str">
        <f t="shared" si="216"/>
        <v>2025</v>
      </c>
      <c r="E4413" s="12" t="str">
        <f t="shared" si="217"/>
        <v>April</v>
      </c>
      <c r="F4413" t="s">
        <v>29</v>
      </c>
      <c r="G4413" t="s">
        <v>1409</v>
      </c>
      <c r="H4413" t="s">
        <v>37</v>
      </c>
      <c r="I4413" t="s">
        <v>27</v>
      </c>
      <c r="J4413" t="s">
        <v>17</v>
      </c>
      <c r="K4413" s="6">
        <v>10</v>
      </c>
      <c r="L4413" s="6" t="str">
        <f t="shared" si="215"/>
        <v>Large</v>
      </c>
      <c r="M4413" s="7">
        <v>299</v>
      </c>
      <c r="N4413" s="2">
        <v>0</v>
      </c>
      <c r="O4413" s="3">
        <v>2990</v>
      </c>
      <c r="P4413" s="3">
        <f>O4413/K4413</f>
        <v>299</v>
      </c>
      <c r="Q4413" s="3">
        <f>R4413/M4413</f>
        <v>1.5088963210702342</v>
      </c>
      <c r="R4413" s="4">
        <v>451.16</v>
      </c>
      <c r="S4413" s="2">
        <f>R4413/O4413</f>
        <v>0.15088963210702341</v>
      </c>
    </row>
    <row r="4414" spans="1:19" x14ac:dyDescent="0.3">
      <c r="A4414" s="6">
        <v>4604</v>
      </c>
      <c r="B4414" t="s">
        <v>5496</v>
      </c>
      <c r="C4414" s="11">
        <v>45396</v>
      </c>
      <c r="D4414" s="1" t="str">
        <f t="shared" si="216"/>
        <v>2024</v>
      </c>
      <c r="E4414" s="12" t="str">
        <f t="shared" si="217"/>
        <v>April</v>
      </c>
      <c r="F4414" t="s">
        <v>22</v>
      </c>
      <c r="G4414" t="s">
        <v>9662</v>
      </c>
      <c r="H4414" t="s">
        <v>24</v>
      </c>
      <c r="I4414" t="s">
        <v>19</v>
      </c>
      <c r="J4414" t="s">
        <v>32</v>
      </c>
      <c r="K4414" s="6">
        <v>6</v>
      </c>
      <c r="L4414" s="6" t="str">
        <f t="shared" si="215"/>
        <v>Midium</v>
      </c>
      <c r="M4414" s="7">
        <v>199</v>
      </c>
      <c r="N4414" s="2">
        <v>0.15</v>
      </c>
      <c r="O4414" s="3">
        <v>1014.9</v>
      </c>
      <c r="P4414" s="3">
        <f>O4414/K4414</f>
        <v>169.15</v>
      </c>
      <c r="Q4414" s="3">
        <f>R4414/M4414</f>
        <v>0.85884422110552761</v>
      </c>
      <c r="R4414" s="4">
        <v>170.91</v>
      </c>
      <c r="S4414" s="2">
        <f>R4414/O4414</f>
        <v>0.16840082766775052</v>
      </c>
    </row>
    <row r="4415" spans="1:19" x14ac:dyDescent="0.3">
      <c r="A4415" s="6">
        <v>4605</v>
      </c>
      <c r="B4415" t="s">
        <v>5497</v>
      </c>
      <c r="C4415" s="11">
        <v>45520</v>
      </c>
      <c r="D4415" s="1" t="str">
        <f t="shared" si="216"/>
        <v>2024</v>
      </c>
      <c r="E4415" s="12" t="str">
        <f t="shared" si="217"/>
        <v>August</v>
      </c>
      <c r="F4415" t="s">
        <v>14</v>
      </c>
      <c r="G4415" t="s">
        <v>3551</v>
      </c>
      <c r="H4415" t="s">
        <v>15</v>
      </c>
      <c r="I4415" t="s">
        <v>16</v>
      </c>
      <c r="J4415" t="s">
        <v>38</v>
      </c>
      <c r="K4415" s="6">
        <v>9</v>
      </c>
      <c r="L4415" s="6" t="str">
        <f t="shared" si="215"/>
        <v>Large</v>
      </c>
      <c r="M4415" s="7">
        <v>199</v>
      </c>
      <c r="N4415" s="2">
        <v>0.1</v>
      </c>
      <c r="O4415" s="3">
        <v>1611.9</v>
      </c>
      <c r="P4415" s="3">
        <f>O4415/K4415</f>
        <v>179.10000000000002</v>
      </c>
      <c r="Q4415" s="3">
        <f>R4415/M4415</f>
        <v>0.99693467336683406</v>
      </c>
      <c r="R4415" s="4">
        <v>198.39</v>
      </c>
      <c r="S4415" s="2">
        <f>R4415/O4415</f>
        <v>0.12307835473664618</v>
      </c>
    </row>
    <row r="4416" spans="1:19" x14ac:dyDescent="0.3">
      <c r="A4416" s="6">
        <v>4606</v>
      </c>
      <c r="B4416" t="s">
        <v>5498</v>
      </c>
      <c r="C4416" s="11">
        <v>45758</v>
      </c>
      <c r="D4416" s="1" t="str">
        <f t="shared" si="216"/>
        <v>2025</v>
      </c>
      <c r="E4416" s="12" t="str">
        <f t="shared" si="217"/>
        <v>April</v>
      </c>
      <c r="F4416" t="s">
        <v>14</v>
      </c>
      <c r="G4416" t="s">
        <v>2208</v>
      </c>
      <c r="H4416" t="s">
        <v>24</v>
      </c>
      <c r="I4416" t="s">
        <v>19</v>
      </c>
      <c r="J4416" t="s">
        <v>32</v>
      </c>
      <c r="K4416" s="6">
        <v>1</v>
      </c>
      <c r="L4416" s="6" t="str">
        <f t="shared" si="215"/>
        <v>Small</v>
      </c>
      <c r="M4416" s="7">
        <v>499</v>
      </c>
      <c r="N4416" s="2">
        <v>0.15</v>
      </c>
      <c r="O4416" s="3">
        <v>424.15</v>
      </c>
      <c r="P4416" s="3">
        <f>O4416/K4416</f>
        <v>424.15</v>
      </c>
      <c r="Q4416" s="3">
        <f>R4416/M4416</f>
        <v>0.18404809619238477</v>
      </c>
      <c r="R4416" s="4">
        <v>91.84</v>
      </c>
      <c r="S4416" s="2">
        <f>R4416/O4416</f>
        <v>0.21652717199104093</v>
      </c>
    </row>
    <row r="4417" spans="1:19" x14ac:dyDescent="0.3">
      <c r="A4417" s="6">
        <v>4607</v>
      </c>
      <c r="B4417" t="s">
        <v>5499</v>
      </c>
      <c r="C4417" s="11">
        <v>45877</v>
      </c>
      <c r="D4417" s="1" t="str">
        <f t="shared" si="216"/>
        <v>2025</v>
      </c>
      <c r="E4417" s="12" t="str">
        <f t="shared" si="217"/>
        <v>August</v>
      </c>
      <c r="F4417" t="s">
        <v>40</v>
      </c>
      <c r="G4417" t="s">
        <v>2415</v>
      </c>
      <c r="H4417" t="s">
        <v>37</v>
      </c>
      <c r="I4417" t="s">
        <v>19</v>
      </c>
      <c r="J4417" t="s">
        <v>25</v>
      </c>
      <c r="K4417" s="6">
        <v>9</v>
      </c>
      <c r="L4417" s="6" t="str">
        <f t="shared" si="215"/>
        <v>Large</v>
      </c>
      <c r="M4417" s="7">
        <v>499</v>
      </c>
      <c r="N4417" s="2">
        <v>0.1</v>
      </c>
      <c r="O4417" s="3">
        <v>4041.9</v>
      </c>
      <c r="P4417" s="3">
        <f>O4417/K4417</f>
        <v>449.1</v>
      </c>
      <c r="Q4417" s="3">
        <f>R4417/M4417</f>
        <v>1.7702805611222445</v>
      </c>
      <c r="R4417" s="4">
        <v>883.37</v>
      </c>
      <c r="S4417" s="2">
        <f>R4417/O4417</f>
        <v>0.21855315569410425</v>
      </c>
    </row>
    <row r="4418" spans="1:19" x14ac:dyDescent="0.3">
      <c r="A4418" s="6">
        <v>4608</v>
      </c>
      <c r="B4418" t="s">
        <v>5500</v>
      </c>
      <c r="C4418" s="11">
        <v>45869</v>
      </c>
      <c r="D4418" s="1" t="str">
        <f t="shared" si="216"/>
        <v>2025</v>
      </c>
      <c r="E4418" s="12" t="str">
        <f t="shared" si="217"/>
        <v>July</v>
      </c>
      <c r="F4418" t="s">
        <v>40</v>
      </c>
      <c r="G4418" t="s">
        <v>9662</v>
      </c>
      <c r="H4418" t="s">
        <v>37</v>
      </c>
      <c r="I4418" t="s">
        <v>16</v>
      </c>
      <c r="J4418" t="s">
        <v>38</v>
      </c>
      <c r="K4418" s="6">
        <v>8</v>
      </c>
      <c r="L4418" s="6" t="str">
        <f t="shared" si="215"/>
        <v>Large</v>
      </c>
      <c r="M4418" s="7">
        <v>999</v>
      </c>
      <c r="N4418" s="2">
        <v>0</v>
      </c>
      <c r="O4418" s="3">
        <v>7992</v>
      </c>
      <c r="P4418" s="3">
        <f>O4418/K4418</f>
        <v>999</v>
      </c>
      <c r="Q4418" s="3">
        <f>R4418/M4418</f>
        <v>2.3648048048048049</v>
      </c>
      <c r="R4418" s="4">
        <v>2362.44</v>
      </c>
      <c r="S4418" s="2">
        <f>R4418/O4418</f>
        <v>0.29560060060060062</v>
      </c>
    </row>
    <row r="4419" spans="1:19" x14ac:dyDescent="0.3">
      <c r="A4419" s="6">
        <v>4609</v>
      </c>
      <c r="B4419" t="s">
        <v>5501</v>
      </c>
      <c r="C4419" s="11">
        <v>46016</v>
      </c>
      <c r="D4419" s="1" t="str">
        <f t="shared" si="216"/>
        <v>2025</v>
      </c>
      <c r="E4419" s="12" t="str">
        <f t="shared" si="217"/>
        <v>December</v>
      </c>
      <c r="F4419" t="s">
        <v>14</v>
      </c>
      <c r="G4419" t="s">
        <v>9662</v>
      </c>
      <c r="H4419" t="s">
        <v>24</v>
      </c>
      <c r="I4419" t="s">
        <v>19</v>
      </c>
      <c r="J4419" t="s">
        <v>20</v>
      </c>
      <c r="K4419" s="6">
        <v>3</v>
      </c>
      <c r="L4419" s="6" t="str">
        <f t="shared" ref="L4419:L4482" si="218">IF(K4419&lt;4,"Small", IF(K4419&lt;7,"Midium", IF(K4419&lt;=10,"Large")))</f>
        <v>Small</v>
      </c>
      <c r="M4419" s="7">
        <v>499</v>
      </c>
      <c r="N4419" s="2">
        <v>0</v>
      </c>
      <c r="O4419" s="3">
        <v>1497</v>
      </c>
      <c r="P4419" s="3">
        <f>O4419/K4419</f>
        <v>499</v>
      </c>
      <c r="Q4419" s="3">
        <f>R4419/M4419</f>
        <v>0.85406813627254508</v>
      </c>
      <c r="R4419" s="4">
        <v>426.18</v>
      </c>
      <c r="S4419" s="2">
        <f>R4419/O4419</f>
        <v>0.28468937875751504</v>
      </c>
    </row>
    <row r="4420" spans="1:19" x14ac:dyDescent="0.3">
      <c r="A4420" s="6">
        <v>4610</v>
      </c>
      <c r="B4420" t="s">
        <v>5502</v>
      </c>
      <c r="C4420" s="11">
        <v>45584</v>
      </c>
      <c r="D4420" s="1" t="str">
        <f t="shared" ref="D4420:D4480" si="219">TEXT(C4420, "yyyy")</f>
        <v>2024</v>
      </c>
      <c r="E4420" s="12" t="str">
        <f t="shared" ref="E4420:E4480" si="220">TEXT(C4420, "mmmm")</f>
        <v>October</v>
      </c>
      <c r="F4420" t="s">
        <v>14</v>
      </c>
      <c r="G4420" t="s">
        <v>9662</v>
      </c>
      <c r="H4420" t="s">
        <v>15</v>
      </c>
      <c r="I4420" t="s">
        <v>19</v>
      </c>
      <c r="J4420" t="s">
        <v>20</v>
      </c>
      <c r="K4420" s="6">
        <v>8</v>
      </c>
      <c r="L4420" s="6" t="str">
        <f t="shared" si="218"/>
        <v>Large</v>
      </c>
      <c r="M4420" s="7">
        <v>199</v>
      </c>
      <c r="N4420" s="2">
        <v>0</v>
      </c>
      <c r="O4420" s="3">
        <v>1592</v>
      </c>
      <c r="P4420" s="3">
        <f>O4420/K4420</f>
        <v>199</v>
      </c>
      <c r="Q4420" s="3">
        <f>R4420/M4420</f>
        <v>1.0127638190954773</v>
      </c>
      <c r="R4420" s="4">
        <v>201.54</v>
      </c>
      <c r="S4420" s="2">
        <f>R4420/O4420</f>
        <v>0.12659547738693466</v>
      </c>
    </row>
    <row r="4421" spans="1:19" x14ac:dyDescent="0.3">
      <c r="A4421" s="6">
        <v>4611</v>
      </c>
      <c r="B4421" t="s">
        <v>5503</v>
      </c>
      <c r="C4421" s="11">
        <v>45645</v>
      </c>
      <c r="D4421" s="1" t="str">
        <f t="shared" si="219"/>
        <v>2024</v>
      </c>
      <c r="E4421" s="12" t="str">
        <f t="shared" si="220"/>
        <v>December</v>
      </c>
      <c r="F4421" t="s">
        <v>14</v>
      </c>
      <c r="G4421" t="s">
        <v>1534</v>
      </c>
      <c r="H4421" t="s">
        <v>37</v>
      </c>
      <c r="I4421" t="s">
        <v>19</v>
      </c>
      <c r="J4421" t="s">
        <v>20</v>
      </c>
      <c r="K4421" s="6">
        <v>2</v>
      </c>
      <c r="L4421" s="6" t="str">
        <f t="shared" si="218"/>
        <v>Small</v>
      </c>
      <c r="M4421" s="7">
        <v>149</v>
      </c>
      <c r="N4421" s="2">
        <v>0.05</v>
      </c>
      <c r="O4421" s="3">
        <v>283.10000000000002</v>
      </c>
      <c r="P4421" s="3">
        <f>O4421/K4421</f>
        <v>141.55000000000001</v>
      </c>
      <c r="Q4421" s="3">
        <f>R4421/M4421</f>
        <v>0.29530201342281881</v>
      </c>
      <c r="R4421" s="4">
        <v>44</v>
      </c>
      <c r="S4421" s="2">
        <f>R4421/O4421</f>
        <v>0.15542211232779934</v>
      </c>
    </row>
    <row r="4422" spans="1:19" x14ac:dyDescent="0.3">
      <c r="A4422" s="6">
        <v>4612</v>
      </c>
      <c r="B4422" t="s">
        <v>5504</v>
      </c>
      <c r="C4422" s="11">
        <v>45633</v>
      </c>
      <c r="D4422" s="1" t="str">
        <f t="shared" si="219"/>
        <v>2024</v>
      </c>
      <c r="E4422" s="12" t="str">
        <f t="shared" si="220"/>
        <v>December</v>
      </c>
      <c r="F4422" t="s">
        <v>22</v>
      </c>
      <c r="G4422" t="s">
        <v>9662</v>
      </c>
      <c r="H4422" t="s">
        <v>37</v>
      </c>
      <c r="I4422" t="s">
        <v>19</v>
      </c>
      <c r="J4422" t="s">
        <v>32</v>
      </c>
      <c r="K4422" s="6">
        <v>5</v>
      </c>
      <c r="L4422" s="6" t="str">
        <f t="shared" si="218"/>
        <v>Midium</v>
      </c>
      <c r="M4422" s="7">
        <v>99</v>
      </c>
      <c r="N4422" s="2">
        <v>0</v>
      </c>
      <c r="O4422" s="3">
        <v>495</v>
      </c>
      <c r="P4422" s="3">
        <f>O4422/K4422</f>
        <v>99</v>
      </c>
      <c r="Q4422" s="3">
        <f>R4422/M4422</f>
        <v>0.29595959595959598</v>
      </c>
      <c r="R4422" s="4">
        <v>29.3</v>
      </c>
      <c r="S4422" s="2">
        <f>R4422/O4422</f>
        <v>5.9191919191919191E-2</v>
      </c>
    </row>
    <row r="4423" spans="1:19" x14ac:dyDescent="0.3">
      <c r="A4423" s="6">
        <v>4613</v>
      </c>
      <c r="B4423" t="s">
        <v>5505</v>
      </c>
      <c r="C4423" s="11">
        <v>45583</v>
      </c>
      <c r="D4423" s="1" t="str">
        <f t="shared" si="219"/>
        <v>2024</v>
      </c>
      <c r="E4423" s="12" t="str">
        <f t="shared" si="220"/>
        <v>October</v>
      </c>
      <c r="F4423" t="s">
        <v>22</v>
      </c>
      <c r="G4423" t="s">
        <v>9662</v>
      </c>
      <c r="H4423" t="s">
        <v>37</v>
      </c>
      <c r="I4423" t="s">
        <v>27</v>
      </c>
      <c r="J4423" t="s">
        <v>47</v>
      </c>
      <c r="K4423" s="6">
        <v>7</v>
      </c>
      <c r="L4423" s="6" t="str">
        <f t="shared" si="218"/>
        <v>Large</v>
      </c>
      <c r="M4423" s="7">
        <v>99</v>
      </c>
      <c r="N4423" s="2">
        <v>0.1</v>
      </c>
      <c r="O4423" s="3">
        <v>623.70000000000005</v>
      </c>
      <c r="P4423" s="3">
        <f>O4423/K4423</f>
        <v>89.100000000000009</v>
      </c>
      <c r="Q4423" s="3">
        <f>R4423/M4423</f>
        <v>0.33727272727272728</v>
      </c>
      <c r="R4423" s="4">
        <v>33.39</v>
      </c>
      <c r="S4423" s="2">
        <f>R4423/O4423</f>
        <v>5.3535353535353533E-2</v>
      </c>
    </row>
    <row r="4424" spans="1:19" x14ac:dyDescent="0.3">
      <c r="A4424" s="6">
        <v>4614</v>
      </c>
      <c r="B4424" t="s">
        <v>5506</v>
      </c>
      <c r="C4424" s="11">
        <v>45792</v>
      </c>
      <c r="D4424" s="1" t="str">
        <f t="shared" si="219"/>
        <v>2025</v>
      </c>
      <c r="E4424" s="12" t="str">
        <f t="shared" si="220"/>
        <v>May</v>
      </c>
      <c r="F4424" t="s">
        <v>22</v>
      </c>
      <c r="G4424" t="s">
        <v>5507</v>
      </c>
      <c r="H4424" t="s">
        <v>37</v>
      </c>
      <c r="I4424" t="s">
        <v>27</v>
      </c>
      <c r="J4424" t="s">
        <v>47</v>
      </c>
      <c r="K4424" s="6">
        <v>3</v>
      </c>
      <c r="L4424" s="6" t="str">
        <f t="shared" si="218"/>
        <v>Small</v>
      </c>
      <c r="M4424" s="7">
        <v>999</v>
      </c>
      <c r="N4424" s="2">
        <v>0</v>
      </c>
      <c r="O4424" s="3">
        <v>2997</v>
      </c>
      <c r="P4424" s="3">
        <f>O4424/K4424</f>
        <v>999</v>
      </c>
      <c r="Q4424" s="3">
        <f>R4424/M4424</f>
        <v>0.81457457457457461</v>
      </c>
      <c r="R4424" s="4">
        <v>813.76</v>
      </c>
      <c r="S4424" s="2">
        <f>R4424/O4424</f>
        <v>0.27152485819152483</v>
      </c>
    </row>
    <row r="4425" spans="1:19" x14ac:dyDescent="0.3">
      <c r="A4425" s="6">
        <v>4615</v>
      </c>
      <c r="B4425" t="s">
        <v>5508</v>
      </c>
      <c r="C4425" s="11">
        <v>45729</v>
      </c>
      <c r="D4425" s="1" t="str">
        <f t="shared" si="219"/>
        <v>2025</v>
      </c>
      <c r="E4425" s="12" t="str">
        <f t="shared" si="220"/>
        <v>March</v>
      </c>
      <c r="F4425" t="s">
        <v>40</v>
      </c>
      <c r="G4425" t="s">
        <v>5509</v>
      </c>
      <c r="H4425" t="s">
        <v>15</v>
      </c>
      <c r="I4425" t="s">
        <v>19</v>
      </c>
      <c r="J4425" t="s">
        <v>42</v>
      </c>
      <c r="K4425" s="6">
        <v>4</v>
      </c>
      <c r="L4425" s="6" t="str">
        <f t="shared" si="218"/>
        <v>Midium</v>
      </c>
      <c r="M4425" s="7">
        <v>999</v>
      </c>
      <c r="N4425" s="2">
        <v>0</v>
      </c>
      <c r="O4425" s="3">
        <v>3996</v>
      </c>
      <c r="P4425" s="3">
        <f>O4425/K4425</f>
        <v>999</v>
      </c>
      <c r="Q4425" s="3">
        <f>R4425/M4425</f>
        <v>1.1733833833833833</v>
      </c>
      <c r="R4425" s="4">
        <v>1172.21</v>
      </c>
      <c r="S4425" s="2">
        <f>R4425/O4425</f>
        <v>0.29334584584584583</v>
      </c>
    </row>
    <row r="4426" spans="1:19" x14ac:dyDescent="0.3">
      <c r="A4426" s="6">
        <v>4616</v>
      </c>
      <c r="B4426" t="s">
        <v>5510</v>
      </c>
      <c r="C4426" s="11">
        <v>45893</v>
      </c>
      <c r="D4426" s="1" t="str">
        <f t="shared" si="219"/>
        <v>2025</v>
      </c>
      <c r="E4426" s="12" t="str">
        <f t="shared" si="220"/>
        <v>August</v>
      </c>
      <c r="F4426" t="s">
        <v>14</v>
      </c>
      <c r="G4426" t="s">
        <v>9662</v>
      </c>
      <c r="H4426" t="s">
        <v>24</v>
      </c>
      <c r="I4426" t="s">
        <v>16</v>
      </c>
      <c r="J4426" t="s">
        <v>34</v>
      </c>
      <c r="K4426" s="6">
        <v>6</v>
      </c>
      <c r="L4426" s="6" t="str">
        <f t="shared" si="218"/>
        <v>Midium</v>
      </c>
      <c r="M4426" s="7">
        <v>99</v>
      </c>
      <c r="N4426" s="2">
        <v>0.15</v>
      </c>
      <c r="O4426" s="3">
        <v>504.9</v>
      </c>
      <c r="P4426" s="3">
        <f>O4426/K4426</f>
        <v>84.149999999999991</v>
      </c>
      <c r="Q4426" s="3">
        <f>R4426/M4426</f>
        <v>0.91868686868686866</v>
      </c>
      <c r="R4426" s="4">
        <v>90.95</v>
      </c>
      <c r="S4426" s="2">
        <f>R4426/O4426</f>
        <v>0.18013468013468015</v>
      </c>
    </row>
    <row r="4427" spans="1:19" x14ac:dyDescent="0.3">
      <c r="A4427" s="6">
        <v>4617</v>
      </c>
      <c r="B4427" t="s">
        <v>5511</v>
      </c>
      <c r="C4427" s="11">
        <v>45517</v>
      </c>
      <c r="D4427" s="1" t="str">
        <f t="shared" si="219"/>
        <v>2024</v>
      </c>
      <c r="E4427" s="12" t="str">
        <f t="shared" si="220"/>
        <v>August</v>
      </c>
      <c r="F4427" t="s">
        <v>22</v>
      </c>
      <c r="G4427" t="s">
        <v>1529</v>
      </c>
      <c r="H4427" t="s">
        <v>15</v>
      </c>
      <c r="I4427" t="s">
        <v>19</v>
      </c>
      <c r="J4427" t="s">
        <v>42</v>
      </c>
      <c r="K4427" s="6">
        <v>9</v>
      </c>
      <c r="L4427" s="6" t="str">
        <f t="shared" si="218"/>
        <v>Large</v>
      </c>
      <c r="M4427" s="7">
        <v>799</v>
      </c>
      <c r="N4427" s="2">
        <v>0.15</v>
      </c>
      <c r="O4427" s="3">
        <v>6112.35</v>
      </c>
      <c r="P4427" s="3">
        <f>O4427/K4427</f>
        <v>679.15000000000009</v>
      </c>
      <c r="Q4427" s="3">
        <f>R4427/M4427</f>
        <v>1.8605632040050062</v>
      </c>
      <c r="R4427" s="4">
        <v>1486.59</v>
      </c>
      <c r="S4427" s="2">
        <f>R4427/O4427</f>
        <v>0.24321087634052366</v>
      </c>
    </row>
    <row r="4428" spans="1:19" x14ac:dyDescent="0.3">
      <c r="A4428" s="6">
        <v>4618</v>
      </c>
      <c r="B4428" t="s">
        <v>5512</v>
      </c>
      <c r="C4428" s="11">
        <v>45316</v>
      </c>
      <c r="D4428" s="1" t="str">
        <f t="shared" si="219"/>
        <v>2024</v>
      </c>
      <c r="E4428" s="12" t="str">
        <f t="shared" si="220"/>
        <v>January</v>
      </c>
      <c r="F4428" t="s">
        <v>40</v>
      </c>
      <c r="G4428" t="s">
        <v>9662</v>
      </c>
      <c r="H4428" t="s">
        <v>15</v>
      </c>
      <c r="I4428" t="s">
        <v>19</v>
      </c>
      <c r="J4428" t="s">
        <v>32</v>
      </c>
      <c r="K4428" s="6">
        <v>7</v>
      </c>
      <c r="L4428" s="6" t="str">
        <f t="shared" si="218"/>
        <v>Large</v>
      </c>
      <c r="M4428" s="7">
        <v>199</v>
      </c>
      <c r="N4428" s="2">
        <v>0</v>
      </c>
      <c r="O4428" s="3">
        <v>1393</v>
      </c>
      <c r="P4428" s="3">
        <f>O4428/K4428</f>
        <v>199</v>
      </c>
      <c r="Q4428" s="3">
        <f>R4428/M4428</f>
        <v>1.0836683417085426</v>
      </c>
      <c r="R4428" s="4">
        <v>215.65</v>
      </c>
      <c r="S4428" s="2">
        <f>R4428/O4428</f>
        <v>0.15480976310122038</v>
      </c>
    </row>
    <row r="4429" spans="1:19" x14ac:dyDescent="0.3">
      <c r="A4429" s="6">
        <v>4619</v>
      </c>
      <c r="B4429" t="s">
        <v>5513</v>
      </c>
      <c r="C4429" s="11">
        <v>45509</v>
      </c>
      <c r="D4429" s="1" t="str">
        <f t="shared" si="219"/>
        <v>2024</v>
      </c>
      <c r="E4429" s="12" t="str">
        <f t="shared" si="220"/>
        <v>August</v>
      </c>
      <c r="F4429" t="s">
        <v>40</v>
      </c>
      <c r="G4429" t="s">
        <v>9662</v>
      </c>
      <c r="H4429" t="s">
        <v>15</v>
      </c>
      <c r="I4429" t="s">
        <v>16</v>
      </c>
      <c r="J4429" t="s">
        <v>34</v>
      </c>
      <c r="K4429" s="6">
        <v>1</v>
      </c>
      <c r="L4429" s="6" t="str">
        <f t="shared" si="218"/>
        <v>Small</v>
      </c>
      <c r="M4429" s="7">
        <v>199</v>
      </c>
      <c r="N4429" s="2">
        <v>0</v>
      </c>
      <c r="O4429" s="3">
        <v>199</v>
      </c>
      <c r="P4429" s="3">
        <f>O4429/K4429</f>
        <v>199</v>
      </c>
      <c r="Q4429" s="3">
        <f>R4429/M4429</f>
        <v>0.24954773869346733</v>
      </c>
      <c r="R4429" s="4">
        <v>49.66</v>
      </c>
      <c r="S4429" s="2">
        <f>R4429/O4429</f>
        <v>0.24954773869346733</v>
      </c>
    </row>
    <row r="4430" spans="1:19" x14ac:dyDescent="0.3">
      <c r="A4430" s="6">
        <v>4620</v>
      </c>
      <c r="B4430" t="s">
        <v>5514</v>
      </c>
      <c r="C4430" s="11">
        <v>45391</v>
      </c>
      <c r="D4430" s="1" t="str">
        <f t="shared" si="219"/>
        <v>2024</v>
      </c>
      <c r="E4430" s="12" t="str">
        <f t="shared" si="220"/>
        <v>April</v>
      </c>
      <c r="F4430" t="s">
        <v>40</v>
      </c>
      <c r="G4430" t="s">
        <v>2347</v>
      </c>
      <c r="H4430" t="s">
        <v>24</v>
      </c>
      <c r="I4430" t="s">
        <v>16</v>
      </c>
      <c r="J4430" t="s">
        <v>38</v>
      </c>
      <c r="K4430" s="6">
        <v>6</v>
      </c>
      <c r="L4430" s="6" t="str">
        <f t="shared" si="218"/>
        <v>Midium</v>
      </c>
      <c r="M4430" s="7">
        <v>199</v>
      </c>
      <c r="N4430" s="2">
        <v>0.15</v>
      </c>
      <c r="O4430" s="3">
        <v>1014.9</v>
      </c>
      <c r="P4430" s="3">
        <f>O4430/K4430</f>
        <v>169.15</v>
      </c>
      <c r="Q4430" s="3">
        <f>R4430/M4430</f>
        <v>1.1202512562814071</v>
      </c>
      <c r="R4430" s="4">
        <v>222.93</v>
      </c>
      <c r="S4430" s="2">
        <f>R4430/O4430</f>
        <v>0.21965710907478569</v>
      </c>
    </row>
    <row r="4431" spans="1:19" x14ac:dyDescent="0.3">
      <c r="A4431" s="6">
        <v>4621</v>
      </c>
      <c r="B4431" t="s">
        <v>5515</v>
      </c>
      <c r="C4431" s="11">
        <v>45298</v>
      </c>
      <c r="D4431" s="1" t="str">
        <f t="shared" si="219"/>
        <v>2024</v>
      </c>
      <c r="E4431" s="12" t="str">
        <f t="shared" si="220"/>
        <v>January</v>
      </c>
      <c r="F4431" t="s">
        <v>22</v>
      </c>
      <c r="G4431" t="s">
        <v>9662</v>
      </c>
      <c r="H4431" t="s">
        <v>24</v>
      </c>
      <c r="I4431" t="s">
        <v>19</v>
      </c>
      <c r="J4431" t="s">
        <v>20</v>
      </c>
      <c r="K4431" s="6">
        <v>2</v>
      </c>
      <c r="L4431" s="6" t="str">
        <f t="shared" si="218"/>
        <v>Small</v>
      </c>
      <c r="M4431" s="7">
        <v>799</v>
      </c>
      <c r="N4431" s="2">
        <v>0</v>
      </c>
      <c r="O4431" s="3">
        <v>1598</v>
      </c>
      <c r="P4431" s="3">
        <f>O4431/K4431</f>
        <v>799</v>
      </c>
      <c r="Q4431" s="3">
        <f>R4431/M4431</f>
        <v>0.59927409261576969</v>
      </c>
      <c r="R4431" s="4">
        <v>478.82</v>
      </c>
      <c r="S4431" s="2">
        <f>R4431/O4431</f>
        <v>0.29963704630788485</v>
      </c>
    </row>
    <row r="4432" spans="1:19" x14ac:dyDescent="0.3">
      <c r="A4432" s="6">
        <v>4622</v>
      </c>
      <c r="B4432" t="s">
        <v>5516</v>
      </c>
      <c r="C4432" s="11">
        <v>45846</v>
      </c>
      <c r="D4432" s="1" t="str">
        <f t="shared" si="219"/>
        <v>2025</v>
      </c>
      <c r="E4432" s="12" t="str">
        <f t="shared" si="220"/>
        <v>July</v>
      </c>
      <c r="F4432" t="s">
        <v>22</v>
      </c>
      <c r="G4432" t="s">
        <v>9662</v>
      </c>
      <c r="H4432" t="s">
        <v>15</v>
      </c>
      <c r="I4432" t="s">
        <v>27</v>
      </c>
      <c r="J4432" t="s">
        <v>47</v>
      </c>
      <c r="K4432" s="6">
        <v>9</v>
      </c>
      <c r="L4432" s="6" t="str">
        <f t="shared" si="218"/>
        <v>Large</v>
      </c>
      <c r="M4432" s="7">
        <v>499</v>
      </c>
      <c r="N4432" s="2">
        <v>0</v>
      </c>
      <c r="O4432" s="3">
        <v>4491</v>
      </c>
      <c r="P4432" s="3">
        <f>O4432/K4432</f>
        <v>499</v>
      </c>
      <c r="Q4432" s="3">
        <f>R4432/M4432</f>
        <v>1.1658517034068137</v>
      </c>
      <c r="R4432" s="4">
        <v>581.76</v>
      </c>
      <c r="S4432" s="2">
        <f>R4432/O4432</f>
        <v>0.12953907815631263</v>
      </c>
    </row>
    <row r="4433" spans="1:19" x14ac:dyDescent="0.3">
      <c r="A4433" s="6">
        <v>4623</v>
      </c>
      <c r="B4433" t="s">
        <v>5517</v>
      </c>
      <c r="C4433" s="11">
        <v>45805</v>
      </c>
      <c r="D4433" s="1" t="str">
        <f t="shared" si="219"/>
        <v>2025</v>
      </c>
      <c r="E4433" s="12" t="str">
        <f t="shared" si="220"/>
        <v>May</v>
      </c>
      <c r="F4433" t="s">
        <v>40</v>
      </c>
      <c r="G4433" t="s">
        <v>9662</v>
      </c>
      <c r="H4433" t="s">
        <v>15</v>
      </c>
      <c r="I4433" t="s">
        <v>16</v>
      </c>
      <c r="J4433" t="s">
        <v>34</v>
      </c>
      <c r="K4433" s="6">
        <v>4</v>
      </c>
      <c r="L4433" s="6" t="str">
        <f t="shared" si="218"/>
        <v>Midium</v>
      </c>
      <c r="M4433" s="7">
        <v>299</v>
      </c>
      <c r="N4433" s="2">
        <v>0.15</v>
      </c>
      <c r="O4433" s="3">
        <v>1016.6</v>
      </c>
      <c r="P4433" s="3">
        <f>O4433/K4433</f>
        <v>254.15</v>
      </c>
      <c r="Q4433" s="3">
        <f>R4433/M4433</f>
        <v>0.90046822742474919</v>
      </c>
      <c r="R4433" s="4">
        <v>269.24</v>
      </c>
      <c r="S4433" s="2">
        <f>R4433/O4433</f>
        <v>0.26484359630139681</v>
      </c>
    </row>
    <row r="4434" spans="1:19" x14ac:dyDescent="0.3">
      <c r="A4434" s="6">
        <v>4624</v>
      </c>
      <c r="B4434" t="s">
        <v>5518</v>
      </c>
      <c r="C4434" s="11">
        <v>45624</v>
      </c>
      <c r="D4434" s="1" t="str">
        <f t="shared" si="219"/>
        <v>2024</v>
      </c>
      <c r="E4434" s="12" t="str">
        <f t="shared" si="220"/>
        <v>November</v>
      </c>
      <c r="F4434" t="s">
        <v>14</v>
      </c>
      <c r="G4434" t="s">
        <v>1134</v>
      </c>
      <c r="H4434" t="s">
        <v>37</v>
      </c>
      <c r="I4434" t="s">
        <v>19</v>
      </c>
      <c r="J4434" t="s">
        <v>32</v>
      </c>
      <c r="K4434" s="6">
        <v>9</v>
      </c>
      <c r="L4434" s="6" t="str">
        <f t="shared" si="218"/>
        <v>Large</v>
      </c>
      <c r="M4434" s="7">
        <v>499</v>
      </c>
      <c r="N4434" s="2">
        <v>0.05</v>
      </c>
      <c r="O4434" s="3">
        <v>4266.45</v>
      </c>
      <c r="P4434" s="3">
        <f>O4434/K4434</f>
        <v>474.04999999999995</v>
      </c>
      <c r="Q4434" s="3">
        <f>R4434/M4434</f>
        <v>1.0990380761523044</v>
      </c>
      <c r="R4434" s="4">
        <v>548.41999999999996</v>
      </c>
      <c r="S4434" s="2">
        <f>R4434/O4434</f>
        <v>0.12854246504705316</v>
      </c>
    </row>
    <row r="4435" spans="1:19" x14ac:dyDescent="0.3">
      <c r="A4435" s="6">
        <v>4625</v>
      </c>
      <c r="B4435" t="s">
        <v>5519</v>
      </c>
      <c r="C4435" s="11">
        <v>45440</v>
      </c>
      <c r="D4435" s="1" t="str">
        <f t="shared" si="219"/>
        <v>2024</v>
      </c>
      <c r="E4435" s="12" t="str">
        <f t="shared" si="220"/>
        <v>May</v>
      </c>
      <c r="F4435" t="s">
        <v>14</v>
      </c>
      <c r="G4435" t="s">
        <v>9662</v>
      </c>
      <c r="H4435" t="s">
        <v>37</v>
      </c>
      <c r="I4435" t="s">
        <v>16</v>
      </c>
      <c r="J4435" t="s">
        <v>34</v>
      </c>
      <c r="K4435" s="6">
        <v>3</v>
      </c>
      <c r="L4435" s="6" t="str">
        <f t="shared" si="218"/>
        <v>Small</v>
      </c>
      <c r="M4435" s="7">
        <v>299</v>
      </c>
      <c r="N4435" s="2">
        <v>0.05</v>
      </c>
      <c r="O4435" s="3">
        <v>852.15</v>
      </c>
      <c r="P4435" s="3">
        <f>O4435/K4435</f>
        <v>284.05</v>
      </c>
      <c r="Q4435" s="3">
        <f>R4435/M4435</f>
        <v>0.81986622073578586</v>
      </c>
      <c r="R4435" s="4">
        <v>245.14</v>
      </c>
      <c r="S4435" s="2">
        <f>R4435/O4435</f>
        <v>0.28767235815290737</v>
      </c>
    </row>
    <row r="4436" spans="1:19" x14ac:dyDescent="0.3">
      <c r="A4436" s="6">
        <v>4626</v>
      </c>
      <c r="B4436" t="s">
        <v>5520</v>
      </c>
      <c r="C4436" s="11">
        <v>45411</v>
      </c>
      <c r="D4436" s="1" t="str">
        <f t="shared" si="219"/>
        <v>2024</v>
      </c>
      <c r="E4436" s="12" t="str">
        <f t="shared" si="220"/>
        <v>April</v>
      </c>
      <c r="F4436" t="s">
        <v>22</v>
      </c>
      <c r="G4436" t="s">
        <v>9662</v>
      </c>
      <c r="H4436" t="s">
        <v>37</v>
      </c>
      <c r="I4436" t="s">
        <v>19</v>
      </c>
      <c r="J4436" t="s">
        <v>25</v>
      </c>
      <c r="K4436" s="6">
        <v>1</v>
      </c>
      <c r="L4436" s="6" t="str">
        <f t="shared" si="218"/>
        <v>Small</v>
      </c>
      <c r="M4436" s="7">
        <v>999</v>
      </c>
      <c r="N4436" s="2">
        <v>0</v>
      </c>
      <c r="O4436" s="3">
        <v>999</v>
      </c>
      <c r="P4436" s="3">
        <f>O4436/K4436</f>
        <v>999</v>
      </c>
      <c r="Q4436" s="3">
        <f>R4436/M4436</f>
        <v>0.12951951951951951</v>
      </c>
      <c r="R4436" s="4">
        <v>129.38999999999999</v>
      </c>
      <c r="S4436" s="2">
        <f>R4436/O4436</f>
        <v>0.12951951951951951</v>
      </c>
    </row>
    <row r="4437" spans="1:19" x14ac:dyDescent="0.3">
      <c r="A4437" s="6">
        <v>4627</v>
      </c>
      <c r="B4437" t="s">
        <v>5521</v>
      </c>
      <c r="C4437" s="11">
        <v>45587</v>
      </c>
      <c r="D4437" s="1" t="str">
        <f t="shared" si="219"/>
        <v>2024</v>
      </c>
      <c r="E4437" s="12" t="str">
        <f t="shared" si="220"/>
        <v>October</v>
      </c>
      <c r="F4437" t="s">
        <v>40</v>
      </c>
      <c r="G4437" t="s">
        <v>9662</v>
      </c>
      <c r="H4437" t="s">
        <v>15</v>
      </c>
      <c r="I4437" t="s">
        <v>19</v>
      </c>
      <c r="J4437" t="s">
        <v>32</v>
      </c>
      <c r="K4437" s="6">
        <v>1</v>
      </c>
      <c r="L4437" s="6" t="str">
        <f t="shared" si="218"/>
        <v>Small</v>
      </c>
      <c r="M4437" s="7">
        <v>199</v>
      </c>
      <c r="N4437" s="2">
        <v>0.15</v>
      </c>
      <c r="O4437" s="3">
        <v>169.15</v>
      </c>
      <c r="P4437" s="3">
        <f>O4437/K4437</f>
        <v>169.15</v>
      </c>
      <c r="Q4437" s="3">
        <f>R4437/M4437</f>
        <v>0.10296482412060301</v>
      </c>
      <c r="R4437" s="4">
        <v>20.49</v>
      </c>
      <c r="S4437" s="2">
        <f>R4437/O4437</f>
        <v>0.12113508720070941</v>
      </c>
    </row>
    <row r="4438" spans="1:19" x14ac:dyDescent="0.3">
      <c r="A4438" s="6">
        <v>4628</v>
      </c>
      <c r="B4438" t="s">
        <v>5522</v>
      </c>
      <c r="C4438" s="11">
        <v>46016</v>
      </c>
      <c r="D4438" s="1" t="str">
        <f t="shared" si="219"/>
        <v>2025</v>
      </c>
      <c r="E4438" s="12" t="str">
        <f t="shared" si="220"/>
        <v>December</v>
      </c>
      <c r="F4438" t="s">
        <v>22</v>
      </c>
      <c r="G4438" t="s">
        <v>9662</v>
      </c>
      <c r="H4438" t="s">
        <v>24</v>
      </c>
      <c r="I4438" t="s">
        <v>27</v>
      </c>
      <c r="J4438" t="s">
        <v>47</v>
      </c>
      <c r="K4438" s="6">
        <v>3</v>
      </c>
      <c r="L4438" s="6" t="str">
        <f t="shared" si="218"/>
        <v>Small</v>
      </c>
      <c r="M4438" s="7">
        <v>149</v>
      </c>
      <c r="N4438" s="2">
        <v>0.1</v>
      </c>
      <c r="O4438" s="3">
        <v>402.3</v>
      </c>
      <c r="P4438" s="3">
        <f>O4438/K4438</f>
        <v>134.1</v>
      </c>
      <c r="Q4438" s="3">
        <f>R4438/M4438</f>
        <v>0.14812080536912753</v>
      </c>
      <c r="R4438" s="4">
        <v>22.07</v>
      </c>
      <c r="S4438" s="2">
        <f>R4438/O4438</f>
        <v>5.48595575441213E-2</v>
      </c>
    </row>
    <row r="4439" spans="1:19" x14ac:dyDescent="0.3">
      <c r="A4439" s="6">
        <v>4629</v>
      </c>
      <c r="B4439" t="s">
        <v>5523</v>
      </c>
      <c r="C4439" s="11">
        <v>45802</v>
      </c>
      <c r="D4439" s="1" t="str">
        <f t="shared" si="219"/>
        <v>2025</v>
      </c>
      <c r="E4439" s="12" t="str">
        <f t="shared" si="220"/>
        <v>May</v>
      </c>
      <c r="F4439" t="s">
        <v>14</v>
      </c>
      <c r="G4439" t="s">
        <v>9662</v>
      </c>
      <c r="H4439" t="s">
        <v>15</v>
      </c>
      <c r="I4439" t="s">
        <v>19</v>
      </c>
      <c r="J4439" t="s">
        <v>20</v>
      </c>
      <c r="K4439" s="6">
        <v>4</v>
      </c>
      <c r="L4439" s="6" t="str">
        <f t="shared" si="218"/>
        <v>Midium</v>
      </c>
      <c r="M4439" s="7">
        <v>999</v>
      </c>
      <c r="N4439" s="2">
        <v>0.05</v>
      </c>
      <c r="O4439" s="3">
        <v>3796.2</v>
      </c>
      <c r="P4439" s="3">
        <f>O4439/K4439</f>
        <v>949.05</v>
      </c>
      <c r="Q4439" s="3">
        <f>R4439/M4439</f>
        <v>1.0013413413413415</v>
      </c>
      <c r="R4439" s="4">
        <v>1000.34</v>
      </c>
      <c r="S4439" s="2">
        <f>R4439/O4439</f>
        <v>0.263510879300353</v>
      </c>
    </row>
    <row r="4440" spans="1:19" x14ac:dyDescent="0.3">
      <c r="A4440" s="6">
        <v>4630</v>
      </c>
      <c r="B4440" t="s">
        <v>5524</v>
      </c>
      <c r="C4440" s="11">
        <v>45381</v>
      </c>
      <c r="D4440" s="1" t="str">
        <f t="shared" si="219"/>
        <v>2024</v>
      </c>
      <c r="E4440" s="12" t="str">
        <f t="shared" si="220"/>
        <v>March</v>
      </c>
      <c r="F4440" t="s">
        <v>40</v>
      </c>
      <c r="G4440" t="s">
        <v>9662</v>
      </c>
      <c r="H4440" t="s">
        <v>37</v>
      </c>
      <c r="I4440" t="s">
        <v>27</v>
      </c>
      <c r="J4440" t="s">
        <v>17</v>
      </c>
      <c r="K4440" s="6">
        <v>5</v>
      </c>
      <c r="L4440" s="6" t="str">
        <f t="shared" si="218"/>
        <v>Midium</v>
      </c>
      <c r="M4440" s="7">
        <v>299</v>
      </c>
      <c r="N4440" s="2">
        <v>0.15</v>
      </c>
      <c r="O4440" s="3">
        <v>1270.75</v>
      </c>
      <c r="P4440" s="3">
        <f>O4440/K4440</f>
        <v>254.15</v>
      </c>
      <c r="Q4440" s="3">
        <f>R4440/M4440</f>
        <v>0.41267558528428094</v>
      </c>
      <c r="R4440" s="4">
        <v>123.39</v>
      </c>
      <c r="S4440" s="2">
        <f>R4440/O4440</f>
        <v>9.7100137713948459E-2</v>
      </c>
    </row>
    <row r="4441" spans="1:19" x14ac:dyDescent="0.3">
      <c r="A4441" s="6">
        <v>4631</v>
      </c>
      <c r="B4441" t="s">
        <v>5525</v>
      </c>
      <c r="C4441" s="11">
        <v>45357</v>
      </c>
      <c r="D4441" s="1" t="str">
        <f t="shared" si="219"/>
        <v>2024</v>
      </c>
      <c r="E4441" s="12" t="str">
        <f t="shared" si="220"/>
        <v>March</v>
      </c>
      <c r="F4441" t="s">
        <v>29</v>
      </c>
      <c r="G4441" t="s">
        <v>9662</v>
      </c>
      <c r="H4441" t="s">
        <v>15</v>
      </c>
      <c r="I4441" t="s">
        <v>16</v>
      </c>
      <c r="J4441" t="s">
        <v>38</v>
      </c>
      <c r="K4441" s="6">
        <v>5</v>
      </c>
      <c r="L4441" s="6" t="str">
        <f t="shared" si="218"/>
        <v>Midium</v>
      </c>
      <c r="M4441" s="7">
        <v>149</v>
      </c>
      <c r="N4441" s="2">
        <v>0.15</v>
      </c>
      <c r="O4441" s="3">
        <v>633.25</v>
      </c>
      <c r="P4441" s="3">
        <f>O4441/K4441</f>
        <v>126.65</v>
      </c>
      <c r="Q4441" s="3">
        <f>R4441/M4441</f>
        <v>0.90557046979865774</v>
      </c>
      <c r="R4441" s="4">
        <v>134.93</v>
      </c>
      <c r="S4441" s="2">
        <f>R4441/O4441</f>
        <v>0.21307540465850772</v>
      </c>
    </row>
    <row r="4442" spans="1:19" x14ac:dyDescent="0.3">
      <c r="A4442" s="6">
        <v>4632</v>
      </c>
      <c r="B4442" t="s">
        <v>5526</v>
      </c>
      <c r="C4442" s="11">
        <v>45631</v>
      </c>
      <c r="D4442" s="1" t="str">
        <f t="shared" si="219"/>
        <v>2024</v>
      </c>
      <c r="E4442" s="12" t="str">
        <f t="shared" si="220"/>
        <v>December</v>
      </c>
      <c r="F4442" t="s">
        <v>29</v>
      </c>
      <c r="G4442" t="s">
        <v>1434</v>
      </c>
      <c r="H4442" t="s">
        <v>37</v>
      </c>
      <c r="I4442" t="s">
        <v>19</v>
      </c>
      <c r="J4442" t="s">
        <v>42</v>
      </c>
      <c r="K4442" s="6">
        <v>10</v>
      </c>
      <c r="L4442" s="6" t="str">
        <f t="shared" si="218"/>
        <v>Large</v>
      </c>
      <c r="M4442" s="7">
        <v>199</v>
      </c>
      <c r="N4442" s="2">
        <v>0</v>
      </c>
      <c r="O4442" s="3">
        <v>1990</v>
      </c>
      <c r="P4442" s="3">
        <f>O4442/K4442</f>
        <v>199</v>
      </c>
      <c r="Q4442" s="3">
        <f>R4442/M4442</f>
        <v>1.6801507537688443</v>
      </c>
      <c r="R4442" s="4">
        <v>334.35</v>
      </c>
      <c r="S4442" s="2">
        <f>R4442/O4442</f>
        <v>0.16801507537688443</v>
      </c>
    </row>
    <row r="4443" spans="1:19" x14ac:dyDescent="0.3">
      <c r="A4443" s="6">
        <v>4633</v>
      </c>
      <c r="B4443" t="s">
        <v>5527</v>
      </c>
      <c r="C4443" s="11">
        <v>45692</v>
      </c>
      <c r="D4443" s="1" t="str">
        <f t="shared" si="219"/>
        <v>2025</v>
      </c>
      <c r="E4443" s="12" t="str">
        <f t="shared" si="220"/>
        <v>February</v>
      </c>
      <c r="F4443" t="s">
        <v>14</v>
      </c>
      <c r="G4443" t="s">
        <v>5528</v>
      </c>
      <c r="H4443" t="s">
        <v>37</v>
      </c>
      <c r="I4443" t="s">
        <v>27</v>
      </c>
      <c r="J4443" t="s">
        <v>17</v>
      </c>
      <c r="K4443" s="6">
        <v>1</v>
      </c>
      <c r="L4443" s="6" t="str">
        <f t="shared" si="218"/>
        <v>Small</v>
      </c>
      <c r="M4443" s="7">
        <v>99</v>
      </c>
      <c r="N4443" s="2">
        <v>0.1</v>
      </c>
      <c r="O4443" s="3">
        <v>89.1</v>
      </c>
      <c r="P4443" s="3">
        <f>O4443/K4443</f>
        <v>89.1</v>
      </c>
      <c r="Q4443" s="3">
        <f>R4443/M4443</f>
        <v>9.818181818181819E-2</v>
      </c>
      <c r="R4443" s="4">
        <v>9.7200000000000006</v>
      </c>
      <c r="S4443" s="2">
        <f>R4443/O4443</f>
        <v>0.1090909090909091</v>
      </c>
    </row>
    <row r="4444" spans="1:19" x14ac:dyDescent="0.3">
      <c r="A4444" s="6">
        <v>4634</v>
      </c>
      <c r="B4444" t="s">
        <v>5529</v>
      </c>
      <c r="C4444" s="11">
        <v>46019</v>
      </c>
      <c r="D4444" s="1" t="str">
        <f t="shared" si="219"/>
        <v>2025</v>
      </c>
      <c r="E4444" s="12" t="str">
        <f t="shared" si="220"/>
        <v>December</v>
      </c>
      <c r="F4444" t="s">
        <v>40</v>
      </c>
      <c r="G4444" t="s">
        <v>1708</v>
      </c>
      <c r="H4444" t="s">
        <v>15</v>
      </c>
      <c r="I4444" t="s">
        <v>19</v>
      </c>
      <c r="J4444" t="s">
        <v>42</v>
      </c>
      <c r="K4444" s="6">
        <v>3</v>
      </c>
      <c r="L4444" s="6" t="str">
        <f t="shared" si="218"/>
        <v>Small</v>
      </c>
      <c r="M4444" s="7">
        <v>99</v>
      </c>
      <c r="N4444" s="2">
        <v>0</v>
      </c>
      <c r="O4444" s="3">
        <v>297</v>
      </c>
      <c r="P4444" s="3">
        <f>O4444/K4444</f>
        <v>99</v>
      </c>
      <c r="Q4444" s="3">
        <f>R4444/M4444</f>
        <v>0.70353535353535357</v>
      </c>
      <c r="R4444" s="4">
        <v>69.650000000000006</v>
      </c>
      <c r="S4444" s="2">
        <f>R4444/O4444</f>
        <v>0.23451178451178453</v>
      </c>
    </row>
    <row r="4445" spans="1:19" x14ac:dyDescent="0.3">
      <c r="A4445" s="6">
        <v>4635</v>
      </c>
      <c r="B4445" t="s">
        <v>5530</v>
      </c>
      <c r="C4445" s="11">
        <v>45538</v>
      </c>
      <c r="D4445" s="1" t="str">
        <f t="shared" si="219"/>
        <v>2024</v>
      </c>
      <c r="E4445" s="12" t="str">
        <f t="shared" si="220"/>
        <v>September</v>
      </c>
      <c r="F4445" t="s">
        <v>22</v>
      </c>
      <c r="G4445" t="s">
        <v>9662</v>
      </c>
      <c r="H4445" t="s">
        <v>37</v>
      </c>
      <c r="I4445" t="s">
        <v>19</v>
      </c>
      <c r="J4445" t="s">
        <v>20</v>
      </c>
      <c r="K4445" s="6">
        <v>10</v>
      </c>
      <c r="L4445" s="6" t="str">
        <f t="shared" si="218"/>
        <v>Large</v>
      </c>
      <c r="M4445" s="7">
        <v>999</v>
      </c>
      <c r="N4445" s="2">
        <v>0.05</v>
      </c>
      <c r="O4445" s="3">
        <v>9490.5</v>
      </c>
      <c r="P4445" s="3">
        <f>O4445/K4445</f>
        <v>949.05</v>
      </c>
      <c r="Q4445" s="3">
        <f>R4445/M4445</f>
        <v>0.51541541541541536</v>
      </c>
      <c r="R4445" s="4">
        <v>514.9</v>
      </c>
      <c r="S4445" s="2">
        <f>R4445/O4445</f>
        <v>5.4254254254254251E-2</v>
      </c>
    </row>
    <row r="4446" spans="1:19" x14ac:dyDescent="0.3">
      <c r="A4446" s="6">
        <v>4636</v>
      </c>
      <c r="B4446" t="s">
        <v>5531</v>
      </c>
      <c r="C4446" s="11">
        <v>45937</v>
      </c>
      <c r="D4446" s="1" t="str">
        <f t="shared" si="219"/>
        <v>2025</v>
      </c>
      <c r="E4446" s="12" t="str">
        <f t="shared" si="220"/>
        <v>October</v>
      </c>
      <c r="F4446" t="s">
        <v>40</v>
      </c>
      <c r="G4446" t="s">
        <v>9662</v>
      </c>
      <c r="H4446" t="s">
        <v>24</v>
      </c>
      <c r="I4446" t="s">
        <v>16</v>
      </c>
      <c r="J4446" t="s">
        <v>34</v>
      </c>
      <c r="K4446" s="6">
        <v>2</v>
      </c>
      <c r="L4446" s="6" t="str">
        <f t="shared" si="218"/>
        <v>Small</v>
      </c>
      <c r="M4446" s="7">
        <v>999</v>
      </c>
      <c r="N4446" s="2">
        <v>0.05</v>
      </c>
      <c r="O4446" s="3">
        <v>1898.1</v>
      </c>
      <c r="P4446" s="3">
        <f>O4446/K4446</f>
        <v>949.05</v>
      </c>
      <c r="Q4446" s="3">
        <f>R4446/M4446</f>
        <v>0.43131131131131129</v>
      </c>
      <c r="R4446" s="4">
        <v>430.88</v>
      </c>
      <c r="S4446" s="2">
        <f>R4446/O4446</f>
        <v>0.22700595332174281</v>
      </c>
    </row>
    <row r="4447" spans="1:19" x14ac:dyDescent="0.3">
      <c r="A4447" s="6">
        <v>4637</v>
      </c>
      <c r="B4447" t="s">
        <v>5532</v>
      </c>
      <c r="C4447" s="11">
        <v>45732</v>
      </c>
      <c r="D4447" s="1" t="str">
        <f t="shared" si="219"/>
        <v>2025</v>
      </c>
      <c r="E4447" s="12" t="str">
        <f t="shared" si="220"/>
        <v>March</v>
      </c>
      <c r="F4447" t="s">
        <v>40</v>
      </c>
      <c r="G4447" t="s">
        <v>5533</v>
      </c>
      <c r="H4447" t="s">
        <v>24</v>
      </c>
      <c r="I4447" t="s">
        <v>19</v>
      </c>
      <c r="J4447" t="s">
        <v>20</v>
      </c>
      <c r="K4447" s="6">
        <v>1</v>
      </c>
      <c r="L4447" s="6" t="str">
        <f t="shared" si="218"/>
        <v>Small</v>
      </c>
      <c r="M4447" s="7">
        <v>99</v>
      </c>
      <c r="N4447" s="2">
        <v>0.15</v>
      </c>
      <c r="O4447" s="3">
        <v>84.15</v>
      </c>
      <c r="P4447" s="3">
        <f>O4447/K4447</f>
        <v>84.15</v>
      </c>
      <c r="Q4447" s="3">
        <f>R4447/M4447</f>
        <v>0.14373737373737375</v>
      </c>
      <c r="R4447" s="4">
        <v>14.23</v>
      </c>
      <c r="S4447" s="2">
        <f>R4447/O4447</f>
        <v>0.1691027926322044</v>
      </c>
    </row>
    <row r="4448" spans="1:19" x14ac:dyDescent="0.3">
      <c r="A4448" s="6">
        <v>4638</v>
      </c>
      <c r="B4448" t="s">
        <v>5534</v>
      </c>
      <c r="C4448" s="11">
        <v>45753</v>
      </c>
      <c r="D4448" s="1" t="str">
        <f t="shared" si="219"/>
        <v>2025</v>
      </c>
      <c r="E4448" s="12" t="str">
        <f t="shared" si="220"/>
        <v>April</v>
      </c>
      <c r="F4448" t="s">
        <v>29</v>
      </c>
      <c r="G4448" t="s">
        <v>9662</v>
      </c>
      <c r="H4448" t="s">
        <v>15</v>
      </c>
      <c r="I4448" t="s">
        <v>16</v>
      </c>
      <c r="J4448" t="s">
        <v>34</v>
      </c>
      <c r="K4448" s="6">
        <v>7</v>
      </c>
      <c r="L4448" s="6" t="str">
        <f t="shared" si="218"/>
        <v>Large</v>
      </c>
      <c r="M4448" s="7">
        <v>999</v>
      </c>
      <c r="N4448" s="2">
        <v>0</v>
      </c>
      <c r="O4448" s="3">
        <v>6993</v>
      </c>
      <c r="P4448" s="3">
        <f>O4448/K4448</f>
        <v>999</v>
      </c>
      <c r="Q4448" s="3">
        <f>R4448/M4448</f>
        <v>1.7623523523523523</v>
      </c>
      <c r="R4448" s="4">
        <v>1760.59</v>
      </c>
      <c r="S4448" s="2">
        <f>R4448/O4448</f>
        <v>0.25176462176462178</v>
      </c>
    </row>
    <row r="4449" spans="1:19" x14ac:dyDescent="0.3">
      <c r="A4449" s="6">
        <v>4639</v>
      </c>
      <c r="B4449" t="s">
        <v>5535</v>
      </c>
      <c r="C4449" s="11">
        <v>45960</v>
      </c>
      <c r="D4449" s="1" t="str">
        <f t="shared" si="219"/>
        <v>2025</v>
      </c>
      <c r="E4449" s="12" t="str">
        <f t="shared" si="220"/>
        <v>October</v>
      </c>
      <c r="F4449" t="s">
        <v>29</v>
      </c>
      <c r="G4449" t="s">
        <v>9662</v>
      </c>
      <c r="H4449" t="s">
        <v>24</v>
      </c>
      <c r="I4449" t="s">
        <v>19</v>
      </c>
      <c r="J4449" t="s">
        <v>25</v>
      </c>
      <c r="K4449" s="6">
        <v>9</v>
      </c>
      <c r="L4449" s="6" t="str">
        <f t="shared" si="218"/>
        <v>Large</v>
      </c>
      <c r="M4449" s="7">
        <v>99</v>
      </c>
      <c r="N4449" s="2">
        <v>0.05</v>
      </c>
      <c r="O4449" s="3">
        <v>846.45</v>
      </c>
      <c r="P4449" s="3">
        <f>O4449/K4449</f>
        <v>94.050000000000011</v>
      </c>
      <c r="Q4449" s="3">
        <f>R4449/M4449</f>
        <v>0.53898989898989902</v>
      </c>
      <c r="R4449" s="4">
        <v>53.36</v>
      </c>
      <c r="S4449" s="2">
        <f>R4449/O4449</f>
        <v>6.3039754267824433E-2</v>
      </c>
    </row>
    <row r="4450" spans="1:19" x14ac:dyDescent="0.3">
      <c r="A4450" s="6">
        <v>4640</v>
      </c>
      <c r="B4450" t="s">
        <v>5536</v>
      </c>
      <c r="C4450" s="11">
        <v>45330</v>
      </c>
      <c r="D4450" s="1" t="str">
        <f t="shared" si="219"/>
        <v>2024</v>
      </c>
      <c r="E4450" s="12" t="str">
        <f t="shared" si="220"/>
        <v>February</v>
      </c>
      <c r="F4450" t="s">
        <v>40</v>
      </c>
      <c r="G4450" t="s">
        <v>9662</v>
      </c>
      <c r="H4450" t="s">
        <v>15</v>
      </c>
      <c r="I4450" t="s">
        <v>27</v>
      </c>
      <c r="J4450" t="s">
        <v>47</v>
      </c>
      <c r="K4450" s="6">
        <v>2</v>
      </c>
      <c r="L4450" s="6" t="str">
        <f t="shared" si="218"/>
        <v>Small</v>
      </c>
      <c r="M4450" s="7">
        <v>99</v>
      </c>
      <c r="N4450" s="2">
        <v>0.05</v>
      </c>
      <c r="O4450" s="3">
        <v>188.1</v>
      </c>
      <c r="P4450" s="3">
        <f>O4450/K4450</f>
        <v>94.05</v>
      </c>
      <c r="Q4450" s="3">
        <f>R4450/M4450</f>
        <v>0.35717171717171714</v>
      </c>
      <c r="R4450" s="4">
        <v>35.36</v>
      </c>
      <c r="S4450" s="2">
        <f>R4450/O4450</f>
        <v>0.18798511430090378</v>
      </c>
    </row>
    <row r="4451" spans="1:19" x14ac:dyDescent="0.3">
      <c r="A4451" s="6">
        <v>4641</v>
      </c>
      <c r="B4451" t="s">
        <v>5537</v>
      </c>
      <c r="C4451" s="11">
        <v>45944</v>
      </c>
      <c r="D4451" s="1" t="str">
        <f t="shared" si="219"/>
        <v>2025</v>
      </c>
      <c r="E4451" s="12" t="str">
        <f t="shared" si="220"/>
        <v>October</v>
      </c>
      <c r="F4451" t="s">
        <v>14</v>
      </c>
      <c r="G4451" t="s">
        <v>9662</v>
      </c>
      <c r="H4451" t="s">
        <v>15</v>
      </c>
      <c r="I4451" t="s">
        <v>16</v>
      </c>
      <c r="J4451" t="s">
        <v>34</v>
      </c>
      <c r="K4451" s="6">
        <v>4</v>
      </c>
      <c r="L4451" s="6" t="str">
        <f t="shared" si="218"/>
        <v>Midium</v>
      </c>
      <c r="M4451" s="7">
        <v>299</v>
      </c>
      <c r="N4451" s="2">
        <v>0.15</v>
      </c>
      <c r="O4451" s="3">
        <v>1016.6</v>
      </c>
      <c r="P4451" s="3">
        <f>O4451/K4451</f>
        <v>254.15</v>
      </c>
      <c r="Q4451" s="3">
        <f>R4451/M4451</f>
        <v>0.7889297658862876</v>
      </c>
      <c r="R4451" s="4">
        <v>235.89</v>
      </c>
      <c r="S4451" s="2">
        <f>R4451/O4451</f>
        <v>0.23203816643714339</v>
      </c>
    </row>
    <row r="4452" spans="1:19" x14ac:dyDescent="0.3">
      <c r="A4452" s="6">
        <v>4642</v>
      </c>
      <c r="B4452" t="s">
        <v>5538</v>
      </c>
      <c r="C4452" s="11">
        <v>45476</v>
      </c>
      <c r="D4452" s="1" t="str">
        <f t="shared" si="219"/>
        <v>2024</v>
      </c>
      <c r="E4452" s="12" t="str">
        <f t="shared" si="220"/>
        <v>July</v>
      </c>
      <c r="F4452" t="s">
        <v>40</v>
      </c>
      <c r="G4452" t="s">
        <v>5539</v>
      </c>
      <c r="H4452" t="s">
        <v>15</v>
      </c>
      <c r="I4452" t="s">
        <v>19</v>
      </c>
      <c r="J4452" t="s">
        <v>32</v>
      </c>
      <c r="K4452" s="6">
        <v>1</v>
      </c>
      <c r="L4452" s="6" t="str">
        <f t="shared" si="218"/>
        <v>Small</v>
      </c>
      <c r="M4452" s="7">
        <v>199</v>
      </c>
      <c r="N4452" s="2">
        <v>0</v>
      </c>
      <c r="O4452" s="3">
        <v>199</v>
      </c>
      <c r="P4452" s="3">
        <f>O4452/K4452</f>
        <v>199</v>
      </c>
      <c r="Q4452" s="3">
        <f>R4452/M4452</f>
        <v>5.8391959798994968E-2</v>
      </c>
      <c r="R4452" s="4">
        <v>11.62</v>
      </c>
      <c r="S4452" s="2">
        <f>R4452/O4452</f>
        <v>5.8391959798994968E-2</v>
      </c>
    </row>
    <row r="4453" spans="1:19" x14ac:dyDescent="0.3">
      <c r="A4453" s="6">
        <v>4643</v>
      </c>
      <c r="B4453" t="s">
        <v>5540</v>
      </c>
      <c r="C4453" s="11">
        <v>46002</v>
      </c>
      <c r="D4453" s="1" t="str">
        <f t="shared" si="219"/>
        <v>2025</v>
      </c>
      <c r="E4453" s="12" t="str">
        <f t="shared" si="220"/>
        <v>December</v>
      </c>
      <c r="F4453" t="s">
        <v>40</v>
      </c>
      <c r="G4453" t="s">
        <v>5055</v>
      </c>
      <c r="H4453" t="s">
        <v>24</v>
      </c>
      <c r="I4453" t="s">
        <v>19</v>
      </c>
      <c r="J4453" t="s">
        <v>42</v>
      </c>
      <c r="K4453" s="6">
        <v>2</v>
      </c>
      <c r="L4453" s="6" t="str">
        <f t="shared" si="218"/>
        <v>Small</v>
      </c>
      <c r="M4453" s="7">
        <v>99</v>
      </c>
      <c r="N4453" s="2">
        <v>0.1</v>
      </c>
      <c r="O4453" s="3">
        <v>178.2</v>
      </c>
      <c r="P4453" s="3">
        <f>O4453/K4453</f>
        <v>89.1</v>
      </c>
      <c r="Q4453" s="3">
        <f>R4453/M4453</f>
        <v>0.33383838383838382</v>
      </c>
      <c r="R4453" s="4">
        <v>33.049999999999997</v>
      </c>
      <c r="S4453" s="2">
        <f>R4453/O4453</f>
        <v>0.18546576879910212</v>
      </c>
    </row>
    <row r="4454" spans="1:19" x14ac:dyDescent="0.3">
      <c r="A4454" s="6">
        <v>4644</v>
      </c>
      <c r="B4454" t="s">
        <v>5541</v>
      </c>
      <c r="C4454" s="11">
        <v>45826</v>
      </c>
      <c r="D4454" s="1" t="str">
        <f t="shared" si="219"/>
        <v>2025</v>
      </c>
      <c r="E4454" s="12" t="str">
        <f t="shared" si="220"/>
        <v>June</v>
      </c>
      <c r="F4454" t="s">
        <v>29</v>
      </c>
      <c r="G4454" t="s">
        <v>2516</v>
      </c>
      <c r="H4454" t="s">
        <v>37</v>
      </c>
      <c r="I4454" t="s">
        <v>27</v>
      </c>
      <c r="J4454" t="s">
        <v>17</v>
      </c>
      <c r="K4454" s="6">
        <v>5</v>
      </c>
      <c r="L4454" s="6" t="str">
        <f t="shared" si="218"/>
        <v>Midium</v>
      </c>
      <c r="M4454" s="7">
        <v>149</v>
      </c>
      <c r="N4454" s="2">
        <v>0.05</v>
      </c>
      <c r="O4454" s="3">
        <v>707.75</v>
      </c>
      <c r="P4454" s="3">
        <f>O4454/K4454</f>
        <v>141.55000000000001</v>
      </c>
      <c r="Q4454" s="3">
        <f>R4454/M4454</f>
        <v>0.60449664429530192</v>
      </c>
      <c r="R4454" s="4">
        <v>90.07</v>
      </c>
      <c r="S4454" s="2">
        <f>R4454/O4454</f>
        <v>0.1272624514305899</v>
      </c>
    </row>
    <row r="4455" spans="1:19" x14ac:dyDescent="0.3">
      <c r="A4455" s="6">
        <v>4645</v>
      </c>
      <c r="B4455" t="s">
        <v>5542</v>
      </c>
      <c r="C4455" s="11">
        <v>45447</v>
      </c>
      <c r="D4455" s="1" t="str">
        <f t="shared" si="219"/>
        <v>2024</v>
      </c>
      <c r="E4455" s="12" t="str">
        <f t="shared" si="220"/>
        <v>June</v>
      </c>
      <c r="F4455" t="s">
        <v>40</v>
      </c>
      <c r="G4455" t="s">
        <v>9662</v>
      </c>
      <c r="H4455" t="s">
        <v>37</v>
      </c>
      <c r="I4455" t="s">
        <v>19</v>
      </c>
      <c r="J4455" t="s">
        <v>25</v>
      </c>
      <c r="K4455" s="6">
        <v>8</v>
      </c>
      <c r="L4455" s="6" t="str">
        <f t="shared" si="218"/>
        <v>Large</v>
      </c>
      <c r="M4455" s="7">
        <v>99</v>
      </c>
      <c r="N4455" s="2">
        <v>0</v>
      </c>
      <c r="O4455" s="3">
        <v>792</v>
      </c>
      <c r="P4455" s="3">
        <f>O4455/K4455</f>
        <v>99</v>
      </c>
      <c r="Q4455" s="3">
        <f>R4455/M4455</f>
        <v>1.0757575757575757</v>
      </c>
      <c r="R4455" s="4">
        <v>106.5</v>
      </c>
      <c r="S4455" s="2">
        <f>R4455/O4455</f>
        <v>0.13446969696969696</v>
      </c>
    </row>
    <row r="4456" spans="1:19" x14ac:dyDescent="0.3">
      <c r="A4456" s="6">
        <v>4646</v>
      </c>
      <c r="B4456" t="s">
        <v>5543</v>
      </c>
      <c r="C4456" s="11">
        <v>45925</v>
      </c>
      <c r="D4456" s="1" t="str">
        <f t="shared" si="219"/>
        <v>2025</v>
      </c>
      <c r="E4456" s="12" t="str">
        <f t="shared" si="220"/>
        <v>September</v>
      </c>
      <c r="F4456" t="s">
        <v>29</v>
      </c>
      <c r="G4456" t="s">
        <v>9662</v>
      </c>
      <c r="H4456" t="s">
        <v>15</v>
      </c>
      <c r="I4456" t="s">
        <v>19</v>
      </c>
      <c r="J4456" t="s">
        <v>42</v>
      </c>
      <c r="K4456" s="6">
        <v>6</v>
      </c>
      <c r="L4456" s="6" t="str">
        <f t="shared" si="218"/>
        <v>Midium</v>
      </c>
      <c r="M4456" s="7">
        <v>199</v>
      </c>
      <c r="N4456" s="2">
        <v>0.15</v>
      </c>
      <c r="O4456" s="3">
        <v>1014.9</v>
      </c>
      <c r="P4456" s="3">
        <f>O4456/K4456</f>
        <v>169.15</v>
      </c>
      <c r="Q4456" s="3">
        <f>R4456/M4456</f>
        <v>0.66743718592964818</v>
      </c>
      <c r="R4456" s="4">
        <v>132.82</v>
      </c>
      <c r="S4456" s="2">
        <f>R4456/O4456</f>
        <v>0.13087003645679376</v>
      </c>
    </row>
    <row r="4457" spans="1:19" x14ac:dyDescent="0.3">
      <c r="A4457" s="6">
        <v>4647</v>
      </c>
      <c r="B4457" t="s">
        <v>5544</v>
      </c>
      <c r="C4457" s="11">
        <v>45421</v>
      </c>
      <c r="D4457" s="1" t="str">
        <f t="shared" si="219"/>
        <v>2024</v>
      </c>
      <c r="E4457" s="12" t="str">
        <f t="shared" si="220"/>
        <v>May</v>
      </c>
      <c r="F4457" t="s">
        <v>40</v>
      </c>
      <c r="G4457" t="s">
        <v>5545</v>
      </c>
      <c r="H4457" t="s">
        <v>37</v>
      </c>
      <c r="I4457" t="s">
        <v>19</v>
      </c>
      <c r="J4457" t="s">
        <v>20</v>
      </c>
      <c r="K4457" s="6">
        <v>6</v>
      </c>
      <c r="L4457" s="6" t="str">
        <f t="shared" si="218"/>
        <v>Midium</v>
      </c>
      <c r="M4457" s="7">
        <v>499</v>
      </c>
      <c r="N4457" s="2">
        <v>0</v>
      </c>
      <c r="O4457" s="3">
        <v>2994</v>
      </c>
      <c r="P4457" s="3">
        <f>O4457/K4457</f>
        <v>499</v>
      </c>
      <c r="Q4457" s="3">
        <f>R4457/M4457</f>
        <v>0.86320641282565136</v>
      </c>
      <c r="R4457" s="4">
        <v>430.74</v>
      </c>
      <c r="S4457" s="2">
        <f>R4457/O4457</f>
        <v>0.14386773547094189</v>
      </c>
    </row>
    <row r="4458" spans="1:19" x14ac:dyDescent="0.3">
      <c r="A4458" s="6">
        <v>4648</v>
      </c>
      <c r="B4458" t="s">
        <v>5546</v>
      </c>
      <c r="C4458" s="11">
        <v>45650</v>
      </c>
      <c r="D4458" s="1" t="str">
        <f t="shared" si="219"/>
        <v>2024</v>
      </c>
      <c r="E4458" s="12" t="str">
        <f t="shared" si="220"/>
        <v>December</v>
      </c>
      <c r="F4458" t="s">
        <v>14</v>
      </c>
      <c r="G4458" t="s">
        <v>9662</v>
      </c>
      <c r="H4458" t="s">
        <v>24</v>
      </c>
      <c r="I4458" t="s">
        <v>19</v>
      </c>
      <c r="J4458" t="s">
        <v>42</v>
      </c>
      <c r="K4458" s="6">
        <v>2</v>
      </c>
      <c r="L4458" s="6" t="str">
        <f t="shared" si="218"/>
        <v>Small</v>
      </c>
      <c r="M4458" s="7">
        <v>799</v>
      </c>
      <c r="N4458" s="2">
        <v>0</v>
      </c>
      <c r="O4458" s="3">
        <v>1598</v>
      </c>
      <c r="P4458" s="3">
        <f>O4458/K4458</f>
        <v>799</v>
      </c>
      <c r="Q4458" s="3">
        <f>R4458/M4458</f>
        <v>0.19125156445556946</v>
      </c>
      <c r="R4458" s="4">
        <v>152.81</v>
      </c>
      <c r="S4458" s="2">
        <f>R4458/O4458</f>
        <v>9.5625782227784728E-2</v>
      </c>
    </row>
    <row r="4459" spans="1:19" x14ac:dyDescent="0.3">
      <c r="A4459" s="6">
        <v>4649</v>
      </c>
      <c r="B4459" t="s">
        <v>5547</v>
      </c>
      <c r="C4459" s="11">
        <v>45933</v>
      </c>
      <c r="D4459" s="1" t="str">
        <f t="shared" si="219"/>
        <v>2025</v>
      </c>
      <c r="E4459" s="12" t="str">
        <f t="shared" si="220"/>
        <v>October</v>
      </c>
      <c r="F4459" t="s">
        <v>29</v>
      </c>
      <c r="G4459" t="s">
        <v>2784</v>
      </c>
      <c r="H4459" t="s">
        <v>15</v>
      </c>
      <c r="I4459" t="s">
        <v>27</v>
      </c>
      <c r="J4459" t="s">
        <v>47</v>
      </c>
      <c r="K4459" s="6">
        <v>1</v>
      </c>
      <c r="L4459" s="6" t="str">
        <f t="shared" si="218"/>
        <v>Small</v>
      </c>
      <c r="M4459" s="7">
        <v>499</v>
      </c>
      <c r="N4459" s="2">
        <v>0.1</v>
      </c>
      <c r="O4459" s="3">
        <v>449.1</v>
      </c>
      <c r="P4459" s="3">
        <f>O4459/K4459</f>
        <v>449.1</v>
      </c>
      <c r="Q4459" s="3">
        <f>R4459/M4459</f>
        <v>5.577154308617234E-2</v>
      </c>
      <c r="R4459" s="4">
        <v>27.83</v>
      </c>
      <c r="S4459" s="2">
        <f>R4459/O4459</f>
        <v>6.1968381206858152E-2</v>
      </c>
    </row>
    <row r="4460" spans="1:19" x14ac:dyDescent="0.3">
      <c r="A4460" s="6">
        <v>4650</v>
      </c>
      <c r="B4460" t="s">
        <v>5548</v>
      </c>
      <c r="C4460" s="11">
        <v>45901</v>
      </c>
      <c r="D4460" s="1" t="str">
        <f t="shared" si="219"/>
        <v>2025</v>
      </c>
      <c r="E4460" s="12" t="str">
        <f t="shared" si="220"/>
        <v>September</v>
      </c>
      <c r="F4460" t="s">
        <v>40</v>
      </c>
      <c r="G4460" t="s">
        <v>9662</v>
      </c>
      <c r="H4460" t="s">
        <v>15</v>
      </c>
      <c r="I4460" t="s">
        <v>27</v>
      </c>
      <c r="J4460" t="s">
        <v>47</v>
      </c>
      <c r="K4460" s="6">
        <v>10</v>
      </c>
      <c r="L4460" s="6" t="str">
        <f t="shared" si="218"/>
        <v>Large</v>
      </c>
      <c r="M4460" s="7">
        <v>99</v>
      </c>
      <c r="N4460" s="2">
        <v>0.05</v>
      </c>
      <c r="O4460" s="3">
        <v>940.5</v>
      </c>
      <c r="P4460" s="3">
        <f>O4460/K4460</f>
        <v>94.05</v>
      </c>
      <c r="Q4460" s="3">
        <f>R4460/M4460</f>
        <v>0.50090909090909097</v>
      </c>
      <c r="R4460" s="4">
        <v>49.59</v>
      </c>
      <c r="S4460" s="2">
        <f>R4460/O4460</f>
        <v>5.2727272727272734E-2</v>
      </c>
    </row>
    <row r="4461" spans="1:19" x14ac:dyDescent="0.3">
      <c r="A4461" s="6">
        <v>4651</v>
      </c>
      <c r="B4461" t="s">
        <v>5549</v>
      </c>
      <c r="C4461" s="11">
        <v>45427</v>
      </c>
      <c r="D4461" s="1" t="str">
        <f t="shared" si="219"/>
        <v>2024</v>
      </c>
      <c r="E4461" s="12" t="str">
        <f t="shared" si="220"/>
        <v>May</v>
      </c>
      <c r="F4461" t="s">
        <v>40</v>
      </c>
      <c r="G4461" t="s">
        <v>5550</v>
      </c>
      <c r="H4461" t="s">
        <v>24</v>
      </c>
      <c r="I4461" t="s">
        <v>16</v>
      </c>
      <c r="J4461" t="s">
        <v>34</v>
      </c>
      <c r="K4461" s="6">
        <v>6</v>
      </c>
      <c r="L4461" s="6" t="str">
        <f t="shared" si="218"/>
        <v>Midium</v>
      </c>
      <c r="M4461" s="7">
        <v>199</v>
      </c>
      <c r="N4461" s="2">
        <v>0.15</v>
      </c>
      <c r="O4461" s="3">
        <v>1014.9</v>
      </c>
      <c r="P4461" s="3">
        <f>O4461/K4461</f>
        <v>169.15</v>
      </c>
      <c r="Q4461" s="3">
        <f>R4461/M4461</f>
        <v>0.39447236180904521</v>
      </c>
      <c r="R4461" s="4">
        <v>78.5</v>
      </c>
      <c r="S4461" s="2">
        <f>R4461/O4461</f>
        <v>7.7347521923342197E-2</v>
      </c>
    </row>
    <row r="4462" spans="1:19" x14ac:dyDescent="0.3">
      <c r="A4462" s="6">
        <v>4652</v>
      </c>
      <c r="B4462" t="s">
        <v>5551</v>
      </c>
      <c r="C4462" s="11">
        <v>45956</v>
      </c>
      <c r="D4462" s="1" t="str">
        <f t="shared" si="219"/>
        <v>2025</v>
      </c>
      <c r="E4462" s="12" t="str">
        <f t="shared" si="220"/>
        <v>October</v>
      </c>
      <c r="F4462" t="s">
        <v>22</v>
      </c>
      <c r="G4462" t="s">
        <v>5552</v>
      </c>
      <c r="H4462" t="s">
        <v>15</v>
      </c>
      <c r="I4462" t="s">
        <v>19</v>
      </c>
      <c r="J4462" t="s">
        <v>32</v>
      </c>
      <c r="K4462" s="6">
        <v>2</v>
      </c>
      <c r="L4462" s="6" t="str">
        <f t="shared" si="218"/>
        <v>Small</v>
      </c>
      <c r="M4462" s="7">
        <v>799</v>
      </c>
      <c r="N4462" s="2">
        <v>0.15</v>
      </c>
      <c r="O4462" s="3">
        <v>1358.3</v>
      </c>
      <c r="P4462" s="3">
        <f>O4462/K4462</f>
        <v>679.15</v>
      </c>
      <c r="Q4462" s="3">
        <f>R4462/M4462</f>
        <v>0.36036295369211513</v>
      </c>
      <c r="R4462" s="4">
        <v>287.93</v>
      </c>
      <c r="S4462" s="2">
        <f>R4462/O4462</f>
        <v>0.21197820805418538</v>
      </c>
    </row>
    <row r="4463" spans="1:19" x14ac:dyDescent="0.3">
      <c r="A4463" s="6">
        <v>4653</v>
      </c>
      <c r="B4463" t="s">
        <v>5553</v>
      </c>
      <c r="C4463" s="11">
        <v>45841</v>
      </c>
      <c r="D4463" s="1" t="str">
        <f t="shared" si="219"/>
        <v>2025</v>
      </c>
      <c r="E4463" s="12" t="str">
        <f t="shared" si="220"/>
        <v>July</v>
      </c>
      <c r="F4463" t="s">
        <v>40</v>
      </c>
      <c r="G4463" t="s">
        <v>9662</v>
      </c>
      <c r="H4463" t="s">
        <v>37</v>
      </c>
      <c r="I4463" t="s">
        <v>27</v>
      </c>
      <c r="J4463" t="s">
        <v>47</v>
      </c>
      <c r="K4463" s="6">
        <v>4</v>
      </c>
      <c r="L4463" s="6" t="str">
        <f t="shared" si="218"/>
        <v>Midium</v>
      </c>
      <c r="M4463" s="7">
        <v>99</v>
      </c>
      <c r="N4463" s="2">
        <v>0</v>
      </c>
      <c r="O4463" s="3">
        <v>396</v>
      </c>
      <c r="P4463" s="3">
        <f>O4463/K4463</f>
        <v>99</v>
      </c>
      <c r="Q4463" s="3">
        <f>R4463/M4463</f>
        <v>0.36171717171717171</v>
      </c>
      <c r="R4463" s="4">
        <v>35.81</v>
      </c>
      <c r="S4463" s="2">
        <f>R4463/O4463</f>
        <v>9.0429292929292929E-2</v>
      </c>
    </row>
    <row r="4464" spans="1:19" x14ac:dyDescent="0.3">
      <c r="A4464" s="6">
        <v>4654</v>
      </c>
      <c r="B4464" t="s">
        <v>5554</v>
      </c>
      <c r="C4464" s="11">
        <v>45677</v>
      </c>
      <c r="D4464" s="1" t="str">
        <f t="shared" si="219"/>
        <v>2025</v>
      </c>
      <c r="E4464" s="12" t="str">
        <f t="shared" si="220"/>
        <v>January</v>
      </c>
      <c r="F4464" t="s">
        <v>14</v>
      </c>
      <c r="G4464" t="s">
        <v>9662</v>
      </c>
      <c r="H4464" t="s">
        <v>24</v>
      </c>
      <c r="I4464" t="s">
        <v>19</v>
      </c>
      <c r="J4464" t="s">
        <v>32</v>
      </c>
      <c r="K4464" s="6">
        <v>2</v>
      </c>
      <c r="L4464" s="6" t="str">
        <f t="shared" si="218"/>
        <v>Small</v>
      </c>
      <c r="M4464" s="7">
        <v>799</v>
      </c>
      <c r="N4464" s="2">
        <v>0.15</v>
      </c>
      <c r="O4464" s="3">
        <v>1358.3</v>
      </c>
      <c r="P4464" s="3">
        <f>O4464/K4464</f>
        <v>679.15</v>
      </c>
      <c r="Q4464" s="3">
        <f>R4464/M4464</f>
        <v>0.14824780976220275</v>
      </c>
      <c r="R4464" s="4">
        <v>118.45</v>
      </c>
      <c r="S4464" s="2">
        <f>R4464/O4464</f>
        <v>8.7204593977766337E-2</v>
      </c>
    </row>
    <row r="4465" spans="1:19" x14ac:dyDescent="0.3">
      <c r="A4465" s="6">
        <v>4655</v>
      </c>
      <c r="B4465" t="s">
        <v>5555</v>
      </c>
      <c r="C4465" s="11">
        <v>45436</v>
      </c>
      <c r="D4465" s="1" t="str">
        <f t="shared" si="219"/>
        <v>2024</v>
      </c>
      <c r="E4465" s="12" t="str">
        <f t="shared" si="220"/>
        <v>May</v>
      </c>
      <c r="F4465" t="s">
        <v>29</v>
      </c>
      <c r="G4465" t="s">
        <v>9662</v>
      </c>
      <c r="H4465" t="s">
        <v>15</v>
      </c>
      <c r="I4465" t="s">
        <v>19</v>
      </c>
      <c r="J4465" t="s">
        <v>42</v>
      </c>
      <c r="K4465" s="6">
        <v>4</v>
      </c>
      <c r="L4465" s="6" t="str">
        <f t="shared" si="218"/>
        <v>Midium</v>
      </c>
      <c r="M4465" s="7">
        <v>799</v>
      </c>
      <c r="N4465" s="2">
        <v>0.15</v>
      </c>
      <c r="O4465" s="3">
        <v>2716.6</v>
      </c>
      <c r="P4465" s="3">
        <f>O4465/K4465</f>
        <v>679.15</v>
      </c>
      <c r="Q4465" s="3">
        <f>R4465/M4465</f>
        <v>0.76992490613266573</v>
      </c>
      <c r="R4465" s="4">
        <v>615.16999999999996</v>
      </c>
      <c r="S4465" s="2">
        <f>R4465/O4465</f>
        <v>0.22644850180372525</v>
      </c>
    </row>
    <row r="4466" spans="1:19" x14ac:dyDescent="0.3">
      <c r="A4466" s="6">
        <v>4656</v>
      </c>
      <c r="B4466" t="s">
        <v>5556</v>
      </c>
      <c r="C4466" s="11">
        <v>45507</v>
      </c>
      <c r="D4466" s="1" t="str">
        <f t="shared" si="219"/>
        <v>2024</v>
      </c>
      <c r="E4466" s="12" t="str">
        <f t="shared" si="220"/>
        <v>August</v>
      </c>
      <c r="F4466" t="s">
        <v>14</v>
      </c>
      <c r="G4466" t="s">
        <v>4964</v>
      </c>
      <c r="H4466" t="s">
        <v>37</v>
      </c>
      <c r="I4466" t="s">
        <v>27</v>
      </c>
      <c r="J4466" t="s">
        <v>17</v>
      </c>
      <c r="K4466" s="6">
        <v>4</v>
      </c>
      <c r="L4466" s="6" t="str">
        <f t="shared" si="218"/>
        <v>Midium</v>
      </c>
      <c r="M4466" s="7">
        <v>499</v>
      </c>
      <c r="N4466" s="2">
        <v>0.15</v>
      </c>
      <c r="O4466" s="3">
        <v>1696.6</v>
      </c>
      <c r="P4466" s="3">
        <f>O4466/K4466</f>
        <v>424.15</v>
      </c>
      <c r="Q4466" s="3">
        <f>R4466/M4466</f>
        <v>0.82068136272545089</v>
      </c>
      <c r="R4466" s="4">
        <v>409.52</v>
      </c>
      <c r="S4466" s="2">
        <f>R4466/O4466</f>
        <v>0.24137687138983852</v>
      </c>
    </row>
    <row r="4467" spans="1:19" x14ac:dyDescent="0.3">
      <c r="A4467" s="6">
        <v>4657</v>
      </c>
      <c r="B4467" t="s">
        <v>5557</v>
      </c>
      <c r="C4467" s="11">
        <v>45868</v>
      </c>
      <c r="D4467" s="1" t="str">
        <f t="shared" si="219"/>
        <v>2025</v>
      </c>
      <c r="E4467" s="12" t="str">
        <f t="shared" si="220"/>
        <v>July</v>
      </c>
      <c r="F4467" t="s">
        <v>29</v>
      </c>
      <c r="G4467" t="s">
        <v>9662</v>
      </c>
      <c r="H4467" t="s">
        <v>15</v>
      </c>
      <c r="I4467" t="s">
        <v>19</v>
      </c>
      <c r="J4467" t="s">
        <v>25</v>
      </c>
      <c r="K4467" s="6">
        <v>1</v>
      </c>
      <c r="L4467" s="6" t="str">
        <f t="shared" si="218"/>
        <v>Small</v>
      </c>
      <c r="M4467" s="7">
        <v>299</v>
      </c>
      <c r="N4467" s="2">
        <v>0</v>
      </c>
      <c r="O4467" s="3">
        <v>299</v>
      </c>
      <c r="P4467" s="3">
        <f>O4467/K4467</f>
        <v>299</v>
      </c>
      <c r="Q4467" s="3">
        <f>R4467/M4467</f>
        <v>0.15508361204013377</v>
      </c>
      <c r="R4467" s="4">
        <v>46.37</v>
      </c>
      <c r="S4467" s="2">
        <f>R4467/O4467</f>
        <v>0.15508361204013377</v>
      </c>
    </row>
    <row r="4468" spans="1:19" x14ac:dyDescent="0.3">
      <c r="A4468" s="6">
        <v>4658</v>
      </c>
      <c r="B4468" t="s">
        <v>5558</v>
      </c>
      <c r="C4468" s="11">
        <v>45563</v>
      </c>
      <c r="D4468" s="1" t="str">
        <f t="shared" si="219"/>
        <v>2024</v>
      </c>
      <c r="E4468" s="12" t="str">
        <f t="shared" si="220"/>
        <v>September</v>
      </c>
      <c r="F4468" t="s">
        <v>40</v>
      </c>
      <c r="G4468" t="s">
        <v>9662</v>
      </c>
      <c r="H4468" t="s">
        <v>24</v>
      </c>
      <c r="I4468" t="s">
        <v>16</v>
      </c>
      <c r="J4468" t="s">
        <v>38</v>
      </c>
      <c r="K4468" s="6">
        <v>2</v>
      </c>
      <c r="L4468" s="6" t="str">
        <f t="shared" si="218"/>
        <v>Small</v>
      </c>
      <c r="M4468" s="7">
        <v>199</v>
      </c>
      <c r="N4468" s="2">
        <v>0.15</v>
      </c>
      <c r="O4468" s="3">
        <v>338.3</v>
      </c>
      <c r="P4468" s="3">
        <f>O4468/K4468</f>
        <v>169.15</v>
      </c>
      <c r="Q4468" s="3">
        <f>R4468/M4468</f>
        <v>0.24603015075376886</v>
      </c>
      <c r="R4468" s="4">
        <v>48.96</v>
      </c>
      <c r="S4468" s="2">
        <f>R4468/O4468</f>
        <v>0.14472361809045226</v>
      </c>
    </row>
    <row r="4469" spans="1:19" x14ac:dyDescent="0.3">
      <c r="A4469" s="6">
        <v>4659</v>
      </c>
      <c r="B4469" t="s">
        <v>5559</v>
      </c>
      <c r="C4469" s="11">
        <v>45922</v>
      </c>
      <c r="D4469" s="1" t="str">
        <f t="shared" si="219"/>
        <v>2025</v>
      </c>
      <c r="E4469" s="12" t="str">
        <f t="shared" si="220"/>
        <v>September</v>
      </c>
      <c r="F4469" t="s">
        <v>40</v>
      </c>
      <c r="G4469" t="s">
        <v>9662</v>
      </c>
      <c r="H4469" t="s">
        <v>37</v>
      </c>
      <c r="I4469" t="s">
        <v>19</v>
      </c>
      <c r="J4469" t="s">
        <v>20</v>
      </c>
      <c r="K4469" s="6">
        <v>8</v>
      </c>
      <c r="L4469" s="6" t="str">
        <f t="shared" si="218"/>
        <v>Large</v>
      </c>
      <c r="M4469" s="7">
        <v>99</v>
      </c>
      <c r="N4469" s="2">
        <v>0.05</v>
      </c>
      <c r="O4469" s="3">
        <v>752.4</v>
      </c>
      <c r="P4469" s="3">
        <f>O4469/K4469</f>
        <v>94.05</v>
      </c>
      <c r="Q4469" s="3">
        <f>R4469/M4469</f>
        <v>0.44111111111111112</v>
      </c>
      <c r="R4469" s="4">
        <v>43.67</v>
      </c>
      <c r="S4469" s="2">
        <f>R4469/O4469</f>
        <v>5.8040935672514622E-2</v>
      </c>
    </row>
    <row r="4470" spans="1:19" x14ac:dyDescent="0.3">
      <c r="A4470" s="6">
        <v>4661</v>
      </c>
      <c r="B4470" t="s">
        <v>5560</v>
      </c>
      <c r="C4470" s="11">
        <v>45972</v>
      </c>
      <c r="D4470" s="1" t="str">
        <f t="shared" si="219"/>
        <v>2025</v>
      </c>
      <c r="E4470" s="12" t="str">
        <f t="shared" si="220"/>
        <v>November</v>
      </c>
      <c r="F4470" t="s">
        <v>29</v>
      </c>
      <c r="G4470" t="s">
        <v>9662</v>
      </c>
      <c r="H4470" t="s">
        <v>15</v>
      </c>
      <c r="I4470" t="s">
        <v>19</v>
      </c>
      <c r="J4470" t="s">
        <v>42</v>
      </c>
      <c r="K4470" s="6">
        <v>7</v>
      </c>
      <c r="L4470" s="6" t="str">
        <f t="shared" si="218"/>
        <v>Large</v>
      </c>
      <c r="M4470" s="7">
        <v>199</v>
      </c>
      <c r="N4470" s="2">
        <v>0</v>
      </c>
      <c r="O4470" s="3">
        <v>1393</v>
      </c>
      <c r="P4470" s="3">
        <f>O4470/K4470</f>
        <v>199</v>
      </c>
      <c r="Q4470" s="3">
        <f>R4470/M4470</f>
        <v>0.63884422110552763</v>
      </c>
      <c r="R4470" s="4">
        <v>127.13</v>
      </c>
      <c r="S4470" s="2">
        <f>R4470/O4470</f>
        <v>9.1263460157932519E-2</v>
      </c>
    </row>
    <row r="4471" spans="1:19" x14ac:dyDescent="0.3">
      <c r="A4471" s="6">
        <v>4663</v>
      </c>
      <c r="B4471" t="s">
        <v>5561</v>
      </c>
      <c r="C4471" s="11">
        <v>45525</v>
      </c>
      <c r="D4471" s="1" t="str">
        <f t="shared" si="219"/>
        <v>2024</v>
      </c>
      <c r="E4471" s="12" t="str">
        <f t="shared" si="220"/>
        <v>August</v>
      </c>
      <c r="F4471" t="s">
        <v>22</v>
      </c>
      <c r="G4471" t="s">
        <v>9662</v>
      </c>
      <c r="H4471" t="s">
        <v>37</v>
      </c>
      <c r="I4471" t="s">
        <v>19</v>
      </c>
      <c r="J4471" t="s">
        <v>32</v>
      </c>
      <c r="K4471" s="6">
        <v>3</v>
      </c>
      <c r="L4471" s="6" t="str">
        <f t="shared" si="218"/>
        <v>Small</v>
      </c>
      <c r="M4471" s="7">
        <v>799</v>
      </c>
      <c r="N4471" s="2">
        <v>0.1</v>
      </c>
      <c r="O4471" s="3">
        <v>2157.3000000000002</v>
      </c>
      <c r="P4471" s="3">
        <f>O4471/K4471</f>
        <v>719.1</v>
      </c>
      <c r="Q4471" s="3">
        <f>R4471/M4471</f>
        <v>0.35355444305381728</v>
      </c>
      <c r="R4471" s="4">
        <v>282.49</v>
      </c>
      <c r="S4471" s="2">
        <f>R4471/O4471</f>
        <v>0.13094609001993232</v>
      </c>
    </row>
    <row r="4472" spans="1:19" x14ac:dyDescent="0.3">
      <c r="A4472" s="6">
        <v>4664</v>
      </c>
      <c r="B4472" t="s">
        <v>5562</v>
      </c>
      <c r="C4472" s="11">
        <v>45612</v>
      </c>
      <c r="D4472" s="1" t="str">
        <f t="shared" si="219"/>
        <v>2024</v>
      </c>
      <c r="E4472" s="12" t="str">
        <f t="shared" si="220"/>
        <v>November</v>
      </c>
      <c r="F4472" t="s">
        <v>14</v>
      </c>
      <c r="G4472" t="s">
        <v>9662</v>
      </c>
      <c r="H4472" t="s">
        <v>37</v>
      </c>
      <c r="I4472" t="s">
        <v>19</v>
      </c>
      <c r="J4472" t="s">
        <v>32</v>
      </c>
      <c r="K4472" s="6">
        <v>8</v>
      </c>
      <c r="L4472" s="6" t="str">
        <f t="shared" si="218"/>
        <v>Large</v>
      </c>
      <c r="M4472" s="7">
        <v>299</v>
      </c>
      <c r="N4472" s="2">
        <v>0</v>
      </c>
      <c r="O4472" s="3">
        <v>2392</v>
      </c>
      <c r="P4472" s="3">
        <f>O4472/K4472</f>
        <v>299</v>
      </c>
      <c r="Q4472" s="3">
        <f>R4472/M4472</f>
        <v>1.999933110367893</v>
      </c>
      <c r="R4472" s="4">
        <v>597.98</v>
      </c>
      <c r="S4472" s="2">
        <f>R4472/O4472</f>
        <v>0.24999163879598663</v>
      </c>
    </row>
    <row r="4473" spans="1:19" x14ac:dyDescent="0.3">
      <c r="A4473" s="6">
        <v>4665</v>
      </c>
      <c r="B4473" t="s">
        <v>5563</v>
      </c>
      <c r="C4473" s="11">
        <v>45710</v>
      </c>
      <c r="D4473" s="1" t="str">
        <f t="shared" si="219"/>
        <v>2025</v>
      </c>
      <c r="E4473" s="12" t="str">
        <f t="shared" si="220"/>
        <v>February</v>
      </c>
      <c r="F4473" t="s">
        <v>40</v>
      </c>
      <c r="G4473" t="s">
        <v>5564</v>
      </c>
      <c r="H4473" t="s">
        <v>37</v>
      </c>
      <c r="I4473" t="s">
        <v>16</v>
      </c>
      <c r="J4473" t="s">
        <v>34</v>
      </c>
      <c r="K4473" s="6">
        <v>2</v>
      </c>
      <c r="L4473" s="6" t="str">
        <f t="shared" si="218"/>
        <v>Small</v>
      </c>
      <c r="M4473" s="7">
        <v>499</v>
      </c>
      <c r="N4473" s="2">
        <v>0.1</v>
      </c>
      <c r="O4473" s="3">
        <v>898.2</v>
      </c>
      <c r="P4473" s="3">
        <f>O4473/K4473</f>
        <v>449.1</v>
      </c>
      <c r="Q4473" s="3">
        <f>R4473/M4473</f>
        <v>0.17412825651302605</v>
      </c>
      <c r="R4473" s="4">
        <v>86.89</v>
      </c>
      <c r="S4473" s="2">
        <f>R4473/O4473</f>
        <v>9.6737920285014475E-2</v>
      </c>
    </row>
    <row r="4474" spans="1:19" x14ac:dyDescent="0.3">
      <c r="A4474" s="6">
        <v>4666</v>
      </c>
      <c r="B4474" t="s">
        <v>5565</v>
      </c>
      <c r="C4474" s="11">
        <v>45477</v>
      </c>
      <c r="D4474" s="1" t="str">
        <f t="shared" si="219"/>
        <v>2024</v>
      </c>
      <c r="E4474" s="12" t="str">
        <f t="shared" si="220"/>
        <v>July</v>
      </c>
      <c r="F4474" t="s">
        <v>40</v>
      </c>
      <c r="G4474" t="s">
        <v>9662</v>
      </c>
      <c r="H4474" t="s">
        <v>15</v>
      </c>
      <c r="I4474" t="s">
        <v>16</v>
      </c>
      <c r="J4474" t="s">
        <v>34</v>
      </c>
      <c r="K4474" s="6">
        <v>7</v>
      </c>
      <c r="L4474" s="6" t="str">
        <f t="shared" si="218"/>
        <v>Large</v>
      </c>
      <c r="M4474" s="7">
        <v>999</v>
      </c>
      <c r="N4474" s="2">
        <v>0</v>
      </c>
      <c r="O4474" s="3">
        <v>6993</v>
      </c>
      <c r="P4474" s="3">
        <f>O4474/K4474</f>
        <v>999</v>
      </c>
      <c r="Q4474" s="3">
        <f>R4474/M4474</f>
        <v>0.61593593593593599</v>
      </c>
      <c r="R4474" s="4">
        <v>615.32000000000005</v>
      </c>
      <c r="S4474" s="2">
        <f>R4474/O4474</f>
        <v>8.7990847990847998E-2</v>
      </c>
    </row>
    <row r="4475" spans="1:19" x14ac:dyDescent="0.3">
      <c r="A4475" s="6">
        <v>4667</v>
      </c>
      <c r="B4475" t="s">
        <v>5566</v>
      </c>
      <c r="C4475" s="11">
        <v>45900</v>
      </c>
      <c r="D4475" s="1" t="str">
        <f t="shared" si="219"/>
        <v>2025</v>
      </c>
      <c r="E4475" s="12" t="str">
        <f t="shared" si="220"/>
        <v>August</v>
      </c>
      <c r="F4475" t="s">
        <v>40</v>
      </c>
      <c r="G4475" t="s">
        <v>9662</v>
      </c>
      <c r="H4475" t="s">
        <v>37</v>
      </c>
      <c r="I4475" t="s">
        <v>19</v>
      </c>
      <c r="J4475" t="s">
        <v>20</v>
      </c>
      <c r="K4475" s="6">
        <v>8</v>
      </c>
      <c r="L4475" s="6" t="str">
        <f t="shared" si="218"/>
        <v>Large</v>
      </c>
      <c r="M4475" s="7">
        <v>799</v>
      </c>
      <c r="N4475" s="2">
        <v>0.15</v>
      </c>
      <c r="O4475" s="3">
        <v>5433.2</v>
      </c>
      <c r="P4475" s="3">
        <f>O4475/K4475</f>
        <v>679.15</v>
      </c>
      <c r="Q4475" s="3">
        <f>R4475/M4475</f>
        <v>0.37604505632040047</v>
      </c>
      <c r="R4475" s="4">
        <v>300.45999999999998</v>
      </c>
      <c r="S4475" s="2">
        <f>R4475/O4475</f>
        <v>5.5300743576529483E-2</v>
      </c>
    </row>
    <row r="4476" spans="1:19" x14ac:dyDescent="0.3">
      <c r="A4476" s="6">
        <v>4669</v>
      </c>
      <c r="B4476" t="s">
        <v>5567</v>
      </c>
      <c r="C4476" s="11">
        <v>46018</v>
      </c>
      <c r="D4476" s="1" t="str">
        <f t="shared" si="219"/>
        <v>2025</v>
      </c>
      <c r="E4476" s="12" t="str">
        <f t="shared" si="220"/>
        <v>December</v>
      </c>
      <c r="F4476" t="s">
        <v>40</v>
      </c>
      <c r="G4476" t="s">
        <v>9662</v>
      </c>
      <c r="H4476" t="s">
        <v>37</v>
      </c>
      <c r="I4476" t="s">
        <v>27</v>
      </c>
      <c r="J4476" t="s">
        <v>47</v>
      </c>
      <c r="K4476" s="6">
        <v>8</v>
      </c>
      <c r="L4476" s="6" t="str">
        <f t="shared" si="218"/>
        <v>Large</v>
      </c>
      <c r="M4476" s="7">
        <v>299</v>
      </c>
      <c r="N4476" s="2">
        <v>0</v>
      </c>
      <c r="O4476" s="3">
        <v>2392</v>
      </c>
      <c r="P4476" s="3">
        <f>O4476/K4476</f>
        <v>299</v>
      </c>
      <c r="Q4476" s="3">
        <f>R4476/M4476</f>
        <v>2.0168896321070231</v>
      </c>
      <c r="R4476" s="4">
        <v>603.04999999999995</v>
      </c>
      <c r="S4476" s="2">
        <f>R4476/O4476</f>
        <v>0.25211120401337789</v>
      </c>
    </row>
    <row r="4477" spans="1:19" x14ac:dyDescent="0.3">
      <c r="A4477" s="6">
        <v>4670</v>
      </c>
      <c r="B4477" t="s">
        <v>5568</v>
      </c>
      <c r="C4477" s="11">
        <v>45913</v>
      </c>
      <c r="D4477" s="1" t="str">
        <f t="shared" si="219"/>
        <v>2025</v>
      </c>
      <c r="E4477" s="12" t="str">
        <f t="shared" si="220"/>
        <v>September</v>
      </c>
      <c r="F4477" t="s">
        <v>14</v>
      </c>
      <c r="G4477" t="s">
        <v>9662</v>
      </c>
      <c r="H4477" t="s">
        <v>37</v>
      </c>
      <c r="I4477" t="s">
        <v>16</v>
      </c>
      <c r="J4477" t="s">
        <v>34</v>
      </c>
      <c r="K4477" s="6">
        <v>7</v>
      </c>
      <c r="L4477" s="6" t="str">
        <f t="shared" si="218"/>
        <v>Large</v>
      </c>
      <c r="M4477" s="7">
        <v>799</v>
      </c>
      <c r="N4477" s="2">
        <v>0.05</v>
      </c>
      <c r="O4477" s="3">
        <v>5313.35</v>
      </c>
      <c r="P4477" s="3">
        <f>O4477/K4477</f>
        <v>759.05000000000007</v>
      </c>
      <c r="Q4477" s="3">
        <f>R4477/M4477</f>
        <v>0.79197747183979972</v>
      </c>
      <c r="R4477" s="4">
        <v>632.79</v>
      </c>
      <c r="S4477" s="2">
        <f>R4477/O4477</f>
        <v>0.11909435666763904</v>
      </c>
    </row>
    <row r="4478" spans="1:19" x14ac:dyDescent="0.3">
      <c r="A4478" s="6">
        <v>4671</v>
      </c>
      <c r="B4478" t="s">
        <v>5569</v>
      </c>
      <c r="C4478" s="11">
        <v>45403</v>
      </c>
      <c r="D4478" s="1" t="str">
        <f t="shared" si="219"/>
        <v>2024</v>
      </c>
      <c r="E4478" s="12" t="str">
        <f t="shared" si="220"/>
        <v>April</v>
      </c>
      <c r="F4478" t="s">
        <v>29</v>
      </c>
      <c r="G4478" t="s">
        <v>4722</v>
      </c>
      <c r="H4478" t="s">
        <v>15</v>
      </c>
      <c r="I4478" t="s">
        <v>19</v>
      </c>
      <c r="J4478" t="s">
        <v>42</v>
      </c>
      <c r="K4478" s="6">
        <v>5</v>
      </c>
      <c r="L4478" s="6" t="str">
        <f t="shared" si="218"/>
        <v>Midium</v>
      </c>
      <c r="M4478" s="7">
        <v>799</v>
      </c>
      <c r="N4478" s="2">
        <v>0.05</v>
      </c>
      <c r="O4478" s="3">
        <v>3795.25</v>
      </c>
      <c r="P4478" s="3">
        <f>O4478/K4478</f>
        <v>759.05</v>
      </c>
      <c r="Q4478" s="3">
        <f>R4478/M4478</f>
        <v>0.65182728410513135</v>
      </c>
      <c r="R4478" s="4">
        <v>520.80999999999995</v>
      </c>
      <c r="S4478" s="2">
        <f>R4478/O4478</f>
        <v>0.13722679665371187</v>
      </c>
    </row>
    <row r="4479" spans="1:19" x14ac:dyDescent="0.3">
      <c r="A4479" s="6">
        <v>4672</v>
      </c>
      <c r="B4479" t="s">
        <v>5570</v>
      </c>
      <c r="C4479" s="11">
        <v>45599</v>
      </c>
      <c r="D4479" s="1" t="str">
        <f t="shared" si="219"/>
        <v>2024</v>
      </c>
      <c r="E4479" s="12" t="str">
        <f t="shared" si="220"/>
        <v>November</v>
      </c>
      <c r="F4479" t="s">
        <v>14</v>
      </c>
      <c r="G4479" t="s">
        <v>9662</v>
      </c>
      <c r="H4479" t="s">
        <v>37</v>
      </c>
      <c r="I4479" t="s">
        <v>19</v>
      </c>
      <c r="J4479" t="s">
        <v>42</v>
      </c>
      <c r="K4479" s="6">
        <v>5</v>
      </c>
      <c r="L4479" s="6" t="str">
        <f t="shared" si="218"/>
        <v>Midium</v>
      </c>
      <c r="M4479" s="7">
        <v>499</v>
      </c>
      <c r="N4479" s="2">
        <v>0.1</v>
      </c>
      <c r="O4479" s="3">
        <v>2245.5</v>
      </c>
      <c r="P4479" s="3">
        <f>O4479/K4479</f>
        <v>449.1</v>
      </c>
      <c r="Q4479" s="3">
        <f>R4479/M4479</f>
        <v>0.83002004008016028</v>
      </c>
      <c r="R4479" s="4">
        <v>414.18</v>
      </c>
      <c r="S4479" s="2">
        <f>R4479/O4479</f>
        <v>0.18444889779559118</v>
      </c>
    </row>
    <row r="4480" spans="1:19" x14ac:dyDescent="0.3">
      <c r="A4480" s="6">
        <v>4673</v>
      </c>
      <c r="B4480" t="s">
        <v>5571</v>
      </c>
      <c r="C4480" s="11">
        <v>46006</v>
      </c>
      <c r="D4480" s="1" t="str">
        <f t="shared" si="219"/>
        <v>2025</v>
      </c>
      <c r="E4480" s="12" t="str">
        <f t="shared" si="220"/>
        <v>December</v>
      </c>
      <c r="F4480" t="s">
        <v>40</v>
      </c>
      <c r="G4480" t="s">
        <v>9662</v>
      </c>
      <c r="H4480" t="s">
        <v>15</v>
      </c>
      <c r="I4480" t="s">
        <v>19</v>
      </c>
      <c r="J4480" t="s">
        <v>25</v>
      </c>
      <c r="K4480" s="6">
        <v>8</v>
      </c>
      <c r="L4480" s="6" t="str">
        <f t="shared" si="218"/>
        <v>Large</v>
      </c>
      <c r="M4480" s="7">
        <v>99</v>
      </c>
      <c r="N4480" s="2">
        <v>0.15</v>
      </c>
      <c r="O4480" s="3">
        <v>673.2</v>
      </c>
      <c r="P4480" s="3">
        <f>O4480/K4480</f>
        <v>84.15</v>
      </c>
      <c r="Q4480" s="3">
        <f>R4480/M4480</f>
        <v>0.61202020202020202</v>
      </c>
      <c r="R4480" s="4">
        <v>60.59</v>
      </c>
      <c r="S4480" s="2">
        <f>R4480/O4480</f>
        <v>9.000297088532383E-2</v>
      </c>
    </row>
    <row r="4481" spans="1:19" x14ac:dyDescent="0.3">
      <c r="A4481" s="6">
        <v>4674</v>
      </c>
      <c r="B4481" t="s">
        <v>5572</v>
      </c>
      <c r="C4481" s="11">
        <v>45730</v>
      </c>
      <c r="D4481" s="1" t="str">
        <f t="shared" ref="D4481:D4536" si="221">TEXT(C4481, "yyyy")</f>
        <v>2025</v>
      </c>
      <c r="E4481" s="12" t="str">
        <f t="shared" ref="E4481:E4536" si="222">TEXT(C4481, "mmmm")</f>
        <v>March</v>
      </c>
      <c r="F4481" t="s">
        <v>40</v>
      </c>
      <c r="G4481" t="s">
        <v>1112</v>
      </c>
      <c r="H4481" t="s">
        <v>24</v>
      </c>
      <c r="I4481" t="s">
        <v>27</v>
      </c>
      <c r="J4481" t="s">
        <v>47</v>
      </c>
      <c r="K4481" s="6">
        <v>4</v>
      </c>
      <c r="L4481" s="6" t="str">
        <f t="shared" si="218"/>
        <v>Midium</v>
      </c>
      <c r="M4481" s="7">
        <v>499</v>
      </c>
      <c r="N4481" s="2">
        <v>0.15</v>
      </c>
      <c r="O4481" s="3">
        <v>1696.6</v>
      </c>
      <c r="P4481" s="3">
        <f>O4481/K4481</f>
        <v>424.15</v>
      </c>
      <c r="Q4481" s="3">
        <f>R4481/M4481</f>
        <v>0.78454909819639285</v>
      </c>
      <c r="R4481" s="4">
        <v>391.49</v>
      </c>
      <c r="S4481" s="2">
        <f>R4481/O4481</f>
        <v>0.23074973476364496</v>
      </c>
    </row>
    <row r="4482" spans="1:19" x14ac:dyDescent="0.3">
      <c r="A4482" s="6">
        <v>4675</v>
      </c>
      <c r="B4482" t="s">
        <v>5573</v>
      </c>
      <c r="C4482" s="11">
        <v>45321</v>
      </c>
      <c r="D4482" s="1" t="str">
        <f t="shared" si="221"/>
        <v>2024</v>
      </c>
      <c r="E4482" s="12" t="str">
        <f t="shared" si="222"/>
        <v>January</v>
      </c>
      <c r="F4482" t="s">
        <v>40</v>
      </c>
      <c r="G4482" t="s">
        <v>9662</v>
      </c>
      <c r="H4482" t="s">
        <v>15</v>
      </c>
      <c r="I4482" t="s">
        <v>19</v>
      </c>
      <c r="J4482" t="s">
        <v>20</v>
      </c>
      <c r="K4482" s="6">
        <v>3</v>
      </c>
      <c r="L4482" s="6" t="str">
        <f t="shared" si="218"/>
        <v>Small</v>
      </c>
      <c r="M4482" s="7">
        <v>499</v>
      </c>
      <c r="N4482" s="2">
        <v>0.05</v>
      </c>
      <c r="O4482" s="3">
        <v>1422.15</v>
      </c>
      <c r="P4482" s="3">
        <f>O4482/K4482</f>
        <v>474.05</v>
      </c>
      <c r="Q4482" s="3">
        <f>R4482/M4482</f>
        <v>0.44114228456913829</v>
      </c>
      <c r="R4482" s="4">
        <v>220.13</v>
      </c>
      <c r="S4482" s="2">
        <f>R4482/O4482</f>
        <v>0.15478676651548709</v>
      </c>
    </row>
    <row r="4483" spans="1:19" x14ac:dyDescent="0.3">
      <c r="A4483" s="6">
        <v>4676</v>
      </c>
      <c r="B4483" t="s">
        <v>5574</v>
      </c>
      <c r="C4483" s="11">
        <v>45726</v>
      </c>
      <c r="D4483" s="1" t="str">
        <f t="shared" si="221"/>
        <v>2025</v>
      </c>
      <c r="E4483" s="12" t="str">
        <f t="shared" si="222"/>
        <v>March</v>
      </c>
      <c r="F4483" t="s">
        <v>40</v>
      </c>
      <c r="G4483" t="s">
        <v>5575</v>
      </c>
      <c r="H4483" t="s">
        <v>24</v>
      </c>
      <c r="I4483" t="s">
        <v>19</v>
      </c>
      <c r="J4483" t="s">
        <v>42</v>
      </c>
      <c r="K4483" s="6">
        <v>8</v>
      </c>
      <c r="L4483" s="6" t="str">
        <f t="shared" ref="L4483:L4546" si="223">IF(K4483&lt;4,"Small", IF(K4483&lt;7,"Midium", IF(K4483&lt;=10,"Large")))</f>
        <v>Large</v>
      </c>
      <c r="M4483" s="7">
        <v>149</v>
      </c>
      <c r="N4483" s="2">
        <v>0</v>
      </c>
      <c r="O4483" s="3">
        <v>1192</v>
      </c>
      <c r="P4483" s="3">
        <f>O4483/K4483</f>
        <v>149</v>
      </c>
      <c r="Q4483" s="3">
        <f>R4483/M4483</f>
        <v>1.8072483221476507</v>
      </c>
      <c r="R4483" s="4">
        <v>269.27999999999997</v>
      </c>
      <c r="S4483" s="2">
        <f>R4483/O4483</f>
        <v>0.22590604026845634</v>
      </c>
    </row>
    <row r="4484" spans="1:19" x14ac:dyDescent="0.3">
      <c r="A4484" s="6">
        <v>4677</v>
      </c>
      <c r="B4484" t="s">
        <v>5576</v>
      </c>
      <c r="C4484" s="11">
        <v>45300</v>
      </c>
      <c r="D4484" s="1" t="str">
        <f t="shared" si="221"/>
        <v>2024</v>
      </c>
      <c r="E4484" s="12" t="str">
        <f t="shared" si="222"/>
        <v>January</v>
      </c>
      <c r="F4484" t="s">
        <v>29</v>
      </c>
      <c r="G4484" t="s">
        <v>5577</v>
      </c>
      <c r="H4484" t="s">
        <v>15</v>
      </c>
      <c r="I4484" t="s">
        <v>19</v>
      </c>
      <c r="J4484" t="s">
        <v>25</v>
      </c>
      <c r="K4484" s="6">
        <v>10</v>
      </c>
      <c r="L4484" s="6" t="str">
        <f t="shared" si="223"/>
        <v>Large</v>
      </c>
      <c r="M4484" s="7">
        <v>999</v>
      </c>
      <c r="N4484" s="2">
        <v>0</v>
      </c>
      <c r="O4484" s="3">
        <v>9990</v>
      </c>
      <c r="P4484" s="3">
        <f>O4484/K4484</f>
        <v>999</v>
      </c>
      <c r="Q4484" s="3">
        <f>R4484/M4484</f>
        <v>0.81219219219219219</v>
      </c>
      <c r="R4484" s="4">
        <v>811.38</v>
      </c>
      <c r="S4484" s="2">
        <f>R4484/O4484</f>
        <v>8.1219219219219221E-2</v>
      </c>
    </row>
    <row r="4485" spans="1:19" x14ac:dyDescent="0.3">
      <c r="A4485" s="6">
        <v>4678</v>
      </c>
      <c r="B4485" t="s">
        <v>5578</v>
      </c>
      <c r="C4485" s="11">
        <v>45920</v>
      </c>
      <c r="D4485" s="1" t="str">
        <f t="shared" si="221"/>
        <v>2025</v>
      </c>
      <c r="E4485" s="12" t="str">
        <f t="shared" si="222"/>
        <v>September</v>
      </c>
      <c r="F4485" t="s">
        <v>14</v>
      </c>
      <c r="G4485" t="s">
        <v>9662</v>
      </c>
      <c r="H4485" t="s">
        <v>37</v>
      </c>
      <c r="I4485" t="s">
        <v>19</v>
      </c>
      <c r="J4485" t="s">
        <v>42</v>
      </c>
      <c r="K4485" s="6">
        <v>1</v>
      </c>
      <c r="L4485" s="6" t="str">
        <f t="shared" si="223"/>
        <v>Small</v>
      </c>
      <c r="M4485" s="7">
        <v>499</v>
      </c>
      <c r="N4485" s="2">
        <v>0</v>
      </c>
      <c r="O4485" s="3">
        <v>499</v>
      </c>
      <c r="P4485" s="3">
        <f>O4485/K4485</f>
        <v>499</v>
      </c>
      <c r="Q4485" s="3">
        <f>R4485/M4485</f>
        <v>0.10168336673346694</v>
      </c>
      <c r="R4485" s="4">
        <v>50.74</v>
      </c>
      <c r="S4485" s="2">
        <f>R4485/O4485</f>
        <v>0.10168336673346694</v>
      </c>
    </row>
    <row r="4486" spans="1:19" x14ac:dyDescent="0.3">
      <c r="A4486" s="6">
        <v>4679</v>
      </c>
      <c r="B4486" t="s">
        <v>5579</v>
      </c>
      <c r="C4486" s="11">
        <v>45757</v>
      </c>
      <c r="D4486" s="1" t="str">
        <f t="shared" si="221"/>
        <v>2025</v>
      </c>
      <c r="E4486" s="12" t="str">
        <f t="shared" si="222"/>
        <v>April</v>
      </c>
      <c r="F4486" t="s">
        <v>29</v>
      </c>
      <c r="G4486" t="s">
        <v>9662</v>
      </c>
      <c r="H4486" t="s">
        <v>15</v>
      </c>
      <c r="I4486" t="s">
        <v>19</v>
      </c>
      <c r="J4486" t="s">
        <v>42</v>
      </c>
      <c r="K4486" s="6">
        <v>9</v>
      </c>
      <c r="L4486" s="6" t="str">
        <f t="shared" si="223"/>
        <v>Large</v>
      </c>
      <c r="M4486" s="7">
        <v>99</v>
      </c>
      <c r="N4486" s="2">
        <v>0.15</v>
      </c>
      <c r="O4486" s="3">
        <v>757.35</v>
      </c>
      <c r="P4486" s="3">
        <f>O4486/K4486</f>
        <v>84.15</v>
      </c>
      <c r="Q4486" s="3">
        <f>R4486/M4486</f>
        <v>0.81484848484848482</v>
      </c>
      <c r="R4486" s="4">
        <v>80.67</v>
      </c>
      <c r="S4486" s="2">
        <f>R4486/O4486</f>
        <v>0.10651614181025945</v>
      </c>
    </row>
    <row r="4487" spans="1:19" x14ac:dyDescent="0.3">
      <c r="A4487" s="6">
        <v>4680</v>
      </c>
      <c r="B4487" t="s">
        <v>5580</v>
      </c>
      <c r="C4487" s="11">
        <v>45611</v>
      </c>
      <c r="D4487" s="1" t="str">
        <f t="shared" si="221"/>
        <v>2024</v>
      </c>
      <c r="E4487" s="12" t="str">
        <f t="shared" si="222"/>
        <v>November</v>
      </c>
      <c r="F4487" t="s">
        <v>14</v>
      </c>
      <c r="G4487" t="s">
        <v>9662</v>
      </c>
      <c r="H4487" t="s">
        <v>15</v>
      </c>
      <c r="I4487" t="s">
        <v>27</v>
      </c>
      <c r="J4487" t="s">
        <v>47</v>
      </c>
      <c r="K4487" s="6">
        <v>2</v>
      </c>
      <c r="L4487" s="6" t="str">
        <f t="shared" si="223"/>
        <v>Small</v>
      </c>
      <c r="M4487" s="7">
        <v>99</v>
      </c>
      <c r="N4487" s="2">
        <v>0.1</v>
      </c>
      <c r="O4487" s="3">
        <v>178.2</v>
      </c>
      <c r="P4487" s="3">
        <f>O4487/K4487</f>
        <v>89.1</v>
      </c>
      <c r="Q4487" s="3">
        <f>R4487/M4487</f>
        <v>0.30737373737373735</v>
      </c>
      <c r="R4487" s="4">
        <v>30.43</v>
      </c>
      <c r="S4487" s="2">
        <f>R4487/O4487</f>
        <v>0.17076318742985411</v>
      </c>
    </row>
    <row r="4488" spans="1:19" x14ac:dyDescent="0.3">
      <c r="A4488" s="6">
        <v>4681</v>
      </c>
      <c r="B4488" t="s">
        <v>5581</v>
      </c>
      <c r="C4488" s="11">
        <v>45859</v>
      </c>
      <c r="D4488" s="1" t="str">
        <f t="shared" si="221"/>
        <v>2025</v>
      </c>
      <c r="E4488" s="12" t="str">
        <f t="shared" si="222"/>
        <v>July</v>
      </c>
      <c r="F4488" t="s">
        <v>40</v>
      </c>
      <c r="G4488" t="s">
        <v>9662</v>
      </c>
      <c r="H4488" t="s">
        <v>24</v>
      </c>
      <c r="I4488" t="s">
        <v>16</v>
      </c>
      <c r="J4488" t="s">
        <v>34</v>
      </c>
      <c r="K4488" s="6">
        <v>3</v>
      </c>
      <c r="L4488" s="6" t="str">
        <f t="shared" si="223"/>
        <v>Small</v>
      </c>
      <c r="M4488" s="7">
        <v>99</v>
      </c>
      <c r="N4488" s="2">
        <v>0</v>
      </c>
      <c r="O4488" s="3">
        <v>297</v>
      </c>
      <c r="P4488" s="3">
        <f>O4488/K4488</f>
        <v>99</v>
      </c>
      <c r="Q4488" s="3">
        <f>R4488/M4488</f>
        <v>0.51020202020202021</v>
      </c>
      <c r="R4488" s="4">
        <v>50.51</v>
      </c>
      <c r="S4488" s="2">
        <f>R4488/O4488</f>
        <v>0.17006734006734006</v>
      </c>
    </row>
    <row r="4489" spans="1:19" x14ac:dyDescent="0.3">
      <c r="A4489" s="6">
        <v>4682</v>
      </c>
      <c r="B4489" t="s">
        <v>5582</v>
      </c>
      <c r="C4489" s="11">
        <v>45861</v>
      </c>
      <c r="D4489" s="1" t="str">
        <f t="shared" si="221"/>
        <v>2025</v>
      </c>
      <c r="E4489" s="12" t="str">
        <f t="shared" si="222"/>
        <v>July</v>
      </c>
      <c r="F4489" t="s">
        <v>29</v>
      </c>
      <c r="G4489" t="s">
        <v>111</v>
      </c>
      <c r="H4489" t="s">
        <v>15</v>
      </c>
      <c r="I4489" t="s">
        <v>19</v>
      </c>
      <c r="J4489" t="s">
        <v>25</v>
      </c>
      <c r="K4489" s="6">
        <v>6</v>
      </c>
      <c r="L4489" s="6" t="str">
        <f t="shared" si="223"/>
        <v>Midium</v>
      </c>
      <c r="M4489" s="7">
        <v>299</v>
      </c>
      <c r="N4489" s="2">
        <v>0.15</v>
      </c>
      <c r="O4489" s="3">
        <v>1524.9</v>
      </c>
      <c r="P4489" s="3">
        <f>O4489/K4489</f>
        <v>254.15</v>
      </c>
      <c r="Q4489" s="3">
        <f>R4489/M4489</f>
        <v>0.30849498327759195</v>
      </c>
      <c r="R4489" s="4">
        <v>92.24</v>
      </c>
      <c r="S4489" s="2">
        <f>R4489/O4489</f>
        <v>6.0489212407370971E-2</v>
      </c>
    </row>
    <row r="4490" spans="1:19" x14ac:dyDescent="0.3">
      <c r="A4490" s="6">
        <v>4684</v>
      </c>
      <c r="B4490" t="s">
        <v>5583</v>
      </c>
      <c r="C4490" s="11">
        <v>45978</v>
      </c>
      <c r="D4490" s="1" t="str">
        <f t="shared" si="221"/>
        <v>2025</v>
      </c>
      <c r="E4490" s="12" t="str">
        <f t="shared" si="222"/>
        <v>November</v>
      </c>
      <c r="F4490" t="s">
        <v>40</v>
      </c>
      <c r="G4490" t="s">
        <v>9662</v>
      </c>
      <c r="H4490" t="s">
        <v>24</v>
      </c>
      <c r="I4490" t="s">
        <v>27</v>
      </c>
      <c r="J4490" t="s">
        <v>47</v>
      </c>
      <c r="K4490" s="6">
        <v>4</v>
      </c>
      <c r="L4490" s="6" t="str">
        <f t="shared" si="223"/>
        <v>Midium</v>
      </c>
      <c r="M4490" s="7">
        <v>799</v>
      </c>
      <c r="N4490" s="2">
        <v>0.05</v>
      </c>
      <c r="O4490" s="3">
        <v>3036.2</v>
      </c>
      <c r="P4490" s="3">
        <f>O4490/K4490</f>
        <v>759.05</v>
      </c>
      <c r="Q4490" s="3">
        <f>R4490/M4490</f>
        <v>0.88637046307884859</v>
      </c>
      <c r="R4490" s="4">
        <v>708.21</v>
      </c>
      <c r="S4490" s="2">
        <f>R4490/O4490</f>
        <v>0.23325538502074963</v>
      </c>
    </row>
    <row r="4491" spans="1:19" x14ac:dyDescent="0.3">
      <c r="A4491" s="6">
        <v>4685</v>
      </c>
      <c r="B4491" t="s">
        <v>5584</v>
      </c>
      <c r="C4491" s="11">
        <v>45923</v>
      </c>
      <c r="D4491" s="1" t="str">
        <f t="shared" si="221"/>
        <v>2025</v>
      </c>
      <c r="E4491" s="12" t="str">
        <f t="shared" si="222"/>
        <v>September</v>
      </c>
      <c r="F4491" t="s">
        <v>14</v>
      </c>
      <c r="G4491" t="s">
        <v>9662</v>
      </c>
      <c r="H4491" t="s">
        <v>15</v>
      </c>
      <c r="I4491" t="s">
        <v>19</v>
      </c>
      <c r="J4491" t="s">
        <v>32</v>
      </c>
      <c r="K4491" s="6">
        <v>5</v>
      </c>
      <c r="L4491" s="6" t="str">
        <f t="shared" si="223"/>
        <v>Midium</v>
      </c>
      <c r="M4491" s="7">
        <v>499</v>
      </c>
      <c r="N4491" s="2">
        <v>0.05</v>
      </c>
      <c r="O4491" s="3">
        <v>2370.25</v>
      </c>
      <c r="P4491" s="3">
        <f>O4491/K4491</f>
        <v>474.05</v>
      </c>
      <c r="Q4491" s="3">
        <f>R4491/M4491</f>
        <v>1.161943887775551</v>
      </c>
      <c r="R4491" s="4">
        <v>579.80999999999995</v>
      </c>
      <c r="S4491" s="2">
        <f>R4491/O4491</f>
        <v>0.24461976584748443</v>
      </c>
    </row>
    <row r="4492" spans="1:19" x14ac:dyDescent="0.3">
      <c r="A4492" s="6">
        <v>4686</v>
      </c>
      <c r="B4492" t="s">
        <v>5585</v>
      </c>
      <c r="C4492" s="11">
        <v>45535</v>
      </c>
      <c r="D4492" s="1" t="str">
        <f t="shared" si="221"/>
        <v>2024</v>
      </c>
      <c r="E4492" s="12" t="str">
        <f t="shared" si="222"/>
        <v>August</v>
      </c>
      <c r="F4492" t="s">
        <v>40</v>
      </c>
      <c r="G4492" t="s">
        <v>5586</v>
      </c>
      <c r="H4492" t="s">
        <v>24</v>
      </c>
      <c r="I4492" t="s">
        <v>19</v>
      </c>
      <c r="J4492" t="s">
        <v>42</v>
      </c>
      <c r="K4492" s="6">
        <v>9</v>
      </c>
      <c r="L4492" s="6" t="str">
        <f t="shared" si="223"/>
        <v>Large</v>
      </c>
      <c r="M4492" s="7">
        <v>299</v>
      </c>
      <c r="N4492" s="2">
        <v>0.15</v>
      </c>
      <c r="O4492" s="3">
        <v>2287.35</v>
      </c>
      <c r="P4492" s="3">
        <f>O4492/K4492</f>
        <v>254.14999999999998</v>
      </c>
      <c r="Q4492" s="3">
        <f>R4492/M4492</f>
        <v>1.8496989966555182</v>
      </c>
      <c r="R4492" s="4">
        <v>553.05999999999995</v>
      </c>
      <c r="S4492" s="2">
        <f>R4492/O4492</f>
        <v>0.24179071851706121</v>
      </c>
    </row>
    <row r="4493" spans="1:19" x14ac:dyDescent="0.3">
      <c r="A4493" s="6">
        <v>4687</v>
      </c>
      <c r="B4493" t="s">
        <v>5587</v>
      </c>
      <c r="C4493" s="11">
        <v>45863</v>
      </c>
      <c r="D4493" s="1" t="str">
        <f t="shared" si="221"/>
        <v>2025</v>
      </c>
      <c r="E4493" s="12" t="str">
        <f t="shared" si="222"/>
        <v>July</v>
      </c>
      <c r="F4493" t="s">
        <v>40</v>
      </c>
      <c r="G4493" t="s">
        <v>9662</v>
      </c>
      <c r="H4493" t="s">
        <v>37</v>
      </c>
      <c r="I4493" t="s">
        <v>27</v>
      </c>
      <c r="J4493" t="s">
        <v>47</v>
      </c>
      <c r="K4493" s="6">
        <v>9</v>
      </c>
      <c r="L4493" s="6" t="str">
        <f t="shared" si="223"/>
        <v>Large</v>
      </c>
      <c r="M4493" s="7">
        <v>199</v>
      </c>
      <c r="N4493" s="2">
        <v>0</v>
      </c>
      <c r="O4493" s="3">
        <v>1791</v>
      </c>
      <c r="P4493" s="3">
        <f>O4493/K4493</f>
        <v>199</v>
      </c>
      <c r="Q4493" s="3">
        <f>R4493/M4493</f>
        <v>1.7778391959798996</v>
      </c>
      <c r="R4493" s="4">
        <v>353.79</v>
      </c>
      <c r="S4493" s="2">
        <f>R4493/O4493</f>
        <v>0.19753768844221106</v>
      </c>
    </row>
    <row r="4494" spans="1:19" x14ac:dyDescent="0.3">
      <c r="A4494" s="6">
        <v>4688</v>
      </c>
      <c r="B4494" t="s">
        <v>5588</v>
      </c>
      <c r="C4494" s="11">
        <v>45971</v>
      </c>
      <c r="D4494" s="1" t="str">
        <f t="shared" si="221"/>
        <v>2025</v>
      </c>
      <c r="E4494" s="12" t="str">
        <f t="shared" si="222"/>
        <v>November</v>
      </c>
      <c r="F4494" t="s">
        <v>14</v>
      </c>
      <c r="G4494" t="s">
        <v>5589</v>
      </c>
      <c r="H4494" t="s">
        <v>24</v>
      </c>
      <c r="I4494" t="s">
        <v>19</v>
      </c>
      <c r="J4494" t="s">
        <v>25</v>
      </c>
      <c r="K4494" s="6">
        <v>4</v>
      </c>
      <c r="L4494" s="6" t="str">
        <f t="shared" si="223"/>
        <v>Midium</v>
      </c>
      <c r="M4494" s="7">
        <v>149</v>
      </c>
      <c r="N4494" s="2">
        <v>0.15</v>
      </c>
      <c r="O4494" s="3">
        <v>506.6</v>
      </c>
      <c r="P4494" s="3">
        <f>O4494/K4494</f>
        <v>126.65</v>
      </c>
      <c r="Q4494" s="3">
        <f>R4494/M4494</f>
        <v>0.73946308724832222</v>
      </c>
      <c r="R4494" s="4">
        <v>110.18</v>
      </c>
      <c r="S4494" s="2">
        <f>R4494/O4494</f>
        <v>0.21748914330833005</v>
      </c>
    </row>
    <row r="4495" spans="1:19" x14ac:dyDescent="0.3">
      <c r="A4495" s="6">
        <v>4689</v>
      </c>
      <c r="B4495" t="s">
        <v>5590</v>
      </c>
      <c r="C4495" s="11">
        <v>45627</v>
      </c>
      <c r="D4495" s="1" t="str">
        <f t="shared" si="221"/>
        <v>2024</v>
      </c>
      <c r="E4495" s="12" t="str">
        <f t="shared" si="222"/>
        <v>December</v>
      </c>
      <c r="F4495" t="s">
        <v>40</v>
      </c>
      <c r="G4495" t="s">
        <v>9662</v>
      </c>
      <c r="H4495" t="s">
        <v>24</v>
      </c>
      <c r="I4495" t="s">
        <v>19</v>
      </c>
      <c r="J4495" t="s">
        <v>32</v>
      </c>
      <c r="K4495" s="6">
        <v>2</v>
      </c>
      <c r="L4495" s="6" t="str">
        <f t="shared" si="223"/>
        <v>Small</v>
      </c>
      <c r="M4495" s="7">
        <v>199</v>
      </c>
      <c r="N4495" s="2">
        <v>0.05</v>
      </c>
      <c r="O4495" s="3">
        <v>378.1</v>
      </c>
      <c r="P4495" s="3">
        <f>O4495/K4495</f>
        <v>189.05</v>
      </c>
      <c r="Q4495" s="3">
        <f>R4495/M4495</f>
        <v>0.30386934673366833</v>
      </c>
      <c r="R4495" s="4">
        <v>60.47</v>
      </c>
      <c r="S4495" s="2">
        <f>R4495/O4495</f>
        <v>0.15993123512298332</v>
      </c>
    </row>
    <row r="4496" spans="1:19" x14ac:dyDescent="0.3">
      <c r="A4496" s="6">
        <v>4690</v>
      </c>
      <c r="B4496" t="s">
        <v>5591</v>
      </c>
      <c r="C4496" s="11">
        <v>45900</v>
      </c>
      <c r="D4496" s="1" t="str">
        <f t="shared" si="221"/>
        <v>2025</v>
      </c>
      <c r="E4496" s="12" t="str">
        <f t="shared" si="222"/>
        <v>August</v>
      </c>
      <c r="F4496" t="s">
        <v>40</v>
      </c>
      <c r="G4496" t="s">
        <v>9662</v>
      </c>
      <c r="H4496" t="s">
        <v>37</v>
      </c>
      <c r="I4496" t="s">
        <v>19</v>
      </c>
      <c r="J4496" t="s">
        <v>25</v>
      </c>
      <c r="K4496" s="6">
        <v>5</v>
      </c>
      <c r="L4496" s="6" t="str">
        <f t="shared" si="223"/>
        <v>Midium</v>
      </c>
      <c r="M4496" s="7">
        <v>499</v>
      </c>
      <c r="N4496" s="2">
        <v>0.15</v>
      </c>
      <c r="O4496" s="3">
        <v>2120.75</v>
      </c>
      <c r="P4496" s="3">
        <f>O4496/K4496</f>
        <v>424.15</v>
      </c>
      <c r="Q4496" s="3">
        <f>R4496/M4496</f>
        <v>1.1533466933867735</v>
      </c>
      <c r="R4496" s="4">
        <v>575.52</v>
      </c>
      <c r="S4496" s="2">
        <f>R4496/O4496</f>
        <v>0.27137569256159377</v>
      </c>
    </row>
    <row r="4497" spans="1:19" x14ac:dyDescent="0.3">
      <c r="A4497" s="6">
        <v>4691</v>
      </c>
      <c r="B4497" t="s">
        <v>5592</v>
      </c>
      <c r="C4497" s="11">
        <v>45724</v>
      </c>
      <c r="D4497" s="1" t="str">
        <f t="shared" si="221"/>
        <v>2025</v>
      </c>
      <c r="E4497" s="12" t="str">
        <f t="shared" si="222"/>
        <v>March</v>
      </c>
      <c r="F4497" t="s">
        <v>40</v>
      </c>
      <c r="G4497" t="s">
        <v>2113</v>
      </c>
      <c r="H4497" t="s">
        <v>24</v>
      </c>
      <c r="I4497" t="s">
        <v>27</v>
      </c>
      <c r="J4497" t="s">
        <v>17</v>
      </c>
      <c r="K4497" s="6">
        <v>7</v>
      </c>
      <c r="L4497" s="6" t="str">
        <f t="shared" si="223"/>
        <v>Large</v>
      </c>
      <c r="M4497" s="7">
        <v>99</v>
      </c>
      <c r="N4497" s="2">
        <v>0</v>
      </c>
      <c r="O4497" s="3">
        <v>693</v>
      </c>
      <c r="P4497" s="3">
        <f>O4497/K4497</f>
        <v>99</v>
      </c>
      <c r="Q4497" s="3">
        <f>R4497/M4497</f>
        <v>1.37010101010101</v>
      </c>
      <c r="R4497" s="4">
        <v>135.63999999999999</v>
      </c>
      <c r="S4497" s="2">
        <f>R4497/O4497</f>
        <v>0.1957287157287157</v>
      </c>
    </row>
    <row r="4498" spans="1:19" x14ac:dyDescent="0.3">
      <c r="A4498" s="6">
        <v>4693</v>
      </c>
      <c r="B4498" t="s">
        <v>5593</v>
      </c>
      <c r="C4498" s="11">
        <v>45825</v>
      </c>
      <c r="D4498" s="1" t="str">
        <f t="shared" si="221"/>
        <v>2025</v>
      </c>
      <c r="E4498" s="12" t="str">
        <f t="shared" si="222"/>
        <v>June</v>
      </c>
      <c r="F4498" t="s">
        <v>40</v>
      </c>
      <c r="G4498" t="s">
        <v>9662</v>
      </c>
      <c r="H4498" t="s">
        <v>15</v>
      </c>
      <c r="I4498" t="s">
        <v>16</v>
      </c>
      <c r="J4498" t="s">
        <v>38</v>
      </c>
      <c r="K4498" s="6">
        <v>8</v>
      </c>
      <c r="L4498" s="6" t="str">
        <f t="shared" si="223"/>
        <v>Large</v>
      </c>
      <c r="M4498" s="7">
        <v>149</v>
      </c>
      <c r="N4498" s="2">
        <v>0.1</v>
      </c>
      <c r="O4498" s="3">
        <v>1072.8</v>
      </c>
      <c r="P4498" s="3">
        <f>O4498/K4498</f>
        <v>134.1</v>
      </c>
      <c r="Q4498" s="3">
        <f>R4498/M4498</f>
        <v>1.9328187919463087</v>
      </c>
      <c r="R4498" s="4">
        <v>287.99</v>
      </c>
      <c r="S4498" s="2">
        <f>R4498/O4498</f>
        <v>0.26844705443698735</v>
      </c>
    </row>
    <row r="4499" spans="1:19" x14ac:dyDescent="0.3">
      <c r="A4499" s="6">
        <v>4694</v>
      </c>
      <c r="B4499" t="s">
        <v>5594</v>
      </c>
      <c r="C4499" s="11">
        <v>45567</v>
      </c>
      <c r="D4499" s="1" t="str">
        <f t="shared" si="221"/>
        <v>2024</v>
      </c>
      <c r="E4499" s="12" t="str">
        <f t="shared" si="222"/>
        <v>October</v>
      </c>
      <c r="F4499" t="s">
        <v>29</v>
      </c>
      <c r="G4499" t="s">
        <v>9662</v>
      </c>
      <c r="H4499" t="s">
        <v>37</v>
      </c>
      <c r="I4499" t="s">
        <v>19</v>
      </c>
      <c r="J4499" t="s">
        <v>42</v>
      </c>
      <c r="K4499" s="6">
        <v>7</v>
      </c>
      <c r="L4499" s="6" t="str">
        <f t="shared" si="223"/>
        <v>Large</v>
      </c>
      <c r="M4499" s="7">
        <v>199</v>
      </c>
      <c r="N4499" s="2">
        <v>0.15</v>
      </c>
      <c r="O4499" s="3">
        <v>1184.05</v>
      </c>
      <c r="P4499" s="3">
        <f>O4499/K4499</f>
        <v>169.15</v>
      </c>
      <c r="Q4499" s="3">
        <f>R4499/M4499</f>
        <v>0.63648241206030154</v>
      </c>
      <c r="R4499" s="4">
        <v>126.66</v>
      </c>
      <c r="S4499" s="2">
        <f>R4499/O4499</f>
        <v>0.10697183395971455</v>
      </c>
    </row>
    <row r="4500" spans="1:19" x14ac:dyDescent="0.3">
      <c r="A4500" s="6">
        <v>4695</v>
      </c>
      <c r="B4500" t="s">
        <v>5595</v>
      </c>
      <c r="C4500" s="11">
        <v>45765</v>
      </c>
      <c r="D4500" s="1" t="str">
        <f t="shared" si="221"/>
        <v>2025</v>
      </c>
      <c r="E4500" s="12" t="str">
        <f t="shared" si="222"/>
        <v>April</v>
      </c>
      <c r="F4500" t="s">
        <v>14</v>
      </c>
      <c r="G4500" t="s">
        <v>9662</v>
      </c>
      <c r="H4500" t="s">
        <v>24</v>
      </c>
      <c r="I4500" t="s">
        <v>19</v>
      </c>
      <c r="J4500" t="s">
        <v>20</v>
      </c>
      <c r="K4500" s="6">
        <v>8</v>
      </c>
      <c r="L4500" s="6" t="str">
        <f t="shared" si="223"/>
        <v>Large</v>
      </c>
      <c r="M4500" s="7">
        <v>299</v>
      </c>
      <c r="N4500" s="2">
        <v>0.15</v>
      </c>
      <c r="O4500" s="3">
        <v>2033.2</v>
      </c>
      <c r="P4500" s="3">
        <f>O4500/K4500</f>
        <v>254.15</v>
      </c>
      <c r="Q4500" s="3">
        <f>R4500/M4500</f>
        <v>2.037725752508361</v>
      </c>
      <c r="R4500" s="4">
        <v>609.28</v>
      </c>
      <c r="S4500" s="2">
        <f>R4500/O4500</f>
        <v>0.29966555183946486</v>
      </c>
    </row>
    <row r="4501" spans="1:19" x14ac:dyDescent="0.3">
      <c r="A4501" s="6">
        <v>4696</v>
      </c>
      <c r="B4501" t="s">
        <v>5596</v>
      </c>
      <c r="C4501" s="11">
        <v>45393</v>
      </c>
      <c r="D4501" s="1" t="str">
        <f t="shared" si="221"/>
        <v>2024</v>
      </c>
      <c r="E4501" s="12" t="str">
        <f t="shared" si="222"/>
        <v>April</v>
      </c>
      <c r="F4501" t="s">
        <v>14</v>
      </c>
      <c r="G4501" t="s">
        <v>9662</v>
      </c>
      <c r="H4501" t="s">
        <v>37</v>
      </c>
      <c r="I4501" t="s">
        <v>19</v>
      </c>
      <c r="J4501" t="s">
        <v>20</v>
      </c>
      <c r="K4501" s="6">
        <v>9</v>
      </c>
      <c r="L4501" s="6" t="str">
        <f t="shared" si="223"/>
        <v>Large</v>
      </c>
      <c r="M4501" s="7">
        <v>99</v>
      </c>
      <c r="N4501" s="2">
        <v>0.1</v>
      </c>
      <c r="O4501" s="3">
        <v>801.9</v>
      </c>
      <c r="P4501" s="3">
        <f>O4501/K4501</f>
        <v>89.1</v>
      </c>
      <c r="Q4501" s="3">
        <f>R4501/M4501</f>
        <v>1.0432323232323233</v>
      </c>
      <c r="R4501" s="4">
        <v>103.28</v>
      </c>
      <c r="S4501" s="2">
        <f>R4501/O4501</f>
        <v>0.12879411397929916</v>
      </c>
    </row>
    <row r="4502" spans="1:19" x14ac:dyDescent="0.3">
      <c r="A4502" s="6">
        <v>4697</v>
      </c>
      <c r="B4502" t="s">
        <v>5597</v>
      </c>
      <c r="C4502" s="11">
        <v>45463</v>
      </c>
      <c r="D4502" s="1" t="str">
        <f t="shared" si="221"/>
        <v>2024</v>
      </c>
      <c r="E4502" s="12" t="str">
        <f t="shared" si="222"/>
        <v>June</v>
      </c>
      <c r="F4502" t="s">
        <v>29</v>
      </c>
      <c r="G4502" t="s">
        <v>9662</v>
      </c>
      <c r="H4502" t="s">
        <v>24</v>
      </c>
      <c r="I4502" t="s">
        <v>19</v>
      </c>
      <c r="J4502" t="s">
        <v>25</v>
      </c>
      <c r="K4502" s="6">
        <v>9</v>
      </c>
      <c r="L4502" s="6" t="str">
        <f t="shared" si="223"/>
        <v>Large</v>
      </c>
      <c r="M4502" s="7">
        <v>99</v>
      </c>
      <c r="N4502" s="2">
        <v>0</v>
      </c>
      <c r="O4502" s="3">
        <v>891</v>
      </c>
      <c r="P4502" s="3">
        <f>O4502/K4502</f>
        <v>99</v>
      </c>
      <c r="Q4502" s="3">
        <f>R4502/M4502</f>
        <v>1.0088888888888889</v>
      </c>
      <c r="R4502" s="4">
        <v>99.88</v>
      </c>
      <c r="S4502" s="2">
        <f>R4502/O4502</f>
        <v>0.11209876543209876</v>
      </c>
    </row>
    <row r="4503" spans="1:19" x14ac:dyDescent="0.3">
      <c r="A4503" s="6">
        <v>4698</v>
      </c>
      <c r="B4503" t="s">
        <v>5598</v>
      </c>
      <c r="C4503" s="11">
        <v>45435</v>
      </c>
      <c r="D4503" s="1" t="str">
        <f t="shared" si="221"/>
        <v>2024</v>
      </c>
      <c r="E4503" s="12" t="str">
        <f t="shared" si="222"/>
        <v>May</v>
      </c>
      <c r="F4503" t="s">
        <v>14</v>
      </c>
      <c r="G4503" t="s">
        <v>5599</v>
      </c>
      <c r="H4503" t="s">
        <v>24</v>
      </c>
      <c r="I4503" t="s">
        <v>16</v>
      </c>
      <c r="J4503" t="s">
        <v>34</v>
      </c>
      <c r="K4503" s="6">
        <v>6</v>
      </c>
      <c r="L4503" s="6" t="str">
        <f t="shared" si="223"/>
        <v>Midium</v>
      </c>
      <c r="M4503" s="7">
        <v>199</v>
      </c>
      <c r="N4503" s="2">
        <v>0</v>
      </c>
      <c r="O4503" s="3">
        <v>1194</v>
      </c>
      <c r="P4503" s="3">
        <f>O4503/K4503</f>
        <v>199</v>
      </c>
      <c r="Q4503" s="3">
        <f>R4503/M4503</f>
        <v>1.2015577889447238</v>
      </c>
      <c r="R4503" s="4">
        <v>239.11</v>
      </c>
      <c r="S4503" s="2">
        <f>R4503/O4503</f>
        <v>0.20025963149078729</v>
      </c>
    </row>
    <row r="4504" spans="1:19" x14ac:dyDescent="0.3">
      <c r="A4504" s="6">
        <v>4699</v>
      </c>
      <c r="B4504" t="s">
        <v>5600</v>
      </c>
      <c r="C4504" s="11">
        <v>45470</v>
      </c>
      <c r="D4504" s="1" t="str">
        <f t="shared" si="221"/>
        <v>2024</v>
      </c>
      <c r="E4504" s="12" t="str">
        <f t="shared" si="222"/>
        <v>June</v>
      </c>
      <c r="F4504" t="s">
        <v>40</v>
      </c>
      <c r="G4504" t="s">
        <v>383</v>
      </c>
      <c r="H4504" t="s">
        <v>24</v>
      </c>
      <c r="I4504" t="s">
        <v>19</v>
      </c>
      <c r="J4504" t="s">
        <v>25</v>
      </c>
      <c r="K4504" s="6">
        <v>3</v>
      </c>
      <c r="L4504" s="6" t="str">
        <f t="shared" si="223"/>
        <v>Small</v>
      </c>
      <c r="M4504" s="7">
        <v>999</v>
      </c>
      <c r="N4504" s="2">
        <v>0.05</v>
      </c>
      <c r="O4504" s="3">
        <v>2847.15</v>
      </c>
      <c r="P4504" s="3">
        <f>O4504/K4504</f>
        <v>949.05000000000007</v>
      </c>
      <c r="Q4504" s="3">
        <f>R4504/M4504</f>
        <v>0.15733733733733735</v>
      </c>
      <c r="R4504" s="4">
        <v>157.18</v>
      </c>
      <c r="S4504" s="2">
        <f>R4504/O4504</f>
        <v>5.5206083276258713E-2</v>
      </c>
    </row>
    <row r="4505" spans="1:19" x14ac:dyDescent="0.3">
      <c r="A4505" s="6">
        <v>4701</v>
      </c>
      <c r="B4505" t="s">
        <v>5601</v>
      </c>
      <c r="C4505" s="11">
        <v>45797</v>
      </c>
      <c r="D4505" s="1" t="str">
        <f t="shared" si="221"/>
        <v>2025</v>
      </c>
      <c r="E4505" s="12" t="str">
        <f t="shared" si="222"/>
        <v>May</v>
      </c>
      <c r="F4505" t="s">
        <v>29</v>
      </c>
      <c r="G4505" t="s">
        <v>9662</v>
      </c>
      <c r="H4505" t="s">
        <v>15</v>
      </c>
      <c r="I4505" t="s">
        <v>16</v>
      </c>
      <c r="J4505" t="s">
        <v>38</v>
      </c>
      <c r="K4505" s="6">
        <v>10</v>
      </c>
      <c r="L4505" s="6" t="str">
        <f t="shared" si="223"/>
        <v>Large</v>
      </c>
      <c r="M4505" s="7">
        <v>999</v>
      </c>
      <c r="N4505" s="2">
        <v>0</v>
      </c>
      <c r="O4505" s="3">
        <v>9990</v>
      </c>
      <c r="P4505" s="3">
        <f>O4505/K4505</f>
        <v>999</v>
      </c>
      <c r="Q4505" s="3">
        <f>R4505/M4505</f>
        <v>0.89236236236236244</v>
      </c>
      <c r="R4505" s="4">
        <v>891.47</v>
      </c>
      <c r="S4505" s="2">
        <f>R4505/O4505</f>
        <v>8.9236236236236235E-2</v>
      </c>
    </row>
    <row r="4506" spans="1:19" x14ac:dyDescent="0.3">
      <c r="A4506" s="6">
        <v>4702</v>
      </c>
      <c r="B4506" t="s">
        <v>5602</v>
      </c>
      <c r="C4506" s="11">
        <v>45865</v>
      </c>
      <c r="D4506" s="1" t="str">
        <f t="shared" si="221"/>
        <v>2025</v>
      </c>
      <c r="E4506" s="12" t="str">
        <f t="shared" si="222"/>
        <v>July</v>
      </c>
      <c r="F4506" t="s">
        <v>14</v>
      </c>
      <c r="G4506" t="s">
        <v>9662</v>
      </c>
      <c r="H4506" t="s">
        <v>24</v>
      </c>
      <c r="I4506" t="s">
        <v>19</v>
      </c>
      <c r="J4506" t="s">
        <v>20</v>
      </c>
      <c r="K4506" s="6">
        <v>2</v>
      </c>
      <c r="L4506" s="6" t="str">
        <f t="shared" si="223"/>
        <v>Small</v>
      </c>
      <c r="M4506" s="7">
        <v>999</v>
      </c>
      <c r="N4506" s="2">
        <v>0.15</v>
      </c>
      <c r="O4506" s="3">
        <v>1698.3</v>
      </c>
      <c r="P4506" s="3">
        <f>O4506/K4506</f>
        <v>849.15</v>
      </c>
      <c r="Q4506" s="3">
        <f>R4506/M4506</f>
        <v>0.3686986986986987</v>
      </c>
      <c r="R4506" s="4">
        <v>368.33</v>
      </c>
      <c r="S4506" s="2">
        <f>R4506/O4506</f>
        <v>0.21688158746982275</v>
      </c>
    </row>
    <row r="4507" spans="1:19" x14ac:dyDescent="0.3">
      <c r="A4507" s="6">
        <v>4703</v>
      </c>
      <c r="B4507" t="s">
        <v>5603</v>
      </c>
      <c r="C4507" s="11">
        <v>45393</v>
      </c>
      <c r="D4507" s="1" t="str">
        <f t="shared" si="221"/>
        <v>2024</v>
      </c>
      <c r="E4507" s="12" t="str">
        <f t="shared" si="222"/>
        <v>April</v>
      </c>
      <c r="F4507" t="s">
        <v>40</v>
      </c>
      <c r="G4507" t="s">
        <v>9662</v>
      </c>
      <c r="H4507" t="s">
        <v>24</v>
      </c>
      <c r="I4507" t="s">
        <v>27</v>
      </c>
      <c r="J4507" t="s">
        <v>17</v>
      </c>
      <c r="K4507" s="6">
        <v>9</v>
      </c>
      <c r="L4507" s="6" t="str">
        <f t="shared" si="223"/>
        <v>Large</v>
      </c>
      <c r="M4507" s="7">
        <v>299</v>
      </c>
      <c r="N4507" s="2">
        <v>0.15</v>
      </c>
      <c r="O4507" s="3">
        <v>2287.35</v>
      </c>
      <c r="P4507" s="3">
        <f>O4507/K4507</f>
        <v>254.14999999999998</v>
      </c>
      <c r="Q4507" s="3">
        <f>R4507/M4507</f>
        <v>1.399598662207358</v>
      </c>
      <c r="R4507" s="4">
        <v>418.48</v>
      </c>
      <c r="S4507" s="2">
        <f>R4507/O4507</f>
        <v>0.18295407349115791</v>
      </c>
    </row>
    <row r="4508" spans="1:19" x14ac:dyDescent="0.3">
      <c r="A4508" s="6">
        <v>4704</v>
      </c>
      <c r="B4508" t="s">
        <v>5604</v>
      </c>
      <c r="C4508" s="11">
        <v>45384</v>
      </c>
      <c r="D4508" s="1" t="str">
        <f t="shared" si="221"/>
        <v>2024</v>
      </c>
      <c r="E4508" s="12" t="str">
        <f t="shared" si="222"/>
        <v>April</v>
      </c>
      <c r="F4508" t="s">
        <v>14</v>
      </c>
      <c r="G4508" t="s">
        <v>9662</v>
      </c>
      <c r="H4508" t="s">
        <v>37</v>
      </c>
      <c r="I4508" t="s">
        <v>19</v>
      </c>
      <c r="J4508" t="s">
        <v>32</v>
      </c>
      <c r="K4508" s="6">
        <v>3</v>
      </c>
      <c r="L4508" s="6" t="str">
        <f t="shared" si="223"/>
        <v>Small</v>
      </c>
      <c r="M4508" s="7">
        <v>799</v>
      </c>
      <c r="N4508" s="2">
        <v>0.15</v>
      </c>
      <c r="O4508" s="3">
        <v>2037.45</v>
      </c>
      <c r="P4508" s="3">
        <f>O4508/K4508</f>
        <v>679.15</v>
      </c>
      <c r="Q4508" s="3">
        <f>R4508/M4508</f>
        <v>0.5907008760951189</v>
      </c>
      <c r="R4508" s="4">
        <v>471.97</v>
      </c>
      <c r="S4508" s="2">
        <f>R4508/O4508</f>
        <v>0.2316474023902427</v>
      </c>
    </row>
    <row r="4509" spans="1:19" x14ac:dyDescent="0.3">
      <c r="A4509" s="6">
        <v>4705</v>
      </c>
      <c r="B4509" t="s">
        <v>5605</v>
      </c>
      <c r="C4509" s="11">
        <v>45445</v>
      </c>
      <c r="D4509" s="1" t="str">
        <f t="shared" si="221"/>
        <v>2024</v>
      </c>
      <c r="E4509" s="12" t="str">
        <f t="shared" si="222"/>
        <v>June</v>
      </c>
      <c r="F4509" t="s">
        <v>14</v>
      </c>
      <c r="G4509" t="s">
        <v>9662</v>
      </c>
      <c r="H4509" t="s">
        <v>15</v>
      </c>
      <c r="I4509" t="s">
        <v>19</v>
      </c>
      <c r="J4509" t="s">
        <v>42</v>
      </c>
      <c r="K4509" s="6">
        <v>6</v>
      </c>
      <c r="L4509" s="6" t="str">
        <f t="shared" si="223"/>
        <v>Midium</v>
      </c>
      <c r="M4509" s="7">
        <v>99</v>
      </c>
      <c r="N4509" s="2">
        <v>0.05</v>
      </c>
      <c r="O4509" s="3">
        <v>564.29999999999995</v>
      </c>
      <c r="P4509" s="3">
        <f>O4509/K4509</f>
        <v>94.05</v>
      </c>
      <c r="Q4509" s="3">
        <f>R4509/M4509</f>
        <v>1.6257575757575757</v>
      </c>
      <c r="R4509" s="4">
        <v>160.94999999999999</v>
      </c>
      <c r="S4509" s="2">
        <f>R4509/O4509</f>
        <v>0.28522062732589049</v>
      </c>
    </row>
    <row r="4510" spans="1:19" x14ac:dyDescent="0.3">
      <c r="A4510" s="6">
        <v>4706</v>
      </c>
      <c r="B4510" t="s">
        <v>5606</v>
      </c>
      <c r="C4510" s="11">
        <v>45661</v>
      </c>
      <c r="D4510" s="1" t="str">
        <f t="shared" si="221"/>
        <v>2025</v>
      </c>
      <c r="E4510" s="12" t="str">
        <f t="shared" si="222"/>
        <v>January</v>
      </c>
      <c r="F4510" t="s">
        <v>14</v>
      </c>
      <c r="G4510" t="s">
        <v>9662</v>
      </c>
      <c r="H4510" t="s">
        <v>15</v>
      </c>
      <c r="I4510" t="s">
        <v>16</v>
      </c>
      <c r="J4510" t="s">
        <v>34</v>
      </c>
      <c r="K4510" s="6">
        <v>10</v>
      </c>
      <c r="L4510" s="6" t="str">
        <f t="shared" si="223"/>
        <v>Large</v>
      </c>
      <c r="M4510" s="7">
        <v>999</v>
      </c>
      <c r="N4510" s="2">
        <v>0.1</v>
      </c>
      <c r="O4510" s="3">
        <v>8991</v>
      </c>
      <c r="P4510" s="3">
        <f>O4510/K4510</f>
        <v>899.1</v>
      </c>
      <c r="Q4510" s="3">
        <f>R4510/M4510</f>
        <v>1.3661261261261262</v>
      </c>
      <c r="R4510" s="4">
        <v>1364.76</v>
      </c>
      <c r="S4510" s="2">
        <f>R4510/O4510</f>
        <v>0.15179179179179178</v>
      </c>
    </row>
    <row r="4511" spans="1:19" x14ac:dyDescent="0.3">
      <c r="A4511" s="6">
        <v>4707</v>
      </c>
      <c r="B4511" t="s">
        <v>5607</v>
      </c>
      <c r="C4511" s="11">
        <v>45505</v>
      </c>
      <c r="D4511" s="1" t="str">
        <f t="shared" si="221"/>
        <v>2024</v>
      </c>
      <c r="E4511" s="12" t="str">
        <f t="shared" si="222"/>
        <v>August</v>
      </c>
      <c r="F4511" t="s">
        <v>40</v>
      </c>
      <c r="G4511" t="s">
        <v>9662</v>
      </c>
      <c r="H4511" t="s">
        <v>37</v>
      </c>
      <c r="I4511" t="s">
        <v>16</v>
      </c>
      <c r="J4511" t="s">
        <v>34</v>
      </c>
      <c r="K4511" s="6">
        <v>1</v>
      </c>
      <c r="L4511" s="6" t="str">
        <f t="shared" si="223"/>
        <v>Small</v>
      </c>
      <c r="M4511" s="7">
        <v>99</v>
      </c>
      <c r="N4511" s="2">
        <v>0.15</v>
      </c>
      <c r="O4511" s="3">
        <v>84.15</v>
      </c>
      <c r="P4511" s="3">
        <f>O4511/K4511</f>
        <v>84.15</v>
      </c>
      <c r="Q4511" s="3">
        <f>R4511/M4511</f>
        <v>0.11505050505050506</v>
      </c>
      <c r="R4511" s="4">
        <v>11.39</v>
      </c>
      <c r="S4511" s="2">
        <f>R4511/O4511</f>
        <v>0.13535353535353536</v>
      </c>
    </row>
    <row r="4512" spans="1:19" x14ac:dyDescent="0.3">
      <c r="A4512" s="6">
        <v>4708</v>
      </c>
      <c r="B4512" t="s">
        <v>5608</v>
      </c>
      <c r="C4512" s="11">
        <v>45477</v>
      </c>
      <c r="D4512" s="1" t="str">
        <f t="shared" si="221"/>
        <v>2024</v>
      </c>
      <c r="E4512" s="12" t="str">
        <f t="shared" si="222"/>
        <v>July</v>
      </c>
      <c r="F4512" t="s">
        <v>22</v>
      </c>
      <c r="G4512" t="s">
        <v>5609</v>
      </c>
      <c r="H4512" t="s">
        <v>15</v>
      </c>
      <c r="I4512" t="s">
        <v>16</v>
      </c>
      <c r="J4512" t="s">
        <v>38</v>
      </c>
      <c r="K4512" s="6">
        <v>6</v>
      </c>
      <c r="L4512" s="6" t="str">
        <f t="shared" si="223"/>
        <v>Midium</v>
      </c>
      <c r="M4512" s="7">
        <v>499</v>
      </c>
      <c r="N4512" s="2">
        <v>0.15</v>
      </c>
      <c r="O4512" s="3">
        <v>2544.9</v>
      </c>
      <c r="P4512" s="3">
        <f>O4512/K4512</f>
        <v>424.15000000000003</v>
      </c>
      <c r="Q4512" s="3">
        <f>R4512/M4512</f>
        <v>0.6706212424849699</v>
      </c>
      <c r="R4512" s="4">
        <v>334.64</v>
      </c>
      <c r="S4512" s="2">
        <f>R4512/O4512</f>
        <v>0.13149436127156272</v>
      </c>
    </row>
    <row r="4513" spans="1:19" x14ac:dyDescent="0.3">
      <c r="A4513" s="6">
        <v>4710</v>
      </c>
      <c r="B4513" t="s">
        <v>5610</v>
      </c>
      <c r="C4513" s="11">
        <v>45991</v>
      </c>
      <c r="D4513" s="1" t="str">
        <f t="shared" si="221"/>
        <v>2025</v>
      </c>
      <c r="E4513" s="12" t="str">
        <f t="shared" si="222"/>
        <v>November</v>
      </c>
      <c r="F4513" t="s">
        <v>40</v>
      </c>
      <c r="G4513" t="s">
        <v>9662</v>
      </c>
      <c r="H4513" t="s">
        <v>15</v>
      </c>
      <c r="I4513" t="s">
        <v>27</v>
      </c>
      <c r="J4513" t="s">
        <v>17</v>
      </c>
      <c r="K4513" s="6">
        <v>3</v>
      </c>
      <c r="L4513" s="6" t="str">
        <f t="shared" si="223"/>
        <v>Small</v>
      </c>
      <c r="M4513" s="7">
        <v>299</v>
      </c>
      <c r="N4513" s="2">
        <v>0.15</v>
      </c>
      <c r="O4513" s="3">
        <v>762.45</v>
      </c>
      <c r="P4513" s="3">
        <f>O4513/K4513</f>
        <v>254.15</v>
      </c>
      <c r="Q4513" s="3">
        <f>R4513/M4513</f>
        <v>0.192876254180602</v>
      </c>
      <c r="R4513" s="4">
        <v>57.67</v>
      </c>
      <c r="S4513" s="2">
        <f>R4513/O4513</f>
        <v>7.5637746737490977E-2</v>
      </c>
    </row>
    <row r="4514" spans="1:19" x14ac:dyDescent="0.3">
      <c r="A4514" s="6">
        <v>4711</v>
      </c>
      <c r="B4514" t="s">
        <v>5611</v>
      </c>
      <c r="C4514" s="11">
        <v>45665</v>
      </c>
      <c r="D4514" s="1" t="str">
        <f t="shared" si="221"/>
        <v>2025</v>
      </c>
      <c r="E4514" s="12" t="str">
        <f t="shared" si="222"/>
        <v>January</v>
      </c>
      <c r="F4514" t="s">
        <v>40</v>
      </c>
      <c r="G4514" t="s">
        <v>9662</v>
      </c>
      <c r="H4514" t="s">
        <v>24</v>
      </c>
      <c r="I4514" t="s">
        <v>19</v>
      </c>
      <c r="J4514" t="s">
        <v>42</v>
      </c>
      <c r="K4514" s="6">
        <v>5</v>
      </c>
      <c r="L4514" s="6" t="str">
        <f t="shared" si="223"/>
        <v>Midium</v>
      </c>
      <c r="M4514" s="7">
        <v>199</v>
      </c>
      <c r="N4514" s="2">
        <v>0.1</v>
      </c>
      <c r="O4514" s="3">
        <v>895.5</v>
      </c>
      <c r="P4514" s="3">
        <f>O4514/K4514</f>
        <v>179.1</v>
      </c>
      <c r="Q4514" s="3">
        <f>R4514/M4514</f>
        <v>0.63648241206030154</v>
      </c>
      <c r="R4514" s="4">
        <v>126.66</v>
      </c>
      <c r="S4514" s="2">
        <f>R4514/O4514</f>
        <v>0.14144053601340034</v>
      </c>
    </row>
    <row r="4515" spans="1:19" x14ac:dyDescent="0.3">
      <c r="A4515" s="6">
        <v>4712</v>
      </c>
      <c r="B4515" t="s">
        <v>5612</v>
      </c>
      <c r="C4515" s="11">
        <v>45659</v>
      </c>
      <c r="D4515" s="1" t="str">
        <f t="shared" si="221"/>
        <v>2025</v>
      </c>
      <c r="E4515" s="12" t="str">
        <f t="shared" si="222"/>
        <v>January</v>
      </c>
      <c r="F4515" t="s">
        <v>22</v>
      </c>
      <c r="G4515" t="s">
        <v>9662</v>
      </c>
      <c r="H4515" t="s">
        <v>15</v>
      </c>
      <c r="I4515" t="s">
        <v>19</v>
      </c>
      <c r="J4515" t="s">
        <v>32</v>
      </c>
      <c r="K4515" s="6">
        <v>2</v>
      </c>
      <c r="L4515" s="6" t="str">
        <f t="shared" si="223"/>
        <v>Small</v>
      </c>
      <c r="M4515" s="7">
        <v>149</v>
      </c>
      <c r="N4515" s="2">
        <v>0.05</v>
      </c>
      <c r="O4515" s="3">
        <v>283.10000000000002</v>
      </c>
      <c r="P4515" s="3">
        <f>O4515/K4515</f>
        <v>141.55000000000001</v>
      </c>
      <c r="Q4515" s="3">
        <f>R4515/M4515</f>
        <v>0.11120805369127516</v>
      </c>
      <c r="R4515" s="4">
        <v>16.57</v>
      </c>
      <c r="S4515" s="2">
        <f>R4515/O4515</f>
        <v>5.8530554574355347E-2</v>
      </c>
    </row>
    <row r="4516" spans="1:19" x14ac:dyDescent="0.3">
      <c r="A4516" s="6">
        <v>4714</v>
      </c>
      <c r="B4516" t="s">
        <v>5613</v>
      </c>
      <c r="C4516" s="11">
        <v>45575</v>
      </c>
      <c r="D4516" s="1" t="str">
        <f t="shared" si="221"/>
        <v>2024</v>
      </c>
      <c r="E4516" s="12" t="str">
        <f t="shared" si="222"/>
        <v>October</v>
      </c>
      <c r="F4516" t="s">
        <v>22</v>
      </c>
      <c r="G4516" t="s">
        <v>9662</v>
      </c>
      <c r="H4516" t="s">
        <v>37</v>
      </c>
      <c r="I4516" t="s">
        <v>19</v>
      </c>
      <c r="J4516" t="s">
        <v>32</v>
      </c>
      <c r="K4516" s="6">
        <v>3</v>
      </c>
      <c r="L4516" s="6" t="str">
        <f t="shared" si="223"/>
        <v>Small</v>
      </c>
      <c r="M4516" s="7">
        <v>799</v>
      </c>
      <c r="N4516" s="2">
        <v>0</v>
      </c>
      <c r="O4516" s="3">
        <v>2397</v>
      </c>
      <c r="P4516" s="3">
        <f>O4516/K4516</f>
        <v>799</v>
      </c>
      <c r="Q4516" s="3">
        <f>R4516/M4516</f>
        <v>0.55156445556946176</v>
      </c>
      <c r="R4516" s="4">
        <v>440.7</v>
      </c>
      <c r="S4516" s="2">
        <f>R4516/O4516</f>
        <v>0.18385481852315394</v>
      </c>
    </row>
    <row r="4517" spans="1:19" x14ac:dyDescent="0.3">
      <c r="A4517" s="6">
        <v>4715</v>
      </c>
      <c r="B4517" t="s">
        <v>5614</v>
      </c>
      <c r="C4517" s="11">
        <v>45736</v>
      </c>
      <c r="D4517" s="1" t="str">
        <f t="shared" si="221"/>
        <v>2025</v>
      </c>
      <c r="E4517" s="12" t="str">
        <f t="shared" si="222"/>
        <v>March</v>
      </c>
      <c r="F4517" t="s">
        <v>22</v>
      </c>
      <c r="G4517" t="s">
        <v>9662</v>
      </c>
      <c r="H4517" t="s">
        <v>15</v>
      </c>
      <c r="I4517" t="s">
        <v>19</v>
      </c>
      <c r="J4517" t="s">
        <v>20</v>
      </c>
      <c r="K4517" s="6">
        <v>8</v>
      </c>
      <c r="L4517" s="6" t="str">
        <f t="shared" si="223"/>
        <v>Large</v>
      </c>
      <c r="M4517" s="7">
        <v>999</v>
      </c>
      <c r="N4517" s="2">
        <v>0.1</v>
      </c>
      <c r="O4517" s="3">
        <v>7192.8</v>
      </c>
      <c r="P4517" s="3">
        <f>O4517/K4517</f>
        <v>899.1</v>
      </c>
      <c r="Q4517" s="3">
        <f>R4517/M4517</f>
        <v>0.81948948948948941</v>
      </c>
      <c r="R4517" s="4">
        <v>818.67</v>
      </c>
      <c r="S4517" s="2">
        <f>R4517/O4517</f>
        <v>0.11381798465131798</v>
      </c>
    </row>
    <row r="4518" spans="1:19" x14ac:dyDescent="0.3">
      <c r="A4518" s="6">
        <v>4716</v>
      </c>
      <c r="B4518" t="s">
        <v>5615</v>
      </c>
      <c r="C4518" s="11">
        <v>45734</v>
      </c>
      <c r="D4518" s="1" t="str">
        <f t="shared" si="221"/>
        <v>2025</v>
      </c>
      <c r="E4518" s="12" t="str">
        <f t="shared" si="222"/>
        <v>March</v>
      </c>
      <c r="F4518" t="s">
        <v>14</v>
      </c>
      <c r="G4518" t="s">
        <v>9662</v>
      </c>
      <c r="H4518" t="s">
        <v>15</v>
      </c>
      <c r="I4518" t="s">
        <v>19</v>
      </c>
      <c r="J4518" t="s">
        <v>42</v>
      </c>
      <c r="K4518" s="6">
        <v>6</v>
      </c>
      <c r="L4518" s="6" t="str">
        <f t="shared" si="223"/>
        <v>Midium</v>
      </c>
      <c r="M4518" s="7">
        <v>149</v>
      </c>
      <c r="N4518" s="2">
        <v>0.1</v>
      </c>
      <c r="O4518" s="3">
        <v>804.6</v>
      </c>
      <c r="P4518" s="3">
        <f>O4518/K4518</f>
        <v>134.1</v>
      </c>
      <c r="Q4518" s="3">
        <f>R4518/M4518</f>
        <v>0.44181208053691273</v>
      </c>
      <c r="R4518" s="4">
        <v>65.83</v>
      </c>
      <c r="S4518" s="2">
        <f>R4518/O4518</f>
        <v>8.181705195128014E-2</v>
      </c>
    </row>
    <row r="4519" spans="1:19" x14ac:dyDescent="0.3">
      <c r="A4519" s="6">
        <v>4717</v>
      </c>
      <c r="B4519" t="s">
        <v>5616</v>
      </c>
      <c r="C4519" s="11">
        <v>45807</v>
      </c>
      <c r="D4519" s="1" t="str">
        <f t="shared" si="221"/>
        <v>2025</v>
      </c>
      <c r="E4519" s="12" t="str">
        <f t="shared" si="222"/>
        <v>May</v>
      </c>
      <c r="F4519" t="s">
        <v>40</v>
      </c>
      <c r="G4519" t="s">
        <v>3581</v>
      </c>
      <c r="H4519" t="s">
        <v>15</v>
      </c>
      <c r="I4519" t="s">
        <v>19</v>
      </c>
      <c r="J4519" t="s">
        <v>42</v>
      </c>
      <c r="K4519" s="6">
        <v>5</v>
      </c>
      <c r="L4519" s="6" t="str">
        <f t="shared" si="223"/>
        <v>Midium</v>
      </c>
      <c r="M4519" s="7">
        <v>499</v>
      </c>
      <c r="N4519" s="2">
        <v>0</v>
      </c>
      <c r="O4519" s="3">
        <v>2495</v>
      </c>
      <c r="P4519" s="3">
        <f>O4519/K4519</f>
        <v>499</v>
      </c>
      <c r="Q4519" s="3">
        <f>R4519/M4519</f>
        <v>0.7495390781563126</v>
      </c>
      <c r="R4519" s="4">
        <v>374.02</v>
      </c>
      <c r="S4519" s="2">
        <f>R4519/O4519</f>
        <v>0.14990781563126251</v>
      </c>
    </row>
    <row r="4520" spans="1:19" x14ac:dyDescent="0.3">
      <c r="A4520" s="6">
        <v>4718</v>
      </c>
      <c r="B4520" t="s">
        <v>5617</v>
      </c>
      <c r="C4520" s="11">
        <v>45599</v>
      </c>
      <c r="D4520" s="1" t="str">
        <f t="shared" si="221"/>
        <v>2024</v>
      </c>
      <c r="E4520" s="12" t="str">
        <f t="shared" si="222"/>
        <v>November</v>
      </c>
      <c r="F4520" t="s">
        <v>40</v>
      </c>
      <c r="G4520" t="s">
        <v>5618</v>
      </c>
      <c r="H4520" t="s">
        <v>15</v>
      </c>
      <c r="I4520" t="s">
        <v>19</v>
      </c>
      <c r="J4520" t="s">
        <v>32</v>
      </c>
      <c r="K4520" s="6">
        <v>4</v>
      </c>
      <c r="L4520" s="6" t="str">
        <f t="shared" si="223"/>
        <v>Midium</v>
      </c>
      <c r="M4520" s="7">
        <v>149</v>
      </c>
      <c r="N4520" s="2">
        <v>0.05</v>
      </c>
      <c r="O4520" s="3">
        <v>566.20000000000005</v>
      </c>
      <c r="P4520" s="3">
        <f>O4520/K4520</f>
        <v>141.55000000000001</v>
      </c>
      <c r="Q4520" s="3">
        <f>R4520/M4520</f>
        <v>1.1338926174496644</v>
      </c>
      <c r="R4520" s="4">
        <v>168.95</v>
      </c>
      <c r="S4520" s="2">
        <f>R4520/O4520</f>
        <v>0.29839279406570113</v>
      </c>
    </row>
    <row r="4521" spans="1:19" x14ac:dyDescent="0.3">
      <c r="A4521" s="6">
        <v>4719</v>
      </c>
      <c r="B4521" t="s">
        <v>5619</v>
      </c>
      <c r="C4521" s="11">
        <v>45834</v>
      </c>
      <c r="D4521" s="1" t="str">
        <f t="shared" si="221"/>
        <v>2025</v>
      </c>
      <c r="E4521" s="12" t="str">
        <f t="shared" si="222"/>
        <v>June</v>
      </c>
      <c r="F4521" t="s">
        <v>40</v>
      </c>
      <c r="G4521" t="s">
        <v>9662</v>
      </c>
      <c r="H4521" t="s">
        <v>24</v>
      </c>
      <c r="I4521" t="s">
        <v>16</v>
      </c>
      <c r="J4521" t="s">
        <v>34</v>
      </c>
      <c r="K4521" s="6">
        <v>7</v>
      </c>
      <c r="L4521" s="6" t="str">
        <f t="shared" si="223"/>
        <v>Large</v>
      </c>
      <c r="M4521" s="7">
        <v>799</v>
      </c>
      <c r="N4521" s="2">
        <v>0.05</v>
      </c>
      <c r="O4521" s="3">
        <v>5313.35</v>
      </c>
      <c r="P4521" s="3">
        <f>O4521/K4521</f>
        <v>759.05000000000007</v>
      </c>
      <c r="Q4521" s="3">
        <f>R4521/M4521</f>
        <v>1.9397121401752189</v>
      </c>
      <c r="R4521" s="4">
        <v>1549.83</v>
      </c>
      <c r="S4521" s="2">
        <f>R4521/O4521</f>
        <v>0.29168603611657423</v>
      </c>
    </row>
    <row r="4522" spans="1:19" x14ac:dyDescent="0.3">
      <c r="A4522" s="6">
        <v>4721</v>
      </c>
      <c r="B4522" t="s">
        <v>5620</v>
      </c>
      <c r="C4522" s="11">
        <v>45951</v>
      </c>
      <c r="D4522" s="1" t="str">
        <f t="shared" si="221"/>
        <v>2025</v>
      </c>
      <c r="E4522" s="12" t="str">
        <f t="shared" si="222"/>
        <v>October</v>
      </c>
      <c r="F4522" t="s">
        <v>22</v>
      </c>
      <c r="G4522" t="s">
        <v>9662</v>
      </c>
      <c r="H4522" t="s">
        <v>15</v>
      </c>
      <c r="I4522" t="s">
        <v>19</v>
      </c>
      <c r="J4522" t="s">
        <v>20</v>
      </c>
      <c r="K4522" s="6">
        <v>1</v>
      </c>
      <c r="L4522" s="6" t="str">
        <f t="shared" si="223"/>
        <v>Small</v>
      </c>
      <c r="M4522" s="7">
        <v>99</v>
      </c>
      <c r="N4522" s="2">
        <v>0</v>
      </c>
      <c r="O4522" s="3">
        <v>99</v>
      </c>
      <c r="P4522" s="3">
        <f>O4522/K4522</f>
        <v>99</v>
      </c>
      <c r="Q4522" s="3">
        <f>R4522/M4522</f>
        <v>0.11666666666666667</v>
      </c>
      <c r="R4522" s="4">
        <v>11.55</v>
      </c>
      <c r="S4522" s="2">
        <f>R4522/O4522</f>
        <v>0.11666666666666667</v>
      </c>
    </row>
    <row r="4523" spans="1:19" x14ac:dyDescent="0.3">
      <c r="A4523" s="6">
        <v>4722</v>
      </c>
      <c r="B4523" t="s">
        <v>5621</v>
      </c>
      <c r="C4523" s="11">
        <v>45504</v>
      </c>
      <c r="D4523" s="1" t="str">
        <f t="shared" si="221"/>
        <v>2024</v>
      </c>
      <c r="E4523" s="12" t="str">
        <f t="shared" si="222"/>
        <v>July</v>
      </c>
      <c r="F4523" t="s">
        <v>40</v>
      </c>
      <c r="G4523" t="s">
        <v>3003</v>
      </c>
      <c r="H4523" t="s">
        <v>15</v>
      </c>
      <c r="I4523" t="s">
        <v>19</v>
      </c>
      <c r="J4523" t="s">
        <v>32</v>
      </c>
      <c r="K4523" s="6">
        <v>5</v>
      </c>
      <c r="L4523" s="6" t="str">
        <f t="shared" si="223"/>
        <v>Midium</v>
      </c>
      <c r="M4523" s="7">
        <v>99</v>
      </c>
      <c r="N4523" s="2">
        <v>0</v>
      </c>
      <c r="O4523" s="3">
        <v>495</v>
      </c>
      <c r="P4523" s="3">
        <f>O4523/K4523</f>
        <v>99</v>
      </c>
      <c r="Q4523" s="3">
        <f>R4523/M4523</f>
        <v>0.31636363636363635</v>
      </c>
      <c r="R4523" s="4">
        <v>31.32</v>
      </c>
      <c r="S4523" s="2">
        <f>R4523/O4523</f>
        <v>6.3272727272727272E-2</v>
      </c>
    </row>
    <row r="4524" spans="1:19" x14ac:dyDescent="0.3">
      <c r="A4524" s="6">
        <v>4723</v>
      </c>
      <c r="B4524" t="s">
        <v>5622</v>
      </c>
      <c r="C4524" s="11">
        <v>45833</v>
      </c>
      <c r="D4524" s="1" t="str">
        <f t="shared" si="221"/>
        <v>2025</v>
      </c>
      <c r="E4524" s="12" t="str">
        <f t="shared" si="222"/>
        <v>June</v>
      </c>
      <c r="F4524" t="s">
        <v>22</v>
      </c>
      <c r="G4524" t="s">
        <v>9662</v>
      </c>
      <c r="H4524" t="s">
        <v>15</v>
      </c>
      <c r="I4524" t="s">
        <v>27</v>
      </c>
      <c r="J4524" t="s">
        <v>17</v>
      </c>
      <c r="K4524" s="6">
        <v>9</v>
      </c>
      <c r="L4524" s="6" t="str">
        <f t="shared" si="223"/>
        <v>Large</v>
      </c>
      <c r="M4524" s="7">
        <v>299</v>
      </c>
      <c r="N4524" s="2">
        <v>0</v>
      </c>
      <c r="O4524" s="3">
        <v>2691</v>
      </c>
      <c r="P4524" s="3">
        <f>O4524/K4524</f>
        <v>299</v>
      </c>
      <c r="Q4524" s="3">
        <f>R4524/M4524</f>
        <v>2.6771571906354517</v>
      </c>
      <c r="R4524" s="4">
        <v>800.47</v>
      </c>
      <c r="S4524" s="2">
        <f>R4524/O4524</f>
        <v>0.29746191007060574</v>
      </c>
    </row>
    <row r="4525" spans="1:19" x14ac:dyDescent="0.3">
      <c r="A4525" s="6">
        <v>4724</v>
      </c>
      <c r="B4525" t="s">
        <v>5623</v>
      </c>
      <c r="C4525" s="11">
        <v>45308</v>
      </c>
      <c r="D4525" s="1" t="str">
        <f t="shared" si="221"/>
        <v>2024</v>
      </c>
      <c r="E4525" s="12" t="str">
        <f t="shared" si="222"/>
        <v>January</v>
      </c>
      <c r="F4525" t="s">
        <v>14</v>
      </c>
      <c r="G4525" t="s">
        <v>2374</v>
      </c>
      <c r="H4525" t="s">
        <v>37</v>
      </c>
      <c r="I4525" t="s">
        <v>19</v>
      </c>
      <c r="J4525" t="s">
        <v>42</v>
      </c>
      <c r="K4525" s="6">
        <v>7</v>
      </c>
      <c r="L4525" s="6" t="str">
        <f t="shared" si="223"/>
        <v>Large</v>
      </c>
      <c r="M4525" s="7">
        <v>499</v>
      </c>
      <c r="N4525" s="2">
        <v>0</v>
      </c>
      <c r="O4525" s="3">
        <v>3493</v>
      </c>
      <c r="P4525" s="3">
        <f>O4525/K4525</f>
        <v>499</v>
      </c>
      <c r="Q4525" s="3">
        <f>R4525/M4525</f>
        <v>0.48294589178356717</v>
      </c>
      <c r="R4525" s="4">
        <v>240.99</v>
      </c>
      <c r="S4525" s="2">
        <f>R4525/O4525</f>
        <v>6.8992270254795304E-2</v>
      </c>
    </row>
    <row r="4526" spans="1:19" x14ac:dyDescent="0.3">
      <c r="A4526" s="6">
        <v>4725</v>
      </c>
      <c r="B4526" t="s">
        <v>5624</v>
      </c>
      <c r="C4526" s="11">
        <v>45408</v>
      </c>
      <c r="D4526" s="1" t="str">
        <f t="shared" si="221"/>
        <v>2024</v>
      </c>
      <c r="E4526" s="12" t="str">
        <f t="shared" si="222"/>
        <v>April</v>
      </c>
      <c r="F4526" t="s">
        <v>14</v>
      </c>
      <c r="G4526" t="s">
        <v>5625</v>
      </c>
      <c r="H4526" t="s">
        <v>37</v>
      </c>
      <c r="I4526" t="s">
        <v>16</v>
      </c>
      <c r="J4526" t="s">
        <v>34</v>
      </c>
      <c r="K4526" s="6">
        <v>10</v>
      </c>
      <c r="L4526" s="6" t="str">
        <f t="shared" si="223"/>
        <v>Large</v>
      </c>
      <c r="M4526" s="7">
        <v>99</v>
      </c>
      <c r="N4526" s="2">
        <v>0.15</v>
      </c>
      <c r="O4526" s="3">
        <v>841.5</v>
      </c>
      <c r="P4526" s="3">
        <f>O4526/K4526</f>
        <v>84.15</v>
      </c>
      <c r="Q4526" s="3">
        <f>R4526/M4526</f>
        <v>1.4652525252525253</v>
      </c>
      <c r="R4526" s="4">
        <v>145.06</v>
      </c>
      <c r="S4526" s="2">
        <f>R4526/O4526</f>
        <v>0.17238265002970884</v>
      </c>
    </row>
    <row r="4527" spans="1:19" x14ac:dyDescent="0.3">
      <c r="A4527" s="6">
        <v>4726</v>
      </c>
      <c r="B4527" t="s">
        <v>5626</v>
      </c>
      <c r="C4527" s="11">
        <v>45625</v>
      </c>
      <c r="D4527" s="1" t="str">
        <f t="shared" si="221"/>
        <v>2024</v>
      </c>
      <c r="E4527" s="12" t="str">
        <f t="shared" si="222"/>
        <v>November</v>
      </c>
      <c r="F4527" t="s">
        <v>29</v>
      </c>
      <c r="G4527" t="s">
        <v>1094</v>
      </c>
      <c r="H4527" t="s">
        <v>37</v>
      </c>
      <c r="I4527" t="s">
        <v>19</v>
      </c>
      <c r="J4527" t="s">
        <v>42</v>
      </c>
      <c r="K4527" s="6">
        <v>7</v>
      </c>
      <c r="L4527" s="6" t="str">
        <f t="shared" si="223"/>
        <v>Large</v>
      </c>
      <c r="M4527" s="7">
        <v>499</v>
      </c>
      <c r="N4527" s="2">
        <v>0.15</v>
      </c>
      <c r="O4527" s="3">
        <v>2969.05</v>
      </c>
      <c r="P4527" s="3">
        <f>O4527/K4527</f>
        <v>424.15000000000003</v>
      </c>
      <c r="Q4527" s="3">
        <f>R4527/M4527</f>
        <v>0.94074148296593185</v>
      </c>
      <c r="R4527" s="4">
        <v>469.43</v>
      </c>
      <c r="S4527" s="2">
        <f>R4527/O4527</f>
        <v>0.15810781226318182</v>
      </c>
    </row>
    <row r="4528" spans="1:19" x14ac:dyDescent="0.3">
      <c r="A4528" s="6">
        <v>4727</v>
      </c>
      <c r="B4528" t="s">
        <v>5627</v>
      </c>
      <c r="C4528" s="11">
        <v>45672</v>
      </c>
      <c r="D4528" s="1" t="str">
        <f t="shared" si="221"/>
        <v>2025</v>
      </c>
      <c r="E4528" s="12" t="str">
        <f t="shared" si="222"/>
        <v>January</v>
      </c>
      <c r="F4528" t="s">
        <v>29</v>
      </c>
      <c r="G4528" t="s">
        <v>9662</v>
      </c>
      <c r="H4528" t="s">
        <v>15</v>
      </c>
      <c r="I4528" t="s">
        <v>27</v>
      </c>
      <c r="J4528" t="s">
        <v>17</v>
      </c>
      <c r="K4528" s="6">
        <v>3</v>
      </c>
      <c r="L4528" s="6" t="str">
        <f t="shared" si="223"/>
        <v>Small</v>
      </c>
      <c r="M4528" s="7">
        <v>199</v>
      </c>
      <c r="N4528" s="2">
        <v>0</v>
      </c>
      <c r="O4528" s="3">
        <v>597</v>
      </c>
      <c r="P4528" s="3">
        <f>O4528/K4528</f>
        <v>199</v>
      </c>
      <c r="Q4528" s="3">
        <f>R4528/M4528</f>
        <v>0.37884422110552762</v>
      </c>
      <c r="R4528" s="4">
        <v>75.39</v>
      </c>
      <c r="S4528" s="2">
        <f>R4528/O4528</f>
        <v>0.12628140703517587</v>
      </c>
    </row>
    <row r="4529" spans="1:19" x14ac:dyDescent="0.3">
      <c r="A4529" s="6">
        <v>4729</v>
      </c>
      <c r="B4529" t="s">
        <v>5628</v>
      </c>
      <c r="C4529" s="11">
        <v>45355</v>
      </c>
      <c r="D4529" s="1" t="str">
        <f t="shared" si="221"/>
        <v>2024</v>
      </c>
      <c r="E4529" s="12" t="str">
        <f t="shared" si="222"/>
        <v>March</v>
      </c>
      <c r="F4529" t="s">
        <v>14</v>
      </c>
      <c r="G4529" t="s">
        <v>5629</v>
      </c>
      <c r="H4529" t="s">
        <v>15</v>
      </c>
      <c r="I4529" t="s">
        <v>19</v>
      </c>
      <c r="J4529" t="s">
        <v>20</v>
      </c>
      <c r="K4529" s="6">
        <v>10</v>
      </c>
      <c r="L4529" s="6" t="str">
        <f t="shared" si="223"/>
        <v>Large</v>
      </c>
      <c r="M4529" s="7">
        <v>299</v>
      </c>
      <c r="N4529" s="2">
        <v>0.05</v>
      </c>
      <c r="O4529" s="3">
        <v>2840.5</v>
      </c>
      <c r="P4529" s="3">
        <f>O4529/K4529</f>
        <v>284.05</v>
      </c>
      <c r="Q4529" s="3">
        <f>R4529/M4529</f>
        <v>1.770200668896321</v>
      </c>
      <c r="R4529" s="4">
        <v>529.29</v>
      </c>
      <c r="S4529" s="2">
        <f>R4529/O4529</f>
        <v>0.18633691251540221</v>
      </c>
    </row>
    <row r="4530" spans="1:19" x14ac:dyDescent="0.3">
      <c r="A4530" s="6">
        <v>4730</v>
      </c>
      <c r="B4530" t="s">
        <v>5630</v>
      </c>
      <c r="C4530" s="11">
        <v>45709</v>
      </c>
      <c r="D4530" s="1" t="str">
        <f t="shared" si="221"/>
        <v>2025</v>
      </c>
      <c r="E4530" s="12" t="str">
        <f t="shared" si="222"/>
        <v>February</v>
      </c>
      <c r="F4530" t="s">
        <v>22</v>
      </c>
      <c r="G4530" t="s">
        <v>9662</v>
      </c>
      <c r="H4530" t="s">
        <v>37</v>
      </c>
      <c r="I4530" t="s">
        <v>19</v>
      </c>
      <c r="J4530" t="s">
        <v>32</v>
      </c>
      <c r="K4530" s="6">
        <v>2</v>
      </c>
      <c r="L4530" s="6" t="str">
        <f t="shared" si="223"/>
        <v>Small</v>
      </c>
      <c r="M4530" s="7">
        <v>99</v>
      </c>
      <c r="N4530" s="2">
        <v>0.1</v>
      </c>
      <c r="O4530" s="3">
        <v>178.2</v>
      </c>
      <c r="P4530" s="3">
        <f>O4530/K4530</f>
        <v>89.1</v>
      </c>
      <c r="Q4530" s="3">
        <f>R4530/M4530</f>
        <v>0.16404040404040401</v>
      </c>
      <c r="R4530" s="4">
        <v>16.239999999999998</v>
      </c>
      <c r="S4530" s="2">
        <f>R4530/O4530</f>
        <v>9.113355780022446E-2</v>
      </c>
    </row>
    <row r="4531" spans="1:19" x14ac:dyDescent="0.3">
      <c r="A4531" s="6">
        <v>4731</v>
      </c>
      <c r="B4531" t="s">
        <v>5631</v>
      </c>
      <c r="C4531" s="11">
        <v>45843</v>
      </c>
      <c r="D4531" s="1" t="str">
        <f t="shared" si="221"/>
        <v>2025</v>
      </c>
      <c r="E4531" s="12" t="str">
        <f t="shared" si="222"/>
        <v>July</v>
      </c>
      <c r="F4531" t="s">
        <v>40</v>
      </c>
      <c r="G4531" t="s">
        <v>9662</v>
      </c>
      <c r="H4531" t="s">
        <v>37</v>
      </c>
      <c r="I4531" t="s">
        <v>19</v>
      </c>
      <c r="J4531" t="s">
        <v>32</v>
      </c>
      <c r="K4531" s="6">
        <v>6</v>
      </c>
      <c r="L4531" s="6" t="str">
        <f t="shared" si="223"/>
        <v>Midium</v>
      </c>
      <c r="M4531" s="7">
        <v>199</v>
      </c>
      <c r="N4531" s="2">
        <v>0.1</v>
      </c>
      <c r="O4531" s="3">
        <v>1074.5999999999999</v>
      </c>
      <c r="P4531" s="3">
        <f>O4531/K4531</f>
        <v>179.1</v>
      </c>
      <c r="Q4531" s="3">
        <f>R4531/M4531</f>
        <v>0.92422110552763814</v>
      </c>
      <c r="R4531" s="4">
        <v>183.92</v>
      </c>
      <c r="S4531" s="2">
        <f>R4531/O4531</f>
        <v>0.17115205657919225</v>
      </c>
    </row>
    <row r="4532" spans="1:19" x14ac:dyDescent="0.3">
      <c r="A4532" s="6">
        <v>4732</v>
      </c>
      <c r="B4532" t="s">
        <v>5632</v>
      </c>
      <c r="C4532" s="11">
        <v>45653</v>
      </c>
      <c r="D4532" s="1" t="str">
        <f t="shared" si="221"/>
        <v>2024</v>
      </c>
      <c r="E4532" s="12" t="str">
        <f t="shared" si="222"/>
        <v>December</v>
      </c>
      <c r="F4532" t="s">
        <v>22</v>
      </c>
      <c r="G4532" t="s">
        <v>9662</v>
      </c>
      <c r="H4532" t="s">
        <v>15</v>
      </c>
      <c r="I4532" t="s">
        <v>19</v>
      </c>
      <c r="J4532" t="s">
        <v>20</v>
      </c>
      <c r="K4532" s="6">
        <v>10</v>
      </c>
      <c r="L4532" s="6" t="str">
        <f t="shared" si="223"/>
        <v>Large</v>
      </c>
      <c r="M4532" s="7">
        <v>499</v>
      </c>
      <c r="N4532" s="2">
        <v>0.1</v>
      </c>
      <c r="O4532" s="3">
        <v>4491</v>
      </c>
      <c r="P4532" s="3">
        <f>O4532/K4532</f>
        <v>449.1</v>
      </c>
      <c r="Q4532" s="3">
        <f>R4532/M4532</f>
        <v>0.5707815631262525</v>
      </c>
      <c r="R4532" s="4">
        <v>284.82</v>
      </c>
      <c r="S4532" s="2">
        <f>R4532/O4532</f>
        <v>6.3420173680694719E-2</v>
      </c>
    </row>
    <row r="4533" spans="1:19" x14ac:dyDescent="0.3">
      <c r="A4533" s="6">
        <v>4733</v>
      </c>
      <c r="B4533" t="s">
        <v>5633</v>
      </c>
      <c r="C4533" s="11">
        <v>45683</v>
      </c>
      <c r="D4533" s="1" t="str">
        <f t="shared" si="221"/>
        <v>2025</v>
      </c>
      <c r="E4533" s="12" t="str">
        <f t="shared" si="222"/>
        <v>January</v>
      </c>
      <c r="F4533" t="s">
        <v>40</v>
      </c>
      <c r="G4533" t="s">
        <v>406</v>
      </c>
      <c r="H4533" t="s">
        <v>24</v>
      </c>
      <c r="I4533" t="s">
        <v>16</v>
      </c>
      <c r="J4533" t="s">
        <v>38</v>
      </c>
      <c r="K4533" s="6">
        <v>3</v>
      </c>
      <c r="L4533" s="6" t="str">
        <f t="shared" si="223"/>
        <v>Small</v>
      </c>
      <c r="M4533" s="7">
        <v>299</v>
      </c>
      <c r="N4533" s="2">
        <v>0.05</v>
      </c>
      <c r="O4533" s="3">
        <v>852.15</v>
      </c>
      <c r="P4533" s="3">
        <f>O4533/K4533</f>
        <v>284.05</v>
      </c>
      <c r="Q4533" s="3">
        <f>R4533/M4533</f>
        <v>0.42163879598662207</v>
      </c>
      <c r="R4533" s="4">
        <v>126.07</v>
      </c>
      <c r="S4533" s="2">
        <f>R4533/O4533</f>
        <v>0.14794343718828845</v>
      </c>
    </row>
    <row r="4534" spans="1:19" x14ac:dyDescent="0.3">
      <c r="A4534" s="6">
        <v>4735</v>
      </c>
      <c r="B4534" t="s">
        <v>5635</v>
      </c>
      <c r="C4534" s="11">
        <v>45582</v>
      </c>
      <c r="D4534" s="1" t="str">
        <f t="shared" si="221"/>
        <v>2024</v>
      </c>
      <c r="E4534" s="12" t="str">
        <f t="shared" si="222"/>
        <v>October</v>
      </c>
      <c r="F4534" t="s">
        <v>22</v>
      </c>
      <c r="G4534" t="s">
        <v>9662</v>
      </c>
      <c r="H4534" t="s">
        <v>37</v>
      </c>
      <c r="I4534" t="s">
        <v>16</v>
      </c>
      <c r="J4534" t="s">
        <v>38</v>
      </c>
      <c r="K4534" s="6">
        <v>9</v>
      </c>
      <c r="L4534" s="6" t="str">
        <f t="shared" si="223"/>
        <v>Large</v>
      </c>
      <c r="M4534" s="7">
        <v>199</v>
      </c>
      <c r="N4534" s="2">
        <v>0</v>
      </c>
      <c r="O4534" s="3">
        <v>1791</v>
      </c>
      <c r="P4534" s="3">
        <f>O4534/K4534</f>
        <v>199</v>
      </c>
      <c r="Q4534" s="3">
        <f>R4534/M4534</f>
        <v>1.405678391959799</v>
      </c>
      <c r="R4534" s="4">
        <v>279.73</v>
      </c>
      <c r="S4534" s="2">
        <f>R4534/O4534</f>
        <v>0.15618648799553322</v>
      </c>
    </row>
    <row r="4535" spans="1:19" x14ac:dyDescent="0.3">
      <c r="A4535" s="6">
        <v>4736</v>
      </c>
      <c r="B4535" t="s">
        <v>5636</v>
      </c>
      <c r="C4535" s="11">
        <v>45390</v>
      </c>
      <c r="D4535" s="1" t="str">
        <f t="shared" si="221"/>
        <v>2024</v>
      </c>
      <c r="E4535" s="12" t="str">
        <f t="shared" si="222"/>
        <v>April</v>
      </c>
      <c r="F4535" t="s">
        <v>14</v>
      </c>
      <c r="G4535" t="s">
        <v>149</v>
      </c>
      <c r="H4535" t="s">
        <v>24</v>
      </c>
      <c r="I4535" t="s">
        <v>19</v>
      </c>
      <c r="J4535" t="s">
        <v>42</v>
      </c>
      <c r="K4535" s="6">
        <v>9</v>
      </c>
      <c r="L4535" s="6" t="str">
        <f t="shared" si="223"/>
        <v>Large</v>
      </c>
      <c r="M4535" s="7">
        <v>999</v>
      </c>
      <c r="N4535" s="2">
        <v>0</v>
      </c>
      <c r="O4535" s="3">
        <v>8991</v>
      </c>
      <c r="P4535" s="3">
        <f>O4535/K4535</f>
        <v>999</v>
      </c>
      <c r="Q4535" s="3">
        <f>R4535/M4535</f>
        <v>2.3520220220220223</v>
      </c>
      <c r="R4535" s="4">
        <v>2349.67</v>
      </c>
      <c r="S4535" s="2">
        <f>R4535/O4535</f>
        <v>0.26133578022466913</v>
      </c>
    </row>
    <row r="4536" spans="1:19" x14ac:dyDescent="0.3">
      <c r="A4536" s="6">
        <v>4737</v>
      </c>
      <c r="B4536" t="s">
        <v>5637</v>
      </c>
      <c r="C4536" s="11">
        <v>45355</v>
      </c>
      <c r="D4536" s="1" t="str">
        <f t="shared" si="221"/>
        <v>2024</v>
      </c>
      <c r="E4536" s="12" t="str">
        <f t="shared" si="222"/>
        <v>March</v>
      </c>
      <c r="F4536" t="s">
        <v>14</v>
      </c>
      <c r="G4536" t="s">
        <v>9662</v>
      </c>
      <c r="H4536" t="s">
        <v>24</v>
      </c>
      <c r="I4536" t="s">
        <v>19</v>
      </c>
      <c r="J4536" t="s">
        <v>42</v>
      </c>
      <c r="K4536" s="6">
        <v>9</v>
      </c>
      <c r="L4536" s="6" t="str">
        <f t="shared" si="223"/>
        <v>Large</v>
      </c>
      <c r="M4536" s="7">
        <v>999</v>
      </c>
      <c r="N4536" s="2">
        <v>0.1</v>
      </c>
      <c r="O4536" s="3">
        <v>8091.9</v>
      </c>
      <c r="P4536" s="3">
        <f>O4536/K4536</f>
        <v>899.09999999999991</v>
      </c>
      <c r="Q4536" s="3">
        <f>R4536/M4536</f>
        <v>1.6187887887887888</v>
      </c>
      <c r="R4536" s="4">
        <v>1617.17</v>
      </c>
      <c r="S4536" s="2">
        <f>R4536/O4536</f>
        <v>0.19985046775170234</v>
      </c>
    </row>
    <row r="4537" spans="1:19" x14ac:dyDescent="0.3">
      <c r="A4537" s="6">
        <v>4738</v>
      </c>
      <c r="B4537" t="s">
        <v>5638</v>
      </c>
      <c r="C4537" s="11">
        <v>45898</v>
      </c>
      <c r="D4537" s="1" t="str">
        <f t="shared" ref="D4537:D4598" si="224">TEXT(C4537, "yyyy")</f>
        <v>2025</v>
      </c>
      <c r="E4537" s="12" t="str">
        <f t="shared" ref="E4537:E4598" si="225">TEXT(C4537, "mmmm")</f>
        <v>August</v>
      </c>
      <c r="F4537" t="s">
        <v>22</v>
      </c>
      <c r="G4537" t="s">
        <v>5639</v>
      </c>
      <c r="H4537" t="s">
        <v>37</v>
      </c>
      <c r="I4537" t="s">
        <v>19</v>
      </c>
      <c r="J4537" t="s">
        <v>25</v>
      </c>
      <c r="K4537" s="6">
        <v>7</v>
      </c>
      <c r="L4537" s="6" t="str">
        <f t="shared" si="223"/>
        <v>Large</v>
      </c>
      <c r="M4537" s="7">
        <v>199</v>
      </c>
      <c r="N4537" s="2">
        <v>0.05</v>
      </c>
      <c r="O4537" s="3">
        <v>1323.35</v>
      </c>
      <c r="P4537" s="3">
        <f>O4537/K4537</f>
        <v>189.04999999999998</v>
      </c>
      <c r="Q4537" s="3">
        <f>R4537/M4537</f>
        <v>0.41221105527638191</v>
      </c>
      <c r="R4537" s="4">
        <v>82.03</v>
      </c>
      <c r="S4537" s="2">
        <f>R4537/O4537</f>
        <v>6.1986624853591271E-2</v>
      </c>
    </row>
    <row r="4538" spans="1:19" x14ac:dyDescent="0.3">
      <c r="A4538" s="6">
        <v>4739</v>
      </c>
      <c r="B4538" t="s">
        <v>5640</v>
      </c>
      <c r="C4538" s="11">
        <v>45907</v>
      </c>
      <c r="D4538" s="1" t="str">
        <f t="shared" si="224"/>
        <v>2025</v>
      </c>
      <c r="E4538" s="12" t="str">
        <f t="shared" si="225"/>
        <v>September</v>
      </c>
      <c r="F4538" t="s">
        <v>40</v>
      </c>
      <c r="G4538" t="s">
        <v>9662</v>
      </c>
      <c r="H4538" t="s">
        <v>15</v>
      </c>
      <c r="I4538" t="s">
        <v>27</v>
      </c>
      <c r="J4538" t="s">
        <v>47</v>
      </c>
      <c r="K4538" s="6">
        <v>9</v>
      </c>
      <c r="L4538" s="6" t="str">
        <f t="shared" si="223"/>
        <v>Large</v>
      </c>
      <c r="M4538" s="7">
        <v>999</v>
      </c>
      <c r="N4538" s="2">
        <v>0</v>
      </c>
      <c r="O4538" s="3">
        <v>8991</v>
      </c>
      <c r="P4538" s="3">
        <f>O4538/K4538</f>
        <v>999</v>
      </c>
      <c r="Q4538" s="3">
        <f>R4538/M4538</f>
        <v>1.71986986986987</v>
      </c>
      <c r="R4538" s="4">
        <v>1718.15</v>
      </c>
      <c r="S4538" s="2">
        <f>R4538/O4538</f>
        <v>0.19109665220776334</v>
      </c>
    </row>
    <row r="4539" spans="1:19" x14ac:dyDescent="0.3">
      <c r="A4539" s="6">
        <v>4740</v>
      </c>
      <c r="B4539" t="s">
        <v>5641</v>
      </c>
      <c r="C4539" s="11">
        <v>45967</v>
      </c>
      <c r="D4539" s="1" t="str">
        <f t="shared" si="224"/>
        <v>2025</v>
      </c>
      <c r="E4539" s="12" t="str">
        <f t="shared" si="225"/>
        <v>November</v>
      </c>
      <c r="F4539" t="s">
        <v>29</v>
      </c>
      <c r="G4539" t="s">
        <v>5642</v>
      </c>
      <c r="H4539" t="s">
        <v>15</v>
      </c>
      <c r="I4539" t="s">
        <v>27</v>
      </c>
      <c r="J4539" t="s">
        <v>47</v>
      </c>
      <c r="K4539" s="6">
        <v>2</v>
      </c>
      <c r="L4539" s="6" t="str">
        <f t="shared" si="223"/>
        <v>Small</v>
      </c>
      <c r="M4539" s="7">
        <v>999</v>
      </c>
      <c r="N4539" s="2">
        <v>0</v>
      </c>
      <c r="O4539" s="3">
        <v>1998</v>
      </c>
      <c r="P4539" s="3">
        <f>O4539/K4539</f>
        <v>999</v>
      </c>
      <c r="Q4539" s="3">
        <f>R4539/M4539</f>
        <v>0.1457157157157157</v>
      </c>
      <c r="R4539" s="4">
        <v>145.57</v>
      </c>
      <c r="S4539" s="2">
        <f>R4539/O4539</f>
        <v>7.2857857857857852E-2</v>
      </c>
    </row>
    <row r="4540" spans="1:19" x14ac:dyDescent="0.3">
      <c r="A4540" s="6">
        <v>4741</v>
      </c>
      <c r="B4540" t="s">
        <v>5643</v>
      </c>
      <c r="C4540" s="11">
        <v>45550</v>
      </c>
      <c r="D4540" s="1" t="str">
        <f t="shared" si="224"/>
        <v>2024</v>
      </c>
      <c r="E4540" s="12" t="str">
        <f t="shared" si="225"/>
        <v>September</v>
      </c>
      <c r="F4540" t="s">
        <v>22</v>
      </c>
      <c r="G4540" t="s">
        <v>9662</v>
      </c>
      <c r="H4540" t="s">
        <v>24</v>
      </c>
      <c r="I4540" t="s">
        <v>19</v>
      </c>
      <c r="J4540" t="s">
        <v>20</v>
      </c>
      <c r="K4540" s="6">
        <v>7</v>
      </c>
      <c r="L4540" s="6" t="str">
        <f t="shared" si="223"/>
        <v>Large</v>
      </c>
      <c r="M4540" s="7">
        <v>199</v>
      </c>
      <c r="N4540" s="2">
        <v>0.1</v>
      </c>
      <c r="O4540" s="3">
        <v>1253.7</v>
      </c>
      <c r="P4540" s="3">
        <f>O4540/K4540</f>
        <v>179.1</v>
      </c>
      <c r="Q4540" s="3">
        <f>R4540/M4540</f>
        <v>0.31728643216080404</v>
      </c>
      <c r="R4540" s="4">
        <v>63.14</v>
      </c>
      <c r="S4540" s="2">
        <f>R4540/O4540</f>
        <v>5.036292573981016E-2</v>
      </c>
    </row>
    <row r="4541" spans="1:19" x14ac:dyDescent="0.3">
      <c r="A4541" s="6">
        <v>4743</v>
      </c>
      <c r="B4541" t="s">
        <v>5644</v>
      </c>
      <c r="C4541" s="11">
        <v>45823</v>
      </c>
      <c r="D4541" s="1" t="str">
        <f t="shared" si="224"/>
        <v>2025</v>
      </c>
      <c r="E4541" s="12" t="str">
        <f t="shared" si="225"/>
        <v>June</v>
      </c>
      <c r="F4541" t="s">
        <v>40</v>
      </c>
      <c r="G4541" t="s">
        <v>9662</v>
      </c>
      <c r="H4541" t="s">
        <v>37</v>
      </c>
      <c r="I4541" t="s">
        <v>27</v>
      </c>
      <c r="J4541" t="s">
        <v>17</v>
      </c>
      <c r="K4541" s="6">
        <v>8</v>
      </c>
      <c r="L4541" s="6" t="str">
        <f t="shared" si="223"/>
        <v>Large</v>
      </c>
      <c r="M4541" s="7">
        <v>799</v>
      </c>
      <c r="N4541" s="2">
        <v>0</v>
      </c>
      <c r="O4541" s="3">
        <v>6392</v>
      </c>
      <c r="P4541" s="3">
        <f>O4541/K4541</f>
        <v>799</v>
      </c>
      <c r="Q4541" s="3">
        <f>R4541/M4541</f>
        <v>1.4335043804755943</v>
      </c>
      <c r="R4541" s="4">
        <v>1145.3699999999999</v>
      </c>
      <c r="S4541" s="2">
        <f>R4541/O4541</f>
        <v>0.17918804755944928</v>
      </c>
    </row>
    <row r="4542" spans="1:19" x14ac:dyDescent="0.3">
      <c r="A4542" s="6">
        <v>4744</v>
      </c>
      <c r="B4542" t="s">
        <v>5645</v>
      </c>
      <c r="C4542" s="11">
        <v>45392</v>
      </c>
      <c r="D4542" s="1" t="str">
        <f t="shared" si="224"/>
        <v>2024</v>
      </c>
      <c r="E4542" s="12" t="str">
        <f t="shared" si="225"/>
        <v>April</v>
      </c>
      <c r="F4542" t="s">
        <v>29</v>
      </c>
      <c r="G4542" t="s">
        <v>9662</v>
      </c>
      <c r="H4542" t="s">
        <v>15</v>
      </c>
      <c r="I4542" t="s">
        <v>19</v>
      </c>
      <c r="J4542" t="s">
        <v>32</v>
      </c>
      <c r="K4542" s="6">
        <v>1</v>
      </c>
      <c r="L4542" s="6" t="str">
        <f t="shared" si="223"/>
        <v>Small</v>
      </c>
      <c r="M4542" s="7">
        <v>999</v>
      </c>
      <c r="N4542" s="2">
        <v>0.05</v>
      </c>
      <c r="O4542" s="3">
        <v>949.05</v>
      </c>
      <c r="P4542" s="3">
        <f>O4542/K4542</f>
        <v>949.05</v>
      </c>
      <c r="Q4542" s="3">
        <f>R4542/M4542</f>
        <v>0.17344344344344345</v>
      </c>
      <c r="R4542" s="4">
        <v>173.27</v>
      </c>
      <c r="S4542" s="2">
        <f>R4542/O4542</f>
        <v>0.18257204572994049</v>
      </c>
    </row>
    <row r="4543" spans="1:19" x14ac:dyDescent="0.3">
      <c r="A4543" s="6">
        <v>4745</v>
      </c>
      <c r="B4543" t="s">
        <v>5646</v>
      </c>
      <c r="C4543" s="11">
        <v>45679</v>
      </c>
      <c r="D4543" s="1" t="str">
        <f t="shared" si="224"/>
        <v>2025</v>
      </c>
      <c r="E4543" s="12" t="str">
        <f t="shared" si="225"/>
        <v>January</v>
      </c>
      <c r="F4543" t="s">
        <v>14</v>
      </c>
      <c r="G4543" t="s">
        <v>1311</v>
      </c>
      <c r="H4543" t="s">
        <v>15</v>
      </c>
      <c r="I4543" t="s">
        <v>27</v>
      </c>
      <c r="J4543" t="s">
        <v>47</v>
      </c>
      <c r="K4543" s="6">
        <v>2</v>
      </c>
      <c r="L4543" s="6" t="str">
        <f t="shared" si="223"/>
        <v>Small</v>
      </c>
      <c r="M4543" s="7">
        <v>499</v>
      </c>
      <c r="N4543" s="2">
        <v>0.05</v>
      </c>
      <c r="O4543" s="3">
        <v>948.1</v>
      </c>
      <c r="P4543" s="3">
        <f>O4543/K4543</f>
        <v>474.05</v>
      </c>
      <c r="Q4543" s="3">
        <f>R4543/M4543</f>
        <v>9.9058116232464924E-2</v>
      </c>
      <c r="R4543" s="4">
        <v>49.43</v>
      </c>
      <c r="S4543" s="2">
        <f>R4543/O4543</f>
        <v>5.2135850648665751E-2</v>
      </c>
    </row>
    <row r="4544" spans="1:19" x14ac:dyDescent="0.3">
      <c r="A4544" s="6">
        <v>4746</v>
      </c>
      <c r="B4544" t="s">
        <v>5647</v>
      </c>
      <c r="C4544" s="11">
        <v>45927</v>
      </c>
      <c r="D4544" s="1" t="str">
        <f t="shared" si="224"/>
        <v>2025</v>
      </c>
      <c r="E4544" s="12" t="str">
        <f t="shared" si="225"/>
        <v>September</v>
      </c>
      <c r="F4544" t="s">
        <v>22</v>
      </c>
      <c r="G4544" t="s">
        <v>9662</v>
      </c>
      <c r="H4544" t="s">
        <v>15</v>
      </c>
      <c r="I4544" t="s">
        <v>19</v>
      </c>
      <c r="J4544" t="s">
        <v>42</v>
      </c>
      <c r="K4544" s="6">
        <v>5</v>
      </c>
      <c r="L4544" s="6" t="str">
        <f t="shared" si="223"/>
        <v>Midium</v>
      </c>
      <c r="M4544" s="7">
        <v>499</v>
      </c>
      <c r="N4544" s="2">
        <v>0.15</v>
      </c>
      <c r="O4544" s="3">
        <v>2120.75</v>
      </c>
      <c r="P4544" s="3">
        <f>O4544/K4544</f>
        <v>424.15</v>
      </c>
      <c r="Q4544" s="3">
        <f>R4544/M4544</f>
        <v>0.68158316633266536</v>
      </c>
      <c r="R4544" s="4">
        <v>340.11</v>
      </c>
      <c r="S4544" s="2">
        <f>R4544/O4544</f>
        <v>0.16037250972533301</v>
      </c>
    </row>
    <row r="4545" spans="1:19" x14ac:dyDescent="0.3">
      <c r="A4545" s="6">
        <v>4747</v>
      </c>
      <c r="B4545" t="s">
        <v>5648</v>
      </c>
      <c r="C4545" s="11">
        <v>45861</v>
      </c>
      <c r="D4545" s="1" t="str">
        <f t="shared" si="224"/>
        <v>2025</v>
      </c>
      <c r="E4545" s="12" t="str">
        <f t="shared" si="225"/>
        <v>July</v>
      </c>
      <c r="F4545" t="s">
        <v>14</v>
      </c>
      <c r="G4545" t="s">
        <v>5649</v>
      </c>
      <c r="H4545" t="s">
        <v>15</v>
      </c>
      <c r="I4545" t="s">
        <v>19</v>
      </c>
      <c r="J4545" t="s">
        <v>42</v>
      </c>
      <c r="K4545" s="6">
        <v>10</v>
      </c>
      <c r="L4545" s="6" t="str">
        <f t="shared" si="223"/>
        <v>Large</v>
      </c>
      <c r="M4545" s="7">
        <v>199</v>
      </c>
      <c r="N4545" s="2">
        <v>0</v>
      </c>
      <c r="O4545" s="3">
        <v>1990</v>
      </c>
      <c r="P4545" s="3">
        <f>O4545/K4545</f>
        <v>199</v>
      </c>
      <c r="Q4545" s="3">
        <f>R4545/M4545</f>
        <v>2.3355276381909547</v>
      </c>
      <c r="R4545" s="4">
        <v>464.77</v>
      </c>
      <c r="S4545" s="2">
        <f>R4545/O4545</f>
        <v>0.23355276381909545</v>
      </c>
    </row>
    <row r="4546" spans="1:19" x14ac:dyDescent="0.3">
      <c r="A4546" s="6">
        <v>4748</v>
      </c>
      <c r="B4546" t="s">
        <v>5650</v>
      </c>
      <c r="C4546" s="11">
        <v>45801</v>
      </c>
      <c r="D4546" s="1" t="str">
        <f t="shared" si="224"/>
        <v>2025</v>
      </c>
      <c r="E4546" s="12" t="str">
        <f t="shared" si="225"/>
        <v>May</v>
      </c>
      <c r="F4546" t="s">
        <v>22</v>
      </c>
      <c r="G4546" t="s">
        <v>2232</v>
      </c>
      <c r="H4546" t="s">
        <v>15</v>
      </c>
      <c r="I4546" t="s">
        <v>27</v>
      </c>
      <c r="J4546" t="s">
        <v>47</v>
      </c>
      <c r="K4546" s="6">
        <v>6</v>
      </c>
      <c r="L4546" s="6" t="str">
        <f t="shared" si="223"/>
        <v>Midium</v>
      </c>
      <c r="M4546" s="7">
        <v>199</v>
      </c>
      <c r="N4546" s="2">
        <v>0</v>
      </c>
      <c r="O4546" s="3">
        <v>1194</v>
      </c>
      <c r="P4546" s="3">
        <f>O4546/K4546</f>
        <v>199</v>
      </c>
      <c r="Q4546" s="3">
        <f>R4546/M4546</f>
        <v>0.57417085427135683</v>
      </c>
      <c r="R4546" s="4">
        <v>114.26</v>
      </c>
      <c r="S4546" s="2">
        <f>R4546/O4546</f>
        <v>9.5695142378559472E-2</v>
      </c>
    </row>
    <row r="4547" spans="1:19" x14ac:dyDescent="0.3">
      <c r="A4547" s="6">
        <v>4749</v>
      </c>
      <c r="B4547" t="s">
        <v>5651</v>
      </c>
      <c r="C4547" s="11">
        <v>45796</v>
      </c>
      <c r="D4547" s="1" t="str">
        <f t="shared" si="224"/>
        <v>2025</v>
      </c>
      <c r="E4547" s="12" t="str">
        <f t="shared" si="225"/>
        <v>May</v>
      </c>
      <c r="F4547" t="s">
        <v>14</v>
      </c>
      <c r="G4547" t="s">
        <v>9662</v>
      </c>
      <c r="H4547" t="s">
        <v>37</v>
      </c>
      <c r="I4547" t="s">
        <v>16</v>
      </c>
      <c r="J4547" t="s">
        <v>34</v>
      </c>
      <c r="K4547" s="6">
        <v>8</v>
      </c>
      <c r="L4547" s="6" t="str">
        <f t="shared" ref="L4547:L4610" si="226">IF(K4547&lt;4,"Small", IF(K4547&lt;7,"Midium", IF(K4547&lt;=10,"Large")))</f>
        <v>Large</v>
      </c>
      <c r="M4547" s="7">
        <v>999</v>
      </c>
      <c r="N4547" s="2">
        <v>0.1</v>
      </c>
      <c r="O4547" s="3">
        <v>7192.8</v>
      </c>
      <c r="P4547" s="3">
        <f>O4547/K4547</f>
        <v>899.1</v>
      </c>
      <c r="Q4547" s="3">
        <f>R4547/M4547</f>
        <v>0.60270270270270276</v>
      </c>
      <c r="R4547" s="4">
        <v>602.1</v>
      </c>
      <c r="S4547" s="2">
        <f>R4547/O4547</f>
        <v>8.370870870870871E-2</v>
      </c>
    </row>
    <row r="4548" spans="1:19" x14ac:dyDescent="0.3">
      <c r="A4548" s="6">
        <v>4750</v>
      </c>
      <c r="B4548" t="s">
        <v>5652</v>
      </c>
      <c r="C4548" s="11">
        <v>45546</v>
      </c>
      <c r="D4548" s="1" t="str">
        <f t="shared" si="224"/>
        <v>2024</v>
      </c>
      <c r="E4548" s="12" t="str">
        <f t="shared" si="225"/>
        <v>September</v>
      </c>
      <c r="F4548" t="s">
        <v>40</v>
      </c>
      <c r="G4548" t="s">
        <v>9662</v>
      </c>
      <c r="H4548" t="s">
        <v>15</v>
      </c>
      <c r="I4548" t="s">
        <v>27</v>
      </c>
      <c r="J4548" t="s">
        <v>47</v>
      </c>
      <c r="K4548" s="6">
        <v>1</v>
      </c>
      <c r="L4548" s="6" t="str">
        <f t="shared" si="226"/>
        <v>Small</v>
      </c>
      <c r="M4548" s="7">
        <v>999</v>
      </c>
      <c r="N4548" s="2">
        <v>0.15</v>
      </c>
      <c r="O4548" s="3">
        <v>849.15</v>
      </c>
      <c r="P4548" s="3">
        <f>O4548/K4548</f>
        <v>849.15</v>
      </c>
      <c r="Q4548" s="3">
        <f>R4548/M4548</f>
        <v>0.14725725725725727</v>
      </c>
      <c r="R4548" s="4">
        <v>147.11000000000001</v>
      </c>
      <c r="S4548" s="2">
        <f>R4548/O4548</f>
        <v>0.17324383206736149</v>
      </c>
    </row>
    <row r="4549" spans="1:19" x14ac:dyDescent="0.3">
      <c r="A4549" s="6">
        <v>4751</v>
      </c>
      <c r="B4549" t="s">
        <v>5653</v>
      </c>
      <c r="C4549" s="11">
        <v>45815</v>
      </c>
      <c r="D4549" s="1" t="str">
        <f t="shared" si="224"/>
        <v>2025</v>
      </c>
      <c r="E4549" s="12" t="str">
        <f t="shared" si="225"/>
        <v>June</v>
      </c>
      <c r="F4549" t="s">
        <v>40</v>
      </c>
      <c r="G4549" t="s">
        <v>645</v>
      </c>
      <c r="H4549" t="s">
        <v>15</v>
      </c>
      <c r="I4549" t="s">
        <v>19</v>
      </c>
      <c r="J4549" t="s">
        <v>42</v>
      </c>
      <c r="K4549" s="6">
        <v>5</v>
      </c>
      <c r="L4549" s="6" t="str">
        <f t="shared" si="226"/>
        <v>Midium</v>
      </c>
      <c r="M4549" s="7">
        <v>199</v>
      </c>
      <c r="N4549" s="2">
        <v>0</v>
      </c>
      <c r="O4549" s="3">
        <v>995</v>
      </c>
      <c r="P4549" s="3">
        <f>O4549/K4549</f>
        <v>199</v>
      </c>
      <c r="Q4549" s="3">
        <f>R4549/M4549</f>
        <v>0.61718592964824115</v>
      </c>
      <c r="R4549" s="4">
        <v>122.82</v>
      </c>
      <c r="S4549" s="2">
        <f>R4549/O4549</f>
        <v>0.12343718592964824</v>
      </c>
    </row>
    <row r="4550" spans="1:19" x14ac:dyDescent="0.3">
      <c r="A4550" s="6">
        <v>4752</v>
      </c>
      <c r="B4550" t="s">
        <v>5654</v>
      </c>
      <c r="C4550" s="11">
        <v>45697</v>
      </c>
      <c r="D4550" s="1" t="str">
        <f t="shared" si="224"/>
        <v>2025</v>
      </c>
      <c r="E4550" s="12" t="str">
        <f t="shared" si="225"/>
        <v>February</v>
      </c>
      <c r="F4550" t="s">
        <v>22</v>
      </c>
      <c r="G4550" t="s">
        <v>9662</v>
      </c>
      <c r="H4550" t="s">
        <v>37</v>
      </c>
      <c r="I4550" t="s">
        <v>16</v>
      </c>
      <c r="J4550" t="s">
        <v>34</v>
      </c>
      <c r="K4550" s="6">
        <v>3</v>
      </c>
      <c r="L4550" s="6" t="str">
        <f t="shared" si="226"/>
        <v>Small</v>
      </c>
      <c r="M4550" s="7">
        <v>299</v>
      </c>
      <c r="N4550" s="2">
        <v>0.1</v>
      </c>
      <c r="O4550" s="3">
        <v>807.3</v>
      </c>
      <c r="P4550" s="3">
        <f>O4550/K4550</f>
        <v>269.09999999999997</v>
      </c>
      <c r="Q4550" s="3">
        <f>R4550/M4550</f>
        <v>0.76541806020066894</v>
      </c>
      <c r="R4550" s="4">
        <v>228.86</v>
      </c>
      <c r="S4550" s="2">
        <f>R4550/O4550</f>
        <v>0.28348817044469221</v>
      </c>
    </row>
    <row r="4551" spans="1:19" x14ac:dyDescent="0.3">
      <c r="A4551" s="6">
        <v>4753</v>
      </c>
      <c r="B4551" t="s">
        <v>5655</v>
      </c>
      <c r="C4551" s="11">
        <v>45325</v>
      </c>
      <c r="D4551" s="1" t="str">
        <f t="shared" si="224"/>
        <v>2024</v>
      </c>
      <c r="E4551" s="12" t="str">
        <f t="shared" si="225"/>
        <v>February</v>
      </c>
      <c r="F4551" t="s">
        <v>22</v>
      </c>
      <c r="G4551" t="s">
        <v>5656</v>
      </c>
      <c r="H4551" t="s">
        <v>24</v>
      </c>
      <c r="I4551" t="s">
        <v>16</v>
      </c>
      <c r="J4551" t="s">
        <v>34</v>
      </c>
      <c r="K4551" s="6">
        <v>2</v>
      </c>
      <c r="L4551" s="6" t="str">
        <f t="shared" si="226"/>
        <v>Small</v>
      </c>
      <c r="M4551" s="7">
        <v>149</v>
      </c>
      <c r="N4551" s="2">
        <v>0</v>
      </c>
      <c r="O4551" s="3">
        <v>298</v>
      </c>
      <c r="P4551" s="3">
        <f>O4551/K4551</f>
        <v>149</v>
      </c>
      <c r="Q4551" s="3">
        <f>R4551/M4551</f>
        <v>0.50489932885906041</v>
      </c>
      <c r="R4551" s="4">
        <v>75.23</v>
      </c>
      <c r="S4551" s="2">
        <f>R4551/O4551</f>
        <v>0.25244966442953021</v>
      </c>
    </row>
    <row r="4552" spans="1:19" x14ac:dyDescent="0.3">
      <c r="A4552" s="6">
        <v>4754</v>
      </c>
      <c r="B4552" t="s">
        <v>5657</v>
      </c>
      <c r="C4552" s="11">
        <v>45501</v>
      </c>
      <c r="D4552" s="1" t="str">
        <f t="shared" si="224"/>
        <v>2024</v>
      </c>
      <c r="E4552" s="12" t="str">
        <f t="shared" si="225"/>
        <v>July</v>
      </c>
      <c r="F4552" t="s">
        <v>40</v>
      </c>
      <c r="G4552" t="s">
        <v>9662</v>
      </c>
      <c r="H4552" t="s">
        <v>15</v>
      </c>
      <c r="I4552" t="s">
        <v>16</v>
      </c>
      <c r="J4552" t="s">
        <v>38</v>
      </c>
      <c r="K4552" s="6">
        <v>5</v>
      </c>
      <c r="L4552" s="6" t="str">
        <f t="shared" si="226"/>
        <v>Midium</v>
      </c>
      <c r="M4552" s="7">
        <v>199</v>
      </c>
      <c r="N4552" s="2">
        <v>0.15</v>
      </c>
      <c r="O4552" s="3">
        <v>845.75</v>
      </c>
      <c r="P4552" s="3">
        <f>O4552/K4552</f>
        <v>169.15</v>
      </c>
      <c r="Q4552" s="3">
        <f>R4552/M4552</f>
        <v>0.84668341708542716</v>
      </c>
      <c r="R4552" s="4">
        <v>168.49</v>
      </c>
      <c r="S4552" s="2">
        <f>R4552/O4552</f>
        <v>0.19921962754951228</v>
      </c>
    </row>
    <row r="4553" spans="1:19" x14ac:dyDescent="0.3">
      <c r="A4553" s="6">
        <v>4755</v>
      </c>
      <c r="B4553" t="s">
        <v>5658</v>
      </c>
      <c r="C4553" s="11">
        <v>45295</v>
      </c>
      <c r="D4553" s="1" t="str">
        <f t="shared" si="224"/>
        <v>2024</v>
      </c>
      <c r="E4553" s="12" t="str">
        <f t="shared" si="225"/>
        <v>January</v>
      </c>
      <c r="F4553" t="s">
        <v>22</v>
      </c>
      <c r="G4553" t="s">
        <v>9662</v>
      </c>
      <c r="H4553" t="s">
        <v>15</v>
      </c>
      <c r="I4553" t="s">
        <v>27</v>
      </c>
      <c r="J4553" t="s">
        <v>17</v>
      </c>
      <c r="K4553" s="6">
        <v>9</v>
      </c>
      <c r="L4553" s="6" t="str">
        <f t="shared" si="226"/>
        <v>Large</v>
      </c>
      <c r="M4553" s="7">
        <v>199</v>
      </c>
      <c r="N4553" s="2">
        <v>0</v>
      </c>
      <c r="O4553" s="3">
        <v>1791</v>
      </c>
      <c r="P4553" s="3">
        <f>O4553/K4553</f>
        <v>199</v>
      </c>
      <c r="Q4553" s="3">
        <f>R4553/M4553</f>
        <v>2.4176381909547739</v>
      </c>
      <c r="R4553" s="4">
        <v>481.11</v>
      </c>
      <c r="S4553" s="2">
        <f>R4553/O4553</f>
        <v>0.26862646566164156</v>
      </c>
    </row>
    <row r="4554" spans="1:19" x14ac:dyDescent="0.3">
      <c r="A4554" s="6">
        <v>4756</v>
      </c>
      <c r="B4554" t="s">
        <v>5659</v>
      </c>
      <c r="C4554" s="11">
        <v>45647</v>
      </c>
      <c r="D4554" s="1" t="str">
        <f t="shared" si="224"/>
        <v>2024</v>
      </c>
      <c r="E4554" s="12" t="str">
        <f t="shared" si="225"/>
        <v>December</v>
      </c>
      <c r="F4554" t="s">
        <v>14</v>
      </c>
      <c r="G4554" t="s">
        <v>9662</v>
      </c>
      <c r="H4554" t="s">
        <v>24</v>
      </c>
      <c r="I4554" t="s">
        <v>16</v>
      </c>
      <c r="J4554" t="s">
        <v>38</v>
      </c>
      <c r="K4554" s="6">
        <v>1</v>
      </c>
      <c r="L4554" s="6" t="str">
        <f t="shared" si="226"/>
        <v>Small</v>
      </c>
      <c r="M4554" s="7">
        <v>199</v>
      </c>
      <c r="N4554" s="2">
        <v>0.05</v>
      </c>
      <c r="O4554" s="3">
        <v>189.05</v>
      </c>
      <c r="P4554" s="3">
        <f>O4554/K4554</f>
        <v>189.05</v>
      </c>
      <c r="Q4554" s="3">
        <f>R4554/M4554</f>
        <v>0.19653266331658292</v>
      </c>
      <c r="R4554" s="4">
        <v>39.11</v>
      </c>
      <c r="S4554" s="2">
        <f>R4554/O4554</f>
        <v>0.20687648770166622</v>
      </c>
    </row>
    <row r="4555" spans="1:19" x14ac:dyDescent="0.3">
      <c r="A4555" s="6">
        <v>4757</v>
      </c>
      <c r="B4555" t="s">
        <v>5660</v>
      </c>
      <c r="C4555" s="11">
        <v>45804</v>
      </c>
      <c r="D4555" s="1" t="str">
        <f t="shared" si="224"/>
        <v>2025</v>
      </c>
      <c r="E4555" s="12" t="str">
        <f t="shared" si="225"/>
        <v>May</v>
      </c>
      <c r="F4555" t="s">
        <v>40</v>
      </c>
      <c r="G4555" t="s">
        <v>9662</v>
      </c>
      <c r="H4555" t="s">
        <v>15</v>
      </c>
      <c r="I4555" t="s">
        <v>19</v>
      </c>
      <c r="J4555" t="s">
        <v>25</v>
      </c>
      <c r="K4555" s="6">
        <v>9</v>
      </c>
      <c r="L4555" s="6" t="str">
        <f t="shared" si="226"/>
        <v>Large</v>
      </c>
      <c r="M4555" s="7">
        <v>199</v>
      </c>
      <c r="N4555" s="2">
        <v>0.15</v>
      </c>
      <c r="O4555" s="3">
        <v>1522.35</v>
      </c>
      <c r="P4555" s="3">
        <f>O4555/K4555</f>
        <v>169.14999999999998</v>
      </c>
      <c r="Q4555" s="3">
        <f>R4555/M4555</f>
        <v>2.164824120603015</v>
      </c>
      <c r="R4555" s="4">
        <v>430.8</v>
      </c>
      <c r="S4555" s="2">
        <f>R4555/O4555</f>
        <v>0.28298354517686475</v>
      </c>
    </row>
    <row r="4556" spans="1:19" x14ac:dyDescent="0.3">
      <c r="A4556" s="6">
        <v>4758</v>
      </c>
      <c r="B4556" t="s">
        <v>5661</v>
      </c>
      <c r="C4556" s="11">
        <v>45310</v>
      </c>
      <c r="D4556" s="1" t="str">
        <f t="shared" si="224"/>
        <v>2024</v>
      </c>
      <c r="E4556" s="12" t="str">
        <f t="shared" si="225"/>
        <v>January</v>
      </c>
      <c r="F4556" t="s">
        <v>40</v>
      </c>
      <c r="G4556" t="s">
        <v>5662</v>
      </c>
      <c r="H4556" t="s">
        <v>37</v>
      </c>
      <c r="I4556" t="s">
        <v>19</v>
      </c>
      <c r="J4556" t="s">
        <v>25</v>
      </c>
      <c r="K4556" s="6">
        <v>8</v>
      </c>
      <c r="L4556" s="6" t="str">
        <f t="shared" si="226"/>
        <v>Large</v>
      </c>
      <c r="M4556" s="7">
        <v>199</v>
      </c>
      <c r="N4556" s="2">
        <v>0.1</v>
      </c>
      <c r="O4556" s="3">
        <v>1432.8</v>
      </c>
      <c r="P4556" s="3">
        <f>O4556/K4556</f>
        <v>179.1</v>
      </c>
      <c r="Q4556" s="3">
        <f>R4556/M4556</f>
        <v>1.5307537688442212</v>
      </c>
      <c r="R4556" s="4">
        <v>304.62</v>
      </c>
      <c r="S4556" s="2">
        <f>R4556/O4556</f>
        <v>0.21260469011725294</v>
      </c>
    </row>
    <row r="4557" spans="1:19" x14ac:dyDescent="0.3">
      <c r="A4557" s="6">
        <v>4759</v>
      </c>
      <c r="B4557" t="s">
        <v>5663</v>
      </c>
      <c r="C4557" s="11">
        <v>45481</v>
      </c>
      <c r="D4557" s="1" t="str">
        <f t="shared" si="224"/>
        <v>2024</v>
      </c>
      <c r="E4557" s="12" t="str">
        <f t="shared" si="225"/>
        <v>July</v>
      </c>
      <c r="F4557" t="s">
        <v>40</v>
      </c>
      <c r="G4557" t="s">
        <v>9662</v>
      </c>
      <c r="H4557" t="s">
        <v>24</v>
      </c>
      <c r="I4557" t="s">
        <v>19</v>
      </c>
      <c r="J4557" t="s">
        <v>42</v>
      </c>
      <c r="K4557" s="6">
        <v>8</v>
      </c>
      <c r="L4557" s="6" t="str">
        <f t="shared" si="226"/>
        <v>Large</v>
      </c>
      <c r="M4557" s="7">
        <v>149</v>
      </c>
      <c r="N4557" s="2">
        <v>0.05</v>
      </c>
      <c r="O4557" s="3">
        <v>1132.4000000000001</v>
      </c>
      <c r="P4557" s="3">
        <f>O4557/K4557</f>
        <v>141.55000000000001</v>
      </c>
      <c r="Q4557" s="3">
        <f>R4557/M4557</f>
        <v>1.5846308724832217</v>
      </c>
      <c r="R4557" s="4">
        <v>236.11</v>
      </c>
      <c r="S4557" s="2">
        <f>R4557/O4557</f>
        <v>0.20850406216884493</v>
      </c>
    </row>
    <row r="4558" spans="1:19" x14ac:dyDescent="0.3">
      <c r="A4558" s="6">
        <v>4760</v>
      </c>
      <c r="B4558" t="s">
        <v>5664</v>
      </c>
      <c r="C4558" s="11">
        <v>45566</v>
      </c>
      <c r="D4558" s="1" t="str">
        <f t="shared" si="224"/>
        <v>2024</v>
      </c>
      <c r="E4558" s="12" t="str">
        <f t="shared" si="225"/>
        <v>October</v>
      </c>
      <c r="F4558" t="s">
        <v>14</v>
      </c>
      <c r="G4558" t="s">
        <v>9662</v>
      </c>
      <c r="H4558" t="s">
        <v>15</v>
      </c>
      <c r="I4558" t="s">
        <v>19</v>
      </c>
      <c r="J4558" t="s">
        <v>32</v>
      </c>
      <c r="K4558" s="6">
        <v>1</v>
      </c>
      <c r="L4558" s="6" t="str">
        <f t="shared" si="226"/>
        <v>Small</v>
      </c>
      <c r="M4558" s="7">
        <v>999</v>
      </c>
      <c r="N4558" s="2">
        <v>0</v>
      </c>
      <c r="O4558" s="3">
        <v>999</v>
      </c>
      <c r="P4558" s="3">
        <f>O4558/K4558</f>
        <v>999</v>
      </c>
      <c r="Q4558" s="3">
        <f>R4558/M4558</f>
        <v>0.13456456456456456</v>
      </c>
      <c r="R4558" s="4">
        <v>134.43</v>
      </c>
      <c r="S4558" s="2">
        <f>R4558/O4558</f>
        <v>0.13456456456456456</v>
      </c>
    </row>
    <row r="4559" spans="1:19" x14ac:dyDescent="0.3">
      <c r="A4559" s="6">
        <v>4761</v>
      </c>
      <c r="B4559" t="s">
        <v>5665</v>
      </c>
      <c r="C4559" s="11">
        <v>45544</v>
      </c>
      <c r="D4559" s="1" t="str">
        <f t="shared" si="224"/>
        <v>2024</v>
      </c>
      <c r="E4559" s="12" t="str">
        <f t="shared" si="225"/>
        <v>September</v>
      </c>
      <c r="F4559" t="s">
        <v>29</v>
      </c>
      <c r="G4559" t="s">
        <v>5666</v>
      </c>
      <c r="H4559" t="s">
        <v>37</v>
      </c>
      <c r="I4559" t="s">
        <v>19</v>
      </c>
      <c r="J4559" t="s">
        <v>20</v>
      </c>
      <c r="K4559" s="6">
        <v>8</v>
      </c>
      <c r="L4559" s="6" t="str">
        <f t="shared" si="226"/>
        <v>Large</v>
      </c>
      <c r="M4559" s="7">
        <v>499</v>
      </c>
      <c r="N4559" s="2">
        <v>0</v>
      </c>
      <c r="O4559" s="3">
        <v>3992</v>
      </c>
      <c r="P4559" s="3">
        <f>O4559/K4559</f>
        <v>499</v>
      </c>
      <c r="Q4559" s="3">
        <f>R4559/M4559</f>
        <v>1.9248096192384769</v>
      </c>
      <c r="R4559" s="4">
        <v>960.48</v>
      </c>
      <c r="S4559" s="2">
        <f>R4559/O4559</f>
        <v>0.24060120240480962</v>
      </c>
    </row>
    <row r="4560" spans="1:19" x14ac:dyDescent="0.3">
      <c r="A4560" s="6">
        <v>4762</v>
      </c>
      <c r="B4560" t="s">
        <v>5667</v>
      </c>
      <c r="C4560" s="11">
        <v>45719</v>
      </c>
      <c r="D4560" s="1" t="str">
        <f t="shared" si="224"/>
        <v>2025</v>
      </c>
      <c r="E4560" s="12" t="str">
        <f t="shared" si="225"/>
        <v>March</v>
      </c>
      <c r="F4560" t="s">
        <v>14</v>
      </c>
      <c r="G4560" t="s">
        <v>9662</v>
      </c>
      <c r="H4560" t="s">
        <v>37</v>
      </c>
      <c r="I4560" t="s">
        <v>27</v>
      </c>
      <c r="J4560" t="s">
        <v>17</v>
      </c>
      <c r="K4560" s="6">
        <v>10</v>
      </c>
      <c r="L4560" s="6" t="str">
        <f t="shared" si="226"/>
        <v>Large</v>
      </c>
      <c r="M4560" s="7">
        <v>799</v>
      </c>
      <c r="N4560" s="2">
        <v>0.1</v>
      </c>
      <c r="O4560" s="3">
        <v>7191</v>
      </c>
      <c r="P4560" s="3">
        <f>O4560/K4560</f>
        <v>719.1</v>
      </c>
      <c r="Q4560" s="3">
        <f>R4560/M4560</f>
        <v>1.7011264080100126</v>
      </c>
      <c r="R4560" s="4">
        <v>1359.2</v>
      </c>
      <c r="S4560" s="2">
        <f>R4560/O4560</f>
        <v>0.18901404533444585</v>
      </c>
    </row>
    <row r="4561" spans="1:19" x14ac:dyDescent="0.3">
      <c r="A4561" s="6">
        <v>4763</v>
      </c>
      <c r="B4561" t="s">
        <v>5668</v>
      </c>
      <c r="C4561" s="11">
        <v>45332</v>
      </c>
      <c r="D4561" s="1" t="str">
        <f t="shared" si="224"/>
        <v>2024</v>
      </c>
      <c r="E4561" s="12" t="str">
        <f t="shared" si="225"/>
        <v>February</v>
      </c>
      <c r="F4561" t="s">
        <v>14</v>
      </c>
      <c r="G4561" t="s">
        <v>9662</v>
      </c>
      <c r="H4561" t="s">
        <v>37</v>
      </c>
      <c r="I4561" t="s">
        <v>16</v>
      </c>
      <c r="J4561" t="s">
        <v>34</v>
      </c>
      <c r="K4561" s="6">
        <v>1</v>
      </c>
      <c r="L4561" s="6" t="str">
        <f t="shared" si="226"/>
        <v>Small</v>
      </c>
      <c r="M4561" s="7">
        <v>499</v>
      </c>
      <c r="N4561" s="2">
        <v>0</v>
      </c>
      <c r="O4561" s="3">
        <v>499</v>
      </c>
      <c r="P4561" s="3">
        <f>O4561/K4561</f>
        <v>499</v>
      </c>
      <c r="Q4561" s="3">
        <f>R4561/M4561</f>
        <v>7.8136272545090188E-2</v>
      </c>
      <c r="R4561" s="4">
        <v>38.99</v>
      </c>
      <c r="S4561" s="2">
        <f>R4561/O4561</f>
        <v>7.8136272545090188E-2</v>
      </c>
    </row>
    <row r="4562" spans="1:19" x14ac:dyDescent="0.3">
      <c r="A4562" s="6">
        <v>4764</v>
      </c>
      <c r="B4562" t="s">
        <v>5669</v>
      </c>
      <c r="C4562" s="11">
        <v>45889</v>
      </c>
      <c r="D4562" s="1" t="str">
        <f t="shared" si="224"/>
        <v>2025</v>
      </c>
      <c r="E4562" s="12" t="str">
        <f t="shared" si="225"/>
        <v>August</v>
      </c>
      <c r="F4562" t="s">
        <v>22</v>
      </c>
      <c r="G4562" t="s">
        <v>9662</v>
      </c>
      <c r="H4562" t="s">
        <v>15</v>
      </c>
      <c r="I4562" t="s">
        <v>19</v>
      </c>
      <c r="J4562" t="s">
        <v>32</v>
      </c>
      <c r="K4562" s="6">
        <v>5</v>
      </c>
      <c r="L4562" s="6" t="str">
        <f t="shared" si="226"/>
        <v>Midium</v>
      </c>
      <c r="M4562" s="7">
        <v>199</v>
      </c>
      <c r="N4562" s="2">
        <v>0.05</v>
      </c>
      <c r="O4562" s="3">
        <v>945.25</v>
      </c>
      <c r="P4562" s="3">
        <f>O4562/K4562</f>
        <v>189.05</v>
      </c>
      <c r="Q4562" s="3">
        <f>R4562/M4562</f>
        <v>0.92341708542713563</v>
      </c>
      <c r="R4562" s="4">
        <v>183.76</v>
      </c>
      <c r="S4562" s="2">
        <f>R4562/O4562</f>
        <v>0.19440359693202855</v>
      </c>
    </row>
    <row r="4563" spans="1:19" x14ac:dyDescent="0.3">
      <c r="A4563" s="6">
        <v>4765</v>
      </c>
      <c r="B4563" t="s">
        <v>5670</v>
      </c>
      <c r="C4563" s="11">
        <v>45958</v>
      </c>
      <c r="D4563" s="1" t="str">
        <f t="shared" si="224"/>
        <v>2025</v>
      </c>
      <c r="E4563" s="12" t="str">
        <f t="shared" si="225"/>
        <v>October</v>
      </c>
      <c r="F4563" t="s">
        <v>14</v>
      </c>
      <c r="G4563" t="s">
        <v>9662</v>
      </c>
      <c r="H4563" t="s">
        <v>24</v>
      </c>
      <c r="I4563" t="s">
        <v>19</v>
      </c>
      <c r="J4563" t="s">
        <v>25</v>
      </c>
      <c r="K4563" s="6">
        <v>1</v>
      </c>
      <c r="L4563" s="6" t="str">
        <f t="shared" si="226"/>
        <v>Small</v>
      </c>
      <c r="M4563" s="7">
        <v>499</v>
      </c>
      <c r="N4563" s="2">
        <v>0</v>
      </c>
      <c r="O4563" s="3">
        <v>499</v>
      </c>
      <c r="P4563" s="3">
        <f>O4563/K4563</f>
        <v>499</v>
      </c>
      <c r="Q4563" s="3">
        <f>R4563/M4563</f>
        <v>0.27837675350701402</v>
      </c>
      <c r="R4563" s="4">
        <v>138.91</v>
      </c>
      <c r="S4563" s="2">
        <f>R4563/O4563</f>
        <v>0.27837675350701402</v>
      </c>
    </row>
    <row r="4564" spans="1:19" x14ac:dyDescent="0.3">
      <c r="A4564" s="6">
        <v>4766</v>
      </c>
      <c r="B4564" t="s">
        <v>5671</v>
      </c>
      <c r="C4564" s="11">
        <v>45385</v>
      </c>
      <c r="D4564" s="1" t="str">
        <f t="shared" si="224"/>
        <v>2024</v>
      </c>
      <c r="E4564" s="12" t="str">
        <f t="shared" si="225"/>
        <v>April</v>
      </c>
      <c r="F4564" t="s">
        <v>14</v>
      </c>
      <c r="G4564" t="s">
        <v>3397</v>
      </c>
      <c r="H4564" t="s">
        <v>15</v>
      </c>
      <c r="I4564" t="s">
        <v>19</v>
      </c>
      <c r="J4564" t="s">
        <v>32</v>
      </c>
      <c r="K4564" s="6">
        <v>1</v>
      </c>
      <c r="L4564" s="6" t="str">
        <f t="shared" si="226"/>
        <v>Small</v>
      </c>
      <c r="M4564" s="7">
        <v>149</v>
      </c>
      <c r="N4564" s="2">
        <v>0.05</v>
      </c>
      <c r="O4564" s="3">
        <v>141.55000000000001</v>
      </c>
      <c r="P4564" s="3">
        <f>O4564/K4564</f>
        <v>141.55000000000001</v>
      </c>
      <c r="Q4564" s="3">
        <f>R4564/M4564</f>
        <v>0.14966442953020134</v>
      </c>
      <c r="R4564" s="4">
        <v>22.3</v>
      </c>
      <c r="S4564" s="2">
        <f>R4564/O4564</f>
        <v>0.15754150476863299</v>
      </c>
    </row>
    <row r="4565" spans="1:19" x14ac:dyDescent="0.3">
      <c r="A4565" s="6">
        <v>4767</v>
      </c>
      <c r="B4565" t="s">
        <v>5672</v>
      </c>
      <c r="C4565" s="11">
        <v>45965</v>
      </c>
      <c r="D4565" s="1" t="str">
        <f t="shared" si="224"/>
        <v>2025</v>
      </c>
      <c r="E4565" s="12" t="str">
        <f t="shared" si="225"/>
        <v>November</v>
      </c>
      <c r="F4565" t="s">
        <v>22</v>
      </c>
      <c r="G4565" t="s">
        <v>9662</v>
      </c>
      <c r="H4565" t="s">
        <v>24</v>
      </c>
      <c r="I4565" t="s">
        <v>16</v>
      </c>
      <c r="J4565" t="s">
        <v>38</v>
      </c>
      <c r="K4565" s="6">
        <v>9</v>
      </c>
      <c r="L4565" s="6" t="str">
        <f t="shared" si="226"/>
        <v>Large</v>
      </c>
      <c r="M4565" s="7">
        <v>149</v>
      </c>
      <c r="N4565" s="2">
        <v>0.05</v>
      </c>
      <c r="O4565" s="3">
        <v>1273.95</v>
      </c>
      <c r="P4565" s="3">
        <f>O4565/K4565</f>
        <v>141.55000000000001</v>
      </c>
      <c r="Q4565" s="3">
        <f>R4565/M4565</f>
        <v>1.2914765100671142</v>
      </c>
      <c r="R4565" s="4">
        <v>192.43</v>
      </c>
      <c r="S4565" s="2">
        <f>R4565/O4565</f>
        <v>0.15104988421837592</v>
      </c>
    </row>
    <row r="4566" spans="1:19" x14ac:dyDescent="0.3">
      <c r="A4566" s="6">
        <v>4768</v>
      </c>
      <c r="B4566" t="s">
        <v>5673</v>
      </c>
      <c r="C4566" s="11">
        <v>45297</v>
      </c>
      <c r="D4566" s="1" t="str">
        <f t="shared" si="224"/>
        <v>2024</v>
      </c>
      <c r="E4566" s="12" t="str">
        <f t="shared" si="225"/>
        <v>January</v>
      </c>
      <c r="F4566" t="s">
        <v>40</v>
      </c>
      <c r="G4566" t="s">
        <v>9662</v>
      </c>
      <c r="H4566" t="s">
        <v>15</v>
      </c>
      <c r="I4566" t="s">
        <v>27</v>
      </c>
      <c r="J4566" t="s">
        <v>17</v>
      </c>
      <c r="K4566" s="6">
        <v>1</v>
      </c>
      <c r="L4566" s="6" t="str">
        <f t="shared" si="226"/>
        <v>Small</v>
      </c>
      <c r="M4566" s="7">
        <v>999</v>
      </c>
      <c r="N4566" s="2">
        <v>0.1</v>
      </c>
      <c r="O4566" s="3">
        <v>899.1</v>
      </c>
      <c r="P4566" s="3">
        <f>O4566/K4566</f>
        <v>899.1</v>
      </c>
      <c r="Q4566" s="3">
        <f>R4566/M4566</f>
        <v>0.11697697697697698</v>
      </c>
      <c r="R4566" s="4">
        <v>116.86</v>
      </c>
      <c r="S4566" s="2">
        <f>R4566/O4566</f>
        <v>0.12997441886330774</v>
      </c>
    </row>
    <row r="4567" spans="1:19" x14ac:dyDescent="0.3">
      <c r="A4567" s="6">
        <v>4769</v>
      </c>
      <c r="B4567" t="s">
        <v>5674</v>
      </c>
      <c r="C4567" s="11">
        <v>45324</v>
      </c>
      <c r="D4567" s="1" t="str">
        <f t="shared" si="224"/>
        <v>2024</v>
      </c>
      <c r="E4567" s="12" t="str">
        <f t="shared" si="225"/>
        <v>February</v>
      </c>
      <c r="F4567" t="s">
        <v>40</v>
      </c>
      <c r="G4567" t="s">
        <v>9662</v>
      </c>
      <c r="H4567" t="s">
        <v>15</v>
      </c>
      <c r="I4567" t="s">
        <v>16</v>
      </c>
      <c r="J4567" t="s">
        <v>38</v>
      </c>
      <c r="K4567" s="6">
        <v>3</v>
      </c>
      <c r="L4567" s="6" t="str">
        <f t="shared" si="226"/>
        <v>Small</v>
      </c>
      <c r="M4567" s="7">
        <v>199</v>
      </c>
      <c r="N4567" s="2">
        <v>0</v>
      </c>
      <c r="O4567" s="3">
        <v>597</v>
      </c>
      <c r="P4567" s="3">
        <f>O4567/K4567</f>
        <v>199</v>
      </c>
      <c r="Q4567" s="3">
        <f>R4567/M4567</f>
        <v>0.80422110552763815</v>
      </c>
      <c r="R4567" s="4">
        <v>160.04</v>
      </c>
      <c r="S4567" s="2">
        <f>R4567/O4567</f>
        <v>0.26807370184254603</v>
      </c>
    </row>
    <row r="4568" spans="1:19" x14ac:dyDescent="0.3">
      <c r="A4568" s="6">
        <v>4770</v>
      </c>
      <c r="B4568" t="s">
        <v>5675</v>
      </c>
      <c r="C4568" s="11">
        <v>45530</v>
      </c>
      <c r="D4568" s="1" t="str">
        <f t="shared" si="224"/>
        <v>2024</v>
      </c>
      <c r="E4568" s="12" t="str">
        <f t="shared" si="225"/>
        <v>August</v>
      </c>
      <c r="F4568" t="s">
        <v>40</v>
      </c>
      <c r="G4568" t="s">
        <v>9662</v>
      </c>
      <c r="H4568" t="s">
        <v>15</v>
      </c>
      <c r="I4568" t="s">
        <v>16</v>
      </c>
      <c r="J4568" t="s">
        <v>38</v>
      </c>
      <c r="K4568" s="6">
        <v>7</v>
      </c>
      <c r="L4568" s="6" t="str">
        <f t="shared" si="226"/>
        <v>Large</v>
      </c>
      <c r="M4568" s="7">
        <v>299</v>
      </c>
      <c r="N4568" s="2">
        <v>0.15</v>
      </c>
      <c r="O4568" s="3">
        <v>1779.05</v>
      </c>
      <c r="P4568" s="3">
        <f>O4568/K4568</f>
        <v>254.15</v>
      </c>
      <c r="Q4568" s="3">
        <f>R4568/M4568</f>
        <v>0.73501672240802673</v>
      </c>
      <c r="R4568" s="4">
        <v>219.77</v>
      </c>
      <c r="S4568" s="2">
        <f>R4568/O4568</f>
        <v>0.12353222225344988</v>
      </c>
    </row>
    <row r="4569" spans="1:19" x14ac:dyDescent="0.3">
      <c r="A4569" s="6">
        <v>4771</v>
      </c>
      <c r="B4569" t="s">
        <v>5676</v>
      </c>
      <c r="C4569" s="11">
        <v>45646</v>
      </c>
      <c r="D4569" s="1" t="str">
        <f t="shared" si="224"/>
        <v>2024</v>
      </c>
      <c r="E4569" s="12" t="str">
        <f t="shared" si="225"/>
        <v>December</v>
      </c>
      <c r="F4569" t="s">
        <v>40</v>
      </c>
      <c r="G4569" t="s">
        <v>9662</v>
      </c>
      <c r="H4569" t="s">
        <v>15</v>
      </c>
      <c r="I4569" t="s">
        <v>19</v>
      </c>
      <c r="J4569" t="s">
        <v>32</v>
      </c>
      <c r="K4569" s="6">
        <v>3</v>
      </c>
      <c r="L4569" s="6" t="str">
        <f t="shared" si="226"/>
        <v>Small</v>
      </c>
      <c r="M4569" s="7">
        <v>499</v>
      </c>
      <c r="N4569" s="2">
        <v>0.15</v>
      </c>
      <c r="O4569" s="3">
        <v>1272.45</v>
      </c>
      <c r="P4569" s="3">
        <f>O4569/K4569</f>
        <v>424.15000000000003</v>
      </c>
      <c r="Q4569" s="3">
        <f>R4569/M4569</f>
        <v>0.45172344689378757</v>
      </c>
      <c r="R4569" s="4">
        <v>225.41</v>
      </c>
      <c r="S4569" s="2">
        <f>R4569/O4569</f>
        <v>0.17714644976226962</v>
      </c>
    </row>
    <row r="4570" spans="1:19" x14ac:dyDescent="0.3">
      <c r="A4570" s="6">
        <v>4772</v>
      </c>
      <c r="B4570" t="s">
        <v>5677</v>
      </c>
      <c r="C4570" s="11">
        <v>45597</v>
      </c>
      <c r="D4570" s="1" t="str">
        <f t="shared" si="224"/>
        <v>2024</v>
      </c>
      <c r="E4570" s="12" t="str">
        <f t="shared" si="225"/>
        <v>November</v>
      </c>
      <c r="F4570" t="s">
        <v>40</v>
      </c>
      <c r="G4570" t="s">
        <v>5642</v>
      </c>
      <c r="H4570" t="s">
        <v>37</v>
      </c>
      <c r="I4570" t="s">
        <v>19</v>
      </c>
      <c r="J4570" t="s">
        <v>20</v>
      </c>
      <c r="K4570" s="6">
        <v>3</v>
      </c>
      <c r="L4570" s="6" t="str">
        <f t="shared" si="226"/>
        <v>Small</v>
      </c>
      <c r="M4570" s="7">
        <v>799</v>
      </c>
      <c r="N4570" s="2">
        <v>0</v>
      </c>
      <c r="O4570" s="3">
        <v>2397</v>
      </c>
      <c r="P4570" s="3">
        <f>O4570/K4570</f>
        <v>799</v>
      </c>
      <c r="Q4570" s="3">
        <f>R4570/M4570</f>
        <v>0.52435544430538172</v>
      </c>
      <c r="R4570" s="4">
        <v>418.96</v>
      </c>
      <c r="S4570" s="2">
        <f>R4570/O4570</f>
        <v>0.17478514810179391</v>
      </c>
    </row>
    <row r="4571" spans="1:19" x14ac:dyDescent="0.3">
      <c r="A4571" s="6">
        <v>4773</v>
      </c>
      <c r="B4571" t="s">
        <v>5678</v>
      </c>
      <c r="C4571" s="11">
        <v>45770</v>
      </c>
      <c r="D4571" s="1" t="str">
        <f t="shared" si="224"/>
        <v>2025</v>
      </c>
      <c r="E4571" s="12" t="str">
        <f t="shared" si="225"/>
        <v>April</v>
      </c>
      <c r="F4571" t="s">
        <v>14</v>
      </c>
      <c r="G4571" t="s">
        <v>9662</v>
      </c>
      <c r="H4571" t="s">
        <v>15</v>
      </c>
      <c r="I4571" t="s">
        <v>19</v>
      </c>
      <c r="J4571" t="s">
        <v>32</v>
      </c>
      <c r="K4571" s="6">
        <v>4</v>
      </c>
      <c r="L4571" s="6" t="str">
        <f t="shared" si="226"/>
        <v>Midium</v>
      </c>
      <c r="M4571" s="7">
        <v>99</v>
      </c>
      <c r="N4571" s="2">
        <v>0</v>
      </c>
      <c r="O4571" s="3">
        <v>396</v>
      </c>
      <c r="P4571" s="3">
        <f>O4571/K4571</f>
        <v>99</v>
      </c>
      <c r="Q4571" s="3">
        <f>R4571/M4571</f>
        <v>0.76373737373737371</v>
      </c>
      <c r="R4571" s="4">
        <v>75.61</v>
      </c>
      <c r="S4571" s="2">
        <f>R4571/O4571</f>
        <v>0.19093434343434343</v>
      </c>
    </row>
    <row r="4572" spans="1:19" x14ac:dyDescent="0.3">
      <c r="A4572" s="6">
        <v>4774</v>
      </c>
      <c r="B4572" t="s">
        <v>5679</v>
      </c>
      <c r="C4572" s="11">
        <v>45951</v>
      </c>
      <c r="D4572" s="1" t="str">
        <f t="shared" si="224"/>
        <v>2025</v>
      </c>
      <c r="E4572" s="12" t="str">
        <f t="shared" si="225"/>
        <v>October</v>
      </c>
      <c r="F4572" t="s">
        <v>22</v>
      </c>
      <c r="G4572" t="s">
        <v>9662</v>
      </c>
      <c r="H4572" t="s">
        <v>37</v>
      </c>
      <c r="I4572" t="s">
        <v>19</v>
      </c>
      <c r="J4572" t="s">
        <v>32</v>
      </c>
      <c r="K4572" s="6">
        <v>10</v>
      </c>
      <c r="L4572" s="6" t="str">
        <f t="shared" si="226"/>
        <v>Large</v>
      </c>
      <c r="M4572" s="7">
        <v>799</v>
      </c>
      <c r="N4572" s="2">
        <v>0</v>
      </c>
      <c r="O4572" s="3">
        <v>7990</v>
      </c>
      <c r="P4572" s="3">
        <f>O4572/K4572</f>
        <v>799</v>
      </c>
      <c r="Q4572" s="3">
        <f>R4572/M4572</f>
        <v>2.3311514392991239</v>
      </c>
      <c r="R4572" s="4">
        <v>1862.59</v>
      </c>
      <c r="S4572" s="2">
        <f>R4572/O4572</f>
        <v>0.23311514392991239</v>
      </c>
    </row>
    <row r="4573" spans="1:19" x14ac:dyDescent="0.3">
      <c r="A4573" s="6">
        <v>4775</v>
      </c>
      <c r="B4573" t="s">
        <v>5680</v>
      </c>
      <c r="C4573" s="11">
        <v>45960</v>
      </c>
      <c r="D4573" s="1" t="str">
        <f t="shared" si="224"/>
        <v>2025</v>
      </c>
      <c r="E4573" s="12" t="str">
        <f t="shared" si="225"/>
        <v>October</v>
      </c>
      <c r="F4573" t="s">
        <v>14</v>
      </c>
      <c r="G4573" t="s">
        <v>5681</v>
      </c>
      <c r="H4573" t="s">
        <v>24</v>
      </c>
      <c r="I4573" t="s">
        <v>16</v>
      </c>
      <c r="J4573" t="s">
        <v>34</v>
      </c>
      <c r="K4573" s="6">
        <v>1</v>
      </c>
      <c r="L4573" s="6" t="str">
        <f t="shared" si="226"/>
        <v>Small</v>
      </c>
      <c r="M4573" s="7">
        <v>799</v>
      </c>
      <c r="N4573" s="2">
        <v>0</v>
      </c>
      <c r="O4573" s="3">
        <v>799</v>
      </c>
      <c r="P4573" s="3">
        <f>O4573/K4573</f>
        <v>799</v>
      </c>
      <c r="Q4573" s="3">
        <f>R4573/M4573</f>
        <v>0.29210262828535666</v>
      </c>
      <c r="R4573" s="4">
        <v>233.39</v>
      </c>
      <c r="S4573" s="2">
        <f>R4573/O4573</f>
        <v>0.29210262828535666</v>
      </c>
    </row>
    <row r="4574" spans="1:19" x14ac:dyDescent="0.3">
      <c r="A4574" s="6">
        <v>4776</v>
      </c>
      <c r="B4574" t="s">
        <v>5682</v>
      </c>
      <c r="C4574" s="11">
        <v>45324</v>
      </c>
      <c r="D4574" s="1" t="str">
        <f t="shared" si="224"/>
        <v>2024</v>
      </c>
      <c r="E4574" s="12" t="str">
        <f t="shared" si="225"/>
        <v>February</v>
      </c>
      <c r="F4574" t="s">
        <v>22</v>
      </c>
      <c r="G4574" t="s">
        <v>9662</v>
      </c>
      <c r="H4574" t="s">
        <v>37</v>
      </c>
      <c r="I4574" t="s">
        <v>27</v>
      </c>
      <c r="J4574" t="s">
        <v>47</v>
      </c>
      <c r="K4574" s="6">
        <v>1</v>
      </c>
      <c r="L4574" s="6" t="str">
        <f t="shared" si="226"/>
        <v>Small</v>
      </c>
      <c r="M4574" s="7">
        <v>299</v>
      </c>
      <c r="N4574" s="2">
        <v>0.1</v>
      </c>
      <c r="O4574" s="3">
        <v>269.10000000000002</v>
      </c>
      <c r="P4574" s="3">
        <f>O4574/K4574</f>
        <v>269.10000000000002</v>
      </c>
      <c r="Q4574" s="3">
        <f>R4574/M4574</f>
        <v>0.24337792642140466</v>
      </c>
      <c r="R4574" s="4">
        <v>72.77</v>
      </c>
      <c r="S4574" s="2">
        <f>R4574/O4574</f>
        <v>0.27041991824600514</v>
      </c>
    </row>
    <row r="4575" spans="1:19" x14ac:dyDescent="0.3">
      <c r="A4575" s="6">
        <v>4777</v>
      </c>
      <c r="B4575" t="s">
        <v>5683</v>
      </c>
      <c r="C4575" s="11">
        <v>45883</v>
      </c>
      <c r="D4575" s="1" t="str">
        <f t="shared" si="224"/>
        <v>2025</v>
      </c>
      <c r="E4575" s="12" t="str">
        <f t="shared" si="225"/>
        <v>August</v>
      </c>
      <c r="F4575" t="s">
        <v>40</v>
      </c>
      <c r="G4575" t="s">
        <v>9662</v>
      </c>
      <c r="H4575" t="s">
        <v>24</v>
      </c>
      <c r="I4575" t="s">
        <v>16</v>
      </c>
      <c r="J4575" t="s">
        <v>38</v>
      </c>
      <c r="K4575" s="6">
        <v>10</v>
      </c>
      <c r="L4575" s="6" t="str">
        <f t="shared" si="226"/>
        <v>Large</v>
      </c>
      <c r="M4575" s="7">
        <v>299</v>
      </c>
      <c r="N4575" s="2">
        <v>0.05</v>
      </c>
      <c r="O4575" s="3">
        <v>2840.5</v>
      </c>
      <c r="P4575" s="3">
        <f>O4575/K4575</f>
        <v>284.05</v>
      </c>
      <c r="Q4575" s="3">
        <f>R4575/M4575</f>
        <v>1.2592976588628761</v>
      </c>
      <c r="R4575" s="4">
        <v>376.53</v>
      </c>
      <c r="S4575" s="2">
        <f>R4575/O4575</f>
        <v>0.13255764830135539</v>
      </c>
    </row>
    <row r="4576" spans="1:19" x14ac:dyDescent="0.3">
      <c r="A4576" s="6">
        <v>4778</v>
      </c>
      <c r="B4576" t="s">
        <v>5684</v>
      </c>
      <c r="C4576" s="11">
        <v>46005</v>
      </c>
      <c r="D4576" s="1" t="str">
        <f t="shared" si="224"/>
        <v>2025</v>
      </c>
      <c r="E4576" s="12" t="str">
        <f t="shared" si="225"/>
        <v>December</v>
      </c>
      <c r="F4576" t="s">
        <v>29</v>
      </c>
      <c r="G4576" t="s">
        <v>9662</v>
      </c>
      <c r="H4576" t="s">
        <v>24</v>
      </c>
      <c r="I4576" t="s">
        <v>16</v>
      </c>
      <c r="J4576" t="s">
        <v>38</v>
      </c>
      <c r="K4576" s="6">
        <v>9</v>
      </c>
      <c r="L4576" s="6" t="str">
        <f t="shared" si="226"/>
        <v>Large</v>
      </c>
      <c r="M4576" s="7">
        <v>99</v>
      </c>
      <c r="N4576" s="2">
        <v>0.05</v>
      </c>
      <c r="O4576" s="3">
        <v>846.45</v>
      </c>
      <c r="P4576" s="3">
        <f>O4576/K4576</f>
        <v>94.050000000000011</v>
      </c>
      <c r="Q4576" s="3">
        <f>R4576/M4576</f>
        <v>0.85787878787878791</v>
      </c>
      <c r="R4576" s="4">
        <v>84.93</v>
      </c>
      <c r="S4576" s="2">
        <f>R4576/O4576</f>
        <v>0.10033670033670034</v>
      </c>
    </row>
    <row r="4577" spans="1:19" x14ac:dyDescent="0.3">
      <c r="A4577" s="6">
        <v>4779</v>
      </c>
      <c r="B4577" t="s">
        <v>5685</v>
      </c>
      <c r="C4577" s="11">
        <v>45622</v>
      </c>
      <c r="D4577" s="1" t="str">
        <f t="shared" si="224"/>
        <v>2024</v>
      </c>
      <c r="E4577" s="12" t="str">
        <f t="shared" si="225"/>
        <v>November</v>
      </c>
      <c r="F4577" t="s">
        <v>14</v>
      </c>
      <c r="G4577" t="s">
        <v>9662</v>
      </c>
      <c r="H4577" t="s">
        <v>15</v>
      </c>
      <c r="I4577" t="s">
        <v>27</v>
      </c>
      <c r="J4577" t="s">
        <v>47</v>
      </c>
      <c r="K4577" s="6">
        <v>2</v>
      </c>
      <c r="L4577" s="6" t="str">
        <f t="shared" si="226"/>
        <v>Small</v>
      </c>
      <c r="M4577" s="7">
        <v>999</v>
      </c>
      <c r="N4577" s="2">
        <v>0</v>
      </c>
      <c r="O4577" s="3">
        <v>1998</v>
      </c>
      <c r="P4577" s="3">
        <f>O4577/K4577</f>
        <v>999</v>
      </c>
      <c r="Q4577" s="3">
        <f>R4577/M4577</f>
        <v>0.46779779779779779</v>
      </c>
      <c r="R4577" s="4">
        <v>467.33</v>
      </c>
      <c r="S4577" s="2">
        <f>R4577/O4577</f>
        <v>0.23389889889889889</v>
      </c>
    </row>
    <row r="4578" spans="1:19" x14ac:dyDescent="0.3">
      <c r="A4578" s="6">
        <v>4780</v>
      </c>
      <c r="B4578" t="s">
        <v>5686</v>
      </c>
      <c r="C4578" s="11">
        <v>45828</v>
      </c>
      <c r="D4578" s="1" t="str">
        <f t="shared" si="224"/>
        <v>2025</v>
      </c>
      <c r="E4578" s="12" t="str">
        <f t="shared" si="225"/>
        <v>June</v>
      </c>
      <c r="F4578" t="s">
        <v>29</v>
      </c>
      <c r="G4578" t="s">
        <v>929</v>
      </c>
      <c r="H4578" t="s">
        <v>15</v>
      </c>
      <c r="I4578" t="s">
        <v>19</v>
      </c>
      <c r="J4578" t="s">
        <v>20</v>
      </c>
      <c r="K4578" s="6">
        <v>8</v>
      </c>
      <c r="L4578" s="6" t="str">
        <f t="shared" si="226"/>
        <v>Large</v>
      </c>
      <c r="M4578" s="7">
        <v>799</v>
      </c>
      <c r="N4578" s="2">
        <v>0.1</v>
      </c>
      <c r="O4578" s="3">
        <v>5752.8</v>
      </c>
      <c r="P4578" s="3">
        <f>O4578/K4578</f>
        <v>719.1</v>
      </c>
      <c r="Q4578" s="3">
        <f>R4578/M4578</f>
        <v>1.4747934918648309</v>
      </c>
      <c r="R4578" s="4">
        <v>1178.3599999999999</v>
      </c>
      <c r="S4578" s="2">
        <f>R4578/O4578</f>
        <v>0.20483242942567095</v>
      </c>
    </row>
    <row r="4579" spans="1:19" x14ac:dyDescent="0.3">
      <c r="A4579" s="6">
        <v>4781</v>
      </c>
      <c r="B4579" t="s">
        <v>5687</v>
      </c>
      <c r="C4579" s="11">
        <v>45738</v>
      </c>
      <c r="D4579" s="1" t="str">
        <f t="shared" si="224"/>
        <v>2025</v>
      </c>
      <c r="E4579" s="12" t="str">
        <f t="shared" si="225"/>
        <v>March</v>
      </c>
      <c r="F4579" t="s">
        <v>40</v>
      </c>
      <c r="G4579" t="s">
        <v>9662</v>
      </c>
      <c r="H4579" t="s">
        <v>15</v>
      </c>
      <c r="I4579" t="s">
        <v>27</v>
      </c>
      <c r="J4579" t="s">
        <v>47</v>
      </c>
      <c r="K4579" s="6">
        <v>6</v>
      </c>
      <c r="L4579" s="6" t="str">
        <f t="shared" si="226"/>
        <v>Midium</v>
      </c>
      <c r="M4579" s="7">
        <v>199</v>
      </c>
      <c r="N4579" s="2">
        <v>0</v>
      </c>
      <c r="O4579" s="3">
        <v>1194</v>
      </c>
      <c r="P4579" s="3">
        <f>O4579/K4579</f>
        <v>199</v>
      </c>
      <c r="Q4579" s="3">
        <f>R4579/M4579</f>
        <v>0.83251256281407027</v>
      </c>
      <c r="R4579" s="4">
        <v>165.67</v>
      </c>
      <c r="S4579" s="2">
        <f>R4579/O4579</f>
        <v>0.13875209380234504</v>
      </c>
    </row>
    <row r="4580" spans="1:19" x14ac:dyDescent="0.3">
      <c r="A4580" s="6">
        <v>4782</v>
      </c>
      <c r="B4580" t="s">
        <v>5688</v>
      </c>
      <c r="C4580" s="11">
        <v>45824</v>
      </c>
      <c r="D4580" s="1" t="str">
        <f t="shared" si="224"/>
        <v>2025</v>
      </c>
      <c r="E4580" s="12" t="str">
        <f t="shared" si="225"/>
        <v>June</v>
      </c>
      <c r="F4580" t="s">
        <v>14</v>
      </c>
      <c r="G4580" t="s">
        <v>5689</v>
      </c>
      <c r="H4580" t="s">
        <v>24</v>
      </c>
      <c r="I4580" t="s">
        <v>19</v>
      </c>
      <c r="J4580" t="s">
        <v>25</v>
      </c>
      <c r="K4580" s="6">
        <v>9</v>
      </c>
      <c r="L4580" s="6" t="str">
        <f t="shared" si="226"/>
        <v>Large</v>
      </c>
      <c r="M4580" s="7">
        <v>999</v>
      </c>
      <c r="N4580" s="2">
        <v>0.05</v>
      </c>
      <c r="O4580" s="3">
        <v>8541.4500000000007</v>
      </c>
      <c r="P4580" s="3">
        <f>O4580/K4580</f>
        <v>949.05000000000007</v>
      </c>
      <c r="Q4580" s="3">
        <f>R4580/M4580</f>
        <v>0.98693693693693696</v>
      </c>
      <c r="R4580" s="4">
        <v>985.95</v>
      </c>
      <c r="S4580" s="2">
        <f>R4580/O4580</f>
        <v>0.11543122069437858</v>
      </c>
    </row>
    <row r="4581" spans="1:19" x14ac:dyDescent="0.3">
      <c r="A4581" s="6">
        <v>4783</v>
      </c>
      <c r="B4581" t="s">
        <v>5690</v>
      </c>
      <c r="C4581" s="11">
        <v>45825</v>
      </c>
      <c r="D4581" s="1" t="str">
        <f t="shared" si="224"/>
        <v>2025</v>
      </c>
      <c r="E4581" s="12" t="str">
        <f t="shared" si="225"/>
        <v>June</v>
      </c>
      <c r="F4581" t="s">
        <v>14</v>
      </c>
      <c r="G4581" t="s">
        <v>9662</v>
      </c>
      <c r="H4581" t="s">
        <v>24</v>
      </c>
      <c r="I4581" t="s">
        <v>19</v>
      </c>
      <c r="J4581" t="s">
        <v>20</v>
      </c>
      <c r="K4581" s="6">
        <v>9</v>
      </c>
      <c r="L4581" s="6" t="str">
        <f t="shared" si="226"/>
        <v>Large</v>
      </c>
      <c r="M4581" s="7">
        <v>799</v>
      </c>
      <c r="N4581" s="2">
        <v>0</v>
      </c>
      <c r="O4581" s="3">
        <v>7191</v>
      </c>
      <c r="P4581" s="3">
        <f>O4581/K4581</f>
        <v>799</v>
      </c>
      <c r="Q4581" s="3">
        <f>R4581/M4581</f>
        <v>2.2327534418022528</v>
      </c>
      <c r="R4581" s="4">
        <v>1783.97</v>
      </c>
      <c r="S4581" s="2">
        <f>R4581/O4581</f>
        <v>0.24808371575580587</v>
      </c>
    </row>
    <row r="4582" spans="1:19" x14ac:dyDescent="0.3">
      <c r="A4582" s="6">
        <v>4784</v>
      </c>
      <c r="B4582" t="s">
        <v>5691</v>
      </c>
      <c r="C4582" s="11">
        <v>45808</v>
      </c>
      <c r="D4582" s="1" t="str">
        <f t="shared" si="224"/>
        <v>2025</v>
      </c>
      <c r="E4582" s="12" t="str">
        <f t="shared" si="225"/>
        <v>May</v>
      </c>
      <c r="F4582" t="s">
        <v>29</v>
      </c>
      <c r="G4582" t="s">
        <v>538</v>
      </c>
      <c r="H4582" t="s">
        <v>37</v>
      </c>
      <c r="I4582" t="s">
        <v>16</v>
      </c>
      <c r="J4582" t="s">
        <v>38</v>
      </c>
      <c r="K4582" s="6">
        <v>7</v>
      </c>
      <c r="L4582" s="6" t="str">
        <f t="shared" si="226"/>
        <v>Large</v>
      </c>
      <c r="M4582" s="7">
        <v>99</v>
      </c>
      <c r="N4582" s="2">
        <v>0.05</v>
      </c>
      <c r="O4582" s="3">
        <v>658.35</v>
      </c>
      <c r="P4582" s="3">
        <f>O4582/K4582</f>
        <v>94.05</v>
      </c>
      <c r="Q4582" s="3">
        <f>R4582/M4582</f>
        <v>0.4209090909090909</v>
      </c>
      <c r="R4582" s="4">
        <v>41.67</v>
      </c>
      <c r="S4582" s="2">
        <f>R4582/O4582</f>
        <v>6.3294600136705403E-2</v>
      </c>
    </row>
    <row r="4583" spans="1:19" x14ac:dyDescent="0.3">
      <c r="A4583" s="6">
        <v>4785</v>
      </c>
      <c r="B4583" t="s">
        <v>5692</v>
      </c>
      <c r="C4583" s="11">
        <v>45539</v>
      </c>
      <c r="D4583" s="1" t="str">
        <f t="shared" si="224"/>
        <v>2024</v>
      </c>
      <c r="E4583" s="12" t="str">
        <f t="shared" si="225"/>
        <v>September</v>
      </c>
      <c r="F4583" t="s">
        <v>14</v>
      </c>
      <c r="G4583" t="s">
        <v>9662</v>
      </c>
      <c r="H4583" t="s">
        <v>37</v>
      </c>
      <c r="I4583" t="s">
        <v>16</v>
      </c>
      <c r="J4583" t="s">
        <v>34</v>
      </c>
      <c r="K4583" s="6">
        <v>1</v>
      </c>
      <c r="L4583" s="6" t="str">
        <f t="shared" si="226"/>
        <v>Small</v>
      </c>
      <c r="M4583" s="7">
        <v>199</v>
      </c>
      <c r="N4583" s="2">
        <v>0.1</v>
      </c>
      <c r="O4583" s="3">
        <v>179.1</v>
      </c>
      <c r="P4583" s="3">
        <f>O4583/K4583</f>
        <v>179.1</v>
      </c>
      <c r="Q4583" s="3">
        <f>R4583/M4583</f>
        <v>0.13793969849246232</v>
      </c>
      <c r="R4583" s="4">
        <v>27.45</v>
      </c>
      <c r="S4583" s="2">
        <f>R4583/O4583</f>
        <v>0.15326633165829145</v>
      </c>
    </row>
    <row r="4584" spans="1:19" x14ac:dyDescent="0.3">
      <c r="A4584" s="6">
        <v>4786</v>
      </c>
      <c r="B4584" t="s">
        <v>5693</v>
      </c>
      <c r="C4584" s="11">
        <v>45919</v>
      </c>
      <c r="D4584" s="1" t="str">
        <f t="shared" si="224"/>
        <v>2025</v>
      </c>
      <c r="E4584" s="12" t="str">
        <f t="shared" si="225"/>
        <v>September</v>
      </c>
      <c r="F4584" t="s">
        <v>40</v>
      </c>
      <c r="G4584" t="s">
        <v>2284</v>
      </c>
      <c r="H4584" t="s">
        <v>24</v>
      </c>
      <c r="I4584" t="s">
        <v>19</v>
      </c>
      <c r="J4584" t="s">
        <v>32</v>
      </c>
      <c r="K4584" s="6">
        <v>9</v>
      </c>
      <c r="L4584" s="6" t="str">
        <f t="shared" si="226"/>
        <v>Large</v>
      </c>
      <c r="M4584" s="7">
        <v>99</v>
      </c>
      <c r="N4584" s="2">
        <v>0.05</v>
      </c>
      <c r="O4584" s="3">
        <v>846.45</v>
      </c>
      <c r="P4584" s="3">
        <f>O4584/K4584</f>
        <v>94.050000000000011</v>
      </c>
      <c r="Q4584" s="3">
        <f>R4584/M4584</f>
        <v>2.5343434343434343</v>
      </c>
      <c r="R4584" s="4">
        <v>250.9</v>
      </c>
      <c r="S4584" s="2">
        <f>R4584/O4584</f>
        <v>0.29641443676531393</v>
      </c>
    </row>
    <row r="4585" spans="1:19" x14ac:dyDescent="0.3">
      <c r="A4585" s="6">
        <v>4788</v>
      </c>
      <c r="B4585" t="s">
        <v>5694</v>
      </c>
      <c r="C4585" s="11">
        <v>45356</v>
      </c>
      <c r="D4585" s="1" t="str">
        <f t="shared" si="224"/>
        <v>2024</v>
      </c>
      <c r="E4585" s="12" t="str">
        <f t="shared" si="225"/>
        <v>March</v>
      </c>
      <c r="F4585" t="s">
        <v>22</v>
      </c>
      <c r="G4585" t="s">
        <v>9662</v>
      </c>
      <c r="H4585" t="s">
        <v>24</v>
      </c>
      <c r="I4585" t="s">
        <v>27</v>
      </c>
      <c r="J4585" t="s">
        <v>17</v>
      </c>
      <c r="K4585" s="6">
        <v>8</v>
      </c>
      <c r="L4585" s="6" t="str">
        <f t="shared" si="226"/>
        <v>Large</v>
      </c>
      <c r="M4585" s="7">
        <v>799</v>
      </c>
      <c r="N4585" s="2">
        <v>0</v>
      </c>
      <c r="O4585" s="3">
        <v>6392</v>
      </c>
      <c r="P4585" s="3">
        <f>O4585/K4585</f>
        <v>799</v>
      </c>
      <c r="Q4585" s="3">
        <f>R4585/M4585</f>
        <v>1.6469086357947436</v>
      </c>
      <c r="R4585" s="4">
        <v>1315.88</v>
      </c>
      <c r="S4585" s="2">
        <f>R4585/O4585</f>
        <v>0.20586357947434294</v>
      </c>
    </row>
    <row r="4586" spans="1:19" x14ac:dyDescent="0.3">
      <c r="A4586" s="6">
        <v>4789</v>
      </c>
      <c r="B4586" t="s">
        <v>5695</v>
      </c>
      <c r="C4586" s="11">
        <v>45890</v>
      </c>
      <c r="D4586" s="1" t="str">
        <f t="shared" si="224"/>
        <v>2025</v>
      </c>
      <c r="E4586" s="12" t="str">
        <f t="shared" si="225"/>
        <v>August</v>
      </c>
      <c r="F4586" t="s">
        <v>40</v>
      </c>
      <c r="G4586" t="s">
        <v>5696</v>
      </c>
      <c r="H4586" t="s">
        <v>37</v>
      </c>
      <c r="I4586" t="s">
        <v>19</v>
      </c>
      <c r="J4586" t="s">
        <v>25</v>
      </c>
      <c r="K4586" s="6">
        <v>4</v>
      </c>
      <c r="L4586" s="6" t="str">
        <f t="shared" si="226"/>
        <v>Midium</v>
      </c>
      <c r="M4586" s="7">
        <v>799</v>
      </c>
      <c r="N4586" s="2">
        <v>0</v>
      </c>
      <c r="O4586" s="3">
        <v>3196</v>
      </c>
      <c r="P4586" s="3">
        <f>O4586/K4586</f>
        <v>799</v>
      </c>
      <c r="Q4586" s="3">
        <f>R4586/M4586</f>
        <v>0.89444305381727152</v>
      </c>
      <c r="R4586" s="4">
        <v>714.66</v>
      </c>
      <c r="S4586" s="2">
        <f>R4586/O4586</f>
        <v>0.22361076345431788</v>
      </c>
    </row>
    <row r="4587" spans="1:19" x14ac:dyDescent="0.3">
      <c r="A4587" s="6">
        <v>4790</v>
      </c>
      <c r="B4587" t="s">
        <v>5697</v>
      </c>
      <c r="C4587" s="11">
        <v>45687</v>
      </c>
      <c r="D4587" s="1" t="str">
        <f t="shared" si="224"/>
        <v>2025</v>
      </c>
      <c r="E4587" s="12" t="str">
        <f t="shared" si="225"/>
        <v>January</v>
      </c>
      <c r="F4587" t="s">
        <v>40</v>
      </c>
      <c r="G4587" t="s">
        <v>496</v>
      </c>
      <c r="H4587" t="s">
        <v>24</v>
      </c>
      <c r="I4587" t="s">
        <v>19</v>
      </c>
      <c r="J4587" t="s">
        <v>32</v>
      </c>
      <c r="K4587" s="6">
        <v>2</v>
      </c>
      <c r="L4587" s="6" t="str">
        <f t="shared" si="226"/>
        <v>Small</v>
      </c>
      <c r="M4587" s="7">
        <v>999</v>
      </c>
      <c r="N4587" s="2">
        <v>0.05</v>
      </c>
      <c r="O4587" s="3">
        <v>1898.1</v>
      </c>
      <c r="P4587" s="3">
        <f>O4587/K4587</f>
        <v>949.05</v>
      </c>
      <c r="Q4587" s="3">
        <f>R4587/M4587</f>
        <v>0.42177177177177178</v>
      </c>
      <c r="R4587" s="4">
        <v>421.35</v>
      </c>
      <c r="S4587" s="2">
        <f>R4587/O4587</f>
        <v>0.22198514303777464</v>
      </c>
    </row>
    <row r="4588" spans="1:19" x14ac:dyDescent="0.3">
      <c r="A4588" s="6">
        <v>4791</v>
      </c>
      <c r="B4588" t="s">
        <v>5698</v>
      </c>
      <c r="C4588" s="11">
        <v>45582</v>
      </c>
      <c r="D4588" s="1" t="str">
        <f t="shared" si="224"/>
        <v>2024</v>
      </c>
      <c r="E4588" s="12" t="str">
        <f t="shared" si="225"/>
        <v>October</v>
      </c>
      <c r="F4588" t="s">
        <v>14</v>
      </c>
      <c r="G4588" t="s">
        <v>9662</v>
      </c>
      <c r="H4588" t="s">
        <v>24</v>
      </c>
      <c r="I4588" t="s">
        <v>27</v>
      </c>
      <c r="J4588" t="s">
        <v>47</v>
      </c>
      <c r="K4588" s="6">
        <v>2</v>
      </c>
      <c r="L4588" s="6" t="str">
        <f t="shared" si="226"/>
        <v>Small</v>
      </c>
      <c r="M4588" s="7">
        <v>149</v>
      </c>
      <c r="N4588" s="2">
        <v>0</v>
      </c>
      <c r="O4588" s="3">
        <v>298</v>
      </c>
      <c r="P4588" s="3">
        <f>O4588/K4588</f>
        <v>149</v>
      </c>
      <c r="Q4588" s="3">
        <f>R4588/M4588</f>
        <v>0.20946308724832216</v>
      </c>
      <c r="R4588" s="4">
        <v>31.21</v>
      </c>
      <c r="S4588" s="2">
        <f>R4588/O4588</f>
        <v>0.10473154362416108</v>
      </c>
    </row>
    <row r="4589" spans="1:19" x14ac:dyDescent="0.3">
      <c r="A4589" s="6">
        <v>4792</v>
      </c>
      <c r="B4589" t="s">
        <v>5699</v>
      </c>
      <c r="C4589" s="11">
        <v>45801</v>
      </c>
      <c r="D4589" s="1" t="str">
        <f t="shared" si="224"/>
        <v>2025</v>
      </c>
      <c r="E4589" s="12" t="str">
        <f t="shared" si="225"/>
        <v>May</v>
      </c>
      <c r="F4589" t="s">
        <v>14</v>
      </c>
      <c r="G4589" t="s">
        <v>9662</v>
      </c>
      <c r="H4589" t="s">
        <v>37</v>
      </c>
      <c r="I4589" t="s">
        <v>19</v>
      </c>
      <c r="J4589" t="s">
        <v>25</v>
      </c>
      <c r="K4589" s="6">
        <v>5</v>
      </c>
      <c r="L4589" s="6" t="str">
        <f t="shared" si="226"/>
        <v>Midium</v>
      </c>
      <c r="M4589" s="7">
        <v>999</v>
      </c>
      <c r="N4589" s="2">
        <v>0.05</v>
      </c>
      <c r="O4589" s="3">
        <v>4745.25</v>
      </c>
      <c r="P4589" s="3">
        <f>O4589/K4589</f>
        <v>949.05</v>
      </c>
      <c r="Q4589" s="3">
        <f>R4589/M4589</f>
        <v>0.71334334334334337</v>
      </c>
      <c r="R4589" s="4">
        <v>712.63</v>
      </c>
      <c r="S4589" s="2">
        <f>R4589/O4589</f>
        <v>0.15017754596701965</v>
      </c>
    </row>
    <row r="4590" spans="1:19" x14ac:dyDescent="0.3">
      <c r="A4590" s="6">
        <v>4793</v>
      </c>
      <c r="B4590" t="s">
        <v>5700</v>
      </c>
      <c r="C4590" s="11">
        <v>45494</v>
      </c>
      <c r="D4590" s="1" t="str">
        <f t="shared" si="224"/>
        <v>2024</v>
      </c>
      <c r="E4590" s="12" t="str">
        <f t="shared" si="225"/>
        <v>July</v>
      </c>
      <c r="F4590" t="s">
        <v>40</v>
      </c>
      <c r="G4590" t="s">
        <v>9662</v>
      </c>
      <c r="H4590" t="s">
        <v>37</v>
      </c>
      <c r="I4590" t="s">
        <v>19</v>
      </c>
      <c r="J4590" t="s">
        <v>42</v>
      </c>
      <c r="K4590" s="6">
        <v>2</v>
      </c>
      <c r="L4590" s="6" t="str">
        <f t="shared" si="226"/>
        <v>Small</v>
      </c>
      <c r="M4590" s="7">
        <v>149</v>
      </c>
      <c r="N4590" s="2">
        <v>0.1</v>
      </c>
      <c r="O4590" s="3">
        <v>268.2</v>
      </c>
      <c r="P4590" s="3">
        <f>O4590/K4590</f>
        <v>134.1</v>
      </c>
      <c r="Q4590" s="3">
        <f>R4590/M4590</f>
        <v>0.48073825503355699</v>
      </c>
      <c r="R4590" s="4">
        <v>71.63</v>
      </c>
      <c r="S4590" s="2">
        <f>R4590/O4590</f>
        <v>0.26707680835197611</v>
      </c>
    </row>
    <row r="4591" spans="1:19" x14ac:dyDescent="0.3">
      <c r="A4591" s="6">
        <v>4794</v>
      </c>
      <c r="B4591" t="s">
        <v>5701</v>
      </c>
      <c r="C4591" s="11">
        <v>45293</v>
      </c>
      <c r="D4591" s="1" t="str">
        <f t="shared" si="224"/>
        <v>2024</v>
      </c>
      <c r="E4591" s="12" t="str">
        <f t="shared" si="225"/>
        <v>January</v>
      </c>
      <c r="F4591" t="s">
        <v>14</v>
      </c>
      <c r="G4591" t="s">
        <v>3467</v>
      </c>
      <c r="H4591" t="s">
        <v>37</v>
      </c>
      <c r="I4591" t="s">
        <v>27</v>
      </c>
      <c r="J4591" t="s">
        <v>47</v>
      </c>
      <c r="K4591" s="6">
        <v>5</v>
      </c>
      <c r="L4591" s="6" t="str">
        <f t="shared" si="226"/>
        <v>Midium</v>
      </c>
      <c r="M4591" s="7">
        <v>999</v>
      </c>
      <c r="N4591" s="2">
        <v>0</v>
      </c>
      <c r="O4591" s="3">
        <v>4995</v>
      </c>
      <c r="P4591" s="3">
        <f>O4591/K4591</f>
        <v>999</v>
      </c>
      <c r="Q4591" s="3">
        <f>R4591/M4591</f>
        <v>1.0315815815815816</v>
      </c>
      <c r="R4591" s="4">
        <v>1030.55</v>
      </c>
      <c r="S4591" s="2">
        <f>R4591/O4591</f>
        <v>0.20631631631631631</v>
      </c>
    </row>
    <row r="4592" spans="1:19" x14ac:dyDescent="0.3">
      <c r="A4592" s="6">
        <v>4795</v>
      </c>
      <c r="B4592" t="s">
        <v>5702</v>
      </c>
      <c r="C4592" s="11">
        <v>45669</v>
      </c>
      <c r="D4592" s="1" t="str">
        <f t="shared" si="224"/>
        <v>2025</v>
      </c>
      <c r="E4592" s="12" t="str">
        <f t="shared" si="225"/>
        <v>January</v>
      </c>
      <c r="F4592" t="s">
        <v>22</v>
      </c>
      <c r="G4592" t="s">
        <v>2225</v>
      </c>
      <c r="H4592" t="s">
        <v>15</v>
      </c>
      <c r="I4592" t="s">
        <v>27</v>
      </c>
      <c r="J4592" t="s">
        <v>47</v>
      </c>
      <c r="K4592" s="6">
        <v>2</v>
      </c>
      <c r="L4592" s="6" t="str">
        <f t="shared" si="226"/>
        <v>Small</v>
      </c>
      <c r="M4592" s="7">
        <v>499</v>
      </c>
      <c r="N4592" s="2">
        <v>0.15</v>
      </c>
      <c r="O4592" s="3">
        <v>848.3</v>
      </c>
      <c r="P4592" s="3">
        <f>O4592/K4592</f>
        <v>424.15</v>
      </c>
      <c r="Q4592" s="3">
        <f>R4592/M4592</f>
        <v>0.35454909819639274</v>
      </c>
      <c r="R4592" s="4">
        <v>176.92</v>
      </c>
      <c r="S4592" s="2">
        <f>R4592/O4592</f>
        <v>0.20855829305670162</v>
      </c>
    </row>
    <row r="4593" spans="1:19" x14ac:dyDescent="0.3">
      <c r="A4593" s="6">
        <v>4796</v>
      </c>
      <c r="B4593" t="s">
        <v>5703</v>
      </c>
      <c r="C4593" s="11">
        <v>45682</v>
      </c>
      <c r="D4593" s="1" t="str">
        <f t="shared" si="224"/>
        <v>2025</v>
      </c>
      <c r="E4593" s="12" t="str">
        <f t="shared" si="225"/>
        <v>January</v>
      </c>
      <c r="F4593" t="s">
        <v>40</v>
      </c>
      <c r="G4593" t="s">
        <v>639</v>
      </c>
      <c r="H4593" t="s">
        <v>24</v>
      </c>
      <c r="I4593" t="s">
        <v>27</v>
      </c>
      <c r="J4593" t="s">
        <v>17</v>
      </c>
      <c r="K4593" s="6">
        <v>1</v>
      </c>
      <c r="L4593" s="6" t="str">
        <f t="shared" si="226"/>
        <v>Small</v>
      </c>
      <c r="M4593" s="7">
        <v>999</v>
      </c>
      <c r="N4593" s="2">
        <v>0.1</v>
      </c>
      <c r="O4593" s="3">
        <v>899.1</v>
      </c>
      <c r="P4593" s="3">
        <f>O4593/K4593</f>
        <v>899.1</v>
      </c>
      <c r="Q4593" s="3">
        <f>R4593/M4593</f>
        <v>7.5105105105105111E-2</v>
      </c>
      <c r="R4593" s="4">
        <v>75.03</v>
      </c>
      <c r="S4593" s="2">
        <f>R4593/O4593</f>
        <v>8.3450116783450115E-2</v>
      </c>
    </row>
    <row r="4594" spans="1:19" x14ac:dyDescent="0.3">
      <c r="A4594" s="6">
        <v>4797</v>
      </c>
      <c r="B4594" t="s">
        <v>5704</v>
      </c>
      <c r="C4594" s="11">
        <v>45905</v>
      </c>
      <c r="D4594" s="1" t="str">
        <f t="shared" si="224"/>
        <v>2025</v>
      </c>
      <c r="E4594" s="12" t="str">
        <f t="shared" si="225"/>
        <v>September</v>
      </c>
      <c r="F4594" t="s">
        <v>40</v>
      </c>
      <c r="G4594" t="s">
        <v>9662</v>
      </c>
      <c r="H4594" t="s">
        <v>15</v>
      </c>
      <c r="I4594" t="s">
        <v>19</v>
      </c>
      <c r="J4594" t="s">
        <v>42</v>
      </c>
      <c r="K4594" s="6">
        <v>3</v>
      </c>
      <c r="L4594" s="6" t="str">
        <f t="shared" si="226"/>
        <v>Small</v>
      </c>
      <c r="M4594" s="7">
        <v>999</v>
      </c>
      <c r="N4594" s="2">
        <v>0.15</v>
      </c>
      <c r="O4594" s="3">
        <v>2547.4499999999998</v>
      </c>
      <c r="P4594" s="3">
        <f>O4594/K4594</f>
        <v>849.15</v>
      </c>
      <c r="Q4594" s="3">
        <f>R4594/M4594</f>
        <v>0.57156156156156157</v>
      </c>
      <c r="R4594" s="4">
        <v>570.99</v>
      </c>
      <c r="S4594" s="2">
        <f>R4594/O4594</f>
        <v>0.22414178884767122</v>
      </c>
    </row>
    <row r="4595" spans="1:19" x14ac:dyDescent="0.3">
      <c r="A4595" s="6">
        <v>4798</v>
      </c>
      <c r="B4595" t="s">
        <v>5705</v>
      </c>
      <c r="C4595" s="11">
        <v>45494</v>
      </c>
      <c r="D4595" s="1" t="str">
        <f t="shared" si="224"/>
        <v>2024</v>
      </c>
      <c r="E4595" s="12" t="str">
        <f t="shared" si="225"/>
        <v>July</v>
      </c>
      <c r="F4595" t="s">
        <v>40</v>
      </c>
      <c r="G4595" t="s">
        <v>2386</v>
      </c>
      <c r="H4595" t="s">
        <v>24</v>
      </c>
      <c r="I4595" t="s">
        <v>19</v>
      </c>
      <c r="J4595" t="s">
        <v>32</v>
      </c>
      <c r="K4595" s="6">
        <v>3</v>
      </c>
      <c r="L4595" s="6" t="str">
        <f t="shared" si="226"/>
        <v>Small</v>
      </c>
      <c r="M4595" s="7">
        <v>99</v>
      </c>
      <c r="N4595" s="2">
        <v>0</v>
      </c>
      <c r="O4595" s="3">
        <v>297</v>
      </c>
      <c r="P4595" s="3">
        <f>O4595/K4595</f>
        <v>99</v>
      </c>
      <c r="Q4595" s="3">
        <f>R4595/M4595</f>
        <v>0.3383838383838384</v>
      </c>
      <c r="R4595" s="4">
        <v>33.5</v>
      </c>
      <c r="S4595" s="2">
        <f>R4595/O4595</f>
        <v>0.11279461279461279</v>
      </c>
    </row>
    <row r="4596" spans="1:19" x14ac:dyDescent="0.3">
      <c r="A4596" s="6">
        <v>4799</v>
      </c>
      <c r="B4596" t="s">
        <v>5706</v>
      </c>
      <c r="C4596" s="11">
        <v>45494</v>
      </c>
      <c r="D4596" s="1" t="str">
        <f t="shared" si="224"/>
        <v>2024</v>
      </c>
      <c r="E4596" s="12" t="str">
        <f t="shared" si="225"/>
        <v>July</v>
      </c>
      <c r="F4596" t="s">
        <v>22</v>
      </c>
      <c r="G4596" t="s">
        <v>9662</v>
      </c>
      <c r="H4596" t="s">
        <v>37</v>
      </c>
      <c r="I4596" t="s">
        <v>16</v>
      </c>
      <c r="J4596" t="s">
        <v>38</v>
      </c>
      <c r="K4596" s="6">
        <v>1</v>
      </c>
      <c r="L4596" s="6" t="str">
        <f t="shared" si="226"/>
        <v>Small</v>
      </c>
      <c r="M4596" s="7">
        <v>149</v>
      </c>
      <c r="N4596" s="2">
        <v>0</v>
      </c>
      <c r="O4596" s="3">
        <v>149</v>
      </c>
      <c r="P4596" s="3">
        <f>O4596/K4596</f>
        <v>149</v>
      </c>
      <c r="Q4596" s="3">
        <f>R4596/M4596</f>
        <v>0.2525503355704698</v>
      </c>
      <c r="R4596" s="4">
        <v>37.630000000000003</v>
      </c>
      <c r="S4596" s="2">
        <f>R4596/O4596</f>
        <v>0.2525503355704698</v>
      </c>
    </row>
    <row r="4597" spans="1:19" x14ac:dyDescent="0.3">
      <c r="A4597" s="6">
        <v>4800</v>
      </c>
      <c r="B4597" t="s">
        <v>5707</v>
      </c>
      <c r="C4597" s="11">
        <v>45324</v>
      </c>
      <c r="D4597" s="1" t="str">
        <f t="shared" si="224"/>
        <v>2024</v>
      </c>
      <c r="E4597" s="12" t="str">
        <f t="shared" si="225"/>
        <v>February</v>
      </c>
      <c r="F4597" t="s">
        <v>40</v>
      </c>
      <c r="G4597" t="s">
        <v>9662</v>
      </c>
      <c r="H4597" t="s">
        <v>37</v>
      </c>
      <c r="I4597" t="s">
        <v>19</v>
      </c>
      <c r="J4597" t="s">
        <v>20</v>
      </c>
      <c r="K4597" s="6">
        <v>5</v>
      </c>
      <c r="L4597" s="6" t="str">
        <f t="shared" si="226"/>
        <v>Midium</v>
      </c>
      <c r="M4597" s="7">
        <v>149</v>
      </c>
      <c r="N4597" s="2">
        <v>0.05</v>
      </c>
      <c r="O4597" s="3">
        <v>707.75</v>
      </c>
      <c r="P4597" s="3">
        <f>O4597/K4597</f>
        <v>141.55000000000001</v>
      </c>
      <c r="Q4597" s="3">
        <f>R4597/M4597</f>
        <v>1.1988590604026845</v>
      </c>
      <c r="R4597" s="4">
        <v>178.63</v>
      </c>
      <c r="S4597" s="2">
        <f>R4597/O4597</f>
        <v>0.25239138113740728</v>
      </c>
    </row>
    <row r="4598" spans="1:19" x14ac:dyDescent="0.3">
      <c r="A4598" s="6">
        <v>4801</v>
      </c>
      <c r="B4598" t="s">
        <v>5708</v>
      </c>
      <c r="C4598" s="11">
        <v>45640</v>
      </c>
      <c r="D4598" s="1" t="str">
        <f t="shared" si="224"/>
        <v>2024</v>
      </c>
      <c r="E4598" s="12" t="str">
        <f t="shared" si="225"/>
        <v>December</v>
      </c>
      <c r="F4598" t="s">
        <v>22</v>
      </c>
      <c r="G4598" t="s">
        <v>274</v>
      </c>
      <c r="H4598" t="s">
        <v>24</v>
      </c>
      <c r="I4598" t="s">
        <v>19</v>
      </c>
      <c r="J4598" t="s">
        <v>20</v>
      </c>
      <c r="K4598" s="6">
        <v>5</v>
      </c>
      <c r="L4598" s="6" t="str">
        <f t="shared" si="226"/>
        <v>Midium</v>
      </c>
      <c r="M4598" s="7">
        <v>149</v>
      </c>
      <c r="N4598" s="2">
        <v>0.15</v>
      </c>
      <c r="O4598" s="3">
        <v>633.25</v>
      </c>
      <c r="P4598" s="3">
        <f>O4598/K4598</f>
        <v>126.65</v>
      </c>
      <c r="Q4598" s="3">
        <f>R4598/M4598</f>
        <v>0.34308724832214765</v>
      </c>
      <c r="R4598" s="4">
        <v>51.12</v>
      </c>
      <c r="S4598" s="2">
        <f>R4598/O4598</f>
        <v>8.0726411369917095E-2</v>
      </c>
    </row>
    <row r="4599" spans="1:19" x14ac:dyDescent="0.3">
      <c r="A4599" s="6">
        <v>4802</v>
      </c>
      <c r="B4599" t="s">
        <v>5709</v>
      </c>
      <c r="C4599" s="11">
        <v>45553</v>
      </c>
      <c r="D4599" s="1" t="str">
        <f t="shared" ref="D4599:D4660" si="227">TEXT(C4599, "yyyy")</f>
        <v>2024</v>
      </c>
      <c r="E4599" s="12" t="str">
        <f t="shared" ref="E4599:E4660" si="228">TEXT(C4599, "mmmm")</f>
        <v>September</v>
      </c>
      <c r="F4599" t="s">
        <v>22</v>
      </c>
      <c r="G4599" t="s">
        <v>9662</v>
      </c>
      <c r="H4599" t="s">
        <v>37</v>
      </c>
      <c r="I4599" t="s">
        <v>19</v>
      </c>
      <c r="J4599" t="s">
        <v>20</v>
      </c>
      <c r="K4599" s="6">
        <v>4</v>
      </c>
      <c r="L4599" s="6" t="str">
        <f t="shared" si="226"/>
        <v>Midium</v>
      </c>
      <c r="M4599" s="7">
        <v>99</v>
      </c>
      <c r="N4599" s="2">
        <v>0</v>
      </c>
      <c r="O4599" s="3">
        <v>396</v>
      </c>
      <c r="P4599" s="3">
        <f>O4599/K4599</f>
        <v>99</v>
      </c>
      <c r="Q4599" s="3">
        <f>R4599/M4599</f>
        <v>0.57737373737373732</v>
      </c>
      <c r="R4599" s="4">
        <v>57.16</v>
      </c>
      <c r="S4599" s="2">
        <f>R4599/O4599</f>
        <v>0.14434343434343433</v>
      </c>
    </row>
    <row r="4600" spans="1:19" x14ac:dyDescent="0.3">
      <c r="A4600" s="6">
        <v>4803</v>
      </c>
      <c r="B4600" t="s">
        <v>5710</v>
      </c>
      <c r="C4600" s="11">
        <v>45909</v>
      </c>
      <c r="D4600" s="1" t="str">
        <f t="shared" si="227"/>
        <v>2025</v>
      </c>
      <c r="E4600" s="12" t="str">
        <f t="shared" si="228"/>
        <v>September</v>
      </c>
      <c r="F4600" t="s">
        <v>22</v>
      </c>
      <c r="G4600" t="s">
        <v>5711</v>
      </c>
      <c r="H4600" t="s">
        <v>24</v>
      </c>
      <c r="I4600" t="s">
        <v>27</v>
      </c>
      <c r="J4600" t="s">
        <v>17</v>
      </c>
      <c r="K4600" s="6">
        <v>1</v>
      </c>
      <c r="L4600" s="6" t="str">
        <f t="shared" si="226"/>
        <v>Small</v>
      </c>
      <c r="M4600" s="7">
        <v>199</v>
      </c>
      <c r="N4600" s="2">
        <v>0.15</v>
      </c>
      <c r="O4600" s="3">
        <v>169.15</v>
      </c>
      <c r="P4600" s="3">
        <f>O4600/K4600</f>
        <v>169.15</v>
      </c>
      <c r="Q4600" s="3">
        <f>R4600/M4600</f>
        <v>0.21381909547738692</v>
      </c>
      <c r="R4600" s="4">
        <v>42.55</v>
      </c>
      <c r="S4600" s="2">
        <f>R4600/O4600</f>
        <v>0.25155187703221987</v>
      </c>
    </row>
    <row r="4601" spans="1:19" x14ac:dyDescent="0.3">
      <c r="A4601" s="6">
        <v>4804</v>
      </c>
      <c r="B4601" t="s">
        <v>5712</v>
      </c>
      <c r="C4601" s="11">
        <v>45828</v>
      </c>
      <c r="D4601" s="1" t="str">
        <f t="shared" si="227"/>
        <v>2025</v>
      </c>
      <c r="E4601" s="12" t="str">
        <f t="shared" si="228"/>
        <v>June</v>
      </c>
      <c r="F4601" t="s">
        <v>29</v>
      </c>
      <c r="G4601" t="s">
        <v>2533</v>
      </c>
      <c r="H4601" t="s">
        <v>15</v>
      </c>
      <c r="I4601" t="s">
        <v>27</v>
      </c>
      <c r="J4601" t="s">
        <v>47</v>
      </c>
      <c r="K4601" s="6">
        <v>4</v>
      </c>
      <c r="L4601" s="6" t="str">
        <f t="shared" si="226"/>
        <v>Midium</v>
      </c>
      <c r="M4601" s="7">
        <v>799</v>
      </c>
      <c r="N4601" s="2">
        <v>0</v>
      </c>
      <c r="O4601" s="3">
        <v>3196</v>
      </c>
      <c r="P4601" s="3">
        <f>O4601/K4601</f>
        <v>799</v>
      </c>
      <c r="Q4601" s="3">
        <f>R4601/M4601</f>
        <v>0.58818523153942426</v>
      </c>
      <c r="R4601" s="4">
        <v>469.96</v>
      </c>
      <c r="S4601" s="2">
        <f>R4601/O4601</f>
        <v>0.14704630788485606</v>
      </c>
    </row>
    <row r="4602" spans="1:19" x14ac:dyDescent="0.3">
      <c r="A4602" s="6">
        <v>4805</v>
      </c>
      <c r="B4602" t="s">
        <v>5713</v>
      </c>
      <c r="C4602" s="11">
        <v>45868</v>
      </c>
      <c r="D4602" s="1" t="str">
        <f t="shared" si="227"/>
        <v>2025</v>
      </c>
      <c r="E4602" s="12" t="str">
        <f t="shared" si="228"/>
        <v>July</v>
      </c>
      <c r="F4602" t="s">
        <v>40</v>
      </c>
      <c r="G4602" t="s">
        <v>9662</v>
      </c>
      <c r="H4602" t="s">
        <v>24</v>
      </c>
      <c r="I4602" t="s">
        <v>19</v>
      </c>
      <c r="J4602" t="s">
        <v>32</v>
      </c>
      <c r="K4602" s="6">
        <v>8</v>
      </c>
      <c r="L4602" s="6" t="str">
        <f t="shared" si="226"/>
        <v>Large</v>
      </c>
      <c r="M4602" s="7">
        <v>499</v>
      </c>
      <c r="N4602" s="2">
        <v>0</v>
      </c>
      <c r="O4602" s="3">
        <v>3992</v>
      </c>
      <c r="P4602" s="3">
        <f>O4602/K4602</f>
        <v>499</v>
      </c>
      <c r="Q4602" s="3">
        <f>R4602/M4602</f>
        <v>1.0411222444889778</v>
      </c>
      <c r="R4602" s="4">
        <v>519.52</v>
      </c>
      <c r="S4602" s="2">
        <f>R4602/O4602</f>
        <v>0.13014028056112223</v>
      </c>
    </row>
    <row r="4603" spans="1:19" x14ac:dyDescent="0.3">
      <c r="A4603" s="6">
        <v>4807</v>
      </c>
      <c r="B4603" t="s">
        <v>5714</v>
      </c>
      <c r="C4603" s="11">
        <v>45504</v>
      </c>
      <c r="D4603" s="1" t="str">
        <f t="shared" si="227"/>
        <v>2024</v>
      </c>
      <c r="E4603" s="12" t="str">
        <f t="shared" si="228"/>
        <v>July</v>
      </c>
      <c r="F4603" t="s">
        <v>14</v>
      </c>
      <c r="G4603" t="s">
        <v>9662</v>
      </c>
      <c r="H4603" t="s">
        <v>37</v>
      </c>
      <c r="I4603" t="s">
        <v>19</v>
      </c>
      <c r="J4603" t="s">
        <v>20</v>
      </c>
      <c r="K4603" s="6">
        <v>4</v>
      </c>
      <c r="L4603" s="6" t="str">
        <f t="shared" si="226"/>
        <v>Midium</v>
      </c>
      <c r="M4603" s="7">
        <v>99</v>
      </c>
      <c r="N4603" s="2">
        <v>0</v>
      </c>
      <c r="O4603" s="3">
        <v>396</v>
      </c>
      <c r="P4603" s="3">
        <f>O4603/K4603</f>
        <v>99</v>
      </c>
      <c r="Q4603" s="3">
        <f>R4603/M4603</f>
        <v>0.46505050505050505</v>
      </c>
      <c r="R4603" s="4">
        <v>46.04</v>
      </c>
      <c r="S4603" s="2">
        <f>R4603/O4603</f>
        <v>0.11626262626262626</v>
      </c>
    </row>
    <row r="4604" spans="1:19" x14ac:dyDescent="0.3">
      <c r="A4604" s="6">
        <v>4808</v>
      </c>
      <c r="B4604" t="s">
        <v>5715</v>
      </c>
      <c r="C4604" s="11">
        <v>45709</v>
      </c>
      <c r="D4604" s="1" t="str">
        <f t="shared" si="227"/>
        <v>2025</v>
      </c>
      <c r="E4604" s="12" t="str">
        <f t="shared" si="228"/>
        <v>February</v>
      </c>
      <c r="F4604" t="s">
        <v>40</v>
      </c>
      <c r="G4604" t="s">
        <v>1467</v>
      </c>
      <c r="H4604" t="s">
        <v>37</v>
      </c>
      <c r="I4604" t="s">
        <v>19</v>
      </c>
      <c r="J4604" t="s">
        <v>20</v>
      </c>
      <c r="K4604" s="6">
        <v>1</v>
      </c>
      <c r="L4604" s="6" t="str">
        <f t="shared" si="226"/>
        <v>Small</v>
      </c>
      <c r="M4604" s="7">
        <v>299</v>
      </c>
      <c r="N4604" s="2">
        <v>0.15</v>
      </c>
      <c r="O4604" s="3">
        <v>254.15</v>
      </c>
      <c r="P4604" s="3">
        <f>O4604/K4604</f>
        <v>254.15</v>
      </c>
      <c r="Q4604" s="3">
        <f>R4604/M4604</f>
        <v>0.24963210702341138</v>
      </c>
      <c r="R4604" s="4">
        <v>74.64</v>
      </c>
      <c r="S4604" s="2">
        <f>R4604/O4604</f>
        <v>0.29368483179224869</v>
      </c>
    </row>
    <row r="4605" spans="1:19" x14ac:dyDescent="0.3">
      <c r="A4605" s="6">
        <v>4809</v>
      </c>
      <c r="B4605" t="s">
        <v>5716</v>
      </c>
      <c r="C4605" s="11">
        <v>45661</v>
      </c>
      <c r="D4605" s="1" t="str">
        <f t="shared" si="227"/>
        <v>2025</v>
      </c>
      <c r="E4605" s="12" t="str">
        <f t="shared" si="228"/>
        <v>January</v>
      </c>
      <c r="F4605" t="s">
        <v>40</v>
      </c>
      <c r="G4605" t="s">
        <v>5717</v>
      </c>
      <c r="H4605" t="s">
        <v>24</v>
      </c>
      <c r="I4605" t="s">
        <v>27</v>
      </c>
      <c r="J4605" t="s">
        <v>17</v>
      </c>
      <c r="K4605" s="6">
        <v>10</v>
      </c>
      <c r="L4605" s="6" t="str">
        <f t="shared" si="226"/>
        <v>Large</v>
      </c>
      <c r="M4605" s="7">
        <v>199</v>
      </c>
      <c r="N4605" s="2">
        <v>0</v>
      </c>
      <c r="O4605" s="3">
        <v>1990</v>
      </c>
      <c r="P4605" s="3">
        <f>O4605/K4605</f>
        <v>199</v>
      </c>
      <c r="Q4605" s="3">
        <f>R4605/M4605</f>
        <v>2.4236180904522615</v>
      </c>
      <c r="R4605" s="4">
        <v>482.3</v>
      </c>
      <c r="S4605" s="2">
        <f>R4605/O4605</f>
        <v>0.24236180904522614</v>
      </c>
    </row>
    <row r="4606" spans="1:19" x14ac:dyDescent="0.3">
      <c r="A4606" s="6">
        <v>4810</v>
      </c>
      <c r="B4606" t="s">
        <v>5718</v>
      </c>
      <c r="C4606" s="11">
        <v>45584</v>
      </c>
      <c r="D4606" s="1" t="str">
        <f t="shared" si="227"/>
        <v>2024</v>
      </c>
      <c r="E4606" s="12" t="str">
        <f t="shared" si="228"/>
        <v>October</v>
      </c>
      <c r="F4606" t="s">
        <v>14</v>
      </c>
      <c r="G4606" t="s">
        <v>1379</v>
      </c>
      <c r="H4606" t="s">
        <v>24</v>
      </c>
      <c r="I4606" t="s">
        <v>16</v>
      </c>
      <c r="J4606" t="s">
        <v>34</v>
      </c>
      <c r="K4606" s="6">
        <v>1</v>
      </c>
      <c r="L4606" s="6" t="str">
        <f t="shared" si="226"/>
        <v>Small</v>
      </c>
      <c r="M4606" s="7">
        <v>99</v>
      </c>
      <c r="N4606" s="2">
        <v>0</v>
      </c>
      <c r="O4606" s="3">
        <v>99</v>
      </c>
      <c r="P4606" s="3">
        <f>O4606/K4606</f>
        <v>99</v>
      </c>
      <c r="Q4606" s="3">
        <f>R4606/M4606</f>
        <v>0.21767676767676769</v>
      </c>
      <c r="R4606" s="4">
        <v>21.55</v>
      </c>
      <c r="S4606" s="2">
        <f>R4606/O4606</f>
        <v>0.21767676767676769</v>
      </c>
    </row>
    <row r="4607" spans="1:19" x14ac:dyDescent="0.3">
      <c r="A4607" s="6">
        <v>4811</v>
      </c>
      <c r="B4607" t="s">
        <v>5719</v>
      </c>
      <c r="C4607" s="11">
        <v>45567</v>
      </c>
      <c r="D4607" s="1" t="str">
        <f t="shared" si="227"/>
        <v>2024</v>
      </c>
      <c r="E4607" s="12" t="str">
        <f t="shared" si="228"/>
        <v>October</v>
      </c>
      <c r="F4607" t="s">
        <v>40</v>
      </c>
      <c r="G4607" t="s">
        <v>3731</v>
      </c>
      <c r="H4607" t="s">
        <v>37</v>
      </c>
      <c r="I4607" t="s">
        <v>19</v>
      </c>
      <c r="J4607" t="s">
        <v>32</v>
      </c>
      <c r="K4607" s="6">
        <v>2</v>
      </c>
      <c r="L4607" s="6" t="str">
        <f t="shared" si="226"/>
        <v>Small</v>
      </c>
      <c r="M4607" s="7">
        <v>499</v>
      </c>
      <c r="N4607" s="2">
        <v>0</v>
      </c>
      <c r="O4607" s="3">
        <v>998</v>
      </c>
      <c r="P4607" s="3">
        <f>O4607/K4607</f>
        <v>499</v>
      </c>
      <c r="Q4607" s="3">
        <f>R4607/M4607</f>
        <v>0.36222444889779559</v>
      </c>
      <c r="R4607" s="4">
        <v>180.75</v>
      </c>
      <c r="S4607" s="2">
        <f>R4607/O4607</f>
        <v>0.1811122244488978</v>
      </c>
    </row>
    <row r="4608" spans="1:19" x14ac:dyDescent="0.3">
      <c r="A4608" s="6">
        <v>4812</v>
      </c>
      <c r="B4608" t="s">
        <v>5720</v>
      </c>
      <c r="C4608" s="11">
        <v>45601</v>
      </c>
      <c r="D4608" s="1" t="str">
        <f t="shared" si="227"/>
        <v>2024</v>
      </c>
      <c r="E4608" s="12" t="str">
        <f t="shared" si="228"/>
        <v>November</v>
      </c>
      <c r="F4608" t="s">
        <v>14</v>
      </c>
      <c r="G4608" t="s">
        <v>5002</v>
      </c>
      <c r="H4608" t="s">
        <v>24</v>
      </c>
      <c r="I4608" t="s">
        <v>19</v>
      </c>
      <c r="J4608" t="s">
        <v>32</v>
      </c>
      <c r="K4608" s="6">
        <v>3</v>
      </c>
      <c r="L4608" s="6" t="str">
        <f t="shared" si="226"/>
        <v>Small</v>
      </c>
      <c r="M4608" s="7">
        <v>299</v>
      </c>
      <c r="N4608" s="2">
        <v>0.1</v>
      </c>
      <c r="O4608" s="3">
        <v>807.3</v>
      </c>
      <c r="P4608" s="3">
        <f>O4608/K4608</f>
        <v>269.09999999999997</v>
      </c>
      <c r="Q4608" s="3">
        <f>R4608/M4608</f>
        <v>0.40832775919732445</v>
      </c>
      <c r="R4608" s="4">
        <v>122.09</v>
      </c>
      <c r="S4608" s="2">
        <f>R4608/O4608</f>
        <v>0.15123250340641647</v>
      </c>
    </row>
    <row r="4609" spans="1:19" x14ac:dyDescent="0.3">
      <c r="A4609" s="6">
        <v>4813</v>
      </c>
      <c r="B4609" t="s">
        <v>5721</v>
      </c>
      <c r="C4609" s="11">
        <v>45385</v>
      </c>
      <c r="D4609" s="1" t="str">
        <f t="shared" si="227"/>
        <v>2024</v>
      </c>
      <c r="E4609" s="12" t="str">
        <f t="shared" si="228"/>
        <v>April</v>
      </c>
      <c r="F4609" t="s">
        <v>14</v>
      </c>
      <c r="G4609" t="s">
        <v>9662</v>
      </c>
      <c r="H4609" t="s">
        <v>15</v>
      </c>
      <c r="I4609" t="s">
        <v>16</v>
      </c>
      <c r="J4609" t="s">
        <v>38</v>
      </c>
      <c r="K4609" s="6">
        <v>5</v>
      </c>
      <c r="L4609" s="6" t="str">
        <f t="shared" si="226"/>
        <v>Midium</v>
      </c>
      <c r="M4609" s="7">
        <v>199</v>
      </c>
      <c r="N4609" s="2">
        <v>0.1</v>
      </c>
      <c r="O4609" s="3">
        <v>895.5</v>
      </c>
      <c r="P4609" s="3">
        <f>O4609/K4609</f>
        <v>179.1</v>
      </c>
      <c r="Q4609" s="3">
        <f>R4609/M4609</f>
        <v>0.73522613065326636</v>
      </c>
      <c r="R4609" s="4">
        <v>146.31</v>
      </c>
      <c r="S4609" s="2">
        <f>R4609/O4609</f>
        <v>0.16338358458961474</v>
      </c>
    </row>
    <row r="4610" spans="1:19" x14ac:dyDescent="0.3">
      <c r="A4610" s="6">
        <v>4814</v>
      </c>
      <c r="B4610" t="s">
        <v>5722</v>
      </c>
      <c r="C4610" s="11">
        <v>45305</v>
      </c>
      <c r="D4610" s="1" t="str">
        <f t="shared" si="227"/>
        <v>2024</v>
      </c>
      <c r="E4610" s="12" t="str">
        <f t="shared" si="228"/>
        <v>January</v>
      </c>
      <c r="F4610" t="s">
        <v>40</v>
      </c>
      <c r="G4610" t="s">
        <v>9662</v>
      </c>
      <c r="H4610" t="s">
        <v>37</v>
      </c>
      <c r="I4610" t="s">
        <v>19</v>
      </c>
      <c r="J4610" t="s">
        <v>42</v>
      </c>
      <c r="K4610" s="6">
        <v>10</v>
      </c>
      <c r="L4610" s="6" t="str">
        <f t="shared" si="226"/>
        <v>Large</v>
      </c>
      <c r="M4610" s="7">
        <v>499</v>
      </c>
      <c r="N4610" s="2">
        <v>0</v>
      </c>
      <c r="O4610" s="3">
        <v>4990</v>
      </c>
      <c r="P4610" s="3">
        <f>O4610/K4610</f>
        <v>499</v>
      </c>
      <c r="Q4610" s="3">
        <f>R4610/M4610</f>
        <v>1.4734068136272545</v>
      </c>
      <c r="R4610" s="4">
        <v>735.23</v>
      </c>
      <c r="S4610" s="2">
        <f>R4610/O4610</f>
        <v>0.14734068136272546</v>
      </c>
    </row>
    <row r="4611" spans="1:19" x14ac:dyDescent="0.3">
      <c r="A4611" s="6">
        <v>4815</v>
      </c>
      <c r="B4611" t="s">
        <v>5723</v>
      </c>
      <c r="C4611" s="11">
        <v>45324</v>
      </c>
      <c r="D4611" s="1" t="str">
        <f t="shared" si="227"/>
        <v>2024</v>
      </c>
      <c r="E4611" s="12" t="str">
        <f t="shared" si="228"/>
        <v>February</v>
      </c>
      <c r="F4611" t="s">
        <v>29</v>
      </c>
      <c r="G4611" t="s">
        <v>9662</v>
      </c>
      <c r="H4611" t="s">
        <v>24</v>
      </c>
      <c r="I4611" t="s">
        <v>16</v>
      </c>
      <c r="J4611" t="s">
        <v>38</v>
      </c>
      <c r="K4611" s="6">
        <v>1</v>
      </c>
      <c r="L4611" s="6" t="str">
        <f t="shared" ref="L4611:L4674" si="229">IF(K4611&lt;4,"Small", IF(K4611&lt;7,"Midium", IF(K4611&lt;=10,"Large")))</f>
        <v>Small</v>
      </c>
      <c r="M4611" s="7">
        <v>99</v>
      </c>
      <c r="N4611" s="2">
        <v>0.05</v>
      </c>
      <c r="O4611" s="3">
        <v>94.05</v>
      </c>
      <c r="P4611" s="3">
        <f>O4611/K4611</f>
        <v>94.05</v>
      </c>
      <c r="Q4611" s="3">
        <f>R4611/M4611</f>
        <v>5.2020202020202022E-2</v>
      </c>
      <c r="R4611" s="4">
        <v>5.15</v>
      </c>
      <c r="S4611" s="2">
        <f>R4611/O4611</f>
        <v>5.4758107389686339E-2</v>
      </c>
    </row>
    <row r="4612" spans="1:19" x14ac:dyDescent="0.3">
      <c r="A4612" s="6">
        <v>4816</v>
      </c>
      <c r="B4612" t="s">
        <v>5724</v>
      </c>
      <c r="C4612" s="11">
        <v>45724</v>
      </c>
      <c r="D4612" s="1" t="str">
        <f t="shared" si="227"/>
        <v>2025</v>
      </c>
      <c r="E4612" s="12" t="str">
        <f t="shared" si="228"/>
        <v>March</v>
      </c>
      <c r="F4612" t="s">
        <v>29</v>
      </c>
      <c r="G4612" t="s">
        <v>5725</v>
      </c>
      <c r="H4612" t="s">
        <v>24</v>
      </c>
      <c r="I4612" t="s">
        <v>19</v>
      </c>
      <c r="J4612" t="s">
        <v>42</v>
      </c>
      <c r="K4612" s="6">
        <v>4</v>
      </c>
      <c r="L4612" s="6" t="str">
        <f t="shared" si="229"/>
        <v>Midium</v>
      </c>
      <c r="M4612" s="7">
        <v>799</v>
      </c>
      <c r="N4612" s="2">
        <v>0.15</v>
      </c>
      <c r="O4612" s="3">
        <v>2716.6</v>
      </c>
      <c r="P4612" s="3">
        <f>O4612/K4612</f>
        <v>679.15</v>
      </c>
      <c r="Q4612" s="3">
        <f>R4612/M4612</f>
        <v>0.20869837296620777</v>
      </c>
      <c r="R4612" s="4">
        <v>166.75</v>
      </c>
      <c r="S4612" s="2">
        <f>R4612/O4612</f>
        <v>6.1381874401825812E-2</v>
      </c>
    </row>
    <row r="4613" spans="1:19" x14ac:dyDescent="0.3">
      <c r="A4613" s="6">
        <v>4817</v>
      </c>
      <c r="B4613" t="s">
        <v>5726</v>
      </c>
      <c r="C4613" s="11">
        <v>45391</v>
      </c>
      <c r="D4613" s="1" t="str">
        <f t="shared" si="227"/>
        <v>2024</v>
      </c>
      <c r="E4613" s="12" t="str">
        <f t="shared" si="228"/>
        <v>April</v>
      </c>
      <c r="F4613" t="s">
        <v>29</v>
      </c>
      <c r="G4613" t="s">
        <v>9662</v>
      </c>
      <c r="H4613" t="s">
        <v>37</v>
      </c>
      <c r="I4613" t="s">
        <v>19</v>
      </c>
      <c r="J4613" t="s">
        <v>42</v>
      </c>
      <c r="K4613" s="6">
        <v>1</v>
      </c>
      <c r="L4613" s="6" t="str">
        <f t="shared" si="229"/>
        <v>Small</v>
      </c>
      <c r="M4613" s="7">
        <v>199</v>
      </c>
      <c r="N4613" s="2">
        <v>0.15</v>
      </c>
      <c r="O4613" s="3">
        <v>169.15</v>
      </c>
      <c r="P4613" s="3">
        <f>O4613/K4613</f>
        <v>169.15</v>
      </c>
      <c r="Q4613" s="3">
        <f>R4613/M4613</f>
        <v>0.17502512562814068</v>
      </c>
      <c r="R4613" s="4">
        <v>34.83</v>
      </c>
      <c r="S4613" s="2">
        <f>R4613/O4613</f>
        <v>0.20591191250369492</v>
      </c>
    </row>
    <row r="4614" spans="1:19" x14ac:dyDescent="0.3">
      <c r="A4614" s="6">
        <v>4818</v>
      </c>
      <c r="B4614" t="s">
        <v>5727</v>
      </c>
      <c r="C4614" s="11">
        <v>46004</v>
      </c>
      <c r="D4614" s="1" t="str">
        <f t="shared" si="227"/>
        <v>2025</v>
      </c>
      <c r="E4614" s="12" t="str">
        <f t="shared" si="228"/>
        <v>December</v>
      </c>
      <c r="F4614" t="s">
        <v>14</v>
      </c>
      <c r="G4614" t="s">
        <v>9662</v>
      </c>
      <c r="H4614" t="s">
        <v>37</v>
      </c>
      <c r="I4614" t="s">
        <v>16</v>
      </c>
      <c r="J4614" t="s">
        <v>34</v>
      </c>
      <c r="K4614" s="6">
        <v>10</v>
      </c>
      <c r="L4614" s="6" t="str">
        <f t="shared" si="229"/>
        <v>Large</v>
      </c>
      <c r="M4614" s="7">
        <v>999</v>
      </c>
      <c r="N4614" s="2">
        <v>0</v>
      </c>
      <c r="O4614" s="3">
        <v>9990</v>
      </c>
      <c r="P4614" s="3">
        <f>O4614/K4614</f>
        <v>999</v>
      </c>
      <c r="Q4614" s="3">
        <f>R4614/M4614</f>
        <v>1.8865065065065063</v>
      </c>
      <c r="R4614" s="4">
        <v>1884.62</v>
      </c>
      <c r="S4614" s="2">
        <f>R4614/O4614</f>
        <v>0.18865065065065065</v>
      </c>
    </row>
    <row r="4615" spans="1:19" x14ac:dyDescent="0.3">
      <c r="A4615" s="6">
        <v>4819</v>
      </c>
      <c r="B4615" t="s">
        <v>5728</v>
      </c>
      <c r="C4615" s="11">
        <v>45386</v>
      </c>
      <c r="D4615" s="1" t="str">
        <f t="shared" si="227"/>
        <v>2024</v>
      </c>
      <c r="E4615" s="12" t="str">
        <f t="shared" si="228"/>
        <v>April</v>
      </c>
      <c r="F4615" t="s">
        <v>14</v>
      </c>
      <c r="G4615" t="s">
        <v>2080</v>
      </c>
      <c r="H4615" t="s">
        <v>24</v>
      </c>
      <c r="I4615" t="s">
        <v>19</v>
      </c>
      <c r="J4615" t="s">
        <v>25</v>
      </c>
      <c r="K4615" s="6">
        <v>1</v>
      </c>
      <c r="L4615" s="6" t="str">
        <f t="shared" si="229"/>
        <v>Small</v>
      </c>
      <c r="M4615" s="7">
        <v>99</v>
      </c>
      <c r="N4615" s="2">
        <v>0</v>
      </c>
      <c r="O4615" s="3">
        <v>99</v>
      </c>
      <c r="P4615" s="3">
        <f>O4615/K4615</f>
        <v>99</v>
      </c>
      <c r="Q4615" s="3">
        <f>R4615/M4615</f>
        <v>0.15282828282828284</v>
      </c>
      <c r="R4615" s="4">
        <v>15.13</v>
      </c>
      <c r="S4615" s="2">
        <f>R4615/O4615</f>
        <v>0.15282828282828284</v>
      </c>
    </row>
    <row r="4616" spans="1:19" x14ac:dyDescent="0.3">
      <c r="A4616" s="6">
        <v>4820</v>
      </c>
      <c r="B4616" t="s">
        <v>5729</v>
      </c>
      <c r="C4616" s="11">
        <v>45474</v>
      </c>
      <c r="D4616" s="1" t="str">
        <f t="shared" si="227"/>
        <v>2024</v>
      </c>
      <c r="E4616" s="12" t="str">
        <f t="shared" si="228"/>
        <v>July</v>
      </c>
      <c r="F4616" t="s">
        <v>14</v>
      </c>
      <c r="G4616" t="s">
        <v>9662</v>
      </c>
      <c r="H4616" t="s">
        <v>37</v>
      </c>
      <c r="I4616" t="s">
        <v>16</v>
      </c>
      <c r="J4616" t="s">
        <v>38</v>
      </c>
      <c r="K4616" s="6">
        <v>3</v>
      </c>
      <c r="L4616" s="6" t="str">
        <f t="shared" si="229"/>
        <v>Small</v>
      </c>
      <c r="M4616" s="7">
        <v>149</v>
      </c>
      <c r="N4616" s="2">
        <v>0.1</v>
      </c>
      <c r="O4616" s="3">
        <v>402.3</v>
      </c>
      <c r="P4616" s="3">
        <f>O4616/K4616</f>
        <v>134.1</v>
      </c>
      <c r="Q4616" s="3">
        <f>R4616/M4616</f>
        <v>0.59677852348993288</v>
      </c>
      <c r="R4616" s="4">
        <v>88.92</v>
      </c>
      <c r="S4616" s="2">
        <f>R4616/O4616</f>
        <v>0.2210290827740492</v>
      </c>
    </row>
    <row r="4617" spans="1:19" x14ac:dyDescent="0.3">
      <c r="A4617" s="6">
        <v>4821</v>
      </c>
      <c r="B4617" t="s">
        <v>5730</v>
      </c>
      <c r="C4617" s="11">
        <v>45777</v>
      </c>
      <c r="D4617" s="1" t="str">
        <f t="shared" si="227"/>
        <v>2025</v>
      </c>
      <c r="E4617" s="12" t="str">
        <f t="shared" si="228"/>
        <v>April</v>
      </c>
      <c r="F4617" t="s">
        <v>40</v>
      </c>
      <c r="G4617" t="s">
        <v>9662</v>
      </c>
      <c r="H4617" t="s">
        <v>37</v>
      </c>
      <c r="I4617" t="s">
        <v>19</v>
      </c>
      <c r="J4617" t="s">
        <v>32</v>
      </c>
      <c r="K4617" s="6">
        <v>5</v>
      </c>
      <c r="L4617" s="6" t="str">
        <f t="shared" si="229"/>
        <v>Midium</v>
      </c>
      <c r="M4617" s="7">
        <v>99</v>
      </c>
      <c r="N4617" s="2">
        <v>0.05</v>
      </c>
      <c r="O4617" s="3">
        <v>470.25</v>
      </c>
      <c r="P4617" s="3">
        <f>O4617/K4617</f>
        <v>94.05</v>
      </c>
      <c r="Q4617" s="3">
        <f>R4617/M4617</f>
        <v>0.32414141414141417</v>
      </c>
      <c r="R4617" s="4">
        <v>32.090000000000003</v>
      </c>
      <c r="S4617" s="2">
        <f>R4617/O4617</f>
        <v>6.8240297713981934E-2</v>
      </c>
    </row>
    <row r="4618" spans="1:19" x14ac:dyDescent="0.3">
      <c r="A4618" s="6">
        <v>4822</v>
      </c>
      <c r="B4618" t="s">
        <v>5731</v>
      </c>
      <c r="C4618" s="11">
        <v>45797</v>
      </c>
      <c r="D4618" s="1" t="str">
        <f t="shared" si="227"/>
        <v>2025</v>
      </c>
      <c r="E4618" s="12" t="str">
        <f t="shared" si="228"/>
        <v>May</v>
      </c>
      <c r="F4618" t="s">
        <v>40</v>
      </c>
      <c r="G4618" t="s">
        <v>5732</v>
      </c>
      <c r="H4618" t="s">
        <v>37</v>
      </c>
      <c r="I4618" t="s">
        <v>19</v>
      </c>
      <c r="J4618" t="s">
        <v>20</v>
      </c>
      <c r="K4618" s="6">
        <v>9</v>
      </c>
      <c r="L4618" s="6" t="str">
        <f t="shared" si="229"/>
        <v>Large</v>
      </c>
      <c r="M4618" s="7">
        <v>99</v>
      </c>
      <c r="N4618" s="2">
        <v>0.05</v>
      </c>
      <c r="O4618" s="3">
        <v>846.45</v>
      </c>
      <c r="P4618" s="3">
        <f>O4618/K4618</f>
        <v>94.050000000000011</v>
      </c>
      <c r="Q4618" s="3">
        <f>R4618/M4618</f>
        <v>1.7698989898989899</v>
      </c>
      <c r="R4618" s="4">
        <v>175.22</v>
      </c>
      <c r="S4618" s="2">
        <f>R4618/O4618</f>
        <v>0.20700572981274734</v>
      </c>
    </row>
    <row r="4619" spans="1:19" x14ac:dyDescent="0.3">
      <c r="A4619" s="6">
        <v>4823</v>
      </c>
      <c r="B4619" t="s">
        <v>5733</v>
      </c>
      <c r="C4619" s="11">
        <v>46001</v>
      </c>
      <c r="D4619" s="1" t="str">
        <f t="shared" si="227"/>
        <v>2025</v>
      </c>
      <c r="E4619" s="12" t="str">
        <f t="shared" si="228"/>
        <v>December</v>
      </c>
      <c r="F4619" t="s">
        <v>14</v>
      </c>
      <c r="G4619" t="s">
        <v>9662</v>
      </c>
      <c r="H4619" t="s">
        <v>15</v>
      </c>
      <c r="I4619" t="s">
        <v>19</v>
      </c>
      <c r="J4619" t="s">
        <v>42</v>
      </c>
      <c r="K4619" s="6">
        <v>4</v>
      </c>
      <c r="L4619" s="6" t="str">
        <f t="shared" si="229"/>
        <v>Midium</v>
      </c>
      <c r="M4619" s="7">
        <v>99</v>
      </c>
      <c r="N4619" s="2">
        <v>0</v>
      </c>
      <c r="O4619" s="3">
        <v>396</v>
      </c>
      <c r="P4619" s="3">
        <f>O4619/K4619</f>
        <v>99</v>
      </c>
      <c r="Q4619" s="3">
        <f>R4619/M4619</f>
        <v>0.30898989898989898</v>
      </c>
      <c r="R4619" s="4">
        <v>30.59</v>
      </c>
      <c r="S4619" s="2">
        <f>R4619/O4619</f>
        <v>7.7247474747474745E-2</v>
      </c>
    </row>
    <row r="4620" spans="1:19" x14ac:dyDescent="0.3">
      <c r="A4620" s="6">
        <v>4824</v>
      </c>
      <c r="B4620" t="s">
        <v>5734</v>
      </c>
      <c r="C4620" s="11">
        <v>46003</v>
      </c>
      <c r="D4620" s="1" t="str">
        <f t="shared" si="227"/>
        <v>2025</v>
      </c>
      <c r="E4620" s="12" t="str">
        <f t="shared" si="228"/>
        <v>December</v>
      </c>
      <c r="F4620" t="s">
        <v>14</v>
      </c>
      <c r="G4620" t="s">
        <v>9662</v>
      </c>
      <c r="H4620" t="s">
        <v>15</v>
      </c>
      <c r="I4620" t="s">
        <v>16</v>
      </c>
      <c r="J4620" t="s">
        <v>38</v>
      </c>
      <c r="K4620" s="6">
        <v>6</v>
      </c>
      <c r="L4620" s="6" t="str">
        <f t="shared" si="229"/>
        <v>Midium</v>
      </c>
      <c r="M4620" s="7">
        <v>999</v>
      </c>
      <c r="N4620" s="2">
        <v>0.1</v>
      </c>
      <c r="O4620" s="3">
        <v>5394.6</v>
      </c>
      <c r="P4620" s="3">
        <f>O4620/K4620</f>
        <v>899.1</v>
      </c>
      <c r="Q4620" s="3">
        <f>R4620/M4620</f>
        <v>0.43020020020020017</v>
      </c>
      <c r="R4620" s="4">
        <v>429.77</v>
      </c>
      <c r="S4620" s="2">
        <f>R4620/O4620</f>
        <v>7.9666703740777806E-2</v>
      </c>
    </row>
    <row r="4621" spans="1:19" x14ac:dyDescent="0.3">
      <c r="A4621" s="6">
        <v>4825</v>
      </c>
      <c r="B4621" t="s">
        <v>5735</v>
      </c>
      <c r="C4621" s="11">
        <v>46001</v>
      </c>
      <c r="D4621" s="1" t="str">
        <f t="shared" si="227"/>
        <v>2025</v>
      </c>
      <c r="E4621" s="12" t="str">
        <f t="shared" si="228"/>
        <v>December</v>
      </c>
      <c r="F4621" t="s">
        <v>14</v>
      </c>
      <c r="G4621" t="s">
        <v>9662</v>
      </c>
      <c r="H4621" t="s">
        <v>15</v>
      </c>
      <c r="I4621" t="s">
        <v>27</v>
      </c>
      <c r="J4621" t="s">
        <v>47</v>
      </c>
      <c r="K4621" s="6">
        <v>5</v>
      </c>
      <c r="L4621" s="6" t="str">
        <f t="shared" si="229"/>
        <v>Midium</v>
      </c>
      <c r="M4621" s="7">
        <v>199</v>
      </c>
      <c r="N4621" s="2">
        <v>0.15</v>
      </c>
      <c r="O4621" s="3">
        <v>845.75</v>
      </c>
      <c r="P4621" s="3">
        <f>O4621/K4621</f>
        <v>169.15</v>
      </c>
      <c r="Q4621" s="3">
        <f>R4621/M4621</f>
        <v>1.1394472361809045</v>
      </c>
      <c r="R4621" s="4">
        <v>226.75</v>
      </c>
      <c r="S4621" s="2">
        <f>R4621/O4621</f>
        <v>0.26810523204256576</v>
      </c>
    </row>
    <row r="4622" spans="1:19" x14ac:dyDescent="0.3">
      <c r="A4622" s="6">
        <v>4826</v>
      </c>
      <c r="B4622" t="s">
        <v>5736</v>
      </c>
      <c r="C4622" s="11">
        <v>45645</v>
      </c>
      <c r="D4622" s="1" t="str">
        <f t="shared" si="227"/>
        <v>2024</v>
      </c>
      <c r="E4622" s="12" t="str">
        <f t="shared" si="228"/>
        <v>December</v>
      </c>
      <c r="F4622" t="s">
        <v>40</v>
      </c>
      <c r="G4622" t="s">
        <v>9662</v>
      </c>
      <c r="H4622" t="s">
        <v>15</v>
      </c>
      <c r="I4622" t="s">
        <v>19</v>
      </c>
      <c r="J4622" t="s">
        <v>42</v>
      </c>
      <c r="K4622" s="6">
        <v>5</v>
      </c>
      <c r="L4622" s="6" t="str">
        <f t="shared" si="229"/>
        <v>Midium</v>
      </c>
      <c r="M4622" s="7">
        <v>799</v>
      </c>
      <c r="N4622" s="2">
        <v>0</v>
      </c>
      <c r="O4622" s="3">
        <v>3995</v>
      </c>
      <c r="P4622" s="3">
        <f>O4622/K4622</f>
        <v>799</v>
      </c>
      <c r="Q4622" s="3">
        <f>R4622/M4622</f>
        <v>1.0829286608260325</v>
      </c>
      <c r="R4622" s="4">
        <v>865.26</v>
      </c>
      <c r="S4622" s="2">
        <f>R4622/O4622</f>
        <v>0.21658573216520652</v>
      </c>
    </row>
    <row r="4623" spans="1:19" x14ac:dyDescent="0.3">
      <c r="A4623" s="6">
        <v>4827</v>
      </c>
      <c r="B4623" t="s">
        <v>5737</v>
      </c>
      <c r="C4623" s="11">
        <v>45650</v>
      </c>
      <c r="D4623" s="1" t="str">
        <f t="shared" si="227"/>
        <v>2024</v>
      </c>
      <c r="E4623" s="12" t="str">
        <f t="shared" si="228"/>
        <v>December</v>
      </c>
      <c r="F4623" t="s">
        <v>14</v>
      </c>
      <c r="G4623" t="s">
        <v>9662</v>
      </c>
      <c r="H4623" t="s">
        <v>24</v>
      </c>
      <c r="I4623" t="s">
        <v>27</v>
      </c>
      <c r="J4623" t="s">
        <v>47</v>
      </c>
      <c r="K4623" s="6">
        <v>3</v>
      </c>
      <c r="L4623" s="6" t="str">
        <f t="shared" si="229"/>
        <v>Small</v>
      </c>
      <c r="M4623" s="7">
        <v>99</v>
      </c>
      <c r="N4623" s="2">
        <v>0.05</v>
      </c>
      <c r="O4623" s="3">
        <v>282.14999999999998</v>
      </c>
      <c r="P4623" s="3">
        <f>O4623/K4623</f>
        <v>94.05</v>
      </c>
      <c r="Q4623" s="3">
        <f>R4623/M4623</f>
        <v>0.58171717171717174</v>
      </c>
      <c r="R4623" s="4">
        <v>57.59</v>
      </c>
      <c r="S4623" s="2">
        <f>R4623/O4623</f>
        <v>0.20411128832181466</v>
      </c>
    </row>
    <row r="4624" spans="1:19" x14ac:dyDescent="0.3">
      <c r="A4624" s="6">
        <v>4828</v>
      </c>
      <c r="B4624" t="s">
        <v>5738</v>
      </c>
      <c r="C4624" s="11">
        <v>45576</v>
      </c>
      <c r="D4624" s="1" t="str">
        <f t="shared" si="227"/>
        <v>2024</v>
      </c>
      <c r="E4624" s="12" t="str">
        <f t="shared" si="228"/>
        <v>October</v>
      </c>
      <c r="F4624" t="s">
        <v>22</v>
      </c>
      <c r="G4624" t="s">
        <v>9662</v>
      </c>
      <c r="H4624" t="s">
        <v>37</v>
      </c>
      <c r="I4624" t="s">
        <v>27</v>
      </c>
      <c r="J4624" t="s">
        <v>47</v>
      </c>
      <c r="K4624" s="6">
        <v>5</v>
      </c>
      <c r="L4624" s="6" t="str">
        <f t="shared" si="229"/>
        <v>Midium</v>
      </c>
      <c r="M4624" s="7">
        <v>149</v>
      </c>
      <c r="N4624" s="2">
        <v>0.15</v>
      </c>
      <c r="O4624" s="3">
        <v>633.25</v>
      </c>
      <c r="P4624" s="3">
        <f>O4624/K4624</f>
        <v>126.65</v>
      </c>
      <c r="Q4624" s="3">
        <f>R4624/M4624</f>
        <v>0.63201342281879191</v>
      </c>
      <c r="R4624" s="4">
        <v>94.17</v>
      </c>
      <c r="S4624" s="2">
        <f>R4624/O4624</f>
        <v>0.14870904066324517</v>
      </c>
    </row>
    <row r="4625" spans="1:19" x14ac:dyDescent="0.3">
      <c r="A4625" s="6">
        <v>4829</v>
      </c>
      <c r="B4625" t="s">
        <v>5739</v>
      </c>
      <c r="C4625" s="11">
        <v>45797</v>
      </c>
      <c r="D4625" s="1" t="str">
        <f t="shared" si="227"/>
        <v>2025</v>
      </c>
      <c r="E4625" s="12" t="str">
        <f t="shared" si="228"/>
        <v>May</v>
      </c>
      <c r="F4625" t="s">
        <v>14</v>
      </c>
      <c r="G4625" t="s">
        <v>9662</v>
      </c>
      <c r="H4625" t="s">
        <v>24</v>
      </c>
      <c r="I4625" t="s">
        <v>16</v>
      </c>
      <c r="J4625" t="s">
        <v>38</v>
      </c>
      <c r="K4625" s="6">
        <v>10</v>
      </c>
      <c r="L4625" s="6" t="str">
        <f t="shared" si="229"/>
        <v>Large</v>
      </c>
      <c r="M4625" s="7">
        <v>499</v>
      </c>
      <c r="N4625" s="2">
        <v>0.1</v>
      </c>
      <c r="O4625" s="3">
        <v>4491</v>
      </c>
      <c r="P4625" s="3">
        <f>O4625/K4625</f>
        <v>449.1</v>
      </c>
      <c r="Q4625" s="3">
        <f>R4625/M4625</f>
        <v>1.7038877755511022</v>
      </c>
      <c r="R4625" s="4">
        <v>850.24</v>
      </c>
      <c r="S4625" s="2">
        <f>R4625/O4625</f>
        <v>0.18932086395012246</v>
      </c>
    </row>
    <row r="4626" spans="1:19" x14ac:dyDescent="0.3">
      <c r="A4626" s="6">
        <v>4830</v>
      </c>
      <c r="B4626" t="s">
        <v>5740</v>
      </c>
      <c r="C4626" s="11">
        <v>45371</v>
      </c>
      <c r="D4626" s="1" t="str">
        <f t="shared" si="227"/>
        <v>2024</v>
      </c>
      <c r="E4626" s="12" t="str">
        <f t="shared" si="228"/>
        <v>March</v>
      </c>
      <c r="F4626" t="s">
        <v>40</v>
      </c>
      <c r="G4626" t="s">
        <v>9662</v>
      </c>
      <c r="H4626" t="s">
        <v>15</v>
      </c>
      <c r="I4626" t="s">
        <v>27</v>
      </c>
      <c r="J4626" t="s">
        <v>47</v>
      </c>
      <c r="K4626" s="6">
        <v>6</v>
      </c>
      <c r="L4626" s="6" t="str">
        <f t="shared" si="229"/>
        <v>Midium</v>
      </c>
      <c r="M4626" s="7">
        <v>799</v>
      </c>
      <c r="N4626" s="2">
        <v>0</v>
      </c>
      <c r="O4626" s="3">
        <v>4794</v>
      </c>
      <c r="P4626" s="3">
        <f>O4626/K4626</f>
        <v>799</v>
      </c>
      <c r="Q4626" s="3">
        <f>R4626/M4626</f>
        <v>0.72474342928660829</v>
      </c>
      <c r="R4626" s="4">
        <v>579.07000000000005</v>
      </c>
      <c r="S4626" s="2">
        <f>R4626/O4626</f>
        <v>0.12079057154776805</v>
      </c>
    </row>
    <row r="4627" spans="1:19" x14ac:dyDescent="0.3">
      <c r="A4627" s="6">
        <v>4831</v>
      </c>
      <c r="B4627" t="s">
        <v>5741</v>
      </c>
      <c r="C4627" s="11">
        <v>45324</v>
      </c>
      <c r="D4627" s="1" t="str">
        <f t="shared" si="227"/>
        <v>2024</v>
      </c>
      <c r="E4627" s="12" t="str">
        <f t="shared" si="228"/>
        <v>February</v>
      </c>
      <c r="F4627" t="s">
        <v>14</v>
      </c>
      <c r="G4627" t="s">
        <v>5742</v>
      </c>
      <c r="H4627" t="s">
        <v>37</v>
      </c>
      <c r="I4627" t="s">
        <v>27</v>
      </c>
      <c r="J4627" t="s">
        <v>47</v>
      </c>
      <c r="K4627" s="6">
        <v>6</v>
      </c>
      <c r="L4627" s="6" t="str">
        <f t="shared" si="229"/>
        <v>Midium</v>
      </c>
      <c r="M4627" s="7">
        <v>149</v>
      </c>
      <c r="N4627" s="2">
        <v>0</v>
      </c>
      <c r="O4627" s="3">
        <v>894</v>
      </c>
      <c r="P4627" s="3">
        <f>O4627/K4627</f>
        <v>149</v>
      </c>
      <c r="Q4627" s="3">
        <f>R4627/M4627</f>
        <v>1.1944295302013423</v>
      </c>
      <c r="R4627" s="4">
        <v>177.97</v>
      </c>
      <c r="S4627" s="2">
        <f>R4627/O4627</f>
        <v>0.19907158836689037</v>
      </c>
    </row>
    <row r="4628" spans="1:19" x14ac:dyDescent="0.3">
      <c r="A4628" s="6">
        <v>4832</v>
      </c>
      <c r="B4628" t="s">
        <v>5743</v>
      </c>
      <c r="C4628" s="11">
        <v>45604</v>
      </c>
      <c r="D4628" s="1" t="str">
        <f t="shared" si="227"/>
        <v>2024</v>
      </c>
      <c r="E4628" s="12" t="str">
        <f t="shared" si="228"/>
        <v>November</v>
      </c>
      <c r="F4628" t="s">
        <v>22</v>
      </c>
      <c r="G4628" t="s">
        <v>9662</v>
      </c>
      <c r="H4628" t="s">
        <v>37</v>
      </c>
      <c r="I4628" t="s">
        <v>19</v>
      </c>
      <c r="J4628" t="s">
        <v>25</v>
      </c>
      <c r="K4628" s="6">
        <v>8</v>
      </c>
      <c r="L4628" s="6" t="str">
        <f t="shared" si="229"/>
        <v>Large</v>
      </c>
      <c r="M4628" s="7">
        <v>499</v>
      </c>
      <c r="N4628" s="2">
        <v>0</v>
      </c>
      <c r="O4628" s="3">
        <v>3992</v>
      </c>
      <c r="P4628" s="3">
        <f>O4628/K4628</f>
        <v>499</v>
      </c>
      <c r="Q4628" s="3">
        <f>R4628/M4628</f>
        <v>2.3541683366733466</v>
      </c>
      <c r="R4628" s="4">
        <v>1174.73</v>
      </c>
      <c r="S4628" s="2">
        <f>R4628/O4628</f>
        <v>0.29427104208416832</v>
      </c>
    </row>
    <row r="4629" spans="1:19" x14ac:dyDescent="0.3">
      <c r="A4629" s="6">
        <v>4833</v>
      </c>
      <c r="B4629" t="s">
        <v>5744</v>
      </c>
      <c r="C4629" s="11">
        <v>45632</v>
      </c>
      <c r="D4629" s="1" t="str">
        <f t="shared" si="227"/>
        <v>2024</v>
      </c>
      <c r="E4629" s="12" t="str">
        <f t="shared" si="228"/>
        <v>December</v>
      </c>
      <c r="F4629" t="s">
        <v>40</v>
      </c>
      <c r="G4629" t="s">
        <v>3329</v>
      </c>
      <c r="H4629" t="s">
        <v>15</v>
      </c>
      <c r="I4629" t="s">
        <v>19</v>
      </c>
      <c r="J4629" t="s">
        <v>32</v>
      </c>
      <c r="K4629" s="6">
        <v>3</v>
      </c>
      <c r="L4629" s="6" t="str">
        <f t="shared" si="229"/>
        <v>Small</v>
      </c>
      <c r="M4629" s="7">
        <v>299</v>
      </c>
      <c r="N4629" s="2">
        <v>0.15</v>
      </c>
      <c r="O4629" s="3">
        <v>762.45</v>
      </c>
      <c r="P4629" s="3">
        <f>O4629/K4629</f>
        <v>254.15</v>
      </c>
      <c r="Q4629" s="3">
        <f>R4629/M4629</f>
        <v>0.59297658862876257</v>
      </c>
      <c r="R4629" s="4">
        <v>177.3</v>
      </c>
      <c r="S4629" s="2">
        <f>R4629/O4629</f>
        <v>0.23253983867794609</v>
      </c>
    </row>
    <row r="4630" spans="1:19" x14ac:dyDescent="0.3">
      <c r="A4630" s="6">
        <v>4834</v>
      </c>
      <c r="B4630" t="s">
        <v>5745</v>
      </c>
      <c r="C4630" s="11">
        <v>45314</v>
      </c>
      <c r="D4630" s="1" t="str">
        <f t="shared" si="227"/>
        <v>2024</v>
      </c>
      <c r="E4630" s="12" t="str">
        <f t="shared" si="228"/>
        <v>January</v>
      </c>
      <c r="F4630" t="s">
        <v>22</v>
      </c>
      <c r="G4630" t="s">
        <v>2853</v>
      </c>
      <c r="H4630" t="s">
        <v>24</v>
      </c>
      <c r="I4630" t="s">
        <v>16</v>
      </c>
      <c r="J4630" t="s">
        <v>34</v>
      </c>
      <c r="K4630" s="6">
        <v>10</v>
      </c>
      <c r="L4630" s="6" t="str">
        <f t="shared" si="229"/>
        <v>Large</v>
      </c>
      <c r="M4630" s="7">
        <v>299</v>
      </c>
      <c r="N4630" s="2">
        <v>0.1</v>
      </c>
      <c r="O4630" s="3">
        <v>2691</v>
      </c>
      <c r="P4630" s="3">
        <f>O4630/K4630</f>
        <v>269.10000000000002</v>
      </c>
      <c r="Q4630" s="3">
        <f>R4630/M4630</f>
        <v>1.0908695652173914</v>
      </c>
      <c r="R4630" s="4">
        <v>326.17</v>
      </c>
      <c r="S4630" s="2">
        <f>R4630/O4630</f>
        <v>0.12120772946859903</v>
      </c>
    </row>
    <row r="4631" spans="1:19" x14ac:dyDescent="0.3">
      <c r="A4631" s="6">
        <v>4835</v>
      </c>
      <c r="B4631" t="s">
        <v>5746</v>
      </c>
      <c r="C4631" s="11">
        <v>45678</v>
      </c>
      <c r="D4631" s="1" t="str">
        <f t="shared" si="227"/>
        <v>2025</v>
      </c>
      <c r="E4631" s="12" t="str">
        <f t="shared" si="228"/>
        <v>January</v>
      </c>
      <c r="F4631" t="s">
        <v>40</v>
      </c>
      <c r="G4631" t="s">
        <v>9662</v>
      </c>
      <c r="H4631" t="s">
        <v>24</v>
      </c>
      <c r="I4631" t="s">
        <v>19</v>
      </c>
      <c r="J4631" t="s">
        <v>42</v>
      </c>
      <c r="K4631" s="6">
        <v>3</v>
      </c>
      <c r="L4631" s="6" t="str">
        <f t="shared" si="229"/>
        <v>Small</v>
      </c>
      <c r="M4631" s="7">
        <v>799</v>
      </c>
      <c r="N4631" s="2">
        <v>0.15</v>
      </c>
      <c r="O4631" s="3">
        <v>2037.45</v>
      </c>
      <c r="P4631" s="3">
        <f>O4631/K4631</f>
        <v>679.15</v>
      </c>
      <c r="Q4631" s="3">
        <f>R4631/M4631</f>
        <v>0.38792240300375469</v>
      </c>
      <c r="R4631" s="4">
        <v>309.95</v>
      </c>
      <c r="S4631" s="2">
        <f>R4631/O4631</f>
        <v>0.15212643255049202</v>
      </c>
    </row>
    <row r="4632" spans="1:19" x14ac:dyDescent="0.3">
      <c r="A4632" s="6">
        <v>4836</v>
      </c>
      <c r="B4632" t="s">
        <v>5747</v>
      </c>
      <c r="C4632" s="11">
        <v>45866</v>
      </c>
      <c r="D4632" s="1" t="str">
        <f t="shared" si="227"/>
        <v>2025</v>
      </c>
      <c r="E4632" s="12" t="str">
        <f t="shared" si="228"/>
        <v>July</v>
      </c>
      <c r="F4632" t="s">
        <v>40</v>
      </c>
      <c r="G4632" t="s">
        <v>5748</v>
      </c>
      <c r="H4632" t="s">
        <v>37</v>
      </c>
      <c r="I4632" t="s">
        <v>16</v>
      </c>
      <c r="J4632" t="s">
        <v>38</v>
      </c>
      <c r="K4632" s="6">
        <v>7</v>
      </c>
      <c r="L4632" s="6" t="str">
        <f t="shared" si="229"/>
        <v>Large</v>
      </c>
      <c r="M4632" s="7">
        <v>299</v>
      </c>
      <c r="N4632" s="2">
        <v>0.1</v>
      </c>
      <c r="O4632" s="3">
        <v>1883.7</v>
      </c>
      <c r="P4632" s="3">
        <f>O4632/K4632</f>
        <v>269.10000000000002</v>
      </c>
      <c r="Q4632" s="3">
        <f>R4632/M4632</f>
        <v>0.57588628762541805</v>
      </c>
      <c r="R4632" s="4">
        <v>172.19</v>
      </c>
      <c r="S4632" s="2">
        <f>R4632/O4632</f>
        <v>9.1410521845304446E-2</v>
      </c>
    </row>
    <row r="4633" spans="1:19" x14ac:dyDescent="0.3">
      <c r="A4633" s="6">
        <v>4838</v>
      </c>
      <c r="B4633" t="s">
        <v>5749</v>
      </c>
      <c r="C4633" s="11">
        <v>45453</v>
      </c>
      <c r="D4633" s="1" t="str">
        <f t="shared" si="227"/>
        <v>2024</v>
      </c>
      <c r="E4633" s="12" t="str">
        <f t="shared" si="228"/>
        <v>June</v>
      </c>
      <c r="F4633" t="s">
        <v>40</v>
      </c>
      <c r="G4633" t="s">
        <v>9662</v>
      </c>
      <c r="H4633" t="s">
        <v>24</v>
      </c>
      <c r="I4633" t="s">
        <v>19</v>
      </c>
      <c r="J4633" t="s">
        <v>25</v>
      </c>
      <c r="K4633" s="6">
        <v>5</v>
      </c>
      <c r="L4633" s="6" t="str">
        <f t="shared" si="229"/>
        <v>Midium</v>
      </c>
      <c r="M4633" s="7">
        <v>199</v>
      </c>
      <c r="N4633" s="2">
        <v>0.1</v>
      </c>
      <c r="O4633" s="3">
        <v>895.5</v>
      </c>
      <c r="P4633" s="3">
        <f>O4633/K4633</f>
        <v>179.1</v>
      </c>
      <c r="Q4633" s="3">
        <f>R4633/M4633</f>
        <v>0.95698492462311557</v>
      </c>
      <c r="R4633" s="4">
        <v>190.44</v>
      </c>
      <c r="S4633" s="2">
        <f>R4633/O4633</f>
        <v>0.21266331658291457</v>
      </c>
    </row>
    <row r="4634" spans="1:19" x14ac:dyDescent="0.3">
      <c r="A4634" s="6">
        <v>4839</v>
      </c>
      <c r="B4634" t="s">
        <v>5750</v>
      </c>
      <c r="C4634" s="11">
        <v>45470</v>
      </c>
      <c r="D4634" s="1" t="str">
        <f t="shared" si="227"/>
        <v>2024</v>
      </c>
      <c r="E4634" s="12" t="str">
        <f t="shared" si="228"/>
        <v>June</v>
      </c>
      <c r="F4634" t="s">
        <v>14</v>
      </c>
      <c r="G4634" t="s">
        <v>4807</v>
      </c>
      <c r="H4634" t="s">
        <v>15</v>
      </c>
      <c r="I4634" t="s">
        <v>19</v>
      </c>
      <c r="J4634" t="s">
        <v>32</v>
      </c>
      <c r="K4634" s="6">
        <v>7</v>
      </c>
      <c r="L4634" s="6" t="str">
        <f t="shared" si="229"/>
        <v>Large</v>
      </c>
      <c r="M4634" s="7">
        <v>99</v>
      </c>
      <c r="N4634" s="2">
        <v>0.1</v>
      </c>
      <c r="O4634" s="3">
        <v>623.70000000000005</v>
      </c>
      <c r="P4634" s="3">
        <f>O4634/K4634</f>
        <v>89.100000000000009</v>
      </c>
      <c r="Q4634" s="3">
        <f>R4634/M4634</f>
        <v>0.9211111111111111</v>
      </c>
      <c r="R4634" s="4">
        <v>91.19</v>
      </c>
      <c r="S4634" s="2">
        <f>R4634/O4634</f>
        <v>0.14620811287477953</v>
      </c>
    </row>
    <row r="4635" spans="1:19" x14ac:dyDescent="0.3">
      <c r="A4635" s="6">
        <v>4840</v>
      </c>
      <c r="B4635" t="s">
        <v>5751</v>
      </c>
      <c r="C4635" s="11">
        <v>46001</v>
      </c>
      <c r="D4635" s="1" t="str">
        <f t="shared" si="227"/>
        <v>2025</v>
      </c>
      <c r="E4635" s="12" t="str">
        <f t="shared" si="228"/>
        <v>December</v>
      </c>
      <c r="F4635" t="s">
        <v>40</v>
      </c>
      <c r="G4635" t="s">
        <v>9662</v>
      </c>
      <c r="H4635" t="s">
        <v>24</v>
      </c>
      <c r="I4635" t="s">
        <v>27</v>
      </c>
      <c r="J4635" t="s">
        <v>47</v>
      </c>
      <c r="K4635" s="6">
        <v>7</v>
      </c>
      <c r="L4635" s="6" t="str">
        <f t="shared" si="229"/>
        <v>Large</v>
      </c>
      <c r="M4635" s="7">
        <v>499</v>
      </c>
      <c r="N4635" s="2">
        <v>0.1</v>
      </c>
      <c r="O4635" s="3">
        <v>3143.7</v>
      </c>
      <c r="P4635" s="3">
        <f>O4635/K4635</f>
        <v>449.09999999999997</v>
      </c>
      <c r="Q4635" s="3">
        <f>R4635/M4635</f>
        <v>1.8523647294589178</v>
      </c>
      <c r="R4635" s="4">
        <v>924.33</v>
      </c>
      <c r="S4635" s="2">
        <f>R4635/O4635</f>
        <v>0.29402614753316159</v>
      </c>
    </row>
    <row r="4636" spans="1:19" x14ac:dyDescent="0.3">
      <c r="A4636" s="6">
        <v>4841</v>
      </c>
      <c r="B4636" t="s">
        <v>5752</v>
      </c>
      <c r="C4636" s="11">
        <v>45365</v>
      </c>
      <c r="D4636" s="1" t="str">
        <f t="shared" si="227"/>
        <v>2024</v>
      </c>
      <c r="E4636" s="12" t="str">
        <f t="shared" si="228"/>
        <v>March</v>
      </c>
      <c r="F4636" t="s">
        <v>14</v>
      </c>
      <c r="G4636" t="s">
        <v>9662</v>
      </c>
      <c r="H4636" t="s">
        <v>24</v>
      </c>
      <c r="I4636" t="s">
        <v>16</v>
      </c>
      <c r="J4636" t="s">
        <v>38</v>
      </c>
      <c r="K4636" s="6">
        <v>1</v>
      </c>
      <c r="L4636" s="6" t="str">
        <f t="shared" si="229"/>
        <v>Small</v>
      </c>
      <c r="M4636" s="7">
        <v>799</v>
      </c>
      <c r="N4636" s="2">
        <v>0.05</v>
      </c>
      <c r="O4636" s="3">
        <v>759.05</v>
      </c>
      <c r="P4636" s="3">
        <f>O4636/K4636</f>
        <v>759.05</v>
      </c>
      <c r="Q4636" s="3">
        <f>R4636/M4636</f>
        <v>0.25032540675844805</v>
      </c>
      <c r="R4636" s="4">
        <v>200.01</v>
      </c>
      <c r="S4636" s="2">
        <f>R4636/O4636</f>
        <v>0.26350042816678743</v>
      </c>
    </row>
    <row r="4637" spans="1:19" x14ac:dyDescent="0.3">
      <c r="A4637" s="6">
        <v>4842</v>
      </c>
      <c r="B4637" t="s">
        <v>5753</v>
      </c>
      <c r="C4637" s="11">
        <v>45327</v>
      </c>
      <c r="D4637" s="1" t="str">
        <f t="shared" si="227"/>
        <v>2024</v>
      </c>
      <c r="E4637" s="12" t="str">
        <f t="shared" si="228"/>
        <v>February</v>
      </c>
      <c r="F4637" t="s">
        <v>40</v>
      </c>
      <c r="G4637" t="s">
        <v>9662</v>
      </c>
      <c r="H4637" t="s">
        <v>15</v>
      </c>
      <c r="I4637" t="s">
        <v>19</v>
      </c>
      <c r="J4637" t="s">
        <v>42</v>
      </c>
      <c r="K4637" s="6">
        <v>4</v>
      </c>
      <c r="L4637" s="6" t="str">
        <f t="shared" si="229"/>
        <v>Midium</v>
      </c>
      <c r="M4637" s="7">
        <v>99</v>
      </c>
      <c r="N4637" s="2">
        <v>0.05</v>
      </c>
      <c r="O4637" s="3">
        <v>376.2</v>
      </c>
      <c r="P4637" s="3">
        <f>O4637/K4637</f>
        <v>94.05</v>
      </c>
      <c r="Q4637" s="3">
        <f>R4637/M4637</f>
        <v>0.24878787878787878</v>
      </c>
      <c r="R4637" s="4">
        <v>24.63</v>
      </c>
      <c r="S4637" s="2">
        <f>R4637/O4637</f>
        <v>6.5470494417862832E-2</v>
      </c>
    </row>
    <row r="4638" spans="1:19" x14ac:dyDescent="0.3">
      <c r="A4638" s="6">
        <v>4843</v>
      </c>
      <c r="B4638" t="s">
        <v>5754</v>
      </c>
      <c r="C4638" s="11">
        <v>45313</v>
      </c>
      <c r="D4638" s="1" t="str">
        <f t="shared" si="227"/>
        <v>2024</v>
      </c>
      <c r="E4638" s="12" t="str">
        <f t="shared" si="228"/>
        <v>January</v>
      </c>
      <c r="F4638" t="s">
        <v>29</v>
      </c>
      <c r="G4638" t="s">
        <v>5755</v>
      </c>
      <c r="H4638" t="s">
        <v>37</v>
      </c>
      <c r="I4638" t="s">
        <v>27</v>
      </c>
      <c r="J4638" t="s">
        <v>47</v>
      </c>
      <c r="K4638" s="6">
        <v>3</v>
      </c>
      <c r="L4638" s="6" t="str">
        <f t="shared" si="229"/>
        <v>Small</v>
      </c>
      <c r="M4638" s="7">
        <v>299</v>
      </c>
      <c r="N4638" s="2">
        <v>0.15</v>
      </c>
      <c r="O4638" s="3">
        <v>762.45</v>
      </c>
      <c r="P4638" s="3">
        <f>O4638/K4638</f>
        <v>254.15</v>
      </c>
      <c r="Q4638" s="3">
        <f>R4638/M4638</f>
        <v>0.5925418060200669</v>
      </c>
      <c r="R4638" s="4">
        <v>177.17</v>
      </c>
      <c r="S4638" s="2">
        <f>R4638/O4638</f>
        <v>0.23236933569414384</v>
      </c>
    </row>
    <row r="4639" spans="1:19" x14ac:dyDescent="0.3">
      <c r="A4639" s="6">
        <v>4844</v>
      </c>
      <c r="B4639" t="s">
        <v>5756</v>
      </c>
      <c r="C4639" s="11">
        <v>45435</v>
      </c>
      <c r="D4639" s="1" t="str">
        <f t="shared" si="227"/>
        <v>2024</v>
      </c>
      <c r="E4639" s="12" t="str">
        <f t="shared" si="228"/>
        <v>May</v>
      </c>
      <c r="F4639" t="s">
        <v>14</v>
      </c>
      <c r="G4639" t="s">
        <v>9662</v>
      </c>
      <c r="H4639" t="s">
        <v>15</v>
      </c>
      <c r="I4639" t="s">
        <v>19</v>
      </c>
      <c r="J4639" t="s">
        <v>20</v>
      </c>
      <c r="K4639" s="6">
        <v>8</v>
      </c>
      <c r="L4639" s="6" t="str">
        <f t="shared" si="229"/>
        <v>Large</v>
      </c>
      <c r="M4639" s="7">
        <v>799</v>
      </c>
      <c r="N4639" s="2">
        <v>0</v>
      </c>
      <c r="O4639" s="3">
        <v>6392</v>
      </c>
      <c r="P4639" s="3">
        <f>O4639/K4639</f>
        <v>799</v>
      </c>
      <c r="Q4639" s="3">
        <f>R4639/M4639</f>
        <v>1.2768335419274093</v>
      </c>
      <c r="R4639" s="4">
        <v>1020.19</v>
      </c>
      <c r="S4639" s="2">
        <f>R4639/O4639</f>
        <v>0.15960419274092616</v>
      </c>
    </row>
    <row r="4640" spans="1:19" x14ac:dyDescent="0.3">
      <c r="A4640" s="6">
        <v>4845</v>
      </c>
      <c r="B4640" t="s">
        <v>5757</v>
      </c>
      <c r="C4640" s="11">
        <v>45415</v>
      </c>
      <c r="D4640" s="1" t="str">
        <f t="shared" si="227"/>
        <v>2024</v>
      </c>
      <c r="E4640" s="12" t="str">
        <f t="shared" si="228"/>
        <v>May</v>
      </c>
      <c r="F4640" t="s">
        <v>22</v>
      </c>
      <c r="G4640" t="s">
        <v>520</v>
      </c>
      <c r="H4640" t="s">
        <v>24</v>
      </c>
      <c r="I4640" t="s">
        <v>19</v>
      </c>
      <c r="J4640" t="s">
        <v>20</v>
      </c>
      <c r="K4640" s="6">
        <v>4</v>
      </c>
      <c r="L4640" s="6" t="str">
        <f t="shared" si="229"/>
        <v>Midium</v>
      </c>
      <c r="M4640" s="7">
        <v>499</v>
      </c>
      <c r="N4640" s="2">
        <v>0.05</v>
      </c>
      <c r="O4640" s="3">
        <v>1896.2</v>
      </c>
      <c r="P4640" s="3">
        <f>O4640/K4640</f>
        <v>474.05</v>
      </c>
      <c r="Q4640" s="3">
        <f>R4640/M4640</f>
        <v>0.81789579158316628</v>
      </c>
      <c r="R4640" s="4">
        <v>408.13</v>
      </c>
      <c r="S4640" s="2">
        <f>R4640/O4640</f>
        <v>0.21523573462714904</v>
      </c>
    </row>
    <row r="4641" spans="1:19" x14ac:dyDescent="0.3">
      <c r="A4641" s="6">
        <v>4846</v>
      </c>
      <c r="B4641" t="s">
        <v>5758</v>
      </c>
      <c r="C4641" s="11">
        <v>45487</v>
      </c>
      <c r="D4641" s="1" t="str">
        <f t="shared" si="227"/>
        <v>2024</v>
      </c>
      <c r="E4641" s="12" t="str">
        <f t="shared" si="228"/>
        <v>July</v>
      </c>
      <c r="F4641" t="s">
        <v>29</v>
      </c>
      <c r="G4641" t="s">
        <v>5759</v>
      </c>
      <c r="H4641" t="s">
        <v>37</v>
      </c>
      <c r="I4641" t="s">
        <v>16</v>
      </c>
      <c r="J4641" t="s">
        <v>34</v>
      </c>
      <c r="K4641" s="6">
        <v>4</v>
      </c>
      <c r="L4641" s="6" t="str">
        <f t="shared" si="229"/>
        <v>Midium</v>
      </c>
      <c r="M4641" s="7">
        <v>299</v>
      </c>
      <c r="N4641" s="2">
        <v>0</v>
      </c>
      <c r="O4641" s="3">
        <v>1196</v>
      </c>
      <c r="P4641" s="3">
        <f>O4641/K4641</f>
        <v>299</v>
      </c>
      <c r="Q4641" s="3">
        <f>R4641/M4641</f>
        <v>0.47100334448160541</v>
      </c>
      <c r="R4641" s="4">
        <v>140.83000000000001</v>
      </c>
      <c r="S4641" s="2">
        <f>R4641/O4641</f>
        <v>0.11775083612040135</v>
      </c>
    </row>
    <row r="4642" spans="1:19" x14ac:dyDescent="0.3">
      <c r="A4642" s="6">
        <v>4847</v>
      </c>
      <c r="B4642" t="s">
        <v>5760</v>
      </c>
      <c r="C4642" s="11">
        <v>45821</v>
      </c>
      <c r="D4642" s="1" t="str">
        <f t="shared" si="227"/>
        <v>2025</v>
      </c>
      <c r="E4642" s="12" t="str">
        <f t="shared" si="228"/>
        <v>June</v>
      </c>
      <c r="F4642" t="s">
        <v>40</v>
      </c>
      <c r="G4642" t="s">
        <v>9662</v>
      </c>
      <c r="H4642" t="s">
        <v>24</v>
      </c>
      <c r="I4642" t="s">
        <v>19</v>
      </c>
      <c r="J4642" t="s">
        <v>32</v>
      </c>
      <c r="K4642" s="6">
        <v>6</v>
      </c>
      <c r="L4642" s="6" t="str">
        <f t="shared" si="229"/>
        <v>Midium</v>
      </c>
      <c r="M4642" s="7">
        <v>199</v>
      </c>
      <c r="N4642" s="2">
        <v>0.05</v>
      </c>
      <c r="O4642" s="3">
        <v>1134.3</v>
      </c>
      <c r="P4642" s="3">
        <f>O4642/K4642</f>
        <v>189.04999999999998</v>
      </c>
      <c r="Q4642" s="3">
        <f>R4642/M4642</f>
        <v>1.6882412060301506</v>
      </c>
      <c r="R4642" s="4">
        <v>335.96</v>
      </c>
      <c r="S4642" s="2">
        <f>R4642/O4642</f>
        <v>0.29618266772458784</v>
      </c>
    </row>
    <row r="4643" spans="1:19" x14ac:dyDescent="0.3">
      <c r="A4643" s="6">
        <v>4848</v>
      </c>
      <c r="B4643" t="s">
        <v>5761</v>
      </c>
      <c r="C4643" s="11">
        <v>45543</v>
      </c>
      <c r="D4643" s="1" t="str">
        <f t="shared" si="227"/>
        <v>2024</v>
      </c>
      <c r="E4643" s="12" t="str">
        <f t="shared" si="228"/>
        <v>September</v>
      </c>
      <c r="F4643" t="s">
        <v>29</v>
      </c>
      <c r="G4643" t="s">
        <v>506</v>
      </c>
      <c r="H4643" t="s">
        <v>37</v>
      </c>
      <c r="I4643" t="s">
        <v>27</v>
      </c>
      <c r="J4643" t="s">
        <v>17</v>
      </c>
      <c r="K4643" s="6">
        <v>2</v>
      </c>
      <c r="L4643" s="6" t="str">
        <f t="shared" si="229"/>
        <v>Small</v>
      </c>
      <c r="M4643" s="7">
        <v>299</v>
      </c>
      <c r="N4643" s="2">
        <v>0</v>
      </c>
      <c r="O4643" s="3">
        <v>598</v>
      </c>
      <c r="P4643" s="3">
        <f>O4643/K4643</f>
        <v>299</v>
      </c>
      <c r="Q4643" s="3">
        <f>R4643/M4643</f>
        <v>0.25481605351170566</v>
      </c>
      <c r="R4643" s="4">
        <v>76.19</v>
      </c>
      <c r="S4643" s="2">
        <f>R4643/O4643</f>
        <v>0.12740802675585283</v>
      </c>
    </row>
    <row r="4644" spans="1:19" x14ac:dyDescent="0.3">
      <c r="A4644" s="6">
        <v>4849</v>
      </c>
      <c r="B4644" t="s">
        <v>5762</v>
      </c>
      <c r="C4644" s="11">
        <v>45845</v>
      </c>
      <c r="D4644" s="1" t="str">
        <f t="shared" si="227"/>
        <v>2025</v>
      </c>
      <c r="E4644" s="12" t="str">
        <f t="shared" si="228"/>
        <v>July</v>
      </c>
      <c r="F4644" t="s">
        <v>29</v>
      </c>
      <c r="G4644" t="s">
        <v>9662</v>
      </c>
      <c r="H4644" t="s">
        <v>15</v>
      </c>
      <c r="I4644" t="s">
        <v>19</v>
      </c>
      <c r="J4644" t="s">
        <v>20</v>
      </c>
      <c r="K4644" s="6">
        <v>9</v>
      </c>
      <c r="L4644" s="6" t="str">
        <f t="shared" si="229"/>
        <v>Large</v>
      </c>
      <c r="M4644" s="7">
        <v>499</v>
      </c>
      <c r="N4644" s="2">
        <v>0.05</v>
      </c>
      <c r="O4644" s="3">
        <v>4266.45</v>
      </c>
      <c r="P4644" s="3">
        <f>O4644/K4644</f>
        <v>474.04999999999995</v>
      </c>
      <c r="Q4644" s="3">
        <f>R4644/M4644</f>
        <v>1.195190380761523</v>
      </c>
      <c r="R4644" s="4">
        <v>596.4</v>
      </c>
      <c r="S4644" s="2">
        <f>R4644/O4644</f>
        <v>0.13978834862707873</v>
      </c>
    </row>
    <row r="4645" spans="1:19" x14ac:dyDescent="0.3">
      <c r="A4645" s="6">
        <v>4850</v>
      </c>
      <c r="B4645" t="s">
        <v>5763</v>
      </c>
      <c r="C4645" s="11">
        <v>45548</v>
      </c>
      <c r="D4645" s="1" t="str">
        <f t="shared" si="227"/>
        <v>2024</v>
      </c>
      <c r="E4645" s="12" t="str">
        <f t="shared" si="228"/>
        <v>September</v>
      </c>
      <c r="F4645" t="s">
        <v>14</v>
      </c>
      <c r="G4645" t="s">
        <v>9662</v>
      </c>
      <c r="H4645" t="s">
        <v>15</v>
      </c>
      <c r="I4645" t="s">
        <v>27</v>
      </c>
      <c r="J4645" t="s">
        <v>47</v>
      </c>
      <c r="K4645" s="6">
        <v>10</v>
      </c>
      <c r="L4645" s="6" t="str">
        <f t="shared" si="229"/>
        <v>Large</v>
      </c>
      <c r="M4645" s="7">
        <v>149</v>
      </c>
      <c r="N4645" s="2">
        <v>0</v>
      </c>
      <c r="O4645" s="3">
        <v>1490</v>
      </c>
      <c r="P4645" s="3">
        <f>O4645/K4645</f>
        <v>149</v>
      </c>
      <c r="Q4645" s="3">
        <f>R4645/M4645</f>
        <v>2.821275167785235</v>
      </c>
      <c r="R4645" s="4">
        <v>420.37</v>
      </c>
      <c r="S4645" s="2">
        <f>R4645/O4645</f>
        <v>0.28212751677852349</v>
      </c>
    </row>
    <row r="4646" spans="1:19" x14ac:dyDescent="0.3">
      <c r="A4646" s="6">
        <v>4851</v>
      </c>
      <c r="B4646" t="s">
        <v>5764</v>
      </c>
      <c r="C4646" s="11">
        <v>45944</v>
      </c>
      <c r="D4646" s="1" t="str">
        <f t="shared" si="227"/>
        <v>2025</v>
      </c>
      <c r="E4646" s="12" t="str">
        <f t="shared" si="228"/>
        <v>October</v>
      </c>
      <c r="F4646" t="s">
        <v>14</v>
      </c>
      <c r="G4646" t="s">
        <v>297</v>
      </c>
      <c r="H4646" t="s">
        <v>37</v>
      </c>
      <c r="I4646" t="s">
        <v>27</v>
      </c>
      <c r="J4646" t="s">
        <v>17</v>
      </c>
      <c r="K4646" s="6">
        <v>8</v>
      </c>
      <c r="L4646" s="6" t="str">
        <f t="shared" si="229"/>
        <v>Large</v>
      </c>
      <c r="M4646" s="7">
        <v>799</v>
      </c>
      <c r="N4646" s="2">
        <v>0.15</v>
      </c>
      <c r="O4646" s="3">
        <v>5433.2</v>
      </c>
      <c r="P4646" s="3">
        <f>O4646/K4646</f>
        <v>679.15</v>
      </c>
      <c r="Q4646" s="3">
        <f>R4646/M4646</f>
        <v>0.35799749687108889</v>
      </c>
      <c r="R4646" s="4">
        <v>286.04000000000002</v>
      </c>
      <c r="S4646" s="2">
        <f>R4646/O4646</f>
        <v>5.2646690716336604E-2</v>
      </c>
    </row>
    <row r="4647" spans="1:19" x14ac:dyDescent="0.3">
      <c r="A4647" s="6">
        <v>4852</v>
      </c>
      <c r="B4647" t="s">
        <v>5765</v>
      </c>
      <c r="C4647" s="11">
        <v>45827</v>
      </c>
      <c r="D4647" s="1" t="str">
        <f t="shared" si="227"/>
        <v>2025</v>
      </c>
      <c r="E4647" s="12" t="str">
        <f t="shared" si="228"/>
        <v>June</v>
      </c>
      <c r="F4647" t="s">
        <v>14</v>
      </c>
      <c r="G4647" t="s">
        <v>3813</v>
      </c>
      <c r="H4647" t="s">
        <v>37</v>
      </c>
      <c r="I4647" t="s">
        <v>16</v>
      </c>
      <c r="J4647" t="s">
        <v>38</v>
      </c>
      <c r="K4647" s="6">
        <v>8</v>
      </c>
      <c r="L4647" s="6" t="str">
        <f t="shared" si="229"/>
        <v>Large</v>
      </c>
      <c r="M4647" s="7">
        <v>99</v>
      </c>
      <c r="N4647" s="2">
        <v>0</v>
      </c>
      <c r="O4647" s="3">
        <v>792</v>
      </c>
      <c r="P4647" s="3">
        <f>O4647/K4647</f>
        <v>99</v>
      </c>
      <c r="Q4647" s="3">
        <f>R4647/M4647</f>
        <v>0.44565656565656564</v>
      </c>
      <c r="R4647" s="4">
        <v>44.12</v>
      </c>
      <c r="S4647" s="2">
        <f>R4647/O4647</f>
        <v>5.5707070707070705E-2</v>
      </c>
    </row>
    <row r="4648" spans="1:19" x14ac:dyDescent="0.3">
      <c r="A4648" s="6">
        <v>4853</v>
      </c>
      <c r="B4648" t="s">
        <v>5766</v>
      </c>
      <c r="C4648" s="11">
        <v>45354</v>
      </c>
      <c r="D4648" s="1" t="str">
        <f t="shared" si="227"/>
        <v>2024</v>
      </c>
      <c r="E4648" s="12" t="str">
        <f t="shared" si="228"/>
        <v>March</v>
      </c>
      <c r="F4648" t="s">
        <v>22</v>
      </c>
      <c r="G4648" t="s">
        <v>9662</v>
      </c>
      <c r="H4648" t="s">
        <v>15</v>
      </c>
      <c r="I4648" t="s">
        <v>16</v>
      </c>
      <c r="J4648" t="s">
        <v>34</v>
      </c>
      <c r="K4648" s="6">
        <v>9</v>
      </c>
      <c r="L4648" s="6" t="str">
        <f t="shared" si="229"/>
        <v>Large</v>
      </c>
      <c r="M4648" s="7">
        <v>299</v>
      </c>
      <c r="N4648" s="2">
        <v>0.1</v>
      </c>
      <c r="O4648" s="3">
        <v>2421.9</v>
      </c>
      <c r="P4648" s="3">
        <f>O4648/K4648</f>
        <v>269.10000000000002</v>
      </c>
      <c r="Q4648" s="3">
        <f>R4648/M4648</f>
        <v>0.72451505016722406</v>
      </c>
      <c r="R4648" s="4">
        <v>216.63</v>
      </c>
      <c r="S4648" s="2">
        <f>R4648/O4648</f>
        <v>8.9446302489780749E-2</v>
      </c>
    </row>
    <row r="4649" spans="1:19" x14ac:dyDescent="0.3">
      <c r="A4649" s="6">
        <v>4854</v>
      </c>
      <c r="B4649" t="s">
        <v>5767</v>
      </c>
      <c r="C4649" s="11">
        <v>45922</v>
      </c>
      <c r="D4649" s="1" t="str">
        <f t="shared" si="227"/>
        <v>2025</v>
      </c>
      <c r="E4649" s="12" t="str">
        <f t="shared" si="228"/>
        <v>September</v>
      </c>
      <c r="F4649" t="s">
        <v>40</v>
      </c>
      <c r="G4649" t="s">
        <v>1156</v>
      </c>
      <c r="H4649" t="s">
        <v>37</v>
      </c>
      <c r="I4649" t="s">
        <v>27</v>
      </c>
      <c r="J4649" t="s">
        <v>17</v>
      </c>
      <c r="K4649" s="6">
        <v>1</v>
      </c>
      <c r="L4649" s="6" t="str">
        <f t="shared" si="229"/>
        <v>Small</v>
      </c>
      <c r="M4649" s="7">
        <v>199</v>
      </c>
      <c r="N4649" s="2">
        <v>0</v>
      </c>
      <c r="O4649" s="3">
        <v>199</v>
      </c>
      <c r="P4649" s="3">
        <f>O4649/K4649</f>
        <v>199</v>
      </c>
      <c r="Q4649" s="3">
        <f>R4649/M4649</f>
        <v>0.24185929648241208</v>
      </c>
      <c r="R4649" s="4">
        <v>48.13</v>
      </c>
      <c r="S4649" s="2">
        <f>R4649/O4649</f>
        <v>0.24185929648241208</v>
      </c>
    </row>
    <row r="4650" spans="1:19" x14ac:dyDescent="0.3">
      <c r="A4650" s="6">
        <v>4855</v>
      </c>
      <c r="B4650" t="s">
        <v>5768</v>
      </c>
      <c r="C4650" s="11">
        <v>45433</v>
      </c>
      <c r="D4650" s="1" t="str">
        <f t="shared" si="227"/>
        <v>2024</v>
      </c>
      <c r="E4650" s="12" t="str">
        <f t="shared" si="228"/>
        <v>May</v>
      </c>
      <c r="F4650" t="s">
        <v>14</v>
      </c>
      <c r="G4650" t="s">
        <v>9662</v>
      </c>
      <c r="H4650" t="s">
        <v>24</v>
      </c>
      <c r="I4650" t="s">
        <v>19</v>
      </c>
      <c r="J4650" t="s">
        <v>32</v>
      </c>
      <c r="K4650" s="6">
        <v>8</v>
      </c>
      <c r="L4650" s="6" t="str">
        <f t="shared" si="229"/>
        <v>Large</v>
      </c>
      <c r="M4650" s="7">
        <v>99</v>
      </c>
      <c r="N4650" s="2">
        <v>0.1</v>
      </c>
      <c r="O4650" s="3">
        <v>712.8</v>
      </c>
      <c r="P4650" s="3">
        <f>O4650/K4650</f>
        <v>89.1</v>
      </c>
      <c r="Q4650" s="3">
        <f>R4650/M4650</f>
        <v>1.267979797979798</v>
      </c>
      <c r="R4650" s="4">
        <v>125.53</v>
      </c>
      <c r="S4650" s="2">
        <f>R4650/O4650</f>
        <v>0.17610830527497195</v>
      </c>
    </row>
    <row r="4651" spans="1:19" x14ac:dyDescent="0.3">
      <c r="A4651" s="6">
        <v>4856</v>
      </c>
      <c r="B4651" t="s">
        <v>5769</v>
      </c>
      <c r="C4651" s="11">
        <v>45657</v>
      </c>
      <c r="D4651" s="1" t="str">
        <f t="shared" si="227"/>
        <v>2024</v>
      </c>
      <c r="E4651" s="12" t="str">
        <f t="shared" si="228"/>
        <v>December</v>
      </c>
      <c r="F4651" t="s">
        <v>14</v>
      </c>
      <c r="G4651" t="s">
        <v>9662</v>
      </c>
      <c r="H4651" t="s">
        <v>24</v>
      </c>
      <c r="I4651" t="s">
        <v>19</v>
      </c>
      <c r="J4651" t="s">
        <v>32</v>
      </c>
      <c r="K4651" s="6">
        <v>6</v>
      </c>
      <c r="L4651" s="6" t="str">
        <f t="shared" si="229"/>
        <v>Midium</v>
      </c>
      <c r="M4651" s="7">
        <v>299</v>
      </c>
      <c r="N4651" s="2">
        <v>0.15</v>
      </c>
      <c r="O4651" s="3">
        <v>1524.9</v>
      </c>
      <c r="P4651" s="3">
        <f>O4651/K4651</f>
        <v>254.15</v>
      </c>
      <c r="Q4651" s="3">
        <f>R4651/M4651</f>
        <v>0.72515050167224082</v>
      </c>
      <c r="R4651" s="4">
        <v>216.82</v>
      </c>
      <c r="S4651" s="2">
        <f>R4651/O4651</f>
        <v>0.14218637287690994</v>
      </c>
    </row>
    <row r="4652" spans="1:19" x14ac:dyDescent="0.3">
      <c r="A4652" s="6">
        <v>4857</v>
      </c>
      <c r="B4652" t="s">
        <v>5770</v>
      </c>
      <c r="C4652" s="11">
        <v>45477</v>
      </c>
      <c r="D4652" s="1" t="str">
        <f t="shared" si="227"/>
        <v>2024</v>
      </c>
      <c r="E4652" s="12" t="str">
        <f t="shared" si="228"/>
        <v>July</v>
      </c>
      <c r="F4652" t="s">
        <v>14</v>
      </c>
      <c r="G4652" t="s">
        <v>9662</v>
      </c>
      <c r="H4652" t="s">
        <v>37</v>
      </c>
      <c r="I4652" t="s">
        <v>27</v>
      </c>
      <c r="J4652" t="s">
        <v>47</v>
      </c>
      <c r="K4652" s="6">
        <v>6</v>
      </c>
      <c r="L4652" s="6" t="str">
        <f t="shared" si="229"/>
        <v>Midium</v>
      </c>
      <c r="M4652" s="7">
        <v>99</v>
      </c>
      <c r="N4652" s="2">
        <v>0</v>
      </c>
      <c r="O4652" s="3">
        <v>594</v>
      </c>
      <c r="P4652" s="3">
        <f>O4652/K4652</f>
        <v>99</v>
      </c>
      <c r="Q4652" s="3">
        <f>R4652/M4652</f>
        <v>1.180808080808081</v>
      </c>
      <c r="R4652" s="4">
        <v>116.9</v>
      </c>
      <c r="S4652" s="2">
        <f>R4652/O4652</f>
        <v>0.19680134680134681</v>
      </c>
    </row>
    <row r="4653" spans="1:19" x14ac:dyDescent="0.3">
      <c r="A4653" s="6">
        <v>4858</v>
      </c>
      <c r="B4653" t="s">
        <v>5771</v>
      </c>
      <c r="C4653" s="11">
        <v>45984</v>
      </c>
      <c r="D4653" s="1" t="str">
        <f t="shared" si="227"/>
        <v>2025</v>
      </c>
      <c r="E4653" s="12" t="str">
        <f t="shared" si="228"/>
        <v>November</v>
      </c>
      <c r="F4653" t="s">
        <v>40</v>
      </c>
      <c r="G4653" t="s">
        <v>3495</v>
      </c>
      <c r="H4653" t="s">
        <v>15</v>
      </c>
      <c r="I4653" t="s">
        <v>16</v>
      </c>
      <c r="J4653" t="s">
        <v>38</v>
      </c>
      <c r="K4653" s="6">
        <v>8</v>
      </c>
      <c r="L4653" s="6" t="str">
        <f t="shared" si="229"/>
        <v>Large</v>
      </c>
      <c r="M4653" s="7">
        <v>199</v>
      </c>
      <c r="N4653" s="2">
        <v>0.15</v>
      </c>
      <c r="O4653" s="3">
        <v>1353.2</v>
      </c>
      <c r="P4653" s="3">
        <f>O4653/K4653</f>
        <v>169.15</v>
      </c>
      <c r="Q4653" s="3">
        <f>R4653/M4653</f>
        <v>1.7780904522613064</v>
      </c>
      <c r="R4653" s="4">
        <v>353.84</v>
      </c>
      <c r="S4653" s="2">
        <f>R4653/O4653</f>
        <v>0.26148389003842742</v>
      </c>
    </row>
    <row r="4654" spans="1:19" x14ac:dyDescent="0.3">
      <c r="A4654" s="6">
        <v>4859</v>
      </c>
      <c r="B4654" t="s">
        <v>5772</v>
      </c>
      <c r="C4654" s="11">
        <v>45316</v>
      </c>
      <c r="D4654" s="1" t="str">
        <f t="shared" si="227"/>
        <v>2024</v>
      </c>
      <c r="E4654" s="12" t="str">
        <f t="shared" si="228"/>
        <v>January</v>
      </c>
      <c r="F4654" t="s">
        <v>14</v>
      </c>
      <c r="G4654" t="s">
        <v>5773</v>
      </c>
      <c r="H4654" t="s">
        <v>15</v>
      </c>
      <c r="I4654" t="s">
        <v>19</v>
      </c>
      <c r="J4654" t="s">
        <v>20</v>
      </c>
      <c r="K4654" s="6">
        <v>3</v>
      </c>
      <c r="L4654" s="6" t="str">
        <f t="shared" si="229"/>
        <v>Small</v>
      </c>
      <c r="M4654" s="7">
        <v>299</v>
      </c>
      <c r="N4654" s="2">
        <v>0.15</v>
      </c>
      <c r="O4654" s="3">
        <v>762.45</v>
      </c>
      <c r="P4654" s="3">
        <f>O4654/K4654</f>
        <v>254.15</v>
      </c>
      <c r="Q4654" s="3">
        <f>R4654/M4654</f>
        <v>0.58939799331103671</v>
      </c>
      <c r="R4654" s="4">
        <v>176.23</v>
      </c>
      <c r="S4654" s="2">
        <f>R4654/O4654</f>
        <v>0.23113646796511245</v>
      </c>
    </row>
    <row r="4655" spans="1:19" x14ac:dyDescent="0.3">
      <c r="A4655" s="6">
        <v>4860</v>
      </c>
      <c r="B4655" t="s">
        <v>5774</v>
      </c>
      <c r="C4655" s="11">
        <v>45401</v>
      </c>
      <c r="D4655" s="1" t="str">
        <f t="shared" si="227"/>
        <v>2024</v>
      </c>
      <c r="E4655" s="12" t="str">
        <f t="shared" si="228"/>
        <v>April</v>
      </c>
      <c r="F4655" t="s">
        <v>40</v>
      </c>
      <c r="G4655" t="s">
        <v>9662</v>
      </c>
      <c r="H4655" t="s">
        <v>37</v>
      </c>
      <c r="I4655" t="s">
        <v>16</v>
      </c>
      <c r="J4655" t="s">
        <v>34</v>
      </c>
      <c r="K4655" s="6">
        <v>5</v>
      </c>
      <c r="L4655" s="6" t="str">
        <f t="shared" si="229"/>
        <v>Midium</v>
      </c>
      <c r="M4655" s="7">
        <v>499</v>
      </c>
      <c r="N4655" s="2">
        <v>0.15</v>
      </c>
      <c r="O4655" s="3">
        <v>2120.75</v>
      </c>
      <c r="P4655" s="3">
        <f>O4655/K4655</f>
        <v>424.15</v>
      </c>
      <c r="Q4655" s="3">
        <f>R4655/M4655</f>
        <v>0.35533066132264529</v>
      </c>
      <c r="R4655" s="4">
        <v>177.31</v>
      </c>
      <c r="S4655" s="2">
        <f>R4655/O4655</f>
        <v>8.3607214428857712E-2</v>
      </c>
    </row>
    <row r="4656" spans="1:19" x14ac:dyDescent="0.3">
      <c r="A4656" s="6">
        <v>4861</v>
      </c>
      <c r="B4656" t="s">
        <v>5775</v>
      </c>
      <c r="C4656" s="11">
        <v>45906</v>
      </c>
      <c r="D4656" s="1" t="str">
        <f t="shared" si="227"/>
        <v>2025</v>
      </c>
      <c r="E4656" s="12" t="str">
        <f t="shared" si="228"/>
        <v>September</v>
      </c>
      <c r="F4656" t="s">
        <v>40</v>
      </c>
      <c r="G4656" t="s">
        <v>9662</v>
      </c>
      <c r="H4656" t="s">
        <v>37</v>
      </c>
      <c r="I4656" t="s">
        <v>19</v>
      </c>
      <c r="J4656" t="s">
        <v>42</v>
      </c>
      <c r="K4656" s="6">
        <v>5</v>
      </c>
      <c r="L4656" s="6" t="str">
        <f t="shared" si="229"/>
        <v>Midium</v>
      </c>
      <c r="M4656" s="7">
        <v>799</v>
      </c>
      <c r="N4656" s="2">
        <v>0.05</v>
      </c>
      <c r="O4656" s="3">
        <v>3795.25</v>
      </c>
      <c r="P4656" s="3">
        <f>O4656/K4656</f>
        <v>759.05</v>
      </c>
      <c r="Q4656" s="3">
        <f>R4656/M4656</f>
        <v>1.2516520650813519</v>
      </c>
      <c r="R4656" s="4">
        <v>1000.07</v>
      </c>
      <c r="S4656" s="2">
        <f>R4656/O4656</f>
        <v>0.26350569791186351</v>
      </c>
    </row>
    <row r="4657" spans="1:19" x14ac:dyDescent="0.3">
      <c r="A4657" s="6">
        <v>4862</v>
      </c>
      <c r="B4657" t="s">
        <v>5776</v>
      </c>
      <c r="C4657" s="11">
        <v>45296</v>
      </c>
      <c r="D4657" s="1" t="str">
        <f t="shared" si="227"/>
        <v>2024</v>
      </c>
      <c r="E4657" s="12" t="str">
        <f t="shared" si="228"/>
        <v>January</v>
      </c>
      <c r="F4657" t="s">
        <v>40</v>
      </c>
      <c r="G4657" t="s">
        <v>9662</v>
      </c>
      <c r="H4657" t="s">
        <v>37</v>
      </c>
      <c r="I4657" t="s">
        <v>16</v>
      </c>
      <c r="J4657" t="s">
        <v>38</v>
      </c>
      <c r="K4657" s="6">
        <v>4</v>
      </c>
      <c r="L4657" s="6" t="str">
        <f t="shared" si="229"/>
        <v>Midium</v>
      </c>
      <c r="M4657" s="7">
        <v>499</v>
      </c>
      <c r="N4657" s="2">
        <v>0.15</v>
      </c>
      <c r="O4657" s="3">
        <v>1696.6</v>
      </c>
      <c r="P4657" s="3">
        <f>O4657/K4657</f>
        <v>424.15</v>
      </c>
      <c r="Q4657" s="3">
        <f>R4657/M4657</f>
        <v>0.29142284569138271</v>
      </c>
      <c r="R4657" s="4">
        <v>145.41999999999999</v>
      </c>
      <c r="S4657" s="2">
        <f>R4657/O4657</f>
        <v>8.5712601673936101E-2</v>
      </c>
    </row>
    <row r="4658" spans="1:19" x14ac:dyDescent="0.3">
      <c r="A4658" s="6">
        <v>4863</v>
      </c>
      <c r="B4658" t="s">
        <v>5777</v>
      </c>
      <c r="C4658" s="11">
        <v>45621</v>
      </c>
      <c r="D4658" s="1" t="str">
        <f t="shared" si="227"/>
        <v>2024</v>
      </c>
      <c r="E4658" s="12" t="str">
        <f t="shared" si="228"/>
        <v>November</v>
      </c>
      <c r="F4658" t="s">
        <v>29</v>
      </c>
      <c r="G4658" t="s">
        <v>5778</v>
      </c>
      <c r="H4658" t="s">
        <v>37</v>
      </c>
      <c r="I4658" t="s">
        <v>19</v>
      </c>
      <c r="J4658" t="s">
        <v>42</v>
      </c>
      <c r="K4658" s="6">
        <v>4</v>
      </c>
      <c r="L4658" s="6" t="str">
        <f t="shared" si="229"/>
        <v>Midium</v>
      </c>
      <c r="M4658" s="7">
        <v>799</v>
      </c>
      <c r="N4658" s="2">
        <v>0</v>
      </c>
      <c r="O4658" s="3">
        <v>3196</v>
      </c>
      <c r="P4658" s="3">
        <f>O4658/K4658</f>
        <v>799</v>
      </c>
      <c r="Q4658" s="3">
        <f>R4658/M4658</f>
        <v>1.0457947434292867</v>
      </c>
      <c r="R4658" s="4">
        <v>835.59</v>
      </c>
      <c r="S4658" s="2">
        <f>R4658/O4658</f>
        <v>0.26144868585732167</v>
      </c>
    </row>
    <row r="4659" spans="1:19" x14ac:dyDescent="0.3">
      <c r="A4659" s="6">
        <v>4864</v>
      </c>
      <c r="B4659" t="s">
        <v>5779</v>
      </c>
      <c r="C4659" s="11">
        <v>45940</v>
      </c>
      <c r="D4659" s="1" t="str">
        <f t="shared" si="227"/>
        <v>2025</v>
      </c>
      <c r="E4659" s="12" t="str">
        <f t="shared" si="228"/>
        <v>October</v>
      </c>
      <c r="F4659" t="s">
        <v>22</v>
      </c>
      <c r="G4659" t="s">
        <v>9662</v>
      </c>
      <c r="H4659" t="s">
        <v>24</v>
      </c>
      <c r="I4659" t="s">
        <v>19</v>
      </c>
      <c r="J4659" t="s">
        <v>20</v>
      </c>
      <c r="K4659" s="6">
        <v>6</v>
      </c>
      <c r="L4659" s="6" t="str">
        <f t="shared" si="229"/>
        <v>Midium</v>
      </c>
      <c r="M4659" s="7">
        <v>149</v>
      </c>
      <c r="N4659" s="2">
        <v>0.15</v>
      </c>
      <c r="O4659" s="3">
        <v>759.9</v>
      </c>
      <c r="P4659" s="3">
        <f>O4659/K4659</f>
        <v>126.64999999999999</v>
      </c>
      <c r="Q4659" s="3">
        <f>R4659/M4659</f>
        <v>0.27838926174496642</v>
      </c>
      <c r="R4659" s="4">
        <v>41.48</v>
      </c>
      <c r="S4659" s="2">
        <f>R4659/O4659</f>
        <v>5.4586129753914983E-2</v>
      </c>
    </row>
    <row r="4660" spans="1:19" x14ac:dyDescent="0.3">
      <c r="A4660" s="6">
        <v>4865</v>
      </c>
      <c r="B4660" t="s">
        <v>5780</v>
      </c>
      <c r="C4660" s="11">
        <v>45743</v>
      </c>
      <c r="D4660" s="1" t="str">
        <f t="shared" si="227"/>
        <v>2025</v>
      </c>
      <c r="E4660" s="12" t="str">
        <f t="shared" si="228"/>
        <v>March</v>
      </c>
      <c r="F4660" t="s">
        <v>40</v>
      </c>
      <c r="G4660" t="s">
        <v>9662</v>
      </c>
      <c r="H4660" t="s">
        <v>15</v>
      </c>
      <c r="I4660" t="s">
        <v>16</v>
      </c>
      <c r="J4660" t="s">
        <v>34</v>
      </c>
      <c r="K4660" s="6">
        <v>5</v>
      </c>
      <c r="L4660" s="6" t="str">
        <f t="shared" si="229"/>
        <v>Midium</v>
      </c>
      <c r="M4660" s="7">
        <v>999</v>
      </c>
      <c r="N4660" s="2">
        <v>0.05</v>
      </c>
      <c r="O4660" s="3">
        <v>4745.25</v>
      </c>
      <c r="P4660" s="3">
        <f>O4660/K4660</f>
        <v>949.05</v>
      </c>
      <c r="Q4660" s="3">
        <f>R4660/M4660</f>
        <v>0.71644644644644651</v>
      </c>
      <c r="R4660" s="4">
        <v>715.73</v>
      </c>
      <c r="S4660" s="2">
        <f>R4660/O4660</f>
        <v>0.15083083083083085</v>
      </c>
    </row>
    <row r="4661" spans="1:19" x14ac:dyDescent="0.3">
      <c r="A4661" s="6">
        <v>4866</v>
      </c>
      <c r="B4661" t="s">
        <v>5781</v>
      </c>
      <c r="C4661" s="11">
        <v>45374</v>
      </c>
      <c r="D4661" s="1" t="str">
        <f t="shared" ref="D4661:D4724" si="230">TEXT(C4661, "yyyy")</f>
        <v>2024</v>
      </c>
      <c r="E4661" s="12" t="str">
        <f t="shared" ref="E4661:E4724" si="231">TEXT(C4661, "mmmm")</f>
        <v>March</v>
      </c>
      <c r="F4661" t="s">
        <v>14</v>
      </c>
      <c r="G4661" t="s">
        <v>9662</v>
      </c>
      <c r="H4661" t="s">
        <v>37</v>
      </c>
      <c r="I4661" t="s">
        <v>19</v>
      </c>
      <c r="J4661" t="s">
        <v>42</v>
      </c>
      <c r="K4661" s="6">
        <v>5</v>
      </c>
      <c r="L4661" s="6" t="str">
        <f t="shared" si="229"/>
        <v>Midium</v>
      </c>
      <c r="M4661" s="7">
        <v>799</v>
      </c>
      <c r="N4661" s="2">
        <v>0.15</v>
      </c>
      <c r="O4661" s="3">
        <v>3395.75</v>
      </c>
      <c r="P4661" s="3">
        <f>O4661/K4661</f>
        <v>679.15</v>
      </c>
      <c r="Q4661" s="3">
        <f>R4661/M4661</f>
        <v>0.87658322903629537</v>
      </c>
      <c r="R4661" s="4">
        <v>700.39</v>
      </c>
      <c r="S4661" s="2">
        <f t="shared" ref="S4661:S4724" si="232">R4661/O4661</f>
        <v>0.20625487742030479</v>
      </c>
    </row>
    <row r="4662" spans="1:19" x14ac:dyDescent="0.3">
      <c r="A4662" s="6">
        <v>4867</v>
      </c>
      <c r="B4662" t="s">
        <v>5782</v>
      </c>
      <c r="C4662" s="11">
        <v>45338</v>
      </c>
      <c r="D4662" s="1" t="str">
        <f t="shared" si="230"/>
        <v>2024</v>
      </c>
      <c r="E4662" s="12" t="str">
        <f t="shared" si="231"/>
        <v>February</v>
      </c>
      <c r="F4662" t="s">
        <v>40</v>
      </c>
      <c r="G4662" t="s">
        <v>9662</v>
      </c>
      <c r="H4662" t="s">
        <v>37</v>
      </c>
      <c r="I4662" t="s">
        <v>16</v>
      </c>
      <c r="J4662" t="s">
        <v>34</v>
      </c>
      <c r="K4662" s="6">
        <v>8</v>
      </c>
      <c r="L4662" s="6" t="str">
        <f t="shared" si="229"/>
        <v>Large</v>
      </c>
      <c r="M4662" s="7">
        <v>299</v>
      </c>
      <c r="N4662" s="2">
        <v>0</v>
      </c>
      <c r="O4662" s="3">
        <v>2392</v>
      </c>
      <c r="P4662" s="3">
        <f>O4662/K4662</f>
        <v>299</v>
      </c>
      <c r="Q4662" s="3">
        <f>R4662/M4662</f>
        <v>1.4864548494983276</v>
      </c>
      <c r="R4662" s="4">
        <v>444.45</v>
      </c>
      <c r="S4662" s="2">
        <f t="shared" si="232"/>
        <v>0.18580685618729095</v>
      </c>
    </row>
    <row r="4663" spans="1:19" x14ac:dyDescent="0.3">
      <c r="A4663" s="6">
        <v>4868</v>
      </c>
      <c r="B4663" t="s">
        <v>5783</v>
      </c>
      <c r="C4663" s="11">
        <v>45358</v>
      </c>
      <c r="D4663" s="1" t="str">
        <f t="shared" si="230"/>
        <v>2024</v>
      </c>
      <c r="E4663" s="12" t="str">
        <f t="shared" si="231"/>
        <v>March</v>
      </c>
      <c r="F4663" t="s">
        <v>14</v>
      </c>
      <c r="G4663" t="s">
        <v>9662</v>
      </c>
      <c r="H4663" t="s">
        <v>24</v>
      </c>
      <c r="I4663" t="s">
        <v>27</v>
      </c>
      <c r="J4663" t="s">
        <v>47</v>
      </c>
      <c r="K4663" s="6">
        <v>7</v>
      </c>
      <c r="L4663" s="6" t="str">
        <f t="shared" si="229"/>
        <v>Large</v>
      </c>
      <c r="M4663" s="7">
        <v>149</v>
      </c>
      <c r="N4663" s="2">
        <v>0</v>
      </c>
      <c r="O4663" s="3">
        <v>1043</v>
      </c>
      <c r="P4663" s="3">
        <f>O4663/K4663</f>
        <v>149</v>
      </c>
      <c r="Q4663" s="3">
        <f>R4663/M4663</f>
        <v>2.0027516778523493</v>
      </c>
      <c r="R4663" s="4">
        <v>298.41000000000003</v>
      </c>
      <c r="S4663" s="2">
        <f t="shared" si="232"/>
        <v>0.28610738255033558</v>
      </c>
    </row>
    <row r="4664" spans="1:19" x14ac:dyDescent="0.3">
      <c r="A4664" s="6">
        <v>4869</v>
      </c>
      <c r="B4664" t="s">
        <v>5784</v>
      </c>
      <c r="C4664" s="11">
        <v>45612</v>
      </c>
      <c r="D4664" s="1" t="str">
        <f t="shared" si="230"/>
        <v>2024</v>
      </c>
      <c r="E4664" s="12" t="str">
        <f t="shared" si="231"/>
        <v>November</v>
      </c>
      <c r="F4664" t="s">
        <v>29</v>
      </c>
      <c r="G4664" t="s">
        <v>9662</v>
      </c>
      <c r="H4664" t="s">
        <v>15</v>
      </c>
      <c r="I4664" t="s">
        <v>27</v>
      </c>
      <c r="J4664" t="s">
        <v>17</v>
      </c>
      <c r="K4664" s="6">
        <v>4</v>
      </c>
      <c r="L4664" s="6" t="str">
        <f t="shared" si="229"/>
        <v>Midium</v>
      </c>
      <c r="M4664" s="7">
        <v>299</v>
      </c>
      <c r="N4664" s="2">
        <v>0</v>
      </c>
      <c r="O4664" s="3">
        <v>1196</v>
      </c>
      <c r="P4664" s="3">
        <f>O4664/K4664</f>
        <v>299</v>
      </c>
      <c r="Q4664" s="3">
        <f>R4664/M4664</f>
        <v>0.70729096989966556</v>
      </c>
      <c r="R4664" s="4">
        <v>211.48</v>
      </c>
      <c r="S4664" s="2">
        <f t="shared" si="232"/>
        <v>0.17682274247491639</v>
      </c>
    </row>
    <row r="4665" spans="1:19" x14ac:dyDescent="0.3">
      <c r="A4665" s="6">
        <v>4870</v>
      </c>
      <c r="B4665" t="s">
        <v>5785</v>
      </c>
      <c r="C4665" s="11">
        <v>45857</v>
      </c>
      <c r="D4665" s="1" t="str">
        <f t="shared" si="230"/>
        <v>2025</v>
      </c>
      <c r="E4665" s="12" t="str">
        <f t="shared" si="231"/>
        <v>July</v>
      </c>
      <c r="F4665" t="s">
        <v>40</v>
      </c>
      <c r="G4665" t="s">
        <v>9662</v>
      </c>
      <c r="H4665" t="s">
        <v>15</v>
      </c>
      <c r="I4665" t="s">
        <v>19</v>
      </c>
      <c r="J4665" t="s">
        <v>42</v>
      </c>
      <c r="K4665" s="6">
        <v>3</v>
      </c>
      <c r="L4665" s="6" t="str">
        <f t="shared" si="229"/>
        <v>Small</v>
      </c>
      <c r="M4665" s="7">
        <v>149</v>
      </c>
      <c r="N4665" s="2">
        <v>0</v>
      </c>
      <c r="O4665" s="3">
        <v>447</v>
      </c>
      <c r="P4665" s="3">
        <f>O4665/K4665</f>
        <v>149</v>
      </c>
      <c r="Q4665" s="3">
        <f>R4665/M4665</f>
        <v>0.2076510067114094</v>
      </c>
      <c r="R4665" s="4">
        <v>30.94</v>
      </c>
      <c r="S4665" s="2">
        <f t="shared" si="232"/>
        <v>6.9217002237136463E-2</v>
      </c>
    </row>
    <row r="4666" spans="1:19" x14ac:dyDescent="0.3">
      <c r="A4666" s="6">
        <v>4871</v>
      </c>
      <c r="B4666" t="s">
        <v>5786</v>
      </c>
      <c r="C4666" s="11">
        <v>45858</v>
      </c>
      <c r="D4666" s="1" t="str">
        <f t="shared" si="230"/>
        <v>2025</v>
      </c>
      <c r="E4666" s="12" t="str">
        <f t="shared" si="231"/>
        <v>July</v>
      </c>
      <c r="F4666" t="s">
        <v>40</v>
      </c>
      <c r="G4666" t="s">
        <v>9662</v>
      </c>
      <c r="H4666" t="s">
        <v>24</v>
      </c>
      <c r="I4666" t="s">
        <v>19</v>
      </c>
      <c r="J4666" t="s">
        <v>32</v>
      </c>
      <c r="K4666" s="6">
        <v>3</v>
      </c>
      <c r="L4666" s="6" t="str">
        <f t="shared" si="229"/>
        <v>Small</v>
      </c>
      <c r="M4666" s="7">
        <v>149</v>
      </c>
      <c r="N4666" s="2">
        <v>0</v>
      </c>
      <c r="O4666" s="3">
        <v>447</v>
      </c>
      <c r="P4666" s="3">
        <f>O4666/K4666</f>
        <v>149</v>
      </c>
      <c r="Q4666" s="3">
        <f>R4666/M4666</f>
        <v>0.31885906040268452</v>
      </c>
      <c r="R4666" s="4">
        <v>47.51</v>
      </c>
      <c r="S4666" s="2">
        <f t="shared" si="232"/>
        <v>0.10628635346756152</v>
      </c>
    </row>
    <row r="4667" spans="1:19" x14ac:dyDescent="0.3">
      <c r="A4667" s="6">
        <v>4872</v>
      </c>
      <c r="B4667" t="s">
        <v>5787</v>
      </c>
      <c r="C4667" s="11">
        <v>45395</v>
      </c>
      <c r="D4667" s="1" t="str">
        <f t="shared" si="230"/>
        <v>2024</v>
      </c>
      <c r="E4667" s="12" t="str">
        <f t="shared" si="231"/>
        <v>April</v>
      </c>
      <c r="F4667" t="s">
        <v>40</v>
      </c>
      <c r="G4667" t="s">
        <v>9662</v>
      </c>
      <c r="H4667" t="s">
        <v>24</v>
      </c>
      <c r="I4667" t="s">
        <v>19</v>
      </c>
      <c r="J4667" t="s">
        <v>42</v>
      </c>
      <c r="K4667" s="6">
        <v>10</v>
      </c>
      <c r="L4667" s="6" t="str">
        <f t="shared" si="229"/>
        <v>Large</v>
      </c>
      <c r="M4667" s="7">
        <v>799</v>
      </c>
      <c r="N4667" s="2">
        <v>0.15</v>
      </c>
      <c r="O4667" s="3">
        <v>6791.5</v>
      </c>
      <c r="P4667" s="3">
        <f>O4667/K4667</f>
        <v>679.15</v>
      </c>
      <c r="Q4667" s="3">
        <f>R4667/M4667</f>
        <v>2.3060951188986234</v>
      </c>
      <c r="R4667" s="4">
        <v>1842.57</v>
      </c>
      <c r="S4667" s="2">
        <f t="shared" si="232"/>
        <v>0.2713053081057204</v>
      </c>
    </row>
    <row r="4668" spans="1:19" x14ac:dyDescent="0.3">
      <c r="A4668" s="6">
        <v>4873</v>
      </c>
      <c r="B4668" t="s">
        <v>5788</v>
      </c>
      <c r="C4668" s="11">
        <v>45690</v>
      </c>
      <c r="D4668" s="1" t="str">
        <f t="shared" si="230"/>
        <v>2025</v>
      </c>
      <c r="E4668" s="12" t="str">
        <f t="shared" si="231"/>
        <v>February</v>
      </c>
      <c r="F4668" t="s">
        <v>29</v>
      </c>
      <c r="G4668" t="s">
        <v>9662</v>
      </c>
      <c r="H4668" t="s">
        <v>24</v>
      </c>
      <c r="I4668" t="s">
        <v>19</v>
      </c>
      <c r="J4668" t="s">
        <v>20</v>
      </c>
      <c r="K4668" s="6">
        <v>10</v>
      </c>
      <c r="L4668" s="6" t="str">
        <f t="shared" si="229"/>
        <v>Large</v>
      </c>
      <c r="M4668" s="7">
        <v>299</v>
      </c>
      <c r="N4668" s="2">
        <v>0.1</v>
      </c>
      <c r="O4668" s="3">
        <v>2691</v>
      </c>
      <c r="P4668" s="3">
        <f>O4668/K4668</f>
        <v>269.10000000000002</v>
      </c>
      <c r="Q4668" s="3">
        <f>R4668/M4668</f>
        <v>0.83836120401337788</v>
      </c>
      <c r="R4668" s="4">
        <v>250.67</v>
      </c>
      <c r="S4668" s="2">
        <f t="shared" si="232"/>
        <v>9.3151244890375323E-2</v>
      </c>
    </row>
    <row r="4669" spans="1:19" x14ac:dyDescent="0.3">
      <c r="A4669" s="6">
        <v>4874</v>
      </c>
      <c r="B4669" t="s">
        <v>5789</v>
      </c>
      <c r="C4669" s="11">
        <v>45703</v>
      </c>
      <c r="D4669" s="1" t="str">
        <f t="shared" si="230"/>
        <v>2025</v>
      </c>
      <c r="E4669" s="12" t="str">
        <f t="shared" si="231"/>
        <v>February</v>
      </c>
      <c r="F4669" t="s">
        <v>40</v>
      </c>
      <c r="G4669" t="s">
        <v>9662</v>
      </c>
      <c r="H4669" t="s">
        <v>15</v>
      </c>
      <c r="I4669" t="s">
        <v>19</v>
      </c>
      <c r="J4669" t="s">
        <v>42</v>
      </c>
      <c r="K4669" s="6">
        <v>7</v>
      </c>
      <c r="L4669" s="6" t="str">
        <f t="shared" si="229"/>
        <v>Large</v>
      </c>
      <c r="M4669" s="7">
        <v>99</v>
      </c>
      <c r="N4669" s="2">
        <v>0.05</v>
      </c>
      <c r="O4669" s="3">
        <v>658.35</v>
      </c>
      <c r="P4669" s="3">
        <f>O4669/K4669</f>
        <v>94.05</v>
      </c>
      <c r="Q4669" s="3">
        <f>R4669/M4669</f>
        <v>1.0537373737373736</v>
      </c>
      <c r="R4669" s="4">
        <v>104.32</v>
      </c>
      <c r="S4669" s="2">
        <f t="shared" si="232"/>
        <v>0.15845674793043213</v>
      </c>
    </row>
    <row r="4670" spans="1:19" x14ac:dyDescent="0.3">
      <c r="A4670" s="6">
        <v>4875</v>
      </c>
      <c r="B4670" t="s">
        <v>5790</v>
      </c>
      <c r="C4670" s="11">
        <v>45370</v>
      </c>
      <c r="D4670" s="1" t="str">
        <f t="shared" si="230"/>
        <v>2024</v>
      </c>
      <c r="E4670" s="12" t="str">
        <f t="shared" si="231"/>
        <v>March</v>
      </c>
      <c r="F4670" t="s">
        <v>29</v>
      </c>
      <c r="G4670" t="s">
        <v>3325</v>
      </c>
      <c r="H4670" t="s">
        <v>24</v>
      </c>
      <c r="I4670" t="s">
        <v>27</v>
      </c>
      <c r="J4670" t="s">
        <v>47</v>
      </c>
      <c r="K4670" s="6">
        <v>10</v>
      </c>
      <c r="L4670" s="6" t="str">
        <f t="shared" si="229"/>
        <v>Large</v>
      </c>
      <c r="M4670" s="7">
        <v>999</v>
      </c>
      <c r="N4670" s="2">
        <v>0.15</v>
      </c>
      <c r="O4670" s="3">
        <v>8491.5</v>
      </c>
      <c r="P4670" s="3">
        <f>O4670/K4670</f>
        <v>849.15</v>
      </c>
      <c r="Q4670" s="3">
        <f>R4670/M4670</f>
        <v>2.5146446446446449</v>
      </c>
      <c r="R4670" s="4">
        <v>2512.13</v>
      </c>
      <c r="S4670" s="2">
        <f t="shared" si="232"/>
        <v>0.29584054642878171</v>
      </c>
    </row>
    <row r="4671" spans="1:19" x14ac:dyDescent="0.3">
      <c r="A4671" s="6">
        <v>4876</v>
      </c>
      <c r="B4671" t="s">
        <v>5791</v>
      </c>
      <c r="C4671" s="11">
        <v>45681</v>
      </c>
      <c r="D4671" s="1" t="str">
        <f t="shared" si="230"/>
        <v>2025</v>
      </c>
      <c r="E4671" s="12" t="str">
        <f t="shared" si="231"/>
        <v>January</v>
      </c>
      <c r="F4671" t="s">
        <v>40</v>
      </c>
      <c r="G4671" t="s">
        <v>748</v>
      </c>
      <c r="H4671" t="s">
        <v>37</v>
      </c>
      <c r="I4671" t="s">
        <v>19</v>
      </c>
      <c r="J4671" t="s">
        <v>42</v>
      </c>
      <c r="K4671" s="6">
        <v>5</v>
      </c>
      <c r="L4671" s="6" t="str">
        <f t="shared" si="229"/>
        <v>Midium</v>
      </c>
      <c r="M4671" s="7">
        <v>99</v>
      </c>
      <c r="N4671" s="2">
        <v>0.1</v>
      </c>
      <c r="O4671" s="3">
        <v>445.5</v>
      </c>
      <c r="P4671" s="3">
        <f>O4671/K4671</f>
        <v>89.1</v>
      </c>
      <c r="Q4671" s="3">
        <f>R4671/M4671</f>
        <v>0.79181818181818187</v>
      </c>
      <c r="R4671" s="4">
        <v>78.39</v>
      </c>
      <c r="S4671" s="2">
        <f t="shared" si="232"/>
        <v>0.17595959595959595</v>
      </c>
    </row>
    <row r="4672" spans="1:19" x14ac:dyDescent="0.3">
      <c r="A4672" s="6">
        <v>4877</v>
      </c>
      <c r="B4672" t="s">
        <v>5792</v>
      </c>
      <c r="C4672" s="11">
        <v>45651</v>
      </c>
      <c r="D4672" s="1" t="str">
        <f t="shared" si="230"/>
        <v>2024</v>
      </c>
      <c r="E4672" s="12" t="str">
        <f t="shared" si="231"/>
        <v>December</v>
      </c>
      <c r="F4672" t="s">
        <v>14</v>
      </c>
      <c r="G4672" t="s">
        <v>9662</v>
      </c>
      <c r="H4672" t="s">
        <v>24</v>
      </c>
      <c r="I4672" t="s">
        <v>16</v>
      </c>
      <c r="J4672" t="s">
        <v>38</v>
      </c>
      <c r="K4672" s="6">
        <v>1</v>
      </c>
      <c r="L4672" s="6" t="str">
        <f t="shared" si="229"/>
        <v>Small</v>
      </c>
      <c r="M4672" s="7">
        <v>149</v>
      </c>
      <c r="N4672" s="2">
        <v>0.15</v>
      </c>
      <c r="O4672" s="3">
        <v>126.65</v>
      </c>
      <c r="P4672" s="3">
        <f>O4672/K4672</f>
        <v>126.65</v>
      </c>
      <c r="Q4672" s="3">
        <f>R4672/M4672</f>
        <v>0.15328859060402683</v>
      </c>
      <c r="R4672" s="4">
        <v>22.84</v>
      </c>
      <c r="S4672" s="2">
        <f t="shared" si="232"/>
        <v>0.18033951835767864</v>
      </c>
    </row>
    <row r="4673" spans="1:19" x14ac:dyDescent="0.3">
      <c r="A4673" s="6">
        <v>4878</v>
      </c>
      <c r="B4673" t="s">
        <v>5793</v>
      </c>
      <c r="C4673" s="11">
        <v>45568</v>
      </c>
      <c r="D4673" s="1" t="str">
        <f t="shared" si="230"/>
        <v>2024</v>
      </c>
      <c r="E4673" s="12" t="str">
        <f t="shared" si="231"/>
        <v>October</v>
      </c>
      <c r="F4673" t="s">
        <v>40</v>
      </c>
      <c r="G4673" t="s">
        <v>9662</v>
      </c>
      <c r="H4673" t="s">
        <v>24</v>
      </c>
      <c r="I4673" t="s">
        <v>27</v>
      </c>
      <c r="J4673" t="s">
        <v>17</v>
      </c>
      <c r="K4673" s="6">
        <v>10</v>
      </c>
      <c r="L4673" s="6" t="str">
        <f t="shared" si="229"/>
        <v>Large</v>
      </c>
      <c r="M4673" s="7">
        <v>499</v>
      </c>
      <c r="N4673" s="2">
        <v>0.15</v>
      </c>
      <c r="O4673" s="3">
        <v>4241.5</v>
      </c>
      <c r="P4673" s="3">
        <f>O4673/K4673</f>
        <v>424.15</v>
      </c>
      <c r="Q4673" s="3">
        <f>R4673/M4673</f>
        <v>1.6174549098196394</v>
      </c>
      <c r="R4673" s="4">
        <v>807.11</v>
      </c>
      <c r="S4673" s="2">
        <f t="shared" si="232"/>
        <v>0.19028881291995756</v>
      </c>
    </row>
    <row r="4674" spans="1:19" x14ac:dyDescent="0.3">
      <c r="A4674" s="6">
        <v>4879</v>
      </c>
      <c r="B4674" t="s">
        <v>5794</v>
      </c>
      <c r="C4674" s="11">
        <v>45511</v>
      </c>
      <c r="D4674" s="1" t="str">
        <f t="shared" si="230"/>
        <v>2024</v>
      </c>
      <c r="E4674" s="12" t="str">
        <f t="shared" si="231"/>
        <v>August</v>
      </c>
      <c r="F4674" t="s">
        <v>29</v>
      </c>
      <c r="G4674" t="s">
        <v>3884</v>
      </c>
      <c r="H4674" t="s">
        <v>15</v>
      </c>
      <c r="I4674" t="s">
        <v>19</v>
      </c>
      <c r="J4674" t="s">
        <v>42</v>
      </c>
      <c r="K4674" s="6">
        <v>3</v>
      </c>
      <c r="L4674" s="6" t="str">
        <f t="shared" si="229"/>
        <v>Small</v>
      </c>
      <c r="M4674" s="7">
        <v>499</v>
      </c>
      <c r="N4674" s="2">
        <v>0.05</v>
      </c>
      <c r="O4674" s="3">
        <v>1422.15</v>
      </c>
      <c r="P4674" s="3">
        <f>O4674/K4674</f>
        <v>474.05</v>
      </c>
      <c r="Q4674" s="3">
        <f>R4674/M4674</f>
        <v>0.39597194388777557</v>
      </c>
      <c r="R4674" s="4">
        <v>197.59</v>
      </c>
      <c r="S4674" s="2">
        <f t="shared" si="232"/>
        <v>0.1389375241711493</v>
      </c>
    </row>
    <row r="4675" spans="1:19" x14ac:dyDescent="0.3">
      <c r="A4675" s="6">
        <v>4880</v>
      </c>
      <c r="B4675" t="s">
        <v>5795</v>
      </c>
      <c r="C4675" s="11">
        <v>45488</v>
      </c>
      <c r="D4675" s="1" t="str">
        <f t="shared" si="230"/>
        <v>2024</v>
      </c>
      <c r="E4675" s="12" t="str">
        <f t="shared" si="231"/>
        <v>July</v>
      </c>
      <c r="F4675" t="s">
        <v>40</v>
      </c>
      <c r="G4675" t="s">
        <v>243</v>
      </c>
      <c r="H4675" t="s">
        <v>24</v>
      </c>
      <c r="I4675" t="s">
        <v>16</v>
      </c>
      <c r="J4675" t="s">
        <v>38</v>
      </c>
      <c r="K4675" s="6">
        <v>9</v>
      </c>
      <c r="L4675" s="6" t="str">
        <f t="shared" ref="L4675:L4738" si="233">IF(K4675&lt;4,"Small", IF(K4675&lt;7,"Midium", IF(K4675&lt;=10,"Large")))</f>
        <v>Large</v>
      </c>
      <c r="M4675" s="7">
        <v>149</v>
      </c>
      <c r="N4675" s="2">
        <v>0.05</v>
      </c>
      <c r="O4675" s="3">
        <v>1273.95</v>
      </c>
      <c r="P4675" s="3">
        <f>O4675/K4675</f>
        <v>141.55000000000001</v>
      </c>
      <c r="Q4675" s="3">
        <f>R4675/M4675</f>
        <v>1.995973154362416</v>
      </c>
      <c r="R4675" s="4">
        <v>297.39999999999998</v>
      </c>
      <c r="S4675" s="2">
        <f t="shared" si="232"/>
        <v>0.23344715255700771</v>
      </c>
    </row>
    <row r="4676" spans="1:19" x14ac:dyDescent="0.3">
      <c r="A4676" s="6">
        <v>4881</v>
      </c>
      <c r="B4676" t="s">
        <v>5796</v>
      </c>
      <c r="C4676" s="11">
        <v>45806</v>
      </c>
      <c r="D4676" s="1" t="str">
        <f t="shared" si="230"/>
        <v>2025</v>
      </c>
      <c r="E4676" s="12" t="str">
        <f t="shared" si="231"/>
        <v>May</v>
      </c>
      <c r="F4676" t="s">
        <v>14</v>
      </c>
      <c r="G4676" t="s">
        <v>9662</v>
      </c>
      <c r="H4676" t="s">
        <v>37</v>
      </c>
      <c r="I4676" t="s">
        <v>16</v>
      </c>
      <c r="J4676" t="s">
        <v>38</v>
      </c>
      <c r="K4676" s="6">
        <v>7</v>
      </c>
      <c r="L4676" s="6" t="str">
        <f t="shared" si="233"/>
        <v>Large</v>
      </c>
      <c r="M4676" s="7">
        <v>799</v>
      </c>
      <c r="N4676" s="2">
        <v>0.15</v>
      </c>
      <c r="O4676" s="3">
        <v>4754.05</v>
      </c>
      <c r="P4676" s="3">
        <f>O4676/K4676</f>
        <v>679.15</v>
      </c>
      <c r="Q4676" s="3">
        <f>R4676/M4676</f>
        <v>0.69548185231539428</v>
      </c>
      <c r="R4676" s="4">
        <v>555.69000000000005</v>
      </c>
      <c r="S4676" s="2">
        <f t="shared" si="232"/>
        <v>0.11688770627149483</v>
      </c>
    </row>
    <row r="4677" spans="1:19" x14ac:dyDescent="0.3">
      <c r="A4677" s="6">
        <v>4882</v>
      </c>
      <c r="B4677" t="s">
        <v>5797</v>
      </c>
      <c r="C4677" s="11">
        <v>45434</v>
      </c>
      <c r="D4677" s="1" t="str">
        <f t="shared" si="230"/>
        <v>2024</v>
      </c>
      <c r="E4677" s="12" t="str">
        <f t="shared" si="231"/>
        <v>May</v>
      </c>
      <c r="F4677" t="s">
        <v>40</v>
      </c>
      <c r="G4677" t="s">
        <v>5798</v>
      </c>
      <c r="H4677" t="s">
        <v>15</v>
      </c>
      <c r="I4677" t="s">
        <v>19</v>
      </c>
      <c r="J4677" t="s">
        <v>25</v>
      </c>
      <c r="K4677" s="6">
        <v>10</v>
      </c>
      <c r="L4677" s="6" t="str">
        <f t="shared" si="233"/>
        <v>Large</v>
      </c>
      <c r="M4677" s="7">
        <v>499</v>
      </c>
      <c r="N4677" s="2">
        <v>0.15</v>
      </c>
      <c r="O4677" s="3">
        <v>4241.5</v>
      </c>
      <c r="P4677" s="3">
        <f>O4677/K4677</f>
        <v>424.15</v>
      </c>
      <c r="Q4677" s="3">
        <f>R4677/M4677</f>
        <v>2.4124849699398796</v>
      </c>
      <c r="R4677" s="4">
        <v>1203.83</v>
      </c>
      <c r="S4677" s="2">
        <f t="shared" si="232"/>
        <v>0.28382176116939761</v>
      </c>
    </row>
    <row r="4678" spans="1:19" x14ac:dyDescent="0.3">
      <c r="A4678" s="6">
        <v>4883</v>
      </c>
      <c r="B4678" t="s">
        <v>5799</v>
      </c>
      <c r="C4678" s="11">
        <v>45315</v>
      </c>
      <c r="D4678" s="1" t="str">
        <f t="shared" si="230"/>
        <v>2024</v>
      </c>
      <c r="E4678" s="12" t="str">
        <f t="shared" si="231"/>
        <v>January</v>
      </c>
      <c r="F4678" t="s">
        <v>14</v>
      </c>
      <c r="G4678" t="s">
        <v>9662</v>
      </c>
      <c r="H4678" t="s">
        <v>15</v>
      </c>
      <c r="I4678" t="s">
        <v>19</v>
      </c>
      <c r="J4678" t="s">
        <v>20</v>
      </c>
      <c r="K4678" s="6">
        <v>7</v>
      </c>
      <c r="L4678" s="6" t="str">
        <f t="shared" si="233"/>
        <v>Large</v>
      </c>
      <c r="M4678" s="7">
        <v>199</v>
      </c>
      <c r="N4678" s="2">
        <v>0.15</v>
      </c>
      <c r="O4678" s="3">
        <v>1184.05</v>
      </c>
      <c r="P4678" s="3">
        <f>O4678/K4678</f>
        <v>169.15</v>
      </c>
      <c r="Q4678" s="3">
        <f>R4678/M4678</f>
        <v>0.58728643216080401</v>
      </c>
      <c r="R4678" s="4">
        <v>116.87</v>
      </c>
      <c r="S4678" s="2">
        <f t="shared" si="232"/>
        <v>9.8703602043832619E-2</v>
      </c>
    </row>
    <row r="4679" spans="1:19" x14ac:dyDescent="0.3">
      <c r="A4679" s="6">
        <v>4884</v>
      </c>
      <c r="B4679" t="s">
        <v>5800</v>
      </c>
      <c r="C4679" s="11">
        <v>45444</v>
      </c>
      <c r="D4679" s="1" t="str">
        <f t="shared" si="230"/>
        <v>2024</v>
      </c>
      <c r="E4679" s="12" t="str">
        <f t="shared" si="231"/>
        <v>June</v>
      </c>
      <c r="F4679" t="s">
        <v>40</v>
      </c>
      <c r="G4679" t="s">
        <v>9662</v>
      </c>
      <c r="H4679" t="s">
        <v>24</v>
      </c>
      <c r="I4679" t="s">
        <v>16</v>
      </c>
      <c r="J4679" t="s">
        <v>38</v>
      </c>
      <c r="K4679" s="6">
        <v>2</v>
      </c>
      <c r="L4679" s="6" t="str">
        <f t="shared" si="233"/>
        <v>Small</v>
      </c>
      <c r="M4679" s="7">
        <v>299</v>
      </c>
      <c r="N4679" s="2">
        <v>0.15</v>
      </c>
      <c r="O4679" s="3">
        <v>508.3</v>
      </c>
      <c r="P4679" s="3">
        <f>O4679/K4679</f>
        <v>254.15</v>
      </c>
      <c r="Q4679" s="3">
        <f>R4679/M4679</f>
        <v>0.31525083612040133</v>
      </c>
      <c r="R4679" s="4">
        <v>94.26</v>
      </c>
      <c r="S4679" s="2">
        <f t="shared" si="232"/>
        <v>0.18544166830611844</v>
      </c>
    </row>
    <row r="4680" spans="1:19" x14ac:dyDescent="0.3">
      <c r="A4680" s="6">
        <v>4885</v>
      </c>
      <c r="B4680" t="s">
        <v>5801</v>
      </c>
      <c r="C4680" s="11">
        <v>45934</v>
      </c>
      <c r="D4680" s="1" t="str">
        <f t="shared" si="230"/>
        <v>2025</v>
      </c>
      <c r="E4680" s="12" t="str">
        <f t="shared" si="231"/>
        <v>October</v>
      </c>
      <c r="F4680" t="s">
        <v>40</v>
      </c>
      <c r="G4680" t="s">
        <v>9662</v>
      </c>
      <c r="H4680" t="s">
        <v>37</v>
      </c>
      <c r="I4680" t="s">
        <v>16</v>
      </c>
      <c r="J4680" t="s">
        <v>38</v>
      </c>
      <c r="K4680" s="6">
        <v>8</v>
      </c>
      <c r="L4680" s="6" t="str">
        <f t="shared" si="233"/>
        <v>Large</v>
      </c>
      <c r="M4680" s="7">
        <v>999</v>
      </c>
      <c r="N4680" s="2">
        <v>0.1</v>
      </c>
      <c r="O4680" s="3">
        <v>7192.8</v>
      </c>
      <c r="P4680" s="3">
        <f>O4680/K4680</f>
        <v>899.1</v>
      </c>
      <c r="Q4680" s="3">
        <f>R4680/M4680</f>
        <v>0.74737737737737742</v>
      </c>
      <c r="R4680" s="4">
        <v>746.63</v>
      </c>
      <c r="S4680" s="2">
        <f t="shared" si="232"/>
        <v>0.10380241352463575</v>
      </c>
    </row>
    <row r="4681" spans="1:19" x14ac:dyDescent="0.3">
      <c r="A4681" s="6">
        <v>4886</v>
      </c>
      <c r="B4681" t="s">
        <v>5802</v>
      </c>
      <c r="C4681" s="11">
        <v>45545</v>
      </c>
      <c r="D4681" s="1" t="str">
        <f t="shared" si="230"/>
        <v>2024</v>
      </c>
      <c r="E4681" s="12" t="str">
        <f t="shared" si="231"/>
        <v>September</v>
      </c>
      <c r="F4681" t="s">
        <v>22</v>
      </c>
      <c r="G4681" t="s">
        <v>9662</v>
      </c>
      <c r="H4681" t="s">
        <v>24</v>
      </c>
      <c r="I4681" t="s">
        <v>27</v>
      </c>
      <c r="J4681" t="s">
        <v>47</v>
      </c>
      <c r="K4681" s="6">
        <v>5</v>
      </c>
      <c r="L4681" s="6" t="str">
        <f t="shared" si="233"/>
        <v>Midium</v>
      </c>
      <c r="M4681" s="7">
        <v>149</v>
      </c>
      <c r="N4681" s="2">
        <v>0.1</v>
      </c>
      <c r="O4681" s="3">
        <v>670.5</v>
      </c>
      <c r="P4681" s="3">
        <f>O4681/K4681</f>
        <v>134.1</v>
      </c>
      <c r="Q4681" s="3">
        <f>R4681/M4681</f>
        <v>0.4624161073825504</v>
      </c>
      <c r="R4681" s="4">
        <v>68.900000000000006</v>
      </c>
      <c r="S4681" s="2">
        <f t="shared" si="232"/>
        <v>0.10275913497390009</v>
      </c>
    </row>
    <row r="4682" spans="1:19" x14ac:dyDescent="0.3">
      <c r="A4682" s="6">
        <v>4887</v>
      </c>
      <c r="B4682" t="s">
        <v>5803</v>
      </c>
      <c r="C4682" s="11">
        <v>45417</v>
      </c>
      <c r="D4682" s="1" t="str">
        <f t="shared" si="230"/>
        <v>2024</v>
      </c>
      <c r="E4682" s="12" t="str">
        <f t="shared" si="231"/>
        <v>May</v>
      </c>
      <c r="F4682" t="s">
        <v>29</v>
      </c>
      <c r="G4682" t="s">
        <v>9662</v>
      </c>
      <c r="H4682" t="s">
        <v>37</v>
      </c>
      <c r="I4682" t="s">
        <v>19</v>
      </c>
      <c r="J4682" t="s">
        <v>20</v>
      </c>
      <c r="K4682" s="6">
        <v>1</v>
      </c>
      <c r="L4682" s="6" t="str">
        <f t="shared" si="233"/>
        <v>Small</v>
      </c>
      <c r="M4682" s="7">
        <v>799</v>
      </c>
      <c r="N4682" s="2">
        <v>0</v>
      </c>
      <c r="O4682" s="3">
        <v>799</v>
      </c>
      <c r="P4682" s="3">
        <f>O4682/K4682</f>
        <v>799</v>
      </c>
      <c r="Q4682" s="3">
        <f>R4682/M4682</f>
        <v>0.22063829787234041</v>
      </c>
      <c r="R4682" s="4">
        <v>176.29</v>
      </c>
      <c r="S4682" s="2">
        <f t="shared" si="232"/>
        <v>0.22063829787234041</v>
      </c>
    </row>
    <row r="4683" spans="1:19" x14ac:dyDescent="0.3">
      <c r="A4683" s="6">
        <v>4888</v>
      </c>
      <c r="B4683" t="s">
        <v>5804</v>
      </c>
      <c r="C4683" s="11">
        <v>45755</v>
      </c>
      <c r="D4683" s="1" t="str">
        <f t="shared" si="230"/>
        <v>2025</v>
      </c>
      <c r="E4683" s="12" t="str">
        <f t="shared" si="231"/>
        <v>April</v>
      </c>
      <c r="F4683" t="s">
        <v>40</v>
      </c>
      <c r="G4683" t="s">
        <v>5805</v>
      </c>
      <c r="H4683" t="s">
        <v>15</v>
      </c>
      <c r="I4683" t="s">
        <v>19</v>
      </c>
      <c r="J4683" t="s">
        <v>42</v>
      </c>
      <c r="K4683" s="6">
        <v>3</v>
      </c>
      <c r="L4683" s="6" t="str">
        <f t="shared" si="233"/>
        <v>Small</v>
      </c>
      <c r="M4683" s="7">
        <v>199</v>
      </c>
      <c r="N4683" s="2">
        <v>0.05</v>
      </c>
      <c r="O4683" s="3">
        <v>567.15</v>
      </c>
      <c r="P4683" s="3">
        <f>O4683/K4683</f>
        <v>189.04999999999998</v>
      </c>
      <c r="Q4683" s="3">
        <f>R4683/M4683</f>
        <v>0.62587939698492456</v>
      </c>
      <c r="R4683" s="4">
        <v>124.55</v>
      </c>
      <c r="S4683" s="2">
        <f t="shared" si="232"/>
        <v>0.21960680595962268</v>
      </c>
    </row>
    <row r="4684" spans="1:19" x14ac:dyDescent="0.3">
      <c r="A4684" s="6">
        <v>4889</v>
      </c>
      <c r="B4684" t="s">
        <v>5806</v>
      </c>
      <c r="C4684" s="11">
        <v>45912</v>
      </c>
      <c r="D4684" s="1" t="str">
        <f t="shared" si="230"/>
        <v>2025</v>
      </c>
      <c r="E4684" s="12" t="str">
        <f t="shared" si="231"/>
        <v>September</v>
      </c>
      <c r="F4684" t="s">
        <v>29</v>
      </c>
      <c r="G4684" t="s">
        <v>9662</v>
      </c>
      <c r="H4684" t="s">
        <v>24</v>
      </c>
      <c r="I4684" t="s">
        <v>19</v>
      </c>
      <c r="J4684" t="s">
        <v>42</v>
      </c>
      <c r="K4684" s="6">
        <v>8</v>
      </c>
      <c r="L4684" s="6" t="str">
        <f t="shared" si="233"/>
        <v>Large</v>
      </c>
      <c r="M4684" s="7">
        <v>499</v>
      </c>
      <c r="N4684" s="2">
        <v>0</v>
      </c>
      <c r="O4684" s="3">
        <v>3992</v>
      </c>
      <c r="P4684" s="3">
        <f>O4684/K4684</f>
        <v>499</v>
      </c>
      <c r="Q4684" s="3">
        <f>R4684/M4684</f>
        <v>2.2427655310621244</v>
      </c>
      <c r="R4684" s="4">
        <v>1119.1400000000001</v>
      </c>
      <c r="S4684" s="2">
        <f t="shared" si="232"/>
        <v>0.28034569138276555</v>
      </c>
    </row>
    <row r="4685" spans="1:19" x14ac:dyDescent="0.3">
      <c r="A4685" s="6">
        <v>4890</v>
      </c>
      <c r="B4685" t="s">
        <v>5807</v>
      </c>
      <c r="C4685" s="11">
        <v>45413</v>
      </c>
      <c r="D4685" s="1" t="str">
        <f t="shared" si="230"/>
        <v>2024</v>
      </c>
      <c r="E4685" s="12" t="str">
        <f t="shared" si="231"/>
        <v>May</v>
      </c>
      <c r="F4685" t="s">
        <v>14</v>
      </c>
      <c r="G4685" t="s">
        <v>9662</v>
      </c>
      <c r="H4685" t="s">
        <v>15</v>
      </c>
      <c r="I4685" t="s">
        <v>16</v>
      </c>
      <c r="J4685" t="s">
        <v>34</v>
      </c>
      <c r="K4685" s="6">
        <v>7</v>
      </c>
      <c r="L4685" s="6" t="str">
        <f t="shared" si="233"/>
        <v>Large</v>
      </c>
      <c r="M4685" s="7">
        <v>499</v>
      </c>
      <c r="N4685" s="2">
        <v>0.15</v>
      </c>
      <c r="O4685" s="3">
        <v>2969.05</v>
      </c>
      <c r="P4685" s="3">
        <f>O4685/K4685</f>
        <v>424.15000000000003</v>
      </c>
      <c r="Q4685" s="3">
        <f>R4685/M4685</f>
        <v>1.0229458917835672</v>
      </c>
      <c r="R4685" s="4">
        <v>510.45</v>
      </c>
      <c r="S4685" s="2">
        <f t="shared" si="232"/>
        <v>0.1719236792913558</v>
      </c>
    </row>
    <row r="4686" spans="1:19" x14ac:dyDescent="0.3">
      <c r="A4686" s="6">
        <v>4891</v>
      </c>
      <c r="B4686" t="s">
        <v>5808</v>
      </c>
      <c r="C4686" s="11">
        <v>45544</v>
      </c>
      <c r="D4686" s="1" t="str">
        <f t="shared" si="230"/>
        <v>2024</v>
      </c>
      <c r="E4686" s="12" t="str">
        <f t="shared" si="231"/>
        <v>September</v>
      </c>
      <c r="F4686" t="s">
        <v>14</v>
      </c>
      <c r="G4686" t="s">
        <v>5063</v>
      </c>
      <c r="H4686" t="s">
        <v>37</v>
      </c>
      <c r="I4686" t="s">
        <v>16</v>
      </c>
      <c r="J4686" t="s">
        <v>38</v>
      </c>
      <c r="K4686" s="6">
        <v>6</v>
      </c>
      <c r="L4686" s="6" t="str">
        <f t="shared" si="233"/>
        <v>Midium</v>
      </c>
      <c r="M4686" s="7">
        <v>99</v>
      </c>
      <c r="N4686" s="2">
        <v>0</v>
      </c>
      <c r="O4686" s="3">
        <v>594</v>
      </c>
      <c r="P4686" s="3">
        <f>O4686/K4686</f>
        <v>99</v>
      </c>
      <c r="Q4686" s="3">
        <f>R4686/M4686</f>
        <v>1.5582828282828285</v>
      </c>
      <c r="R4686" s="4">
        <v>154.27000000000001</v>
      </c>
      <c r="S4686" s="2">
        <f t="shared" si="232"/>
        <v>0.25971380471380473</v>
      </c>
    </row>
    <row r="4687" spans="1:19" x14ac:dyDescent="0.3">
      <c r="A4687" s="6">
        <v>4892</v>
      </c>
      <c r="B4687" t="s">
        <v>5809</v>
      </c>
      <c r="C4687" s="11">
        <v>45906</v>
      </c>
      <c r="D4687" s="1" t="str">
        <f t="shared" si="230"/>
        <v>2025</v>
      </c>
      <c r="E4687" s="12" t="str">
        <f t="shared" si="231"/>
        <v>September</v>
      </c>
      <c r="F4687" t="s">
        <v>40</v>
      </c>
      <c r="G4687" t="s">
        <v>5810</v>
      </c>
      <c r="H4687" t="s">
        <v>37</v>
      </c>
      <c r="I4687" t="s">
        <v>27</v>
      </c>
      <c r="J4687" t="s">
        <v>47</v>
      </c>
      <c r="K4687" s="6">
        <v>10</v>
      </c>
      <c r="L4687" s="6" t="str">
        <f t="shared" si="233"/>
        <v>Large</v>
      </c>
      <c r="M4687" s="7">
        <v>299</v>
      </c>
      <c r="N4687" s="2">
        <v>0.1</v>
      </c>
      <c r="O4687" s="3">
        <v>2691</v>
      </c>
      <c r="P4687" s="3">
        <f>O4687/K4687</f>
        <v>269.10000000000002</v>
      </c>
      <c r="Q4687" s="3">
        <f>R4687/M4687</f>
        <v>0.85648829431438123</v>
      </c>
      <c r="R4687" s="4">
        <v>256.08999999999997</v>
      </c>
      <c r="S4687" s="2">
        <f t="shared" si="232"/>
        <v>9.516536603493124E-2</v>
      </c>
    </row>
    <row r="4688" spans="1:19" x14ac:dyDescent="0.3">
      <c r="A4688" s="6">
        <v>4893</v>
      </c>
      <c r="B4688" t="s">
        <v>5811</v>
      </c>
      <c r="C4688" s="11">
        <v>45707</v>
      </c>
      <c r="D4688" s="1" t="str">
        <f t="shared" si="230"/>
        <v>2025</v>
      </c>
      <c r="E4688" s="12" t="str">
        <f t="shared" si="231"/>
        <v>February</v>
      </c>
      <c r="F4688" t="s">
        <v>14</v>
      </c>
      <c r="G4688" t="s">
        <v>5812</v>
      </c>
      <c r="H4688" t="s">
        <v>37</v>
      </c>
      <c r="I4688" t="s">
        <v>19</v>
      </c>
      <c r="J4688" t="s">
        <v>20</v>
      </c>
      <c r="K4688" s="6">
        <v>3</v>
      </c>
      <c r="L4688" s="6" t="str">
        <f t="shared" si="233"/>
        <v>Small</v>
      </c>
      <c r="M4688" s="7">
        <v>199</v>
      </c>
      <c r="N4688" s="2">
        <v>0</v>
      </c>
      <c r="O4688" s="3">
        <v>597</v>
      </c>
      <c r="P4688" s="3">
        <f>O4688/K4688</f>
        <v>199</v>
      </c>
      <c r="Q4688" s="3">
        <f>R4688/M4688</f>
        <v>0.26994974874371858</v>
      </c>
      <c r="R4688" s="4">
        <v>53.72</v>
      </c>
      <c r="S4688" s="2">
        <f t="shared" si="232"/>
        <v>8.998324958123953E-2</v>
      </c>
    </row>
    <row r="4689" spans="1:19" x14ac:dyDescent="0.3">
      <c r="A4689" s="6">
        <v>4894</v>
      </c>
      <c r="B4689" t="s">
        <v>5813</v>
      </c>
      <c r="C4689" s="11">
        <v>45835</v>
      </c>
      <c r="D4689" s="1" t="str">
        <f t="shared" si="230"/>
        <v>2025</v>
      </c>
      <c r="E4689" s="12" t="str">
        <f t="shared" si="231"/>
        <v>June</v>
      </c>
      <c r="F4689" t="s">
        <v>40</v>
      </c>
      <c r="G4689" t="s">
        <v>9662</v>
      </c>
      <c r="H4689" t="s">
        <v>37</v>
      </c>
      <c r="I4689" t="s">
        <v>19</v>
      </c>
      <c r="J4689" t="s">
        <v>42</v>
      </c>
      <c r="K4689" s="6">
        <v>7</v>
      </c>
      <c r="L4689" s="6" t="str">
        <f t="shared" si="233"/>
        <v>Large</v>
      </c>
      <c r="M4689" s="7">
        <v>999</v>
      </c>
      <c r="N4689" s="2">
        <v>0.15</v>
      </c>
      <c r="O4689" s="3">
        <v>5944.05</v>
      </c>
      <c r="P4689" s="3">
        <f>O4689/K4689</f>
        <v>849.15</v>
      </c>
      <c r="Q4689" s="3">
        <f>R4689/M4689</f>
        <v>1.4571671671671671</v>
      </c>
      <c r="R4689" s="4">
        <v>1455.71</v>
      </c>
      <c r="S4689" s="2">
        <f t="shared" si="232"/>
        <v>0.2449020449020449</v>
      </c>
    </row>
    <row r="4690" spans="1:19" x14ac:dyDescent="0.3">
      <c r="A4690" s="6">
        <v>4895</v>
      </c>
      <c r="B4690" t="s">
        <v>5814</v>
      </c>
      <c r="C4690" s="11">
        <v>45879</v>
      </c>
      <c r="D4690" s="1" t="str">
        <f t="shared" si="230"/>
        <v>2025</v>
      </c>
      <c r="E4690" s="12" t="str">
        <f t="shared" si="231"/>
        <v>August</v>
      </c>
      <c r="F4690" t="s">
        <v>22</v>
      </c>
      <c r="G4690" t="s">
        <v>9662</v>
      </c>
      <c r="H4690" t="s">
        <v>24</v>
      </c>
      <c r="I4690" t="s">
        <v>19</v>
      </c>
      <c r="J4690" t="s">
        <v>42</v>
      </c>
      <c r="K4690" s="6">
        <v>7</v>
      </c>
      <c r="L4690" s="6" t="str">
        <f t="shared" si="233"/>
        <v>Large</v>
      </c>
      <c r="M4690" s="7">
        <v>99</v>
      </c>
      <c r="N4690" s="2">
        <v>0</v>
      </c>
      <c r="O4690" s="3">
        <v>693</v>
      </c>
      <c r="P4690" s="3">
        <f>O4690/K4690</f>
        <v>99</v>
      </c>
      <c r="Q4690" s="3">
        <f>R4690/M4690</f>
        <v>1.3084848484848484</v>
      </c>
      <c r="R4690" s="4">
        <v>129.54</v>
      </c>
      <c r="S4690" s="2">
        <f t="shared" si="232"/>
        <v>0.18692640692640691</v>
      </c>
    </row>
    <row r="4691" spans="1:19" x14ac:dyDescent="0.3">
      <c r="A4691" s="6">
        <v>4896</v>
      </c>
      <c r="B4691" t="s">
        <v>5815</v>
      </c>
      <c r="C4691" s="11">
        <v>45777</v>
      </c>
      <c r="D4691" s="1" t="str">
        <f t="shared" si="230"/>
        <v>2025</v>
      </c>
      <c r="E4691" s="12" t="str">
        <f t="shared" si="231"/>
        <v>April</v>
      </c>
      <c r="F4691" t="s">
        <v>29</v>
      </c>
      <c r="G4691" t="s">
        <v>9662</v>
      </c>
      <c r="H4691" t="s">
        <v>37</v>
      </c>
      <c r="I4691" t="s">
        <v>27</v>
      </c>
      <c r="J4691" t="s">
        <v>47</v>
      </c>
      <c r="K4691" s="6">
        <v>2</v>
      </c>
      <c r="L4691" s="6" t="str">
        <f t="shared" si="233"/>
        <v>Small</v>
      </c>
      <c r="M4691" s="7">
        <v>99</v>
      </c>
      <c r="N4691" s="2">
        <v>0</v>
      </c>
      <c r="O4691" s="3">
        <v>198</v>
      </c>
      <c r="P4691" s="3">
        <f>O4691/K4691</f>
        <v>99</v>
      </c>
      <c r="Q4691" s="3">
        <f>R4691/M4691</f>
        <v>0.1204040404040404</v>
      </c>
      <c r="R4691" s="4">
        <v>11.92</v>
      </c>
      <c r="S4691" s="2">
        <f t="shared" si="232"/>
        <v>6.0202020202020201E-2</v>
      </c>
    </row>
    <row r="4692" spans="1:19" x14ac:dyDescent="0.3">
      <c r="A4692" s="6">
        <v>4897</v>
      </c>
      <c r="B4692" t="s">
        <v>5816</v>
      </c>
      <c r="C4692" s="11">
        <v>45805</v>
      </c>
      <c r="D4692" s="1" t="str">
        <f t="shared" si="230"/>
        <v>2025</v>
      </c>
      <c r="E4692" s="12" t="str">
        <f t="shared" si="231"/>
        <v>May</v>
      </c>
      <c r="F4692" t="s">
        <v>40</v>
      </c>
      <c r="G4692" t="s">
        <v>9662</v>
      </c>
      <c r="H4692" t="s">
        <v>15</v>
      </c>
      <c r="I4692" t="s">
        <v>19</v>
      </c>
      <c r="J4692" t="s">
        <v>32</v>
      </c>
      <c r="K4692" s="6">
        <v>3</v>
      </c>
      <c r="L4692" s="6" t="str">
        <f t="shared" si="233"/>
        <v>Small</v>
      </c>
      <c r="M4692" s="7">
        <v>499</v>
      </c>
      <c r="N4692" s="2">
        <v>0.15</v>
      </c>
      <c r="O4692" s="3">
        <v>1272.45</v>
      </c>
      <c r="P4692" s="3">
        <f>O4692/K4692</f>
        <v>424.15000000000003</v>
      </c>
      <c r="Q4692" s="3">
        <f>R4692/M4692</f>
        <v>0.65</v>
      </c>
      <c r="R4692" s="4">
        <v>324.35000000000002</v>
      </c>
      <c r="S4692" s="2">
        <f t="shared" si="232"/>
        <v>0.25490196078431371</v>
      </c>
    </row>
    <row r="4693" spans="1:19" x14ac:dyDescent="0.3">
      <c r="A4693" s="6">
        <v>4898</v>
      </c>
      <c r="B4693" t="s">
        <v>5817</v>
      </c>
      <c r="C4693" s="11">
        <v>45623</v>
      </c>
      <c r="D4693" s="1" t="str">
        <f t="shared" si="230"/>
        <v>2024</v>
      </c>
      <c r="E4693" s="12" t="str">
        <f t="shared" si="231"/>
        <v>November</v>
      </c>
      <c r="F4693" t="s">
        <v>40</v>
      </c>
      <c r="G4693" t="s">
        <v>9662</v>
      </c>
      <c r="H4693" t="s">
        <v>15</v>
      </c>
      <c r="I4693" t="s">
        <v>16</v>
      </c>
      <c r="J4693" t="s">
        <v>34</v>
      </c>
      <c r="K4693" s="6">
        <v>10</v>
      </c>
      <c r="L4693" s="6" t="str">
        <f t="shared" si="233"/>
        <v>Large</v>
      </c>
      <c r="M4693" s="7">
        <v>999</v>
      </c>
      <c r="N4693" s="2">
        <v>0</v>
      </c>
      <c r="O4693" s="3">
        <v>9990</v>
      </c>
      <c r="P4693" s="3">
        <f>O4693/K4693</f>
        <v>999</v>
      </c>
      <c r="Q4693" s="3">
        <f>R4693/M4693</f>
        <v>2.7639439439439437</v>
      </c>
      <c r="R4693" s="4">
        <v>2761.18</v>
      </c>
      <c r="S4693" s="2">
        <f t="shared" si="232"/>
        <v>0.27639439439439439</v>
      </c>
    </row>
    <row r="4694" spans="1:19" x14ac:dyDescent="0.3">
      <c r="A4694" s="6">
        <v>4899</v>
      </c>
      <c r="B4694" t="s">
        <v>5818</v>
      </c>
      <c r="C4694" s="11">
        <v>45684</v>
      </c>
      <c r="D4694" s="1" t="str">
        <f t="shared" si="230"/>
        <v>2025</v>
      </c>
      <c r="E4694" s="12" t="str">
        <f t="shared" si="231"/>
        <v>January</v>
      </c>
      <c r="F4694" t="s">
        <v>14</v>
      </c>
      <c r="G4694" t="s">
        <v>9662</v>
      </c>
      <c r="H4694" t="s">
        <v>15</v>
      </c>
      <c r="I4694" t="s">
        <v>16</v>
      </c>
      <c r="J4694" t="s">
        <v>38</v>
      </c>
      <c r="K4694" s="6">
        <v>10</v>
      </c>
      <c r="L4694" s="6" t="str">
        <f t="shared" si="233"/>
        <v>Large</v>
      </c>
      <c r="M4694" s="7">
        <v>799</v>
      </c>
      <c r="N4694" s="2">
        <v>0</v>
      </c>
      <c r="O4694" s="3">
        <v>7990</v>
      </c>
      <c r="P4694" s="3">
        <f>O4694/K4694</f>
        <v>799</v>
      </c>
      <c r="Q4694" s="3">
        <f>R4694/M4694</f>
        <v>1.9875344180225281</v>
      </c>
      <c r="R4694" s="4">
        <v>1588.04</v>
      </c>
      <c r="S4694" s="2">
        <f t="shared" si="232"/>
        <v>0.19875344180225282</v>
      </c>
    </row>
    <row r="4695" spans="1:19" x14ac:dyDescent="0.3">
      <c r="A4695" s="6">
        <v>4900</v>
      </c>
      <c r="B4695" t="s">
        <v>5819</v>
      </c>
      <c r="C4695" s="11">
        <v>45318</v>
      </c>
      <c r="D4695" s="1" t="str">
        <f t="shared" si="230"/>
        <v>2024</v>
      </c>
      <c r="E4695" s="12" t="str">
        <f t="shared" si="231"/>
        <v>January</v>
      </c>
      <c r="F4695" t="s">
        <v>40</v>
      </c>
      <c r="G4695" t="s">
        <v>9662</v>
      </c>
      <c r="H4695" t="s">
        <v>37</v>
      </c>
      <c r="I4695" t="s">
        <v>16</v>
      </c>
      <c r="J4695" t="s">
        <v>34</v>
      </c>
      <c r="K4695" s="6">
        <v>8</v>
      </c>
      <c r="L4695" s="6" t="str">
        <f t="shared" si="233"/>
        <v>Large</v>
      </c>
      <c r="M4695" s="7">
        <v>499</v>
      </c>
      <c r="N4695" s="2">
        <v>0</v>
      </c>
      <c r="O4695" s="3">
        <v>3992</v>
      </c>
      <c r="P4695" s="3">
        <f>O4695/K4695</f>
        <v>499</v>
      </c>
      <c r="Q4695" s="3">
        <f>R4695/M4695</f>
        <v>0.6809819639278557</v>
      </c>
      <c r="R4695" s="4">
        <v>339.81</v>
      </c>
      <c r="S4695" s="2">
        <f t="shared" si="232"/>
        <v>8.5122745490981963E-2</v>
      </c>
    </row>
    <row r="4696" spans="1:19" x14ac:dyDescent="0.3">
      <c r="A4696" s="6">
        <v>4901</v>
      </c>
      <c r="B4696" t="s">
        <v>5820</v>
      </c>
      <c r="C4696" s="11">
        <v>45516</v>
      </c>
      <c r="D4696" s="1" t="str">
        <f t="shared" si="230"/>
        <v>2024</v>
      </c>
      <c r="E4696" s="12" t="str">
        <f t="shared" si="231"/>
        <v>August</v>
      </c>
      <c r="F4696" t="s">
        <v>40</v>
      </c>
      <c r="G4696" t="s">
        <v>9662</v>
      </c>
      <c r="H4696" t="s">
        <v>15</v>
      </c>
      <c r="I4696" t="s">
        <v>19</v>
      </c>
      <c r="J4696" t="s">
        <v>20</v>
      </c>
      <c r="K4696" s="6">
        <v>3</v>
      </c>
      <c r="L4696" s="6" t="str">
        <f t="shared" si="233"/>
        <v>Small</v>
      </c>
      <c r="M4696" s="7">
        <v>799</v>
      </c>
      <c r="N4696" s="2">
        <v>0.1</v>
      </c>
      <c r="O4696" s="3">
        <v>2157.3000000000002</v>
      </c>
      <c r="P4696" s="3">
        <f>O4696/K4696</f>
        <v>719.1</v>
      </c>
      <c r="Q4696" s="3">
        <f>R4696/M4696</f>
        <v>0.78516896120150192</v>
      </c>
      <c r="R4696" s="4">
        <v>627.35</v>
      </c>
      <c r="S4696" s="2">
        <f t="shared" si="232"/>
        <v>0.29080331896351919</v>
      </c>
    </row>
    <row r="4697" spans="1:19" x14ac:dyDescent="0.3">
      <c r="A4697" s="6">
        <v>4902</v>
      </c>
      <c r="B4697" t="s">
        <v>5821</v>
      </c>
      <c r="C4697" s="11">
        <v>45443</v>
      </c>
      <c r="D4697" s="1" t="str">
        <f t="shared" si="230"/>
        <v>2024</v>
      </c>
      <c r="E4697" s="12" t="str">
        <f t="shared" si="231"/>
        <v>May</v>
      </c>
      <c r="F4697" t="s">
        <v>14</v>
      </c>
      <c r="G4697" t="s">
        <v>9662</v>
      </c>
      <c r="H4697" t="s">
        <v>37</v>
      </c>
      <c r="I4697" t="s">
        <v>19</v>
      </c>
      <c r="J4697" t="s">
        <v>42</v>
      </c>
      <c r="K4697" s="6">
        <v>9</v>
      </c>
      <c r="L4697" s="6" t="str">
        <f t="shared" si="233"/>
        <v>Large</v>
      </c>
      <c r="M4697" s="7">
        <v>799</v>
      </c>
      <c r="N4697" s="2">
        <v>0</v>
      </c>
      <c r="O4697" s="3">
        <v>7191</v>
      </c>
      <c r="P4697" s="3">
        <f>O4697/K4697</f>
        <v>799</v>
      </c>
      <c r="Q4697" s="3">
        <f>R4697/M4697</f>
        <v>1.4912140175219024</v>
      </c>
      <c r="R4697" s="4">
        <v>1191.48</v>
      </c>
      <c r="S4697" s="2">
        <f t="shared" si="232"/>
        <v>0.16569044639132249</v>
      </c>
    </row>
    <row r="4698" spans="1:19" x14ac:dyDescent="0.3">
      <c r="A4698" s="6">
        <v>4903</v>
      </c>
      <c r="B4698" t="s">
        <v>5822</v>
      </c>
      <c r="C4698" s="11">
        <v>45878</v>
      </c>
      <c r="D4698" s="1" t="str">
        <f t="shared" si="230"/>
        <v>2025</v>
      </c>
      <c r="E4698" s="12" t="str">
        <f t="shared" si="231"/>
        <v>August</v>
      </c>
      <c r="F4698" t="s">
        <v>22</v>
      </c>
      <c r="G4698" t="s">
        <v>9662</v>
      </c>
      <c r="H4698" t="s">
        <v>15</v>
      </c>
      <c r="I4698" t="s">
        <v>19</v>
      </c>
      <c r="J4698" t="s">
        <v>20</v>
      </c>
      <c r="K4698" s="6">
        <v>8</v>
      </c>
      <c r="L4698" s="6" t="str">
        <f t="shared" si="233"/>
        <v>Large</v>
      </c>
      <c r="M4698" s="7">
        <v>799</v>
      </c>
      <c r="N4698" s="2">
        <v>0.15</v>
      </c>
      <c r="O4698" s="3">
        <v>5433.2</v>
      </c>
      <c r="P4698" s="3">
        <f>O4698/K4698</f>
        <v>679.15</v>
      </c>
      <c r="Q4698" s="3">
        <f>R4698/M4698</f>
        <v>1.5361702127659576</v>
      </c>
      <c r="R4698" s="4">
        <v>1227.4000000000001</v>
      </c>
      <c r="S4698" s="2">
        <f t="shared" si="232"/>
        <v>0.22590738423028789</v>
      </c>
    </row>
    <row r="4699" spans="1:19" x14ac:dyDescent="0.3">
      <c r="A4699" s="6">
        <v>4904</v>
      </c>
      <c r="B4699" t="s">
        <v>5823</v>
      </c>
      <c r="C4699" s="11">
        <v>45671</v>
      </c>
      <c r="D4699" s="1" t="str">
        <f t="shared" si="230"/>
        <v>2025</v>
      </c>
      <c r="E4699" s="12" t="str">
        <f t="shared" si="231"/>
        <v>January</v>
      </c>
      <c r="F4699" t="s">
        <v>29</v>
      </c>
      <c r="G4699" t="s">
        <v>9662</v>
      </c>
      <c r="H4699" t="s">
        <v>15</v>
      </c>
      <c r="I4699" t="s">
        <v>16</v>
      </c>
      <c r="J4699" t="s">
        <v>34</v>
      </c>
      <c r="K4699" s="6">
        <v>7</v>
      </c>
      <c r="L4699" s="6" t="str">
        <f t="shared" si="233"/>
        <v>Large</v>
      </c>
      <c r="M4699" s="7">
        <v>199</v>
      </c>
      <c r="N4699" s="2">
        <v>0.15</v>
      </c>
      <c r="O4699" s="3">
        <v>1184.05</v>
      </c>
      <c r="P4699" s="3">
        <f>O4699/K4699</f>
        <v>169.15</v>
      </c>
      <c r="Q4699" s="3">
        <f>R4699/M4699</f>
        <v>0.83437185929648239</v>
      </c>
      <c r="R4699" s="4">
        <v>166.04</v>
      </c>
      <c r="S4699" s="2">
        <f t="shared" si="232"/>
        <v>0.1402305645876441</v>
      </c>
    </row>
    <row r="4700" spans="1:19" x14ac:dyDescent="0.3">
      <c r="A4700" s="6">
        <v>4905</v>
      </c>
      <c r="B4700" t="s">
        <v>5824</v>
      </c>
      <c r="C4700" s="11">
        <v>45891</v>
      </c>
      <c r="D4700" s="1" t="str">
        <f t="shared" si="230"/>
        <v>2025</v>
      </c>
      <c r="E4700" s="12" t="str">
        <f t="shared" si="231"/>
        <v>August</v>
      </c>
      <c r="F4700" t="s">
        <v>14</v>
      </c>
      <c r="G4700" t="s">
        <v>9662</v>
      </c>
      <c r="H4700" t="s">
        <v>37</v>
      </c>
      <c r="I4700" t="s">
        <v>16</v>
      </c>
      <c r="J4700" t="s">
        <v>38</v>
      </c>
      <c r="K4700" s="6">
        <v>8</v>
      </c>
      <c r="L4700" s="6" t="str">
        <f t="shared" si="233"/>
        <v>Large</v>
      </c>
      <c r="M4700" s="7">
        <v>299</v>
      </c>
      <c r="N4700" s="2">
        <v>0.15</v>
      </c>
      <c r="O4700" s="3">
        <v>2033.2</v>
      </c>
      <c r="P4700" s="3">
        <f>O4700/K4700</f>
        <v>254.15</v>
      </c>
      <c r="Q4700" s="3">
        <f>R4700/M4700</f>
        <v>1.6602341137123746</v>
      </c>
      <c r="R4700" s="4">
        <v>496.41</v>
      </c>
      <c r="S4700" s="2">
        <f t="shared" si="232"/>
        <v>0.24415207554593746</v>
      </c>
    </row>
    <row r="4701" spans="1:19" x14ac:dyDescent="0.3">
      <c r="A4701" s="6">
        <v>4906</v>
      </c>
      <c r="B4701" t="s">
        <v>5825</v>
      </c>
      <c r="C4701" s="11">
        <v>45873</v>
      </c>
      <c r="D4701" s="1" t="str">
        <f t="shared" si="230"/>
        <v>2025</v>
      </c>
      <c r="E4701" s="12" t="str">
        <f t="shared" si="231"/>
        <v>August</v>
      </c>
      <c r="F4701" t="s">
        <v>29</v>
      </c>
      <c r="G4701" t="s">
        <v>5826</v>
      </c>
      <c r="H4701" t="s">
        <v>15</v>
      </c>
      <c r="I4701" t="s">
        <v>16</v>
      </c>
      <c r="J4701" t="s">
        <v>38</v>
      </c>
      <c r="K4701" s="6">
        <v>3</v>
      </c>
      <c r="L4701" s="6" t="str">
        <f t="shared" si="233"/>
        <v>Small</v>
      </c>
      <c r="M4701" s="7">
        <v>99</v>
      </c>
      <c r="N4701" s="2">
        <v>0.05</v>
      </c>
      <c r="O4701" s="3">
        <v>282.14999999999998</v>
      </c>
      <c r="P4701" s="3">
        <f>O4701/K4701</f>
        <v>94.05</v>
      </c>
      <c r="Q4701" s="3">
        <f>R4701/M4701</f>
        <v>0.4209090909090909</v>
      </c>
      <c r="R4701" s="4">
        <v>41.67</v>
      </c>
      <c r="S4701" s="2">
        <f t="shared" si="232"/>
        <v>0.14768740031897928</v>
      </c>
    </row>
    <row r="4702" spans="1:19" x14ac:dyDescent="0.3">
      <c r="A4702" s="6">
        <v>4907</v>
      </c>
      <c r="B4702" t="s">
        <v>5827</v>
      </c>
      <c r="C4702" s="11">
        <v>45579</v>
      </c>
      <c r="D4702" s="1" t="str">
        <f t="shared" si="230"/>
        <v>2024</v>
      </c>
      <c r="E4702" s="12" t="str">
        <f t="shared" si="231"/>
        <v>October</v>
      </c>
      <c r="F4702" t="s">
        <v>29</v>
      </c>
      <c r="G4702" t="s">
        <v>9662</v>
      </c>
      <c r="H4702" t="s">
        <v>15</v>
      </c>
      <c r="I4702" t="s">
        <v>19</v>
      </c>
      <c r="J4702" t="s">
        <v>25</v>
      </c>
      <c r="K4702" s="6">
        <v>5</v>
      </c>
      <c r="L4702" s="6" t="str">
        <f t="shared" si="233"/>
        <v>Midium</v>
      </c>
      <c r="M4702" s="7">
        <v>199</v>
      </c>
      <c r="N4702" s="2">
        <v>0.15</v>
      </c>
      <c r="O4702" s="3">
        <v>845.75</v>
      </c>
      <c r="P4702" s="3">
        <f>O4702/K4702</f>
        <v>169.15</v>
      </c>
      <c r="Q4702" s="3">
        <f>R4702/M4702</f>
        <v>0.95221105527638195</v>
      </c>
      <c r="R4702" s="4">
        <v>189.49</v>
      </c>
      <c r="S4702" s="2">
        <f t="shared" si="232"/>
        <v>0.22404966006503105</v>
      </c>
    </row>
    <row r="4703" spans="1:19" x14ac:dyDescent="0.3">
      <c r="A4703" s="6">
        <v>4908</v>
      </c>
      <c r="B4703" t="s">
        <v>5828</v>
      </c>
      <c r="C4703" s="11">
        <v>45931</v>
      </c>
      <c r="D4703" s="1" t="str">
        <f t="shared" si="230"/>
        <v>2025</v>
      </c>
      <c r="E4703" s="12" t="str">
        <f t="shared" si="231"/>
        <v>October</v>
      </c>
      <c r="F4703" t="s">
        <v>40</v>
      </c>
      <c r="G4703" t="s">
        <v>9662</v>
      </c>
      <c r="H4703" t="s">
        <v>37</v>
      </c>
      <c r="I4703" t="s">
        <v>19</v>
      </c>
      <c r="J4703" t="s">
        <v>20</v>
      </c>
      <c r="K4703" s="6">
        <v>10</v>
      </c>
      <c r="L4703" s="6" t="str">
        <f t="shared" si="233"/>
        <v>Large</v>
      </c>
      <c r="M4703" s="7">
        <v>299</v>
      </c>
      <c r="N4703" s="2">
        <v>0</v>
      </c>
      <c r="O4703" s="3">
        <v>2990</v>
      </c>
      <c r="P4703" s="3">
        <f>O4703/K4703</f>
        <v>299</v>
      </c>
      <c r="Q4703" s="3">
        <f>R4703/M4703</f>
        <v>2.7217725752508359</v>
      </c>
      <c r="R4703" s="4">
        <v>813.81</v>
      </c>
      <c r="S4703" s="2">
        <f t="shared" si="232"/>
        <v>0.27217725752508359</v>
      </c>
    </row>
    <row r="4704" spans="1:19" x14ac:dyDescent="0.3">
      <c r="A4704" s="6">
        <v>4909</v>
      </c>
      <c r="B4704" t="s">
        <v>5829</v>
      </c>
      <c r="C4704" s="11">
        <v>45951</v>
      </c>
      <c r="D4704" s="1" t="str">
        <f t="shared" si="230"/>
        <v>2025</v>
      </c>
      <c r="E4704" s="12" t="str">
        <f t="shared" si="231"/>
        <v>October</v>
      </c>
      <c r="F4704" t="s">
        <v>14</v>
      </c>
      <c r="G4704" t="s">
        <v>748</v>
      </c>
      <c r="H4704" t="s">
        <v>15</v>
      </c>
      <c r="I4704" t="s">
        <v>19</v>
      </c>
      <c r="J4704" t="s">
        <v>20</v>
      </c>
      <c r="K4704" s="6">
        <v>5</v>
      </c>
      <c r="L4704" s="6" t="str">
        <f t="shared" si="233"/>
        <v>Midium</v>
      </c>
      <c r="M4704" s="7">
        <v>199</v>
      </c>
      <c r="N4704" s="2">
        <v>0</v>
      </c>
      <c r="O4704" s="3">
        <v>995</v>
      </c>
      <c r="P4704" s="3">
        <f>O4704/K4704</f>
        <v>199</v>
      </c>
      <c r="Q4704" s="3">
        <f>R4704/M4704</f>
        <v>0.78301507537688442</v>
      </c>
      <c r="R4704" s="4">
        <v>155.82</v>
      </c>
      <c r="S4704" s="2">
        <f t="shared" si="232"/>
        <v>0.15660301507537688</v>
      </c>
    </row>
    <row r="4705" spans="1:19" x14ac:dyDescent="0.3">
      <c r="A4705" s="6">
        <v>4910</v>
      </c>
      <c r="B4705" t="s">
        <v>5830</v>
      </c>
      <c r="C4705" s="11">
        <v>45487</v>
      </c>
      <c r="D4705" s="1" t="str">
        <f t="shared" si="230"/>
        <v>2024</v>
      </c>
      <c r="E4705" s="12" t="str">
        <f t="shared" si="231"/>
        <v>July</v>
      </c>
      <c r="F4705" t="s">
        <v>14</v>
      </c>
      <c r="G4705" t="s">
        <v>5831</v>
      </c>
      <c r="H4705" t="s">
        <v>15</v>
      </c>
      <c r="I4705" t="s">
        <v>19</v>
      </c>
      <c r="J4705" t="s">
        <v>20</v>
      </c>
      <c r="K4705" s="6">
        <v>6</v>
      </c>
      <c r="L4705" s="6" t="str">
        <f t="shared" si="233"/>
        <v>Midium</v>
      </c>
      <c r="M4705" s="7">
        <v>149</v>
      </c>
      <c r="N4705" s="2">
        <v>0</v>
      </c>
      <c r="O4705" s="3">
        <v>894</v>
      </c>
      <c r="P4705" s="3">
        <f>O4705/K4705</f>
        <v>149</v>
      </c>
      <c r="Q4705" s="3">
        <f>R4705/M4705</f>
        <v>1.2740268456375841</v>
      </c>
      <c r="R4705" s="4">
        <v>189.83</v>
      </c>
      <c r="S4705" s="2">
        <f t="shared" si="232"/>
        <v>0.212337807606264</v>
      </c>
    </row>
    <row r="4706" spans="1:19" x14ac:dyDescent="0.3">
      <c r="A4706" s="6">
        <v>4911</v>
      </c>
      <c r="B4706" t="s">
        <v>5832</v>
      </c>
      <c r="C4706" s="11">
        <v>45583</v>
      </c>
      <c r="D4706" s="1" t="str">
        <f t="shared" si="230"/>
        <v>2024</v>
      </c>
      <c r="E4706" s="12" t="str">
        <f t="shared" si="231"/>
        <v>October</v>
      </c>
      <c r="F4706" t="s">
        <v>29</v>
      </c>
      <c r="G4706" t="s">
        <v>9662</v>
      </c>
      <c r="H4706" t="s">
        <v>37</v>
      </c>
      <c r="I4706" t="s">
        <v>19</v>
      </c>
      <c r="J4706" t="s">
        <v>32</v>
      </c>
      <c r="K4706" s="6">
        <v>1</v>
      </c>
      <c r="L4706" s="6" t="str">
        <f t="shared" si="233"/>
        <v>Small</v>
      </c>
      <c r="M4706" s="7">
        <v>149</v>
      </c>
      <c r="N4706" s="2">
        <v>0</v>
      </c>
      <c r="O4706" s="3">
        <v>149</v>
      </c>
      <c r="P4706" s="3">
        <f>O4706/K4706</f>
        <v>149</v>
      </c>
      <c r="Q4706" s="3">
        <f>R4706/M4706</f>
        <v>0.13181208053691276</v>
      </c>
      <c r="R4706" s="4">
        <v>19.64</v>
      </c>
      <c r="S4706" s="2">
        <f t="shared" si="232"/>
        <v>0.13181208053691276</v>
      </c>
    </row>
    <row r="4707" spans="1:19" x14ac:dyDescent="0.3">
      <c r="A4707" s="6">
        <v>4912</v>
      </c>
      <c r="B4707" t="s">
        <v>5833</v>
      </c>
      <c r="C4707" s="11">
        <v>45653</v>
      </c>
      <c r="D4707" s="1" t="str">
        <f t="shared" si="230"/>
        <v>2024</v>
      </c>
      <c r="E4707" s="12" t="str">
        <f t="shared" si="231"/>
        <v>December</v>
      </c>
      <c r="F4707" t="s">
        <v>14</v>
      </c>
      <c r="G4707" t="s">
        <v>9662</v>
      </c>
      <c r="H4707" t="s">
        <v>24</v>
      </c>
      <c r="I4707" t="s">
        <v>27</v>
      </c>
      <c r="J4707" t="s">
        <v>47</v>
      </c>
      <c r="K4707" s="6">
        <v>6</v>
      </c>
      <c r="L4707" s="6" t="str">
        <f t="shared" si="233"/>
        <v>Midium</v>
      </c>
      <c r="M4707" s="7">
        <v>799</v>
      </c>
      <c r="N4707" s="2">
        <v>0</v>
      </c>
      <c r="O4707" s="3">
        <v>4794</v>
      </c>
      <c r="P4707" s="3">
        <f>O4707/K4707</f>
        <v>799</v>
      </c>
      <c r="Q4707" s="3">
        <f>R4707/M4707</f>
        <v>1.5089486858573218</v>
      </c>
      <c r="R4707" s="4">
        <v>1205.6500000000001</v>
      </c>
      <c r="S4707" s="2">
        <f t="shared" si="232"/>
        <v>0.25149144764288694</v>
      </c>
    </row>
    <row r="4708" spans="1:19" x14ac:dyDescent="0.3">
      <c r="A4708" s="6">
        <v>4913</v>
      </c>
      <c r="B4708" t="s">
        <v>5834</v>
      </c>
      <c r="C4708" s="11">
        <v>45328</v>
      </c>
      <c r="D4708" s="1" t="str">
        <f t="shared" si="230"/>
        <v>2024</v>
      </c>
      <c r="E4708" s="12" t="str">
        <f t="shared" si="231"/>
        <v>February</v>
      </c>
      <c r="F4708" t="s">
        <v>14</v>
      </c>
      <c r="G4708" t="s">
        <v>9662</v>
      </c>
      <c r="H4708" t="s">
        <v>37</v>
      </c>
      <c r="I4708" t="s">
        <v>19</v>
      </c>
      <c r="J4708" t="s">
        <v>20</v>
      </c>
      <c r="K4708" s="6">
        <v>5</v>
      </c>
      <c r="L4708" s="6" t="str">
        <f t="shared" si="233"/>
        <v>Midium</v>
      </c>
      <c r="M4708" s="7">
        <v>499</v>
      </c>
      <c r="N4708" s="2">
        <v>0.15</v>
      </c>
      <c r="O4708" s="3">
        <v>2120.75</v>
      </c>
      <c r="P4708" s="3">
        <f>O4708/K4708</f>
        <v>424.15</v>
      </c>
      <c r="Q4708" s="3">
        <f>R4708/M4708</f>
        <v>0.31749498997995995</v>
      </c>
      <c r="R4708" s="4">
        <v>158.43</v>
      </c>
      <c r="S4708" s="2">
        <f t="shared" si="232"/>
        <v>7.470470352469645E-2</v>
      </c>
    </row>
    <row r="4709" spans="1:19" x14ac:dyDescent="0.3">
      <c r="A4709" s="6">
        <v>4914</v>
      </c>
      <c r="B4709" t="s">
        <v>5835</v>
      </c>
      <c r="C4709" s="11">
        <v>45610</v>
      </c>
      <c r="D4709" s="1" t="str">
        <f t="shared" si="230"/>
        <v>2024</v>
      </c>
      <c r="E4709" s="12" t="str">
        <f t="shared" si="231"/>
        <v>November</v>
      </c>
      <c r="F4709" t="s">
        <v>22</v>
      </c>
      <c r="G4709" t="s">
        <v>9662</v>
      </c>
      <c r="H4709" t="s">
        <v>15</v>
      </c>
      <c r="I4709" t="s">
        <v>19</v>
      </c>
      <c r="J4709" t="s">
        <v>32</v>
      </c>
      <c r="K4709" s="6">
        <v>2</v>
      </c>
      <c r="L4709" s="6" t="str">
        <f t="shared" si="233"/>
        <v>Small</v>
      </c>
      <c r="M4709" s="7">
        <v>799</v>
      </c>
      <c r="N4709" s="2">
        <v>0</v>
      </c>
      <c r="O4709" s="3">
        <v>1598</v>
      </c>
      <c r="P4709" s="3">
        <f>O4709/K4709</f>
        <v>799</v>
      </c>
      <c r="Q4709" s="3">
        <f>R4709/M4709</f>
        <v>0.46319148936170207</v>
      </c>
      <c r="R4709" s="4">
        <v>370.09</v>
      </c>
      <c r="S4709" s="2">
        <f t="shared" si="232"/>
        <v>0.23159574468085103</v>
      </c>
    </row>
    <row r="4710" spans="1:19" x14ac:dyDescent="0.3">
      <c r="A4710" s="6">
        <v>4915</v>
      </c>
      <c r="B4710" t="s">
        <v>5836</v>
      </c>
      <c r="C4710" s="11">
        <v>45868</v>
      </c>
      <c r="D4710" s="1" t="str">
        <f t="shared" si="230"/>
        <v>2025</v>
      </c>
      <c r="E4710" s="12" t="str">
        <f t="shared" si="231"/>
        <v>July</v>
      </c>
      <c r="F4710" t="s">
        <v>29</v>
      </c>
      <c r="G4710" t="s">
        <v>9662</v>
      </c>
      <c r="H4710" t="s">
        <v>15</v>
      </c>
      <c r="I4710" t="s">
        <v>16</v>
      </c>
      <c r="J4710" t="s">
        <v>34</v>
      </c>
      <c r="K4710" s="6">
        <v>4</v>
      </c>
      <c r="L4710" s="6" t="str">
        <f t="shared" si="233"/>
        <v>Midium</v>
      </c>
      <c r="M4710" s="7">
        <v>199</v>
      </c>
      <c r="N4710" s="2">
        <v>0</v>
      </c>
      <c r="O4710" s="3">
        <v>796</v>
      </c>
      <c r="P4710" s="3">
        <f>O4710/K4710</f>
        <v>199</v>
      </c>
      <c r="Q4710" s="3">
        <f>R4710/M4710</f>
        <v>0.6063316582914573</v>
      </c>
      <c r="R4710" s="4">
        <v>120.66</v>
      </c>
      <c r="S4710" s="2">
        <f t="shared" si="232"/>
        <v>0.15158291457286432</v>
      </c>
    </row>
    <row r="4711" spans="1:19" x14ac:dyDescent="0.3">
      <c r="A4711" s="6">
        <v>4916</v>
      </c>
      <c r="B4711" t="s">
        <v>5837</v>
      </c>
      <c r="C4711" s="11">
        <v>45900</v>
      </c>
      <c r="D4711" s="1" t="str">
        <f t="shared" si="230"/>
        <v>2025</v>
      </c>
      <c r="E4711" s="12" t="str">
        <f t="shared" si="231"/>
        <v>August</v>
      </c>
      <c r="F4711" t="s">
        <v>40</v>
      </c>
      <c r="G4711" t="s">
        <v>9662</v>
      </c>
      <c r="H4711" t="s">
        <v>24</v>
      </c>
      <c r="I4711" t="s">
        <v>19</v>
      </c>
      <c r="J4711" t="s">
        <v>32</v>
      </c>
      <c r="K4711" s="6">
        <v>4</v>
      </c>
      <c r="L4711" s="6" t="str">
        <f t="shared" si="233"/>
        <v>Midium</v>
      </c>
      <c r="M4711" s="7">
        <v>149</v>
      </c>
      <c r="N4711" s="2">
        <v>0.1</v>
      </c>
      <c r="O4711" s="3">
        <v>536.4</v>
      </c>
      <c r="P4711" s="3">
        <f>O4711/K4711</f>
        <v>134.1</v>
      </c>
      <c r="Q4711" s="3">
        <f>R4711/M4711</f>
        <v>0.83416107382550342</v>
      </c>
      <c r="R4711" s="4">
        <v>124.29</v>
      </c>
      <c r="S4711" s="2">
        <f t="shared" si="232"/>
        <v>0.23171140939597318</v>
      </c>
    </row>
    <row r="4712" spans="1:19" x14ac:dyDescent="0.3">
      <c r="A4712" s="6">
        <v>4917</v>
      </c>
      <c r="B4712" t="s">
        <v>5838</v>
      </c>
      <c r="C4712" s="11">
        <v>45922</v>
      </c>
      <c r="D4712" s="1" t="str">
        <f t="shared" si="230"/>
        <v>2025</v>
      </c>
      <c r="E4712" s="12" t="str">
        <f t="shared" si="231"/>
        <v>September</v>
      </c>
      <c r="F4712" t="s">
        <v>40</v>
      </c>
      <c r="G4712" t="s">
        <v>9662</v>
      </c>
      <c r="H4712" t="s">
        <v>24</v>
      </c>
      <c r="I4712" t="s">
        <v>16</v>
      </c>
      <c r="J4712" t="s">
        <v>34</v>
      </c>
      <c r="K4712" s="6">
        <v>5</v>
      </c>
      <c r="L4712" s="6" t="str">
        <f t="shared" si="233"/>
        <v>Midium</v>
      </c>
      <c r="M4712" s="7">
        <v>799</v>
      </c>
      <c r="N4712" s="2">
        <v>0</v>
      </c>
      <c r="O4712" s="3">
        <v>3995</v>
      </c>
      <c r="P4712" s="3">
        <f>O4712/K4712</f>
        <v>799</v>
      </c>
      <c r="Q4712" s="3">
        <f>R4712/M4712</f>
        <v>1.0780600750938674</v>
      </c>
      <c r="R4712" s="4">
        <v>861.37</v>
      </c>
      <c r="S4712" s="2">
        <f t="shared" si="232"/>
        <v>0.21561201501877347</v>
      </c>
    </row>
    <row r="4713" spans="1:19" x14ac:dyDescent="0.3">
      <c r="A4713" s="6">
        <v>4918</v>
      </c>
      <c r="B4713" t="s">
        <v>5839</v>
      </c>
      <c r="C4713" s="11">
        <v>45522</v>
      </c>
      <c r="D4713" s="1" t="str">
        <f t="shared" si="230"/>
        <v>2024</v>
      </c>
      <c r="E4713" s="12" t="str">
        <f t="shared" si="231"/>
        <v>August</v>
      </c>
      <c r="F4713" t="s">
        <v>40</v>
      </c>
      <c r="G4713" t="s">
        <v>9662</v>
      </c>
      <c r="H4713" t="s">
        <v>37</v>
      </c>
      <c r="I4713" t="s">
        <v>27</v>
      </c>
      <c r="J4713" t="s">
        <v>47</v>
      </c>
      <c r="K4713" s="6">
        <v>6</v>
      </c>
      <c r="L4713" s="6" t="str">
        <f t="shared" si="233"/>
        <v>Midium</v>
      </c>
      <c r="M4713" s="7">
        <v>999</v>
      </c>
      <c r="N4713" s="2">
        <v>0</v>
      </c>
      <c r="O4713" s="3">
        <v>5994</v>
      </c>
      <c r="P4713" s="3">
        <f>O4713/K4713</f>
        <v>999</v>
      </c>
      <c r="Q4713" s="3">
        <f>R4713/M4713</f>
        <v>1.1765965965965968</v>
      </c>
      <c r="R4713" s="4">
        <v>1175.42</v>
      </c>
      <c r="S4713" s="2">
        <f t="shared" si="232"/>
        <v>0.19609943276609945</v>
      </c>
    </row>
    <row r="4714" spans="1:19" x14ac:dyDescent="0.3">
      <c r="A4714" s="6">
        <v>4919</v>
      </c>
      <c r="B4714" t="s">
        <v>5840</v>
      </c>
      <c r="C4714" s="11">
        <v>45939</v>
      </c>
      <c r="D4714" s="1" t="str">
        <f t="shared" si="230"/>
        <v>2025</v>
      </c>
      <c r="E4714" s="12" t="str">
        <f t="shared" si="231"/>
        <v>October</v>
      </c>
      <c r="F4714" t="s">
        <v>14</v>
      </c>
      <c r="G4714" t="s">
        <v>9662</v>
      </c>
      <c r="H4714" t="s">
        <v>24</v>
      </c>
      <c r="I4714" t="s">
        <v>16</v>
      </c>
      <c r="J4714" t="s">
        <v>34</v>
      </c>
      <c r="K4714" s="6">
        <v>8</v>
      </c>
      <c r="L4714" s="6" t="str">
        <f t="shared" si="233"/>
        <v>Large</v>
      </c>
      <c r="M4714" s="7">
        <v>299</v>
      </c>
      <c r="N4714" s="2">
        <v>0.05</v>
      </c>
      <c r="O4714" s="3">
        <v>2272.4</v>
      </c>
      <c r="P4714" s="3">
        <f>O4714/K4714</f>
        <v>284.05</v>
      </c>
      <c r="Q4714" s="3">
        <f>R4714/M4714</f>
        <v>1.5442809364548495</v>
      </c>
      <c r="R4714" s="4">
        <v>461.74</v>
      </c>
      <c r="S4714" s="2">
        <f t="shared" si="232"/>
        <v>0.2031948600598486</v>
      </c>
    </row>
    <row r="4715" spans="1:19" x14ac:dyDescent="0.3">
      <c r="A4715" s="6">
        <v>4920</v>
      </c>
      <c r="B4715" t="s">
        <v>5841</v>
      </c>
      <c r="C4715" s="11">
        <v>45960</v>
      </c>
      <c r="D4715" s="1" t="str">
        <f t="shared" si="230"/>
        <v>2025</v>
      </c>
      <c r="E4715" s="12" t="str">
        <f t="shared" si="231"/>
        <v>October</v>
      </c>
      <c r="F4715" t="s">
        <v>29</v>
      </c>
      <c r="G4715" t="s">
        <v>9662</v>
      </c>
      <c r="H4715" t="s">
        <v>37</v>
      </c>
      <c r="I4715" t="s">
        <v>19</v>
      </c>
      <c r="J4715" t="s">
        <v>25</v>
      </c>
      <c r="K4715" s="6">
        <v>5</v>
      </c>
      <c r="L4715" s="6" t="str">
        <f t="shared" si="233"/>
        <v>Midium</v>
      </c>
      <c r="M4715" s="7">
        <v>199</v>
      </c>
      <c r="N4715" s="2">
        <v>0.15</v>
      </c>
      <c r="O4715" s="3">
        <v>845.75</v>
      </c>
      <c r="P4715" s="3">
        <f>O4715/K4715</f>
        <v>169.15</v>
      </c>
      <c r="Q4715" s="3">
        <f>R4715/M4715</f>
        <v>1.2252261306532664</v>
      </c>
      <c r="R4715" s="4">
        <v>243.82</v>
      </c>
      <c r="S4715" s="2">
        <f t="shared" si="232"/>
        <v>0.2882885013301803</v>
      </c>
    </row>
    <row r="4716" spans="1:19" x14ac:dyDescent="0.3">
      <c r="A4716" s="6">
        <v>4921</v>
      </c>
      <c r="B4716" t="s">
        <v>5842</v>
      </c>
      <c r="C4716" s="11">
        <v>45292</v>
      </c>
      <c r="D4716" s="1" t="str">
        <f t="shared" si="230"/>
        <v>2024</v>
      </c>
      <c r="E4716" s="12" t="str">
        <f t="shared" si="231"/>
        <v>January</v>
      </c>
      <c r="F4716" t="s">
        <v>14</v>
      </c>
      <c r="G4716" t="s">
        <v>5843</v>
      </c>
      <c r="H4716" t="s">
        <v>24</v>
      </c>
      <c r="I4716" t="s">
        <v>27</v>
      </c>
      <c r="J4716" t="s">
        <v>47</v>
      </c>
      <c r="K4716" s="6">
        <v>9</v>
      </c>
      <c r="L4716" s="6" t="str">
        <f t="shared" si="233"/>
        <v>Large</v>
      </c>
      <c r="M4716" s="7">
        <v>199</v>
      </c>
      <c r="N4716" s="2">
        <v>0.1</v>
      </c>
      <c r="O4716" s="3">
        <v>1611.9</v>
      </c>
      <c r="P4716" s="3">
        <f>O4716/K4716</f>
        <v>179.10000000000002</v>
      </c>
      <c r="Q4716" s="3">
        <f>R4716/M4716</f>
        <v>0.44291457286432162</v>
      </c>
      <c r="R4716" s="4">
        <v>88.14</v>
      </c>
      <c r="S4716" s="2">
        <f t="shared" si="232"/>
        <v>5.4680811464731062E-2</v>
      </c>
    </row>
    <row r="4717" spans="1:19" x14ac:dyDescent="0.3">
      <c r="A4717" s="6">
        <v>4922</v>
      </c>
      <c r="B4717" t="s">
        <v>5844</v>
      </c>
      <c r="C4717" s="11">
        <v>45989</v>
      </c>
      <c r="D4717" s="1" t="str">
        <f t="shared" si="230"/>
        <v>2025</v>
      </c>
      <c r="E4717" s="12" t="str">
        <f t="shared" si="231"/>
        <v>November</v>
      </c>
      <c r="F4717" t="s">
        <v>29</v>
      </c>
      <c r="G4717" t="s">
        <v>9662</v>
      </c>
      <c r="H4717" t="s">
        <v>37</v>
      </c>
      <c r="I4717" t="s">
        <v>27</v>
      </c>
      <c r="J4717" t="s">
        <v>47</v>
      </c>
      <c r="K4717" s="6">
        <v>7</v>
      </c>
      <c r="L4717" s="6" t="str">
        <f t="shared" si="233"/>
        <v>Large</v>
      </c>
      <c r="M4717" s="7">
        <v>999</v>
      </c>
      <c r="N4717" s="2">
        <v>0</v>
      </c>
      <c r="O4717" s="3">
        <v>6993</v>
      </c>
      <c r="P4717" s="3">
        <f>O4717/K4717</f>
        <v>999</v>
      </c>
      <c r="Q4717" s="3">
        <f>R4717/M4717</f>
        <v>2.0198098098098098</v>
      </c>
      <c r="R4717" s="4">
        <v>2017.79</v>
      </c>
      <c r="S4717" s="2">
        <f t="shared" si="232"/>
        <v>0.28854425854425853</v>
      </c>
    </row>
    <row r="4718" spans="1:19" x14ac:dyDescent="0.3">
      <c r="A4718" s="6">
        <v>4923</v>
      </c>
      <c r="B4718" t="s">
        <v>5845</v>
      </c>
      <c r="C4718" s="11">
        <v>45450</v>
      </c>
      <c r="D4718" s="1" t="str">
        <f t="shared" si="230"/>
        <v>2024</v>
      </c>
      <c r="E4718" s="12" t="str">
        <f t="shared" si="231"/>
        <v>June</v>
      </c>
      <c r="F4718" t="s">
        <v>40</v>
      </c>
      <c r="G4718" t="s">
        <v>9662</v>
      </c>
      <c r="H4718" t="s">
        <v>24</v>
      </c>
      <c r="I4718" t="s">
        <v>16</v>
      </c>
      <c r="J4718" t="s">
        <v>34</v>
      </c>
      <c r="K4718" s="6">
        <v>1</v>
      </c>
      <c r="L4718" s="6" t="str">
        <f t="shared" si="233"/>
        <v>Small</v>
      </c>
      <c r="M4718" s="7">
        <v>499</v>
      </c>
      <c r="N4718" s="2">
        <v>0.05</v>
      </c>
      <c r="O4718" s="3">
        <v>474.05</v>
      </c>
      <c r="P4718" s="3">
        <f>O4718/K4718</f>
        <v>474.05</v>
      </c>
      <c r="Q4718" s="3">
        <f>R4718/M4718</f>
        <v>0.24422845691382766</v>
      </c>
      <c r="R4718" s="4">
        <v>121.87</v>
      </c>
      <c r="S4718" s="2">
        <f t="shared" si="232"/>
        <v>0.25708258622508173</v>
      </c>
    </row>
    <row r="4719" spans="1:19" x14ac:dyDescent="0.3">
      <c r="A4719" s="6">
        <v>4924</v>
      </c>
      <c r="B4719" t="s">
        <v>5846</v>
      </c>
      <c r="C4719" s="11">
        <v>45776</v>
      </c>
      <c r="D4719" s="1" t="str">
        <f t="shared" si="230"/>
        <v>2025</v>
      </c>
      <c r="E4719" s="12" t="str">
        <f t="shared" si="231"/>
        <v>April</v>
      </c>
      <c r="F4719" t="s">
        <v>29</v>
      </c>
      <c r="G4719" t="s">
        <v>9662</v>
      </c>
      <c r="H4719" t="s">
        <v>15</v>
      </c>
      <c r="I4719" t="s">
        <v>19</v>
      </c>
      <c r="J4719" t="s">
        <v>42</v>
      </c>
      <c r="K4719" s="6">
        <v>4</v>
      </c>
      <c r="L4719" s="6" t="str">
        <f t="shared" si="233"/>
        <v>Midium</v>
      </c>
      <c r="M4719" s="7">
        <v>799</v>
      </c>
      <c r="N4719" s="2">
        <v>0.1</v>
      </c>
      <c r="O4719" s="3">
        <v>2876.4</v>
      </c>
      <c r="P4719" s="3">
        <f>O4719/K4719</f>
        <v>719.1</v>
      </c>
      <c r="Q4719" s="3">
        <f>R4719/M4719</f>
        <v>1.0047559449311638</v>
      </c>
      <c r="R4719" s="4">
        <v>802.8</v>
      </c>
      <c r="S4719" s="2">
        <f t="shared" si="232"/>
        <v>0.27909887359198998</v>
      </c>
    </row>
    <row r="4720" spans="1:19" x14ac:dyDescent="0.3">
      <c r="A4720" s="6">
        <v>4925</v>
      </c>
      <c r="B4720" t="s">
        <v>5847</v>
      </c>
      <c r="C4720" s="11">
        <v>45552</v>
      </c>
      <c r="D4720" s="1" t="str">
        <f t="shared" si="230"/>
        <v>2024</v>
      </c>
      <c r="E4720" s="12" t="str">
        <f t="shared" si="231"/>
        <v>September</v>
      </c>
      <c r="F4720" t="s">
        <v>22</v>
      </c>
      <c r="G4720" t="s">
        <v>9662</v>
      </c>
      <c r="H4720" t="s">
        <v>15</v>
      </c>
      <c r="I4720" t="s">
        <v>16</v>
      </c>
      <c r="J4720" t="s">
        <v>34</v>
      </c>
      <c r="K4720" s="6">
        <v>4</v>
      </c>
      <c r="L4720" s="6" t="str">
        <f t="shared" si="233"/>
        <v>Midium</v>
      </c>
      <c r="M4720" s="7">
        <v>199</v>
      </c>
      <c r="N4720" s="2">
        <v>0.1</v>
      </c>
      <c r="O4720" s="3">
        <v>716.4</v>
      </c>
      <c r="P4720" s="3">
        <f>O4720/K4720</f>
        <v>179.1</v>
      </c>
      <c r="Q4720" s="3">
        <f>R4720/M4720</f>
        <v>0.66276381909547732</v>
      </c>
      <c r="R4720" s="4">
        <v>131.88999999999999</v>
      </c>
      <c r="S4720" s="2">
        <f t="shared" si="232"/>
        <v>0.18410106085985481</v>
      </c>
    </row>
    <row r="4721" spans="1:19" x14ac:dyDescent="0.3">
      <c r="A4721" s="6">
        <v>4926</v>
      </c>
      <c r="B4721" t="s">
        <v>5848</v>
      </c>
      <c r="C4721" s="11">
        <v>45822</v>
      </c>
      <c r="D4721" s="1" t="str">
        <f t="shared" si="230"/>
        <v>2025</v>
      </c>
      <c r="E4721" s="12" t="str">
        <f t="shared" si="231"/>
        <v>June</v>
      </c>
      <c r="F4721" t="s">
        <v>40</v>
      </c>
      <c r="G4721" t="s">
        <v>9662</v>
      </c>
      <c r="H4721" t="s">
        <v>24</v>
      </c>
      <c r="I4721" t="s">
        <v>19</v>
      </c>
      <c r="J4721" t="s">
        <v>42</v>
      </c>
      <c r="K4721" s="6">
        <v>4</v>
      </c>
      <c r="L4721" s="6" t="str">
        <f t="shared" si="233"/>
        <v>Midium</v>
      </c>
      <c r="M4721" s="7">
        <v>799</v>
      </c>
      <c r="N4721" s="2">
        <v>0.05</v>
      </c>
      <c r="O4721" s="3">
        <v>3036.2</v>
      </c>
      <c r="P4721" s="3">
        <f>O4721/K4721</f>
        <v>759.05</v>
      </c>
      <c r="Q4721" s="3">
        <f>R4721/M4721</f>
        <v>1.051026282853567</v>
      </c>
      <c r="R4721" s="4">
        <v>839.77</v>
      </c>
      <c r="S4721" s="2">
        <f t="shared" si="232"/>
        <v>0.27658586390883344</v>
      </c>
    </row>
    <row r="4722" spans="1:19" x14ac:dyDescent="0.3">
      <c r="A4722" s="6">
        <v>4927</v>
      </c>
      <c r="B4722" t="s">
        <v>5849</v>
      </c>
      <c r="C4722" s="11">
        <v>45612</v>
      </c>
      <c r="D4722" s="1" t="str">
        <f t="shared" si="230"/>
        <v>2024</v>
      </c>
      <c r="E4722" s="12" t="str">
        <f t="shared" si="231"/>
        <v>November</v>
      </c>
      <c r="F4722" t="s">
        <v>22</v>
      </c>
      <c r="G4722" t="s">
        <v>5423</v>
      </c>
      <c r="H4722" t="s">
        <v>37</v>
      </c>
      <c r="I4722" t="s">
        <v>19</v>
      </c>
      <c r="J4722" t="s">
        <v>25</v>
      </c>
      <c r="K4722" s="6">
        <v>9</v>
      </c>
      <c r="L4722" s="6" t="str">
        <f t="shared" si="233"/>
        <v>Large</v>
      </c>
      <c r="M4722" s="7">
        <v>499</v>
      </c>
      <c r="N4722" s="2">
        <v>0</v>
      </c>
      <c r="O4722" s="3">
        <v>4491</v>
      </c>
      <c r="P4722" s="3">
        <f>O4722/K4722</f>
        <v>499</v>
      </c>
      <c r="Q4722" s="3">
        <f>R4722/M4722</f>
        <v>1.3468737474949901</v>
      </c>
      <c r="R4722" s="4">
        <v>672.09</v>
      </c>
      <c r="S4722" s="2">
        <f t="shared" si="232"/>
        <v>0.14965263861055444</v>
      </c>
    </row>
    <row r="4723" spans="1:19" x14ac:dyDescent="0.3">
      <c r="A4723" s="6">
        <v>4928</v>
      </c>
      <c r="B4723" t="s">
        <v>5850</v>
      </c>
      <c r="C4723" s="11">
        <v>45389</v>
      </c>
      <c r="D4723" s="1" t="str">
        <f t="shared" si="230"/>
        <v>2024</v>
      </c>
      <c r="E4723" s="12" t="str">
        <f t="shared" si="231"/>
        <v>April</v>
      </c>
      <c r="F4723" t="s">
        <v>40</v>
      </c>
      <c r="G4723" t="s">
        <v>9662</v>
      </c>
      <c r="H4723" t="s">
        <v>15</v>
      </c>
      <c r="I4723" t="s">
        <v>19</v>
      </c>
      <c r="J4723" t="s">
        <v>20</v>
      </c>
      <c r="K4723" s="6">
        <v>8</v>
      </c>
      <c r="L4723" s="6" t="str">
        <f t="shared" si="233"/>
        <v>Large</v>
      </c>
      <c r="M4723" s="7">
        <v>499</v>
      </c>
      <c r="N4723" s="2">
        <v>0.05</v>
      </c>
      <c r="O4723" s="3">
        <v>3792.4</v>
      </c>
      <c r="P4723" s="3">
        <f>O4723/K4723</f>
        <v>474.05</v>
      </c>
      <c r="Q4723" s="3">
        <f>R4723/M4723</f>
        <v>1.4682565130260521</v>
      </c>
      <c r="R4723" s="4">
        <v>732.66</v>
      </c>
      <c r="S4723" s="2">
        <f t="shared" si="232"/>
        <v>0.19319164645079631</v>
      </c>
    </row>
    <row r="4724" spans="1:19" x14ac:dyDescent="0.3">
      <c r="A4724" s="6">
        <v>4929</v>
      </c>
      <c r="B4724" t="s">
        <v>5851</v>
      </c>
      <c r="C4724" s="11">
        <v>45814</v>
      </c>
      <c r="D4724" s="1" t="str">
        <f t="shared" si="230"/>
        <v>2025</v>
      </c>
      <c r="E4724" s="12" t="str">
        <f t="shared" si="231"/>
        <v>June</v>
      </c>
      <c r="F4724" t="s">
        <v>14</v>
      </c>
      <c r="G4724" t="s">
        <v>9662</v>
      </c>
      <c r="H4724" t="s">
        <v>15</v>
      </c>
      <c r="I4724" t="s">
        <v>19</v>
      </c>
      <c r="J4724" t="s">
        <v>32</v>
      </c>
      <c r="K4724" s="6">
        <v>6</v>
      </c>
      <c r="L4724" s="6" t="str">
        <f t="shared" si="233"/>
        <v>Midium</v>
      </c>
      <c r="M4724" s="7">
        <v>99</v>
      </c>
      <c r="N4724" s="2">
        <v>0.1</v>
      </c>
      <c r="O4724" s="3">
        <v>534.6</v>
      </c>
      <c r="P4724" s="3">
        <f>O4724/K4724</f>
        <v>89.100000000000009</v>
      </c>
      <c r="Q4724" s="3">
        <f>R4724/M4724</f>
        <v>0.58373737373737378</v>
      </c>
      <c r="R4724" s="4">
        <v>57.79</v>
      </c>
      <c r="S4724" s="2">
        <f t="shared" si="232"/>
        <v>0.1080995136550692</v>
      </c>
    </row>
    <row r="4725" spans="1:19" x14ac:dyDescent="0.3">
      <c r="A4725" s="6">
        <v>4930</v>
      </c>
      <c r="B4725" t="s">
        <v>5852</v>
      </c>
      <c r="C4725" s="11">
        <v>45509</v>
      </c>
      <c r="D4725" s="1" t="str">
        <f t="shared" ref="D4725:D4785" si="234">TEXT(C4725, "yyyy")</f>
        <v>2024</v>
      </c>
      <c r="E4725" s="12" t="str">
        <f t="shared" ref="E4725:E4785" si="235">TEXT(C4725, "mmmm")</f>
        <v>August</v>
      </c>
      <c r="F4725" t="s">
        <v>22</v>
      </c>
      <c r="G4725" t="s">
        <v>9662</v>
      </c>
      <c r="H4725" t="s">
        <v>24</v>
      </c>
      <c r="I4725" t="s">
        <v>19</v>
      </c>
      <c r="J4725" t="s">
        <v>20</v>
      </c>
      <c r="K4725" s="6">
        <v>5</v>
      </c>
      <c r="L4725" s="6" t="str">
        <f t="shared" si="233"/>
        <v>Midium</v>
      </c>
      <c r="M4725" s="7">
        <v>499</v>
      </c>
      <c r="N4725" s="2">
        <v>0</v>
      </c>
      <c r="O4725" s="3">
        <v>2495</v>
      </c>
      <c r="P4725" s="3">
        <f>O4725/K4725</f>
        <v>499</v>
      </c>
      <c r="Q4725" s="3">
        <f>R4725/M4725</f>
        <v>1.057374749498998</v>
      </c>
      <c r="R4725" s="4">
        <v>527.63</v>
      </c>
      <c r="S4725" s="2">
        <f>R4725/O4725</f>
        <v>0.21147494989979959</v>
      </c>
    </row>
    <row r="4726" spans="1:19" x14ac:dyDescent="0.3">
      <c r="A4726" s="6">
        <v>4931</v>
      </c>
      <c r="B4726" t="s">
        <v>5853</v>
      </c>
      <c r="C4726" s="11">
        <v>45799</v>
      </c>
      <c r="D4726" s="1" t="str">
        <f t="shared" si="234"/>
        <v>2025</v>
      </c>
      <c r="E4726" s="12" t="str">
        <f t="shared" si="235"/>
        <v>May</v>
      </c>
      <c r="F4726" t="s">
        <v>14</v>
      </c>
      <c r="G4726" t="s">
        <v>2701</v>
      </c>
      <c r="H4726" t="s">
        <v>15</v>
      </c>
      <c r="I4726" t="s">
        <v>19</v>
      </c>
      <c r="J4726" t="s">
        <v>20</v>
      </c>
      <c r="K4726" s="6">
        <v>8</v>
      </c>
      <c r="L4726" s="6" t="str">
        <f t="shared" si="233"/>
        <v>Large</v>
      </c>
      <c r="M4726" s="7">
        <v>299</v>
      </c>
      <c r="N4726" s="2">
        <v>0.1</v>
      </c>
      <c r="O4726" s="3">
        <v>2152.8000000000002</v>
      </c>
      <c r="P4726" s="3">
        <f>O4726/K4726</f>
        <v>269.10000000000002</v>
      </c>
      <c r="Q4726" s="3">
        <f>R4726/M4726</f>
        <v>1.1079933110367894</v>
      </c>
      <c r="R4726" s="4">
        <v>331.29</v>
      </c>
      <c r="S4726" s="2">
        <f>R4726/O4726</f>
        <v>0.15388795986622072</v>
      </c>
    </row>
    <row r="4727" spans="1:19" x14ac:dyDescent="0.3">
      <c r="A4727" s="6">
        <v>4932</v>
      </c>
      <c r="B4727" t="s">
        <v>5854</v>
      </c>
      <c r="C4727" s="11">
        <v>45543</v>
      </c>
      <c r="D4727" s="1" t="str">
        <f t="shared" si="234"/>
        <v>2024</v>
      </c>
      <c r="E4727" s="12" t="str">
        <f t="shared" si="235"/>
        <v>September</v>
      </c>
      <c r="F4727" t="s">
        <v>14</v>
      </c>
      <c r="G4727" t="s">
        <v>9662</v>
      </c>
      <c r="H4727" t="s">
        <v>15</v>
      </c>
      <c r="I4727" t="s">
        <v>27</v>
      </c>
      <c r="J4727" t="s">
        <v>17</v>
      </c>
      <c r="K4727" s="6">
        <v>4</v>
      </c>
      <c r="L4727" s="6" t="str">
        <f t="shared" si="233"/>
        <v>Midium</v>
      </c>
      <c r="M4727" s="7">
        <v>499</v>
      </c>
      <c r="N4727" s="2">
        <v>0</v>
      </c>
      <c r="O4727" s="3">
        <v>1996</v>
      </c>
      <c r="P4727" s="3">
        <f>O4727/K4727</f>
        <v>499</v>
      </c>
      <c r="Q4727" s="3">
        <f>R4727/M4727</f>
        <v>0.70793587174348693</v>
      </c>
      <c r="R4727" s="4">
        <v>353.26</v>
      </c>
      <c r="S4727" s="2">
        <f>R4727/O4727</f>
        <v>0.17698396793587173</v>
      </c>
    </row>
    <row r="4728" spans="1:19" x14ac:dyDescent="0.3">
      <c r="A4728" s="6">
        <v>4933</v>
      </c>
      <c r="B4728" t="s">
        <v>5855</v>
      </c>
      <c r="C4728" s="11">
        <v>45359</v>
      </c>
      <c r="D4728" s="1" t="str">
        <f t="shared" si="234"/>
        <v>2024</v>
      </c>
      <c r="E4728" s="12" t="str">
        <f t="shared" si="235"/>
        <v>March</v>
      </c>
      <c r="F4728" t="s">
        <v>22</v>
      </c>
      <c r="G4728" t="s">
        <v>9662</v>
      </c>
      <c r="H4728" t="s">
        <v>15</v>
      </c>
      <c r="I4728" t="s">
        <v>27</v>
      </c>
      <c r="J4728" t="s">
        <v>17</v>
      </c>
      <c r="K4728" s="6">
        <v>4</v>
      </c>
      <c r="L4728" s="6" t="str">
        <f t="shared" si="233"/>
        <v>Midium</v>
      </c>
      <c r="M4728" s="7">
        <v>499</v>
      </c>
      <c r="N4728" s="2">
        <v>0.1</v>
      </c>
      <c r="O4728" s="3">
        <v>1796.4</v>
      </c>
      <c r="P4728" s="3">
        <f>O4728/K4728</f>
        <v>449.1</v>
      </c>
      <c r="Q4728" s="3">
        <f>R4728/M4728</f>
        <v>0.21623246492985973</v>
      </c>
      <c r="R4728" s="4">
        <v>107.9</v>
      </c>
      <c r="S4728" s="2">
        <f>R4728/O4728</f>
        <v>6.0064573591627701E-2</v>
      </c>
    </row>
    <row r="4729" spans="1:19" x14ac:dyDescent="0.3">
      <c r="A4729" s="6">
        <v>4934</v>
      </c>
      <c r="B4729" t="s">
        <v>5856</v>
      </c>
      <c r="C4729" s="11">
        <v>45445</v>
      </c>
      <c r="D4729" s="1" t="str">
        <f t="shared" si="234"/>
        <v>2024</v>
      </c>
      <c r="E4729" s="12" t="str">
        <f t="shared" si="235"/>
        <v>June</v>
      </c>
      <c r="F4729" t="s">
        <v>14</v>
      </c>
      <c r="G4729" t="s">
        <v>9662</v>
      </c>
      <c r="H4729" t="s">
        <v>37</v>
      </c>
      <c r="I4729" t="s">
        <v>19</v>
      </c>
      <c r="J4729" t="s">
        <v>32</v>
      </c>
      <c r="K4729" s="6">
        <v>10</v>
      </c>
      <c r="L4729" s="6" t="str">
        <f t="shared" si="233"/>
        <v>Large</v>
      </c>
      <c r="M4729" s="7">
        <v>99</v>
      </c>
      <c r="N4729" s="2">
        <v>0.15</v>
      </c>
      <c r="O4729" s="3">
        <v>841.5</v>
      </c>
      <c r="P4729" s="3">
        <f>O4729/K4729</f>
        <v>84.15</v>
      </c>
      <c r="Q4729" s="3">
        <f>R4729/M4729</f>
        <v>0.85262626262626262</v>
      </c>
      <c r="R4729" s="4">
        <v>84.41</v>
      </c>
      <c r="S4729" s="2">
        <f>R4729/O4729</f>
        <v>0.10030897207367795</v>
      </c>
    </row>
    <row r="4730" spans="1:19" x14ac:dyDescent="0.3">
      <c r="A4730" s="6">
        <v>4935</v>
      </c>
      <c r="B4730" t="s">
        <v>5857</v>
      </c>
      <c r="C4730" s="11">
        <v>45331</v>
      </c>
      <c r="D4730" s="1" t="str">
        <f t="shared" si="234"/>
        <v>2024</v>
      </c>
      <c r="E4730" s="12" t="str">
        <f t="shared" si="235"/>
        <v>February</v>
      </c>
      <c r="F4730" t="s">
        <v>14</v>
      </c>
      <c r="G4730" t="s">
        <v>5858</v>
      </c>
      <c r="H4730" t="s">
        <v>37</v>
      </c>
      <c r="I4730" t="s">
        <v>19</v>
      </c>
      <c r="J4730" t="s">
        <v>25</v>
      </c>
      <c r="K4730" s="6">
        <v>7</v>
      </c>
      <c r="L4730" s="6" t="str">
        <f t="shared" si="233"/>
        <v>Large</v>
      </c>
      <c r="M4730" s="7">
        <v>149</v>
      </c>
      <c r="N4730" s="2">
        <v>0.1</v>
      </c>
      <c r="O4730" s="3">
        <v>938.7</v>
      </c>
      <c r="P4730" s="3">
        <f>O4730/K4730</f>
        <v>134.1</v>
      </c>
      <c r="Q4730" s="3">
        <f>R4730/M4730</f>
        <v>1.1710067114093958</v>
      </c>
      <c r="R4730" s="4">
        <v>174.48</v>
      </c>
      <c r="S4730" s="2">
        <f>R4730/O4730</f>
        <v>0.18587408117609458</v>
      </c>
    </row>
    <row r="4731" spans="1:19" x14ac:dyDescent="0.3">
      <c r="A4731" s="6">
        <v>4936</v>
      </c>
      <c r="B4731" t="s">
        <v>5859</v>
      </c>
      <c r="C4731" s="11">
        <v>45565</v>
      </c>
      <c r="D4731" s="1" t="str">
        <f t="shared" si="234"/>
        <v>2024</v>
      </c>
      <c r="E4731" s="12" t="str">
        <f t="shared" si="235"/>
        <v>September</v>
      </c>
      <c r="F4731" t="s">
        <v>40</v>
      </c>
      <c r="G4731" t="s">
        <v>9662</v>
      </c>
      <c r="H4731" t="s">
        <v>15</v>
      </c>
      <c r="I4731" t="s">
        <v>27</v>
      </c>
      <c r="J4731" t="s">
        <v>47</v>
      </c>
      <c r="K4731" s="6">
        <v>5</v>
      </c>
      <c r="L4731" s="6" t="str">
        <f t="shared" si="233"/>
        <v>Midium</v>
      </c>
      <c r="M4731" s="7">
        <v>799</v>
      </c>
      <c r="N4731" s="2">
        <v>0.15</v>
      </c>
      <c r="O4731" s="3">
        <v>3395.75</v>
      </c>
      <c r="P4731" s="3">
        <f>O4731/K4731</f>
        <v>679.15</v>
      </c>
      <c r="Q4731" s="3">
        <f>R4731/M4731</f>
        <v>1.1138297872340426</v>
      </c>
      <c r="R4731" s="4">
        <v>889.95</v>
      </c>
      <c r="S4731" s="2">
        <f>R4731/O4731</f>
        <v>0.26207759699624533</v>
      </c>
    </row>
    <row r="4732" spans="1:19" x14ac:dyDescent="0.3">
      <c r="A4732" s="6">
        <v>4937</v>
      </c>
      <c r="B4732" t="s">
        <v>5860</v>
      </c>
      <c r="C4732" s="11">
        <v>45396</v>
      </c>
      <c r="D4732" s="1" t="str">
        <f t="shared" si="234"/>
        <v>2024</v>
      </c>
      <c r="E4732" s="12" t="str">
        <f t="shared" si="235"/>
        <v>April</v>
      </c>
      <c r="F4732" t="s">
        <v>40</v>
      </c>
      <c r="G4732" t="s">
        <v>9662</v>
      </c>
      <c r="H4732" t="s">
        <v>24</v>
      </c>
      <c r="I4732" t="s">
        <v>19</v>
      </c>
      <c r="J4732" t="s">
        <v>20</v>
      </c>
      <c r="K4732" s="6">
        <v>1</v>
      </c>
      <c r="L4732" s="6" t="str">
        <f t="shared" si="233"/>
        <v>Small</v>
      </c>
      <c r="M4732" s="7">
        <v>149</v>
      </c>
      <c r="N4732" s="2">
        <v>0</v>
      </c>
      <c r="O4732" s="3">
        <v>149</v>
      </c>
      <c r="P4732" s="3">
        <f>O4732/K4732</f>
        <v>149</v>
      </c>
      <c r="Q4732" s="3">
        <f>R4732/M4732</f>
        <v>0.27335570469798653</v>
      </c>
      <c r="R4732" s="4">
        <v>40.729999999999997</v>
      </c>
      <c r="S4732" s="2">
        <f>R4732/O4732</f>
        <v>0.27335570469798653</v>
      </c>
    </row>
    <row r="4733" spans="1:19" x14ac:dyDescent="0.3">
      <c r="A4733" s="6">
        <v>4938</v>
      </c>
      <c r="B4733" t="s">
        <v>5861</v>
      </c>
      <c r="C4733" s="11">
        <v>45626</v>
      </c>
      <c r="D4733" s="1" t="str">
        <f t="shared" si="234"/>
        <v>2024</v>
      </c>
      <c r="E4733" s="12" t="str">
        <f t="shared" si="235"/>
        <v>November</v>
      </c>
      <c r="F4733" t="s">
        <v>14</v>
      </c>
      <c r="G4733" t="s">
        <v>9662</v>
      </c>
      <c r="H4733" t="s">
        <v>24</v>
      </c>
      <c r="I4733" t="s">
        <v>19</v>
      </c>
      <c r="J4733" t="s">
        <v>25</v>
      </c>
      <c r="K4733" s="6">
        <v>5</v>
      </c>
      <c r="L4733" s="6" t="str">
        <f t="shared" si="233"/>
        <v>Midium</v>
      </c>
      <c r="M4733" s="7">
        <v>499</v>
      </c>
      <c r="N4733" s="2">
        <v>0</v>
      </c>
      <c r="O4733" s="3">
        <v>2495</v>
      </c>
      <c r="P4733" s="3">
        <f>O4733/K4733</f>
        <v>499</v>
      </c>
      <c r="Q4733" s="3">
        <f>R4733/M4733</f>
        <v>0.92106212424849698</v>
      </c>
      <c r="R4733" s="4">
        <v>459.61</v>
      </c>
      <c r="S4733" s="2">
        <f>R4733/O4733</f>
        <v>0.18421242484969941</v>
      </c>
    </row>
    <row r="4734" spans="1:19" x14ac:dyDescent="0.3">
      <c r="A4734" s="6">
        <v>4939</v>
      </c>
      <c r="B4734" t="s">
        <v>5862</v>
      </c>
      <c r="C4734" s="11">
        <v>45878</v>
      </c>
      <c r="D4734" s="1" t="str">
        <f t="shared" si="234"/>
        <v>2025</v>
      </c>
      <c r="E4734" s="12" t="str">
        <f t="shared" si="235"/>
        <v>August</v>
      </c>
      <c r="F4734" t="s">
        <v>40</v>
      </c>
      <c r="G4734" t="s">
        <v>9662</v>
      </c>
      <c r="H4734" t="s">
        <v>15</v>
      </c>
      <c r="I4734" t="s">
        <v>27</v>
      </c>
      <c r="J4734" t="s">
        <v>47</v>
      </c>
      <c r="K4734" s="6">
        <v>8</v>
      </c>
      <c r="L4734" s="6" t="str">
        <f t="shared" si="233"/>
        <v>Large</v>
      </c>
      <c r="M4734" s="7">
        <v>499</v>
      </c>
      <c r="N4734" s="2">
        <v>0.05</v>
      </c>
      <c r="O4734" s="3">
        <v>3792.4</v>
      </c>
      <c r="P4734" s="3">
        <f>O4734/K4734</f>
        <v>474.05</v>
      </c>
      <c r="Q4734" s="3">
        <f>R4734/M4734</f>
        <v>0.75779559118236473</v>
      </c>
      <c r="R4734" s="4">
        <v>378.14</v>
      </c>
      <c r="S4734" s="2">
        <f>R4734/O4734</f>
        <v>9.9709946208205877E-2</v>
      </c>
    </row>
    <row r="4735" spans="1:19" x14ac:dyDescent="0.3">
      <c r="A4735" s="6">
        <v>4940</v>
      </c>
      <c r="B4735" t="s">
        <v>5863</v>
      </c>
      <c r="C4735" s="11">
        <v>45447</v>
      </c>
      <c r="D4735" s="1" t="str">
        <f t="shared" si="234"/>
        <v>2024</v>
      </c>
      <c r="E4735" s="12" t="str">
        <f t="shared" si="235"/>
        <v>June</v>
      </c>
      <c r="F4735" t="s">
        <v>14</v>
      </c>
      <c r="G4735" t="s">
        <v>9662</v>
      </c>
      <c r="H4735" t="s">
        <v>15</v>
      </c>
      <c r="I4735" t="s">
        <v>19</v>
      </c>
      <c r="J4735" t="s">
        <v>42</v>
      </c>
      <c r="K4735" s="6">
        <v>1</v>
      </c>
      <c r="L4735" s="6" t="str">
        <f t="shared" si="233"/>
        <v>Small</v>
      </c>
      <c r="M4735" s="7">
        <v>199</v>
      </c>
      <c r="N4735" s="2">
        <v>0.1</v>
      </c>
      <c r="O4735" s="3">
        <v>179.1</v>
      </c>
      <c r="P4735" s="3">
        <f>O4735/K4735</f>
        <v>179.1</v>
      </c>
      <c r="Q4735" s="3">
        <f>R4735/M4735</f>
        <v>0.19884422110552763</v>
      </c>
      <c r="R4735" s="4">
        <v>39.57</v>
      </c>
      <c r="S4735" s="2">
        <f>R4735/O4735</f>
        <v>0.22093802345058627</v>
      </c>
    </row>
    <row r="4736" spans="1:19" x14ac:dyDescent="0.3">
      <c r="A4736" s="6">
        <v>4942</v>
      </c>
      <c r="B4736" t="s">
        <v>5864</v>
      </c>
      <c r="C4736" s="11">
        <v>45337</v>
      </c>
      <c r="D4736" s="1" t="str">
        <f t="shared" si="234"/>
        <v>2024</v>
      </c>
      <c r="E4736" s="12" t="str">
        <f t="shared" si="235"/>
        <v>February</v>
      </c>
      <c r="F4736" t="s">
        <v>40</v>
      </c>
      <c r="G4736" t="s">
        <v>9662</v>
      </c>
      <c r="H4736" t="s">
        <v>15</v>
      </c>
      <c r="I4736" t="s">
        <v>16</v>
      </c>
      <c r="J4736" t="s">
        <v>34</v>
      </c>
      <c r="K4736" s="6">
        <v>2</v>
      </c>
      <c r="L4736" s="6" t="str">
        <f t="shared" si="233"/>
        <v>Small</v>
      </c>
      <c r="M4736" s="7">
        <v>149</v>
      </c>
      <c r="N4736" s="2">
        <v>0.05</v>
      </c>
      <c r="O4736" s="3">
        <v>283.10000000000002</v>
      </c>
      <c r="P4736" s="3">
        <f>O4736/K4736</f>
        <v>141.55000000000001</v>
      </c>
      <c r="Q4736" s="3">
        <f>R4736/M4736</f>
        <v>0.33999999999999997</v>
      </c>
      <c r="R4736" s="4">
        <v>50.66</v>
      </c>
      <c r="S4736" s="2">
        <f>R4736/O4736</f>
        <v>0.1789473684210526</v>
      </c>
    </row>
    <row r="4737" spans="1:19" x14ac:dyDescent="0.3">
      <c r="A4737" s="6">
        <v>4943</v>
      </c>
      <c r="B4737" t="s">
        <v>5865</v>
      </c>
      <c r="C4737" s="11">
        <v>45726</v>
      </c>
      <c r="D4737" s="1" t="str">
        <f t="shared" si="234"/>
        <v>2025</v>
      </c>
      <c r="E4737" s="12" t="str">
        <f t="shared" si="235"/>
        <v>March</v>
      </c>
      <c r="F4737" t="s">
        <v>40</v>
      </c>
      <c r="G4737" t="s">
        <v>9662</v>
      </c>
      <c r="H4737" t="s">
        <v>15</v>
      </c>
      <c r="I4737" t="s">
        <v>16</v>
      </c>
      <c r="J4737" t="s">
        <v>38</v>
      </c>
      <c r="K4737" s="6">
        <v>7</v>
      </c>
      <c r="L4737" s="6" t="str">
        <f t="shared" si="233"/>
        <v>Large</v>
      </c>
      <c r="M4737" s="7">
        <v>799</v>
      </c>
      <c r="N4737" s="2">
        <v>0</v>
      </c>
      <c r="O4737" s="3">
        <v>5593</v>
      </c>
      <c r="P4737" s="3">
        <f>O4737/K4737</f>
        <v>799</v>
      </c>
      <c r="Q4737" s="3">
        <f>R4737/M4737</f>
        <v>0.72057571964956202</v>
      </c>
      <c r="R4737" s="4">
        <v>575.74</v>
      </c>
      <c r="S4737" s="2">
        <f>R4737/O4737</f>
        <v>0.102939388521366</v>
      </c>
    </row>
    <row r="4738" spans="1:19" x14ac:dyDescent="0.3">
      <c r="A4738" s="6">
        <v>4944</v>
      </c>
      <c r="B4738" t="s">
        <v>5866</v>
      </c>
      <c r="C4738" s="11">
        <v>45576</v>
      </c>
      <c r="D4738" s="1" t="str">
        <f t="shared" si="234"/>
        <v>2024</v>
      </c>
      <c r="E4738" s="12" t="str">
        <f t="shared" si="235"/>
        <v>October</v>
      </c>
      <c r="F4738" t="s">
        <v>40</v>
      </c>
      <c r="G4738" t="s">
        <v>9662</v>
      </c>
      <c r="H4738" t="s">
        <v>15</v>
      </c>
      <c r="I4738" t="s">
        <v>16</v>
      </c>
      <c r="J4738" t="s">
        <v>38</v>
      </c>
      <c r="K4738" s="6">
        <v>4</v>
      </c>
      <c r="L4738" s="6" t="str">
        <f t="shared" si="233"/>
        <v>Midium</v>
      </c>
      <c r="M4738" s="7">
        <v>299</v>
      </c>
      <c r="N4738" s="2">
        <v>0</v>
      </c>
      <c r="O4738" s="3">
        <v>1196</v>
      </c>
      <c r="P4738" s="3">
        <f>O4738/K4738</f>
        <v>299</v>
      </c>
      <c r="Q4738" s="3">
        <f>R4738/M4738</f>
        <v>0.21153846153846154</v>
      </c>
      <c r="R4738" s="4">
        <v>63.25</v>
      </c>
      <c r="S4738" s="2">
        <f>R4738/O4738</f>
        <v>5.2884615384615384E-2</v>
      </c>
    </row>
    <row r="4739" spans="1:19" x14ac:dyDescent="0.3">
      <c r="A4739" s="6">
        <v>4945</v>
      </c>
      <c r="B4739" t="s">
        <v>5867</v>
      </c>
      <c r="C4739" s="11">
        <v>45408</v>
      </c>
      <c r="D4739" s="1" t="str">
        <f t="shared" si="234"/>
        <v>2024</v>
      </c>
      <c r="E4739" s="12" t="str">
        <f t="shared" si="235"/>
        <v>April</v>
      </c>
      <c r="F4739" t="s">
        <v>14</v>
      </c>
      <c r="G4739" t="s">
        <v>9662</v>
      </c>
      <c r="H4739" t="s">
        <v>37</v>
      </c>
      <c r="I4739" t="s">
        <v>19</v>
      </c>
      <c r="J4739" t="s">
        <v>25</v>
      </c>
      <c r="K4739" s="6">
        <v>9</v>
      </c>
      <c r="L4739" s="6" t="str">
        <f t="shared" ref="L4739:L4802" si="236">IF(K4739&lt;4,"Small", IF(K4739&lt;7,"Midium", IF(K4739&lt;=10,"Large")))</f>
        <v>Large</v>
      </c>
      <c r="M4739" s="7">
        <v>99</v>
      </c>
      <c r="N4739" s="2">
        <v>0</v>
      </c>
      <c r="O4739" s="3">
        <v>891</v>
      </c>
      <c r="P4739" s="3">
        <f>O4739/K4739</f>
        <v>99</v>
      </c>
      <c r="Q4739" s="3">
        <f>R4739/M4739</f>
        <v>0.94111111111111112</v>
      </c>
      <c r="R4739" s="4">
        <v>93.17</v>
      </c>
      <c r="S4739" s="2">
        <f>R4739/O4739</f>
        <v>0.1045679012345679</v>
      </c>
    </row>
    <row r="4740" spans="1:19" x14ac:dyDescent="0.3">
      <c r="A4740" s="6">
        <v>4946</v>
      </c>
      <c r="B4740" t="s">
        <v>5868</v>
      </c>
      <c r="C4740" s="11">
        <v>45783</v>
      </c>
      <c r="D4740" s="1" t="str">
        <f t="shared" si="234"/>
        <v>2025</v>
      </c>
      <c r="E4740" s="12" t="str">
        <f t="shared" si="235"/>
        <v>May</v>
      </c>
      <c r="F4740" t="s">
        <v>40</v>
      </c>
      <c r="G4740" t="s">
        <v>9662</v>
      </c>
      <c r="H4740" t="s">
        <v>15</v>
      </c>
      <c r="I4740" t="s">
        <v>16</v>
      </c>
      <c r="J4740" t="s">
        <v>38</v>
      </c>
      <c r="K4740" s="6">
        <v>6</v>
      </c>
      <c r="L4740" s="6" t="str">
        <f t="shared" si="236"/>
        <v>Midium</v>
      </c>
      <c r="M4740" s="7">
        <v>199</v>
      </c>
      <c r="N4740" s="2">
        <v>0.05</v>
      </c>
      <c r="O4740" s="3">
        <v>1134.3</v>
      </c>
      <c r="P4740" s="3">
        <f>O4740/K4740</f>
        <v>189.04999999999998</v>
      </c>
      <c r="Q4740" s="3">
        <f>R4740/M4740</f>
        <v>1.6129648241206032</v>
      </c>
      <c r="R4740" s="4">
        <v>320.98</v>
      </c>
      <c r="S4740" s="2">
        <f>R4740/O4740</f>
        <v>0.28297628493343913</v>
      </c>
    </row>
    <row r="4741" spans="1:19" x14ac:dyDescent="0.3">
      <c r="A4741" s="6">
        <v>4947</v>
      </c>
      <c r="B4741" t="s">
        <v>5869</v>
      </c>
      <c r="C4741" s="11">
        <v>45963</v>
      </c>
      <c r="D4741" s="1" t="str">
        <f t="shared" si="234"/>
        <v>2025</v>
      </c>
      <c r="E4741" s="12" t="str">
        <f t="shared" si="235"/>
        <v>November</v>
      </c>
      <c r="F4741" t="s">
        <v>40</v>
      </c>
      <c r="G4741" t="s">
        <v>9662</v>
      </c>
      <c r="H4741" t="s">
        <v>24</v>
      </c>
      <c r="I4741" t="s">
        <v>19</v>
      </c>
      <c r="J4741" t="s">
        <v>20</v>
      </c>
      <c r="K4741" s="6">
        <v>9</v>
      </c>
      <c r="L4741" s="6" t="str">
        <f t="shared" si="236"/>
        <v>Large</v>
      </c>
      <c r="M4741" s="7">
        <v>999</v>
      </c>
      <c r="N4741" s="2">
        <v>0.1</v>
      </c>
      <c r="O4741" s="3">
        <v>8091.9</v>
      </c>
      <c r="P4741" s="3">
        <f>O4741/K4741</f>
        <v>899.09999999999991</v>
      </c>
      <c r="Q4741" s="3">
        <f>R4741/M4741</f>
        <v>1.038968968968969</v>
      </c>
      <c r="R4741" s="4">
        <v>1037.93</v>
      </c>
      <c r="S4741" s="2">
        <f>R4741/O4741</f>
        <v>0.12826777394678632</v>
      </c>
    </row>
    <row r="4742" spans="1:19" x14ac:dyDescent="0.3">
      <c r="A4742" s="6">
        <v>4948</v>
      </c>
      <c r="B4742" t="s">
        <v>5870</v>
      </c>
      <c r="C4742" s="11">
        <v>45900</v>
      </c>
      <c r="D4742" s="1" t="str">
        <f t="shared" si="234"/>
        <v>2025</v>
      </c>
      <c r="E4742" s="12" t="str">
        <f t="shared" si="235"/>
        <v>August</v>
      </c>
      <c r="F4742" t="s">
        <v>14</v>
      </c>
      <c r="G4742" t="s">
        <v>9662</v>
      </c>
      <c r="H4742" t="s">
        <v>24</v>
      </c>
      <c r="I4742" t="s">
        <v>16</v>
      </c>
      <c r="J4742" t="s">
        <v>38</v>
      </c>
      <c r="K4742" s="6">
        <v>7</v>
      </c>
      <c r="L4742" s="6" t="str">
        <f t="shared" si="236"/>
        <v>Large</v>
      </c>
      <c r="M4742" s="7">
        <v>199</v>
      </c>
      <c r="N4742" s="2">
        <v>0.1</v>
      </c>
      <c r="O4742" s="3">
        <v>1253.7</v>
      </c>
      <c r="P4742" s="3">
        <f>O4742/K4742</f>
        <v>179.1</v>
      </c>
      <c r="Q4742" s="3">
        <f>R4742/M4742</f>
        <v>1.5227135678391959</v>
      </c>
      <c r="R4742" s="4">
        <v>303.02</v>
      </c>
      <c r="S4742" s="2">
        <f>R4742/O4742</f>
        <v>0.24170056632368186</v>
      </c>
    </row>
    <row r="4743" spans="1:19" x14ac:dyDescent="0.3">
      <c r="A4743" s="6">
        <v>4949</v>
      </c>
      <c r="B4743" t="s">
        <v>5871</v>
      </c>
      <c r="C4743" s="11">
        <v>45972</v>
      </c>
      <c r="D4743" s="1" t="str">
        <f t="shared" si="234"/>
        <v>2025</v>
      </c>
      <c r="E4743" s="12" t="str">
        <f t="shared" si="235"/>
        <v>November</v>
      </c>
      <c r="F4743" t="s">
        <v>14</v>
      </c>
      <c r="G4743" t="s">
        <v>9662</v>
      </c>
      <c r="H4743" t="s">
        <v>24</v>
      </c>
      <c r="I4743" t="s">
        <v>19</v>
      </c>
      <c r="J4743" t="s">
        <v>20</v>
      </c>
      <c r="K4743" s="6">
        <v>5</v>
      </c>
      <c r="L4743" s="6" t="str">
        <f t="shared" si="236"/>
        <v>Midium</v>
      </c>
      <c r="M4743" s="7">
        <v>299</v>
      </c>
      <c r="N4743" s="2">
        <v>0.05</v>
      </c>
      <c r="O4743" s="3">
        <v>1420.25</v>
      </c>
      <c r="P4743" s="3">
        <f>O4743/K4743</f>
        <v>284.05</v>
      </c>
      <c r="Q4743" s="3">
        <f>R4743/M4743</f>
        <v>0.68183946488294311</v>
      </c>
      <c r="R4743" s="4">
        <v>203.87</v>
      </c>
      <c r="S4743" s="2">
        <f>R4743/O4743</f>
        <v>0.14354515050167224</v>
      </c>
    </row>
    <row r="4744" spans="1:19" x14ac:dyDescent="0.3">
      <c r="A4744" s="6">
        <v>4950</v>
      </c>
      <c r="B4744" t="s">
        <v>5872</v>
      </c>
      <c r="C4744" s="11">
        <v>45830</v>
      </c>
      <c r="D4744" s="1" t="str">
        <f t="shared" si="234"/>
        <v>2025</v>
      </c>
      <c r="E4744" s="12" t="str">
        <f t="shared" si="235"/>
        <v>June</v>
      </c>
      <c r="F4744" t="s">
        <v>14</v>
      </c>
      <c r="G4744" t="s">
        <v>9662</v>
      </c>
      <c r="H4744" t="s">
        <v>37</v>
      </c>
      <c r="I4744" t="s">
        <v>19</v>
      </c>
      <c r="J4744" t="s">
        <v>42</v>
      </c>
      <c r="K4744" s="6">
        <v>7</v>
      </c>
      <c r="L4744" s="6" t="str">
        <f t="shared" si="236"/>
        <v>Large</v>
      </c>
      <c r="M4744" s="7">
        <v>799</v>
      </c>
      <c r="N4744" s="2">
        <v>0.1</v>
      </c>
      <c r="O4744" s="3">
        <v>5033.7</v>
      </c>
      <c r="P4744" s="3">
        <f>O4744/K4744</f>
        <v>719.1</v>
      </c>
      <c r="Q4744" s="3">
        <f>R4744/M4744</f>
        <v>0.37762202753441804</v>
      </c>
      <c r="R4744" s="4">
        <v>301.72000000000003</v>
      </c>
      <c r="S4744" s="2">
        <f>R4744/O4744</f>
        <v>5.9940004370542553E-2</v>
      </c>
    </row>
    <row r="4745" spans="1:19" x14ac:dyDescent="0.3">
      <c r="A4745" s="6">
        <v>4951</v>
      </c>
      <c r="B4745" t="s">
        <v>5873</v>
      </c>
      <c r="C4745" s="11">
        <v>45941</v>
      </c>
      <c r="D4745" s="1" t="str">
        <f t="shared" si="234"/>
        <v>2025</v>
      </c>
      <c r="E4745" s="12" t="str">
        <f t="shared" si="235"/>
        <v>October</v>
      </c>
      <c r="F4745" t="s">
        <v>40</v>
      </c>
      <c r="G4745" t="s">
        <v>5874</v>
      </c>
      <c r="H4745" t="s">
        <v>37</v>
      </c>
      <c r="I4745" t="s">
        <v>19</v>
      </c>
      <c r="J4745" t="s">
        <v>32</v>
      </c>
      <c r="K4745" s="6">
        <v>1</v>
      </c>
      <c r="L4745" s="6" t="str">
        <f t="shared" si="236"/>
        <v>Small</v>
      </c>
      <c r="M4745" s="7">
        <v>149</v>
      </c>
      <c r="N4745" s="2">
        <v>0.1</v>
      </c>
      <c r="O4745" s="3">
        <v>134.1</v>
      </c>
      <c r="P4745" s="3">
        <f>O4745/K4745</f>
        <v>134.1</v>
      </c>
      <c r="Q4745" s="3">
        <f>R4745/M4745</f>
        <v>8.5436241610738262E-2</v>
      </c>
      <c r="R4745" s="4">
        <v>12.73</v>
      </c>
      <c r="S4745" s="2">
        <f>R4745/O4745</f>
        <v>9.4929157345264734E-2</v>
      </c>
    </row>
    <row r="4746" spans="1:19" x14ac:dyDescent="0.3">
      <c r="A4746" s="6">
        <v>4952</v>
      </c>
      <c r="B4746" t="s">
        <v>5875</v>
      </c>
      <c r="C4746" s="11">
        <v>45951</v>
      </c>
      <c r="D4746" s="1" t="str">
        <f t="shared" si="234"/>
        <v>2025</v>
      </c>
      <c r="E4746" s="12" t="str">
        <f t="shared" si="235"/>
        <v>October</v>
      </c>
      <c r="F4746" t="s">
        <v>22</v>
      </c>
      <c r="G4746" t="s">
        <v>9662</v>
      </c>
      <c r="H4746" t="s">
        <v>24</v>
      </c>
      <c r="I4746" t="s">
        <v>27</v>
      </c>
      <c r="J4746" t="s">
        <v>47</v>
      </c>
      <c r="K4746" s="6">
        <v>8</v>
      </c>
      <c r="L4746" s="6" t="str">
        <f t="shared" si="236"/>
        <v>Large</v>
      </c>
      <c r="M4746" s="7">
        <v>199</v>
      </c>
      <c r="N4746" s="2">
        <v>0</v>
      </c>
      <c r="O4746" s="3">
        <v>1592</v>
      </c>
      <c r="P4746" s="3">
        <f>O4746/K4746</f>
        <v>199</v>
      </c>
      <c r="Q4746" s="3">
        <f>R4746/M4746</f>
        <v>0.44819095477386933</v>
      </c>
      <c r="R4746" s="4">
        <v>89.19</v>
      </c>
      <c r="S4746" s="2">
        <f>R4746/O4746</f>
        <v>5.6023869346733667E-2</v>
      </c>
    </row>
    <row r="4747" spans="1:19" x14ac:dyDescent="0.3">
      <c r="A4747" s="6">
        <v>4953</v>
      </c>
      <c r="B4747" t="s">
        <v>5876</v>
      </c>
      <c r="C4747" s="11">
        <v>45869</v>
      </c>
      <c r="D4747" s="1" t="str">
        <f t="shared" si="234"/>
        <v>2025</v>
      </c>
      <c r="E4747" s="12" t="str">
        <f t="shared" si="235"/>
        <v>July</v>
      </c>
      <c r="F4747" t="s">
        <v>40</v>
      </c>
      <c r="G4747" t="s">
        <v>5877</v>
      </c>
      <c r="H4747" t="s">
        <v>37</v>
      </c>
      <c r="I4747" t="s">
        <v>19</v>
      </c>
      <c r="J4747" t="s">
        <v>42</v>
      </c>
      <c r="K4747" s="6">
        <v>10</v>
      </c>
      <c r="L4747" s="6" t="str">
        <f t="shared" si="236"/>
        <v>Large</v>
      </c>
      <c r="M4747" s="7">
        <v>99</v>
      </c>
      <c r="N4747" s="2">
        <v>0.1</v>
      </c>
      <c r="O4747" s="3">
        <v>891</v>
      </c>
      <c r="P4747" s="3">
        <f>O4747/K4747</f>
        <v>89.1</v>
      </c>
      <c r="Q4747" s="3">
        <f>R4747/M4747</f>
        <v>2.2868686868686869</v>
      </c>
      <c r="R4747" s="4">
        <v>226.4</v>
      </c>
      <c r="S4747" s="2">
        <f>R4747/O4747</f>
        <v>0.25409652076318745</v>
      </c>
    </row>
    <row r="4748" spans="1:19" x14ac:dyDescent="0.3">
      <c r="A4748" s="6">
        <v>4954</v>
      </c>
      <c r="B4748" t="s">
        <v>5878</v>
      </c>
      <c r="C4748" s="11">
        <v>45395</v>
      </c>
      <c r="D4748" s="1" t="str">
        <f t="shared" si="234"/>
        <v>2024</v>
      </c>
      <c r="E4748" s="12" t="str">
        <f t="shared" si="235"/>
        <v>April</v>
      </c>
      <c r="F4748" t="s">
        <v>14</v>
      </c>
      <c r="G4748" t="s">
        <v>5879</v>
      </c>
      <c r="H4748" t="s">
        <v>37</v>
      </c>
      <c r="I4748" t="s">
        <v>16</v>
      </c>
      <c r="J4748" t="s">
        <v>34</v>
      </c>
      <c r="K4748" s="6">
        <v>6</v>
      </c>
      <c r="L4748" s="6" t="str">
        <f t="shared" si="236"/>
        <v>Midium</v>
      </c>
      <c r="M4748" s="7">
        <v>149</v>
      </c>
      <c r="N4748" s="2">
        <v>0</v>
      </c>
      <c r="O4748" s="3">
        <v>894</v>
      </c>
      <c r="P4748" s="3">
        <f>O4748/K4748</f>
        <v>149</v>
      </c>
      <c r="Q4748" s="3">
        <f>R4748/M4748</f>
        <v>1.2153691275167786</v>
      </c>
      <c r="R4748" s="4">
        <v>181.09</v>
      </c>
      <c r="S4748" s="2">
        <f>R4748/O4748</f>
        <v>0.20256152125279642</v>
      </c>
    </row>
    <row r="4749" spans="1:19" x14ac:dyDescent="0.3">
      <c r="A4749" s="6">
        <v>4955</v>
      </c>
      <c r="B4749" t="s">
        <v>5880</v>
      </c>
      <c r="C4749" s="11">
        <v>45832</v>
      </c>
      <c r="D4749" s="1" t="str">
        <f t="shared" si="234"/>
        <v>2025</v>
      </c>
      <c r="E4749" s="12" t="str">
        <f t="shared" si="235"/>
        <v>June</v>
      </c>
      <c r="F4749" t="s">
        <v>14</v>
      </c>
      <c r="G4749" t="s">
        <v>9662</v>
      </c>
      <c r="H4749" t="s">
        <v>15</v>
      </c>
      <c r="I4749" t="s">
        <v>16</v>
      </c>
      <c r="J4749" t="s">
        <v>34</v>
      </c>
      <c r="K4749" s="6">
        <v>8</v>
      </c>
      <c r="L4749" s="6" t="str">
        <f t="shared" si="236"/>
        <v>Large</v>
      </c>
      <c r="M4749" s="7">
        <v>499</v>
      </c>
      <c r="N4749" s="2">
        <v>0.05</v>
      </c>
      <c r="O4749" s="3">
        <v>3792.4</v>
      </c>
      <c r="P4749" s="3">
        <f>O4749/K4749</f>
        <v>474.05</v>
      </c>
      <c r="Q4749" s="3">
        <f>R4749/M4749</f>
        <v>1.8633867735470944</v>
      </c>
      <c r="R4749" s="4">
        <v>929.83</v>
      </c>
      <c r="S4749" s="2">
        <f>R4749/O4749</f>
        <v>0.24518247020356504</v>
      </c>
    </row>
    <row r="4750" spans="1:19" x14ac:dyDescent="0.3">
      <c r="A4750" s="6">
        <v>4956</v>
      </c>
      <c r="B4750" t="s">
        <v>5881</v>
      </c>
      <c r="C4750" s="11">
        <v>45569</v>
      </c>
      <c r="D4750" s="1" t="str">
        <f t="shared" si="234"/>
        <v>2024</v>
      </c>
      <c r="E4750" s="12" t="str">
        <f t="shared" si="235"/>
        <v>October</v>
      </c>
      <c r="F4750" t="s">
        <v>22</v>
      </c>
      <c r="G4750" t="s">
        <v>5882</v>
      </c>
      <c r="H4750" t="s">
        <v>37</v>
      </c>
      <c r="I4750" t="s">
        <v>19</v>
      </c>
      <c r="J4750" t="s">
        <v>42</v>
      </c>
      <c r="K4750" s="6">
        <v>8</v>
      </c>
      <c r="L4750" s="6" t="str">
        <f t="shared" si="236"/>
        <v>Large</v>
      </c>
      <c r="M4750" s="7">
        <v>299</v>
      </c>
      <c r="N4750" s="2">
        <v>0.15</v>
      </c>
      <c r="O4750" s="3">
        <v>2033.2</v>
      </c>
      <c r="P4750" s="3">
        <f>O4750/K4750</f>
        <v>254.15</v>
      </c>
      <c r="Q4750" s="3">
        <f>R4750/M4750</f>
        <v>1.0528428093645485</v>
      </c>
      <c r="R4750" s="4">
        <v>314.8</v>
      </c>
      <c r="S4750" s="2">
        <f>R4750/O4750</f>
        <v>0.15482982490655126</v>
      </c>
    </row>
    <row r="4751" spans="1:19" x14ac:dyDescent="0.3">
      <c r="A4751" s="6">
        <v>4957</v>
      </c>
      <c r="B4751" t="s">
        <v>5883</v>
      </c>
      <c r="C4751" s="11">
        <v>45483</v>
      </c>
      <c r="D4751" s="1" t="str">
        <f t="shared" si="234"/>
        <v>2024</v>
      </c>
      <c r="E4751" s="12" t="str">
        <f t="shared" si="235"/>
        <v>July</v>
      </c>
      <c r="F4751" t="s">
        <v>40</v>
      </c>
      <c r="G4751" t="s">
        <v>274</v>
      </c>
      <c r="H4751" t="s">
        <v>15</v>
      </c>
      <c r="I4751" t="s">
        <v>16</v>
      </c>
      <c r="J4751" t="s">
        <v>38</v>
      </c>
      <c r="K4751" s="6">
        <v>10</v>
      </c>
      <c r="L4751" s="6" t="str">
        <f t="shared" si="236"/>
        <v>Large</v>
      </c>
      <c r="M4751" s="7">
        <v>149</v>
      </c>
      <c r="N4751" s="2">
        <v>0.15</v>
      </c>
      <c r="O4751" s="3">
        <v>1266.5</v>
      </c>
      <c r="P4751" s="3">
        <f>O4751/K4751</f>
        <v>126.65</v>
      </c>
      <c r="Q4751" s="3">
        <f>R4751/M4751</f>
        <v>2.4078523489932886</v>
      </c>
      <c r="R4751" s="4">
        <v>358.77</v>
      </c>
      <c r="S4751" s="2">
        <f>R4751/O4751</f>
        <v>0.2832767469403869</v>
      </c>
    </row>
    <row r="4752" spans="1:19" x14ac:dyDescent="0.3">
      <c r="A4752" s="6">
        <v>4958</v>
      </c>
      <c r="B4752" t="s">
        <v>5884</v>
      </c>
      <c r="C4752" s="11">
        <v>46000</v>
      </c>
      <c r="D4752" s="1" t="str">
        <f t="shared" si="234"/>
        <v>2025</v>
      </c>
      <c r="E4752" s="12" t="str">
        <f t="shared" si="235"/>
        <v>December</v>
      </c>
      <c r="F4752" t="s">
        <v>40</v>
      </c>
      <c r="G4752" t="s">
        <v>9662</v>
      </c>
      <c r="H4752" t="s">
        <v>24</v>
      </c>
      <c r="I4752" t="s">
        <v>19</v>
      </c>
      <c r="J4752" t="s">
        <v>42</v>
      </c>
      <c r="K4752" s="6">
        <v>7</v>
      </c>
      <c r="L4752" s="6" t="str">
        <f t="shared" si="236"/>
        <v>Large</v>
      </c>
      <c r="M4752" s="7">
        <v>99</v>
      </c>
      <c r="N4752" s="2">
        <v>0</v>
      </c>
      <c r="O4752" s="3">
        <v>693</v>
      </c>
      <c r="P4752" s="3">
        <f>O4752/K4752</f>
        <v>99</v>
      </c>
      <c r="Q4752" s="3">
        <f>R4752/M4752</f>
        <v>0.36878787878787878</v>
      </c>
      <c r="R4752" s="4">
        <v>36.51</v>
      </c>
      <c r="S4752" s="2">
        <f>R4752/O4752</f>
        <v>5.268398268398268E-2</v>
      </c>
    </row>
    <row r="4753" spans="1:19" x14ac:dyDescent="0.3">
      <c r="A4753" s="6">
        <v>4959</v>
      </c>
      <c r="B4753" t="s">
        <v>5885</v>
      </c>
      <c r="C4753" s="11">
        <v>45634</v>
      </c>
      <c r="D4753" s="1" t="str">
        <f t="shared" si="234"/>
        <v>2024</v>
      </c>
      <c r="E4753" s="12" t="str">
        <f t="shared" si="235"/>
        <v>December</v>
      </c>
      <c r="F4753" t="s">
        <v>14</v>
      </c>
      <c r="G4753" t="s">
        <v>9662</v>
      </c>
      <c r="H4753" t="s">
        <v>15</v>
      </c>
      <c r="I4753" t="s">
        <v>19</v>
      </c>
      <c r="J4753" t="s">
        <v>42</v>
      </c>
      <c r="K4753" s="6">
        <v>8</v>
      </c>
      <c r="L4753" s="6" t="str">
        <f t="shared" si="236"/>
        <v>Large</v>
      </c>
      <c r="M4753" s="7">
        <v>799</v>
      </c>
      <c r="N4753" s="2">
        <v>0.1</v>
      </c>
      <c r="O4753" s="3">
        <v>5752.8</v>
      </c>
      <c r="P4753" s="3">
        <f>O4753/K4753</f>
        <v>719.1</v>
      </c>
      <c r="Q4753" s="3">
        <f>R4753/M4753</f>
        <v>1.873316645807259</v>
      </c>
      <c r="R4753" s="4">
        <v>1496.78</v>
      </c>
      <c r="S4753" s="2">
        <f>R4753/O4753</f>
        <v>0.26018286747323044</v>
      </c>
    </row>
    <row r="4754" spans="1:19" x14ac:dyDescent="0.3">
      <c r="A4754" s="6">
        <v>4960</v>
      </c>
      <c r="B4754" t="s">
        <v>5886</v>
      </c>
      <c r="C4754" s="11">
        <v>45613</v>
      </c>
      <c r="D4754" s="1" t="str">
        <f t="shared" si="234"/>
        <v>2024</v>
      </c>
      <c r="E4754" s="12" t="str">
        <f t="shared" si="235"/>
        <v>November</v>
      </c>
      <c r="F4754" t="s">
        <v>14</v>
      </c>
      <c r="G4754" t="s">
        <v>9662</v>
      </c>
      <c r="H4754" t="s">
        <v>37</v>
      </c>
      <c r="I4754" t="s">
        <v>16</v>
      </c>
      <c r="J4754" t="s">
        <v>34</v>
      </c>
      <c r="K4754" s="6">
        <v>7</v>
      </c>
      <c r="L4754" s="6" t="str">
        <f t="shared" si="236"/>
        <v>Large</v>
      </c>
      <c r="M4754" s="7">
        <v>799</v>
      </c>
      <c r="N4754" s="2">
        <v>0.1</v>
      </c>
      <c r="O4754" s="3">
        <v>5033.7</v>
      </c>
      <c r="P4754" s="3">
        <f>O4754/K4754</f>
        <v>719.1</v>
      </c>
      <c r="Q4754" s="3">
        <f>R4754/M4754</f>
        <v>1.8774468085106382</v>
      </c>
      <c r="R4754" s="4">
        <v>1500.08</v>
      </c>
      <c r="S4754" s="2">
        <f>R4754/O4754</f>
        <v>0.29800742992232354</v>
      </c>
    </row>
    <row r="4755" spans="1:19" x14ac:dyDescent="0.3">
      <c r="A4755" s="6">
        <v>4961</v>
      </c>
      <c r="B4755" t="s">
        <v>5887</v>
      </c>
      <c r="C4755" s="11">
        <v>45331</v>
      </c>
      <c r="D4755" s="1" t="str">
        <f t="shared" si="234"/>
        <v>2024</v>
      </c>
      <c r="E4755" s="12" t="str">
        <f t="shared" si="235"/>
        <v>February</v>
      </c>
      <c r="F4755" t="s">
        <v>14</v>
      </c>
      <c r="G4755" t="s">
        <v>9662</v>
      </c>
      <c r="H4755" t="s">
        <v>37</v>
      </c>
      <c r="I4755" t="s">
        <v>27</v>
      </c>
      <c r="J4755" t="s">
        <v>17</v>
      </c>
      <c r="K4755" s="6">
        <v>4</v>
      </c>
      <c r="L4755" s="6" t="str">
        <f t="shared" si="236"/>
        <v>Midium</v>
      </c>
      <c r="M4755" s="7">
        <v>499</v>
      </c>
      <c r="N4755" s="2">
        <v>0.15</v>
      </c>
      <c r="O4755" s="3">
        <v>1696.6</v>
      </c>
      <c r="P4755" s="3">
        <f>O4755/K4755</f>
        <v>424.15</v>
      </c>
      <c r="Q4755" s="3">
        <f>R4755/M4755</f>
        <v>0.90857715430861719</v>
      </c>
      <c r="R4755" s="4">
        <v>453.38</v>
      </c>
      <c r="S4755" s="2">
        <f>R4755/O4755</f>
        <v>0.26722857479665213</v>
      </c>
    </row>
    <row r="4756" spans="1:19" x14ac:dyDescent="0.3">
      <c r="A4756" s="6">
        <v>4962</v>
      </c>
      <c r="B4756" t="s">
        <v>5888</v>
      </c>
      <c r="C4756" s="11">
        <v>45408</v>
      </c>
      <c r="D4756" s="1" t="str">
        <f t="shared" si="234"/>
        <v>2024</v>
      </c>
      <c r="E4756" s="12" t="str">
        <f t="shared" si="235"/>
        <v>April</v>
      </c>
      <c r="F4756" t="s">
        <v>40</v>
      </c>
      <c r="G4756" t="s">
        <v>9662</v>
      </c>
      <c r="H4756" t="s">
        <v>37</v>
      </c>
      <c r="I4756" t="s">
        <v>19</v>
      </c>
      <c r="J4756" t="s">
        <v>20</v>
      </c>
      <c r="K4756" s="6">
        <v>5</v>
      </c>
      <c r="L4756" s="6" t="str">
        <f t="shared" si="236"/>
        <v>Midium</v>
      </c>
      <c r="M4756" s="7">
        <v>499</v>
      </c>
      <c r="N4756" s="2">
        <v>0.15</v>
      </c>
      <c r="O4756" s="3">
        <v>2120.75</v>
      </c>
      <c r="P4756" s="3">
        <f>O4756/K4756</f>
        <v>424.15</v>
      </c>
      <c r="Q4756" s="3">
        <f>R4756/M4756</f>
        <v>1.1507815631262526</v>
      </c>
      <c r="R4756" s="4">
        <v>574.24</v>
      </c>
      <c r="S4756" s="2">
        <f>R4756/O4756</f>
        <v>0.27077213250029469</v>
      </c>
    </row>
    <row r="4757" spans="1:19" x14ac:dyDescent="0.3">
      <c r="A4757" s="6">
        <v>4963</v>
      </c>
      <c r="B4757" t="s">
        <v>5889</v>
      </c>
      <c r="C4757" s="11">
        <v>45896</v>
      </c>
      <c r="D4757" s="1" t="str">
        <f t="shared" si="234"/>
        <v>2025</v>
      </c>
      <c r="E4757" s="12" t="str">
        <f t="shared" si="235"/>
        <v>August</v>
      </c>
      <c r="F4757" t="s">
        <v>22</v>
      </c>
      <c r="G4757" t="s">
        <v>3110</v>
      </c>
      <c r="H4757" t="s">
        <v>37</v>
      </c>
      <c r="I4757" t="s">
        <v>16</v>
      </c>
      <c r="J4757" t="s">
        <v>38</v>
      </c>
      <c r="K4757" s="6">
        <v>9</v>
      </c>
      <c r="L4757" s="6" t="str">
        <f t="shared" si="236"/>
        <v>Large</v>
      </c>
      <c r="M4757" s="7">
        <v>199</v>
      </c>
      <c r="N4757" s="2">
        <v>0.1</v>
      </c>
      <c r="O4757" s="3">
        <v>1611.9</v>
      </c>
      <c r="P4757" s="3">
        <f>O4757/K4757</f>
        <v>179.10000000000002</v>
      </c>
      <c r="Q4757" s="3">
        <f>R4757/M4757</f>
        <v>0.58944723618090455</v>
      </c>
      <c r="R4757" s="4">
        <v>117.3</v>
      </c>
      <c r="S4757" s="2">
        <f>R4757/O4757</f>
        <v>7.2771263726037594E-2</v>
      </c>
    </row>
    <row r="4758" spans="1:19" x14ac:dyDescent="0.3">
      <c r="A4758" s="6">
        <v>4964</v>
      </c>
      <c r="B4758" t="s">
        <v>5890</v>
      </c>
      <c r="C4758" s="11">
        <v>45419</v>
      </c>
      <c r="D4758" s="1" t="str">
        <f t="shared" si="234"/>
        <v>2024</v>
      </c>
      <c r="E4758" s="12" t="str">
        <f t="shared" si="235"/>
        <v>May</v>
      </c>
      <c r="F4758" t="s">
        <v>40</v>
      </c>
      <c r="G4758" t="s">
        <v>9662</v>
      </c>
      <c r="H4758" t="s">
        <v>15</v>
      </c>
      <c r="I4758" t="s">
        <v>27</v>
      </c>
      <c r="J4758" t="s">
        <v>47</v>
      </c>
      <c r="K4758" s="6">
        <v>10</v>
      </c>
      <c r="L4758" s="6" t="str">
        <f t="shared" si="236"/>
        <v>Large</v>
      </c>
      <c r="M4758" s="7">
        <v>199</v>
      </c>
      <c r="N4758" s="2">
        <v>0.1</v>
      </c>
      <c r="O4758" s="3">
        <v>1791</v>
      </c>
      <c r="P4758" s="3">
        <f>O4758/K4758</f>
        <v>179.1</v>
      </c>
      <c r="Q4758" s="3">
        <f>R4758/M4758</f>
        <v>2.109849246231156</v>
      </c>
      <c r="R4758" s="4">
        <v>419.86</v>
      </c>
      <c r="S4758" s="2">
        <f>R4758/O4758</f>
        <v>0.23442769402568397</v>
      </c>
    </row>
    <row r="4759" spans="1:19" x14ac:dyDescent="0.3">
      <c r="A4759" s="6">
        <v>4965</v>
      </c>
      <c r="B4759" t="s">
        <v>5891</v>
      </c>
      <c r="C4759" s="11">
        <v>45394</v>
      </c>
      <c r="D4759" s="1" t="str">
        <f t="shared" si="234"/>
        <v>2024</v>
      </c>
      <c r="E4759" s="12" t="str">
        <f t="shared" si="235"/>
        <v>April</v>
      </c>
      <c r="F4759" t="s">
        <v>14</v>
      </c>
      <c r="G4759" t="s">
        <v>9662</v>
      </c>
      <c r="H4759" t="s">
        <v>24</v>
      </c>
      <c r="I4759" t="s">
        <v>16</v>
      </c>
      <c r="J4759" t="s">
        <v>38</v>
      </c>
      <c r="K4759" s="6">
        <v>1</v>
      </c>
      <c r="L4759" s="6" t="str">
        <f t="shared" si="236"/>
        <v>Small</v>
      </c>
      <c r="M4759" s="7">
        <v>149</v>
      </c>
      <c r="N4759" s="2">
        <v>0.05</v>
      </c>
      <c r="O4759" s="3">
        <v>141.55000000000001</v>
      </c>
      <c r="P4759" s="3">
        <f>O4759/K4759</f>
        <v>141.55000000000001</v>
      </c>
      <c r="Q4759" s="3">
        <f>R4759/M4759</f>
        <v>0.15489932885906038</v>
      </c>
      <c r="R4759" s="4">
        <v>23.08</v>
      </c>
      <c r="S4759" s="2">
        <f>R4759/O4759</f>
        <v>0.16305192511480041</v>
      </c>
    </row>
    <row r="4760" spans="1:19" x14ac:dyDescent="0.3">
      <c r="A4760" s="6">
        <v>4966</v>
      </c>
      <c r="B4760" t="s">
        <v>5892</v>
      </c>
      <c r="C4760" s="11">
        <v>45688</v>
      </c>
      <c r="D4760" s="1" t="str">
        <f t="shared" si="234"/>
        <v>2025</v>
      </c>
      <c r="E4760" s="12" t="str">
        <f t="shared" si="235"/>
        <v>January</v>
      </c>
      <c r="F4760" t="s">
        <v>40</v>
      </c>
      <c r="G4760" t="s">
        <v>9662</v>
      </c>
      <c r="H4760" t="s">
        <v>15</v>
      </c>
      <c r="I4760" t="s">
        <v>16</v>
      </c>
      <c r="J4760" t="s">
        <v>34</v>
      </c>
      <c r="K4760" s="6">
        <v>2</v>
      </c>
      <c r="L4760" s="6" t="str">
        <f t="shared" si="236"/>
        <v>Small</v>
      </c>
      <c r="M4760" s="7">
        <v>799</v>
      </c>
      <c r="N4760" s="2">
        <v>0.15</v>
      </c>
      <c r="O4760" s="3">
        <v>1358.3</v>
      </c>
      <c r="P4760" s="3">
        <f>O4760/K4760</f>
        <v>679.15</v>
      </c>
      <c r="Q4760" s="3">
        <f>R4760/M4760</f>
        <v>0.11600750938673342</v>
      </c>
      <c r="R4760" s="4">
        <v>92.69</v>
      </c>
      <c r="S4760" s="2">
        <f>R4760/O4760</f>
        <v>6.8239711403960832E-2</v>
      </c>
    </row>
    <row r="4761" spans="1:19" x14ac:dyDescent="0.3">
      <c r="A4761" s="6">
        <v>4967</v>
      </c>
      <c r="B4761" t="s">
        <v>5893</v>
      </c>
      <c r="C4761" s="11">
        <v>45590</v>
      </c>
      <c r="D4761" s="1" t="str">
        <f t="shared" si="234"/>
        <v>2024</v>
      </c>
      <c r="E4761" s="12" t="str">
        <f t="shared" si="235"/>
        <v>October</v>
      </c>
      <c r="F4761" t="s">
        <v>29</v>
      </c>
      <c r="G4761" t="s">
        <v>9662</v>
      </c>
      <c r="H4761" t="s">
        <v>24</v>
      </c>
      <c r="I4761" t="s">
        <v>19</v>
      </c>
      <c r="J4761" t="s">
        <v>20</v>
      </c>
      <c r="K4761" s="6">
        <v>3</v>
      </c>
      <c r="L4761" s="6" t="str">
        <f t="shared" si="236"/>
        <v>Small</v>
      </c>
      <c r="M4761" s="7">
        <v>99</v>
      </c>
      <c r="N4761" s="2">
        <v>0.05</v>
      </c>
      <c r="O4761" s="3">
        <v>282.14999999999998</v>
      </c>
      <c r="P4761" s="3">
        <f>O4761/K4761</f>
        <v>94.05</v>
      </c>
      <c r="Q4761" s="3">
        <f>R4761/M4761</f>
        <v>0.25373737373737376</v>
      </c>
      <c r="R4761" s="4">
        <v>25.12</v>
      </c>
      <c r="S4761" s="2">
        <f>R4761/O4761</f>
        <v>8.9030657451710099E-2</v>
      </c>
    </row>
    <row r="4762" spans="1:19" x14ac:dyDescent="0.3">
      <c r="A4762" s="6">
        <v>4968</v>
      </c>
      <c r="B4762" t="s">
        <v>5894</v>
      </c>
      <c r="C4762" s="11">
        <v>45925</v>
      </c>
      <c r="D4762" s="1" t="str">
        <f t="shared" si="234"/>
        <v>2025</v>
      </c>
      <c r="E4762" s="12" t="str">
        <f t="shared" si="235"/>
        <v>September</v>
      </c>
      <c r="F4762" t="s">
        <v>14</v>
      </c>
      <c r="G4762" t="s">
        <v>5895</v>
      </c>
      <c r="H4762" t="s">
        <v>37</v>
      </c>
      <c r="I4762" t="s">
        <v>27</v>
      </c>
      <c r="J4762" t="s">
        <v>47</v>
      </c>
      <c r="K4762" s="6">
        <v>8</v>
      </c>
      <c r="L4762" s="6" t="str">
        <f t="shared" si="236"/>
        <v>Large</v>
      </c>
      <c r="M4762" s="7">
        <v>499</v>
      </c>
      <c r="N4762" s="2">
        <v>0.1</v>
      </c>
      <c r="O4762" s="3">
        <v>3592.8</v>
      </c>
      <c r="P4762" s="3">
        <f>O4762/K4762</f>
        <v>449.1</v>
      </c>
      <c r="Q4762" s="3">
        <f>R4762/M4762</f>
        <v>0.99927855711422842</v>
      </c>
      <c r="R4762" s="4">
        <v>498.64</v>
      </c>
      <c r="S4762" s="2">
        <f>R4762/O4762</f>
        <v>0.13878868848808729</v>
      </c>
    </row>
    <row r="4763" spans="1:19" x14ac:dyDescent="0.3">
      <c r="A4763" s="6">
        <v>4969</v>
      </c>
      <c r="B4763" t="s">
        <v>5896</v>
      </c>
      <c r="C4763" s="11">
        <v>45908</v>
      </c>
      <c r="D4763" s="1" t="str">
        <f t="shared" si="234"/>
        <v>2025</v>
      </c>
      <c r="E4763" s="12" t="str">
        <f t="shared" si="235"/>
        <v>September</v>
      </c>
      <c r="F4763" t="s">
        <v>22</v>
      </c>
      <c r="G4763" t="s">
        <v>9662</v>
      </c>
      <c r="H4763" t="s">
        <v>15</v>
      </c>
      <c r="I4763" t="s">
        <v>16</v>
      </c>
      <c r="J4763" t="s">
        <v>38</v>
      </c>
      <c r="K4763" s="6">
        <v>9</v>
      </c>
      <c r="L4763" s="6" t="str">
        <f t="shared" si="236"/>
        <v>Large</v>
      </c>
      <c r="M4763" s="7">
        <v>999</v>
      </c>
      <c r="N4763" s="2">
        <v>0.1</v>
      </c>
      <c r="O4763" s="3">
        <v>8091.9</v>
      </c>
      <c r="P4763" s="3">
        <f>O4763/K4763</f>
        <v>899.09999999999991</v>
      </c>
      <c r="Q4763" s="3">
        <f>R4763/M4763</f>
        <v>2.0183683683683684</v>
      </c>
      <c r="R4763" s="4">
        <v>2016.35</v>
      </c>
      <c r="S4763" s="2">
        <f>R4763/O4763</f>
        <v>0.24918128004547757</v>
      </c>
    </row>
    <row r="4764" spans="1:19" x14ac:dyDescent="0.3">
      <c r="A4764" s="6">
        <v>4970</v>
      </c>
      <c r="B4764" t="s">
        <v>5897</v>
      </c>
      <c r="C4764" s="11">
        <v>45414</v>
      </c>
      <c r="D4764" s="1" t="str">
        <f t="shared" si="234"/>
        <v>2024</v>
      </c>
      <c r="E4764" s="12" t="str">
        <f t="shared" si="235"/>
        <v>May</v>
      </c>
      <c r="F4764" t="s">
        <v>40</v>
      </c>
      <c r="G4764" t="s">
        <v>9662</v>
      </c>
      <c r="H4764" t="s">
        <v>15</v>
      </c>
      <c r="I4764" t="s">
        <v>19</v>
      </c>
      <c r="J4764" t="s">
        <v>32</v>
      </c>
      <c r="K4764" s="6">
        <v>6</v>
      </c>
      <c r="L4764" s="6" t="str">
        <f t="shared" si="236"/>
        <v>Midium</v>
      </c>
      <c r="M4764" s="7">
        <v>99</v>
      </c>
      <c r="N4764" s="2">
        <v>0</v>
      </c>
      <c r="O4764" s="3">
        <v>594</v>
      </c>
      <c r="P4764" s="3">
        <f>O4764/K4764</f>
        <v>99</v>
      </c>
      <c r="Q4764" s="3">
        <f>R4764/M4764</f>
        <v>0.7182828282828283</v>
      </c>
      <c r="R4764" s="4">
        <v>71.11</v>
      </c>
      <c r="S4764" s="2">
        <f>R4764/O4764</f>
        <v>0.11971380471380472</v>
      </c>
    </row>
    <row r="4765" spans="1:19" x14ac:dyDescent="0.3">
      <c r="A4765" s="6">
        <v>4971</v>
      </c>
      <c r="B4765" t="s">
        <v>5898</v>
      </c>
      <c r="C4765" s="11">
        <v>45336</v>
      </c>
      <c r="D4765" s="1" t="str">
        <f t="shared" si="234"/>
        <v>2024</v>
      </c>
      <c r="E4765" s="12" t="str">
        <f t="shared" si="235"/>
        <v>February</v>
      </c>
      <c r="F4765" t="s">
        <v>40</v>
      </c>
      <c r="G4765" t="s">
        <v>5128</v>
      </c>
      <c r="H4765" t="s">
        <v>24</v>
      </c>
      <c r="I4765" t="s">
        <v>27</v>
      </c>
      <c r="J4765" t="s">
        <v>47</v>
      </c>
      <c r="K4765" s="6">
        <v>1</v>
      </c>
      <c r="L4765" s="6" t="str">
        <f t="shared" si="236"/>
        <v>Small</v>
      </c>
      <c r="M4765" s="7">
        <v>499</v>
      </c>
      <c r="N4765" s="2">
        <v>0.1</v>
      </c>
      <c r="O4765" s="3">
        <v>449.1</v>
      </c>
      <c r="P4765" s="3">
        <f>O4765/K4765</f>
        <v>449.1</v>
      </c>
      <c r="Q4765" s="3">
        <f>R4765/M4765</f>
        <v>4.9579158316633266E-2</v>
      </c>
      <c r="R4765" s="4">
        <v>24.74</v>
      </c>
      <c r="S4765" s="2">
        <f>R4765/O4765</f>
        <v>5.5087953685148065E-2</v>
      </c>
    </row>
    <row r="4766" spans="1:19" x14ac:dyDescent="0.3">
      <c r="A4766" s="6">
        <v>4972</v>
      </c>
      <c r="B4766" t="s">
        <v>5899</v>
      </c>
      <c r="C4766" s="11">
        <v>45829</v>
      </c>
      <c r="D4766" s="1" t="str">
        <f t="shared" si="234"/>
        <v>2025</v>
      </c>
      <c r="E4766" s="12" t="str">
        <f t="shared" si="235"/>
        <v>June</v>
      </c>
      <c r="F4766" t="s">
        <v>40</v>
      </c>
      <c r="G4766" t="s">
        <v>9662</v>
      </c>
      <c r="H4766" t="s">
        <v>15</v>
      </c>
      <c r="I4766" t="s">
        <v>27</v>
      </c>
      <c r="J4766" t="s">
        <v>17</v>
      </c>
      <c r="K4766" s="6">
        <v>3</v>
      </c>
      <c r="L4766" s="6" t="str">
        <f t="shared" si="236"/>
        <v>Small</v>
      </c>
      <c r="M4766" s="7">
        <v>149</v>
      </c>
      <c r="N4766" s="2">
        <v>0.15</v>
      </c>
      <c r="O4766" s="3">
        <v>379.95</v>
      </c>
      <c r="P4766" s="3">
        <f>O4766/K4766</f>
        <v>126.64999999999999</v>
      </c>
      <c r="Q4766" s="3">
        <f>R4766/M4766</f>
        <v>0.20832214765100671</v>
      </c>
      <c r="R4766" s="4">
        <v>31.04</v>
      </c>
      <c r="S4766" s="2">
        <f>R4766/O4766</f>
        <v>8.169495986313989E-2</v>
      </c>
    </row>
    <row r="4767" spans="1:19" x14ac:dyDescent="0.3">
      <c r="A4767" s="6">
        <v>4973</v>
      </c>
      <c r="B4767" t="s">
        <v>5900</v>
      </c>
      <c r="C4767" s="11">
        <v>45368</v>
      </c>
      <c r="D4767" s="1" t="str">
        <f t="shared" si="234"/>
        <v>2024</v>
      </c>
      <c r="E4767" s="12" t="str">
        <f t="shared" si="235"/>
        <v>March</v>
      </c>
      <c r="F4767" t="s">
        <v>40</v>
      </c>
      <c r="G4767" t="s">
        <v>9662</v>
      </c>
      <c r="H4767" t="s">
        <v>15</v>
      </c>
      <c r="I4767" t="s">
        <v>27</v>
      </c>
      <c r="J4767" t="s">
        <v>17</v>
      </c>
      <c r="K4767" s="6">
        <v>7</v>
      </c>
      <c r="L4767" s="6" t="str">
        <f t="shared" si="236"/>
        <v>Large</v>
      </c>
      <c r="M4767" s="7">
        <v>999</v>
      </c>
      <c r="N4767" s="2">
        <v>0.05</v>
      </c>
      <c r="O4767" s="3">
        <v>6643.35</v>
      </c>
      <c r="P4767" s="3">
        <f>O4767/K4767</f>
        <v>949.05000000000007</v>
      </c>
      <c r="Q4767" s="3">
        <f>R4767/M4767</f>
        <v>1.1746046046046046</v>
      </c>
      <c r="R4767" s="4">
        <v>1173.43</v>
      </c>
      <c r="S4767" s="2">
        <f>R4767/O4767</f>
        <v>0.17663227136911347</v>
      </c>
    </row>
    <row r="4768" spans="1:19" x14ac:dyDescent="0.3">
      <c r="A4768" s="6">
        <v>4974</v>
      </c>
      <c r="B4768" t="s">
        <v>5901</v>
      </c>
      <c r="C4768" s="11">
        <v>45724</v>
      </c>
      <c r="D4768" s="1" t="str">
        <f t="shared" si="234"/>
        <v>2025</v>
      </c>
      <c r="E4768" s="12" t="str">
        <f t="shared" si="235"/>
        <v>March</v>
      </c>
      <c r="F4768" t="s">
        <v>40</v>
      </c>
      <c r="G4768" t="s">
        <v>9662</v>
      </c>
      <c r="H4768" t="s">
        <v>24</v>
      </c>
      <c r="I4768" t="s">
        <v>19</v>
      </c>
      <c r="J4768" t="s">
        <v>32</v>
      </c>
      <c r="K4768" s="6">
        <v>8</v>
      </c>
      <c r="L4768" s="6" t="str">
        <f t="shared" si="236"/>
        <v>Large</v>
      </c>
      <c r="M4768" s="7">
        <v>199</v>
      </c>
      <c r="N4768" s="2">
        <v>0.1</v>
      </c>
      <c r="O4768" s="3">
        <v>1432.8</v>
      </c>
      <c r="P4768" s="3">
        <f>O4768/K4768</f>
        <v>179.1</v>
      </c>
      <c r="Q4768" s="3">
        <f>R4768/M4768</f>
        <v>0.53618090452261313</v>
      </c>
      <c r="R4768" s="4">
        <v>106.7</v>
      </c>
      <c r="S4768" s="2">
        <f>R4768/O4768</f>
        <v>7.4469570072585159E-2</v>
      </c>
    </row>
    <row r="4769" spans="1:19" x14ac:dyDescent="0.3">
      <c r="A4769" s="6">
        <v>4975</v>
      </c>
      <c r="B4769" t="s">
        <v>5902</v>
      </c>
      <c r="C4769" s="11">
        <v>45970</v>
      </c>
      <c r="D4769" s="1" t="str">
        <f t="shared" si="234"/>
        <v>2025</v>
      </c>
      <c r="E4769" s="12" t="str">
        <f t="shared" si="235"/>
        <v>November</v>
      </c>
      <c r="F4769" t="s">
        <v>29</v>
      </c>
      <c r="G4769" t="s">
        <v>9662</v>
      </c>
      <c r="H4769" t="s">
        <v>37</v>
      </c>
      <c r="I4769" t="s">
        <v>27</v>
      </c>
      <c r="J4769" t="s">
        <v>47</v>
      </c>
      <c r="K4769" s="6">
        <v>4</v>
      </c>
      <c r="L4769" s="6" t="str">
        <f t="shared" si="236"/>
        <v>Midium</v>
      </c>
      <c r="M4769" s="7">
        <v>149</v>
      </c>
      <c r="N4769" s="2">
        <v>0</v>
      </c>
      <c r="O4769" s="3">
        <v>596</v>
      </c>
      <c r="P4769" s="3">
        <f>O4769/K4769</f>
        <v>149</v>
      </c>
      <c r="Q4769" s="3">
        <f>R4769/M4769</f>
        <v>0.59127516778523481</v>
      </c>
      <c r="R4769" s="4">
        <v>88.1</v>
      </c>
      <c r="S4769" s="2">
        <f>R4769/O4769</f>
        <v>0.1478187919463087</v>
      </c>
    </row>
    <row r="4770" spans="1:19" x14ac:dyDescent="0.3">
      <c r="A4770" s="6">
        <v>4976</v>
      </c>
      <c r="B4770" t="s">
        <v>5903</v>
      </c>
      <c r="C4770" s="11">
        <v>45832</v>
      </c>
      <c r="D4770" s="1" t="str">
        <f t="shared" si="234"/>
        <v>2025</v>
      </c>
      <c r="E4770" s="12" t="str">
        <f t="shared" si="235"/>
        <v>June</v>
      </c>
      <c r="F4770" t="s">
        <v>14</v>
      </c>
      <c r="G4770" t="s">
        <v>9662</v>
      </c>
      <c r="H4770" t="s">
        <v>15</v>
      </c>
      <c r="I4770" t="s">
        <v>16</v>
      </c>
      <c r="J4770" t="s">
        <v>34</v>
      </c>
      <c r="K4770" s="6">
        <v>2</v>
      </c>
      <c r="L4770" s="6" t="str">
        <f t="shared" si="236"/>
        <v>Small</v>
      </c>
      <c r="M4770" s="7">
        <v>999</v>
      </c>
      <c r="N4770" s="2">
        <v>0</v>
      </c>
      <c r="O4770" s="3">
        <v>1998</v>
      </c>
      <c r="P4770" s="3">
        <f>O4770/K4770</f>
        <v>999</v>
      </c>
      <c r="Q4770" s="3">
        <f>R4770/M4770</f>
        <v>0.50908908908908912</v>
      </c>
      <c r="R4770" s="4">
        <v>508.58</v>
      </c>
      <c r="S4770" s="2">
        <f>R4770/O4770</f>
        <v>0.25454454454454456</v>
      </c>
    </row>
    <row r="4771" spans="1:19" x14ac:dyDescent="0.3">
      <c r="A4771" s="6">
        <v>4978</v>
      </c>
      <c r="B4771" t="s">
        <v>5904</v>
      </c>
      <c r="C4771" s="11">
        <v>45723</v>
      </c>
      <c r="D4771" s="1" t="str">
        <f t="shared" si="234"/>
        <v>2025</v>
      </c>
      <c r="E4771" s="12" t="str">
        <f t="shared" si="235"/>
        <v>March</v>
      </c>
      <c r="F4771" t="s">
        <v>40</v>
      </c>
      <c r="G4771" t="s">
        <v>5905</v>
      </c>
      <c r="H4771" t="s">
        <v>24</v>
      </c>
      <c r="I4771" t="s">
        <v>19</v>
      </c>
      <c r="J4771" t="s">
        <v>42</v>
      </c>
      <c r="K4771" s="6">
        <v>3</v>
      </c>
      <c r="L4771" s="6" t="str">
        <f t="shared" si="236"/>
        <v>Small</v>
      </c>
      <c r="M4771" s="7">
        <v>199</v>
      </c>
      <c r="N4771" s="2">
        <v>0</v>
      </c>
      <c r="O4771" s="3">
        <v>597</v>
      </c>
      <c r="P4771" s="3">
        <f>O4771/K4771</f>
        <v>199</v>
      </c>
      <c r="Q4771" s="3">
        <f>R4771/M4771</f>
        <v>0.33889447236180903</v>
      </c>
      <c r="R4771" s="4">
        <v>67.44</v>
      </c>
      <c r="S4771" s="2">
        <f>R4771/O4771</f>
        <v>0.11296482412060301</v>
      </c>
    </row>
    <row r="4772" spans="1:19" x14ac:dyDescent="0.3">
      <c r="A4772" s="6">
        <v>4979</v>
      </c>
      <c r="B4772" t="s">
        <v>5906</v>
      </c>
      <c r="C4772" s="11">
        <v>45972</v>
      </c>
      <c r="D4772" s="1" t="str">
        <f t="shared" si="234"/>
        <v>2025</v>
      </c>
      <c r="E4772" s="12" t="str">
        <f t="shared" si="235"/>
        <v>November</v>
      </c>
      <c r="F4772" t="s">
        <v>14</v>
      </c>
      <c r="G4772" t="s">
        <v>9662</v>
      </c>
      <c r="H4772" t="s">
        <v>24</v>
      </c>
      <c r="I4772" t="s">
        <v>19</v>
      </c>
      <c r="J4772" t="s">
        <v>32</v>
      </c>
      <c r="K4772" s="6">
        <v>10</v>
      </c>
      <c r="L4772" s="6" t="str">
        <f t="shared" si="236"/>
        <v>Large</v>
      </c>
      <c r="M4772" s="7">
        <v>149</v>
      </c>
      <c r="N4772" s="2">
        <v>0.15</v>
      </c>
      <c r="O4772" s="3">
        <v>1266.5</v>
      </c>
      <c r="P4772" s="3">
        <f>O4772/K4772</f>
        <v>126.65</v>
      </c>
      <c r="Q4772" s="3">
        <f>R4772/M4772</f>
        <v>1.2159731543624162</v>
      </c>
      <c r="R4772" s="4">
        <v>181.18</v>
      </c>
      <c r="S4772" s="2">
        <f>R4772/O4772</f>
        <v>0.14305566521910779</v>
      </c>
    </row>
    <row r="4773" spans="1:19" x14ac:dyDescent="0.3">
      <c r="A4773" s="6">
        <v>4980</v>
      </c>
      <c r="B4773" t="s">
        <v>5907</v>
      </c>
      <c r="C4773" s="11">
        <v>45852</v>
      </c>
      <c r="D4773" s="1" t="str">
        <f t="shared" si="234"/>
        <v>2025</v>
      </c>
      <c r="E4773" s="12" t="str">
        <f t="shared" si="235"/>
        <v>July</v>
      </c>
      <c r="F4773" t="s">
        <v>29</v>
      </c>
      <c r="G4773" t="s">
        <v>1313</v>
      </c>
      <c r="H4773" t="s">
        <v>37</v>
      </c>
      <c r="I4773" t="s">
        <v>27</v>
      </c>
      <c r="J4773" t="s">
        <v>47</v>
      </c>
      <c r="K4773" s="6">
        <v>1</v>
      </c>
      <c r="L4773" s="6" t="str">
        <f t="shared" si="236"/>
        <v>Small</v>
      </c>
      <c r="M4773" s="7">
        <v>99</v>
      </c>
      <c r="N4773" s="2">
        <v>0.1</v>
      </c>
      <c r="O4773" s="3">
        <v>89.1</v>
      </c>
      <c r="P4773" s="3">
        <f>O4773/K4773</f>
        <v>89.1</v>
      </c>
      <c r="Q4773" s="3">
        <f>R4773/M4773</f>
        <v>7.7878787878787881E-2</v>
      </c>
      <c r="R4773" s="4">
        <v>7.71</v>
      </c>
      <c r="S4773" s="2">
        <f>R4773/O4773</f>
        <v>8.6531986531986543E-2</v>
      </c>
    </row>
    <row r="4774" spans="1:19" x14ac:dyDescent="0.3">
      <c r="A4774" s="6">
        <v>4981</v>
      </c>
      <c r="B4774" t="s">
        <v>5908</v>
      </c>
      <c r="C4774" s="11">
        <v>45655</v>
      </c>
      <c r="D4774" s="1" t="str">
        <f t="shared" si="234"/>
        <v>2024</v>
      </c>
      <c r="E4774" s="12" t="str">
        <f t="shared" si="235"/>
        <v>December</v>
      </c>
      <c r="F4774" t="s">
        <v>22</v>
      </c>
      <c r="G4774" t="s">
        <v>9662</v>
      </c>
      <c r="H4774" t="s">
        <v>24</v>
      </c>
      <c r="I4774" t="s">
        <v>19</v>
      </c>
      <c r="J4774" t="s">
        <v>20</v>
      </c>
      <c r="K4774" s="6">
        <v>5</v>
      </c>
      <c r="L4774" s="6" t="str">
        <f t="shared" si="236"/>
        <v>Midium</v>
      </c>
      <c r="M4774" s="7">
        <v>799</v>
      </c>
      <c r="N4774" s="2">
        <v>0.15</v>
      </c>
      <c r="O4774" s="3">
        <v>3395.75</v>
      </c>
      <c r="P4774" s="3">
        <f>O4774/K4774</f>
        <v>679.15</v>
      </c>
      <c r="Q4774" s="3">
        <f>R4774/M4774</f>
        <v>1.262302878598248</v>
      </c>
      <c r="R4774" s="4">
        <v>1008.58</v>
      </c>
      <c r="S4774" s="2">
        <f>R4774/O4774</f>
        <v>0.29701244202311716</v>
      </c>
    </row>
    <row r="4775" spans="1:19" x14ac:dyDescent="0.3">
      <c r="A4775" s="6">
        <v>4982</v>
      </c>
      <c r="B4775" t="s">
        <v>5909</v>
      </c>
      <c r="C4775" s="11">
        <v>45308</v>
      </c>
      <c r="D4775" s="1" t="str">
        <f t="shared" si="234"/>
        <v>2024</v>
      </c>
      <c r="E4775" s="12" t="str">
        <f t="shared" si="235"/>
        <v>January</v>
      </c>
      <c r="F4775" t="s">
        <v>40</v>
      </c>
      <c r="G4775" t="s">
        <v>4090</v>
      </c>
      <c r="H4775" t="s">
        <v>24</v>
      </c>
      <c r="I4775" t="s">
        <v>19</v>
      </c>
      <c r="J4775" t="s">
        <v>42</v>
      </c>
      <c r="K4775" s="6">
        <v>10</v>
      </c>
      <c r="L4775" s="6" t="str">
        <f t="shared" si="236"/>
        <v>Large</v>
      </c>
      <c r="M4775" s="7">
        <v>199</v>
      </c>
      <c r="N4775" s="2">
        <v>0</v>
      </c>
      <c r="O4775" s="3">
        <v>1990</v>
      </c>
      <c r="P4775" s="3">
        <f>O4775/K4775</f>
        <v>199</v>
      </c>
      <c r="Q4775" s="3">
        <f>R4775/M4775</f>
        <v>1.3762311557788944</v>
      </c>
      <c r="R4775" s="4">
        <v>273.87</v>
      </c>
      <c r="S4775" s="2">
        <f>R4775/O4775</f>
        <v>0.13762311557788945</v>
      </c>
    </row>
    <row r="4776" spans="1:19" x14ac:dyDescent="0.3">
      <c r="A4776" s="6">
        <v>4983</v>
      </c>
      <c r="B4776" t="s">
        <v>5910</v>
      </c>
      <c r="C4776" s="11">
        <v>45936</v>
      </c>
      <c r="D4776" s="1" t="str">
        <f t="shared" si="234"/>
        <v>2025</v>
      </c>
      <c r="E4776" s="12" t="str">
        <f t="shared" si="235"/>
        <v>October</v>
      </c>
      <c r="F4776" t="s">
        <v>40</v>
      </c>
      <c r="G4776" t="s">
        <v>9662</v>
      </c>
      <c r="H4776" t="s">
        <v>15</v>
      </c>
      <c r="I4776" t="s">
        <v>16</v>
      </c>
      <c r="J4776" t="s">
        <v>34</v>
      </c>
      <c r="K4776" s="6">
        <v>7</v>
      </c>
      <c r="L4776" s="6" t="str">
        <f t="shared" si="236"/>
        <v>Large</v>
      </c>
      <c r="M4776" s="7">
        <v>299</v>
      </c>
      <c r="N4776" s="2">
        <v>0</v>
      </c>
      <c r="O4776" s="3">
        <v>2093</v>
      </c>
      <c r="P4776" s="3">
        <f>O4776/K4776</f>
        <v>299</v>
      </c>
      <c r="Q4776" s="3">
        <f>R4776/M4776</f>
        <v>1.8582943143812709</v>
      </c>
      <c r="R4776" s="4">
        <v>555.63</v>
      </c>
      <c r="S4776" s="2">
        <f>R4776/O4776</f>
        <v>0.26547061634018154</v>
      </c>
    </row>
    <row r="4777" spans="1:19" x14ac:dyDescent="0.3">
      <c r="A4777" s="6">
        <v>4984</v>
      </c>
      <c r="B4777" t="s">
        <v>5911</v>
      </c>
      <c r="C4777" s="11">
        <v>45300</v>
      </c>
      <c r="D4777" s="1" t="str">
        <f t="shared" si="234"/>
        <v>2024</v>
      </c>
      <c r="E4777" s="12" t="str">
        <f t="shared" si="235"/>
        <v>January</v>
      </c>
      <c r="F4777" t="s">
        <v>40</v>
      </c>
      <c r="G4777" t="s">
        <v>9662</v>
      </c>
      <c r="H4777" t="s">
        <v>24</v>
      </c>
      <c r="I4777" t="s">
        <v>19</v>
      </c>
      <c r="J4777" t="s">
        <v>32</v>
      </c>
      <c r="K4777" s="6">
        <v>4</v>
      </c>
      <c r="L4777" s="6" t="str">
        <f t="shared" si="236"/>
        <v>Midium</v>
      </c>
      <c r="M4777" s="7">
        <v>499</v>
      </c>
      <c r="N4777" s="2">
        <v>0.1</v>
      </c>
      <c r="O4777" s="3">
        <v>1796.4</v>
      </c>
      <c r="P4777" s="3">
        <f>O4777/K4777</f>
        <v>449.1</v>
      </c>
      <c r="Q4777" s="3">
        <f>R4777/M4777</f>
        <v>0.25186372745490981</v>
      </c>
      <c r="R4777" s="4">
        <v>125.68</v>
      </c>
      <c r="S4777" s="2">
        <f>R4777/O4777</f>
        <v>6.9962146515252732E-2</v>
      </c>
    </row>
    <row r="4778" spans="1:19" x14ac:dyDescent="0.3">
      <c r="A4778" s="6">
        <v>4985</v>
      </c>
      <c r="B4778" t="s">
        <v>5912</v>
      </c>
      <c r="C4778" s="11">
        <v>45687</v>
      </c>
      <c r="D4778" s="1" t="str">
        <f t="shared" si="234"/>
        <v>2025</v>
      </c>
      <c r="E4778" s="12" t="str">
        <f t="shared" si="235"/>
        <v>January</v>
      </c>
      <c r="F4778" t="s">
        <v>14</v>
      </c>
      <c r="G4778" t="s">
        <v>5913</v>
      </c>
      <c r="H4778" t="s">
        <v>37</v>
      </c>
      <c r="I4778" t="s">
        <v>19</v>
      </c>
      <c r="J4778" t="s">
        <v>42</v>
      </c>
      <c r="K4778" s="6">
        <v>2</v>
      </c>
      <c r="L4778" s="6" t="str">
        <f t="shared" si="236"/>
        <v>Small</v>
      </c>
      <c r="M4778" s="7">
        <v>299</v>
      </c>
      <c r="N4778" s="2">
        <v>0.1</v>
      </c>
      <c r="O4778" s="3">
        <v>538.20000000000005</v>
      </c>
      <c r="P4778" s="3">
        <f>O4778/K4778</f>
        <v>269.10000000000002</v>
      </c>
      <c r="Q4778" s="3">
        <f>R4778/M4778</f>
        <v>0.33488294314381267</v>
      </c>
      <c r="R4778" s="4">
        <v>100.13</v>
      </c>
      <c r="S4778" s="2">
        <f>R4778/O4778</f>
        <v>0.18604607952434038</v>
      </c>
    </row>
    <row r="4779" spans="1:19" x14ac:dyDescent="0.3">
      <c r="A4779" s="6">
        <v>4986</v>
      </c>
      <c r="B4779" t="s">
        <v>5914</v>
      </c>
      <c r="C4779" s="11">
        <v>45546</v>
      </c>
      <c r="D4779" s="1" t="str">
        <f t="shared" si="234"/>
        <v>2024</v>
      </c>
      <c r="E4779" s="12" t="str">
        <f t="shared" si="235"/>
        <v>September</v>
      </c>
      <c r="F4779" t="s">
        <v>22</v>
      </c>
      <c r="G4779" t="s">
        <v>9662</v>
      </c>
      <c r="H4779" t="s">
        <v>15</v>
      </c>
      <c r="I4779" t="s">
        <v>16</v>
      </c>
      <c r="J4779" t="s">
        <v>38</v>
      </c>
      <c r="K4779" s="6">
        <v>7</v>
      </c>
      <c r="L4779" s="6" t="str">
        <f t="shared" si="236"/>
        <v>Large</v>
      </c>
      <c r="M4779" s="7">
        <v>199</v>
      </c>
      <c r="N4779" s="2">
        <v>0</v>
      </c>
      <c r="O4779" s="3">
        <v>1393</v>
      </c>
      <c r="P4779" s="3">
        <f>O4779/K4779</f>
        <v>199</v>
      </c>
      <c r="Q4779" s="3">
        <f>R4779/M4779</f>
        <v>2.0199497487437186</v>
      </c>
      <c r="R4779" s="4">
        <v>401.97</v>
      </c>
      <c r="S4779" s="2">
        <f>R4779/O4779</f>
        <v>0.28856424982053125</v>
      </c>
    </row>
    <row r="4780" spans="1:19" x14ac:dyDescent="0.3">
      <c r="A4780" s="6">
        <v>4988</v>
      </c>
      <c r="B4780" t="s">
        <v>5915</v>
      </c>
      <c r="C4780" s="11">
        <v>45816</v>
      </c>
      <c r="D4780" s="1" t="str">
        <f t="shared" si="234"/>
        <v>2025</v>
      </c>
      <c r="E4780" s="12" t="str">
        <f t="shared" si="235"/>
        <v>June</v>
      </c>
      <c r="F4780" t="s">
        <v>22</v>
      </c>
      <c r="G4780" t="s">
        <v>5916</v>
      </c>
      <c r="H4780" t="s">
        <v>15</v>
      </c>
      <c r="I4780" t="s">
        <v>27</v>
      </c>
      <c r="J4780" t="s">
        <v>17</v>
      </c>
      <c r="K4780" s="6">
        <v>1</v>
      </c>
      <c r="L4780" s="6" t="str">
        <f t="shared" si="236"/>
        <v>Small</v>
      </c>
      <c r="M4780" s="7">
        <v>799</v>
      </c>
      <c r="N4780" s="2">
        <v>0.15</v>
      </c>
      <c r="O4780" s="3">
        <v>679.15</v>
      </c>
      <c r="P4780" s="3">
        <f>O4780/K4780</f>
        <v>679.15</v>
      </c>
      <c r="Q4780" s="3">
        <f>R4780/M4780</f>
        <v>0.18996245306633291</v>
      </c>
      <c r="R4780" s="4">
        <v>151.78</v>
      </c>
      <c r="S4780" s="2">
        <f>R4780/O4780</f>
        <v>0.22348523890156816</v>
      </c>
    </row>
    <row r="4781" spans="1:19" x14ac:dyDescent="0.3">
      <c r="A4781" s="6">
        <v>4989</v>
      </c>
      <c r="B4781" t="s">
        <v>5917</v>
      </c>
      <c r="C4781" s="11">
        <v>45611</v>
      </c>
      <c r="D4781" s="1" t="str">
        <f t="shared" si="234"/>
        <v>2024</v>
      </c>
      <c r="E4781" s="12" t="str">
        <f t="shared" si="235"/>
        <v>November</v>
      </c>
      <c r="F4781" t="s">
        <v>40</v>
      </c>
      <c r="G4781" t="s">
        <v>1852</v>
      </c>
      <c r="H4781" t="s">
        <v>37</v>
      </c>
      <c r="I4781" t="s">
        <v>19</v>
      </c>
      <c r="J4781" t="s">
        <v>20</v>
      </c>
      <c r="K4781" s="6">
        <v>3</v>
      </c>
      <c r="L4781" s="6" t="str">
        <f t="shared" si="236"/>
        <v>Small</v>
      </c>
      <c r="M4781" s="7">
        <v>999</v>
      </c>
      <c r="N4781" s="2">
        <v>0.1</v>
      </c>
      <c r="O4781" s="3">
        <v>2697.3</v>
      </c>
      <c r="P4781" s="3">
        <f>O4781/K4781</f>
        <v>899.1</v>
      </c>
      <c r="Q4781" s="3">
        <f>R4781/M4781</f>
        <v>0.49595595595595593</v>
      </c>
      <c r="R4781" s="4">
        <v>495.46</v>
      </c>
      <c r="S4781" s="2">
        <f>R4781/O4781</f>
        <v>0.18368739109479848</v>
      </c>
    </row>
    <row r="4782" spans="1:19" x14ac:dyDescent="0.3">
      <c r="A4782" s="6">
        <v>4990</v>
      </c>
      <c r="B4782" t="s">
        <v>5918</v>
      </c>
      <c r="C4782" s="11">
        <v>45777</v>
      </c>
      <c r="D4782" s="1" t="str">
        <f t="shared" si="234"/>
        <v>2025</v>
      </c>
      <c r="E4782" s="12" t="str">
        <f t="shared" si="235"/>
        <v>April</v>
      </c>
      <c r="F4782" t="s">
        <v>29</v>
      </c>
      <c r="G4782" t="s">
        <v>9662</v>
      </c>
      <c r="H4782" t="s">
        <v>24</v>
      </c>
      <c r="I4782" t="s">
        <v>19</v>
      </c>
      <c r="J4782" t="s">
        <v>42</v>
      </c>
      <c r="K4782" s="6">
        <v>4</v>
      </c>
      <c r="L4782" s="6" t="str">
        <f t="shared" si="236"/>
        <v>Midium</v>
      </c>
      <c r="M4782" s="7">
        <v>999</v>
      </c>
      <c r="N4782" s="2">
        <v>0</v>
      </c>
      <c r="O4782" s="3">
        <v>3996</v>
      </c>
      <c r="P4782" s="3">
        <f>O4782/K4782</f>
        <v>999</v>
      </c>
      <c r="Q4782" s="3">
        <f>R4782/M4782</f>
        <v>0.46547547547547546</v>
      </c>
      <c r="R4782" s="4">
        <v>465.01</v>
      </c>
      <c r="S4782" s="2">
        <f>R4782/O4782</f>
        <v>0.11636886886886887</v>
      </c>
    </row>
    <row r="4783" spans="1:19" x14ac:dyDescent="0.3">
      <c r="A4783" s="6">
        <v>4991</v>
      </c>
      <c r="B4783" t="s">
        <v>5919</v>
      </c>
      <c r="C4783" s="11">
        <v>45495</v>
      </c>
      <c r="D4783" s="1" t="str">
        <f t="shared" si="234"/>
        <v>2024</v>
      </c>
      <c r="E4783" s="12" t="str">
        <f t="shared" si="235"/>
        <v>July</v>
      </c>
      <c r="F4783" t="s">
        <v>40</v>
      </c>
      <c r="G4783" t="s">
        <v>9662</v>
      </c>
      <c r="H4783" t="s">
        <v>37</v>
      </c>
      <c r="I4783" t="s">
        <v>27</v>
      </c>
      <c r="J4783" t="s">
        <v>17</v>
      </c>
      <c r="K4783" s="6">
        <v>2</v>
      </c>
      <c r="L4783" s="6" t="str">
        <f t="shared" si="236"/>
        <v>Small</v>
      </c>
      <c r="M4783" s="7">
        <v>199</v>
      </c>
      <c r="N4783" s="2">
        <v>0.05</v>
      </c>
      <c r="O4783" s="3">
        <v>378.1</v>
      </c>
      <c r="P4783" s="3">
        <f>O4783/K4783</f>
        <v>189.05</v>
      </c>
      <c r="Q4783" s="3">
        <f>R4783/M4783</f>
        <v>0.25608040201005028</v>
      </c>
      <c r="R4783" s="4">
        <v>50.96</v>
      </c>
      <c r="S4783" s="2">
        <f>R4783/O4783</f>
        <v>0.13477915895265802</v>
      </c>
    </row>
    <row r="4784" spans="1:19" x14ac:dyDescent="0.3">
      <c r="A4784" s="6">
        <v>4992</v>
      </c>
      <c r="B4784" t="s">
        <v>5920</v>
      </c>
      <c r="C4784" s="11">
        <v>46007</v>
      </c>
      <c r="D4784" s="1" t="str">
        <f t="shared" si="234"/>
        <v>2025</v>
      </c>
      <c r="E4784" s="12" t="str">
        <f t="shared" si="235"/>
        <v>December</v>
      </c>
      <c r="F4784" t="s">
        <v>22</v>
      </c>
      <c r="G4784" t="s">
        <v>9662</v>
      </c>
      <c r="H4784" t="s">
        <v>24</v>
      </c>
      <c r="I4784" t="s">
        <v>16</v>
      </c>
      <c r="J4784" t="s">
        <v>38</v>
      </c>
      <c r="K4784" s="6">
        <v>5</v>
      </c>
      <c r="L4784" s="6" t="str">
        <f t="shared" si="236"/>
        <v>Midium</v>
      </c>
      <c r="M4784" s="7">
        <v>199</v>
      </c>
      <c r="N4784" s="2">
        <v>0</v>
      </c>
      <c r="O4784" s="3">
        <v>995</v>
      </c>
      <c r="P4784" s="3">
        <f>O4784/K4784</f>
        <v>199</v>
      </c>
      <c r="Q4784" s="3">
        <f>R4784/M4784</f>
        <v>1.2914572864321607</v>
      </c>
      <c r="R4784" s="4">
        <v>257</v>
      </c>
      <c r="S4784" s="2">
        <f>R4784/O4784</f>
        <v>0.25829145728643216</v>
      </c>
    </row>
    <row r="4785" spans="1:19" x14ac:dyDescent="0.3">
      <c r="A4785" s="6">
        <v>4993</v>
      </c>
      <c r="B4785" t="s">
        <v>5921</v>
      </c>
      <c r="C4785" s="11">
        <v>45924</v>
      </c>
      <c r="D4785" s="1" t="str">
        <f t="shared" si="234"/>
        <v>2025</v>
      </c>
      <c r="E4785" s="12" t="str">
        <f t="shared" si="235"/>
        <v>September</v>
      </c>
      <c r="F4785" t="s">
        <v>14</v>
      </c>
      <c r="G4785" t="s">
        <v>9662</v>
      </c>
      <c r="H4785" t="s">
        <v>37</v>
      </c>
      <c r="I4785" t="s">
        <v>27</v>
      </c>
      <c r="J4785" t="s">
        <v>17</v>
      </c>
      <c r="K4785" s="6">
        <v>3</v>
      </c>
      <c r="L4785" s="6" t="str">
        <f t="shared" si="236"/>
        <v>Small</v>
      </c>
      <c r="M4785" s="7">
        <v>99</v>
      </c>
      <c r="N4785" s="2">
        <v>0.1</v>
      </c>
      <c r="O4785" s="3">
        <v>267.3</v>
      </c>
      <c r="P4785" s="3">
        <f>O4785/K4785</f>
        <v>89.100000000000009</v>
      </c>
      <c r="Q4785" s="3">
        <f>R4785/M4785</f>
        <v>0.74636363636363634</v>
      </c>
      <c r="R4785" s="4">
        <v>73.89</v>
      </c>
      <c r="S4785" s="2">
        <f>R4785/O4785</f>
        <v>0.27643097643097642</v>
      </c>
    </row>
    <row r="4786" spans="1:19" x14ac:dyDescent="0.3">
      <c r="A4786" s="6">
        <v>4994</v>
      </c>
      <c r="B4786" t="s">
        <v>5922</v>
      </c>
      <c r="C4786" s="11">
        <v>45477</v>
      </c>
      <c r="D4786" s="1" t="str">
        <f t="shared" ref="D4786:D4849" si="237">TEXT(C4786, "yyyy")</f>
        <v>2024</v>
      </c>
      <c r="E4786" s="12" t="str">
        <f t="shared" ref="E4786:E4849" si="238">TEXT(C4786, "mmmm")</f>
        <v>July</v>
      </c>
      <c r="F4786" t="s">
        <v>22</v>
      </c>
      <c r="G4786" t="s">
        <v>4423</v>
      </c>
      <c r="H4786" t="s">
        <v>24</v>
      </c>
      <c r="I4786" t="s">
        <v>27</v>
      </c>
      <c r="J4786" t="s">
        <v>47</v>
      </c>
      <c r="K4786" s="6">
        <v>5</v>
      </c>
      <c r="L4786" s="6" t="str">
        <f t="shared" si="236"/>
        <v>Midium</v>
      </c>
      <c r="M4786" s="7">
        <v>99</v>
      </c>
      <c r="N4786" s="2">
        <v>0.1</v>
      </c>
      <c r="O4786" s="3">
        <v>445.5</v>
      </c>
      <c r="P4786" s="3">
        <f>O4786/K4786</f>
        <v>89.1</v>
      </c>
      <c r="Q4786" s="3">
        <f>R4786/M4786</f>
        <v>1.265050505050505</v>
      </c>
      <c r="R4786" s="4">
        <v>125.24</v>
      </c>
      <c r="S4786" s="2">
        <f t="shared" ref="S4786:S4849" si="239">R4786/O4786</f>
        <v>0.28112233445566776</v>
      </c>
    </row>
    <row r="4787" spans="1:19" x14ac:dyDescent="0.3">
      <c r="A4787" s="6">
        <v>4995</v>
      </c>
      <c r="B4787" t="s">
        <v>5923</v>
      </c>
      <c r="C4787" s="11">
        <v>45794</v>
      </c>
      <c r="D4787" s="1" t="str">
        <f t="shared" si="237"/>
        <v>2025</v>
      </c>
      <c r="E4787" s="12" t="str">
        <f t="shared" si="238"/>
        <v>May</v>
      </c>
      <c r="F4787" t="s">
        <v>14</v>
      </c>
      <c r="G4787" t="s">
        <v>5924</v>
      </c>
      <c r="H4787" t="s">
        <v>37</v>
      </c>
      <c r="I4787" t="s">
        <v>16</v>
      </c>
      <c r="J4787" t="s">
        <v>34</v>
      </c>
      <c r="K4787" s="6">
        <v>6</v>
      </c>
      <c r="L4787" s="6" t="str">
        <f t="shared" si="236"/>
        <v>Midium</v>
      </c>
      <c r="M4787" s="7">
        <v>799</v>
      </c>
      <c r="N4787" s="2">
        <v>0.1</v>
      </c>
      <c r="O4787" s="3">
        <v>4314.6000000000004</v>
      </c>
      <c r="P4787" s="3">
        <f>O4787/K4787</f>
        <v>719.1</v>
      </c>
      <c r="Q4787" s="3">
        <f>R4787/M4787</f>
        <v>0.36310387984981229</v>
      </c>
      <c r="R4787" s="4">
        <v>290.12</v>
      </c>
      <c r="S4787" s="2">
        <f t="shared" si="239"/>
        <v>6.7241459231446712E-2</v>
      </c>
    </row>
    <row r="4788" spans="1:19" x14ac:dyDescent="0.3">
      <c r="A4788" s="6">
        <v>4996</v>
      </c>
      <c r="B4788" t="s">
        <v>5925</v>
      </c>
      <c r="C4788" s="11">
        <v>45971</v>
      </c>
      <c r="D4788" s="1" t="str">
        <f t="shared" si="237"/>
        <v>2025</v>
      </c>
      <c r="E4788" s="12" t="str">
        <f t="shared" si="238"/>
        <v>November</v>
      </c>
      <c r="F4788" t="s">
        <v>40</v>
      </c>
      <c r="G4788" t="s">
        <v>9662</v>
      </c>
      <c r="H4788" t="s">
        <v>24</v>
      </c>
      <c r="I4788" t="s">
        <v>19</v>
      </c>
      <c r="J4788" t="s">
        <v>20</v>
      </c>
      <c r="K4788" s="6">
        <v>4</v>
      </c>
      <c r="L4788" s="6" t="str">
        <f t="shared" si="236"/>
        <v>Midium</v>
      </c>
      <c r="M4788" s="7">
        <v>999</v>
      </c>
      <c r="N4788" s="2">
        <v>0</v>
      </c>
      <c r="O4788" s="3">
        <v>3996</v>
      </c>
      <c r="P4788" s="3">
        <f>O4788/K4788</f>
        <v>999</v>
      </c>
      <c r="Q4788" s="3">
        <f>R4788/M4788</f>
        <v>0.99227227227227222</v>
      </c>
      <c r="R4788" s="4">
        <v>991.28</v>
      </c>
      <c r="S4788" s="2">
        <f t="shared" si="239"/>
        <v>0.24806806806806805</v>
      </c>
    </row>
    <row r="4789" spans="1:19" x14ac:dyDescent="0.3">
      <c r="A4789" s="6">
        <v>4997</v>
      </c>
      <c r="B4789" t="s">
        <v>5926</v>
      </c>
      <c r="C4789" s="11">
        <v>45739</v>
      </c>
      <c r="D4789" s="1" t="str">
        <f t="shared" si="237"/>
        <v>2025</v>
      </c>
      <c r="E4789" s="12" t="str">
        <f t="shared" si="238"/>
        <v>March</v>
      </c>
      <c r="F4789" t="s">
        <v>40</v>
      </c>
      <c r="G4789" t="s">
        <v>9662</v>
      </c>
      <c r="H4789" t="s">
        <v>24</v>
      </c>
      <c r="I4789" t="s">
        <v>16</v>
      </c>
      <c r="J4789" t="s">
        <v>34</v>
      </c>
      <c r="K4789" s="6">
        <v>6</v>
      </c>
      <c r="L4789" s="6" t="str">
        <f t="shared" si="236"/>
        <v>Midium</v>
      </c>
      <c r="M4789" s="7">
        <v>299</v>
      </c>
      <c r="N4789" s="2">
        <v>0</v>
      </c>
      <c r="O4789" s="3">
        <v>1794</v>
      </c>
      <c r="P4789" s="3">
        <f>O4789/K4789</f>
        <v>299</v>
      </c>
      <c r="Q4789" s="3">
        <f>R4789/M4789</f>
        <v>1.6416722408026756</v>
      </c>
      <c r="R4789" s="4">
        <v>490.86</v>
      </c>
      <c r="S4789" s="2">
        <f t="shared" si="239"/>
        <v>0.27361204013377927</v>
      </c>
    </row>
    <row r="4790" spans="1:19" x14ac:dyDescent="0.3">
      <c r="A4790" s="6">
        <v>4998</v>
      </c>
      <c r="B4790" t="s">
        <v>5927</v>
      </c>
      <c r="C4790" s="11">
        <v>45357</v>
      </c>
      <c r="D4790" s="1" t="str">
        <f t="shared" si="237"/>
        <v>2024</v>
      </c>
      <c r="E4790" s="12" t="str">
        <f t="shared" si="238"/>
        <v>March</v>
      </c>
      <c r="F4790" t="s">
        <v>40</v>
      </c>
      <c r="G4790" t="s">
        <v>9662</v>
      </c>
      <c r="H4790" t="s">
        <v>24</v>
      </c>
      <c r="I4790" t="s">
        <v>19</v>
      </c>
      <c r="J4790" t="s">
        <v>32</v>
      </c>
      <c r="K4790" s="6">
        <v>8</v>
      </c>
      <c r="L4790" s="6" t="str">
        <f t="shared" si="236"/>
        <v>Large</v>
      </c>
      <c r="M4790" s="7">
        <v>199</v>
      </c>
      <c r="N4790" s="2">
        <v>0.1</v>
      </c>
      <c r="O4790" s="3">
        <v>1432.8</v>
      </c>
      <c r="P4790" s="3">
        <f>O4790/K4790</f>
        <v>179.1</v>
      </c>
      <c r="Q4790" s="3">
        <f>R4790/M4790</f>
        <v>1.7484422110552764</v>
      </c>
      <c r="R4790" s="4">
        <v>347.94</v>
      </c>
      <c r="S4790" s="2">
        <f t="shared" si="239"/>
        <v>0.2428391959798995</v>
      </c>
    </row>
    <row r="4791" spans="1:19" x14ac:dyDescent="0.3">
      <c r="A4791" s="6">
        <v>4999</v>
      </c>
      <c r="B4791" t="s">
        <v>5928</v>
      </c>
      <c r="C4791" s="11">
        <v>45715</v>
      </c>
      <c r="D4791" s="1" t="str">
        <f t="shared" si="237"/>
        <v>2025</v>
      </c>
      <c r="E4791" s="12" t="str">
        <f t="shared" si="238"/>
        <v>February</v>
      </c>
      <c r="F4791" t="s">
        <v>14</v>
      </c>
      <c r="G4791" t="s">
        <v>9662</v>
      </c>
      <c r="H4791" t="s">
        <v>37</v>
      </c>
      <c r="I4791" t="s">
        <v>27</v>
      </c>
      <c r="J4791" t="s">
        <v>47</v>
      </c>
      <c r="K4791" s="6">
        <v>1</v>
      </c>
      <c r="L4791" s="6" t="str">
        <f t="shared" si="236"/>
        <v>Small</v>
      </c>
      <c r="M4791" s="7">
        <v>299</v>
      </c>
      <c r="N4791" s="2">
        <v>0.1</v>
      </c>
      <c r="O4791" s="3">
        <v>269.10000000000002</v>
      </c>
      <c r="P4791" s="3">
        <f>O4791/K4791</f>
        <v>269.10000000000002</v>
      </c>
      <c r="Q4791" s="3">
        <f>R4791/M4791</f>
        <v>0.1983277591973244</v>
      </c>
      <c r="R4791" s="4">
        <v>59.3</v>
      </c>
      <c r="S4791" s="2">
        <f t="shared" si="239"/>
        <v>0.22036417688591597</v>
      </c>
    </row>
    <row r="4792" spans="1:19" x14ac:dyDescent="0.3">
      <c r="A4792" s="6">
        <v>5000</v>
      </c>
      <c r="B4792" t="s">
        <v>5929</v>
      </c>
      <c r="C4792" s="11">
        <v>46017</v>
      </c>
      <c r="D4792" s="1" t="str">
        <f t="shared" si="237"/>
        <v>2025</v>
      </c>
      <c r="E4792" s="12" t="str">
        <f t="shared" si="238"/>
        <v>December</v>
      </c>
      <c r="F4792" t="s">
        <v>14</v>
      </c>
      <c r="G4792" t="s">
        <v>5407</v>
      </c>
      <c r="H4792" t="s">
        <v>24</v>
      </c>
      <c r="I4792" t="s">
        <v>16</v>
      </c>
      <c r="J4792" t="s">
        <v>34</v>
      </c>
      <c r="K4792" s="6">
        <v>7</v>
      </c>
      <c r="L4792" s="6" t="str">
        <f t="shared" si="236"/>
        <v>Large</v>
      </c>
      <c r="M4792" s="7">
        <v>299</v>
      </c>
      <c r="N4792" s="2">
        <v>0.05</v>
      </c>
      <c r="O4792" s="3">
        <v>1988.35</v>
      </c>
      <c r="P4792" s="3">
        <f>O4792/K4792</f>
        <v>284.05</v>
      </c>
      <c r="Q4792" s="3">
        <f>R4792/M4792</f>
        <v>1.1544481605351171</v>
      </c>
      <c r="R4792" s="4">
        <v>345.18</v>
      </c>
      <c r="S4792" s="2">
        <f t="shared" si="239"/>
        <v>0.17360122714813792</v>
      </c>
    </row>
    <row r="4793" spans="1:19" x14ac:dyDescent="0.3">
      <c r="A4793" s="6">
        <v>5001</v>
      </c>
      <c r="B4793" t="s">
        <v>5930</v>
      </c>
      <c r="C4793" s="11">
        <v>45572</v>
      </c>
      <c r="D4793" s="1" t="str">
        <f t="shared" si="237"/>
        <v>2024</v>
      </c>
      <c r="E4793" s="12" t="str">
        <f t="shared" si="238"/>
        <v>October</v>
      </c>
      <c r="F4793" t="s">
        <v>14</v>
      </c>
      <c r="G4793" t="s">
        <v>9662</v>
      </c>
      <c r="H4793" t="s">
        <v>37</v>
      </c>
      <c r="I4793" t="s">
        <v>27</v>
      </c>
      <c r="J4793" t="s">
        <v>47</v>
      </c>
      <c r="K4793" s="6">
        <v>2</v>
      </c>
      <c r="L4793" s="6" t="str">
        <f t="shared" si="236"/>
        <v>Small</v>
      </c>
      <c r="M4793" s="7">
        <v>499</v>
      </c>
      <c r="N4793" s="2">
        <v>0.05</v>
      </c>
      <c r="O4793" s="3">
        <v>948.1</v>
      </c>
      <c r="P4793" s="3">
        <f>O4793/K4793</f>
        <v>474.05</v>
      </c>
      <c r="Q4793" s="3">
        <f>R4793/M4793</f>
        <v>0.50254509018036075</v>
      </c>
      <c r="R4793" s="4">
        <v>250.77</v>
      </c>
      <c r="S4793" s="2">
        <f t="shared" si="239"/>
        <v>0.2644974158844004</v>
      </c>
    </row>
    <row r="4794" spans="1:19" x14ac:dyDescent="0.3">
      <c r="A4794" s="6">
        <v>5002</v>
      </c>
      <c r="B4794" t="s">
        <v>5931</v>
      </c>
      <c r="C4794" s="11">
        <v>45786</v>
      </c>
      <c r="D4794" s="1" t="str">
        <f t="shared" si="237"/>
        <v>2025</v>
      </c>
      <c r="E4794" s="12" t="str">
        <f t="shared" si="238"/>
        <v>May</v>
      </c>
      <c r="F4794" t="s">
        <v>29</v>
      </c>
      <c r="G4794" t="s">
        <v>9662</v>
      </c>
      <c r="H4794" t="s">
        <v>15</v>
      </c>
      <c r="I4794" t="s">
        <v>19</v>
      </c>
      <c r="J4794" t="s">
        <v>25</v>
      </c>
      <c r="K4794" s="6">
        <v>7</v>
      </c>
      <c r="L4794" s="6" t="str">
        <f t="shared" si="236"/>
        <v>Large</v>
      </c>
      <c r="M4794" s="7">
        <v>999</v>
      </c>
      <c r="N4794" s="2">
        <v>0.1</v>
      </c>
      <c r="O4794" s="3">
        <v>6293.7</v>
      </c>
      <c r="P4794" s="3">
        <f>O4794/K4794</f>
        <v>899.1</v>
      </c>
      <c r="Q4794" s="3">
        <f>R4794/M4794</f>
        <v>0.32545545545545546</v>
      </c>
      <c r="R4794" s="4">
        <v>325.13</v>
      </c>
      <c r="S4794" s="2">
        <f t="shared" si="239"/>
        <v>5.1659596104040549E-2</v>
      </c>
    </row>
    <row r="4795" spans="1:19" x14ac:dyDescent="0.3">
      <c r="A4795" s="6">
        <v>5003</v>
      </c>
      <c r="B4795" t="s">
        <v>5932</v>
      </c>
      <c r="C4795" s="11">
        <v>45665</v>
      </c>
      <c r="D4795" s="1" t="str">
        <f t="shared" si="237"/>
        <v>2025</v>
      </c>
      <c r="E4795" s="12" t="str">
        <f t="shared" si="238"/>
        <v>January</v>
      </c>
      <c r="F4795" t="s">
        <v>14</v>
      </c>
      <c r="G4795" t="s">
        <v>216</v>
      </c>
      <c r="H4795" t="s">
        <v>24</v>
      </c>
      <c r="I4795" t="s">
        <v>27</v>
      </c>
      <c r="J4795" t="s">
        <v>17</v>
      </c>
      <c r="K4795" s="6">
        <v>6</v>
      </c>
      <c r="L4795" s="6" t="str">
        <f t="shared" si="236"/>
        <v>Midium</v>
      </c>
      <c r="M4795" s="7">
        <v>99</v>
      </c>
      <c r="N4795" s="2">
        <v>0.15</v>
      </c>
      <c r="O4795" s="3">
        <v>504.9</v>
      </c>
      <c r="P4795" s="3">
        <f>O4795/K4795</f>
        <v>84.149999999999991</v>
      </c>
      <c r="Q4795" s="3">
        <f>R4795/M4795</f>
        <v>0.58232323232323235</v>
      </c>
      <c r="R4795" s="4">
        <v>57.65</v>
      </c>
      <c r="S4795" s="2">
        <f t="shared" si="239"/>
        <v>0.11418102594573183</v>
      </c>
    </row>
    <row r="4796" spans="1:19" x14ac:dyDescent="0.3">
      <c r="A4796" s="6">
        <v>5004</v>
      </c>
      <c r="B4796" t="s">
        <v>5933</v>
      </c>
      <c r="C4796" s="11">
        <v>45542</v>
      </c>
      <c r="D4796" s="1" t="str">
        <f t="shared" si="237"/>
        <v>2024</v>
      </c>
      <c r="E4796" s="12" t="str">
        <f t="shared" si="238"/>
        <v>September</v>
      </c>
      <c r="F4796" t="s">
        <v>14</v>
      </c>
      <c r="G4796" t="s">
        <v>4378</v>
      </c>
      <c r="H4796" t="s">
        <v>15</v>
      </c>
      <c r="I4796" t="s">
        <v>19</v>
      </c>
      <c r="J4796" t="s">
        <v>25</v>
      </c>
      <c r="K4796" s="6">
        <v>2</v>
      </c>
      <c r="L4796" s="6" t="str">
        <f t="shared" si="236"/>
        <v>Small</v>
      </c>
      <c r="M4796" s="7">
        <v>149</v>
      </c>
      <c r="N4796" s="2">
        <v>0.05</v>
      </c>
      <c r="O4796" s="3">
        <v>283.10000000000002</v>
      </c>
      <c r="P4796" s="3">
        <f>O4796/K4796</f>
        <v>141.55000000000001</v>
      </c>
      <c r="Q4796" s="3">
        <f>R4796/M4796</f>
        <v>0.55657718120805377</v>
      </c>
      <c r="R4796" s="4">
        <v>82.93</v>
      </c>
      <c r="S4796" s="2">
        <f t="shared" si="239"/>
        <v>0.29293535853055458</v>
      </c>
    </row>
    <row r="4797" spans="1:19" x14ac:dyDescent="0.3">
      <c r="A4797" s="6">
        <v>5005</v>
      </c>
      <c r="B4797" t="s">
        <v>5934</v>
      </c>
      <c r="C4797" s="11">
        <v>45947</v>
      </c>
      <c r="D4797" s="1" t="str">
        <f t="shared" si="237"/>
        <v>2025</v>
      </c>
      <c r="E4797" s="12" t="str">
        <f t="shared" si="238"/>
        <v>October</v>
      </c>
      <c r="F4797" t="s">
        <v>22</v>
      </c>
      <c r="G4797" t="s">
        <v>2669</v>
      </c>
      <c r="H4797" t="s">
        <v>24</v>
      </c>
      <c r="I4797" t="s">
        <v>19</v>
      </c>
      <c r="J4797" t="s">
        <v>20</v>
      </c>
      <c r="K4797" s="6">
        <v>8</v>
      </c>
      <c r="L4797" s="6" t="str">
        <f t="shared" si="236"/>
        <v>Large</v>
      </c>
      <c r="M4797" s="7">
        <v>199</v>
      </c>
      <c r="N4797" s="2">
        <v>0.1</v>
      </c>
      <c r="O4797" s="3">
        <v>1432.8</v>
      </c>
      <c r="P4797" s="3">
        <f>O4797/K4797</f>
        <v>179.1</v>
      </c>
      <c r="Q4797" s="3">
        <f>R4797/M4797</f>
        <v>1.2263316582914572</v>
      </c>
      <c r="R4797" s="4">
        <v>244.04</v>
      </c>
      <c r="S4797" s="2">
        <f t="shared" si="239"/>
        <v>0.17032384142936907</v>
      </c>
    </row>
    <row r="4798" spans="1:19" x14ac:dyDescent="0.3">
      <c r="A4798" s="6">
        <v>5006</v>
      </c>
      <c r="B4798" t="s">
        <v>5935</v>
      </c>
      <c r="C4798" s="11">
        <v>45963</v>
      </c>
      <c r="D4798" s="1" t="str">
        <f t="shared" si="237"/>
        <v>2025</v>
      </c>
      <c r="E4798" s="12" t="str">
        <f t="shared" si="238"/>
        <v>November</v>
      </c>
      <c r="F4798" t="s">
        <v>40</v>
      </c>
      <c r="G4798" t="s">
        <v>4565</v>
      </c>
      <c r="H4798" t="s">
        <v>15</v>
      </c>
      <c r="I4798" t="s">
        <v>19</v>
      </c>
      <c r="J4798" t="s">
        <v>32</v>
      </c>
      <c r="K4798" s="6">
        <v>10</v>
      </c>
      <c r="L4798" s="6" t="str">
        <f t="shared" si="236"/>
        <v>Large</v>
      </c>
      <c r="M4798" s="7">
        <v>149</v>
      </c>
      <c r="N4798" s="2">
        <v>0.1</v>
      </c>
      <c r="O4798" s="3">
        <v>1341</v>
      </c>
      <c r="P4798" s="3">
        <f>O4798/K4798</f>
        <v>134.1</v>
      </c>
      <c r="Q4798" s="3">
        <f>R4798/M4798</f>
        <v>1.4114093959731544</v>
      </c>
      <c r="R4798" s="4">
        <v>210.3</v>
      </c>
      <c r="S4798" s="2">
        <f t="shared" si="239"/>
        <v>0.15682326621923939</v>
      </c>
    </row>
    <row r="4799" spans="1:19" x14ac:dyDescent="0.3">
      <c r="A4799" s="6">
        <v>5007</v>
      </c>
      <c r="B4799" t="s">
        <v>5936</v>
      </c>
      <c r="C4799" s="11">
        <v>45684</v>
      </c>
      <c r="D4799" s="1" t="str">
        <f t="shared" si="237"/>
        <v>2025</v>
      </c>
      <c r="E4799" s="12" t="str">
        <f t="shared" si="238"/>
        <v>January</v>
      </c>
      <c r="F4799" t="s">
        <v>29</v>
      </c>
      <c r="G4799" t="s">
        <v>9662</v>
      </c>
      <c r="H4799" t="s">
        <v>15</v>
      </c>
      <c r="I4799" t="s">
        <v>27</v>
      </c>
      <c r="J4799" t="s">
        <v>17</v>
      </c>
      <c r="K4799" s="6">
        <v>1</v>
      </c>
      <c r="L4799" s="6" t="str">
        <f t="shared" si="236"/>
        <v>Small</v>
      </c>
      <c r="M4799" s="7">
        <v>799</v>
      </c>
      <c r="N4799" s="2">
        <v>0.15</v>
      </c>
      <c r="O4799" s="3">
        <v>679.15</v>
      </c>
      <c r="P4799" s="3">
        <f>O4799/K4799</f>
        <v>679.15</v>
      </c>
      <c r="Q4799" s="3">
        <f>R4799/M4799</f>
        <v>0.1473967459324155</v>
      </c>
      <c r="R4799" s="4">
        <v>117.77</v>
      </c>
      <c r="S4799" s="2">
        <f t="shared" si="239"/>
        <v>0.17340793639107707</v>
      </c>
    </row>
    <row r="4800" spans="1:19" x14ac:dyDescent="0.3">
      <c r="A4800" s="6">
        <v>5008</v>
      </c>
      <c r="B4800" t="s">
        <v>5937</v>
      </c>
      <c r="C4800" s="11">
        <v>45519</v>
      </c>
      <c r="D4800" s="1" t="str">
        <f t="shared" si="237"/>
        <v>2024</v>
      </c>
      <c r="E4800" s="12" t="str">
        <f t="shared" si="238"/>
        <v>August</v>
      </c>
      <c r="F4800" t="s">
        <v>22</v>
      </c>
      <c r="G4800" t="s">
        <v>9662</v>
      </c>
      <c r="H4800" t="s">
        <v>24</v>
      </c>
      <c r="I4800" t="s">
        <v>16</v>
      </c>
      <c r="J4800" t="s">
        <v>34</v>
      </c>
      <c r="K4800" s="6">
        <v>5</v>
      </c>
      <c r="L4800" s="6" t="str">
        <f t="shared" si="236"/>
        <v>Midium</v>
      </c>
      <c r="M4800" s="7">
        <v>199</v>
      </c>
      <c r="N4800" s="2">
        <v>0</v>
      </c>
      <c r="O4800" s="3">
        <v>995</v>
      </c>
      <c r="P4800" s="3">
        <f>O4800/K4800</f>
        <v>199</v>
      </c>
      <c r="Q4800" s="3">
        <f>R4800/M4800</f>
        <v>0.93331658291457287</v>
      </c>
      <c r="R4800" s="4">
        <v>185.73</v>
      </c>
      <c r="S4800" s="2">
        <f t="shared" si="239"/>
        <v>0.18666331658291457</v>
      </c>
    </row>
    <row r="4801" spans="1:19" x14ac:dyDescent="0.3">
      <c r="A4801" s="6">
        <v>5009</v>
      </c>
      <c r="B4801" t="s">
        <v>5938</v>
      </c>
      <c r="C4801" s="11">
        <v>45322</v>
      </c>
      <c r="D4801" s="1" t="str">
        <f t="shared" si="237"/>
        <v>2024</v>
      </c>
      <c r="E4801" s="12" t="str">
        <f t="shared" si="238"/>
        <v>January</v>
      </c>
      <c r="F4801" t="s">
        <v>29</v>
      </c>
      <c r="G4801" t="s">
        <v>5939</v>
      </c>
      <c r="H4801" t="s">
        <v>37</v>
      </c>
      <c r="I4801" t="s">
        <v>19</v>
      </c>
      <c r="J4801" t="s">
        <v>42</v>
      </c>
      <c r="K4801" s="6">
        <v>4</v>
      </c>
      <c r="L4801" s="6" t="str">
        <f t="shared" si="236"/>
        <v>Midium</v>
      </c>
      <c r="M4801" s="7">
        <v>199</v>
      </c>
      <c r="N4801" s="2">
        <v>0.15</v>
      </c>
      <c r="O4801" s="3">
        <v>676.6</v>
      </c>
      <c r="P4801" s="3">
        <f>O4801/K4801</f>
        <v>169.15</v>
      </c>
      <c r="Q4801" s="3">
        <f>R4801/M4801</f>
        <v>0.78512562814070352</v>
      </c>
      <c r="R4801" s="4">
        <v>156.24</v>
      </c>
      <c r="S4801" s="2">
        <f t="shared" si="239"/>
        <v>0.23091930239432457</v>
      </c>
    </row>
    <row r="4802" spans="1:19" x14ac:dyDescent="0.3">
      <c r="A4802" s="6">
        <v>5010</v>
      </c>
      <c r="B4802" t="s">
        <v>5940</v>
      </c>
      <c r="C4802" s="11">
        <v>45433</v>
      </c>
      <c r="D4802" s="1" t="str">
        <f t="shared" si="237"/>
        <v>2024</v>
      </c>
      <c r="E4802" s="12" t="str">
        <f t="shared" si="238"/>
        <v>May</v>
      </c>
      <c r="F4802" t="s">
        <v>40</v>
      </c>
      <c r="G4802" t="s">
        <v>9662</v>
      </c>
      <c r="H4802" t="s">
        <v>24</v>
      </c>
      <c r="I4802" t="s">
        <v>19</v>
      </c>
      <c r="J4802" t="s">
        <v>32</v>
      </c>
      <c r="K4802" s="6">
        <v>3</v>
      </c>
      <c r="L4802" s="6" t="str">
        <f t="shared" si="236"/>
        <v>Small</v>
      </c>
      <c r="M4802" s="7">
        <v>799</v>
      </c>
      <c r="N4802" s="2">
        <v>0.05</v>
      </c>
      <c r="O4802" s="3">
        <v>2277.15</v>
      </c>
      <c r="P4802" s="3">
        <f>O4802/K4802</f>
        <v>759.05000000000007</v>
      </c>
      <c r="Q4802" s="3">
        <f>R4802/M4802</f>
        <v>0.61887359198998748</v>
      </c>
      <c r="R4802" s="4">
        <v>494.48</v>
      </c>
      <c r="S4802" s="2">
        <f t="shared" si="239"/>
        <v>0.21714862876841667</v>
      </c>
    </row>
    <row r="4803" spans="1:19" x14ac:dyDescent="0.3">
      <c r="A4803" s="6">
        <v>5011</v>
      </c>
      <c r="B4803" t="s">
        <v>5941</v>
      </c>
      <c r="C4803" s="11">
        <v>45687</v>
      </c>
      <c r="D4803" s="1" t="str">
        <f t="shared" si="237"/>
        <v>2025</v>
      </c>
      <c r="E4803" s="12" t="str">
        <f t="shared" si="238"/>
        <v>January</v>
      </c>
      <c r="F4803" t="s">
        <v>14</v>
      </c>
      <c r="G4803" t="s">
        <v>9662</v>
      </c>
      <c r="H4803" t="s">
        <v>24</v>
      </c>
      <c r="I4803" t="s">
        <v>16</v>
      </c>
      <c r="J4803" t="s">
        <v>38</v>
      </c>
      <c r="K4803" s="6">
        <v>5</v>
      </c>
      <c r="L4803" s="6" t="str">
        <f t="shared" ref="L4803:L4866" si="240">IF(K4803&lt;4,"Small", IF(K4803&lt;7,"Midium", IF(K4803&lt;=10,"Large")))</f>
        <v>Midium</v>
      </c>
      <c r="M4803" s="7">
        <v>149</v>
      </c>
      <c r="N4803" s="2">
        <v>0</v>
      </c>
      <c r="O4803" s="3">
        <v>745</v>
      </c>
      <c r="P4803" s="3">
        <f>O4803/K4803</f>
        <v>149</v>
      </c>
      <c r="Q4803" s="3">
        <f>R4803/M4803</f>
        <v>0.85409395973154367</v>
      </c>
      <c r="R4803" s="4">
        <v>127.26</v>
      </c>
      <c r="S4803" s="2">
        <f t="shared" si="239"/>
        <v>0.17081879194630872</v>
      </c>
    </row>
    <row r="4804" spans="1:19" x14ac:dyDescent="0.3">
      <c r="A4804" s="6">
        <v>5012</v>
      </c>
      <c r="B4804" t="s">
        <v>5942</v>
      </c>
      <c r="C4804" s="11">
        <v>45664</v>
      </c>
      <c r="D4804" s="1" t="str">
        <f t="shared" si="237"/>
        <v>2025</v>
      </c>
      <c r="E4804" s="12" t="str">
        <f t="shared" si="238"/>
        <v>January</v>
      </c>
      <c r="F4804" t="s">
        <v>22</v>
      </c>
      <c r="G4804" t="s">
        <v>5943</v>
      </c>
      <c r="H4804" t="s">
        <v>24</v>
      </c>
      <c r="I4804" t="s">
        <v>16</v>
      </c>
      <c r="J4804" t="s">
        <v>34</v>
      </c>
      <c r="K4804" s="6">
        <v>10</v>
      </c>
      <c r="L4804" s="6" t="str">
        <f t="shared" si="240"/>
        <v>Large</v>
      </c>
      <c r="M4804" s="7">
        <v>149</v>
      </c>
      <c r="N4804" s="2">
        <v>0.05</v>
      </c>
      <c r="O4804" s="3">
        <v>1415.5</v>
      </c>
      <c r="P4804" s="3">
        <f>O4804/K4804</f>
        <v>141.55000000000001</v>
      </c>
      <c r="Q4804" s="3">
        <f>R4804/M4804</f>
        <v>2.722281879194631</v>
      </c>
      <c r="R4804" s="4">
        <v>405.62</v>
      </c>
      <c r="S4804" s="2">
        <f t="shared" si="239"/>
        <v>0.28655598728364534</v>
      </c>
    </row>
    <row r="4805" spans="1:19" x14ac:dyDescent="0.3">
      <c r="A4805" s="6">
        <v>5013</v>
      </c>
      <c r="B4805" t="s">
        <v>5944</v>
      </c>
      <c r="C4805" s="11">
        <v>45589</v>
      </c>
      <c r="D4805" s="1" t="str">
        <f t="shared" si="237"/>
        <v>2024</v>
      </c>
      <c r="E4805" s="12" t="str">
        <f t="shared" si="238"/>
        <v>October</v>
      </c>
      <c r="F4805" t="s">
        <v>22</v>
      </c>
      <c r="G4805" t="s">
        <v>2637</v>
      </c>
      <c r="H4805" t="s">
        <v>15</v>
      </c>
      <c r="I4805" t="s">
        <v>19</v>
      </c>
      <c r="J4805" t="s">
        <v>32</v>
      </c>
      <c r="K4805" s="6">
        <v>10</v>
      </c>
      <c r="L4805" s="6" t="str">
        <f t="shared" si="240"/>
        <v>Large</v>
      </c>
      <c r="M4805" s="7">
        <v>99</v>
      </c>
      <c r="N4805" s="2">
        <v>0.15</v>
      </c>
      <c r="O4805" s="3">
        <v>841.5</v>
      </c>
      <c r="P4805" s="3">
        <f>O4805/K4805</f>
        <v>84.15</v>
      </c>
      <c r="Q4805" s="3">
        <f>R4805/M4805</f>
        <v>0.86737373737373746</v>
      </c>
      <c r="R4805" s="4">
        <v>85.87</v>
      </c>
      <c r="S4805" s="2">
        <f t="shared" si="239"/>
        <v>0.10204396910279263</v>
      </c>
    </row>
    <row r="4806" spans="1:19" x14ac:dyDescent="0.3">
      <c r="A4806" s="6">
        <v>5014</v>
      </c>
      <c r="B4806" t="s">
        <v>5945</v>
      </c>
      <c r="C4806" s="11">
        <v>45843</v>
      </c>
      <c r="D4806" s="1" t="str">
        <f t="shared" si="237"/>
        <v>2025</v>
      </c>
      <c r="E4806" s="12" t="str">
        <f t="shared" si="238"/>
        <v>July</v>
      </c>
      <c r="F4806" t="s">
        <v>40</v>
      </c>
      <c r="G4806" t="s">
        <v>9662</v>
      </c>
      <c r="H4806" t="s">
        <v>37</v>
      </c>
      <c r="I4806" t="s">
        <v>19</v>
      </c>
      <c r="J4806" t="s">
        <v>25</v>
      </c>
      <c r="K4806" s="6">
        <v>6</v>
      </c>
      <c r="L4806" s="6" t="str">
        <f t="shared" si="240"/>
        <v>Midium</v>
      </c>
      <c r="M4806" s="7">
        <v>199</v>
      </c>
      <c r="N4806" s="2">
        <v>0.15</v>
      </c>
      <c r="O4806" s="3">
        <v>1014.9</v>
      </c>
      <c r="P4806" s="3">
        <f>O4806/K4806</f>
        <v>169.15</v>
      </c>
      <c r="Q4806" s="3">
        <f>R4806/M4806</f>
        <v>0.65366834170854282</v>
      </c>
      <c r="R4806" s="4">
        <v>130.08000000000001</v>
      </c>
      <c r="S4806" s="2">
        <f t="shared" si="239"/>
        <v>0.12817026308010643</v>
      </c>
    </row>
    <row r="4807" spans="1:19" x14ac:dyDescent="0.3">
      <c r="A4807" s="6">
        <v>5015</v>
      </c>
      <c r="B4807" t="s">
        <v>5946</v>
      </c>
      <c r="C4807" s="11">
        <v>45713</v>
      </c>
      <c r="D4807" s="1" t="str">
        <f t="shared" si="237"/>
        <v>2025</v>
      </c>
      <c r="E4807" s="12" t="str">
        <f t="shared" si="238"/>
        <v>February</v>
      </c>
      <c r="F4807" t="s">
        <v>40</v>
      </c>
      <c r="G4807" t="s">
        <v>9662</v>
      </c>
      <c r="H4807" t="s">
        <v>15</v>
      </c>
      <c r="I4807" t="s">
        <v>19</v>
      </c>
      <c r="J4807" t="s">
        <v>32</v>
      </c>
      <c r="K4807" s="6">
        <v>8</v>
      </c>
      <c r="L4807" s="6" t="str">
        <f t="shared" si="240"/>
        <v>Large</v>
      </c>
      <c r="M4807" s="7">
        <v>299</v>
      </c>
      <c r="N4807" s="2">
        <v>0.15</v>
      </c>
      <c r="O4807" s="3">
        <v>2033.2</v>
      </c>
      <c r="P4807" s="3">
        <f>O4807/K4807</f>
        <v>254.15</v>
      </c>
      <c r="Q4807" s="3">
        <f>R4807/M4807</f>
        <v>1.8970903010033446</v>
      </c>
      <c r="R4807" s="4">
        <v>567.23</v>
      </c>
      <c r="S4807" s="2">
        <f t="shared" si="239"/>
        <v>0.27898386779460949</v>
      </c>
    </row>
    <row r="4808" spans="1:19" x14ac:dyDescent="0.3">
      <c r="A4808" s="6">
        <v>5016</v>
      </c>
      <c r="B4808" t="s">
        <v>5947</v>
      </c>
      <c r="C4808" s="11">
        <v>45803</v>
      </c>
      <c r="D4808" s="1" t="str">
        <f t="shared" si="237"/>
        <v>2025</v>
      </c>
      <c r="E4808" s="12" t="str">
        <f t="shared" si="238"/>
        <v>May</v>
      </c>
      <c r="F4808" t="s">
        <v>14</v>
      </c>
      <c r="G4808" t="s">
        <v>1452</v>
      </c>
      <c r="H4808" t="s">
        <v>24</v>
      </c>
      <c r="I4808" t="s">
        <v>16</v>
      </c>
      <c r="J4808" t="s">
        <v>38</v>
      </c>
      <c r="K4808" s="6">
        <v>4</v>
      </c>
      <c r="L4808" s="6" t="str">
        <f t="shared" si="240"/>
        <v>Midium</v>
      </c>
      <c r="M4808" s="7">
        <v>199</v>
      </c>
      <c r="N4808" s="2">
        <v>0</v>
      </c>
      <c r="O4808" s="3">
        <v>796</v>
      </c>
      <c r="P4808" s="3">
        <f>O4808/K4808</f>
        <v>199</v>
      </c>
      <c r="Q4808" s="3">
        <f>R4808/M4808</f>
        <v>0.40527638190954779</v>
      </c>
      <c r="R4808" s="4">
        <v>80.650000000000006</v>
      </c>
      <c r="S4808" s="2">
        <f t="shared" si="239"/>
        <v>0.10131909547738695</v>
      </c>
    </row>
    <row r="4809" spans="1:19" x14ac:dyDescent="0.3">
      <c r="A4809" s="6">
        <v>5017</v>
      </c>
      <c r="B4809" t="s">
        <v>5948</v>
      </c>
      <c r="C4809" s="11">
        <v>45659</v>
      </c>
      <c r="D4809" s="1" t="str">
        <f t="shared" si="237"/>
        <v>2025</v>
      </c>
      <c r="E4809" s="12" t="str">
        <f t="shared" si="238"/>
        <v>January</v>
      </c>
      <c r="F4809" t="s">
        <v>22</v>
      </c>
      <c r="G4809" t="s">
        <v>9662</v>
      </c>
      <c r="H4809" t="s">
        <v>24</v>
      </c>
      <c r="I4809" t="s">
        <v>19</v>
      </c>
      <c r="J4809" t="s">
        <v>25</v>
      </c>
      <c r="K4809" s="6">
        <v>8</v>
      </c>
      <c r="L4809" s="6" t="str">
        <f t="shared" si="240"/>
        <v>Large</v>
      </c>
      <c r="M4809" s="7">
        <v>299</v>
      </c>
      <c r="N4809" s="2">
        <v>0.15</v>
      </c>
      <c r="O4809" s="3">
        <v>2033.2</v>
      </c>
      <c r="P4809" s="3">
        <f>O4809/K4809</f>
        <v>254.15</v>
      </c>
      <c r="Q4809" s="3">
        <f>R4809/M4809</f>
        <v>0.87006688963210699</v>
      </c>
      <c r="R4809" s="4">
        <v>260.14999999999998</v>
      </c>
      <c r="S4809" s="2">
        <f t="shared" si="239"/>
        <v>0.1279510131811922</v>
      </c>
    </row>
    <row r="4810" spans="1:19" x14ac:dyDescent="0.3">
      <c r="A4810" s="6">
        <v>5018</v>
      </c>
      <c r="B4810" t="s">
        <v>5949</v>
      </c>
      <c r="C4810" s="11">
        <v>45753</v>
      </c>
      <c r="D4810" s="1" t="str">
        <f t="shared" si="237"/>
        <v>2025</v>
      </c>
      <c r="E4810" s="12" t="str">
        <f t="shared" si="238"/>
        <v>April</v>
      </c>
      <c r="F4810" t="s">
        <v>22</v>
      </c>
      <c r="G4810" t="s">
        <v>9662</v>
      </c>
      <c r="H4810" t="s">
        <v>15</v>
      </c>
      <c r="I4810" t="s">
        <v>19</v>
      </c>
      <c r="J4810" t="s">
        <v>32</v>
      </c>
      <c r="K4810" s="6">
        <v>4</v>
      </c>
      <c r="L4810" s="6" t="str">
        <f t="shared" si="240"/>
        <v>Midium</v>
      </c>
      <c r="M4810" s="7">
        <v>999</v>
      </c>
      <c r="N4810" s="2">
        <v>0</v>
      </c>
      <c r="O4810" s="3">
        <v>3996</v>
      </c>
      <c r="P4810" s="3">
        <f>O4810/K4810</f>
        <v>999</v>
      </c>
      <c r="Q4810" s="3">
        <f>R4810/M4810</f>
        <v>0.76423423423423431</v>
      </c>
      <c r="R4810" s="4">
        <v>763.47</v>
      </c>
      <c r="S4810" s="2">
        <f t="shared" si="239"/>
        <v>0.19105855855855858</v>
      </c>
    </row>
    <row r="4811" spans="1:19" x14ac:dyDescent="0.3">
      <c r="A4811" s="6">
        <v>5019</v>
      </c>
      <c r="B4811" t="s">
        <v>5950</v>
      </c>
      <c r="C4811" s="11">
        <v>45320</v>
      </c>
      <c r="D4811" s="1" t="str">
        <f t="shared" si="237"/>
        <v>2024</v>
      </c>
      <c r="E4811" s="12" t="str">
        <f t="shared" si="238"/>
        <v>January</v>
      </c>
      <c r="F4811" t="s">
        <v>14</v>
      </c>
      <c r="G4811" t="s">
        <v>5951</v>
      </c>
      <c r="H4811" t="s">
        <v>24</v>
      </c>
      <c r="I4811" t="s">
        <v>27</v>
      </c>
      <c r="J4811" t="s">
        <v>17</v>
      </c>
      <c r="K4811" s="6">
        <v>2</v>
      </c>
      <c r="L4811" s="6" t="str">
        <f t="shared" si="240"/>
        <v>Small</v>
      </c>
      <c r="M4811" s="7">
        <v>99</v>
      </c>
      <c r="N4811" s="2">
        <v>0</v>
      </c>
      <c r="O4811" s="3">
        <v>198</v>
      </c>
      <c r="P4811" s="3">
        <f>O4811/K4811</f>
        <v>99</v>
      </c>
      <c r="Q4811" s="3">
        <f>R4811/M4811</f>
        <v>0.14161616161616161</v>
      </c>
      <c r="R4811" s="4">
        <v>14.02</v>
      </c>
      <c r="S4811" s="2">
        <f t="shared" si="239"/>
        <v>7.0808080808080806E-2</v>
      </c>
    </row>
    <row r="4812" spans="1:19" x14ac:dyDescent="0.3">
      <c r="A4812" s="6">
        <v>5020</v>
      </c>
      <c r="B4812" t="s">
        <v>5952</v>
      </c>
      <c r="C4812" s="11">
        <v>45448</v>
      </c>
      <c r="D4812" s="1" t="str">
        <f t="shared" si="237"/>
        <v>2024</v>
      </c>
      <c r="E4812" s="12" t="str">
        <f t="shared" si="238"/>
        <v>June</v>
      </c>
      <c r="F4812" t="s">
        <v>14</v>
      </c>
      <c r="G4812" t="s">
        <v>5953</v>
      </c>
      <c r="H4812" t="s">
        <v>37</v>
      </c>
      <c r="I4812" t="s">
        <v>27</v>
      </c>
      <c r="J4812" t="s">
        <v>47</v>
      </c>
      <c r="K4812" s="6">
        <v>4</v>
      </c>
      <c r="L4812" s="6" t="str">
        <f t="shared" si="240"/>
        <v>Midium</v>
      </c>
      <c r="M4812" s="7">
        <v>149</v>
      </c>
      <c r="N4812" s="2">
        <v>0.15</v>
      </c>
      <c r="O4812" s="3">
        <v>506.6</v>
      </c>
      <c r="P4812" s="3">
        <f>O4812/K4812</f>
        <v>126.65</v>
      </c>
      <c r="Q4812" s="3">
        <f>R4812/M4812</f>
        <v>0.90805369127516788</v>
      </c>
      <c r="R4812" s="4">
        <v>135.30000000000001</v>
      </c>
      <c r="S4812" s="2">
        <f t="shared" si="239"/>
        <v>0.26707461508093172</v>
      </c>
    </row>
    <row r="4813" spans="1:19" x14ac:dyDescent="0.3">
      <c r="A4813" s="6">
        <v>5021</v>
      </c>
      <c r="B4813" t="s">
        <v>5954</v>
      </c>
      <c r="C4813" s="11">
        <v>45954</v>
      </c>
      <c r="D4813" s="1" t="str">
        <f t="shared" si="237"/>
        <v>2025</v>
      </c>
      <c r="E4813" s="12" t="str">
        <f t="shared" si="238"/>
        <v>October</v>
      </c>
      <c r="F4813" t="s">
        <v>29</v>
      </c>
      <c r="G4813" t="s">
        <v>9662</v>
      </c>
      <c r="H4813" t="s">
        <v>15</v>
      </c>
      <c r="I4813" t="s">
        <v>16</v>
      </c>
      <c r="J4813" t="s">
        <v>38</v>
      </c>
      <c r="K4813" s="6">
        <v>4</v>
      </c>
      <c r="L4813" s="6" t="str">
        <f t="shared" si="240"/>
        <v>Midium</v>
      </c>
      <c r="M4813" s="7">
        <v>99</v>
      </c>
      <c r="N4813" s="2">
        <v>0</v>
      </c>
      <c r="O4813" s="3">
        <v>396</v>
      </c>
      <c r="P4813" s="3">
        <f>O4813/K4813</f>
        <v>99</v>
      </c>
      <c r="Q4813" s="3">
        <f>R4813/M4813</f>
        <v>0.71404040404040403</v>
      </c>
      <c r="R4813" s="4">
        <v>70.69</v>
      </c>
      <c r="S4813" s="2">
        <f t="shared" si="239"/>
        <v>0.17851010101010101</v>
      </c>
    </row>
    <row r="4814" spans="1:19" x14ac:dyDescent="0.3">
      <c r="A4814" s="6">
        <v>5022</v>
      </c>
      <c r="B4814" t="s">
        <v>5955</v>
      </c>
      <c r="C4814" s="11">
        <v>45658</v>
      </c>
      <c r="D4814" s="1" t="str">
        <f t="shared" si="237"/>
        <v>2025</v>
      </c>
      <c r="E4814" s="12" t="str">
        <f t="shared" si="238"/>
        <v>January</v>
      </c>
      <c r="F4814" t="s">
        <v>14</v>
      </c>
      <c r="G4814" t="s">
        <v>9662</v>
      </c>
      <c r="H4814" t="s">
        <v>37</v>
      </c>
      <c r="I4814" t="s">
        <v>19</v>
      </c>
      <c r="J4814" t="s">
        <v>42</v>
      </c>
      <c r="K4814" s="6">
        <v>4</v>
      </c>
      <c r="L4814" s="6" t="str">
        <f t="shared" si="240"/>
        <v>Midium</v>
      </c>
      <c r="M4814" s="7">
        <v>999</v>
      </c>
      <c r="N4814" s="2">
        <v>0</v>
      </c>
      <c r="O4814" s="3">
        <v>3996</v>
      </c>
      <c r="P4814" s="3">
        <f>O4814/K4814</f>
        <v>999</v>
      </c>
      <c r="Q4814" s="3">
        <f>R4814/M4814</f>
        <v>0.58498498498498497</v>
      </c>
      <c r="R4814" s="4">
        <v>584.4</v>
      </c>
      <c r="S4814" s="2">
        <f t="shared" si="239"/>
        <v>0.14624624624624624</v>
      </c>
    </row>
    <row r="4815" spans="1:19" x14ac:dyDescent="0.3">
      <c r="A4815" s="6">
        <v>5023</v>
      </c>
      <c r="B4815" t="s">
        <v>5956</v>
      </c>
      <c r="C4815" s="11">
        <v>45688</v>
      </c>
      <c r="D4815" s="1" t="str">
        <f t="shared" si="237"/>
        <v>2025</v>
      </c>
      <c r="E4815" s="12" t="str">
        <f t="shared" si="238"/>
        <v>January</v>
      </c>
      <c r="F4815" t="s">
        <v>22</v>
      </c>
      <c r="G4815" t="s">
        <v>9662</v>
      </c>
      <c r="H4815" t="s">
        <v>24</v>
      </c>
      <c r="I4815" t="s">
        <v>16</v>
      </c>
      <c r="J4815" t="s">
        <v>38</v>
      </c>
      <c r="K4815" s="6">
        <v>9</v>
      </c>
      <c r="L4815" s="6" t="str">
        <f t="shared" si="240"/>
        <v>Large</v>
      </c>
      <c r="M4815" s="7">
        <v>999</v>
      </c>
      <c r="N4815" s="2">
        <v>0.1</v>
      </c>
      <c r="O4815" s="3">
        <v>8091.9</v>
      </c>
      <c r="P4815" s="3">
        <f>O4815/K4815</f>
        <v>899.09999999999991</v>
      </c>
      <c r="Q4815" s="3">
        <f>R4815/M4815</f>
        <v>1.787117117117117</v>
      </c>
      <c r="R4815" s="4">
        <v>1785.33</v>
      </c>
      <c r="S4815" s="2">
        <f t="shared" si="239"/>
        <v>0.22063174285396508</v>
      </c>
    </row>
    <row r="4816" spans="1:19" x14ac:dyDescent="0.3">
      <c r="A4816" s="6">
        <v>5024</v>
      </c>
      <c r="B4816" t="s">
        <v>5957</v>
      </c>
      <c r="C4816" s="11">
        <v>45735</v>
      </c>
      <c r="D4816" s="1" t="str">
        <f t="shared" si="237"/>
        <v>2025</v>
      </c>
      <c r="E4816" s="12" t="str">
        <f t="shared" si="238"/>
        <v>March</v>
      </c>
      <c r="F4816" t="s">
        <v>40</v>
      </c>
      <c r="G4816" t="s">
        <v>9662</v>
      </c>
      <c r="H4816" t="s">
        <v>15</v>
      </c>
      <c r="I4816" t="s">
        <v>16</v>
      </c>
      <c r="J4816" t="s">
        <v>34</v>
      </c>
      <c r="K4816" s="6">
        <v>7</v>
      </c>
      <c r="L4816" s="6" t="str">
        <f t="shared" si="240"/>
        <v>Large</v>
      </c>
      <c r="M4816" s="7">
        <v>499</v>
      </c>
      <c r="N4816" s="2">
        <v>0.1</v>
      </c>
      <c r="O4816" s="3">
        <v>3143.7</v>
      </c>
      <c r="P4816" s="3">
        <f>O4816/K4816</f>
        <v>449.09999999999997</v>
      </c>
      <c r="Q4816" s="3">
        <f>R4816/M4816</f>
        <v>1.2845691382765532</v>
      </c>
      <c r="R4816" s="4">
        <v>641</v>
      </c>
      <c r="S4816" s="2">
        <f t="shared" si="239"/>
        <v>0.20389986321850051</v>
      </c>
    </row>
    <row r="4817" spans="1:19" x14ac:dyDescent="0.3">
      <c r="A4817" s="6">
        <v>5025</v>
      </c>
      <c r="B4817" t="s">
        <v>5958</v>
      </c>
      <c r="C4817" s="11">
        <v>45555</v>
      </c>
      <c r="D4817" s="1" t="str">
        <f t="shared" si="237"/>
        <v>2024</v>
      </c>
      <c r="E4817" s="12" t="str">
        <f t="shared" si="238"/>
        <v>September</v>
      </c>
      <c r="F4817" t="s">
        <v>40</v>
      </c>
      <c r="G4817" t="s">
        <v>9662</v>
      </c>
      <c r="H4817" t="s">
        <v>24</v>
      </c>
      <c r="I4817" t="s">
        <v>27</v>
      </c>
      <c r="J4817" t="s">
        <v>17</v>
      </c>
      <c r="K4817" s="6">
        <v>2</v>
      </c>
      <c r="L4817" s="6" t="str">
        <f t="shared" si="240"/>
        <v>Small</v>
      </c>
      <c r="M4817" s="7">
        <v>999</v>
      </c>
      <c r="N4817" s="2">
        <v>0.15</v>
      </c>
      <c r="O4817" s="3">
        <v>1698.3</v>
      </c>
      <c r="P4817" s="3">
        <f>O4817/K4817</f>
        <v>849.15</v>
      </c>
      <c r="Q4817" s="3">
        <f>R4817/M4817</f>
        <v>0.11406406406406407</v>
      </c>
      <c r="R4817" s="4">
        <v>113.95</v>
      </c>
      <c r="S4817" s="2">
        <f t="shared" si="239"/>
        <v>6.7096508272978861E-2</v>
      </c>
    </row>
    <row r="4818" spans="1:19" x14ac:dyDescent="0.3">
      <c r="A4818" s="6">
        <v>5026</v>
      </c>
      <c r="B4818" t="s">
        <v>5959</v>
      </c>
      <c r="C4818" s="11">
        <v>45353</v>
      </c>
      <c r="D4818" s="1" t="str">
        <f t="shared" si="237"/>
        <v>2024</v>
      </c>
      <c r="E4818" s="12" t="str">
        <f t="shared" si="238"/>
        <v>March</v>
      </c>
      <c r="F4818" t="s">
        <v>14</v>
      </c>
      <c r="G4818" t="s">
        <v>9662</v>
      </c>
      <c r="H4818" t="s">
        <v>24</v>
      </c>
      <c r="I4818" t="s">
        <v>19</v>
      </c>
      <c r="J4818" t="s">
        <v>42</v>
      </c>
      <c r="K4818" s="6">
        <v>9</v>
      </c>
      <c r="L4818" s="6" t="str">
        <f t="shared" si="240"/>
        <v>Large</v>
      </c>
      <c r="M4818" s="7">
        <v>99</v>
      </c>
      <c r="N4818" s="2">
        <v>0</v>
      </c>
      <c r="O4818" s="3">
        <v>891</v>
      </c>
      <c r="P4818" s="3">
        <f>O4818/K4818</f>
        <v>99</v>
      </c>
      <c r="Q4818" s="3">
        <f>R4818/M4818</f>
        <v>1.9743434343434345</v>
      </c>
      <c r="R4818" s="4">
        <v>195.46</v>
      </c>
      <c r="S4818" s="2">
        <f t="shared" si="239"/>
        <v>0.21937149270482606</v>
      </c>
    </row>
    <row r="4819" spans="1:19" x14ac:dyDescent="0.3">
      <c r="A4819" s="6">
        <v>5027</v>
      </c>
      <c r="B4819" t="s">
        <v>5960</v>
      </c>
      <c r="C4819" s="11">
        <v>45598</v>
      </c>
      <c r="D4819" s="1" t="str">
        <f t="shared" si="237"/>
        <v>2024</v>
      </c>
      <c r="E4819" s="12" t="str">
        <f t="shared" si="238"/>
        <v>November</v>
      </c>
      <c r="F4819" t="s">
        <v>14</v>
      </c>
      <c r="G4819" t="s">
        <v>9662</v>
      </c>
      <c r="H4819" t="s">
        <v>24</v>
      </c>
      <c r="I4819" t="s">
        <v>19</v>
      </c>
      <c r="J4819" t="s">
        <v>42</v>
      </c>
      <c r="K4819" s="6">
        <v>6</v>
      </c>
      <c r="L4819" s="6" t="str">
        <f t="shared" si="240"/>
        <v>Midium</v>
      </c>
      <c r="M4819" s="7">
        <v>499</v>
      </c>
      <c r="N4819" s="2">
        <v>0</v>
      </c>
      <c r="O4819" s="3">
        <v>2994</v>
      </c>
      <c r="P4819" s="3">
        <f>O4819/K4819</f>
        <v>499</v>
      </c>
      <c r="Q4819" s="3">
        <f>R4819/M4819</f>
        <v>1.3252104208416833</v>
      </c>
      <c r="R4819" s="4">
        <v>661.28</v>
      </c>
      <c r="S4819" s="2">
        <f t="shared" si="239"/>
        <v>0.22086840347361389</v>
      </c>
    </row>
    <row r="4820" spans="1:19" x14ac:dyDescent="0.3">
      <c r="A4820" s="6">
        <v>5028</v>
      </c>
      <c r="B4820" t="s">
        <v>5961</v>
      </c>
      <c r="C4820" s="11">
        <v>45827</v>
      </c>
      <c r="D4820" s="1" t="str">
        <f t="shared" si="237"/>
        <v>2025</v>
      </c>
      <c r="E4820" s="12" t="str">
        <f t="shared" si="238"/>
        <v>June</v>
      </c>
      <c r="F4820" t="s">
        <v>40</v>
      </c>
      <c r="G4820" t="s">
        <v>9662</v>
      </c>
      <c r="H4820" t="s">
        <v>37</v>
      </c>
      <c r="I4820" t="s">
        <v>16</v>
      </c>
      <c r="J4820" t="s">
        <v>38</v>
      </c>
      <c r="K4820" s="6">
        <v>1</v>
      </c>
      <c r="L4820" s="6" t="str">
        <f t="shared" si="240"/>
        <v>Small</v>
      </c>
      <c r="M4820" s="7">
        <v>499</v>
      </c>
      <c r="N4820" s="2">
        <v>0</v>
      </c>
      <c r="O4820" s="3">
        <v>499</v>
      </c>
      <c r="P4820" s="3">
        <f>O4820/K4820</f>
        <v>499</v>
      </c>
      <c r="Q4820" s="3">
        <f>R4820/M4820</f>
        <v>0.21585170340681362</v>
      </c>
      <c r="R4820" s="4">
        <v>107.71</v>
      </c>
      <c r="S4820" s="2">
        <f t="shared" si="239"/>
        <v>0.21585170340681362</v>
      </c>
    </row>
    <row r="4821" spans="1:19" x14ac:dyDescent="0.3">
      <c r="A4821" s="6">
        <v>5029</v>
      </c>
      <c r="B4821" t="s">
        <v>5962</v>
      </c>
      <c r="C4821" s="11">
        <v>45428</v>
      </c>
      <c r="D4821" s="1" t="str">
        <f t="shared" si="237"/>
        <v>2024</v>
      </c>
      <c r="E4821" s="12" t="str">
        <f t="shared" si="238"/>
        <v>May</v>
      </c>
      <c r="F4821" t="s">
        <v>29</v>
      </c>
      <c r="G4821" t="s">
        <v>9662</v>
      </c>
      <c r="H4821" t="s">
        <v>37</v>
      </c>
      <c r="I4821" t="s">
        <v>16</v>
      </c>
      <c r="J4821" t="s">
        <v>34</v>
      </c>
      <c r="K4821" s="6">
        <v>4</v>
      </c>
      <c r="L4821" s="6" t="str">
        <f t="shared" si="240"/>
        <v>Midium</v>
      </c>
      <c r="M4821" s="7">
        <v>199</v>
      </c>
      <c r="N4821" s="2">
        <v>0</v>
      </c>
      <c r="O4821" s="3">
        <v>796</v>
      </c>
      <c r="P4821" s="3">
        <f>O4821/K4821</f>
        <v>199</v>
      </c>
      <c r="Q4821" s="3">
        <f>R4821/M4821</f>
        <v>0.73402010050251254</v>
      </c>
      <c r="R4821" s="4">
        <v>146.07</v>
      </c>
      <c r="S4821" s="2">
        <f t="shared" si="239"/>
        <v>0.18350502512562814</v>
      </c>
    </row>
    <row r="4822" spans="1:19" x14ac:dyDescent="0.3">
      <c r="A4822" s="6">
        <v>5030</v>
      </c>
      <c r="B4822" t="s">
        <v>5963</v>
      </c>
      <c r="C4822" s="11">
        <v>45658</v>
      </c>
      <c r="D4822" s="1" t="str">
        <f t="shared" si="237"/>
        <v>2025</v>
      </c>
      <c r="E4822" s="12" t="str">
        <f t="shared" si="238"/>
        <v>January</v>
      </c>
      <c r="F4822" t="s">
        <v>22</v>
      </c>
      <c r="G4822" t="s">
        <v>5964</v>
      </c>
      <c r="H4822" t="s">
        <v>15</v>
      </c>
      <c r="I4822" t="s">
        <v>27</v>
      </c>
      <c r="J4822" t="s">
        <v>47</v>
      </c>
      <c r="K4822" s="6">
        <v>8</v>
      </c>
      <c r="L4822" s="6" t="str">
        <f t="shared" si="240"/>
        <v>Large</v>
      </c>
      <c r="M4822" s="7">
        <v>799</v>
      </c>
      <c r="N4822" s="2">
        <v>0.1</v>
      </c>
      <c r="O4822" s="3">
        <v>5752.8</v>
      </c>
      <c r="P4822" s="3">
        <f>O4822/K4822</f>
        <v>719.1</v>
      </c>
      <c r="Q4822" s="3">
        <f>R4822/M4822</f>
        <v>1.5005131414267836</v>
      </c>
      <c r="R4822" s="4">
        <v>1198.9100000000001</v>
      </c>
      <c r="S4822" s="2">
        <f t="shared" si="239"/>
        <v>0.20840460297594215</v>
      </c>
    </row>
    <row r="4823" spans="1:19" x14ac:dyDescent="0.3">
      <c r="A4823" s="6">
        <v>5031</v>
      </c>
      <c r="B4823" t="s">
        <v>5965</v>
      </c>
      <c r="C4823" s="11">
        <v>45477</v>
      </c>
      <c r="D4823" s="1" t="str">
        <f t="shared" si="237"/>
        <v>2024</v>
      </c>
      <c r="E4823" s="12" t="str">
        <f t="shared" si="238"/>
        <v>July</v>
      </c>
      <c r="F4823" t="s">
        <v>40</v>
      </c>
      <c r="G4823" t="s">
        <v>9662</v>
      </c>
      <c r="H4823" t="s">
        <v>24</v>
      </c>
      <c r="I4823" t="s">
        <v>19</v>
      </c>
      <c r="J4823" t="s">
        <v>42</v>
      </c>
      <c r="K4823" s="6">
        <v>5</v>
      </c>
      <c r="L4823" s="6" t="str">
        <f t="shared" si="240"/>
        <v>Midium</v>
      </c>
      <c r="M4823" s="7">
        <v>299</v>
      </c>
      <c r="N4823" s="2">
        <v>0.05</v>
      </c>
      <c r="O4823" s="3">
        <v>1420.25</v>
      </c>
      <c r="P4823" s="3">
        <f>O4823/K4823</f>
        <v>284.05</v>
      </c>
      <c r="Q4823" s="3">
        <f>R4823/M4823</f>
        <v>0.84792642140468233</v>
      </c>
      <c r="R4823" s="4">
        <v>253.53</v>
      </c>
      <c r="S4823" s="2">
        <f t="shared" si="239"/>
        <v>0.17851082555888048</v>
      </c>
    </row>
    <row r="4824" spans="1:19" x14ac:dyDescent="0.3">
      <c r="A4824" s="6">
        <v>5032</v>
      </c>
      <c r="B4824" t="s">
        <v>5966</v>
      </c>
      <c r="C4824" s="11">
        <v>45454</v>
      </c>
      <c r="D4824" s="1" t="str">
        <f t="shared" si="237"/>
        <v>2024</v>
      </c>
      <c r="E4824" s="12" t="str">
        <f t="shared" si="238"/>
        <v>June</v>
      </c>
      <c r="F4824" t="s">
        <v>14</v>
      </c>
      <c r="G4824" t="s">
        <v>9662</v>
      </c>
      <c r="H4824" t="s">
        <v>15</v>
      </c>
      <c r="I4824" t="s">
        <v>19</v>
      </c>
      <c r="J4824" t="s">
        <v>42</v>
      </c>
      <c r="K4824" s="6">
        <v>8</v>
      </c>
      <c r="L4824" s="6" t="str">
        <f t="shared" si="240"/>
        <v>Large</v>
      </c>
      <c r="M4824" s="7">
        <v>799</v>
      </c>
      <c r="N4824" s="2">
        <v>0</v>
      </c>
      <c r="O4824" s="3">
        <v>6392</v>
      </c>
      <c r="P4824" s="3">
        <f>O4824/K4824</f>
        <v>799</v>
      </c>
      <c r="Q4824" s="3">
        <f>R4824/M4824</f>
        <v>1.0343554443053817</v>
      </c>
      <c r="R4824" s="4">
        <v>826.45</v>
      </c>
      <c r="S4824" s="2">
        <f t="shared" si="239"/>
        <v>0.12929443053817272</v>
      </c>
    </row>
    <row r="4825" spans="1:19" x14ac:dyDescent="0.3">
      <c r="A4825" s="6">
        <v>5033</v>
      </c>
      <c r="B4825" t="s">
        <v>5967</v>
      </c>
      <c r="C4825" s="11">
        <v>45479</v>
      </c>
      <c r="D4825" s="1" t="str">
        <f t="shared" si="237"/>
        <v>2024</v>
      </c>
      <c r="E4825" s="12" t="str">
        <f t="shared" si="238"/>
        <v>July</v>
      </c>
      <c r="F4825" t="s">
        <v>22</v>
      </c>
      <c r="G4825" t="s">
        <v>4282</v>
      </c>
      <c r="H4825" t="s">
        <v>37</v>
      </c>
      <c r="I4825" t="s">
        <v>16</v>
      </c>
      <c r="J4825" t="s">
        <v>34</v>
      </c>
      <c r="K4825" s="6">
        <v>5</v>
      </c>
      <c r="L4825" s="6" t="str">
        <f t="shared" si="240"/>
        <v>Midium</v>
      </c>
      <c r="M4825" s="7">
        <v>299</v>
      </c>
      <c r="N4825" s="2">
        <v>0.15</v>
      </c>
      <c r="O4825" s="3">
        <v>1270.75</v>
      </c>
      <c r="P4825" s="3">
        <f>O4825/K4825</f>
        <v>254.15</v>
      </c>
      <c r="Q4825" s="3">
        <f>R4825/M4825</f>
        <v>0.68357859531772569</v>
      </c>
      <c r="R4825" s="4">
        <v>204.39</v>
      </c>
      <c r="S4825" s="2">
        <f t="shared" si="239"/>
        <v>0.16084202242770015</v>
      </c>
    </row>
    <row r="4826" spans="1:19" x14ac:dyDescent="0.3">
      <c r="A4826" s="6">
        <v>5034</v>
      </c>
      <c r="B4826" t="s">
        <v>5968</v>
      </c>
      <c r="C4826" s="11">
        <v>45363</v>
      </c>
      <c r="D4826" s="1" t="str">
        <f t="shared" si="237"/>
        <v>2024</v>
      </c>
      <c r="E4826" s="12" t="str">
        <f t="shared" si="238"/>
        <v>March</v>
      </c>
      <c r="F4826" t="s">
        <v>40</v>
      </c>
      <c r="G4826" t="s">
        <v>9662</v>
      </c>
      <c r="H4826" t="s">
        <v>24</v>
      </c>
      <c r="I4826" t="s">
        <v>19</v>
      </c>
      <c r="J4826" t="s">
        <v>25</v>
      </c>
      <c r="K4826" s="6">
        <v>9</v>
      </c>
      <c r="L4826" s="6" t="str">
        <f t="shared" si="240"/>
        <v>Large</v>
      </c>
      <c r="M4826" s="7">
        <v>149</v>
      </c>
      <c r="N4826" s="2">
        <v>0</v>
      </c>
      <c r="O4826" s="3">
        <v>1341</v>
      </c>
      <c r="P4826" s="3">
        <f>O4826/K4826</f>
        <v>149</v>
      </c>
      <c r="Q4826" s="3">
        <f>R4826/M4826</f>
        <v>1.7772483221476509</v>
      </c>
      <c r="R4826" s="4">
        <v>264.81</v>
      </c>
      <c r="S4826" s="2">
        <f t="shared" si="239"/>
        <v>0.19747203579418346</v>
      </c>
    </row>
    <row r="4827" spans="1:19" x14ac:dyDescent="0.3">
      <c r="A4827" s="6">
        <v>5035</v>
      </c>
      <c r="B4827" t="s">
        <v>5969</v>
      </c>
      <c r="C4827" s="11">
        <v>45588</v>
      </c>
      <c r="D4827" s="1" t="str">
        <f t="shared" si="237"/>
        <v>2024</v>
      </c>
      <c r="E4827" s="12" t="str">
        <f t="shared" si="238"/>
        <v>October</v>
      </c>
      <c r="F4827" t="s">
        <v>14</v>
      </c>
      <c r="G4827" t="s">
        <v>9662</v>
      </c>
      <c r="H4827" t="s">
        <v>24</v>
      </c>
      <c r="I4827" t="s">
        <v>16</v>
      </c>
      <c r="J4827" t="s">
        <v>38</v>
      </c>
      <c r="K4827" s="6">
        <v>6</v>
      </c>
      <c r="L4827" s="6" t="str">
        <f t="shared" si="240"/>
        <v>Midium</v>
      </c>
      <c r="M4827" s="7">
        <v>799</v>
      </c>
      <c r="N4827" s="2">
        <v>0</v>
      </c>
      <c r="O4827" s="3">
        <v>4794</v>
      </c>
      <c r="P4827" s="3">
        <f>O4827/K4827</f>
        <v>799</v>
      </c>
      <c r="Q4827" s="3">
        <f>R4827/M4827</f>
        <v>0.95575719649561952</v>
      </c>
      <c r="R4827" s="4">
        <v>763.65</v>
      </c>
      <c r="S4827" s="2">
        <f t="shared" si="239"/>
        <v>0.15929286608260326</v>
      </c>
    </row>
    <row r="4828" spans="1:19" x14ac:dyDescent="0.3">
      <c r="A4828" s="6">
        <v>5036</v>
      </c>
      <c r="B4828" t="s">
        <v>5970</v>
      </c>
      <c r="C4828" s="11">
        <v>45891</v>
      </c>
      <c r="D4828" s="1" t="str">
        <f t="shared" si="237"/>
        <v>2025</v>
      </c>
      <c r="E4828" s="12" t="str">
        <f t="shared" si="238"/>
        <v>August</v>
      </c>
      <c r="F4828" t="s">
        <v>22</v>
      </c>
      <c r="G4828" t="s">
        <v>9662</v>
      </c>
      <c r="H4828" t="s">
        <v>37</v>
      </c>
      <c r="I4828" t="s">
        <v>16</v>
      </c>
      <c r="J4828" t="s">
        <v>38</v>
      </c>
      <c r="K4828" s="6">
        <v>7</v>
      </c>
      <c r="L4828" s="6" t="str">
        <f t="shared" si="240"/>
        <v>Large</v>
      </c>
      <c r="M4828" s="7">
        <v>149</v>
      </c>
      <c r="N4828" s="2">
        <v>0</v>
      </c>
      <c r="O4828" s="3">
        <v>1043</v>
      </c>
      <c r="P4828" s="3">
        <f>O4828/K4828</f>
        <v>149</v>
      </c>
      <c r="Q4828" s="3">
        <f>R4828/M4828</f>
        <v>0.95120805369127515</v>
      </c>
      <c r="R4828" s="4">
        <v>141.72999999999999</v>
      </c>
      <c r="S4828" s="2">
        <f t="shared" si="239"/>
        <v>0.1358868648130393</v>
      </c>
    </row>
    <row r="4829" spans="1:19" x14ac:dyDescent="0.3">
      <c r="A4829" s="6">
        <v>5037</v>
      </c>
      <c r="B4829" t="s">
        <v>5971</v>
      </c>
      <c r="C4829" s="11">
        <v>45296</v>
      </c>
      <c r="D4829" s="1" t="str">
        <f t="shared" si="237"/>
        <v>2024</v>
      </c>
      <c r="E4829" s="12" t="str">
        <f t="shared" si="238"/>
        <v>January</v>
      </c>
      <c r="F4829" t="s">
        <v>22</v>
      </c>
      <c r="G4829" t="s">
        <v>9662</v>
      </c>
      <c r="H4829" t="s">
        <v>15</v>
      </c>
      <c r="I4829" t="s">
        <v>16</v>
      </c>
      <c r="J4829" t="s">
        <v>34</v>
      </c>
      <c r="K4829" s="6">
        <v>8</v>
      </c>
      <c r="L4829" s="6" t="str">
        <f t="shared" si="240"/>
        <v>Large</v>
      </c>
      <c r="M4829" s="7">
        <v>799</v>
      </c>
      <c r="N4829" s="2">
        <v>0</v>
      </c>
      <c r="O4829" s="3">
        <v>6392</v>
      </c>
      <c r="P4829" s="3">
        <f>O4829/K4829</f>
        <v>799</v>
      </c>
      <c r="Q4829" s="3">
        <f>R4829/M4829</f>
        <v>1.9593867334167709</v>
      </c>
      <c r="R4829" s="4">
        <v>1565.55</v>
      </c>
      <c r="S4829" s="2">
        <f t="shared" si="239"/>
        <v>0.24492334167709637</v>
      </c>
    </row>
    <row r="4830" spans="1:19" x14ac:dyDescent="0.3">
      <c r="A4830" s="6">
        <v>5038</v>
      </c>
      <c r="B4830" t="s">
        <v>5972</v>
      </c>
      <c r="C4830" s="11">
        <v>45365</v>
      </c>
      <c r="D4830" s="1" t="str">
        <f t="shared" si="237"/>
        <v>2024</v>
      </c>
      <c r="E4830" s="12" t="str">
        <f t="shared" si="238"/>
        <v>March</v>
      </c>
      <c r="F4830" t="s">
        <v>14</v>
      </c>
      <c r="G4830" t="s">
        <v>9662</v>
      </c>
      <c r="H4830" t="s">
        <v>37</v>
      </c>
      <c r="I4830" t="s">
        <v>19</v>
      </c>
      <c r="J4830" t="s">
        <v>20</v>
      </c>
      <c r="K4830" s="6">
        <v>4</v>
      </c>
      <c r="L4830" s="6" t="str">
        <f t="shared" si="240"/>
        <v>Midium</v>
      </c>
      <c r="M4830" s="7">
        <v>999</v>
      </c>
      <c r="N4830" s="2">
        <v>0.15</v>
      </c>
      <c r="O4830" s="3">
        <v>3396.6</v>
      </c>
      <c r="P4830" s="3">
        <f>O4830/K4830</f>
        <v>849.15</v>
      </c>
      <c r="Q4830" s="3">
        <f>R4830/M4830</f>
        <v>0.88074074074074071</v>
      </c>
      <c r="R4830" s="4">
        <v>879.86</v>
      </c>
      <c r="S4830" s="2">
        <f t="shared" si="239"/>
        <v>0.25904139433551199</v>
      </c>
    </row>
    <row r="4831" spans="1:19" x14ac:dyDescent="0.3">
      <c r="A4831" s="6">
        <v>5039</v>
      </c>
      <c r="B4831" t="s">
        <v>5973</v>
      </c>
      <c r="C4831" s="11">
        <v>45414</v>
      </c>
      <c r="D4831" s="1" t="str">
        <f t="shared" si="237"/>
        <v>2024</v>
      </c>
      <c r="E4831" s="12" t="str">
        <f t="shared" si="238"/>
        <v>May</v>
      </c>
      <c r="F4831" t="s">
        <v>29</v>
      </c>
      <c r="G4831" t="s">
        <v>5974</v>
      </c>
      <c r="H4831" t="s">
        <v>24</v>
      </c>
      <c r="I4831" t="s">
        <v>19</v>
      </c>
      <c r="J4831" t="s">
        <v>20</v>
      </c>
      <c r="K4831" s="6">
        <v>9</v>
      </c>
      <c r="L4831" s="6" t="str">
        <f t="shared" si="240"/>
        <v>Large</v>
      </c>
      <c r="M4831" s="7">
        <v>799</v>
      </c>
      <c r="N4831" s="2">
        <v>0.15</v>
      </c>
      <c r="O4831" s="3">
        <v>6112.35</v>
      </c>
      <c r="P4831" s="3">
        <f>O4831/K4831</f>
        <v>679.15000000000009</v>
      </c>
      <c r="Q4831" s="3">
        <f>R4831/M4831</f>
        <v>2.1410513141426786</v>
      </c>
      <c r="R4831" s="4">
        <v>1710.7</v>
      </c>
      <c r="S4831" s="2">
        <f t="shared" si="239"/>
        <v>0.27987598877682068</v>
      </c>
    </row>
    <row r="4832" spans="1:19" x14ac:dyDescent="0.3">
      <c r="A4832" s="6">
        <v>5040</v>
      </c>
      <c r="B4832" t="s">
        <v>5975</v>
      </c>
      <c r="C4832" s="11">
        <v>45351</v>
      </c>
      <c r="D4832" s="1" t="str">
        <f t="shared" si="237"/>
        <v>2024</v>
      </c>
      <c r="E4832" s="12" t="str">
        <f t="shared" si="238"/>
        <v>February</v>
      </c>
      <c r="F4832" t="s">
        <v>22</v>
      </c>
      <c r="G4832" t="s">
        <v>9662</v>
      </c>
      <c r="H4832" t="s">
        <v>15</v>
      </c>
      <c r="I4832" t="s">
        <v>27</v>
      </c>
      <c r="J4832" t="s">
        <v>47</v>
      </c>
      <c r="K4832" s="6">
        <v>5</v>
      </c>
      <c r="L4832" s="6" t="str">
        <f t="shared" si="240"/>
        <v>Midium</v>
      </c>
      <c r="M4832" s="7">
        <v>199</v>
      </c>
      <c r="N4832" s="2">
        <v>0</v>
      </c>
      <c r="O4832" s="3">
        <v>995</v>
      </c>
      <c r="P4832" s="3">
        <f>O4832/K4832</f>
        <v>199</v>
      </c>
      <c r="Q4832" s="3">
        <f>R4832/M4832</f>
        <v>0.5834673366834171</v>
      </c>
      <c r="R4832" s="4">
        <v>116.11</v>
      </c>
      <c r="S4832" s="2">
        <f t="shared" si="239"/>
        <v>0.11669346733668341</v>
      </c>
    </row>
    <row r="4833" spans="1:19" x14ac:dyDescent="0.3">
      <c r="A4833" s="6">
        <v>5041</v>
      </c>
      <c r="B4833" t="s">
        <v>5976</v>
      </c>
      <c r="C4833" s="11">
        <v>45970</v>
      </c>
      <c r="D4833" s="1" t="str">
        <f t="shared" si="237"/>
        <v>2025</v>
      </c>
      <c r="E4833" s="12" t="str">
        <f t="shared" si="238"/>
        <v>November</v>
      </c>
      <c r="F4833" t="s">
        <v>40</v>
      </c>
      <c r="G4833" t="s">
        <v>5977</v>
      </c>
      <c r="H4833" t="s">
        <v>37</v>
      </c>
      <c r="I4833" t="s">
        <v>19</v>
      </c>
      <c r="J4833" t="s">
        <v>42</v>
      </c>
      <c r="K4833" s="6">
        <v>4</v>
      </c>
      <c r="L4833" s="6" t="str">
        <f t="shared" si="240"/>
        <v>Midium</v>
      </c>
      <c r="M4833" s="7">
        <v>499</v>
      </c>
      <c r="N4833" s="2">
        <v>0.15</v>
      </c>
      <c r="O4833" s="3">
        <v>1696.6</v>
      </c>
      <c r="P4833" s="3">
        <f>O4833/K4833</f>
        <v>424.15</v>
      </c>
      <c r="Q4833" s="3">
        <f>R4833/M4833</f>
        <v>0.2828456913827655</v>
      </c>
      <c r="R4833" s="4">
        <v>141.13999999999999</v>
      </c>
      <c r="S4833" s="2">
        <f t="shared" si="239"/>
        <v>8.3189909230225151E-2</v>
      </c>
    </row>
    <row r="4834" spans="1:19" x14ac:dyDescent="0.3">
      <c r="A4834" s="6">
        <v>5042</v>
      </c>
      <c r="B4834" t="s">
        <v>5978</v>
      </c>
      <c r="C4834" s="11">
        <v>45888</v>
      </c>
      <c r="D4834" s="1" t="str">
        <f t="shared" si="237"/>
        <v>2025</v>
      </c>
      <c r="E4834" s="12" t="str">
        <f t="shared" si="238"/>
        <v>August</v>
      </c>
      <c r="F4834" t="s">
        <v>22</v>
      </c>
      <c r="G4834" t="s">
        <v>4355</v>
      </c>
      <c r="H4834" t="s">
        <v>24</v>
      </c>
      <c r="I4834" t="s">
        <v>16</v>
      </c>
      <c r="J4834" t="s">
        <v>34</v>
      </c>
      <c r="K4834" s="6">
        <v>1</v>
      </c>
      <c r="L4834" s="6" t="str">
        <f t="shared" si="240"/>
        <v>Small</v>
      </c>
      <c r="M4834" s="7">
        <v>499</v>
      </c>
      <c r="N4834" s="2">
        <v>0.05</v>
      </c>
      <c r="O4834" s="3">
        <v>474.05</v>
      </c>
      <c r="P4834" s="3">
        <f>O4834/K4834</f>
        <v>474.05</v>
      </c>
      <c r="Q4834" s="3">
        <f>R4834/M4834</f>
        <v>0.11448897795591183</v>
      </c>
      <c r="R4834" s="4">
        <v>57.13</v>
      </c>
      <c r="S4834" s="2">
        <f t="shared" si="239"/>
        <v>0.12051471363780192</v>
      </c>
    </row>
    <row r="4835" spans="1:19" x14ac:dyDescent="0.3">
      <c r="A4835" s="6">
        <v>5043</v>
      </c>
      <c r="B4835" t="s">
        <v>5979</v>
      </c>
      <c r="C4835" s="11">
        <v>45741</v>
      </c>
      <c r="D4835" s="1" t="str">
        <f t="shared" si="237"/>
        <v>2025</v>
      </c>
      <c r="E4835" s="12" t="str">
        <f t="shared" si="238"/>
        <v>March</v>
      </c>
      <c r="F4835" t="s">
        <v>29</v>
      </c>
      <c r="G4835" t="s">
        <v>9662</v>
      </c>
      <c r="H4835" t="s">
        <v>37</v>
      </c>
      <c r="I4835" t="s">
        <v>27</v>
      </c>
      <c r="J4835" t="s">
        <v>17</v>
      </c>
      <c r="K4835" s="6">
        <v>5</v>
      </c>
      <c r="L4835" s="6" t="str">
        <f t="shared" si="240"/>
        <v>Midium</v>
      </c>
      <c r="M4835" s="7">
        <v>99</v>
      </c>
      <c r="N4835" s="2">
        <v>0</v>
      </c>
      <c r="O4835" s="3">
        <v>495</v>
      </c>
      <c r="P4835" s="3">
        <f>O4835/K4835</f>
        <v>99</v>
      </c>
      <c r="Q4835" s="3">
        <f>R4835/M4835</f>
        <v>0.74272727272727279</v>
      </c>
      <c r="R4835" s="4">
        <v>73.53</v>
      </c>
      <c r="S4835" s="2">
        <f t="shared" si="239"/>
        <v>0.14854545454545454</v>
      </c>
    </row>
    <row r="4836" spans="1:19" x14ac:dyDescent="0.3">
      <c r="A4836" s="6">
        <v>5044</v>
      </c>
      <c r="B4836" t="s">
        <v>5980</v>
      </c>
      <c r="C4836" s="11">
        <v>46014</v>
      </c>
      <c r="D4836" s="1" t="str">
        <f t="shared" si="237"/>
        <v>2025</v>
      </c>
      <c r="E4836" s="12" t="str">
        <f t="shared" si="238"/>
        <v>December</v>
      </c>
      <c r="F4836" t="s">
        <v>29</v>
      </c>
      <c r="G4836" t="s">
        <v>9662</v>
      </c>
      <c r="H4836" t="s">
        <v>37</v>
      </c>
      <c r="I4836" t="s">
        <v>27</v>
      </c>
      <c r="J4836" t="s">
        <v>47</v>
      </c>
      <c r="K4836" s="6">
        <v>4</v>
      </c>
      <c r="L4836" s="6" t="str">
        <f t="shared" si="240"/>
        <v>Midium</v>
      </c>
      <c r="M4836" s="7">
        <v>299</v>
      </c>
      <c r="N4836" s="2">
        <v>0.15</v>
      </c>
      <c r="O4836" s="3">
        <v>1016.6</v>
      </c>
      <c r="P4836" s="3">
        <f>O4836/K4836</f>
        <v>254.15</v>
      </c>
      <c r="Q4836" s="3">
        <f>R4836/M4836</f>
        <v>0.24207357859531772</v>
      </c>
      <c r="R4836" s="4">
        <v>72.38</v>
      </c>
      <c r="S4836" s="2">
        <f t="shared" si="239"/>
        <v>7.1198111351564036E-2</v>
      </c>
    </row>
    <row r="4837" spans="1:19" x14ac:dyDescent="0.3">
      <c r="A4837" s="6">
        <v>5045</v>
      </c>
      <c r="B4837" t="s">
        <v>5981</v>
      </c>
      <c r="C4837" s="11">
        <v>45594</v>
      </c>
      <c r="D4837" s="1" t="str">
        <f t="shared" si="237"/>
        <v>2024</v>
      </c>
      <c r="E4837" s="12" t="str">
        <f t="shared" si="238"/>
        <v>October</v>
      </c>
      <c r="F4837" t="s">
        <v>14</v>
      </c>
      <c r="G4837" t="s">
        <v>9662</v>
      </c>
      <c r="H4837" t="s">
        <v>37</v>
      </c>
      <c r="I4837" t="s">
        <v>16</v>
      </c>
      <c r="J4837" t="s">
        <v>38</v>
      </c>
      <c r="K4837" s="6">
        <v>9</v>
      </c>
      <c r="L4837" s="6" t="str">
        <f t="shared" si="240"/>
        <v>Large</v>
      </c>
      <c r="M4837" s="7">
        <v>149</v>
      </c>
      <c r="N4837" s="2">
        <v>0.05</v>
      </c>
      <c r="O4837" s="3">
        <v>1273.95</v>
      </c>
      <c r="P4837" s="3">
        <f>O4837/K4837</f>
        <v>141.55000000000001</v>
      </c>
      <c r="Q4837" s="3">
        <f>R4837/M4837</f>
        <v>1.8975167785234901</v>
      </c>
      <c r="R4837" s="4">
        <v>282.73</v>
      </c>
      <c r="S4837" s="2">
        <f t="shared" si="239"/>
        <v>0.22193178696181171</v>
      </c>
    </row>
    <row r="4838" spans="1:19" x14ac:dyDescent="0.3">
      <c r="A4838" s="6">
        <v>5046</v>
      </c>
      <c r="B4838" t="s">
        <v>5982</v>
      </c>
      <c r="C4838" s="11">
        <v>45916</v>
      </c>
      <c r="D4838" s="1" t="str">
        <f t="shared" si="237"/>
        <v>2025</v>
      </c>
      <c r="E4838" s="12" t="str">
        <f t="shared" si="238"/>
        <v>September</v>
      </c>
      <c r="F4838" t="s">
        <v>40</v>
      </c>
      <c r="G4838" t="s">
        <v>9662</v>
      </c>
      <c r="H4838" t="s">
        <v>37</v>
      </c>
      <c r="I4838" t="s">
        <v>16</v>
      </c>
      <c r="J4838" t="s">
        <v>38</v>
      </c>
      <c r="K4838" s="6">
        <v>9</v>
      </c>
      <c r="L4838" s="6" t="str">
        <f t="shared" si="240"/>
        <v>Large</v>
      </c>
      <c r="M4838" s="7">
        <v>149</v>
      </c>
      <c r="N4838" s="2">
        <v>0.05</v>
      </c>
      <c r="O4838" s="3">
        <v>1273.95</v>
      </c>
      <c r="P4838" s="3">
        <f>O4838/K4838</f>
        <v>141.55000000000001</v>
      </c>
      <c r="Q4838" s="3">
        <f>R4838/M4838</f>
        <v>0.61214765100671131</v>
      </c>
      <c r="R4838" s="4">
        <v>91.21</v>
      </c>
      <c r="S4838" s="2">
        <f t="shared" si="239"/>
        <v>7.1596216492013018E-2</v>
      </c>
    </row>
    <row r="4839" spans="1:19" x14ac:dyDescent="0.3">
      <c r="A4839" s="6">
        <v>5047</v>
      </c>
      <c r="B4839" t="s">
        <v>5983</v>
      </c>
      <c r="C4839" s="11">
        <v>45807</v>
      </c>
      <c r="D4839" s="1" t="str">
        <f t="shared" si="237"/>
        <v>2025</v>
      </c>
      <c r="E4839" s="12" t="str">
        <f t="shared" si="238"/>
        <v>May</v>
      </c>
      <c r="F4839" t="s">
        <v>14</v>
      </c>
      <c r="G4839" t="s">
        <v>9662</v>
      </c>
      <c r="H4839" t="s">
        <v>24</v>
      </c>
      <c r="I4839" t="s">
        <v>19</v>
      </c>
      <c r="J4839" t="s">
        <v>25</v>
      </c>
      <c r="K4839" s="6">
        <v>8</v>
      </c>
      <c r="L4839" s="6" t="str">
        <f t="shared" si="240"/>
        <v>Large</v>
      </c>
      <c r="M4839" s="7">
        <v>799</v>
      </c>
      <c r="N4839" s="2">
        <v>0.1</v>
      </c>
      <c r="O4839" s="3">
        <v>5752.8</v>
      </c>
      <c r="P4839" s="3">
        <f>O4839/K4839</f>
        <v>719.1</v>
      </c>
      <c r="Q4839" s="3">
        <f>R4839/M4839</f>
        <v>0.46435544430538173</v>
      </c>
      <c r="R4839" s="4">
        <v>371.02</v>
      </c>
      <c r="S4839" s="2">
        <f t="shared" si="239"/>
        <v>6.4493811709080792E-2</v>
      </c>
    </row>
    <row r="4840" spans="1:19" x14ac:dyDescent="0.3">
      <c r="A4840" s="6">
        <v>5048</v>
      </c>
      <c r="B4840" t="s">
        <v>5984</v>
      </c>
      <c r="C4840" s="11">
        <v>45391</v>
      </c>
      <c r="D4840" s="1" t="str">
        <f t="shared" si="237"/>
        <v>2024</v>
      </c>
      <c r="E4840" s="12" t="str">
        <f t="shared" si="238"/>
        <v>April</v>
      </c>
      <c r="F4840" t="s">
        <v>14</v>
      </c>
      <c r="G4840" t="s">
        <v>9662</v>
      </c>
      <c r="H4840" t="s">
        <v>37</v>
      </c>
      <c r="I4840" t="s">
        <v>19</v>
      </c>
      <c r="J4840" t="s">
        <v>20</v>
      </c>
      <c r="K4840" s="6">
        <v>7</v>
      </c>
      <c r="L4840" s="6" t="str">
        <f t="shared" si="240"/>
        <v>Large</v>
      </c>
      <c r="M4840" s="7">
        <v>799</v>
      </c>
      <c r="N4840" s="2">
        <v>0</v>
      </c>
      <c r="O4840" s="3">
        <v>5593</v>
      </c>
      <c r="P4840" s="3">
        <f>O4840/K4840</f>
        <v>799</v>
      </c>
      <c r="Q4840" s="3">
        <f>R4840/M4840</f>
        <v>2.0602753441802255</v>
      </c>
      <c r="R4840" s="4">
        <v>1646.16</v>
      </c>
      <c r="S4840" s="2">
        <f t="shared" si="239"/>
        <v>0.29432504916860364</v>
      </c>
    </row>
    <row r="4841" spans="1:19" x14ac:dyDescent="0.3">
      <c r="A4841" s="6">
        <v>5049</v>
      </c>
      <c r="B4841" t="s">
        <v>5985</v>
      </c>
      <c r="C4841" s="11">
        <v>45818</v>
      </c>
      <c r="D4841" s="1" t="str">
        <f t="shared" si="237"/>
        <v>2025</v>
      </c>
      <c r="E4841" s="12" t="str">
        <f t="shared" si="238"/>
        <v>June</v>
      </c>
      <c r="F4841" t="s">
        <v>40</v>
      </c>
      <c r="G4841" t="s">
        <v>2807</v>
      </c>
      <c r="H4841" t="s">
        <v>15</v>
      </c>
      <c r="I4841" t="s">
        <v>16</v>
      </c>
      <c r="J4841" t="s">
        <v>34</v>
      </c>
      <c r="K4841" s="6">
        <v>9</v>
      </c>
      <c r="L4841" s="6" t="str">
        <f t="shared" si="240"/>
        <v>Large</v>
      </c>
      <c r="M4841" s="7">
        <v>99</v>
      </c>
      <c r="N4841" s="2">
        <v>0.05</v>
      </c>
      <c r="O4841" s="3">
        <v>846.45</v>
      </c>
      <c r="P4841" s="3">
        <f>O4841/K4841</f>
        <v>94.050000000000011</v>
      </c>
      <c r="Q4841" s="3">
        <f>R4841/M4841</f>
        <v>0.8739393939393939</v>
      </c>
      <c r="R4841" s="4">
        <v>86.52</v>
      </c>
      <c r="S4841" s="2">
        <f t="shared" si="239"/>
        <v>0.10221513379408115</v>
      </c>
    </row>
    <row r="4842" spans="1:19" x14ac:dyDescent="0.3">
      <c r="A4842" s="6">
        <v>5050</v>
      </c>
      <c r="B4842" t="s">
        <v>5986</v>
      </c>
      <c r="C4842" s="11">
        <v>45655</v>
      </c>
      <c r="D4842" s="1" t="str">
        <f t="shared" si="237"/>
        <v>2024</v>
      </c>
      <c r="E4842" s="12" t="str">
        <f t="shared" si="238"/>
        <v>December</v>
      </c>
      <c r="F4842" t="s">
        <v>14</v>
      </c>
      <c r="G4842" t="s">
        <v>9662</v>
      </c>
      <c r="H4842" t="s">
        <v>37</v>
      </c>
      <c r="I4842" t="s">
        <v>16</v>
      </c>
      <c r="J4842" t="s">
        <v>38</v>
      </c>
      <c r="K4842" s="6">
        <v>10</v>
      </c>
      <c r="L4842" s="6" t="str">
        <f t="shared" si="240"/>
        <v>Large</v>
      </c>
      <c r="M4842" s="7">
        <v>799</v>
      </c>
      <c r="N4842" s="2">
        <v>0</v>
      </c>
      <c r="O4842" s="3">
        <v>7990</v>
      </c>
      <c r="P4842" s="3">
        <f>O4842/K4842</f>
        <v>799</v>
      </c>
      <c r="Q4842" s="3">
        <f>R4842/M4842</f>
        <v>1.4998247809762202</v>
      </c>
      <c r="R4842" s="4">
        <v>1198.3599999999999</v>
      </c>
      <c r="S4842" s="2">
        <f t="shared" si="239"/>
        <v>0.14998247809762202</v>
      </c>
    </row>
    <row r="4843" spans="1:19" x14ac:dyDescent="0.3">
      <c r="A4843" s="6">
        <v>5051</v>
      </c>
      <c r="B4843" t="s">
        <v>5987</v>
      </c>
      <c r="C4843" s="11">
        <v>45789</v>
      </c>
      <c r="D4843" s="1" t="str">
        <f t="shared" si="237"/>
        <v>2025</v>
      </c>
      <c r="E4843" s="12" t="str">
        <f t="shared" si="238"/>
        <v>May</v>
      </c>
      <c r="F4843" t="s">
        <v>40</v>
      </c>
      <c r="G4843" t="s">
        <v>5988</v>
      </c>
      <c r="H4843" t="s">
        <v>37</v>
      </c>
      <c r="I4843" t="s">
        <v>16</v>
      </c>
      <c r="J4843" t="s">
        <v>34</v>
      </c>
      <c r="K4843" s="6">
        <v>2</v>
      </c>
      <c r="L4843" s="6" t="str">
        <f t="shared" si="240"/>
        <v>Small</v>
      </c>
      <c r="M4843" s="7">
        <v>299</v>
      </c>
      <c r="N4843" s="2">
        <v>0</v>
      </c>
      <c r="O4843" s="3">
        <v>598</v>
      </c>
      <c r="P4843" s="3">
        <f>O4843/K4843</f>
        <v>299</v>
      </c>
      <c r="Q4843" s="3">
        <f>R4843/M4843</f>
        <v>0.13220735785953178</v>
      </c>
      <c r="R4843" s="4">
        <v>39.53</v>
      </c>
      <c r="S4843" s="2">
        <f t="shared" si="239"/>
        <v>6.6103678929765888E-2</v>
      </c>
    </row>
    <row r="4844" spans="1:19" x14ac:dyDescent="0.3">
      <c r="A4844" s="6">
        <v>5052</v>
      </c>
      <c r="B4844" t="s">
        <v>5989</v>
      </c>
      <c r="C4844" s="11">
        <v>45511</v>
      </c>
      <c r="D4844" s="1" t="str">
        <f t="shared" si="237"/>
        <v>2024</v>
      </c>
      <c r="E4844" s="12" t="str">
        <f t="shared" si="238"/>
        <v>August</v>
      </c>
      <c r="F4844" t="s">
        <v>22</v>
      </c>
      <c r="G4844" t="s">
        <v>9662</v>
      </c>
      <c r="H4844" t="s">
        <v>24</v>
      </c>
      <c r="I4844" t="s">
        <v>19</v>
      </c>
      <c r="J4844" t="s">
        <v>32</v>
      </c>
      <c r="K4844" s="6">
        <v>7</v>
      </c>
      <c r="L4844" s="6" t="str">
        <f t="shared" si="240"/>
        <v>Large</v>
      </c>
      <c r="M4844" s="7">
        <v>199</v>
      </c>
      <c r="N4844" s="2">
        <v>0</v>
      </c>
      <c r="O4844" s="3">
        <v>1393</v>
      </c>
      <c r="P4844" s="3">
        <f>O4844/K4844</f>
        <v>199</v>
      </c>
      <c r="Q4844" s="3">
        <f>R4844/M4844</f>
        <v>1.7131658291457288</v>
      </c>
      <c r="R4844" s="4">
        <v>340.92</v>
      </c>
      <c r="S4844" s="2">
        <f t="shared" si="239"/>
        <v>0.24473797559224697</v>
      </c>
    </row>
    <row r="4845" spans="1:19" x14ac:dyDescent="0.3">
      <c r="A4845" s="6">
        <v>5053</v>
      </c>
      <c r="B4845" t="s">
        <v>5990</v>
      </c>
      <c r="C4845" s="11">
        <v>45749</v>
      </c>
      <c r="D4845" s="1" t="str">
        <f t="shared" si="237"/>
        <v>2025</v>
      </c>
      <c r="E4845" s="12" t="str">
        <f t="shared" si="238"/>
        <v>April</v>
      </c>
      <c r="F4845" t="s">
        <v>14</v>
      </c>
      <c r="G4845" t="s">
        <v>9662</v>
      </c>
      <c r="H4845" t="s">
        <v>24</v>
      </c>
      <c r="I4845" t="s">
        <v>19</v>
      </c>
      <c r="J4845" t="s">
        <v>20</v>
      </c>
      <c r="K4845" s="6">
        <v>9</v>
      </c>
      <c r="L4845" s="6" t="str">
        <f t="shared" si="240"/>
        <v>Large</v>
      </c>
      <c r="M4845" s="7">
        <v>99</v>
      </c>
      <c r="N4845" s="2">
        <v>0</v>
      </c>
      <c r="O4845" s="3">
        <v>891</v>
      </c>
      <c r="P4845" s="3">
        <f>O4845/K4845</f>
        <v>99</v>
      </c>
      <c r="Q4845" s="3">
        <f>R4845/M4845</f>
        <v>1.662020202020202</v>
      </c>
      <c r="R4845" s="4">
        <v>164.54</v>
      </c>
      <c r="S4845" s="2">
        <f t="shared" si="239"/>
        <v>0.184668911335578</v>
      </c>
    </row>
    <row r="4846" spans="1:19" x14ac:dyDescent="0.3">
      <c r="A4846" s="6">
        <v>5054</v>
      </c>
      <c r="B4846" t="s">
        <v>5991</v>
      </c>
      <c r="C4846" s="11">
        <v>45435</v>
      </c>
      <c r="D4846" s="1" t="str">
        <f t="shared" si="237"/>
        <v>2024</v>
      </c>
      <c r="E4846" s="12" t="str">
        <f t="shared" si="238"/>
        <v>May</v>
      </c>
      <c r="F4846" t="s">
        <v>40</v>
      </c>
      <c r="G4846" t="s">
        <v>204</v>
      </c>
      <c r="H4846" t="s">
        <v>37</v>
      </c>
      <c r="I4846" t="s">
        <v>19</v>
      </c>
      <c r="J4846" t="s">
        <v>20</v>
      </c>
      <c r="K4846" s="6">
        <v>6</v>
      </c>
      <c r="L4846" s="6" t="str">
        <f t="shared" si="240"/>
        <v>Midium</v>
      </c>
      <c r="M4846" s="7">
        <v>149</v>
      </c>
      <c r="N4846" s="2">
        <v>0</v>
      </c>
      <c r="O4846" s="3">
        <v>894</v>
      </c>
      <c r="P4846" s="3">
        <f>O4846/K4846</f>
        <v>149</v>
      </c>
      <c r="Q4846" s="3">
        <f>R4846/M4846</f>
        <v>0.31442953020134229</v>
      </c>
      <c r="R4846" s="4">
        <v>46.85</v>
      </c>
      <c r="S4846" s="2">
        <f t="shared" si="239"/>
        <v>5.2404921700223712E-2</v>
      </c>
    </row>
    <row r="4847" spans="1:19" x14ac:dyDescent="0.3">
      <c r="A4847" s="6">
        <v>5055</v>
      </c>
      <c r="B4847" t="s">
        <v>5992</v>
      </c>
      <c r="C4847" s="11">
        <v>45639</v>
      </c>
      <c r="D4847" s="1" t="str">
        <f t="shared" si="237"/>
        <v>2024</v>
      </c>
      <c r="E4847" s="12" t="str">
        <f t="shared" si="238"/>
        <v>December</v>
      </c>
      <c r="F4847" t="s">
        <v>22</v>
      </c>
      <c r="G4847" t="s">
        <v>9662</v>
      </c>
      <c r="H4847" t="s">
        <v>15</v>
      </c>
      <c r="I4847" t="s">
        <v>19</v>
      </c>
      <c r="J4847" t="s">
        <v>32</v>
      </c>
      <c r="K4847" s="6">
        <v>6</v>
      </c>
      <c r="L4847" s="6" t="str">
        <f t="shared" si="240"/>
        <v>Midium</v>
      </c>
      <c r="M4847" s="7">
        <v>149</v>
      </c>
      <c r="N4847" s="2">
        <v>0.1</v>
      </c>
      <c r="O4847" s="3">
        <v>804.6</v>
      </c>
      <c r="P4847" s="3">
        <f>O4847/K4847</f>
        <v>134.1</v>
      </c>
      <c r="Q4847" s="3">
        <f>R4847/M4847</f>
        <v>1.0907382550335571</v>
      </c>
      <c r="R4847" s="4">
        <v>162.52000000000001</v>
      </c>
      <c r="S4847" s="2">
        <f t="shared" si="239"/>
        <v>0.20198856574695501</v>
      </c>
    </row>
    <row r="4848" spans="1:19" x14ac:dyDescent="0.3">
      <c r="A4848" s="6">
        <v>5056</v>
      </c>
      <c r="B4848" t="s">
        <v>5993</v>
      </c>
      <c r="C4848" s="11">
        <v>45451</v>
      </c>
      <c r="D4848" s="1" t="str">
        <f t="shared" si="237"/>
        <v>2024</v>
      </c>
      <c r="E4848" s="12" t="str">
        <f t="shared" si="238"/>
        <v>June</v>
      </c>
      <c r="F4848" t="s">
        <v>40</v>
      </c>
      <c r="G4848" t="s">
        <v>9662</v>
      </c>
      <c r="H4848" t="s">
        <v>15</v>
      </c>
      <c r="I4848" t="s">
        <v>19</v>
      </c>
      <c r="J4848" t="s">
        <v>42</v>
      </c>
      <c r="K4848" s="6">
        <v>1</v>
      </c>
      <c r="L4848" s="6" t="str">
        <f t="shared" si="240"/>
        <v>Small</v>
      </c>
      <c r="M4848" s="7">
        <v>799</v>
      </c>
      <c r="N4848" s="2">
        <v>0.05</v>
      </c>
      <c r="O4848" s="3">
        <v>759.05</v>
      </c>
      <c r="P4848" s="3">
        <f>O4848/K4848</f>
        <v>759.05</v>
      </c>
      <c r="Q4848" s="3">
        <f>R4848/M4848</f>
        <v>0.16529411764705881</v>
      </c>
      <c r="R4848" s="4">
        <v>132.07</v>
      </c>
      <c r="S4848" s="2">
        <f t="shared" si="239"/>
        <v>0.1739938080495356</v>
      </c>
    </row>
    <row r="4849" spans="1:19" x14ac:dyDescent="0.3">
      <c r="A4849" s="6">
        <v>5057</v>
      </c>
      <c r="B4849" t="s">
        <v>5994</v>
      </c>
      <c r="C4849" s="11">
        <v>45986</v>
      </c>
      <c r="D4849" s="1" t="str">
        <f t="shared" si="237"/>
        <v>2025</v>
      </c>
      <c r="E4849" s="12" t="str">
        <f t="shared" si="238"/>
        <v>November</v>
      </c>
      <c r="F4849" t="s">
        <v>14</v>
      </c>
      <c r="G4849" t="s">
        <v>954</v>
      </c>
      <c r="H4849" t="s">
        <v>24</v>
      </c>
      <c r="I4849" t="s">
        <v>27</v>
      </c>
      <c r="J4849" t="s">
        <v>17</v>
      </c>
      <c r="K4849" s="6">
        <v>6</v>
      </c>
      <c r="L4849" s="6" t="str">
        <f t="shared" si="240"/>
        <v>Midium</v>
      </c>
      <c r="M4849" s="7">
        <v>99</v>
      </c>
      <c r="N4849" s="2">
        <v>0</v>
      </c>
      <c r="O4849" s="3">
        <v>594</v>
      </c>
      <c r="P4849" s="3">
        <f>O4849/K4849</f>
        <v>99</v>
      </c>
      <c r="Q4849" s="3">
        <f>R4849/M4849</f>
        <v>0.66595959595959597</v>
      </c>
      <c r="R4849" s="4">
        <v>65.930000000000007</v>
      </c>
      <c r="S4849" s="2">
        <f t="shared" si="239"/>
        <v>0.110993265993266</v>
      </c>
    </row>
    <row r="4850" spans="1:19" x14ac:dyDescent="0.3">
      <c r="A4850" s="6">
        <v>5058</v>
      </c>
      <c r="B4850" t="s">
        <v>5995</v>
      </c>
      <c r="C4850" s="11">
        <v>45565</v>
      </c>
      <c r="D4850" s="1" t="str">
        <f t="shared" ref="D4850:D4911" si="241">TEXT(C4850, "yyyy")</f>
        <v>2024</v>
      </c>
      <c r="E4850" s="12" t="str">
        <f t="shared" ref="E4850:E4911" si="242">TEXT(C4850, "mmmm")</f>
        <v>September</v>
      </c>
      <c r="F4850" t="s">
        <v>22</v>
      </c>
      <c r="G4850" t="s">
        <v>9662</v>
      </c>
      <c r="H4850" t="s">
        <v>24</v>
      </c>
      <c r="I4850" t="s">
        <v>27</v>
      </c>
      <c r="J4850" t="s">
        <v>47</v>
      </c>
      <c r="K4850" s="6">
        <v>3</v>
      </c>
      <c r="L4850" s="6" t="str">
        <f t="shared" si="240"/>
        <v>Small</v>
      </c>
      <c r="M4850" s="7">
        <v>199</v>
      </c>
      <c r="N4850" s="2">
        <v>0.05</v>
      </c>
      <c r="O4850" s="3">
        <v>567.15</v>
      </c>
      <c r="P4850" s="3">
        <f>O4850/K4850</f>
        <v>189.04999999999998</v>
      </c>
      <c r="Q4850" s="3">
        <f>R4850/M4850</f>
        <v>0.83768844221105521</v>
      </c>
      <c r="R4850" s="4">
        <v>166.7</v>
      </c>
      <c r="S4850" s="2">
        <f>R4850/O4850</f>
        <v>0.29392576919686147</v>
      </c>
    </row>
    <row r="4851" spans="1:19" x14ac:dyDescent="0.3">
      <c r="A4851" s="6">
        <v>5059</v>
      </c>
      <c r="B4851" t="s">
        <v>5996</v>
      </c>
      <c r="C4851" s="11">
        <v>45503</v>
      </c>
      <c r="D4851" s="1" t="str">
        <f t="shared" si="241"/>
        <v>2024</v>
      </c>
      <c r="E4851" s="12" t="str">
        <f t="shared" si="242"/>
        <v>July</v>
      </c>
      <c r="F4851" t="s">
        <v>40</v>
      </c>
      <c r="G4851" t="s">
        <v>5997</v>
      </c>
      <c r="H4851" t="s">
        <v>24</v>
      </c>
      <c r="I4851" t="s">
        <v>19</v>
      </c>
      <c r="J4851" t="s">
        <v>42</v>
      </c>
      <c r="K4851" s="6">
        <v>6</v>
      </c>
      <c r="L4851" s="6" t="str">
        <f t="shared" si="240"/>
        <v>Midium</v>
      </c>
      <c r="M4851" s="7">
        <v>99</v>
      </c>
      <c r="N4851" s="2">
        <v>0.1</v>
      </c>
      <c r="O4851" s="3">
        <v>534.6</v>
      </c>
      <c r="P4851" s="3">
        <f>O4851/K4851</f>
        <v>89.100000000000009</v>
      </c>
      <c r="Q4851" s="3">
        <f>R4851/M4851</f>
        <v>1.0231313131313131</v>
      </c>
      <c r="R4851" s="4">
        <v>101.29</v>
      </c>
      <c r="S4851" s="2">
        <f>R4851/O4851</f>
        <v>0.18946876169098392</v>
      </c>
    </row>
    <row r="4852" spans="1:19" x14ac:dyDescent="0.3">
      <c r="A4852" s="6">
        <v>5060</v>
      </c>
      <c r="B4852" t="s">
        <v>5998</v>
      </c>
      <c r="C4852" s="11">
        <v>45681</v>
      </c>
      <c r="D4852" s="1" t="str">
        <f t="shared" si="241"/>
        <v>2025</v>
      </c>
      <c r="E4852" s="12" t="str">
        <f t="shared" si="242"/>
        <v>January</v>
      </c>
      <c r="F4852" t="s">
        <v>40</v>
      </c>
      <c r="G4852" t="s">
        <v>9662</v>
      </c>
      <c r="H4852" t="s">
        <v>15</v>
      </c>
      <c r="I4852" t="s">
        <v>19</v>
      </c>
      <c r="J4852" t="s">
        <v>20</v>
      </c>
      <c r="K4852" s="6">
        <v>9</v>
      </c>
      <c r="L4852" s="6" t="str">
        <f t="shared" si="240"/>
        <v>Large</v>
      </c>
      <c r="M4852" s="7">
        <v>199</v>
      </c>
      <c r="N4852" s="2">
        <v>0</v>
      </c>
      <c r="O4852" s="3">
        <v>1791</v>
      </c>
      <c r="P4852" s="3">
        <f>O4852/K4852</f>
        <v>199</v>
      </c>
      <c r="Q4852" s="3">
        <f>R4852/M4852</f>
        <v>1.2557788944723618</v>
      </c>
      <c r="R4852" s="4">
        <v>249.9</v>
      </c>
      <c r="S4852" s="2">
        <f>R4852/O4852</f>
        <v>0.13953098827470686</v>
      </c>
    </row>
    <row r="4853" spans="1:19" x14ac:dyDescent="0.3">
      <c r="A4853" s="6">
        <v>5061</v>
      </c>
      <c r="B4853" t="s">
        <v>5999</v>
      </c>
      <c r="C4853" s="11">
        <v>45376</v>
      </c>
      <c r="D4853" s="1" t="str">
        <f t="shared" si="241"/>
        <v>2024</v>
      </c>
      <c r="E4853" s="12" t="str">
        <f t="shared" si="242"/>
        <v>March</v>
      </c>
      <c r="F4853" t="s">
        <v>40</v>
      </c>
      <c r="G4853" t="s">
        <v>9662</v>
      </c>
      <c r="H4853" t="s">
        <v>15</v>
      </c>
      <c r="I4853" t="s">
        <v>27</v>
      </c>
      <c r="J4853" t="s">
        <v>17</v>
      </c>
      <c r="K4853" s="6">
        <v>5</v>
      </c>
      <c r="L4853" s="6" t="str">
        <f t="shared" si="240"/>
        <v>Midium</v>
      </c>
      <c r="M4853" s="7">
        <v>99</v>
      </c>
      <c r="N4853" s="2">
        <v>0.05</v>
      </c>
      <c r="O4853" s="3">
        <v>470.25</v>
      </c>
      <c r="P4853" s="3">
        <f>O4853/K4853</f>
        <v>94.05</v>
      </c>
      <c r="Q4853" s="3">
        <f>R4853/M4853</f>
        <v>0.34262626262626267</v>
      </c>
      <c r="R4853" s="4">
        <v>33.92</v>
      </c>
      <c r="S4853" s="2">
        <f>R4853/O4853</f>
        <v>7.2131844763423714E-2</v>
      </c>
    </row>
    <row r="4854" spans="1:19" x14ac:dyDescent="0.3">
      <c r="A4854" s="6">
        <v>5062</v>
      </c>
      <c r="B4854" t="s">
        <v>6000</v>
      </c>
      <c r="C4854" s="11">
        <v>45989</v>
      </c>
      <c r="D4854" s="1" t="str">
        <f t="shared" si="241"/>
        <v>2025</v>
      </c>
      <c r="E4854" s="12" t="str">
        <f t="shared" si="242"/>
        <v>November</v>
      </c>
      <c r="F4854" t="s">
        <v>29</v>
      </c>
      <c r="G4854" t="s">
        <v>9662</v>
      </c>
      <c r="H4854" t="s">
        <v>37</v>
      </c>
      <c r="I4854" t="s">
        <v>27</v>
      </c>
      <c r="J4854" t="s">
        <v>47</v>
      </c>
      <c r="K4854" s="6">
        <v>3</v>
      </c>
      <c r="L4854" s="6" t="str">
        <f t="shared" si="240"/>
        <v>Small</v>
      </c>
      <c r="M4854" s="7">
        <v>149</v>
      </c>
      <c r="N4854" s="2">
        <v>0.15</v>
      </c>
      <c r="O4854" s="3">
        <v>379.95</v>
      </c>
      <c r="P4854" s="3">
        <f>O4854/K4854</f>
        <v>126.64999999999999</v>
      </c>
      <c r="Q4854" s="3">
        <f>R4854/M4854</f>
        <v>0.61543624161073829</v>
      </c>
      <c r="R4854" s="4">
        <v>91.7</v>
      </c>
      <c r="S4854" s="2">
        <f>R4854/O4854</f>
        <v>0.2413475457297013</v>
      </c>
    </row>
    <row r="4855" spans="1:19" x14ac:dyDescent="0.3">
      <c r="A4855" s="6">
        <v>5063</v>
      </c>
      <c r="B4855" t="s">
        <v>6001</v>
      </c>
      <c r="C4855" s="11">
        <v>45950</v>
      </c>
      <c r="D4855" s="1" t="str">
        <f t="shared" si="241"/>
        <v>2025</v>
      </c>
      <c r="E4855" s="12" t="str">
        <f t="shared" si="242"/>
        <v>October</v>
      </c>
      <c r="F4855" t="s">
        <v>40</v>
      </c>
      <c r="G4855" t="s">
        <v>5446</v>
      </c>
      <c r="H4855" t="s">
        <v>37</v>
      </c>
      <c r="I4855" t="s">
        <v>16</v>
      </c>
      <c r="J4855" t="s">
        <v>34</v>
      </c>
      <c r="K4855" s="6">
        <v>10</v>
      </c>
      <c r="L4855" s="6" t="str">
        <f t="shared" si="240"/>
        <v>Large</v>
      </c>
      <c r="M4855" s="7">
        <v>999</v>
      </c>
      <c r="N4855" s="2">
        <v>0.15</v>
      </c>
      <c r="O4855" s="3">
        <v>8491.5</v>
      </c>
      <c r="P4855" s="3">
        <f>O4855/K4855</f>
        <v>849.15</v>
      </c>
      <c r="Q4855" s="3">
        <f>R4855/M4855</f>
        <v>1.2725925925925925</v>
      </c>
      <c r="R4855" s="4">
        <v>1271.32</v>
      </c>
      <c r="S4855" s="2">
        <f>R4855/O4855</f>
        <v>0.14971677559912852</v>
      </c>
    </row>
    <row r="4856" spans="1:19" x14ac:dyDescent="0.3">
      <c r="A4856" s="6">
        <v>5064</v>
      </c>
      <c r="B4856" t="s">
        <v>6002</v>
      </c>
      <c r="C4856" s="11">
        <v>45471</v>
      </c>
      <c r="D4856" s="1" t="str">
        <f t="shared" si="241"/>
        <v>2024</v>
      </c>
      <c r="E4856" s="12" t="str">
        <f t="shared" si="242"/>
        <v>June</v>
      </c>
      <c r="F4856" t="s">
        <v>40</v>
      </c>
      <c r="G4856" t="s">
        <v>9662</v>
      </c>
      <c r="H4856" t="s">
        <v>24</v>
      </c>
      <c r="I4856" t="s">
        <v>19</v>
      </c>
      <c r="J4856" t="s">
        <v>42</v>
      </c>
      <c r="K4856" s="6">
        <v>7</v>
      </c>
      <c r="L4856" s="6" t="str">
        <f t="shared" si="240"/>
        <v>Large</v>
      </c>
      <c r="M4856" s="7">
        <v>199</v>
      </c>
      <c r="N4856" s="2">
        <v>0</v>
      </c>
      <c r="O4856" s="3">
        <v>1393</v>
      </c>
      <c r="P4856" s="3">
        <f>O4856/K4856</f>
        <v>199</v>
      </c>
      <c r="Q4856" s="3">
        <f>R4856/M4856</f>
        <v>0.97628140703517585</v>
      </c>
      <c r="R4856" s="4">
        <v>194.28</v>
      </c>
      <c r="S4856" s="2">
        <f>R4856/O4856</f>
        <v>0.13946877243359657</v>
      </c>
    </row>
    <row r="4857" spans="1:19" x14ac:dyDescent="0.3">
      <c r="A4857" s="6">
        <v>5065</v>
      </c>
      <c r="B4857" t="s">
        <v>6003</v>
      </c>
      <c r="C4857" s="11">
        <v>45873</v>
      </c>
      <c r="D4857" s="1" t="str">
        <f t="shared" si="241"/>
        <v>2025</v>
      </c>
      <c r="E4857" s="12" t="str">
        <f t="shared" si="242"/>
        <v>August</v>
      </c>
      <c r="F4857" t="s">
        <v>40</v>
      </c>
      <c r="G4857" t="s">
        <v>9662</v>
      </c>
      <c r="H4857" t="s">
        <v>37</v>
      </c>
      <c r="I4857" t="s">
        <v>27</v>
      </c>
      <c r="J4857" t="s">
        <v>17</v>
      </c>
      <c r="K4857" s="6">
        <v>2</v>
      </c>
      <c r="L4857" s="6" t="str">
        <f t="shared" si="240"/>
        <v>Small</v>
      </c>
      <c r="M4857" s="7">
        <v>199</v>
      </c>
      <c r="N4857" s="2">
        <v>0</v>
      </c>
      <c r="O4857" s="3">
        <v>398</v>
      </c>
      <c r="P4857" s="3">
        <f>O4857/K4857</f>
        <v>199</v>
      </c>
      <c r="Q4857" s="3">
        <f>R4857/M4857</f>
        <v>0.1257286432160804</v>
      </c>
      <c r="R4857" s="4">
        <v>25.02</v>
      </c>
      <c r="S4857" s="2">
        <f>R4857/O4857</f>
        <v>6.2864321608040202E-2</v>
      </c>
    </row>
    <row r="4858" spans="1:19" x14ac:dyDescent="0.3">
      <c r="A4858" s="6">
        <v>5066</v>
      </c>
      <c r="B4858" t="s">
        <v>6004</v>
      </c>
      <c r="C4858" s="11">
        <v>46014</v>
      </c>
      <c r="D4858" s="1" t="str">
        <f t="shared" si="241"/>
        <v>2025</v>
      </c>
      <c r="E4858" s="12" t="str">
        <f t="shared" si="242"/>
        <v>December</v>
      </c>
      <c r="F4858" t="s">
        <v>14</v>
      </c>
      <c r="G4858" t="s">
        <v>6005</v>
      </c>
      <c r="H4858" t="s">
        <v>24</v>
      </c>
      <c r="I4858" t="s">
        <v>16</v>
      </c>
      <c r="J4858" t="s">
        <v>34</v>
      </c>
      <c r="K4858" s="6">
        <v>3</v>
      </c>
      <c r="L4858" s="6" t="str">
        <f t="shared" si="240"/>
        <v>Small</v>
      </c>
      <c r="M4858" s="7">
        <v>99</v>
      </c>
      <c r="N4858" s="2">
        <v>0</v>
      </c>
      <c r="O4858" s="3">
        <v>297</v>
      </c>
      <c r="P4858" s="3">
        <f>O4858/K4858</f>
        <v>99</v>
      </c>
      <c r="Q4858" s="3">
        <f>R4858/M4858</f>
        <v>0.34343434343434343</v>
      </c>
      <c r="R4858" s="4">
        <v>34</v>
      </c>
      <c r="S4858" s="2">
        <f>R4858/O4858</f>
        <v>0.11447811447811448</v>
      </c>
    </row>
    <row r="4859" spans="1:19" x14ac:dyDescent="0.3">
      <c r="A4859" s="6">
        <v>5067</v>
      </c>
      <c r="B4859" t="s">
        <v>6006</v>
      </c>
      <c r="C4859" s="11">
        <v>45708</v>
      </c>
      <c r="D4859" s="1" t="str">
        <f t="shared" si="241"/>
        <v>2025</v>
      </c>
      <c r="E4859" s="12" t="str">
        <f t="shared" si="242"/>
        <v>February</v>
      </c>
      <c r="F4859" t="s">
        <v>40</v>
      </c>
      <c r="G4859" t="s">
        <v>9662</v>
      </c>
      <c r="H4859" t="s">
        <v>24</v>
      </c>
      <c r="I4859" t="s">
        <v>16</v>
      </c>
      <c r="J4859" t="s">
        <v>34</v>
      </c>
      <c r="K4859" s="6">
        <v>2</v>
      </c>
      <c r="L4859" s="6" t="str">
        <f t="shared" si="240"/>
        <v>Small</v>
      </c>
      <c r="M4859" s="7">
        <v>299</v>
      </c>
      <c r="N4859" s="2">
        <v>0.05</v>
      </c>
      <c r="O4859" s="3">
        <v>568.1</v>
      </c>
      <c r="P4859" s="3">
        <f>O4859/K4859</f>
        <v>284.05</v>
      </c>
      <c r="Q4859" s="3">
        <f>R4859/M4859</f>
        <v>0.38541806020066888</v>
      </c>
      <c r="R4859" s="4">
        <v>115.24</v>
      </c>
      <c r="S4859" s="2">
        <f>R4859/O4859</f>
        <v>0.20285161063193097</v>
      </c>
    </row>
    <row r="4860" spans="1:19" x14ac:dyDescent="0.3">
      <c r="A4860" s="6">
        <v>5068</v>
      </c>
      <c r="B4860" t="s">
        <v>6007</v>
      </c>
      <c r="C4860" s="11">
        <v>45491</v>
      </c>
      <c r="D4860" s="1" t="str">
        <f t="shared" si="241"/>
        <v>2024</v>
      </c>
      <c r="E4860" s="12" t="str">
        <f t="shared" si="242"/>
        <v>July</v>
      </c>
      <c r="F4860" t="s">
        <v>29</v>
      </c>
      <c r="G4860" t="s">
        <v>1491</v>
      </c>
      <c r="H4860" t="s">
        <v>15</v>
      </c>
      <c r="I4860" t="s">
        <v>27</v>
      </c>
      <c r="J4860" t="s">
        <v>17</v>
      </c>
      <c r="K4860" s="6">
        <v>5</v>
      </c>
      <c r="L4860" s="6" t="str">
        <f t="shared" si="240"/>
        <v>Midium</v>
      </c>
      <c r="M4860" s="7">
        <v>99</v>
      </c>
      <c r="N4860" s="2">
        <v>0</v>
      </c>
      <c r="O4860" s="3">
        <v>495</v>
      </c>
      <c r="P4860" s="3">
        <f>O4860/K4860</f>
        <v>99</v>
      </c>
      <c r="Q4860" s="3">
        <f>R4860/M4860</f>
        <v>0.51040404040404042</v>
      </c>
      <c r="R4860" s="4">
        <v>50.53</v>
      </c>
      <c r="S4860" s="2">
        <f>R4860/O4860</f>
        <v>0.10208080808080808</v>
      </c>
    </row>
    <row r="4861" spans="1:19" x14ac:dyDescent="0.3">
      <c r="A4861" s="6">
        <v>5069</v>
      </c>
      <c r="B4861" t="s">
        <v>6008</v>
      </c>
      <c r="C4861" s="11">
        <v>45890</v>
      </c>
      <c r="D4861" s="1" t="str">
        <f t="shared" si="241"/>
        <v>2025</v>
      </c>
      <c r="E4861" s="12" t="str">
        <f t="shared" si="242"/>
        <v>August</v>
      </c>
      <c r="F4861" t="s">
        <v>40</v>
      </c>
      <c r="G4861" t="s">
        <v>9662</v>
      </c>
      <c r="H4861" t="s">
        <v>15</v>
      </c>
      <c r="I4861" t="s">
        <v>16</v>
      </c>
      <c r="J4861" t="s">
        <v>34</v>
      </c>
      <c r="K4861" s="6">
        <v>8</v>
      </c>
      <c r="L4861" s="6" t="str">
        <f t="shared" si="240"/>
        <v>Large</v>
      </c>
      <c r="M4861" s="7">
        <v>999</v>
      </c>
      <c r="N4861" s="2">
        <v>0.15</v>
      </c>
      <c r="O4861" s="3">
        <v>6793.2</v>
      </c>
      <c r="P4861" s="3">
        <f>O4861/K4861</f>
        <v>849.15</v>
      </c>
      <c r="Q4861" s="3">
        <f>R4861/M4861</f>
        <v>1.8803603603603605</v>
      </c>
      <c r="R4861" s="4">
        <v>1878.48</v>
      </c>
      <c r="S4861" s="2">
        <f>R4861/O4861</f>
        <v>0.27652358240593533</v>
      </c>
    </row>
    <row r="4862" spans="1:19" x14ac:dyDescent="0.3">
      <c r="A4862" s="6">
        <v>5070</v>
      </c>
      <c r="B4862" t="s">
        <v>6009</v>
      </c>
      <c r="C4862" s="11">
        <v>45808</v>
      </c>
      <c r="D4862" s="1" t="str">
        <f t="shared" si="241"/>
        <v>2025</v>
      </c>
      <c r="E4862" s="12" t="str">
        <f t="shared" si="242"/>
        <v>May</v>
      </c>
      <c r="F4862" t="s">
        <v>14</v>
      </c>
      <c r="G4862" t="s">
        <v>9662</v>
      </c>
      <c r="H4862" t="s">
        <v>24</v>
      </c>
      <c r="I4862" t="s">
        <v>27</v>
      </c>
      <c r="J4862" t="s">
        <v>47</v>
      </c>
      <c r="K4862" s="6">
        <v>2</v>
      </c>
      <c r="L4862" s="6" t="str">
        <f t="shared" si="240"/>
        <v>Small</v>
      </c>
      <c r="M4862" s="7">
        <v>199</v>
      </c>
      <c r="N4862" s="2">
        <v>0</v>
      </c>
      <c r="O4862" s="3">
        <v>398</v>
      </c>
      <c r="P4862" s="3">
        <f>O4862/K4862</f>
        <v>199</v>
      </c>
      <c r="Q4862" s="3">
        <f>R4862/M4862</f>
        <v>0.27748743718592966</v>
      </c>
      <c r="R4862" s="4">
        <v>55.22</v>
      </c>
      <c r="S4862" s="2">
        <f>R4862/O4862</f>
        <v>0.13874371859296483</v>
      </c>
    </row>
    <row r="4863" spans="1:19" x14ac:dyDescent="0.3">
      <c r="A4863" s="6">
        <v>5071</v>
      </c>
      <c r="B4863" t="s">
        <v>6010</v>
      </c>
      <c r="C4863" s="11">
        <v>45707</v>
      </c>
      <c r="D4863" s="1" t="str">
        <f t="shared" si="241"/>
        <v>2025</v>
      </c>
      <c r="E4863" s="12" t="str">
        <f t="shared" si="242"/>
        <v>February</v>
      </c>
      <c r="F4863" t="s">
        <v>29</v>
      </c>
      <c r="G4863" t="s">
        <v>9662</v>
      </c>
      <c r="H4863" t="s">
        <v>15</v>
      </c>
      <c r="I4863" t="s">
        <v>16</v>
      </c>
      <c r="J4863" t="s">
        <v>38</v>
      </c>
      <c r="K4863" s="6">
        <v>3</v>
      </c>
      <c r="L4863" s="6" t="str">
        <f t="shared" si="240"/>
        <v>Small</v>
      </c>
      <c r="M4863" s="7">
        <v>149</v>
      </c>
      <c r="N4863" s="2">
        <v>0.15</v>
      </c>
      <c r="O4863" s="3">
        <v>379.95</v>
      </c>
      <c r="P4863" s="3">
        <f>O4863/K4863</f>
        <v>126.64999999999999</v>
      </c>
      <c r="Q4863" s="3">
        <f>R4863/M4863</f>
        <v>0.38469798657718118</v>
      </c>
      <c r="R4863" s="4">
        <v>57.32</v>
      </c>
      <c r="S4863" s="2">
        <f>R4863/O4863</f>
        <v>0.15086195552046322</v>
      </c>
    </row>
    <row r="4864" spans="1:19" x14ac:dyDescent="0.3">
      <c r="A4864" s="6">
        <v>5072</v>
      </c>
      <c r="B4864" t="s">
        <v>6011</v>
      </c>
      <c r="C4864" s="11">
        <v>45725</v>
      </c>
      <c r="D4864" s="1" t="str">
        <f t="shared" si="241"/>
        <v>2025</v>
      </c>
      <c r="E4864" s="12" t="str">
        <f t="shared" si="242"/>
        <v>March</v>
      </c>
      <c r="F4864" t="s">
        <v>40</v>
      </c>
      <c r="G4864" t="s">
        <v>9662</v>
      </c>
      <c r="H4864" t="s">
        <v>24</v>
      </c>
      <c r="I4864" t="s">
        <v>19</v>
      </c>
      <c r="J4864" t="s">
        <v>20</v>
      </c>
      <c r="K4864" s="6">
        <v>7</v>
      </c>
      <c r="L4864" s="6" t="str">
        <f t="shared" si="240"/>
        <v>Large</v>
      </c>
      <c r="M4864" s="7">
        <v>299</v>
      </c>
      <c r="N4864" s="2">
        <v>0.15</v>
      </c>
      <c r="O4864" s="3">
        <v>1779.05</v>
      </c>
      <c r="P4864" s="3">
        <f>O4864/K4864</f>
        <v>254.15</v>
      </c>
      <c r="Q4864" s="3">
        <f>R4864/M4864</f>
        <v>1.1407692307692308</v>
      </c>
      <c r="R4864" s="4">
        <v>341.09</v>
      </c>
      <c r="S4864" s="2">
        <f>R4864/O4864</f>
        <v>0.19172592113768583</v>
      </c>
    </row>
    <row r="4865" spans="1:19" x14ac:dyDescent="0.3">
      <c r="A4865" s="6">
        <v>5073</v>
      </c>
      <c r="B4865" t="s">
        <v>6012</v>
      </c>
      <c r="C4865" s="11">
        <v>46010</v>
      </c>
      <c r="D4865" s="1" t="str">
        <f t="shared" si="241"/>
        <v>2025</v>
      </c>
      <c r="E4865" s="12" t="str">
        <f t="shared" si="242"/>
        <v>December</v>
      </c>
      <c r="F4865" t="s">
        <v>40</v>
      </c>
      <c r="G4865" t="s">
        <v>1355</v>
      </c>
      <c r="H4865" t="s">
        <v>24</v>
      </c>
      <c r="I4865" t="s">
        <v>19</v>
      </c>
      <c r="J4865" t="s">
        <v>20</v>
      </c>
      <c r="K4865" s="6">
        <v>6</v>
      </c>
      <c r="L4865" s="6" t="str">
        <f t="shared" si="240"/>
        <v>Midium</v>
      </c>
      <c r="M4865" s="7">
        <v>999</v>
      </c>
      <c r="N4865" s="2">
        <v>0.1</v>
      </c>
      <c r="O4865" s="3">
        <v>5394.6</v>
      </c>
      <c r="P4865" s="3">
        <f>O4865/K4865</f>
        <v>899.1</v>
      </c>
      <c r="Q4865" s="3">
        <f>R4865/M4865</f>
        <v>0.35363363363363359</v>
      </c>
      <c r="R4865" s="4">
        <v>353.28</v>
      </c>
      <c r="S4865" s="2">
        <f>R4865/O4865</f>
        <v>6.5487709932154373E-2</v>
      </c>
    </row>
    <row r="4866" spans="1:19" x14ac:dyDescent="0.3">
      <c r="A4866" s="6">
        <v>5074</v>
      </c>
      <c r="B4866" t="s">
        <v>6013</v>
      </c>
      <c r="C4866" s="11">
        <v>45759</v>
      </c>
      <c r="D4866" s="1" t="str">
        <f t="shared" si="241"/>
        <v>2025</v>
      </c>
      <c r="E4866" s="12" t="str">
        <f t="shared" si="242"/>
        <v>April</v>
      </c>
      <c r="F4866" t="s">
        <v>29</v>
      </c>
      <c r="G4866" t="s">
        <v>9662</v>
      </c>
      <c r="H4866" t="s">
        <v>15</v>
      </c>
      <c r="I4866" t="s">
        <v>27</v>
      </c>
      <c r="J4866" t="s">
        <v>17</v>
      </c>
      <c r="K4866" s="6">
        <v>9</v>
      </c>
      <c r="L4866" s="6" t="str">
        <f t="shared" si="240"/>
        <v>Large</v>
      </c>
      <c r="M4866" s="7">
        <v>799</v>
      </c>
      <c r="N4866" s="2">
        <v>0.15</v>
      </c>
      <c r="O4866" s="3">
        <v>6112.35</v>
      </c>
      <c r="P4866" s="3">
        <f>O4866/K4866</f>
        <v>679.15000000000009</v>
      </c>
      <c r="Q4866" s="3">
        <f>R4866/M4866</f>
        <v>1.5146057571964957</v>
      </c>
      <c r="R4866" s="4">
        <v>1210.17</v>
      </c>
      <c r="S4866" s="2">
        <f>R4866/O4866</f>
        <v>0.19798768067928046</v>
      </c>
    </row>
    <row r="4867" spans="1:19" x14ac:dyDescent="0.3">
      <c r="A4867" s="6">
        <v>5075</v>
      </c>
      <c r="B4867" t="s">
        <v>6014</v>
      </c>
      <c r="C4867" s="11">
        <v>45795</v>
      </c>
      <c r="D4867" s="1" t="str">
        <f t="shared" si="241"/>
        <v>2025</v>
      </c>
      <c r="E4867" s="12" t="str">
        <f t="shared" si="242"/>
        <v>May</v>
      </c>
      <c r="F4867" t="s">
        <v>40</v>
      </c>
      <c r="G4867" t="s">
        <v>1218</v>
      </c>
      <c r="H4867" t="s">
        <v>37</v>
      </c>
      <c r="I4867" t="s">
        <v>16</v>
      </c>
      <c r="J4867" t="s">
        <v>34</v>
      </c>
      <c r="K4867" s="6">
        <v>3</v>
      </c>
      <c r="L4867" s="6" t="str">
        <f t="shared" ref="L4867:L4930" si="243">IF(K4867&lt;4,"Small", IF(K4867&lt;7,"Midium", IF(K4867&lt;=10,"Large")))</f>
        <v>Small</v>
      </c>
      <c r="M4867" s="7">
        <v>299</v>
      </c>
      <c r="N4867" s="2">
        <v>0</v>
      </c>
      <c r="O4867" s="3">
        <v>897</v>
      </c>
      <c r="P4867" s="3">
        <f>O4867/K4867</f>
        <v>299</v>
      </c>
      <c r="Q4867" s="3">
        <f>R4867/M4867</f>
        <v>0.70591973244147155</v>
      </c>
      <c r="R4867" s="4">
        <v>211.07</v>
      </c>
      <c r="S4867" s="2">
        <f>R4867/O4867</f>
        <v>0.23530657748049053</v>
      </c>
    </row>
    <row r="4868" spans="1:19" x14ac:dyDescent="0.3">
      <c r="A4868" s="6">
        <v>5076</v>
      </c>
      <c r="B4868" t="s">
        <v>6015</v>
      </c>
      <c r="C4868" s="11">
        <v>45997</v>
      </c>
      <c r="D4868" s="1" t="str">
        <f t="shared" si="241"/>
        <v>2025</v>
      </c>
      <c r="E4868" s="12" t="str">
        <f t="shared" si="242"/>
        <v>December</v>
      </c>
      <c r="F4868" t="s">
        <v>14</v>
      </c>
      <c r="G4868" t="s">
        <v>9662</v>
      </c>
      <c r="H4868" t="s">
        <v>24</v>
      </c>
      <c r="I4868" t="s">
        <v>27</v>
      </c>
      <c r="J4868" t="s">
        <v>17</v>
      </c>
      <c r="K4868" s="6">
        <v>10</v>
      </c>
      <c r="L4868" s="6" t="str">
        <f t="shared" si="243"/>
        <v>Large</v>
      </c>
      <c r="M4868" s="7">
        <v>299</v>
      </c>
      <c r="N4868" s="2">
        <v>0</v>
      </c>
      <c r="O4868" s="3">
        <v>2990</v>
      </c>
      <c r="P4868" s="3">
        <f>O4868/K4868</f>
        <v>299</v>
      </c>
      <c r="Q4868" s="3">
        <f>R4868/M4868</f>
        <v>1.3715384615384614</v>
      </c>
      <c r="R4868" s="4">
        <v>410.09</v>
      </c>
      <c r="S4868" s="2">
        <f>R4868/O4868</f>
        <v>0.13715384615384615</v>
      </c>
    </row>
    <row r="4869" spans="1:19" x14ac:dyDescent="0.3">
      <c r="A4869" s="6">
        <v>5077</v>
      </c>
      <c r="B4869" t="s">
        <v>6016</v>
      </c>
      <c r="C4869" s="11">
        <v>45987</v>
      </c>
      <c r="D4869" s="1" t="str">
        <f t="shared" si="241"/>
        <v>2025</v>
      </c>
      <c r="E4869" s="12" t="str">
        <f t="shared" si="242"/>
        <v>November</v>
      </c>
      <c r="F4869" t="s">
        <v>14</v>
      </c>
      <c r="G4869" t="s">
        <v>9662</v>
      </c>
      <c r="H4869" t="s">
        <v>24</v>
      </c>
      <c r="I4869" t="s">
        <v>19</v>
      </c>
      <c r="J4869" t="s">
        <v>32</v>
      </c>
      <c r="K4869" s="6">
        <v>2</v>
      </c>
      <c r="L4869" s="6" t="str">
        <f t="shared" si="243"/>
        <v>Small</v>
      </c>
      <c r="M4869" s="7">
        <v>999</v>
      </c>
      <c r="N4869" s="2">
        <v>0</v>
      </c>
      <c r="O4869" s="3">
        <v>1998</v>
      </c>
      <c r="P4869" s="3">
        <f>O4869/K4869</f>
        <v>999</v>
      </c>
      <c r="Q4869" s="3">
        <f>R4869/M4869</f>
        <v>0.4555155155155155</v>
      </c>
      <c r="R4869" s="4">
        <v>455.06</v>
      </c>
      <c r="S4869" s="2">
        <f>R4869/O4869</f>
        <v>0.22775775775775775</v>
      </c>
    </row>
    <row r="4870" spans="1:19" x14ac:dyDescent="0.3">
      <c r="A4870" s="6">
        <v>5078</v>
      </c>
      <c r="B4870" t="s">
        <v>6017</v>
      </c>
      <c r="C4870" s="11">
        <v>45598</v>
      </c>
      <c r="D4870" s="1" t="str">
        <f t="shared" si="241"/>
        <v>2024</v>
      </c>
      <c r="E4870" s="12" t="str">
        <f t="shared" si="242"/>
        <v>November</v>
      </c>
      <c r="F4870" t="s">
        <v>14</v>
      </c>
      <c r="G4870" t="s">
        <v>6018</v>
      </c>
      <c r="H4870" t="s">
        <v>37</v>
      </c>
      <c r="I4870" t="s">
        <v>16</v>
      </c>
      <c r="J4870" t="s">
        <v>38</v>
      </c>
      <c r="K4870" s="6">
        <v>10</v>
      </c>
      <c r="L4870" s="6" t="str">
        <f t="shared" si="243"/>
        <v>Large</v>
      </c>
      <c r="M4870" s="7">
        <v>299</v>
      </c>
      <c r="N4870" s="2">
        <v>0.1</v>
      </c>
      <c r="O4870" s="3">
        <v>2691</v>
      </c>
      <c r="P4870" s="3">
        <f>O4870/K4870</f>
        <v>269.10000000000002</v>
      </c>
      <c r="Q4870" s="3">
        <f>R4870/M4870</f>
        <v>2.0318729096989965</v>
      </c>
      <c r="R4870" s="4">
        <v>607.53</v>
      </c>
      <c r="S4870" s="2">
        <f>R4870/O4870</f>
        <v>0.22576365663322184</v>
      </c>
    </row>
    <row r="4871" spans="1:19" x14ac:dyDescent="0.3">
      <c r="A4871" s="6">
        <v>5080</v>
      </c>
      <c r="B4871" t="s">
        <v>6019</v>
      </c>
      <c r="C4871" s="11">
        <v>45511</v>
      </c>
      <c r="D4871" s="1" t="str">
        <f t="shared" si="241"/>
        <v>2024</v>
      </c>
      <c r="E4871" s="12" t="str">
        <f t="shared" si="242"/>
        <v>August</v>
      </c>
      <c r="F4871" t="s">
        <v>40</v>
      </c>
      <c r="G4871" t="s">
        <v>9662</v>
      </c>
      <c r="H4871" t="s">
        <v>24</v>
      </c>
      <c r="I4871" t="s">
        <v>16</v>
      </c>
      <c r="J4871" t="s">
        <v>38</v>
      </c>
      <c r="K4871" s="6">
        <v>9</v>
      </c>
      <c r="L4871" s="6" t="str">
        <f t="shared" si="243"/>
        <v>Large</v>
      </c>
      <c r="M4871" s="7">
        <v>799</v>
      </c>
      <c r="N4871" s="2">
        <v>0</v>
      </c>
      <c r="O4871" s="3">
        <v>7191</v>
      </c>
      <c r="P4871" s="3">
        <f>O4871/K4871</f>
        <v>799</v>
      </c>
      <c r="Q4871" s="3">
        <f>R4871/M4871</f>
        <v>1.838773466833542</v>
      </c>
      <c r="R4871" s="4">
        <v>1469.18</v>
      </c>
      <c r="S4871" s="2">
        <f>R4871/O4871</f>
        <v>0.20430816298150467</v>
      </c>
    </row>
    <row r="4872" spans="1:19" x14ac:dyDescent="0.3">
      <c r="A4872" s="6">
        <v>5081</v>
      </c>
      <c r="B4872" t="s">
        <v>6020</v>
      </c>
      <c r="C4872" s="11">
        <v>45704</v>
      </c>
      <c r="D4872" s="1" t="str">
        <f t="shared" si="241"/>
        <v>2025</v>
      </c>
      <c r="E4872" s="12" t="str">
        <f t="shared" si="242"/>
        <v>February</v>
      </c>
      <c r="F4872" t="s">
        <v>22</v>
      </c>
      <c r="G4872" t="s">
        <v>6021</v>
      </c>
      <c r="H4872" t="s">
        <v>15</v>
      </c>
      <c r="I4872" t="s">
        <v>19</v>
      </c>
      <c r="J4872" t="s">
        <v>20</v>
      </c>
      <c r="K4872" s="6">
        <v>1</v>
      </c>
      <c r="L4872" s="6" t="str">
        <f t="shared" si="243"/>
        <v>Small</v>
      </c>
      <c r="M4872" s="7">
        <v>999</v>
      </c>
      <c r="N4872" s="2">
        <v>0</v>
      </c>
      <c r="O4872" s="3">
        <v>999</v>
      </c>
      <c r="P4872" s="3">
        <f>O4872/K4872</f>
        <v>999</v>
      </c>
      <c r="Q4872" s="3">
        <f>R4872/M4872</f>
        <v>0.19414414414414413</v>
      </c>
      <c r="R4872" s="4">
        <v>193.95</v>
      </c>
      <c r="S4872" s="2">
        <f>R4872/O4872</f>
        <v>0.19414414414414413</v>
      </c>
    </row>
    <row r="4873" spans="1:19" x14ac:dyDescent="0.3">
      <c r="A4873" s="6">
        <v>5082</v>
      </c>
      <c r="B4873" t="s">
        <v>6022</v>
      </c>
      <c r="C4873" s="11">
        <v>45886</v>
      </c>
      <c r="D4873" s="1" t="str">
        <f t="shared" si="241"/>
        <v>2025</v>
      </c>
      <c r="E4873" s="12" t="str">
        <f t="shared" si="242"/>
        <v>August</v>
      </c>
      <c r="F4873" t="s">
        <v>40</v>
      </c>
      <c r="G4873" t="s">
        <v>9662</v>
      </c>
      <c r="H4873" t="s">
        <v>24</v>
      </c>
      <c r="I4873" t="s">
        <v>19</v>
      </c>
      <c r="J4873" t="s">
        <v>20</v>
      </c>
      <c r="K4873" s="6">
        <v>8</v>
      </c>
      <c r="L4873" s="6" t="str">
        <f t="shared" si="243"/>
        <v>Large</v>
      </c>
      <c r="M4873" s="7">
        <v>299</v>
      </c>
      <c r="N4873" s="2">
        <v>0.15</v>
      </c>
      <c r="O4873" s="3">
        <v>2033.2</v>
      </c>
      <c r="P4873" s="3">
        <f>O4873/K4873</f>
        <v>254.15</v>
      </c>
      <c r="Q4873" s="3">
        <f>R4873/M4873</f>
        <v>1.5708695652173914</v>
      </c>
      <c r="R4873" s="4">
        <v>469.69</v>
      </c>
      <c r="S4873" s="2">
        <f>R4873/O4873</f>
        <v>0.23101023017902814</v>
      </c>
    </row>
    <row r="4874" spans="1:19" x14ac:dyDescent="0.3">
      <c r="A4874" s="6">
        <v>5083</v>
      </c>
      <c r="B4874" t="s">
        <v>6023</v>
      </c>
      <c r="C4874" s="11">
        <v>45992</v>
      </c>
      <c r="D4874" s="1" t="str">
        <f t="shared" si="241"/>
        <v>2025</v>
      </c>
      <c r="E4874" s="12" t="str">
        <f t="shared" si="242"/>
        <v>December</v>
      </c>
      <c r="F4874" t="s">
        <v>14</v>
      </c>
      <c r="G4874" t="s">
        <v>1689</v>
      </c>
      <c r="H4874" t="s">
        <v>15</v>
      </c>
      <c r="I4874" t="s">
        <v>19</v>
      </c>
      <c r="J4874" t="s">
        <v>42</v>
      </c>
      <c r="K4874" s="6">
        <v>10</v>
      </c>
      <c r="L4874" s="6" t="str">
        <f t="shared" si="243"/>
        <v>Large</v>
      </c>
      <c r="M4874" s="7">
        <v>499</v>
      </c>
      <c r="N4874" s="2">
        <v>0.15</v>
      </c>
      <c r="O4874" s="3">
        <v>4241.5</v>
      </c>
      <c r="P4874" s="3">
        <f>O4874/K4874</f>
        <v>424.15</v>
      </c>
      <c r="Q4874" s="3">
        <f>R4874/M4874</f>
        <v>2.3369939879759523</v>
      </c>
      <c r="R4874" s="4">
        <v>1166.1600000000001</v>
      </c>
      <c r="S4874" s="2">
        <f>R4874/O4874</f>
        <v>0.2749404691736414</v>
      </c>
    </row>
    <row r="4875" spans="1:19" x14ac:dyDescent="0.3">
      <c r="A4875" s="6">
        <v>5084</v>
      </c>
      <c r="B4875" t="s">
        <v>6024</v>
      </c>
      <c r="C4875" s="11">
        <v>45900</v>
      </c>
      <c r="D4875" s="1" t="str">
        <f t="shared" si="241"/>
        <v>2025</v>
      </c>
      <c r="E4875" s="12" t="str">
        <f t="shared" si="242"/>
        <v>August</v>
      </c>
      <c r="F4875" t="s">
        <v>40</v>
      </c>
      <c r="G4875" t="s">
        <v>9662</v>
      </c>
      <c r="H4875" t="s">
        <v>37</v>
      </c>
      <c r="I4875" t="s">
        <v>19</v>
      </c>
      <c r="J4875" t="s">
        <v>20</v>
      </c>
      <c r="K4875" s="6">
        <v>4</v>
      </c>
      <c r="L4875" s="6" t="str">
        <f t="shared" si="243"/>
        <v>Midium</v>
      </c>
      <c r="M4875" s="7">
        <v>499</v>
      </c>
      <c r="N4875" s="2">
        <v>0</v>
      </c>
      <c r="O4875" s="3">
        <v>1996</v>
      </c>
      <c r="P4875" s="3">
        <f>O4875/K4875</f>
        <v>499</v>
      </c>
      <c r="Q4875" s="3">
        <f>R4875/M4875</f>
        <v>0.55561122244488981</v>
      </c>
      <c r="R4875" s="4">
        <v>277.25</v>
      </c>
      <c r="S4875" s="2">
        <f>R4875/O4875</f>
        <v>0.13890280561122245</v>
      </c>
    </row>
    <row r="4876" spans="1:19" x14ac:dyDescent="0.3">
      <c r="A4876" s="6">
        <v>5085</v>
      </c>
      <c r="B4876" t="s">
        <v>6025</v>
      </c>
      <c r="C4876" s="11">
        <v>45888</v>
      </c>
      <c r="D4876" s="1" t="str">
        <f t="shared" si="241"/>
        <v>2025</v>
      </c>
      <c r="E4876" s="12" t="str">
        <f t="shared" si="242"/>
        <v>August</v>
      </c>
      <c r="F4876" t="s">
        <v>40</v>
      </c>
      <c r="G4876" t="s">
        <v>6026</v>
      </c>
      <c r="H4876" t="s">
        <v>24</v>
      </c>
      <c r="I4876" t="s">
        <v>16</v>
      </c>
      <c r="J4876" t="s">
        <v>38</v>
      </c>
      <c r="K4876" s="6">
        <v>2</v>
      </c>
      <c r="L4876" s="6" t="str">
        <f t="shared" si="243"/>
        <v>Small</v>
      </c>
      <c r="M4876" s="7">
        <v>199</v>
      </c>
      <c r="N4876" s="2">
        <v>0</v>
      </c>
      <c r="O4876" s="3">
        <v>398</v>
      </c>
      <c r="P4876" s="3">
        <f>O4876/K4876</f>
        <v>199</v>
      </c>
      <c r="Q4876" s="3">
        <f>R4876/M4876</f>
        <v>0.58844221105527639</v>
      </c>
      <c r="R4876" s="4">
        <v>117.1</v>
      </c>
      <c r="S4876" s="2">
        <f>R4876/O4876</f>
        <v>0.29422110552763819</v>
      </c>
    </row>
    <row r="4877" spans="1:19" x14ac:dyDescent="0.3">
      <c r="A4877" s="6">
        <v>5086</v>
      </c>
      <c r="B4877" t="s">
        <v>6027</v>
      </c>
      <c r="C4877" s="11">
        <v>45621</v>
      </c>
      <c r="D4877" s="1" t="str">
        <f t="shared" si="241"/>
        <v>2024</v>
      </c>
      <c r="E4877" s="12" t="str">
        <f t="shared" si="242"/>
        <v>November</v>
      </c>
      <c r="F4877" t="s">
        <v>29</v>
      </c>
      <c r="G4877" t="s">
        <v>9662</v>
      </c>
      <c r="H4877" t="s">
        <v>37</v>
      </c>
      <c r="I4877" t="s">
        <v>27</v>
      </c>
      <c r="J4877" t="s">
        <v>17</v>
      </c>
      <c r="K4877" s="6">
        <v>5</v>
      </c>
      <c r="L4877" s="6" t="str">
        <f t="shared" si="243"/>
        <v>Midium</v>
      </c>
      <c r="M4877" s="7">
        <v>99</v>
      </c>
      <c r="N4877" s="2">
        <v>0.05</v>
      </c>
      <c r="O4877" s="3">
        <v>470.25</v>
      </c>
      <c r="P4877" s="3">
        <f>O4877/K4877</f>
        <v>94.05</v>
      </c>
      <c r="Q4877" s="3">
        <f>R4877/M4877</f>
        <v>0.88757575757575757</v>
      </c>
      <c r="R4877" s="4">
        <v>87.87</v>
      </c>
      <c r="S4877" s="2">
        <f>R4877/O4877</f>
        <v>0.18685805422647528</v>
      </c>
    </row>
    <row r="4878" spans="1:19" x14ac:dyDescent="0.3">
      <c r="A4878" s="6">
        <v>5087</v>
      </c>
      <c r="B4878" t="s">
        <v>6028</v>
      </c>
      <c r="C4878" s="11">
        <v>45883</v>
      </c>
      <c r="D4878" s="1" t="str">
        <f t="shared" si="241"/>
        <v>2025</v>
      </c>
      <c r="E4878" s="12" t="str">
        <f t="shared" si="242"/>
        <v>August</v>
      </c>
      <c r="F4878" t="s">
        <v>22</v>
      </c>
      <c r="G4878" t="s">
        <v>9662</v>
      </c>
      <c r="H4878" t="s">
        <v>37</v>
      </c>
      <c r="I4878" t="s">
        <v>19</v>
      </c>
      <c r="J4878" t="s">
        <v>32</v>
      </c>
      <c r="K4878" s="6">
        <v>10</v>
      </c>
      <c r="L4878" s="6" t="str">
        <f t="shared" si="243"/>
        <v>Large</v>
      </c>
      <c r="M4878" s="7">
        <v>499</v>
      </c>
      <c r="N4878" s="2">
        <v>0</v>
      </c>
      <c r="O4878" s="3">
        <v>4990</v>
      </c>
      <c r="P4878" s="3">
        <f>O4878/K4878</f>
        <v>499</v>
      </c>
      <c r="Q4878" s="3">
        <f>R4878/M4878</f>
        <v>2.6945691382765529</v>
      </c>
      <c r="R4878" s="4">
        <v>1344.59</v>
      </c>
      <c r="S4878" s="2">
        <f>R4878/O4878</f>
        <v>0.2694569138276553</v>
      </c>
    </row>
    <row r="4879" spans="1:19" x14ac:dyDescent="0.3">
      <c r="A4879" s="6">
        <v>5088</v>
      </c>
      <c r="B4879" t="s">
        <v>6029</v>
      </c>
      <c r="C4879" s="11">
        <v>45474</v>
      </c>
      <c r="D4879" s="1" t="str">
        <f t="shared" si="241"/>
        <v>2024</v>
      </c>
      <c r="E4879" s="12" t="str">
        <f t="shared" si="242"/>
        <v>July</v>
      </c>
      <c r="F4879" t="s">
        <v>14</v>
      </c>
      <c r="G4879" t="s">
        <v>9662</v>
      </c>
      <c r="H4879" t="s">
        <v>24</v>
      </c>
      <c r="I4879" t="s">
        <v>19</v>
      </c>
      <c r="J4879" t="s">
        <v>42</v>
      </c>
      <c r="K4879" s="6">
        <v>1</v>
      </c>
      <c r="L4879" s="6" t="str">
        <f t="shared" si="243"/>
        <v>Small</v>
      </c>
      <c r="M4879" s="7">
        <v>799</v>
      </c>
      <c r="N4879" s="2">
        <v>0.15</v>
      </c>
      <c r="O4879" s="3">
        <v>679.15</v>
      </c>
      <c r="P4879" s="3">
        <f>O4879/K4879</f>
        <v>679.15</v>
      </c>
      <c r="Q4879" s="3">
        <f>R4879/M4879</f>
        <v>0.11375469336670839</v>
      </c>
      <c r="R4879" s="4">
        <v>90.89</v>
      </c>
      <c r="S4879" s="2">
        <f>R4879/O4879</f>
        <v>0.13382905101965692</v>
      </c>
    </row>
    <row r="4880" spans="1:19" x14ac:dyDescent="0.3">
      <c r="A4880" s="6">
        <v>5089</v>
      </c>
      <c r="B4880" t="s">
        <v>6030</v>
      </c>
      <c r="C4880" s="11">
        <v>45734</v>
      </c>
      <c r="D4880" s="1" t="str">
        <f t="shared" si="241"/>
        <v>2025</v>
      </c>
      <c r="E4880" s="12" t="str">
        <f t="shared" si="242"/>
        <v>March</v>
      </c>
      <c r="F4880" t="s">
        <v>40</v>
      </c>
      <c r="G4880" t="s">
        <v>9662</v>
      </c>
      <c r="H4880" t="s">
        <v>37</v>
      </c>
      <c r="I4880" t="s">
        <v>19</v>
      </c>
      <c r="J4880" t="s">
        <v>25</v>
      </c>
      <c r="K4880" s="6">
        <v>8</v>
      </c>
      <c r="L4880" s="6" t="str">
        <f t="shared" si="243"/>
        <v>Large</v>
      </c>
      <c r="M4880" s="7">
        <v>299</v>
      </c>
      <c r="N4880" s="2">
        <v>0.15</v>
      </c>
      <c r="O4880" s="3">
        <v>2033.2</v>
      </c>
      <c r="P4880" s="3">
        <f>O4880/K4880</f>
        <v>254.15</v>
      </c>
      <c r="Q4880" s="3">
        <f>R4880/M4880</f>
        <v>0.52234113712374586</v>
      </c>
      <c r="R4880" s="4">
        <v>156.18</v>
      </c>
      <c r="S4880" s="2">
        <f>R4880/O4880</f>
        <v>7.6814873106433215E-2</v>
      </c>
    </row>
    <row r="4881" spans="1:19" x14ac:dyDescent="0.3">
      <c r="A4881" s="6">
        <v>5090</v>
      </c>
      <c r="B4881" t="s">
        <v>6031</v>
      </c>
      <c r="C4881" s="11">
        <v>45523</v>
      </c>
      <c r="D4881" s="1" t="str">
        <f t="shared" si="241"/>
        <v>2024</v>
      </c>
      <c r="E4881" s="12" t="str">
        <f t="shared" si="242"/>
        <v>August</v>
      </c>
      <c r="F4881" t="s">
        <v>40</v>
      </c>
      <c r="G4881" t="s">
        <v>9662</v>
      </c>
      <c r="H4881" t="s">
        <v>24</v>
      </c>
      <c r="I4881" t="s">
        <v>27</v>
      </c>
      <c r="J4881" t="s">
        <v>17</v>
      </c>
      <c r="K4881" s="6">
        <v>2</v>
      </c>
      <c r="L4881" s="6" t="str">
        <f t="shared" si="243"/>
        <v>Small</v>
      </c>
      <c r="M4881" s="7">
        <v>199</v>
      </c>
      <c r="N4881" s="2">
        <v>0.1</v>
      </c>
      <c r="O4881" s="3">
        <v>358.2</v>
      </c>
      <c r="P4881" s="3">
        <f>O4881/K4881</f>
        <v>179.1</v>
      </c>
      <c r="Q4881" s="3">
        <f>R4881/M4881</f>
        <v>0.25175879396984924</v>
      </c>
      <c r="R4881" s="4">
        <v>50.1</v>
      </c>
      <c r="S4881" s="2">
        <f>R4881/O4881</f>
        <v>0.13986599664991625</v>
      </c>
    </row>
    <row r="4882" spans="1:19" x14ac:dyDescent="0.3">
      <c r="A4882" s="6">
        <v>5091</v>
      </c>
      <c r="B4882" t="s">
        <v>6032</v>
      </c>
      <c r="C4882" s="11">
        <v>45363</v>
      </c>
      <c r="D4882" s="1" t="str">
        <f t="shared" si="241"/>
        <v>2024</v>
      </c>
      <c r="E4882" s="12" t="str">
        <f t="shared" si="242"/>
        <v>March</v>
      </c>
      <c r="F4882" t="s">
        <v>40</v>
      </c>
      <c r="G4882" t="s">
        <v>9662</v>
      </c>
      <c r="H4882" t="s">
        <v>37</v>
      </c>
      <c r="I4882" t="s">
        <v>27</v>
      </c>
      <c r="J4882" t="s">
        <v>47</v>
      </c>
      <c r="K4882" s="6">
        <v>3</v>
      </c>
      <c r="L4882" s="6" t="str">
        <f t="shared" si="243"/>
        <v>Small</v>
      </c>
      <c r="M4882" s="7">
        <v>499</v>
      </c>
      <c r="N4882" s="2">
        <v>0.1</v>
      </c>
      <c r="O4882" s="3">
        <v>1347.3</v>
      </c>
      <c r="P4882" s="3">
        <f>O4882/K4882</f>
        <v>449.09999999999997</v>
      </c>
      <c r="Q4882" s="3">
        <f>R4882/M4882</f>
        <v>0.64454909819639272</v>
      </c>
      <c r="R4882" s="4">
        <v>321.63</v>
      </c>
      <c r="S4882" s="2">
        <f>R4882/O4882</f>
        <v>0.23872188822088622</v>
      </c>
    </row>
    <row r="4883" spans="1:19" x14ac:dyDescent="0.3">
      <c r="A4883" s="6">
        <v>5092</v>
      </c>
      <c r="B4883" t="s">
        <v>6033</v>
      </c>
      <c r="C4883" s="11">
        <v>45559</v>
      </c>
      <c r="D4883" s="1" t="str">
        <f t="shared" si="241"/>
        <v>2024</v>
      </c>
      <c r="E4883" s="12" t="str">
        <f t="shared" si="242"/>
        <v>September</v>
      </c>
      <c r="F4883" t="s">
        <v>14</v>
      </c>
      <c r="G4883" t="s">
        <v>9662</v>
      </c>
      <c r="H4883" t="s">
        <v>15</v>
      </c>
      <c r="I4883" t="s">
        <v>19</v>
      </c>
      <c r="J4883" t="s">
        <v>25</v>
      </c>
      <c r="K4883" s="6">
        <v>3</v>
      </c>
      <c r="L4883" s="6" t="str">
        <f t="shared" si="243"/>
        <v>Small</v>
      </c>
      <c r="M4883" s="7">
        <v>999</v>
      </c>
      <c r="N4883" s="2">
        <v>0.15</v>
      </c>
      <c r="O4883" s="3">
        <v>2547.4499999999998</v>
      </c>
      <c r="P4883" s="3">
        <f>O4883/K4883</f>
        <v>849.15</v>
      </c>
      <c r="Q4883" s="3">
        <f>R4883/M4883</f>
        <v>0.69695695695695692</v>
      </c>
      <c r="R4883" s="4">
        <v>696.26</v>
      </c>
      <c r="S4883" s="2">
        <f>R4883/O4883</f>
        <v>0.27331645370861057</v>
      </c>
    </row>
    <row r="4884" spans="1:19" x14ac:dyDescent="0.3">
      <c r="A4884" s="6">
        <v>5093</v>
      </c>
      <c r="B4884" t="s">
        <v>6034</v>
      </c>
      <c r="C4884" s="11">
        <v>45679</v>
      </c>
      <c r="D4884" s="1" t="str">
        <f t="shared" si="241"/>
        <v>2025</v>
      </c>
      <c r="E4884" s="12" t="str">
        <f t="shared" si="242"/>
        <v>January</v>
      </c>
      <c r="F4884" t="s">
        <v>40</v>
      </c>
      <c r="G4884" t="s">
        <v>9662</v>
      </c>
      <c r="H4884" t="s">
        <v>37</v>
      </c>
      <c r="I4884" t="s">
        <v>19</v>
      </c>
      <c r="J4884" t="s">
        <v>25</v>
      </c>
      <c r="K4884" s="6">
        <v>1</v>
      </c>
      <c r="L4884" s="6" t="str">
        <f t="shared" si="243"/>
        <v>Small</v>
      </c>
      <c r="M4884" s="7">
        <v>499</v>
      </c>
      <c r="N4884" s="2">
        <v>0.05</v>
      </c>
      <c r="O4884" s="3">
        <v>474.05</v>
      </c>
      <c r="P4884" s="3">
        <f>O4884/K4884</f>
        <v>474.05</v>
      </c>
      <c r="Q4884" s="3">
        <f>R4884/M4884</f>
        <v>0.19817635270541081</v>
      </c>
      <c r="R4884" s="4">
        <v>98.89</v>
      </c>
      <c r="S4884" s="2">
        <f>R4884/O4884</f>
        <v>0.20860668705832719</v>
      </c>
    </row>
    <row r="4885" spans="1:19" x14ac:dyDescent="0.3">
      <c r="A4885" s="6">
        <v>5094</v>
      </c>
      <c r="B4885" t="s">
        <v>6035</v>
      </c>
      <c r="C4885" s="11">
        <v>45811</v>
      </c>
      <c r="D4885" s="1" t="str">
        <f t="shared" si="241"/>
        <v>2025</v>
      </c>
      <c r="E4885" s="12" t="str">
        <f t="shared" si="242"/>
        <v>June</v>
      </c>
      <c r="F4885" t="s">
        <v>22</v>
      </c>
      <c r="G4885" t="s">
        <v>9662</v>
      </c>
      <c r="H4885" t="s">
        <v>15</v>
      </c>
      <c r="I4885" t="s">
        <v>27</v>
      </c>
      <c r="J4885" t="s">
        <v>17</v>
      </c>
      <c r="K4885" s="6">
        <v>6</v>
      </c>
      <c r="L4885" s="6" t="str">
        <f t="shared" si="243"/>
        <v>Midium</v>
      </c>
      <c r="M4885" s="7">
        <v>999</v>
      </c>
      <c r="N4885" s="2">
        <v>0.1</v>
      </c>
      <c r="O4885" s="3">
        <v>5394.6</v>
      </c>
      <c r="P4885" s="3">
        <f>O4885/K4885</f>
        <v>899.1</v>
      </c>
      <c r="Q4885" s="3">
        <f>R4885/M4885</f>
        <v>0.27815815815815814</v>
      </c>
      <c r="R4885" s="4">
        <v>277.88</v>
      </c>
      <c r="S4885" s="2">
        <f>R4885/O4885</f>
        <v>5.1510770029288541E-2</v>
      </c>
    </row>
    <row r="4886" spans="1:19" x14ac:dyDescent="0.3">
      <c r="A4886" s="6">
        <v>5095</v>
      </c>
      <c r="B4886" t="s">
        <v>6036</v>
      </c>
      <c r="C4886" s="11">
        <v>45800</v>
      </c>
      <c r="D4886" s="1" t="str">
        <f t="shared" si="241"/>
        <v>2025</v>
      </c>
      <c r="E4886" s="12" t="str">
        <f t="shared" si="242"/>
        <v>May</v>
      </c>
      <c r="F4886" t="s">
        <v>40</v>
      </c>
      <c r="G4886" t="s">
        <v>9662</v>
      </c>
      <c r="H4886" t="s">
        <v>37</v>
      </c>
      <c r="I4886" t="s">
        <v>27</v>
      </c>
      <c r="J4886" t="s">
        <v>47</v>
      </c>
      <c r="K4886" s="6">
        <v>2</v>
      </c>
      <c r="L4886" s="6" t="str">
        <f t="shared" si="243"/>
        <v>Small</v>
      </c>
      <c r="M4886" s="7">
        <v>299</v>
      </c>
      <c r="N4886" s="2">
        <v>0.15</v>
      </c>
      <c r="O4886" s="3">
        <v>508.3</v>
      </c>
      <c r="P4886" s="3">
        <f>O4886/K4886</f>
        <v>254.15</v>
      </c>
      <c r="Q4886" s="3">
        <f>R4886/M4886</f>
        <v>0.20732441471571908</v>
      </c>
      <c r="R4886" s="4">
        <v>61.99</v>
      </c>
      <c r="S4886" s="2">
        <f>R4886/O4886</f>
        <v>0.12195553806807004</v>
      </c>
    </row>
    <row r="4887" spans="1:19" x14ac:dyDescent="0.3">
      <c r="A4887" s="6">
        <v>5096</v>
      </c>
      <c r="B4887" t="s">
        <v>6037</v>
      </c>
      <c r="C4887" s="11">
        <v>45821</v>
      </c>
      <c r="D4887" s="1" t="str">
        <f t="shared" si="241"/>
        <v>2025</v>
      </c>
      <c r="E4887" s="12" t="str">
        <f t="shared" si="242"/>
        <v>June</v>
      </c>
      <c r="F4887" t="s">
        <v>29</v>
      </c>
      <c r="G4887" t="s">
        <v>9662</v>
      </c>
      <c r="H4887" t="s">
        <v>24</v>
      </c>
      <c r="I4887" t="s">
        <v>16</v>
      </c>
      <c r="J4887" t="s">
        <v>34</v>
      </c>
      <c r="K4887" s="6">
        <v>8</v>
      </c>
      <c r="L4887" s="6" t="str">
        <f t="shared" si="243"/>
        <v>Large</v>
      </c>
      <c r="M4887" s="7">
        <v>199</v>
      </c>
      <c r="N4887" s="2">
        <v>0.05</v>
      </c>
      <c r="O4887" s="3">
        <v>1512.4</v>
      </c>
      <c r="P4887" s="3">
        <f>O4887/K4887</f>
        <v>189.05</v>
      </c>
      <c r="Q4887" s="3">
        <f>R4887/M4887</f>
        <v>1.690150753768844</v>
      </c>
      <c r="R4887" s="4">
        <v>336.34</v>
      </c>
      <c r="S4887" s="2">
        <f>R4887/O4887</f>
        <v>0.22238825707484788</v>
      </c>
    </row>
    <row r="4888" spans="1:19" x14ac:dyDescent="0.3">
      <c r="A4888" s="6">
        <v>5097</v>
      </c>
      <c r="B4888" t="s">
        <v>6038</v>
      </c>
      <c r="C4888" s="11">
        <v>45327</v>
      </c>
      <c r="D4888" s="1" t="str">
        <f t="shared" si="241"/>
        <v>2024</v>
      </c>
      <c r="E4888" s="12" t="str">
        <f t="shared" si="242"/>
        <v>February</v>
      </c>
      <c r="F4888" t="s">
        <v>29</v>
      </c>
      <c r="G4888" t="s">
        <v>9662</v>
      </c>
      <c r="H4888" t="s">
        <v>15</v>
      </c>
      <c r="I4888" t="s">
        <v>16</v>
      </c>
      <c r="J4888" t="s">
        <v>38</v>
      </c>
      <c r="K4888" s="6">
        <v>9</v>
      </c>
      <c r="L4888" s="6" t="str">
        <f t="shared" si="243"/>
        <v>Large</v>
      </c>
      <c r="M4888" s="7">
        <v>499</v>
      </c>
      <c r="N4888" s="2">
        <v>0.1</v>
      </c>
      <c r="O4888" s="3">
        <v>4041.9</v>
      </c>
      <c r="P4888" s="3">
        <f>O4888/K4888</f>
        <v>449.1</v>
      </c>
      <c r="Q4888" s="3">
        <f>R4888/M4888</f>
        <v>1.9228456913827656</v>
      </c>
      <c r="R4888" s="4">
        <v>959.5</v>
      </c>
      <c r="S4888" s="2">
        <f>R4888/O4888</f>
        <v>0.23738835696083524</v>
      </c>
    </row>
    <row r="4889" spans="1:19" x14ac:dyDescent="0.3">
      <c r="A4889" s="6">
        <v>5098</v>
      </c>
      <c r="B4889" t="s">
        <v>6039</v>
      </c>
      <c r="C4889" s="11">
        <v>45555</v>
      </c>
      <c r="D4889" s="1" t="str">
        <f t="shared" si="241"/>
        <v>2024</v>
      </c>
      <c r="E4889" s="12" t="str">
        <f t="shared" si="242"/>
        <v>September</v>
      </c>
      <c r="F4889" t="s">
        <v>40</v>
      </c>
      <c r="G4889" t="s">
        <v>9662</v>
      </c>
      <c r="H4889" t="s">
        <v>37</v>
      </c>
      <c r="I4889" t="s">
        <v>19</v>
      </c>
      <c r="J4889" t="s">
        <v>32</v>
      </c>
      <c r="K4889" s="6">
        <v>5</v>
      </c>
      <c r="L4889" s="6" t="str">
        <f t="shared" si="243"/>
        <v>Midium</v>
      </c>
      <c r="M4889" s="7">
        <v>999</v>
      </c>
      <c r="N4889" s="2">
        <v>0.05</v>
      </c>
      <c r="O4889" s="3">
        <v>4745.25</v>
      </c>
      <c r="P4889" s="3">
        <f>O4889/K4889</f>
        <v>949.05</v>
      </c>
      <c r="Q4889" s="3">
        <f>R4889/M4889</f>
        <v>0.24467467467467469</v>
      </c>
      <c r="R4889" s="4">
        <v>244.43</v>
      </c>
      <c r="S4889" s="2">
        <f>R4889/O4889</f>
        <v>5.1510457826247302E-2</v>
      </c>
    </row>
    <row r="4890" spans="1:19" x14ac:dyDescent="0.3">
      <c r="A4890" s="6">
        <v>5099</v>
      </c>
      <c r="B4890" t="s">
        <v>6040</v>
      </c>
      <c r="C4890" s="11">
        <v>45659</v>
      </c>
      <c r="D4890" s="1" t="str">
        <f t="shared" si="241"/>
        <v>2025</v>
      </c>
      <c r="E4890" s="12" t="str">
        <f t="shared" si="242"/>
        <v>January</v>
      </c>
      <c r="F4890" t="s">
        <v>14</v>
      </c>
      <c r="G4890" t="s">
        <v>9662</v>
      </c>
      <c r="H4890" t="s">
        <v>15</v>
      </c>
      <c r="I4890" t="s">
        <v>19</v>
      </c>
      <c r="J4890" t="s">
        <v>20</v>
      </c>
      <c r="K4890" s="6">
        <v>5</v>
      </c>
      <c r="L4890" s="6" t="str">
        <f t="shared" si="243"/>
        <v>Midium</v>
      </c>
      <c r="M4890" s="7">
        <v>999</v>
      </c>
      <c r="N4890" s="2">
        <v>0</v>
      </c>
      <c r="O4890" s="3">
        <v>4995</v>
      </c>
      <c r="P4890" s="3">
        <f>O4890/K4890</f>
        <v>999</v>
      </c>
      <c r="Q4890" s="3">
        <f>R4890/M4890</f>
        <v>0.70365365365365373</v>
      </c>
      <c r="R4890" s="4">
        <v>702.95</v>
      </c>
      <c r="S4890" s="2">
        <f>R4890/O4890</f>
        <v>0.14073073073073075</v>
      </c>
    </row>
    <row r="4891" spans="1:19" x14ac:dyDescent="0.3">
      <c r="A4891" s="6">
        <v>5100</v>
      </c>
      <c r="B4891" t="s">
        <v>6041</v>
      </c>
      <c r="C4891" s="11">
        <v>45797</v>
      </c>
      <c r="D4891" s="1" t="str">
        <f t="shared" si="241"/>
        <v>2025</v>
      </c>
      <c r="E4891" s="12" t="str">
        <f t="shared" si="242"/>
        <v>May</v>
      </c>
      <c r="F4891" t="s">
        <v>14</v>
      </c>
      <c r="G4891" t="s">
        <v>9662</v>
      </c>
      <c r="H4891" t="s">
        <v>37</v>
      </c>
      <c r="I4891" t="s">
        <v>16</v>
      </c>
      <c r="J4891" t="s">
        <v>38</v>
      </c>
      <c r="K4891" s="6">
        <v>9</v>
      </c>
      <c r="L4891" s="6" t="str">
        <f t="shared" si="243"/>
        <v>Large</v>
      </c>
      <c r="M4891" s="7">
        <v>499</v>
      </c>
      <c r="N4891" s="2">
        <v>0.1</v>
      </c>
      <c r="O4891" s="3">
        <v>4041.9</v>
      </c>
      <c r="P4891" s="3">
        <f>O4891/K4891</f>
        <v>449.1</v>
      </c>
      <c r="Q4891" s="3">
        <f>R4891/M4891</f>
        <v>1.6960921843687375</v>
      </c>
      <c r="R4891" s="4">
        <v>846.35</v>
      </c>
      <c r="S4891" s="2">
        <f>R4891/O4891</f>
        <v>0.20939409683564661</v>
      </c>
    </row>
    <row r="4892" spans="1:19" x14ac:dyDescent="0.3">
      <c r="A4892" s="6">
        <v>5101</v>
      </c>
      <c r="B4892" t="s">
        <v>6042</v>
      </c>
      <c r="C4892" s="11">
        <v>45764</v>
      </c>
      <c r="D4892" s="1" t="str">
        <f t="shared" si="241"/>
        <v>2025</v>
      </c>
      <c r="E4892" s="12" t="str">
        <f t="shared" si="242"/>
        <v>April</v>
      </c>
      <c r="F4892" t="s">
        <v>14</v>
      </c>
      <c r="G4892" t="s">
        <v>9662</v>
      </c>
      <c r="H4892" t="s">
        <v>37</v>
      </c>
      <c r="I4892" t="s">
        <v>19</v>
      </c>
      <c r="J4892" t="s">
        <v>25</v>
      </c>
      <c r="K4892" s="6">
        <v>4</v>
      </c>
      <c r="L4892" s="6" t="str">
        <f t="shared" si="243"/>
        <v>Midium</v>
      </c>
      <c r="M4892" s="7">
        <v>499</v>
      </c>
      <c r="N4892" s="2">
        <v>0</v>
      </c>
      <c r="O4892" s="3">
        <v>1996</v>
      </c>
      <c r="P4892" s="3">
        <f>O4892/K4892</f>
        <v>499</v>
      </c>
      <c r="Q4892" s="3">
        <f>R4892/M4892</f>
        <v>0.85929859719438884</v>
      </c>
      <c r="R4892" s="4">
        <v>428.79</v>
      </c>
      <c r="S4892" s="2">
        <f>R4892/O4892</f>
        <v>0.21482464929859721</v>
      </c>
    </row>
    <row r="4893" spans="1:19" x14ac:dyDescent="0.3">
      <c r="A4893" s="6">
        <v>5102</v>
      </c>
      <c r="B4893" t="s">
        <v>6043</v>
      </c>
      <c r="C4893" s="11">
        <v>46017</v>
      </c>
      <c r="D4893" s="1" t="str">
        <f t="shared" si="241"/>
        <v>2025</v>
      </c>
      <c r="E4893" s="12" t="str">
        <f t="shared" si="242"/>
        <v>December</v>
      </c>
      <c r="F4893" t="s">
        <v>40</v>
      </c>
      <c r="G4893" t="s">
        <v>9662</v>
      </c>
      <c r="H4893" t="s">
        <v>37</v>
      </c>
      <c r="I4893" t="s">
        <v>19</v>
      </c>
      <c r="J4893" t="s">
        <v>42</v>
      </c>
      <c r="K4893" s="6">
        <v>10</v>
      </c>
      <c r="L4893" s="6" t="str">
        <f t="shared" si="243"/>
        <v>Large</v>
      </c>
      <c r="M4893" s="7">
        <v>999</v>
      </c>
      <c r="N4893" s="2">
        <v>0</v>
      </c>
      <c r="O4893" s="3">
        <v>9990</v>
      </c>
      <c r="P4893" s="3">
        <f>O4893/K4893</f>
        <v>999</v>
      </c>
      <c r="Q4893" s="3">
        <f>R4893/M4893</f>
        <v>2.6588388388388386</v>
      </c>
      <c r="R4893" s="4">
        <v>2656.18</v>
      </c>
      <c r="S4893" s="2">
        <f>R4893/O4893</f>
        <v>0.26588388388388384</v>
      </c>
    </row>
    <row r="4894" spans="1:19" x14ac:dyDescent="0.3">
      <c r="A4894" s="6">
        <v>5103</v>
      </c>
      <c r="B4894" t="s">
        <v>6044</v>
      </c>
      <c r="C4894" s="11">
        <v>45494</v>
      </c>
      <c r="D4894" s="1" t="str">
        <f t="shared" si="241"/>
        <v>2024</v>
      </c>
      <c r="E4894" s="12" t="str">
        <f t="shared" si="242"/>
        <v>July</v>
      </c>
      <c r="F4894" t="s">
        <v>29</v>
      </c>
      <c r="G4894" t="s">
        <v>9662</v>
      </c>
      <c r="H4894" t="s">
        <v>15</v>
      </c>
      <c r="I4894" t="s">
        <v>27</v>
      </c>
      <c r="J4894" t="s">
        <v>17</v>
      </c>
      <c r="K4894" s="6">
        <v>7</v>
      </c>
      <c r="L4894" s="6" t="str">
        <f t="shared" si="243"/>
        <v>Large</v>
      </c>
      <c r="M4894" s="7">
        <v>199</v>
      </c>
      <c r="N4894" s="2">
        <v>0.1</v>
      </c>
      <c r="O4894" s="3">
        <v>1253.7</v>
      </c>
      <c r="P4894" s="3">
        <f>O4894/K4894</f>
        <v>179.1</v>
      </c>
      <c r="Q4894" s="3">
        <f>R4894/M4894</f>
        <v>0.62753768844221103</v>
      </c>
      <c r="R4894" s="4">
        <v>124.88</v>
      </c>
      <c r="S4894" s="2">
        <f>R4894/O4894</f>
        <v>9.9609156895589052E-2</v>
      </c>
    </row>
    <row r="4895" spans="1:19" x14ac:dyDescent="0.3">
      <c r="A4895" s="6">
        <v>5104</v>
      </c>
      <c r="B4895" t="s">
        <v>6045</v>
      </c>
      <c r="C4895" s="11">
        <v>45684</v>
      </c>
      <c r="D4895" s="1" t="str">
        <f t="shared" si="241"/>
        <v>2025</v>
      </c>
      <c r="E4895" s="12" t="str">
        <f t="shared" si="242"/>
        <v>January</v>
      </c>
      <c r="F4895" t="s">
        <v>14</v>
      </c>
      <c r="G4895" t="s">
        <v>9662</v>
      </c>
      <c r="H4895" t="s">
        <v>24</v>
      </c>
      <c r="I4895" t="s">
        <v>19</v>
      </c>
      <c r="J4895" t="s">
        <v>32</v>
      </c>
      <c r="K4895" s="6">
        <v>3</v>
      </c>
      <c r="L4895" s="6" t="str">
        <f t="shared" si="243"/>
        <v>Small</v>
      </c>
      <c r="M4895" s="7">
        <v>499</v>
      </c>
      <c r="N4895" s="2">
        <v>0.1</v>
      </c>
      <c r="O4895" s="3">
        <v>1347.3</v>
      </c>
      <c r="P4895" s="3">
        <f>O4895/K4895</f>
        <v>449.09999999999997</v>
      </c>
      <c r="Q4895" s="3">
        <f>R4895/M4895</f>
        <v>0.79761523046092186</v>
      </c>
      <c r="R4895" s="4">
        <v>398.01</v>
      </c>
      <c r="S4895" s="2">
        <f>R4895/O4895</f>
        <v>0.29541304831885995</v>
      </c>
    </row>
    <row r="4896" spans="1:19" x14ac:dyDescent="0.3">
      <c r="A4896" s="6">
        <v>5105</v>
      </c>
      <c r="B4896" t="s">
        <v>6046</v>
      </c>
      <c r="C4896" s="11">
        <v>45873</v>
      </c>
      <c r="D4896" s="1" t="str">
        <f t="shared" si="241"/>
        <v>2025</v>
      </c>
      <c r="E4896" s="12" t="str">
        <f t="shared" si="242"/>
        <v>August</v>
      </c>
      <c r="F4896" t="s">
        <v>40</v>
      </c>
      <c r="G4896" t="s">
        <v>9662</v>
      </c>
      <c r="H4896" t="s">
        <v>24</v>
      </c>
      <c r="I4896" t="s">
        <v>19</v>
      </c>
      <c r="J4896" t="s">
        <v>25</v>
      </c>
      <c r="K4896" s="6">
        <v>10</v>
      </c>
      <c r="L4896" s="6" t="str">
        <f t="shared" si="243"/>
        <v>Large</v>
      </c>
      <c r="M4896" s="7">
        <v>149</v>
      </c>
      <c r="N4896" s="2">
        <v>0</v>
      </c>
      <c r="O4896" s="3">
        <v>1490</v>
      </c>
      <c r="P4896" s="3">
        <f>O4896/K4896</f>
        <v>149</v>
      </c>
      <c r="Q4896" s="3">
        <f>R4896/M4896</f>
        <v>2.1291275167785235</v>
      </c>
      <c r="R4896" s="4">
        <v>317.24</v>
      </c>
      <c r="S4896" s="2">
        <f>R4896/O4896</f>
        <v>0.21291275167785237</v>
      </c>
    </row>
    <row r="4897" spans="1:19" x14ac:dyDescent="0.3">
      <c r="A4897" s="6">
        <v>5106</v>
      </c>
      <c r="B4897" t="s">
        <v>6047</v>
      </c>
      <c r="C4897" s="11">
        <v>45395</v>
      </c>
      <c r="D4897" s="1" t="str">
        <f t="shared" si="241"/>
        <v>2024</v>
      </c>
      <c r="E4897" s="12" t="str">
        <f t="shared" si="242"/>
        <v>April</v>
      </c>
      <c r="F4897" t="s">
        <v>22</v>
      </c>
      <c r="G4897" t="s">
        <v>9662</v>
      </c>
      <c r="H4897" t="s">
        <v>37</v>
      </c>
      <c r="I4897" t="s">
        <v>16</v>
      </c>
      <c r="J4897" t="s">
        <v>34</v>
      </c>
      <c r="K4897" s="6">
        <v>6</v>
      </c>
      <c r="L4897" s="6" t="str">
        <f t="shared" si="243"/>
        <v>Midium</v>
      </c>
      <c r="M4897" s="7">
        <v>149</v>
      </c>
      <c r="N4897" s="2">
        <v>0.1</v>
      </c>
      <c r="O4897" s="3">
        <v>804.6</v>
      </c>
      <c r="P4897" s="3">
        <f>O4897/K4897</f>
        <v>134.1</v>
      </c>
      <c r="Q4897" s="3">
        <f>R4897/M4897</f>
        <v>1.2367114093959732</v>
      </c>
      <c r="R4897" s="4">
        <v>184.27</v>
      </c>
      <c r="S4897" s="2">
        <f>R4897/O4897</f>
        <v>0.22902063136962467</v>
      </c>
    </row>
    <row r="4898" spans="1:19" x14ac:dyDescent="0.3">
      <c r="A4898" s="6">
        <v>5107</v>
      </c>
      <c r="B4898" t="s">
        <v>6048</v>
      </c>
      <c r="C4898" s="11">
        <v>45691</v>
      </c>
      <c r="D4898" s="1" t="str">
        <f t="shared" si="241"/>
        <v>2025</v>
      </c>
      <c r="E4898" s="12" t="str">
        <f t="shared" si="242"/>
        <v>February</v>
      </c>
      <c r="F4898" t="s">
        <v>22</v>
      </c>
      <c r="G4898" t="s">
        <v>9662</v>
      </c>
      <c r="H4898" t="s">
        <v>37</v>
      </c>
      <c r="I4898" t="s">
        <v>27</v>
      </c>
      <c r="J4898" t="s">
        <v>17</v>
      </c>
      <c r="K4898" s="6">
        <v>9</v>
      </c>
      <c r="L4898" s="6" t="str">
        <f t="shared" si="243"/>
        <v>Large</v>
      </c>
      <c r="M4898" s="7">
        <v>99</v>
      </c>
      <c r="N4898" s="2">
        <v>0</v>
      </c>
      <c r="O4898" s="3">
        <v>891</v>
      </c>
      <c r="P4898" s="3">
        <f>O4898/K4898</f>
        <v>99</v>
      </c>
      <c r="Q4898" s="3">
        <f>R4898/M4898</f>
        <v>0.72575757575757571</v>
      </c>
      <c r="R4898" s="4">
        <v>71.849999999999994</v>
      </c>
      <c r="S4898" s="2">
        <f>R4898/O4898</f>
        <v>8.0639730639730636E-2</v>
      </c>
    </row>
    <row r="4899" spans="1:19" x14ac:dyDescent="0.3">
      <c r="A4899" s="6">
        <v>5108</v>
      </c>
      <c r="B4899" t="s">
        <v>6049</v>
      </c>
      <c r="C4899" s="11">
        <v>45387</v>
      </c>
      <c r="D4899" s="1" t="str">
        <f t="shared" si="241"/>
        <v>2024</v>
      </c>
      <c r="E4899" s="12" t="str">
        <f t="shared" si="242"/>
        <v>April</v>
      </c>
      <c r="F4899" t="s">
        <v>40</v>
      </c>
      <c r="G4899" t="s">
        <v>9662</v>
      </c>
      <c r="H4899" t="s">
        <v>15</v>
      </c>
      <c r="I4899" t="s">
        <v>19</v>
      </c>
      <c r="J4899" t="s">
        <v>32</v>
      </c>
      <c r="K4899" s="6">
        <v>3</v>
      </c>
      <c r="L4899" s="6" t="str">
        <f t="shared" si="243"/>
        <v>Small</v>
      </c>
      <c r="M4899" s="7">
        <v>799</v>
      </c>
      <c r="N4899" s="2">
        <v>0.15</v>
      </c>
      <c r="O4899" s="3">
        <v>2037.45</v>
      </c>
      <c r="P4899" s="3">
        <f>O4899/K4899</f>
        <v>679.15</v>
      </c>
      <c r="Q4899" s="3">
        <f>R4899/M4899</f>
        <v>0.75070087609511882</v>
      </c>
      <c r="R4899" s="4">
        <v>599.80999999999995</v>
      </c>
      <c r="S4899" s="2">
        <f>R4899/O4899</f>
        <v>0.29439250042945836</v>
      </c>
    </row>
    <row r="4900" spans="1:19" x14ac:dyDescent="0.3">
      <c r="A4900" s="6">
        <v>5109</v>
      </c>
      <c r="B4900" t="s">
        <v>6050</v>
      </c>
      <c r="C4900" s="11">
        <v>45670</v>
      </c>
      <c r="D4900" s="1" t="str">
        <f t="shared" si="241"/>
        <v>2025</v>
      </c>
      <c r="E4900" s="12" t="str">
        <f t="shared" si="242"/>
        <v>January</v>
      </c>
      <c r="F4900" t="s">
        <v>22</v>
      </c>
      <c r="G4900" t="s">
        <v>9662</v>
      </c>
      <c r="H4900" t="s">
        <v>37</v>
      </c>
      <c r="I4900" t="s">
        <v>16</v>
      </c>
      <c r="J4900" t="s">
        <v>34</v>
      </c>
      <c r="K4900" s="6">
        <v>2</v>
      </c>
      <c r="L4900" s="6" t="str">
        <f t="shared" si="243"/>
        <v>Small</v>
      </c>
      <c r="M4900" s="7">
        <v>149</v>
      </c>
      <c r="N4900" s="2">
        <v>0</v>
      </c>
      <c r="O4900" s="3">
        <v>298</v>
      </c>
      <c r="P4900" s="3">
        <f>O4900/K4900</f>
        <v>149</v>
      </c>
      <c r="Q4900" s="3">
        <f>R4900/M4900</f>
        <v>0.42248322147651007</v>
      </c>
      <c r="R4900" s="4">
        <v>62.95</v>
      </c>
      <c r="S4900" s="2">
        <f>R4900/O4900</f>
        <v>0.21124161073825504</v>
      </c>
    </row>
    <row r="4901" spans="1:19" x14ac:dyDescent="0.3">
      <c r="A4901" s="6">
        <v>5110</v>
      </c>
      <c r="B4901" t="s">
        <v>6051</v>
      </c>
      <c r="C4901" s="11">
        <v>45771</v>
      </c>
      <c r="D4901" s="1" t="str">
        <f t="shared" si="241"/>
        <v>2025</v>
      </c>
      <c r="E4901" s="12" t="str">
        <f t="shared" si="242"/>
        <v>April</v>
      </c>
      <c r="F4901" t="s">
        <v>40</v>
      </c>
      <c r="G4901" t="s">
        <v>6052</v>
      </c>
      <c r="H4901" t="s">
        <v>24</v>
      </c>
      <c r="I4901" t="s">
        <v>19</v>
      </c>
      <c r="J4901" t="s">
        <v>20</v>
      </c>
      <c r="K4901" s="6">
        <v>6</v>
      </c>
      <c r="L4901" s="6" t="str">
        <f t="shared" si="243"/>
        <v>Midium</v>
      </c>
      <c r="M4901" s="7">
        <v>199</v>
      </c>
      <c r="N4901" s="2">
        <v>0.15</v>
      </c>
      <c r="O4901" s="3">
        <v>1014.9</v>
      </c>
      <c r="P4901" s="3">
        <f>O4901/K4901</f>
        <v>169.15</v>
      </c>
      <c r="Q4901" s="3">
        <f>R4901/M4901</f>
        <v>0.63638190954773866</v>
      </c>
      <c r="R4901" s="4">
        <v>126.64</v>
      </c>
      <c r="S4901" s="2">
        <f>R4901/O4901</f>
        <v>0.12478076657798798</v>
      </c>
    </row>
    <row r="4902" spans="1:19" x14ac:dyDescent="0.3">
      <c r="A4902" s="6">
        <v>5111</v>
      </c>
      <c r="B4902" t="s">
        <v>6053</v>
      </c>
      <c r="C4902" s="11">
        <v>45709</v>
      </c>
      <c r="D4902" s="1" t="str">
        <f t="shared" si="241"/>
        <v>2025</v>
      </c>
      <c r="E4902" s="12" t="str">
        <f t="shared" si="242"/>
        <v>February</v>
      </c>
      <c r="F4902" t="s">
        <v>40</v>
      </c>
      <c r="G4902" t="s">
        <v>9662</v>
      </c>
      <c r="H4902" t="s">
        <v>37</v>
      </c>
      <c r="I4902" t="s">
        <v>19</v>
      </c>
      <c r="J4902" t="s">
        <v>25</v>
      </c>
      <c r="K4902" s="6">
        <v>9</v>
      </c>
      <c r="L4902" s="6" t="str">
        <f t="shared" si="243"/>
        <v>Large</v>
      </c>
      <c r="M4902" s="7">
        <v>99</v>
      </c>
      <c r="N4902" s="2">
        <v>0</v>
      </c>
      <c r="O4902" s="3">
        <v>891</v>
      </c>
      <c r="P4902" s="3">
        <f>O4902/K4902</f>
        <v>99</v>
      </c>
      <c r="Q4902" s="3">
        <f>R4902/M4902</f>
        <v>2.032929292929293</v>
      </c>
      <c r="R4902" s="4">
        <v>201.26</v>
      </c>
      <c r="S4902" s="2">
        <f>R4902/O4902</f>
        <v>0.2258810325476992</v>
      </c>
    </row>
    <row r="4903" spans="1:19" x14ac:dyDescent="0.3">
      <c r="A4903" s="6">
        <v>5112</v>
      </c>
      <c r="B4903" t="s">
        <v>6054</v>
      </c>
      <c r="C4903" s="11">
        <v>45674</v>
      </c>
      <c r="D4903" s="1" t="str">
        <f t="shared" si="241"/>
        <v>2025</v>
      </c>
      <c r="E4903" s="12" t="str">
        <f t="shared" si="242"/>
        <v>January</v>
      </c>
      <c r="F4903" t="s">
        <v>29</v>
      </c>
      <c r="G4903" t="s">
        <v>9662</v>
      </c>
      <c r="H4903" t="s">
        <v>37</v>
      </c>
      <c r="I4903" t="s">
        <v>16</v>
      </c>
      <c r="J4903" t="s">
        <v>38</v>
      </c>
      <c r="K4903" s="6">
        <v>6</v>
      </c>
      <c r="L4903" s="6" t="str">
        <f t="shared" si="243"/>
        <v>Midium</v>
      </c>
      <c r="M4903" s="7">
        <v>999</v>
      </c>
      <c r="N4903" s="2">
        <v>0</v>
      </c>
      <c r="O4903" s="3">
        <v>5994</v>
      </c>
      <c r="P4903" s="3">
        <f>O4903/K4903</f>
        <v>999</v>
      </c>
      <c r="Q4903" s="3">
        <f>R4903/M4903</f>
        <v>0.97621621621621624</v>
      </c>
      <c r="R4903" s="4">
        <v>975.24</v>
      </c>
      <c r="S4903" s="2">
        <f>R4903/O4903</f>
        <v>0.16270270270270271</v>
      </c>
    </row>
    <row r="4904" spans="1:19" x14ac:dyDescent="0.3">
      <c r="A4904" s="6">
        <v>5113</v>
      </c>
      <c r="B4904" t="s">
        <v>6055</v>
      </c>
      <c r="C4904" s="11">
        <v>45788</v>
      </c>
      <c r="D4904" s="1" t="str">
        <f t="shared" si="241"/>
        <v>2025</v>
      </c>
      <c r="E4904" s="12" t="str">
        <f t="shared" si="242"/>
        <v>May</v>
      </c>
      <c r="F4904" t="s">
        <v>14</v>
      </c>
      <c r="G4904" t="s">
        <v>6056</v>
      </c>
      <c r="H4904" t="s">
        <v>24</v>
      </c>
      <c r="I4904" t="s">
        <v>27</v>
      </c>
      <c r="J4904" t="s">
        <v>47</v>
      </c>
      <c r="K4904" s="6">
        <v>9</v>
      </c>
      <c r="L4904" s="6" t="str">
        <f t="shared" si="243"/>
        <v>Large</v>
      </c>
      <c r="M4904" s="7">
        <v>999</v>
      </c>
      <c r="N4904" s="2">
        <v>0.15</v>
      </c>
      <c r="O4904" s="3">
        <v>7642.35</v>
      </c>
      <c r="P4904" s="3">
        <f>O4904/K4904</f>
        <v>849.15000000000009</v>
      </c>
      <c r="Q4904" s="3">
        <f>R4904/M4904</f>
        <v>1.8856956956956956</v>
      </c>
      <c r="R4904" s="4">
        <v>1883.81</v>
      </c>
      <c r="S4904" s="2">
        <f>R4904/O4904</f>
        <v>0.24649616937198635</v>
      </c>
    </row>
    <row r="4905" spans="1:19" x14ac:dyDescent="0.3">
      <c r="A4905" s="6">
        <v>5114</v>
      </c>
      <c r="B4905" t="s">
        <v>6057</v>
      </c>
      <c r="C4905" s="11">
        <v>45849</v>
      </c>
      <c r="D4905" s="1" t="str">
        <f t="shared" si="241"/>
        <v>2025</v>
      </c>
      <c r="E4905" s="12" t="str">
        <f t="shared" si="242"/>
        <v>July</v>
      </c>
      <c r="F4905" t="s">
        <v>40</v>
      </c>
      <c r="G4905" t="s">
        <v>9662</v>
      </c>
      <c r="H4905" t="s">
        <v>15</v>
      </c>
      <c r="I4905" t="s">
        <v>19</v>
      </c>
      <c r="J4905" t="s">
        <v>25</v>
      </c>
      <c r="K4905" s="6">
        <v>3</v>
      </c>
      <c r="L4905" s="6" t="str">
        <f t="shared" si="243"/>
        <v>Small</v>
      </c>
      <c r="M4905" s="7">
        <v>999</v>
      </c>
      <c r="N4905" s="2">
        <v>0</v>
      </c>
      <c r="O4905" s="3">
        <v>2997</v>
      </c>
      <c r="P4905" s="3">
        <f>O4905/K4905</f>
        <v>999</v>
      </c>
      <c r="Q4905" s="3">
        <f>R4905/M4905</f>
        <v>0.57903903903903908</v>
      </c>
      <c r="R4905" s="4">
        <v>578.46</v>
      </c>
      <c r="S4905" s="2">
        <f>R4905/O4905</f>
        <v>0.19301301301301302</v>
      </c>
    </row>
    <row r="4906" spans="1:19" x14ac:dyDescent="0.3">
      <c r="A4906" s="6">
        <v>5115</v>
      </c>
      <c r="B4906" t="s">
        <v>6058</v>
      </c>
      <c r="C4906" s="11">
        <v>45896</v>
      </c>
      <c r="D4906" s="1" t="str">
        <f t="shared" si="241"/>
        <v>2025</v>
      </c>
      <c r="E4906" s="12" t="str">
        <f t="shared" si="242"/>
        <v>August</v>
      </c>
      <c r="F4906" t="s">
        <v>29</v>
      </c>
      <c r="G4906" t="s">
        <v>9662</v>
      </c>
      <c r="H4906" t="s">
        <v>37</v>
      </c>
      <c r="I4906" t="s">
        <v>27</v>
      </c>
      <c r="J4906" t="s">
        <v>47</v>
      </c>
      <c r="K4906" s="6">
        <v>2</v>
      </c>
      <c r="L4906" s="6" t="str">
        <f t="shared" si="243"/>
        <v>Small</v>
      </c>
      <c r="M4906" s="7">
        <v>299</v>
      </c>
      <c r="N4906" s="2">
        <v>0.15</v>
      </c>
      <c r="O4906" s="3">
        <v>508.3</v>
      </c>
      <c r="P4906" s="3">
        <f>O4906/K4906</f>
        <v>254.15</v>
      </c>
      <c r="Q4906" s="3">
        <f>R4906/M4906</f>
        <v>0.15100334448160535</v>
      </c>
      <c r="R4906" s="4">
        <v>45.15</v>
      </c>
      <c r="S4906" s="2">
        <f>R4906/O4906</f>
        <v>8.8825496753885499E-2</v>
      </c>
    </row>
    <row r="4907" spans="1:19" x14ac:dyDescent="0.3">
      <c r="A4907" s="6">
        <v>5116</v>
      </c>
      <c r="B4907" t="s">
        <v>6059</v>
      </c>
      <c r="C4907" s="11">
        <v>45488</v>
      </c>
      <c r="D4907" s="1" t="str">
        <f t="shared" si="241"/>
        <v>2024</v>
      </c>
      <c r="E4907" s="12" t="str">
        <f t="shared" si="242"/>
        <v>July</v>
      </c>
      <c r="F4907" t="s">
        <v>40</v>
      </c>
      <c r="G4907" t="s">
        <v>9662</v>
      </c>
      <c r="H4907" t="s">
        <v>15</v>
      </c>
      <c r="I4907" t="s">
        <v>16</v>
      </c>
      <c r="J4907" t="s">
        <v>38</v>
      </c>
      <c r="K4907" s="6">
        <v>10</v>
      </c>
      <c r="L4907" s="6" t="str">
        <f t="shared" si="243"/>
        <v>Large</v>
      </c>
      <c r="M4907" s="7">
        <v>799</v>
      </c>
      <c r="N4907" s="2">
        <v>0.1</v>
      </c>
      <c r="O4907" s="3">
        <v>7191</v>
      </c>
      <c r="P4907" s="3">
        <f>O4907/K4907</f>
        <v>719.1</v>
      </c>
      <c r="Q4907" s="3">
        <f>R4907/M4907</f>
        <v>1.0368961201501878</v>
      </c>
      <c r="R4907" s="4">
        <v>828.48</v>
      </c>
      <c r="S4907" s="2">
        <f>R4907/O4907</f>
        <v>0.11521068001668752</v>
      </c>
    </row>
    <row r="4908" spans="1:19" x14ac:dyDescent="0.3">
      <c r="A4908" s="6">
        <v>5117</v>
      </c>
      <c r="B4908" t="s">
        <v>6060</v>
      </c>
      <c r="C4908" s="11">
        <v>45333</v>
      </c>
      <c r="D4908" s="1" t="str">
        <f t="shared" si="241"/>
        <v>2024</v>
      </c>
      <c r="E4908" s="12" t="str">
        <f t="shared" si="242"/>
        <v>February</v>
      </c>
      <c r="F4908" t="s">
        <v>22</v>
      </c>
      <c r="G4908" t="s">
        <v>9662</v>
      </c>
      <c r="H4908" t="s">
        <v>15</v>
      </c>
      <c r="I4908" t="s">
        <v>27</v>
      </c>
      <c r="J4908" t="s">
        <v>17</v>
      </c>
      <c r="K4908" s="6">
        <v>8</v>
      </c>
      <c r="L4908" s="6" t="str">
        <f t="shared" si="243"/>
        <v>Large</v>
      </c>
      <c r="M4908" s="7">
        <v>149</v>
      </c>
      <c r="N4908" s="2">
        <v>0.15</v>
      </c>
      <c r="O4908" s="3">
        <v>1013.2</v>
      </c>
      <c r="P4908" s="3">
        <f>O4908/K4908</f>
        <v>126.65</v>
      </c>
      <c r="Q4908" s="3">
        <f>R4908/M4908</f>
        <v>1.99248322147651</v>
      </c>
      <c r="R4908" s="4">
        <v>296.88</v>
      </c>
      <c r="S4908" s="2">
        <f>R4908/O4908</f>
        <v>0.29301223845242791</v>
      </c>
    </row>
    <row r="4909" spans="1:19" x14ac:dyDescent="0.3">
      <c r="A4909" s="6">
        <v>5119</v>
      </c>
      <c r="B4909" t="s">
        <v>6061</v>
      </c>
      <c r="C4909" s="11">
        <v>45725</v>
      </c>
      <c r="D4909" s="1" t="str">
        <f t="shared" si="241"/>
        <v>2025</v>
      </c>
      <c r="E4909" s="12" t="str">
        <f t="shared" si="242"/>
        <v>March</v>
      </c>
      <c r="F4909" t="s">
        <v>40</v>
      </c>
      <c r="G4909" t="s">
        <v>9662</v>
      </c>
      <c r="H4909" t="s">
        <v>24</v>
      </c>
      <c r="I4909" t="s">
        <v>19</v>
      </c>
      <c r="J4909" t="s">
        <v>32</v>
      </c>
      <c r="K4909" s="6">
        <v>2</v>
      </c>
      <c r="L4909" s="6" t="str">
        <f t="shared" si="243"/>
        <v>Small</v>
      </c>
      <c r="M4909" s="7">
        <v>799</v>
      </c>
      <c r="N4909" s="2">
        <v>0.15</v>
      </c>
      <c r="O4909" s="3">
        <v>1358.3</v>
      </c>
      <c r="P4909" s="3">
        <f>O4909/K4909</f>
        <v>679.15</v>
      </c>
      <c r="Q4909" s="3">
        <f>R4909/M4909</f>
        <v>0.30225281602002502</v>
      </c>
      <c r="R4909" s="4">
        <v>241.5</v>
      </c>
      <c r="S4909" s="2">
        <f>R4909/O4909</f>
        <v>0.17779577412942649</v>
      </c>
    </row>
    <row r="4910" spans="1:19" x14ac:dyDescent="0.3">
      <c r="A4910" s="6">
        <v>5120</v>
      </c>
      <c r="B4910" t="s">
        <v>6062</v>
      </c>
      <c r="C4910" s="11">
        <v>45494</v>
      </c>
      <c r="D4910" s="1" t="str">
        <f t="shared" si="241"/>
        <v>2024</v>
      </c>
      <c r="E4910" s="12" t="str">
        <f t="shared" si="242"/>
        <v>July</v>
      </c>
      <c r="F4910" t="s">
        <v>29</v>
      </c>
      <c r="G4910" t="s">
        <v>9662</v>
      </c>
      <c r="H4910" t="s">
        <v>15</v>
      </c>
      <c r="I4910" t="s">
        <v>27</v>
      </c>
      <c r="J4910" t="s">
        <v>17</v>
      </c>
      <c r="K4910" s="6">
        <v>1</v>
      </c>
      <c r="L4910" s="6" t="str">
        <f t="shared" si="243"/>
        <v>Small</v>
      </c>
      <c r="M4910" s="7">
        <v>999</v>
      </c>
      <c r="N4910" s="2">
        <v>0</v>
      </c>
      <c r="O4910" s="3">
        <v>999</v>
      </c>
      <c r="P4910" s="3">
        <f>O4910/K4910</f>
        <v>999</v>
      </c>
      <c r="Q4910" s="3">
        <f>R4910/M4910</f>
        <v>0.29205205205205204</v>
      </c>
      <c r="R4910" s="4">
        <v>291.76</v>
      </c>
      <c r="S4910" s="2">
        <f>R4910/O4910</f>
        <v>0.29205205205205204</v>
      </c>
    </row>
    <row r="4911" spans="1:19" x14ac:dyDescent="0.3">
      <c r="A4911" s="6">
        <v>5121</v>
      </c>
      <c r="B4911" t="s">
        <v>6063</v>
      </c>
      <c r="C4911" s="11">
        <v>45639</v>
      </c>
      <c r="D4911" s="1" t="str">
        <f t="shared" si="241"/>
        <v>2024</v>
      </c>
      <c r="E4911" s="12" t="str">
        <f t="shared" si="242"/>
        <v>December</v>
      </c>
      <c r="F4911" t="s">
        <v>14</v>
      </c>
      <c r="G4911" t="s">
        <v>6064</v>
      </c>
      <c r="H4911" t="s">
        <v>24</v>
      </c>
      <c r="I4911" t="s">
        <v>16</v>
      </c>
      <c r="J4911" t="s">
        <v>38</v>
      </c>
      <c r="K4911" s="6">
        <v>8</v>
      </c>
      <c r="L4911" s="6" t="str">
        <f t="shared" si="243"/>
        <v>Large</v>
      </c>
      <c r="M4911" s="7">
        <v>999</v>
      </c>
      <c r="N4911" s="2">
        <v>0</v>
      </c>
      <c r="O4911" s="3">
        <v>7992</v>
      </c>
      <c r="P4911" s="3">
        <f>O4911/K4911</f>
        <v>999</v>
      </c>
      <c r="Q4911" s="3">
        <f>R4911/M4911</f>
        <v>0.80682682682682683</v>
      </c>
      <c r="R4911" s="4">
        <v>806.02</v>
      </c>
      <c r="S4911" s="2">
        <f>R4911/O4911</f>
        <v>0.10085335335335335</v>
      </c>
    </row>
    <row r="4912" spans="1:19" x14ac:dyDescent="0.3">
      <c r="A4912" s="6">
        <v>5122</v>
      </c>
      <c r="B4912" t="s">
        <v>6065</v>
      </c>
      <c r="C4912" s="11">
        <v>45601</v>
      </c>
      <c r="D4912" s="1" t="str">
        <f t="shared" ref="D4912:D4970" si="244">TEXT(C4912, "yyyy")</f>
        <v>2024</v>
      </c>
      <c r="E4912" s="12" t="str">
        <f t="shared" ref="E4912:E4970" si="245">TEXT(C4912, "mmmm")</f>
        <v>November</v>
      </c>
      <c r="F4912" t="s">
        <v>29</v>
      </c>
      <c r="G4912" t="s">
        <v>9662</v>
      </c>
      <c r="H4912" t="s">
        <v>15</v>
      </c>
      <c r="I4912" t="s">
        <v>19</v>
      </c>
      <c r="J4912" t="s">
        <v>32</v>
      </c>
      <c r="K4912" s="6">
        <v>9</v>
      </c>
      <c r="L4912" s="6" t="str">
        <f t="shared" si="243"/>
        <v>Large</v>
      </c>
      <c r="M4912" s="7">
        <v>149</v>
      </c>
      <c r="N4912" s="2">
        <v>0</v>
      </c>
      <c r="O4912" s="3">
        <v>1341</v>
      </c>
      <c r="P4912" s="3">
        <f>O4912/K4912</f>
        <v>149</v>
      </c>
      <c r="Q4912" s="3">
        <f>R4912/M4912</f>
        <v>1.2463087248322147</v>
      </c>
      <c r="R4912" s="4">
        <v>185.7</v>
      </c>
      <c r="S4912" s="2">
        <f>R4912/O4912</f>
        <v>0.13847874720357942</v>
      </c>
    </row>
    <row r="4913" spans="1:19" x14ac:dyDescent="0.3">
      <c r="A4913" s="6">
        <v>5123</v>
      </c>
      <c r="B4913" t="s">
        <v>6066</v>
      </c>
      <c r="C4913" s="11">
        <v>45947</v>
      </c>
      <c r="D4913" s="1" t="str">
        <f t="shared" si="244"/>
        <v>2025</v>
      </c>
      <c r="E4913" s="12" t="str">
        <f t="shared" si="245"/>
        <v>October</v>
      </c>
      <c r="F4913" t="s">
        <v>14</v>
      </c>
      <c r="G4913" t="s">
        <v>9662</v>
      </c>
      <c r="H4913" t="s">
        <v>15</v>
      </c>
      <c r="I4913" t="s">
        <v>27</v>
      </c>
      <c r="J4913" t="s">
        <v>17</v>
      </c>
      <c r="K4913" s="6">
        <v>1</v>
      </c>
      <c r="L4913" s="6" t="str">
        <f t="shared" si="243"/>
        <v>Small</v>
      </c>
      <c r="M4913" s="7">
        <v>99</v>
      </c>
      <c r="N4913" s="2">
        <v>0.15</v>
      </c>
      <c r="O4913" s="3">
        <v>84.15</v>
      </c>
      <c r="P4913" s="3">
        <f>O4913/K4913</f>
        <v>84.15</v>
      </c>
      <c r="Q4913" s="3">
        <f>R4913/M4913</f>
        <v>0.14535353535353535</v>
      </c>
      <c r="R4913" s="4">
        <v>14.39</v>
      </c>
      <c r="S4913" s="2">
        <f>R4913/O4913</f>
        <v>0.17100415923945336</v>
      </c>
    </row>
    <row r="4914" spans="1:19" x14ac:dyDescent="0.3">
      <c r="A4914" s="6">
        <v>5124</v>
      </c>
      <c r="B4914" t="s">
        <v>6067</v>
      </c>
      <c r="C4914" s="11">
        <v>45638</v>
      </c>
      <c r="D4914" s="1" t="str">
        <f t="shared" si="244"/>
        <v>2024</v>
      </c>
      <c r="E4914" s="12" t="str">
        <f t="shared" si="245"/>
        <v>December</v>
      </c>
      <c r="F4914" t="s">
        <v>40</v>
      </c>
      <c r="G4914" t="s">
        <v>9662</v>
      </c>
      <c r="H4914" t="s">
        <v>37</v>
      </c>
      <c r="I4914" t="s">
        <v>19</v>
      </c>
      <c r="J4914" t="s">
        <v>32</v>
      </c>
      <c r="K4914" s="6">
        <v>8</v>
      </c>
      <c r="L4914" s="6" t="str">
        <f t="shared" si="243"/>
        <v>Large</v>
      </c>
      <c r="M4914" s="7">
        <v>299</v>
      </c>
      <c r="N4914" s="2">
        <v>0</v>
      </c>
      <c r="O4914" s="3">
        <v>2392</v>
      </c>
      <c r="P4914" s="3">
        <f>O4914/K4914</f>
        <v>299</v>
      </c>
      <c r="Q4914" s="3">
        <f>R4914/M4914</f>
        <v>0.8786956521739131</v>
      </c>
      <c r="R4914" s="4">
        <v>262.73</v>
      </c>
      <c r="S4914" s="2">
        <f>R4914/O4914</f>
        <v>0.10983695652173914</v>
      </c>
    </row>
    <row r="4915" spans="1:19" x14ac:dyDescent="0.3">
      <c r="A4915" s="6">
        <v>5125</v>
      </c>
      <c r="B4915" t="s">
        <v>6068</v>
      </c>
      <c r="C4915" s="11">
        <v>45705</v>
      </c>
      <c r="D4915" s="1" t="str">
        <f t="shared" si="244"/>
        <v>2025</v>
      </c>
      <c r="E4915" s="12" t="str">
        <f t="shared" si="245"/>
        <v>February</v>
      </c>
      <c r="F4915" t="s">
        <v>29</v>
      </c>
      <c r="G4915" t="s">
        <v>9662</v>
      </c>
      <c r="H4915" t="s">
        <v>15</v>
      </c>
      <c r="I4915" t="s">
        <v>19</v>
      </c>
      <c r="J4915" t="s">
        <v>25</v>
      </c>
      <c r="K4915" s="6">
        <v>1</v>
      </c>
      <c r="L4915" s="6" t="str">
        <f t="shared" si="243"/>
        <v>Small</v>
      </c>
      <c r="M4915" s="7">
        <v>299</v>
      </c>
      <c r="N4915" s="2">
        <v>0.15</v>
      </c>
      <c r="O4915" s="3">
        <v>254.15</v>
      </c>
      <c r="P4915" s="3">
        <f>O4915/K4915</f>
        <v>254.15</v>
      </c>
      <c r="Q4915" s="3">
        <f>R4915/M4915</f>
        <v>8.1137123745819398E-2</v>
      </c>
      <c r="R4915" s="4">
        <v>24.26</v>
      </c>
      <c r="S4915" s="2">
        <f>R4915/O4915</f>
        <v>9.5455439700963998E-2</v>
      </c>
    </row>
    <row r="4916" spans="1:19" x14ac:dyDescent="0.3">
      <c r="A4916" s="6">
        <v>5126</v>
      </c>
      <c r="B4916" t="s">
        <v>6069</v>
      </c>
      <c r="C4916" s="11">
        <v>45586</v>
      </c>
      <c r="D4916" s="1" t="str">
        <f t="shared" si="244"/>
        <v>2024</v>
      </c>
      <c r="E4916" s="12" t="str">
        <f t="shared" si="245"/>
        <v>October</v>
      </c>
      <c r="F4916" t="s">
        <v>40</v>
      </c>
      <c r="G4916" t="s">
        <v>9662</v>
      </c>
      <c r="H4916" t="s">
        <v>24</v>
      </c>
      <c r="I4916" t="s">
        <v>19</v>
      </c>
      <c r="J4916" t="s">
        <v>32</v>
      </c>
      <c r="K4916" s="6">
        <v>2</v>
      </c>
      <c r="L4916" s="6" t="str">
        <f t="shared" si="243"/>
        <v>Small</v>
      </c>
      <c r="M4916" s="7">
        <v>149</v>
      </c>
      <c r="N4916" s="2">
        <v>0</v>
      </c>
      <c r="O4916" s="3">
        <v>298</v>
      </c>
      <c r="P4916" s="3">
        <f>O4916/K4916</f>
        <v>149</v>
      </c>
      <c r="Q4916" s="3">
        <f>R4916/M4916</f>
        <v>0.57510067114093955</v>
      </c>
      <c r="R4916" s="4">
        <v>85.69</v>
      </c>
      <c r="S4916" s="2">
        <f>R4916/O4916</f>
        <v>0.28755033557046977</v>
      </c>
    </row>
    <row r="4917" spans="1:19" x14ac:dyDescent="0.3">
      <c r="A4917" s="6">
        <v>5128</v>
      </c>
      <c r="B4917" t="s">
        <v>6070</v>
      </c>
      <c r="C4917" s="11">
        <v>45796</v>
      </c>
      <c r="D4917" s="1" t="str">
        <f t="shared" si="244"/>
        <v>2025</v>
      </c>
      <c r="E4917" s="12" t="str">
        <f t="shared" si="245"/>
        <v>May</v>
      </c>
      <c r="F4917" t="s">
        <v>14</v>
      </c>
      <c r="G4917" t="s">
        <v>360</v>
      </c>
      <c r="H4917" t="s">
        <v>24</v>
      </c>
      <c r="I4917" t="s">
        <v>19</v>
      </c>
      <c r="J4917" t="s">
        <v>25</v>
      </c>
      <c r="K4917" s="6">
        <v>5</v>
      </c>
      <c r="L4917" s="6" t="str">
        <f t="shared" si="243"/>
        <v>Midium</v>
      </c>
      <c r="M4917" s="7">
        <v>799</v>
      </c>
      <c r="N4917" s="2">
        <v>0</v>
      </c>
      <c r="O4917" s="3">
        <v>3995</v>
      </c>
      <c r="P4917" s="3">
        <f>O4917/K4917</f>
        <v>799</v>
      </c>
      <c r="Q4917" s="3">
        <f>R4917/M4917</f>
        <v>1.3124780976220276</v>
      </c>
      <c r="R4917" s="4">
        <v>1048.67</v>
      </c>
      <c r="S4917" s="2">
        <f>R4917/O4917</f>
        <v>0.26249561952440553</v>
      </c>
    </row>
    <row r="4918" spans="1:19" x14ac:dyDescent="0.3">
      <c r="A4918" s="6">
        <v>5129</v>
      </c>
      <c r="B4918" t="s">
        <v>6071</v>
      </c>
      <c r="C4918" s="11">
        <v>45779</v>
      </c>
      <c r="D4918" s="1" t="str">
        <f t="shared" si="244"/>
        <v>2025</v>
      </c>
      <c r="E4918" s="12" t="str">
        <f t="shared" si="245"/>
        <v>May</v>
      </c>
      <c r="F4918" t="s">
        <v>14</v>
      </c>
      <c r="G4918" t="s">
        <v>9662</v>
      </c>
      <c r="H4918" t="s">
        <v>37</v>
      </c>
      <c r="I4918" t="s">
        <v>16</v>
      </c>
      <c r="J4918" t="s">
        <v>38</v>
      </c>
      <c r="K4918" s="6">
        <v>10</v>
      </c>
      <c r="L4918" s="6" t="str">
        <f t="shared" si="243"/>
        <v>Large</v>
      </c>
      <c r="M4918" s="7">
        <v>299</v>
      </c>
      <c r="N4918" s="2">
        <v>0.05</v>
      </c>
      <c r="O4918" s="3">
        <v>2840.5</v>
      </c>
      <c r="P4918" s="3">
        <f>O4918/K4918</f>
        <v>284.05</v>
      </c>
      <c r="Q4918" s="3">
        <f>R4918/M4918</f>
        <v>2.4604347826086954</v>
      </c>
      <c r="R4918" s="4">
        <v>735.67</v>
      </c>
      <c r="S4918" s="2">
        <f>R4918/O4918</f>
        <v>0.25899313501144161</v>
      </c>
    </row>
    <row r="4919" spans="1:19" x14ac:dyDescent="0.3">
      <c r="A4919" s="6">
        <v>5130</v>
      </c>
      <c r="B4919" t="s">
        <v>6072</v>
      </c>
      <c r="C4919" s="11">
        <v>45522</v>
      </c>
      <c r="D4919" s="1" t="str">
        <f t="shared" si="244"/>
        <v>2024</v>
      </c>
      <c r="E4919" s="12" t="str">
        <f t="shared" si="245"/>
        <v>August</v>
      </c>
      <c r="F4919" t="s">
        <v>40</v>
      </c>
      <c r="G4919" t="s">
        <v>9662</v>
      </c>
      <c r="H4919" t="s">
        <v>37</v>
      </c>
      <c r="I4919" t="s">
        <v>19</v>
      </c>
      <c r="J4919" t="s">
        <v>32</v>
      </c>
      <c r="K4919" s="6">
        <v>4</v>
      </c>
      <c r="L4919" s="6" t="str">
        <f t="shared" si="243"/>
        <v>Midium</v>
      </c>
      <c r="M4919" s="7">
        <v>299</v>
      </c>
      <c r="N4919" s="2">
        <v>0.05</v>
      </c>
      <c r="O4919" s="3">
        <v>1136.2</v>
      </c>
      <c r="P4919" s="3">
        <f>O4919/K4919</f>
        <v>284.05</v>
      </c>
      <c r="Q4919" s="3">
        <f>R4919/M4919</f>
        <v>0.315752508361204</v>
      </c>
      <c r="R4919" s="4">
        <v>94.41</v>
      </c>
      <c r="S4919" s="2">
        <f>R4919/O4919</f>
        <v>8.3092765358211571E-2</v>
      </c>
    </row>
    <row r="4920" spans="1:19" x14ac:dyDescent="0.3">
      <c r="A4920" s="6">
        <v>5132</v>
      </c>
      <c r="B4920" t="s">
        <v>6074</v>
      </c>
      <c r="C4920" s="11">
        <v>45598</v>
      </c>
      <c r="D4920" s="1" t="str">
        <f t="shared" si="244"/>
        <v>2024</v>
      </c>
      <c r="E4920" s="12" t="str">
        <f t="shared" si="245"/>
        <v>November</v>
      </c>
      <c r="F4920" t="s">
        <v>29</v>
      </c>
      <c r="G4920" t="s">
        <v>6075</v>
      </c>
      <c r="H4920" t="s">
        <v>37</v>
      </c>
      <c r="I4920" t="s">
        <v>27</v>
      </c>
      <c r="J4920" t="s">
        <v>47</v>
      </c>
      <c r="K4920" s="6">
        <v>3</v>
      </c>
      <c r="L4920" s="6" t="str">
        <f t="shared" si="243"/>
        <v>Small</v>
      </c>
      <c r="M4920" s="7">
        <v>99</v>
      </c>
      <c r="N4920" s="2">
        <v>0.1</v>
      </c>
      <c r="O4920" s="3">
        <v>267.3</v>
      </c>
      <c r="P4920" s="3">
        <f>O4920/K4920</f>
        <v>89.100000000000009</v>
      </c>
      <c r="Q4920" s="3">
        <f>R4920/M4920</f>
        <v>0.75</v>
      </c>
      <c r="R4920" s="4">
        <v>74.25</v>
      </c>
      <c r="S4920" s="2">
        <f>R4920/O4920</f>
        <v>0.27777777777777779</v>
      </c>
    </row>
    <row r="4921" spans="1:19" x14ac:dyDescent="0.3">
      <c r="A4921" s="6">
        <v>5134</v>
      </c>
      <c r="B4921" t="s">
        <v>6076</v>
      </c>
      <c r="C4921" s="11">
        <v>45387</v>
      </c>
      <c r="D4921" s="1" t="str">
        <f t="shared" si="244"/>
        <v>2024</v>
      </c>
      <c r="E4921" s="12" t="str">
        <f t="shared" si="245"/>
        <v>April</v>
      </c>
      <c r="F4921" t="s">
        <v>22</v>
      </c>
      <c r="G4921" t="s">
        <v>9662</v>
      </c>
      <c r="H4921" t="s">
        <v>37</v>
      </c>
      <c r="I4921" t="s">
        <v>19</v>
      </c>
      <c r="J4921" t="s">
        <v>42</v>
      </c>
      <c r="K4921" s="6">
        <v>3</v>
      </c>
      <c r="L4921" s="6" t="str">
        <f t="shared" si="243"/>
        <v>Small</v>
      </c>
      <c r="M4921" s="7">
        <v>299</v>
      </c>
      <c r="N4921" s="2">
        <v>0.1</v>
      </c>
      <c r="O4921" s="3">
        <v>807.3</v>
      </c>
      <c r="P4921" s="3">
        <f>O4921/K4921</f>
        <v>269.09999999999997</v>
      </c>
      <c r="Q4921" s="3">
        <f>R4921/M4921</f>
        <v>0.29030100334448161</v>
      </c>
      <c r="R4921" s="4">
        <v>86.8</v>
      </c>
      <c r="S4921" s="2">
        <f>R4921/O4921</f>
        <v>0.10751889012758578</v>
      </c>
    </row>
    <row r="4922" spans="1:19" x14ac:dyDescent="0.3">
      <c r="A4922" s="6">
        <v>5135</v>
      </c>
      <c r="B4922" t="s">
        <v>6077</v>
      </c>
      <c r="C4922" s="11">
        <v>45415</v>
      </c>
      <c r="D4922" s="1" t="str">
        <f t="shared" si="244"/>
        <v>2024</v>
      </c>
      <c r="E4922" s="12" t="str">
        <f t="shared" si="245"/>
        <v>May</v>
      </c>
      <c r="F4922" t="s">
        <v>29</v>
      </c>
      <c r="G4922" t="s">
        <v>6078</v>
      </c>
      <c r="H4922" t="s">
        <v>15</v>
      </c>
      <c r="I4922" t="s">
        <v>19</v>
      </c>
      <c r="J4922" t="s">
        <v>32</v>
      </c>
      <c r="K4922" s="6">
        <v>4</v>
      </c>
      <c r="L4922" s="6" t="str">
        <f t="shared" si="243"/>
        <v>Midium</v>
      </c>
      <c r="M4922" s="7">
        <v>499</v>
      </c>
      <c r="N4922" s="2">
        <v>0.15</v>
      </c>
      <c r="O4922" s="3">
        <v>1696.6</v>
      </c>
      <c r="P4922" s="3">
        <f>O4922/K4922</f>
        <v>424.15</v>
      </c>
      <c r="Q4922" s="3">
        <f>R4922/M4922</f>
        <v>0.71422845691382764</v>
      </c>
      <c r="R4922" s="4">
        <v>356.4</v>
      </c>
      <c r="S4922" s="2">
        <f>R4922/O4922</f>
        <v>0.21006719320994932</v>
      </c>
    </row>
    <row r="4923" spans="1:19" x14ac:dyDescent="0.3">
      <c r="A4923" s="6">
        <v>5136</v>
      </c>
      <c r="B4923" t="s">
        <v>6079</v>
      </c>
      <c r="C4923" s="11">
        <v>45470</v>
      </c>
      <c r="D4923" s="1" t="str">
        <f t="shared" si="244"/>
        <v>2024</v>
      </c>
      <c r="E4923" s="12" t="str">
        <f t="shared" si="245"/>
        <v>June</v>
      </c>
      <c r="F4923" t="s">
        <v>29</v>
      </c>
      <c r="G4923" t="s">
        <v>9662</v>
      </c>
      <c r="H4923" t="s">
        <v>24</v>
      </c>
      <c r="I4923" t="s">
        <v>27</v>
      </c>
      <c r="J4923" t="s">
        <v>47</v>
      </c>
      <c r="K4923" s="6">
        <v>7</v>
      </c>
      <c r="L4923" s="6" t="str">
        <f t="shared" si="243"/>
        <v>Large</v>
      </c>
      <c r="M4923" s="7">
        <v>199</v>
      </c>
      <c r="N4923" s="2">
        <v>0.05</v>
      </c>
      <c r="O4923" s="3">
        <v>1323.35</v>
      </c>
      <c r="P4923" s="3">
        <f>O4923/K4923</f>
        <v>189.04999999999998</v>
      </c>
      <c r="Q4923" s="3">
        <f>R4923/M4923</f>
        <v>0.78175879396984926</v>
      </c>
      <c r="R4923" s="4">
        <v>155.57</v>
      </c>
      <c r="S4923" s="2">
        <f>R4923/O4923</f>
        <v>0.11755771337892471</v>
      </c>
    </row>
    <row r="4924" spans="1:19" x14ac:dyDescent="0.3">
      <c r="A4924" s="6">
        <v>5137</v>
      </c>
      <c r="B4924" t="s">
        <v>6080</v>
      </c>
      <c r="C4924" s="11">
        <v>45667</v>
      </c>
      <c r="D4924" s="1" t="str">
        <f t="shared" si="244"/>
        <v>2025</v>
      </c>
      <c r="E4924" s="12" t="str">
        <f t="shared" si="245"/>
        <v>January</v>
      </c>
      <c r="F4924" t="s">
        <v>40</v>
      </c>
      <c r="G4924" t="s">
        <v>9662</v>
      </c>
      <c r="H4924" t="s">
        <v>15</v>
      </c>
      <c r="I4924" t="s">
        <v>27</v>
      </c>
      <c r="J4924" t="s">
        <v>47</v>
      </c>
      <c r="K4924" s="6">
        <v>1</v>
      </c>
      <c r="L4924" s="6" t="str">
        <f t="shared" si="243"/>
        <v>Small</v>
      </c>
      <c r="M4924" s="7">
        <v>499</v>
      </c>
      <c r="N4924" s="2">
        <v>0.1</v>
      </c>
      <c r="O4924" s="3">
        <v>449.1</v>
      </c>
      <c r="P4924" s="3">
        <f>O4924/K4924</f>
        <v>449.1</v>
      </c>
      <c r="Q4924" s="3">
        <f>R4924/M4924</f>
        <v>0.23793587174348699</v>
      </c>
      <c r="R4924" s="4">
        <v>118.73</v>
      </c>
      <c r="S4924" s="2">
        <f>R4924/O4924</f>
        <v>0.26437319082609662</v>
      </c>
    </row>
    <row r="4925" spans="1:19" x14ac:dyDescent="0.3">
      <c r="A4925" s="6">
        <v>5138</v>
      </c>
      <c r="B4925" t="s">
        <v>6081</v>
      </c>
      <c r="C4925" s="11">
        <v>45626</v>
      </c>
      <c r="D4925" s="1" t="str">
        <f t="shared" si="244"/>
        <v>2024</v>
      </c>
      <c r="E4925" s="12" t="str">
        <f t="shared" si="245"/>
        <v>November</v>
      </c>
      <c r="F4925" t="s">
        <v>14</v>
      </c>
      <c r="G4925" t="s">
        <v>9662</v>
      </c>
      <c r="H4925" t="s">
        <v>15</v>
      </c>
      <c r="I4925" t="s">
        <v>16</v>
      </c>
      <c r="J4925" t="s">
        <v>38</v>
      </c>
      <c r="K4925" s="6">
        <v>3</v>
      </c>
      <c r="L4925" s="6" t="str">
        <f t="shared" si="243"/>
        <v>Small</v>
      </c>
      <c r="M4925" s="7">
        <v>499</v>
      </c>
      <c r="N4925" s="2">
        <v>0</v>
      </c>
      <c r="O4925" s="3">
        <v>1497</v>
      </c>
      <c r="P4925" s="3">
        <f>O4925/K4925</f>
        <v>499</v>
      </c>
      <c r="Q4925" s="3">
        <f>R4925/M4925</f>
        <v>0.49290581162324648</v>
      </c>
      <c r="R4925" s="4">
        <v>245.96</v>
      </c>
      <c r="S4925" s="2">
        <f>R4925/O4925</f>
        <v>0.16430193720774883</v>
      </c>
    </row>
    <row r="4926" spans="1:19" x14ac:dyDescent="0.3">
      <c r="A4926" s="6">
        <v>5139</v>
      </c>
      <c r="B4926" t="s">
        <v>6082</v>
      </c>
      <c r="C4926" s="11">
        <v>45975</v>
      </c>
      <c r="D4926" s="1" t="str">
        <f t="shared" si="244"/>
        <v>2025</v>
      </c>
      <c r="E4926" s="12" t="str">
        <f t="shared" si="245"/>
        <v>November</v>
      </c>
      <c r="F4926" t="s">
        <v>40</v>
      </c>
      <c r="G4926" t="s">
        <v>9662</v>
      </c>
      <c r="H4926" t="s">
        <v>37</v>
      </c>
      <c r="I4926" t="s">
        <v>16</v>
      </c>
      <c r="J4926" t="s">
        <v>34</v>
      </c>
      <c r="K4926" s="6">
        <v>9</v>
      </c>
      <c r="L4926" s="6" t="str">
        <f t="shared" si="243"/>
        <v>Large</v>
      </c>
      <c r="M4926" s="7">
        <v>499</v>
      </c>
      <c r="N4926" s="2">
        <v>0</v>
      </c>
      <c r="O4926" s="3">
        <v>4491</v>
      </c>
      <c r="P4926" s="3">
        <f>O4926/K4926</f>
        <v>499</v>
      </c>
      <c r="Q4926" s="3">
        <f>R4926/M4926</f>
        <v>0.51386773547094189</v>
      </c>
      <c r="R4926" s="4">
        <v>256.42</v>
      </c>
      <c r="S4926" s="2">
        <f>R4926/O4926</f>
        <v>5.7096415052326877E-2</v>
      </c>
    </row>
    <row r="4927" spans="1:19" x14ac:dyDescent="0.3">
      <c r="A4927" s="6">
        <v>5141</v>
      </c>
      <c r="B4927" t="s">
        <v>6083</v>
      </c>
      <c r="C4927" s="11">
        <v>45901</v>
      </c>
      <c r="D4927" s="1" t="str">
        <f t="shared" si="244"/>
        <v>2025</v>
      </c>
      <c r="E4927" s="12" t="str">
        <f t="shared" si="245"/>
        <v>September</v>
      </c>
      <c r="F4927" t="s">
        <v>14</v>
      </c>
      <c r="G4927" t="s">
        <v>9662</v>
      </c>
      <c r="H4927" t="s">
        <v>15</v>
      </c>
      <c r="I4927" t="s">
        <v>19</v>
      </c>
      <c r="J4927" t="s">
        <v>32</v>
      </c>
      <c r="K4927" s="6">
        <v>8</v>
      </c>
      <c r="L4927" s="6" t="str">
        <f t="shared" si="243"/>
        <v>Large</v>
      </c>
      <c r="M4927" s="7">
        <v>299</v>
      </c>
      <c r="N4927" s="2">
        <v>0.15</v>
      </c>
      <c r="O4927" s="3">
        <v>2033.2</v>
      </c>
      <c r="P4927" s="3">
        <f>O4927/K4927</f>
        <v>254.15</v>
      </c>
      <c r="Q4927" s="3">
        <f>R4927/M4927</f>
        <v>0.39645484949832777</v>
      </c>
      <c r="R4927" s="4">
        <v>118.54</v>
      </c>
      <c r="S4927" s="2">
        <f>R4927/O4927</f>
        <v>5.8302183749754086E-2</v>
      </c>
    </row>
    <row r="4928" spans="1:19" x14ac:dyDescent="0.3">
      <c r="A4928" s="6">
        <v>5142</v>
      </c>
      <c r="B4928" t="s">
        <v>6084</v>
      </c>
      <c r="C4928" s="11">
        <v>45533</v>
      </c>
      <c r="D4928" s="1" t="str">
        <f t="shared" si="244"/>
        <v>2024</v>
      </c>
      <c r="E4928" s="12" t="str">
        <f t="shared" si="245"/>
        <v>August</v>
      </c>
      <c r="F4928" t="s">
        <v>14</v>
      </c>
      <c r="G4928" t="s">
        <v>9662</v>
      </c>
      <c r="H4928" t="s">
        <v>24</v>
      </c>
      <c r="I4928" t="s">
        <v>19</v>
      </c>
      <c r="J4928" t="s">
        <v>20</v>
      </c>
      <c r="K4928" s="6">
        <v>9</v>
      </c>
      <c r="L4928" s="6" t="str">
        <f t="shared" si="243"/>
        <v>Large</v>
      </c>
      <c r="M4928" s="7">
        <v>199</v>
      </c>
      <c r="N4928" s="2">
        <v>0.05</v>
      </c>
      <c r="O4928" s="3">
        <v>1701.45</v>
      </c>
      <c r="P4928" s="3">
        <f>O4928/K4928</f>
        <v>189.05</v>
      </c>
      <c r="Q4928" s="3">
        <f>R4928/M4928</f>
        <v>2.2592964824120605</v>
      </c>
      <c r="R4928" s="4">
        <v>449.6</v>
      </c>
      <c r="S4928" s="2">
        <f>R4928/O4928</f>
        <v>0.26424520262129358</v>
      </c>
    </row>
    <row r="4929" spans="1:19" x14ac:dyDescent="0.3">
      <c r="A4929" s="6">
        <v>5143</v>
      </c>
      <c r="B4929" t="s">
        <v>6085</v>
      </c>
      <c r="C4929" s="11">
        <v>45623</v>
      </c>
      <c r="D4929" s="1" t="str">
        <f t="shared" si="244"/>
        <v>2024</v>
      </c>
      <c r="E4929" s="12" t="str">
        <f t="shared" si="245"/>
        <v>November</v>
      </c>
      <c r="F4929" t="s">
        <v>14</v>
      </c>
      <c r="G4929" t="s">
        <v>5478</v>
      </c>
      <c r="H4929" t="s">
        <v>24</v>
      </c>
      <c r="I4929" t="s">
        <v>16</v>
      </c>
      <c r="J4929" t="s">
        <v>34</v>
      </c>
      <c r="K4929" s="6">
        <v>7</v>
      </c>
      <c r="L4929" s="6" t="str">
        <f t="shared" si="243"/>
        <v>Large</v>
      </c>
      <c r="M4929" s="7">
        <v>799</v>
      </c>
      <c r="N4929" s="2">
        <v>0</v>
      </c>
      <c r="O4929" s="3">
        <v>5593</v>
      </c>
      <c r="P4929" s="3">
        <f>O4929/K4929</f>
        <v>799</v>
      </c>
      <c r="Q4929" s="3">
        <f>R4929/M4929</f>
        <v>0.4542803504380476</v>
      </c>
      <c r="R4929" s="4">
        <v>362.97</v>
      </c>
      <c r="S4929" s="2">
        <f>R4929/O4929</f>
        <v>6.4897192919721083E-2</v>
      </c>
    </row>
    <row r="4930" spans="1:19" x14ac:dyDescent="0.3">
      <c r="A4930" s="6">
        <v>5144</v>
      </c>
      <c r="B4930" t="s">
        <v>6086</v>
      </c>
      <c r="C4930" s="11">
        <v>45968</v>
      </c>
      <c r="D4930" s="1" t="str">
        <f t="shared" si="244"/>
        <v>2025</v>
      </c>
      <c r="E4930" s="12" t="str">
        <f t="shared" si="245"/>
        <v>November</v>
      </c>
      <c r="F4930" t="s">
        <v>14</v>
      </c>
      <c r="G4930" t="s">
        <v>9662</v>
      </c>
      <c r="H4930" t="s">
        <v>37</v>
      </c>
      <c r="I4930" t="s">
        <v>19</v>
      </c>
      <c r="J4930" t="s">
        <v>20</v>
      </c>
      <c r="K4930" s="6">
        <v>5</v>
      </c>
      <c r="L4930" s="6" t="str">
        <f t="shared" si="243"/>
        <v>Midium</v>
      </c>
      <c r="M4930" s="7">
        <v>99</v>
      </c>
      <c r="N4930" s="2">
        <v>0</v>
      </c>
      <c r="O4930" s="3">
        <v>495</v>
      </c>
      <c r="P4930" s="3">
        <f>O4930/K4930</f>
        <v>99</v>
      </c>
      <c r="Q4930" s="3">
        <f>R4930/M4930</f>
        <v>1.3287878787878789</v>
      </c>
      <c r="R4930" s="4">
        <v>131.55000000000001</v>
      </c>
      <c r="S4930" s="2">
        <f>R4930/O4930</f>
        <v>0.2657575757575758</v>
      </c>
    </row>
    <row r="4931" spans="1:19" x14ac:dyDescent="0.3">
      <c r="A4931" s="6">
        <v>5145</v>
      </c>
      <c r="B4931" t="s">
        <v>6087</v>
      </c>
      <c r="C4931" s="11">
        <v>45383</v>
      </c>
      <c r="D4931" s="1" t="str">
        <f t="shared" si="244"/>
        <v>2024</v>
      </c>
      <c r="E4931" s="12" t="str">
        <f t="shared" si="245"/>
        <v>April</v>
      </c>
      <c r="F4931" t="s">
        <v>14</v>
      </c>
      <c r="G4931" t="s">
        <v>6088</v>
      </c>
      <c r="H4931" t="s">
        <v>37</v>
      </c>
      <c r="I4931" t="s">
        <v>19</v>
      </c>
      <c r="J4931" t="s">
        <v>42</v>
      </c>
      <c r="K4931" s="6">
        <v>1</v>
      </c>
      <c r="L4931" s="6" t="str">
        <f t="shared" ref="L4931:L4994" si="246">IF(K4931&lt;4,"Small", IF(K4931&lt;7,"Midium", IF(K4931&lt;=10,"Large")))</f>
        <v>Small</v>
      </c>
      <c r="M4931" s="7">
        <v>999</v>
      </c>
      <c r="N4931" s="2">
        <v>0</v>
      </c>
      <c r="O4931" s="3">
        <v>999</v>
      </c>
      <c r="P4931" s="3">
        <f>O4931/K4931</f>
        <v>999</v>
      </c>
      <c r="Q4931" s="3">
        <f>R4931/M4931</f>
        <v>0.23885885885885885</v>
      </c>
      <c r="R4931" s="4">
        <v>238.62</v>
      </c>
      <c r="S4931" s="2">
        <f>R4931/O4931</f>
        <v>0.23885885885885885</v>
      </c>
    </row>
    <row r="4932" spans="1:19" x14ac:dyDescent="0.3">
      <c r="A4932" s="6">
        <v>5146</v>
      </c>
      <c r="B4932" t="s">
        <v>6089</v>
      </c>
      <c r="C4932" s="11">
        <v>45301</v>
      </c>
      <c r="D4932" s="1" t="str">
        <f t="shared" si="244"/>
        <v>2024</v>
      </c>
      <c r="E4932" s="12" t="str">
        <f t="shared" si="245"/>
        <v>January</v>
      </c>
      <c r="F4932" t="s">
        <v>40</v>
      </c>
      <c r="G4932" t="s">
        <v>9662</v>
      </c>
      <c r="H4932" t="s">
        <v>24</v>
      </c>
      <c r="I4932" t="s">
        <v>27</v>
      </c>
      <c r="J4932" t="s">
        <v>47</v>
      </c>
      <c r="K4932" s="6">
        <v>6</v>
      </c>
      <c r="L4932" s="6" t="str">
        <f t="shared" si="246"/>
        <v>Midium</v>
      </c>
      <c r="M4932" s="7">
        <v>199</v>
      </c>
      <c r="N4932" s="2">
        <v>0.05</v>
      </c>
      <c r="O4932" s="3">
        <v>1134.3</v>
      </c>
      <c r="P4932" s="3">
        <f>O4932/K4932</f>
        <v>189.04999999999998</v>
      </c>
      <c r="Q4932" s="3">
        <f>R4932/M4932</f>
        <v>1.1157788944723617</v>
      </c>
      <c r="R4932" s="4">
        <v>222.04</v>
      </c>
      <c r="S4932" s="2">
        <f>R4932/O4932</f>
        <v>0.19575068324076522</v>
      </c>
    </row>
    <row r="4933" spans="1:19" x14ac:dyDescent="0.3">
      <c r="A4933" s="6">
        <v>5147</v>
      </c>
      <c r="B4933" t="s">
        <v>6090</v>
      </c>
      <c r="C4933" s="11">
        <v>45933</v>
      </c>
      <c r="D4933" s="1" t="str">
        <f t="shared" si="244"/>
        <v>2025</v>
      </c>
      <c r="E4933" s="12" t="str">
        <f t="shared" si="245"/>
        <v>October</v>
      </c>
      <c r="F4933" t="s">
        <v>40</v>
      </c>
      <c r="G4933" t="s">
        <v>9662</v>
      </c>
      <c r="H4933" t="s">
        <v>15</v>
      </c>
      <c r="I4933" t="s">
        <v>19</v>
      </c>
      <c r="J4933" t="s">
        <v>25</v>
      </c>
      <c r="K4933" s="6">
        <v>6</v>
      </c>
      <c r="L4933" s="6" t="str">
        <f t="shared" si="246"/>
        <v>Midium</v>
      </c>
      <c r="M4933" s="7">
        <v>799</v>
      </c>
      <c r="N4933" s="2">
        <v>0</v>
      </c>
      <c r="O4933" s="3">
        <v>4794</v>
      </c>
      <c r="P4933" s="3">
        <f>O4933/K4933</f>
        <v>799</v>
      </c>
      <c r="Q4933" s="3">
        <f>R4933/M4933</f>
        <v>0.78713391739674587</v>
      </c>
      <c r="R4933" s="4">
        <v>628.91999999999996</v>
      </c>
      <c r="S4933" s="2">
        <f>R4933/O4933</f>
        <v>0.13118898623279099</v>
      </c>
    </row>
    <row r="4934" spans="1:19" x14ac:dyDescent="0.3">
      <c r="A4934" s="6">
        <v>5148</v>
      </c>
      <c r="B4934" t="s">
        <v>6091</v>
      </c>
      <c r="C4934" s="11">
        <v>45444</v>
      </c>
      <c r="D4934" s="1" t="str">
        <f t="shared" si="244"/>
        <v>2024</v>
      </c>
      <c r="E4934" s="12" t="str">
        <f t="shared" si="245"/>
        <v>June</v>
      </c>
      <c r="F4934" t="s">
        <v>14</v>
      </c>
      <c r="G4934" t="s">
        <v>9662</v>
      </c>
      <c r="H4934" t="s">
        <v>15</v>
      </c>
      <c r="I4934" t="s">
        <v>16</v>
      </c>
      <c r="J4934" t="s">
        <v>34</v>
      </c>
      <c r="K4934" s="6">
        <v>4</v>
      </c>
      <c r="L4934" s="6" t="str">
        <f t="shared" si="246"/>
        <v>Midium</v>
      </c>
      <c r="M4934" s="7">
        <v>799</v>
      </c>
      <c r="N4934" s="2">
        <v>0.15</v>
      </c>
      <c r="O4934" s="3">
        <v>2716.6</v>
      </c>
      <c r="P4934" s="3">
        <f>O4934/K4934</f>
        <v>679.15</v>
      </c>
      <c r="Q4934" s="3">
        <f>R4934/M4934</f>
        <v>0.59316645807259072</v>
      </c>
      <c r="R4934" s="4">
        <v>473.94</v>
      </c>
      <c r="S4934" s="2">
        <f>R4934/O4934</f>
        <v>0.17446072296252668</v>
      </c>
    </row>
    <row r="4935" spans="1:19" x14ac:dyDescent="0.3">
      <c r="A4935" s="6">
        <v>5149</v>
      </c>
      <c r="B4935" t="s">
        <v>6092</v>
      </c>
      <c r="C4935" s="11">
        <v>45430</v>
      </c>
      <c r="D4935" s="1" t="str">
        <f t="shared" si="244"/>
        <v>2024</v>
      </c>
      <c r="E4935" s="12" t="str">
        <f t="shared" si="245"/>
        <v>May</v>
      </c>
      <c r="F4935" t="s">
        <v>40</v>
      </c>
      <c r="G4935" t="s">
        <v>9662</v>
      </c>
      <c r="H4935" t="s">
        <v>37</v>
      </c>
      <c r="I4935" t="s">
        <v>27</v>
      </c>
      <c r="J4935" t="s">
        <v>47</v>
      </c>
      <c r="K4935" s="6">
        <v>7</v>
      </c>
      <c r="L4935" s="6" t="str">
        <f t="shared" si="246"/>
        <v>Large</v>
      </c>
      <c r="M4935" s="7">
        <v>799</v>
      </c>
      <c r="N4935" s="2">
        <v>0</v>
      </c>
      <c r="O4935" s="3">
        <v>5593</v>
      </c>
      <c r="P4935" s="3">
        <f>O4935/K4935</f>
        <v>799</v>
      </c>
      <c r="Q4935" s="3">
        <f>R4935/M4935</f>
        <v>0.40921151439299119</v>
      </c>
      <c r="R4935" s="4">
        <v>326.95999999999998</v>
      </c>
      <c r="S4935" s="2">
        <f>R4935/O4935</f>
        <v>5.8458787770427317E-2</v>
      </c>
    </row>
    <row r="4936" spans="1:19" x14ac:dyDescent="0.3">
      <c r="A4936" s="6">
        <v>5150</v>
      </c>
      <c r="B4936" t="s">
        <v>6093</v>
      </c>
      <c r="C4936" s="11">
        <v>45605</v>
      </c>
      <c r="D4936" s="1" t="str">
        <f t="shared" si="244"/>
        <v>2024</v>
      </c>
      <c r="E4936" s="12" t="str">
        <f t="shared" si="245"/>
        <v>November</v>
      </c>
      <c r="F4936" t="s">
        <v>14</v>
      </c>
      <c r="G4936" t="s">
        <v>9662</v>
      </c>
      <c r="H4936" t="s">
        <v>24</v>
      </c>
      <c r="I4936" t="s">
        <v>19</v>
      </c>
      <c r="J4936" t="s">
        <v>25</v>
      </c>
      <c r="K4936" s="6">
        <v>4</v>
      </c>
      <c r="L4936" s="6" t="str">
        <f t="shared" si="246"/>
        <v>Midium</v>
      </c>
      <c r="M4936" s="7">
        <v>299</v>
      </c>
      <c r="N4936" s="2">
        <v>0.1</v>
      </c>
      <c r="O4936" s="3">
        <v>1076.4000000000001</v>
      </c>
      <c r="P4936" s="3">
        <f>O4936/K4936</f>
        <v>269.10000000000002</v>
      </c>
      <c r="Q4936" s="3">
        <f>R4936/M4936</f>
        <v>0.8524749163879598</v>
      </c>
      <c r="R4936" s="4">
        <v>254.89</v>
      </c>
      <c r="S4936" s="2">
        <f>R4936/O4936</f>
        <v>0.23679858788554436</v>
      </c>
    </row>
    <row r="4937" spans="1:19" x14ac:dyDescent="0.3">
      <c r="A4937" s="6">
        <v>5151</v>
      </c>
      <c r="B4937" t="s">
        <v>6094</v>
      </c>
      <c r="C4937" s="11">
        <v>45966</v>
      </c>
      <c r="D4937" s="1" t="str">
        <f t="shared" si="244"/>
        <v>2025</v>
      </c>
      <c r="E4937" s="12" t="str">
        <f t="shared" si="245"/>
        <v>November</v>
      </c>
      <c r="F4937" t="s">
        <v>40</v>
      </c>
      <c r="G4937" t="s">
        <v>9662</v>
      </c>
      <c r="H4937" t="s">
        <v>24</v>
      </c>
      <c r="I4937" t="s">
        <v>27</v>
      </c>
      <c r="J4937" t="s">
        <v>17</v>
      </c>
      <c r="K4937" s="6">
        <v>7</v>
      </c>
      <c r="L4937" s="6" t="str">
        <f t="shared" si="246"/>
        <v>Large</v>
      </c>
      <c r="M4937" s="7">
        <v>799</v>
      </c>
      <c r="N4937" s="2">
        <v>0</v>
      </c>
      <c r="O4937" s="3">
        <v>5593</v>
      </c>
      <c r="P4937" s="3">
        <f>O4937/K4937</f>
        <v>799</v>
      </c>
      <c r="Q4937" s="3">
        <f>R4937/M4937</f>
        <v>2.0833917396745933</v>
      </c>
      <c r="R4937" s="4">
        <v>1664.63</v>
      </c>
      <c r="S4937" s="2">
        <f>R4937/O4937</f>
        <v>0.29762739138208477</v>
      </c>
    </row>
    <row r="4938" spans="1:19" x14ac:dyDescent="0.3">
      <c r="A4938" s="6">
        <v>5152</v>
      </c>
      <c r="B4938" t="s">
        <v>6095</v>
      </c>
      <c r="C4938" s="11">
        <v>45321</v>
      </c>
      <c r="D4938" s="1" t="str">
        <f t="shared" si="244"/>
        <v>2024</v>
      </c>
      <c r="E4938" s="12" t="str">
        <f t="shared" si="245"/>
        <v>January</v>
      </c>
      <c r="F4938" t="s">
        <v>40</v>
      </c>
      <c r="G4938" t="s">
        <v>9662</v>
      </c>
      <c r="H4938" t="s">
        <v>37</v>
      </c>
      <c r="I4938" t="s">
        <v>19</v>
      </c>
      <c r="J4938" t="s">
        <v>25</v>
      </c>
      <c r="K4938" s="6">
        <v>9</v>
      </c>
      <c r="L4938" s="6" t="str">
        <f t="shared" si="246"/>
        <v>Large</v>
      </c>
      <c r="M4938" s="7">
        <v>799</v>
      </c>
      <c r="N4938" s="2">
        <v>0.15</v>
      </c>
      <c r="O4938" s="3">
        <v>6112.35</v>
      </c>
      <c r="P4938" s="3">
        <f>O4938/K4938</f>
        <v>679.15000000000009</v>
      </c>
      <c r="Q4938" s="3">
        <f>R4938/M4938</f>
        <v>0.50637046307884848</v>
      </c>
      <c r="R4938" s="4">
        <v>404.59</v>
      </c>
      <c r="S4938" s="2">
        <f>R4938/O4938</f>
        <v>6.6192217395927913E-2</v>
      </c>
    </row>
    <row r="4939" spans="1:19" x14ac:dyDescent="0.3">
      <c r="A4939" s="6">
        <v>5153</v>
      </c>
      <c r="B4939" t="s">
        <v>6096</v>
      </c>
      <c r="C4939" s="11">
        <v>45371</v>
      </c>
      <c r="D4939" s="1" t="str">
        <f t="shared" si="244"/>
        <v>2024</v>
      </c>
      <c r="E4939" s="12" t="str">
        <f t="shared" si="245"/>
        <v>March</v>
      </c>
      <c r="F4939" t="s">
        <v>14</v>
      </c>
      <c r="G4939" t="s">
        <v>525</v>
      </c>
      <c r="H4939" t="s">
        <v>37</v>
      </c>
      <c r="I4939" t="s">
        <v>16</v>
      </c>
      <c r="J4939" t="s">
        <v>34</v>
      </c>
      <c r="K4939" s="6">
        <v>5</v>
      </c>
      <c r="L4939" s="6" t="str">
        <f t="shared" si="246"/>
        <v>Midium</v>
      </c>
      <c r="M4939" s="7">
        <v>999</v>
      </c>
      <c r="N4939" s="2">
        <v>0.05</v>
      </c>
      <c r="O4939" s="3">
        <v>4745.25</v>
      </c>
      <c r="P4939" s="3">
        <f>O4939/K4939</f>
        <v>949.05</v>
      </c>
      <c r="Q4939" s="3">
        <f>R4939/M4939</f>
        <v>0.54440440440440441</v>
      </c>
      <c r="R4939" s="4">
        <v>543.86</v>
      </c>
      <c r="S4939" s="2">
        <f>R4939/O4939</f>
        <v>0.11461145355882198</v>
      </c>
    </row>
    <row r="4940" spans="1:19" x14ac:dyDescent="0.3">
      <c r="A4940" s="6">
        <v>5154</v>
      </c>
      <c r="B4940" t="s">
        <v>6097</v>
      </c>
      <c r="C4940" s="11">
        <v>45695</v>
      </c>
      <c r="D4940" s="1" t="str">
        <f t="shared" si="244"/>
        <v>2025</v>
      </c>
      <c r="E4940" s="12" t="str">
        <f t="shared" si="245"/>
        <v>February</v>
      </c>
      <c r="F4940" t="s">
        <v>40</v>
      </c>
      <c r="G4940" t="s">
        <v>5347</v>
      </c>
      <c r="H4940" t="s">
        <v>37</v>
      </c>
      <c r="I4940" t="s">
        <v>19</v>
      </c>
      <c r="J4940" t="s">
        <v>25</v>
      </c>
      <c r="K4940" s="6">
        <v>9</v>
      </c>
      <c r="L4940" s="6" t="str">
        <f t="shared" si="246"/>
        <v>Large</v>
      </c>
      <c r="M4940" s="7">
        <v>149</v>
      </c>
      <c r="N4940" s="2">
        <v>0.1</v>
      </c>
      <c r="O4940" s="3">
        <v>1206.9000000000001</v>
      </c>
      <c r="P4940" s="3">
        <f>O4940/K4940</f>
        <v>134.10000000000002</v>
      </c>
      <c r="Q4940" s="3">
        <f>R4940/M4940</f>
        <v>0.42999999999999994</v>
      </c>
      <c r="R4940" s="4">
        <v>64.069999999999993</v>
      </c>
      <c r="S4940" s="2">
        <f>R4940/O4940</f>
        <v>5.3086419753086408E-2</v>
      </c>
    </row>
    <row r="4941" spans="1:19" x14ac:dyDescent="0.3">
      <c r="A4941" s="6">
        <v>5155</v>
      </c>
      <c r="B4941" t="s">
        <v>6098</v>
      </c>
      <c r="C4941" s="11">
        <v>45756</v>
      </c>
      <c r="D4941" s="1" t="str">
        <f t="shared" si="244"/>
        <v>2025</v>
      </c>
      <c r="E4941" s="12" t="str">
        <f t="shared" si="245"/>
        <v>April</v>
      </c>
      <c r="F4941" t="s">
        <v>14</v>
      </c>
      <c r="G4941" t="s">
        <v>9662</v>
      </c>
      <c r="H4941" t="s">
        <v>37</v>
      </c>
      <c r="I4941" t="s">
        <v>27</v>
      </c>
      <c r="J4941" t="s">
        <v>47</v>
      </c>
      <c r="K4941" s="6">
        <v>5</v>
      </c>
      <c r="L4941" s="6" t="str">
        <f t="shared" si="246"/>
        <v>Midium</v>
      </c>
      <c r="M4941" s="7">
        <v>99</v>
      </c>
      <c r="N4941" s="2">
        <v>0.05</v>
      </c>
      <c r="O4941" s="3">
        <v>470.25</v>
      </c>
      <c r="P4941" s="3">
        <f>O4941/K4941</f>
        <v>94.05</v>
      </c>
      <c r="Q4941" s="3">
        <f>R4941/M4941</f>
        <v>0.47989898989898988</v>
      </c>
      <c r="R4941" s="4">
        <v>47.51</v>
      </c>
      <c r="S4941" s="2">
        <f>R4941/O4941</f>
        <v>0.10103136629452418</v>
      </c>
    </row>
    <row r="4942" spans="1:19" x14ac:dyDescent="0.3">
      <c r="A4942" s="6">
        <v>5156</v>
      </c>
      <c r="B4942" t="s">
        <v>6099</v>
      </c>
      <c r="C4942" s="11">
        <v>45748</v>
      </c>
      <c r="D4942" s="1" t="str">
        <f t="shared" si="244"/>
        <v>2025</v>
      </c>
      <c r="E4942" s="12" t="str">
        <f t="shared" si="245"/>
        <v>April</v>
      </c>
      <c r="F4942" t="s">
        <v>22</v>
      </c>
      <c r="G4942" t="s">
        <v>1420</v>
      </c>
      <c r="H4942" t="s">
        <v>37</v>
      </c>
      <c r="I4942" t="s">
        <v>19</v>
      </c>
      <c r="J4942" t="s">
        <v>20</v>
      </c>
      <c r="K4942" s="6">
        <v>10</v>
      </c>
      <c r="L4942" s="6" t="str">
        <f t="shared" si="246"/>
        <v>Large</v>
      </c>
      <c r="M4942" s="7">
        <v>499</v>
      </c>
      <c r="N4942" s="2">
        <v>0</v>
      </c>
      <c r="O4942" s="3">
        <v>4990</v>
      </c>
      <c r="P4942" s="3">
        <f>O4942/K4942</f>
        <v>499</v>
      </c>
      <c r="Q4942" s="3">
        <f>R4942/M4942</f>
        <v>0.98284569138276556</v>
      </c>
      <c r="R4942" s="4">
        <v>490.44</v>
      </c>
      <c r="S4942" s="2">
        <f>R4942/O4942</f>
        <v>9.8284569138276559E-2</v>
      </c>
    </row>
    <row r="4943" spans="1:19" x14ac:dyDescent="0.3">
      <c r="A4943" s="6">
        <v>5157</v>
      </c>
      <c r="B4943" t="s">
        <v>6100</v>
      </c>
      <c r="C4943" s="11">
        <v>45392</v>
      </c>
      <c r="D4943" s="1" t="str">
        <f t="shared" si="244"/>
        <v>2024</v>
      </c>
      <c r="E4943" s="12" t="str">
        <f t="shared" si="245"/>
        <v>April</v>
      </c>
      <c r="F4943" t="s">
        <v>40</v>
      </c>
      <c r="G4943" t="s">
        <v>6101</v>
      </c>
      <c r="H4943" t="s">
        <v>37</v>
      </c>
      <c r="I4943" t="s">
        <v>19</v>
      </c>
      <c r="J4943" t="s">
        <v>32</v>
      </c>
      <c r="K4943" s="6">
        <v>10</v>
      </c>
      <c r="L4943" s="6" t="str">
        <f t="shared" si="246"/>
        <v>Large</v>
      </c>
      <c r="M4943" s="7">
        <v>499</v>
      </c>
      <c r="N4943" s="2">
        <v>0.05</v>
      </c>
      <c r="O4943" s="3">
        <v>4740.5</v>
      </c>
      <c r="P4943" s="3">
        <f>O4943/K4943</f>
        <v>474.05</v>
      </c>
      <c r="Q4943" s="3">
        <f>R4943/M4943</f>
        <v>0.9266332665330661</v>
      </c>
      <c r="R4943" s="4">
        <v>462.39</v>
      </c>
      <c r="S4943" s="2">
        <f>R4943/O4943</f>
        <v>9.7540343845585908E-2</v>
      </c>
    </row>
    <row r="4944" spans="1:19" x14ac:dyDescent="0.3">
      <c r="A4944" s="6">
        <v>5158</v>
      </c>
      <c r="B4944" t="s">
        <v>6102</v>
      </c>
      <c r="C4944" s="11">
        <v>45808</v>
      </c>
      <c r="D4944" s="1" t="str">
        <f t="shared" si="244"/>
        <v>2025</v>
      </c>
      <c r="E4944" s="12" t="str">
        <f t="shared" si="245"/>
        <v>May</v>
      </c>
      <c r="F4944" t="s">
        <v>14</v>
      </c>
      <c r="G4944" t="s">
        <v>1270</v>
      </c>
      <c r="H4944" t="s">
        <v>37</v>
      </c>
      <c r="I4944" t="s">
        <v>19</v>
      </c>
      <c r="J4944" t="s">
        <v>20</v>
      </c>
      <c r="K4944" s="6">
        <v>3</v>
      </c>
      <c r="L4944" s="6" t="str">
        <f t="shared" si="246"/>
        <v>Small</v>
      </c>
      <c r="M4944" s="7">
        <v>999</v>
      </c>
      <c r="N4944" s="2">
        <v>0.1</v>
      </c>
      <c r="O4944" s="3">
        <v>2697.3</v>
      </c>
      <c r="P4944" s="3">
        <f>O4944/K4944</f>
        <v>899.1</v>
      </c>
      <c r="Q4944" s="3">
        <f>R4944/M4944</f>
        <v>0.61750750750750749</v>
      </c>
      <c r="R4944" s="4">
        <v>616.89</v>
      </c>
      <c r="S4944" s="2">
        <f>R4944/O4944</f>
        <v>0.22870648426203979</v>
      </c>
    </row>
    <row r="4945" spans="1:19" x14ac:dyDescent="0.3">
      <c r="A4945" s="6">
        <v>5159</v>
      </c>
      <c r="B4945" t="s">
        <v>6103</v>
      </c>
      <c r="C4945" s="11">
        <v>45453</v>
      </c>
      <c r="D4945" s="1" t="str">
        <f t="shared" si="244"/>
        <v>2024</v>
      </c>
      <c r="E4945" s="12" t="str">
        <f t="shared" si="245"/>
        <v>June</v>
      </c>
      <c r="F4945" t="s">
        <v>22</v>
      </c>
      <c r="G4945" t="s">
        <v>9662</v>
      </c>
      <c r="H4945" t="s">
        <v>24</v>
      </c>
      <c r="I4945" t="s">
        <v>19</v>
      </c>
      <c r="J4945" t="s">
        <v>32</v>
      </c>
      <c r="K4945" s="6">
        <v>5</v>
      </c>
      <c r="L4945" s="6" t="str">
        <f t="shared" si="246"/>
        <v>Midium</v>
      </c>
      <c r="M4945" s="7">
        <v>149</v>
      </c>
      <c r="N4945" s="2">
        <v>0</v>
      </c>
      <c r="O4945" s="3">
        <v>745</v>
      </c>
      <c r="P4945" s="3">
        <f>O4945/K4945</f>
        <v>149</v>
      </c>
      <c r="Q4945" s="3">
        <f>R4945/M4945</f>
        <v>0.42449664429530204</v>
      </c>
      <c r="R4945" s="4">
        <v>63.25</v>
      </c>
      <c r="S4945" s="2">
        <f>R4945/O4945</f>
        <v>8.4899328859060402E-2</v>
      </c>
    </row>
    <row r="4946" spans="1:19" x14ac:dyDescent="0.3">
      <c r="A4946" s="6">
        <v>5160</v>
      </c>
      <c r="B4946" t="s">
        <v>6104</v>
      </c>
      <c r="C4946" s="11">
        <v>45849</v>
      </c>
      <c r="D4946" s="1" t="str">
        <f t="shared" si="244"/>
        <v>2025</v>
      </c>
      <c r="E4946" s="12" t="str">
        <f t="shared" si="245"/>
        <v>July</v>
      </c>
      <c r="F4946" t="s">
        <v>29</v>
      </c>
      <c r="G4946" t="s">
        <v>6105</v>
      </c>
      <c r="H4946" t="s">
        <v>15</v>
      </c>
      <c r="I4946" t="s">
        <v>19</v>
      </c>
      <c r="J4946" t="s">
        <v>20</v>
      </c>
      <c r="K4946" s="6">
        <v>5</v>
      </c>
      <c r="L4946" s="6" t="str">
        <f t="shared" si="246"/>
        <v>Midium</v>
      </c>
      <c r="M4946" s="7">
        <v>99</v>
      </c>
      <c r="N4946" s="2">
        <v>0</v>
      </c>
      <c r="O4946" s="3">
        <v>495</v>
      </c>
      <c r="P4946" s="3">
        <f>O4946/K4946</f>
        <v>99</v>
      </c>
      <c r="Q4946" s="3">
        <f>R4946/M4946</f>
        <v>0.99464646464646467</v>
      </c>
      <c r="R4946" s="4">
        <v>98.47</v>
      </c>
      <c r="S4946" s="2">
        <f>R4946/O4946</f>
        <v>0.19892929292929293</v>
      </c>
    </row>
    <row r="4947" spans="1:19" x14ac:dyDescent="0.3">
      <c r="A4947" s="6">
        <v>5161</v>
      </c>
      <c r="B4947" t="s">
        <v>6106</v>
      </c>
      <c r="C4947" s="11">
        <v>45849</v>
      </c>
      <c r="D4947" s="1" t="str">
        <f t="shared" si="244"/>
        <v>2025</v>
      </c>
      <c r="E4947" s="12" t="str">
        <f t="shared" si="245"/>
        <v>July</v>
      </c>
      <c r="F4947" t="s">
        <v>14</v>
      </c>
      <c r="G4947" t="s">
        <v>9662</v>
      </c>
      <c r="H4947" t="s">
        <v>15</v>
      </c>
      <c r="I4947" t="s">
        <v>19</v>
      </c>
      <c r="J4947" t="s">
        <v>42</v>
      </c>
      <c r="K4947" s="6">
        <v>8</v>
      </c>
      <c r="L4947" s="6" t="str">
        <f t="shared" si="246"/>
        <v>Large</v>
      </c>
      <c r="M4947" s="7">
        <v>999</v>
      </c>
      <c r="N4947" s="2">
        <v>0.15</v>
      </c>
      <c r="O4947" s="3">
        <v>6793.2</v>
      </c>
      <c r="P4947" s="3">
        <f>O4947/K4947</f>
        <v>849.15</v>
      </c>
      <c r="Q4947" s="3">
        <f>R4947/M4947</f>
        <v>1.0239839839839839</v>
      </c>
      <c r="R4947" s="4">
        <v>1022.96</v>
      </c>
      <c r="S4947" s="2">
        <f>R4947/O4947</f>
        <v>0.15058587999764472</v>
      </c>
    </row>
    <row r="4948" spans="1:19" x14ac:dyDescent="0.3">
      <c r="A4948" s="6">
        <v>5162</v>
      </c>
      <c r="B4948" t="s">
        <v>6107</v>
      </c>
      <c r="C4948" s="11">
        <v>45755</v>
      </c>
      <c r="D4948" s="1" t="str">
        <f t="shared" si="244"/>
        <v>2025</v>
      </c>
      <c r="E4948" s="12" t="str">
        <f t="shared" si="245"/>
        <v>April</v>
      </c>
      <c r="F4948" t="s">
        <v>22</v>
      </c>
      <c r="G4948" t="s">
        <v>9662</v>
      </c>
      <c r="H4948" t="s">
        <v>37</v>
      </c>
      <c r="I4948" t="s">
        <v>27</v>
      </c>
      <c r="J4948" t="s">
        <v>17</v>
      </c>
      <c r="K4948" s="6">
        <v>3</v>
      </c>
      <c r="L4948" s="6" t="str">
        <f t="shared" si="246"/>
        <v>Small</v>
      </c>
      <c r="M4948" s="7">
        <v>499</v>
      </c>
      <c r="N4948" s="2">
        <v>0.15</v>
      </c>
      <c r="O4948" s="3">
        <v>1272.45</v>
      </c>
      <c r="P4948" s="3">
        <f>O4948/K4948</f>
        <v>424.15000000000003</v>
      </c>
      <c r="Q4948" s="3">
        <f>R4948/M4948</f>
        <v>0.26264529058116232</v>
      </c>
      <c r="R4948" s="4">
        <v>131.06</v>
      </c>
      <c r="S4948" s="2">
        <f>R4948/O4948</f>
        <v>0.10299815316908326</v>
      </c>
    </row>
    <row r="4949" spans="1:19" x14ac:dyDescent="0.3">
      <c r="A4949" s="6">
        <v>5163</v>
      </c>
      <c r="B4949" t="s">
        <v>6108</v>
      </c>
      <c r="C4949" s="11">
        <v>45740</v>
      </c>
      <c r="D4949" s="1" t="str">
        <f t="shared" si="244"/>
        <v>2025</v>
      </c>
      <c r="E4949" s="12" t="str">
        <f t="shared" si="245"/>
        <v>March</v>
      </c>
      <c r="F4949" t="s">
        <v>40</v>
      </c>
      <c r="G4949" t="s">
        <v>4853</v>
      </c>
      <c r="H4949" t="s">
        <v>24</v>
      </c>
      <c r="I4949" t="s">
        <v>27</v>
      </c>
      <c r="J4949" t="s">
        <v>47</v>
      </c>
      <c r="K4949" s="6">
        <v>7</v>
      </c>
      <c r="L4949" s="6" t="str">
        <f t="shared" si="246"/>
        <v>Large</v>
      </c>
      <c r="M4949" s="7">
        <v>199</v>
      </c>
      <c r="N4949" s="2">
        <v>0</v>
      </c>
      <c r="O4949" s="3">
        <v>1393</v>
      </c>
      <c r="P4949" s="3">
        <f>O4949/K4949</f>
        <v>199</v>
      </c>
      <c r="Q4949" s="3">
        <f>R4949/M4949</f>
        <v>2.0649246231155778</v>
      </c>
      <c r="R4949" s="4">
        <v>410.92</v>
      </c>
      <c r="S4949" s="2">
        <f>R4949/O4949</f>
        <v>0.294989231873654</v>
      </c>
    </row>
    <row r="4950" spans="1:19" x14ac:dyDescent="0.3">
      <c r="A4950" s="6">
        <v>5164</v>
      </c>
      <c r="B4950" t="s">
        <v>6109</v>
      </c>
      <c r="C4950" s="11">
        <v>45653</v>
      </c>
      <c r="D4950" s="1" t="str">
        <f t="shared" si="244"/>
        <v>2024</v>
      </c>
      <c r="E4950" s="12" t="str">
        <f t="shared" si="245"/>
        <v>December</v>
      </c>
      <c r="F4950" t="s">
        <v>14</v>
      </c>
      <c r="G4950" t="s">
        <v>9662</v>
      </c>
      <c r="H4950" t="s">
        <v>15</v>
      </c>
      <c r="I4950" t="s">
        <v>19</v>
      </c>
      <c r="J4950" t="s">
        <v>42</v>
      </c>
      <c r="K4950" s="6">
        <v>10</v>
      </c>
      <c r="L4950" s="6" t="str">
        <f t="shared" si="246"/>
        <v>Large</v>
      </c>
      <c r="M4950" s="7">
        <v>499</v>
      </c>
      <c r="N4950" s="2">
        <v>0.05</v>
      </c>
      <c r="O4950" s="3">
        <v>4740.5</v>
      </c>
      <c r="P4950" s="3">
        <f>O4950/K4950</f>
        <v>474.05</v>
      </c>
      <c r="Q4950" s="3">
        <f>R4950/M4950</f>
        <v>2.2423246492985975</v>
      </c>
      <c r="R4950" s="4">
        <v>1118.92</v>
      </c>
      <c r="S4950" s="2">
        <f>R4950/O4950</f>
        <v>0.23603417361037868</v>
      </c>
    </row>
    <row r="4951" spans="1:19" x14ac:dyDescent="0.3">
      <c r="A4951" s="6">
        <v>5165</v>
      </c>
      <c r="B4951" t="s">
        <v>6110</v>
      </c>
      <c r="C4951" s="11">
        <v>45358</v>
      </c>
      <c r="D4951" s="1" t="str">
        <f t="shared" si="244"/>
        <v>2024</v>
      </c>
      <c r="E4951" s="12" t="str">
        <f t="shared" si="245"/>
        <v>March</v>
      </c>
      <c r="F4951" t="s">
        <v>29</v>
      </c>
      <c r="G4951" t="s">
        <v>3140</v>
      </c>
      <c r="H4951" t="s">
        <v>15</v>
      </c>
      <c r="I4951" t="s">
        <v>16</v>
      </c>
      <c r="J4951" t="s">
        <v>34</v>
      </c>
      <c r="K4951" s="6">
        <v>8</v>
      </c>
      <c r="L4951" s="6" t="str">
        <f t="shared" si="246"/>
        <v>Large</v>
      </c>
      <c r="M4951" s="7">
        <v>999</v>
      </c>
      <c r="N4951" s="2">
        <v>0</v>
      </c>
      <c r="O4951" s="3">
        <v>7992</v>
      </c>
      <c r="P4951" s="3">
        <f>O4951/K4951</f>
        <v>999</v>
      </c>
      <c r="Q4951" s="3">
        <f>R4951/M4951</f>
        <v>0.83688688688688684</v>
      </c>
      <c r="R4951" s="4">
        <v>836.05</v>
      </c>
      <c r="S4951" s="2">
        <f>R4951/O4951</f>
        <v>0.10461086086086085</v>
      </c>
    </row>
    <row r="4952" spans="1:19" x14ac:dyDescent="0.3">
      <c r="A4952" s="6">
        <v>5166</v>
      </c>
      <c r="B4952" t="s">
        <v>6111</v>
      </c>
      <c r="C4952" s="11">
        <v>45516</v>
      </c>
      <c r="D4952" s="1" t="str">
        <f t="shared" si="244"/>
        <v>2024</v>
      </c>
      <c r="E4952" s="12" t="str">
        <f t="shared" si="245"/>
        <v>August</v>
      </c>
      <c r="F4952" t="s">
        <v>14</v>
      </c>
      <c r="G4952" t="s">
        <v>9662</v>
      </c>
      <c r="H4952" t="s">
        <v>37</v>
      </c>
      <c r="I4952" t="s">
        <v>27</v>
      </c>
      <c r="J4952" t="s">
        <v>17</v>
      </c>
      <c r="K4952" s="6">
        <v>9</v>
      </c>
      <c r="L4952" s="6" t="str">
        <f t="shared" si="246"/>
        <v>Large</v>
      </c>
      <c r="M4952" s="7">
        <v>499</v>
      </c>
      <c r="N4952" s="2">
        <v>0</v>
      </c>
      <c r="O4952" s="3">
        <v>4491</v>
      </c>
      <c r="P4952" s="3">
        <f>O4952/K4952</f>
        <v>499</v>
      </c>
      <c r="Q4952" s="3">
        <f>R4952/M4952</f>
        <v>2.5720240480961927</v>
      </c>
      <c r="R4952" s="4">
        <v>1283.44</v>
      </c>
      <c r="S4952" s="2">
        <f>R4952/O4952</f>
        <v>0.28578044978846584</v>
      </c>
    </row>
    <row r="4953" spans="1:19" x14ac:dyDescent="0.3">
      <c r="A4953" s="6">
        <v>5167</v>
      </c>
      <c r="B4953" t="s">
        <v>6112</v>
      </c>
      <c r="C4953" s="11">
        <v>45604</v>
      </c>
      <c r="D4953" s="1" t="str">
        <f t="shared" si="244"/>
        <v>2024</v>
      </c>
      <c r="E4953" s="12" t="str">
        <f t="shared" si="245"/>
        <v>November</v>
      </c>
      <c r="F4953" t="s">
        <v>40</v>
      </c>
      <c r="G4953" t="s">
        <v>9662</v>
      </c>
      <c r="H4953" t="s">
        <v>24</v>
      </c>
      <c r="I4953" t="s">
        <v>19</v>
      </c>
      <c r="J4953" t="s">
        <v>32</v>
      </c>
      <c r="K4953" s="6">
        <v>2</v>
      </c>
      <c r="L4953" s="6" t="str">
        <f t="shared" si="246"/>
        <v>Small</v>
      </c>
      <c r="M4953" s="7">
        <v>99</v>
      </c>
      <c r="N4953" s="2">
        <v>0</v>
      </c>
      <c r="O4953" s="3">
        <v>198</v>
      </c>
      <c r="P4953" s="3">
        <f>O4953/K4953</f>
        <v>99</v>
      </c>
      <c r="Q4953" s="3">
        <f>R4953/M4953</f>
        <v>0.34515151515151515</v>
      </c>
      <c r="R4953" s="4">
        <v>34.17</v>
      </c>
      <c r="S4953" s="2">
        <f>R4953/O4953</f>
        <v>0.17257575757575758</v>
      </c>
    </row>
    <row r="4954" spans="1:19" x14ac:dyDescent="0.3">
      <c r="A4954" s="6">
        <v>5169</v>
      </c>
      <c r="B4954" t="s">
        <v>6113</v>
      </c>
      <c r="C4954" s="11">
        <v>45577</v>
      </c>
      <c r="D4954" s="1" t="str">
        <f t="shared" si="244"/>
        <v>2024</v>
      </c>
      <c r="E4954" s="12" t="str">
        <f t="shared" si="245"/>
        <v>October</v>
      </c>
      <c r="F4954" t="s">
        <v>14</v>
      </c>
      <c r="G4954" t="s">
        <v>9662</v>
      </c>
      <c r="H4954" t="s">
        <v>15</v>
      </c>
      <c r="I4954" t="s">
        <v>19</v>
      </c>
      <c r="J4954" t="s">
        <v>20</v>
      </c>
      <c r="K4954" s="6">
        <v>5</v>
      </c>
      <c r="L4954" s="6" t="str">
        <f t="shared" si="246"/>
        <v>Midium</v>
      </c>
      <c r="M4954" s="7">
        <v>149</v>
      </c>
      <c r="N4954" s="2">
        <v>0.1</v>
      </c>
      <c r="O4954" s="3">
        <v>670.5</v>
      </c>
      <c r="P4954" s="3">
        <f>O4954/K4954</f>
        <v>134.1</v>
      </c>
      <c r="Q4954" s="3">
        <f>R4954/M4954</f>
        <v>0.66328859060402678</v>
      </c>
      <c r="R4954" s="4">
        <v>98.83</v>
      </c>
      <c r="S4954" s="2">
        <f>R4954/O4954</f>
        <v>0.14739746457867264</v>
      </c>
    </row>
    <row r="4955" spans="1:19" x14ac:dyDescent="0.3">
      <c r="A4955" s="6">
        <v>5170</v>
      </c>
      <c r="B4955" t="s">
        <v>6114</v>
      </c>
      <c r="C4955" s="11">
        <v>45310</v>
      </c>
      <c r="D4955" s="1" t="str">
        <f t="shared" si="244"/>
        <v>2024</v>
      </c>
      <c r="E4955" s="12" t="str">
        <f t="shared" si="245"/>
        <v>January</v>
      </c>
      <c r="F4955" t="s">
        <v>40</v>
      </c>
      <c r="G4955" t="s">
        <v>9662</v>
      </c>
      <c r="H4955" t="s">
        <v>37</v>
      </c>
      <c r="I4955" t="s">
        <v>19</v>
      </c>
      <c r="J4955" t="s">
        <v>42</v>
      </c>
      <c r="K4955" s="6">
        <v>1</v>
      </c>
      <c r="L4955" s="6" t="str">
        <f t="shared" si="246"/>
        <v>Small</v>
      </c>
      <c r="M4955" s="7">
        <v>299</v>
      </c>
      <c r="N4955" s="2">
        <v>0</v>
      </c>
      <c r="O4955" s="3">
        <v>299</v>
      </c>
      <c r="P4955" s="3">
        <f>O4955/K4955</f>
        <v>299</v>
      </c>
      <c r="Q4955" s="3">
        <f>R4955/M4955</f>
        <v>0.14080267558528428</v>
      </c>
      <c r="R4955" s="4">
        <v>42.1</v>
      </c>
      <c r="S4955" s="2">
        <f>R4955/O4955</f>
        <v>0.14080267558528428</v>
      </c>
    </row>
    <row r="4956" spans="1:19" x14ac:dyDescent="0.3">
      <c r="A4956" s="6">
        <v>5171</v>
      </c>
      <c r="B4956" t="s">
        <v>6115</v>
      </c>
      <c r="C4956" s="11">
        <v>45529</v>
      </c>
      <c r="D4956" s="1" t="str">
        <f t="shared" si="244"/>
        <v>2024</v>
      </c>
      <c r="E4956" s="12" t="str">
        <f t="shared" si="245"/>
        <v>August</v>
      </c>
      <c r="F4956" t="s">
        <v>22</v>
      </c>
      <c r="G4956" t="s">
        <v>214</v>
      </c>
      <c r="H4956" t="s">
        <v>24</v>
      </c>
      <c r="I4956" t="s">
        <v>16</v>
      </c>
      <c r="J4956" t="s">
        <v>38</v>
      </c>
      <c r="K4956" s="6">
        <v>10</v>
      </c>
      <c r="L4956" s="6" t="str">
        <f t="shared" si="246"/>
        <v>Large</v>
      </c>
      <c r="M4956" s="7">
        <v>99</v>
      </c>
      <c r="N4956" s="2">
        <v>0.05</v>
      </c>
      <c r="O4956" s="3">
        <v>940.5</v>
      </c>
      <c r="P4956" s="3">
        <f>O4956/K4956</f>
        <v>94.05</v>
      </c>
      <c r="Q4956" s="3">
        <f>R4956/M4956</f>
        <v>2.0277777777777777</v>
      </c>
      <c r="R4956" s="4">
        <v>200.75</v>
      </c>
      <c r="S4956" s="2">
        <f>R4956/O4956</f>
        <v>0.21345029239766081</v>
      </c>
    </row>
    <row r="4957" spans="1:19" x14ac:dyDescent="0.3">
      <c r="A4957" s="6">
        <v>5172</v>
      </c>
      <c r="B4957" t="s">
        <v>6116</v>
      </c>
      <c r="C4957" s="11">
        <v>45933</v>
      </c>
      <c r="D4957" s="1" t="str">
        <f t="shared" si="244"/>
        <v>2025</v>
      </c>
      <c r="E4957" s="12" t="str">
        <f t="shared" si="245"/>
        <v>October</v>
      </c>
      <c r="F4957" t="s">
        <v>14</v>
      </c>
      <c r="G4957" t="s">
        <v>9662</v>
      </c>
      <c r="H4957" t="s">
        <v>15</v>
      </c>
      <c r="I4957" t="s">
        <v>16</v>
      </c>
      <c r="J4957" t="s">
        <v>38</v>
      </c>
      <c r="K4957" s="6">
        <v>1</v>
      </c>
      <c r="L4957" s="6" t="str">
        <f t="shared" si="246"/>
        <v>Small</v>
      </c>
      <c r="M4957" s="7">
        <v>199</v>
      </c>
      <c r="N4957" s="2">
        <v>0</v>
      </c>
      <c r="O4957" s="3">
        <v>199</v>
      </c>
      <c r="P4957" s="3">
        <f>O4957/K4957</f>
        <v>199</v>
      </c>
      <c r="Q4957" s="3">
        <f>R4957/M4957</f>
        <v>9.9748743718592978E-2</v>
      </c>
      <c r="R4957" s="4">
        <v>19.850000000000001</v>
      </c>
      <c r="S4957" s="2">
        <f>R4957/O4957</f>
        <v>9.9748743718592978E-2</v>
      </c>
    </row>
    <row r="4958" spans="1:19" x14ac:dyDescent="0.3">
      <c r="A4958" s="6">
        <v>5173</v>
      </c>
      <c r="B4958" t="s">
        <v>6117</v>
      </c>
      <c r="C4958" s="11">
        <v>45659</v>
      </c>
      <c r="D4958" s="1" t="str">
        <f t="shared" si="244"/>
        <v>2025</v>
      </c>
      <c r="E4958" s="12" t="str">
        <f t="shared" si="245"/>
        <v>January</v>
      </c>
      <c r="F4958" t="s">
        <v>40</v>
      </c>
      <c r="G4958" t="s">
        <v>6118</v>
      </c>
      <c r="H4958" t="s">
        <v>24</v>
      </c>
      <c r="I4958" t="s">
        <v>27</v>
      </c>
      <c r="J4958" t="s">
        <v>17</v>
      </c>
      <c r="K4958" s="6">
        <v>10</v>
      </c>
      <c r="L4958" s="6" t="str">
        <f t="shared" si="246"/>
        <v>Large</v>
      </c>
      <c r="M4958" s="7">
        <v>999</v>
      </c>
      <c r="N4958" s="2">
        <v>0.1</v>
      </c>
      <c r="O4958" s="3">
        <v>8991</v>
      </c>
      <c r="P4958" s="3">
        <f>O4958/K4958</f>
        <v>899.1</v>
      </c>
      <c r="Q4958" s="3">
        <f>R4958/M4958</f>
        <v>1.2913513513513513</v>
      </c>
      <c r="R4958" s="4">
        <v>1290.06</v>
      </c>
      <c r="S4958" s="2">
        <f>R4958/O4958</f>
        <v>0.14348348348348347</v>
      </c>
    </row>
    <row r="4959" spans="1:19" x14ac:dyDescent="0.3">
      <c r="A4959" s="6">
        <v>5174</v>
      </c>
      <c r="B4959" t="s">
        <v>6119</v>
      </c>
      <c r="C4959" s="11">
        <v>45990</v>
      </c>
      <c r="D4959" s="1" t="str">
        <f t="shared" si="244"/>
        <v>2025</v>
      </c>
      <c r="E4959" s="12" t="str">
        <f t="shared" si="245"/>
        <v>November</v>
      </c>
      <c r="F4959" t="s">
        <v>22</v>
      </c>
      <c r="G4959" t="s">
        <v>9662</v>
      </c>
      <c r="H4959" t="s">
        <v>15</v>
      </c>
      <c r="I4959" t="s">
        <v>16</v>
      </c>
      <c r="J4959" t="s">
        <v>38</v>
      </c>
      <c r="K4959" s="6">
        <v>8</v>
      </c>
      <c r="L4959" s="6" t="str">
        <f t="shared" si="246"/>
        <v>Large</v>
      </c>
      <c r="M4959" s="7">
        <v>99</v>
      </c>
      <c r="N4959" s="2">
        <v>0</v>
      </c>
      <c r="O4959" s="3">
        <v>792</v>
      </c>
      <c r="P4959" s="3">
        <f>O4959/K4959</f>
        <v>99</v>
      </c>
      <c r="Q4959" s="3">
        <f>R4959/M4959</f>
        <v>2.1657575757575755</v>
      </c>
      <c r="R4959" s="4">
        <v>214.41</v>
      </c>
      <c r="S4959" s="2">
        <f>R4959/O4959</f>
        <v>0.27071969696969694</v>
      </c>
    </row>
    <row r="4960" spans="1:19" x14ac:dyDescent="0.3">
      <c r="A4960" s="6">
        <v>5175</v>
      </c>
      <c r="B4960" t="s">
        <v>6120</v>
      </c>
      <c r="C4960" s="11">
        <v>45612</v>
      </c>
      <c r="D4960" s="1" t="str">
        <f t="shared" si="244"/>
        <v>2024</v>
      </c>
      <c r="E4960" s="12" t="str">
        <f t="shared" si="245"/>
        <v>November</v>
      </c>
      <c r="F4960" t="s">
        <v>40</v>
      </c>
      <c r="G4960" t="s">
        <v>9662</v>
      </c>
      <c r="H4960" t="s">
        <v>24</v>
      </c>
      <c r="I4960" t="s">
        <v>19</v>
      </c>
      <c r="J4960" t="s">
        <v>20</v>
      </c>
      <c r="K4960" s="6">
        <v>4</v>
      </c>
      <c r="L4960" s="6" t="str">
        <f t="shared" si="246"/>
        <v>Midium</v>
      </c>
      <c r="M4960" s="7">
        <v>149</v>
      </c>
      <c r="N4960" s="2">
        <v>0.15</v>
      </c>
      <c r="O4960" s="3">
        <v>506.6</v>
      </c>
      <c r="P4960" s="3">
        <f>O4960/K4960</f>
        <v>126.65</v>
      </c>
      <c r="Q4960" s="3">
        <f>R4960/M4960</f>
        <v>0.30731543624161073</v>
      </c>
      <c r="R4960" s="4">
        <v>45.79</v>
      </c>
      <c r="S4960" s="2">
        <f>R4960/O4960</f>
        <v>9.0386893012238442E-2</v>
      </c>
    </row>
    <row r="4961" spans="1:19" x14ac:dyDescent="0.3">
      <c r="A4961" s="6">
        <v>5176</v>
      </c>
      <c r="B4961" t="s">
        <v>6121</v>
      </c>
      <c r="C4961" s="11">
        <v>45842</v>
      </c>
      <c r="D4961" s="1" t="str">
        <f t="shared" si="244"/>
        <v>2025</v>
      </c>
      <c r="E4961" s="12" t="str">
        <f t="shared" si="245"/>
        <v>July</v>
      </c>
      <c r="F4961" t="s">
        <v>14</v>
      </c>
      <c r="G4961" t="s">
        <v>6122</v>
      </c>
      <c r="H4961" t="s">
        <v>15</v>
      </c>
      <c r="I4961" t="s">
        <v>19</v>
      </c>
      <c r="J4961" t="s">
        <v>20</v>
      </c>
      <c r="K4961" s="6">
        <v>1</v>
      </c>
      <c r="L4961" s="6" t="str">
        <f t="shared" si="246"/>
        <v>Small</v>
      </c>
      <c r="M4961" s="7">
        <v>199</v>
      </c>
      <c r="N4961" s="2">
        <v>0</v>
      </c>
      <c r="O4961" s="3">
        <v>199</v>
      </c>
      <c r="P4961" s="3">
        <f>O4961/K4961</f>
        <v>199</v>
      </c>
      <c r="Q4961" s="3">
        <f>R4961/M4961</f>
        <v>9.1005025125628136E-2</v>
      </c>
      <c r="R4961" s="4">
        <v>18.11</v>
      </c>
      <c r="S4961" s="2">
        <f>R4961/O4961</f>
        <v>9.1005025125628136E-2</v>
      </c>
    </row>
    <row r="4962" spans="1:19" x14ac:dyDescent="0.3">
      <c r="A4962" s="6">
        <v>5177</v>
      </c>
      <c r="B4962" t="s">
        <v>6123</v>
      </c>
      <c r="C4962" s="11">
        <v>45628</v>
      </c>
      <c r="D4962" s="1" t="str">
        <f t="shared" si="244"/>
        <v>2024</v>
      </c>
      <c r="E4962" s="12" t="str">
        <f t="shared" si="245"/>
        <v>December</v>
      </c>
      <c r="F4962" t="s">
        <v>14</v>
      </c>
      <c r="G4962" t="s">
        <v>3765</v>
      </c>
      <c r="H4962" t="s">
        <v>24</v>
      </c>
      <c r="I4962" t="s">
        <v>27</v>
      </c>
      <c r="J4962" t="s">
        <v>17</v>
      </c>
      <c r="K4962" s="6">
        <v>1</v>
      </c>
      <c r="L4962" s="6" t="str">
        <f t="shared" si="246"/>
        <v>Small</v>
      </c>
      <c r="M4962" s="7">
        <v>299</v>
      </c>
      <c r="N4962" s="2">
        <v>0</v>
      </c>
      <c r="O4962" s="3">
        <v>299</v>
      </c>
      <c r="P4962" s="3">
        <f>O4962/K4962</f>
        <v>299</v>
      </c>
      <c r="Q4962" s="3">
        <f>R4962/M4962</f>
        <v>0.28424749163879598</v>
      </c>
      <c r="R4962" s="4">
        <v>84.99</v>
      </c>
      <c r="S4962" s="2">
        <f>R4962/O4962</f>
        <v>0.28424749163879598</v>
      </c>
    </row>
    <row r="4963" spans="1:19" x14ac:dyDescent="0.3">
      <c r="A4963" s="6">
        <v>5178</v>
      </c>
      <c r="B4963" t="s">
        <v>6124</v>
      </c>
      <c r="C4963" s="11">
        <v>45378</v>
      </c>
      <c r="D4963" s="1" t="str">
        <f t="shared" si="244"/>
        <v>2024</v>
      </c>
      <c r="E4963" s="12" t="str">
        <f t="shared" si="245"/>
        <v>March</v>
      </c>
      <c r="F4963" t="s">
        <v>14</v>
      </c>
      <c r="G4963" t="s">
        <v>9662</v>
      </c>
      <c r="H4963" t="s">
        <v>24</v>
      </c>
      <c r="I4963" t="s">
        <v>19</v>
      </c>
      <c r="J4963" t="s">
        <v>20</v>
      </c>
      <c r="K4963" s="6">
        <v>4</v>
      </c>
      <c r="L4963" s="6" t="str">
        <f t="shared" si="246"/>
        <v>Midium</v>
      </c>
      <c r="M4963" s="7">
        <v>799</v>
      </c>
      <c r="N4963" s="2">
        <v>0</v>
      </c>
      <c r="O4963" s="3">
        <v>3196</v>
      </c>
      <c r="P4963" s="3">
        <f>O4963/K4963</f>
        <v>799</v>
      </c>
      <c r="Q4963" s="3">
        <f>R4963/M4963</f>
        <v>0.27956195244055071</v>
      </c>
      <c r="R4963" s="4">
        <v>223.37</v>
      </c>
      <c r="S4963" s="2">
        <f>R4963/O4963</f>
        <v>6.9890488110137677E-2</v>
      </c>
    </row>
    <row r="4964" spans="1:19" x14ac:dyDescent="0.3">
      <c r="A4964" s="6">
        <v>5179</v>
      </c>
      <c r="B4964" t="s">
        <v>6125</v>
      </c>
      <c r="C4964" s="11">
        <v>45810</v>
      </c>
      <c r="D4964" s="1" t="str">
        <f t="shared" si="244"/>
        <v>2025</v>
      </c>
      <c r="E4964" s="12" t="str">
        <f t="shared" si="245"/>
        <v>June</v>
      </c>
      <c r="F4964" t="s">
        <v>14</v>
      </c>
      <c r="G4964" t="s">
        <v>9662</v>
      </c>
      <c r="H4964" t="s">
        <v>24</v>
      </c>
      <c r="I4964" t="s">
        <v>19</v>
      </c>
      <c r="J4964" t="s">
        <v>20</v>
      </c>
      <c r="K4964" s="6">
        <v>4</v>
      </c>
      <c r="L4964" s="6" t="str">
        <f t="shared" si="246"/>
        <v>Midium</v>
      </c>
      <c r="M4964" s="7">
        <v>149</v>
      </c>
      <c r="N4964" s="2">
        <v>0.15</v>
      </c>
      <c r="O4964" s="3">
        <v>506.6</v>
      </c>
      <c r="P4964" s="3">
        <f>O4964/K4964</f>
        <v>126.65</v>
      </c>
      <c r="Q4964" s="3">
        <f>R4964/M4964</f>
        <v>0.20536912751677852</v>
      </c>
      <c r="R4964" s="4">
        <v>30.6</v>
      </c>
      <c r="S4964" s="2">
        <f>R4964/O4964</f>
        <v>6.0402684563758392E-2</v>
      </c>
    </row>
    <row r="4965" spans="1:19" x14ac:dyDescent="0.3">
      <c r="A4965" s="6">
        <v>5180</v>
      </c>
      <c r="B4965" t="s">
        <v>6126</v>
      </c>
      <c r="C4965" s="11">
        <v>45350</v>
      </c>
      <c r="D4965" s="1" t="str">
        <f t="shared" si="244"/>
        <v>2024</v>
      </c>
      <c r="E4965" s="12" t="str">
        <f t="shared" si="245"/>
        <v>February</v>
      </c>
      <c r="F4965" t="s">
        <v>29</v>
      </c>
      <c r="G4965" t="s">
        <v>9662</v>
      </c>
      <c r="H4965" t="s">
        <v>24</v>
      </c>
      <c r="I4965" t="s">
        <v>27</v>
      </c>
      <c r="J4965" t="s">
        <v>47</v>
      </c>
      <c r="K4965" s="6">
        <v>10</v>
      </c>
      <c r="L4965" s="6" t="str">
        <f t="shared" si="246"/>
        <v>Large</v>
      </c>
      <c r="M4965" s="7">
        <v>799</v>
      </c>
      <c r="N4965" s="2">
        <v>0.15</v>
      </c>
      <c r="O4965" s="3">
        <v>6791.5</v>
      </c>
      <c r="P4965" s="3">
        <f>O4965/K4965</f>
        <v>679.15</v>
      </c>
      <c r="Q4965" s="3">
        <f>R4965/M4965</f>
        <v>2.0912390488110137</v>
      </c>
      <c r="R4965" s="4">
        <v>1670.9</v>
      </c>
      <c r="S4965" s="2">
        <f>R4965/O4965</f>
        <v>0.24602812338953103</v>
      </c>
    </row>
    <row r="4966" spans="1:19" x14ac:dyDescent="0.3">
      <c r="A4966" s="6">
        <v>5181</v>
      </c>
      <c r="B4966" t="s">
        <v>6127</v>
      </c>
      <c r="C4966" s="11">
        <v>45354</v>
      </c>
      <c r="D4966" s="1" t="str">
        <f t="shared" si="244"/>
        <v>2024</v>
      </c>
      <c r="E4966" s="12" t="str">
        <f t="shared" si="245"/>
        <v>March</v>
      </c>
      <c r="F4966" t="s">
        <v>29</v>
      </c>
      <c r="G4966" t="s">
        <v>9662</v>
      </c>
      <c r="H4966" t="s">
        <v>24</v>
      </c>
      <c r="I4966" t="s">
        <v>16</v>
      </c>
      <c r="J4966" t="s">
        <v>38</v>
      </c>
      <c r="K4966" s="6">
        <v>2</v>
      </c>
      <c r="L4966" s="6" t="str">
        <f t="shared" si="246"/>
        <v>Small</v>
      </c>
      <c r="M4966" s="7">
        <v>999</v>
      </c>
      <c r="N4966" s="2">
        <v>0</v>
      </c>
      <c r="O4966" s="3">
        <v>1998</v>
      </c>
      <c r="P4966" s="3">
        <f>O4966/K4966</f>
        <v>999</v>
      </c>
      <c r="Q4966" s="3">
        <f>R4966/M4966</f>
        <v>0.29903903903903906</v>
      </c>
      <c r="R4966" s="4">
        <v>298.74</v>
      </c>
      <c r="S4966" s="2">
        <f>R4966/O4966</f>
        <v>0.14951951951951953</v>
      </c>
    </row>
    <row r="4967" spans="1:19" x14ac:dyDescent="0.3">
      <c r="A4967" s="6">
        <v>5182</v>
      </c>
      <c r="B4967" t="s">
        <v>6128</v>
      </c>
      <c r="C4967" s="11">
        <v>45492</v>
      </c>
      <c r="D4967" s="1" t="str">
        <f t="shared" si="244"/>
        <v>2024</v>
      </c>
      <c r="E4967" s="12" t="str">
        <f t="shared" si="245"/>
        <v>July</v>
      </c>
      <c r="F4967" t="s">
        <v>14</v>
      </c>
      <c r="G4967" t="s">
        <v>9662</v>
      </c>
      <c r="H4967" t="s">
        <v>37</v>
      </c>
      <c r="I4967" t="s">
        <v>19</v>
      </c>
      <c r="J4967" t="s">
        <v>20</v>
      </c>
      <c r="K4967" s="6">
        <v>5</v>
      </c>
      <c r="L4967" s="6" t="str">
        <f t="shared" si="246"/>
        <v>Midium</v>
      </c>
      <c r="M4967" s="7">
        <v>499</v>
      </c>
      <c r="N4967" s="2">
        <v>0</v>
      </c>
      <c r="O4967" s="3">
        <v>2495</v>
      </c>
      <c r="P4967" s="3">
        <f>O4967/K4967</f>
        <v>499</v>
      </c>
      <c r="Q4967" s="3">
        <f>R4967/M4967</f>
        <v>0.52869739478957911</v>
      </c>
      <c r="R4967" s="4">
        <v>263.82</v>
      </c>
      <c r="S4967" s="2">
        <f>R4967/O4967</f>
        <v>0.10573947895791583</v>
      </c>
    </row>
    <row r="4968" spans="1:19" x14ac:dyDescent="0.3">
      <c r="A4968" s="6">
        <v>5183</v>
      </c>
      <c r="B4968" t="s">
        <v>6129</v>
      </c>
      <c r="C4968" s="11">
        <v>45623</v>
      </c>
      <c r="D4968" s="1" t="str">
        <f t="shared" si="244"/>
        <v>2024</v>
      </c>
      <c r="E4968" s="12" t="str">
        <f t="shared" si="245"/>
        <v>November</v>
      </c>
      <c r="F4968" t="s">
        <v>40</v>
      </c>
      <c r="G4968" t="s">
        <v>36</v>
      </c>
      <c r="H4968" t="s">
        <v>37</v>
      </c>
      <c r="I4968" t="s">
        <v>16</v>
      </c>
      <c r="J4968" t="s">
        <v>34</v>
      </c>
      <c r="K4968" s="6">
        <v>8</v>
      </c>
      <c r="L4968" s="6" t="str">
        <f t="shared" si="246"/>
        <v>Large</v>
      </c>
      <c r="M4968" s="7">
        <v>99</v>
      </c>
      <c r="N4968" s="2">
        <v>0.05</v>
      </c>
      <c r="O4968" s="3">
        <v>752.4</v>
      </c>
      <c r="P4968" s="3">
        <f>O4968/K4968</f>
        <v>94.05</v>
      </c>
      <c r="Q4968" s="3">
        <f>R4968/M4968</f>
        <v>2.0456565656565657</v>
      </c>
      <c r="R4968" s="4">
        <v>202.52</v>
      </c>
      <c r="S4968" s="2">
        <f>R4968/O4968</f>
        <v>0.26916533758639022</v>
      </c>
    </row>
    <row r="4969" spans="1:19" x14ac:dyDescent="0.3">
      <c r="A4969" s="6">
        <v>5184</v>
      </c>
      <c r="B4969" t="s">
        <v>6130</v>
      </c>
      <c r="C4969" s="11">
        <v>45947</v>
      </c>
      <c r="D4969" s="1" t="str">
        <f t="shared" si="244"/>
        <v>2025</v>
      </c>
      <c r="E4969" s="12" t="str">
        <f t="shared" si="245"/>
        <v>October</v>
      </c>
      <c r="F4969" t="s">
        <v>14</v>
      </c>
      <c r="G4969" t="s">
        <v>4156</v>
      </c>
      <c r="H4969" t="s">
        <v>24</v>
      </c>
      <c r="I4969" t="s">
        <v>16</v>
      </c>
      <c r="J4969" t="s">
        <v>38</v>
      </c>
      <c r="K4969" s="6">
        <v>4</v>
      </c>
      <c r="L4969" s="6" t="str">
        <f t="shared" si="246"/>
        <v>Midium</v>
      </c>
      <c r="M4969" s="7">
        <v>99</v>
      </c>
      <c r="N4969" s="2">
        <v>0.05</v>
      </c>
      <c r="O4969" s="3">
        <v>376.2</v>
      </c>
      <c r="P4969" s="3">
        <f>O4969/K4969</f>
        <v>94.05</v>
      </c>
      <c r="Q4969" s="3">
        <f>R4969/M4969</f>
        <v>0.5824242424242424</v>
      </c>
      <c r="R4969" s="4">
        <v>57.66</v>
      </c>
      <c r="S4969" s="2">
        <f>R4969/O4969</f>
        <v>0.15326953748006378</v>
      </c>
    </row>
    <row r="4970" spans="1:19" x14ac:dyDescent="0.3">
      <c r="A4970" s="6">
        <v>5185</v>
      </c>
      <c r="B4970" t="s">
        <v>6131</v>
      </c>
      <c r="C4970" s="11">
        <v>45621</v>
      </c>
      <c r="D4970" s="1" t="str">
        <f t="shared" si="244"/>
        <v>2024</v>
      </c>
      <c r="E4970" s="12" t="str">
        <f t="shared" si="245"/>
        <v>November</v>
      </c>
      <c r="F4970" t="s">
        <v>40</v>
      </c>
      <c r="G4970" t="s">
        <v>9662</v>
      </c>
      <c r="H4970" t="s">
        <v>15</v>
      </c>
      <c r="I4970" t="s">
        <v>27</v>
      </c>
      <c r="J4970" t="s">
        <v>17</v>
      </c>
      <c r="K4970" s="6">
        <v>7</v>
      </c>
      <c r="L4970" s="6" t="str">
        <f t="shared" si="246"/>
        <v>Large</v>
      </c>
      <c r="M4970" s="7">
        <v>99</v>
      </c>
      <c r="N4970" s="2">
        <v>0.15</v>
      </c>
      <c r="O4970" s="3">
        <v>589.04999999999995</v>
      </c>
      <c r="P4970" s="3">
        <f>O4970/K4970</f>
        <v>84.149999999999991</v>
      </c>
      <c r="Q4970" s="3">
        <f>R4970/M4970</f>
        <v>1.4071717171717173</v>
      </c>
      <c r="R4970" s="4">
        <v>139.31</v>
      </c>
      <c r="S4970" s="2">
        <f>R4970/O4970</f>
        <v>0.23649944826415417</v>
      </c>
    </row>
    <row r="4971" spans="1:19" x14ac:dyDescent="0.3">
      <c r="A4971" s="6">
        <v>5186</v>
      </c>
      <c r="B4971" t="s">
        <v>6132</v>
      </c>
      <c r="C4971" s="11">
        <v>45385</v>
      </c>
      <c r="D4971" s="1" t="str">
        <f t="shared" ref="D4971:D5030" si="247">TEXT(C4971, "yyyy")</f>
        <v>2024</v>
      </c>
      <c r="E4971" s="12" t="str">
        <f t="shared" ref="E4971:E5030" si="248">TEXT(C4971, "mmmm")</f>
        <v>April</v>
      </c>
      <c r="F4971" t="s">
        <v>40</v>
      </c>
      <c r="G4971" t="s">
        <v>3033</v>
      </c>
      <c r="H4971" t="s">
        <v>37</v>
      </c>
      <c r="I4971" t="s">
        <v>19</v>
      </c>
      <c r="J4971" t="s">
        <v>25</v>
      </c>
      <c r="K4971" s="6">
        <v>9</v>
      </c>
      <c r="L4971" s="6" t="str">
        <f t="shared" si="246"/>
        <v>Large</v>
      </c>
      <c r="M4971" s="7">
        <v>149</v>
      </c>
      <c r="N4971" s="2">
        <v>0</v>
      </c>
      <c r="O4971" s="3">
        <v>1341</v>
      </c>
      <c r="P4971" s="3">
        <f>O4971/K4971</f>
        <v>149</v>
      </c>
      <c r="Q4971" s="3">
        <f>R4971/M4971</f>
        <v>2.4110738255033559</v>
      </c>
      <c r="R4971" s="4">
        <v>359.25</v>
      </c>
      <c r="S4971" s="2">
        <f>R4971/O4971</f>
        <v>0.26789709172259507</v>
      </c>
    </row>
    <row r="4972" spans="1:19" x14ac:dyDescent="0.3">
      <c r="A4972" s="6">
        <v>5187</v>
      </c>
      <c r="B4972" t="s">
        <v>6133</v>
      </c>
      <c r="C4972" s="11">
        <v>45912</v>
      </c>
      <c r="D4972" s="1" t="str">
        <f t="shared" si="247"/>
        <v>2025</v>
      </c>
      <c r="E4972" s="12" t="str">
        <f t="shared" si="248"/>
        <v>September</v>
      </c>
      <c r="F4972" t="s">
        <v>29</v>
      </c>
      <c r="G4972" t="s">
        <v>9662</v>
      </c>
      <c r="H4972" t="s">
        <v>15</v>
      </c>
      <c r="I4972" t="s">
        <v>19</v>
      </c>
      <c r="J4972" t="s">
        <v>32</v>
      </c>
      <c r="K4972" s="6">
        <v>4</v>
      </c>
      <c r="L4972" s="6" t="str">
        <f t="shared" si="246"/>
        <v>Midium</v>
      </c>
      <c r="M4972" s="7">
        <v>999</v>
      </c>
      <c r="N4972" s="2">
        <v>0.15</v>
      </c>
      <c r="O4972" s="3">
        <v>3396.6</v>
      </c>
      <c r="P4972" s="3">
        <f>O4972/K4972</f>
        <v>849.15</v>
      </c>
      <c r="Q4972" s="3">
        <f>R4972/M4972</f>
        <v>0.66987987987987996</v>
      </c>
      <c r="R4972" s="4">
        <v>669.21</v>
      </c>
      <c r="S4972" s="2">
        <f>R4972/O4972</f>
        <v>0.19702349408231762</v>
      </c>
    </row>
    <row r="4973" spans="1:19" x14ac:dyDescent="0.3">
      <c r="A4973" s="6">
        <v>5188</v>
      </c>
      <c r="B4973" t="s">
        <v>6134</v>
      </c>
      <c r="C4973" s="11">
        <v>45433</v>
      </c>
      <c r="D4973" s="1" t="str">
        <f t="shared" si="247"/>
        <v>2024</v>
      </c>
      <c r="E4973" s="12" t="str">
        <f t="shared" si="248"/>
        <v>May</v>
      </c>
      <c r="F4973" t="s">
        <v>40</v>
      </c>
      <c r="G4973" t="s">
        <v>6135</v>
      </c>
      <c r="H4973" t="s">
        <v>24</v>
      </c>
      <c r="I4973" t="s">
        <v>16</v>
      </c>
      <c r="J4973" t="s">
        <v>38</v>
      </c>
      <c r="K4973" s="6">
        <v>8</v>
      </c>
      <c r="L4973" s="6" t="str">
        <f t="shared" si="246"/>
        <v>Large</v>
      </c>
      <c r="M4973" s="7">
        <v>99</v>
      </c>
      <c r="N4973" s="2">
        <v>0</v>
      </c>
      <c r="O4973" s="3">
        <v>792</v>
      </c>
      <c r="P4973" s="3">
        <f>O4973/K4973</f>
        <v>99</v>
      </c>
      <c r="Q4973" s="3">
        <f>R4973/M4973</f>
        <v>1.2080808080808081</v>
      </c>
      <c r="R4973" s="4">
        <v>119.6</v>
      </c>
      <c r="S4973" s="2">
        <f>R4973/O4973</f>
        <v>0.15101010101010101</v>
      </c>
    </row>
    <row r="4974" spans="1:19" x14ac:dyDescent="0.3">
      <c r="A4974" s="6">
        <v>5189</v>
      </c>
      <c r="B4974" t="s">
        <v>6136</v>
      </c>
      <c r="C4974" s="11">
        <v>45344</v>
      </c>
      <c r="D4974" s="1" t="str">
        <f t="shared" si="247"/>
        <v>2024</v>
      </c>
      <c r="E4974" s="12" t="str">
        <f t="shared" si="248"/>
        <v>February</v>
      </c>
      <c r="F4974" t="s">
        <v>29</v>
      </c>
      <c r="G4974" t="s">
        <v>9662</v>
      </c>
      <c r="H4974" t="s">
        <v>15</v>
      </c>
      <c r="I4974" t="s">
        <v>27</v>
      </c>
      <c r="J4974" t="s">
        <v>17</v>
      </c>
      <c r="K4974" s="6">
        <v>5</v>
      </c>
      <c r="L4974" s="6" t="str">
        <f t="shared" si="246"/>
        <v>Midium</v>
      </c>
      <c r="M4974" s="7">
        <v>199</v>
      </c>
      <c r="N4974" s="2">
        <v>0.1</v>
      </c>
      <c r="O4974" s="3">
        <v>895.5</v>
      </c>
      <c r="P4974" s="3">
        <f>O4974/K4974</f>
        <v>179.1</v>
      </c>
      <c r="Q4974" s="3">
        <f>R4974/M4974</f>
        <v>0.54150753768844229</v>
      </c>
      <c r="R4974" s="4">
        <v>107.76</v>
      </c>
      <c r="S4974" s="2">
        <f>R4974/O4974</f>
        <v>0.12033500837520938</v>
      </c>
    </row>
    <row r="4975" spans="1:19" x14ac:dyDescent="0.3">
      <c r="A4975" s="6">
        <v>5190</v>
      </c>
      <c r="B4975" t="s">
        <v>6137</v>
      </c>
      <c r="C4975" s="11">
        <v>45658</v>
      </c>
      <c r="D4975" s="1" t="str">
        <f t="shared" si="247"/>
        <v>2025</v>
      </c>
      <c r="E4975" s="12" t="str">
        <f t="shared" si="248"/>
        <v>January</v>
      </c>
      <c r="F4975" t="s">
        <v>40</v>
      </c>
      <c r="G4975" t="s">
        <v>9662</v>
      </c>
      <c r="H4975" t="s">
        <v>37</v>
      </c>
      <c r="I4975" t="s">
        <v>16</v>
      </c>
      <c r="J4975" t="s">
        <v>34</v>
      </c>
      <c r="K4975" s="6">
        <v>8</v>
      </c>
      <c r="L4975" s="6" t="str">
        <f t="shared" si="246"/>
        <v>Large</v>
      </c>
      <c r="M4975" s="7">
        <v>299</v>
      </c>
      <c r="N4975" s="2">
        <v>0</v>
      </c>
      <c r="O4975" s="3">
        <v>2392</v>
      </c>
      <c r="P4975" s="3">
        <f>O4975/K4975</f>
        <v>299</v>
      </c>
      <c r="Q4975" s="3">
        <f>R4975/M4975</f>
        <v>2.2978929765886291</v>
      </c>
      <c r="R4975" s="4">
        <v>687.07</v>
      </c>
      <c r="S4975" s="2">
        <f>R4975/O4975</f>
        <v>0.28723662207357864</v>
      </c>
    </row>
    <row r="4976" spans="1:19" x14ac:dyDescent="0.3">
      <c r="A4976" s="6">
        <v>5191</v>
      </c>
      <c r="B4976" t="s">
        <v>6138</v>
      </c>
      <c r="C4976" s="11">
        <v>45781</v>
      </c>
      <c r="D4976" s="1" t="str">
        <f t="shared" si="247"/>
        <v>2025</v>
      </c>
      <c r="E4976" s="12" t="str">
        <f t="shared" si="248"/>
        <v>May</v>
      </c>
      <c r="F4976" t="s">
        <v>14</v>
      </c>
      <c r="G4976" t="s">
        <v>9662</v>
      </c>
      <c r="H4976" t="s">
        <v>37</v>
      </c>
      <c r="I4976" t="s">
        <v>19</v>
      </c>
      <c r="J4976" t="s">
        <v>32</v>
      </c>
      <c r="K4976" s="6">
        <v>10</v>
      </c>
      <c r="L4976" s="6" t="str">
        <f t="shared" si="246"/>
        <v>Large</v>
      </c>
      <c r="M4976" s="7">
        <v>499</v>
      </c>
      <c r="N4976" s="2">
        <v>0</v>
      </c>
      <c r="O4976" s="3">
        <v>4990</v>
      </c>
      <c r="P4976" s="3">
        <f>O4976/K4976</f>
        <v>499</v>
      </c>
      <c r="Q4976" s="3">
        <f>R4976/M4976</f>
        <v>2.0750100200400805</v>
      </c>
      <c r="R4976" s="4">
        <v>1035.43</v>
      </c>
      <c r="S4976" s="2">
        <f>R4976/O4976</f>
        <v>0.20750100200400803</v>
      </c>
    </row>
    <row r="4977" spans="1:19" x14ac:dyDescent="0.3">
      <c r="A4977" s="6">
        <v>5192</v>
      </c>
      <c r="B4977" t="s">
        <v>6139</v>
      </c>
      <c r="C4977" s="11">
        <v>45323</v>
      </c>
      <c r="D4977" s="1" t="str">
        <f t="shared" si="247"/>
        <v>2024</v>
      </c>
      <c r="E4977" s="12" t="str">
        <f t="shared" si="248"/>
        <v>February</v>
      </c>
      <c r="F4977" t="s">
        <v>14</v>
      </c>
      <c r="G4977" t="s">
        <v>6140</v>
      </c>
      <c r="H4977" t="s">
        <v>15</v>
      </c>
      <c r="I4977" t="s">
        <v>19</v>
      </c>
      <c r="J4977" t="s">
        <v>25</v>
      </c>
      <c r="K4977" s="6">
        <v>10</v>
      </c>
      <c r="L4977" s="6" t="str">
        <f t="shared" si="246"/>
        <v>Large</v>
      </c>
      <c r="M4977" s="7">
        <v>499</v>
      </c>
      <c r="N4977" s="2">
        <v>0</v>
      </c>
      <c r="O4977" s="3">
        <v>4990</v>
      </c>
      <c r="P4977" s="3">
        <f>O4977/K4977</f>
        <v>499</v>
      </c>
      <c r="Q4977" s="3">
        <f>R4977/M4977</f>
        <v>2.1705410821643283</v>
      </c>
      <c r="R4977" s="4">
        <v>1083.0999999999999</v>
      </c>
      <c r="S4977" s="2">
        <f>R4977/O4977</f>
        <v>0.21705410821643284</v>
      </c>
    </row>
    <row r="4978" spans="1:19" x14ac:dyDescent="0.3">
      <c r="A4978" s="6">
        <v>5193</v>
      </c>
      <c r="B4978" t="s">
        <v>6141</v>
      </c>
      <c r="C4978" s="11">
        <v>45859</v>
      </c>
      <c r="D4978" s="1" t="str">
        <f t="shared" si="247"/>
        <v>2025</v>
      </c>
      <c r="E4978" s="12" t="str">
        <f t="shared" si="248"/>
        <v>July</v>
      </c>
      <c r="F4978" t="s">
        <v>14</v>
      </c>
      <c r="G4978" t="s">
        <v>9662</v>
      </c>
      <c r="H4978" t="s">
        <v>15</v>
      </c>
      <c r="I4978" t="s">
        <v>19</v>
      </c>
      <c r="J4978" t="s">
        <v>20</v>
      </c>
      <c r="K4978" s="6">
        <v>7</v>
      </c>
      <c r="L4978" s="6" t="str">
        <f t="shared" si="246"/>
        <v>Large</v>
      </c>
      <c r="M4978" s="7">
        <v>99</v>
      </c>
      <c r="N4978" s="2">
        <v>0.1</v>
      </c>
      <c r="O4978" s="3">
        <v>623.70000000000005</v>
      </c>
      <c r="P4978" s="3">
        <f>O4978/K4978</f>
        <v>89.100000000000009</v>
      </c>
      <c r="Q4978" s="3">
        <f>R4978/M4978</f>
        <v>0.63242424242424244</v>
      </c>
      <c r="R4978" s="4">
        <v>62.61</v>
      </c>
      <c r="S4978" s="2">
        <f>R4978/O4978</f>
        <v>0.10038480038480038</v>
      </c>
    </row>
    <row r="4979" spans="1:19" x14ac:dyDescent="0.3">
      <c r="A4979" s="6">
        <v>5195</v>
      </c>
      <c r="B4979" t="s">
        <v>6142</v>
      </c>
      <c r="C4979" s="11">
        <v>45883</v>
      </c>
      <c r="D4979" s="1" t="str">
        <f t="shared" si="247"/>
        <v>2025</v>
      </c>
      <c r="E4979" s="12" t="str">
        <f t="shared" si="248"/>
        <v>August</v>
      </c>
      <c r="F4979" t="s">
        <v>14</v>
      </c>
      <c r="G4979" t="s">
        <v>9662</v>
      </c>
      <c r="H4979" t="s">
        <v>37</v>
      </c>
      <c r="I4979" t="s">
        <v>16</v>
      </c>
      <c r="J4979" t="s">
        <v>34</v>
      </c>
      <c r="K4979" s="6">
        <v>5</v>
      </c>
      <c r="L4979" s="6" t="str">
        <f t="shared" si="246"/>
        <v>Midium</v>
      </c>
      <c r="M4979" s="7">
        <v>199</v>
      </c>
      <c r="N4979" s="2">
        <v>0.05</v>
      </c>
      <c r="O4979" s="3">
        <v>945.25</v>
      </c>
      <c r="P4979" s="3">
        <f>O4979/K4979</f>
        <v>189.05</v>
      </c>
      <c r="Q4979" s="3">
        <f>R4979/M4979</f>
        <v>0.42050251256281412</v>
      </c>
      <c r="R4979" s="4">
        <v>83.68</v>
      </c>
      <c r="S4979" s="2">
        <f>R4979/O4979</f>
        <v>8.8526844750066128E-2</v>
      </c>
    </row>
    <row r="4980" spans="1:19" x14ac:dyDescent="0.3">
      <c r="A4980" s="6">
        <v>5196</v>
      </c>
      <c r="B4980" t="s">
        <v>6143</v>
      </c>
      <c r="C4980" s="11">
        <v>45377</v>
      </c>
      <c r="D4980" s="1" t="str">
        <f t="shared" si="247"/>
        <v>2024</v>
      </c>
      <c r="E4980" s="12" t="str">
        <f t="shared" si="248"/>
        <v>March</v>
      </c>
      <c r="F4980" t="s">
        <v>29</v>
      </c>
      <c r="G4980" t="s">
        <v>9662</v>
      </c>
      <c r="H4980" t="s">
        <v>37</v>
      </c>
      <c r="I4980" t="s">
        <v>19</v>
      </c>
      <c r="J4980" t="s">
        <v>32</v>
      </c>
      <c r="K4980" s="6">
        <v>9</v>
      </c>
      <c r="L4980" s="6" t="str">
        <f t="shared" si="246"/>
        <v>Large</v>
      </c>
      <c r="M4980" s="7">
        <v>199</v>
      </c>
      <c r="N4980" s="2">
        <v>0.05</v>
      </c>
      <c r="O4980" s="3">
        <v>1701.45</v>
      </c>
      <c r="P4980" s="3">
        <f>O4980/K4980</f>
        <v>189.05</v>
      </c>
      <c r="Q4980" s="3">
        <f>R4980/M4980</f>
        <v>0.98572864321608034</v>
      </c>
      <c r="R4980" s="4">
        <v>196.16</v>
      </c>
      <c r="S4980" s="2">
        <f>R4980/O4980</f>
        <v>0.11528989979135443</v>
      </c>
    </row>
    <row r="4981" spans="1:19" x14ac:dyDescent="0.3">
      <c r="A4981" s="6">
        <v>5197</v>
      </c>
      <c r="B4981" t="s">
        <v>6144</v>
      </c>
      <c r="C4981" s="11">
        <v>45862</v>
      </c>
      <c r="D4981" s="1" t="str">
        <f t="shared" si="247"/>
        <v>2025</v>
      </c>
      <c r="E4981" s="12" t="str">
        <f t="shared" si="248"/>
        <v>July</v>
      </c>
      <c r="F4981" t="s">
        <v>40</v>
      </c>
      <c r="G4981" t="s">
        <v>6145</v>
      </c>
      <c r="H4981" t="s">
        <v>24</v>
      </c>
      <c r="I4981" t="s">
        <v>19</v>
      </c>
      <c r="J4981" t="s">
        <v>32</v>
      </c>
      <c r="K4981" s="6">
        <v>6</v>
      </c>
      <c r="L4981" s="6" t="str">
        <f t="shared" si="246"/>
        <v>Midium</v>
      </c>
      <c r="M4981" s="7">
        <v>299</v>
      </c>
      <c r="N4981" s="2">
        <v>0</v>
      </c>
      <c r="O4981" s="3">
        <v>1794</v>
      </c>
      <c r="P4981" s="3">
        <f>O4981/K4981</f>
        <v>299</v>
      </c>
      <c r="Q4981" s="3">
        <f>R4981/M4981</f>
        <v>1.7559197324414715</v>
      </c>
      <c r="R4981" s="4">
        <v>525.02</v>
      </c>
      <c r="S4981" s="2">
        <f>R4981/O4981</f>
        <v>0.29265328874024527</v>
      </c>
    </row>
    <row r="4982" spans="1:19" x14ac:dyDescent="0.3">
      <c r="A4982" s="6">
        <v>5198</v>
      </c>
      <c r="B4982" t="s">
        <v>6146</v>
      </c>
      <c r="C4982" s="11">
        <v>45506</v>
      </c>
      <c r="D4982" s="1" t="str">
        <f t="shared" si="247"/>
        <v>2024</v>
      </c>
      <c r="E4982" s="12" t="str">
        <f t="shared" si="248"/>
        <v>August</v>
      </c>
      <c r="F4982" t="s">
        <v>14</v>
      </c>
      <c r="G4982" t="s">
        <v>332</v>
      </c>
      <c r="H4982" t="s">
        <v>37</v>
      </c>
      <c r="I4982" t="s">
        <v>16</v>
      </c>
      <c r="J4982" t="s">
        <v>38</v>
      </c>
      <c r="K4982" s="6">
        <v>7</v>
      </c>
      <c r="L4982" s="6" t="str">
        <f t="shared" si="246"/>
        <v>Large</v>
      </c>
      <c r="M4982" s="7">
        <v>99</v>
      </c>
      <c r="N4982" s="2">
        <v>0.1</v>
      </c>
      <c r="O4982" s="3">
        <v>623.70000000000005</v>
      </c>
      <c r="P4982" s="3">
        <f>O4982/K4982</f>
        <v>89.100000000000009</v>
      </c>
      <c r="Q4982" s="3">
        <f>R4982/M4982</f>
        <v>1.1596969696969697</v>
      </c>
      <c r="R4982" s="4">
        <v>114.81</v>
      </c>
      <c r="S4982" s="2">
        <f>R4982/O4982</f>
        <v>0.18407888407888406</v>
      </c>
    </row>
    <row r="4983" spans="1:19" x14ac:dyDescent="0.3">
      <c r="A4983" s="6">
        <v>5199</v>
      </c>
      <c r="B4983" t="s">
        <v>6147</v>
      </c>
      <c r="C4983" s="11">
        <v>45861</v>
      </c>
      <c r="D4983" s="1" t="str">
        <f t="shared" si="247"/>
        <v>2025</v>
      </c>
      <c r="E4983" s="12" t="str">
        <f t="shared" si="248"/>
        <v>July</v>
      </c>
      <c r="F4983" t="s">
        <v>29</v>
      </c>
      <c r="G4983" t="s">
        <v>9662</v>
      </c>
      <c r="H4983" t="s">
        <v>15</v>
      </c>
      <c r="I4983" t="s">
        <v>19</v>
      </c>
      <c r="J4983" t="s">
        <v>25</v>
      </c>
      <c r="K4983" s="6">
        <v>3</v>
      </c>
      <c r="L4983" s="6" t="str">
        <f t="shared" si="246"/>
        <v>Small</v>
      </c>
      <c r="M4983" s="7">
        <v>199</v>
      </c>
      <c r="N4983" s="2">
        <v>0</v>
      </c>
      <c r="O4983" s="3">
        <v>597</v>
      </c>
      <c r="P4983" s="3">
        <f>O4983/K4983</f>
        <v>199</v>
      </c>
      <c r="Q4983" s="3">
        <f>R4983/M4983</f>
        <v>0.32758793969849243</v>
      </c>
      <c r="R4983" s="4">
        <v>65.19</v>
      </c>
      <c r="S4983" s="2">
        <f>R4983/O4983</f>
        <v>0.10919597989949749</v>
      </c>
    </row>
    <row r="4984" spans="1:19" x14ac:dyDescent="0.3">
      <c r="A4984" s="6">
        <v>5200</v>
      </c>
      <c r="B4984" t="s">
        <v>6148</v>
      </c>
      <c r="C4984" s="11">
        <v>45580</v>
      </c>
      <c r="D4984" s="1" t="str">
        <f t="shared" si="247"/>
        <v>2024</v>
      </c>
      <c r="E4984" s="12" t="str">
        <f t="shared" si="248"/>
        <v>October</v>
      </c>
      <c r="F4984" t="s">
        <v>14</v>
      </c>
      <c r="G4984" t="s">
        <v>9662</v>
      </c>
      <c r="H4984" t="s">
        <v>37</v>
      </c>
      <c r="I4984" t="s">
        <v>16</v>
      </c>
      <c r="J4984" t="s">
        <v>38</v>
      </c>
      <c r="K4984" s="6">
        <v>6</v>
      </c>
      <c r="L4984" s="6" t="str">
        <f t="shared" si="246"/>
        <v>Midium</v>
      </c>
      <c r="M4984" s="7">
        <v>199</v>
      </c>
      <c r="N4984" s="2">
        <v>0.15</v>
      </c>
      <c r="O4984" s="3">
        <v>1014.9</v>
      </c>
      <c r="P4984" s="3">
        <f>O4984/K4984</f>
        <v>169.15</v>
      </c>
      <c r="Q4984" s="3">
        <f>R4984/M4984</f>
        <v>1.4896482412060301</v>
      </c>
      <c r="R4984" s="4">
        <v>296.44</v>
      </c>
      <c r="S4984" s="2">
        <f>R4984/O4984</f>
        <v>0.29208789043255495</v>
      </c>
    </row>
    <row r="4985" spans="1:19" x14ac:dyDescent="0.3">
      <c r="A4985" s="6">
        <v>5201</v>
      </c>
      <c r="B4985" t="s">
        <v>6149</v>
      </c>
      <c r="C4985" s="11">
        <v>45654</v>
      </c>
      <c r="D4985" s="1" t="str">
        <f t="shared" si="247"/>
        <v>2024</v>
      </c>
      <c r="E4985" s="12" t="str">
        <f t="shared" si="248"/>
        <v>December</v>
      </c>
      <c r="F4985" t="s">
        <v>40</v>
      </c>
      <c r="G4985" t="s">
        <v>9662</v>
      </c>
      <c r="H4985" t="s">
        <v>37</v>
      </c>
      <c r="I4985" t="s">
        <v>16</v>
      </c>
      <c r="J4985" t="s">
        <v>38</v>
      </c>
      <c r="K4985" s="6">
        <v>9</v>
      </c>
      <c r="L4985" s="6" t="str">
        <f t="shared" si="246"/>
        <v>Large</v>
      </c>
      <c r="M4985" s="7">
        <v>199</v>
      </c>
      <c r="N4985" s="2">
        <v>0</v>
      </c>
      <c r="O4985" s="3">
        <v>1791</v>
      </c>
      <c r="P4985" s="3">
        <f>O4985/K4985</f>
        <v>199</v>
      </c>
      <c r="Q4985" s="3">
        <f>R4985/M4985</f>
        <v>1.9849748743718592</v>
      </c>
      <c r="R4985" s="4">
        <v>395.01</v>
      </c>
      <c r="S4985" s="2">
        <f>R4985/O4985</f>
        <v>0.22055276381909547</v>
      </c>
    </row>
    <row r="4986" spans="1:19" x14ac:dyDescent="0.3">
      <c r="A4986" s="6">
        <v>5202</v>
      </c>
      <c r="B4986" t="s">
        <v>6150</v>
      </c>
      <c r="C4986" s="11">
        <v>45507</v>
      </c>
      <c r="D4986" s="1" t="str">
        <f t="shared" si="247"/>
        <v>2024</v>
      </c>
      <c r="E4986" s="12" t="str">
        <f t="shared" si="248"/>
        <v>August</v>
      </c>
      <c r="F4986" t="s">
        <v>14</v>
      </c>
      <c r="G4986" t="s">
        <v>9662</v>
      </c>
      <c r="H4986" t="s">
        <v>24</v>
      </c>
      <c r="I4986" t="s">
        <v>16</v>
      </c>
      <c r="J4986" t="s">
        <v>34</v>
      </c>
      <c r="K4986" s="6">
        <v>7</v>
      </c>
      <c r="L4986" s="6" t="str">
        <f t="shared" si="246"/>
        <v>Large</v>
      </c>
      <c r="M4986" s="7">
        <v>799</v>
      </c>
      <c r="N4986" s="2">
        <v>0.1</v>
      </c>
      <c r="O4986" s="3">
        <v>5033.7</v>
      </c>
      <c r="P4986" s="3">
        <f>O4986/K4986</f>
        <v>719.1</v>
      </c>
      <c r="Q4986" s="3">
        <f>R4986/M4986</f>
        <v>1.1793491864831038</v>
      </c>
      <c r="R4986" s="4">
        <v>942.3</v>
      </c>
      <c r="S4986" s="2">
        <f>R4986/O4986</f>
        <v>0.18719828356874665</v>
      </c>
    </row>
    <row r="4987" spans="1:19" x14ac:dyDescent="0.3">
      <c r="A4987" s="6">
        <v>5204</v>
      </c>
      <c r="B4987" t="s">
        <v>6151</v>
      </c>
      <c r="C4987" s="11">
        <v>45767</v>
      </c>
      <c r="D4987" s="1" t="str">
        <f t="shared" si="247"/>
        <v>2025</v>
      </c>
      <c r="E4987" s="12" t="str">
        <f t="shared" si="248"/>
        <v>April</v>
      </c>
      <c r="F4987" t="s">
        <v>29</v>
      </c>
      <c r="G4987" t="s">
        <v>2287</v>
      </c>
      <c r="H4987" t="s">
        <v>15</v>
      </c>
      <c r="I4987" t="s">
        <v>19</v>
      </c>
      <c r="J4987" t="s">
        <v>20</v>
      </c>
      <c r="K4987" s="6">
        <v>4</v>
      </c>
      <c r="L4987" s="6" t="str">
        <f t="shared" si="246"/>
        <v>Midium</v>
      </c>
      <c r="M4987" s="7">
        <v>199</v>
      </c>
      <c r="N4987" s="2">
        <v>0.1</v>
      </c>
      <c r="O4987" s="3">
        <v>716.4</v>
      </c>
      <c r="P4987" s="3">
        <f>O4987/K4987</f>
        <v>179.1</v>
      </c>
      <c r="Q4987" s="3">
        <f>R4987/M4987</f>
        <v>0.69321608040200999</v>
      </c>
      <c r="R4987" s="4">
        <v>137.94999999999999</v>
      </c>
      <c r="S4987" s="2">
        <f>R4987/O4987</f>
        <v>0.19256002233389166</v>
      </c>
    </row>
    <row r="4988" spans="1:19" x14ac:dyDescent="0.3">
      <c r="A4988" s="6">
        <v>5205</v>
      </c>
      <c r="B4988" t="s">
        <v>6152</v>
      </c>
      <c r="C4988" s="11">
        <v>45979</v>
      </c>
      <c r="D4988" s="1" t="str">
        <f t="shared" si="247"/>
        <v>2025</v>
      </c>
      <c r="E4988" s="12" t="str">
        <f t="shared" si="248"/>
        <v>November</v>
      </c>
      <c r="F4988" t="s">
        <v>29</v>
      </c>
      <c r="G4988" t="s">
        <v>6153</v>
      </c>
      <c r="H4988" t="s">
        <v>24</v>
      </c>
      <c r="I4988" t="s">
        <v>27</v>
      </c>
      <c r="J4988" t="s">
        <v>47</v>
      </c>
      <c r="K4988" s="6">
        <v>3</v>
      </c>
      <c r="L4988" s="6" t="str">
        <f t="shared" si="246"/>
        <v>Small</v>
      </c>
      <c r="M4988" s="7">
        <v>499</v>
      </c>
      <c r="N4988" s="2">
        <v>0</v>
      </c>
      <c r="O4988" s="3">
        <v>1497</v>
      </c>
      <c r="P4988" s="3">
        <f>O4988/K4988</f>
        <v>499</v>
      </c>
      <c r="Q4988" s="3">
        <f>R4988/M4988</f>
        <v>0.45142284569138275</v>
      </c>
      <c r="R4988" s="4">
        <v>225.26</v>
      </c>
      <c r="S4988" s="2">
        <f>R4988/O4988</f>
        <v>0.15047428189712758</v>
      </c>
    </row>
    <row r="4989" spans="1:19" x14ac:dyDescent="0.3">
      <c r="A4989" s="6">
        <v>5206</v>
      </c>
      <c r="B4989" t="s">
        <v>6154</v>
      </c>
      <c r="C4989" s="11">
        <v>45448</v>
      </c>
      <c r="D4989" s="1" t="str">
        <f t="shared" si="247"/>
        <v>2024</v>
      </c>
      <c r="E4989" s="12" t="str">
        <f t="shared" si="248"/>
        <v>June</v>
      </c>
      <c r="F4989" t="s">
        <v>14</v>
      </c>
      <c r="G4989" t="s">
        <v>9662</v>
      </c>
      <c r="H4989" t="s">
        <v>15</v>
      </c>
      <c r="I4989" t="s">
        <v>19</v>
      </c>
      <c r="J4989" t="s">
        <v>32</v>
      </c>
      <c r="K4989" s="6">
        <v>9</v>
      </c>
      <c r="L4989" s="6" t="str">
        <f t="shared" si="246"/>
        <v>Large</v>
      </c>
      <c r="M4989" s="7">
        <v>799</v>
      </c>
      <c r="N4989" s="2">
        <v>0.05</v>
      </c>
      <c r="O4989" s="3">
        <v>6831.45</v>
      </c>
      <c r="P4989" s="3">
        <f>O4989/K4989</f>
        <v>759.05</v>
      </c>
      <c r="Q4989" s="3">
        <f>R4989/M4989</f>
        <v>1.586683354192741</v>
      </c>
      <c r="R4989" s="4">
        <v>1267.76</v>
      </c>
      <c r="S4989" s="2">
        <f>R4989/O4989</f>
        <v>0.18557700049037906</v>
      </c>
    </row>
    <row r="4990" spans="1:19" x14ac:dyDescent="0.3">
      <c r="A4990" s="6">
        <v>5208</v>
      </c>
      <c r="B4990" t="s">
        <v>6156</v>
      </c>
      <c r="C4990" s="11">
        <v>45386</v>
      </c>
      <c r="D4990" s="1" t="str">
        <f t="shared" si="247"/>
        <v>2024</v>
      </c>
      <c r="E4990" s="12" t="str">
        <f t="shared" si="248"/>
        <v>April</v>
      </c>
      <c r="F4990" t="s">
        <v>14</v>
      </c>
      <c r="G4990" t="s">
        <v>9662</v>
      </c>
      <c r="H4990" t="s">
        <v>15</v>
      </c>
      <c r="I4990" t="s">
        <v>16</v>
      </c>
      <c r="J4990" t="s">
        <v>34</v>
      </c>
      <c r="K4990" s="6">
        <v>10</v>
      </c>
      <c r="L4990" s="6" t="str">
        <f t="shared" si="246"/>
        <v>Large</v>
      </c>
      <c r="M4990" s="7">
        <v>99</v>
      </c>
      <c r="N4990" s="2">
        <v>0.15</v>
      </c>
      <c r="O4990" s="3">
        <v>841.5</v>
      </c>
      <c r="P4990" s="3">
        <f>O4990/K4990</f>
        <v>84.15</v>
      </c>
      <c r="Q4990" s="3">
        <f>R4990/M4990</f>
        <v>1.6161616161616161</v>
      </c>
      <c r="R4990" s="4">
        <v>160</v>
      </c>
      <c r="S4990" s="2">
        <f>R4990/O4990</f>
        <v>0.19013666072489602</v>
      </c>
    </row>
    <row r="4991" spans="1:19" x14ac:dyDescent="0.3">
      <c r="A4991" s="6">
        <v>5209</v>
      </c>
      <c r="B4991" t="s">
        <v>6157</v>
      </c>
      <c r="C4991" s="11">
        <v>45323</v>
      </c>
      <c r="D4991" s="1" t="str">
        <f t="shared" si="247"/>
        <v>2024</v>
      </c>
      <c r="E4991" s="12" t="str">
        <f t="shared" si="248"/>
        <v>February</v>
      </c>
      <c r="F4991" t="s">
        <v>40</v>
      </c>
      <c r="G4991" t="s">
        <v>9662</v>
      </c>
      <c r="H4991" t="s">
        <v>24</v>
      </c>
      <c r="I4991" t="s">
        <v>19</v>
      </c>
      <c r="J4991" t="s">
        <v>20</v>
      </c>
      <c r="K4991" s="6">
        <v>7</v>
      </c>
      <c r="L4991" s="6" t="str">
        <f t="shared" si="246"/>
        <v>Large</v>
      </c>
      <c r="M4991" s="7">
        <v>999</v>
      </c>
      <c r="N4991" s="2">
        <v>0.1</v>
      </c>
      <c r="O4991" s="3">
        <v>6293.7</v>
      </c>
      <c r="P4991" s="3">
        <f>O4991/K4991</f>
        <v>899.1</v>
      </c>
      <c r="Q4991" s="3">
        <f>R4991/M4991</f>
        <v>1.2625825825825825</v>
      </c>
      <c r="R4991" s="4">
        <v>1261.32</v>
      </c>
      <c r="S4991" s="2">
        <f>R4991/O4991</f>
        <v>0.20040993374326707</v>
      </c>
    </row>
    <row r="4992" spans="1:19" x14ac:dyDescent="0.3">
      <c r="A4992" s="6">
        <v>5210</v>
      </c>
      <c r="B4992" t="s">
        <v>6158</v>
      </c>
      <c r="C4992" s="11">
        <v>45997</v>
      </c>
      <c r="D4992" s="1" t="str">
        <f t="shared" si="247"/>
        <v>2025</v>
      </c>
      <c r="E4992" s="12" t="str">
        <f t="shared" si="248"/>
        <v>December</v>
      </c>
      <c r="F4992" t="s">
        <v>22</v>
      </c>
      <c r="G4992" t="s">
        <v>3960</v>
      </c>
      <c r="H4992" t="s">
        <v>15</v>
      </c>
      <c r="I4992" t="s">
        <v>16</v>
      </c>
      <c r="J4992" t="s">
        <v>38</v>
      </c>
      <c r="K4992" s="6">
        <v>6</v>
      </c>
      <c r="L4992" s="6" t="str">
        <f t="shared" si="246"/>
        <v>Midium</v>
      </c>
      <c r="M4992" s="7">
        <v>499</v>
      </c>
      <c r="N4992" s="2">
        <v>0</v>
      </c>
      <c r="O4992" s="3">
        <v>2994</v>
      </c>
      <c r="P4992" s="3">
        <f>O4992/K4992</f>
        <v>499</v>
      </c>
      <c r="Q4992" s="3">
        <f>R4992/M4992</f>
        <v>0.85739478957915827</v>
      </c>
      <c r="R4992" s="4">
        <v>427.84</v>
      </c>
      <c r="S4992" s="2">
        <f>R4992/O4992</f>
        <v>0.14289913159652637</v>
      </c>
    </row>
    <row r="4993" spans="1:19" x14ac:dyDescent="0.3">
      <c r="A4993" s="6">
        <v>5211</v>
      </c>
      <c r="B4993" t="s">
        <v>6159</v>
      </c>
      <c r="C4993" s="11">
        <v>45708</v>
      </c>
      <c r="D4993" s="1" t="str">
        <f t="shared" si="247"/>
        <v>2025</v>
      </c>
      <c r="E4993" s="12" t="str">
        <f t="shared" si="248"/>
        <v>February</v>
      </c>
      <c r="F4993" t="s">
        <v>22</v>
      </c>
      <c r="G4993" t="s">
        <v>6160</v>
      </c>
      <c r="H4993" t="s">
        <v>24</v>
      </c>
      <c r="I4993" t="s">
        <v>19</v>
      </c>
      <c r="J4993" t="s">
        <v>20</v>
      </c>
      <c r="K4993" s="6">
        <v>8</v>
      </c>
      <c r="L4993" s="6" t="str">
        <f t="shared" si="246"/>
        <v>Large</v>
      </c>
      <c r="M4993" s="7">
        <v>299</v>
      </c>
      <c r="N4993" s="2">
        <v>0</v>
      </c>
      <c r="O4993" s="3">
        <v>2392</v>
      </c>
      <c r="P4993" s="3">
        <f>O4993/K4993</f>
        <v>299</v>
      </c>
      <c r="Q4993" s="3">
        <f>R4993/M4993</f>
        <v>0.46856187290969897</v>
      </c>
      <c r="R4993" s="4">
        <v>140.1</v>
      </c>
      <c r="S4993" s="2">
        <f>R4993/O4993</f>
        <v>5.8570234113712372E-2</v>
      </c>
    </row>
    <row r="4994" spans="1:19" x14ac:dyDescent="0.3">
      <c r="A4994" s="6">
        <v>5212</v>
      </c>
      <c r="B4994" t="s">
        <v>6161</v>
      </c>
      <c r="C4994" s="11">
        <v>45341</v>
      </c>
      <c r="D4994" s="1" t="str">
        <f t="shared" si="247"/>
        <v>2024</v>
      </c>
      <c r="E4994" s="12" t="str">
        <f t="shared" si="248"/>
        <v>February</v>
      </c>
      <c r="F4994" t="s">
        <v>14</v>
      </c>
      <c r="G4994" t="s">
        <v>6162</v>
      </c>
      <c r="H4994" t="s">
        <v>24</v>
      </c>
      <c r="I4994" t="s">
        <v>27</v>
      </c>
      <c r="J4994" t="s">
        <v>47</v>
      </c>
      <c r="K4994" s="6">
        <v>8</v>
      </c>
      <c r="L4994" s="6" t="str">
        <f t="shared" si="246"/>
        <v>Large</v>
      </c>
      <c r="M4994" s="7">
        <v>499</v>
      </c>
      <c r="N4994" s="2">
        <v>0</v>
      </c>
      <c r="O4994" s="3">
        <v>3992</v>
      </c>
      <c r="P4994" s="3">
        <f>O4994/K4994</f>
        <v>499</v>
      </c>
      <c r="Q4994" s="3">
        <f>R4994/M4994</f>
        <v>0.81356713426853711</v>
      </c>
      <c r="R4994" s="4">
        <v>405.97</v>
      </c>
      <c r="S4994" s="2">
        <f>R4994/O4994</f>
        <v>0.10169589178356714</v>
      </c>
    </row>
    <row r="4995" spans="1:19" x14ac:dyDescent="0.3">
      <c r="A4995" s="6">
        <v>5213</v>
      </c>
      <c r="B4995" t="s">
        <v>6163</v>
      </c>
      <c r="C4995" s="11">
        <v>45953</v>
      </c>
      <c r="D4995" s="1" t="str">
        <f t="shared" si="247"/>
        <v>2025</v>
      </c>
      <c r="E4995" s="12" t="str">
        <f t="shared" si="248"/>
        <v>October</v>
      </c>
      <c r="F4995" t="s">
        <v>40</v>
      </c>
      <c r="G4995" t="s">
        <v>9662</v>
      </c>
      <c r="H4995" t="s">
        <v>37</v>
      </c>
      <c r="I4995" t="s">
        <v>16</v>
      </c>
      <c r="J4995" t="s">
        <v>34</v>
      </c>
      <c r="K4995" s="6">
        <v>8</v>
      </c>
      <c r="L4995" s="6" t="str">
        <f t="shared" ref="L4995:L5058" si="249">IF(K4995&lt;4,"Small", IF(K4995&lt;7,"Midium", IF(K4995&lt;=10,"Large")))</f>
        <v>Large</v>
      </c>
      <c r="M4995" s="7">
        <v>799</v>
      </c>
      <c r="N4995" s="2">
        <v>0.1</v>
      </c>
      <c r="O4995" s="3">
        <v>5752.8</v>
      </c>
      <c r="P4995" s="3">
        <f>O4995/K4995</f>
        <v>719.1</v>
      </c>
      <c r="Q4995" s="3">
        <f>R4995/M4995</f>
        <v>1.5470838548185231</v>
      </c>
      <c r="R4995" s="4">
        <v>1236.1199999999999</v>
      </c>
      <c r="S4995" s="2">
        <f>R4995/O4995</f>
        <v>0.21487275761368374</v>
      </c>
    </row>
    <row r="4996" spans="1:19" x14ac:dyDescent="0.3">
      <c r="A4996" s="6">
        <v>5214</v>
      </c>
      <c r="B4996" t="s">
        <v>6164</v>
      </c>
      <c r="C4996" s="11">
        <v>45609</v>
      </c>
      <c r="D4996" s="1" t="str">
        <f t="shared" si="247"/>
        <v>2024</v>
      </c>
      <c r="E4996" s="12" t="str">
        <f t="shared" si="248"/>
        <v>November</v>
      </c>
      <c r="F4996" t="s">
        <v>40</v>
      </c>
      <c r="G4996" t="s">
        <v>6165</v>
      </c>
      <c r="H4996" t="s">
        <v>15</v>
      </c>
      <c r="I4996" t="s">
        <v>27</v>
      </c>
      <c r="J4996" t="s">
        <v>47</v>
      </c>
      <c r="K4996" s="6">
        <v>6</v>
      </c>
      <c r="L4996" s="6" t="str">
        <f t="shared" si="249"/>
        <v>Midium</v>
      </c>
      <c r="M4996" s="7">
        <v>499</v>
      </c>
      <c r="N4996" s="2">
        <v>0.1</v>
      </c>
      <c r="O4996" s="3">
        <v>2694.6</v>
      </c>
      <c r="P4996" s="3">
        <f>O4996/K4996</f>
        <v>449.09999999999997</v>
      </c>
      <c r="Q4996" s="3">
        <f>R4996/M4996</f>
        <v>1.2373947895791584</v>
      </c>
      <c r="R4996" s="4">
        <v>617.46</v>
      </c>
      <c r="S4996" s="2">
        <f>R4996/O4996</f>
        <v>0.22914718325539971</v>
      </c>
    </row>
    <row r="4997" spans="1:19" x14ac:dyDescent="0.3">
      <c r="A4997" s="6">
        <v>5215</v>
      </c>
      <c r="B4997" t="s">
        <v>6166</v>
      </c>
      <c r="C4997" s="11">
        <v>45683</v>
      </c>
      <c r="D4997" s="1" t="str">
        <f t="shared" si="247"/>
        <v>2025</v>
      </c>
      <c r="E4997" s="12" t="str">
        <f t="shared" si="248"/>
        <v>January</v>
      </c>
      <c r="F4997" t="s">
        <v>29</v>
      </c>
      <c r="G4997" t="s">
        <v>1779</v>
      </c>
      <c r="H4997" t="s">
        <v>24</v>
      </c>
      <c r="I4997" t="s">
        <v>19</v>
      </c>
      <c r="J4997" t="s">
        <v>20</v>
      </c>
      <c r="K4997" s="6">
        <v>7</v>
      </c>
      <c r="L4997" s="6" t="str">
        <f t="shared" si="249"/>
        <v>Large</v>
      </c>
      <c r="M4997" s="7">
        <v>149</v>
      </c>
      <c r="N4997" s="2">
        <v>0.05</v>
      </c>
      <c r="O4997" s="3">
        <v>990.85</v>
      </c>
      <c r="P4997" s="3">
        <f>O4997/K4997</f>
        <v>141.55000000000001</v>
      </c>
      <c r="Q4997" s="3">
        <f>R4997/M4997</f>
        <v>0.82442953020134235</v>
      </c>
      <c r="R4997" s="4">
        <v>122.84</v>
      </c>
      <c r="S4997" s="2">
        <f>R4997/O4997</f>
        <v>0.12397436544381087</v>
      </c>
    </row>
    <row r="4998" spans="1:19" x14ac:dyDescent="0.3">
      <c r="A4998" s="6">
        <v>5216</v>
      </c>
      <c r="B4998" t="s">
        <v>6167</v>
      </c>
      <c r="C4998" s="11">
        <v>46001</v>
      </c>
      <c r="D4998" s="1" t="str">
        <f t="shared" si="247"/>
        <v>2025</v>
      </c>
      <c r="E4998" s="12" t="str">
        <f t="shared" si="248"/>
        <v>December</v>
      </c>
      <c r="F4998" t="s">
        <v>40</v>
      </c>
      <c r="G4998" t="s">
        <v>820</v>
      </c>
      <c r="H4998" t="s">
        <v>37</v>
      </c>
      <c r="I4998" t="s">
        <v>27</v>
      </c>
      <c r="J4998" t="s">
        <v>17</v>
      </c>
      <c r="K4998" s="6">
        <v>3</v>
      </c>
      <c r="L4998" s="6" t="str">
        <f t="shared" si="249"/>
        <v>Small</v>
      </c>
      <c r="M4998" s="7">
        <v>199</v>
      </c>
      <c r="N4998" s="2">
        <v>0.05</v>
      </c>
      <c r="O4998" s="3">
        <v>567.15</v>
      </c>
      <c r="P4998" s="3">
        <f>O4998/K4998</f>
        <v>189.04999999999998</v>
      </c>
      <c r="Q4998" s="3">
        <f>R4998/M4998</f>
        <v>0.47346733668341706</v>
      </c>
      <c r="R4998" s="4">
        <v>94.22</v>
      </c>
      <c r="S4998" s="2">
        <f>R4998/O4998</f>
        <v>0.16612889006435688</v>
      </c>
    </row>
    <row r="4999" spans="1:19" x14ac:dyDescent="0.3">
      <c r="A4999" s="6">
        <v>5217</v>
      </c>
      <c r="B4999" t="s">
        <v>6168</v>
      </c>
      <c r="C4999" s="11">
        <v>45978</v>
      </c>
      <c r="D4999" s="1" t="str">
        <f t="shared" si="247"/>
        <v>2025</v>
      </c>
      <c r="E4999" s="12" t="str">
        <f t="shared" si="248"/>
        <v>November</v>
      </c>
      <c r="F4999" t="s">
        <v>14</v>
      </c>
      <c r="G4999" t="s">
        <v>2354</v>
      </c>
      <c r="H4999" t="s">
        <v>24</v>
      </c>
      <c r="I4999" t="s">
        <v>16</v>
      </c>
      <c r="J4999" t="s">
        <v>38</v>
      </c>
      <c r="K4999" s="6">
        <v>8</v>
      </c>
      <c r="L4999" s="6" t="str">
        <f t="shared" si="249"/>
        <v>Large</v>
      </c>
      <c r="M4999" s="7">
        <v>149</v>
      </c>
      <c r="N4999" s="2">
        <v>0.15</v>
      </c>
      <c r="O4999" s="3">
        <v>1013.2</v>
      </c>
      <c r="P4999" s="3">
        <f>O4999/K4999</f>
        <v>126.65</v>
      </c>
      <c r="Q4999" s="3">
        <f>R4999/M4999</f>
        <v>1.7519463087248324</v>
      </c>
      <c r="R4999" s="4">
        <v>261.04000000000002</v>
      </c>
      <c r="S4999" s="2">
        <f>R4999/O4999</f>
        <v>0.25763916304776946</v>
      </c>
    </row>
    <row r="5000" spans="1:19" x14ac:dyDescent="0.3">
      <c r="A5000" s="6">
        <v>5218</v>
      </c>
      <c r="B5000" t="s">
        <v>6169</v>
      </c>
      <c r="C5000" s="11">
        <v>45789</v>
      </c>
      <c r="D5000" s="1" t="str">
        <f t="shared" si="247"/>
        <v>2025</v>
      </c>
      <c r="E5000" s="12" t="str">
        <f t="shared" si="248"/>
        <v>May</v>
      </c>
      <c r="F5000" t="s">
        <v>14</v>
      </c>
      <c r="G5000" t="s">
        <v>6170</v>
      </c>
      <c r="H5000" t="s">
        <v>24</v>
      </c>
      <c r="I5000" t="s">
        <v>27</v>
      </c>
      <c r="J5000" t="s">
        <v>47</v>
      </c>
      <c r="K5000" s="6">
        <v>5</v>
      </c>
      <c r="L5000" s="6" t="str">
        <f t="shared" si="249"/>
        <v>Midium</v>
      </c>
      <c r="M5000" s="7">
        <v>999</v>
      </c>
      <c r="N5000" s="2">
        <v>0.1</v>
      </c>
      <c r="O5000" s="3">
        <v>4495.5</v>
      </c>
      <c r="P5000" s="3">
        <f>O5000/K5000</f>
        <v>899.1</v>
      </c>
      <c r="Q5000" s="3">
        <f>R5000/M5000</f>
        <v>0.70836836836836836</v>
      </c>
      <c r="R5000" s="4">
        <v>707.66</v>
      </c>
      <c r="S5000" s="2">
        <f>R5000/O5000</f>
        <v>0.15741519297074852</v>
      </c>
    </row>
    <row r="5001" spans="1:19" x14ac:dyDescent="0.3">
      <c r="A5001" s="6">
        <v>5219</v>
      </c>
      <c r="B5001" t="s">
        <v>6171</v>
      </c>
      <c r="C5001" s="11">
        <v>45896</v>
      </c>
      <c r="D5001" s="1" t="str">
        <f t="shared" si="247"/>
        <v>2025</v>
      </c>
      <c r="E5001" s="12" t="str">
        <f t="shared" si="248"/>
        <v>August</v>
      </c>
      <c r="F5001" t="s">
        <v>29</v>
      </c>
      <c r="G5001" t="s">
        <v>9662</v>
      </c>
      <c r="H5001" t="s">
        <v>24</v>
      </c>
      <c r="I5001" t="s">
        <v>19</v>
      </c>
      <c r="J5001" t="s">
        <v>25</v>
      </c>
      <c r="K5001" s="6">
        <v>6</v>
      </c>
      <c r="L5001" s="6" t="str">
        <f t="shared" si="249"/>
        <v>Midium</v>
      </c>
      <c r="M5001" s="7">
        <v>799</v>
      </c>
      <c r="N5001" s="2">
        <v>0</v>
      </c>
      <c r="O5001" s="3">
        <v>4794</v>
      </c>
      <c r="P5001" s="3">
        <f>O5001/K5001</f>
        <v>799</v>
      </c>
      <c r="Q5001" s="3">
        <f>R5001/M5001</f>
        <v>0.95998748435544423</v>
      </c>
      <c r="R5001" s="4">
        <v>767.03</v>
      </c>
      <c r="S5001" s="2">
        <f>R5001/O5001</f>
        <v>0.15999791405924071</v>
      </c>
    </row>
    <row r="5002" spans="1:19" x14ac:dyDescent="0.3">
      <c r="A5002" s="6">
        <v>5220</v>
      </c>
      <c r="B5002" t="s">
        <v>6172</v>
      </c>
      <c r="C5002" s="11">
        <v>45349</v>
      </c>
      <c r="D5002" s="1" t="str">
        <f t="shared" si="247"/>
        <v>2024</v>
      </c>
      <c r="E5002" s="12" t="str">
        <f t="shared" si="248"/>
        <v>February</v>
      </c>
      <c r="F5002" t="s">
        <v>40</v>
      </c>
      <c r="G5002" t="s">
        <v>6173</v>
      </c>
      <c r="H5002" t="s">
        <v>15</v>
      </c>
      <c r="I5002" t="s">
        <v>19</v>
      </c>
      <c r="J5002" t="s">
        <v>32</v>
      </c>
      <c r="K5002" s="6">
        <v>2</v>
      </c>
      <c r="L5002" s="6" t="str">
        <f t="shared" si="249"/>
        <v>Small</v>
      </c>
      <c r="M5002" s="7">
        <v>499</v>
      </c>
      <c r="N5002" s="2">
        <v>0</v>
      </c>
      <c r="O5002" s="3">
        <v>998</v>
      </c>
      <c r="P5002" s="3">
        <f>O5002/K5002</f>
        <v>499</v>
      </c>
      <c r="Q5002" s="3">
        <f>R5002/M5002</f>
        <v>0.37464929859719437</v>
      </c>
      <c r="R5002" s="4">
        <v>186.95</v>
      </c>
      <c r="S5002" s="2">
        <f>R5002/O5002</f>
        <v>0.18732464929859718</v>
      </c>
    </row>
    <row r="5003" spans="1:19" x14ac:dyDescent="0.3">
      <c r="A5003" s="6">
        <v>5221</v>
      </c>
      <c r="B5003" t="s">
        <v>6174</v>
      </c>
      <c r="C5003" s="11">
        <v>45953</v>
      </c>
      <c r="D5003" s="1" t="str">
        <f t="shared" si="247"/>
        <v>2025</v>
      </c>
      <c r="E5003" s="12" t="str">
        <f t="shared" si="248"/>
        <v>October</v>
      </c>
      <c r="F5003" t="s">
        <v>22</v>
      </c>
      <c r="G5003" t="s">
        <v>9662</v>
      </c>
      <c r="H5003" t="s">
        <v>37</v>
      </c>
      <c r="I5003" t="s">
        <v>19</v>
      </c>
      <c r="J5003" t="s">
        <v>32</v>
      </c>
      <c r="K5003" s="6">
        <v>8</v>
      </c>
      <c r="L5003" s="6" t="str">
        <f t="shared" si="249"/>
        <v>Large</v>
      </c>
      <c r="M5003" s="7">
        <v>149</v>
      </c>
      <c r="N5003" s="2">
        <v>0.05</v>
      </c>
      <c r="O5003" s="3">
        <v>1132.4000000000001</v>
      </c>
      <c r="P5003" s="3">
        <f>O5003/K5003</f>
        <v>141.55000000000001</v>
      </c>
      <c r="Q5003" s="3">
        <f>R5003/M5003</f>
        <v>1.9340939597315436</v>
      </c>
      <c r="R5003" s="4">
        <v>288.18</v>
      </c>
      <c r="S5003" s="2">
        <f>R5003/O5003</f>
        <v>0.25448604733309782</v>
      </c>
    </row>
    <row r="5004" spans="1:19" x14ac:dyDescent="0.3">
      <c r="A5004" s="6">
        <v>5222</v>
      </c>
      <c r="B5004" t="s">
        <v>6175</v>
      </c>
      <c r="C5004" s="11">
        <v>45670</v>
      </c>
      <c r="D5004" s="1" t="str">
        <f t="shared" si="247"/>
        <v>2025</v>
      </c>
      <c r="E5004" s="12" t="str">
        <f t="shared" si="248"/>
        <v>January</v>
      </c>
      <c r="F5004" t="s">
        <v>22</v>
      </c>
      <c r="G5004" t="s">
        <v>4961</v>
      </c>
      <c r="H5004" t="s">
        <v>24</v>
      </c>
      <c r="I5004" t="s">
        <v>19</v>
      </c>
      <c r="J5004" t="s">
        <v>20</v>
      </c>
      <c r="K5004" s="6">
        <v>1</v>
      </c>
      <c r="L5004" s="6" t="str">
        <f t="shared" si="249"/>
        <v>Small</v>
      </c>
      <c r="M5004" s="7">
        <v>99</v>
      </c>
      <c r="N5004" s="2">
        <v>0.1</v>
      </c>
      <c r="O5004" s="3">
        <v>89.1</v>
      </c>
      <c r="P5004" s="3">
        <f>O5004/K5004</f>
        <v>89.1</v>
      </c>
      <c r="Q5004" s="3">
        <f>R5004/M5004</f>
        <v>0.22424242424242424</v>
      </c>
      <c r="R5004" s="4">
        <v>22.2</v>
      </c>
      <c r="S5004" s="2">
        <f>R5004/O5004</f>
        <v>0.24915824915824916</v>
      </c>
    </row>
    <row r="5005" spans="1:19" x14ac:dyDescent="0.3">
      <c r="A5005" s="6">
        <v>5223</v>
      </c>
      <c r="B5005" t="s">
        <v>6176</v>
      </c>
      <c r="C5005" s="11">
        <v>45757</v>
      </c>
      <c r="D5005" s="1" t="str">
        <f t="shared" si="247"/>
        <v>2025</v>
      </c>
      <c r="E5005" s="12" t="str">
        <f t="shared" si="248"/>
        <v>April</v>
      </c>
      <c r="F5005" t="s">
        <v>14</v>
      </c>
      <c r="G5005" t="s">
        <v>9662</v>
      </c>
      <c r="H5005" t="s">
        <v>37</v>
      </c>
      <c r="I5005" t="s">
        <v>19</v>
      </c>
      <c r="J5005" t="s">
        <v>20</v>
      </c>
      <c r="K5005" s="6">
        <v>2</v>
      </c>
      <c r="L5005" s="6" t="str">
        <f t="shared" si="249"/>
        <v>Small</v>
      </c>
      <c r="M5005" s="7">
        <v>99</v>
      </c>
      <c r="N5005" s="2">
        <v>0.05</v>
      </c>
      <c r="O5005" s="3">
        <v>188.1</v>
      </c>
      <c r="P5005" s="3">
        <f>O5005/K5005</f>
        <v>94.05</v>
      </c>
      <c r="Q5005" s="3">
        <f>R5005/M5005</f>
        <v>0.47969696969696973</v>
      </c>
      <c r="R5005" s="4">
        <v>47.49</v>
      </c>
      <c r="S5005" s="2">
        <f>R5005/O5005</f>
        <v>0.25247208931419457</v>
      </c>
    </row>
    <row r="5006" spans="1:19" x14ac:dyDescent="0.3">
      <c r="A5006" s="6">
        <v>5224</v>
      </c>
      <c r="B5006" t="s">
        <v>6177</v>
      </c>
      <c r="C5006" s="11">
        <v>45568</v>
      </c>
      <c r="D5006" s="1" t="str">
        <f t="shared" si="247"/>
        <v>2024</v>
      </c>
      <c r="E5006" s="12" t="str">
        <f t="shared" si="248"/>
        <v>October</v>
      </c>
      <c r="F5006" t="s">
        <v>40</v>
      </c>
      <c r="G5006" t="s">
        <v>6178</v>
      </c>
      <c r="H5006" t="s">
        <v>37</v>
      </c>
      <c r="I5006" t="s">
        <v>19</v>
      </c>
      <c r="J5006" t="s">
        <v>20</v>
      </c>
      <c r="K5006" s="6">
        <v>7</v>
      </c>
      <c r="L5006" s="6" t="str">
        <f t="shared" si="249"/>
        <v>Large</v>
      </c>
      <c r="M5006" s="7">
        <v>299</v>
      </c>
      <c r="N5006" s="2">
        <v>0</v>
      </c>
      <c r="O5006" s="3">
        <v>2093</v>
      </c>
      <c r="P5006" s="3">
        <f>O5006/K5006</f>
        <v>299</v>
      </c>
      <c r="Q5006" s="3">
        <f>R5006/M5006</f>
        <v>1.1053177257525084</v>
      </c>
      <c r="R5006" s="4">
        <v>330.49</v>
      </c>
      <c r="S5006" s="2">
        <f>R5006/O5006</f>
        <v>0.15790253225035833</v>
      </c>
    </row>
    <row r="5007" spans="1:19" x14ac:dyDescent="0.3">
      <c r="A5007" s="6">
        <v>5225</v>
      </c>
      <c r="B5007" t="s">
        <v>6179</v>
      </c>
      <c r="C5007" s="11">
        <v>45906</v>
      </c>
      <c r="D5007" s="1" t="str">
        <f t="shared" si="247"/>
        <v>2025</v>
      </c>
      <c r="E5007" s="12" t="str">
        <f t="shared" si="248"/>
        <v>September</v>
      </c>
      <c r="F5007" t="s">
        <v>40</v>
      </c>
      <c r="G5007" t="s">
        <v>9662</v>
      </c>
      <c r="H5007" t="s">
        <v>15</v>
      </c>
      <c r="I5007" t="s">
        <v>19</v>
      </c>
      <c r="J5007" t="s">
        <v>32</v>
      </c>
      <c r="K5007" s="6">
        <v>4</v>
      </c>
      <c r="L5007" s="6" t="str">
        <f t="shared" si="249"/>
        <v>Midium</v>
      </c>
      <c r="M5007" s="7">
        <v>799</v>
      </c>
      <c r="N5007" s="2">
        <v>0.05</v>
      </c>
      <c r="O5007" s="3">
        <v>3036.2</v>
      </c>
      <c r="P5007" s="3">
        <f>O5007/K5007</f>
        <v>759.05</v>
      </c>
      <c r="Q5007" s="3">
        <f>R5007/M5007</f>
        <v>1.0284230287859826</v>
      </c>
      <c r="R5007" s="4">
        <v>821.71</v>
      </c>
      <c r="S5007" s="2">
        <f>R5007/O5007</f>
        <v>0.27063763915420597</v>
      </c>
    </row>
    <row r="5008" spans="1:19" x14ac:dyDescent="0.3">
      <c r="A5008" s="6">
        <v>5226</v>
      </c>
      <c r="B5008" t="s">
        <v>6180</v>
      </c>
      <c r="C5008" s="11">
        <v>45805</v>
      </c>
      <c r="D5008" s="1" t="str">
        <f t="shared" si="247"/>
        <v>2025</v>
      </c>
      <c r="E5008" s="12" t="str">
        <f t="shared" si="248"/>
        <v>May</v>
      </c>
      <c r="F5008" t="s">
        <v>22</v>
      </c>
      <c r="G5008" t="s">
        <v>9662</v>
      </c>
      <c r="H5008" t="s">
        <v>37</v>
      </c>
      <c r="I5008" t="s">
        <v>19</v>
      </c>
      <c r="J5008" t="s">
        <v>42</v>
      </c>
      <c r="K5008" s="6">
        <v>8</v>
      </c>
      <c r="L5008" s="6" t="str">
        <f t="shared" si="249"/>
        <v>Large</v>
      </c>
      <c r="M5008" s="7">
        <v>149</v>
      </c>
      <c r="N5008" s="2">
        <v>0.05</v>
      </c>
      <c r="O5008" s="3">
        <v>1132.4000000000001</v>
      </c>
      <c r="P5008" s="3">
        <f>O5008/K5008</f>
        <v>141.55000000000001</v>
      </c>
      <c r="Q5008" s="3">
        <f>R5008/M5008</f>
        <v>2.1602013422818791</v>
      </c>
      <c r="R5008" s="4">
        <v>321.87</v>
      </c>
      <c r="S5008" s="2">
        <f>R5008/O5008</f>
        <v>0.28423701872129986</v>
      </c>
    </row>
    <row r="5009" spans="1:19" x14ac:dyDescent="0.3">
      <c r="A5009" s="6">
        <v>5227</v>
      </c>
      <c r="B5009" t="s">
        <v>6181</v>
      </c>
      <c r="C5009" s="11">
        <v>45685</v>
      </c>
      <c r="D5009" s="1" t="str">
        <f t="shared" si="247"/>
        <v>2025</v>
      </c>
      <c r="E5009" s="12" t="str">
        <f t="shared" si="248"/>
        <v>January</v>
      </c>
      <c r="F5009" t="s">
        <v>14</v>
      </c>
      <c r="G5009" t="s">
        <v>6182</v>
      </c>
      <c r="H5009" t="s">
        <v>24</v>
      </c>
      <c r="I5009" t="s">
        <v>27</v>
      </c>
      <c r="J5009" t="s">
        <v>47</v>
      </c>
      <c r="K5009" s="6">
        <v>7</v>
      </c>
      <c r="L5009" s="6" t="str">
        <f t="shared" si="249"/>
        <v>Large</v>
      </c>
      <c r="M5009" s="7">
        <v>499</v>
      </c>
      <c r="N5009" s="2">
        <v>0.15</v>
      </c>
      <c r="O5009" s="3">
        <v>2969.05</v>
      </c>
      <c r="P5009" s="3">
        <f>O5009/K5009</f>
        <v>424.15000000000003</v>
      </c>
      <c r="Q5009" s="3">
        <f>R5009/M5009</f>
        <v>0.59478957915831665</v>
      </c>
      <c r="R5009" s="4">
        <v>296.8</v>
      </c>
      <c r="S5009" s="2">
        <f>R5009/O5009</f>
        <v>9.9964635152658257E-2</v>
      </c>
    </row>
    <row r="5010" spans="1:19" x14ac:dyDescent="0.3">
      <c r="A5010" s="6">
        <v>5228</v>
      </c>
      <c r="B5010" t="s">
        <v>6183</v>
      </c>
      <c r="C5010" s="11">
        <v>45922</v>
      </c>
      <c r="D5010" s="1" t="str">
        <f t="shared" si="247"/>
        <v>2025</v>
      </c>
      <c r="E5010" s="12" t="str">
        <f t="shared" si="248"/>
        <v>September</v>
      </c>
      <c r="F5010" t="s">
        <v>40</v>
      </c>
      <c r="G5010" t="s">
        <v>9662</v>
      </c>
      <c r="H5010" t="s">
        <v>37</v>
      </c>
      <c r="I5010" t="s">
        <v>16</v>
      </c>
      <c r="J5010" t="s">
        <v>34</v>
      </c>
      <c r="K5010" s="6">
        <v>2</v>
      </c>
      <c r="L5010" s="6" t="str">
        <f t="shared" si="249"/>
        <v>Small</v>
      </c>
      <c r="M5010" s="7">
        <v>149</v>
      </c>
      <c r="N5010" s="2">
        <v>0.1</v>
      </c>
      <c r="O5010" s="3">
        <v>268.2</v>
      </c>
      <c r="P5010" s="3">
        <f>O5010/K5010</f>
        <v>134.1</v>
      </c>
      <c r="Q5010" s="3">
        <f>R5010/M5010</f>
        <v>0.30765100671140944</v>
      </c>
      <c r="R5010" s="4">
        <v>45.84</v>
      </c>
      <c r="S5010" s="2">
        <f>R5010/O5010</f>
        <v>0.17091722595078301</v>
      </c>
    </row>
    <row r="5011" spans="1:19" x14ac:dyDescent="0.3">
      <c r="A5011" s="6">
        <v>5230</v>
      </c>
      <c r="B5011" t="s">
        <v>6185</v>
      </c>
      <c r="C5011" s="11">
        <v>45789</v>
      </c>
      <c r="D5011" s="1" t="str">
        <f t="shared" si="247"/>
        <v>2025</v>
      </c>
      <c r="E5011" s="12" t="str">
        <f t="shared" si="248"/>
        <v>May</v>
      </c>
      <c r="F5011" t="s">
        <v>22</v>
      </c>
      <c r="G5011" t="s">
        <v>2824</v>
      </c>
      <c r="H5011" t="s">
        <v>24</v>
      </c>
      <c r="I5011" t="s">
        <v>27</v>
      </c>
      <c r="J5011" t="s">
        <v>47</v>
      </c>
      <c r="K5011" s="6">
        <v>2</v>
      </c>
      <c r="L5011" s="6" t="str">
        <f t="shared" si="249"/>
        <v>Small</v>
      </c>
      <c r="M5011" s="7">
        <v>299</v>
      </c>
      <c r="N5011" s="2">
        <v>0.05</v>
      </c>
      <c r="O5011" s="3">
        <v>568.1</v>
      </c>
      <c r="P5011" s="3">
        <f>O5011/K5011</f>
        <v>284.05</v>
      </c>
      <c r="Q5011" s="3">
        <f>R5011/M5011</f>
        <v>0.22628762541806019</v>
      </c>
      <c r="R5011" s="4">
        <v>67.66</v>
      </c>
      <c r="S5011" s="2">
        <f>R5011/O5011</f>
        <v>0.11909875022003168</v>
      </c>
    </row>
    <row r="5012" spans="1:19" x14ac:dyDescent="0.3">
      <c r="A5012" s="6">
        <v>5231</v>
      </c>
      <c r="B5012" t="s">
        <v>6186</v>
      </c>
      <c r="C5012" s="11">
        <v>45524</v>
      </c>
      <c r="D5012" s="1" t="str">
        <f t="shared" si="247"/>
        <v>2024</v>
      </c>
      <c r="E5012" s="12" t="str">
        <f t="shared" si="248"/>
        <v>August</v>
      </c>
      <c r="F5012" t="s">
        <v>22</v>
      </c>
      <c r="G5012" t="s">
        <v>9662</v>
      </c>
      <c r="H5012" t="s">
        <v>37</v>
      </c>
      <c r="I5012" t="s">
        <v>19</v>
      </c>
      <c r="J5012" t="s">
        <v>32</v>
      </c>
      <c r="K5012" s="6">
        <v>9</v>
      </c>
      <c r="L5012" s="6" t="str">
        <f t="shared" si="249"/>
        <v>Large</v>
      </c>
      <c r="M5012" s="7">
        <v>99</v>
      </c>
      <c r="N5012" s="2">
        <v>0.1</v>
      </c>
      <c r="O5012" s="3">
        <v>801.9</v>
      </c>
      <c r="P5012" s="3">
        <f>O5012/K5012</f>
        <v>89.1</v>
      </c>
      <c r="Q5012" s="3">
        <f>R5012/M5012</f>
        <v>0.81464646464646473</v>
      </c>
      <c r="R5012" s="4">
        <v>80.650000000000006</v>
      </c>
      <c r="S5012" s="2">
        <f>R5012/O5012</f>
        <v>0.10057363761067466</v>
      </c>
    </row>
    <row r="5013" spans="1:19" x14ac:dyDescent="0.3">
      <c r="A5013" s="6">
        <v>5232</v>
      </c>
      <c r="B5013" t="s">
        <v>6187</v>
      </c>
      <c r="C5013" s="11">
        <v>45615</v>
      </c>
      <c r="D5013" s="1" t="str">
        <f t="shared" si="247"/>
        <v>2024</v>
      </c>
      <c r="E5013" s="12" t="str">
        <f t="shared" si="248"/>
        <v>November</v>
      </c>
      <c r="F5013" t="s">
        <v>22</v>
      </c>
      <c r="G5013" t="s">
        <v>9662</v>
      </c>
      <c r="H5013" t="s">
        <v>37</v>
      </c>
      <c r="I5013" t="s">
        <v>19</v>
      </c>
      <c r="J5013" t="s">
        <v>42</v>
      </c>
      <c r="K5013" s="6">
        <v>1</v>
      </c>
      <c r="L5013" s="6" t="str">
        <f t="shared" si="249"/>
        <v>Small</v>
      </c>
      <c r="M5013" s="7">
        <v>299</v>
      </c>
      <c r="N5013" s="2">
        <v>0.1</v>
      </c>
      <c r="O5013" s="3">
        <v>269.10000000000002</v>
      </c>
      <c r="P5013" s="3">
        <f>O5013/K5013</f>
        <v>269.10000000000002</v>
      </c>
      <c r="Q5013" s="3">
        <f>R5013/M5013</f>
        <v>0.22337792642140469</v>
      </c>
      <c r="R5013" s="4">
        <v>66.790000000000006</v>
      </c>
      <c r="S5013" s="2">
        <f>R5013/O5013</f>
        <v>0.24819769602378297</v>
      </c>
    </row>
    <row r="5014" spans="1:19" x14ac:dyDescent="0.3">
      <c r="A5014" s="6">
        <v>5233</v>
      </c>
      <c r="B5014" t="s">
        <v>6188</v>
      </c>
      <c r="C5014" s="11">
        <v>45994</v>
      </c>
      <c r="D5014" s="1" t="str">
        <f t="shared" si="247"/>
        <v>2025</v>
      </c>
      <c r="E5014" s="12" t="str">
        <f t="shared" si="248"/>
        <v>December</v>
      </c>
      <c r="F5014" t="s">
        <v>22</v>
      </c>
      <c r="G5014" t="s">
        <v>9662</v>
      </c>
      <c r="H5014" t="s">
        <v>24</v>
      </c>
      <c r="I5014" t="s">
        <v>16</v>
      </c>
      <c r="J5014" t="s">
        <v>38</v>
      </c>
      <c r="K5014" s="6">
        <v>9</v>
      </c>
      <c r="L5014" s="6" t="str">
        <f t="shared" si="249"/>
        <v>Large</v>
      </c>
      <c r="M5014" s="7">
        <v>299</v>
      </c>
      <c r="N5014" s="2">
        <v>0.1</v>
      </c>
      <c r="O5014" s="3">
        <v>2421.9</v>
      </c>
      <c r="P5014" s="3">
        <f>O5014/K5014</f>
        <v>269.10000000000002</v>
      </c>
      <c r="Q5014" s="3">
        <f>R5014/M5014</f>
        <v>0.94548494983277587</v>
      </c>
      <c r="R5014" s="4">
        <v>282.7</v>
      </c>
      <c r="S5014" s="2">
        <f>R5014/O5014</f>
        <v>0.11672653701639207</v>
      </c>
    </row>
    <row r="5015" spans="1:19" x14ac:dyDescent="0.3">
      <c r="A5015" s="6">
        <v>5234</v>
      </c>
      <c r="B5015" t="s">
        <v>6189</v>
      </c>
      <c r="C5015" s="11">
        <v>45553</v>
      </c>
      <c r="D5015" s="1" t="str">
        <f t="shared" si="247"/>
        <v>2024</v>
      </c>
      <c r="E5015" s="12" t="str">
        <f t="shared" si="248"/>
        <v>September</v>
      </c>
      <c r="F5015" t="s">
        <v>22</v>
      </c>
      <c r="G5015" t="s">
        <v>9662</v>
      </c>
      <c r="H5015" t="s">
        <v>37</v>
      </c>
      <c r="I5015" t="s">
        <v>19</v>
      </c>
      <c r="J5015" t="s">
        <v>25</v>
      </c>
      <c r="K5015" s="6">
        <v>9</v>
      </c>
      <c r="L5015" s="6" t="str">
        <f t="shared" si="249"/>
        <v>Large</v>
      </c>
      <c r="M5015" s="7">
        <v>799</v>
      </c>
      <c r="N5015" s="2">
        <v>0</v>
      </c>
      <c r="O5015" s="3">
        <v>7191</v>
      </c>
      <c r="P5015" s="3">
        <f>O5015/K5015</f>
        <v>799</v>
      </c>
      <c r="Q5015" s="3">
        <f>R5015/M5015</f>
        <v>1.7141301627033791</v>
      </c>
      <c r="R5015" s="4">
        <v>1369.59</v>
      </c>
      <c r="S5015" s="2">
        <f>R5015/O5015</f>
        <v>0.19045890696704212</v>
      </c>
    </row>
    <row r="5016" spans="1:19" x14ac:dyDescent="0.3">
      <c r="A5016" s="6">
        <v>5235</v>
      </c>
      <c r="B5016" t="s">
        <v>6190</v>
      </c>
      <c r="C5016" s="11">
        <v>45428</v>
      </c>
      <c r="D5016" s="1" t="str">
        <f t="shared" si="247"/>
        <v>2024</v>
      </c>
      <c r="E5016" s="12" t="str">
        <f t="shared" si="248"/>
        <v>May</v>
      </c>
      <c r="F5016" t="s">
        <v>14</v>
      </c>
      <c r="G5016" t="s">
        <v>9662</v>
      </c>
      <c r="H5016" t="s">
        <v>24</v>
      </c>
      <c r="I5016" t="s">
        <v>19</v>
      </c>
      <c r="J5016" t="s">
        <v>42</v>
      </c>
      <c r="K5016" s="6">
        <v>9</v>
      </c>
      <c r="L5016" s="6" t="str">
        <f t="shared" si="249"/>
        <v>Large</v>
      </c>
      <c r="M5016" s="7">
        <v>799</v>
      </c>
      <c r="N5016" s="2">
        <v>0.05</v>
      </c>
      <c r="O5016" s="3">
        <v>6831.45</v>
      </c>
      <c r="P5016" s="3">
        <f>O5016/K5016</f>
        <v>759.05</v>
      </c>
      <c r="Q5016" s="3">
        <f>R5016/M5016</f>
        <v>2.0768335419274093</v>
      </c>
      <c r="R5016" s="4">
        <v>1659.39</v>
      </c>
      <c r="S5016" s="2">
        <f>R5016/O5016</f>
        <v>0.24290450782776718</v>
      </c>
    </row>
    <row r="5017" spans="1:19" x14ac:dyDescent="0.3">
      <c r="A5017" s="6">
        <v>5236</v>
      </c>
      <c r="B5017" t="s">
        <v>6191</v>
      </c>
      <c r="C5017" s="11">
        <v>45780</v>
      </c>
      <c r="D5017" s="1" t="str">
        <f t="shared" si="247"/>
        <v>2025</v>
      </c>
      <c r="E5017" s="12" t="str">
        <f t="shared" si="248"/>
        <v>May</v>
      </c>
      <c r="F5017" t="s">
        <v>40</v>
      </c>
      <c r="G5017" t="s">
        <v>9662</v>
      </c>
      <c r="H5017" t="s">
        <v>15</v>
      </c>
      <c r="I5017" t="s">
        <v>19</v>
      </c>
      <c r="J5017" t="s">
        <v>32</v>
      </c>
      <c r="K5017" s="6">
        <v>3</v>
      </c>
      <c r="L5017" s="6" t="str">
        <f t="shared" si="249"/>
        <v>Small</v>
      </c>
      <c r="M5017" s="7">
        <v>299</v>
      </c>
      <c r="N5017" s="2">
        <v>0.05</v>
      </c>
      <c r="O5017" s="3">
        <v>852.15</v>
      </c>
      <c r="P5017" s="3">
        <f>O5017/K5017</f>
        <v>284.05</v>
      </c>
      <c r="Q5017" s="3">
        <f>R5017/M5017</f>
        <v>0.66374581939799338</v>
      </c>
      <c r="R5017" s="4">
        <v>198.46</v>
      </c>
      <c r="S5017" s="2">
        <f>R5017/O5017</f>
        <v>0.2328932699642082</v>
      </c>
    </row>
    <row r="5018" spans="1:19" x14ac:dyDescent="0.3">
      <c r="A5018" s="6">
        <v>5237</v>
      </c>
      <c r="B5018" t="s">
        <v>6192</v>
      </c>
      <c r="C5018" s="11">
        <v>45796</v>
      </c>
      <c r="D5018" s="1" t="str">
        <f t="shared" si="247"/>
        <v>2025</v>
      </c>
      <c r="E5018" s="12" t="str">
        <f t="shared" si="248"/>
        <v>May</v>
      </c>
      <c r="F5018" t="s">
        <v>22</v>
      </c>
      <c r="G5018" t="s">
        <v>9662</v>
      </c>
      <c r="H5018" t="s">
        <v>15</v>
      </c>
      <c r="I5018" t="s">
        <v>16</v>
      </c>
      <c r="J5018" t="s">
        <v>34</v>
      </c>
      <c r="K5018" s="6">
        <v>9</v>
      </c>
      <c r="L5018" s="6" t="str">
        <f t="shared" si="249"/>
        <v>Large</v>
      </c>
      <c r="M5018" s="7">
        <v>199</v>
      </c>
      <c r="N5018" s="2">
        <v>0</v>
      </c>
      <c r="O5018" s="3">
        <v>1791</v>
      </c>
      <c r="P5018" s="3">
        <f>O5018/K5018</f>
        <v>199</v>
      </c>
      <c r="Q5018" s="3">
        <f>R5018/M5018</f>
        <v>1.3714070351758796</v>
      </c>
      <c r="R5018" s="4">
        <v>272.91000000000003</v>
      </c>
      <c r="S5018" s="2">
        <f>R5018/O5018</f>
        <v>0.15237855946398662</v>
      </c>
    </row>
    <row r="5019" spans="1:19" x14ac:dyDescent="0.3">
      <c r="A5019" s="6">
        <v>5238</v>
      </c>
      <c r="B5019" t="s">
        <v>6193</v>
      </c>
      <c r="C5019" s="11">
        <v>45348</v>
      </c>
      <c r="D5019" s="1" t="str">
        <f t="shared" si="247"/>
        <v>2024</v>
      </c>
      <c r="E5019" s="12" t="str">
        <f t="shared" si="248"/>
        <v>February</v>
      </c>
      <c r="F5019" t="s">
        <v>22</v>
      </c>
      <c r="G5019" t="s">
        <v>9662</v>
      </c>
      <c r="H5019" t="s">
        <v>37</v>
      </c>
      <c r="I5019" t="s">
        <v>27</v>
      </c>
      <c r="J5019" t="s">
        <v>17</v>
      </c>
      <c r="K5019" s="6">
        <v>9</v>
      </c>
      <c r="L5019" s="6" t="str">
        <f t="shared" si="249"/>
        <v>Large</v>
      </c>
      <c r="M5019" s="7">
        <v>999</v>
      </c>
      <c r="N5019" s="2">
        <v>0</v>
      </c>
      <c r="O5019" s="3">
        <v>8991</v>
      </c>
      <c r="P5019" s="3">
        <f>O5019/K5019</f>
        <v>999</v>
      </c>
      <c r="Q5019" s="3">
        <f>R5019/M5019</f>
        <v>2.6867967967967967</v>
      </c>
      <c r="R5019" s="4">
        <v>2684.11</v>
      </c>
      <c r="S5019" s="2">
        <f>R5019/O5019</f>
        <v>0.29853297742186635</v>
      </c>
    </row>
    <row r="5020" spans="1:19" x14ac:dyDescent="0.3">
      <c r="A5020" s="6">
        <v>5239</v>
      </c>
      <c r="B5020" t="s">
        <v>6194</v>
      </c>
      <c r="C5020" s="11">
        <v>45817</v>
      </c>
      <c r="D5020" s="1" t="str">
        <f t="shared" si="247"/>
        <v>2025</v>
      </c>
      <c r="E5020" s="12" t="str">
        <f t="shared" si="248"/>
        <v>June</v>
      </c>
      <c r="F5020" t="s">
        <v>14</v>
      </c>
      <c r="G5020" t="s">
        <v>1787</v>
      </c>
      <c r="H5020" t="s">
        <v>24</v>
      </c>
      <c r="I5020" t="s">
        <v>19</v>
      </c>
      <c r="J5020" t="s">
        <v>25</v>
      </c>
      <c r="K5020" s="6">
        <v>2</v>
      </c>
      <c r="L5020" s="6" t="str">
        <f t="shared" si="249"/>
        <v>Small</v>
      </c>
      <c r="M5020" s="7">
        <v>499</v>
      </c>
      <c r="N5020" s="2">
        <v>0.05</v>
      </c>
      <c r="O5020" s="3">
        <v>948.1</v>
      </c>
      <c r="P5020" s="3">
        <f>O5020/K5020</f>
        <v>474.05</v>
      </c>
      <c r="Q5020" s="3">
        <f>R5020/M5020</f>
        <v>0.10148296593186373</v>
      </c>
      <c r="R5020" s="4">
        <v>50.64</v>
      </c>
      <c r="S5020" s="2">
        <f>R5020/O5020</f>
        <v>5.3412087332559859E-2</v>
      </c>
    </row>
    <row r="5021" spans="1:19" x14ac:dyDescent="0.3">
      <c r="A5021" s="6">
        <v>5240</v>
      </c>
      <c r="B5021" t="s">
        <v>6195</v>
      </c>
      <c r="C5021" s="11">
        <v>45391</v>
      </c>
      <c r="D5021" s="1" t="str">
        <f t="shared" si="247"/>
        <v>2024</v>
      </c>
      <c r="E5021" s="12" t="str">
        <f t="shared" si="248"/>
        <v>April</v>
      </c>
      <c r="F5021" t="s">
        <v>14</v>
      </c>
      <c r="G5021" t="s">
        <v>9662</v>
      </c>
      <c r="H5021" t="s">
        <v>37</v>
      </c>
      <c r="I5021" t="s">
        <v>19</v>
      </c>
      <c r="J5021" t="s">
        <v>42</v>
      </c>
      <c r="K5021" s="6">
        <v>1</v>
      </c>
      <c r="L5021" s="6" t="str">
        <f t="shared" si="249"/>
        <v>Small</v>
      </c>
      <c r="M5021" s="7">
        <v>99</v>
      </c>
      <c r="N5021" s="2">
        <v>0.05</v>
      </c>
      <c r="O5021" s="3">
        <v>94.05</v>
      </c>
      <c r="P5021" s="3">
        <f>O5021/K5021</f>
        <v>94.05</v>
      </c>
      <c r="Q5021" s="3">
        <f>R5021/M5021</f>
        <v>0.20777777777777778</v>
      </c>
      <c r="R5021" s="4">
        <v>20.57</v>
      </c>
      <c r="S5021" s="2">
        <f>R5021/O5021</f>
        <v>0.21871345029239767</v>
      </c>
    </row>
    <row r="5022" spans="1:19" x14ac:dyDescent="0.3">
      <c r="A5022" s="6">
        <v>5241</v>
      </c>
      <c r="B5022" t="s">
        <v>6196</v>
      </c>
      <c r="C5022" s="11">
        <v>45358</v>
      </c>
      <c r="D5022" s="1" t="str">
        <f t="shared" si="247"/>
        <v>2024</v>
      </c>
      <c r="E5022" s="12" t="str">
        <f t="shared" si="248"/>
        <v>March</v>
      </c>
      <c r="F5022" t="s">
        <v>22</v>
      </c>
      <c r="G5022" t="s">
        <v>9662</v>
      </c>
      <c r="H5022" t="s">
        <v>24</v>
      </c>
      <c r="I5022" t="s">
        <v>19</v>
      </c>
      <c r="J5022" t="s">
        <v>25</v>
      </c>
      <c r="K5022" s="6">
        <v>1</v>
      </c>
      <c r="L5022" s="6" t="str">
        <f t="shared" si="249"/>
        <v>Small</v>
      </c>
      <c r="M5022" s="7">
        <v>799</v>
      </c>
      <c r="N5022" s="2">
        <v>0</v>
      </c>
      <c r="O5022" s="3">
        <v>799</v>
      </c>
      <c r="P5022" s="3">
        <f>O5022/K5022</f>
        <v>799</v>
      </c>
      <c r="Q5022" s="3">
        <f>R5022/M5022</f>
        <v>0.15359198998748436</v>
      </c>
      <c r="R5022" s="4">
        <v>122.72</v>
      </c>
      <c r="S5022" s="2">
        <f>R5022/O5022</f>
        <v>0.15359198998748436</v>
      </c>
    </row>
    <row r="5023" spans="1:19" x14ac:dyDescent="0.3">
      <c r="A5023" s="6">
        <v>5242</v>
      </c>
      <c r="B5023" t="s">
        <v>6197</v>
      </c>
      <c r="C5023" s="11">
        <v>45500</v>
      </c>
      <c r="D5023" s="1" t="str">
        <f t="shared" si="247"/>
        <v>2024</v>
      </c>
      <c r="E5023" s="12" t="str">
        <f t="shared" si="248"/>
        <v>July</v>
      </c>
      <c r="F5023" t="s">
        <v>40</v>
      </c>
      <c r="G5023" t="s">
        <v>82</v>
      </c>
      <c r="H5023" t="s">
        <v>24</v>
      </c>
      <c r="I5023" t="s">
        <v>16</v>
      </c>
      <c r="J5023" t="s">
        <v>34</v>
      </c>
      <c r="K5023" s="6">
        <v>7</v>
      </c>
      <c r="L5023" s="6" t="str">
        <f t="shared" si="249"/>
        <v>Large</v>
      </c>
      <c r="M5023" s="7">
        <v>999</v>
      </c>
      <c r="N5023" s="2">
        <v>0</v>
      </c>
      <c r="O5023" s="3">
        <v>6993</v>
      </c>
      <c r="P5023" s="3">
        <f>O5023/K5023</f>
        <v>999</v>
      </c>
      <c r="Q5023" s="3">
        <f>R5023/M5023</f>
        <v>0.81397397397397397</v>
      </c>
      <c r="R5023" s="4">
        <v>813.16</v>
      </c>
      <c r="S5023" s="2">
        <f>R5023/O5023</f>
        <v>0.11628199628199627</v>
      </c>
    </row>
    <row r="5024" spans="1:19" x14ac:dyDescent="0.3">
      <c r="A5024" s="6">
        <v>5243</v>
      </c>
      <c r="B5024" t="s">
        <v>6198</v>
      </c>
      <c r="C5024" s="11">
        <v>45641</v>
      </c>
      <c r="D5024" s="1" t="str">
        <f t="shared" si="247"/>
        <v>2024</v>
      </c>
      <c r="E5024" s="12" t="str">
        <f t="shared" si="248"/>
        <v>December</v>
      </c>
      <c r="F5024" t="s">
        <v>14</v>
      </c>
      <c r="G5024" t="s">
        <v>9662</v>
      </c>
      <c r="H5024" t="s">
        <v>15</v>
      </c>
      <c r="I5024" t="s">
        <v>16</v>
      </c>
      <c r="J5024" t="s">
        <v>38</v>
      </c>
      <c r="K5024" s="6">
        <v>7</v>
      </c>
      <c r="L5024" s="6" t="str">
        <f t="shared" si="249"/>
        <v>Large</v>
      </c>
      <c r="M5024" s="7">
        <v>149</v>
      </c>
      <c r="N5024" s="2">
        <v>0.1</v>
      </c>
      <c r="O5024" s="3">
        <v>938.7</v>
      </c>
      <c r="P5024" s="3">
        <f>O5024/K5024</f>
        <v>134.1</v>
      </c>
      <c r="Q5024" s="3">
        <f>R5024/M5024</f>
        <v>1.46</v>
      </c>
      <c r="R5024" s="4">
        <v>217.54</v>
      </c>
      <c r="S5024" s="2">
        <f>R5024/O5024</f>
        <v>0.23174603174603173</v>
      </c>
    </row>
    <row r="5025" spans="1:19" x14ac:dyDescent="0.3">
      <c r="A5025" s="6">
        <v>5244</v>
      </c>
      <c r="B5025" t="s">
        <v>6199</v>
      </c>
      <c r="C5025" s="11">
        <v>45491</v>
      </c>
      <c r="D5025" s="1" t="str">
        <f t="shared" si="247"/>
        <v>2024</v>
      </c>
      <c r="E5025" s="12" t="str">
        <f t="shared" si="248"/>
        <v>July</v>
      </c>
      <c r="F5025" t="s">
        <v>40</v>
      </c>
      <c r="G5025" t="s">
        <v>9662</v>
      </c>
      <c r="H5025" t="s">
        <v>37</v>
      </c>
      <c r="I5025" t="s">
        <v>16</v>
      </c>
      <c r="J5025" t="s">
        <v>34</v>
      </c>
      <c r="K5025" s="6">
        <v>7</v>
      </c>
      <c r="L5025" s="6" t="str">
        <f t="shared" si="249"/>
        <v>Large</v>
      </c>
      <c r="M5025" s="7">
        <v>999</v>
      </c>
      <c r="N5025" s="2">
        <v>0</v>
      </c>
      <c r="O5025" s="3">
        <v>6993</v>
      </c>
      <c r="P5025" s="3">
        <f>O5025/K5025</f>
        <v>999</v>
      </c>
      <c r="Q5025" s="3">
        <f>R5025/M5025</f>
        <v>1.1078978978978979</v>
      </c>
      <c r="R5025" s="4">
        <v>1106.79</v>
      </c>
      <c r="S5025" s="2">
        <f>R5025/O5025</f>
        <v>0.15827112827112827</v>
      </c>
    </row>
    <row r="5026" spans="1:19" x14ac:dyDescent="0.3">
      <c r="A5026" s="6">
        <v>5245</v>
      </c>
      <c r="B5026" t="s">
        <v>6200</v>
      </c>
      <c r="C5026" s="11">
        <v>45740</v>
      </c>
      <c r="D5026" s="1" t="str">
        <f t="shared" si="247"/>
        <v>2025</v>
      </c>
      <c r="E5026" s="12" t="str">
        <f t="shared" si="248"/>
        <v>March</v>
      </c>
      <c r="F5026" t="s">
        <v>29</v>
      </c>
      <c r="G5026" t="s">
        <v>6201</v>
      </c>
      <c r="H5026" t="s">
        <v>24</v>
      </c>
      <c r="I5026" t="s">
        <v>27</v>
      </c>
      <c r="J5026" t="s">
        <v>47</v>
      </c>
      <c r="K5026" s="6">
        <v>1</v>
      </c>
      <c r="L5026" s="6" t="str">
        <f t="shared" si="249"/>
        <v>Small</v>
      </c>
      <c r="M5026" s="7">
        <v>199</v>
      </c>
      <c r="N5026" s="2">
        <v>0.15</v>
      </c>
      <c r="O5026" s="3">
        <v>169.15</v>
      </c>
      <c r="P5026" s="3">
        <f>O5026/K5026</f>
        <v>169.15</v>
      </c>
      <c r="Q5026" s="3">
        <f>R5026/M5026</f>
        <v>0.16668341708542714</v>
      </c>
      <c r="R5026" s="4">
        <v>33.17</v>
      </c>
      <c r="S5026" s="2">
        <f>R5026/O5026</f>
        <v>0.19609813774756135</v>
      </c>
    </row>
    <row r="5027" spans="1:19" x14ac:dyDescent="0.3">
      <c r="A5027" s="6">
        <v>5246</v>
      </c>
      <c r="B5027" t="s">
        <v>6202</v>
      </c>
      <c r="C5027" s="11">
        <v>45865</v>
      </c>
      <c r="D5027" s="1" t="str">
        <f t="shared" si="247"/>
        <v>2025</v>
      </c>
      <c r="E5027" s="12" t="str">
        <f t="shared" si="248"/>
        <v>July</v>
      </c>
      <c r="F5027" t="s">
        <v>14</v>
      </c>
      <c r="G5027" t="s">
        <v>9662</v>
      </c>
      <c r="H5027" t="s">
        <v>15</v>
      </c>
      <c r="I5027" t="s">
        <v>19</v>
      </c>
      <c r="J5027" t="s">
        <v>25</v>
      </c>
      <c r="K5027" s="6">
        <v>1</v>
      </c>
      <c r="L5027" s="6" t="str">
        <f t="shared" si="249"/>
        <v>Small</v>
      </c>
      <c r="M5027" s="7">
        <v>299</v>
      </c>
      <c r="N5027" s="2">
        <v>0</v>
      </c>
      <c r="O5027" s="3">
        <v>299</v>
      </c>
      <c r="P5027" s="3">
        <f>O5027/K5027</f>
        <v>299</v>
      </c>
      <c r="Q5027" s="3">
        <f>R5027/M5027</f>
        <v>0.19267558528428094</v>
      </c>
      <c r="R5027" s="4">
        <v>57.61</v>
      </c>
      <c r="S5027" s="2">
        <f>R5027/O5027</f>
        <v>0.19267558528428094</v>
      </c>
    </row>
    <row r="5028" spans="1:19" x14ac:dyDescent="0.3">
      <c r="A5028" s="6">
        <v>5247</v>
      </c>
      <c r="B5028" t="s">
        <v>6203</v>
      </c>
      <c r="C5028" s="11">
        <v>45985</v>
      </c>
      <c r="D5028" s="1" t="str">
        <f t="shared" si="247"/>
        <v>2025</v>
      </c>
      <c r="E5028" s="12" t="str">
        <f t="shared" si="248"/>
        <v>November</v>
      </c>
      <c r="F5028" t="s">
        <v>22</v>
      </c>
      <c r="G5028" t="s">
        <v>6204</v>
      </c>
      <c r="H5028" t="s">
        <v>24</v>
      </c>
      <c r="I5028" t="s">
        <v>19</v>
      </c>
      <c r="J5028" t="s">
        <v>25</v>
      </c>
      <c r="K5028" s="6">
        <v>3</v>
      </c>
      <c r="L5028" s="6" t="str">
        <f t="shared" si="249"/>
        <v>Small</v>
      </c>
      <c r="M5028" s="7">
        <v>999</v>
      </c>
      <c r="N5028" s="2">
        <v>0</v>
      </c>
      <c r="O5028" s="3">
        <v>2997</v>
      </c>
      <c r="P5028" s="3">
        <f>O5028/K5028</f>
        <v>999</v>
      </c>
      <c r="Q5028" s="3">
        <f>R5028/M5028</f>
        <v>0.5486786786786787</v>
      </c>
      <c r="R5028" s="4">
        <v>548.13</v>
      </c>
      <c r="S5028" s="2">
        <f>R5028/O5028</f>
        <v>0.1828928928928929</v>
      </c>
    </row>
    <row r="5029" spans="1:19" x14ac:dyDescent="0.3">
      <c r="A5029" s="6">
        <v>5248</v>
      </c>
      <c r="B5029" t="s">
        <v>6205</v>
      </c>
      <c r="C5029" s="11">
        <v>45939</v>
      </c>
      <c r="D5029" s="1" t="str">
        <f t="shared" si="247"/>
        <v>2025</v>
      </c>
      <c r="E5029" s="12" t="str">
        <f t="shared" si="248"/>
        <v>October</v>
      </c>
      <c r="F5029" t="s">
        <v>14</v>
      </c>
      <c r="G5029" t="s">
        <v>6206</v>
      </c>
      <c r="H5029" t="s">
        <v>15</v>
      </c>
      <c r="I5029" t="s">
        <v>19</v>
      </c>
      <c r="J5029" t="s">
        <v>32</v>
      </c>
      <c r="K5029" s="6">
        <v>10</v>
      </c>
      <c r="L5029" s="6" t="str">
        <f t="shared" si="249"/>
        <v>Large</v>
      </c>
      <c r="M5029" s="7">
        <v>99</v>
      </c>
      <c r="N5029" s="2">
        <v>0.1</v>
      </c>
      <c r="O5029" s="3">
        <v>891</v>
      </c>
      <c r="P5029" s="3">
        <f>O5029/K5029</f>
        <v>89.1</v>
      </c>
      <c r="Q5029" s="3">
        <f>R5029/M5029</f>
        <v>1.5561616161616161</v>
      </c>
      <c r="R5029" s="4">
        <v>154.06</v>
      </c>
      <c r="S5029" s="2">
        <f>R5029/O5029</f>
        <v>0.17290684624017957</v>
      </c>
    </row>
    <row r="5030" spans="1:19" x14ac:dyDescent="0.3">
      <c r="A5030" s="6">
        <v>5249</v>
      </c>
      <c r="B5030" t="s">
        <v>6207</v>
      </c>
      <c r="C5030" s="11">
        <v>45992</v>
      </c>
      <c r="D5030" s="1" t="str">
        <f t="shared" si="247"/>
        <v>2025</v>
      </c>
      <c r="E5030" s="12" t="str">
        <f t="shared" si="248"/>
        <v>December</v>
      </c>
      <c r="F5030" t="s">
        <v>14</v>
      </c>
      <c r="G5030" t="s">
        <v>6208</v>
      </c>
      <c r="H5030" t="s">
        <v>37</v>
      </c>
      <c r="I5030" t="s">
        <v>19</v>
      </c>
      <c r="J5030" t="s">
        <v>20</v>
      </c>
      <c r="K5030" s="6">
        <v>5</v>
      </c>
      <c r="L5030" s="6" t="str">
        <f t="shared" si="249"/>
        <v>Midium</v>
      </c>
      <c r="M5030" s="7">
        <v>799</v>
      </c>
      <c r="N5030" s="2">
        <v>0</v>
      </c>
      <c r="O5030" s="3">
        <v>3995</v>
      </c>
      <c r="P5030" s="3">
        <f>O5030/K5030</f>
        <v>799</v>
      </c>
      <c r="Q5030" s="3">
        <f>R5030/M5030</f>
        <v>1.4499249061326658</v>
      </c>
      <c r="R5030" s="4">
        <v>1158.49</v>
      </c>
      <c r="S5030" s="2">
        <f>R5030/O5030</f>
        <v>0.28998498122653316</v>
      </c>
    </row>
    <row r="5031" spans="1:19" x14ac:dyDescent="0.3">
      <c r="A5031" s="6">
        <v>5250</v>
      </c>
      <c r="B5031" t="s">
        <v>6209</v>
      </c>
      <c r="C5031" s="11">
        <v>45475</v>
      </c>
      <c r="D5031" s="1" t="str">
        <f t="shared" ref="D5031:D5089" si="250">TEXT(C5031, "yyyy")</f>
        <v>2024</v>
      </c>
      <c r="E5031" s="12" t="str">
        <f t="shared" ref="E5031:E5089" si="251">TEXT(C5031, "mmmm")</f>
        <v>July</v>
      </c>
      <c r="F5031" t="s">
        <v>40</v>
      </c>
      <c r="G5031" t="s">
        <v>9662</v>
      </c>
      <c r="H5031" t="s">
        <v>24</v>
      </c>
      <c r="I5031" t="s">
        <v>19</v>
      </c>
      <c r="J5031" t="s">
        <v>42</v>
      </c>
      <c r="K5031" s="6">
        <v>7</v>
      </c>
      <c r="L5031" s="6" t="str">
        <f t="shared" si="249"/>
        <v>Large</v>
      </c>
      <c r="M5031" s="7">
        <v>99</v>
      </c>
      <c r="N5031" s="2">
        <v>0.15</v>
      </c>
      <c r="O5031" s="3">
        <v>589.04999999999995</v>
      </c>
      <c r="P5031" s="3">
        <f>O5031/K5031</f>
        <v>84.149999999999991</v>
      </c>
      <c r="Q5031" s="3">
        <f>R5031/M5031</f>
        <v>0.77828282828282824</v>
      </c>
      <c r="R5031" s="4">
        <v>77.05</v>
      </c>
      <c r="S5031" s="2">
        <f>R5031/O5031</f>
        <v>0.13080383668618964</v>
      </c>
    </row>
    <row r="5032" spans="1:19" x14ac:dyDescent="0.3">
      <c r="A5032" s="6">
        <v>5251</v>
      </c>
      <c r="B5032" t="s">
        <v>6210</v>
      </c>
      <c r="C5032" s="11">
        <v>45912</v>
      </c>
      <c r="D5032" s="1" t="str">
        <f t="shared" si="250"/>
        <v>2025</v>
      </c>
      <c r="E5032" s="12" t="str">
        <f t="shared" si="251"/>
        <v>September</v>
      </c>
      <c r="F5032" t="s">
        <v>29</v>
      </c>
      <c r="G5032" t="s">
        <v>5755</v>
      </c>
      <c r="H5032" t="s">
        <v>37</v>
      </c>
      <c r="I5032" t="s">
        <v>19</v>
      </c>
      <c r="J5032" t="s">
        <v>20</v>
      </c>
      <c r="K5032" s="6">
        <v>10</v>
      </c>
      <c r="L5032" s="6" t="str">
        <f t="shared" si="249"/>
        <v>Large</v>
      </c>
      <c r="M5032" s="7">
        <v>99</v>
      </c>
      <c r="N5032" s="2">
        <v>0.05</v>
      </c>
      <c r="O5032" s="3">
        <v>940.5</v>
      </c>
      <c r="P5032" s="3">
        <f>O5032/K5032</f>
        <v>94.05</v>
      </c>
      <c r="Q5032" s="3">
        <f>R5032/M5032</f>
        <v>0.88353535353535351</v>
      </c>
      <c r="R5032" s="4">
        <v>87.47</v>
      </c>
      <c r="S5032" s="2">
        <f>R5032/O5032</f>
        <v>9.3003721424774061E-2</v>
      </c>
    </row>
    <row r="5033" spans="1:19" x14ac:dyDescent="0.3">
      <c r="A5033" s="6">
        <v>5252</v>
      </c>
      <c r="B5033" t="s">
        <v>6211</v>
      </c>
      <c r="C5033" s="11">
        <v>45414</v>
      </c>
      <c r="D5033" s="1" t="str">
        <f t="shared" si="250"/>
        <v>2024</v>
      </c>
      <c r="E5033" s="12" t="str">
        <f t="shared" si="251"/>
        <v>May</v>
      </c>
      <c r="F5033" t="s">
        <v>29</v>
      </c>
      <c r="G5033" t="s">
        <v>4773</v>
      </c>
      <c r="H5033" t="s">
        <v>37</v>
      </c>
      <c r="I5033" t="s">
        <v>19</v>
      </c>
      <c r="J5033" t="s">
        <v>32</v>
      </c>
      <c r="K5033" s="6">
        <v>8</v>
      </c>
      <c r="L5033" s="6" t="str">
        <f t="shared" si="249"/>
        <v>Large</v>
      </c>
      <c r="M5033" s="7">
        <v>299</v>
      </c>
      <c r="N5033" s="2">
        <v>0.15</v>
      </c>
      <c r="O5033" s="3">
        <v>2033.2</v>
      </c>
      <c r="P5033" s="3">
        <f>O5033/K5033</f>
        <v>254.15</v>
      </c>
      <c r="Q5033" s="3">
        <f>R5033/M5033</f>
        <v>0.86792642140468224</v>
      </c>
      <c r="R5033" s="4">
        <v>259.51</v>
      </c>
      <c r="S5033" s="2">
        <f>R5033/O5033</f>
        <v>0.12763623844186503</v>
      </c>
    </row>
    <row r="5034" spans="1:19" x14ac:dyDescent="0.3">
      <c r="A5034" s="6">
        <v>5254</v>
      </c>
      <c r="B5034" t="s">
        <v>6212</v>
      </c>
      <c r="C5034" s="11">
        <v>45874</v>
      </c>
      <c r="D5034" s="1" t="str">
        <f t="shared" si="250"/>
        <v>2025</v>
      </c>
      <c r="E5034" s="12" t="str">
        <f t="shared" si="251"/>
        <v>August</v>
      </c>
      <c r="F5034" t="s">
        <v>40</v>
      </c>
      <c r="G5034" t="s">
        <v>9662</v>
      </c>
      <c r="H5034" t="s">
        <v>15</v>
      </c>
      <c r="I5034" t="s">
        <v>27</v>
      </c>
      <c r="J5034" t="s">
        <v>17</v>
      </c>
      <c r="K5034" s="6">
        <v>2</v>
      </c>
      <c r="L5034" s="6" t="str">
        <f t="shared" si="249"/>
        <v>Small</v>
      </c>
      <c r="M5034" s="7">
        <v>299</v>
      </c>
      <c r="N5034" s="2">
        <v>0</v>
      </c>
      <c r="O5034" s="3">
        <v>598</v>
      </c>
      <c r="P5034" s="3">
        <f>O5034/K5034</f>
        <v>299</v>
      </c>
      <c r="Q5034" s="3">
        <f>R5034/M5034</f>
        <v>0.30157190635451503</v>
      </c>
      <c r="R5034" s="4">
        <v>90.17</v>
      </c>
      <c r="S5034" s="2">
        <f>R5034/O5034</f>
        <v>0.15078595317725751</v>
      </c>
    </row>
    <row r="5035" spans="1:19" x14ac:dyDescent="0.3">
      <c r="A5035" s="6">
        <v>5255</v>
      </c>
      <c r="B5035" t="s">
        <v>6213</v>
      </c>
      <c r="C5035" s="11">
        <v>45609</v>
      </c>
      <c r="D5035" s="1" t="str">
        <f t="shared" si="250"/>
        <v>2024</v>
      </c>
      <c r="E5035" s="12" t="str">
        <f t="shared" si="251"/>
        <v>November</v>
      </c>
      <c r="F5035" t="s">
        <v>14</v>
      </c>
      <c r="G5035" t="s">
        <v>5494</v>
      </c>
      <c r="H5035" t="s">
        <v>24</v>
      </c>
      <c r="I5035" t="s">
        <v>16</v>
      </c>
      <c r="J5035" t="s">
        <v>34</v>
      </c>
      <c r="K5035" s="6">
        <v>2</v>
      </c>
      <c r="L5035" s="6" t="str">
        <f t="shared" si="249"/>
        <v>Small</v>
      </c>
      <c r="M5035" s="7">
        <v>199</v>
      </c>
      <c r="N5035" s="2">
        <v>0</v>
      </c>
      <c r="O5035" s="3">
        <v>398</v>
      </c>
      <c r="P5035" s="3">
        <f>O5035/K5035</f>
        <v>199</v>
      </c>
      <c r="Q5035" s="3">
        <f>R5035/M5035</f>
        <v>0.39100502512562813</v>
      </c>
      <c r="R5035" s="4">
        <v>77.81</v>
      </c>
      <c r="S5035" s="2">
        <f>R5035/O5035</f>
        <v>0.19550251256281406</v>
      </c>
    </row>
    <row r="5036" spans="1:19" x14ac:dyDescent="0.3">
      <c r="A5036" s="6">
        <v>5256</v>
      </c>
      <c r="B5036" t="s">
        <v>6214</v>
      </c>
      <c r="C5036" s="11">
        <v>46006</v>
      </c>
      <c r="D5036" s="1" t="str">
        <f t="shared" si="250"/>
        <v>2025</v>
      </c>
      <c r="E5036" s="12" t="str">
        <f t="shared" si="251"/>
        <v>December</v>
      </c>
      <c r="F5036" t="s">
        <v>40</v>
      </c>
      <c r="G5036" t="s">
        <v>5748</v>
      </c>
      <c r="H5036" t="s">
        <v>24</v>
      </c>
      <c r="I5036" t="s">
        <v>19</v>
      </c>
      <c r="J5036" t="s">
        <v>20</v>
      </c>
      <c r="K5036" s="6">
        <v>3</v>
      </c>
      <c r="L5036" s="6" t="str">
        <f t="shared" si="249"/>
        <v>Small</v>
      </c>
      <c r="M5036" s="7">
        <v>199</v>
      </c>
      <c r="N5036" s="2">
        <v>0.05</v>
      </c>
      <c r="O5036" s="3">
        <v>567.15</v>
      </c>
      <c r="P5036" s="3">
        <f>O5036/K5036</f>
        <v>189.04999999999998</v>
      </c>
      <c r="Q5036" s="3">
        <f>R5036/M5036</f>
        <v>0.52386934673366836</v>
      </c>
      <c r="R5036" s="4">
        <v>104.25</v>
      </c>
      <c r="S5036" s="2">
        <f>R5036/O5036</f>
        <v>0.18381380587146259</v>
      </c>
    </row>
    <row r="5037" spans="1:19" x14ac:dyDescent="0.3">
      <c r="A5037" s="6">
        <v>5257</v>
      </c>
      <c r="B5037" t="s">
        <v>6215</v>
      </c>
      <c r="C5037" s="11">
        <v>45586</v>
      </c>
      <c r="D5037" s="1" t="str">
        <f t="shared" si="250"/>
        <v>2024</v>
      </c>
      <c r="E5037" s="12" t="str">
        <f t="shared" si="251"/>
        <v>October</v>
      </c>
      <c r="F5037" t="s">
        <v>22</v>
      </c>
      <c r="G5037" t="s">
        <v>5489</v>
      </c>
      <c r="H5037" t="s">
        <v>24</v>
      </c>
      <c r="I5037" t="s">
        <v>16</v>
      </c>
      <c r="J5037" t="s">
        <v>34</v>
      </c>
      <c r="K5037" s="6">
        <v>4</v>
      </c>
      <c r="L5037" s="6" t="str">
        <f t="shared" si="249"/>
        <v>Midium</v>
      </c>
      <c r="M5037" s="7">
        <v>799</v>
      </c>
      <c r="N5037" s="2">
        <v>0</v>
      </c>
      <c r="O5037" s="3">
        <v>3196</v>
      </c>
      <c r="P5037" s="3">
        <f>O5037/K5037</f>
        <v>799</v>
      </c>
      <c r="Q5037" s="3">
        <f>R5037/M5037</f>
        <v>0.89933667083854829</v>
      </c>
      <c r="R5037" s="4">
        <v>718.57</v>
      </c>
      <c r="S5037" s="2">
        <f>R5037/O5037</f>
        <v>0.22483416770963707</v>
      </c>
    </row>
    <row r="5038" spans="1:19" x14ac:dyDescent="0.3">
      <c r="A5038" s="6">
        <v>5258</v>
      </c>
      <c r="B5038" t="s">
        <v>6216</v>
      </c>
      <c r="C5038" s="11">
        <v>45980</v>
      </c>
      <c r="D5038" s="1" t="str">
        <f t="shared" si="250"/>
        <v>2025</v>
      </c>
      <c r="E5038" s="12" t="str">
        <f t="shared" si="251"/>
        <v>November</v>
      </c>
      <c r="F5038" t="s">
        <v>29</v>
      </c>
      <c r="G5038" t="s">
        <v>9662</v>
      </c>
      <c r="H5038" t="s">
        <v>37</v>
      </c>
      <c r="I5038" t="s">
        <v>27</v>
      </c>
      <c r="J5038" t="s">
        <v>17</v>
      </c>
      <c r="K5038" s="6">
        <v>6</v>
      </c>
      <c r="L5038" s="6" t="str">
        <f t="shared" si="249"/>
        <v>Midium</v>
      </c>
      <c r="M5038" s="7">
        <v>999</v>
      </c>
      <c r="N5038" s="2">
        <v>0</v>
      </c>
      <c r="O5038" s="3">
        <v>5994</v>
      </c>
      <c r="P5038" s="3">
        <f>O5038/K5038</f>
        <v>999</v>
      </c>
      <c r="Q5038" s="3">
        <f>R5038/M5038</f>
        <v>1.657847847847848</v>
      </c>
      <c r="R5038" s="4">
        <v>1656.19</v>
      </c>
      <c r="S5038" s="2">
        <f>R5038/O5038</f>
        <v>0.27630797464130796</v>
      </c>
    </row>
    <row r="5039" spans="1:19" x14ac:dyDescent="0.3">
      <c r="A5039" s="6">
        <v>5259</v>
      </c>
      <c r="B5039" t="s">
        <v>6217</v>
      </c>
      <c r="C5039" s="11">
        <v>45811</v>
      </c>
      <c r="D5039" s="1" t="str">
        <f t="shared" si="250"/>
        <v>2025</v>
      </c>
      <c r="E5039" s="12" t="str">
        <f t="shared" si="251"/>
        <v>June</v>
      </c>
      <c r="F5039" t="s">
        <v>29</v>
      </c>
      <c r="G5039" t="s">
        <v>9662</v>
      </c>
      <c r="H5039" t="s">
        <v>24</v>
      </c>
      <c r="I5039" t="s">
        <v>19</v>
      </c>
      <c r="J5039" t="s">
        <v>42</v>
      </c>
      <c r="K5039" s="6">
        <v>2</v>
      </c>
      <c r="L5039" s="6" t="str">
        <f t="shared" si="249"/>
        <v>Small</v>
      </c>
      <c r="M5039" s="7">
        <v>799</v>
      </c>
      <c r="N5039" s="2">
        <v>0</v>
      </c>
      <c r="O5039" s="3">
        <v>1598</v>
      </c>
      <c r="P5039" s="3">
        <f>O5039/K5039</f>
        <v>799</v>
      </c>
      <c r="Q5039" s="3">
        <f>R5039/M5039</f>
        <v>0.1525657071339174</v>
      </c>
      <c r="R5039" s="4">
        <v>121.9</v>
      </c>
      <c r="S5039" s="2">
        <f>R5039/O5039</f>
        <v>7.62828535669587E-2</v>
      </c>
    </row>
    <row r="5040" spans="1:19" x14ac:dyDescent="0.3">
      <c r="A5040" s="6">
        <v>5260</v>
      </c>
      <c r="B5040" t="s">
        <v>6218</v>
      </c>
      <c r="C5040" s="11">
        <v>45633</v>
      </c>
      <c r="D5040" s="1" t="str">
        <f t="shared" si="250"/>
        <v>2024</v>
      </c>
      <c r="E5040" s="12" t="str">
        <f t="shared" si="251"/>
        <v>December</v>
      </c>
      <c r="F5040" t="s">
        <v>40</v>
      </c>
      <c r="G5040" t="s">
        <v>9662</v>
      </c>
      <c r="H5040" t="s">
        <v>37</v>
      </c>
      <c r="I5040" t="s">
        <v>19</v>
      </c>
      <c r="J5040" t="s">
        <v>32</v>
      </c>
      <c r="K5040" s="6">
        <v>4</v>
      </c>
      <c r="L5040" s="6" t="str">
        <f t="shared" si="249"/>
        <v>Midium</v>
      </c>
      <c r="M5040" s="7">
        <v>799</v>
      </c>
      <c r="N5040" s="2">
        <v>0</v>
      </c>
      <c r="O5040" s="3">
        <v>3196</v>
      </c>
      <c r="P5040" s="3">
        <f>O5040/K5040</f>
        <v>799</v>
      </c>
      <c r="Q5040" s="3">
        <f>R5040/M5040</f>
        <v>0.8165331664580725</v>
      </c>
      <c r="R5040" s="4">
        <v>652.41</v>
      </c>
      <c r="S5040" s="2">
        <f>R5040/O5040</f>
        <v>0.20413329161451813</v>
      </c>
    </row>
    <row r="5041" spans="1:19" x14ac:dyDescent="0.3">
      <c r="A5041" s="6">
        <v>5261</v>
      </c>
      <c r="B5041" t="s">
        <v>6219</v>
      </c>
      <c r="C5041" s="11">
        <v>45829</v>
      </c>
      <c r="D5041" s="1" t="str">
        <f t="shared" si="250"/>
        <v>2025</v>
      </c>
      <c r="E5041" s="12" t="str">
        <f t="shared" si="251"/>
        <v>June</v>
      </c>
      <c r="F5041" t="s">
        <v>14</v>
      </c>
      <c r="G5041" t="s">
        <v>9662</v>
      </c>
      <c r="H5041" t="s">
        <v>37</v>
      </c>
      <c r="I5041" t="s">
        <v>27</v>
      </c>
      <c r="J5041" t="s">
        <v>47</v>
      </c>
      <c r="K5041" s="6">
        <v>8</v>
      </c>
      <c r="L5041" s="6" t="str">
        <f t="shared" si="249"/>
        <v>Large</v>
      </c>
      <c r="M5041" s="7">
        <v>199</v>
      </c>
      <c r="N5041" s="2">
        <v>0.15</v>
      </c>
      <c r="O5041" s="3">
        <v>1353.2</v>
      </c>
      <c r="P5041" s="3">
        <f>O5041/K5041</f>
        <v>169.15</v>
      </c>
      <c r="Q5041" s="3">
        <f>R5041/M5041</f>
        <v>1.6403015075376886</v>
      </c>
      <c r="R5041" s="4">
        <v>326.42</v>
      </c>
      <c r="S5041" s="2">
        <f>R5041/O5041</f>
        <v>0.241220809932013</v>
      </c>
    </row>
    <row r="5042" spans="1:19" x14ac:dyDescent="0.3">
      <c r="A5042" s="6">
        <v>5262</v>
      </c>
      <c r="B5042" t="s">
        <v>6220</v>
      </c>
      <c r="C5042" s="11">
        <v>45358</v>
      </c>
      <c r="D5042" s="1" t="str">
        <f t="shared" si="250"/>
        <v>2024</v>
      </c>
      <c r="E5042" s="12" t="str">
        <f t="shared" si="251"/>
        <v>March</v>
      </c>
      <c r="F5042" t="s">
        <v>40</v>
      </c>
      <c r="G5042" t="s">
        <v>9662</v>
      </c>
      <c r="H5042" t="s">
        <v>24</v>
      </c>
      <c r="I5042" t="s">
        <v>19</v>
      </c>
      <c r="J5042" t="s">
        <v>25</v>
      </c>
      <c r="K5042" s="6">
        <v>8</v>
      </c>
      <c r="L5042" s="6" t="str">
        <f t="shared" si="249"/>
        <v>Large</v>
      </c>
      <c r="M5042" s="7">
        <v>799</v>
      </c>
      <c r="N5042" s="2">
        <v>0.05</v>
      </c>
      <c r="O5042" s="3">
        <v>6072.4</v>
      </c>
      <c r="P5042" s="3">
        <f>O5042/K5042</f>
        <v>759.05</v>
      </c>
      <c r="Q5042" s="3">
        <f>R5042/M5042</f>
        <v>1.3251314142678348</v>
      </c>
      <c r="R5042" s="4">
        <v>1058.78</v>
      </c>
      <c r="S5042" s="2">
        <f>R5042/O5042</f>
        <v>0.17435939661418878</v>
      </c>
    </row>
    <row r="5043" spans="1:19" x14ac:dyDescent="0.3">
      <c r="A5043" s="6">
        <v>5263</v>
      </c>
      <c r="B5043" t="s">
        <v>6221</v>
      </c>
      <c r="C5043" s="11">
        <v>45520</v>
      </c>
      <c r="D5043" s="1" t="str">
        <f t="shared" si="250"/>
        <v>2024</v>
      </c>
      <c r="E5043" s="12" t="str">
        <f t="shared" si="251"/>
        <v>August</v>
      </c>
      <c r="F5043" t="s">
        <v>14</v>
      </c>
      <c r="G5043" t="s">
        <v>9662</v>
      </c>
      <c r="H5043" t="s">
        <v>15</v>
      </c>
      <c r="I5043" t="s">
        <v>19</v>
      </c>
      <c r="J5043" t="s">
        <v>20</v>
      </c>
      <c r="K5043" s="6">
        <v>3</v>
      </c>
      <c r="L5043" s="6" t="str">
        <f t="shared" si="249"/>
        <v>Small</v>
      </c>
      <c r="M5043" s="7">
        <v>799</v>
      </c>
      <c r="N5043" s="2">
        <v>0.15</v>
      </c>
      <c r="O5043" s="3">
        <v>2037.45</v>
      </c>
      <c r="P5043" s="3">
        <f>O5043/K5043</f>
        <v>679.15</v>
      </c>
      <c r="Q5043" s="3">
        <f>R5043/M5043</f>
        <v>0.26799749687108887</v>
      </c>
      <c r="R5043" s="4">
        <v>214.13</v>
      </c>
      <c r="S5043" s="2">
        <f>R5043/O5043</f>
        <v>0.10509705759650544</v>
      </c>
    </row>
    <row r="5044" spans="1:19" x14ac:dyDescent="0.3">
      <c r="A5044" s="6">
        <v>5264</v>
      </c>
      <c r="B5044" t="s">
        <v>6222</v>
      </c>
      <c r="C5044" s="11">
        <v>45782</v>
      </c>
      <c r="D5044" s="1" t="str">
        <f t="shared" si="250"/>
        <v>2025</v>
      </c>
      <c r="E5044" s="12" t="str">
        <f t="shared" si="251"/>
        <v>May</v>
      </c>
      <c r="F5044" t="s">
        <v>14</v>
      </c>
      <c r="G5044" t="s">
        <v>9662</v>
      </c>
      <c r="H5044" t="s">
        <v>24</v>
      </c>
      <c r="I5044" t="s">
        <v>27</v>
      </c>
      <c r="J5044" t="s">
        <v>47</v>
      </c>
      <c r="K5044" s="6">
        <v>10</v>
      </c>
      <c r="L5044" s="6" t="str">
        <f t="shared" si="249"/>
        <v>Large</v>
      </c>
      <c r="M5044" s="7">
        <v>99</v>
      </c>
      <c r="N5044" s="2">
        <v>0</v>
      </c>
      <c r="O5044" s="3">
        <v>990</v>
      </c>
      <c r="P5044" s="3">
        <f>O5044/K5044</f>
        <v>99</v>
      </c>
      <c r="Q5044" s="3">
        <f>R5044/M5044</f>
        <v>1.0002020202020201</v>
      </c>
      <c r="R5044" s="4">
        <v>99.02</v>
      </c>
      <c r="S5044" s="2">
        <f>R5044/O5044</f>
        <v>0.10002020202020202</v>
      </c>
    </row>
    <row r="5045" spans="1:19" x14ac:dyDescent="0.3">
      <c r="A5045" s="6">
        <v>5265</v>
      </c>
      <c r="B5045" t="s">
        <v>6223</v>
      </c>
      <c r="C5045" s="11">
        <v>45483</v>
      </c>
      <c r="D5045" s="1" t="str">
        <f t="shared" si="250"/>
        <v>2024</v>
      </c>
      <c r="E5045" s="12" t="str">
        <f t="shared" si="251"/>
        <v>July</v>
      </c>
      <c r="F5045" t="s">
        <v>29</v>
      </c>
      <c r="G5045" t="s">
        <v>2012</v>
      </c>
      <c r="H5045" t="s">
        <v>15</v>
      </c>
      <c r="I5045" t="s">
        <v>19</v>
      </c>
      <c r="J5045" t="s">
        <v>32</v>
      </c>
      <c r="K5045" s="6">
        <v>8</v>
      </c>
      <c r="L5045" s="6" t="str">
        <f t="shared" si="249"/>
        <v>Large</v>
      </c>
      <c r="M5045" s="7">
        <v>299</v>
      </c>
      <c r="N5045" s="2">
        <v>0</v>
      </c>
      <c r="O5045" s="3">
        <v>2392</v>
      </c>
      <c r="P5045" s="3">
        <f>O5045/K5045</f>
        <v>299</v>
      </c>
      <c r="Q5045" s="3">
        <f>R5045/M5045</f>
        <v>1.7492976588628761</v>
      </c>
      <c r="R5045" s="4">
        <v>523.04</v>
      </c>
      <c r="S5045" s="2">
        <f>R5045/O5045</f>
        <v>0.21866220735785952</v>
      </c>
    </row>
    <row r="5046" spans="1:19" x14ac:dyDescent="0.3">
      <c r="A5046" s="6">
        <v>5266</v>
      </c>
      <c r="B5046" t="s">
        <v>6224</v>
      </c>
      <c r="C5046" s="11">
        <v>45667</v>
      </c>
      <c r="D5046" s="1" t="str">
        <f t="shared" si="250"/>
        <v>2025</v>
      </c>
      <c r="E5046" s="12" t="str">
        <f t="shared" si="251"/>
        <v>January</v>
      </c>
      <c r="F5046" t="s">
        <v>14</v>
      </c>
      <c r="G5046" t="s">
        <v>200</v>
      </c>
      <c r="H5046" t="s">
        <v>24</v>
      </c>
      <c r="I5046" t="s">
        <v>27</v>
      </c>
      <c r="J5046" t="s">
        <v>47</v>
      </c>
      <c r="K5046" s="6">
        <v>3</v>
      </c>
      <c r="L5046" s="6" t="str">
        <f t="shared" si="249"/>
        <v>Small</v>
      </c>
      <c r="M5046" s="7">
        <v>499</v>
      </c>
      <c r="N5046" s="2">
        <v>0</v>
      </c>
      <c r="O5046" s="3">
        <v>1497</v>
      </c>
      <c r="P5046" s="3">
        <f>O5046/K5046</f>
        <v>499</v>
      </c>
      <c r="Q5046" s="3">
        <f>R5046/M5046</f>
        <v>0.61689378757515023</v>
      </c>
      <c r="R5046" s="4">
        <v>307.83</v>
      </c>
      <c r="S5046" s="2">
        <f>R5046/O5046</f>
        <v>0.2056312625250501</v>
      </c>
    </row>
    <row r="5047" spans="1:19" x14ac:dyDescent="0.3">
      <c r="A5047" s="6">
        <v>5267</v>
      </c>
      <c r="B5047" t="s">
        <v>6225</v>
      </c>
      <c r="C5047" s="11">
        <v>45686</v>
      </c>
      <c r="D5047" s="1" t="str">
        <f t="shared" si="250"/>
        <v>2025</v>
      </c>
      <c r="E5047" s="12" t="str">
        <f t="shared" si="251"/>
        <v>January</v>
      </c>
      <c r="F5047" t="s">
        <v>29</v>
      </c>
      <c r="G5047" t="s">
        <v>498</v>
      </c>
      <c r="H5047" t="s">
        <v>24</v>
      </c>
      <c r="I5047" t="s">
        <v>16</v>
      </c>
      <c r="J5047" t="s">
        <v>34</v>
      </c>
      <c r="K5047" s="6">
        <v>5</v>
      </c>
      <c r="L5047" s="6" t="str">
        <f t="shared" si="249"/>
        <v>Midium</v>
      </c>
      <c r="M5047" s="7">
        <v>199</v>
      </c>
      <c r="N5047" s="2">
        <v>0.1</v>
      </c>
      <c r="O5047" s="3">
        <v>895.5</v>
      </c>
      <c r="P5047" s="3">
        <f>O5047/K5047</f>
        <v>179.1</v>
      </c>
      <c r="Q5047" s="3">
        <f>R5047/M5047</f>
        <v>0.99005025125628143</v>
      </c>
      <c r="R5047" s="4">
        <v>197.02</v>
      </c>
      <c r="S5047" s="2">
        <f>R5047/O5047</f>
        <v>0.22001116694584033</v>
      </c>
    </row>
    <row r="5048" spans="1:19" x14ac:dyDescent="0.3">
      <c r="A5048" s="6">
        <v>5268</v>
      </c>
      <c r="B5048" t="s">
        <v>6226</v>
      </c>
      <c r="C5048" s="11">
        <v>45869</v>
      </c>
      <c r="D5048" s="1" t="str">
        <f t="shared" si="250"/>
        <v>2025</v>
      </c>
      <c r="E5048" s="12" t="str">
        <f t="shared" si="251"/>
        <v>July</v>
      </c>
      <c r="F5048" t="s">
        <v>40</v>
      </c>
      <c r="G5048" t="s">
        <v>9662</v>
      </c>
      <c r="H5048" t="s">
        <v>15</v>
      </c>
      <c r="I5048" t="s">
        <v>27</v>
      </c>
      <c r="J5048" t="s">
        <v>17</v>
      </c>
      <c r="K5048" s="6">
        <v>4</v>
      </c>
      <c r="L5048" s="6" t="str">
        <f t="shared" si="249"/>
        <v>Midium</v>
      </c>
      <c r="M5048" s="7">
        <v>199</v>
      </c>
      <c r="N5048" s="2">
        <v>0.15</v>
      </c>
      <c r="O5048" s="3">
        <v>676.6</v>
      </c>
      <c r="P5048" s="3">
        <f>O5048/K5048</f>
        <v>169.15</v>
      </c>
      <c r="Q5048" s="3">
        <f>R5048/M5048</f>
        <v>0.60035175879396985</v>
      </c>
      <c r="R5048" s="4">
        <v>119.47</v>
      </c>
      <c r="S5048" s="2">
        <f>R5048/O5048</f>
        <v>0.17657404670410878</v>
      </c>
    </row>
    <row r="5049" spans="1:19" x14ac:dyDescent="0.3">
      <c r="A5049" s="6">
        <v>5269</v>
      </c>
      <c r="B5049" t="s">
        <v>6227</v>
      </c>
      <c r="C5049" s="11">
        <v>45996</v>
      </c>
      <c r="D5049" s="1" t="str">
        <f t="shared" si="250"/>
        <v>2025</v>
      </c>
      <c r="E5049" s="12" t="str">
        <f t="shared" si="251"/>
        <v>December</v>
      </c>
      <c r="F5049" t="s">
        <v>14</v>
      </c>
      <c r="G5049" t="s">
        <v>9662</v>
      </c>
      <c r="H5049" t="s">
        <v>37</v>
      </c>
      <c r="I5049" t="s">
        <v>19</v>
      </c>
      <c r="J5049" t="s">
        <v>42</v>
      </c>
      <c r="K5049" s="6">
        <v>9</v>
      </c>
      <c r="L5049" s="6" t="str">
        <f t="shared" si="249"/>
        <v>Large</v>
      </c>
      <c r="M5049" s="7">
        <v>499</v>
      </c>
      <c r="N5049" s="2">
        <v>0.15</v>
      </c>
      <c r="O5049" s="3">
        <v>3817.35</v>
      </c>
      <c r="P5049" s="3">
        <f>O5049/K5049</f>
        <v>424.15</v>
      </c>
      <c r="Q5049" s="3">
        <f>R5049/M5049</f>
        <v>2.1889579158316632</v>
      </c>
      <c r="R5049" s="4">
        <v>1092.29</v>
      </c>
      <c r="S5049" s="2">
        <f>R5049/O5049</f>
        <v>0.28613828965119781</v>
      </c>
    </row>
    <row r="5050" spans="1:19" x14ac:dyDescent="0.3">
      <c r="A5050" s="6">
        <v>5270</v>
      </c>
      <c r="B5050" t="s">
        <v>6228</v>
      </c>
      <c r="C5050" s="11">
        <v>45493</v>
      </c>
      <c r="D5050" s="1" t="str">
        <f t="shared" si="250"/>
        <v>2024</v>
      </c>
      <c r="E5050" s="12" t="str">
        <f t="shared" si="251"/>
        <v>July</v>
      </c>
      <c r="F5050" t="s">
        <v>14</v>
      </c>
      <c r="G5050" t="s">
        <v>9662</v>
      </c>
      <c r="H5050" t="s">
        <v>24</v>
      </c>
      <c r="I5050" t="s">
        <v>19</v>
      </c>
      <c r="J5050" t="s">
        <v>25</v>
      </c>
      <c r="K5050" s="6">
        <v>7</v>
      </c>
      <c r="L5050" s="6" t="str">
        <f t="shared" si="249"/>
        <v>Large</v>
      </c>
      <c r="M5050" s="7">
        <v>299</v>
      </c>
      <c r="N5050" s="2">
        <v>0.05</v>
      </c>
      <c r="O5050" s="3">
        <v>1988.35</v>
      </c>
      <c r="P5050" s="3">
        <f>O5050/K5050</f>
        <v>284.05</v>
      </c>
      <c r="Q5050" s="3">
        <f>R5050/M5050</f>
        <v>1.4099331103678929</v>
      </c>
      <c r="R5050" s="4">
        <v>421.57</v>
      </c>
      <c r="S5050" s="2">
        <f>R5050/O5050</f>
        <v>0.21202001659667563</v>
      </c>
    </row>
    <row r="5051" spans="1:19" x14ac:dyDescent="0.3">
      <c r="A5051" s="6">
        <v>5271</v>
      </c>
      <c r="B5051" t="s">
        <v>6229</v>
      </c>
      <c r="C5051" s="11">
        <v>45688</v>
      </c>
      <c r="D5051" s="1" t="str">
        <f t="shared" si="250"/>
        <v>2025</v>
      </c>
      <c r="E5051" s="12" t="str">
        <f t="shared" si="251"/>
        <v>January</v>
      </c>
      <c r="F5051" t="s">
        <v>40</v>
      </c>
      <c r="G5051" t="s">
        <v>4289</v>
      </c>
      <c r="H5051" t="s">
        <v>37</v>
      </c>
      <c r="I5051" t="s">
        <v>27</v>
      </c>
      <c r="J5051" t="s">
        <v>17</v>
      </c>
      <c r="K5051" s="6">
        <v>3</v>
      </c>
      <c r="L5051" s="6" t="str">
        <f t="shared" si="249"/>
        <v>Small</v>
      </c>
      <c r="M5051" s="7">
        <v>999</v>
      </c>
      <c r="N5051" s="2">
        <v>0.1</v>
      </c>
      <c r="O5051" s="3">
        <v>2697.3</v>
      </c>
      <c r="P5051" s="3">
        <f>O5051/K5051</f>
        <v>899.1</v>
      </c>
      <c r="Q5051" s="3">
        <f>R5051/M5051</f>
        <v>0.80678678678678684</v>
      </c>
      <c r="R5051" s="4">
        <v>805.98</v>
      </c>
      <c r="S5051" s="2">
        <f>R5051/O5051</f>
        <v>0.29880992103214327</v>
      </c>
    </row>
    <row r="5052" spans="1:19" x14ac:dyDescent="0.3">
      <c r="A5052" s="6">
        <v>5272</v>
      </c>
      <c r="B5052" t="s">
        <v>6230</v>
      </c>
      <c r="C5052" s="11">
        <v>45633</v>
      </c>
      <c r="D5052" s="1" t="str">
        <f t="shared" si="250"/>
        <v>2024</v>
      </c>
      <c r="E5052" s="12" t="str">
        <f t="shared" si="251"/>
        <v>December</v>
      </c>
      <c r="F5052" t="s">
        <v>40</v>
      </c>
      <c r="G5052" t="s">
        <v>9662</v>
      </c>
      <c r="H5052" t="s">
        <v>37</v>
      </c>
      <c r="I5052" t="s">
        <v>27</v>
      </c>
      <c r="J5052" t="s">
        <v>47</v>
      </c>
      <c r="K5052" s="6">
        <v>4</v>
      </c>
      <c r="L5052" s="6" t="str">
        <f t="shared" si="249"/>
        <v>Midium</v>
      </c>
      <c r="M5052" s="7">
        <v>149</v>
      </c>
      <c r="N5052" s="2">
        <v>0</v>
      </c>
      <c r="O5052" s="3">
        <v>596</v>
      </c>
      <c r="P5052" s="3">
        <f>O5052/K5052</f>
        <v>149</v>
      </c>
      <c r="Q5052" s="3">
        <f>R5052/M5052</f>
        <v>0.80234899328859055</v>
      </c>
      <c r="R5052" s="4">
        <v>119.55</v>
      </c>
      <c r="S5052" s="2">
        <f>R5052/O5052</f>
        <v>0.20058724832214764</v>
      </c>
    </row>
    <row r="5053" spans="1:19" x14ac:dyDescent="0.3">
      <c r="A5053" s="6">
        <v>5273</v>
      </c>
      <c r="B5053" t="s">
        <v>6231</v>
      </c>
      <c r="C5053" s="11">
        <v>45771</v>
      </c>
      <c r="D5053" s="1" t="str">
        <f t="shared" si="250"/>
        <v>2025</v>
      </c>
      <c r="E5053" s="12" t="str">
        <f t="shared" si="251"/>
        <v>April</v>
      </c>
      <c r="F5053" t="s">
        <v>40</v>
      </c>
      <c r="G5053" t="s">
        <v>9662</v>
      </c>
      <c r="H5053" t="s">
        <v>15</v>
      </c>
      <c r="I5053" t="s">
        <v>19</v>
      </c>
      <c r="J5053" t="s">
        <v>25</v>
      </c>
      <c r="K5053" s="6">
        <v>7</v>
      </c>
      <c r="L5053" s="6" t="str">
        <f t="shared" si="249"/>
        <v>Large</v>
      </c>
      <c r="M5053" s="7">
        <v>199</v>
      </c>
      <c r="N5053" s="2">
        <v>0</v>
      </c>
      <c r="O5053" s="3">
        <v>1393</v>
      </c>
      <c r="P5053" s="3">
        <f>O5053/K5053</f>
        <v>199</v>
      </c>
      <c r="Q5053" s="3">
        <f>R5053/M5053</f>
        <v>1.4172361809045224</v>
      </c>
      <c r="R5053" s="4">
        <v>282.02999999999997</v>
      </c>
      <c r="S5053" s="2">
        <f>R5053/O5053</f>
        <v>0.20246231155778893</v>
      </c>
    </row>
    <row r="5054" spans="1:19" x14ac:dyDescent="0.3">
      <c r="A5054" s="6">
        <v>5274</v>
      </c>
      <c r="B5054" t="s">
        <v>6232</v>
      </c>
      <c r="C5054" s="11">
        <v>45925</v>
      </c>
      <c r="D5054" s="1" t="str">
        <f t="shared" si="250"/>
        <v>2025</v>
      </c>
      <c r="E5054" s="12" t="str">
        <f t="shared" si="251"/>
        <v>September</v>
      </c>
      <c r="F5054" t="s">
        <v>14</v>
      </c>
      <c r="G5054" t="s">
        <v>6233</v>
      </c>
      <c r="H5054" t="s">
        <v>15</v>
      </c>
      <c r="I5054" t="s">
        <v>19</v>
      </c>
      <c r="J5054" t="s">
        <v>32</v>
      </c>
      <c r="K5054" s="6">
        <v>1</v>
      </c>
      <c r="L5054" s="6" t="str">
        <f t="shared" si="249"/>
        <v>Small</v>
      </c>
      <c r="M5054" s="7">
        <v>799</v>
      </c>
      <c r="N5054" s="2">
        <v>0</v>
      </c>
      <c r="O5054" s="3">
        <v>799</v>
      </c>
      <c r="P5054" s="3">
        <f>O5054/K5054</f>
        <v>799</v>
      </c>
      <c r="Q5054" s="3">
        <f>R5054/M5054</f>
        <v>8.7209011264080108E-2</v>
      </c>
      <c r="R5054" s="4">
        <v>69.680000000000007</v>
      </c>
      <c r="S5054" s="2">
        <f>R5054/O5054</f>
        <v>8.7209011264080108E-2</v>
      </c>
    </row>
    <row r="5055" spans="1:19" x14ac:dyDescent="0.3">
      <c r="A5055" s="6">
        <v>5275</v>
      </c>
      <c r="B5055" t="s">
        <v>6234</v>
      </c>
      <c r="C5055" s="11">
        <v>45492</v>
      </c>
      <c r="D5055" s="1" t="str">
        <f t="shared" si="250"/>
        <v>2024</v>
      </c>
      <c r="E5055" s="12" t="str">
        <f t="shared" si="251"/>
        <v>July</v>
      </c>
      <c r="F5055" t="s">
        <v>22</v>
      </c>
      <c r="G5055" t="s">
        <v>9662</v>
      </c>
      <c r="H5055" t="s">
        <v>15</v>
      </c>
      <c r="I5055" t="s">
        <v>16</v>
      </c>
      <c r="J5055" t="s">
        <v>38</v>
      </c>
      <c r="K5055" s="6">
        <v>2</v>
      </c>
      <c r="L5055" s="6" t="str">
        <f t="shared" si="249"/>
        <v>Small</v>
      </c>
      <c r="M5055" s="7">
        <v>199</v>
      </c>
      <c r="N5055" s="2">
        <v>0</v>
      </c>
      <c r="O5055" s="3">
        <v>398</v>
      </c>
      <c r="P5055" s="3">
        <f>O5055/K5055</f>
        <v>199</v>
      </c>
      <c r="Q5055" s="3">
        <f>R5055/M5055</f>
        <v>0.34572864321608038</v>
      </c>
      <c r="R5055" s="4">
        <v>68.8</v>
      </c>
      <c r="S5055" s="2">
        <f>R5055/O5055</f>
        <v>0.17286432160804019</v>
      </c>
    </row>
    <row r="5056" spans="1:19" x14ac:dyDescent="0.3">
      <c r="A5056" s="6">
        <v>5276</v>
      </c>
      <c r="B5056" t="s">
        <v>6235</v>
      </c>
      <c r="C5056" s="11">
        <v>45979</v>
      </c>
      <c r="D5056" s="1" t="str">
        <f t="shared" si="250"/>
        <v>2025</v>
      </c>
      <c r="E5056" s="12" t="str">
        <f t="shared" si="251"/>
        <v>November</v>
      </c>
      <c r="F5056" t="s">
        <v>40</v>
      </c>
      <c r="G5056" t="s">
        <v>3627</v>
      </c>
      <c r="H5056" t="s">
        <v>15</v>
      </c>
      <c r="I5056" t="s">
        <v>27</v>
      </c>
      <c r="J5056" t="s">
        <v>17</v>
      </c>
      <c r="K5056" s="6">
        <v>9</v>
      </c>
      <c r="L5056" s="6" t="str">
        <f t="shared" si="249"/>
        <v>Large</v>
      </c>
      <c r="M5056" s="7">
        <v>199</v>
      </c>
      <c r="N5056" s="2">
        <v>0.1</v>
      </c>
      <c r="O5056" s="3">
        <v>1611.9</v>
      </c>
      <c r="P5056" s="3">
        <f>O5056/K5056</f>
        <v>179.10000000000002</v>
      </c>
      <c r="Q5056" s="3">
        <f>R5056/M5056</f>
        <v>1.8084924623115577</v>
      </c>
      <c r="R5056" s="4">
        <v>359.89</v>
      </c>
      <c r="S5056" s="2">
        <f>R5056/O5056</f>
        <v>0.22327067435945155</v>
      </c>
    </row>
    <row r="5057" spans="1:19" x14ac:dyDescent="0.3">
      <c r="A5057" s="6">
        <v>5277</v>
      </c>
      <c r="B5057" t="s">
        <v>6236</v>
      </c>
      <c r="C5057" s="11">
        <v>45848</v>
      </c>
      <c r="D5057" s="1" t="str">
        <f t="shared" si="250"/>
        <v>2025</v>
      </c>
      <c r="E5057" s="12" t="str">
        <f t="shared" si="251"/>
        <v>July</v>
      </c>
      <c r="F5057" t="s">
        <v>14</v>
      </c>
      <c r="G5057" t="s">
        <v>9662</v>
      </c>
      <c r="H5057" t="s">
        <v>37</v>
      </c>
      <c r="I5057" t="s">
        <v>19</v>
      </c>
      <c r="J5057" t="s">
        <v>20</v>
      </c>
      <c r="K5057" s="6">
        <v>4</v>
      </c>
      <c r="L5057" s="6" t="str">
        <f t="shared" si="249"/>
        <v>Midium</v>
      </c>
      <c r="M5057" s="7">
        <v>199</v>
      </c>
      <c r="N5057" s="2">
        <v>0</v>
      </c>
      <c r="O5057" s="3">
        <v>796</v>
      </c>
      <c r="P5057" s="3">
        <f>O5057/K5057</f>
        <v>199</v>
      </c>
      <c r="Q5057" s="3">
        <f>R5057/M5057</f>
        <v>0.47613065326633164</v>
      </c>
      <c r="R5057" s="4">
        <v>94.75</v>
      </c>
      <c r="S5057" s="2">
        <f>R5057/O5057</f>
        <v>0.11903266331658291</v>
      </c>
    </row>
    <row r="5058" spans="1:19" x14ac:dyDescent="0.3">
      <c r="A5058" s="6">
        <v>5278</v>
      </c>
      <c r="B5058" t="s">
        <v>6237</v>
      </c>
      <c r="C5058" s="11">
        <v>45442</v>
      </c>
      <c r="D5058" s="1" t="str">
        <f t="shared" si="250"/>
        <v>2024</v>
      </c>
      <c r="E5058" s="12" t="str">
        <f t="shared" si="251"/>
        <v>May</v>
      </c>
      <c r="F5058" t="s">
        <v>29</v>
      </c>
      <c r="G5058" t="s">
        <v>9662</v>
      </c>
      <c r="H5058" t="s">
        <v>37</v>
      </c>
      <c r="I5058" t="s">
        <v>16</v>
      </c>
      <c r="J5058" t="s">
        <v>34</v>
      </c>
      <c r="K5058" s="6">
        <v>6</v>
      </c>
      <c r="L5058" s="6" t="str">
        <f t="shared" si="249"/>
        <v>Midium</v>
      </c>
      <c r="M5058" s="7">
        <v>149</v>
      </c>
      <c r="N5058" s="2">
        <v>0.1</v>
      </c>
      <c r="O5058" s="3">
        <v>804.6</v>
      </c>
      <c r="P5058" s="3">
        <f>O5058/K5058</f>
        <v>134.1</v>
      </c>
      <c r="Q5058" s="3">
        <f>R5058/M5058</f>
        <v>1.5278523489932887</v>
      </c>
      <c r="R5058" s="4">
        <v>227.65</v>
      </c>
      <c r="S5058" s="2">
        <f>R5058/O5058</f>
        <v>0.2829356201839423</v>
      </c>
    </row>
    <row r="5059" spans="1:19" x14ac:dyDescent="0.3">
      <c r="A5059" s="6">
        <v>5279</v>
      </c>
      <c r="B5059" t="s">
        <v>6238</v>
      </c>
      <c r="C5059" s="11">
        <v>45889</v>
      </c>
      <c r="D5059" s="1" t="str">
        <f t="shared" si="250"/>
        <v>2025</v>
      </c>
      <c r="E5059" s="12" t="str">
        <f t="shared" si="251"/>
        <v>August</v>
      </c>
      <c r="F5059" t="s">
        <v>14</v>
      </c>
      <c r="G5059" t="s">
        <v>9662</v>
      </c>
      <c r="H5059" t="s">
        <v>37</v>
      </c>
      <c r="I5059" t="s">
        <v>19</v>
      </c>
      <c r="J5059" t="s">
        <v>42</v>
      </c>
      <c r="K5059" s="6">
        <v>8</v>
      </c>
      <c r="L5059" s="6" t="str">
        <f t="shared" ref="L5059:L5122" si="252">IF(K5059&lt;4,"Small", IF(K5059&lt;7,"Midium", IF(K5059&lt;=10,"Large")))</f>
        <v>Large</v>
      </c>
      <c r="M5059" s="7">
        <v>199</v>
      </c>
      <c r="N5059" s="2">
        <v>0</v>
      </c>
      <c r="O5059" s="3">
        <v>1592</v>
      </c>
      <c r="P5059" s="3">
        <f>O5059/K5059</f>
        <v>199</v>
      </c>
      <c r="Q5059" s="3">
        <f>R5059/M5059</f>
        <v>1.7095477386934672</v>
      </c>
      <c r="R5059" s="4">
        <v>340.2</v>
      </c>
      <c r="S5059" s="2">
        <f>R5059/O5059</f>
        <v>0.2136934673366834</v>
      </c>
    </row>
    <row r="5060" spans="1:19" x14ac:dyDescent="0.3">
      <c r="A5060" s="6">
        <v>5280</v>
      </c>
      <c r="B5060" t="s">
        <v>6239</v>
      </c>
      <c r="C5060" s="11">
        <v>45695</v>
      </c>
      <c r="D5060" s="1" t="str">
        <f t="shared" si="250"/>
        <v>2025</v>
      </c>
      <c r="E5060" s="12" t="str">
        <f t="shared" si="251"/>
        <v>February</v>
      </c>
      <c r="F5060" t="s">
        <v>40</v>
      </c>
      <c r="G5060" t="s">
        <v>9662</v>
      </c>
      <c r="H5060" t="s">
        <v>15</v>
      </c>
      <c r="I5060" t="s">
        <v>16</v>
      </c>
      <c r="J5060" t="s">
        <v>38</v>
      </c>
      <c r="K5060" s="6">
        <v>7</v>
      </c>
      <c r="L5060" s="6" t="str">
        <f t="shared" si="252"/>
        <v>Large</v>
      </c>
      <c r="M5060" s="7">
        <v>799</v>
      </c>
      <c r="N5060" s="2">
        <v>0</v>
      </c>
      <c r="O5060" s="3">
        <v>5593</v>
      </c>
      <c r="P5060" s="3">
        <f>O5060/K5060</f>
        <v>799</v>
      </c>
      <c r="Q5060" s="3">
        <f>R5060/M5060</f>
        <v>1.2832916145181477</v>
      </c>
      <c r="R5060" s="4">
        <v>1025.3499999999999</v>
      </c>
      <c r="S5060" s="2">
        <f>R5060/O5060</f>
        <v>0.18332737350259251</v>
      </c>
    </row>
    <row r="5061" spans="1:19" x14ac:dyDescent="0.3">
      <c r="A5061" s="6">
        <v>5282</v>
      </c>
      <c r="B5061" t="s">
        <v>6240</v>
      </c>
      <c r="C5061" s="11">
        <v>45763</v>
      </c>
      <c r="D5061" s="1" t="str">
        <f t="shared" si="250"/>
        <v>2025</v>
      </c>
      <c r="E5061" s="12" t="str">
        <f t="shared" si="251"/>
        <v>April</v>
      </c>
      <c r="F5061" t="s">
        <v>40</v>
      </c>
      <c r="G5061" t="s">
        <v>6241</v>
      </c>
      <c r="H5061" t="s">
        <v>15</v>
      </c>
      <c r="I5061" t="s">
        <v>19</v>
      </c>
      <c r="J5061" t="s">
        <v>20</v>
      </c>
      <c r="K5061" s="6">
        <v>1</v>
      </c>
      <c r="L5061" s="6" t="str">
        <f t="shared" si="252"/>
        <v>Small</v>
      </c>
      <c r="M5061" s="7">
        <v>149</v>
      </c>
      <c r="N5061" s="2">
        <v>0</v>
      </c>
      <c r="O5061" s="3">
        <v>149</v>
      </c>
      <c r="P5061" s="3">
        <f>O5061/K5061</f>
        <v>149</v>
      </c>
      <c r="Q5061" s="3">
        <f>R5061/M5061</f>
        <v>0.13221476510067115</v>
      </c>
      <c r="R5061" s="4">
        <v>19.7</v>
      </c>
      <c r="S5061" s="2">
        <f>R5061/O5061</f>
        <v>0.13221476510067115</v>
      </c>
    </row>
    <row r="5062" spans="1:19" x14ac:dyDescent="0.3">
      <c r="A5062" s="6">
        <v>5284</v>
      </c>
      <c r="B5062" t="s">
        <v>6242</v>
      </c>
      <c r="C5062" s="11">
        <v>46008</v>
      </c>
      <c r="D5062" s="1" t="str">
        <f t="shared" si="250"/>
        <v>2025</v>
      </c>
      <c r="E5062" s="12" t="str">
        <f t="shared" si="251"/>
        <v>December</v>
      </c>
      <c r="F5062" t="s">
        <v>14</v>
      </c>
      <c r="G5062" t="s">
        <v>6243</v>
      </c>
      <c r="H5062" t="s">
        <v>37</v>
      </c>
      <c r="I5062" t="s">
        <v>19</v>
      </c>
      <c r="J5062" t="s">
        <v>25</v>
      </c>
      <c r="K5062" s="6">
        <v>2</v>
      </c>
      <c r="L5062" s="6" t="str">
        <f t="shared" si="252"/>
        <v>Small</v>
      </c>
      <c r="M5062" s="7">
        <v>149</v>
      </c>
      <c r="N5062" s="2">
        <v>0</v>
      </c>
      <c r="O5062" s="3">
        <v>298</v>
      </c>
      <c r="P5062" s="3">
        <f>O5062/K5062</f>
        <v>149</v>
      </c>
      <c r="Q5062" s="3">
        <f>R5062/M5062</f>
        <v>0.57791946308724829</v>
      </c>
      <c r="R5062" s="4">
        <v>86.11</v>
      </c>
      <c r="S5062" s="2">
        <f>R5062/O5062</f>
        <v>0.28895973154362414</v>
      </c>
    </row>
    <row r="5063" spans="1:19" x14ac:dyDescent="0.3">
      <c r="A5063" s="6">
        <v>5285</v>
      </c>
      <c r="B5063" t="s">
        <v>6244</v>
      </c>
      <c r="C5063" s="11">
        <v>45390</v>
      </c>
      <c r="D5063" s="1" t="str">
        <f t="shared" si="250"/>
        <v>2024</v>
      </c>
      <c r="E5063" s="12" t="str">
        <f t="shared" si="251"/>
        <v>April</v>
      </c>
      <c r="F5063" t="s">
        <v>40</v>
      </c>
      <c r="G5063" t="s">
        <v>9662</v>
      </c>
      <c r="H5063" t="s">
        <v>37</v>
      </c>
      <c r="I5063" t="s">
        <v>19</v>
      </c>
      <c r="J5063" t="s">
        <v>32</v>
      </c>
      <c r="K5063" s="6">
        <v>7</v>
      </c>
      <c r="L5063" s="6" t="str">
        <f t="shared" si="252"/>
        <v>Large</v>
      </c>
      <c r="M5063" s="7">
        <v>499</v>
      </c>
      <c r="N5063" s="2">
        <v>0.15</v>
      </c>
      <c r="O5063" s="3">
        <v>2969.05</v>
      </c>
      <c r="P5063" s="3">
        <f>O5063/K5063</f>
        <v>424.15000000000003</v>
      </c>
      <c r="Q5063" s="3">
        <f>R5063/M5063</f>
        <v>0.90835671342685365</v>
      </c>
      <c r="R5063" s="4">
        <v>453.27</v>
      </c>
      <c r="S5063" s="2">
        <f>R5063/O5063</f>
        <v>0.15266499385325272</v>
      </c>
    </row>
    <row r="5064" spans="1:19" x14ac:dyDescent="0.3">
      <c r="A5064" s="6">
        <v>5286</v>
      </c>
      <c r="B5064" t="s">
        <v>6245</v>
      </c>
      <c r="C5064" s="11">
        <v>45458</v>
      </c>
      <c r="D5064" s="1" t="str">
        <f t="shared" si="250"/>
        <v>2024</v>
      </c>
      <c r="E5064" s="12" t="str">
        <f t="shared" si="251"/>
        <v>June</v>
      </c>
      <c r="F5064" t="s">
        <v>14</v>
      </c>
      <c r="G5064" t="s">
        <v>9662</v>
      </c>
      <c r="H5064" t="s">
        <v>15</v>
      </c>
      <c r="I5064" t="s">
        <v>16</v>
      </c>
      <c r="J5064" t="s">
        <v>34</v>
      </c>
      <c r="K5064" s="6">
        <v>10</v>
      </c>
      <c r="L5064" s="6" t="str">
        <f t="shared" si="252"/>
        <v>Large</v>
      </c>
      <c r="M5064" s="7">
        <v>999</v>
      </c>
      <c r="N5064" s="2">
        <v>0.05</v>
      </c>
      <c r="O5064" s="3">
        <v>9490.5</v>
      </c>
      <c r="P5064" s="3">
        <f>O5064/K5064</f>
        <v>949.05</v>
      </c>
      <c r="Q5064" s="3">
        <f>R5064/M5064</f>
        <v>1.2244844844844844</v>
      </c>
      <c r="R5064" s="4">
        <v>1223.26</v>
      </c>
      <c r="S5064" s="2">
        <f>R5064/O5064</f>
        <v>0.12889310362994574</v>
      </c>
    </row>
    <row r="5065" spans="1:19" x14ac:dyDescent="0.3">
      <c r="A5065" s="6">
        <v>5287</v>
      </c>
      <c r="B5065" t="s">
        <v>6246</v>
      </c>
      <c r="C5065" s="11">
        <v>45409</v>
      </c>
      <c r="D5065" s="1" t="str">
        <f t="shared" si="250"/>
        <v>2024</v>
      </c>
      <c r="E5065" s="12" t="str">
        <f t="shared" si="251"/>
        <v>April</v>
      </c>
      <c r="F5065" t="s">
        <v>40</v>
      </c>
      <c r="G5065" t="s">
        <v>865</v>
      </c>
      <c r="H5065" t="s">
        <v>37</v>
      </c>
      <c r="I5065" t="s">
        <v>19</v>
      </c>
      <c r="J5065" t="s">
        <v>25</v>
      </c>
      <c r="K5065" s="6">
        <v>7</v>
      </c>
      <c r="L5065" s="6" t="str">
        <f t="shared" si="252"/>
        <v>Large</v>
      </c>
      <c r="M5065" s="7">
        <v>299</v>
      </c>
      <c r="N5065" s="2">
        <v>0.05</v>
      </c>
      <c r="O5065" s="3">
        <v>1988.35</v>
      </c>
      <c r="P5065" s="3">
        <f>O5065/K5065</f>
        <v>284.05</v>
      </c>
      <c r="Q5065" s="3">
        <f>R5065/M5065</f>
        <v>0.5405351170568562</v>
      </c>
      <c r="R5065" s="4">
        <v>161.62</v>
      </c>
      <c r="S5065" s="2">
        <f>R5065/O5065</f>
        <v>8.1283476249151318E-2</v>
      </c>
    </row>
    <row r="5066" spans="1:19" x14ac:dyDescent="0.3">
      <c r="A5066" s="6">
        <v>5288</v>
      </c>
      <c r="B5066" t="s">
        <v>6247</v>
      </c>
      <c r="C5066" s="11">
        <v>45909</v>
      </c>
      <c r="D5066" s="1" t="str">
        <f t="shared" si="250"/>
        <v>2025</v>
      </c>
      <c r="E5066" s="12" t="str">
        <f t="shared" si="251"/>
        <v>September</v>
      </c>
      <c r="F5066" t="s">
        <v>40</v>
      </c>
      <c r="G5066" t="s">
        <v>9662</v>
      </c>
      <c r="H5066" t="s">
        <v>37</v>
      </c>
      <c r="I5066" t="s">
        <v>19</v>
      </c>
      <c r="J5066" t="s">
        <v>42</v>
      </c>
      <c r="K5066" s="6">
        <v>5</v>
      </c>
      <c r="L5066" s="6" t="str">
        <f t="shared" si="252"/>
        <v>Midium</v>
      </c>
      <c r="M5066" s="7">
        <v>99</v>
      </c>
      <c r="N5066" s="2">
        <v>0</v>
      </c>
      <c r="O5066" s="3">
        <v>495</v>
      </c>
      <c r="P5066" s="3">
        <f>O5066/K5066</f>
        <v>99</v>
      </c>
      <c r="Q5066" s="3">
        <f>R5066/M5066</f>
        <v>0.40757575757575759</v>
      </c>
      <c r="R5066" s="4">
        <v>40.35</v>
      </c>
      <c r="S5066" s="2">
        <f>R5066/O5066</f>
        <v>8.1515151515151513E-2</v>
      </c>
    </row>
    <row r="5067" spans="1:19" x14ac:dyDescent="0.3">
      <c r="A5067" s="6">
        <v>5289</v>
      </c>
      <c r="B5067" t="s">
        <v>6248</v>
      </c>
      <c r="C5067" s="11">
        <v>45325</v>
      </c>
      <c r="D5067" s="1" t="str">
        <f t="shared" si="250"/>
        <v>2024</v>
      </c>
      <c r="E5067" s="12" t="str">
        <f t="shared" si="251"/>
        <v>February</v>
      </c>
      <c r="F5067" t="s">
        <v>40</v>
      </c>
      <c r="G5067" t="s">
        <v>9662</v>
      </c>
      <c r="H5067" t="s">
        <v>24</v>
      </c>
      <c r="I5067" t="s">
        <v>16</v>
      </c>
      <c r="J5067" t="s">
        <v>38</v>
      </c>
      <c r="K5067" s="6">
        <v>5</v>
      </c>
      <c r="L5067" s="6" t="str">
        <f t="shared" si="252"/>
        <v>Midium</v>
      </c>
      <c r="M5067" s="7">
        <v>299</v>
      </c>
      <c r="N5067" s="2">
        <v>0.05</v>
      </c>
      <c r="O5067" s="3">
        <v>1420.25</v>
      </c>
      <c r="P5067" s="3">
        <f>O5067/K5067</f>
        <v>284.05</v>
      </c>
      <c r="Q5067" s="3">
        <f>R5067/M5067</f>
        <v>0.30581939799331104</v>
      </c>
      <c r="R5067" s="4">
        <v>91.44</v>
      </c>
      <c r="S5067" s="2">
        <f>R5067/O5067</f>
        <v>6.4383031156486539E-2</v>
      </c>
    </row>
    <row r="5068" spans="1:19" x14ac:dyDescent="0.3">
      <c r="A5068" s="6">
        <v>5290</v>
      </c>
      <c r="B5068" t="s">
        <v>6249</v>
      </c>
      <c r="C5068" s="11">
        <v>45879</v>
      </c>
      <c r="D5068" s="1" t="str">
        <f t="shared" si="250"/>
        <v>2025</v>
      </c>
      <c r="E5068" s="12" t="str">
        <f t="shared" si="251"/>
        <v>August</v>
      </c>
      <c r="F5068" t="s">
        <v>14</v>
      </c>
      <c r="G5068" t="s">
        <v>9662</v>
      </c>
      <c r="H5068" t="s">
        <v>24</v>
      </c>
      <c r="I5068" t="s">
        <v>19</v>
      </c>
      <c r="J5068" t="s">
        <v>42</v>
      </c>
      <c r="K5068" s="6">
        <v>7</v>
      </c>
      <c r="L5068" s="6" t="str">
        <f t="shared" si="252"/>
        <v>Large</v>
      </c>
      <c r="M5068" s="7">
        <v>499</v>
      </c>
      <c r="N5068" s="2">
        <v>0.05</v>
      </c>
      <c r="O5068" s="3">
        <v>3318.35</v>
      </c>
      <c r="P5068" s="3">
        <f>O5068/K5068</f>
        <v>474.05</v>
      </c>
      <c r="Q5068" s="3">
        <f>R5068/M5068</f>
        <v>1.4460721442885771</v>
      </c>
      <c r="R5068" s="4">
        <v>721.59</v>
      </c>
      <c r="S5068" s="2">
        <f>R5068/O5068</f>
        <v>0.21745445778775599</v>
      </c>
    </row>
    <row r="5069" spans="1:19" x14ac:dyDescent="0.3">
      <c r="A5069" s="6">
        <v>5291</v>
      </c>
      <c r="B5069" t="s">
        <v>6250</v>
      </c>
      <c r="C5069" s="11">
        <v>45996</v>
      </c>
      <c r="D5069" s="1" t="str">
        <f t="shared" si="250"/>
        <v>2025</v>
      </c>
      <c r="E5069" s="12" t="str">
        <f t="shared" si="251"/>
        <v>December</v>
      </c>
      <c r="F5069" t="s">
        <v>29</v>
      </c>
      <c r="G5069" t="s">
        <v>9662</v>
      </c>
      <c r="H5069" t="s">
        <v>37</v>
      </c>
      <c r="I5069" t="s">
        <v>19</v>
      </c>
      <c r="J5069" t="s">
        <v>25</v>
      </c>
      <c r="K5069" s="6">
        <v>3</v>
      </c>
      <c r="L5069" s="6" t="str">
        <f t="shared" si="252"/>
        <v>Small</v>
      </c>
      <c r="M5069" s="7">
        <v>799</v>
      </c>
      <c r="N5069" s="2">
        <v>0.15</v>
      </c>
      <c r="O5069" s="3">
        <v>2037.45</v>
      </c>
      <c r="P5069" s="3">
        <f>O5069/K5069</f>
        <v>679.15</v>
      </c>
      <c r="Q5069" s="3">
        <f>R5069/M5069</f>
        <v>0.50639549436795994</v>
      </c>
      <c r="R5069" s="4">
        <v>404.61</v>
      </c>
      <c r="S5069" s="2">
        <f>R5069/O5069</f>
        <v>0.19858646837959215</v>
      </c>
    </row>
    <row r="5070" spans="1:19" x14ac:dyDescent="0.3">
      <c r="A5070" s="6">
        <v>5292</v>
      </c>
      <c r="B5070" t="s">
        <v>6251</v>
      </c>
      <c r="C5070" s="11">
        <v>45996</v>
      </c>
      <c r="D5070" s="1" t="str">
        <f t="shared" si="250"/>
        <v>2025</v>
      </c>
      <c r="E5070" s="12" t="str">
        <f t="shared" si="251"/>
        <v>December</v>
      </c>
      <c r="F5070" t="s">
        <v>22</v>
      </c>
      <c r="G5070" t="s">
        <v>9662</v>
      </c>
      <c r="H5070" t="s">
        <v>15</v>
      </c>
      <c r="I5070" t="s">
        <v>19</v>
      </c>
      <c r="J5070" t="s">
        <v>42</v>
      </c>
      <c r="K5070" s="6">
        <v>4</v>
      </c>
      <c r="L5070" s="6" t="str">
        <f t="shared" si="252"/>
        <v>Midium</v>
      </c>
      <c r="M5070" s="7">
        <v>799</v>
      </c>
      <c r="N5070" s="2">
        <v>0</v>
      </c>
      <c r="O5070" s="3">
        <v>3196</v>
      </c>
      <c r="P5070" s="3">
        <f>O5070/K5070</f>
        <v>799</v>
      </c>
      <c r="Q5070" s="3">
        <f>R5070/M5070</f>
        <v>1.1622778473091364</v>
      </c>
      <c r="R5070" s="4">
        <v>928.66</v>
      </c>
      <c r="S5070" s="2">
        <f>R5070/O5070</f>
        <v>0.2905694618272841</v>
      </c>
    </row>
    <row r="5071" spans="1:19" x14ac:dyDescent="0.3">
      <c r="A5071" s="6">
        <v>5293</v>
      </c>
      <c r="B5071" t="s">
        <v>6252</v>
      </c>
      <c r="C5071" s="11">
        <v>45449</v>
      </c>
      <c r="D5071" s="1" t="str">
        <f t="shared" si="250"/>
        <v>2024</v>
      </c>
      <c r="E5071" s="12" t="str">
        <f t="shared" si="251"/>
        <v>June</v>
      </c>
      <c r="F5071" t="s">
        <v>22</v>
      </c>
      <c r="G5071" t="s">
        <v>9662</v>
      </c>
      <c r="H5071" t="s">
        <v>37</v>
      </c>
      <c r="I5071" t="s">
        <v>16</v>
      </c>
      <c r="J5071" t="s">
        <v>34</v>
      </c>
      <c r="K5071" s="6">
        <v>7</v>
      </c>
      <c r="L5071" s="6" t="str">
        <f t="shared" si="252"/>
        <v>Large</v>
      </c>
      <c r="M5071" s="7">
        <v>999</v>
      </c>
      <c r="N5071" s="2">
        <v>0.1</v>
      </c>
      <c r="O5071" s="3">
        <v>6293.7</v>
      </c>
      <c r="P5071" s="3">
        <f>O5071/K5071</f>
        <v>899.1</v>
      </c>
      <c r="Q5071" s="3">
        <f>R5071/M5071</f>
        <v>0.9379279279279279</v>
      </c>
      <c r="R5071" s="4">
        <v>936.99</v>
      </c>
      <c r="S5071" s="2">
        <f>R5071/O5071</f>
        <v>0.14887744887744889</v>
      </c>
    </row>
    <row r="5072" spans="1:19" x14ac:dyDescent="0.3">
      <c r="A5072" s="6">
        <v>5294</v>
      </c>
      <c r="B5072" t="s">
        <v>6253</v>
      </c>
      <c r="C5072" s="11">
        <v>45511</v>
      </c>
      <c r="D5072" s="1" t="str">
        <f t="shared" si="250"/>
        <v>2024</v>
      </c>
      <c r="E5072" s="12" t="str">
        <f t="shared" si="251"/>
        <v>August</v>
      </c>
      <c r="F5072" t="s">
        <v>40</v>
      </c>
      <c r="G5072" t="s">
        <v>9662</v>
      </c>
      <c r="H5072" t="s">
        <v>15</v>
      </c>
      <c r="I5072" t="s">
        <v>19</v>
      </c>
      <c r="J5072" t="s">
        <v>25</v>
      </c>
      <c r="K5072" s="6">
        <v>2</v>
      </c>
      <c r="L5072" s="6" t="str">
        <f t="shared" si="252"/>
        <v>Small</v>
      </c>
      <c r="M5072" s="7">
        <v>799</v>
      </c>
      <c r="N5072" s="2">
        <v>0</v>
      </c>
      <c r="O5072" s="3">
        <v>1598</v>
      </c>
      <c r="P5072" s="3">
        <f>O5072/K5072</f>
        <v>799</v>
      </c>
      <c r="Q5072" s="3">
        <f>R5072/M5072</f>
        <v>0.1442052565707134</v>
      </c>
      <c r="R5072" s="4">
        <v>115.22</v>
      </c>
      <c r="S5072" s="2">
        <f>R5072/O5072</f>
        <v>7.2102628285356699E-2</v>
      </c>
    </row>
    <row r="5073" spans="1:19" x14ac:dyDescent="0.3">
      <c r="A5073" s="6">
        <v>5296</v>
      </c>
      <c r="B5073" t="s">
        <v>6254</v>
      </c>
      <c r="C5073" s="11">
        <v>45776</v>
      </c>
      <c r="D5073" s="1" t="str">
        <f t="shared" si="250"/>
        <v>2025</v>
      </c>
      <c r="E5073" s="12" t="str">
        <f t="shared" si="251"/>
        <v>April</v>
      </c>
      <c r="F5073" t="s">
        <v>29</v>
      </c>
      <c r="G5073" t="s">
        <v>4934</v>
      </c>
      <c r="H5073" t="s">
        <v>37</v>
      </c>
      <c r="I5073" t="s">
        <v>19</v>
      </c>
      <c r="J5073" t="s">
        <v>32</v>
      </c>
      <c r="K5073" s="6">
        <v>3</v>
      </c>
      <c r="L5073" s="6" t="str">
        <f t="shared" si="252"/>
        <v>Small</v>
      </c>
      <c r="M5073" s="7">
        <v>799</v>
      </c>
      <c r="N5073" s="2">
        <v>0.1</v>
      </c>
      <c r="O5073" s="3">
        <v>2157.3000000000002</v>
      </c>
      <c r="P5073" s="3">
        <f>O5073/K5073</f>
        <v>719.1</v>
      </c>
      <c r="Q5073" s="3">
        <f>R5073/M5073</f>
        <v>0.16107634543178972</v>
      </c>
      <c r="R5073" s="4">
        <v>128.69999999999999</v>
      </c>
      <c r="S5073" s="2">
        <f>R5073/O5073</f>
        <v>5.9657905715477667E-2</v>
      </c>
    </row>
    <row r="5074" spans="1:19" x14ac:dyDescent="0.3">
      <c r="A5074" s="6">
        <v>5297</v>
      </c>
      <c r="B5074" t="s">
        <v>6255</v>
      </c>
      <c r="C5074" s="11">
        <v>45761</v>
      </c>
      <c r="D5074" s="1" t="str">
        <f t="shared" si="250"/>
        <v>2025</v>
      </c>
      <c r="E5074" s="12" t="str">
        <f t="shared" si="251"/>
        <v>April</v>
      </c>
      <c r="F5074" t="s">
        <v>14</v>
      </c>
      <c r="G5074" t="s">
        <v>9662</v>
      </c>
      <c r="H5074" t="s">
        <v>15</v>
      </c>
      <c r="I5074" t="s">
        <v>16</v>
      </c>
      <c r="J5074" t="s">
        <v>38</v>
      </c>
      <c r="K5074" s="6">
        <v>2</v>
      </c>
      <c r="L5074" s="6" t="str">
        <f t="shared" si="252"/>
        <v>Small</v>
      </c>
      <c r="M5074" s="7">
        <v>499</v>
      </c>
      <c r="N5074" s="2">
        <v>0</v>
      </c>
      <c r="O5074" s="3">
        <v>998</v>
      </c>
      <c r="P5074" s="3">
        <f>O5074/K5074</f>
        <v>499</v>
      </c>
      <c r="Q5074" s="3">
        <f>R5074/M5074</f>
        <v>0.13559118236472945</v>
      </c>
      <c r="R5074" s="4">
        <v>67.66</v>
      </c>
      <c r="S5074" s="2">
        <f>R5074/O5074</f>
        <v>6.7795591182364723E-2</v>
      </c>
    </row>
    <row r="5075" spans="1:19" x14ac:dyDescent="0.3">
      <c r="A5075" s="6">
        <v>5298</v>
      </c>
      <c r="B5075" t="s">
        <v>6256</v>
      </c>
      <c r="C5075" s="11">
        <v>45719</v>
      </c>
      <c r="D5075" s="1" t="str">
        <f t="shared" si="250"/>
        <v>2025</v>
      </c>
      <c r="E5075" s="12" t="str">
        <f t="shared" si="251"/>
        <v>March</v>
      </c>
      <c r="F5075" t="s">
        <v>29</v>
      </c>
      <c r="G5075" t="s">
        <v>9662</v>
      </c>
      <c r="H5075" t="s">
        <v>15</v>
      </c>
      <c r="I5075" t="s">
        <v>27</v>
      </c>
      <c r="J5075" t="s">
        <v>17</v>
      </c>
      <c r="K5075" s="6">
        <v>7</v>
      </c>
      <c r="L5075" s="6" t="str">
        <f t="shared" si="252"/>
        <v>Large</v>
      </c>
      <c r="M5075" s="7">
        <v>149</v>
      </c>
      <c r="N5075" s="2">
        <v>0.1</v>
      </c>
      <c r="O5075" s="3">
        <v>938.7</v>
      </c>
      <c r="P5075" s="3">
        <f>O5075/K5075</f>
        <v>134.1</v>
      </c>
      <c r="Q5075" s="3">
        <f>R5075/M5075</f>
        <v>1.8116778523489934</v>
      </c>
      <c r="R5075" s="4">
        <v>269.94</v>
      </c>
      <c r="S5075" s="2">
        <f>R5075/O5075</f>
        <v>0.28756791307126878</v>
      </c>
    </row>
    <row r="5076" spans="1:19" x14ac:dyDescent="0.3">
      <c r="A5076" s="6">
        <v>5299</v>
      </c>
      <c r="B5076" t="s">
        <v>6257</v>
      </c>
      <c r="C5076" s="11">
        <v>45473</v>
      </c>
      <c r="D5076" s="1" t="str">
        <f t="shared" si="250"/>
        <v>2024</v>
      </c>
      <c r="E5076" s="12" t="str">
        <f t="shared" si="251"/>
        <v>June</v>
      </c>
      <c r="F5076" t="s">
        <v>40</v>
      </c>
      <c r="G5076" t="s">
        <v>360</v>
      </c>
      <c r="H5076" t="s">
        <v>15</v>
      </c>
      <c r="I5076" t="s">
        <v>16</v>
      </c>
      <c r="J5076" t="s">
        <v>34</v>
      </c>
      <c r="K5076" s="6">
        <v>3</v>
      </c>
      <c r="L5076" s="6" t="str">
        <f t="shared" si="252"/>
        <v>Small</v>
      </c>
      <c r="M5076" s="7">
        <v>149</v>
      </c>
      <c r="N5076" s="2">
        <v>0.1</v>
      </c>
      <c r="O5076" s="3">
        <v>402.3</v>
      </c>
      <c r="P5076" s="3">
        <f>O5076/K5076</f>
        <v>134.1</v>
      </c>
      <c r="Q5076" s="3">
        <f>R5076/M5076</f>
        <v>0.46449664429530196</v>
      </c>
      <c r="R5076" s="4">
        <v>69.209999999999994</v>
      </c>
      <c r="S5076" s="2">
        <f>R5076/O5076</f>
        <v>0.17203579418344517</v>
      </c>
    </row>
    <row r="5077" spans="1:19" x14ac:dyDescent="0.3">
      <c r="A5077" s="6">
        <v>5300</v>
      </c>
      <c r="B5077" t="s">
        <v>6258</v>
      </c>
      <c r="C5077" s="11">
        <v>45447</v>
      </c>
      <c r="D5077" s="1" t="str">
        <f t="shared" si="250"/>
        <v>2024</v>
      </c>
      <c r="E5077" s="12" t="str">
        <f t="shared" si="251"/>
        <v>June</v>
      </c>
      <c r="F5077" t="s">
        <v>40</v>
      </c>
      <c r="G5077" t="s">
        <v>6259</v>
      </c>
      <c r="H5077" t="s">
        <v>24</v>
      </c>
      <c r="I5077" t="s">
        <v>19</v>
      </c>
      <c r="J5077" t="s">
        <v>42</v>
      </c>
      <c r="K5077" s="6">
        <v>2</v>
      </c>
      <c r="L5077" s="6" t="str">
        <f t="shared" si="252"/>
        <v>Small</v>
      </c>
      <c r="M5077" s="7">
        <v>299</v>
      </c>
      <c r="N5077" s="2">
        <v>0.05</v>
      </c>
      <c r="O5077" s="3">
        <v>568.1</v>
      </c>
      <c r="P5077" s="3">
        <f>O5077/K5077</f>
        <v>284.05</v>
      </c>
      <c r="Q5077" s="3">
        <f>R5077/M5077</f>
        <v>0.29254180602006691</v>
      </c>
      <c r="R5077" s="4">
        <v>87.47</v>
      </c>
      <c r="S5077" s="2">
        <f>R5077/O5077</f>
        <v>0.15396937158950888</v>
      </c>
    </row>
    <row r="5078" spans="1:19" x14ac:dyDescent="0.3">
      <c r="A5078" s="6">
        <v>5301</v>
      </c>
      <c r="B5078" t="s">
        <v>6260</v>
      </c>
      <c r="C5078" s="11">
        <v>45347</v>
      </c>
      <c r="D5078" s="1" t="str">
        <f t="shared" si="250"/>
        <v>2024</v>
      </c>
      <c r="E5078" s="12" t="str">
        <f t="shared" si="251"/>
        <v>February</v>
      </c>
      <c r="F5078" t="s">
        <v>40</v>
      </c>
      <c r="G5078" t="s">
        <v>9662</v>
      </c>
      <c r="H5078" t="s">
        <v>24</v>
      </c>
      <c r="I5078" t="s">
        <v>19</v>
      </c>
      <c r="J5078" t="s">
        <v>42</v>
      </c>
      <c r="K5078" s="6">
        <v>8</v>
      </c>
      <c r="L5078" s="6" t="str">
        <f t="shared" si="252"/>
        <v>Large</v>
      </c>
      <c r="M5078" s="7">
        <v>799</v>
      </c>
      <c r="N5078" s="2">
        <v>0.05</v>
      </c>
      <c r="O5078" s="3">
        <v>6072.4</v>
      </c>
      <c r="P5078" s="3">
        <f>O5078/K5078</f>
        <v>759.05</v>
      </c>
      <c r="Q5078" s="3">
        <f>R5078/M5078</f>
        <v>1.5221026282853567</v>
      </c>
      <c r="R5078" s="4">
        <v>1216.1600000000001</v>
      </c>
      <c r="S5078" s="2">
        <f>R5078/O5078</f>
        <v>0.20027666161649432</v>
      </c>
    </row>
    <row r="5079" spans="1:19" x14ac:dyDescent="0.3">
      <c r="A5079" s="6">
        <v>5302</v>
      </c>
      <c r="B5079" t="s">
        <v>6261</v>
      </c>
      <c r="C5079" s="11">
        <v>45359</v>
      </c>
      <c r="D5079" s="1" t="str">
        <f t="shared" si="250"/>
        <v>2024</v>
      </c>
      <c r="E5079" s="12" t="str">
        <f t="shared" si="251"/>
        <v>March</v>
      </c>
      <c r="F5079" t="s">
        <v>14</v>
      </c>
      <c r="G5079" t="s">
        <v>9662</v>
      </c>
      <c r="H5079" t="s">
        <v>15</v>
      </c>
      <c r="I5079" t="s">
        <v>19</v>
      </c>
      <c r="J5079" t="s">
        <v>42</v>
      </c>
      <c r="K5079" s="6">
        <v>7</v>
      </c>
      <c r="L5079" s="6" t="str">
        <f t="shared" si="252"/>
        <v>Large</v>
      </c>
      <c r="M5079" s="7">
        <v>499</v>
      </c>
      <c r="N5079" s="2">
        <v>0</v>
      </c>
      <c r="O5079" s="3">
        <v>3493</v>
      </c>
      <c r="P5079" s="3">
        <f>O5079/K5079</f>
        <v>499</v>
      </c>
      <c r="Q5079" s="3">
        <f>R5079/M5079</f>
        <v>1.2859919839679359</v>
      </c>
      <c r="R5079" s="4">
        <v>641.71</v>
      </c>
      <c r="S5079" s="2">
        <f>R5079/O5079</f>
        <v>0.18371314056684798</v>
      </c>
    </row>
    <row r="5080" spans="1:19" x14ac:dyDescent="0.3">
      <c r="A5080" s="6">
        <v>5303</v>
      </c>
      <c r="B5080" t="s">
        <v>6262</v>
      </c>
      <c r="C5080" s="11">
        <v>45991</v>
      </c>
      <c r="D5080" s="1" t="str">
        <f t="shared" si="250"/>
        <v>2025</v>
      </c>
      <c r="E5080" s="12" t="str">
        <f t="shared" si="251"/>
        <v>November</v>
      </c>
      <c r="F5080" t="s">
        <v>29</v>
      </c>
      <c r="G5080" t="s">
        <v>1821</v>
      </c>
      <c r="H5080" t="s">
        <v>15</v>
      </c>
      <c r="I5080" t="s">
        <v>19</v>
      </c>
      <c r="J5080" t="s">
        <v>20</v>
      </c>
      <c r="K5080" s="6">
        <v>4</v>
      </c>
      <c r="L5080" s="6" t="str">
        <f t="shared" si="252"/>
        <v>Midium</v>
      </c>
      <c r="M5080" s="7">
        <v>199</v>
      </c>
      <c r="N5080" s="2">
        <v>0.05</v>
      </c>
      <c r="O5080" s="3">
        <v>756.2</v>
      </c>
      <c r="P5080" s="3">
        <f>O5080/K5080</f>
        <v>189.05</v>
      </c>
      <c r="Q5080" s="3">
        <f>R5080/M5080</f>
        <v>0.88271356783919597</v>
      </c>
      <c r="R5080" s="4">
        <v>175.66</v>
      </c>
      <c r="S5080" s="2">
        <f>R5080/O5080</f>
        <v>0.23229304416820945</v>
      </c>
    </row>
    <row r="5081" spans="1:19" x14ac:dyDescent="0.3">
      <c r="A5081" s="6">
        <v>5304</v>
      </c>
      <c r="B5081" t="s">
        <v>6263</v>
      </c>
      <c r="C5081" s="11">
        <v>45495</v>
      </c>
      <c r="D5081" s="1" t="str">
        <f t="shared" si="250"/>
        <v>2024</v>
      </c>
      <c r="E5081" s="12" t="str">
        <f t="shared" si="251"/>
        <v>July</v>
      </c>
      <c r="F5081" t="s">
        <v>40</v>
      </c>
      <c r="G5081" t="s">
        <v>9662</v>
      </c>
      <c r="H5081" t="s">
        <v>24</v>
      </c>
      <c r="I5081" t="s">
        <v>19</v>
      </c>
      <c r="J5081" t="s">
        <v>20</v>
      </c>
      <c r="K5081" s="6">
        <v>9</v>
      </c>
      <c r="L5081" s="6" t="str">
        <f t="shared" si="252"/>
        <v>Large</v>
      </c>
      <c r="M5081" s="7">
        <v>499</v>
      </c>
      <c r="N5081" s="2">
        <v>0</v>
      </c>
      <c r="O5081" s="3">
        <v>4491</v>
      </c>
      <c r="P5081" s="3">
        <f>O5081/K5081</f>
        <v>499</v>
      </c>
      <c r="Q5081" s="3">
        <f>R5081/M5081</f>
        <v>1.1927254509018035</v>
      </c>
      <c r="R5081" s="4">
        <v>595.16999999999996</v>
      </c>
      <c r="S5081" s="2">
        <f>R5081/O5081</f>
        <v>0.13252505010020038</v>
      </c>
    </row>
    <row r="5082" spans="1:19" x14ac:dyDescent="0.3">
      <c r="A5082" s="6">
        <v>5305</v>
      </c>
      <c r="B5082" t="s">
        <v>6264</v>
      </c>
      <c r="C5082" s="11">
        <v>45783</v>
      </c>
      <c r="D5082" s="1" t="str">
        <f t="shared" si="250"/>
        <v>2025</v>
      </c>
      <c r="E5082" s="12" t="str">
        <f t="shared" si="251"/>
        <v>May</v>
      </c>
      <c r="F5082" t="s">
        <v>14</v>
      </c>
      <c r="G5082" t="s">
        <v>9662</v>
      </c>
      <c r="H5082" t="s">
        <v>15</v>
      </c>
      <c r="I5082" t="s">
        <v>27</v>
      </c>
      <c r="J5082" t="s">
        <v>17</v>
      </c>
      <c r="K5082" s="6">
        <v>5</v>
      </c>
      <c r="L5082" s="6" t="str">
        <f t="shared" si="252"/>
        <v>Midium</v>
      </c>
      <c r="M5082" s="7">
        <v>149</v>
      </c>
      <c r="N5082" s="2">
        <v>0</v>
      </c>
      <c r="O5082" s="3">
        <v>745</v>
      </c>
      <c r="P5082" s="3">
        <f>O5082/K5082</f>
        <v>149</v>
      </c>
      <c r="Q5082" s="3">
        <f>R5082/M5082</f>
        <v>0.60798657718120808</v>
      </c>
      <c r="R5082" s="4">
        <v>90.59</v>
      </c>
      <c r="S5082" s="2">
        <f>R5082/O5082</f>
        <v>0.12159731543624161</v>
      </c>
    </row>
    <row r="5083" spans="1:19" x14ac:dyDescent="0.3">
      <c r="A5083" s="6">
        <v>5306</v>
      </c>
      <c r="B5083" t="s">
        <v>6265</v>
      </c>
      <c r="C5083" s="11">
        <v>45536</v>
      </c>
      <c r="D5083" s="1" t="str">
        <f t="shared" si="250"/>
        <v>2024</v>
      </c>
      <c r="E5083" s="12" t="str">
        <f t="shared" si="251"/>
        <v>September</v>
      </c>
      <c r="F5083" t="s">
        <v>40</v>
      </c>
      <c r="G5083" t="s">
        <v>6266</v>
      </c>
      <c r="H5083" t="s">
        <v>15</v>
      </c>
      <c r="I5083" t="s">
        <v>19</v>
      </c>
      <c r="J5083" t="s">
        <v>32</v>
      </c>
      <c r="K5083" s="6">
        <v>7</v>
      </c>
      <c r="L5083" s="6" t="str">
        <f t="shared" si="252"/>
        <v>Large</v>
      </c>
      <c r="M5083" s="7">
        <v>199</v>
      </c>
      <c r="N5083" s="2">
        <v>0.05</v>
      </c>
      <c r="O5083" s="3">
        <v>1323.35</v>
      </c>
      <c r="P5083" s="3">
        <f>O5083/K5083</f>
        <v>189.04999999999998</v>
      </c>
      <c r="Q5083" s="3">
        <f>R5083/M5083</f>
        <v>0.83969849246231154</v>
      </c>
      <c r="R5083" s="4">
        <v>167.1</v>
      </c>
      <c r="S5083" s="2">
        <f>R5083/O5083</f>
        <v>0.12627044999433257</v>
      </c>
    </row>
    <row r="5084" spans="1:19" x14ac:dyDescent="0.3">
      <c r="A5084" s="6">
        <v>5308</v>
      </c>
      <c r="B5084" t="s">
        <v>6267</v>
      </c>
      <c r="C5084" s="11">
        <v>45443</v>
      </c>
      <c r="D5084" s="1" t="str">
        <f t="shared" si="250"/>
        <v>2024</v>
      </c>
      <c r="E5084" s="12" t="str">
        <f t="shared" si="251"/>
        <v>May</v>
      </c>
      <c r="F5084" t="s">
        <v>40</v>
      </c>
      <c r="G5084" t="s">
        <v>9662</v>
      </c>
      <c r="H5084" t="s">
        <v>15</v>
      </c>
      <c r="I5084" t="s">
        <v>19</v>
      </c>
      <c r="J5084" t="s">
        <v>32</v>
      </c>
      <c r="K5084" s="6">
        <v>4</v>
      </c>
      <c r="L5084" s="6" t="str">
        <f t="shared" si="252"/>
        <v>Midium</v>
      </c>
      <c r="M5084" s="7">
        <v>199</v>
      </c>
      <c r="N5084" s="2">
        <v>0</v>
      </c>
      <c r="O5084" s="3">
        <v>796</v>
      </c>
      <c r="P5084" s="3">
        <f>O5084/K5084</f>
        <v>199</v>
      </c>
      <c r="Q5084" s="3">
        <f>R5084/M5084</f>
        <v>0.96939698492462312</v>
      </c>
      <c r="R5084" s="4">
        <v>192.91</v>
      </c>
      <c r="S5084" s="2">
        <f>R5084/O5084</f>
        <v>0.24234924623115578</v>
      </c>
    </row>
    <row r="5085" spans="1:19" x14ac:dyDescent="0.3">
      <c r="A5085" s="6">
        <v>5309</v>
      </c>
      <c r="B5085" t="s">
        <v>6268</v>
      </c>
      <c r="C5085" s="11">
        <v>45804</v>
      </c>
      <c r="D5085" s="1" t="str">
        <f t="shared" si="250"/>
        <v>2025</v>
      </c>
      <c r="E5085" s="12" t="str">
        <f t="shared" si="251"/>
        <v>May</v>
      </c>
      <c r="F5085" t="s">
        <v>22</v>
      </c>
      <c r="G5085" t="s">
        <v>9662</v>
      </c>
      <c r="H5085" t="s">
        <v>24</v>
      </c>
      <c r="I5085" t="s">
        <v>19</v>
      </c>
      <c r="J5085" t="s">
        <v>42</v>
      </c>
      <c r="K5085" s="6">
        <v>3</v>
      </c>
      <c r="L5085" s="6" t="str">
        <f t="shared" si="252"/>
        <v>Small</v>
      </c>
      <c r="M5085" s="7">
        <v>99</v>
      </c>
      <c r="N5085" s="2">
        <v>0</v>
      </c>
      <c r="O5085" s="3">
        <v>297</v>
      </c>
      <c r="P5085" s="3">
        <f>O5085/K5085</f>
        <v>99</v>
      </c>
      <c r="Q5085" s="3">
        <f>R5085/M5085</f>
        <v>0.7497979797979798</v>
      </c>
      <c r="R5085" s="4">
        <v>74.23</v>
      </c>
      <c r="S5085" s="2">
        <f>R5085/O5085</f>
        <v>0.24993265993265995</v>
      </c>
    </row>
    <row r="5086" spans="1:19" x14ac:dyDescent="0.3">
      <c r="A5086" s="6">
        <v>5310</v>
      </c>
      <c r="B5086" t="s">
        <v>6269</v>
      </c>
      <c r="C5086" s="11">
        <v>45455</v>
      </c>
      <c r="D5086" s="1" t="str">
        <f t="shared" si="250"/>
        <v>2024</v>
      </c>
      <c r="E5086" s="12" t="str">
        <f t="shared" si="251"/>
        <v>June</v>
      </c>
      <c r="F5086" t="s">
        <v>14</v>
      </c>
      <c r="G5086" t="s">
        <v>9662</v>
      </c>
      <c r="H5086" t="s">
        <v>37</v>
      </c>
      <c r="I5086" t="s">
        <v>19</v>
      </c>
      <c r="J5086" t="s">
        <v>42</v>
      </c>
      <c r="K5086" s="6">
        <v>10</v>
      </c>
      <c r="L5086" s="6" t="str">
        <f t="shared" si="252"/>
        <v>Large</v>
      </c>
      <c r="M5086" s="7">
        <v>149</v>
      </c>
      <c r="N5086" s="2">
        <v>0.15</v>
      </c>
      <c r="O5086" s="3">
        <v>1266.5</v>
      </c>
      <c r="P5086" s="3">
        <f>O5086/K5086</f>
        <v>126.65</v>
      </c>
      <c r="Q5086" s="3">
        <f>R5086/M5086</f>
        <v>1.5283892617449664</v>
      </c>
      <c r="R5086" s="4">
        <v>227.73</v>
      </c>
      <c r="S5086" s="2">
        <f>R5086/O5086</f>
        <v>0.17981050138176075</v>
      </c>
    </row>
    <row r="5087" spans="1:19" x14ac:dyDescent="0.3">
      <c r="A5087" s="6">
        <v>5311</v>
      </c>
      <c r="B5087" t="s">
        <v>6270</v>
      </c>
      <c r="C5087" s="11">
        <v>45393</v>
      </c>
      <c r="D5087" s="1" t="str">
        <f t="shared" si="250"/>
        <v>2024</v>
      </c>
      <c r="E5087" s="12" t="str">
        <f t="shared" si="251"/>
        <v>April</v>
      </c>
      <c r="F5087" t="s">
        <v>14</v>
      </c>
      <c r="G5087" t="s">
        <v>9662</v>
      </c>
      <c r="H5087" t="s">
        <v>37</v>
      </c>
      <c r="I5087" t="s">
        <v>16</v>
      </c>
      <c r="J5087" t="s">
        <v>34</v>
      </c>
      <c r="K5087" s="6">
        <v>8</v>
      </c>
      <c r="L5087" s="6" t="str">
        <f t="shared" si="252"/>
        <v>Large</v>
      </c>
      <c r="M5087" s="7">
        <v>99</v>
      </c>
      <c r="N5087" s="2">
        <v>0.1</v>
      </c>
      <c r="O5087" s="3">
        <v>712.8</v>
      </c>
      <c r="P5087" s="3">
        <f>O5087/K5087</f>
        <v>89.1</v>
      </c>
      <c r="Q5087" s="3">
        <f>R5087/M5087</f>
        <v>1.7005050505050505</v>
      </c>
      <c r="R5087" s="4">
        <v>168.35</v>
      </c>
      <c r="S5087" s="2">
        <f>R5087/O5087</f>
        <v>0.23618125701459036</v>
      </c>
    </row>
    <row r="5088" spans="1:19" x14ac:dyDescent="0.3">
      <c r="A5088" s="6">
        <v>5312</v>
      </c>
      <c r="B5088" t="s">
        <v>6271</v>
      </c>
      <c r="C5088" s="11">
        <v>45339</v>
      </c>
      <c r="D5088" s="1" t="str">
        <f t="shared" si="250"/>
        <v>2024</v>
      </c>
      <c r="E5088" s="12" t="str">
        <f t="shared" si="251"/>
        <v>February</v>
      </c>
      <c r="F5088" t="s">
        <v>29</v>
      </c>
      <c r="G5088" t="s">
        <v>9662</v>
      </c>
      <c r="H5088" t="s">
        <v>37</v>
      </c>
      <c r="I5088" t="s">
        <v>19</v>
      </c>
      <c r="J5088" t="s">
        <v>32</v>
      </c>
      <c r="K5088" s="6">
        <v>1</v>
      </c>
      <c r="L5088" s="6" t="str">
        <f t="shared" si="252"/>
        <v>Small</v>
      </c>
      <c r="M5088" s="7">
        <v>149</v>
      </c>
      <c r="N5088" s="2">
        <v>0</v>
      </c>
      <c r="O5088" s="3">
        <v>149</v>
      </c>
      <c r="P5088" s="3">
        <f>O5088/K5088</f>
        <v>149</v>
      </c>
      <c r="Q5088" s="3">
        <f>R5088/M5088</f>
        <v>0.14718120805369128</v>
      </c>
      <c r="R5088" s="4">
        <v>21.93</v>
      </c>
      <c r="S5088" s="2">
        <f>R5088/O5088</f>
        <v>0.14718120805369128</v>
      </c>
    </row>
    <row r="5089" spans="1:19" x14ac:dyDescent="0.3">
      <c r="A5089" s="6">
        <v>5313</v>
      </c>
      <c r="B5089" t="s">
        <v>6272</v>
      </c>
      <c r="C5089" s="11">
        <v>45374</v>
      </c>
      <c r="D5089" s="1" t="str">
        <f t="shared" si="250"/>
        <v>2024</v>
      </c>
      <c r="E5089" s="12" t="str">
        <f t="shared" si="251"/>
        <v>March</v>
      </c>
      <c r="F5089" t="s">
        <v>22</v>
      </c>
      <c r="G5089" t="s">
        <v>2323</v>
      </c>
      <c r="H5089" t="s">
        <v>37</v>
      </c>
      <c r="I5089" t="s">
        <v>16</v>
      </c>
      <c r="J5089" t="s">
        <v>34</v>
      </c>
      <c r="K5089" s="6">
        <v>9</v>
      </c>
      <c r="L5089" s="6" t="str">
        <f t="shared" si="252"/>
        <v>Large</v>
      </c>
      <c r="M5089" s="7">
        <v>299</v>
      </c>
      <c r="N5089" s="2">
        <v>0</v>
      </c>
      <c r="O5089" s="3">
        <v>2691</v>
      </c>
      <c r="P5089" s="3">
        <f>O5089/K5089</f>
        <v>299</v>
      </c>
      <c r="Q5089" s="3">
        <f>R5089/M5089</f>
        <v>0.81143812709030105</v>
      </c>
      <c r="R5089" s="4">
        <v>242.62</v>
      </c>
      <c r="S5089" s="2">
        <f>R5089/O5089</f>
        <v>9.0159791898922328E-2</v>
      </c>
    </row>
    <row r="5090" spans="1:19" x14ac:dyDescent="0.3">
      <c r="A5090" s="6">
        <v>5314</v>
      </c>
      <c r="B5090" t="s">
        <v>6273</v>
      </c>
      <c r="C5090" s="11">
        <v>45783</v>
      </c>
      <c r="D5090" s="1" t="str">
        <f t="shared" ref="D5090:D5149" si="253">TEXT(C5090, "yyyy")</f>
        <v>2025</v>
      </c>
      <c r="E5090" s="12" t="str">
        <f t="shared" ref="E5090:E5149" si="254">TEXT(C5090, "mmmm")</f>
        <v>May</v>
      </c>
      <c r="F5090" t="s">
        <v>40</v>
      </c>
      <c r="G5090" t="s">
        <v>575</v>
      </c>
      <c r="H5090" t="s">
        <v>24</v>
      </c>
      <c r="I5090" t="s">
        <v>19</v>
      </c>
      <c r="J5090" t="s">
        <v>25</v>
      </c>
      <c r="K5090" s="6">
        <v>10</v>
      </c>
      <c r="L5090" s="6" t="str">
        <f t="shared" si="252"/>
        <v>Large</v>
      </c>
      <c r="M5090" s="7">
        <v>499</v>
      </c>
      <c r="N5090" s="2">
        <v>0</v>
      </c>
      <c r="O5090" s="3">
        <v>4990</v>
      </c>
      <c r="P5090" s="3">
        <f>O5090/K5090</f>
        <v>499</v>
      </c>
      <c r="Q5090" s="3">
        <f>R5090/M5090</f>
        <v>2.0652505010020037</v>
      </c>
      <c r="R5090" s="4">
        <v>1030.56</v>
      </c>
      <c r="S5090" s="2">
        <f>R5090/O5090</f>
        <v>0.20652505010020039</v>
      </c>
    </row>
    <row r="5091" spans="1:19" x14ac:dyDescent="0.3">
      <c r="A5091" s="6">
        <v>5315</v>
      </c>
      <c r="B5091" t="s">
        <v>6274</v>
      </c>
      <c r="C5091" s="11">
        <v>46007</v>
      </c>
      <c r="D5091" s="1" t="str">
        <f t="shared" si="253"/>
        <v>2025</v>
      </c>
      <c r="E5091" s="12" t="str">
        <f t="shared" si="254"/>
        <v>December</v>
      </c>
      <c r="F5091" t="s">
        <v>22</v>
      </c>
      <c r="G5091" t="s">
        <v>9662</v>
      </c>
      <c r="H5091" t="s">
        <v>15</v>
      </c>
      <c r="I5091" t="s">
        <v>19</v>
      </c>
      <c r="J5091" t="s">
        <v>32</v>
      </c>
      <c r="K5091" s="6">
        <v>4</v>
      </c>
      <c r="L5091" s="6" t="str">
        <f t="shared" si="252"/>
        <v>Midium</v>
      </c>
      <c r="M5091" s="7">
        <v>149</v>
      </c>
      <c r="N5091" s="2">
        <v>0.15</v>
      </c>
      <c r="O5091" s="3">
        <v>506.6</v>
      </c>
      <c r="P5091" s="3">
        <f>O5091/K5091</f>
        <v>126.65</v>
      </c>
      <c r="Q5091" s="3">
        <f>R5091/M5091</f>
        <v>0.62221476510067109</v>
      </c>
      <c r="R5091" s="4">
        <v>92.71</v>
      </c>
      <c r="S5091" s="2">
        <f>R5091/O5091</f>
        <v>0.18300434267666796</v>
      </c>
    </row>
    <row r="5092" spans="1:19" x14ac:dyDescent="0.3">
      <c r="A5092" s="6">
        <v>5316</v>
      </c>
      <c r="B5092" t="s">
        <v>6275</v>
      </c>
      <c r="C5092" s="11">
        <v>45416</v>
      </c>
      <c r="D5092" s="1" t="str">
        <f t="shared" si="253"/>
        <v>2024</v>
      </c>
      <c r="E5092" s="12" t="str">
        <f t="shared" si="254"/>
        <v>May</v>
      </c>
      <c r="F5092" t="s">
        <v>22</v>
      </c>
      <c r="G5092" t="s">
        <v>9662</v>
      </c>
      <c r="H5092" t="s">
        <v>24</v>
      </c>
      <c r="I5092" t="s">
        <v>16</v>
      </c>
      <c r="J5092" t="s">
        <v>38</v>
      </c>
      <c r="K5092" s="6">
        <v>10</v>
      </c>
      <c r="L5092" s="6" t="str">
        <f t="shared" si="252"/>
        <v>Large</v>
      </c>
      <c r="M5092" s="7">
        <v>499</v>
      </c>
      <c r="N5092" s="2">
        <v>0</v>
      </c>
      <c r="O5092" s="3">
        <v>4990</v>
      </c>
      <c r="P5092" s="3">
        <f>O5092/K5092</f>
        <v>499</v>
      </c>
      <c r="Q5092" s="3">
        <f>R5092/M5092</f>
        <v>0.907935871743487</v>
      </c>
      <c r="R5092" s="4">
        <v>453.06</v>
      </c>
      <c r="S5092" s="2">
        <f>R5092/O5092</f>
        <v>9.0793587174348697E-2</v>
      </c>
    </row>
    <row r="5093" spans="1:19" x14ac:dyDescent="0.3">
      <c r="A5093" s="6">
        <v>5317</v>
      </c>
      <c r="B5093" t="s">
        <v>6276</v>
      </c>
      <c r="C5093" s="11">
        <v>45851</v>
      </c>
      <c r="D5093" s="1" t="str">
        <f t="shared" si="253"/>
        <v>2025</v>
      </c>
      <c r="E5093" s="12" t="str">
        <f t="shared" si="254"/>
        <v>July</v>
      </c>
      <c r="F5093" t="s">
        <v>40</v>
      </c>
      <c r="G5093" t="s">
        <v>9662</v>
      </c>
      <c r="H5093" t="s">
        <v>24</v>
      </c>
      <c r="I5093" t="s">
        <v>27</v>
      </c>
      <c r="J5093" t="s">
        <v>17</v>
      </c>
      <c r="K5093" s="6">
        <v>8</v>
      </c>
      <c r="L5093" s="6" t="str">
        <f t="shared" si="252"/>
        <v>Large</v>
      </c>
      <c r="M5093" s="7">
        <v>499</v>
      </c>
      <c r="N5093" s="2">
        <v>0</v>
      </c>
      <c r="O5093" s="3">
        <v>3992</v>
      </c>
      <c r="P5093" s="3">
        <f>O5093/K5093</f>
        <v>499</v>
      </c>
      <c r="Q5093" s="3">
        <f>R5093/M5093</f>
        <v>1.1291382765531064</v>
      </c>
      <c r="R5093" s="4">
        <v>563.44000000000005</v>
      </c>
      <c r="S5093" s="2">
        <f>R5093/O5093</f>
        <v>0.1411422845691383</v>
      </c>
    </row>
    <row r="5094" spans="1:19" x14ac:dyDescent="0.3">
      <c r="A5094" s="6">
        <v>5318</v>
      </c>
      <c r="B5094" t="s">
        <v>6277</v>
      </c>
      <c r="C5094" s="11">
        <v>45989</v>
      </c>
      <c r="D5094" s="1" t="str">
        <f t="shared" si="253"/>
        <v>2025</v>
      </c>
      <c r="E5094" s="12" t="str">
        <f t="shared" si="254"/>
        <v>November</v>
      </c>
      <c r="F5094" t="s">
        <v>14</v>
      </c>
      <c r="G5094" t="s">
        <v>9662</v>
      </c>
      <c r="H5094" t="s">
        <v>37</v>
      </c>
      <c r="I5094" t="s">
        <v>19</v>
      </c>
      <c r="J5094" t="s">
        <v>32</v>
      </c>
      <c r="K5094" s="6">
        <v>5</v>
      </c>
      <c r="L5094" s="6" t="str">
        <f t="shared" si="252"/>
        <v>Midium</v>
      </c>
      <c r="M5094" s="7">
        <v>299</v>
      </c>
      <c r="N5094" s="2">
        <v>0.15</v>
      </c>
      <c r="O5094" s="3">
        <v>1270.75</v>
      </c>
      <c r="P5094" s="3">
        <f>O5094/K5094</f>
        <v>254.15</v>
      </c>
      <c r="Q5094" s="3">
        <f>R5094/M5094</f>
        <v>0.3092307692307692</v>
      </c>
      <c r="R5094" s="4">
        <v>92.46</v>
      </c>
      <c r="S5094" s="2">
        <f>R5094/O5094</f>
        <v>7.2760180995475113E-2</v>
      </c>
    </row>
    <row r="5095" spans="1:19" x14ac:dyDescent="0.3">
      <c r="A5095" s="6">
        <v>5319</v>
      </c>
      <c r="B5095" t="s">
        <v>6278</v>
      </c>
      <c r="C5095" s="11">
        <v>45536</v>
      </c>
      <c r="D5095" s="1" t="str">
        <f t="shared" si="253"/>
        <v>2024</v>
      </c>
      <c r="E5095" s="12" t="str">
        <f t="shared" si="254"/>
        <v>September</v>
      </c>
      <c r="F5095" t="s">
        <v>40</v>
      </c>
      <c r="G5095" t="s">
        <v>6279</v>
      </c>
      <c r="H5095" t="s">
        <v>15</v>
      </c>
      <c r="I5095" t="s">
        <v>19</v>
      </c>
      <c r="J5095" t="s">
        <v>42</v>
      </c>
      <c r="K5095" s="6">
        <v>4</v>
      </c>
      <c r="L5095" s="6" t="str">
        <f t="shared" si="252"/>
        <v>Midium</v>
      </c>
      <c r="M5095" s="7">
        <v>199</v>
      </c>
      <c r="N5095" s="2">
        <v>0</v>
      </c>
      <c r="O5095" s="3">
        <v>796</v>
      </c>
      <c r="P5095" s="3">
        <f>O5095/K5095</f>
        <v>199</v>
      </c>
      <c r="Q5095" s="3">
        <f>R5095/M5095</f>
        <v>0.88904522613065318</v>
      </c>
      <c r="R5095" s="4">
        <v>176.92</v>
      </c>
      <c r="S5095" s="2">
        <f>R5095/O5095</f>
        <v>0.22226130653266329</v>
      </c>
    </row>
    <row r="5096" spans="1:19" x14ac:dyDescent="0.3">
      <c r="A5096" s="6">
        <v>5320</v>
      </c>
      <c r="B5096" t="s">
        <v>6280</v>
      </c>
      <c r="C5096" s="11">
        <v>45665</v>
      </c>
      <c r="D5096" s="1" t="str">
        <f t="shared" si="253"/>
        <v>2025</v>
      </c>
      <c r="E5096" s="12" t="str">
        <f t="shared" si="254"/>
        <v>January</v>
      </c>
      <c r="F5096" t="s">
        <v>14</v>
      </c>
      <c r="G5096" t="s">
        <v>9662</v>
      </c>
      <c r="H5096" t="s">
        <v>24</v>
      </c>
      <c r="I5096" t="s">
        <v>16</v>
      </c>
      <c r="J5096" t="s">
        <v>34</v>
      </c>
      <c r="K5096" s="6">
        <v>10</v>
      </c>
      <c r="L5096" s="6" t="str">
        <f t="shared" si="252"/>
        <v>Large</v>
      </c>
      <c r="M5096" s="7">
        <v>99</v>
      </c>
      <c r="N5096" s="2">
        <v>0</v>
      </c>
      <c r="O5096" s="3">
        <v>990</v>
      </c>
      <c r="P5096" s="3">
        <f>O5096/K5096</f>
        <v>99</v>
      </c>
      <c r="Q5096" s="3">
        <f>R5096/M5096</f>
        <v>1.3244444444444445</v>
      </c>
      <c r="R5096" s="4">
        <v>131.12</v>
      </c>
      <c r="S5096" s="2">
        <f>R5096/O5096</f>
        <v>0.13244444444444445</v>
      </c>
    </row>
    <row r="5097" spans="1:19" x14ac:dyDescent="0.3">
      <c r="A5097" s="6">
        <v>5321</v>
      </c>
      <c r="B5097" t="s">
        <v>6281</v>
      </c>
      <c r="C5097" s="11">
        <v>45702</v>
      </c>
      <c r="D5097" s="1" t="str">
        <f t="shared" si="253"/>
        <v>2025</v>
      </c>
      <c r="E5097" s="12" t="str">
        <f t="shared" si="254"/>
        <v>February</v>
      </c>
      <c r="F5097" t="s">
        <v>40</v>
      </c>
      <c r="G5097" t="s">
        <v>9662</v>
      </c>
      <c r="H5097" t="s">
        <v>24</v>
      </c>
      <c r="I5097" t="s">
        <v>19</v>
      </c>
      <c r="J5097" t="s">
        <v>42</v>
      </c>
      <c r="K5097" s="6">
        <v>3</v>
      </c>
      <c r="L5097" s="6" t="str">
        <f t="shared" si="252"/>
        <v>Small</v>
      </c>
      <c r="M5097" s="7">
        <v>999</v>
      </c>
      <c r="N5097" s="2">
        <v>0.1</v>
      </c>
      <c r="O5097" s="3">
        <v>2697.3</v>
      </c>
      <c r="P5097" s="3">
        <f>O5097/K5097</f>
        <v>899.1</v>
      </c>
      <c r="Q5097" s="3">
        <f>R5097/M5097</f>
        <v>0.50297297297297305</v>
      </c>
      <c r="R5097" s="4">
        <v>502.47</v>
      </c>
      <c r="S5097" s="2">
        <f>R5097/O5097</f>
        <v>0.1862862862862863</v>
      </c>
    </row>
    <row r="5098" spans="1:19" x14ac:dyDescent="0.3">
      <c r="A5098" s="6">
        <v>5322</v>
      </c>
      <c r="B5098" t="s">
        <v>6282</v>
      </c>
      <c r="C5098" s="11">
        <v>45595</v>
      </c>
      <c r="D5098" s="1" t="str">
        <f t="shared" si="253"/>
        <v>2024</v>
      </c>
      <c r="E5098" s="12" t="str">
        <f t="shared" si="254"/>
        <v>October</v>
      </c>
      <c r="F5098" t="s">
        <v>40</v>
      </c>
      <c r="G5098" t="s">
        <v>9662</v>
      </c>
      <c r="H5098" t="s">
        <v>15</v>
      </c>
      <c r="I5098" t="s">
        <v>16</v>
      </c>
      <c r="J5098" t="s">
        <v>38</v>
      </c>
      <c r="K5098" s="6">
        <v>6</v>
      </c>
      <c r="L5098" s="6" t="str">
        <f t="shared" si="252"/>
        <v>Midium</v>
      </c>
      <c r="M5098" s="7">
        <v>999</v>
      </c>
      <c r="N5098" s="2">
        <v>0</v>
      </c>
      <c r="O5098" s="3">
        <v>5994</v>
      </c>
      <c r="P5098" s="3">
        <f>O5098/K5098</f>
        <v>999</v>
      </c>
      <c r="Q5098" s="3">
        <f>R5098/M5098</f>
        <v>0.57428428428428435</v>
      </c>
      <c r="R5098" s="4">
        <v>573.71</v>
      </c>
      <c r="S5098" s="2">
        <f>R5098/O5098</f>
        <v>9.5714047380714054E-2</v>
      </c>
    </row>
    <row r="5099" spans="1:19" x14ac:dyDescent="0.3">
      <c r="A5099" s="6">
        <v>5323</v>
      </c>
      <c r="B5099" t="s">
        <v>6283</v>
      </c>
      <c r="C5099" s="11">
        <v>45328</v>
      </c>
      <c r="D5099" s="1" t="str">
        <f t="shared" si="253"/>
        <v>2024</v>
      </c>
      <c r="E5099" s="12" t="str">
        <f t="shared" si="254"/>
        <v>February</v>
      </c>
      <c r="F5099" t="s">
        <v>22</v>
      </c>
      <c r="G5099" t="s">
        <v>6284</v>
      </c>
      <c r="H5099" t="s">
        <v>24</v>
      </c>
      <c r="I5099" t="s">
        <v>16</v>
      </c>
      <c r="J5099" t="s">
        <v>38</v>
      </c>
      <c r="K5099" s="6">
        <v>3</v>
      </c>
      <c r="L5099" s="6" t="str">
        <f t="shared" si="252"/>
        <v>Small</v>
      </c>
      <c r="M5099" s="7">
        <v>799</v>
      </c>
      <c r="N5099" s="2">
        <v>0</v>
      </c>
      <c r="O5099" s="3">
        <v>2397</v>
      </c>
      <c r="P5099" s="3">
        <f>O5099/K5099</f>
        <v>799</v>
      </c>
      <c r="Q5099" s="3">
        <f>R5099/M5099</f>
        <v>0.44635794743429286</v>
      </c>
      <c r="R5099" s="4">
        <v>356.64</v>
      </c>
      <c r="S5099" s="2">
        <f>R5099/O5099</f>
        <v>0.14878598247809763</v>
      </c>
    </row>
    <row r="5100" spans="1:19" x14ac:dyDescent="0.3">
      <c r="A5100" s="6">
        <v>5324</v>
      </c>
      <c r="B5100" t="s">
        <v>6285</v>
      </c>
      <c r="C5100" s="11">
        <v>45418</v>
      </c>
      <c r="D5100" s="1" t="str">
        <f t="shared" si="253"/>
        <v>2024</v>
      </c>
      <c r="E5100" s="12" t="str">
        <f t="shared" si="254"/>
        <v>May</v>
      </c>
      <c r="F5100" t="s">
        <v>14</v>
      </c>
      <c r="G5100" t="s">
        <v>6286</v>
      </c>
      <c r="H5100" t="s">
        <v>15</v>
      </c>
      <c r="I5100" t="s">
        <v>27</v>
      </c>
      <c r="J5100" t="s">
        <v>17</v>
      </c>
      <c r="K5100" s="6">
        <v>6</v>
      </c>
      <c r="L5100" s="6" t="str">
        <f t="shared" si="252"/>
        <v>Midium</v>
      </c>
      <c r="M5100" s="7">
        <v>99</v>
      </c>
      <c r="N5100" s="2">
        <v>0</v>
      </c>
      <c r="O5100" s="3">
        <v>594</v>
      </c>
      <c r="P5100" s="3">
        <f>O5100/K5100</f>
        <v>99</v>
      </c>
      <c r="Q5100" s="3">
        <f>R5100/M5100</f>
        <v>0.34959595959595957</v>
      </c>
      <c r="R5100" s="4">
        <v>34.61</v>
      </c>
      <c r="S5100" s="2">
        <f>R5100/O5100</f>
        <v>5.8265993265993264E-2</v>
      </c>
    </row>
    <row r="5101" spans="1:19" x14ac:dyDescent="0.3">
      <c r="A5101" s="6">
        <v>5325</v>
      </c>
      <c r="B5101" t="s">
        <v>6287</v>
      </c>
      <c r="C5101" s="11">
        <v>45495</v>
      </c>
      <c r="D5101" s="1" t="str">
        <f t="shared" si="253"/>
        <v>2024</v>
      </c>
      <c r="E5101" s="12" t="str">
        <f t="shared" si="254"/>
        <v>July</v>
      </c>
      <c r="F5101" t="s">
        <v>14</v>
      </c>
      <c r="G5101" t="s">
        <v>9662</v>
      </c>
      <c r="H5101" t="s">
        <v>37</v>
      </c>
      <c r="I5101" t="s">
        <v>19</v>
      </c>
      <c r="J5101" t="s">
        <v>25</v>
      </c>
      <c r="K5101" s="6">
        <v>3</v>
      </c>
      <c r="L5101" s="6" t="str">
        <f t="shared" si="252"/>
        <v>Small</v>
      </c>
      <c r="M5101" s="7">
        <v>799</v>
      </c>
      <c r="N5101" s="2">
        <v>0.1</v>
      </c>
      <c r="O5101" s="3">
        <v>2157.3000000000002</v>
      </c>
      <c r="P5101" s="3">
        <f>O5101/K5101</f>
        <v>719.1</v>
      </c>
      <c r="Q5101" s="3">
        <f>R5101/M5101</f>
        <v>0.52342928660826038</v>
      </c>
      <c r="R5101" s="4">
        <v>418.22</v>
      </c>
      <c r="S5101" s="2">
        <f>R5101/O5101</f>
        <v>0.1938626987438001</v>
      </c>
    </row>
    <row r="5102" spans="1:19" x14ac:dyDescent="0.3">
      <c r="A5102" s="6">
        <v>5326</v>
      </c>
      <c r="B5102" t="s">
        <v>6288</v>
      </c>
      <c r="C5102" s="11">
        <v>45939</v>
      </c>
      <c r="D5102" s="1" t="str">
        <f t="shared" si="253"/>
        <v>2025</v>
      </c>
      <c r="E5102" s="12" t="str">
        <f t="shared" si="254"/>
        <v>October</v>
      </c>
      <c r="F5102" t="s">
        <v>40</v>
      </c>
      <c r="G5102" t="s">
        <v>6289</v>
      </c>
      <c r="H5102" t="s">
        <v>15</v>
      </c>
      <c r="I5102" t="s">
        <v>16</v>
      </c>
      <c r="J5102" t="s">
        <v>34</v>
      </c>
      <c r="K5102" s="6">
        <v>6</v>
      </c>
      <c r="L5102" s="6" t="str">
        <f t="shared" si="252"/>
        <v>Midium</v>
      </c>
      <c r="M5102" s="7">
        <v>199</v>
      </c>
      <c r="N5102" s="2">
        <v>0.15</v>
      </c>
      <c r="O5102" s="3">
        <v>1014.9</v>
      </c>
      <c r="P5102" s="3">
        <f>O5102/K5102</f>
        <v>169.15</v>
      </c>
      <c r="Q5102" s="3">
        <f>R5102/M5102</f>
        <v>0.92130653266331664</v>
      </c>
      <c r="R5102" s="4">
        <v>183.34</v>
      </c>
      <c r="S5102" s="2">
        <f>R5102/O5102</f>
        <v>0.18064833973790523</v>
      </c>
    </row>
    <row r="5103" spans="1:19" x14ac:dyDescent="0.3">
      <c r="A5103" s="6">
        <v>5327</v>
      </c>
      <c r="B5103" t="s">
        <v>6290</v>
      </c>
      <c r="C5103" s="11">
        <v>45625</v>
      </c>
      <c r="D5103" s="1" t="str">
        <f t="shared" si="253"/>
        <v>2024</v>
      </c>
      <c r="E5103" s="12" t="str">
        <f t="shared" si="254"/>
        <v>November</v>
      </c>
      <c r="F5103" t="s">
        <v>22</v>
      </c>
      <c r="G5103" t="s">
        <v>9662</v>
      </c>
      <c r="H5103" t="s">
        <v>37</v>
      </c>
      <c r="I5103" t="s">
        <v>27</v>
      </c>
      <c r="J5103" t="s">
        <v>17</v>
      </c>
      <c r="K5103" s="6">
        <v>2</v>
      </c>
      <c r="L5103" s="6" t="str">
        <f t="shared" si="252"/>
        <v>Small</v>
      </c>
      <c r="M5103" s="7">
        <v>299</v>
      </c>
      <c r="N5103" s="2">
        <v>0.1</v>
      </c>
      <c r="O5103" s="3">
        <v>538.20000000000005</v>
      </c>
      <c r="P5103" s="3">
        <f>O5103/K5103</f>
        <v>269.10000000000002</v>
      </c>
      <c r="Q5103" s="3">
        <f>R5103/M5103</f>
        <v>0.41053511705685619</v>
      </c>
      <c r="R5103" s="4">
        <v>122.75</v>
      </c>
      <c r="S5103" s="2">
        <f>R5103/O5103</f>
        <v>0.22807506503158675</v>
      </c>
    </row>
    <row r="5104" spans="1:19" x14ac:dyDescent="0.3">
      <c r="A5104" s="6">
        <v>5328</v>
      </c>
      <c r="B5104" t="s">
        <v>6291</v>
      </c>
      <c r="C5104" s="11">
        <v>45419</v>
      </c>
      <c r="D5104" s="1" t="str">
        <f t="shared" si="253"/>
        <v>2024</v>
      </c>
      <c r="E5104" s="12" t="str">
        <f t="shared" si="254"/>
        <v>May</v>
      </c>
      <c r="F5104" t="s">
        <v>40</v>
      </c>
      <c r="G5104" t="s">
        <v>5306</v>
      </c>
      <c r="H5104" t="s">
        <v>15</v>
      </c>
      <c r="I5104" t="s">
        <v>19</v>
      </c>
      <c r="J5104" t="s">
        <v>42</v>
      </c>
      <c r="K5104" s="6">
        <v>2</v>
      </c>
      <c r="L5104" s="6" t="str">
        <f t="shared" si="252"/>
        <v>Small</v>
      </c>
      <c r="M5104" s="7">
        <v>149</v>
      </c>
      <c r="N5104" s="2">
        <v>0</v>
      </c>
      <c r="O5104" s="3">
        <v>298</v>
      </c>
      <c r="P5104" s="3">
        <f>O5104/K5104</f>
        <v>149</v>
      </c>
      <c r="Q5104" s="3">
        <f>R5104/M5104</f>
        <v>0.4948322147651007</v>
      </c>
      <c r="R5104" s="4">
        <v>73.73</v>
      </c>
      <c r="S5104" s="2">
        <f>R5104/O5104</f>
        <v>0.24741610738255035</v>
      </c>
    </row>
    <row r="5105" spans="1:19" x14ac:dyDescent="0.3">
      <c r="A5105" s="6">
        <v>5329</v>
      </c>
      <c r="B5105" t="s">
        <v>6292</v>
      </c>
      <c r="C5105" s="11">
        <v>45782</v>
      </c>
      <c r="D5105" s="1" t="str">
        <f t="shared" si="253"/>
        <v>2025</v>
      </c>
      <c r="E5105" s="12" t="str">
        <f t="shared" si="254"/>
        <v>May</v>
      </c>
      <c r="F5105" t="s">
        <v>22</v>
      </c>
      <c r="G5105" t="s">
        <v>6293</v>
      </c>
      <c r="H5105" t="s">
        <v>37</v>
      </c>
      <c r="I5105" t="s">
        <v>19</v>
      </c>
      <c r="J5105" t="s">
        <v>42</v>
      </c>
      <c r="K5105" s="6">
        <v>9</v>
      </c>
      <c r="L5105" s="6" t="str">
        <f t="shared" si="252"/>
        <v>Large</v>
      </c>
      <c r="M5105" s="7">
        <v>799</v>
      </c>
      <c r="N5105" s="2">
        <v>0.05</v>
      </c>
      <c r="O5105" s="3">
        <v>6831.45</v>
      </c>
      <c r="P5105" s="3">
        <f>O5105/K5105</f>
        <v>759.05</v>
      </c>
      <c r="Q5105" s="3">
        <f>R5105/M5105</f>
        <v>0.95959949937421785</v>
      </c>
      <c r="R5105" s="4">
        <v>766.72</v>
      </c>
      <c r="S5105" s="2">
        <f>R5105/O5105</f>
        <v>0.1122338595759319</v>
      </c>
    </row>
    <row r="5106" spans="1:19" x14ac:dyDescent="0.3">
      <c r="A5106" s="6">
        <v>5330</v>
      </c>
      <c r="B5106" t="s">
        <v>6294</v>
      </c>
      <c r="C5106" s="11">
        <v>45805</v>
      </c>
      <c r="D5106" s="1" t="str">
        <f t="shared" si="253"/>
        <v>2025</v>
      </c>
      <c r="E5106" s="12" t="str">
        <f t="shared" si="254"/>
        <v>May</v>
      </c>
      <c r="F5106" t="s">
        <v>14</v>
      </c>
      <c r="G5106" t="s">
        <v>9662</v>
      </c>
      <c r="H5106" t="s">
        <v>15</v>
      </c>
      <c r="I5106" t="s">
        <v>16</v>
      </c>
      <c r="J5106" t="s">
        <v>38</v>
      </c>
      <c r="K5106" s="6">
        <v>6</v>
      </c>
      <c r="L5106" s="6" t="str">
        <f t="shared" si="252"/>
        <v>Midium</v>
      </c>
      <c r="M5106" s="7">
        <v>199</v>
      </c>
      <c r="N5106" s="2">
        <v>0.1</v>
      </c>
      <c r="O5106" s="3">
        <v>1074.5999999999999</v>
      </c>
      <c r="P5106" s="3">
        <f>O5106/K5106</f>
        <v>179.1</v>
      </c>
      <c r="Q5106" s="3">
        <f>R5106/M5106</f>
        <v>0.37457286432160808</v>
      </c>
      <c r="R5106" s="4">
        <v>74.540000000000006</v>
      </c>
      <c r="S5106" s="2">
        <f>R5106/O5106</f>
        <v>6.9365345244742235E-2</v>
      </c>
    </row>
    <row r="5107" spans="1:19" x14ac:dyDescent="0.3">
      <c r="A5107" s="6">
        <v>5331</v>
      </c>
      <c r="B5107" t="s">
        <v>6295</v>
      </c>
      <c r="C5107" s="11">
        <v>45506</v>
      </c>
      <c r="D5107" s="1" t="str">
        <f t="shared" si="253"/>
        <v>2024</v>
      </c>
      <c r="E5107" s="12" t="str">
        <f t="shared" si="254"/>
        <v>August</v>
      </c>
      <c r="F5107" t="s">
        <v>14</v>
      </c>
      <c r="G5107" t="s">
        <v>5259</v>
      </c>
      <c r="H5107" t="s">
        <v>15</v>
      </c>
      <c r="I5107" t="s">
        <v>16</v>
      </c>
      <c r="J5107" t="s">
        <v>34</v>
      </c>
      <c r="K5107" s="6">
        <v>1</v>
      </c>
      <c r="L5107" s="6" t="str">
        <f t="shared" si="252"/>
        <v>Small</v>
      </c>
      <c r="M5107" s="7">
        <v>199</v>
      </c>
      <c r="N5107" s="2">
        <v>0</v>
      </c>
      <c r="O5107" s="3">
        <v>199</v>
      </c>
      <c r="P5107" s="3">
        <f>O5107/K5107</f>
        <v>199</v>
      </c>
      <c r="Q5107" s="3">
        <f>R5107/M5107</f>
        <v>0.10482412060301508</v>
      </c>
      <c r="R5107" s="4">
        <v>20.86</v>
      </c>
      <c r="S5107" s="2">
        <f>R5107/O5107</f>
        <v>0.10482412060301508</v>
      </c>
    </row>
    <row r="5108" spans="1:19" x14ac:dyDescent="0.3">
      <c r="A5108" s="6">
        <v>5332</v>
      </c>
      <c r="B5108" t="s">
        <v>6296</v>
      </c>
      <c r="C5108" s="11">
        <v>45384</v>
      </c>
      <c r="D5108" s="1" t="str">
        <f t="shared" si="253"/>
        <v>2024</v>
      </c>
      <c r="E5108" s="12" t="str">
        <f t="shared" si="254"/>
        <v>April</v>
      </c>
      <c r="F5108" t="s">
        <v>14</v>
      </c>
      <c r="G5108" t="s">
        <v>9662</v>
      </c>
      <c r="H5108" t="s">
        <v>37</v>
      </c>
      <c r="I5108" t="s">
        <v>19</v>
      </c>
      <c r="J5108" t="s">
        <v>20</v>
      </c>
      <c r="K5108" s="6">
        <v>1</v>
      </c>
      <c r="L5108" s="6" t="str">
        <f t="shared" si="252"/>
        <v>Small</v>
      </c>
      <c r="M5108" s="7">
        <v>149</v>
      </c>
      <c r="N5108" s="2">
        <v>0.05</v>
      </c>
      <c r="O5108" s="3">
        <v>141.55000000000001</v>
      </c>
      <c r="P5108" s="3">
        <f>O5108/K5108</f>
        <v>141.55000000000001</v>
      </c>
      <c r="Q5108" s="3">
        <f>R5108/M5108</f>
        <v>9.9530201342281882E-2</v>
      </c>
      <c r="R5108" s="4">
        <v>14.83</v>
      </c>
      <c r="S5108" s="2">
        <f>R5108/O5108</f>
        <v>0.10476863299187565</v>
      </c>
    </row>
    <row r="5109" spans="1:19" x14ac:dyDescent="0.3">
      <c r="A5109" s="6">
        <v>5334</v>
      </c>
      <c r="B5109" t="s">
        <v>6297</v>
      </c>
      <c r="C5109" s="11">
        <v>45586</v>
      </c>
      <c r="D5109" s="1" t="str">
        <f t="shared" si="253"/>
        <v>2024</v>
      </c>
      <c r="E5109" s="12" t="str">
        <f t="shared" si="254"/>
        <v>October</v>
      </c>
      <c r="F5109" t="s">
        <v>40</v>
      </c>
      <c r="G5109" t="s">
        <v>9662</v>
      </c>
      <c r="H5109" t="s">
        <v>15</v>
      </c>
      <c r="I5109" t="s">
        <v>19</v>
      </c>
      <c r="J5109" t="s">
        <v>25</v>
      </c>
      <c r="K5109" s="6">
        <v>5</v>
      </c>
      <c r="L5109" s="6" t="str">
        <f t="shared" si="252"/>
        <v>Midium</v>
      </c>
      <c r="M5109" s="7">
        <v>499</v>
      </c>
      <c r="N5109" s="2">
        <v>0</v>
      </c>
      <c r="O5109" s="3">
        <v>2495</v>
      </c>
      <c r="P5109" s="3">
        <f>O5109/K5109</f>
        <v>499</v>
      </c>
      <c r="Q5109" s="3">
        <f>R5109/M5109</f>
        <v>0.52486973947895799</v>
      </c>
      <c r="R5109" s="4">
        <v>261.91000000000003</v>
      </c>
      <c r="S5109" s="2">
        <f>R5109/O5109</f>
        <v>0.10497394789579159</v>
      </c>
    </row>
    <row r="5110" spans="1:19" x14ac:dyDescent="0.3">
      <c r="A5110" s="6">
        <v>5335</v>
      </c>
      <c r="B5110" t="s">
        <v>6298</v>
      </c>
      <c r="C5110" s="11">
        <v>45981</v>
      </c>
      <c r="D5110" s="1" t="str">
        <f t="shared" si="253"/>
        <v>2025</v>
      </c>
      <c r="E5110" s="12" t="str">
        <f t="shared" si="254"/>
        <v>November</v>
      </c>
      <c r="F5110" t="s">
        <v>40</v>
      </c>
      <c r="G5110" t="s">
        <v>9662</v>
      </c>
      <c r="H5110" t="s">
        <v>15</v>
      </c>
      <c r="I5110" t="s">
        <v>27</v>
      </c>
      <c r="J5110" t="s">
        <v>47</v>
      </c>
      <c r="K5110" s="6">
        <v>3</v>
      </c>
      <c r="L5110" s="6" t="str">
        <f t="shared" si="252"/>
        <v>Small</v>
      </c>
      <c r="M5110" s="7">
        <v>199</v>
      </c>
      <c r="N5110" s="2">
        <v>0</v>
      </c>
      <c r="O5110" s="3">
        <v>597</v>
      </c>
      <c r="P5110" s="3">
        <f>O5110/K5110</f>
        <v>199</v>
      </c>
      <c r="Q5110" s="3">
        <f>R5110/M5110</f>
        <v>0.50934673366834171</v>
      </c>
      <c r="R5110" s="4">
        <v>101.36</v>
      </c>
      <c r="S5110" s="2">
        <f>R5110/O5110</f>
        <v>0.1697822445561139</v>
      </c>
    </row>
    <row r="5111" spans="1:19" x14ac:dyDescent="0.3">
      <c r="A5111" s="6">
        <v>5336</v>
      </c>
      <c r="B5111" t="s">
        <v>6299</v>
      </c>
      <c r="C5111" s="11">
        <v>45915</v>
      </c>
      <c r="D5111" s="1" t="str">
        <f t="shared" si="253"/>
        <v>2025</v>
      </c>
      <c r="E5111" s="12" t="str">
        <f t="shared" si="254"/>
        <v>September</v>
      </c>
      <c r="F5111" t="s">
        <v>22</v>
      </c>
      <c r="G5111" t="s">
        <v>9662</v>
      </c>
      <c r="H5111" t="s">
        <v>37</v>
      </c>
      <c r="I5111" t="s">
        <v>16</v>
      </c>
      <c r="J5111" t="s">
        <v>38</v>
      </c>
      <c r="K5111" s="6">
        <v>4</v>
      </c>
      <c r="L5111" s="6" t="str">
        <f t="shared" si="252"/>
        <v>Midium</v>
      </c>
      <c r="M5111" s="7">
        <v>99</v>
      </c>
      <c r="N5111" s="2">
        <v>0.1</v>
      </c>
      <c r="O5111" s="3">
        <v>356.4</v>
      </c>
      <c r="P5111" s="3">
        <f>O5111/K5111</f>
        <v>89.1</v>
      </c>
      <c r="Q5111" s="3">
        <f>R5111/M5111</f>
        <v>0.19444444444444445</v>
      </c>
      <c r="R5111" s="4">
        <v>19.25</v>
      </c>
      <c r="S5111" s="2">
        <f>R5111/O5111</f>
        <v>5.401234567901235E-2</v>
      </c>
    </row>
    <row r="5112" spans="1:19" x14ac:dyDescent="0.3">
      <c r="A5112" s="6">
        <v>5337</v>
      </c>
      <c r="B5112" t="s">
        <v>6300</v>
      </c>
      <c r="C5112" s="11">
        <v>45469</v>
      </c>
      <c r="D5112" s="1" t="str">
        <f t="shared" si="253"/>
        <v>2024</v>
      </c>
      <c r="E5112" s="12" t="str">
        <f t="shared" si="254"/>
        <v>June</v>
      </c>
      <c r="F5112" t="s">
        <v>14</v>
      </c>
      <c r="G5112" t="s">
        <v>9662</v>
      </c>
      <c r="H5112" t="s">
        <v>37</v>
      </c>
      <c r="I5112" t="s">
        <v>19</v>
      </c>
      <c r="J5112" t="s">
        <v>25</v>
      </c>
      <c r="K5112" s="6">
        <v>4</v>
      </c>
      <c r="L5112" s="6" t="str">
        <f t="shared" si="252"/>
        <v>Midium</v>
      </c>
      <c r="M5112" s="7">
        <v>99</v>
      </c>
      <c r="N5112" s="2">
        <v>0.15</v>
      </c>
      <c r="O5112" s="3">
        <v>336.6</v>
      </c>
      <c r="P5112" s="3">
        <f>O5112/K5112</f>
        <v>84.15</v>
      </c>
      <c r="Q5112" s="3">
        <f>R5112/M5112</f>
        <v>0.8324242424242424</v>
      </c>
      <c r="R5112" s="4">
        <v>82.41</v>
      </c>
      <c r="S5112" s="2">
        <f>R5112/O5112</f>
        <v>0.24483065953654187</v>
      </c>
    </row>
    <row r="5113" spans="1:19" x14ac:dyDescent="0.3">
      <c r="A5113" s="6">
        <v>5338</v>
      </c>
      <c r="B5113" t="s">
        <v>6301</v>
      </c>
      <c r="C5113" s="11">
        <v>45935</v>
      </c>
      <c r="D5113" s="1" t="str">
        <f t="shared" si="253"/>
        <v>2025</v>
      </c>
      <c r="E5113" s="12" t="str">
        <f t="shared" si="254"/>
        <v>October</v>
      </c>
      <c r="F5113" t="s">
        <v>29</v>
      </c>
      <c r="G5113" t="s">
        <v>6302</v>
      </c>
      <c r="H5113" t="s">
        <v>15</v>
      </c>
      <c r="I5113" t="s">
        <v>27</v>
      </c>
      <c r="J5113" t="s">
        <v>17</v>
      </c>
      <c r="K5113" s="6">
        <v>6</v>
      </c>
      <c r="L5113" s="6" t="str">
        <f t="shared" si="252"/>
        <v>Midium</v>
      </c>
      <c r="M5113" s="7">
        <v>149</v>
      </c>
      <c r="N5113" s="2">
        <v>0.15</v>
      </c>
      <c r="O5113" s="3">
        <v>759.9</v>
      </c>
      <c r="P5113" s="3">
        <f>O5113/K5113</f>
        <v>126.64999999999999</v>
      </c>
      <c r="Q5113" s="3">
        <f>R5113/M5113</f>
        <v>1.422013422818792</v>
      </c>
      <c r="R5113" s="4">
        <v>211.88</v>
      </c>
      <c r="S5113" s="2">
        <f>R5113/O5113</f>
        <v>0.27882616133701804</v>
      </c>
    </row>
    <row r="5114" spans="1:19" x14ac:dyDescent="0.3">
      <c r="A5114" s="6">
        <v>5339</v>
      </c>
      <c r="B5114" t="s">
        <v>6303</v>
      </c>
      <c r="C5114" s="11">
        <v>45361</v>
      </c>
      <c r="D5114" s="1" t="str">
        <f t="shared" si="253"/>
        <v>2024</v>
      </c>
      <c r="E5114" s="12" t="str">
        <f t="shared" si="254"/>
        <v>March</v>
      </c>
      <c r="F5114" t="s">
        <v>14</v>
      </c>
      <c r="G5114" t="s">
        <v>2908</v>
      </c>
      <c r="H5114" t="s">
        <v>24</v>
      </c>
      <c r="I5114" t="s">
        <v>19</v>
      </c>
      <c r="J5114" t="s">
        <v>20</v>
      </c>
      <c r="K5114" s="6">
        <v>1</v>
      </c>
      <c r="L5114" s="6" t="str">
        <f t="shared" si="252"/>
        <v>Small</v>
      </c>
      <c r="M5114" s="7">
        <v>149</v>
      </c>
      <c r="N5114" s="2">
        <v>0.1</v>
      </c>
      <c r="O5114" s="3">
        <v>134.1</v>
      </c>
      <c r="P5114" s="3">
        <f>O5114/K5114</f>
        <v>134.1</v>
      </c>
      <c r="Q5114" s="3">
        <f>R5114/M5114</f>
        <v>0.19617449664429532</v>
      </c>
      <c r="R5114" s="4">
        <v>29.23</v>
      </c>
      <c r="S5114" s="2">
        <f>R5114/O5114</f>
        <v>0.21797166293810591</v>
      </c>
    </row>
    <row r="5115" spans="1:19" x14ac:dyDescent="0.3">
      <c r="A5115" s="6">
        <v>5340</v>
      </c>
      <c r="B5115" t="s">
        <v>6304</v>
      </c>
      <c r="C5115" s="11">
        <v>45646</v>
      </c>
      <c r="D5115" s="1" t="str">
        <f t="shared" si="253"/>
        <v>2024</v>
      </c>
      <c r="E5115" s="12" t="str">
        <f t="shared" si="254"/>
        <v>December</v>
      </c>
      <c r="F5115" t="s">
        <v>14</v>
      </c>
      <c r="G5115" t="s">
        <v>9662</v>
      </c>
      <c r="H5115" t="s">
        <v>24</v>
      </c>
      <c r="I5115" t="s">
        <v>27</v>
      </c>
      <c r="J5115" t="s">
        <v>17</v>
      </c>
      <c r="K5115" s="6">
        <v>2</v>
      </c>
      <c r="L5115" s="6" t="str">
        <f t="shared" si="252"/>
        <v>Small</v>
      </c>
      <c r="M5115" s="7">
        <v>199</v>
      </c>
      <c r="N5115" s="2">
        <v>0</v>
      </c>
      <c r="O5115" s="3">
        <v>398</v>
      </c>
      <c r="P5115" s="3">
        <f>O5115/K5115</f>
        <v>199</v>
      </c>
      <c r="Q5115" s="3">
        <f>R5115/M5115</f>
        <v>0.23884422110552764</v>
      </c>
      <c r="R5115" s="4">
        <v>47.53</v>
      </c>
      <c r="S5115" s="2">
        <f>R5115/O5115</f>
        <v>0.11942211055276382</v>
      </c>
    </row>
    <row r="5116" spans="1:19" x14ac:dyDescent="0.3">
      <c r="A5116" s="6">
        <v>5341</v>
      </c>
      <c r="B5116" t="s">
        <v>6305</v>
      </c>
      <c r="C5116" s="11">
        <v>45895</v>
      </c>
      <c r="D5116" s="1" t="str">
        <f t="shared" si="253"/>
        <v>2025</v>
      </c>
      <c r="E5116" s="12" t="str">
        <f t="shared" si="254"/>
        <v>August</v>
      </c>
      <c r="F5116" t="s">
        <v>14</v>
      </c>
      <c r="G5116" t="s">
        <v>9662</v>
      </c>
      <c r="H5116" t="s">
        <v>37</v>
      </c>
      <c r="I5116" t="s">
        <v>16</v>
      </c>
      <c r="J5116" t="s">
        <v>34</v>
      </c>
      <c r="K5116" s="6">
        <v>10</v>
      </c>
      <c r="L5116" s="6" t="str">
        <f t="shared" si="252"/>
        <v>Large</v>
      </c>
      <c r="M5116" s="7">
        <v>99</v>
      </c>
      <c r="N5116" s="2">
        <v>0</v>
      </c>
      <c r="O5116" s="3">
        <v>990</v>
      </c>
      <c r="P5116" s="3">
        <f>O5116/K5116</f>
        <v>99</v>
      </c>
      <c r="Q5116" s="3">
        <f>R5116/M5116</f>
        <v>2.0176767676767677</v>
      </c>
      <c r="R5116" s="4">
        <v>199.75</v>
      </c>
      <c r="S5116" s="2">
        <f>R5116/O5116</f>
        <v>0.20176767676767676</v>
      </c>
    </row>
    <row r="5117" spans="1:19" x14ac:dyDescent="0.3">
      <c r="A5117" s="6">
        <v>5342</v>
      </c>
      <c r="B5117" t="s">
        <v>6306</v>
      </c>
      <c r="C5117" s="11">
        <v>45498</v>
      </c>
      <c r="D5117" s="1" t="str">
        <f t="shared" si="253"/>
        <v>2024</v>
      </c>
      <c r="E5117" s="12" t="str">
        <f t="shared" si="254"/>
        <v>July</v>
      </c>
      <c r="F5117" t="s">
        <v>29</v>
      </c>
      <c r="G5117" t="s">
        <v>9662</v>
      </c>
      <c r="H5117" t="s">
        <v>37</v>
      </c>
      <c r="I5117" t="s">
        <v>27</v>
      </c>
      <c r="J5117" t="s">
        <v>17</v>
      </c>
      <c r="K5117" s="6">
        <v>4</v>
      </c>
      <c r="L5117" s="6" t="str">
        <f t="shared" si="252"/>
        <v>Midium</v>
      </c>
      <c r="M5117" s="7">
        <v>299</v>
      </c>
      <c r="N5117" s="2">
        <v>0</v>
      </c>
      <c r="O5117" s="3">
        <v>1196</v>
      </c>
      <c r="P5117" s="3">
        <f>O5117/K5117</f>
        <v>299</v>
      </c>
      <c r="Q5117" s="3">
        <f>R5117/M5117</f>
        <v>1.1856856187290969</v>
      </c>
      <c r="R5117" s="4">
        <v>354.52</v>
      </c>
      <c r="S5117" s="2">
        <f>R5117/O5117</f>
        <v>0.29642140468227424</v>
      </c>
    </row>
    <row r="5118" spans="1:19" x14ac:dyDescent="0.3">
      <c r="A5118" s="6">
        <v>5343</v>
      </c>
      <c r="B5118" t="s">
        <v>6307</v>
      </c>
      <c r="C5118" s="11">
        <v>45380</v>
      </c>
      <c r="D5118" s="1" t="str">
        <f t="shared" si="253"/>
        <v>2024</v>
      </c>
      <c r="E5118" s="12" t="str">
        <f t="shared" si="254"/>
        <v>March</v>
      </c>
      <c r="F5118" t="s">
        <v>40</v>
      </c>
      <c r="G5118" t="s">
        <v>6259</v>
      </c>
      <c r="H5118" t="s">
        <v>24</v>
      </c>
      <c r="I5118" t="s">
        <v>19</v>
      </c>
      <c r="J5118" t="s">
        <v>20</v>
      </c>
      <c r="K5118" s="6">
        <v>1</v>
      </c>
      <c r="L5118" s="6" t="str">
        <f t="shared" si="252"/>
        <v>Small</v>
      </c>
      <c r="M5118" s="7">
        <v>99</v>
      </c>
      <c r="N5118" s="2">
        <v>0.05</v>
      </c>
      <c r="O5118" s="3">
        <v>94.05</v>
      </c>
      <c r="P5118" s="3">
        <f>O5118/K5118</f>
        <v>94.05</v>
      </c>
      <c r="Q5118" s="3">
        <f>R5118/M5118</f>
        <v>0.12616161616161617</v>
      </c>
      <c r="R5118" s="4">
        <v>12.49</v>
      </c>
      <c r="S5118" s="2">
        <f>R5118/O5118</f>
        <v>0.13280170122275387</v>
      </c>
    </row>
    <row r="5119" spans="1:19" x14ac:dyDescent="0.3">
      <c r="A5119" s="6">
        <v>5344</v>
      </c>
      <c r="B5119" t="s">
        <v>6308</v>
      </c>
      <c r="C5119" s="11">
        <v>45481</v>
      </c>
      <c r="D5119" s="1" t="str">
        <f t="shared" si="253"/>
        <v>2024</v>
      </c>
      <c r="E5119" s="12" t="str">
        <f t="shared" si="254"/>
        <v>July</v>
      </c>
      <c r="F5119" t="s">
        <v>14</v>
      </c>
      <c r="G5119" t="s">
        <v>2732</v>
      </c>
      <c r="H5119" t="s">
        <v>15</v>
      </c>
      <c r="I5119" t="s">
        <v>16</v>
      </c>
      <c r="J5119" t="s">
        <v>38</v>
      </c>
      <c r="K5119" s="6">
        <v>3</v>
      </c>
      <c r="L5119" s="6" t="str">
        <f t="shared" si="252"/>
        <v>Small</v>
      </c>
      <c r="M5119" s="7">
        <v>999</v>
      </c>
      <c r="N5119" s="2">
        <v>0</v>
      </c>
      <c r="O5119" s="3">
        <v>2997</v>
      </c>
      <c r="P5119" s="3">
        <f>O5119/K5119</f>
        <v>999</v>
      </c>
      <c r="Q5119" s="3">
        <f>R5119/M5119</f>
        <v>0.37237237237237236</v>
      </c>
      <c r="R5119" s="4">
        <v>372</v>
      </c>
      <c r="S5119" s="2">
        <f>R5119/O5119</f>
        <v>0.12412412412412413</v>
      </c>
    </row>
    <row r="5120" spans="1:19" x14ac:dyDescent="0.3">
      <c r="A5120" s="6">
        <v>5345</v>
      </c>
      <c r="B5120" t="s">
        <v>6309</v>
      </c>
      <c r="C5120" s="11">
        <v>46010</v>
      </c>
      <c r="D5120" s="1" t="str">
        <f t="shared" si="253"/>
        <v>2025</v>
      </c>
      <c r="E5120" s="12" t="str">
        <f t="shared" si="254"/>
        <v>December</v>
      </c>
      <c r="F5120" t="s">
        <v>14</v>
      </c>
      <c r="G5120" t="s">
        <v>6310</v>
      </c>
      <c r="H5120" t="s">
        <v>15</v>
      </c>
      <c r="I5120" t="s">
        <v>19</v>
      </c>
      <c r="J5120" t="s">
        <v>32</v>
      </c>
      <c r="K5120" s="6">
        <v>6</v>
      </c>
      <c r="L5120" s="6" t="str">
        <f t="shared" si="252"/>
        <v>Midium</v>
      </c>
      <c r="M5120" s="7">
        <v>999</v>
      </c>
      <c r="N5120" s="2">
        <v>0</v>
      </c>
      <c r="O5120" s="3">
        <v>5994</v>
      </c>
      <c r="P5120" s="3">
        <f>O5120/K5120</f>
        <v>999</v>
      </c>
      <c r="Q5120" s="3">
        <f>R5120/M5120</f>
        <v>1.4911311311311313</v>
      </c>
      <c r="R5120" s="4">
        <v>1489.64</v>
      </c>
      <c r="S5120" s="2">
        <f>R5120/O5120</f>
        <v>0.24852185518852188</v>
      </c>
    </row>
    <row r="5121" spans="1:19" x14ac:dyDescent="0.3">
      <c r="A5121" s="6">
        <v>5346</v>
      </c>
      <c r="B5121" t="s">
        <v>6311</v>
      </c>
      <c r="C5121" s="11">
        <v>45783</v>
      </c>
      <c r="D5121" s="1" t="str">
        <f t="shared" si="253"/>
        <v>2025</v>
      </c>
      <c r="E5121" s="12" t="str">
        <f t="shared" si="254"/>
        <v>May</v>
      </c>
      <c r="F5121" t="s">
        <v>14</v>
      </c>
      <c r="G5121" t="s">
        <v>9662</v>
      </c>
      <c r="H5121" t="s">
        <v>24</v>
      </c>
      <c r="I5121" t="s">
        <v>19</v>
      </c>
      <c r="J5121" t="s">
        <v>20</v>
      </c>
      <c r="K5121" s="6">
        <v>5</v>
      </c>
      <c r="L5121" s="6" t="str">
        <f t="shared" si="252"/>
        <v>Midium</v>
      </c>
      <c r="M5121" s="7">
        <v>999</v>
      </c>
      <c r="N5121" s="2">
        <v>0.1</v>
      </c>
      <c r="O5121" s="3">
        <v>4495.5</v>
      </c>
      <c r="P5121" s="3">
        <f>O5121/K5121</f>
        <v>899.1</v>
      </c>
      <c r="Q5121" s="3">
        <f>R5121/M5121</f>
        <v>0.56591591591591595</v>
      </c>
      <c r="R5121" s="4">
        <v>565.35</v>
      </c>
      <c r="S5121" s="2">
        <f>R5121/O5121</f>
        <v>0.12575909242575908</v>
      </c>
    </row>
    <row r="5122" spans="1:19" x14ac:dyDescent="0.3">
      <c r="A5122" s="6">
        <v>5348</v>
      </c>
      <c r="B5122" t="s">
        <v>6312</v>
      </c>
      <c r="C5122" s="11">
        <v>45856</v>
      </c>
      <c r="D5122" s="1" t="str">
        <f t="shared" si="253"/>
        <v>2025</v>
      </c>
      <c r="E5122" s="12" t="str">
        <f t="shared" si="254"/>
        <v>July</v>
      </c>
      <c r="F5122" t="s">
        <v>14</v>
      </c>
      <c r="G5122" t="s">
        <v>9662</v>
      </c>
      <c r="H5122" t="s">
        <v>24</v>
      </c>
      <c r="I5122" t="s">
        <v>16</v>
      </c>
      <c r="J5122" t="s">
        <v>34</v>
      </c>
      <c r="K5122" s="6">
        <v>5</v>
      </c>
      <c r="L5122" s="6" t="str">
        <f t="shared" si="252"/>
        <v>Midium</v>
      </c>
      <c r="M5122" s="7">
        <v>499</v>
      </c>
      <c r="N5122" s="2">
        <v>0.15</v>
      </c>
      <c r="O5122" s="3">
        <v>2120.75</v>
      </c>
      <c r="P5122" s="3">
        <f>O5122/K5122</f>
        <v>424.15</v>
      </c>
      <c r="Q5122" s="3">
        <f>R5122/M5122</f>
        <v>1.2497795591182363</v>
      </c>
      <c r="R5122" s="4">
        <v>623.64</v>
      </c>
      <c r="S5122" s="2">
        <f>R5122/O5122</f>
        <v>0.29406577861605565</v>
      </c>
    </row>
    <row r="5123" spans="1:19" x14ac:dyDescent="0.3">
      <c r="A5123" s="6">
        <v>5349</v>
      </c>
      <c r="B5123" t="s">
        <v>6313</v>
      </c>
      <c r="C5123" s="11">
        <v>45460</v>
      </c>
      <c r="D5123" s="1" t="str">
        <f t="shared" si="253"/>
        <v>2024</v>
      </c>
      <c r="E5123" s="12" t="str">
        <f t="shared" si="254"/>
        <v>June</v>
      </c>
      <c r="F5123" t="s">
        <v>14</v>
      </c>
      <c r="G5123" t="s">
        <v>9662</v>
      </c>
      <c r="H5123" t="s">
        <v>15</v>
      </c>
      <c r="I5123" t="s">
        <v>16</v>
      </c>
      <c r="J5123" t="s">
        <v>38</v>
      </c>
      <c r="K5123" s="6">
        <v>10</v>
      </c>
      <c r="L5123" s="6" t="str">
        <f t="shared" ref="L5123:L5186" si="255">IF(K5123&lt;4,"Small", IF(K5123&lt;7,"Midium", IF(K5123&lt;=10,"Large")))</f>
        <v>Large</v>
      </c>
      <c r="M5123" s="7">
        <v>499</v>
      </c>
      <c r="N5123" s="2">
        <v>0.1</v>
      </c>
      <c r="O5123" s="3">
        <v>4491</v>
      </c>
      <c r="P5123" s="3">
        <f>O5123/K5123</f>
        <v>449.1</v>
      </c>
      <c r="Q5123" s="3">
        <f>R5123/M5123</f>
        <v>2.1534268537074146</v>
      </c>
      <c r="R5123" s="4">
        <v>1074.56</v>
      </c>
      <c r="S5123" s="2">
        <f>R5123/O5123</f>
        <v>0.23926965041193496</v>
      </c>
    </row>
    <row r="5124" spans="1:19" x14ac:dyDescent="0.3">
      <c r="A5124" s="6">
        <v>5351</v>
      </c>
      <c r="B5124" t="s">
        <v>6314</v>
      </c>
      <c r="C5124" s="11">
        <v>45618</v>
      </c>
      <c r="D5124" s="1" t="str">
        <f t="shared" si="253"/>
        <v>2024</v>
      </c>
      <c r="E5124" s="12" t="str">
        <f t="shared" si="254"/>
        <v>November</v>
      </c>
      <c r="F5124" t="s">
        <v>40</v>
      </c>
      <c r="G5124" t="s">
        <v>9662</v>
      </c>
      <c r="H5124" t="s">
        <v>15</v>
      </c>
      <c r="I5124" t="s">
        <v>19</v>
      </c>
      <c r="J5124" t="s">
        <v>25</v>
      </c>
      <c r="K5124" s="6">
        <v>4</v>
      </c>
      <c r="L5124" s="6" t="str">
        <f t="shared" si="255"/>
        <v>Midium</v>
      </c>
      <c r="M5124" s="7">
        <v>199</v>
      </c>
      <c r="N5124" s="2">
        <v>0.05</v>
      </c>
      <c r="O5124" s="3">
        <v>756.2</v>
      </c>
      <c r="P5124" s="3">
        <f>O5124/K5124</f>
        <v>189.05</v>
      </c>
      <c r="Q5124" s="3">
        <f>R5124/M5124</f>
        <v>0.38562814070351759</v>
      </c>
      <c r="R5124" s="4">
        <v>76.739999999999995</v>
      </c>
      <c r="S5124" s="2">
        <f>R5124/O5124</f>
        <v>0.10148108965882041</v>
      </c>
    </row>
    <row r="5125" spans="1:19" x14ac:dyDescent="0.3">
      <c r="A5125" s="6">
        <v>5352</v>
      </c>
      <c r="B5125" t="s">
        <v>6315</v>
      </c>
      <c r="C5125" s="11">
        <v>45502</v>
      </c>
      <c r="D5125" s="1" t="str">
        <f t="shared" si="253"/>
        <v>2024</v>
      </c>
      <c r="E5125" s="12" t="str">
        <f t="shared" si="254"/>
        <v>July</v>
      </c>
      <c r="F5125" t="s">
        <v>14</v>
      </c>
      <c r="G5125" t="s">
        <v>9662</v>
      </c>
      <c r="H5125" t="s">
        <v>37</v>
      </c>
      <c r="I5125" t="s">
        <v>16</v>
      </c>
      <c r="J5125" t="s">
        <v>34</v>
      </c>
      <c r="K5125" s="6">
        <v>1</v>
      </c>
      <c r="L5125" s="6" t="str">
        <f t="shared" si="255"/>
        <v>Small</v>
      </c>
      <c r="M5125" s="7">
        <v>199</v>
      </c>
      <c r="N5125" s="2">
        <v>0.1</v>
      </c>
      <c r="O5125" s="3">
        <v>179.1</v>
      </c>
      <c r="P5125" s="3">
        <f>O5125/K5125</f>
        <v>179.1</v>
      </c>
      <c r="Q5125" s="3">
        <f>R5125/M5125</f>
        <v>5.5628140703517591E-2</v>
      </c>
      <c r="R5125" s="4">
        <v>11.07</v>
      </c>
      <c r="S5125" s="2">
        <f>R5125/O5125</f>
        <v>6.1809045226130656E-2</v>
      </c>
    </row>
    <row r="5126" spans="1:19" x14ac:dyDescent="0.3">
      <c r="A5126" s="6">
        <v>5353</v>
      </c>
      <c r="B5126" t="s">
        <v>6316</v>
      </c>
      <c r="C5126" s="11">
        <v>45775</v>
      </c>
      <c r="D5126" s="1" t="str">
        <f t="shared" si="253"/>
        <v>2025</v>
      </c>
      <c r="E5126" s="12" t="str">
        <f t="shared" si="254"/>
        <v>April</v>
      </c>
      <c r="F5126" t="s">
        <v>40</v>
      </c>
      <c r="G5126" t="s">
        <v>626</v>
      </c>
      <c r="H5126" t="s">
        <v>24</v>
      </c>
      <c r="I5126" t="s">
        <v>19</v>
      </c>
      <c r="J5126" t="s">
        <v>32</v>
      </c>
      <c r="K5126" s="6">
        <v>5</v>
      </c>
      <c r="L5126" s="6" t="str">
        <f t="shared" si="255"/>
        <v>Midium</v>
      </c>
      <c r="M5126" s="7">
        <v>149</v>
      </c>
      <c r="N5126" s="2">
        <v>0.1</v>
      </c>
      <c r="O5126" s="3">
        <v>670.5</v>
      </c>
      <c r="P5126" s="3">
        <f>O5126/K5126</f>
        <v>134.1</v>
      </c>
      <c r="Q5126" s="3">
        <f>R5126/M5126</f>
        <v>1.2148322147651005</v>
      </c>
      <c r="R5126" s="4">
        <v>181.01</v>
      </c>
      <c r="S5126" s="2">
        <f>R5126/O5126</f>
        <v>0.26996271439224456</v>
      </c>
    </row>
    <row r="5127" spans="1:19" x14ac:dyDescent="0.3">
      <c r="A5127" s="6">
        <v>5354</v>
      </c>
      <c r="B5127" t="s">
        <v>6317</v>
      </c>
      <c r="C5127" s="11">
        <v>45795</v>
      </c>
      <c r="D5127" s="1" t="str">
        <f t="shared" si="253"/>
        <v>2025</v>
      </c>
      <c r="E5127" s="12" t="str">
        <f t="shared" si="254"/>
        <v>May</v>
      </c>
      <c r="F5127" t="s">
        <v>40</v>
      </c>
      <c r="G5127" t="s">
        <v>6318</v>
      </c>
      <c r="H5127" t="s">
        <v>24</v>
      </c>
      <c r="I5127" t="s">
        <v>27</v>
      </c>
      <c r="J5127" t="s">
        <v>47</v>
      </c>
      <c r="K5127" s="6">
        <v>6</v>
      </c>
      <c r="L5127" s="6" t="str">
        <f t="shared" si="255"/>
        <v>Midium</v>
      </c>
      <c r="M5127" s="7">
        <v>149</v>
      </c>
      <c r="N5127" s="2">
        <v>0</v>
      </c>
      <c r="O5127" s="3">
        <v>894</v>
      </c>
      <c r="P5127" s="3">
        <f>O5127/K5127</f>
        <v>149</v>
      </c>
      <c r="Q5127" s="3">
        <f>R5127/M5127</f>
        <v>1.4908053691275167</v>
      </c>
      <c r="R5127" s="4">
        <v>222.13</v>
      </c>
      <c r="S5127" s="2">
        <f>R5127/O5127</f>
        <v>0.24846756152125279</v>
      </c>
    </row>
    <row r="5128" spans="1:19" x14ac:dyDescent="0.3">
      <c r="A5128" s="6">
        <v>5355</v>
      </c>
      <c r="B5128" t="s">
        <v>6319</v>
      </c>
      <c r="C5128" s="11">
        <v>45895</v>
      </c>
      <c r="D5128" s="1" t="str">
        <f t="shared" si="253"/>
        <v>2025</v>
      </c>
      <c r="E5128" s="12" t="str">
        <f t="shared" si="254"/>
        <v>August</v>
      </c>
      <c r="F5128" t="s">
        <v>22</v>
      </c>
      <c r="G5128" t="s">
        <v>721</v>
      </c>
      <c r="H5128" t="s">
        <v>15</v>
      </c>
      <c r="I5128" t="s">
        <v>27</v>
      </c>
      <c r="J5128" t="s">
        <v>17</v>
      </c>
      <c r="K5128" s="6">
        <v>4</v>
      </c>
      <c r="L5128" s="6" t="str">
        <f t="shared" si="255"/>
        <v>Midium</v>
      </c>
      <c r="M5128" s="7">
        <v>299</v>
      </c>
      <c r="N5128" s="2">
        <v>0.15</v>
      </c>
      <c r="O5128" s="3">
        <v>1016.6</v>
      </c>
      <c r="P5128" s="3">
        <f>O5128/K5128</f>
        <v>254.15</v>
      </c>
      <c r="Q5128" s="3">
        <f>R5128/M5128</f>
        <v>0.88237458193979923</v>
      </c>
      <c r="R5128" s="4">
        <v>263.83</v>
      </c>
      <c r="S5128" s="2">
        <f>R5128/O5128</f>
        <v>0.25952193586464684</v>
      </c>
    </row>
    <row r="5129" spans="1:19" x14ac:dyDescent="0.3">
      <c r="A5129" s="6">
        <v>5356</v>
      </c>
      <c r="B5129" t="s">
        <v>6320</v>
      </c>
      <c r="C5129" s="11">
        <v>45322</v>
      </c>
      <c r="D5129" s="1" t="str">
        <f t="shared" si="253"/>
        <v>2024</v>
      </c>
      <c r="E5129" s="12" t="str">
        <f t="shared" si="254"/>
        <v>January</v>
      </c>
      <c r="F5129" t="s">
        <v>40</v>
      </c>
      <c r="G5129" t="s">
        <v>6321</v>
      </c>
      <c r="H5129" t="s">
        <v>24</v>
      </c>
      <c r="I5129" t="s">
        <v>27</v>
      </c>
      <c r="J5129" t="s">
        <v>47</v>
      </c>
      <c r="K5129" s="6">
        <v>4</v>
      </c>
      <c r="L5129" s="6" t="str">
        <f t="shared" si="255"/>
        <v>Midium</v>
      </c>
      <c r="M5129" s="7">
        <v>299</v>
      </c>
      <c r="N5129" s="2">
        <v>0.15</v>
      </c>
      <c r="O5129" s="3">
        <v>1016.6</v>
      </c>
      <c r="P5129" s="3">
        <f>O5129/K5129</f>
        <v>254.15</v>
      </c>
      <c r="Q5129" s="3">
        <f>R5129/M5129</f>
        <v>0.74969899665551842</v>
      </c>
      <c r="R5129" s="4">
        <v>224.16</v>
      </c>
      <c r="S5129" s="2">
        <f>R5129/O5129</f>
        <v>0.22049970489868187</v>
      </c>
    </row>
    <row r="5130" spans="1:19" x14ac:dyDescent="0.3">
      <c r="A5130" s="6">
        <v>5357</v>
      </c>
      <c r="B5130" t="s">
        <v>6322</v>
      </c>
      <c r="C5130" s="11">
        <v>45760</v>
      </c>
      <c r="D5130" s="1" t="str">
        <f t="shared" si="253"/>
        <v>2025</v>
      </c>
      <c r="E5130" s="12" t="str">
        <f t="shared" si="254"/>
        <v>April</v>
      </c>
      <c r="F5130" t="s">
        <v>29</v>
      </c>
      <c r="G5130" t="s">
        <v>9662</v>
      </c>
      <c r="H5130" t="s">
        <v>24</v>
      </c>
      <c r="I5130" t="s">
        <v>19</v>
      </c>
      <c r="J5130" t="s">
        <v>20</v>
      </c>
      <c r="K5130" s="6">
        <v>6</v>
      </c>
      <c r="L5130" s="6" t="str">
        <f t="shared" si="255"/>
        <v>Midium</v>
      </c>
      <c r="M5130" s="7">
        <v>149</v>
      </c>
      <c r="N5130" s="2">
        <v>0.1</v>
      </c>
      <c r="O5130" s="3">
        <v>804.6</v>
      </c>
      <c r="P5130" s="3">
        <f>O5130/K5130</f>
        <v>134.1</v>
      </c>
      <c r="Q5130" s="3">
        <f>R5130/M5130</f>
        <v>0.92879194630872475</v>
      </c>
      <c r="R5130" s="4">
        <v>138.38999999999999</v>
      </c>
      <c r="S5130" s="2">
        <f>R5130/O5130</f>
        <v>0.17199850857568977</v>
      </c>
    </row>
    <row r="5131" spans="1:19" x14ac:dyDescent="0.3">
      <c r="A5131" s="6">
        <v>5358</v>
      </c>
      <c r="B5131" t="s">
        <v>6323</v>
      </c>
      <c r="C5131" s="11">
        <v>45761</v>
      </c>
      <c r="D5131" s="1" t="str">
        <f t="shared" si="253"/>
        <v>2025</v>
      </c>
      <c r="E5131" s="12" t="str">
        <f t="shared" si="254"/>
        <v>April</v>
      </c>
      <c r="F5131" t="s">
        <v>40</v>
      </c>
      <c r="G5131" t="s">
        <v>9662</v>
      </c>
      <c r="H5131" t="s">
        <v>15</v>
      </c>
      <c r="I5131" t="s">
        <v>19</v>
      </c>
      <c r="J5131" t="s">
        <v>42</v>
      </c>
      <c r="K5131" s="6">
        <v>9</v>
      </c>
      <c r="L5131" s="6" t="str">
        <f t="shared" si="255"/>
        <v>Large</v>
      </c>
      <c r="M5131" s="7">
        <v>499</v>
      </c>
      <c r="N5131" s="2">
        <v>0</v>
      </c>
      <c r="O5131" s="3">
        <v>4491</v>
      </c>
      <c r="P5131" s="3">
        <f>O5131/K5131</f>
        <v>499</v>
      </c>
      <c r="Q5131" s="3">
        <f>R5131/M5131</f>
        <v>0.63729458917835669</v>
      </c>
      <c r="R5131" s="4">
        <v>318.01</v>
      </c>
      <c r="S5131" s="2">
        <f>R5131/O5131</f>
        <v>7.0810509908706298E-2</v>
      </c>
    </row>
    <row r="5132" spans="1:19" x14ac:dyDescent="0.3">
      <c r="A5132" s="6">
        <v>5359</v>
      </c>
      <c r="B5132" t="s">
        <v>6324</v>
      </c>
      <c r="C5132" s="11">
        <v>45949</v>
      </c>
      <c r="D5132" s="1" t="str">
        <f t="shared" si="253"/>
        <v>2025</v>
      </c>
      <c r="E5132" s="12" t="str">
        <f t="shared" si="254"/>
        <v>October</v>
      </c>
      <c r="F5132" t="s">
        <v>14</v>
      </c>
      <c r="G5132" t="s">
        <v>9662</v>
      </c>
      <c r="H5132" t="s">
        <v>15</v>
      </c>
      <c r="I5132" t="s">
        <v>16</v>
      </c>
      <c r="J5132" t="s">
        <v>38</v>
      </c>
      <c r="K5132" s="6">
        <v>8</v>
      </c>
      <c r="L5132" s="6" t="str">
        <f t="shared" si="255"/>
        <v>Large</v>
      </c>
      <c r="M5132" s="7">
        <v>999</v>
      </c>
      <c r="N5132" s="2">
        <v>0</v>
      </c>
      <c r="O5132" s="3">
        <v>7992</v>
      </c>
      <c r="P5132" s="3">
        <f>O5132/K5132</f>
        <v>999</v>
      </c>
      <c r="Q5132" s="3">
        <f>R5132/M5132</f>
        <v>1.6549449449449449</v>
      </c>
      <c r="R5132" s="4">
        <v>1653.29</v>
      </c>
      <c r="S5132" s="2">
        <f>R5132/O5132</f>
        <v>0.20686811811811812</v>
      </c>
    </row>
    <row r="5133" spans="1:19" x14ac:dyDescent="0.3">
      <c r="A5133" s="6">
        <v>5360</v>
      </c>
      <c r="B5133" t="s">
        <v>6325</v>
      </c>
      <c r="C5133" s="11">
        <v>45626</v>
      </c>
      <c r="D5133" s="1" t="str">
        <f t="shared" si="253"/>
        <v>2024</v>
      </c>
      <c r="E5133" s="12" t="str">
        <f t="shared" si="254"/>
        <v>November</v>
      </c>
      <c r="F5133" t="s">
        <v>40</v>
      </c>
      <c r="G5133" t="s">
        <v>6326</v>
      </c>
      <c r="H5133" t="s">
        <v>15</v>
      </c>
      <c r="I5133" t="s">
        <v>19</v>
      </c>
      <c r="J5133" t="s">
        <v>25</v>
      </c>
      <c r="K5133" s="6">
        <v>7</v>
      </c>
      <c r="L5133" s="6" t="str">
        <f t="shared" si="255"/>
        <v>Large</v>
      </c>
      <c r="M5133" s="7">
        <v>799</v>
      </c>
      <c r="N5133" s="2">
        <v>0.05</v>
      </c>
      <c r="O5133" s="3">
        <v>5313.35</v>
      </c>
      <c r="P5133" s="3">
        <f>O5133/K5133</f>
        <v>759.05000000000007</v>
      </c>
      <c r="Q5133" s="3">
        <f>R5133/M5133</f>
        <v>1.2727659574468086</v>
      </c>
      <c r="R5133" s="4">
        <v>1016.94</v>
      </c>
      <c r="S5133" s="2">
        <f>R5133/O5133</f>
        <v>0.19139337705967044</v>
      </c>
    </row>
    <row r="5134" spans="1:19" x14ac:dyDescent="0.3">
      <c r="A5134" s="6">
        <v>5361</v>
      </c>
      <c r="B5134" t="s">
        <v>6327</v>
      </c>
      <c r="C5134" s="11">
        <v>45694</v>
      </c>
      <c r="D5134" s="1" t="str">
        <f t="shared" si="253"/>
        <v>2025</v>
      </c>
      <c r="E5134" s="12" t="str">
        <f t="shared" si="254"/>
        <v>February</v>
      </c>
      <c r="F5134" t="s">
        <v>29</v>
      </c>
      <c r="G5134" t="s">
        <v>6328</v>
      </c>
      <c r="H5134" t="s">
        <v>37</v>
      </c>
      <c r="I5134" t="s">
        <v>19</v>
      </c>
      <c r="J5134" t="s">
        <v>25</v>
      </c>
      <c r="K5134" s="6">
        <v>9</v>
      </c>
      <c r="L5134" s="6" t="str">
        <f t="shared" si="255"/>
        <v>Large</v>
      </c>
      <c r="M5134" s="7">
        <v>999</v>
      </c>
      <c r="N5134" s="2">
        <v>0</v>
      </c>
      <c r="O5134" s="3">
        <v>8991</v>
      </c>
      <c r="P5134" s="3">
        <f>O5134/K5134</f>
        <v>999</v>
      </c>
      <c r="Q5134" s="3">
        <f>R5134/M5134</f>
        <v>1.7479479479479481</v>
      </c>
      <c r="R5134" s="4">
        <v>1746.2</v>
      </c>
      <c r="S5134" s="2">
        <f>R5134/O5134</f>
        <v>0.19421643866088312</v>
      </c>
    </row>
    <row r="5135" spans="1:19" x14ac:dyDescent="0.3">
      <c r="A5135" s="6">
        <v>5362</v>
      </c>
      <c r="B5135" t="s">
        <v>6329</v>
      </c>
      <c r="C5135" s="11">
        <v>45978</v>
      </c>
      <c r="D5135" s="1" t="str">
        <f t="shared" si="253"/>
        <v>2025</v>
      </c>
      <c r="E5135" s="12" t="str">
        <f t="shared" si="254"/>
        <v>November</v>
      </c>
      <c r="F5135" t="s">
        <v>22</v>
      </c>
      <c r="G5135" t="s">
        <v>9662</v>
      </c>
      <c r="H5135" t="s">
        <v>37</v>
      </c>
      <c r="I5135" t="s">
        <v>19</v>
      </c>
      <c r="J5135" t="s">
        <v>42</v>
      </c>
      <c r="K5135" s="6">
        <v>7</v>
      </c>
      <c r="L5135" s="6" t="str">
        <f t="shared" si="255"/>
        <v>Large</v>
      </c>
      <c r="M5135" s="7">
        <v>199</v>
      </c>
      <c r="N5135" s="2">
        <v>0.15</v>
      </c>
      <c r="O5135" s="3">
        <v>1184.05</v>
      </c>
      <c r="P5135" s="3">
        <f>O5135/K5135</f>
        <v>169.15</v>
      </c>
      <c r="Q5135" s="3">
        <f>R5135/M5135</f>
        <v>0.62185929648241201</v>
      </c>
      <c r="R5135" s="4">
        <v>123.75</v>
      </c>
      <c r="S5135" s="2">
        <f>R5135/O5135</f>
        <v>0.10451416747603565</v>
      </c>
    </row>
    <row r="5136" spans="1:19" x14ac:dyDescent="0.3">
      <c r="A5136" s="6">
        <v>5363</v>
      </c>
      <c r="B5136" t="s">
        <v>6330</v>
      </c>
      <c r="C5136" s="11">
        <v>45686</v>
      </c>
      <c r="D5136" s="1" t="str">
        <f t="shared" si="253"/>
        <v>2025</v>
      </c>
      <c r="E5136" s="12" t="str">
        <f t="shared" si="254"/>
        <v>January</v>
      </c>
      <c r="F5136" t="s">
        <v>40</v>
      </c>
      <c r="G5136" t="s">
        <v>9662</v>
      </c>
      <c r="H5136" t="s">
        <v>24</v>
      </c>
      <c r="I5136" t="s">
        <v>19</v>
      </c>
      <c r="J5136" t="s">
        <v>25</v>
      </c>
      <c r="K5136" s="6">
        <v>4</v>
      </c>
      <c r="L5136" s="6" t="str">
        <f t="shared" si="255"/>
        <v>Midium</v>
      </c>
      <c r="M5136" s="7">
        <v>299</v>
      </c>
      <c r="N5136" s="2">
        <v>0.05</v>
      </c>
      <c r="O5136" s="3">
        <v>1136.2</v>
      </c>
      <c r="P5136" s="3">
        <f>O5136/K5136</f>
        <v>284.05</v>
      </c>
      <c r="Q5136" s="3">
        <f>R5136/M5136</f>
        <v>0.36913043478260871</v>
      </c>
      <c r="R5136" s="4">
        <v>110.37</v>
      </c>
      <c r="S5136" s="2">
        <f>R5136/O5136</f>
        <v>9.71395881006865E-2</v>
      </c>
    </row>
    <row r="5137" spans="1:19" x14ac:dyDescent="0.3">
      <c r="A5137" s="6">
        <v>5364</v>
      </c>
      <c r="B5137" t="s">
        <v>6331</v>
      </c>
      <c r="C5137" s="11">
        <v>45305</v>
      </c>
      <c r="D5137" s="1" t="str">
        <f t="shared" si="253"/>
        <v>2024</v>
      </c>
      <c r="E5137" s="12" t="str">
        <f t="shared" si="254"/>
        <v>January</v>
      </c>
      <c r="F5137" t="s">
        <v>29</v>
      </c>
      <c r="G5137" t="s">
        <v>1954</v>
      </c>
      <c r="H5137" t="s">
        <v>24</v>
      </c>
      <c r="I5137" t="s">
        <v>16</v>
      </c>
      <c r="J5137" t="s">
        <v>38</v>
      </c>
      <c r="K5137" s="6">
        <v>8</v>
      </c>
      <c r="L5137" s="6" t="str">
        <f t="shared" si="255"/>
        <v>Large</v>
      </c>
      <c r="M5137" s="7">
        <v>299</v>
      </c>
      <c r="N5137" s="2">
        <v>0</v>
      </c>
      <c r="O5137" s="3">
        <v>2392</v>
      </c>
      <c r="P5137" s="3">
        <f>O5137/K5137</f>
        <v>299</v>
      </c>
      <c r="Q5137" s="3">
        <f>R5137/M5137</f>
        <v>0.86625418060200665</v>
      </c>
      <c r="R5137" s="4">
        <v>259.01</v>
      </c>
      <c r="S5137" s="2">
        <f>R5137/O5137</f>
        <v>0.10828177257525083</v>
      </c>
    </row>
    <row r="5138" spans="1:19" x14ac:dyDescent="0.3">
      <c r="A5138" s="6">
        <v>5365</v>
      </c>
      <c r="B5138" t="s">
        <v>6332</v>
      </c>
      <c r="C5138" s="11">
        <v>45419</v>
      </c>
      <c r="D5138" s="1" t="str">
        <f t="shared" si="253"/>
        <v>2024</v>
      </c>
      <c r="E5138" s="12" t="str">
        <f t="shared" si="254"/>
        <v>May</v>
      </c>
      <c r="F5138" t="s">
        <v>22</v>
      </c>
      <c r="G5138" t="s">
        <v>9662</v>
      </c>
      <c r="H5138" t="s">
        <v>15</v>
      </c>
      <c r="I5138" t="s">
        <v>19</v>
      </c>
      <c r="J5138" t="s">
        <v>25</v>
      </c>
      <c r="K5138" s="6">
        <v>4</v>
      </c>
      <c r="L5138" s="6" t="str">
        <f t="shared" si="255"/>
        <v>Midium</v>
      </c>
      <c r="M5138" s="7">
        <v>199</v>
      </c>
      <c r="N5138" s="2">
        <v>0</v>
      </c>
      <c r="O5138" s="3">
        <v>796</v>
      </c>
      <c r="P5138" s="3">
        <f>O5138/K5138</f>
        <v>199</v>
      </c>
      <c r="Q5138" s="3">
        <f>R5138/M5138</f>
        <v>0.32266331658291453</v>
      </c>
      <c r="R5138" s="4">
        <v>64.209999999999994</v>
      </c>
      <c r="S5138" s="2">
        <f>R5138/O5138</f>
        <v>8.0665829145728632E-2</v>
      </c>
    </row>
    <row r="5139" spans="1:19" x14ac:dyDescent="0.3">
      <c r="A5139" s="6">
        <v>5366</v>
      </c>
      <c r="B5139" t="s">
        <v>6333</v>
      </c>
      <c r="C5139" s="11">
        <v>45408</v>
      </c>
      <c r="D5139" s="1" t="str">
        <f t="shared" si="253"/>
        <v>2024</v>
      </c>
      <c r="E5139" s="12" t="str">
        <f t="shared" si="254"/>
        <v>April</v>
      </c>
      <c r="F5139" t="s">
        <v>22</v>
      </c>
      <c r="G5139" t="s">
        <v>9662</v>
      </c>
      <c r="H5139" t="s">
        <v>37</v>
      </c>
      <c r="I5139" t="s">
        <v>19</v>
      </c>
      <c r="J5139" t="s">
        <v>25</v>
      </c>
      <c r="K5139" s="6">
        <v>8</v>
      </c>
      <c r="L5139" s="6" t="str">
        <f t="shared" si="255"/>
        <v>Large</v>
      </c>
      <c r="M5139" s="7">
        <v>499</v>
      </c>
      <c r="N5139" s="2">
        <v>0.15</v>
      </c>
      <c r="O5139" s="3">
        <v>3393.2</v>
      </c>
      <c r="P5139" s="3">
        <f>O5139/K5139</f>
        <v>424.15</v>
      </c>
      <c r="Q5139" s="3">
        <f>R5139/M5139</f>
        <v>1.956012024048096</v>
      </c>
      <c r="R5139" s="4">
        <v>976.05</v>
      </c>
      <c r="S5139" s="2">
        <f>R5139/O5139</f>
        <v>0.28764882706589651</v>
      </c>
    </row>
    <row r="5140" spans="1:19" x14ac:dyDescent="0.3">
      <c r="A5140" s="6">
        <v>5367</v>
      </c>
      <c r="B5140" t="s">
        <v>6334</v>
      </c>
      <c r="C5140" s="11">
        <v>45720</v>
      </c>
      <c r="D5140" s="1" t="str">
        <f t="shared" si="253"/>
        <v>2025</v>
      </c>
      <c r="E5140" s="12" t="str">
        <f t="shared" si="254"/>
        <v>March</v>
      </c>
      <c r="F5140" t="s">
        <v>22</v>
      </c>
      <c r="G5140" t="s">
        <v>5755</v>
      </c>
      <c r="H5140" t="s">
        <v>37</v>
      </c>
      <c r="I5140" t="s">
        <v>16</v>
      </c>
      <c r="J5140" t="s">
        <v>34</v>
      </c>
      <c r="K5140" s="6">
        <v>10</v>
      </c>
      <c r="L5140" s="6" t="str">
        <f t="shared" si="255"/>
        <v>Large</v>
      </c>
      <c r="M5140" s="7">
        <v>149</v>
      </c>
      <c r="N5140" s="2">
        <v>0</v>
      </c>
      <c r="O5140" s="3">
        <v>1490</v>
      </c>
      <c r="P5140" s="3">
        <f>O5140/K5140</f>
        <v>149</v>
      </c>
      <c r="Q5140" s="3">
        <f>R5140/M5140</f>
        <v>0.57718120805369133</v>
      </c>
      <c r="R5140" s="4">
        <v>86</v>
      </c>
      <c r="S5140" s="2">
        <f>R5140/O5140</f>
        <v>5.771812080536913E-2</v>
      </c>
    </row>
    <row r="5141" spans="1:19" x14ac:dyDescent="0.3">
      <c r="A5141" s="6">
        <v>5368</v>
      </c>
      <c r="B5141" t="s">
        <v>6335</v>
      </c>
      <c r="C5141" s="11">
        <v>45508</v>
      </c>
      <c r="D5141" s="1" t="str">
        <f t="shared" si="253"/>
        <v>2024</v>
      </c>
      <c r="E5141" s="12" t="str">
        <f t="shared" si="254"/>
        <v>August</v>
      </c>
      <c r="F5141" t="s">
        <v>40</v>
      </c>
      <c r="G5141" t="s">
        <v>9662</v>
      </c>
      <c r="H5141" t="s">
        <v>24</v>
      </c>
      <c r="I5141" t="s">
        <v>16</v>
      </c>
      <c r="J5141" t="s">
        <v>34</v>
      </c>
      <c r="K5141" s="6">
        <v>5</v>
      </c>
      <c r="L5141" s="6" t="str">
        <f t="shared" si="255"/>
        <v>Midium</v>
      </c>
      <c r="M5141" s="7">
        <v>799</v>
      </c>
      <c r="N5141" s="2">
        <v>0</v>
      </c>
      <c r="O5141" s="3">
        <v>3995</v>
      </c>
      <c r="P5141" s="3">
        <f>O5141/K5141</f>
        <v>799</v>
      </c>
      <c r="Q5141" s="3">
        <f>R5141/M5141</f>
        <v>0.34309136420525654</v>
      </c>
      <c r="R5141" s="4">
        <v>274.13</v>
      </c>
      <c r="S5141" s="2">
        <f>R5141/O5141</f>
        <v>6.861827284105132E-2</v>
      </c>
    </row>
    <row r="5142" spans="1:19" x14ac:dyDescent="0.3">
      <c r="A5142" s="6">
        <v>5370</v>
      </c>
      <c r="B5142" t="s">
        <v>6336</v>
      </c>
      <c r="C5142" s="11">
        <v>45870</v>
      </c>
      <c r="D5142" s="1" t="str">
        <f t="shared" si="253"/>
        <v>2025</v>
      </c>
      <c r="E5142" s="12" t="str">
        <f t="shared" si="254"/>
        <v>August</v>
      </c>
      <c r="F5142" t="s">
        <v>40</v>
      </c>
      <c r="G5142" t="s">
        <v>6337</v>
      </c>
      <c r="H5142" t="s">
        <v>24</v>
      </c>
      <c r="I5142" t="s">
        <v>27</v>
      </c>
      <c r="J5142" t="s">
        <v>17</v>
      </c>
      <c r="K5142" s="6">
        <v>9</v>
      </c>
      <c r="L5142" s="6" t="str">
        <f t="shared" si="255"/>
        <v>Large</v>
      </c>
      <c r="M5142" s="7">
        <v>799</v>
      </c>
      <c r="N5142" s="2">
        <v>0</v>
      </c>
      <c r="O5142" s="3">
        <v>7191</v>
      </c>
      <c r="P5142" s="3">
        <f>O5142/K5142</f>
        <v>799</v>
      </c>
      <c r="Q5142" s="3">
        <f>R5142/M5142</f>
        <v>1.9935419274092614</v>
      </c>
      <c r="R5142" s="4">
        <v>1592.84</v>
      </c>
      <c r="S5142" s="2">
        <f>R5142/O5142</f>
        <v>0.22150465860102905</v>
      </c>
    </row>
    <row r="5143" spans="1:19" x14ac:dyDescent="0.3">
      <c r="A5143" s="6">
        <v>5371</v>
      </c>
      <c r="B5143" t="s">
        <v>6338</v>
      </c>
      <c r="C5143" s="11">
        <v>45765</v>
      </c>
      <c r="D5143" s="1" t="str">
        <f t="shared" si="253"/>
        <v>2025</v>
      </c>
      <c r="E5143" s="12" t="str">
        <f t="shared" si="254"/>
        <v>April</v>
      </c>
      <c r="F5143" t="s">
        <v>40</v>
      </c>
      <c r="G5143" t="s">
        <v>6339</v>
      </c>
      <c r="H5143" t="s">
        <v>15</v>
      </c>
      <c r="I5143" t="s">
        <v>19</v>
      </c>
      <c r="J5143" t="s">
        <v>20</v>
      </c>
      <c r="K5143" s="6">
        <v>8</v>
      </c>
      <c r="L5143" s="6" t="str">
        <f t="shared" si="255"/>
        <v>Large</v>
      </c>
      <c r="M5143" s="7">
        <v>199</v>
      </c>
      <c r="N5143" s="2">
        <v>0.1</v>
      </c>
      <c r="O5143" s="3">
        <v>1432.8</v>
      </c>
      <c r="P5143" s="3">
        <f>O5143/K5143</f>
        <v>179.1</v>
      </c>
      <c r="Q5143" s="3">
        <f>R5143/M5143</f>
        <v>0.37170854271356785</v>
      </c>
      <c r="R5143" s="4">
        <v>73.97</v>
      </c>
      <c r="S5143" s="2">
        <f>R5143/O5143</f>
        <v>5.1626186487995537E-2</v>
      </c>
    </row>
    <row r="5144" spans="1:19" x14ac:dyDescent="0.3">
      <c r="A5144" s="6">
        <v>5372</v>
      </c>
      <c r="B5144" t="s">
        <v>6340</v>
      </c>
      <c r="C5144" s="11">
        <v>45292</v>
      </c>
      <c r="D5144" s="1" t="str">
        <f t="shared" si="253"/>
        <v>2024</v>
      </c>
      <c r="E5144" s="12" t="str">
        <f t="shared" si="254"/>
        <v>January</v>
      </c>
      <c r="F5144" t="s">
        <v>22</v>
      </c>
      <c r="G5144" t="s">
        <v>9662</v>
      </c>
      <c r="H5144" t="s">
        <v>37</v>
      </c>
      <c r="I5144" t="s">
        <v>19</v>
      </c>
      <c r="J5144" t="s">
        <v>32</v>
      </c>
      <c r="K5144" s="6">
        <v>2</v>
      </c>
      <c r="L5144" s="6" t="str">
        <f t="shared" si="255"/>
        <v>Small</v>
      </c>
      <c r="M5144" s="7">
        <v>499</v>
      </c>
      <c r="N5144" s="2">
        <v>0.05</v>
      </c>
      <c r="O5144" s="3">
        <v>948.1</v>
      </c>
      <c r="P5144" s="3">
        <f>O5144/K5144</f>
        <v>474.05</v>
      </c>
      <c r="Q5144" s="3">
        <f>R5144/M5144</f>
        <v>0.14112224448897795</v>
      </c>
      <c r="R5144" s="4">
        <v>70.42</v>
      </c>
      <c r="S5144" s="2">
        <f>R5144/O5144</f>
        <v>7.427486552051471E-2</v>
      </c>
    </row>
    <row r="5145" spans="1:19" x14ac:dyDescent="0.3">
      <c r="A5145" s="6">
        <v>5373</v>
      </c>
      <c r="B5145" t="s">
        <v>6341</v>
      </c>
      <c r="C5145" s="11">
        <v>45516</v>
      </c>
      <c r="D5145" s="1" t="str">
        <f t="shared" si="253"/>
        <v>2024</v>
      </c>
      <c r="E5145" s="12" t="str">
        <f t="shared" si="254"/>
        <v>August</v>
      </c>
      <c r="F5145" t="s">
        <v>14</v>
      </c>
      <c r="G5145" t="s">
        <v>9662</v>
      </c>
      <c r="H5145" t="s">
        <v>24</v>
      </c>
      <c r="I5145" t="s">
        <v>16</v>
      </c>
      <c r="J5145" t="s">
        <v>38</v>
      </c>
      <c r="K5145" s="6">
        <v>8</v>
      </c>
      <c r="L5145" s="6" t="str">
        <f t="shared" si="255"/>
        <v>Large</v>
      </c>
      <c r="M5145" s="7">
        <v>799</v>
      </c>
      <c r="N5145" s="2">
        <v>0</v>
      </c>
      <c r="O5145" s="3">
        <v>6392</v>
      </c>
      <c r="P5145" s="3">
        <f>O5145/K5145</f>
        <v>799</v>
      </c>
      <c r="Q5145" s="3">
        <f>R5145/M5145</f>
        <v>0.75</v>
      </c>
      <c r="R5145" s="4">
        <v>599.25</v>
      </c>
      <c r="S5145" s="2">
        <f>R5145/O5145</f>
        <v>9.375E-2</v>
      </c>
    </row>
    <row r="5146" spans="1:19" x14ac:dyDescent="0.3">
      <c r="A5146" s="6">
        <v>5374</v>
      </c>
      <c r="B5146" t="s">
        <v>6342</v>
      </c>
      <c r="C5146" s="11">
        <v>45935</v>
      </c>
      <c r="D5146" s="1" t="str">
        <f t="shared" si="253"/>
        <v>2025</v>
      </c>
      <c r="E5146" s="12" t="str">
        <f t="shared" si="254"/>
        <v>October</v>
      </c>
      <c r="F5146" t="s">
        <v>14</v>
      </c>
      <c r="G5146" t="s">
        <v>9662</v>
      </c>
      <c r="H5146" t="s">
        <v>15</v>
      </c>
      <c r="I5146" t="s">
        <v>19</v>
      </c>
      <c r="J5146" t="s">
        <v>32</v>
      </c>
      <c r="K5146" s="6">
        <v>8</v>
      </c>
      <c r="L5146" s="6" t="str">
        <f t="shared" si="255"/>
        <v>Large</v>
      </c>
      <c r="M5146" s="7">
        <v>499</v>
      </c>
      <c r="N5146" s="2">
        <v>0.15</v>
      </c>
      <c r="O5146" s="3">
        <v>3393.2</v>
      </c>
      <c r="P5146" s="3">
        <f>O5146/K5146</f>
        <v>424.15</v>
      </c>
      <c r="Q5146" s="3">
        <f>R5146/M5146</f>
        <v>1.6735470941883768</v>
      </c>
      <c r="R5146" s="4">
        <v>835.1</v>
      </c>
      <c r="S5146" s="2">
        <f>R5146/O5146</f>
        <v>0.24610986679240837</v>
      </c>
    </row>
    <row r="5147" spans="1:19" x14ac:dyDescent="0.3">
      <c r="A5147" s="6">
        <v>5375</v>
      </c>
      <c r="B5147" t="s">
        <v>6343</v>
      </c>
      <c r="C5147" s="11">
        <v>45498</v>
      </c>
      <c r="D5147" s="1" t="str">
        <f t="shared" si="253"/>
        <v>2024</v>
      </c>
      <c r="E5147" s="12" t="str">
        <f t="shared" si="254"/>
        <v>July</v>
      </c>
      <c r="F5147" t="s">
        <v>14</v>
      </c>
      <c r="G5147" t="s">
        <v>9662</v>
      </c>
      <c r="H5147" t="s">
        <v>15</v>
      </c>
      <c r="I5147" t="s">
        <v>16</v>
      </c>
      <c r="J5147" t="s">
        <v>38</v>
      </c>
      <c r="K5147" s="6">
        <v>9</v>
      </c>
      <c r="L5147" s="6" t="str">
        <f t="shared" si="255"/>
        <v>Large</v>
      </c>
      <c r="M5147" s="7">
        <v>99</v>
      </c>
      <c r="N5147" s="2">
        <v>0</v>
      </c>
      <c r="O5147" s="3">
        <v>891</v>
      </c>
      <c r="P5147" s="3">
        <f>O5147/K5147</f>
        <v>99</v>
      </c>
      <c r="Q5147" s="3">
        <f>R5147/M5147</f>
        <v>2.5144444444444445</v>
      </c>
      <c r="R5147" s="4">
        <v>248.93</v>
      </c>
      <c r="S5147" s="2">
        <f>R5147/O5147</f>
        <v>0.27938271604938275</v>
      </c>
    </row>
    <row r="5148" spans="1:19" x14ac:dyDescent="0.3">
      <c r="A5148" s="6">
        <v>5376</v>
      </c>
      <c r="B5148" t="s">
        <v>6344</v>
      </c>
      <c r="C5148" s="11">
        <v>45759</v>
      </c>
      <c r="D5148" s="1" t="str">
        <f t="shared" si="253"/>
        <v>2025</v>
      </c>
      <c r="E5148" s="12" t="str">
        <f t="shared" si="254"/>
        <v>April</v>
      </c>
      <c r="F5148" t="s">
        <v>29</v>
      </c>
      <c r="G5148" t="s">
        <v>9662</v>
      </c>
      <c r="H5148" t="s">
        <v>15</v>
      </c>
      <c r="I5148" t="s">
        <v>27</v>
      </c>
      <c r="J5148" t="s">
        <v>47</v>
      </c>
      <c r="K5148" s="6">
        <v>7</v>
      </c>
      <c r="L5148" s="6" t="str">
        <f t="shared" si="255"/>
        <v>Large</v>
      </c>
      <c r="M5148" s="7">
        <v>499</v>
      </c>
      <c r="N5148" s="2">
        <v>0.15</v>
      </c>
      <c r="O5148" s="3">
        <v>2969.05</v>
      </c>
      <c r="P5148" s="3">
        <f>O5148/K5148</f>
        <v>424.15000000000003</v>
      </c>
      <c r="Q5148" s="3">
        <f>R5148/M5148</f>
        <v>0.64777555110220442</v>
      </c>
      <c r="R5148" s="4">
        <v>323.24</v>
      </c>
      <c r="S5148" s="2">
        <f>R5148/O5148</f>
        <v>0.10886984052137889</v>
      </c>
    </row>
    <row r="5149" spans="1:19" x14ac:dyDescent="0.3">
      <c r="A5149" s="6">
        <v>5377</v>
      </c>
      <c r="B5149" t="s">
        <v>6345</v>
      </c>
      <c r="C5149" s="11">
        <v>45918</v>
      </c>
      <c r="D5149" s="1" t="str">
        <f t="shared" si="253"/>
        <v>2025</v>
      </c>
      <c r="E5149" s="12" t="str">
        <f t="shared" si="254"/>
        <v>September</v>
      </c>
      <c r="F5149" t="s">
        <v>14</v>
      </c>
      <c r="G5149" t="s">
        <v>9662</v>
      </c>
      <c r="H5149" t="s">
        <v>24</v>
      </c>
      <c r="I5149" t="s">
        <v>16</v>
      </c>
      <c r="J5149" t="s">
        <v>38</v>
      </c>
      <c r="K5149" s="6">
        <v>8</v>
      </c>
      <c r="L5149" s="6" t="str">
        <f t="shared" si="255"/>
        <v>Large</v>
      </c>
      <c r="M5149" s="7">
        <v>999</v>
      </c>
      <c r="N5149" s="2">
        <v>0.15</v>
      </c>
      <c r="O5149" s="3">
        <v>6793.2</v>
      </c>
      <c r="P5149" s="3">
        <f>O5149/K5149</f>
        <v>849.15</v>
      </c>
      <c r="Q5149" s="3">
        <f>R5149/M5149</f>
        <v>1.0691191191191192</v>
      </c>
      <c r="R5149" s="4">
        <v>1068.05</v>
      </c>
      <c r="S5149" s="2">
        <f>R5149/O5149</f>
        <v>0.15722339987045869</v>
      </c>
    </row>
    <row r="5150" spans="1:19" x14ac:dyDescent="0.3">
      <c r="A5150" s="6">
        <v>5378</v>
      </c>
      <c r="B5150" t="s">
        <v>6346</v>
      </c>
      <c r="C5150" s="11">
        <v>45303</v>
      </c>
      <c r="D5150" s="1" t="str">
        <f t="shared" ref="D5150:D5208" si="256">TEXT(C5150, "yyyy")</f>
        <v>2024</v>
      </c>
      <c r="E5150" s="12" t="str">
        <f t="shared" ref="E5150:E5208" si="257">TEXT(C5150, "mmmm")</f>
        <v>January</v>
      </c>
      <c r="F5150" t="s">
        <v>40</v>
      </c>
      <c r="G5150" t="s">
        <v>4488</v>
      </c>
      <c r="H5150" t="s">
        <v>15</v>
      </c>
      <c r="I5150" t="s">
        <v>27</v>
      </c>
      <c r="J5150" t="s">
        <v>47</v>
      </c>
      <c r="K5150" s="6">
        <v>6</v>
      </c>
      <c r="L5150" s="6" t="str">
        <f t="shared" si="255"/>
        <v>Midium</v>
      </c>
      <c r="M5150" s="7">
        <v>299</v>
      </c>
      <c r="N5150" s="2">
        <v>0.1</v>
      </c>
      <c r="O5150" s="3">
        <v>1614.6</v>
      </c>
      <c r="P5150" s="3">
        <f>O5150/K5150</f>
        <v>269.09999999999997</v>
      </c>
      <c r="Q5150" s="3">
        <f>R5150/M5150</f>
        <v>1.2851839464882941</v>
      </c>
      <c r="R5150" s="4">
        <v>384.27</v>
      </c>
      <c r="S5150" s="2">
        <f>R5150/O5150</f>
        <v>0.2379970271274619</v>
      </c>
    </row>
    <row r="5151" spans="1:19" x14ac:dyDescent="0.3">
      <c r="A5151" s="6">
        <v>5379</v>
      </c>
      <c r="B5151" t="s">
        <v>6347</v>
      </c>
      <c r="C5151" s="11">
        <v>45960</v>
      </c>
      <c r="D5151" s="1" t="str">
        <f t="shared" si="256"/>
        <v>2025</v>
      </c>
      <c r="E5151" s="12" t="str">
        <f t="shared" si="257"/>
        <v>October</v>
      </c>
      <c r="F5151" t="s">
        <v>14</v>
      </c>
      <c r="G5151" t="s">
        <v>9662</v>
      </c>
      <c r="H5151" t="s">
        <v>15</v>
      </c>
      <c r="I5151" t="s">
        <v>16</v>
      </c>
      <c r="J5151" t="s">
        <v>38</v>
      </c>
      <c r="K5151" s="6">
        <v>5</v>
      </c>
      <c r="L5151" s="6" t="str">
        <f t="shared" si="255"/>
        <v>Midium</v>
      </c>
      <c r="M5151" s="7">
        <v>799</v>
      </c>
      <c r="N5151" s="2">
        <v>0.05</v>
      </c>
      <c r="O5151" s="3">
        <v>3795.25</v>
      </c>
      <c r="P5151" s="3">
        <f>O5151/K5151</f>
        <v>759.05</v>
      </c>
      <c r="Q5151" s="3">
        <f>R5151/M5151</f>
        <v>0.44946182728410516</v>
      </c>
      <c r="R5151" s="4">
        <v>359.12</v>
      </c>
      <c r="S5151" s="2">
        <f>R5151/O5151</f>
        <v>9.4623542586127402E-2</v>
      </c>
    </row>
    <row r="5152" spans="1:19" x14ac:dyDescent="0.3">
      <c r="A5152" s="6">
        <v>5380</v>
      </c>
      <c r="B5152" t="s">
        <v>6348</v>
      </c>
      <c r="C5152" s="11">
        <v>45941</v>
      </c>
      <c r="D5152" s="1" t="str">
        <f t="shared" si="256"/>
        <v>2025</v>
      </c>
      <c r="E5152" s="12" t="str">
        <f t="shared" si="257"/>
        <v>October</v>
      </c>
      <c r="F5152" t="s">
        <v>22</v>
      </c>
      <c r="G5152" t="s">
        <v>9662</v>
      </c>
      <c r="H5152" t="s">
        <v>24</v>
      </c>
      <c r="I5152" t="s">
        <v>19</v>
      </c>
      <c r="J5152" t="s">
        <v>25</v>
      </c>
      <c r="K5152" s="6">
        <v>3</v>
      </c>
      <c r="L5152" s="6" t="str">
        <f t="shared" si="255"/>
        <v>Small</v>
      </c>
      <c r="M5152" s="7">
        <v>199</v>
      </c>
      <c r="N5152" s="2">
        <v>0</v>
      </c>
      <c r="O5152" s="3">
        <v>597</v>
      </c>
      <c r="P5152" s="3">
        <f>O5152/K5152</f>
        <v>199</v>
      </c>
      <c r="Q5152" s="3">
        <f>R5152/M5152</f>
        <v>0.64195979899497491</v>
      </c>
      <c r="R5152" s="4">
        <v>127.75</v>
      </c>
      <c r="S5152" s="2">
        <f>R5152/O5152</f>
        <v>0.21398659966499162</v>
      </c>
    </row>
    <row r="5153" spans="1:19" x14ac:dyDescent="0.3">
      <c r="A5153" s="6">
        <v>5382</v>
      </c>
      <c r="B5153" t="s">
        <v>6349</v>
      </c>
      <c r="C5153" s="11">
        <v>45605</v>
      </c>
      <c r="D5153" s="1" t="str">
        <f t="shared" si="256"/>
        <v>2024</v>
      </c>
      <c r="E5153" s="12" t="str">
        <f t="shared" si="257"/>
        <v>November</v>
      </c>
      <c r="F5153" t="s">
        <v>14</v>
      </c>
      <c r="G5153" t="s">
        <v>2861</v>
      </c>
      <c r="H5153" t="s">
        <v>37</v>
      </c>
      <c r="I5153" t="s">
        <v>27</v>
      </c>
      <c r="J5153" t="s">
        <v>47</v>
      </c>
      <c r="K5153" s="6">
        <v>3</v>
      </c>
      <c r="L5153" s="6" t="str">
        <f t="shared" si="255"/>
        <v>Small</v>
      </c>
      <c r="M5153" s="7">
        <v>299</v>
      </c>
      <c r="N5153" s="2">
        <v>0.15</v>
      </c>
      <c r="O5153" s="3">
        <v>762.45</v>
      </c>
      <c r="P5153" s="3">
        <f>O5153/K5153</f>
        <v>254.15</v>
      </c>
      <c r="Q5153" s="3">
        <f>R5153/M5153</f>
        <v>0.33414715719063542</v>
      </c>
      <c r="R5153" s="4">
        <v>99.91</v>
      </c>
      <c r="S5153" s="2">
        <f>R5153/O5153</f>
        <v>0.13103810085907272</v>
      </c>
    </row>
    <row r="5154" spans="1:19" x14ac:dyDescent="0.3">
      <c r="A5154" s="6">
        <v>5383</v>
      </c>
      <c r="B5154" t="s">
        <v>6350</v>
      </c>
      <c r="C5154" s="11">
        <v>45922</v>
      </c>
      <c r="D5154" s="1" t="str">
        <f t="shared" si="256"/>
        <v>2025</v>
      </c>
      <c r="E5154" s="12" t="str">
        <f t="shared" si="257"/>
        <v>September</v>
      </c>
      <c r="F5154" t="s">
        <v>29</v>
      </c>
      <c r="G5154" t="s">
        <v>1350</v>
      </c>
      <c r="H5154" t="s">
        <v>37</v>
      </c>
      <c r="I5154" t="s">
        <v>16</v>
      </c>
      <c r="J5154" t="s">
        <v>38</v>
      </c>
      <c r="K5154" s="6">
        <v>5</v>
      </c>
      <c r="L5154" s="6" t="str">
        <f t="shared" si="255"/>
        <v>Midium</v>
      </c>
      <c r="M5154" s="7">
        <v>299</v>
      </c>
      <c r="N5154" s="2">
        <v>0.1</v>
      </c>
      <c r="O5154" s="3">
        <v>1345.5</v>
      </c>
      <c r="P5154" s="3">
        <f>O5154/K5154</f>
        <v>269.10000000000002</v>
      </c>
      <c r="Q5154" s="3">
        <f>R5154/M5154</f>
        <v>0.80127090301003345</v>
      </c>
      <c r="R5154" s="4">
        <v>239.58</v>
      </c>
      <c r="S5154" s="2">
        <f>R5154/O5154</f>
        <v>0.17806020066889633</v>
      </c>
    </row>
    <row r="5155" spans="1:19" x14ac:dyDescent="0.3">
      <c r="A5155" s="6">
        <v>5384</v>
      </c>
      <c r="B5155" t="s">
        <v>6351</v>
      </c>
      <c r="C5155" s="11">
        <v>45584</v>
      </c>
      <c r="D5155" s="1" t="str">
        <f t="shared" si="256"/>
        <v>2024</v>
      </c>
      <c r="E5155" s="12" t="str">
        <f t="shared" si="257"/>
        <v>October</v>
      </c>
      <c r="F5155" t="s">
        <v>29</v>
      </c>
      <c r="G5155" t="s">
        <v>9662</v>
      </c>
      <c r="H5155" t="s">
        <v>24</v>
      </c>
      <c r="I5155" t="s">
        <v>16</v>
      </c>
      <c r="J5155" t="s">
        <v>38</v>
      </c>
      <c r="K5155" s="6">
        <v>8</v>
      </c>
      <c r="L5155" s="6" t="str">
        <f t="shared" si="255"/>
        <v>Large</v>
      </c>
      <c r="M5155" s="7">
        <v>149</v>
      </c>
      <c r="N5155" s="2">
        <v>0</v>
      </c>
      <c r="O5155" s="3">
        <v>1192</v>
      </c>
      <c r="P5155" s="3">
        <f>O5155/K5155</f>
        <v>149</v>
      </c>
      <c r="Q5155" s="3">
        <f>R5155/M5155</f>
        <v>2.1073825503355703</v>
      </c>
      <c r="R5155" s="4">
        <v>314</v>
      </c>
      <c r="S5155" s="2">
        <f>R5155/O5155</f>
        <v>0.26342281879194629</v>
      </c>
    </row>
    <row r="5156" spans="1:19" x14ac:dyDescent="0.3">
      <c r="A5156" s="6">
        <v>5385</v>
      </c>
      <c r="B5156" t="s">
        <v>6352</v>
      </c>
      <c r="C5156" s="11">
        <v>45916</v>
      </c>
      <c r="D5156" s="1" t="str">
        <f t="shared" si="256"/>
        <v>2025</v>
      </c>
      <c r="E5156" s="12" t="str">
        <f t="shared" si="257"/>
        <v>September</v>
      </c>
      <c r="F5156" t="s">
        <v>14</v>
      </c>
      <c r="G5156" t="s">
        <v>9662</v>
      </c>
      <c r="H5156" t="s">
        <v>37</v>
      </c>
      <c r="I5156" t="s">
        <v>19</v>
      </c>
      <c r="J5156" t="s">
        <v>25</v>
      </c>
      <c r="K5156" s="6">
        <v>7</v>
      </c>
      <c r="L5156" s="6" t="str">
        <f t="shared" si="255"/>
        <v>Large</v>
      </c>
      <c r="M5156" s="7">
        <v>299</v>
      </c>
      <c r="N5156" s="2">
        <v>0.05</v>
      </c>
      <c r="O5156" s="3">
        <v>1988.35</v>
      </c>
      <c r="P5156" s="3">
        <f>O5156/K5156</f>
        <v>284.05</v>
      </c>
      <c r="Q5156" s="3">
        <f>R5156/M5156</f>
        <v>1.5489966555183945</v>
      </c>
      <c r="R5156" s="4">
        <v>463.15</v>
      </c>
      <c r="S5156" s="2">
        <f>R5156/O5156</f>
        <v>0.23293182789750294</v>
      </c>
    </row>
    <row r="5157" spans="1:19" x14ac:dyDescent="0.3">
      <c r="A5157" s="6">
        <v>5386</v>
      </c>
      <c r="B5157" t="s">
        <v>6353</v>
      </c>
      <c r="C5157" s="11">
        <v>45889</v>
      </c>
      <c r="D5157" s="1" t="str">
        <f t="shared" si="256"/>
        <v>2025</v>
      </c>
      <c r="E5157" s="12" t="str">
        <f t="shared" si="257"/>
        <v>August</v>
      </c>
      <c r="F5157" t="s">
        <v>14</v>
      </c>
      <c r="G5157" t="s">
        <v>9662</v>
      </c>
      <c r="H5157" t="s">
        <v>24</v>
      </c>
      <c r="I5157" t="s">
        <v>27</v>
      </c>
      <c r="J5157" t="s">
        <v>17</v>
      </c>
      <c r="K5157" s="6">
        <v>10</v>
      </c>
      <c r="L5157" s="6" t="str">
        <f t="shared" si="255"/>
        <v>Large</v>
      </c>
      <c r="M5157" s="7">
        <v>299</v>
      </c>
      <c r="N5157" s="2">
        <v>0.15</v>
      </c>
      <c r="O5157" s="3">
        <v>2541.5</v>
      </c>
      <c r="P5157" s="3">
        <f>O5157/K5157</f>
        <v>254.15</v>
      </c>
      <c r="Q5157" s="3">
        <f>R5157/M5157</f>
        <v>2.4431103678929764</v>
      </c>
      <c r="R5157" s="4">
        <v>730.49</v>
      </c>
      <c r="S5157" s="2">
        <f>R5157/O5157</f>
        <v>0.28742474916387961</v>
      </c>
    </row>
    <row r="5158" spans="1:19" x14ac:dyDescent="0.3">
      <c r="A5158" s="6">
        <v>5387</v>
      </c>
      <c r="B5158" t="s">
        <v>6354</v>
      </c>
      <c r="C5158" s="11">
        <v>45745</v>
      </c>
      <c r="D5158" s="1" t="str">
        <f t="shared" si="256"/>
        <v>2025</v>
      </c>
      <c r="E5158" s="12" t="str">
        <f t="shared" si="257"/>
        <v>March</v>
      </c>
      <c r="F5158" t="s">
        <v>40</v>
      </c>
      <c r="G5158" t="s">
        <v>9662</v>
      </c>
      <c r="H5158" t="s">
        <v>24</v>
      </c>
      <c r="I5158" t="s">
        <v>16</v>
      </c>
      <c r="J5158" t="s">
        <v>38</v>
      </c>
      <c r="K5158" s="6">
        <v>4</v>
      </c>
      <c r="L5158" s="6" t="str">
        <f t="shared" si="255"/>
        <v>Midium</v>
      </c>
      <c r="M5158" s="7">
        <v>199</v>
      </c>
      <c r="N5158" s="2">
        <v>0</v>
      </c>
      <c r="O5158" s="3">
        <v>796</v>
      </c>
      <c r="P5158" s="3">
        <f>O5158/K5158</f>
        <v>199</v>
      </c>
      <c r="Q5158" s="3">
        <f>R5158/M5158</f>
        <v>0.76020100502512566</v>
      </c>
      <c r="R5158" s="4">
        <v>151.28</v>
      </c>
      <c r="S5158" s="2">
        <f>R5158/O5158</f>
        <v>0.19005025125628142</v>
      </c>
    </row>
    <row r="5159" spans="1:19" x14ac:dyDescent="0.3">
      <c r="A5159" s="6">
        <v>5388</v>
      </c>
      <c r="B5159" t="s">
        <v>6355</v>
      </c>
      <c r="C5159" s="11">
        <v>45989</v>
      </c>
      <c r="D5159" s="1" t="str">
        <f t="shared" si="256"/>
        <v>2025</v>
      </c>
      <c r="E5159" s="12" t="str">
        <f t="shared" si="257"/>
        <v>November</v>
      </c>
      <c r="F5159" t="s">
        <v>22</v>
      </c>
      <c r="G5159" t="s">
        <v>9662</v>
      </c>
      <c r="H5159" t="s">
        <v>24</v>
      </c>
      <c r="I5159" t="s">
        <v>19</v>
      </c>
      <c r="J5159" t="s">
        <v>20</v>
      </c>
      <c r="K5159" s="6">
        <v>2</v>
      </c>
      <c r="L5159" s="6" t="str">
        <f t="shared" si="255"/>
        <v>Small</v>
      </c>
      <c r="M5159" s="7">
        <v>199</v>
      </c>
      <c r="N5159" s="2">
        <v>0</v>
      </c>
      <c r="O5159" s="3">
        <v>398</v>
      </c>
      <c r="P5159" s="3">
        <f>O5159/K5159</f>
        <v>199</v>
      </c>
      <c r="Q5159" s="3">
        <f>R5159/M5159</f>
        <v>0.44432160804020099</v>
      </c>
      <c r="R5159" s="4">
        <v>88.42</v>
      </c>
      <c r="S5159" s="2">
        <f>R5159/O5159</f>
        <v>0.22216080402010049</v>
      </c>
    </row>
    <row r="5160" spans="1:19" x14ac:dyDescent="0.3">
      <c r="A5160" s="6">
        <v>5389</v>
      </c>
      <c r="B5160" t="s">
        <v>6356</v>
      </c>
      <c r="C5160" s="11">
        <v>45518</v>
      </c>
      <c r="D5160" s="1" t="str">
        <f t="shared" si="256"/>
        <v>2024</v>
      </c>
      <c r="E5160" s="12" t="str">
        <f t="shared" si="257"/>
        <v>August</v>
      </c>
      <c r="F5160" t="s">
        <v>40</v>
      </c>
      <c r="G5160" t="s">
        <v>9662</v>
      </c>
      <c r="H5160" t="s">
        <v>37</v>
      </c>
      <c r="I5160" t="s">
        <v>19</v>
      </c>
      <c r="J5160" t="s">
        <v>25</v>
      </c>
      <c r="K5160" s="6">
        <v>10</v>
      </c>
      <c r="L5160" s="6" t="str">
        <f t="shared" si="255"/>
        <v>Large</v>
      </c>
      <c r="M5160" s="7">
        <v>999</v>
      </c>
      <c r="N5160" s="2">
        <v>0</v>
      </c>
      <c r="O5160" s="3">
        <v>9990</v>
      </c>
      <c r="P5160" s="3">
        <f>O5160/K5160</f>
        <v>999</v>
      </c>
      <c r="Q5160" s="3">
        <f>R5160/M5160</f>
        <v>2.4791891891891891</v>
      </c>
      <c r="R5160" s="4">
        <v>2476.71</v>
      </c>
      <c r="S5160" s="2">
        <f>R5160/O5160</f>
        <v>0.24791891891891893</v>
      </c>
    </row>
    <row r="5161" spans="1:19" x14ac:dyDescent="0.3">
      <c r="A5161" s="6">
        <v>5390</v>
      </c>
      <c r="B5161" t="s">
        <v>6357</v>
      </c>
      <c r="C5161" s="11">
        <v>45590</v>
      </c>
      <c r="D5161" s="1" t="str">
        <f t="shared" si="256"/>
        <v>2024</v>
      </c>
      <c r="E5161" s="12" t="str">
        <f t="shared" si="257"/>
        <v>October</v>
      </c>
      <c r="F5161" t="s">
        <v>29</v>
      </c>
      <c r="G5161" t="s">
        <v>1881</v>
      </c>
      <c r="H5161" t="s">
        <v>37</v>
      </c>
      <c r="I5161" t="s">
        <v>19</v>
      </c>
      <c r="J5161" t="s">
        <v>20</v>
      </c>
      <c r="K5161" s="6">
        <v>2</v>
      </c>
      <c r="L5161" s="6" t="str">
        <f t="shared" si="255"/>
        <v>Small</v>
      </c>
      <c r="M5161" s="7">
        <v>799</v>
      </c>
      <c r="N5161" s="2">
        <v>0.15</v>
      </c>
      <c r="O5161" s="3">
        <v>1358.3</v>
      </c>
      <c r="P5161" s="3">
        <f>O5161/K5161</f>
        <v>679.15</v>
      </c>
      <c r="Q5161" s="3">
        <f>R5161/M5161</f>
        <v>0.44669586983729664</v>
      </c>
      <c r="R5161" s="4">
        <v>356.91</v>
      </c>
      <c r="S5161" s="2">
        <f>R5161/O5161</f>
        <v>0.26276227637488037</v>
      </c>
    </row>
    <row r="5162" spans="1:19" x14ac:dyDescent="0.3">
      <c r="A5162" s="6">
        <v>5391</v>
      </c>
      <c r="B5162" t="s">
        <v>6358</v>
      </c>
      <c r="C5162" s="11">
        <v>45313</v>
      </c>
      <c r="D5162" s="1" t="str">
        <f t="shared" si="256"/>
        <v>2024</v>
      </c>
      <c r="E5162" s="12" t="str">
        <f t="shared" si="257"/>
        <v>January</v>
      </c>
      <c r="F5162" t="s">
        <v>40</v>
      </c>
      <c r="G5162" t="s">
        <v>6359</v>
      </c>
      <c r="H5162" t="s">
        <v>37</v>
      </c>
      <c r="I5162" t="s">
        <v>27</v>
      </c>
      <c r="J5162" t="s">
        <v>47</v>
      </c>
      <c r="K5162" s="6">
        <v>10</v>
      </c>
      <c r="L5162" s="6" t="str">
        <f t="shared" si="255"/>
        <v>Large</v>
      </c>
      <c r="M5162" s="7">
        <v>999</v>
      </c>
      <c r="N5162" s="2">
        <v>0</v>
      </c>
      <c r="O5162" s="3">
        <v>9990</v>
      </c>
      <c r="P5162" s="3">
        <f>O5162/K5162</f>
        <v>999</v>
      </c>
      <c r="Q5162" s="3">
        <f>R5162/M5162</f>
        <v>1.3601901901901901</v>
      </c>
      <c r="R5162" s="4">
        <v>1358.83</v>
      </c>
      <c r="S5162" s="2">
        <f>R5162/O5162</f>
        <v>0.136019019019019</v>
      </c>
    </row>
    <row r="5163" spans="1:19" x14ac:dyDescent="0.3">
      <c r="A5163" s="6">
        <v>5392</v>
      </c>
      <c r="B5163" t="s">
        <v>6360</v>
      </c>
      <c r="C5163" s="11">
        <v>45487</v>
      </c>
      <c r="D5163" s="1" t="str">
        <f t="shared" si="256"/>
        <v>2024</v>
      </c>
      <c r="E5163" s="12" t="str">
        <f t="shared" si="257"/>
        <v>July</v>
      </c>
      <c r="F5163" t="s">
        <v>14</v>
      </c>
      <c r="G5163" t="s">
        <v>9662</v>
      </c>
      <c r="H5163" t="s">
        <v>24</v>
      </c>
      <c r="I5163" t="s">
        <v>27</v>
      </c>
      <c r="J5163" t="s">
        <v>47</v>
      </c>
      <c r="K5163" s="6">
        <v>2</v>
      </c>
      <c r="L5163" s="6" t="str">
        <f t="shared" si="255"/>
        <v>Small</v>
      </c>
      <c r="M5163" s="7">
        <v>499</v>
      </c>
      <c r="N5163" s="2">
        <v>0</v>
      </c>
      <c r="O5163" s="3">
        <v>998</v>
      </c>
      <c r="P5163" s="3">
        <f>O5163/K5163</f>
        <v>499</v>
      </c>
      <c r="Q5163" s="3">
        <f>R5163/M5163</f>
        <v>0.51034068136272548</v>
      </c>
      <c r="R5163" s="4">
        <v>254.66</v>
      </c>
      <c r="S5163" s="2">
        <f>R5163/O5163</f>
        <v>0.25517034068136274</v>
      </c>
    </row>
    <row r="5164" spans="1:19" x14ac:dyDescent="0.3">
      <c r="A5164" s="6">
        <v>5393</v>
      </c>
      <c r="B5164" t="s">
        <v>6361</v>
      </c>
      <c r="C5164" s="11">
        <v>45338</v>
      </c>
      <c r="D5164" s="1" t="str">
        <f t="shared" si="256"/>
        <v>2024</v>
      </c>
      <c r="E5164" s="12" t="str">
        <f t="shared" si="257"/>
        <v>February</v>
      </c>
      <c r="F5164" t="s">
        <v>14</v>
      </c>
      <c r="G5164" t="s">
        <v>9662</v>
      </c>
      <c r="H5164" t="s">
        <v>37</v>
      </c>
      <c r="I5164" t="s">
        <v>19</v>
      </c>
      <c r="J5164" t="s">
        <v>25</v>
      </c>
      <c r="K5164" s="6">
        <v>3</v>
      </c>
      <c r="L5164" s="6" t="str">
        <f t="shared" si="255"/>
        <v>Small</v>
      </c>
      <c r="M5164" s="7">
        <v>149</v>
      </c>
      <c r="N5164" s="2">
        <v>0</v>
      </c>
      <c r="O5164" s="3">
        <v>447</v>
      </c>
      <c r="P5164" s="3">
        <f>O5164/K5164</f>
        <v>149</v>
      </c>
      <c r="Q5164" s="3">
        <f>R5164/M5164</f>
        <v>0.31557046979865772</v>
      </c>
      <c r="R5164" s="4">
        <v>47.02</v>
      </c>
      <c r="S5164" s="2">
        <f>R5164/O5164</f>
        <v>0.10519015659955258</v>
      </c>
    </row>
    <row r="5165" spans="1:19" x14ac:dyDescent="0.3">
      <c r="A5165" s="6">
        <v>5394</v>
      </c>
      <c r="B5165" t="s">
        <v>6362</v>
      </c>
      <c r="C5165" s="11">
        <v>45860</v>
      </c>
      <c r="D5165" s="1" t="str">
        <f t="shared" si="256"/>
        <v>2025</v>
      </c>
      <c r="E5165" s="12" t="str">
        <f t="shared" si="257"/>
        <v>July</v>
      </c>
      <c r="F5165" t="s">
        <v>22</v>
      </c>
      <c r="G5165" t="s">
        <v>9662</v>
      </c>
      <c r="H5165" t="s">
        <v>15</v>
      </c>
      <c r="I5165" t="s">
        <v>19</v>
      </c>
      <c r="J5165" t="s">
        <v>42</v>
      </c>
      <c r="K5165" s="6">
        <v>9</v>
      </c>
      <c r="L5165" s="6" t="str">
        <f t="shared" si="255"/>
        <v>Large</v>
      </c>
      <c r="M5165" s="7">
        <v>99</v>
      </c>
      <c r="N5165" s="2">
        <v>0.1</v>
      </c>
      <c r="O5165" s="3">
        <v>801.9</v>
      </c>
      <c r="P5165" s="3">
        <f>O5165/K5165</f>
        <v>89.1</v>
      </c>
      <c r="Q5165" s="3">
        <f>R5165/M5165</f>
        <v>1.0852525252525251</v>
      </c>
      <c r="R5165" s="4">
        <v>107.44</v>
      </c>
      <c r="S5165" s="2">
        <f>R5165/O5165</f>
        <v>0.1339817932410525</v>
      </c>
    </row>
    <row r="5166" spans="1:19" x14ac:dyDescent="0.3">
      <c r="A5166" s="6">
        <v>5395</v>
      </c>
      <c r="B5166" t="s">
        <v>6363</v>
      </c>
      <c r="C5166" s="11">
        <v>45505</v>
      </c>
      <c r="D5166" s="1" t="str">
        <f t="shared" si="256"/>
        <v>2024</v>
      </c>
      <c r="E5166" s="12" t="str">
        <f t="shared" si="257"/>
        <v>August</v>
      </c>
      <c r="F5166" t="s">
        <v>14</v>
      </c>
      <c r="G5166" t="s">
        <v>2889</v>
      </c>
      <c r="H5166" t="s">
        <v>24</v>
      </c>
      <c r="I5166" t="s">
        <v>19</v>
      </c>
      <c r="J5166" t="s">
        <v>42</v>
      </c>
      <c r="K5166" s="6">
        <v>1</v>
      </c>
      <c r="L5166" s="6" t="str">
        <f t="shared" si="255"/>
        <v>Small</v>
      </c>
      <c r="M5166" s="7">
        <v>99</v>
      </c>
      <c r="N5166" s="2">
        <v>0</v>
      </c>
      <c r="O5166" s="3">
        <v>99</v>
      </c>
      <c r="P5166" s="3">
        <f>O5166/K5166</f>
        <v>99</v>
      </c>
      <c r="Q5166" s="3">
        <f>R5166/M5166</f>
        <v>0.13848484848484849</v>
      </c>
      <c r="R5166" s="4">
        <v>13.71</v>
      </c>
      <c r="S5166" s="2">
        <f>R5166/O5166</f>
        <v>0.13848484848484849</v>
      </c>
    </row>
    <row r="5167" spans="1:19" x14ac:dyDescent="0.3">
      <c r="A5167" s="6">
        <v>5396</v>
      </c>
      <c r="B5167" t="s">
        <v>6364</v>
      </c>
      <c r="C5167" s="11">
        <v>45341</v>
      </c>
      <c r="D5167" s="1" t="str">
        <f t="shared" si="256"/>
        <v>2024</v>
      </c>
      <c r="E5167" s="12" t="str">
        <f t="shared" si="257"/>
        <v>February</v>
      </c>
      <c r="F5167" t="s">
        <v>14</v>
      </c>
      <c r="G5167" t="s">
        <v>9662</v>
      </c>
      <c r="H5167" t="s">
        <v>24</v>
      </c>
      <c r="I5167" t="s">
        <v>19</v>
      </c>
      <c r="J5167" t="s">
        <v>20</v>
      </c>
      <c r="K5167" s="6">
        <v>5</v>
      </c>
      <c r="L5167" s="6" t="str">
        <f t="shared" si="255"/>
        <v>Midium</v>
      </c>
      <c r="M5167" s="7">
        <v>299</v>
      </c>
      <c r="N5167" s="2">
        <v>0.15</v>
      </c>
      <c r="O5167" s="3">
        <v>1270.75</v>
      </c>
      <c r="P5167" s="3">
        <f>O5167/K5167</f>
        <v>254.15</v>
      </c>
      <c r="Q5167" s="3">
        <f>R5167/M5167</f>
        <v>1.2410033444816053</v>
      </c>
      <c r="R5167" s="4">
        <v>371.06</v>
      </c>
      <c r="S5167" s="2">
        <f>R5167/O5167</f>
        <v>0.29200078693684833</v>
      </c>
    </row>
    <row r="5168" spans="1:19" x14ac:dyDescent="0.3">
      <c r="A5168" s="6">
        <v>5398</v>
      </c>
      <c r="B5168" t="s">
        <v>6365</v>
      </c>
      <c r="C5168" s="11">
        <v>45554</v>
      </c>
      <c r="D5168" s="1" t="str">
        <f t="shared" si="256"/>
        <v>2024</v>
      </c>
      <c r="E5168" s="12" t="str">
        <f t="shared" si="257"/>
        <v>September</v>
      </c>
      <c r="F5168" t="s">
        <v>40</v>
      </c>
      <c r="G5168" t="s">
        <v>9662</v>
      </c>
      <c r="H5168" t="s">
        <v>24</v>
      </c>
      <c r="I5168" t="s">
        <v>19</v>
      </c>
      <c r="J5168" t="s">
        <v>42</v>
      </c>
      <c r="K5168" s="6">
        <v>8</v>
      </c>
      <c r="L5168" s="6" t="str">
        <f t="shared" si="255"/>
        <v>Large</v>
      </c>
      <c r="M5168" s="7">
        <v>799</v>
      </c>
      <c r="N5168" s="2">
        <v>0.05</v>
      </c>
      <c r="O5168" s="3">
        <v>6072.4</v>
      </c>
      <c r="P5168" s="3">
        <f>O5168/K5168</f>
        <v>759.05</v>
      </c>
      <c r="Q5168" s="3">
        <f>R5168/M5168</f>
        <v>1.9422903629536923</v>
      </c>
      <c r="R5168" s="4">
        <v>1551.89</v>
      </c>
      <c r="S5168" s="2">
        <f>R5168/O5168</f>
        <v>0.25556452144127528</v>
      </c>
    </row>
    <row r="5169" spans="1:19" x14ac:dyDescent="0.3">
      <c r="A5169" s="6">
        <v>5399</v>
      </c>
      <c r="B5169" t="s">
        <v>6366</v>
      </c>
      <c r="C5169" s="11">
        <v>45602</v>
      </c>
      <c r="D5169" s="1" t="str">
        <f t="shared" si="256"/>
        <v>2024</v>
      </c>
      <c r="E5169" s="12" t="str">
        <f t="shared" si="257"/>
        <v>November</v>
      </c>
      <c r="F5169" t="s">
        <v>40</v>
      </c>
      <c r="G5169" t="s">
        <v>6367</v>
      </c>
      <c r="H5169" t="s">
        <v>37</v>
      </c>
      <c r="I5169" t="s">
        <v>19</v>
      </c>
      <c r="J5169" t="s">
        <v>42</v>
      </c>
      <c r="K5169" s="6">
        <v>2</v>
      </c>
      <c r="L5169" s="6" t="str">
        <f t="shared" si="255"/>
        <v>Small</v>
      </c>
      <c r="M5169" s="7">
        <v>999</v>
      </c>
      <c r="N5169" s="2">
        <v>0.15</v>
      </c>
      <c r="O5169" s="3">
        <v>1698.3</v>
      </c>
      <c r="P5169" s="3">
        <f>O5169/K5169</f>
        <v>849.15</v>
      </c>
      <c r="Q5169" s="3">
        <f>R5169/M5169</f>
        <v>0.31334334334334329</v>
      </c>
      <c r="R5169" s="4">
        <v>313.02999999999997</v>
      </c>
      <c r="S5169" s="2">
        <f>R5169/O5169</f>
        <v>0.18431961373137842</v>
      </c>
    </row>
    <row r="5170" spans="1:19" x14ac:dyDescent="0.3">
      <c r="A5170" s="6">
        <v>5400</v>
      </c>
      <c r="B5170" t="s">
        <v>6368</v>
      </c>
      <c r="C5170" s="11">
        <v>46005</v>
      </c>
      <c r="D5170" s="1" t="str">
        <f t="shared" si="256"/>
        <v>2025</v>
      </c>
      <c r="E5170" s="12" t="str">
        <f t="shared" si="257"/>
        <v>December</v>
      </c>
      <c r="F5170" t="s">
        <v>22</v>
      </c>
      <c r="G5170" t="s">
        <v>9662</v>
      </c>
      <c r="H5170" t="s">
        <v>37</v>
      </c>
      <c r="I5170" t="s">
        <v>27</v>
      </c>
      <c r="J5170" t="s">
        <v>47</v>
      </c>
      <c r="K5170" s="6">
        <v>3</v>
      </c>
      <c r="L5170" s="6" t="str">
        <f t="shared" si="255"/>
        <v>Small</v>
      </c>
      <c r="M5170" s="7">
        <v>99</v>
      </c>
      <c r="N5170" s="2">
        <v>0.05</v>
      </c>
      <c r="O5170" s="3">
        <v>282.14999999999998</v>
      </c>
      <c r="P5170" s="3">
        <f>O5170/K5170</f>
        <v>94.05</v>
      </c>
      <c r="Q5170" s="3">
        <f>R5170/M5170</f>
        <v>0.68909090909090909</v>
      </c>
      <c r="R5170" s="4">
        <v>68.22</v>
      </c>
      <c r="S5170" s="2">
        <f>R5170/O5170</f>
        <v>0.24178628389154708</v>
      </c>
    </row>
    <row r="5171" spans="1:19" x14ac:dyDescent="0.3">
      <c r="A5171" s="6">
        <v>5402</v>
      </c>
      <c r="B5171" t="s">
        <v>6369</v>
      </c>
      <c r="C5171" s="11">
        <v>45832</v>
      </c>
      <c r="D5171" s="1" t="str">
        <f t="shared" si="256"/>
        <v>2025</v>
      </c>
      <c r="E5171" s="12" t="str">
        <f t="shared" si="257"/>
        <v>June</v>
      </c>
      <c r="F5171" t="s">
        <v>14</v>
      </c>
      <c r="G5171" t="s">
        <v>9662</v>
      </c>
      <c r="H5171" t="s">
        <v>37</v>
      </c>
      <c r="I5171" t="s">
        <v>19</v>
      </c>
      <c r="J5171" t="s">
        <v>42</v>
      </c>
      <c r="K5171" s="6">
        <v>10</v>
      </c>
      <c r="L5171" s="6" t="str">
        <f t="shared" si="255"/>
        <v>Large</v>
      </c>
      <c r="M5171" s="7">
        <v>799</v>
      </c>
      <c r="N5171" s="2">
        <v>0</v>
      </c>
      <c r="O5171" s="3">
        <v>7990</v>
      </c>
      <c r="P5171" s="3">
        <f>O5171/K5171</f>
        <v>799</v>
      </c>
      <c r="Q5171" s="3">
        <f>R5171/M5171</f>
        <v>1.1499249061326657</v>
      </c>
      <c r="R5171" s="4">
        <v>918.79</v>
      </c>
      <c r="S5171" s="2">
        <f>R5171/O5171</f>
        <v>0.11499249061326658</v>
      </c>
    </row>
    <row r="5172" spans="1:19" x14ac:dyDescent="0.3">
      <c r="A5172" s="6">
        <v>5403</v>
      </c>
      <c r="B5172" t="s">
        <v>6370</v>
      </c>
      <c r="C5172" s="11">
        <v>45372</v>
      </c>
      <c r="D5172" s="1" t="str">
        <f t="shared" si="256"/>
        <v>2024</v>
      </c>
      <c r="E5172" s="12" t="str">
        <f t="shared" si="257"/>
        <v>March</v>
      </c>
      <c r="F5172" t="s">
        <v>40</v>
      </c>
      <c r="G5172" t="s">
        <v>9662</v>
      </c>
      <c r="H5172" t="s">
        <v>24</v>
      </c>
      <c r="I5172" t="s">
        <v>19</v>
      </c>
      <c r="J5172" t="s">
        <v>20</v>
      </c>
      <c r="K5172" s="6">
        <v>10</v>
      </c>
      <c r="L5172" s="6" t="str">
        <f t="shared" si="255"/>
        <v>Large</v>
      </c>
      <c r="M5172" s="7">
        <v>999</v>
      </c>
      <c r="N5172" s="2">
        <v>0.05</v>
      </c>
      <c r="O5172" s="3">
        <v>9490.5</v>
      </c>
      <c r="P5172" s="3">
        <f>O5172/K5172</f>
        <v>949.05</v>
      </c>
      <c r="Q5172" s="3">
        <f>R5172/M5172</f>
        <v>0.70587587587587586</v>
      </c>
      <c r="R5172" s="4">
        <v>705.17</v>
      </c>
      <c r="S5172" s="2">
        <f>R5172/O5172</f>
        <v>7.4302723776407981E-2</v>
      </c>
    </row>
    <row r="5173" spans="1:19" x14ac:dyDescent="0.3">
      <c r="A5173" s="6">
        <v>5404</v>
      </c>
      <c r="B5173" t="s">
        <v>6371</v>
      </c>
      <c r="C5173" s="11">
        <v>45877</v>
      </c>
      <c r="D5173" s="1" t="str">
        <f t="shared" si="256"/>
        <v>2025</v>
      </c>
      <c r="E5173" s="12" t="str">
        <f t="shared" si="257"/>
        <v>August</v>
      </c>
      <c r="F5173" t="s">
        <v>40</v>
      </c>
      <c r="G5173" t="s">
        <v>5642</v>
      </c>
      <c r="H5173" t="s">
        <v>24</v>
      </c>
      <c r="I5173" t="s">
        <v>27</v>
      </c>
      <c r="J5173" t="s">
        <v>47</v>
      </c>
      <c r="K5173" s="6">
        <v>2</v>
      </c>
      <c r="L5173" s="6" t="str">
        <f t="shared" si="255"/>
        <v>Small</v>
      </c>
      <c r="M5173" s="7">
        <v>999</v>
      </c>
      <c r="N5173" s="2">
        <v>0.05</v>
      </c>
      <c r="O5173" s="3">
        <v>1898.1</v>
      </c>
      <c r="P5173" s="3">
        <f>O5173/K5173</f>
        <v>949.05</v>
      </c>
      <c r="Q5173" s="3">
        <f>R5173/M5173</f>
        <v>0.30325325325325325</v>
      </c>
      <c r="R5173" s="4">
        <v>302.95</v>
      </c>
      <c r="S5173" s="2">
        <f>R5173/O5173</f>
        <v>0.15960697539644908</v>
      </c>
    </row>
    <row r="5174" spans="1:19" x14ac:dyDescent="0.3">
      <c r="A5174" s="6">
        <v>5405</v>
      </c>
      <c r="B5174" t="s">
        <v>6372</v>
      </c>
      <c r="C5174" s="11">
        <v>45557</v>
      </c>
      <c r="D5174" s="1" t="str">
        <f t="shared" si="256"/>
        <v>2024</v>
      </c>
      <c r="E5174" s="12" t="str">
        <f t="shared" si="257"/>
        <v>September</v>
      </c>
      <c r="F5174" t="s">
        <v>29</v>
      </c>
      <c r="G5174" t="s">
        <v>3787</v>
      </c>
      <c r="H5174" t="s">
        <v>37</v>
      </c>
      <c r="I5174" t="s">
        <v>19</v>
      </c>
      <c r="J5174" t="s">
        <v>32</v>
      </c>
      <c r="K5174" s="6">
        <v>8</v>
      </c>
      <c r="L5174" s="6" t="str">
        <f t="shared" si="255"/>
        <v>Large</v>
      </c>
      <c r="M5174" s="7">
        <v>499</v>
      </c>
      <c r="N5174" s="2">
        <v>0</v>
      </c>
      <c r="O5174" s="3">
        <v>3992</v>
      </c>
      <c r="P5174" s="3">
        <f>O5174/K5174</f>
        <v>499</v>
      </c>
      <c r="Q5174" s="3">
        <f>R5174/M5174</f>
        <v>1.3543887775551102</v>
      </c>
      <c r="R5174" s="4">
        <v>675.84</v>
      </c>
      <c r="S5174" s="2">
        <f>R5174/O5174</f>
        <v>0.16929859719438878</v>
      </c>
    </row>
    <row r="5175" spans="1:19" x14ac:dyDescent="0.3">
      <c r="A5175" s="6">
        <v>5406</v>
      </c>
      <c r="B5175" t="s">
        <v>6373</v>
      </c>
      <c r="C5175" s="11">
        <v>45476</v>
      </c>
      <c r="D5175" s="1" t="str">
        <f t="shared" si="256"/>
        <v>2024</v>
      </c>
      <c r="E5175" s="12" t="str">
        <f t="shared" si="257"/>
        <v>July</v>
      </c>
      <c r="F5175" t="s">
        <v>14</v>
      </c>
      <c r="G5175" t="s">
        <v>9662</v>
      </c>
      <c r="H5175" t="s">
        <v>37</v>
      </c>
      <c r="I5175" t="s">
        <v>16</v>
      </c>
      <c r="J5175" t="s">
        <v>38</v>
      </c>
      <c r="K5175" s="6">
        <v>2</v>
      </c>
      <c r="L5175" s="6" t="str">
        <f t="shared" si="255"/>
        <v>Small</v>
      </c>
      <c r="M5175" s="7">
        <v>299</v>
      </c>
      <c r="N5175" s="2">
        <v>0.15</v>
      </c>
      <c r="O5175" s="3">
        <v>508.3</v>
      </c>
      <c r="P5175" s="3">
        <f>O5175/K5175</f>
        <v>254.15</v>
      </c>
      <c r="Q5175" s="3">
        <f>R5175/M5175</f>
        <v>0.15501672240802675</v>
      </c>
      <c r="R5175" s="4">
        <v>46.35</v>
      </c>
      <c r="S5175" s="2">
        <f>R5175/O5175</f>
        <v>9.1186307298839267E-2</v>
      </c>
    </row>
    <row r="5176" spans="1:19" x14ac:dyDescent="0.3">
      <c r="A5176" s="6">
        <v>5408</v>
      </c>
      <c r="B5176" t="s">
        <v>6374</v>
      </c>
      <c r="C5176" s="11">
        <v>45617</v>
      </c>
      <c r="D5176" s="1" t="str">
        <f t="shared" si="256"/>
        <v>2024</v>
      </c>
      <c r="E5176" s="12" t="str">
        <f t="shared" si="257"/>
        <v>November</v>
      </c>
      <c r="F5176" t="s">
        <v>22</v>
      </c>
      <c r="G5176" t="s">
        <v>6375</v>
      </c>
      <c r="H5176" t="s">
        <v>24</v>
      </c>
      <c r="I5176" t="s">
        <v>27</v>
      </c>
      <c r="J5176" t="s">
        <v>17</v>
      </c>
      <c r="K5176" s="6">
        <v>2</v>
      </c>
      <c r="L5176" s="6" t="str">
        <f t="shared" si="255"/>
        <v>Small</v>
      </c>
      <c r="M5176" s="7">
        <v>299</v>
      </c>
      <c r="N5176" s="2">
        <v>0</v>
      </c>
      <c r="O5176" s="3">
        <v>598</v>
      </c>
      <c r="P5176" s="3">
        <f>O5176/K5176</f>
        <v>299</v>
      </c>
      <c r="Q5176" s="3">
        <f>R5176/M5176</f>
        <v>0.49023411371237463</v>
      </c>
      <c r="R5176" s="4">
        <v>146.58000000000001</v>
      </c>
      <c r="S5176" s="2">
        <f>R5176/O5176</f>
        <v>0.24511705685618732</v>
      </c>
    </row>
    <row r="5177" spans="1:19" x14ac:dyDescent="0.3">
      <c r="A5177" s="6">
        <v>5409</v>
      </c>
      <c r="B5177" t="s">
        <v>6376</v>
      </c>
      <c r="C5177" s="11">
        <v>45508</v>
      </c>
      <c r="D5177" s="1" t="str">
        <f t="shared" si="256"/>
        <v>2024</v>
      </c>
      <c r="E5177" s="12" t="str">
        <f t="shared" si="257"/>
        <v>August</v>
      </c>
      <c r="F5177" t="s">
        <v>14</v>
      </c>
      <c r="G5177" t="s">
        <v>6377</v>
      </c>
      <c r="H5177" t="s">
        <v>24</v>
      </c>
      <c r="I5177" t="s">
        <v>27</v>
      </c>
      <c r="J5177" t="s">
        <v>17</v>
      </c>
      <c r="K5177" s="6">
        <v>5</v>
      </c>
      <c r="L5177" s="6" t="str">
        <f t="shared" si="255"/>
        <v>Midium</v>
      </c>
      <c r="M5177" s="7">
        <v>499</v>
      </c>
      <c r="N5177" s="2">
        <v>0</v>
      </c>
      <c r="O5177" s="3">
        <v>2495</v>
      </c>
      <c r="P5177" s="3">
        <f>O5177/K5177</f>
        <v>499</v>
      </c>
      <c r="Q5177" s="3">
        <f>R5177/M5177</f>
        <v>0.41180360721442888</v>
      </c>
      <c r="R5177" s="4">
        <v>205.49</v>
      </c>
      <c r="S5177" s="2">
        <f>R5177/O5177</f>
        <v>8.2360721442885781E-2</v>
      </c>
    </row>
    <row r="5178" spans="1:19" x14ac:dyDescent="0.3">
      <c r="A5178" s="6">
        <v>5410</v>
      </c>
      <c r="B5178" t="s">
        <v>6378</v>
      </c>
      <c r="C5178" s="11">
        <v>46012</v>
      </c>
      <c r="D5178" s="1" t="str">
        <f t="shared" si="256"/>
        <v>2025</v>
      </c>
      <c r="E5178" s="12" t="str">
        <f t="shared" si="257"/>
        <v>December</v>
      </c>
      <c r="F5178" t="s">
        <v>14</v>
      </c>
      <c r="G5178" t="s">
        <v>104</v>
      </c>
      <c r="H5178" t="s">
        <v>24</v>
      </c>
      <c r="I5178" t="s">
        <v>19</v>
      </c>
      <c r="J5178" t="s">
        <v>25</v>
      </c>
      <c r="K5178" s="6">
        <v>8</v>
      </c>
      <c r="L5178" s="6" t="str">
        <f t="shared" si="255"/>
        <v>Large</v>
      </c>
      <c r="M5178" s="7">
        <v>999</v>
      </c>
      <c r="N5178" s="2">
        <v>0</v>
      </c>
      <c r="O5178" s="3">
        <v>7992</v>
      </c>
      <c r="P5178" s="3">
        <f>O5178/K5178</f>
        <v>999</v>
      </c>
      <c r="Q5178" s="3">
        <f>R5178/M5178</f>
        <v>1.8072372372372374</v>
      </c>
      <c r="R5178" s="4">
        <v>1805.43</v>
      </c>
      <c r="S5178" s="2">
        <f>R5178/O5178</f>
        <v>0.22590465465465467</v>
      </c>
    </row>
    <row r="5179" spans="1:19" x14ac:dyDescent="0.3">
      <c r="A5179" s="6">
        <v>5411</v>
      </c>
      <c r="B5179" t="s">
        <v>6379</v>
      </c>
      <c r="C5179" s="11">
        <v>45782</v>
      </c>
      <c r="D5179" s="1" t="str">
        <f t="shared" si="256"/>
        <v>2025</v>
      </c>
      <c r="E5179" s="12" t="str">
        <f t="shared" si="257"/>
        <v>May</v>
      </c>
      <c r="F5179" t="s">
        <v>14</v>
      </c>
      <c r="G5179" t="s">
        <v>9662</v>
      </c>
      <c r="H5179" t="s">
        <v>15</v>
      </c>
      <c r="I5179" t="s">
        <v>19</v>
      </c>
      <c r="J5179" t="s">
        <v>25</v>
      </c>
      <c r="K5179" s="6">
        <v>5</v>
      </c>
      <c r="L5179" s="6" t="str">
        <f t="shared" si="255"/>
        <v>Midium</v>
      </c>
      <c r="M5179" s="7">
        <v>499</v>
      </c>
      <c r="N5179" s="2">
        <v>0.05</v>
      </c>
      <c r="O5179" s="3">
        <v>2370.25</v>
      </c>
      <c r="P5179" s="3">
        <f>O5179/K5179</f>
        <v>474.05</v>
      </c>
      <c r="Q5179" s="3">
        <f>R5179/M5179</f>
        <v>0.30248496993987978</v>
      </c>
      <c r="R5179" s="4">
        <v>150.94</v>
      </c>
      <c r="S5179" s="2">
        <f>R5179/O5179</f>
        <v>6.368104630313258E-2</v>
      </c>
    </row>
    <row r="5180" spans="1:19" x14ac:dyDescent="0.3">
      <c r="A5180" s="6">
        <v>5413</v>
      </c>
      <c r="B5180" t="s">
        <v>6380</v>
      </c>
      <c r="C5180" s="11">
        <v>45514</v>
      </c>
      <c r="D5180" s="1" t="str">
        <f t="shared" si="256"/>
        <v>2024</v>
      </c>
      <c r="E5180" s="12" t="str">
        <f t="shared" si="257"/>
        <v>August</v>
      </c>
      <c r="F5180" t="s">
        <v>14</v>
      </c>
      <c r="G5180" t="s">
        <v>9662</v>
      </c>
      <c r="H5180" t="s">
        <v>15</v>
      </c>
      <c r="I5180" t="s">
        <v>19</v>
      </c>
      <c r="J5180" t="s">
        <v>32</v>
      </c>
      <c r="K5180" s="6">
        <v>4</v>
      </c>
      <c r="L5180" s="6" t="str">
        <f t="shared" si="255"/>
        <v>Midium</v>
      </c>
      <c r="M5180" s="7">
        <v>799</v>
      </c>
      <c r="N5180" s="2">
        <v>0.1</v>
      </c>
      <c r="O5180" s="3">
        <v>2876.4</v>
      </c>
      <c r="P5180" s="3">
        <f>O5180/K5180</f>
        <v>719.1</v>
      </c>
      <c r="Q5180" s="3">
        <f>R5180/M5180</f>
        <v>0.81302878598247807</v>
      </c>
      <c r="R5180" s="4">
        <v>649.61</v>
      </c>
      <c r="S5180" s="2">
        <f>R5180/O5180</f>
        <v>0.22584132943957724</v>
      </c>
    </row>
    <row r="5181" spans="1:19" x14ac:dyDescent="0.3">
      <c r="A5181" s="6">
        <v>5414</v>
      </c>
      <c r="B5181" t="s">
        <v>6381</v>
      </c>
      <c r="C5181" s="11">
        <v>45462</v>
      </c>
      <c r="D5181" s="1" t="str">
        <f t="shared" si="256"/>
        <v>2024</v>
      </c>
      <c r="E5181" s="12" t="str">
        <f t="shared" si="257"/>
        <v>June</v>
      </c>
      <c r="F5181" t="s">
        <v>29</v>
      </c>
      <c r="G5181" t="s">
        <v>9662</v>
      </c>
      <c r="H5181" t="s">
        <v>15</v>
      </c>
      <c r="I5181" t="s">
        <v>19</v>
      </c>
      <c r="J5181" t="s">
        <v>42</v>
      </c>
      <c r="K5181" s="6">
        <v>8</v>
      </c>
      <c r="L5181" s="6" t="str">
        <f t="shared" si="255"/>
        <v>Large</v>
      </c>
      <c r="M5181" s="7">
        <v>299</v>
      </c>
      <c r="N5181" s="2">
        <v>0</v>
      </c>
      <c r="O5181" s="3">
        <v>2392</v>
      </c>
      <c r="P5181" s="3">
        <f>O5181/K5181</f>
        <v>299</v>
      </c>
      <c r="Q5181" s="3">
        <f>R5181/M5181</f>
        <v>0.91334448160535109</v>
      </c>
      <c r="R5181" s="4">
        <v>273.08999999999997</v>
      </c>
      <c r="S5181" s="2">
        <f>R5181/O5181</f>
        <v>0.11416806020066889</v>
      </c>
    </row>
    <row r="5182" spans="1:19" x14ac:dyDescent="0.3">
      <c r="A5182" s="6">
        <v>5415</v>
      </c>
      <c r="B5182" t="s">
        <v>6382</v>
      </c>
      <c r="C5182" s="11">
        <v>45886</v>
      </c>
      <c r="D5182" s="1" t="str">
        <f t="shared" si="256"/>
        <v>2025</v>
      </c>
      <c r="E5182" s="12" t="str">
        <f t="shared" si="257"/>
        <v>August</v>
      </c>
      <c r="F5182" t="s">
        <v>14</v>
      </c>
      <c r="G5182" t="s">
        <v>9662</v>
      </c>
      <c r="H5182" t="s">
        <v>24</v>
      </c>
      <c r="I5182" t="s">
        <v>19</v>
      </c>
      <c r="J5182" t="s">
        <v>32</v>
      </c>
      <c r="K5182" s="6">
        <v>8</v>
      </c>
      <c r="L5182" s="6" t="str">
        <f t="shared" si="255"/>
        <v>Large</v>
      </c>
      <c r="M5182" s="7">
        <v>799</v>
      </c>
      <c r="N5182" s="2">
        <v>0</v>
      </c>
      <c r="O5182" s="3">
        <v>6392</v>
      </c>
      <c r="P5182" s="3">
        <f>O5182/K5182</f>
        <v>799</v>
      </c>
      <c r="Q5182" s="3">
        <f>R5182/M5182</f>
        <v>0.58041301627033792</v>
      </c>
      <c r="R5182" s="4">
        <v>463.75</v>
      </c>
      <c r="S5182" s="2">
        <f>R5182/O5182</f>
        <v>7.255162703379224E-2</v>
      </c>
    </row>
    <row r="5183" spans="1:19" x14ac:dyDescent="0.3">
      <c r="A5183" s="6">
        <v>5416</v>
      </c>
      <c r="B5183" t="s">
        <v>6383</v>
      </c>
      <c r="C5183" s="11">
        <v>45778</v>
      </c>
      <c r="D5183" s="1" t="str">
        <f t="shared" si="256"/>
        <v>2025</v>
      </c>
      <c r="E5183" s="12" t="str">
        <f t="shared" si="257"/>
        <v>May</v>
      </c>
      <c r="F5183" t="s">
        <v>14</v>
      </c>
      <c r="G5183" t="s">
        <v>9662</v>
      </c>
      <c r="H5183" t="s">
        <v>15</v>
      </c>
      <c r="I5183" t="s">
        <v>19</v>
      </c>
      <c r="J5183" t="s">
        <v>32</v>
      </c>
      <c r="K5183" s="6">
        <v>10</v>
      </c>
      <c r="L5183" s="6" t="str">
        <f t="shared" si="255"/>
        <v>Large</v>
      </c>
      <c r="M5183" s="7">
        <v>499</v>
      </c>
      <c r="N5183" s="2">
        <v>0</v>
      </c>
      <c r="O5183" s="3">
        <v>4990</v>
      </c>
      <c r="P5183" s="3">
        <f>O5183/K5183</f>
        <v>499</v>
      </c>
      <c r="Q5183" s="3">
        <f>R5183/M5183</f>
        <v>2.4377555110220444</v>
      </c>
      <c r="R5183" s="4">
        <v>1216.44</v>
      </c>
      <c r="S5183" s="2">
        <f>R5183/O5183</f>
        <v>0.24377555110220442</v>
      </c>
    </row>
    <row r="5184" spans="1:19" x14ac:dyDescent="0.3">
      <c r="A5184" s="6">
        <v>5417</v>
      </c>
      <c r="B5184" t="s">
        <v>6384</v>
      </c>
      <c r="C5184" s="11">
        <v>45593</v>
      </c>
      <c r="D5184" s="1" t="str">
        <f t="shared" si="256"/>
        <v>2024</v>
      </c>
      <c r="E5184" s="12" t="str">
        <f t="shared" si="257"/>
        <v>October</v>
      </c>
      <c r="F5184" t="s">
        <v>14</v>
      </c>
      <c r="G5184" t="s">
        <v>4471</v>
      </c>
      <c r="H5184" t="s">
        <v>37</v>
      </c>
      <c r="I5184" t="s">
        <v>19</v>
      </c>
      <c r="J5184" t="s">
        <v>42</v>
      </c>
      <c r="K5184" s="6">
        <v>6</v>
      </c>
      <c r="L5184" s="6" t="str">
        <f t="shared" si="255"/>
        <v>Midium</v>
      </c>
      <c r="M5184" s="7">
        <v>299</v>
      </c>
      <c r="N5184" s="2">
        <v>0.15</v>
      </c>
      <c r="O5184" s="3">
        <v>1524.9</v>
      </c>
      <c r="P5184" s="3">
        <f>O5184/K5184</f>
        <v>254.15</v>
      </c>
      <c r="Q5184" s="3">
        <f>R5184/M5184</f>
        <v>1.2941137123745818</v>
      </c>
      <c r="R5184" s="4">
        <v>386.94</v>
      </c>
      <c r="S5184" s="2">
        <f>R5184/O5184</f>
        <v>0.25374778674011411</v>
      </c>
    </row>
    <row r="5185" spans="1:19" x14ac:dyDescent="0.3">
      <c r="A5185" s="6">
        <v>5418</v>
      </c>
      <c r="B5185" t="s">
        <v>6385</v>
      </c>
      <c r="C5185" s="11">
        <v>45454</v>
      </c>
      <c r="D5185" s="1" t="str">
        <f t="shared" si="256"/>
        <v>2024</v>
      </c>
      <c r="E5185" s="12" t="str">
        <f t="shared" si="257"/>
        <v>June</v>
      </c>
      <c r="F5185" t="s">
        <v>40</v>
      </c>
      <c r="G5185" t="s">
        <v>5063</v>
      </c>
      <c r="H5185" t="s">
        <v>15</v>
      </c>
      <c r="I5185" t="s">
        <v>16</v>
      </c>
      <c r="J5185" t="s">
        <v>34</v>
      </c>
      <c r="K5185" s="6">
        <v>10</v>
      </c>
      <c r="L5185" s="6" t="str">
        <f t="shared" si="255"/>
        <v>Large</v>
      </c>
      <c r="M5185" s="7">
        <v>299</v>
      </c>
      <c r="N5185" s="2">
        <v>0.15</v>
      </c>
      <c r="O5185" s="3">
        <v>2541.5</v>
      </c>
      <c r="P5185" s="3">
        <f>O5185/K5185</f>
        <v>254.15</v>
      </c>
      <c r="Q5185" s="3">
        <f>R5185/M5185</f>
        <v>2.1300668896321069</v>
      </c>
      <c r="R5185" s="4">
        <v>636.89</v>
      </c>
      <c r="S5185" s="2">
        <f>R5185/O5185</f>
        <v>0.25059610466260079</v>
      </c>
    </row>
    <row r="5186" spans="1:19" x14ac:dyDescent="0.3">
      <c r="A5186" s="6">
        <v>5419</v>
      </c>
      <c r="B5186" t="s">
        <v>6386</v>
      </c>
      <c r="C5186" s="11">
        <v>45841</v>
      </c>
      <c r="D5186" s="1" t="str">
        <f t="shared" si="256"/>
        <v>2025</v>
      </c>
      <c r="E5186" s="12" t="str">
        <f t="shared" si="257"/>
        <v>July</v>
      </c>
      <c r="F5186" t="s">
        <v>40</v>
      </c>
      <c r="G5186" t="s">
        <v>9662</v>
      </c>
      <c r="H5186" t="s">
        <v>24</v>
      </c>
      <c r="I5186" t="s">
        <v>19</v>
      </c>
      <c r="J5186" t="s">
        <v>20</v>
      </c>
      <c r="K5186" s="6">
        <v>8</v>
      </c>
      <c r="L5186" s="6" t="str">
        <f t="shared" si="255"/>
        <v>Large</v>
      </c>
      <c r="M5186" s="7">
        <v>299</v>
      </c>
      <c r="N5186" s="2">
        <v>0</v>
      </c>
      <c r="O5186" s="3">
        <v>2392</v>
      </c>
      <c r="P5186" s="3">
        <f>O5186/K5186</f>
        <v>299</v>
      </c>
      <c r="Q5186" s="3">
        <f>R5186/M5186</f>
        <v>1.2891304347826087</v>
      </c>
      <c r="R5186" s="4">
        <v>385.45</v>
      </c>
      <c r="S5186" s="2">
        <f>R5186/O5186</f>
        <v>0.16114130434782609</v>
      </c>
    </row>
    <row r="5187" spans="1:19" x14ac:dyDescent="0.3">
      <c r="A5187" s="6">
        <v>5420</v>
      </c>
      <c r="B5187" t="s">
        <v>6387</v>
      </c>
      <c r="C5187" s="11">
        <v>45648</v>
      </c>
      <c r="D5187" s="1" t="str">
        <f t="shared" si="256"/>
        <v>2024</v>
      </c>
      <c r="E5187" s="12" t="str">
        <f t="shared" si="257"/>
        <v>December</v>
      </c>
      <c r="F5187" t="s">
        <v>29</v>
      </c>
      <c r="G5187" t="s">
        <v>9662</v>
      </c>
      <c r="H5187" t="s">
        <v>37</v>
      </c>
      <c r="I5187" t="s">
        <v>19</v>
      </c>
      <c r="J5187" t="s">
        <v>20</v>
      </c>
      <c r="K5187" s="6">
        <v>6</v>
      </c>
      <c r="L5187" s="6" t="str">
        <f t="shared" ref="L5187:L5250" si="258">IF(K5187&lt;4,"Small", IF(K5187&lt;7,"Midium", IF(K5187&lt;=10,"Large")))</f>
        <v>Midium</v>
      </c>
      <c r="M5187" s="7">
        <v>499</v>
      </c>
      <c r="N5187" s="2">
        <v>0.1</v>
      </c>
      <c r="O5187" s="3">
        <v>2694.6</v>
      </c>
      <c r="P5187" s="3">
        <f>O5187/K5187</f>
        <v>449.09999999999997</v>
      </c>
      <c r="Q5187" s="3">
        <f>R5187/M5187</f>
        <v>1.0296192384769538</v>
      </c>
      <c r="R5187" s="4">
        <v>513.78</v>
      </c>
      <c r="S5187" s="2">
        <f>R5187/O5187</f>
        <v>0.19067022934758404</v>
      </c>
    </row>
    <row r="5188" spans="1:19" x14ac:dyDescent="0.3">
      <c r="A5188" s="6">
        <v>5421</v>
      </c>
      <c r="B5188" t="s">
        <v>6388</v>
      </c>
      <c r="C5188" s="11">
        <v>45837</v>
      </c>
      <c r="D5188" s="1" t="str">
        <f t="shared" si="256"/>
        <v>2025</v>
      </c>
      <c r="E5188" s="12" t="str">
        <f t="shared" si="257"/>
        <v>June</v>
      </c>
      <c r="F5188" t="s">
        <v>29</v>
      </c>
      <c r="G5188" t="s">
        <v>9662</v>
      </c>
      <c r="H5188" t="s">
        <v>24</v>
      </c>
      <c r="I5188" t="s">
        <v>19</v>
      </c>
      <c r="J5188" t="s">
        <v>20</v>
      </c>
      <c r="K5188" s="6">
        <v>10</v>
      </c>
      <c r="L5188" s="6" t="str">
        <f t="shared" si="258"/>
        <v>Large</v>
      </c>
      <c r="M5188" s="7">
        <v>199</v>
      </c>
      <c r="N5188" s="2">
        <v>0.1</v>
      </c>
      <c r="O5188" s="3">
        <v>1791</v>
      </c>
      <c r="P5188" s="3">
        <f>O5188/K5188</f>
        <v>179.1</v>
      </c>
      <c r="Q5188" s="3">
        <f>R5188/M5188</f>
        <v>1.2834673366834171</v>
      </c>
      <c r="R5188" s="4">
        <v>255.41</v>
      </c>
      <c r="S5188" s="2">
        <f>R5188/O5188</f>
        <v>0.142607481853713</v>
      </c>
    </row>
    <row r="5189" spans="1:19" x14ac:dyDescent="0.3">
      <c r="A5189" s="6">
        <v>5422</v>
      </c>
      <c r="B5189" t="s">
        <v>6389</v>
      </c>
      <c r="C5189" s="11">
        <v>45757</v>
      </c>
      <c r="D5189" s="1" t="str">
        <f t="shared" si="256"/>
        <v>2025</v>
      </c>
      <c r="E5189" s="12" t="str">
        <f t="shared" si="257"/>
        <v>April</v>
      </c>
      <c r="F5189" t="s">
        <v>22</v>
      </c>
      <c r="G5189" t="s">
        <v>9662</v>
      </c>
      <c r="H5189" t="s">
        <v>37</v>
      </c>
      <c r="I5189" t="s">
        <v>27</v>
      </c>
      <c r="J5189" t="s">
        <v>47</v>
      </c>
      <c r="K5189" s="6">
        <v>4</v>
      </c>
      <c r="L5189" s="6" t="str">
        <f t="shared" si="258"/>
        <v>Midium</v>
      </c>
      <c r="M5189" s="7">
        <v>499</v>
      </c>
      <c r="N5189" s="2">
        <v>0.1</v>
      </c>
      <c r="O5189" s="3">
        <v>1796.4</v>
      </c>
      <c r="P5189" s="3">
        <f>O5189/K5189</f>
        <v>449.1</v>
      </c>
      <c r="Q5189" s="3">
        <f>R5189/M5189</f>
        <v>0.39601202404809621</v>
      </c>
      <c r="R5189" s="4">
        <v>197.61</v>
      </c>
      <c r="S5189" s="2">
        <f>R5189/O5189</f>
        <v>0.11000334001336005</v>
      </c>
    </row>
    <row r="5190" spans="1:19" x14ac:dyDescent="0.3">
      <c r="A5190" s="6">
        <v>5423</v>
      </c>
      <c r="B5190" t="s">
        <v>6390</v>
      </c>
      <c r="C5190" s="11">
        <v>45501</v>
      </c>
      <c r="D5190" s="1" t="str">
        <f t="shared" si="256"/>
        <v>2024</v>
      </c>
      <c r="E5190" s="12" t="str">
        <f t="shared" si="257"/>
        <v>July</v>
      </c>
      <c r="F5190" t="s">
        <v>14</v>
      </c>
      <c r="G5190" t="s">
        <v>9662</v>
      </c>
      <c r="H5190" t="s">
        <v>15</v>
      </c>
      <c r="I5190" t="s">
        <v>16</v>
      </c>
      <c r="J5190" t="s">
        <v>34</v>
      </c>
      <c r="K5190" s="6">
        <v>2</v>
      </c>
      <c r="L5190" s="6" t="str">
        <f t="shared" si="258"/>
        <v>Small</v>
      </c>
      <c r="M5190" s="7">
        <v>199</v>
      </c>
      <c r="N5190" s="2">
        <v>0</v>
      </c>
      <c r="O5190" s="3">
        <v>398</v>
      </c>
      <c r="P5190" s="3">
        <f>O5190/K5190</f>
        <v>199</v>
      </c>
      <c r="Q5190" s="3">
        <f>R5190/M5190</f>
        <v>0.1264824120603015</v>
      </c>
      <c r="R5190" s="4">
        <v>25.17</v>
      </c>
      <c r="S5190" s="2">
        <f>R5190/O5190</f>
        <v>6.3241206030150751E-2</v>
      </c>
    </row>
    <row r="5191" spans="1:19" x14ac:dyDescent="0.3">
      <c r="A5191" s="6">
        <v>5424</v>
      </c>
      <c r="B5191" t="s">
        <v>6391</v>
      </c>
      <c r="C5191" s="11">
        <v>45321</v>
      </c>
      <c r="D5191" s="1" t="str">
        <f t="shared" si="256"/>
        <v>2024</v>
      </c>
      <c r="E5191" s="12" t="str">
        <f t="shared" si="257"/>
        <v>January</v>
      </c>
      <c r="F5191" t="s">
        <v>40</v>
      </c>
      <c r="G5191" t="s">
        <v>9662</v>
      </c>
      <c r="H5191" t="s">
        <v>24</v>
      </c>
      <c r="I5191" t="s">
        <v>19</v>
      </c>
      <c r="J5191" t="s">
        <v>42</v>
      </c>
      <c r="K5191" s="6">
        <v>9</v>
      </c>
      <c r="L5191" s="6" t="str">
        <f t="shared" si="258"/>
        <v>Large</v>
      </c>
      <c r="M5191" s="7">
        <v>149</v>
      </c>
      <c r="N5191" s="2">
        <v>0.1</v>
      </c>
      <c r="O5191" s="3">
        <v>1206.9000000000001</v>
      </c>
      <c r="P5191" s="3">
        <f>O5191/K5191</f>
        <v>134.10000000000002</v>
      </c>
      <c r="Q5191" s="3">
        <f>R5191/M5191</f>
        <v>1.3102684563758389</v>
      </c>
      <c r="R5191" s="4">
        <v>195.23</v>
      </c>
      <c r="S5191" s="2">
        <f>R5191/O5191</f>
        <v>0.16176153782417763</v>
      </c>
    </row>
    <row r="5192" spans="1:19" x14ac:dyDescent="0.3">
      <c r="A5192" s="6">
        <v>5425</v>
      </c>
      <c r="B5192" t="s">
        <v>6392</v>
      </c>
      <c r="C5192" s="11">
        <v>45418</v>
      </c>
      <c r="D5192" s="1" t="str">
        <f t="shared" si="256"/>
        <v>2024</v>
      </c>
      <c r="E5192" s="12" t="str">
        <f t="shared" si="257"/>
        <v>May</v>
      </c>
      <c r="F5192" t="s">
        <v>29</v>
      </c>
      <c r="G5192" t="s">
        <v>9662</v>
      </c>
      <c r="H5192" t="s">
        <v>37</v>
      </c>
      <c r="I5192" t="s">
        <v>19</v>
      </c>
      <c r="J5192" t="s">
        <v>20</v>
      </c>
      <c r="K5192" s="6">
        <v>9</v>
      </c>
      <c r="L5192" s="6" t="str">
        <f t="shared" si="258"/>
        <v>Large</v>
      </c>
      <c r="M5192" s="7">
        <v>99</v>
      </c>
      <c r="N5192" s="2">
        <v>0.15</v>
      </c>
      <c r="O5192" s="3">
        <v>757.35</v>
      </c>
      <c r="P5192" s="3">
        <f>O5192/K5192</f>
        <v>84.15</v>
      </c>
      <c r="Q5192" s="3">
        <f>R5192/M5192</f>
        <v>1.7637373737373738</v>
      </c>
      <c r="R5192" s="4">
        <v>174.61</v>
      </c>
      <c r="S5192" s="2">
        <f>R5192/O5192</f>
        <v>0.23055390506370899</v>
      </c>
    </row>
    <row r="5193" spans="1:19" x14ac:dyDescent="0.3">
      <c r="A5193" s="6">
        <v>5426</v>
      </c>
      <c r="B5193" t="s">
        <v>6393</v>
      </c>
      <c r="C5193" s="11">
        <v>45786</v>
      </c>
      <c r="D5193" s="1" t="str">
        <f t="shared" si="256"/>
        <v>2025</v>
      </c>
      <c r="E5193" s="12" t="str">
        <f t="shared" si="257"/>
        <v>May</v>
      </c>
      <c r="F5193" t="s">
        <v>29</v>
      </c>
      <c r="G5193" t="s">
        <v>6394</v>
      </c>
      <c r="H5193" t="s">
        <v>24</v>
      </c>
      <c r="I5193" t="s">
        <v>19</v>
      </c>
      <c r="J5193" t="s">
        <v>20</v>
      </c>
      <c r="K5193" s="6">
        <v>2</v>
      </c>
      <c r="L5193" s="6" t="str">
        <f t="shared" si="258"/>
        <v>Small</v>
      </c>
      <c r="M5193" s="7">
        <v>799</v>
      </c>
      <c r="N5193" s="2">
        <v>0.1</v>
      </c>
      <c r="O5193" s="3">
        <v>1438.2</v>
      </c>
      <c r="P5193" s="3">
        <f>O5193/K5193</f>
        <v>719.1</v>
      </c>
      <c r="Q5193" s="3">
        <f>R5193/M5193</f>
        <v>0.21138923654568212</v>
      </c>
      <c r="R5193" s="4">
        <v>168.9</v>
      </c>
      <c r="S5193" s="2">
        <f>R5193/O5193</f>
        <v>0.11743846474760117</v>
      </c>
    </row>
    <row r="5194" spans="1:19" x14ac:dyDescent="0.3">
      <c r="A5194" s="6">
        <v>5427</v>
      </c>
      <c r="B5194" t="s">
        <v>6395</v>
      </c>
      <c r="C5194" s="11">
        <v>45366</v>
      </c>
      <c r="D5194" s="1" t="str">
        <f t="shared" si="256"/>
        <v>2024</v>
      </c>
      <c r="E5194" s="12" t="str">
        <f t="shared" si="257"/>
        <v>March</v>
      </c>
      <c r="F5194" t="s">
        <v>14</v>
      </c>
      <c r="G5194" t="s">
        <v>2650</v>
      </c>
      <c r="H5194" t="s">
        <v>15</v>
      </c>
      <c r="I5194" t="s">
        <v>19</v>
      </c>
      <c r="J5194" t="s">
        <v>25</v>
      </c>
      <c r="K5194" s="6">
        <v>9</v>
      </c>
      <c r="L5194" s="6" t="str">
        <f t="shared" si="258"/>
        <v>Large</v>
      </c>
      <c r="M5194" s="7">
        <v>149</v>
      </c>
      <c r="N5194" s="2">
        <v>0.15</v>
      </c>
      <c r="O5194" s="3">
        <v>1139.8499999999999</v>
      </c>
      <c r="P5194" s="3">
        <f>O5194/K5194</f>
        <v>126.64999999999999</v>
      </c>
      <c r="Q5194" s="3">
        <f>R5194/M5194</f>
        <v>1.2844966442953019</v>
      </c>
      <c r="R5194" s="4">
        <v>191.39</v>
      </c>
      <c r="S5194" s="2">
        <f>R5194/O5194</f>
        <v>0.16790805807781725</v>
      </c>
    </row>
    <row r="5195" spans="1:19" x14ac:dyDescent="0.3">
      <c r="A5195" s="6">
        <v>5428</v>
      </c>
      <c r="B5195" t="s">
        <v>6396</v>
      </c>
      <c r="C5195" s="11">
        <v>45499</v>
      </c>
      <c r="D5195" s="1" t="str">
        <f t="shared" si="256"/>
        <v>2024</v>
      </c>
      <c r="E5195" s="12" t="str">
        <f t="shared" si="257"/>
        <v>July</v>
      </c>
      <c r="F5195" t="s">
        <v>40</v>
      </c>
      <c r="G5195" t="s">
        <v>2152</v>
      </c>
      <c r="H5195" t="s">
        <v>24</v>
      </c>
      <c r="I5195" t="s">
        <v>27</v>
      </c>
      <c r="J5195" t="s">
        <v>47</v>
      </c>
      <c r="K5195" s="6">
        <v>10</v>
      </c>
      <c r="L5195" s="6" t="str">
        <f t="shared" si="258"/>
        <v>Large</v>
      </c>
      <c r="M5195" s="7">
        <v>149</v>
      </c>
      <c r="N5195" s="2">
        <v>0.1</v>
      </c>
      <c r="O5195" s="3">
        <v>1341</v>
      </c>
      <c r="P5195" s="3">
        <f>O5195/K5195</f>
        <v>134.1</v>
      </c>
      <c r="Q5195" s="3">
        <f>R5195/M5195</f>
        <v>1.4727516778523491</v>
      </c>
      <c r="R5195" s="4">
        <v>219.44</v>
      </c>
      <c r="S5195" s="2">
        <f>R5195/O5195</f>
        <v>0.16363907531692767</v>
      </c>
    </row>
    <row r="5196" spans="1:19" x14ac:dyDescent="0.3">
      <c r="A5196" s="6">
        <v>5429</v>
      </c>
      <c r="B5196" t="s">
        <v>6397</v>
      </c>
      <c r="C5196" s="11">
        <v>45592</v>
      </c>
      <c r="D5196" s="1" t="str">
        <f t="shared" si="256"/>
        <v>2024</v>
      </c>
      <c r="E5196" s="12" t="str">
        <f t="shared" si="257"/>
        <v>October</v>
      </c>
      <c r="F5196" t="s">
        <v>29</v>
      </c>
      <c r="G5196" t="s">
        <v>787</v>
      </c>
      <c r="H5196" t="s">
        <v>37</v>
      </c>
      <c r="I5196" t="s">
        <v>27</v>
      </c>
      <c r="J5196" t="s">
        <v>17</v>
      </c>
      <c r="K5196" s="6">
        <v>3</v>
      </c>
      <c r="L5196" s="6" t="str">
        <f t="shared" si="258"/>
        <v>Small</v>
      </c>
      <c r="M5196" s="7">
        <v>499</v>
      </c>
      <c r="N5196" s="2">
        <v>0.15</v>
      </c>
      <c r="O5196" s="3">
        <v>1272.45</v>
      </c>
      <c r="P5196" s="3">
        <f>O5196/K5196</f>
        <v>424.15000000000003</v>
      </c>
      <c r="Q5196" s="3">
        <f>R5196/M5196</f>
        <v>0.36771543086172348</v>
      </c>
      <c r="R5196" s="4">
        <v>183.49</v>
      </c>
      <c r="S5196" s="2">
        <f>R5196/O5196</f>
        <v>0.14420212974969548</v>
      </c>
    </row>
    <row r="5197" spans="1:19" x14ac:dyDescent="0.3">
      <c r="A5197" s="6">
        <v>5430</v>
      </c>
      <c r="B5197" t="s">
        <v>6398</v>
      </c>
      <c r="C5197" s="11">
        <v>45465</v>
      </c>
      <c r="D5197" s="1" t="str">
        <f t="shared" si="256"/>
        <v>2024</v>
      </c>
      <c r="E5197" s="12" t="str">
        <f t="shared" si="257"/>
        <v>June</v>
      </c>
      <c r="F5197" t="s">
        <v>14</v>
      </c>
      <c r="G5197" t="s">
        <v>6399</v>
      </c>
      <c r="H5197" t="s">
        <v>24</v>
      </c>
      <c r="I5197" t="s">
        <v>19</v>
      </c>
      <c r="J5197" t="s">
        <v>20</v>
      </c>
      <c r="K5197" s="6">
        <v>2</v>
      </c>
      <c r="L5197" s="6" t="str">
        <f t="shared" si="258"/>
        <v>Small</v>
      </c>
      <c r="M5197" s="7">
        <v>199</v>
      </c>
      <c r="N5197" s="2">
        <v>0</v>
      </c>
      <c r="O5197" s="3">
        <v>398</v>
      </c>
      <c r="P5197" s="3">
        <f>O5197/K5197</f>
        <v>199</v>
      </c>
      <c r="Q5197" s="3">
        <f>R5197/M5197</f>
        <v>0.27763819095477388</v>
      </c>
      <c r="R5197" s="4">
        <v>55.25</v>
      </c>
      <c r="S5197" s="2">
        <f>R5197/O5197</f>
        <v>0.13881909547738694</v>
      </c>
    </row>
    <row r="5198" spans="1:19" x14ac:dyDescent="0.3">
      <c r="A5198" s="6">
        <v>5431</v>
      </c>
      <c r="B5198" t="s">
        <v>6400</v>
      </c>
      <c r="C5198" s="11">
        <v>45596</v>
      </c>
      <c r="D5198" s="1" t="str">
        <f t="shared" si="256"/>
        <v>2024</v>
      </c>
      <c r="E5198" s="12" t="str">
        <f t="shared" si="257"/>
        <v>October</v>
      </c>
      <c r="F5198" t="s">
        <v>29</v>
      </c>
      <c r="G5198" t="s">
        <v>9662</v>
      </c>
      <c r="H5198" t="s">
        <v>37</v>
      </c>
      <c r="I5198" t="s">
        <v>19</v>
      </c>
      <c r="J5198" t="s">
        <v>42</v>
      </c>
      <c r="K5198" s="6">
        <v>6</v>
      </c>
      <c r="L5198" s="6" t="str">
        <f t="shared" si="258"/>
        <v>Midium</v>
      </c>
      <c r="M5198" s="7">
        <v>999</v>
      </c>
      <c r="N5198" s="2">
        <v>0.1</v>
      </c>
      <c r="O5198" s="3">
        <v>5394.6</v>
      </c>
      <c r="P5198" s="3">
        <f>O5198/K5198</f>
        <v>899.1</v>
      </c>
      <c r="Q5198" s="3">
        <f>R5198/M5198</f>
        <v>1.1991891891891893</v>
      </c>
      <c r="R5198" s="4">
        <v>1197.99</v>
      </c>
      <c r="S5198" s="2">
        <f>R5198/O5198</f>
        <v>0.22207207207207205</v>
      </c>
    </row>
    <row r="5199" spans="1:19" x14ac:dyDescent="0.3">
      <c r="A5199" s="6">
        <v>5432</v>
      </c>
      <c r="B5199" t="s">
        <v>6401</v>
      </c>
      <c r="C5199" s="11">
        <v>45310</v>
      </c>
      <c r="D5199" s="1" t="str">
        <f t="shared" si="256"/>
        <v>2024</v>
      </c>
      <c r="E5199" s="12" t="str">
        <f t="shared" si="257"/>
        <v>January</v>
      </c>
      <c r="F5199" t="s">
        <v>40</v>
      </c>
      <c r="G5199" t="s">
        <v>9662</v>
      </c>
      <c r="H5199" t="s">
        <v>15</v>
      </c>
      <c r="I5199" t="s">
        <v>19</v>
      </c>
      <c r="J5199" t="s">
        <v>25</v>
      </c>
      <c r="K5199" s="6">
        <v>3</v>
      </c>
      <c r="L5199" s="6" t="str">
        <f t="shared" si="258"/>
        <v>Small</v>
      </c>
      <c r="M5199" s="7">
        <v>299</v>
      </c>
      <c r="N5199" s="2">
        <v>0</v>
      </c>
      <c r="O5199" s="3">
        <v>897</v>
      </c>
      <c r="P5199" s="3">
        <f>O5199/K5199</f>
        <v>299</v>
      </c>
      <c r="Q5199" s="3">
        <f>R5199/M5199</f>
        <v>0.66695652173913045</v>
      </c>
      <c r="R5199" s="4">
        <v>199.42</v>
      </c>
      <c r="S5199" s="2">
        <f>R5199/O5199</f>
        <v>0.22231884057971013</v>
      </c>
    </row>
    <row r="5200" spans="1:19" x14ac:dyDescent="0.3">
      <c r="A5200" s="6">
        <v>5433</v>
      </c>
      <c r="B5200" t="s">
        <v>6402</v>
      </c>
      <c r="C5200" s="11">
        <v>45654</v>
      </c>
      <c r="D5200" s="1" t="str">
        <f t="shared" si="256"/>
        <v>2024</v>
      </c>
      <c r="E5200" s="12" t="str">
        <f t="shared" si="257"/>
        <v>December</v>
      </c>
      <c r="F5200" t="s">
        <v>14</v>
      </c>
      <c r="G5200" t="s">
        <v>9662</v>
      </c>
      <c r="H5200" t="s">
        <v>24</v>
      </c>
      <c r="I5200" t="s">
        <v>27</v>
      </c>
      <c r="J5200" t="s">
        <v>17</v>
      </c>
      <c r="K5200" s="6">
        <v>8</v>
      </c>
      <c r="L5200" s="6" t="str">
        <f t="shared" si="258"/>
        <v>Large</v>
      </c>
      <c r="M5200" s="7">
        <v>499</v>
      </c>
      <c r="N5200" s="2">
        <v>0.15</v>
      </c>
      <c r="O5200" s="3">
        <v>3393.2</v>
      </c>
      <c r="P5200" s="3">
        <f>O5200/K5200</f>
        <v>424.15</v>
      </c>
      <c r="Q5200" s="3">
        <f>R5200/M5200</f>
        <v>1.7390380761523045</v>
      </c>
      <c r="R5200" s="4">
        <v>867.78</v>
      </c>
      <c r="S5200" s="2">
        <f>R5200/O5200</f>
        <v>0.25574089355180951</v>
      </c>
    </row>
    <row r="5201" spans="1:19" x14ac:dyDescent="0.3">
      <c r="A5201" s="6">
        <v>5434</v>
      </c>
      <c r="B5201" t="s">
        <v>6403</v>
      </c>
      <c r="C5201" s="11">
        <v>45742</v>
      </c>
      <c r="D5201" s="1" t="str">
        <f t="shared" si="256"/>
        <v>2025</v>
      </c>
      <c r="E5201" s="12" t="str">
        <f t="shared" si="257"/>
        <v>March</v>
      </c>
      <c r="F5201" t="s">
        <v>40</v>
      </c>
      <c r="G5201" t="s">
        <v>6404</v>
      </c>
      <c r="H5201" t="s">
        <v>37</v>
      </c>
      <c r="I5201" t="s">
        <v>19</v>
      </c>
      <c r="J5201" t="s">
        <v>20</v>
      </c>
      <c r="K5201" s="6">
        <v>2</v>
      </c>
      <c r="L5201" s="6" t="str">
        <f t="shared" si="258"/>
        <v>Small</v>
      </c>
      <c r="M5201" s="7">
        <v>299</v>
      </c>
      <c r="N5201" s="2">
        <v>0.15</v>
      </c>
      <c r="O5201" s="3">
        <v>508.3</v>
      </c>
      <c r="P5201" s="3">
        <f>O5201/K5201</f>
        <v>254.15</v>
      </c>
      <c r="Q5201" s="3">
        <f>R5201/M5201</f>
        <v>0.26826086956521739</v>
      </c>
      <c r="R5201" s="4">
        <v>80.209999999999994</v>
      </c>
      <c r="S5201" s="2">
        <f>R5201/O5201</f>
        <v>0.15780051150895139</v>
      </c>
    </row>
    <row r="5202" spans="1:19" x14ac:dyDescent="0.3">
      <c r="A5202" s="6">
        <v>5435</v>
      </c>
      <c r="B5202" t="s">
        <v>6405</v>
      </c>
      <c r="C5202" s="11">
        <v>45492</v>
      </c>
      <c r="D5202" s="1" t="str">
        <f t="shared" si="256"/>
        <v>2024</v>
      </c>
      <c r="E5202" s="12" t="str">
        <f t="shared" si="257"/>
        <v>July</v>
      </c>
      <c r="F5202" t="s">
        <v>40</v>
      </c>
      <c r="G5202" t="s">
        <v>3210</v>
      </c>
      <c r="H5202" t="s">
        <v>15</v>
      </c>
      <c r="I5202" t="s">
        <v>16</v>
      </c>
      <c r="J5202" t="s">
        <v>38</v>
      </c>
      <c r="K5202" s="6">
        <v>1</v>
      </c>
      <c r="L5202" s="6" t="str">
        <f t="shared" si="258"/>
        <v>Small</v>
      </c>
      <c r="M5202" s="7">
        <v>99</v>
      </c>
      <c r="N5202" s="2">
        <v>0.05</v>
      </c>
      <c r="O5202" s="3">
        <v>94.05</v>
      </c>
      <c r="P5202" s="3">
        <f>O5202/K5202</f>
        <v>94.05</v>
      </c>
      <c r="Q5202" s="3">
        <f>R5202/M5202</f>
        <v>0.23929292929292931</v>
      </c>
      <c r="R5202" s="4">
        <v>23.69</v>
      </c>
      <c r="S5202" s="2">
        <f>R5202/O5202</f>
        <v>0.25188729399255716</v>
      </c>
    </row>
    <row r="5203" spans="1:19" x14ac:dyDescent="0.3">
      <c r="A5203" s="6">
        <v>5436</v>
      </c>
      <c r="B5203" t="s">
        <v>6406</v>
      </c>
      <c r="C5203" s="11">
        <v>45948</v>
      </c>
      <c r="D5203" s="1" t="str">
        <f t="shared" si="256"/>
        <v>2025</v>
      </c>
      <c r="E5203" s="12" t="str">
        <f t="shared" si="257"/>
        <v>October</v>
      </c>
      <c r="F5203" t="s">
        <v>40</v>
      </c>
      <c r="G5203" t="s">
        <v>9662</v>
      </c>
      <c r="H5203" t="s">
        <v>37</v>
      </c>
      <c r="I5203" t="s">
        <v>19</v>
      </c>
      <c r="J5203" t="s">
        <v>25</v>
      </c>
      <c r="K5203" s="6">
        <v>2</v>
      </c>
      <c r="L5203" s="6" t="str">
        <f t="shared" si="258"/>
        <v>Small</v>
      </c>
      <c r="M5203" s="7">
        <v>149</v>
      </c>
      <c r="N5203" s="2">
        <v>0.1</v>
      </c>
      <c r="O5203" s="3">
        <v>268.2</v>
      </c>
      <c r="P5203" s="3">
        <f>O5203/K5203</f>
        <v>134.1</v>
      </c>
      <c r="Q5203" s="3">
        <f>R5203/M5203</f>
        <v>0.10134228187919463</v>
      </c>
      <c r="R5203" s="4">
        <v>15.1</v>
      </c>
      <c r="S5203" s="2">
        <f>R5203/O5203</f>
        <v>5.6301267710663683E-2</v>
      </c>
    </row>
    <row r="5204" spans="1:19" x14ac:dyDescent="0.3">
      <c r="A5204" s="6">
        <v>5437</v>
      </c>
      <c r="B5204" t="s">
        <v>6407</v>
      </c>
      <c r="C5204" s="11">
        <v>45535</v>
      </c>
      <c r="D5204" s="1" t="str">
        <f t="shared" si="256"/>
        <v>2024</v>
      </c>
      <c r="E5204" s="12" t="str">
        <f t="shared" si="257"/>
        <v>August</v>
      </c>
      <c r="F5204" t="s">
        <v>29</v>
      </c>
      <c r="G5204" t="s">
        <v>9662</v>
      </c>
      <c r="H5204" t="s">
        <v>37</v>
      </c>
      <c r="I5204" t="s">
        <v>19</v>
      </c>
      <c r="J5204" t="s">
        <v>25</v>
      </c>
      <c r="K5204" s="6">
        <v>2</v>
      </c>
      <c r="L5204" s="6" t="str">
        <f t="shared" si="258"/>
        <v>Small</v>
      </c>
      <c r="M5204" s="7">
        <v>149</v>
      </c>
      <c r="N5204" s="2">
        <v>0.05</v>
      </c>
      <c r="O5204" s="3">
        <v>283.10000000000002</v>
      </c>
      <c r="P5204" s="3">
        <f>O5204/K5204</f>
        <v>141.55000000000001</v>
      </c>
      <c r="Q5204" s="3">
        <f>R5204/M5204</f>
        <v>0.25429530201342282</v>
      </c>
      <c r="R5204" s="4">
        <v>37.89</v>
      </c>
      <c r="S5204" s="2">
        <f>R5204/O5204</f>
        <v>0.13383963263864357</v>
      </c>
    </row>
    <row r="5205" spans="1:19" x14ac:dyDescent="0.3">
      <c r="A5205" s="6">
        <v>5438</v>
      </c>
      <c r="B5205" t="s">
        <v>6408</v>
      </c>
      <c r="C5205" s="11">
        <v>45689</v>
      </c>
      <c r="D5205" s="1" t="str">
        <f t="shared" si="256"/>
        <v>2025</v>
      </c>
      <c r="E5205" s="12" t="str">
        <f t="shared" si="257"/>
        <v>February</v>
      </c>
      <c r="F5205" t="s">
        <v>29</v>
      </c>
      <c r="G5205" t="s">
        <v>9662</v>
      </c>
      <c r="H5205" t="s">
        <v>15</v>
      </c>
      <c r="I5205" t="s">
        <v>19</v>
      </c>
      <c r="J5205" t="s">
        <v>20</v>
      </c>
      <c r="K5205" s="6">
        <v>4</v>
      </c>
      <c r="L5205" s="6" t="str">
        <f t="shared" si="258"/>
        <v>Midium</v>
      </c>
      <c r="M5205" s="7">
        <v>199</v>
      </c>
      <c r="N5205" s="2">
        <v>0.05</v>
      </c>
      <c r="O5205" s="3">
        <v>756.2</v>
      </c>
      <c r="P5205" s="3">
        <f>O5205/K5205</f>
        <v>189.05</v>
      </c>
      <c r="Q5205" s="3">
        <f>R5205/M5205</f>
        <v>1.0066834170854273</v>
      </c>
      <c r="R5205" s="4">
        <v>200.33</v>
      </c>
      <c r="S5205" s="2">
        <f>R5205/O5205</f>
        <v>0.26491668870669133</v>
      </c>
    </row>
    <row r="5206" spans="1:19" x14ac:dyDescent="0.3">
      <c r="A5206" s="6">
        <v>5439</v>
      </c>
      <c r="B5206" t="s">
        <v>6409</v>
      </c>
      <c r="C5206" s="11">
        <v>45461</v>
      </c>
      <c r="D5206" s="1" t="str">
        <f t="shared" si="256"/>
        <v>2024</v>
      </c>
      <c r="E5206" s="12" t="str">
        <f t="shared" si="257"/>
        <v>June</v>
      </c>
      <c r="F5206" t="s">
        <v>40</v>
      </c>
      <c r="G5206" t="s">
        <v>9662</v>
      </c>
      <c r="H5206" t="s">
        <v>15</v>
      </c>
      <c r="I5206" t="s">
        <v>16</v>
      </c>
      <c r="J5206" t="s">
        <v>34</v>
      </c>
      <c r="K5206" s="6">
        <v>7</v>
      </c>
      <c r="L5206" s="6" t="str">
        <f t="shared" si="258"/>
        <v>Large</v>
      </c>
      <c r="M5206" s="7">
        <v>199</v>
      </c>
      <c r="N5206" s="2">
        <v>0</v>
      </c>
      <c r="O5206" s="3">
        <v>1393</v>
      </c>
      <c r="P5206" s="3">
        <f>O5206/K5206</f>
        <v>199</v>
      </c>
      <c r="Q5206" s="3">
        <f>R5206/M5206</f>
        <v>1.820251256281407</v>
      </c>
      <c r="R5206" s="4">
        <v>362.23</v>
      </c>
      <c r="S5206" s="2">
        <f>R5206/O5206</f>
        <v>0.26003589375448671</v>
      </c>
    </row>
    <row r="5207" spans="1:19" x14ac:dyDescent="0.3">
      <c r="A5207" s="6">
        <v>5440</v>
      </c>
      <c r="B5207" t="s">
        <v>6410</v>
      </c>
      <c r="C5207" s="11">
        <v>45856</v>
      </c>
      <c r="D5207" s="1" t="str">
        <f t="shared" si="256"/>
        <v>2025</v>
      </c>
      <c r="E5207" s="12" t="str">
        <f t="shared" si="257"/>
        <v>July</v>
      </c>
      <c r="F5207" t="s">
        <v>14</v>
      </c>
      <c r="G5207" t="s">
        <v>9662</v>
      </c>
      <c r="H5207" t="s">
        <v>15</v>
      </c>
      <c r="I5207" t="s">
        <v>16</v>
      </c>
      <c r="J5207" t="s">
        <v>38</v>
      </c>
      <c r="K5207" s="6">
        <v>6</v>
      </c>
      <c r="L5207" s="6" t="str">
        <f t="shared" si="258"/>
        <v>Midium</v>
      </c>
      <c r="M5207" s="7">
        <v>99</v>
      </c>
      <c r="N5207" s="2">
        <v>0.15</v>
      </c>
      <c r="O5207" s="3">
        <v>504.9</v>
      </c>
      <c r="P5207" s="3">
        <f>O5207/K5207</f>
        <v>84.149999999999991</v>
      </c>
      <c r="Q5207" s="3">
        <f>R5207/M5207</f>
        <v>1.1082828282828283</v>
      </c>
      <c r="R5207" s="4">
        <v>109.72</v>
      </c>
      <c r="S5207" s="2">
        <f>R5207/O5207</f>
        <v>0.21731035848682909</v>
      </c>
    </row>
    <row r="5208" spans="1:19" x14ac:dyDescent="0.3">
      <c r="A5208" s="6">
        <v>5441</v>
      </c>
      <c r="B5208" t="s">
        <v>6411</v>
      </c>
      <c r="C5208" s="11">
        <v>45366</v>
      </c>
      <c r="D5208" s="1" t="str">
        <f t="shared" si="256"/>
        <v>2024</v>
      </c>
      <c r="E5208" s="12" t="str">
        <f t="shared" si="257"/>
        <v>March</v>
      </c>
      <c r="F5208" t="s">
        <v>22</v>
      </c>
      <c r="G5208" t="s">
        <v>9662</v>
      </c>
      <c r="H5208" t="s">
        <v>15</v>
      </c>
      <c r="I5208" t="s">
        <v>19</v>
      </c>
      <c r="J5208" t="s">
        <v>42</v>
      </c>
      <c r="K5208" s="6">
        <v>4</v>
      </c>
      <c r="L5208" s="6" t="str">
        <f t="shared" si="258"/>
        <v>Midium</v>
      </c>
      <c r="M5208" s="7">
        <v>499</v>
      </c>
      <c r="N5208" s="2">
        <v>0.05</v>
      </c>
      <c r="O5208" s="3">
        <v>1896.2</v>
      </c>
      <c r="P5208" s="3">
        <f>O5208/K5208</f>
        <v>474.05</v>
      </c>
      <c r="Q5208" s="3">
        <f>R5208/M5208</f>
        <v>0.42148296593186374</v>
      </c>
      <c r="R5208" s="4">
        <v>210.32</v>
      </c>
      <c r="S5208" s="2">
        <f>R5208/O5208</f>
        <v>0.11091656998206939</v>
      </c>
    </row>
    <row r="5209" spans="1:19" x14ac:dyDescent="0.3">
      <c r="A5209" s="6">
        <v>5442</v>
      </c>
      <c r="B5209" t="s">
        <v>6412</v>
      </c>
      <c r="C5209" s="11">
        <v>45970</v>
      </c>
      <c r="D5209" s="1" t="str">
        <f t="shared" ref="D5209:D5270" si="259">TEXT(C5209, "yyyy")</f>
        <v>2025</v>
      </c>
      <c r="E5209" s="12" t="str">
        <f t="shared" ref="E5209:E5270" si="260">TEXT(C5209, "mmmm")</f>
        <v>November</v>
      </c>
      <c r="F5209" t="s">
        <v>29</v>
      </c>
      <c r="G5209" t="s">
        <v>6413</v>
      </c>
      <c r="H5209" t="s">
        <v>37</v>
      </c>
      <c r="I5209" t="s">
        <v>16</v>
      </c>
      <c r="J5209" t="s">
        <v>38</v>
      </c>
      <c r="K5209" s="6">
        <v>7</v>
      </c>
      <c r="L5209" s="6" t="str">
        <f t="shared" si="258"/>
        <v>Large</v>
      </c>
      <c r="M5209" s="7">
        <v>149</v>
      </c>
      <c r="N5209" s="2">
        <v>0.15</v>
      </c>
      <c r="O5209" s="3">
        <v>886.55</v>
      </c>
      <c r="P5209" s="3">
        <f>O5209/K5209</f>
        <v>126.64999999999999</v>
      </c>
      <c r="Q5209" s="3">
        <f>R5209/M5209</f>
        <v>1.1646979865771812</v>
      </c>
      <c r="R5209" s="4">
        <v>173.54</v>
      </c>
      <c r="S5209" s="2">
        <f>R5209/O5209</f>
        <v>0.19574756076927416</v>
      </c>
    </row>
    <row r="5210" spans="1:19" x14ac:dyDescent="0.3">
      <c r="A5210" s="6">
        <v>5443</v>
      </c>
      <c r="B5210" t="s">
        <v>6414</v>
      </c>
      <c r="C5210" s="11">
        <v>45906</v>
      </c>
      <c r="D5210" s="1" t="str">
        <f t="shared" si="259"/>
        <v>2025</v>
      </c>
      <c r="E5210" s="12" t="str">
        <f t="shared" si="260"/>
        <v>September</v>
      </c>
      <c r="F5210" t="s">
        <v>14</v>
      </c>
      <c r="G5210" t="s">
        <v>2533</v>
      </c>
      <c r="H5210" t="s">
        <v>37</v>
      </c>
      <c r="I5210" t="s">
        <v>16</v>
      </c>
      <c r="J5210" t="s">
        <v>34</v>
      </c>
      <c r="K5210" s="6">
        <v>9</v>
      </c>
      <c r="L5210" s="6" t="str">
        <f t="shared" si="258"/>
        <v>Large</v>
      </c>
      <c r="M5210" s="7">
        <v>199</v>
      </c>
      <c r="N5210" s="2">
        <v>0.1</v>
      </c>
      <c r="O5210" s="3">
        <v>1611.9</v>
      </c>
      <c r="P5210" s="3">
        <f>O5210/K5210</f>
        <v>179.10000000000002</v>
      </c>
      <c r="Q5210" s="3">
        <f>R5210/M5210</f>
        <v>1.073819095477387</v>
      </c>
      <c r="R5210" s="4">
        <v>213.69</v>
      </c>
      <c r="S5210" s="2">
        <f>R5210/O5210</f>
        <v>0.13257025870091196</v>
      </c>
    </row>
    <row r="5211" spans="1:19" x14ac:dyDescent="0.3">
      <c r="A5211" s="6">
        <v>5444</v>
      </c>
      <c r="B5211" t="s">
        <v>6415</v>
      </c>
      <c r="C5211" s="11">
        <v>45317</v>
      </c>
      <c r="D5211" s="1" t="str">
        <f t="shared" si="259"/>
        <v>2024</v>
      </c>
      <c r="E5211" s="12" t="str">
        <f t="shared" si="260"/>
        <v>January</v>
      </c>
      <c r="F5211" t="s">
        <v>22</v>
      </c>
      <c r="G5211" t="s">
        <v>6416</v>
      </c>
      <c r="H5211" t="s">
        <v>15</v>
      </c>
      <c r="I5211" t="s">
        <v>19</v>
      </c>
      <c r="J5211" t="s">
        <v>32</v>
      </c>
      <c r="K5211" s="6">
        <v>3</v>
      </c>
      <c r="L5211" s="6" t="str">
        <f t="shared" si="258"/>
        <v>Small</v>
      </c>
      <c r="M5211" s="7">
        <v>499</v>
      </c>
      <c r="N5211" s="2">
        <v>0</v>
      </c>
      <c r="O5211" s="3">
        <v>1497</v>
      </c>
      <c r="P5211" s="3">
        <f>O5211/K5211</f>
        <v>499</v>
      </c>
      <c r="Q5211" s="3">
        <f>R5211/M5211</f>
        <v>0.58665330661322646</v>
      </c>
      <c r="R5211" s="4">
        <v>292.74</v>
      </c>
      <c r="S5211" s="2">
        <f>R5211/O5211</f>
        <v>0.19555110220440883</v>
      </c>
    </row>
    <row r="5212" spans="1:19" x14ac:dyDescent="0.3">
      <c r="A5212" s="6">
        <v>5445</v>
      </c>
      <c r="B5212" t="s">
        <v>6417</v>
      </c>
      <c r="C5212" s="11">
        <v>45884</v>
      </c>
      <c r="D5212" s="1" t="str">
        <f t="shared" si="259"/>
        <v>2025</v>
      </c>
      <c r="E5212" s="12" t="str">
        <f t="shared" si="260"/>
        <v>August</v>
      </c>
      <c r="F5212" t="s">
        <v>40</v>
      </c>
      <c r="G5212" t="s">
        <v>9662</v>
      </c>
      <c r="H5212" t="s">
        <v>15</v>
      </c>
      <c r="I5212" t="s">
        <v>16</v>
      </c>
      <c r="J5212" t="s">
        <v>38</v>
      </c>
      <c r="K5212" s="6">
        <v>9</v>
      </c>
      <c r="L5212" s="6" t="str">
        <f t="shared" si="258"/>
        <v>Large</v>
      </c>
      <c r="M5212" s="7">
        <v>999</v>
      </c>
      <c r="N5212" s="2">
        <v>0</v>
      </c>
      <c r="O5212" s="3">
        <v>8991</v>
      </c>
      <c r="P5212" s="3">
        <f>O5212/K5212</f>
        <v>999</v>
      </c>
      <c r="Q5212" s="3">
        <f>R5212/M5212</f>
        <v>1.1683383383383383</v>
      </c>
      <c r="R5212" s="4">
        <v>1167.17</v>
      </c>
      <c r="S5212" s="2">
        <f>R5212/O5212</f>
        <v>0.12981537092648204</v>
      </c>
    </row>
    <row r="5213" spans="1:19" x14ac:dyDescent="0.3">
      <c r="A5213" s="6">
        <v>5446</v>
      </c>
      <c r="B5213" t="s">
        <v>6418</v>
      </c>
      <c r="C5213" s="11">
        <v>45835</v>
      </c>
      <c r="D5213" s="1" t="str">
        <f t="shared" si="259"/>
        <v>2025</v>
      </c>
      <c r="E5213" s="12" t="str">
        <f t="shared" si="260"/>
        <v>June</v>
      </c>
      <c r="F5213" t="s">
        <v>40</v>
      </c>
      <c r="G5213" t="s">
        <v>9662</v>
      </c>
      <c r="H5213" t="s">
        <v>37</v>
      </c>
      <c r="I5213" t="s">
        <v>19</v>
      </c>
      <c r="J5213" t="s">
        <v>32</v>
      </c>
      <c r="K5213" s="6">
        <v>8</v>
      </c>
      <c r="L5213" s="6" t="str">
        <f t="shared" si="258"/>
        <v>Large</v>
      </c>
      <c r="M5213" s="7">
        <v>799</v>
      </c>
      <c r="N5213" s="2">
        <v>0.05</v>
      </c>
      <c r="O5213" s="3">
        <v>6072.4</v>
      </c>
      <c r="P5213" s="3">
        <f>O5213/K5213</f>
        <v>759.05</v>
      </c>
      <c r="Q5213" s="3">
        <f>R5213/M5213</f>
        <v>1.9297121401752189</v>
      </c>
      <c r="R5213" s="4">
        <v>1541.84</v>
      </c>
      <c r="S5213" s="2">
        <f>R5213/O5213</f>
        <v>0.25390949212831831</v>
      </c>
    </row>
    <row r="5214" spans="1:19" x14ac:dyDescent="0.3">
      <c r="A5214" s="6">
        <v>5447</v>
      </c>
      <c r="B5214" t="s">
        <v>6419</v>
      </c>
      <c r="C5214" s="11">
        <v>45335</v>
      </c>
      <c r="D5214" s="1" t="str">
        <f t="shared" si="259"/>
        <v>2024</v>
      </c>
      <c r="E5214" s="12" t="str">
        <f t="shared" si="260"/>
        <v>February</v>
      </c>
      <c r="F5214" t="s">
        <v>40</v>
      </c>
      <c r="G5214" t="s">
        <v>9662</v>
      </c>
      <c r="H5214" t="s">
        <v>24</v>
      </c>
      <c r="I5214" t="s">
        <v>19</v>
      </c>
      <c r="J5214" t="s">
        <v>25</v>
      </c>
      <c r="K5214" s="6">
        <v>8</v>
      </c>
      <c r="L5214" s="6" t="str">
        <f t="shared" si="258"/>
        <v>Large</v>
      </c>
      <c r="M5214" s="7">
        <v>199</v>
      </c>
      <c r="N5214" s="2">
        <v>0.15</v>
      </c>
      <c r="O5214" s="3">
        <v>1353.2</v>
      </c>
      <c r="P5214" s="3">
        <f>O5214/K5214</f>
        <v>169.15</v>
      </c>
      <c r="Q5214" s="3">
        <f>R5214/M5214</f>
        <v>1.9835678391959799</v>
      </c>
      <c r="R5214" s="4">
        <v>394.73</v>
      </c>
      <c r="S5214" s="2">
        <f>R5214/O5214</f>
        <v>0.29170115282293824</v>
      </c>
    </row>
    <row r="5215" spans="1:19" x14ac:dyDescent="0.3">
      <c r="A5215" s="6">
        <v>5448</v>
      </c>
      <c r="B5215" t="s">
        <v>6420</v>
      </c>
      <c r="C5215" s="11">
        <v>45747</v>
      </c>
      <c r="D5215" s="1" t="str">
        <f t="shared" si="259"/>
        <v>2025</v>
      </c>
      <c r="E5215" s="12" t="str">
        <f t="shared" si="260"/>
        <v>March</v>
      </c>
      <c r="F5215" t="s">
        <v>29</v>
      </c>
      <c r="G5215" t="s">
        <v>6421</v>
      </c>
      <c r="H5215" t="s">
        <v>24</v>
      </c>
      <c r="I5215" t="s">
        <v>19</v>
      </c>
      <c r="J5215" t="s">
        <v>20</v>
      </c>
      <c r="K5215" s="6">
        <v>6</v>
      </c>
      <c r="L5215" s="6" t="str">
        <f t="shared" si="258"/>
        <v>Midium</v>
      </c>
      <c r="M5215" s="7">
        <v>999</v>
      </c>
      <c r="N5215" s="2">
        <v>0.05</v>
      </c>
      <c r="O5215" s="3">
        <v>5694.3</v>
      </c>
      <c r="P5215" s="3">
        <f>O5215/K5215</f>
        <v>949.05000000000007</v>
      </c>
      <c r="Q5215" s="3">
        <f>R5215/M5215</f>
        <v>1.0593393393393393</v>
      </c>
      <c r="R5215" s="4">
        <v>1058.28</v>
      </c>
      <c r="S5215" s="2">
        <f>R5215/O5215</f>
        <v>0.18584900690163847</v>
      </c>
    </row>
    <row r="5216" spans="1:19" x14ac:dyDescent="0.3">
      <c r="A5216" s="6">
        <v>5449</v>
      </c>
      <c r="B5216" t="s">
        <v>6422</v>
      </c>
      <c r="C5216" s="11">
        <v>45304</v>
      </c>
      <c r="D5216" s="1" t="str">
        <f t="shared" si="259"/>
        <v>2024</v>
      </c>
      <c r="E5216" s="12" t="str">
        <f t="shared" si="260"/>
        <v>January</v>
      </c>
      <c r="F5216" t="s">
        <v>22</v>
      </c>
      <c r="G5216" t="s">
        <v>2906</v>
      </c>
      <c r="H5216" t="s">
        <v>15</v>
      </c>
      <c r="I5216" t="s">
        <v>19</v>
      </c>
      <c r="J5216" t="s">
        <v>32</v>
      </c>
      <c r="K5216" s="6">
        <v>6</v>
      </c>
      <c r="L5216" s="6" t="str">
        <f t="shared" si="258"/>
        <v>Midium</v>
      </c>
      <c r="M5216" s="7">
        <v>999</v>
      </c>
      <c r="N5216" s="2">
        <v>0</v>
      </c>
      <c r="O5216" s="3">
        <v>5994</v>
      </c>
      <c r="P5216" s="3">
        <f>O5216/K5216</f>
        <v>999</v>
      </c>
      <c r="Q5216" s="3">
        <f>R5216/M5216</f>
        <v>1.3067267267267269</v>
      </c>
      <c r="R5216" s="4">
        <v>1305.42</v>
      </c>
      <c r="S5216" s="2">
        <f>R5216/O5216</f>
        <v>0.21778778778778779</v>
      </c>
    </row>
    <row r="5217" spans="1:19" x14ac:dyDescent="0.3">
      <c r="A5217" s="6">
        <v>5450</v>
      </c>
      <c r="B5217" t="s">
        <v>6423</v>
      </c>
      <c r="C5217" s="11">
        <v>45934</v>
      </c>
      <c r="D5217" s="1" t="str">
        <f t="shared" si="259"/>
        <v>2025</v>
      </c>
      <c r="E5217" s="12" t="str">
        <f t="shared" si="260"/>
        <v>October</v>
      </c>
      <c r="F5217" t="s">
        <v>40</v>
      </c>
      <c r="G5217" t="s">
        <v>9662</v>
      </c>
      <c r="H5217" t="s">
        <v>37</v>
      </c>
      <c r="I5217" t="s">
        <v>19</v>
      </c>
      <c r="J5217" t="s">
        <v>32</v>
      </c>
      <c r="K5217" s="6">
        <v>3</v>
      </c>
      <c r="L5217" s="6" t="str">
        <f t="shared" si="258"/>
        <v>Small</v>
      </c>
      <c r="M5217" s="7">
        <v>199</v>
      </c>
      <c r="N5217" s="2">
        <v>0.05</v>
      </c>
      <c r="O5217" s="3">
        <v>567.15</v>
      </c>
      <c r="P5217" s="3">
        <f>O5217/K5217</f>
        <v>189.04999999999998</v>
      </c>
      <c r="Q5217" s="3">
        <f>R5217/M5217</f>
        <v>0.57105527638190956</v>
      </c>
      <c r="R5217" s="4">
        <v>113.64</v>
      </c>
      <c r="S5217" s="2">
        <f>R5217/O5217</f>
        <v>0.20037027241470512</v>
      </c>
    </row>
    <row r="5218" spans="1:19" x14ac:dyDescent="0.3">
      <c r="A5218" s="6">
        <v>5451</v>
      </c>
      <c r="B5218" t="s">
        <v>6424</v>
      </c>
      <c r="C5218" s="11">
        <v>45943</v>
      </c>
      <c r="D5218" s="1" t="str">
        <f t="shared" si="259"/>
        <v>2025</v>
      </c>
      <c r="E5218" s="12" t="str">
        <f t="shared" si="260"/>
        <v>October</v>
      </c>
      <c r="F5218" t="s">
        <v>40</v>
      </c>
      <c r="G5218" t="s">
        <v>9662</v>
      </c>
      <c r="H5218" t="s">
        <v>37</v>
      </c>
      <c r="I5218" t="s">
        <v>19</v>
      </c>
      <c r="J5218" t="s">
        <v>42</v>
      </c>
      <c r="K5218" s="6">
        <v>8</v>
      </c>
      <c r="L5218" s="6" t="str">
        <f t="shared" si="258"/>
        <v>Large</v>
      </c>
      <c r="M5218" s="7">
        <v>99</v>
      </c>
      <c r="N5218" s="2">
        <v>0.1</v>
      </c>
      <c r="O5218" s="3">
        <v>712.8</v>
      </c>
      <c r="P5218" s="3">
        <f>O5218/K5218</f>
        <v>89.1</v>
      </c>
      <c r="Q5218" s="3">
        <f>R5218/M5218</f>
        <v>0.39181818181818179</v>
      </c>
      <c r="R5218" s="4">
        <v>38.79</v>
      </c>
      <c r="S5218" s="2">
        <f>R5218/O5218</f>
        <v>5.4419191919191923E-2</v>
      </c>
    </row>
    <row r="5219" spans="1:19" x14ac:dyDescent="0.3">
      <c r="A5219" s="6">
        <v>5452</v>
      </c>
      <c r="B5219" t="s">
        <v>6425</v>
      </c>
      <c r="C5219" s="11">
        <v>45428</v>
      </c>
      <c r="D5219" s="1" t="str">
        <f t="shared" si="259"/>
        <v>2024</v>
      </c>
      <c r="E5219" s="12" t="str">
        <f t="shared" si="260"/>
        <v>May</v>
      </c>
      <c r="F5219" t="s">
        <v>22</v>
      </c>
      <c r="G5219" t="s">
        <v>9662</v>
      </c>
      <c r="H5219" t="s">
        <v>37</v>
      </c>
      <c r="I5219" t="s">
        <v>19</v>
      </c>
      <c r="J5219" t="s">
        <v>32</v>
      </c>
      <c r="K5219" s="6">
        <v>2</v>
      </c>
      <c r="L5219" s="6" t="str">
        <f t="shared" si="258"/>
        <v>Small</v>
      </c>
      <c r="M5219" s="7">
        <v>199</v>
      </c>
      <c r="N5219" s="2">
        <v>0</v>
      </c>
      <c r="O5219" s="3">
        <v>398</v>
      </c>
      <c r="P5219" s="3">
        <f>O5219/K5219</f>
        <v>199</v>
      </c>
      <c r="Q5219" s="3">
        <f>R5219/M5219</f>
        <v>0.5290452261306533</v>
      </c>
      <c r="R5219" s="4">
        <v>105.28</v>
      </c>
      <c r="S5219" s="2">
        <f>R5219/O5219</f>
        <v>0.26452261306532665</v>
      </c>
    </row>
    <row r="5220" spans="1:19" x14ac:dyDescent="0.3">
      <c r="A5220" s="6">
        <v>5453</v>
      </c>
      <c r="B5220" t="s">
        <v>6426</v>
      </c>
      <c r="C5220" s="11">
        <v>46007</v>
      </c>
      <c r="D5220" s="1" t="str">
        <f t="shared" si="259"/>
        <v>2025</v>
      </c>
      <c r="E5220" s="12" t="str">
        <f t="shared" si="260"/>
        <v>December</v>
      </c>
      <c r="F5220" t="s">
        <v>29</v>
      </c>
      <c r="G5220" t="s">
        <v>6427</v>
      </c>
      <c r="H5220" t="s">
        <v>24</v>
      </c>
      <c r="I5220" t="s">
        <v>19</v>
      </c>
      <c r="J5220" t="s">
        <v>25</v>
      </c>
      <c r="K5220" s="6">
        <v>7</v>
      </c>
      <c r="L5220" s="6" t="str">
        <f t="shared" si="258"/>
        <v>Large</v>
      </c>
      <c r="M5220" s="7">
        <v>799</v>
      </c>
      <c r="N5220" s="2">
        <v>0</v>
      </c>
      <c r="O5220" s="3">
        <v>5593</v>
      </c>
      <c r="P5220" s="3">
        <f>O5220/K5220</f>
        <v>799</v>
      </c>
      <c r="Q5220" s="3">
        <f>R5220/M5220</f>
        <v>1.5104255319148936</v>
      </c>
      <c r="R5220" s="4">
        <v>1206.83</v>
      </c>
      <c r="S5220" s="2">
        <f>R5220/O5220</f>
        <v>0.21577507598784193</v>
      </c>
    </row>
    <row r="5221" spans="1:19" x14ac:dyDescent="0.3">
      <c r="A5221" s="6">
        <v>5454</v>
      </c>
      <c r="B5221" t="s">
        <v>6428</v>
      </c>
      <c r="C5221" s="11">
        <v>45580</v>
      </c>
      <c r="D5221" s="1" t="str">
        <f t="shared" si="259"/>
        <v>2024</v>
      </c>
      <c r="E5221" s="12" t="str">
        <f t="shared" si="260"/>
        <v>October</v>
      </c>
      <c r="F5221" t="s">
        <v>40</v>
      </c>
      <c r="G5221" t="s">
        <v>133</v>
      </c>
      <c r="H5221" t="s">
        <v>24</v>
      </c>
      <c r="I5221" t="s">
        <v>27</v>
      </c>
      <c r="J5221" t="s">
        <v>17</v>
      </c>
      <c r="K5221" s="6">
        <v>8</v>
      </c>
      <c r="L5221" s="6" t="str">
        <f t="shared" si="258"/>
        <v>Large</v>
      </c>
      <c r="M5221" s="7">
        <v>999</v>
      </c>
      <c r="N5221" s="2">
        <v>0.15</v>
      </c>
      <c r="O5221" s="3">
        <v>6793.2</v>
      </c>
      <c r="P5221" s="3">
        <f>O5221/K5221</f>
        <v>849.15</v>
      </c>
      <c r="Q5221" s="3">
        <f>R5221/M5221</f>
        <v>1.1596096096096096</v>
      </c>
      <c r="R5221" s="4">
        <v>1158.45</v>
      </c>
      <c r="S5221" s="2">
        <f>R5221/O5221</f>
        <v>0.17053082494258967</v>
      </c>
    </row>
    <row r="5222" spans="1:19" x14ac:dyDescent="0.3">
      <c r="A5222" s="6">
        <v>5455</v>
      </c>
      <c r="B5222" t="s">
        <v>6429</v>
      </c>
      <c r="C5222" s="11">
        <v>45447</v>
      </c>
      <c r="D5222" s="1" t="str">
        <f t="shared" si="259"/>
        <v>2024</v>
      </c>
      <c r="E5222" s="12" t="str">
        <f t="shared" si="260"/>
        <v>June</v>
      </c>
      <c r="F5222" t="s">
        <v>22</v>
      </c>
      <c r="G5222" t="s">
        <v>9662</v>
      </c>
      <c r="H5222" t="s">
        <v>24</v>
      </c>
      <c r="I5222" t="s">
        <v>27</v>
      </c>
      <c r="J5222" t="s">
        <v>47</v>
      </c>
      <c r="K5222" s="6">
        <v>6</v>
      </c>
      <c r="L5222" s="6" t="str">
        <f t="shared" si="258"/>
        <v>Midium</v>
      </c>
      <c r="M5222" s="7">
        <v>199</v>
      </c>
      <c r="N5222" s="2">
        <v>0.15</v>
      </c>
      <c r="O5222" s="3">
        <v>1014.9</v>
      </c>
      <c r="P5222" s="3">
        <f>O5222/K5222</f>
        <v>169.15</v>
      </c>
      <c r="Q5222" s="3">
        <f>R5222/M5222</f>
        <v>1.1855778894472362</v>
      </c>
      <c r="R5222" s="4">
        <v>235.93</v>
      </c>
      <c r="S5222" s="2">
        <f>R5222/O5222</f>
        <v>0.23246625283279143</v>
      </c>
    </row>
    <row r="5223" spans="1:19" x14ac:dyDescent="0.3">
      <c r="A5223" s="6">
        <v>5456</v>
      </c>
      <c r="B5223" t="s">
        <v>6430</v>
      </c>
      <c r="C5223" s="11">
        <v>46019</v>
      </c>
      <c r="D5223" s="1" t="str">
        <f t="shared" si="259"/>
        <v>2025</v>
      </c>
      <c r="E5223" s="12" t="str">
        <f t="shared" si="260"/>
        <v>December</v>
      </c>
      <c r="F5223" t="s">
        <v>40</v>
      </c>
      <c r="G5223" t="s">
        <v>6431</v>
      </c>
      <c r="H5223" t="s">
        <v>15</v>
      </c>
      <c r="I5223" t="s">
        <v>19</v>
      </c>
      <c r="J5223" t="s">
        <v>25</v>
      </c>
      <c r="K5223" s="6">
        <v>9</v>
      </c>
      <c r="L5223" s="6" t="str">
        <f t="shared" si="258"/>
        <v>Large</v>
      </c>
      <c r="M5223" s="7">
        <v>499</v>
      </c>
      <c r="N5223" s="2">
        <v>0</v>
      </c>
      <c r="O5223" s="3">
        <v>4491</v>
      </c>
      <c r="P5223" s="3">
        <f>O5223/K5223</f>
        <v>499</v>
      </c>
      <c r="Q5223" s="3">
        <f>R5223/M5223</f>
        <v>2.3256513026052104</v>
      </c>
      <c r="R5223" s="4">
        <v>1160.5</v>
      </c>
      <c r="S5223" s="2">
        <f>R5223/O5223</f>
        <v>0.2584057002894678</v>
      </c>
    </row>
    <row r="5224" spans="1:19" x14ac:dyDescent="0.3">
      <c r="A5224" s="6">
        <v>5457</v>
      </c>
      <c r="B5224" t="s">
        <v>6432</v>
      </c>
      <c r="C5224" s="11">
        <v>45551</v>
      </c>
      <c r="D5224" s="1" t="str">
        <f t="shared" si="259"/>
        <v>2024</v>
      </c>
      <c r="E5224" s="12" t="str">
        <f t="shared" si="260"/>
        <v>September</v>
      </c>
      <c r="F5224" t="s">
        <v>22</v>
      </c>
      <c r="G5224" t="s">
        <v>6433</v>
      </c>
      <c r="H5224" t="s">
        <v>37</v>
      </c>
      <c r="I5224" t="s">
        <v>16</v>
      </c>
      <c r="J5224" t="s">
        <v>34</v>
      </c>
      <c r="K5224" s="6">
        <v>9</v>
      </c>
      <c r="L5224" s="6" t="str">
        <f t="shared" si="258"/>
        <v>Large</v>
      </c>
      <c r="M5224" s="7">
        <v>99</v>
      </c>
      <c r="N5224" s="2">
        <v>0.15</v>
      </c>
      <c r="O5224" s="3">
        <v>757.35</v>
      </c>
      <c r="P5224" s="3">
        <f>O5224/K5224</f>
        <v>84.15</v>
      </c>
      <c r="Q5224" s="3">
        <f>R5224/M5224</f>
        <v>1.2180808080808081</v>
      </c>
      <c r="R5224" s="4">
        <v>120.59</v>
      </c>
      <c r="S5224" s="2">
        <f>R5224/O5224</f>
        <v>0.15922624942232785</v>
      </c>
    </row>
    <row r="5225" spans="1:19" x14ac:dyDescent="0.3">
      <c r="A5225" s="6">
        <v>5458</v>
      </c>
      <c r="B5225" t="s">
        <v>6434</v>
      </c>
      <c r="C5225" s="11">
        <v>45667</v>
      </c>
      <c r="D5225" s="1" t="str">
        <f t="shared" si="259"/>
        <v>2025</v>
      </c>
      <c r="E5225" s="12" t="str">
        <f t="shared" si="260"/>
        <v>January</v>
      </c>
      <c r="F5225" t="s">
        <v>29</v>
      </c>
      <c r="G5225" t="s">
        <v>9662</v>
      </c>
      <c r="H5225" t="s">
        <v>37</v>
      </c>
      <c r="I5225" t="s">
        <v>19</v>
      </c>
      <c r="J5225" t="s">
        <v>32</v>
      </c>
      <c r="K5225" s="6">
        <v>8</v>
      </c>
      <c r="L5225" s="6" t="str">
        <f t="shared" si="258"/>
        <v>Large</v>
      </c>
      <c r="M5225" s="7">
        <v>99</v>
      </c>
      <c r="N5225" s="2">
        <v>0</v>
      </c>
      <c r="O5225" s="3">
        <v>792</v>
      </c>
      <c r="P5225" s="3">
        <f>O5225/K5225</f>
        <v>99</v>
      </c>
      <c r="Q5225" s="3">
        <f>R5225/M5225</f>
        <v>0.45656565656565662</v>
      </c>
      <c r="R5225" s="4">
        <v>45.2</v>
      </c>
      <c r="S5225" s="2">
        <f>R5225/O5225</f>
        <v>5.7070707070707077E-2</v>
      </c>
    </row>
    <row r="5226" spans="1:19" x14ac:dyDescent="0.3">
      <c r="A5226" s="6">
        <v>5459</v>
      </c>
      <c r="B5226" t="s">
        <v>6435</v>
      </c>
      <c r="C5226" s="11">
        <v>45309</v>
      </c>
      <c r="D5226" s="1" t="str">
        <f t="shared" si="259"/>
        <v>2024</v>
      </c>
      <c r="E5226" s="12" t="str">
        <f t="shared" si="260"/>
        <v>January</v>
      </c>
      <c r="F5226" t="s">
        <v>40</v>
      </c>
      <c r="G5226" t="s">
        <v>4423</v>
      </c>
      <c r="H5226" t="s">
        <v>15</v>
      </c>
      <c r="I5226" t="s">
        <v>19</v>
      </c>
      <c r="J5226" t="s">
        <v>25</v>
      </c>
      <c r="K5226" s="6">
        <v>8</v>
      </c>
      <c r="L5226" s="6" t="str">
        <f t="shared" si="258"/>
        <v>Large</v>
      </c>
      <c r="M5226" s="7">
        <v>99</v>
      </c>
      <c r="N5226" s="2">
        <v>0.05</v>
      </c>
      <c r="O5226" s="3">
        <v>752.4</v>
      </c>
      <c r="P5226" s="3">
        <f>O5226/K5226</f>
        <v>94.05</v>
      </c>
      <c r="Q5226" s="3">
        <f>R5226/M5226</f>
        <v>1.5431313131313131</v>
      </c>
      <c r="R5226" s="4">
        <v>152.77000000000001</v>
      </c>
      <c r="S5226" s="2">
        <f>R5226/O5226</f>
        <v>0.20304359383306753</v>
      </c>
    </row>
    <row r="5227" spans="1:19" x14ac:dyDescent="0.3">
      <c r="A5227" s="6">
        <v>5460</v>
      </c>
      <c r="B5227" t="s">
        <v>6436</v>
      </c>
      <c r="C5227" s="11">
        <v>45708</v>
      </c>
      <c r="D5227" s="1" t="str">
        <f t="shared" si="259"/>
        <v>2025</v>
      </c>
      <c r="E5227" s="12" t="str">
        <f t="shared" si="260"/>
        <v>February</v>
      </c>
      <c r="F5227" t="s">
        <v>22</v>
      </c>
      <c r="G5227" t="s">
        <v>9662</v>
      </c>
      <c r="H5227" t="s">
        <v>24</v>
      </c>
      <c r="I5227" t="s">
        <v>19</v>
      </c>
      <c r="J5227" t="s">
        <v>20</v>
      </c>
      <c r="K5227" s="6">
        <v>8</v>
      </c>
      <c r="L5227" s="6" t="str">
        <f t="shared" si="258"/>
        <v>Large</v>
      </c>
      <c r="M5227" s="7">
        <v>99</v>
      </c>
      <c r="N5227" s="2">
        <v>0.05</v>
      </c>
      <c r="O5227" s="3">
        <v>752.4</v>
      </c>
      <c r="P5227" s="3">
        <f>O5227/K5227</f>
        <v>94.05</v>
      </c>
      <c r="Q5227" s="3">
        <f>R5227/M5227</f>
        <v>1.1730303030303031</v>
      </c>
      <c r="R5227" s="4">
        <v>116.13</v>
      </c>
      <c r="S5227" s="2">
        <f>R5227/O5227</f>
        <v>0.15434609250398723</v>
      </c>
    </row>
    <row r="5228" spans="1:19" x14ac:dyDescent="0.3">
      <c r="A5228" s="6">
        <v>5461</v>
      </c>
      <c r="B5228" t="s">
        <v>6437</v>
      </c>
      <c r="C5228" s="11">
        <v>45904</v>
      </c>
      <c r="D5228" s="1" t="str">
        <f t="shared" si="259"/>
        <v>2025</v>
      </c>
      <c r="E5228" s="12" t="str">
        <f t="shared" si="260"/>
        <v>September</v>
      </c>
      <c r="F5228" t="s">
        <v>14</v>
      </c>
      <c r="G5228" t="s">
        <v>9662</v>
      </c>
      <c r="H5228" t="s">
        <v>37</v>
      </c>
      <c r="I5228" t="s">
        <v>27</v>
      </c>
      <c r="J5228" t="s">
        <v>17</v>
      </c>
      <c r="K5228" s="6">
        <v>6</v>
      </c>
      <c r="L5228" s="6" t="str">
        <f t="shared" si="258"/>
        <v>Midium</v>
      </c>
      <c r="M5228" s="7">
        <v>299</v>
      </c>
      <c r="N5228" s="2">
        <v>0</v>
      </c>
      <c r="O5228" s="3">
        <v>1794</v>
      </c>
      <c r="P5228" s="3">
        <f>O5228/K5228</f>
        <v>299</v>
      </c>
      <c r="Q5228" s="3">
        <f>R5228/M5228</f>
        <v>0.57478260869565223</v>
      </c>
      <c r="R5228" s="4">
        <v>171.86</v>
      </c>
      <c r="S5228" s="2">
        <f>R5228/O5228</f>
        <v>9.5797101449275376E-2</v>
      </c>
    </row>
    <row r="5229" spans="1:19" x14ac:dyDescent="0.3">
      <c r="A5229" s="6">
        <v>5462</v>
      </c>
      <c r="B5229" t="s">
        <v>6438</v>
      </c>
      <c r="C5229" s="11">
        <v>45973</v>
      </c>
      <c r="D5229" s="1" t="str">
        <f t="shared" si="259"/>
        <v>2025</v>
      </c>
      <c r="E5229" s="12" t="str">
        <f t="shared" si="260"/>
        <v>November</v>
      </c>
      <c r="F5229" t="s">
        <v>40</v>
      </c>
      <c r="G5229" t="s">
        <v>9662</v>
      </c>
      <c r="H5229" t="s">
        <v>24</v>
      </c>
      <c r="I5229" t="s">
        <v>16</v>
      </c>
      <c r="J5229" t="s">
        <v>38</v>
      </c>
      <c r="K5229" s="6">
        <v>9</v>
      </c>
      <c r="L5229" s="6" t="str">
        <f t="shared" si="258"/>
        <v>Large</v>
      </c>
      <c r="M5229" s="7">
        <v>299</v>
      </c>
      <c r="N5229" s="2">
        <v>0.1</v>
      </c>
      <c r="O5229" s="3">
        <v>2421.9</v>
      </c>
      <c r="P5229" s="3">
        <f>O5229/K5229</f>
        <v>269.10000000000002</v>
      </c>
      <c r="Q5229" s="3">
        <f>R5229/M5229</f>
        <v>2.1729431438127094</v>
      </c>
      <c r="R5229" s="4">
        <v>649.71</v>
      </c>
      <c r="S5229" s="2">
        <f>R5229/O5229</f>
        <v>0.26826458565589001</v>
      </c>
    </row>
    <row r="5230" spans="1:19" x14ac:dyDescent="0.3">
      <c r="A5230" s="6">
        <v>5463</v>
      </c>
      <c r="B5230" t="s">
        <v>6439</v>
      </c>
      <c r="C5230" s="11">
        <v>45750</v>
      </c>
      <c r="D5230" s="1" t="str">
        <f t="shared" si="259"/>
        <v>2025</v>
      </c>
      <c r="E5230" s="12" t="str">
        <f t="shared" si="260"/>
        <v>April</v>
      </c>
      <c r="F5230" t="s">
        <v>22</v>
      </c>
      <c r="G5230" t="s">
        <v>9662</v>
      </c>
      <c r="H5230" t="s">
        <v>24</v>
      </c>
      <c r="I5230" t="s">
        <v>27</v>
      </c>
      <c r="J5230" t="s">
        <v>47</v>
      </c>
      <c r="K5230" s="6">
        <v>8</v>
      </c>
      <c r="L5230" s="6" t="str">
        <f t="shared" si="258"/>
        <v>Large</v>
      </c>
      <c r="M5230" s="7">
        <v>199</v>
      </c>
      <c r="N5230" s="2">
        <v>0</v>
      </c>
      <c r="O5230" s="3">
        <v>1592</v>
      </c>
      <c r="P5230" s="3">
        <f>O5230/K5230</f>
        <v>199</v>
      </c>
      <c r="Q5230" s="3">
        <f>R5230/M5230</f>
        <v>1.5467336683417086</v>
      </c>
      <c r="R5230" s="4">
        <v>307.8</v>
      </c>
      <c r="S5230" s="2">
        <f>R5230/O5230</f>
        <v>0.19334170854271357</v>
      </c>
    </row>
    <row r="5231" spans="1:19" x14ac:dyDescent="0.3">
      <c r="A5231" s="6">
        <v>5464</v>
      </c>
      <c r="B5231" t="s">
        <v>6440</v>
      </c>
      <c r="C5231" s="11">
        <v>45827</v>
      </c>
      <c r="D5231" s="1" t="str">
        <f t="shared" si="259"/>
        <v>2025</v>
      </c>
      <c r="E5231" s="12" t="str">
        <f t="shared" si="260"/>
        <v>June</v>
      </c>
      <c r="F5231" t="s">
        <v>14</v>
      </c>
      <c r="G5231" t="s">
        <v>9662</v>
      </c>
      <c r="H5231" t="s">
        <v>37</v>
      </c>
      <c r="I5231" t="s">
        <v>27</v>
      </c>
      <c r="J5231" t="s">
        <v>47</v>
      </c>
      <c r="K5231" s="6">
        <v>2</v>
      </c>
      <c r="L5231" s="6" t="str">
        <f t="shared" si="258"/>
        <v>Small</v>
      </c>
      <c r="M5231" s="7">
        <v>99</v>
      </c>
      <c r="N5231" s="2">
        <v>0.15</v>
      </c>
      <c r="O5231" s="3">
        <v>168.3</v>
      </c>
      <c r="P5231" s="3">
        <f>O5231/K5231</f>
        <v>84.15</v>
      </c>
      <c r="Q5231" s="3">
        <f>R5231/M5231</f>
        <v>0.11818181818181818</v>
      </c>
      <c r="R5231" s="4">
        <v>11.7</v>
      </c>
      <c r="S5231" s="2">
        <f>R5231/O5231</f>
        <v>6.9518716577540093E-2</v>
      </c>
    </row>
    <row r="5232" spans="1:19" x14ac:dyDescent="0.3">
      <c r="A5232" s="6">
        <v>5465</v>
      </c>
      <c r="B5232" t="s">
        <v>6441</v>
      </c>
      <c r="C5232" s="11">
        <v>45600</v>
      </c>
      <c r="D5232" s="1" t="str">
        <f t="shared" si="259"/>
        <v>2024</v>
      </c>
      <c r="E5232" s="12" t="str">
        <f t="shared" si="260"/>
        <v>November</v>
      </c>
      <c r="F5232" t="s">
        <v>40</v>
      </c>
      <c r="G5232" t="s">
        <v>6442</v>
      </c>
      <c r="H5232" t="s">
        <v>37</v>
      </c>
      <c r="I5232" t="s">
        <v>19</v>
      </c>
      <c r="J5232" t="s">
        <v>25</v>
      </c>
      <c r="K5232" s="6">
        <v>10</v>
      </c>
      <c r="L5232" s="6" t="str">
        <f t="shared" si="258"/>
        <v>Large</v>
      </c>
      <c r="M5232" s="7">
        <v>799</v>
      </c>
      <c r="N5232" s="2">
        <v>0</v>
      </c>
      <c r="O5232" s="3">
        <v>7990</v>
      </c>
      <c r="P5232" s="3">
        <f>O5232/K5232</f>
        <v>799</v>
      </c>
      <c r="Q5232" s="3">
        <f>R5232/M5232</f>
        <v>0.80559449311639542</v>
      </c>
      <c r="R5232" s="4">
        <v>643.66999999999996</v>
      </c>
      <c r="S5232" s="2">
        <f>R5232/O5232</f>
        <v>8.0559449311639539E-2</v>
      </c>
    </row>
    <row r="5233" spans="1:19" x14ac:dyDescent="0.3">
      <c r="A5233" s="6">
        <v>5466</v>
      </c>
      <c r="B5233" t="s">
        <v>6443</v>
      </c>
      <c r="C5233" s="11">
        <v>45465</v>
      </c>
      <c r="D5233" s="1" t="str">
        <f t="shared" si="259"/>
        <v>2024</v>
      </c>
      <c r="E5233" s="12" t="str">
        <f t="shared" si="260"/>
        <v>June</v>
      </c>
      <c r="F5233" t="s">
        <v>22</v>
      </c>
      <c r="G5233" t="s">
        <v>9662</v>
      </c>
      <c r="H5233" t="s">
        <v>37</v>
      </c>
      <c r="I5233" t="s">
        <v>19</v>
      </c>
      <c r="J5233" t="s">
        <v>32</v>
      </c>
      <c r="K5233" s="6">
        <v>10</v>
      </c>
      <c r="L5233" s="6" t="str">
        <f t="shared" si="258"/>
        <v>Large</v>
      </c>
      <c r="M5233" s="7">
        <v>799</v>
      </c>
      <c r="N5233" s="2">
        <v>0</v>
      </c>
      <c r="O5233" s="3">
        <v>7990</v>
      </c>
      <c r="P5233" s="3">
        <f>O5233/K5233</f>
        <v>799</v>
      </c>
      <c r="Q5233" s="3">
        <f>R5233/M5233</f>
        <v>0.60072590738423026</v>
      </c>
      <c r="R5233" s="4">
        <v>479.98</v>
      </c>
      <c r="S5233" s="2">
        <f>R5233/O5233</f>
        <v>6.0072590738423033E-2</v>
      </c>
    </row>
    <row r="5234" spans="1:19" x14ac:dyDescent="0.3">
      <c r="A5234" s="6">
        <v>5467</v>
      </c>
      <c r="B5234" t="s">
        <v>6444</v>
      </c>
      <c r="C5234" s="11">
        <v>46012</v>
      </c>
      <c r="D5234" s="1" t="str">
        <f t="shared" si="259"/>
        <v>2025</v>
      </c>
      <c r="E5234" s="12" t="str">
        <f t="shared" si="260"/>
        <v>December</v>
      </c>
      <c r="F5234" t="s">
        <v>22</v>
      </c>
      <c r="G5234" t="s">
        <v>6445</v>
      </c>
      <c r="H5234" t="s">
        <v>24</v>
      </c>
      <c r="I5234" t="s">
        <v>19</v>
      </c>
      <c r="J5234" t="s">
        <v>25</v>
      </c>
      <c r="K5234" s="6">
        <v>9</v>
      </c>
      <c r="L5234" s="6" t="str">
        <f t="shared" si="258"/>
        <v>Large</v>
      </c>
      <c r="M5234" s="7">
        <v>499</v>
      </c>
      <c r="N5234" s="2">
        <v>0.1</v>
      </c>
      <c r="O5234" s="3">
        <v>4041.9</v>
      </c>
      <c r="P5234" s="3">
        <f>O5234/K5234</f>
        <v>449.1</v>
      </c>
      <c r="Q5234" s="3">
        <f>R5234/M5234</f>
        <v>1.7110420841683365</v>
      </c>
      <c r="R5234" s="4">
        <v>853.81</v>
      </c>
      <c r="S5234" s="2">
        <f>R5234/O5234</f>
        <v>0.21123976347757242</v>
      </c>
    </row>
    <row r="5235" spans="1:19" x14ac:dyDescent="0.3">
      <c r="A5235" s="6">
        <v>5468</v>
      </c>
      <c r="B5235" t="s">
        <v>6446</v>
      </c>
      <c r="C5235" s="11">
        <v>45851</v>
      </c>
      <c r="D5235" s="1" t="str">
        <f t="shared" si="259"/>
        <v>2025</v>
      </c>
      <c r="E5235" s="12" t="str">
        <f t="shared" si="260"/>
        <v>July</v>
      </c>
      <c r="F5235" t="s">
        <v>29</v>
      </c>
      <c r="G5235" t="s">
        <v>9662</v>
      </c>
      <c r="H5235" t="s">
        <v>37</v>
      </c>
      <c r="I5235" t="s">
        <v>16</v>
      </c>
      <c r="J5235" t="s">
        <v>34</v>
      </c>
      <c r="K5235" s="6">
        <v>6</v>
      </c>
      <c r="L5235" s="6" t="str">
        <f t="shared" si="258"/>
        <v>Midium</v>
      </c>
      <c r="M5235" s="7">
        <v>199</v>
      </c>
      <c r="N5235" s="2">
        <v>0.05</v>
      </c>
      <c r="O5235" s="3">
        <v>1134.3</v>
      </c>
      <c r="P5235" s="3">
        <f>O5235/K5235</f>
        <v>189.04999999999998</v>
      </c>
      <c r="Q5235" s="3">
        <f>R5235/M5235</f>
        <v>1.6501507537688442</v>
      </c>
      <c r="R5235" s="4">
        <v>328.38</v>
      </c>
      <c r="S5235" s="2">
        <f>R5235/O5235</f>
        <v>0.28950013224014809</v>
      </c>
    </row>
    <row r="5236" spans="1:19" x14ac:dyDescent="0.3">
      <c r="A5236" s="6">
        <v>5469</v>
      </c>
      <c r="B5236" t="s">
        <v>6447</v>
      </c>
      <c r="C5236" s="11">
        <v>45772</v>
      </c>
      <c r="D5236" s="1" t="str">
        <f t="shared" si="259"/>
        <v>2025</v>
      </c>
      <c r="E5236" s="12" t="str">
        <f t="shared" si="260"/>
        <v>April</v>
      </c>
      <c r="F5236" t="s">
        <v>40</v>
      </c>
      <c r="G5236" t="s">
        <v>9662</v>
      </c>
      <c r="H5236" t="s">
        <v>24</v>
      </c>
      <c r="I5236" t="s">
        <v>19</v>
      </c>
      <c r="J5236" t="s">
        <v>20</v>
      </c>
      <c r="K5236" s="6">
        <v>4</v>
      </c>
      <c r="L5236" s="6" t="str">
        <f t="shared" si="258"/>
        <v>Midium</v>
      </c>
      <c r="M5236" s="7">
        <v>999</v>
      </c>
      <c r="N5236" s="2">
        <v>0.15</v>
      </c>
      <c r="O5236" s="3">
        <v>3396.6</v>
      </c>
      <c r="P5236" s="3">
        <f>O5236/K5236</f>
        <v>849.15</v>
      </c>
      <c r="Q5236" s="3">
        <f>R5236/M5236</f>
        <v>0.32928928928928924</v>
      </c>
      <c r="R5236" s="4">
        <v>328.96</v>
      </c>
      <c r="S5236" s="2">
        <f>R5236/O5236</f>
        <v>9.6849790967438024E-2</v>
      </c>
    </row>
    <row r="5237" spans="1:19" x14ac:dyDescent="0.3">
      <c r="A5237" s="6">
        <v>5470</v>
      </c>
      <c r="B5237" t="s">
        <v>6448</v>
      </c>
      <c r="C5237" s="11">
        <v>45637</v>
      </c>
      <c r="D5237" s="1" t="str">
        <f t="shared" si="259"/>
        <v>2024</v>
      </c>
      <c r="E5237" s="12" t="str">
        <f t="shared" si="260"/>
        <v>December</v>
      </c>
      <c r="F5237" t="s">
        <v>40</v>
      </c>
      <c r="G5237" t="s">
        <v>2052</v>
      </c>
      <c r="H5237" t="s">
        <v>24</v>
      </c>
      <c r="I5237" t="s">
        <v>27</v>
      </c>
      <c r="J5237" t="s">
        <v>17</v>
      </c>
      <c r="K5237" s="6">
        <v>3</v>
      </c>
      <c r="L5237" s="6" t="str">
        <f t="shared" si="258"/>
        <v>Small</v>
      </c>
      <c r="M5237" s="7">
        <v>99</v>
      </c>
      <c r="N5237" s="2">
        <v>0.15</v>
      </c>
      <c r="O5237" s="3">
        <v>252.45</v>
      </c>
      <c r="P5237" s="3">
        <f>O5237/K5237</f>
        <v>84.149999999999991</v>
      </c>
      <c r="Q5237" s="3">
        <f>R5237/M5237</f>
        <v>0.68252525252525242</v>
      </c>
      <c r="R5237" s="4">
        <v>67.569999999999993</v>
      </c>
      <c r="S5237" s="2">
        <f>R5237/O5237</f>
        <v>0.26765696177460879</v>
      </c>
    </row>
    <row r="5238" spans="1:19" x14ac:dyDescent="0.3">
      <c r="A5238" s="6">
        <v>5471</v>
      </c>
      <c r="B5238" t="s">
        <v>6449</v>
      </c>
      <c r="C5238" s="11">
        <v>45964</v>
      </c>
      <c r="D5238" s="1" t="str">
        <f t="shared" si="259"/>
        <v>2025</v>
      </c>
      <c r="E5238" s="12" t="str">
        <f t="shared" si="260"/>
        <v>November</v>
      </c>
      <c r="F5238" t="s">
        <v>14</v>
      </c>
      <c r="G5238" t="s">
        <v>9662</v>
      </c>
      <c r="H5238" t="s">
        <v>15</v>
      </c>
      <c r="I5238" t="s">
        <v>27</v>
      </c>
      <c r="J5238" t="s">
        <v>47</v>
      </c>
      <c r="K5238" s="6">
        <v>8</v>
      </c>
      <c r="L5238" s="6" t="str">
        <f t="shared" si="258"/>
        <v>Large</v>
      </c>
      <c r="M5238" s="7">
        <v>999</v>
      </c>
      <c r="N5238" s="2">
        <v>0</v>
      </c>
      <c r="O5238" s="3">
        <v>7992</v>
      </c>
      <c r="P5238" s="3">
        <f>O5238/K5238</f>
        <v>999</v>
      </c>
      <c r="Q5238" s="3">
        <f>R5238/M5238</f>
        <v>2.2297897897897898</v>
      </c>
      <c r="R5238" s="4">
        <v>2227.56</v>
      </c>
      <c r="S5238" s="2">
        <f>R5238/O5238</f>
        <v>0.27872372372372373</v>
      </c>
    </row>
    <row r="5239" spans="1:19" x14ac:dyDescent="0.3">
      <c r="A5239" s="6">
        <v>5472</v>
      </c>
      <c r="B5239" t="s">
        <v>6450</v>
      </c>
      <c r="C5239" s="11">
        <v>45744</v>
      </c>
      <c r="D5239" s="1" t="str">
        <f t="shared" si="259"/>
        <v>2025</v>
      </c>
      <c r="E5239" s="12" t="str">
        <f t="shared" si="260"/>
        <v>March</v>
      </c>
      <c r="F5239" t="s">
        <v>40</v>
      </c>
      <c r="G5239" t="s">
        <v>9662</v>
      </c>
      <c r="H5239" t="s">
        <v>15</v>
      </c>
      <c r="I5239" t="s">
        <v>19</v>
      </c>
      <c r="J5239" t="s">
        <v>20</v>
      </c>
      <c r="K5239" s="6">
        <v>5</v>
      </c>
      <c r="L5239" s="6" t="str">
        <f t="shared" si="258"/>
        <v>Midium</v>
      </c>
      <c r="M5239" s="7">
        <v>149</v>
      </c>
      <c r="N5239" s="2">
        <v>0.1</v>
      </c>
      <c r="O5239" s="3">
        <v>670.5</v>
      </c>
      <c r="P5239" s="3">
        <f>O5239/K5239</f>
        <v>134.1</v>
      </c>
      <c r="Q5239" s="3">
        <f>R5239/M5239</f>
        <v>0.93959731543624159</v>
      </c>
      <c r="R5239" s="4">
        <v>140</v>
      </c>
      <c r="S5239" s="2">
        <f>R5239/O5239</f>
        <v>0.20879940343027592</v>
      </c>
    </row>
    <row r="5240" spans="1:19" x14ac:dyDescent="0.3">
      <c r="A5240" s="6">
        <v>5473</v>
      </c>
      <c r="B5240" t="s">
        <v>6451</v>
      </c>
      <c r="C5240" s="11">
        <v>45500</v>
      </c>
      <c r="D5240" s="1" t="str">
        <f t="shared" si="259"/>
        <v>2024</v>
      </c>
      <c r="E5240" s="12" t="str">
        <f t="shared" si="260"/>
        <v>July</v>
      </c>
      <c r="F5240" t="s">
        <v>40</v>
      </c>
      <c r="G5240" t="s">
        <v>9662</v>
      </c>
      <c r="H5240" t="s">
        <v>37</v>
      </c>
      <c r="I5240" t="s">
        <v>27</v>
      </c>
      <c r="J5240" t="s">
        <v>47</v>
      </c>
      <c r="K5240" s="6">
        <v>6</v>
      </c>
      <c r="L5240" s="6" t="str">
        <f t="shared" si="258"/>
        <v>Midium</v>
      </c>
      <c r="M5240" s="7">
        <v>149</v>
      </c>
      <c r="N5240" s="2">
        <v>0.1</v>
      </c>
      <c r="O5240" s="3">
        <v>804.6</v>
      </c>
      <c r="P5240" s="3">
        <f>O5240/K5240</f>
        <v>134.1</v>
      </c>
      <c r="Q5240" s="3">
        <f>R5240/M5240</f>
        <v>1.022013422818792</v>
      </c>
      <c r="R5240" s="4">
        <v>152.28</v>
      </c>
      <c r="S5240" s="2">
        <f>R5240/O5240</f>
        <v>0.18926174496644294</v>
      </c>
    </row>
    <row r="5241" spans="1:19" x14ac:dyDescent="0.3">
      <c r="A5241" s="6">
        <v>5474</v>
      </c>
      <c r="B5241" t="s">
        <v>6452</v>
      </c>
      <c r="C5241" s="11">
        <v>45723</v>
      </c>
      <c r="D5241" s="1" t="str">
        <f t="shared" si="259"/>
        <v>2025</v>
      </c>
      <c r="E5241" s="12" t="str">
        <f t="shared" si="260"/>
        <v>March</v>
      </c>
      <c r="F5241" t="s">
        <v>14</v>
      </c>
      <c r="G5241" t="s">
        <v>1083</v>
      </c>
      <c r="H5241" t="s">
        <v>15</v>
      </c>
      <c r="I5241" t="s">
        <v>16</v>
      </c>
      <c r="J5241" t="s">
        <v>34</v>
      </c>
      <c r="K5241" s="6">
        <v>8</v>
      </c>
      <c r="L5241" s="6" t="str">
        <f t="shared" si="258"/>
        <v>Large</v>
      </c>
      <c r="M5241" s="7">
        <v>99</v>
      </c>
      <c r="N5241" s="2">
        <v>0</v>
      </c>
      <c r="O5241" s="3">
        <v>792</v>
      </c>
      <c r="P5241" s="3">
        <f>O5241/K5241</f>
        <v>99</v>
      </c>
      <c r="Q5241" s="3">
        <f>R5241/M5241</f>
        <v>2.2175757575757573</v>
      </c>
      <c r="R5241" s="4">
        <v>219.54</v>
      </c>
      <c r="S5241" s="2">
        <f>R5241/O5241</f>
        <v>0.27719696969696966</v>
      </c>
    </row>
    <row r="5242" spans="1:19" x14ac:dyDescent="0.3">
      <c r="A5242" s="6">
        <v>5475</v>
      </c>
      <c r="B5242" t="s">
        <v>6453</v>
      </c>
      <c r="C5242" s="11">
        <v>45330</v>
      </c>
      <c r="D5242" s="1" t="str">
        <f t="shared" si="259"/>
        <v>2024</v>
      </c>
      <c r="E5242" s="12" t="str">
        <f t="shared" si="260"/>
        <v>February</v>
      </c>
      <c r="F5242" t="s">
        <v>29</v>
      </c>
      <c r="G5242" t="s">
        <v>6454</v>
      </c>
      <c r="H5242" t="s">
        <v>15</v>
      </c>
      <c r="I5242" t="s">
        <v>16</v>
      </c>
      <c r="J5242" t="s">
        <v>34</v>
      </c>
      <c r="K5242" s="6">
        <v>1</v>
      </c>
      <c r="L5242" s="6" t="str">
        <f t="shared" si="258"/>
        <v>Small</v>
      </c>
      <c r="M5242" s="7">
        <v>99</v>
      </c>
      <c r="N5242" s="2">
        <v>0</v>
      </c>
      <c r="O5242" s="3">
        <v>99</v>
      </c>
      <c r="P5242" s="3">
        <f>O5242/K5242</f>
        <v>99</v>
      </c>
      <c r="Q5242" s="3">
        <f>R5242/M5242</f>
        <v>0.10464646464646464</v>
      </c>
      <c r="R5242" s="4">
        <v>10.36</v>
      </c>
      <c r="S5242" s="2">
        <f>R5242/O5242</f>
        <v>0.10464646464646464</v>
      </c>
    </row>
    <row r="5243" spans="1:19" x14ac:dyDescent="0.3">
      <c r="A5243" s="6">
        <v>5477</v>
      </c>
      <c r="B5243" t="s">
        <v>6455</v>
      </c>
      <c r="C5243" s="11">
        <v>45744</v>
      </c>
      <c r="D5243" s="1" t="str">
        <f t="shared" si="259"/>
        <v>2025</v>
      </c>
      <c r="E5243" s="12" t="str">
        <f t="shared" si="260"/>
        <v>March</v>
      </c>
      <c r="F5243" t="s">
        <v>40</v>
      </c>
      <c r="G5243" t="s">
        <v>9662</v>
      </c>
      <c r="H5243" t="s">
        <v>15</v>
      </c>
      <c r="I5243" t="s">
        <v>19</v>
      </c>
      <c r="J5243" t="s">
        <v>32</v>
      </c>
      <c r="K5243" s="6">
        <v>8</v>
      </c>
      <c r="L5243" s="6" t="str">
        <f t="shared" si="258"/>
        <v>Large</v>
      </c>
      <c r="M5243" s="7">
        <v>149</v>
      </c>
      <c r="N5243" s="2">
        <v>0.15</v>
      </c>
      <c r="O5243" s="3">
        <v>1013.2</v>
      </c>
      <c r="P5243" s="3">
        <f>O5243/K5243</f>
        <v>126.65</v>
      </c>
      <c r="Q5243" s="3">
        <f>R5243/M5243</f>
        <v>1.8781208053691274</v>
      </c>
      <c r="R5243" s="4">
        <v>279.83999999999997</v>
      </c>
      <c r="S5243" s="2">
        <f>R5243/O5243</f>
        <v>0.2761942360836952</v>
      </c>
    </row>
    <row r="5244" spans="1:19" x14ac:dyDescent="0.3">
      <c r="A5244" s="6">
        <v>5478</v>
      </c>
      <c r="B5244" t="s">
        <v>6456</v>
      </c>
      <c r="C5244" s="11">
        <v>45325</v>
      </c>
      <c r="D5244" s="1" t="str">
        <f t="shared" si="259"/>
        <v>2024</v>
      </c>
      <c r="E5244" s="12" t="str">
        <f t="shared" si="260"/>
        <v>February</v>
      </c>
      <c r="F5244" t="s">
        <v>14</v>
      </c>
      <c r="G5244" t="s">
        <v>9662</v>
      </c>
      <c r="H5244" t="s">
        <v>15</v>
      </c>
      <c r="I5244" t="s">
        <v>27</v>
      </c>
      <c r="J5244" t="s">
        <v>47</v>
      </c>
      <c r="K5244" s="6">
        <v>8</v>
      </c>
      <c r="L5244" s="6" t="str">
        <f t="shared" si="258"/>
        <v>Large</v>
      </c>
      <c r="M5244" s="7">
        <v>199</v>
      </c>
      <c r="N5244" s="2">
        <v>0.1</v>
      </c>
      <c r="O5244" s="3">
        <v>1432.8</v>
      </c>
      <c r="P5244" s="3">
        <f>O5244/K5244</f>
        <v>179.1</v>
      </c>
      <c r="Q5244" s="3">
        <f>R5244/M5244</f>
        <v>1.9615577889447238</v>
      </c>
      <c r="R5244" s="4">
        <v>390.35</v>
      </c>
      <c r="S5244" s="2">
        <f>R5244/O5244</f>
        <v>0.27243858179787833</v>
      </c>
    </row>
    <row r="5245" spans="1:19" x14ac:dyDescent="0.3">
      <c r="A5245" s="6">
        <v>5479</v>
      </c>
      <c r="B5245" t="s">
        <v>6457</v>
      </c>
      <c r="C5245" s="11">
        <v>45302</v>
      </c>
      <c r="D5245" s="1" t="str">
        <f t="shared" si="259"/>
        <v>2024</v>
      </c>
      <c r="E5245" s="12" t="str">
        <f t="shared" si="260"/>
        <v>January</v>
      </c>
      <c r="F5245" t="s">
        <v>40</v>
      </c>
      <c r="G5245" t="s">
        <v>9662</v>
      </c>
      <c r="H5245" t="s">
        <v>37</v>
      </c>
      <c r="I5245" t="s">
        <v>27</v>
      </c>
      <c r="J5245" t="s">
        <v>17</v>
      </c>
      <c r="K5245" s="6">
        <v>7</v>
      </c>
      <c r="L5245" s="6" t="str">
        <f t="shared" si="258"/>
        <v>Large</v>
      </c>
      <c r="M5245" s="7">
        <v>149</v>
      </c>
      <c r="N5245" s="2">
        <v>0.15</v>
      </c>
      <c r="O5245" s="3">
        <v>886.55</v>
      </c>
      <c r="P5245" s="3">
        <f>O5245/K5245</f>
        <v>126.64999999999999</v>
      </c>
      <c r="Q5245" s="3">
        <f>R5245/M5245</f>
        <v>1.5612751677852348</v>
      </c>
      <c r="R5245" s="4">
        <v>232.63</v>
      </c>
      <c r="S5245" s="2">
        <f>R5245/O5245</f>
        <v>0.26239918786306471</v>
      </c>
    </row>
    <row r="5246" spans="1:19" x14ac:dyDescent="0.3">
      <c r="A5246" s="6">
        <v>5480</v>
      </c>
      <c r="B5246" t="s">
        <v>6458</v>
      </c>
      <c r="C5246" s="11">
        <v>45647</v>
      </c>
      <c r="D5246" s="1" t="str">
        <f t="shared" si="259"/>
        <v>2024</v>
      </c>
      <c r="E5246" s="12" t="str">
        <f t="shared" si="260"/>
        <v>December</v>
      </c>
      <c r="F5246" t="s">
        <v>22</v>
      </c>
      <c r="G5246" t="s">
        <v>4276</v>
      </c>
      <c r="H5246" t="s">
        <v>37</v>
      </c>
      <c r="I5246" t="s">
        <v>16</v>
      </c>
      <c r="J5246" t="s">
        <v>38</v>
      </c>
      <c r="K5246" s="6">
        <v>4</v>
      </c>
      <c r="L5246" s="6" t="str">
        <f t="shared" si="258"/>
        <v>Midium</v>
      </c>
      <c r="M5246" s="7">
        <v>499</v>
      </c>
      <c r="N5246" s="2">
        <v>0.1</v>
      </c>
      <c r="O5246" s="3">
        <v>1796.4</v>
      </c>
      <c r="P5246" s="3">
        <f>O5246/K5246</f>
        <v>449.1</v>
      </c>
      <c r="Q5246" s="3">
        <f>R5246/M5246</f>
        <v>0.3332264529058116</v>
      </c>
      <c r="R5246" s="4">
        <v>166.28</v>
      </c>
      <c r="S5246" s="2">
        <f>R5246/O5246</f>
        <v>9.2562903584947676E-2</v>
      </c>
    </row>
    <row r="5247" spans="1:19" x14ac:dyDescent="0.3">
      <c r="A5247" s="6">
        <v>5481</v>
      </c>
      <c r="B5247" t="s">
        <v>6459</v>
      </c>
      <c r="C5247" s="11">
        <v>45582</v>
      </c>
      <c r="D5247" s="1" t="str">
        <f t="shared" si="259"/>
        <v>2024</v>
      </c>
      <c r="E5247" s="12" t="str">
        <f t="shared" si="260"/>
        <v>October</v>
      </c>
      <c r="F5247" t="s">
        <v>14</v>
      </c>
      <c r="G5247" t="s">
        <v>9662</v>
      </c>
      <c r="H5247" t="s">
        <v>37</v>
      </c>
      <c r="I5247" t="s">
        <v>19</v>
      </c>
      <c r="J5247" t="s">
        <v>20</v>
      </c>
      <c r="K5247" s="6">
        <v>5</v>
      </c>
      <c r="L5247" s="6" t="str">
        <f t="shared" si="258"/>
        <v>Midium</v>
      </c>
      <c r="M5247" s="7">
        <v>199</v>
      </c>
      <c r="N5247" s="2">
        <v>0.15</v>
      </c>
      <c r="O5247" s="3">
        <v>845.75</v>
      </c>
      <c r="P5247" s="3">
        <f>O5247/K5247</f>
        <v>169.15</v>
      </c>
      <c r="Q5247" s="3">
        <f>R5247/M5247</f>
        <v>0.94788944723618085</v>
      </c>
      <c r="R5247" s="4">
        <v>188.63</v>
      </c>
      <c r="S5247" s="2">
        <f>R5247/O5247</f>
        <v>0.22303281111439549</v>
      </c>
    </row>
    <row r="5248" spans="1:19" x14ac:dyDescent="0.3">
      <c r="A5248" s="6">
        <v>5482</v>
      </c>
      <c r="B5248" t="s">
        <v>6460</v>
      </c>
      <c r="C5248" s="11">
        <v>45980</v>
      </c>
      <c r="D5248" s="1" t="str">
        <f t="shared" si="259"/>
        <v>2025</v>
      </c>
      <c r="E5248" s="12" t="str">
        <f t="shared" si="260"/>
        <v>November</v>
      </c>
      <c r="F5248" t="s">
        <v>40</v>
      </c>
      <c r="G5248" t="s">
        <v>9662</v>
      </c>
      <c r="H5248" t="s">
        <v>37</v>
      </c>
      <c r="I5248" t="s">
        <v>27</v>
      </c>
      <c r="J5248" t="s">
        <v>17</v>
      </c>
      <c r="K5248" s="6">
        <v>4</v>
      </c>
      <c r="L5248" s="6" t="str">
        <f t="shared" si="258"/>
        <v>Midium</v>
      </c>
      <c r="M5248" s="7">
        <v>499</v>
      </c>
      <c r="N5248" s="2">
        <v>0.1</v>
      </c>
      <c r="O5248" s="3">
        <v>1796.4</v>
      </c>
      <c r="P5248" s="3">
        <f>O5248/K5248</f>
        <v>449.1</v>
      </c>
      <c r="Q5248" s="3">
        <f>R5248/M5248</f>
        <v>0.56753507014028048</v>
      </c>
      <c r="R5248" s="4">
        <v>283.2</v>
      </c>
      <c r="S5248" s="2">
        <f>R5248/O5248</f>
        <v>0.15764863059452236</v>
      </c>
    </row>
    <row r="5249" spans="1:19" x14ac:dyDescent="0.3">
      <c r="A5249" s="6">
        <v>5483</v>
      </c>
      <c r="B5249" t="s">
        <v>6461</v>
      </c>
      <c r="C5249" s="11">
        <v>45853</v>
      </c>
      <c r="D5249" s="1" t="str">
        <f t="shared" si="259"/>
        <v>2025</v>
      </c>
      <c r="E5249" s="12" t="str">
        <f t="shared" si="260"/>
        <v>July</v>
      </c>
      <c r="F5249" t="s">
        <v>40</v>
      </c>
      <c r="G5249" t="s">
        <v>9662</v>
      </c>
      <c r="H5249" t="s">
        <v>15</v>
      </c>
      <c r="I5249" t="s">
        <v>16</v>
      </c>
      <c r="J5249" t="s">
        <v>34</v>
      </c>
      <c r="K5249" s="6">
        <v>4</v>
      </c>
      <c r="L5249" s="6" t="str">
        <f t="shared" si="258"/>
        <v>Midium</v>
      </c>
      <c r="M5249" s="7">
        <v>999</v>
      </c>
      <c r="N5249" s="2">
        <v>0.15</v>
      </c>
      <c r="O5249" s="3">
        <v>3396.6</v>
      </c>
      <c r="P5249" s="3">
        <f>O5249/K5249</f>
        <v>849.15</v>
      </c>
      <c r="Q5249" s="3">
        <f>R5249/M5249</f>
        <v>1.0066966966966968</v>
      </c>
      <c r="R5249" s="4">
        <v>1005.69</v>
      </c>
      <c r="S5249" s="2">
        <f>R5249/O5249</f>
        <v>0.29608726373432259</v>
      </c>
    </row>
    <row r="5250" spans="1:19" x14ac:dyDescent="0.3">
      <c r="A5250" s="6">
        <v>5484</v>
      </c>
      <c r="B5250" t="s">
        <v>6462</v>
      </c>
      <c r="C5250" s="11">
        <v>45530</v>
      </c>
      <c r="D5250" s="1" t="str">
        <f t="shared" si="259"/>
        <v>2024</v>
      </c>
      <c r="E5250" s="12" t="str">
        <f t="shared" si="260"/>
        <v>August</v>
      </c>
      <c r="F5250" t="s">
        <v>22</v>
      </c>
      <c r="G5250" t="s">
        <v>9662</v>
      </c>
      <c r="H5250" t="s">
        <v>24</v>
      </c>
      <c r="I5250" t="s">
        <v>19</v>
      </c>
      <c r="J5250" t="s">
        <v>20</v>
      </c>
      <c r="K5250" s="6">
        <v>9</v>
      </c>
      <c r="L5250" s="6" t="str">
        <f t="shared" si="258"/>
        <v>Large</v>
      </c>
      <c r="M5250" s="7">
        <v>199</v>
      </c>
      <c r="N5250" s="2">
        <v>0.05</v>
      </c>
      <c r="O5250" s="3">
        <v>1701.45</v>
      </c>
      <c r="P5250" s="3">
        <f>O5250/K5250</f>
        <v>189.05</v>
      </c>
      <c r="Q5250" s="3">
        <f>R5250/M5250</f>
        <v>2.0155778894472363</v>
      </c>
      <c r="R5250" s="4">
        <v>401.1</v>
      </c>
      <c r="S5250" s="2">
        <f>R5250/O5250</f>
        <v>0.23574010402891651</v>
      </c>
    </row>
    <row r="5251" spans="1:19" x14ac:dyDescent="0.3">
      <c r="A5251" s="6">
        <v>5485</v>
      </c>
      <c r="B5251" t="s">
        <v>6463</v>
      </c>
      <c r="C5251" s="11">
        <v>45970</v>
      </c>
      <c r="D5251" s="1" t="str">
        <f t="shared" si="259"/>
        <v>2025</v>
      </c>
      <c r="E5251" s="12" t="str">
        <f t="shared" si="260"/>
        <v>November</v>
      </c>
      <c r="F5251" t="s">
        <v>40</v>
      </c>
      <c r="G5251" t="s">
        <v>1355</v>
      </c>
      <c r="H5251" t="s">
        <v>24</v>
      </c>
      <c r="I5251" t="s">
        <v>19</v>
      </c>
      <c r="J5251" t="s">
        <v>42</v>
      </c>
      <c r="K5251" s="6">
        <v>4</v>
      </c>
      <c r="L5251" s="6" t="str">
        <f t="shared" ref="L5251:L5314" si="261">IF(K5251&lt;4,"Small", IF(K5251&lt;7,"Midium", IF(K5251&lt;=10,"Large")))</f>
        <v>Midium</v>
      </c>
      <c r="M5251" s="7">
        <v>499</v>
      </c>
      <c r="N5251" s="2">
        <v>0.1</v>
      </c>
      <c r="O5251" s="3">
        <v>1796.4</v>
      </c>
      <c r="P5251" s="3">
        <f>O5251/K5251</f>
        <v>449.1</v>
      </c>
      <c r="Q5251" s="3">
        <f>R5251/M5251</f>
        <v>0.83324649298597198</v>
      </c>
      <c r="R5251" s="4">
        <v>415.79</v>
      </c>
      <c r="S5251" s="2">
        <f>R5251/O5251</f>
        <v>0.23145735916276999</v>
      </c>
    </row>
    <row r="5252" spans="1:19" x14ac:dyDescent="0.3">
      <c r="A5252" s="6">
        <v>5486</v>
      </c>
      <c r="B5252" t="s">
        <v>6464</v>
      </c>
      <c r="C5252" s="11">
        <v>45309</v>
      </c>
      <c r="D5252" s="1" t="str">
        <f t="shared" si="259"/>
        <v>2024</v>
      </c>
      <c r="E5252" s="12" t="str">
        <f t="shared" si="260"/>
        <v>January</v>
      </c>
      <c r="F5252" t="s">
        <v>40</v>
      </c>
      <c r="G5252" t="s">
        <v>9662</v>
      </c>
      <c r="H5252" t="s">
        <v>15</v>
      </c>
      <c r="I5252" t="s">
        <v>19</v>
      </c>
      <c r="J5252" t="s">
        <v>25</v>
      </c>
      <c r="K5252" s="6">
        <v>9</v>
      </c>
      <c r="L5252" s="6" t="str">
        <f t="shared" si="261"/>
        <v>Large</v>
      </c>
      <c r="M5252" s="7">
        <v>149</v>
      </c>
      <c r="N5252" s="2">
        <v>0</v>
      </c>
      <c r="O5252" s="3">
        <v>1341</v>
      </c>
      <c r="P5252" s="3">
        <f>O5252/K5252</f>
        <v>149</v>
      </c>
      <c r="Q5252" s="3">
        <f>R5252/M5252</f>
        <v>1.6714765100671141</v>
      </c>
      <c r="R5252" s="4">
        <v>249.05</v>
      </c>
      <c r="S5252" s="2">
        <f>R5252/O5252</f>
        <v>0.18571961222967937</v>
      </c>
    </row>
    <row r="5253" spans="1:19" x14ac:dyDescent="0.3">
      <c r="A5253" s="6">
        <v>5487</v>
      </c>
      <c r="B5253" t="s">
        <v>6465</v>
      </c>
      <c r="C5253" s="11">
        <v>45817</v>
      </c>
      <c r="D5253" s="1" t="str">
        <f t="shared" si="259"/>
        <v>2025</v>
      </c>
      <c r="E5253" s="12" t="str">
        <f t="shared" si="260"/>
        <v>June</v>
      </c>
      <c r="F5253" t="s">
        <v>14</v>
      </c>
      <c r="G5253" t="s">
        <v>6466</v>
      </c>
      <c r="H5253" t="s">
        <v>37</v>
      </c>
      <c r="I5253" t="s">
        <v>19</v>
      </c>
      <c r="J5253" t="s">
        <v>25</v>
      </c>
      <c r="K5253" s="6">
        <v>1</v>
      </c>
      <c r="L5253" s="6" t="str">
        <f t="shared" si="261"/>
        <v>Small</v>
      </c>
      <c r="M5253" s="7">
        <v>799</v>
      </c>
      <c r="N5253" s="2">
        <v>0</v>
      </c>
      <c r="O5253" s="3">
        <v>799</v>
      </c>
      <c r="P5253" s="3">
        <f>O5253/K5253</f>
        <v>799</v>
      </c>
      <c r="Q5253" s="3">
        <f>R5253/M5253</f>
        <v>0.26797246558197751</v>
      </c>
      <c r="R5253" s="4">
        <v>214.11</v>
      </c>
      <c r="S5253" s="2">
        <f>R5253/O5253</f>
        <v>0.26797246558197751</v>
      </c>
    </row>
    <row r="5254" spans="1:19" x14ac:dyDescent="0.3">
      <c r="A5254" s="6">
        <v>5488</v>
      </c>
      <c r="B5254" t="s">
        <v>6467</v>
      </c>
      <c r="C5254" s="11">
        <v>45383</v>
      </c>
      <c r="D5254" s="1" t="str">
        <f t="shared" si="259"/>
        <v>2024</v>
      </c>
      <c r="E5254" s="12" t="str">
        <f t="shared" si="260"/>
        <v>April</v>
      </c>
      <c r="F5254" t="s">
        <v>14</v>
      </c>
      <c r="G5254" t="s">
        <v>9662</v>
      </c>
      <c r="H5254" t="s">
        <v>37</v>
      </c>
      <c r="I5254" t="s">
        <v>19</v>
      </c>
      <c r="J5254" t="s">
        <v>25</v>
      </c>
      <c r="K5254" s="6">
        <v>1</v>
      </c>
      <c r="L5254" s="6" t="str">
        <f t="shared" si="261"/>
        <v>Small</v>
      </c>
      <c r="M5254" s="7">
        <v>999</v>
      </c>
      <c r="N5254" s="2">
        <v>0.05</v>
      </c>
      <c r="O5254" s="3">
        <v>949.05</v>
      </c>
      <c r="P5254" s="3">
        <f>O5254/K5254</f>
        <v>949.05</v>
      </c>
      <c r="Q5254" s="3">
        <f>R5254/M5254</f>
        <v>0.27399399399399404</v>
      </c>
      <c r="R5254" s="4">
        <v>273.72000000000003</v>
      </c>
      <c r="S5254" s="2">
        <f>R5254/O5254</f>
        <v>0.28841473051999372</v>
      </c>
    </row>
    <row r="5255" spans="1:19" x14ac:dyDescent="0.3">
      <c r="A5255" s="6">
        <v>5489</v>
      </c>
      <c r="B5255" t="s">
        <v>6468</v>
      </c>
      <c r="C5255" s="11">
        <v>45684</v>
      </c>
      <c r="D5255" s="1" t="str">
        <f t="shared" si="259"/>
        <v>2025</v>
      </c>
      <c r="E5255" s="12" t="str">
        <f t="shared" si="260"/>
        <v>January</v>
      </c>
      <c r="F5255" t="s">
        <v>29</v>
      </c>
      <c r="G5255" t="s">
        <v>614</v>
      </c>
      <c r="H5255" t="s">
        <v>37</v>
      </c>
      <c r="I5255" t="s">
        <v>19</v>
      </c>
      <c r="J5255" t="s">
        <v>42</v>
      </c>
      <c r="K5255" s="6">
        <v>6</v>
      </c>
      <c r="L5255" s="6" t="str">
        <f t="shared" si="261"/>
        <v>Midium</v>
      </c>
      <c r="M5255" s="7">
        <v>799</v>
      </c>
      <c r="N5255" s="2">
        <v>0</v>
      </c>
      <c r="O5255" s="3">
        <v>4794</v>
      </c>
      <c r="P5255" s="3">
        <f>O5255/K5255</f>
        <v>799</v>
      </c>
      <c r="Q5255" s="3">
        <f>R5255/M5255</f>
        <v>0.51344180225281599</v>
      </c>
      <c r="R5255" s="4">
        <v>410.24</v>
      </c>
      <c r="S5255" s="2">
        <f>R5255/O5255</f>
        <v>8.5573633708802666E-2</v>
      </c>
    </row>
    <row r="5256" spans="1:19" x14ac:dyDescent="0.3">
      <c r="A5256" s="6">
        <v>5490</v>
      </c>
      <c r="B5256" t="s">
        <v>6469</v>
      </c>
      <c r="C5256" s="11">
        <v>45701</v>
      </c>
      <c r="D5256" s="1" t="str">
        <f t="shared" si="259"/>
        <v>2025</v>
      </c>
      <c r="E5256" s="12" t="str">
        <f t="shared" si="260"/>
        <v>February</v>
      </c>
      <c r="F5256" t="s">
        <v>14</v>
      </c>
      <c r="G5256" t="s">
        <v>9662</v>
      </c>
      <c r="H5256" t="s">
        <v>15</v>
      </c>
      <c r="I5256" t="s">
        <v>16</v>
      </c>
      <c r="J5256" t="s">
        <v>38</v>
      </c>
      <c r="K5256" s="6">
        <v>4</v>
      </c>
      <c r="L5256" s="6" t="str">
        <f t="shared" si="261"/>
        <v>Midium</v>
      </c>
      <c r="M5256" s="7">
        <v>199</v>
      </c>
      <c r="N5256" s="2">
        <v>0</v>
      </c>
      <c r="O5256" s="3">
        <v>796</v>
      </c>
      <c r="P5256" s="3">
        <f>O5256/K5256</f>
        <v>199</v>
      </c>
      <c r="Q5256" s="3">
        <f>R5256/M5256</f>
        <v>0.95733668341708533</v>
      </c>
      <c r="R5256" s="4">
        <v>190.51</v>
      </c>
      <c r="S5256" s="2">
        <f>R5256/O5256</f>
        <v>0.23933417085427133</v>
      </c>
    </row>
    <row r="5257" spans="1:19" x14ac:dyDescent="0.3">
      <c r="A5257" s="6">
        <v>5491</v>
      </c>
      <c r="B5257" t="s">
        <v>6470</v>
      </c>
      <c r="C5257" s="11">
        <v>45813</v>
      </c>
      <c r="D5257" s="1" t="str">
        <f t="shared" si="259"/>
        <v>2025</v>
      </c>
      <c r="E5257" s="12" t="str">
        <f t="shared" si="260"/>
        <v>June</v>
      </c>
      <c r="F5257" t="s">
        <v>29</v>
      </c>
      <c r="G5257" t="s">
        <v>9662</v>
      </c>
      <c r="H5257" t="s">
        <v>15</v>
      </c>
      <c r="I5257" t="s">
        <v>16</v>
      </c>
      <c r="J5257" t="s">
        <v>38</v>
      </c>
      <c r="K5257" s="6">
        <v>4</v>
      </c>
      <c r="L5257" s="6" t="str">
        <f t="shared" si="261"/>
        <v>Midium</v>
      </c>
      <c r="M5257" s="7">
        <v>499</v>
      </c>
      <c r="N5257" s="2">
        <v>0.15</v>
      </c>
      <c r="O5257" s="3">
        <v>1696.6</v>
      </c>
      <c r="P5257" s="3">
        <f>O5257/K5257</f>
        <v>424.15</v>
      </c>
      <c r="Q5257" s="3">
        <f>R5257/M5257</f>
        <v>0.76695390781563122</v>
      </c>
      <c r="R5257" s="4">
        <v>382.71</v>
      </c>
      <c r="S5257" s="2">
        <f>R5257/O5257</f>
        <v>0.22557467876930332</v>
      </c>
    </row>
    <row r="5258" spans="1:19" x14ac:dyDescent="0.3">
      <c r="A5258" s="6">
        <v>5492</v>
      </c>
      <c r="B5258" t="s">
        <v>6471</v>
      </c>
      <c r="C5258" s="11">
        <v>45556</v>
      </c>
      <c r="D5258" s="1" t="str">
        <f t="shared" si="259"/>
        <v>2024</v>
      </c>
      <c r="E5258" s="12" t="str">
        <f t="shared" si="260"/>
        <v>September</v>
      </c>
      <c r="F5258" t="s">
        <v>14</v>
      </c>
      <c r="G5258" t="s">
        <v>9662</v>
      </c>
      <c r="H5258" t="s">
        <v>15</v>
      </c>
      <c r="I5258" t="s">
        <v>19</v>
      </c>
      <c r="J5258" t="s">
        <v>42</v>
      </c>
      <c r="K5258" s="6">
        <v>10</v>
      </c>
      <c r="L5258" s="6" t="str">
        <f t="shared" si="261"/>
        <v>Large</v>
      </c>
      <c r="M5258" s="7">
        <v>299</v>
      </c>
      <c r="N5258" s="2">
        <v>0.15</v>
      </c>
      <c r="O5258" s="3">
        <v>2541.5</v>
      </c>
      <c r="P5258" s="3">
        <f>O5258/K5258</f>
        <v>254.15</v>
      </c>
      <c r="Q5258" s="3">
        <f>R5258/M5258</f>
        <v>1.215551839464883</v>
      </c>
      <c r="R5258" s="4">
        <v>363.45</v>
      </c>
      <c r="S5258" s="2">
        <f>R5258/O5258</f>
        <v>0.14300609876057446</v>
      </c>
    </row>
    <row r="5259" spans="1:19" x14ac:dyDescent="0.3">
      <c r="A5259" s="6">
        <v>5493</v>
      </c>
      <c r="B5259" t="s">
        <v>6472</v>
      </c>
      <c r="C5259" s="11">
        <v>45940</v>
      </c>
      <c r="D5259" s="1" t="str">
        <f t="shared" si="259"/>
        <v>2025</v>
      </c>
      <c r="E5259" s="12" t="str">
        <f t="shared" si="260"/>
        <v>October</v>
      </c>
      <c r="F5259" t="s">
        <v>14</v>
      </c>
      <c r="G5259" t="s">
        <v>9662</v>
      </c>
      <c r="H5259" t="s">
        <v>37</v>
      </c>
      <c r="I5259" t="s">
        <v>27</v>
      </c>
      <c r="J5259" t="s">
        <v>47</v>
      </c>
      <c r="K5259" s="6">
        <v>2</v>
      </c>
      <c r="L5259" s="6" t="str">
        <f t="shared" si="261"/>
        <v>Small</v>
      </c>
      <c r="M5259" s="7">
        <v>299</v>
      </c>
      <c r="N5259" s="2">
        <v>0.1</v>
      </c>
      <c r="O5259" s="3">
        <v>538.20000000000005</v>
      </c>
      <c r="P5259" s="3">
        <f>O5259/K5259</f>
        <v>269.10000000000002</v>
      </c>
      <c r="Q5259" s="3">
        <f>R5259/M5259</f>
        <v>0.10852842809364549</v>
      </c>
      <c r="R5259" s="4">
        <v>32.450000000000003</v>
      </c>
      <c r="S5259" s="2">
        <f>R5259/O5259</f>
        <v>6.0293571163136384E-2</v>
      </c>
    </row>
    <row r="5260" spans="1:19" x14ac:dyDescent="0.3">
      <c r="A5260" s="6">
        <v>5494</v>
      </c>
      <c r="B5260" t="s">
        <v>6473</v>
      </c>
      <c r="C5260" s="11">
        <v>45529</v>
      </c>
      <c r="D5260" s="1" t="str">
        <f t="shared" si="259"/>
        <v>2024</v>
      </c>
      <c r="E5260" s="12" t="str">
        <f t="shared" si="260"/>
        <v>August</v>
      </c>
      <c r="F5260" t="s">
        <v>22</v>
      </c>
      <c r="G5260" t="s">
        <v>9662</v>
      </c>
      <c r="H5260" t="s">
        <v>24</v>
      </c>
      <c r="I5260" t="s">
        <v>27</v>
      </c>
      <c r="J5260" t="s">
        <v>17</v>
      </c>
      <c r="K5260" s="6">
        <v>1</v>
      </c>
      <c r="L5260" s="6" t="str">
        <f t="shared" si="261"/>
        <v>Small</v>
      </c>
      <c r="M5260" s="7">
        <v>999</v>
      </c>
      <c r="N5260" s="2">
        <v>0.1</v>
      </c>
      <c r="O5260" s="3">
        <v>899.1</v>
      </c>
      <c r="P5260" s="3">
        <f>O5260/K5260</f>
        <v>899.1</v>
      </c>
      <c r="Q5260" s="3">
        <f>R5260/M5260</f>
        <v>0.21387387387387388</v>
      </c>
      <c r="R5260" s="4">
        <v>213.66</v>
      </c>
      <c r="S5260" s="2">
        <f>R5260/O5260</f>
        <v>0.23763763763763762</v>
      </c>
    </row>
    <row r="5261" spans="1:19" x14ac:dyDescent="0.3">
      <c r="A5261" s="6">
        <v>5495</v>
      </c>
      <c r="B5261" t="s">
        <v>6474</v>
      </c>
      <c r="C5261" s="11">
        <v>45672</v>
      </c>
      <c r="D5261" s="1" t="str">
        <f t="shared" si="259"/>
        <v>2025</v>
      </c>
      <c r="E5261" s="12" t="str">
        <f t="shared" si="260"/>
        <v>January</v>
      </c>
      <c r="F5261" t="s">
        <v>22</v>
      </c>
      <c r="G5261" t="s">
        <v>9662</v>
      </c>
      <c r="H5261" t="s">
        <v>15</v>
      </c>
      <c r="I5261" t="s">
        <v>27</v>
      </c>
      <c r="J5261" t="s">
        <v>17</v>
      </c>
      <c r="K5261" s="6">
        <v>5</v>
      </c>
      <c r="L5261" s="6" t="str">
        <f t="shared" si="261"/>
        <v>Midium</v>
      </c>
      <c r="M5261" s="7">
        <v>799</v>
      </c>
      <c r="N5261" s="2">
        <v>0.1</v>
      </c>
      <c r="O5261" s="3">
        <v>3595.5</v>
      </c>
      <c r="P5261" s="3">
        <f>O5261/K5261</f>
        <v>719.1</v>
      </c>
      <c r="Q5261" s="3">
        <f>R5261/M5261</f>
        <v>1.0138297872340425</v>
      </c>
      <c r="R5261" s="4">
        <v>810.05</v>
      </c>
      <c r="S5261" s="2">
        <f>R5261/O5261</f>
        <v>0.22529550827423167</v>
      </c>
    </row>
    <row r="5262" spans="1:19" x14ac:dyDescent="0.3">
      <c r="A5262" s="6">
        <v>5496</v>
      </c>
      <c r="B5262" t="s">
        <v>6475</v>
      </c>
      <c r="C5262" s="11">
        <v>45572</v>
      </c>
      <c r="D5262" s="1" t="str">
        <f t="shared" si="259"/>
        <v>2024</v>
      </c>
      <c r="E5262" s="12" t="str">
        <f t="shared" si="260"/>
        <v>October</v>
      </c>
      <c r="F5262" t="s">
        <v>22</v>
      </c>
      <c r="G5262" t="s">
        <v>9662</v>
      </c>
      <c r="H5262" t="s">
        <v>15</v>
      </c>
      <c r="I5262" t="s">
        <v>16</v>
      </c>
      <c r="J5262" t="s">
        <v>34</v>
      </c>
      <c r="K5262" s="6">
        <v>9</v>
      </c>
      <c r="L5262" s="6" t="str">
        <f t="shared" si="261"/>
        <v>Large</v>
      </c>
      <c r="M5262" s="7">
        <v>199</v>
      </c>
      <c r="N5262" s="2">
        <v>0</v>
      </c>
      <c r="O5262" s="3">
        <v>1791</v>
      </c>
      <c r="P5262" s="3">
        <f>O5262/K5262</f>
        <v>199</v>
      </c>
      <c r="Q5262" s="3">
        <f>R5262/M5262</f>
        <v>0.5170854271356784</v>
      </c>
      <c r="R5262" s="4">
        <v>102.9</v>
      </c>
      <c r="S5262" s="2">
        <f>R5262/O5262</f>
        <v>5.7453936348408716E-2</v>
      </c>
    </row>
    <row r="5263" spans="1:19" x14ac:dyDescent="0.3">
      <c r="A5263" s="6">
        <v>5497</v>
      </c>
      <c r="B5263" t="s">
        <v>6476</v>
      </c>
      <c r="C5263" s="11">
        <v>45307</v>
      </c>
      <c r="D5263" s="1" t="str">
        <f t="shared" si="259"/>
        <v>2024</v>
      </c>
      <c r="E5263" s="12" t="str">
        <f t="shared" si="260"/>
        <v>January</v>
      </c>
      <c r="F5263" t="s">
        <v>14</v>
      </c>
      <c r="G5263" t="s">
        <v>9662</v>
      </c>
      <c r="H5263" t="s">
        <v>37</v>
      </c>
      <c r="I5263" t="s">
        <v>16</v>
      </c>
      <c r="J5263" t="s">
        <v>34</v>
      </c>
      <c r="K5263" s="6">
        <v>8</v>
      </c>
      <c r="L5263" s="6" t="str">
        <f t="shared" si="261"/>
        <v>Large</v>
      </c>
      <c r="M5263" s="7">
        <v>499</v>
      </c>
      <c r="N5263" s="2">
        <v>0.15</v>
      </c>
      <c r="O5263" s="3">
        <v>3393.2</v>
      </c>
      <c r="P5263" s="3">
        <f>O5263/K5263</f>
        <v>424.15</v>
      </c>
      <c r="Q5263" s="3">
        <f>R5263/M5263</f>
        <v>2.01312625250501</v>
      </c>
      <c r="R5263" s="4">
        <v>1004.55</v>
      </c>
      <c r="S5263" s="2">
        <f>R5263/O5263</f>
        <v>0.29604797830956031</v>
      </c>
    </row>
    <row r="5264" spans="1:19" x14ac:dyDescent="0.3">
      <c r="A5264" s="6">
        <v>5498</v>
      </c>
      <c r="B5264" t="s">
        <v>6477</v>
      </c>
      <c r="C5264" s="11">
        <v>45419</v>
      </c>
      <c r="D5264" s="1" t="str">
        <f t="shared" si="259"/>
        <v>2024</v>
      </c>
      <c r="E5264" s="12" t="str">
        <f t="shared" si="260"/>
        <v>May</v>
      </c>
      <c r="F5264" t="s">
        <v>14</v>
      </c>
      <c r="G5264" t="s">
        <v>6478</v>
      </c>
      <c r="H5264" t="s">
        <v>15</v>
      </c>
      <c r="I5264" t="s">
        <v>19</v>
      </c>
      <c r="J5264" t="s">
        <v>32</v>
      </c>
      <c r="K5264" s="6">
        <v>1</v>
      </c>
      <c r="L5264" s="6" t="str">
        <f t="shared" si="261"/>
        <v>Small</v>
      </c>
      <c r="M5264" s="7">
        <v>299</v>
      </c>
      <c r="N5264" s="2">
        <v>0</v>
      </c>
      <c r="O5264" s="3">
        <v>299</v>
      </c>
      <c r="P5264" s="3">
        <f>O5264/K5264</f>
        <v>299</v>
      </c>
      <c r="Q5264" s="3">
        <f>R5264/M5264</f>
        <v>0.19836120401337792</v>
      </c>
      <c r="R5264" s="4">
        <v>59.31</v>
      </c>
      <c r="S5264" s="2">
        <f>R5264/O5264</f>
        <v>0.19836120401337792</v>
      </c>
    </row>
    <row r="5265" spans="1:19" x14ac:dyDescent="0.3">
      <c r="A5265" s="6">
        <v>5499</v>
      </c>
      <c r="B5265" t="s">
        <v>6479</v>
      </c>
      <c r="C5265" s="11">
        <v>45345</v>
      </c>
      <c r="D5265" s="1" t="str">
        <f t="shared" si="259"/>
        <v>2024</v>
      </c>
      <c r="E5265" s="12" t="str">
        <f t="shared" si="260"/>
        <v>February</v>
      </c>
      <c r="F5265" t="s">
        <v>40</v>
      </c>
      <c r="G5265" t="s">
        <v>9662</v>
      </c>
      <c r="H5265" t="s">
        <v>37</v>
      </c>
      <c r="I5265" t="s">
        <v>16</v>
      </c>
      <c r="J5265" t="s">
        <v>38</v>
      </c>
      <c r="K5265" s="6">
        <v>6</v>
      </c>
      <c r="L5265" s="6" t="str">
        <f t="shared" si="261"/>
        <v>Midium</v>
      </c>
      <c r="M5265" s="7">
        <v>799</v>
      </c>
      <c r="N5265" s="2">
        <v>0</v>
      </c>
      <c r="O5265" s="3">
        <v>4794</v>
      </c>
      <c r="P5265" s="3">
        <f>O5265/K5265</f>
        <v>799</v>
      </c>
      <c r="Q5265" s="3">
        <f>R5265/M5265</f>
        <v>0.92594493116395504</v>
      </c>
      <c r="R5265" s="4">
        <v>739.83</v>
      </c>
      <c r="S5265" s="2">
        <f>R5265/O5265</f>
        <v>0.15432415519399251</v>
      </c>
    </row>
    <row r="5266" spans="1:19" x14ac:dyDescent="0.3">
      <c r="A5266" s="6">
        <v>5500</v>
      </c>
      <c r="B5266" t="s">
        <v>6480</v>
      </c>
      <c r="C5266" s="11">
        <v>45648</v>
      </c>
      <c r="D5266" s="1" t="str">
        <f t="shared" si="259"/>
        <v>2024</v>
      </c>
      <c r="E5266" s="12" t="str">
        <f t="shared" si="260"/>
        <v>December</v>
      </c>
      <c r="F5266" t="s">
        <v>29</v>
      </c>
      <c r="G5266" t="s">
        <v>9662</v>
      </c>
      <c r="H5266" t="s">
        <v>37</v>
      </c>
      <c r="I5266" t="s">
        <v>16</v>
      </c>
      <c r="J5266" t="s">
        <v>34</v>
      </c>
      <c r="K5266" s="6">
        <v>7</v>
      </c>
      <c r="L5266" s="6" t="str">
        <f t="shared" si="261"/>
        <v>Large</v>
      </c>
      <c r="M5266" s="7">
        <v>199</v>
      </c>
      <c r="N5266" s="2">
        <v>0.15</v>
      </c>
      <c r="O5266" s="3">
        <v>1184.05</v>
      </c>
      <c r="P5266" s="3">
        <f>O5266/K5266</f>
        <v>169.15</v>
      </c>
      <c r="Q5266" s="3">
        <f>R5266/M5266</f>
        <v>1.3826130653266331</v>
      </c>
      <c r="R5266" s="4">
        <v>275.14</v>
      </c>
      <c r="S5266" s="2">
        <f>R5266/O5266</f>
        <v>0.23237194375237533</v>
      </c>
    </row>
    <row r="5267" spans="1:19" x14ac:dyDescent="0.3">
      <c r="A5267" s="6">
        <v>5501</v>
      </c>
      <c r="B5267" t="s">
        <v>6481</v>
      </c>
      <c r="C5267" s="11">
        <v>45466</v>
      </c>
      <c r="D5267" s="1" t="str">
        <f t="shared" si="259"/>
        <v>2024</v>
      </c>
      <c r="E5267" s="12" t="str">
        <f t="shared" si="260"/>
        <v>June</v>
      </c>
      <c r="F5267" t="s">
        <v>29</v>
      </c>
      <c r="G5267" t="s">
        <v>9662</v>
      </c>
      <c r="H5267" t="s">
        <v>37</v>
      </c>
      <c r="I5267" t="s">
        <v>19</v>
      </c>
      <c r="J5267" t="s">
        <v>32</v>
      </c>
      <c r="K5267" s="6">
        <v>6</v>
      </c>
      <c r="L5267" s="6" t="str">
        <f t="shared" si="261"/>
        <v>Midium</v>
      </c>
      <c r="M5267" s="7">
        <v>199</v>
      </c>
      <c r="N5267" s="2">
        <v>0</v>
      </c>
      <c r="O5267" s="3">
        <v>1194</v>
      </c>
      <c r="P5267" s="3">
        <f>O5267/K5267</f>
        <v>199</v>
      </c>
      <c r="Q5267" s="3">
        <f>R5267/M5267</f>
        <v>0.48211055276381909</v>
      </c>
      <c r="R5267" s="4">
        <v>95.94</v>
      </c>
      <c r="S5267" s="2">
        <f>R5267/O5267</f>
        <v>8.0351758793969844E-2</v>
      </c>
    </row>
    <row r="5268" spans="1:19" x14ac:dyDescent="0.3">
      <c r="A5268" s="6">
        <v>5503</v>
      </c>
      <c r="B5268" t="s">
        <v>6482</v>
      </c>
      <c r="C5268" s="11">
        <v>45407</v>
      </c>
      <c r="D5268" s="1" t="str">
        <f t="shared" si="259"/>
        <v>2024</v>
      </c>
      <c r="E5268" s="12" t="str">
        <f t="shared" si="260"/>
        <v>April</v>
      </c>
      <c r="F5268" t="s">
        <v>14</v>
      </c>
      <c r="G5268" t="s">
        <v>9662</v>
      </c>
      <c r="H5268" t="s">
        <v>15</v>
      </c>
      <c r="I5268" t="s">
        <v>16</v>
      </c>
      <c r="J5268" t="s">
        <v>34</v>
      </c>
      <c r="K5268" s="6">
        <v>6</v>
      </c>
      <c r="L5268" s="6" t="str">
        <f t="shared" si="261"/>
        <v>Midium</v>
      </c>
      <c r="M5268" s="7">
        <v>799</v>
      </c>
      <c r="N5268" s="2">
        <v>0.05</v>
      </c>
      <c r="O5268" s="3">
        <v>4554.3</v>
      </c>
      <c r="P5268" s="3">
        <f>O5268/K5268</f>
        <v>759.05000000000007</v>
      </c>
      <c r="Q5268" s="3">
        <f>R5268/M5268</f>
        <v>1.5113141426783478</v>
      </c>
      <c r="R5268" s="4">
        <v>1207.54</v>
      </c>
      <c r="S5268" s="2">
        <f>R5268/O5268</f>
        <v>0.26514283204883293</v>
      </c>
    </row>
    <row r="5269" spans="1:19" x14ac:dyDescent="0.3">
      <c r="A5269" s="6">
        <v>5504</v>
      </c>
      <c r="B5269" t="s">
        <v>6483</v>
      </c>
      <c r="C5269" s="11">
        <v>45369</v>
      </c>
      <c r="D5269" s="1" t="str">
        <f t="shared" si="259"/>
        <v>2024</v>
      </c>
      <c r="E5269" s="12" t="str">
        <f t="shared" si="260"/>
        <v>March</v>
      </c>
      <c r="F5269" t="s">
        <v>29</v>
      </c>
      <c r="G5269" t="s">
        <v>9662</v>
      </c>
      <c r="H5269" t="s">
        <v>24</v>
      </c>
      <c r="I5269" t="s">
        <v>19</v>
      </c>
      <c r="J5269" t="s">
        <v>42</v>
      </c>
      <c r="K5269" s="6">
        <v>9</v>
      </c>
      <c r="L5269" s="6" t="str">
        <f t="shared" si="261"/>
        <v>Large</v>
      </c>
      <c r="M5269" s="7">
        <v>999</v>
      </c>
      <c r="N5269" s="2">
        <v>0.1</v>
      </c>
      <c r="O5269" s="3">
        <v>8091.9</v>
      </c>
      <c r="P5269" s="3">
        <f>O5269/K5269</f>
        <v>899.09999999999991</v>
      </c>
      <c r="Q5269" s="3">
        <f>R5269/M5269</f>
        <v>0.98706706706706715</v>
      </c>
      <c r="R5269" s="4">
        <v>986.08</v>
      </c>
      <c r="S5269" s="2">
        <f>R5269/O5269</f>
        <v>0.12186013173667495</v>
      </c>
    </row>
    <row r="5270" spans="1:19" x14ac:dyDescent="0.3">
      <c r="A5270" s="6">
        <v>5505</v>
      </c>
      <c r="B5270" t="s">
        <v>6484</v>
      </c>
      <c r="C5270" s="11">
        <v>45818</v>
      </c>
      <c r="D5270" s="1" t="str">
        <f t="shared" si="259"/>
        <v>2025</v>
      </c>
      <c r="E5270" s="12" t="str">
        <f t="shared" si="260"/>
        <v>June</v>
      </c>
      <c r="F5270" t="s">
        <v>40</v>
      </c>
      <c r="G5270" t="s">
        <v>9662</v>
      </c>
      <c r="H5270" t="s">
        <v>24</v>
      </c>
      <c r="I5270" t="s">
        <v>27</v>
      </c>
      <c r="J5270" t="s">
        <v>17</v>
      </c>
      <c r="K5270" s="6">
        <v>9</v>
      </c>
      <c r="L5270" s="6" t="str">
        <f t="shared" si="261"/>
        <v>Large</v>
      </c>
      <c r="M5270" s="7">
        <v>999</v>
      </c>
      <c r="N5270" s="2">
        <v>0.15</v>
      </c>
      <c r="O5270" s="3">
        <v>7642.35</v>
      </c>
      <c r="P5270" s="3">
        <f>O5270/K5270</f>
        <v>849.15000000000009</v>
      </c>
      <c r="Q5270" s="3">
        <f>R5270/M5270</f>
        <v>1.2792392392392393</v>
      </c>
      <c r="R5270" s="4">
        <v>1277.96</v>
      </c>
      <c r="S5270" s="2">
        <f>R5270/O5270</f>
        <v>0.16722081558682866</v>
      </c>
    </row>
    <row r="5271" spans="1:19" x14ac:dyDescent="0.3">
      <c r="A5271" s="6">
        <v>5506</v>
      </c>
      <c r="B5271" t="s">
        <v>6485</v>
      </c>
      <c r="C5271" s="11">
        <v>46014</v>
      </c>
      <c r="D5271" s="1" t="str">
        <f t="shared" ref="D5271:D5329" si="262">TEXT(C5271, "yyyy")</f>
        <v>2025</v>
      </c>
      <c r="E5271" s="12" t="str">
        <f t="shared" ref="E5271:E5329" si="263">TEXT(C5271, "mmmm")</f>
        <v>December</v>
      </c>
      <c r="F5271" t="s">
        <v>14</v>
      </c>
      <c r="G5271" t="s">
        <v>6486</v>
      </c>
      <c r="H5271" t="s">
        <v>24</v>
      </c>
      <c r="I5271" t="s">
        <v>27</v>
      </c>
      <c r="J5271" t="s">
        <v>17</v>
      </c>
      <c r="K5271" s="6">
        <v>9</v>
      </c>
      <c r="L5271" s="6" t="str">
        <f t="shared" si="261"/>
        <v>Large</v>
      </c>
      <c r="M5271" s="7">
        <v>99</v>
      </c>
      <c r="N5271" s="2">
        <v>0.05</v>
      </c>
      <c r="O5271" s="3">
        <v>846.45</v>
      </c>
      <c r="P5271" s="3">
        <f>O5271/K5271</f>
        <v>94.050000000000011</v>
      </c>
      <c r="Q5271" s="3">
        <f>R5271/M5271</f>
        <v>2.0343434343434343</v>
      </c>
      <c r="R5271" s="4">
        <v>201.4</v>
      </c>
      <c r="S5271" s="2">
        <f>R5271/O5271</f>
        <v>0.23793490460157127</v>
      </c>
    </row>
    <row r="5272" spans="1:19" x14ac:dyDescent="0.3">
      <c r="A5272" s="6">
        <v>5507</v>
      </c>
      <c r="B5272" t="s">
        <v>6487</v>
      </c>
      <c r="C5272" s="11">
        <v>45531</v>
      </c>
      <c r="D5272" s="1" t="str">
        <f t="shared" si="262"/>
        <v>2024</v>
      </c>
      <c r="E5272" s="12" t="str">
        <f t="shared" si="263"/>
        <v>August</v>
      </c>
      <c r="F5272" t="s">
        <v>14</v>
      </c>
      <c r="G5272" t="s">
        <v>9662</v>
      </c>
      <c r="H5272" t="s">
        <v>24</v>
      </c>
      <c r="I5272" t="s">
        <v>19</v>
      </c>
      <c r="J5272" t="s">
        <v>32</v>
      </c>
      <c r="K5272" s="6">
        <v>3</v>
      </c>
      <c r="L5272" s="6" t="str">
        <f t="shared" si="261"/>
        <v>Small</v>
      </c>
      <c r="M5272" s="7">
        <v>999</v>
      </c>
      <c r="N5272" s="2">
        <v>0</v>
      </c>
      <c r="O5272" s="3">
        <v>2997</v>
      </c>
      <c r="P5272" s="3">
        <f>O5272/K5272</f>
        <v>999</v>
      </c>
      <c r="Q5272" s="3">
        <f>R5272/M5272</f>
        <v>0.73101101101101096</v>
      </c>
      <c r="R5272" s="4">
        <v>730.28</v>
      </c>
      <c r="S5272" s="2">
        <f>R5272/O5272</f>
        <v>0.24367033700367033</v>
      </c>
    </row>
    <row r="5273" spans="1:19" x14ac:dyDescent="0.3">
      <c r="A5273" s="6">
        <v>5508</v>
      </c>
      <c r="B5273" t="s">
        <v>6488</v>
      </c>
      <c r="C5273" s="11">
        <v>45876</v>
      </c>
      <c r="D5273" s="1" t="str">
        <f t="shared" si="262"/>
        <v>2025</v>
      </c>
      <c r="E5273" s="12" t="str">
        <f t="shared" si="263"/>
        <v>August</v>
      </c>
      <c r="F5273" t="s">
        <v>40</v>
      </c>
      <c r="G5273" t="s">
        <v>9662</v>
      </c>
      <c r="H5273" t="s">
        <v>37</v>
      </c>
      <c r="I5273" t="s">
        <v>27</v>
      </c>
      <c r="J5273" t="s">
        <v>17</v>
      </c>
      <c r="K5273" s="6">
        <v>8</v>
      </c>
      <c r="L5273" s="6" t="str">
        <f t="shared" si="261"/>
        <v>Large</v>
      </c>
      <c r="M5273" s="7">
        <v>499</v>
      </c>
      <c r="N5273" s="2">
        <v>0.1</v>
      </c>
      <c r="O5273" s="3">
        <v>3592.8</v>
      </c>
      <c r="P5273" s="3">
        <f>O5273/K5273</f>
        <v>449.1</v>
      </c>
      <c r="Q5273" s="3">
        <f>R5273/M5273</f>
        <v>1.3482965931863726</v>
      </c>
      <c r="R5273" s="4">
        <v>672.8</v>
      </c>
      <c r="S5273" s="2">
        <f>R5273/O5273</f>
        <v>0.18726341572032953</v>
      </c>
    </row>
    <row r="5274" spans="1:19" x14ac:dyDescent="0.3">
      <c r="A5274" s="6">
        <v>5509</v>
      </c>
      <c r="B5274" t="s">
        <v>6489</v>
      </c>
      <c r="C5274" s="11">
        <v>45579</v>
      </c>
      <c r="D5274" s="1" t="str">
        <f t="shared" si="262"/>
        <v>2024</v>
      </c>
      <c r="E5274" s="12" t="str">
        <f t="shared" si="263"/>
        <v>October</v>
      </c>
      <c r="F5274" t="s">
        <v>14</v>
      </c>
      <c r="G5274" t="s">
        <v>6490</v>
      </c>
      <c r="H5274" t="s">
        <v>24</v>
      </c>
      <c r="I5274" t="s">
        <v>19</v>
      </c>
      <c r="J5274" t="s">
        <v>20</v>
      </c>
      <c r="K5274" s="6">
        <v>10</v>
      </c>
      <c r="L5274" s="6" t="str">
        <f t="shared" si="261"/>
        <v>Large</v>
      </c>
      <c r="M5274" s="7">
        <v>99</v>
      </c>
      <c r="N5274" s="2">
        <v>0</v>
      </c>
      <c r="O5274" s="3">
        <v>990</v>
      </c>
      <c r="P5274" s="3">
        <f>O5274/K5274</f>
        <v>99</v>
      </c>
      <c r="Q5274" s="3">
        <f>R5274/M5274</f>
        <v>2.9536363636363641</v>
      </c>
      <c r="R5274" s="4">
        <v>292.41000000000003</v>
      </c>
      <c r="S5274" s="2">
        <f>R5274/O5274</f>
        <v>0.29536363636363638</v>
      </c>
    </row>
    <row r="5275" spans="1:19" x14ac:dyDescent="0.3">
      <c r="A5275" s="6">
        <v>5510</v>
      </c>
      <c r="B5275" t="s">
        <v>6491</v>
      </c>
      <c r="C5275" s="11">
        <v>45569</v>
      </c>
      <c r="D5275" s="1" t="str">
        <f t="shared" si="262"/>
        <v>2024</v>
      </c>
      <c r="E5275" s="12" t="str">
        <f t="shared" si="263"/>
        <v>October</v>
      </c>
      <c r="F5275" t="s">
        <v>14</v>
      </c>
      <c r="G5275" t="s">
        <v>9662</v>
      </c>
      <c r="H5275" t="s">
        <v>24</v>
      </c>
      <c r="I5275" t="s">
        <v>19</v>
      </c>
      <c r="J5275" t="s">
        <v>25</v>
      </c>
      <c r="K5275" s="6">
        <v>8</v>
      </c>
      <c r="L5275" s="6" t="str">
        <f t="shared" si="261"/>
        <v>Large</v>
      </c>
      <c r="M5275" s="7">
        <v>999</v>
      </c>
      <c r="N5275" s="2">
        <v>0</v>
      </c>
      <c r="O5275" s="3">
        <v>7992</v>
      </c>
      <c r="P5275" s="3">
        <f>O5275/K5275</f>
        <v>999</v>
      </c>
      <c r="Q5275" s="3">
        <f>R5275/M5275</f>
        <v>0.78698698698698699</v>
      </c>
      <c r="R5275" s="4">
        <v>786.2</v>
      </c>
      <c r="S5275" s="2">
        <f>R5275/O5275</f>
        <v>9.8373373373373374E-2</v>
      </c>
    </row>
    <row r="5276" spans="1:19" x14ac:dyDescent="0.3">
      <c r="A5276" s="6">
        <v>5511</v>
      </c>
      <c r="B5276" t="s">
        <v>6492</v>
      </c>
      <c r="C5276" s="11">
        <v>45757</v>
      </c>
      <c r="D5276" s="1" t="str">
        <f t="shared" si="262"/>
        <v>2025</v>
      </c>
      <c r="E5276" s="12" t="str">
        <f t="shared" si="263"/>
        <v>April</v>
      </c>
      <c r="F5276" t="s">
        <v>29</v>
      </c>
      <c r="G5276" t="s">
        <v>4541</v>
      </c>
      <c r="H5276" t="s">
        <v>37</v>
      </c>
      <c r="I5276" t="s">
        <v>19</v>
      </c>
      <c r="J5276" t="s">
        <v>42</v>
      </c>
      <c r="K5276" s="6">
        <v>9</v>
      </c>
      <c r="L5276" s="6" t="str">
        <f t="shared" si="261"/>
        <v>Large</v>
      </c>
      <c r="M5276" s="7">
        <v>299</v>
      </c>
      <c r="N5276" s="2">
        <v>0.15</v>
      </c>
      <c r="O5276" s="3">
        <v>2287.35</v>
      </c>
      <c r="P5276" s="3">
        <f>O5276/K5276</f>
        <v>254.14999999999998</v>
      </c>
      <c r="Q5276" s="3">
        <f>R5276/M5276</f>
        <v>1.9279264214046825</v>
      </c>
      <c r="R5276" s="4">
        <v>576.45000000000005</v>
      </c>
      <c r="S5276" s="2">
        <f>R5276/O5276</f>
        <v>0.25201652567381472</v>
      </c>
    </row>
    <row r="5277" spans="1:19" x14ac:dyDescent="0.3">
      <c r="A5277" s="6">
        <v>5512</v>
      </c>
      <c r="B5277" t="s">
        <v>6493</v>
      </c>
      <c r="C5277" s="11">
        <v>45738</v>
      </c>
      <c r="D5277" s="1" t="str">
        <f t="shared" si="262"/>
        <v>2025</v>
      </c>
      <c r="E5277" s="12" t="str">
        <f t="shared" si="263"/>
        <v>March</v>
      </c>
      <c r="F5277" t="s">
        <v>14</v>
      </c>
      <c r="G5277" t="s">
        <v>5378</v>
      </c>
      <c r="H5277" t="s">
        <v>24</v>
      </c>
      <c r="I5277" t="s">
        <v>27</v>
      </c>
      <c r="J5277" t="s">
        <v>47</v>
      </c>
      <c r="K5277" s="6">
        <v>8</v>
      </c>
      <c r="L5277" s="6" t="str">
        <f t="shared" si="261"/>
        <v>Large</v>
      </c>
      <c r="M5277" s="7">
        <v>299</v>
      </c>
      <c r="N5277" s="2">
        <v>0</v>
      </c>
      <c r="O5277" s="3">
        <v>2392</v>
      </c>
      <c r="P5277" s="3">
        <f>O5277/K5277</f>
        <v>299</v>
      </c>
      <c r="Q5277" s="3">
        <f>R5277/M5277</f>
        <v>2.0282943143812711</v>
      </c>
      <c r="R5277" s="4">
        <v>606.46</v>
      </c>
      <c r="S5277" s="2">
        <f>R5277/O5277</f>
        <v>0.25353678929765888</v>
      </c>
    </row>
    <row r="5278" spans="1:19" x14ac:dyDescent="0.3">
      <c r="A5278" s="6">
        <v>5513</v>
      </c>
      <c r="B5278" t="s">
        <v>6494</v>
      </c>
      <c r="C5278" s="11">
        <v>45489</v>
      </c>
      <c r="D5278" s="1" t="str">
        <f t="shared" si="262"/>
        <v>2024</v>
      </c>
      <c r="E5278" s="12" t="str">
        <f t="shared" si="263"/>
        <v>July</v>
      </c>
      <c r="F5278" t="s">
        <v>29</v>
      </c>
      <c r="G5278" t="s">
        <v>9662</v>
      </c>
      <c r="H5278" t="s">
        <v>15</v>
      </c>
      <c r="I5278" t="s">
        <v>27</v>
      </c>
      <c r="J5278" t="s">
        <v>47</v>
      </c>
      <c r="K5278" s="6">
        <v>2</v>
      </c>
      <c r="L5278" s="6" t="str">
        <f t="shared" si="261"/>
        <v>Small</v>
      </c>
      <c r="M5278" s="7">
        <v>999</v>
      </c>
      <c r="N5278" s="2">
        <v>0.1</v>
      </c>
      <c r="O5278" s="3">
        <v>1798.2</v>
      </c>
      <c r="P5278" s="3">
        <f>O5278/K5278</f>
        <v>899.1</v>
      </c>
      <c r="Q5278" s="3">
        <f>R5278/M5278</f>
        <v>0.3796696696696697</v>
      </c>
      <c r="R5278" s="4">
        <v>379.29</v>
      </c>
      <c r="S5278" s="2">
        <f>R5278/O5278</f>
        <v>0.21092759426092761</v>
      </c>
    </row>
    <row r="5279" spans="1:19" x14ac:dyDescent="0.3">
      <c r="A5279" s="6">
        <v>5514</v>
      </c>
      <c r="B5279" t="s">
        <v>6495</v>
      </c>
      <c r="C5279" s="11">
        <v>46017</v>
      </c>
      <c r="D5279" s="1" t="str">
        <f t="shared" si="262"/>
        <v>2025</v>
      </c>
      <c r="E5279" s="12" t="str">
        <f t="shared" si="263"/>
        <v>December</v>
      </c>
      <c r="F5279" t="s">
        <v>22</v>
      </c>
      <c r="G5279" t="s">
        <v>9662</v>
      </c>
      <c r="H5279" t="s">
        <v>37</v>
      </c>
      <c r="I5279" t="s">
        <v>19</v>
      </c>
      <c r="J5279" t="s">
        <v>20</v>
      </c>
      <c r="K5279" s="6">
        <v>7</v>
      </c>
      <c r="L5279" s="6" t="str">
        <f t="shared" si="261"/>
        <v>Large</v>
      </c>
      <c r="M5279" s="7">
        <v>799</v>
      </c>
      <c r="N5279" s="2">
        <v>0.1</v>
      </c>
      <c r="O5279" s="3">
        <v>5033.7</v>
      </c>
      <c r="P5279" s="3">
        <f>O5279/K5279</f>
        <v>719.1</v>
      </c>
      <c r="Q5279" s="3">
        <f>R5279/M5279</f>
        <v>0.44967459324155196</v>
      </c>
      <c r="R5279" s="4">
        <v>359.29</v>
      </c>
      <c r="S5279" s="2">
        <f>R5279/O5279</f>
        <v>7.1376919562151114E-2</v>
      </c>
    </row>
    <row r="5280" spans="1:19" x14ac:dyDescent="0.3">
      <c r="A5280" s="6">
        <v>5515</v>
      </c>
      <c r="B5280" t="s">
        <v>6496</v>
      </c>
      <c r="C5280" s="11">
        <v>45630</v>
      </c>
      <c r="D5280" s="1" t="str">
        <f t="shared" si="262"/>
        <v>2024</v>
      </c>
      <c r="E5280" s="12" t="str">
        <f t="shared" si="263"/>
        <v>December</v>
      </c>
      <c r="F5280" t="s">
        <v>14</v>
      </c>
      <c r="G5280" t="s">
        <v>9662</v>
      </c>
      <c r="H5280" t="s">
        <v>24</v>
      </c>
      <c r="I5280" t="s">
        <v>16</v>
      </c>
      <c r="J5280" t="s">
        <v>38</v>
      </c>
      <c r="K5280" s="6">
        <v>3</v>
      </c>
      <c r="L5280" s="6" t="str">
        <f t="shared" si="261"/>
        <v>Small</v>
      </c>
      <c r="M5280" s="7">
        <v>999</v>
      </c>
      <c r="N5280" s="2">
        <v>0.15</v>
      </c>
      <c r="O5280" s="3">
        <v>2547.4499999999998</v>
      </c>
      <c r="P5280" s="3">
        <f>O5280/K5280</f>
        <v>849.15</v>
      </c>
      <c r="Q5280" s="3">
        <f>R5280/M5280</f>
        <v>0.25897897897897898</v>
      </c>
      <c r="R5280" s="4">
        <v>258.72000000000003</v>
      </c>
      <c r="S5280" s="2">
        <f>R5280/O5280</f>
        <v>0.10156038391332511</v>
      </c>
    </row>
    <row r="5281" spans="1:19" x14ac:dyDescent="0.3">
      <c r="A5281" s="6">
        <v>5516</v>
      </c>
      <c r="B5281" t="s">
        <v>6497</v>
      </c>
      <c r="C5281" s="11">
        <v>45915</v>
      </c>
      <c r="D5281" s="1" t="str">
        <f t="shared" si="262"/>
        <v>2025</v>
      </c>
      <c r="E5281" s="12" t="str">
        <f t="shared" si="263"/>
        <v>September</v>
      </c>
      <c r="F5281" t="s">
        <v>14</v>
      </c>
      <c r="G5281" t="s">
        <v>149</v>
      </c>
      <c r="H5281" t="s">
        <v>15</v>
      </c>
      <c r="I5281" t="s">
        <v>27</v>
      </c>
      <c r="J5281" t="s">
        <v>17</v>
      </c>
      <c r="K5281" s="6">
        <v>10</v>
      </c>
      <c r="L5281" s="6" t="str">
        <f t="shared" si="261"/>
        <v>Large</v>
      </c>
      <c r="M5281" s="7">
        <v>149</v>
      </c>
      <c r="N5281" s="2">
        <v>0</v>
      </c>
      <c r="O5281" s="3">
        <v>1490</v>
      </c>
      <c r="P5281" s="3">
        <f>O5281/K5281</f>
        <v>149</v>
      </c>
      <c r="Q5281" s="3">
        <f>R5281/M5281</f>
        <v>1.744026845637584</v>
      </c>
      <c r="R5281" s="4">
        <v>259.86</v>
      </c>
      <c r="S5281" s="2">
        <f>R5281/O5281</f>
        <v>0.1744026845637584</v>
      </c>
    </row>
    <row r="5282" spans="1:19" x14ac:dyDescent="0.3">
      <c r="A5282" s="6">
        <v>5517</v>
      </c>
      <c r="B5282" t="s">
        <v>6498</v>
      </c>
      <c r="C5282" s="11">
        <v>45300</v>
      </c>
      <c r="D5282" s="1" t="str">
        <f t="shared" si="262"/>
        <v>2024</v>
      </c>
      <c r="E5282" s="12" t="str">
        <f t="shared" si="263"/>
        <v>January</v>
      </c>
      <c r="F5282" t="s">
        <v>14</v>
      </c>
      <c r="G5282" t="s">
        <v>9662</v>
      </c>
      <c r="H5282" t="s">
        <v>15</v>
      </c>
      <c r="I5282" t="s">
        <v>16</v>
      </c>
      <c r="J5282" t="s">
        <v>34</v>
      </c>
      <c r="K5282" s="6">
        <v>2</v>
      </c>
      <c r="L5282" s="6" t="str">
        <f t="shared" si="261"/>
        <v>Small</v>
      </c>
      <c r="M5282" s="7">
        <v>799</v>
      </c>
      <c r="N5282" s="2">
        <v>0</v>
      </c>
      <c r="O5282" s="3">
        <v>1598</v>
      </c>
      <c r="P5282" s="3">
        <f>O5282/K5282</f>
        <v>799</v>
      </c>
      <c r="Q5282" s="3">
        <f>R5282/M5282</f>
        <v>0.35465581977471838</v>
      </c>
      <c r="R5282" s="4">
        <v>283.37</v>
      </c>
      <c r="S5282" s="2">
        <f>R5282/O5282</f>
        <v>0.17732790988735919</v>
      </c>
    </row>
    <row r="5283" spans="1:19" x14ac:dyDescent="0.3">
      <c r="A5283" s="6">
        <v>5518</v>
      </c>
      <c r="B5283" t="s">
        <v>6499</v>
      </c>
      <c r="C5283" s="11">
        <v>45479</v>
      </c>
      <c r="D5283" s="1" t="str">
        <f t="shared" si="262"/>
        <v>2024</v>
      </c>
      <c r="E5283" s="12" t="str">
        <f t="shared" si="263"/>
        <v>July</v>
      </c>
      <c r="F5283" t="s">
        <v>40</v>
      </c>
      <c r="G5283" t="s">
        <v>9662</v>
      </c>
      <c r="H5283" t="s">
        <v>37</v>
      </c>
      <c r="I5283" t="s">
        <v>19</v>
      </c>
      <c r="J5283" t="s">
        <v>42</v>
      </c>
      <c r="K5283" s="6">
        <v>9</v>
      </c>
      <c r="L5283" s="6" t="str">
        <f t="shared" si="261"/>
        <v>Large</v>
      </c>
      <c r="M5283" s="7">
        <v>199</v>
      </c>
      <c r="N5283" s="2">
        <v>0.05</v>
      </c>
      <c r="O5283" s="3">
        <v>1701.45</v>
      </c>
      <c r="P5283" s="3">
        <f>O5283/K5283</f>
        <v>189.05</v>
      </c>
      <c r="Q5283" s="3">
        <f>R5283/M5283</f>
        <v>1.6328140703517589</v>
      </c>
      <c r="R5283" s="4">
        <v>324.93</v>
      </c>
      <c r="S5283" s="2">
        <f>R5283/O5283</f>
        <v>0.19097240588909459</v>
      </c>
    </row>
    <row r="5284" spans="1:19" x14ac:dyDescent="0.3">
      <c r="A5284" s="6">
        <v>5519</v>
      </c>
      <c r="B5284" t="s">
        <v>6500</v>
      </c>
      <c r="C5284" s="11">
        <v>45754</v>
      </c>
      <c r="D5284" s="1" t="str">
        <f t="shared" si="262"/>
        <v>2025</v>
      </c>
      <c r="E5284" s="12" t="str">
        <f t="shared" si="263"/>
        <v>April</v>
      </c>
      <c r="F5284" t="s">
        <v>40</v>
      </c>
      <c r="G5284" t="s">
        <v>6501</v>
      </c>
      <c r="H5284" t="s">
        <v>24</v>
      </c>
      <c r="I5284" t="s">
        <v>27</v>
      </c>
      <c r="J5284" t="s">
        <v>47</v>
      </c>
      <c r="K5284" s="6">
        <v>6</v>
      </c>
      <c r="L5284" s="6" t="str">
        <f t="shared" si="261"/>
        <v>Midium</v>
      </c>
      <c r="M5284" s="7">
        <v>799</v>
      </c>
      <c r="N5284" s="2">
        <v>0.15</v>
      </c>
      <c r="O5284" s="3">
        <v>4074.9</v>
      </c>
      <c r="P5284" s="3">
        <f>O5284/K5284</f>
        <v>679.15</v>
      </c>
      <c r="Q5284" s="3">
        <f>R5284/M5284</f>
        <v>0.37466833541927413</v>
      </c>
      <c r="R5284" s="4">
        <v>299.36</v>
      </c>
      <c r="S5284" s="2">
        <f>R5284/O5284</f>
        <v>7.3464379493975315E-2</v>
      </c>
    </row>
    <row r="5285" spans="1:19" x14ac:dyDescent="0.3">
      <c r="A5285" s="6">
        <v>5520</v>
      </c>
      <c r="B5285" t="s">
        <v>6502</v>
      </c>
      <c r="C5285" s="11">
        <v>45920</v>
      </c>
      <c r="D5285" s="1" t="str">
        <f t="shared" si="262"/>
        <v>2025</v>
      </c>
      <c r="E5285" s="12" t="str">
        <f t="shared" si="263"/>
        <v>September</v>
      </c>
      <c r="F5285" t="s">
        <v>22</v>
      </c>
      <c r="G5285" t="s">
        <v>9662</v>
      </c>
      <c r="H5285" t="s">
        <v>15</v>
      </c>
      <c r="I5285" t="s">
        <v>27</v>
      </c>
      <c r="J5285" t="s">
        <v>47</v>
      </c>
      <c r="K5285" s="6">
        <v>9</v>
      </c>
      <c r="L5285" s="6" t="str">
        <f t="shared" si="261"/>
        <v>Large</v>
      </c>
      <c r="M5285" s="7">
        <v>149</v>
      </c>
      <c r="N5285" s="2">
        <v>0</v>
      </c>
      <c r="O5285" s="3">
        <v>1341</v>
      </c>
      <c r="P5285" s="3">
        <f>O5285/K5285</f>
        <v>149</v>
      </c>
      <c r="Q5285" s="3">
        <f>R5285/M5285</f>
        <v>2.2239597315436241</v>
      </c>
      <c r="R5285" s="4">
        <v>331.37</v>
      </c>
      <c r="S5285" s="2">
        <f>R5285/O5285</f>
        <v>0.24710663683818046</v>
      </c>
    </row>
    <row r="5286" spans="1:19" x14ac:dyDescent="0.3">
      <c r="A5286" s="6">
        <v>5521</v>
      </c>
      <c r="B5286" t="s">
        <v>6503</v>
      </c>
      <c r="C5286" s="11">
        <v>45568</v>
      </c>
      <c r="D5286" s="1" t="str">
        <f t="shared" si="262"/>
        <v>2024</v>
      </c>
      <c r="E5286" s="12" t="str">
        <f t="shared" si="263"/>
        <v>October</v>
      </c>
      <c r="F5286" t="s">
        <v>40</v>
      </c>
      <c r="G5286" t="s">
        <v>6145</v>
      </c>
      <c r="H5286" t="s">
        <v>24</v>
      </c>
      <c r="I5286" t="s">
        <v>19</v>
      </c>
      <c r="J5286" t="s">
        <v>32</v>
      </c>
      <c r="K5286" s="6">
        <v>1</v>
      </c>
      <c r="L5286" s="6" t="str">
        <f t="shared" si="261"/>
        <v>Small</v>
      </c>
      <c r="M5286" s="7">
        <v>99</v>
      </c>
      <c r="N5286" s="2">
        <v>0</v>
      </c>
      <c r="O5286" s="3">
        <v>99</v>
      </c>
      <c r="P5286" s="3">
        <f>O5286/K5286</f>
        <v>99</v>
      </c>
      <c r="Q5286" s="3">
        <f>R5286/M5286</f>
        <v>9.6666666666666665E-2</v>
      </c>
      <c r="R5286" s="4">
        <v>9.57</v>
      </c>
      <c r="S5286" s="2">
        <f>R5286/O5286</f>
        <v>9.6666666666666665E-2</v>
      </c>
    </row>
    <row r="5287" spans="1:19" x14ac:dyDescent="0.3">
      <c r="A5287" s="6">
        <v>5522</v>
      </c>
      <c r="B5287" t="s">
        <v>6504</v>
      </c>
      <c r="C5287" s="11">
        <v>45928</v>
      </c>
      <c r="D5287" s="1" t="str">
        <f t="shared" si="262"/>
        <v>2025</v>
      </c>
      <c r="E5287" s="12" t="str">
        <f t="shared" si="263"/>
        <v>September</v>
      </c>
      <c r="F5287" t="s">
        <v>22</v>
      </c>
      <c r="G5287" t="s">
        <v>9662</v>
      </c>
      <c r="H5287" t="s">
        <v>15</v>
      </c>
      <c r="I5287" t="s">
        <v>19</v>
      </c>
      <c r="J5287" t="s">
        <v>20</v>
      </c>
      <c r="K5287" s="6">
        <v>10</v>
      </c>
      <c r="L5287" s="6" t="str">
        <f t="shared" si="261"/>
        <v>Large</v>
      </c>
      <c r="M5287" s="7">
        <v>499</v>
      </c>
      <c r="N5287" s="2">
        <v>0</v>
      </c>
      <c r="O5287" s="3">
        <v>4990</v>
      </c>
      <c r="P5287" s="3">
        <f>O5287/K5287</f>
        <v>499</v>
      </c>
      <c r="Q5287" s="3">
        <f>R5287/M5287</f>
        <v>0.64200400801603208</v>
      </c>
      <c r="R5287" s="4">
        <v>320.36</v>
      </c>
      <c r="S5287" s="2">
        <f>R5287/O5287</f>
        <v>6.4200400801603205E-2</v>
      </c>
    </row>
    <row r="5288" spans="1:19" x14ac:dyDescent="0.3">
      <c r="A5288" s="6">
        <v>5523</v>
      </c>
      <c r="B5288" t="s">
        <v>6505</v>
      </c>
      <c r="C5288" s="11">
        <v>45571</v>
      </c>
      <c r="D5288" s="1" t="str">
        <f t="shared" si="262"/>
        <v>2024</v>
      </c>
      <c r="E5288" s="12" t="str">
        <f t="shared" si="263"/>
        <v>October</v>
      </c>
      <c r="F5288" t="s">
        <v>14</v>
      </c>
      <c r="G5288" t="s">
        <v>9662</v>
      </c>
      <c r="H5288" t="s">
        <v>37</v>
      </c>
      <c r="I5288" t="s">
        <v>19</v>
      </c>
      <c r="J5288" t="s">
        <v>25</v>
      </c>
      <c r="K5288" s="6">
        <v>8</v>
      </c>
      <c r="L5288" s="6" t="str">
        <f t="shared" si="261"/>
        <v>Large</v>
      </c>
      <c r="M5288" s="7">
        <v>499</v>
      </c>
      <c r="N5288" s="2">
        <v>0</v>
      </c>
      <c r="O5288" s="3">
        <v>3992</v>
      </c>
      <c r="P5288" s="3">
        <f>O5288/K5288</f>
        <v>499</v>
      </c>
      <c r="Q5288" s="3">
        <f>R5288/M5288</f>
        <v>0.67513026052104208</v>
      </c>
      <c r="R5288" s="4">
        <v>336.89</v>
      </c>
      <c r="S5288" s="2">
        <f>R5288/O5288</f>
        <v>8.439128256513026E-2</v>
      </c>
    </row>
    <row r="5289" spans="1:19" x14ac:dyDescent="0.3">
      <c r="A5289" s="6">
        <v>5524</v>
      </c>
      <c r="B5289" t="s">
        <v>6506</v>
      </c>
      <c r="C5289" s="11">
        <v>45572</v>
      </c>
      <c r="D5289" s="1" t="str">
        <f t="shared" si="262"/>
        <v>2024</v>
      </c>
      <c r="E5289" s="12" t="str">
        <f t="shared" si="263"/>
        <v>October</v>
      </c>
      <c r="F5289" t="s">
        <v>40</v>
      </c>
      <c r="G5289" t="s">
        <v>9662</v>
      </c>
      <c r="H5289" t="s">
        <v>15</v>
      </c>
      <c r="I5289" t="s">
        <v>19</v>
      </c>
      <c r="J5289" t="s">
        <v>32</v>
      </c>
      <c r="K5289" s="6">
        <v>10</v>
      </c>
      <c r="L5289" s="6" t="str">
        <f t="shared" si="261"/>
        <v>Large</v>
      </c>
      <c r="M5289" s="7">
        <v>499</v>
      </c>
      <c r="N5289" s="2">
        <v>0</v>
      </c>
      <c r="O5289" s="3">
        <v>4990</v>
      </c>
      <c r="P5289" s="3">
        <f>O5289/K5289</f>
        <v>499</v>
      </c>
      <c r="Q5289" s="3">
        <f>R5289/M5289</f>
        <v>2.6876753507014031</v>
      </c>
      <c r="R5289" s="4">
        <v>1341.15</v>
      </c>
      <c r="S5289" s="2">
        <f>R5289/O5289</f>
        <v>0.26876753507014028</v>
      </c>
    </row>
    <row r="5290" spans="1:19" x14ac:dyDescent="0.3">
      <c r="A5290" s="6">
        <v>5525</v>
      </c>
      <c r="B5290" t="s">
        <v>6507</v>
      </c>
      <c r="C5290" s="11">
        <v>46007</v>
      </c>
      <c r="D5290" s="1" t="str">
        <f t="shared" si="262"/>
        <v>2025</v>
      </c>
      <c r="E5290" s="12" t="str">
        <f t="shared" si="263"/>
        <v>December</v>
      </c>
      <c r="F5290" t="s">
        <v>29</v>
      </c>
      <c r="G5290" t="s">
        <v>9662</v>
      </c>
      <c r="H5290" t="s">
        <v>15</v>
      </c>
      <c r="I5290" t="s">
        <v>19</v>
      </c>
      <c r="J5290" t="s">
        <v>42</v>
      </c>
      <c r="K5290" s="6">
        <v>5</v>
      </c>
      <c r="L5290" s="6" t="str">
        <f t="shared" si="261"/>
        <v>Midium</v>
      </c>
      <c r="M5290" s="7">
        <v>199</v>
      </c>
      <c r="N5290" s="2">
        <v>0</v>
      </c>
      <c r="O5290" s="3">
        <v>995</v>
      </c>
      <c r="P5290" s="3">
        <f>O5290/K5290</f>
        <v>199</v>
      </c>
      <c r="Q5290" s="3">
        <f>R5290/M5290</f>
        <v>0.90793969849246237</v>
      </c>
      <c r="R5290" s="4">
        <v>180.68</v>
      </c>
      <c r="S5290" s="2">
        <f>R5290/O5290</f>
        <v>0.18158793969849246</v>
      </c>
    </row>
    <row r="5291" spans="1:19" x14ac:dyDescent="0.3">
      <c r="A5291" s="6">
        <v>5526</v>
      </c>
      <c r="B5291" t="s">
        <v>6508</v>
      </c>
      <c r="C5291" s="11">
        <v>45866</v>
      </c>
      <c r="D5291" s="1" t="str">
        <f t="shared" si="262"/>
        <v>2025</v>
      </c>
      <c r="E5291" s="12" t="str">
        <f t="shared" si="263"/>
        <v>July</v>
      </c>
      <c r="F5291" t="s">
        <v>40</v>
      </c>
      <c r="G5291" t="s">
        <v>6509</v>
      </c>
      <c r="H5291" t="s">
        <v>15</v>
      </c>
      <c r="I5291" t="s">
        <v>19</v>
      </c>
      <c r="J5291" t="s">
        <v>20</v>
      </c>
      <c r="K5291" s="6">
        <v>4</v>
      </c>
      <c r="L5291" s="6" t="str">
        <f t="shared" si="261"/>
        <v>Midium</v>
      </c>
      <c r="M5291" s="7">
        <v>999</v>
      </c>
      <c r="N5291" s="2">
        <v>0</v>
      </c>
      <c r="O5291" s="3">
        <v>3996</v>
      </c>
      <c r="P5291" s="3">
        <f>O5291/K5291</f>
        <v>999</v>
      </c>
      <c r="Q5291" s="3">
        <f>R5291/M5291</f>
        <v>0.78549549549549558</v>
      </c>
      <c r="R5291" s="4">
        <v>784.71</v>
      </c>
      <c r="S5291" s="2">
        <f>R5291/O5291</f>
        <v>0.19637387387387389</v>
      </c>
    </row>
    <row r="5292" spans="1:19" x14ac:dyDescent="0.3">
      <c r="A5292" s="6">
        <v>5528</v>
      </c>
      <c r="B5292" t="s">
        <v>6510</v>
      </c>
      <c r="C5292" s="11">
        <v>45695</v>
      </c>
      <c r="D5292" s="1" t="str">
        <f t="shared" si="262"/>
        <v>2025</v>
      </c>
      <c r="E5292" s="12" t="str">
        <f t="shared" si="263"/>
        <v>February</v>
      </c>
      <c r="F5292" t="s">
        <v>40</v>
      </c>
      <c r="G5292" t="s">
        <v>187</v>
      </c>
      <c r="H5292" t="s">
        <v>37</v>
      </c>
      <c r="I5292" t="s">
        <v>27</v>
      </c>
      <c r="J5292" t="s">
        <v>47</v>
      </c>
      <c r="K5292" s="6">
        <v>4</v>
      </c>
      <c r="L5292" s="6" t="str">
        <f t="shared" si="261"/>
        <v>Midium</v>
      </c>
      <c r="M5292" s="7">
        <v>199</v>
      </c>
      <c r="N5292" s="2">
        <v>0.1</v>
      </c>
      <c r="O5292" s="3">
        <v>716.4</v>
      </c>
      <c r="P5292" s="3">
        <f>O5292/K5292</f>
        <v>179.1</v>
      </c>
      <c r="Q5292" s="3">
        <f>R5292/M5292</f>
        <v>1.0311055276381909</v>
      </c>
      <c r="R5292" s="4">
        <v>205.19</v>
      </c>
      <c r="S5292" s="2">
        <f>R5292/O5292</f>
        <v>0.2864182021217197</v>
      </c>
    </row>
    <row r="5293" spans="1:19" x14ac:dyDescent="0.3">
      <c r="A5293" s="6">
        <v>5529</v>
      </c>
      <c r="B5293" t="s">
        <v>6511</v>
      </c>
      <c r="C5293" s="11">
        <v>45312</v>
      </c>
      <c r="D5293" s="1" t="str">
        <f t="shared" si="262"/>
        <v>2024</v>
      </c>
      <c r="E5293" s="12" t="str">
        <f t="shared" si="263"/>
        <v>January</v>
      </c>
      <c r="F5293" t="s">
        <v>22</v>
      </c>
      <c r="G5293" t="s">
        <v>2127</v>
      </c>
      <c r="H5293" t="s">
        <v>24</v>
      </c>
      <c r="I5293" t="s">
        <v>19</v>
      </c>
      <c r="J5293" t="s">
        <v>25</v>
      </c>
      <c r="K5293" s="6">
        <v>2</v>
      </c>
      <c r="L5293" s="6" t="str">
        <f t="shared" si="261"/>
        <v>Small</v>
      </c>
      <c r="M5293" s="7">
        <v>799</v>
      </c>
      <c r="N5293" s="2">
        <v>0</v>
      </c>
      <c r="O5293" s="3">
        <v>1598</v>
      </c>
      <c r="P5293" s="3">
        <f>O5293/K5293</f>
        <v>799</v>
      </c>
      <c r="Q5293" s="3">
        <f>R5293/M5293</f>
        <v>0.26192740926157698</v>
      </c>
      <c r="R5293" s="4">
        <v>209.28</v>
      </c>
      <c r="S5293" s="2">
        <f>R5293/O5293</f>
        <v>0.13096370463078849</v>
      </c>
    </row>
    <row r="5294" spans="1:19" x14ac:dyDescent="0.3">
      <c r="A5294" s="6">
        <v>5530</v>
      </c>
      <c r="B5294" t="s">
        <v>6512</v>
      </c>
      <c r="C5294" s="11">
        <v>45433</v>
      </c>
      <c r="D5294" s="1" t="str">
        <f t="shared" si="262"/>
        <v>2024</v>
      </c>
      <c r="E5294" s="12" t="str">
        <f t="shared" si="263"/>
        <v>May</v>
      </c>
      <c r="F5294" t="s">
        <v>29</v>
      </c>
      <c r="G5294" t="s">
        <v>2003</v>
      </c>
      <c r="H5294" t="s">
        <v>24</v>
      </c>
      <c r="I5294" t="s">
        <v>27</v>
      </c>
      <c r="J5294" t="s">
        <v>17</v>
      </c>
      <c r="K5294" s="6">
        <v>5</v>
      </c>
      <c r="L5294" s="6" t="str">
        <f t="shared" si="261"/>
        <v>Midium</v>
      </c>
      <c r="M5294" s="7">
        <v>999</v>
      </c>
      <c r="N5294" s="2">
        <v>0.15</v>
      </c>
      <c r="O5294" s="3">
        <v>4245.75</v>
      </c>
      <c r="P5294" s="3">
        <f>O5294/K5294</f>
        <v>849.15</v>
      </c>
      <c r="Q5294" s="3">
        <f>R5294/M5294</f>
        <v>0.9076976976976977</v>
      </c>
      <c r="R5294" s="4">
        <v>906.79</v>
      </c>
      <c r="S5294" s="2">
        <f>R5294/O5294</f>
        <v>0.21357592887004651</v>
      </c>
    </row>
    <row r="5295" spans="1:19" x14ac:dyDescent="0.3">
      <c r="A5295" s="6">
        <v>5532</v>
      </c>
      <c r="B5295" t="s">
        <v>6513</v>
      </c>
      <c r="C5295" s="11">
        <v>45797</v>
      </c>
      <c r="D5295" s="1" t="str">
        <f t="shared" si="262"/>
        <v>2025</v>
      </c>
      <c r="E5295" s="12" t="str">
        <f t="shared" si="263"/>
        <v>May</v>
      </c>
      <c r="F5295" t="s">
        <v>40</v>
      </c>
      <c r="G5295" t="s">
        <v>9662</v>
      </c>
      <c r="H5295" t="s">
        <v>15</v>
      </c>
      <c r="I5295" t="s">
        <v>19</v>
      </c>
      <c r="J5295" t="s">
        <v>20</v>
      </c>
      <c r="K5295" s="6">
        <v>10</v>
      </c>
      <c r="L5295" s="6" t="str">
        <f t="shared" si="261"/>
        <v>Large</v>
      </c>
      <c r="M5295" s="7">
        <v>299</v>
      </c>
      <c r="N5295" s="2">
        <v>0.1</v>
      </c>
      <c r="O5295" s="3">
        <v>2691</v>
      </c>
      <c r="P5295" s="3">
        <f>O5295/K5295</f>
        <v>269.10000000000002</v>
      </c>
      <c r="Q5295" s="3">
        <f>R5295/M5295</f>
        <v>0.7990301003344481</v>
      </c>
      <c r="R5295" s="4">
        <v>238.91</v>
      </c>
      <c r="S5295" s="2">
        <f>R5295/O5295</f>
        <v>8.878112225938313E-2</v>
      </c>
    </row>
    <row r="5296" spans="1:19" x14ac:dyDescent="0.3">
      <c r="A5296" s="6">
        <v>5534</v>
      </c>
      <c r="B5296" t="s">
        <v>6514</v>
      </c>
      <c r="C5296" s="11">
        <v>46014</v>
      </c>
      <c r="D5296" s="1" t="str">
        <f t="shared" si="262"/>
        <v>2025</v>
      </c>
      <c r="E5296" s="12" t="str">
        <f t="shared" si="263"/>
        <v>December</v>
      </c>
      <c r="F5296" t="s">
        <v>40</v>
      </c>
      <c r="G5296" t="s">
        <v>9662</v>
      </c>
      <c r="H5296" t="s">
        <v>24</v>
      </c>
      <c r="I5296" t="s">
        <v>16</v>
      </c>
      <c r="J5296" t="s">
        <v>38</v>
      </c>
      <c r="K5296" s="6">
        <v>6</v>
      </c>
      <c r="L5296" s="6" t="str">
        <f t="shared" si="261"/>
        <v>Midium</v>
      </c>
      <c r="M5296" s="7">
        <v>799</v>
      </c>
      <c r="N5296" s="2">
        <v>0</v>
      </c>
      <c r="O5296" s="3">
        <v>4794</v>
      </c>
      <c r="P5296" s="3">
        <f>O5296/K5296</f>
        <v>799</v>
      </c>
      <c r="Q5296" s="3">
        <f>R5296/M5296</f>
        <v>1.0225406758448059</v>
      </c>
      <c r="R5296" s="4">
        <v>817.01</v>
      </c>
      <c r="S5296" s="2">
        <f>R5296/O5296</f>
        <v>0.17042344597413434</v>
      </c>
    </row>
    <row r="5297" spans="1:19" x14ac:dyDescent="0.3">
      <c r="A5297" s="6">
        <v>5535</v>
      </c>
      <c r="B5297" t="s">
        <v>6515</v>
      </c>
      <c r="C5297" s="11">
        <v>45819</v>
      </c>
      <c r="D5297" s="1" t="str">
        <f t="shared" si="262"/>
        <v>2025</v>
      </c>
      <c r="E5297" s="12" t="str">
        <f t="shared" si="263"/>
        <v>June</v>
      </c>
      <c r="F5297" t="s">
        <v>14</v>
      </c>
      <c r="G5297" t="s">
        <v>9662</v>
      </c>
      <c r="H5297" t="s">
        <v>15</v>
      </c>
      <c r="I5297" t="s">
        <v>16</v>
      </c>
      <c r="J5297" t="s">
        <v>38</v>
      </c>
      <c r="K5297" s="6">
        <v>6</v>
      </c>
      <c r="L5297" s="6" t="str">
        <f t="shared" si="261"/>
        <v>Midium</v>
      </c>
      <c r="M5297" s="7">
        <v>799</v>
      </c>
      <c r="N5297" s="2">
        <v>0</v>
      </c>
      <c r="O5297" s="3">
        <v>4794</v>
      </c>
      <c r="P5297" s="3">
        <f>O5297/K5297</f>
        <v>799</v>
      </c>
      <c r="Q5297" s="3">
        <f>R5297/M5297</f>
        <v>0.36627033792240299</v>
      </c>
      <c r="R5297" s="4">
        <v>292.64999999999998</v>
      </c>
      <c r="S5297" s="2">
        <f>R5297/O5297</f>
        <v>6.1045056320400498E-2</v>
      </c>
    </row>
    <row r="5298" spans="1:19" x14ac:dyDescent="0.3">
      <c r="A5298" s="6">
        <v>5536</v>
      </c>
      <c r="B5298" t="s">
        <v>6516</v>
      </c>
      <c r="C5298" s="11">
        <v>45333</v>
      </c>
      <c r="D5298" s="1" t="str">
        <f t="shared" si="262"/>
        <v>2024</v>
      </c>
      <c r="E5298" s="12" t="str">
        <f t="shared" si="263"/>
        <v>February</v>
      </c>
      <c r="F5298" t="s">
        <v>40</v>
      </c>
      <c r="G5298" t="s">
        <v>9662</v>
      </c>
      <c r="H5298" t="s">
        <v>24</v>
      </c>
      <c r="I5298" t="s">
        <v>19</v>
      </c>
      <c r="J5298" t="s">
        <v>25</v>
      </c>
      <c r="K5298" s="6">
        <v>7</v>
      </c>
      <c r="L5298" s="6" t="str">
        <f t="shared" si="261"/>
        <v>Large</v>
      </c>
      <c r="M5298" s="7">
        <v>149</v>
      </c>
      <c r="N5298" s="2">
        <v>0.05</v>
      </c>
      <c r="O5298" s="3">
        <v>990.85</v>
      </c>
      <c r="P5298" s="3">
        <f>O5298/K5298</f>
        <v>141.55000000000001</v>
      </c>
      <c r="Q5298" s="3">
        <f>R5298/M5298</f>
        <v>1.5412080536912751</v>
      </c>
      <c r="R5298" s="4">
        <v>229.64</v>
      </c>
      <c r="S5298" s="2">
        <f>R5298/O5298</f>
        <v>0.23176060957763533</v>
      </c>
    </row>
    <row r="5299" spans="1:19" x14ac:dyDescent="0.3">
      <c r="A5299" s="6">
        <v>5537</v>
      </c>
      <c r="B5299" t="s">
        <v>6517</v>
      </c>
      <c r="C5299" s="11">
        <v>45483</v>
      </c>
      <c r="D5299" s="1" t="str">
        <f t="shared" si="262"/>
        <v>2024</v>
      </c>
      <c r="E5299" s="12" t="str">
        <f t="shared" si="263"/>
        <v>July</v>
      </c>
      <c r="F5299" t="s">
        <v>40</v>
      </c>
      <c r="G5299" t="s">
        <v>9662</v>
      </c>
      <c r="H5299" t="s">
        <v>37</v>
      </c>
      <c r="I5299" t="s">
        <v>19</v>
      </c>
      <c r="J5299" t="s">
        <v>25</v>
      </c>
      <c r="K5299" s="6">
        <v>7</v>
      </c>
      <c r="L5299" s="6" t="str">
        <f t="shared" si="261"/>
        <v>Large</v>
      </c>
      <c r="M5299" s="7">
        <v>999</v>
      </c>
      <c r="N5299" s="2">
        <v>0</v>
      </c>
      <c r="O5299" s="3">
        <v>6993</v>
      </c>
      <c r="P5299" s="3">
        <f>O5299/K5299</f>
        <v>999</v>
      </c>
      <c r="Q5299" s="3">
        <f>R5299/M5299</f>
        <v>1.4840840840840841</v>
      </c>
      <c r="R5299" s="4">
        <v>1482.6</v>
      </c>
      <c r="S5299" s="2">
        <f>R5299/O5299</f>
        <v>0.212012012012012</v>
      </c>
    </row>
    <row r="5300" spans="1:19" x14ac:dyDescent="0.3">
      <c r="A5300" s="6">
        <v>5538</v>
      </c>
      <c r="B5300" t="s">
        <v>6518</v>
      </c>
      <c r="C5300" s="11">
        <v>45944</v>
      </c>
      <c r="D5300" s="1" t="str">
        <f t="shared" si="262"/>
        <v>2025</v>
      </c>
      <c r="E5300" s="12" t="str">
        <f t="shared" si="263"/>
        <v>October</v>
      </c>
      <c r="F5300" t="s">
        <v>14</v>
      </c>
      <c r="G5300" t="s">
        <v>9662</v>
      </c>
      <c r="H5300" t="s">
        <v>15</v>
      </c>
      <c r="I5300" t="s">
        <v>19</v>
      </c>
      <c r="J5300" t="s">
        <v>32</v>
      </c>
      <c r="K5300" s="6">
        <v>1</v>
      </c>
      <c r="L5300" s="6" t="str">
        <f t="shared" si="261"/>
        <v>Small</v>
      </c>
      <c r="M5300" s="7">
        <v>99</v>
      </c>
      <c r="N5300" s="2">
        <v>0.1</v>
      </c>
      <c r="O5300" s="3">
        <v>89.1</v>
      </c>
      <c r="P5300" s="3">
        <f>O5300/K5300</f>
        <v>89.1</v>
      </c>
      <c r="Q5300" s="3">
        <f>R5300/M5300</f>
        <v>0.16272727272727272</v>
      </c>
      <c r="R5300" s="4">
        <v>16.11</v>
      </c>
      <c r="S5300" s="2">
        <f>R5300/O5300</f>
        <v>0.18080808080808081</v>
      </c>
    </row>
    <row r="5301" spans="1:19" x14ac:dyDescent="0.3">
      <c r="A5301" s="6">
        <v>5539</v>
      </c>
      <c r="B5301" t="s">
        <v>6519</v>
      </c>
      <c r="C5301" s="11">
        <v>45755</v>
      </c>
      <c r="D5301" s="1" t="str">
        <f t="shared" si="262"/>
        <v>2025</v>
      </c>
      <c r="E5301" s="12" t="str">
        <f t="shared" si="263"/>
        <v>April</v>
      </c>
      <c r="F5301" t="s">
        <v>22</v>
      </c>
      <c r="G5301" t="s">
        <v>1976</v>
      </c>
      <c r="H5301" t="s">
        <v>15</v>
      </c>
      <c r="I5301" t="s">
        <v>27</v>
      </c>
      <c r="J5301" t="s">
        <v>17</v>
      </c>
      <c r="K5301" s="6">
        <v>10</v>
      </c>
      <c r="L5301" s="6" t="str">
        <f t="shared" si="261"/>
        <v>Large</v>
      </c>
      <c r="M5301" s="7">
        <v>199</v>
      </c>
      <c r="N5301" s="2">
        <v>0</v>
      </c>
      <c r="O5301" s="3">
        <v>1990</v>
      </c>
      <c r="P5301" s="3">
        <f>O5301/K5301</f>
        <v>199</v>
      </c>
      <c r="Q5301" s="3">
        <f>R5301/M5301</f>
        <v>1.2588944723618092</v>
      </c>
      <c r="R5301" s="4">
        <v>250.52</v>
      </c>
      <c r="S5301" s="2">
        <f>R5301/O5301</f>
        <v>0.1258894472361809</v>
      </c>
    </row>
    <row r="5302" spans="1:19" x14ac:dyDescent="0.3">
      <c r="A5302" s="6">
        <v>5540</v>
      </c>
      <c r="B5302" t="s">
        <v>6520</v>
      </c>
      <c r="C5302" s="11">
        <v>45529</v>
      </c>
      <c r="D5302" s="1" t="str">
        <f t="shared" si="262"/>
        <v>2024</v>
      </c>
      <c r="E5302" s="12" t="str">
        <f t="shared" si="263"/>
        <v>August</v>
      </c>
      <c r="F5302" t="s">
        <v>22</v>
      </c>
      <c r="G5302" t="s">
        <v>9662</v>
      </c>
      <c r="H5302" t="s">
        <v>24</v>
      </c>
      <c r="I5302" t="s">
        <v>19</v>
      </c>
      <c r="J5302" t="s">
        <v>32</v>
      </c>
      <c r="K5302" s="6">
        <v>4</v>
      </c>
      <c r="L5302" s="6" t="str">
        <f t="shared" si="261"/>
        <v>Midium</v>
      </c>
      <c r="M5302" s="7">
        <v>299</v>
      </c>
      <c r="N5302" s="2">
        <v>0.05</v>
      </c>
      <c r="O5302" s="3">
        <v>1136.2</v>
      </c>
      <c r="P5302" s="3">
        <f>O5302/K5302</f>
        <v>284.05</v>
      </c>
      <c r="Q5302" s="3">
        <f>R5302/M5302</f>
        <v>0.63321070234113719</v>
      </c>
      <c r="R5302" s="4">
        <v>189.33</v>
      </c>
      <c r="S5302" s="2">
        <f>R5302/O5302</f>
        <v>0.16663439535293081</v>
      </c>
    </row>
    <row r="5303" spans="1:19" x14ac:dyDescent="0.3">
      <c r="A5303" s="6">
        <v>5541</v>
      </c>
      <c r="B5303" t="s">
        <v>6521</v>
      </c>
      <c r="C5303" s="11">
        <v>45414</v>
      </c>
      <c r="D5303" s="1" t="str">
        <f t="shared" si="262"/>
        <v>2024</v>
      </c>
      <c r="E5303" s="12" t="str">
        <f t="shared" si="263"/>
        <v>May</v>
      </c>
      <c r="F5303" t="s">
        <v>40</v>
      </c>
      <c r="G5303" t="s">
        <v>9662</v>
      </c>
      <c r="H5303" t="s">
        <v>15</v>
      </c>
      <c r="I5303" t="s">
        <v>19</v>
      </c>
      <c r="J5303" t="s">
        <v>42</v>
      </c>
      <c r="K5303" s="6">
        <v>9</v>
      </c>
      <c r="L5303" s="6" t="str">
        <f t="shared" si="261"/>
        <v>Large</v>
      </c>
      <c r="M5303" s="7">
        <v>499</v>
      </c>
      <c r="N5303" s="2">
        <v>0.1</v>
      </c>
      <c r="O5303" s="3">
        <v>4041.9</v>
      </c>
      <c r="P5303" s="3">
        <f>O5303/K5303</f>
        <v>449.1</v>
      </c>
      <c r="Q5303" s="3">
        <f>R5303/M5303</f>
        <v>0.4059919839679359</v>
      </c>
      <c r="R5303" s="4">
        <v>202.59</v>
      </c>
      <c r="S5303" s="2">
        <f>R5303/O5303</f>
        <v>5.0122467156535296E-2</v>
      </c>
    </row>
    <row r="5304" spans="1:19" x14ac:dyDescent="0.3">
      <c r="A5304" s="6">
        <v>5543</v>
      </c>
      <c r="B5304" t="s">
        <v>6522</v>
      </c>
      <c r="C5304" s="11">
        <v>45376</v>
      </c>
      <c r="D5304" s="1" t="str">
        <f t="shared" si="262"/>
        <v>2024</v>
      </c>
      <c r="E5304" s="12" t="str">
        <f t="shared" si="263"/>
        <v>March</v>
      </c>
      <c r="F5304" t="s">
        <v>40</v>
      </c>
      <c r="G5304" t="s">
        <v>4938</v>
      </c>
      <c r="H5304" t="s">
        <v>37</v>
      </c>
      <c r="I5304" t="s">
        <v>19</v>
      </c>
      <c r="J5304" t="s">
        <v>20</v>
      </c>
      <c r="K5304" s="6">
        <v>10</v>
      </c>
      <c r="L5304" s="6" t="str">
        <f t="shared" si="261"/>
        <v>Large</v>
      </c>
      <c r="M5304" s="7">
        <v>299</v>
      </c>
      <c r="N5304" s="2">
        <v>0.15</v>
      </c>
      <c r="O5304" s="3">
        <v>2541.5</v>
      </c>
      <c r="P5304" s="3">
        <f>O5304/K5304</f>
        <v>254.15</v>
      </c>
      <c r="Q5304" s="3">
        <f>R5304/M5304</f>
        <v>2.0585284280936453</v>
      </c>
      <c r="R5304" s="4">
        <v>615.5</v>
      </c>
      <c r="S5304" s="2">
        <f>R5304/O5304</f>
        <v>0.24217981506984065</v>
      </c>
    </row>
    <row r="5305" spans="1:19" x14ac:dyDescent="0.3">
      <c r="A5305" s="6">
        <v>5544</v>
      </c>
      <c r="B5305" t="s">
        <v>6523</v>
      </c>
      <c r="C5305" s="11">
        <v>45648</v>
      </c>
      <c r="D5305" s="1" t="str">
        <f t="shared" si="262"/>
        <v>2024</v>
      </c>
      <c r="E5305" s="12" t="str">
        <f t="shared" si="263"/>
        <v>December</v>
      </c>
      <c r="F5305" t="s">
        <v>22</v>
      </c>
      <c r="G5305" t="s">
        <v>6524</v>
      </c>
      <c r="H5305" t="s">
        <v>24</v>
      </c>
      <c r="I5305" t="s">
        <v>27</v>
      </c>
      <c r="J5305" t="s">
        <v>17</v>
      </c>
      <c r="K5305" s="6">
        <v>5</v>
      </c>
      <c r="L5305" s="6" t="str">
        <f t="shared" si="261"/>
        <v>Midium</v>
      </c>
      <c r="M5305" s="7">
        <v>499</v>
      </c>
      <c r="N5305" s="2">
        <v>0.1</v>
      </c>
      <c r="O5305" s="3">
        <v>2245.5</v>
      </c>
      <c r="P5305" s="3">
        <f>O5305/K5305</f>
        <v>449.1</v>
      </c>
      <c r="Q5305" s="3">
        <f>R5305/M5305</f>
        <v>1.3233266533066133</v>
      </c>
      <c r="R5305" s="4">
        <v>660.34</v>
      </c>
      <c r="S5305" s="2">
        <f>R5305/O5305</f>
        <v>0.29407258962369182</v>
      </c>
    </row>
    <row r="5306" spans="1:19" x14ac:dyDescent="0.3">
      <c r="A5306" s="6">
        <v>5545</v>
      </c>
      <c r="B5306" t="s">
        <v>6525</v>
      </c>
      <c r="C5306" s="11">
        <v>45907</v>
      </c>
      <c r="D5306" s="1" t="str">
        <f t="shared" si="262"/>
        <v>2025</v>
      </c>
      <c r="E5306" s="12" t="str">
        <f t="shared" si="263"/>
        <v>September</v>
      </c>
      <c r="F5306" t="s">
        <v>29</v>
      </c>
      <c r="G5306" t="s">
        <v>9662</v>
      </c>
      <c r="H5306" t="s">
        <v>15</v>
      </c>
      <c r="I5306" t="s">
        <v>27</v>
      </c>
      <c r="J5306" t="s">
        <v>17</v>
      </c>
      <c r="K5306" s="6">
        <v>1</v>
      </c>
      <c r="L5306" s="6" t="str">
        <f t="shared" si="261"/>
        <v>Small</v>
      </c>
      <c r="M5306" s="7">
        <v>299</v>
      </c>
      <c r="N5306" s="2">
        <v>0.15</v>
      </c>
      <c r="O5306" s="3">
        <v>254.15</v>
      </c>
      <c r="P5306" s="3">
        <f>O5306/K5306</f>
        <v>254.15</v>
      </c>
      <c r="Q5306" s="3">
        <f>R5306/M5306</f>
        <v>0.23859531772575251</v>
      </c>
      <c r="R5306" s="4">
        <v>71.34</v>
      </c>
      <c r="S5306" s="2">
        <f>R5306/O5306</f>
        <v>0.28070037379500296</v>
      </c>
    </row>
    <row r="5307" spans="1:19" x14ac:dyDescent="0.3">
      <c r="A5307" s="6">
        <v>5546</v>
      </c>
      <c r="B5307" t="s">
        <v>6526</v>
      </c>
      <c r="C5307" s="11">
        <v>45321</v>
      </c>
      <c r="D5307" s="1" t="str">
        <f t="shared" si="262"/>
        <v>2024</v>
      </c>
      <c r="E5307" s="12" t="str">
        <f t="shared" si="263"/>
        <v>January</v>
      </c>
      <c r="F5307" t="s">
        <v>14</v>
      </c>
      <c r="G5307" t="s">
        <v>9662</v>
      </c>
      <c r="H5307" t="s">
        <v>15</v>
      </c>
      <c r="I5307" t="s">
        <v>27</v>
      </c>
      <c r="J5307" t="s">
        <v>47</v>
      </c>
      <c r="K5307" s="6">
        <v>4</v>
      </c>
      <c r="L5307" s="6" t="str">
        <f t="shared" si="261"/>
        <v>Midium</v>
      </c>
      <c r="M5307" s="7">
        <v>799</v>
      </c>
      <c r="N5307" s="2">
        <v>0.05</v>
      </c>
      <c r="O5307" s="3">
        <v>3036.2</v>
      </c>
      <c r="P5307" s="3">
        <f>O5307/K5307</f>
        <v>759.05</v>
      </c>
      <c r="Q5307" s="3">
        <f>R5307/M5307</f>
        <v>0.99928660826032534</v>
      </c>
      <c r="R5307" s="4">
        <v>798.43</v>
      </c>
      <c r="S5307" s="2">
        <f>R5307/O5307</f>
        <v>0.26297016006850671</v>
      </c>
    </row>
    <row r="5308" spans="1:19" x14ac:dyDescent="0.3">
      <c r="A5308" s="6">
        <v>5548</v>
      </c>
      <c r="B5308" t="s">
        <v>6527</v>
      </c>
      <c r="C5308" s="11">
        <v>45803</v>
      </c>
      <c r="D5308" s="1" t="str">
        <f t="shared" si="262"/>
        <v>2025</v>
      </c>
      <c r="E5308" s="12" t="str">
        <f t="shared" si="263"/>
        <v>May</v>
      </c>
      <c r="F5308" t="s">
        <v>22</v>
      </c>
      <c r="G5308" t="s">
        <v>1122</v>
      </c>
      <c r="H5308" t="s">
        <v>15</v>
      </c>
      <c r="I5308" t="s">
        <v>19</v>
      </c>
      <c r="J5308" t="s">
        <v>42</v>
      </c>
      <c r="K5308" s="6">
        <v>6</v>
      </c>
      <c r="L5308" s="6" t="str">
        <f t="shared" si="261"/>
        <v>Midium</v>
      </c>
      <c r="M5308" s="7">
        <v>99</v>
      </c>
      <c r="N5308" s="2">
        <v>0</v>
      </c>
      <c r="O5308" s="3">
        <v>594</v>
      </c>
      <c r="P5308" s="3">
        <f>O5308/K5308</f>
        <v>99</v>
      </c>
      <c r="Q5308" s="3">
        <f>R5308/M5308</f>
        <v>1.6750505050505051</v>
      </c>
      <c r="R5308" s="4">
        <v>165.83</v>
      </c>
      <c r="S5308" s="2">
        <f>R5308/O5308</f>
        <v>0.27917508417508419</v>
      </c>
    </row>
    <row r="5309" spans="1:19" x14ac:dyDescent="0.3">
      <c r="A5309" s="6">
        <v>5549</v>
      </c>
      <c r="B5309" t="s">
        <v>6528</v>
      </c>
      <c r="C5309" s="11">
        <v>45806</v>
      </c>
      <c r="D5309" s="1" t="str">
        <f t="shared" si="262"/>
        <v>2025</v>
      </c>
      <c r="E5309" s="12" t="str">
        <f t="shared" si="263"/>
        <v>May</v>
      </c>
      <c r="F5309" t="s">
        <v>29</v>
      </c>
      <c r="G5309" t="s">
        <v>9662</v>
      </c>
      <c r="H5309" t="s">
        <v>15</v>
      </c>
      <c r="I5309" t="s">
        <v>19</v>
      </c>
      <c r="J5309" t="s">
        <v>25</v>
      </c>
      <c r="K5309" s="6">
        <v>6</v>
      </c>
      <c r="L5309" s="6" t="str">
        <f t="shared" si="261"/>
        <v>Midium</v>
      </c>
      <c r="M5309" s="7">
        <v>199</v>
      </c>
      <c r="N5309" s="2">
        <v>0</v>
      </c>
      <c r="O5309" s="3">
        <v>1194</v>
      </c>
      <c r="P5309" s="3">
        <f>O5309/K5309</f>
        <v>199</v>
      </c>
      <c r="Q5309" s="3">
        <f>R5309/M5309</f>
        <v>1.5233668341708542</v>
      </c>
      <c r="R5309" s="4">
        <v>303.14999999999998</v>
      </c>
      <c r="S5309" s="2">
        <f>R5309/O5309</f>
        <v>0.25389447236180901</v>
      </c>
    </row>
    <row r="5310" spans="1:19" x14ac:dyDescent="0.3">
      <c r="A5310" s="6">
        <v>5550</v>
      </c>
      <c r="B5310" t="s">
        <v>6529</v>
      </c>
      <c r="C5310" s="11">
        <v>45343</v>
      </c>
      <c r="D5310" s="1" t="str">
        <f t="shared" si="262"/>
        <v>2024</v>
      </c>
      <c r="E5310" s="12" t="str">
        <f t="shared" si="263"/>
        <v>February</v>
      </c>
      <c r="F5310" t="s">
        <v>29</v>
      </c>
      <c r="G5310" t="s">
        <v>9662</v>
      </c>
      <c r="H5310" t="s">
        <v>15</v>
      </c>
      <c r="I5310" t="s">
        <v>27</v>
      </c>
      <c r="J5310" t="s">
        <v>17</v>
      </c>
      <c r="K5310" s="6">
        <v>4</v>
      </c>
      <c r="L5310" s="6" t="str">
        <f t="shared" si="261"/>
        <v>Midium</v>
      </c>
      <c r="M5310" s="7">
        <v>999</v>
      </c>
      <c r="N5310" s="2">
        <v>0</v>
      </c>
      <c r="O5310" s="3">
        <v>3996</v>
      </c>
      <c r="P5310" s="3">
        <f>O5310/K5310</f>
        <v>999</v>
      </c>
      <c r="Q5310" s="3">
        <f>R5310/M5310</f>
        <v>0.20141141141141142</v>
      </c>
      <c r="R5310" s="4">
        <v>201.21</v>
      </c>
      <c r="S5310" s="2">
        <f>R5310/O5310</f>
        <v>5.0352852852852854E-2</v>
      </c>
    </row>
    <row r="5311" spans="1:19" x14ac:dyDescent="0.3">
      <c r="A5311" s="6">
        <v>5551</v>
      </c>
      <c r="B5311" t="s">
        <v>6530</v>
      </c>
      <c r="C5311" s="11">
        <v>45406</v>
      </c>
      <c r="D5311" s="1" t="str">
        <f t="shared" si="262"/>
        <v>2024</v>
      </c>
      <c r="E5311" s="12" t="str">
        <f t="shared" si="263"/>
        <v>April</v>
      </c>
      <c r="F5311" t="s">
        <v>22</v>
      </c>
      <c r="G5311" t="s">
        <v>9662</v>
      </c>
      <c r="H5311" t="s">
        <v>15</v>
      </c>
      <c r="I5311" t="s">
        <v>19</v>
      </c>
      <c r="J5311" t="s">
        <v>32</v>
      </c>
      <c r="K5311" s="6">
        <v>4</v>
      </c>
      <c r="L5311" s="6" t="str">
        <f t="shared" si="261"/>
        <v>Midium</v>
      </c>
      <c r="M5311" s="7">
        <v>799</v>
      </c>
      <c r="N5311" s="2">
        <v>0.1</v>
      </c>
      <c r="O5311" s="3">
        <v>2876.4</v>
      </c>
      <c r="P5311" s="3">
        <f>O5311/K5311</f>
        <v>719.1</v>
      </c>
      <c r="Q5311" s="3">
        <f>R5311/M5311</f>
        <v>0.3241551939924906</v>
      </c>
      <c r="R5311" s="4">
        <v>259</v>
      </c>
      <c r="S5311" s="2">
        <f>R5311/O5311</f>
        <v>9.0043109442358507E-2</v>
      </c>
    </row>
    <row r="5312" spans="1:19" x14ac:dyDescent="0.3">
      <c r="A5312" s="6">
        <v>5552</v>
      </c>
      <c r="B5312" t="s">
        <v>6531</v>
      </c>
      <c r="C5312" s="11">
        <v>45612</v>
      </c>
      <c r="D5312" s="1" t="str">
        <f t="shared" si="262"/>
        <v>2024</v>
      </c>
      <c r="E5312" s="12" t="str">
        <f t="shared" si="263"/>
        <v>November</v>
      </c>
      <c r="F5312" t="s">
        <v>40</v>
      </c>
      <c r="G5312" t="s">
        <v>1122</v>
      </c>
      <c r="H5312" t="s">
        <v>37</v>
      </c>
      <c r="I5312" t="s">
        <v>27</v>
      </c>
      <c r="J5312" t="s">
        <v>47</v>
      </c>
      <c r="K5312" s="6">
        <v>6</v>
      </c>
      <c r="L5312" s="6" t="str">
        <f t="shared" si="261"/>
        <v>Midium</v>
      </c>
      <c r="M5312" s="7">
        <v>99</v>
      </c>
      <c r="N5312" s="2">
        <v>0</v>
      </c>
      <c r="O5312" s="3">
        <v>594</v>
      </c>
      <c r="P5312" s="3">
        <f>O5312/K5312</f>
        <v>99</v>
      </c>
      <c r="Q5312" s="3">
        <f>R5312/M5312</f>
        <v>0.86676767676767674</v>
      </c>
      <c r="R5312" s="4">
        <v>85.81</v>
      </c>
      <c r="S5312" s="2">
        <f>R5312/O5312</f>
        <v>0.14446127946127946</v>
      </c>
    </row>
    <row r="5313" spans="1:19" x14ac:dyDescent="0.3">
      <c r="A5313" s="6">
        <v>5553</v>
      </c>
      <c r="B5313" t="s">
        <v>6532</v>
      </c>
      <c r="C5313" s="11">
        <v>45413</v>
      </c>
      <c r="D5313" s="1" t="str">
        <f t="shared" si="262"/>
        <v>2024</v>
      </c>
      <c r="E5313" s="12" t="str">
        <f t="shared" si="263"/>
        <v>May</v>
      </c>
      <c r="F5313" t="s">
        <v>14</v>
      </c>
      <c r="G5313" t="s">
        <v>9662</v>
      </c>
      <c r="H5313" t="s">
        <v>15</v>
      </c>
      <c r="I5313" t="s">
        <v>16</v>
      </c>
      <c r="J5313" t="s">
        <v>34</v>
      </c>
      <c r="K5313" s="6">
        <v>9</v>
      </c>
      <c r="L5313" s="6" t="str">
        <f t="shared" si="261"/>
        <v>Large</v>
      </c>
      <c r="M5313" s="7">
        <v>199</v>
      </c>
      <c r="N5313" s="2">
        <v>0</v>
      </c>
      <c r="O5313" s="3">
        <v>1791</v>
      </c>
      <c r="P5313" s="3">
        <f>O5313/K5313</f>
        <v>199</v>
      </c>
      <c r="Q5313" s="3">
        <f>R5313/M5313</f>
        <v>2.4034170854271357</v>
      </c>
      <c r="R5313" s="4">
        <v>478.28</v>
      </c>
      <c r="S5313" s="2">
        <f>R5313/O5313</f>
        <v>0.26704634282523726</v>
      </c>
    </row>
    <row r="5314" spans="1:19" x14ac:dyDescent="0.3">
      <c r="A5314" s="6">
        <v>5554</v>
      </c>
      <c r="B5314" t="s">
        <v>6533</v>
      </c>
      <c r="C5314" s="11">
        <v>45905</v>
      </c>
      <c r="D5314" s="1" t="str">
        <f t="shared" si="262"/>
        <v>2025</v>
      </c>
      <c r="E5314" s="12" t="str">
        <f t="shared" si="263"/>
        <v>September</v>
      </c>
      <c r="F5314" t="s">
        <v>40</v>
      </c>
      <c r="G5314" t="s">
        <v>9662</v>
      </c>
      <c r="H5314" t="s">
        <v>37</v>
      </c>
      <c r="I5314" t="s">
        <v>19</v>
      </c>
      <c r="J5314" t="s">
        <v>32</v>
      </c>
      <c r="K5314" s="6">
        <v>10</v>
      </c>
      <c r="L5314" s="6" t="str">
        <f t="shared" si="261"/>
        <v>Large</v>
      </c>
      <c r="M5314" s="7">
        <v>799</v>
      </c>
      <c r="N5314" s="2">
        <v>0.1</v>
      </c>
      <c r="O5314" s="3">
        <v>7191</v>
      </c>
      <c r="P5314" s="3">
        <f>O5314/K5314</f>
        <v>719.1</v>
      </c>
      <c r="Q5314" s="3">
        <f>R5314/M5314</f>
        <v>2.0926658322903631</v>
      </c>
      <c r="R5314" s="4">
        <v>1672.04</v>
      </c>
      <c r="S5314" s="2">
        <f>R5314/O5314</f>
        <v>0.23251842581004031</v>
      </c>
    </row>
    <row r="5315" spans="1:19" x14ac:dyDescent="0.3">
      <c r="A5315" s="6">
        <v>5555</v>
      </c>
      <c r="B5315" t="s">
        <v>6534</v>
      </c>
      <c r="C5315" s="11">
        <v>45388</v>
      </c>
      <c r="D5315" s="1" t="str">
        <f t="shared" si="262"/>
        <v>2024</v>
      </c>
      <c r="E5315" s="12" t="str">
        <f t="shared" si="263"/>
        <v>April</v>
      </c>
      <c r="F5315" t="s">
        <v>14</v>
      </c>
      <c r="G5315" t="s">
        <v>9662</v>
      </c>
      <c r="H5315" t="s">
        <v>15</v>
      </c>
      <c r="I5315" t="s">
        <v>19</v>
      </c>
      <c r="J5315" t="s">
        <v>25</v>
      </c>
      <c r="K5315" s="6">
        <v>10</v>
      </c>
      <c r="L5315" s="6" t="str">
        <f t="shared" ref="L5315:L5378" si="264">IF(K5315&lt;4,"Small", IF(K5315&lt;7,"Midium", IF(K5315&lt;=10,"Large")))</f>
        <v>Large</v>
      </c>
      <c r="M5315" s="7">
        <v>299</v>
      </c>
      <c r="N5315" s="2">
        <v>0.15</v>
      </c>
      <c r="O5315" s="3">
        <v>2541.5</v>
      </c>
      <c r="P5315" s="3">
        <f>O5315/K5315</f>
        <v>254.15</v>
      </c>
      <c r="Q5315" s="3">
        <f>R5315/M5315</f>
        <v>1.1899665551839465</v>
      </c>
      <c r="R5315" s="4">
        <v>355.8</v>
      </c>
      <c r="S5315" s="2">
        <f>R5315/O5315</f>
        <v>0.13999606531575842</v>
      </c>
    </row>
    <row r="5316" spans="1:19" x14ac:dyDescent="0.3">
      <c r="A5316" s="6">
        <v>5556</v>
      </c>
      <c r="B5316" t="s">
        <v>6535</v>
      </c>
      <c r="C5316" s="11">
        <v>45315</v>
      </c>
      <c r="D5316" s="1" t="str">
        <f t="shared" si="262"/>
        <v>2024</v>
      </c>
      <c r="E5316" s="12" t="str">
        <f t="shared" si="263"/>
        <v>January</v>
      </c>
      <c r="F5316" t="s">
        <v>14</v>
      </c>
      <c r="G5316" t="s">
        <v>9662</v>
      </c>
      <c r="H5316" t="s">
        <v>37</v>
      </c>
      <c r="I5316" t="s">
        <v>27</v>
      </c>
      <c r="J5316" t="s">
        <v>47</v>
      </c>
      <c r="K5316" s="6">
        <v>4</v>
      </c>
      <c r="L5316" s="6" t="str">
        <f t="shared" si="264"/>
        <v>Midium</v>
      </c>
      <c r="M5316" s="7">
        <v>99</v>
      </c>
      <c r="N5316" s="2">
        <v>0.1</v>
      </c>
      <c r="O5316" s="3">
        <v>356.4</v>
      </c>
      <c r="P5316" s="3">
        <f>O5316/K5316</f>
        <v>89.1</v>
      </c>
      <c r="Q5316" s="3">
        <f>R5316/M5316</f>
        <v>1.0574747474747475</v>
      </c>
      <c r="R5316" s="4">
        <v>104.69</v>
      </c>
      <c r="S5316" s="2">
        <f>R5316/O5316</f>
        <v>0.2937429854096521</v>
      </c>
    </row>
    <row r="5317" spans="1:19" x14ac:dyDescent="0.3">
      <c r="A5317" s="6">
        <v>5557</v>
      </c>
      <c r="B5317" t="s">
        <v>6536</v>
      </c>
      <c r="C5317" s="11">
        <v>45966</v>
      </c>
      <c r="D5317" s="1" t="str">
        <f t="shared" si="262"/>
        <v>2025</v>
      </c>
      <c r="E5317" s="12" t="str">
        <f t="shared" si="263"/>
        <v>November</v>
      </c>
      <c r="F5317" t="s">
        <v>40</v>
      </c>
      <c r="G5317" t="s">
        <v>9662</v>
      </c>
      <c r="H5317" t="s">
        <v>15</v>
      </c>
      <c r="I5317" t="s">
        <v>27</v>
      </c>
      <c r="J5317" t="s">
        <v>17</v>
      </c>
      <c r="K5317" s="6">
        <v>1</v>
      </c>
      <c r="L5317" s="6" t="str">
        <f t="shared" si="264"/>
        <v>Small</v>
      </c>
      <c r="M5317" s="7">
        <v>299</v>
      </c>
      <c r="N5317" s="2">
        <v>0</v>
      </c>
      <c r="O5317" s="3">
        <v>299</v>
      </c>
      <c r="P5317" s="3">
        <f>O5317/K5317</f>
        <v>299</v>
      </c>
      <c r="Q5317" s="3">
        <f>R5317/M5317</f>
        <v>0.12866220735785952</v>
      </c>
      <c r="R5317" s="4">
        <v>38.47</v>
      </c>
      <c r="S5317" s="2">
        <f>R5317/O5317</f>
        <v>0.12866220735785952</v>
      </c>
    </row>
    <row r="5318" spans="1:19" x14ac:dyDescent="0.3">
      <c r="A5318" s="6">
        <v>5558</v>
      </c>
      <c r="B5318" t="s">
        <v>6537</v>
      </c>
      <c r="C5318" s="11">
        <v>45761</v>
      </c>
      <c r="D5318" s="1" t="str">
        <f t="shared" si="262"/>
        <v>2025</v>
      </c>
      <c r="E5318" s="12" t="str">
        <f t="shared" si="263"/>
        <v>April</v>
      </c>
      <c r="F5318" t="s">
        <v>40</v>
      </c>
      <c r="G5318" t="s">
        <v>6538</v>
      </c>
      <c r="H5318" t="s">
        <v>37</v>
      </c>
      <c r="I5318" t="s">
        <v>19</v>
      </c>
      <c r="J5318" t="s">
        <v>32</v>
      </c>
      <c r="K5318" s="6">
        <v>7</v>
      </c>
      <c r="L5318" s="6" t="str">
        <f t="shared" si="264"/>
        <v>Large</v>
      </c>
      <c r="M5318" s="7">
        <v>99</v>
      </c>
      <c r="N5318" s="2">
        <v>0.1</v>
      </c>
      <c r="O5318" s="3">
        <v>623.70000000000005</v>
      </c>
      <c r="P5318" s="3">
        <f>O5318/K5318</f>
        <v>89.100000000000009</v>
      </c>
      <c r="Q5318" s="3">
        <f>R5318/M5318</f>
        <v>1.0403030303030303</v>
      </c>
      <c r="R5318" s="4">
        <v>102.99</v>
      </c>
      <c r="S5318" s="2">
        <f>R5318/O5318</f>
        <v>0.1651274651274651</v>
      </c>
    </row>
    <row r="5319" spans="1:19" x14ac:dyDescent="0.3">
      <c r="A5319" s="6">
        <v>5559</v>
      </c>
      <c r="B5319" t="s">
        <v>6539</v>
      </c>
      <c r="C5319" s="11">
        <v>45826</v>
      </c>
      <c r="D5319" s="1" t="str">
        <f t="shared" si="262"/>
        <v>2025</v>
      </c>
      <c r="E5319" s="12" t="str">
        <f t="shared" si="263"/>
        <v>June</v>
      </c>
      <c r="F5319" t="s">
        <v>14</v>
      </c>
      <c r="G5319" t="s">
        <v>9662</v>
      </c>
      <c r="H5319" t="s">
        <v>24</v>
      </c>
      <c r="I5319" t="s">
        <v>27</v>
      </c>
      <c r="J5319" t="s">
        <v>17</v>
      </c>
      <c r="K5319" s="6">
        <v>4</v>
      </c>
      <c r="L5319" s="6" t="str">
        <f t="shared" si="264"/>
        <v>Midium</v>
      </c>
      <c r="M5319" s="7">
        <v>799</v>
      </c>
      <c r="N5319" s="2">
        <v>0</v>
      </c>
      <c r="O5319" s="3">
        <v>3196</v>
      </c>
      <c r="P5319" s="3">
        <f>O5319/K5319</f>
        <v>799</v>
      </c>
      <c r="Q5319" s="3">
        <f>R5319/M5319</f>
        <v>0.45605757196495617</v>
      </c>
      <c r="R5319" s="4">
        <v>364.39</v>
      </c>
      <c r="S5319" s="2">
        <f>R5319/O5319</f>
        <v>0.11401439299123904</v>
      </c>
    </row>
    <row r="5320" spans="1:19" x14ac:dyDescent="0.3">
      <c r="A5320" s="6">
        <v>5560</v>
      </c>
      <c r="B5320" t="s">
        <v>6540</v>
      </c>
      <c r="C5320" s="11">
        <v>45521</v>
      </c>
      <c r="D5320" s="1" t="str">
        <f t="shared" si="262"/>
        <v>2024</v>
      </c>
      <c r="E5320" s="12" t="str">
        <f t="shared" si="263"/>
        <v>August</v>
      </c>
      <c r="F5320" t="s">
        <v>40</v>
      </c>
      <c r="G5320" t="s">
        <v>9662</v>
      </c>
      <c r="H5320" t="s">
        <v>15</v>
      </c>
      <c r="I5320" t="s">
        <v>16</v>
      </c>
      <c r="J5320" t="s">
        <v>34</v>
      </c>
      <c r="K5320" s="6">
        <v>6</v>
      </c>
      <c r="L5320" s="6" t="str">
        <f t="shared" si="264"/>
        <v>Midium</v>
      </c>
      <c r="M5320" s="7">
        <v>499</v>
      </c>
      <c r="N5320" s="2">
        <v>0.15</v>
      </c>
      <c r="O5320" s="3">
        <v>2544.9</v>
      </c>
      <c r="P5320" s="3">
        <f>O5320/K5320</f>
        <v>424.15000000000003</v>
      </c>
      <c r="Q5320" s="3">
        <f>R5320/M5320</f>
        <v>0.41152304609218437</v>
      </c>
      <c r="R5320" s="4">
        <v>205.35</v>
      </c>
      <c r="S5320" s="2">
        <f>R5320/O5320</f>
        <v>8.0690793351408691E-2</v>
      </c>
    </row>
    <row r="5321" spans="1:19" x14ac:dyDescent="0.3">
      <c r="A5321" s="6">
        <v>5561</v>
      </c>
      <c r="B5321" t="s">
        <v>6541</v>
      </c>
      <c r="C5321" s="11">
        <v>45308</v>
      </c>
      <c r="D5321" s="1" t="str">
        <f t="shared" si="262"/>
        <v>2024</v>
      </c>
      <c r="E5321" s="12" t="str">
        <f t="shared" si="263"/>
        <v>January</v>
      </c>
      <c r="F5321" t="s">
        <v>40</v>
      </c>
      <c r="G5321" t="s">
        <v>9662</v>
      </c>
      <c r="H5321" t="s">
        <v>37</v>
      </c>
      <c r="I5321" t="s">
        <v>19</v>
      </c>
      <c r="J5321" t="s">
        <v>25</v>
      </c>
      <c r="K5321" s="6">
        <v>7</v>
      </c>
      <c r="L5321" s="6" t="str">
        <f t="shared" si="264"/>
        <v>Large</v>
      </c>
      <c r="M5321" s="7">
        <v>99</v>
      </c>
      <c r="N5321" s="2">
        <v>0</v>
      </c>
      <c r="O5321" s="3">
        <v>693</v>
      </c>
      <c r="P5321" s="3">
        <f>O5321/K5321</f>
        <v>99</v>
      </c>
      <c r="Q5321" s="3">
        <f>R5321/M5321</f>
        <v>0.9714141414141414</v>
      </c>
      <c r="R5321" s="4">
        <v>96.17</v>
      </c>
      <c r="S5321" s="2">
        <f>R5321/O5321</f>
        <v>0.13877344877344877</v>
      </c>
    </row>
    <row r="5322" spans="1:19" x14ac:dyDescent="0.3">
      <c r="A5322" s="6">
        <v>5562</v>
      </c>
      <c r="B5322" t="s">
        <v>6542</v>
      </c>
      <c r="C5322" s="11">
        <v>45334</v>
      </c>
      <c r="D5322" s="1" t="str">
        <f t="shared" si="262"/>
        <v>2024</v>
      </c>
      <c r="E5322" s="12" t="str">
        <f t="shared" si="263"/>
        <v>February</v>
      </c>
      <c r="F5322" t="s">
        <v>14</v>
      </c>
      <c r="G5322" t="s">
        <v>9662</v>
      </c>
      <c r="H5322" t="s">
        <v>24</v>
      </c>
      <c r="I5322" t="s">
        <v>19</v>
      </c>
      <c r="J5322" t="s">
        <v>32</v>
      </c>
      <c r="K5322" s="6">
        <v>7</v>
      </c>
      <c r="L5322" s="6" t="str">
        <f t="shared" si="264"/>
        <v>Large</v>
      </c>
      <c r="M5322" s="7">
        <v>299</v>
      </c>
      <c r="N5322" s="2">
        <v>0</v>
      </c>
      <c r="O5322" s="3">
        <v>2093</v>
      </c>
      <c r="P5322" s="3">
        <f>O5322/K5322</f>
        <v>299</v>
      </c>
      <c r="Q5322" s="3">
        <f>R5322/M5322</f>
        <v>1.0407023411371239</v>
      </c>
      <c r="R5322" s="4">
        <v>311.17</v>
      </c>
      <c r="S5322" s="2">
        <f>R5322/O5322</f>
        <v>0.14867176301958912</v>
      </c>
    </row>
    <row r="5323" spans="1:19" x14ac:dyDescent="0.3">
      <c r="A5323" s="6">
        <v>5563</v>
      </c>
      <c r="B5323" t="s">
        <v>6543</v>
      </c>
      <c r="C5323" s="11">
        <v>45734</v>
      </c>
      <c r="D5323" s="1" t="str">
        <f t="shared" si="262"/>
        <v>2025</v>
      </c>
      <c r="E5323" s="12" t="str">
        <f t="shared" si="263"/>
        <v>March</v>
      </c>
      <c r="F5323" t="s">
        <v>40</v>
      </c>
      <c r="G5323" t="s">
        <v>6544</v>
      </c>
      <c r="H5323" t="s">
        <v>37</v>
      </c>
      <c r="I5323" t="s">
        <v>19</v>
      </c>
      <c r="J5323" t="s">
        <v>42</v>
      </c>
      <c r="K5323" s="6">
        <v>10</v>
      </c>
      <c r="L5323" s="6" t="str">
        <f t="shared" si="264"/>
        <v>Large</v>
      </c>
      <c r="M5323" s="7">
        <v>499</v>
      </c>
      <c r="N5323" s="2">
        <v>0</v>
      </c>
      <c r="O5323" s="3">
        <v>4990</v>
      </c>
      <c r="P5323" s="3">
        <f>O5323/K5323</f>
        <v>499</v>
      </c>
      <c r="Q5323" s="3">
        <f>R5323/M5323</f>
        <v>1.3537675350701401</v>
      </c>
      <c r="R5323" s="4">
        <v>675.53</v>
      </c>
      <c r="S5323" s="2">
        <f>R5323/O5323</f>
        <v>0.13537675350701403</v>
      </c>
    </row>
    <row r="5324" spans="1:19" x14ac:dyDescent="0.3">
      <c r="A5324" s="6">
        <v>5564</v>
      </c>
      <c r="B5324" t="s">
        <v>6545</v>
      </c>
      <c r="C5324" s="11">
        <v>45924</v>
      </c>
      <c r="D5324" s="1" t="str">
        <f t="shared" si="262"/>
        <v>2025</v>
      </c>
      <c r="E5324" s="12" t="str">
        <f t="shared" si="263"/>
        <v>September</v>
      </c>
      <c r="F5324" t="s">
        <v>40</v>
      </c>
      <c r="G5324" t="s">
        <v>9662</v>
      </c>
      <c r="H5324" t="s">
        <v>15</v>
      </c>
      <c r="I5324" t="s">
        <v>27</v>
      </c>
      <c r="J5324" t="s">
        <v>47</v>
      </c>
      <c r="K5324" s="6">
        <v>10</v>
      </c>
      <c r="L5324" s="6" t="str">
        <f t="shared" si="264"/>
        <v>Large</v>
      </c>
      <c r="M5324" s="7">
        <v>149</v>
      </c>
      <c r="N5324" s="2">
        <v>0.15</v>
      </c>
      <c r="O5324" s="3">
        <v>1266.5</v>
      </c>
      <c r="P5324" s="3">
        <f>O5324/K5324</f>
        <v>126.65</v>
      </c>
      <c r="Q5324" s="3">
        <f>R5324/M5324</f>
        <v>2.1942953020134226</v>
      </c>
      <c r="R5324" s="4">
        <v>326.95</v>
      </c>
      <c r="S5324" s="2">
        <f>R5324/O5324</f>
        <v>0.25815238847216737</v>
      </c>
    </row>
    <row r="5325" spans="1:19" x14ac:dyDescent="0.3">
      <c r="A5325" s="6">
        <v>5565</v>
      </c>
      <c r="B5325" t="s">
        <v>6546</v>
      </c>
      <c r="C5325" s="11">
        <v>45937</v>
      </c>
      <c r="D5325" s="1" t="str">
        <f t="shared" si="262"/>
        <v>2025</v>
      </c>
      <c r="E5325" s="12" t="str">
        <f t="shared" si="263"/>
        <v>October</v>
      </c>
      <c r="F5325" t="s">
        <v>40</v>
      </c>
      <c r="G5325" t="s">
        <v>9662</v>
      </c>
      <c r="H5325" t="s">
        <v>24</v>
      </c>
      <c r="I5325" t="s">
        <v>16</v>
      </c>
      <c r="J5325" t="s">
        <v>34</v>
      </c>
      <c r="K5325" s="6">
        <v>10</v>
      </c>
      <c r="L5325" s="6" t="str">
        <f t="shared" si="264"/>
        <v>Large</v>
      </c>
      <c r="M5325" s="7">
        <v>799</v>
      </c>
      <c r="N5325" s="2">
        <v>0.1</v>
      </c>
      <c r="O5325" s="3">
        <v>7191</v>
      </c>
      <c r="P5325" s="3">
        <f>O5325/K5325</f>
        <v>719.1</v>
      </c>
      <c r="Q5325" s="3">
        <f>R5325/M5325</f>
        <v>0.56201501877346682</v>
      </c>
      <c r="R5325" s="4">
        <v>449.05</v>
      </c>
      <c r="S5325" s="2">
        <f>R5325/O5325</f>
        <v>6.2446113197051872E-2</v>
      </c>
    </row>
    <row r="5326" spans="1:19" x14ac:dyDescent="0.3">
      <c r="A5326" s="6">
        <v>5566</v>
      </c>
      <c r="B5326" t="s">
        <v>6547</v>
      </c>
      <c r="C5326" s="11">
        <v>45709</v>
      </c>
      <c r="D5326" s="1" t="str">
        <f t="shared" si="262"/>
        <v>2025</v>
      </c>
      <c r="E5326" s="12" t="str">
        <f t="shared" si="263"/>
        <v>February</v>
      </c>
      <c r="F5326" t="s">
        <v>22</v>
      </c>
      <c r="G5326" t="s">
        <v>9662</v>
      </c>
      <c r="H5326" t="s">
        <v>24</v>
      </c>
      <c r="I5326" t="s">
        <v>27</v>
      </c>
      <c r="J5326" t="s">
        <v>47</v>
      </c>
      <c r="K5326" s="6">
        <v>10</v>
      </c>
      <c r="L5326" s="6" t="str">
        <f t="shared" si="264"/>
        <v>Large</v>
      </c>
      <c r="M5326" s="7">
        <v>799</v>
      </c>
      <c r="N5326" s="2">
        <v>0.15</v>
      </c>
      <c r="O5326" s="3">
        <v>6791.5</v>
      </c>
      <c r="P5326" s="3">
        <f>O5326/K5326</f>
        <v>679.15</v>
      </c>
      <c r="Q5326" s="3">
        <f>R5326/M5326</f>
        <v>0.58841051314142678</v>
      </c>
      <c r="R5326" s="4">
        <v>470.14</v>
      </c>
      <c r="S5326" s="2">
        <f>R5326/O5326</f>
        <v>6.9224766251932565E-2</v>
      </c>
    </row>
    <row r="5327" spans="1:19" x14ac:dyDescent="0.3">
      <c r="A5327" s="6">
        <v>5567</v>
      </c>
      <c r="B5327" t="s">
        <v>6548</v>
      </c>
      <c r="C5327" s="11">
        <v>45791</v>
      </c>
      <c r="D5327" s="1" t="str">
        <f t="shared" si="262"/>
        <v>2025</v>
      </c>
      <c r="E5327" s="12" t="str">
        <f t="shared" si="263"/>
        <v>May</v>
      </c>
      <c r="F5327" t="s">
        <v>40</v>
      </c>
      <c r="G5327" t="s">
        <v>9662</v>
      </c>
      <c r="H5327" t="s">
        <v>15</v>
      </c>
      <c r="I5327" t="s">
        <v>16</v>
      </c>
      <c r="J5327" t="s">
        <v>34</v>
      </c>
      <c r="K5327" s="6">
        <v>7</v>
      </c>
      <c r="L5327" s="6" t="str">
        <f t="shared" si="264"/>
        <v>Large</v>
      </c>
      <c r="M5327" s="7">
        <v>99</v>
      </c>
      <c r="N5327" s="2">
        <v>0.1</v>
      </c>
      <c r="O5327" s="3">
        <v>623.70000000000005</v>
      </c>
      <c r="P5327" s="3">
        <f>O5327/K5327</f>
        <v>89.100000000000009</v>
      </c>
      <c r="Q5327" s="3">
        <f>R5327/M5327</f>
        <v>0.69484848484848494</v>
      </c>
      <c r="R5327" s="4">
        <v>68.790000000000006</v>
      </c>
      <c r="S5327" s="2">
        <f>R5327/O5327</f>
        <v>0.11029341029341029</v>
      </c>
    </row>
    <row r="5328" spans="1:19" x14ac:dyDescent="0.3">
      <c r="A5328" s="6">
        <v>5568</v>
      </c>
      <c r="B5328" t="s">
        <v>6549</v>
      </c>
      <c r="C5328" s="11">
        <v>45954</v>
      </c>
      <c r="D5328" s="1" t="str">
        <f t="shared" si="262"/>
        <v>2025</v>
      </c>
      <c r="E5328" s="12" t="str">
        <f t="shared" si="263"/>
        <v>October</v>
      </c>
      <c r="F5328" t="s">
        <v>14</v>
      </c>
      <c r="G5328" t="s">
        <v>9662</v>
      </c>
      <c r="H5328" t="s">
        <v>24</v>
      </c>
      <c r="I5328" t="s">
        <v>27</v>
      </c>
      <c r="J5328" t="s">
        <v>17</v>
      </c>
      <c r="K5328" s="6">
        <v>7</v>
      </c>
      <c r="L5328" s="6" t="str">
        <f t="shared" si="264"/>
        <v>Large</v>
      </c>
      <c r="M5328" s="7">
        <v>199</v>
      </c>
      <c r="N5328" s="2">
        <v>0</v>
      </c>
      <c r="O5328" s="3">
        <v>1393</v>
      </c>
      <c r="P5328" s="3">
        <f>O5328/K5328</f>
        <v>199</v>
      </c>
      <c r="Q5328" s="3">
        <f>R5328/M5328</f>
        <v>0.44944723618090449</v>
      </c>
      <c r="R5328" s="4">
        <v>89.44</v>
      </c>
      <c r="S5328" s="2">
        <f>R5328/O5328</f>
        <v>6.4206748025843502E-2</v>
      </c>
    </row>
    <row r="5329" spans="1:19" x14ac:dyDescent="0.3">
      <c r="A5329" s="6">
        <v>5569</v>
      </c>
      <c r="B5329" t="s">
        <v>6550</v>
      </c>
      <c r="C5329" s="11">
        <v>45554</v>
      </c>
      <c r="D5329" s="1" t="str">
        <f t="shared" si="262"/>
        <v>2024</v>
      </c>
      <c r="E5329" s="12" t="str">
        <f t="shared" si="263"/>
        <v>September</v>
      </c>
      <c r="F5329" t="s">
        <v>22</v>
      </c>
      <c r="G5329" t="s">
        <v>9662</v>
      </c>
      <c r="H5329" t="s">
        <v>15</v>
      </c>
      <c r="I5329" t="s">
        <v>27</v>
      </c>
      <c r="J5329" t="s">
        <v>47</v>
      </c>
      <c r="K5329" s="6">
        <v>4</v>
      </c>
      <c r="L5329" s="6" t="str">
        <f t="shared" si="264"/>
        <v>Midium</v>
      </c>
      <c r="M5329" s="7">
        <v>499</v>
      </c>
      <c r="N5329" s="2">
        <v>0.15</v>
      </c>
      <c r="O5329" s="3">
        <v>1696.6</v>
      </c>
      <c r="P5329" s="3">
        <f>O5329/K5329</f>
        <v>424.15</v>
      </c>
      <c r="Q5329" s="3">
        <f>R5329/M5329</f>
        <v>0.75505010020040075</v>
      </c>
      <c r="R5329" s="4">
        <v>376.77</v>
      </c>
      <c r="S5329" s="2">
        <f>R5329/O5329</f>
        <v>0.22207355888247082</v>
      </c>
    </row>
    <row r="5330" spans="1:19" x14ac:dyDescent="0.3">
      <c r="A5330" s="6">
        <v>5570</v>
      </c>
      <c r="B5330" t="s">
        <v>6551</v>
      </c>
      <c r="C5330" s="11">
        <v>45987</v>
      </c>
      <c r="D5330" s="1" t="str">
        <f t="shared" ref="D5330:D5389" si="265">TEXT(C5330, "yyyy")</f>
        <v>2025</v>
      </c>
      <c r="E5330" s="12" t="str">
        <f t="shared" ref="E5330:E5389" si="266">TEXT(C5330, "mmmm")</f>
        <v>November</v>
      </c>
      <c r="F5330" t="s">
        <v>14</v>
      </c>
      <c r="G5330" t="s">
        <v>6552</v>
      </c>
      <c r="H5330" t="s">
        <v>15</v>
      </c>
      <c r="I5330" t="s">
        <v>16</v>
      </c>
      <c r="J5330" t="s">
        <v>38</v>
      </c>
      <c r="K5330" s="6">
        <v>5</v>
      </c>
      <c r="L5330" s="6" t="str">
        <f t="shared" si="264"/>
        <v>Midium</v>
      </c>
      <c r="M5330" s="7">
        <v>199</v>
      </c>
      <c r="N5330" s="2">
        <v>0</v>
      </c>
      <c r="O5330" s="3">
        <v>995</v>
      </c>
      <c r="P5330" s="3">
        <f>O5330/K5330</f>
        <v>199</v>
      </c>
      <c r="Q5330" s="3">
        <f>R5330/M5330</f>
        <v>1.196683417085427</v>
      </c>
      <c r="R5330" s="4">
        <v>238.14</v>
      </c>
      <c r="S5330" s="2">
        <f>R5330/O5330</f>
        <v>0.23933668341708542</v>
      </c>
    </row>
    <row r="5331" spans="1:19" x14ac:dyDescent="0.3">
      <c r="A5331" s="6">
        <v>5571</v>
      </c>
      <c r="B5331" t="s">
        <v>6553</v>
      </c>
      <c r="C5331" s="11">
        <v>45376</v>
      </c>
      <c r="D5331" s="1" t="str">
        <f t="shared" si="265"/>
        <v>2024</v>
      </c>
      <c r="E5331" s="12" t="str">
        <f t="shared" si="266"/>
        <v>March</v>
      </c>
      <c r="F5331" t="s">
        <v>14</v>
      </c>
      <c r="G5331" t="s">
        <v>1516</v>
      </c>
      <c r="H5331" t="s">
        <v>37</v>
      </c>
      <c r="I5331" t="s">
        <v>19</v>
      </c>
      <c r="J5331" t="s">
        <v>42</v>
      </c>
      <c r="K5331" s="6">
        <v>6</v>
      </c>
      <c r="L5331" s="6" t="str">
        <f t="shared" si="264"/>
        <v>Midium</v>
      </c>
      <c r="M5331" s="7">
        <v>299</v>
      </c>
      <c r="N5331" s="2">
        <v>0</v>
      </c>
      <c r="O5331" s="3">
        <v>1794</v>
      </c>
      <c r="P5331" s="3">
        <f>O5331/K5331</f>
        <v>299</v>
      </c>
      <c r="Q5331" s="3">
        <f>R5331/M5331</f>
        <v>0.40234113712374581</v>
      </c>
      <c r="R5331" s="4">
        <v>120.3</v>
      </c>
      <c r="S5331" s="2">
        <f>R5331/O5331</f>
        <v>6.7056856187290972E-2</v>
      </c>
    </row>
    <row r="5332" spans="1:19" x14ac:dyDescent="0.3">
      <c r="A5332" s="6">
        <v>5572</v>
      </c>
      <c r="B5332" t="s">
        <v>6554</v>
      </c>
      <c r="C5332" s="11">
        <v>45420</v>
      </c>
      <c r="D5332" s="1" t="str">
        <f t="shared" si="265"/>
        <v>2024</v>
      </c>
      <c r="E5332" s="12" t="str">
        <f t="shared" si="266"/>
        <v>May</v>
      </c>
      <c r="F5332" t="s">
        <v>40</v>
      </c>
      <c r="G5332" t="s">
        <v>9662</v>
      </c>
      <c r="H5332" t="s">
        <v>15</v>
      </c>
      <c r="I5332" t="s">
        <v>19</v>
      </c>
      <c r="J5332" t="s">
        <v>32</v>
      </c>
      <c r="K5332" s="6">
        <v>3</v>
      </c>
      <c r="L5332" s="6" t="str">
        <f t="shared" si="264"/>
        <v>Small</v>
      </c>
      <c r="M5332" s="7">
        <v>199</v>
      </c>
      <c r="N5332" s="2">
        <v>0.1</v>
      </c>
      <c r="O5332" s="3">
        <v>537.29999999999995</v>
      </c>
      <c r="P5332" s="3">
        <f>O5332/K5332</f>
        <v>179.1</v>
      </c>
      <c r="Q5332" s="3">
        <f>R5332/M5332</f>
        <v>0.44763819095477386</v>
      </c>
      <c r="R5332" s="4">
        <v>89.08</v>
      </c>
      <c r="S5332" s="2">
        <f>R5332/O5332</f>
        <v>0.16579192257584219</v>
      </c>
    </row>
    <row r="5333" spans="1:19" x14ac:dyDescent="0.3">
      <c r="A5333" s="6">
        <v>5573</v>
      </c>
      <c r="B5333" t="s">
        <v>6555</v>
      </c>
      <c r="C5333" s="11">
        <v>45836</v>
      </c>
      <c r="D5333" s="1" t="str">
        <f t="shared" si="265"/>
        <v>2025</v>
      </c>
      <c r="E5333" s="12" t="str">
        <f t="shared" si="266"/>
        <v>June</v>
      </c>
      <c r="F5333" t="s">
        <v>29</v>
      </c>
      <c r="G5333" t="s">
        <v>9662</v>
      </c>
      <c r="H5333" t="s">
        <v>24</v>
      </c>
      <c r="I5333" t="s">
        <v>19</v>
      </c>
      <c r="J5333" t="s">
        <v>32</v>
      </c>
      <c r="K5333" s="6">
        <v>2</v>
      </c>
      <c r="L5333" s="6" t="str">
        <f t="shared" si="264"/>
        <v>Small</v>
      </c>
      <c r="M5333" s="7">
        <v>149</v>
      </c>
      <c r="N5333" s="2">
        <v>0.1</v>
      </c>
      <c r="O5333" s="3">
        <v>268.2</v>
      </c>
      <c r="P5333" s="3">
        <f>O5333/K5333</f>
        <v>134.1</v>
      </c>
      <c r="Q5333" s="3">
        <f>R5333/M5333</f>
        <v>0.24067114093959732</v>
      </c>
      <c r="R5333" s="4">
        <v>35.86</v>
      </c>
      <c r="S5333" s="2">
        <f>R5333/O5333</f>
        <v>0.13370618941088741</v>
      </c>
    </row>
    <row r="5334" spans="1:19" x14ac:dyDescent="0.3">
      <c r="A5334" s="6">
        <v>5574</v>
      </c>
      <c r="B5334" t="s">
        <v>6556</v>
      </c>
      <c r="C5334" s="11">
        <v>45516</v>
      </c>
      <c r="D5334" s="1" t="str">
        <f t="shared" si="265"/>
        <v>2024</v>
      </c>
      <c r="E5334" s="12" t="str">
        <f t="shared" si="266"/>
        <v>August</v>
      </c>
      <c r="F5334" t="s">
        <v>14</v>
      </c>
      <c r="G5334" t="s">
        <v>1026</v>
      </c>
      <c r="H5334" t="s">
        <v>15</v>
      </c>
      <c r="I5334" t="s">
        <v>16</v>
      </c>
      <c r="J5334" t="s">
        <v>38</v>
      </c>
      <c r="K5334" s="6">
        <v>2</v>
      </c>
      <c r="L5334" s="6" t="str">
        <f t="shared" si="264"/>
        <v>Small</v>
      </c>
      <c r="M5334" s="7">
        <v>499</v>
      </c>
      <c r="N5334" s="2">
        <v>0</v>
      </c>
      <c r="O5334" s="3">
        <v>998</v>
      </c>
      <c r="P5334" s="3">
        <f>O5334/K5334</f>
        <v>499</v>
      </c>
      <c r="Q5334" s="3">
        <f>R5334/M5334</f>
        <v>0.32827655310621245</v>
      </c>
      <c r="R5334" s="4">
        <v>163.81</v>
      </c>
      <c r="S5334" s="2">
        <f>R5334/O5334</f>
        <v>0.16413827655310623</v>
      </c>
    </row>
    <row r="5335" spans="1:19" x14ac:dyDescent="0.3">
      <c r="A5335" s="6">
        <v>5575</v>
      </c>
      <c r="B5335" t="s">
        <v>6557</v>
      </c>
      <c r="C5335" s="11">
        <v>45420</v>
      </c>
      <c r="D5335" s="1" t="str">
        <f t="shared" si="265"/>
        <v>2024</v>
      </c>
      <c r="E5335" s="12" t="str">
        <f t="shared" si="266"/>
        <v>May</v>
      </c>
      <c r="F5335" t="s">
        <v>22</v>
      </c>
      <c r="G5335" t="s">
        <v>2801</v>
      </c>
      <c r="H5335" t="s">
        <v>15</v>
      </c>
      <c r="I5335" t="s">
        <v>27</v>
      </c>
      <c r="J5335" t="s">
        <v>47</v>
      </c>
      <c r="K5335" s="6">
        <v>7</v>
      </c>
      <c r="L5335" s="6" t="str">
        <f t="shared" si="264"/>
        <v>Large</v>
      </c>
      <c r="M5335" s="7">
        <v>499</v>
      </c>
      <c r="N5335" s="2">
        <v>0.15</v>
      </c>
      <c r="O5335" s="3">
        <v>2969.05</v>
      </c>
      <c r="P5335" s="3">
        <f>O5335/K5335</f>
        <v>424.15000000000003</v>
      </c>
      <c r="Q5335" s="3">
        <f>R5335/M5335</f>
        <v>1.0752905811623248</v>
      </c>
      <c r="R5335" s="4">
        <v>536.57000000000005</v>
      </c>
      <c r="S5335" s="2">
        <f>R5335/O5335</f>
        <v>0.18072110607770162</v>
      </c>
    </row>
    <row r="5336" spans="1:19" x14ac:dyDescent="0.3">
      <c r="A5336" s="6">
        <v>5576</v>
      </c>
      <c r="B5336" t="s">
        <v>6558</v>
      </c>
      <c r="C5336" s="11">
        <v>45808</v>
      </c>
      <c r="D5336" s="1" t="str">
        <f t="shared" si="265"/>
        <v>2025</v>
      </c>
      <c r="E5336" s="12" t="str">
        <f t="shared" si="266"/>
        <v>May</v>
      </c>
      <c r="F5336" t="s">
        <v>40</v>
      </c>
      <c r="G5336" t="s">
        <v>6559</v>
      </c>
      <c r="H5336" t="s">
        <v>15</v>
      </c>
      <c r="I5336" t="s">
        <v>27</v>
      </c>
      <c r="J5336" t="s">
        <v>17</v>
      </c>
      <c r="K5336" s="6">
        <v>1</v>
      </c>
      <c r="L5336" s="6" t="str">
        <f t="shared" si="264"/>
        <v>Small</v>
      </c>
      <c r="M5336" s="7">
        <v>299</v>
      </c>
      <c r="N5336" s="2">
        <v>0.05</v>
      </c>
      <c r="O5336" s="3">
        <v>284.05</v>
      </c>
      <c r="P5336" s="3">
        <f>O5336/K5336</f>
        <v>284.05</v>
      </c>
      <c r="Q5336" s="3">
        <f>R5336/M5336</f>
        <v>0.10468227424749164</v>
      </c>
      <c r="R5336" s="4">
        <v>31.3</v>
      </c>
      <c r="S5336" s="2">
        <f>R5336/O5336</f>
        <v>0.11019186762893857</v>
      </c>
    </row>
    <row r="5337" spans="1:19" x14ac:dyDescent="0.3">
      <c r="A5337" s="6">
        <v>5577</v>
      </c>
      <c r="B5337" t="s">
        <v>6560</v>
      </c>
      <c r="C5337" s="11">
        <v>45429</v>
      </c>
      <c r="D5337" s="1" t="str">
        <f t="shared" si="265"/>
        <v>2024</v>
      </c>
      <c r="E5337" s="12" t="str">
        <f t="shared" si="266"/>
        <v>May</v>
      </c>
      <c r="F5337" t="s">
        <v>29</v>
      </c>
      <c r="G5337" t="s">
        <v>9662</v>
      </c>
      <c r="H5337" t="s">
        <v>37</v>
      </c>
      <c r="I5337" t="s">
        <v>19</v>
      </c>
      <c r="J5337" t="s">
        <v>32</v>
      </c>
      <c r="K5337" s="6">
        <v>6</v>
      </c>
      <c r="L5337" s="6" t="str">
        <f t="shared" si="264"/>
        <v>Midium</v>
      </c>
      <c r="M5337" s="7">
        <v>999</v>
      </c>
      <c r="N5337" s="2">
        <v>0.15</v>
      </c>
      <c r="O5337" s="3">
        <v>5094.8999999999996</v>
      </c>
      <c r="P5337" s="3">
        <f>O5337/K5337</f>
        <v>849.15</v>
      </c>
      <c r="Q5337" s="3">
        <f>R5337/M5337</f>
        <v>1.4137137137137137</v>
      </c>
      <c r="R5337" s="4">
        <v>1412.3</v>
      </c>
      <c r="S5337" s="2">
        <f>R5337/O5337</f>
        <v>0.27719876739484584</v>
      </c>
    </row>
    <row r="5338" spans="1:19" x14ac:dyDescent="0.3">
      <c r="A5338" s="6">
        <v>5578</v>
      </c>
      <c r="B5338" t="s">
        <v>6561</v>
      </c>
      <c r="C5338" s="11">
        <v>45514</v>
      </c>
      <c r="D5338" s="1" t="str">
        <f t="shared" si="265"/>
        <v>2024</v>
      </c>
      <c r="E5338" s="12" t="str">
        <f t="shared" si="266"/>
        <v>August</v>
      </c>
      <c r="F5338" t="s">
        <v>22</v>
      </c>
      <c r="G5338" t="s">
        <v>360</v>
      </c>
      <c r="H5338" t="s">
        <v>15</v>
      </c>
      <c r="I5338" t="s">
        <v>19</v>
      </c>
      <c r="J5338" t="s">
        <v>25</v>
      </c>
      <c r="K5338" s="6">
        <v>6</v>
      </c>
      <c r="L5338" s="6" t="str">
        <f t="shared" si="264"/>
        <v>Midium</v>
      </c>
      <c r="M5338" s="7">
        <v>199</v>
      </c>
      <c r="N5338" s="2">
        <v>0.05</v>
      </c>
      <c r="O5338" s="3">
        <v>1134.3</v>
      </c>
      <c r="P5338" s="3">
        <f>O5338/K5338</f>
        <v>189.04999999999998</v>
      </c>
      <c r="Q5338" s="3">
        <f>R5338/M5338</f>
        <v>1.4657286432160805</v>
      </c>
      <c r="R5338" s="4">
        <v>291.68</v>
      </c>
      <c r="S5338" s="2">
        <f>R5338/O5338</f>
        <v>0.25714537600282111</v>
      </c>
    </row>
    <row r="5339" spans="1:19" x14ac:dyDescent="0.3">
      <c r="A5339" s="6">
        <v>5579</v>
      </c>
      <c r="B5339" t="s">
        <v>6562</v>
      </c>
      <c r="C5339" s="11">
        <v>45640</v>
      </c>
      <c r="D5339" s="1" t="str">
        <f t="shared" si="265"/>
        <v>2024</v>
      </c>
      <c r="E5339" s="12" t="str">
        <f t="shared" si="266"/>
        <v>December</v>
      </c>
      <c r="F5339" t="s">
        <v>22</v>
      </c>
      <c r="G5339" t="s">
        <v>2008</v>
      </c>
      <c r="H5339" t="s">
        <v>15</v>
      </c>
      <c r="I5339" t="s">
        <v>19</v>
      </c>
      <c r="J5339" t="s">
        <v>25</v>
      </c>
      <c r="K5339" s="6">
        <v>10</v>
      </c>
      <c r="L5339" s="6" t="str">
        <f t="shared" si="264"/>
        <v>Large</v>
      </c>
      <c r="M5339" s="7">
        <v>199</v>
      </c>
      <c r="N5339" s="2">
        <v>0</v>
      </c>
      <c r="O5339" s="3">
        <v>1990</v>
      </c>
      <c r="P5339" s="3">
        <f>O5339/K5339</f>
        <v>199</v>
      </c>
      <c r="Q5339" s="3">
        <f>R5339/M5339</f>
        <v>2.7740703517587937</v>
      </c>
      <c r="R5339" s="4">
        <v>552.04</v>
      </c>
      <c r="S5339" s="2">
        <f>R5339/O5339</f>
        <v>0.27740703517587939</v>
      </c>
    </row>
    <row r="5340" spans="1:19" x14ac:dyDescent="0.3">
      <c r="A5340" s="6">
        <v>5580</v>
      </c>
      <c r="B5340" t="s">
        <v>6563</v>
      </c>
      <c r="C5340" s="11">
        <v>45976</v>
      </c>
      <c r="D5340" s="1" t="str">
        <f t="shared" si="265"/>
        <v>2025</v>
      </c>
      <c r="E5340" s="12" t="str">
        <f t="shared" si="266"/>
        <v>November</v>
      </c>
      <c r="F5340" t="s">
        <v>40</v>
      </c>
      <c r="G5340" t="s">
        <v>9662</v>
      </c>
      <c r="H5340" t="s">
        <v>37</v>
      </c>
      <c r="I5340" t="s">
        <v>19</v>
      </c>
      <c r="J5340" t="s">
        <v>42</v>
      </c>
      <c r="K5340" s="6">
        <v>7</v>
      </c>
      <c r="L5340" s="6" t="str">
        <f t="shared" si="264"/>
        <v>Large</v>
      </c>
      <c r="M5340" s="7">
        <v>299</v>
      </c>
      <c r="N5340" s="2">
        <v>0.05</v>
      </c>
      <c r="O5340" s="3">
        <v>1988.35</v>
      </c>
      <c r="P5340" s="3">
        <f>O5340/K5340</f>
        <v>284.05</v>
      </c>
      <c r="Q5340" s="3">
        <f>R5340/M5340</f>
        <v>0.46123745819397993</v>
      </c>
      <c r="R5340" s="4">
        <v>137.91</v>
      </c>
      <c r="S5340" s="2">
        <f>R5340/O5340</f>
        <v>6.9359016269771423E-2</v>
      </c>
    </row>
    <row r="5341" spans="1:19" x14ac:dyDescent="0.3">
      <c r="A5341" s="6">
        <v>5581</v>
      </c>
      <c r="B5341" t="s">
        <v>6564</v>
      </c>
      <c r="C5341" s="11">
        <v>45868</v>
      </c>
      <c r="D5341" s="1" t="str">
        <f t="shared" si="265"/>
        <v>2025</v>
      </c>
      <c r="E5341" s="12" t="str">
        <f t="shared" si="266"/>
        <v>July</v>
      </c>
      <c r="F5341" t="s">
        <v>14</v>
      </c>
      <c r="G5341" t="s">
        <v>9662</v>
      </c>
      <c r="H5341" t="s">
        <v>37</v>
      </c>
      <c r="I5341" t="s">
        <v>19</v>
      </c>
      <c r="J5341" t="s">
        <v>42</v>
      </c>
      <c r="K5341" s="6">
        <v>1</v>
      </c>
      <c r="L5341" s="6" t="str">
        <f t="shared" si="264"/>
        <v>Small</v>
      </c>
      <c r="M5341" s="7">
        <v>149</v>
      </c>
      <c r="N5341" s="2">
        <v>0.1</v>
      </c>
      <c r="O5341" s="3">
        <v>134.1</v>
      </c>
      <c r="P5341" s="3">
        <f>O5341/K5341</f>
        <v>134.1</v>
      </c>
      <c r="Q5341" s="3">
        <f>R5341/M5341</f>
        <v>0.24234899328859061</v>
      </c>
      <c r="R5341" s="4">
        <v>36.11</v>
      </c>
      <c r="S5341" s="2">
        <f>R5341/O5341</f>
        <v>0.26927665920954513</v>
      </c>
    </row>
    <row r="5342" spans="1:19" x14ac:dyDescent="0.3">
      <c r="A5342" s="6">
        <v>5582</v>
      </c>
      <c r="B5342" t="s">
        <v>6565</v>
      </c>
      <c r="C5342" s="11">
        <v>45314</v>
      </c>
      <c r="D5342" s="1" t="str">
        <f t="shared" si="265"/>
        <v>2024</v>
      </c>
      <c r="E5342" s="12" t="str">
        <f t="shared" si="266"/>
        <v>January</v>
      </c>
      <c r="F5342" t="s">
        <v>40</v>
      </c>
      <c r="G5342" t="s">
        <v>9662</v>
      </c>
      <c r="H5342" t="s">
        <v>15</v>
      </c>
      <c r="I5342" t="s">
        <v>16</v>
      </c>
      <c r="J5342" t="s">
        <v>34</v>
      </c>
      <c r="K5342" s="6">
        <v>1</v>
      </c>
      <c r="L5342" s="6" t="str">
        <f t="shared" si="264"/>
        <v>Small</v>
      </c>
      <c r="M5342" s="7">
        <v>999</v>
      </c>
      <c r="N5342" s="2">
        <v>0.15</v>
      </c>
      <c r="O5342" s="3">
        <v>849.15</v>
      </c>
      <c r="P5342" s="3">
        <f>O5342/K5342</f>
        <v>849.15</v>
      </c>
      <c r="Q5342" s="3">
        <f>R5342/M5342</f>
        <v>4.7447447447447444E-2</v>
      </c>
      <c r="R5342" s="4">
        <v>47.4</v>
      </c>
      <c r="S5342" s="2">
        <f>R5342/O5342</f>
        <v>5.58205264087617E-2</v>
      </c>
    </row>
    <row r="5343" spans="1:19" x14ac:dyDescent="0.3">
      <c r="A5343" s="6">
        <v>5583</v>
      </c>
      <c r="B5343" t="s">
        <v>6566</v>
      </c>
      <c r="C5343" s="11">
        <v>45461</v>
      </c>
      <c r="D5343" s="1" t="str">
        <f t="shared" si="265"/>
        <v>2024</v>
      </c>
      <c r="E5343" s="12" t="str">
        <f t="shared" si="266"/>
        <v>June</v>
      </c>
      <c r="F5343" t="s">
        <v>22</v>
      </c>
      <c r="G5343" t="s">
        <v>6567</v>
      </c>
      <c r="H5343" t="s">
        <v>15</v>
      </c>
      <c r="I5343" t="s">
        <v>19</v>
      </c>
      <c r="J5343" t="s">
        <v>42</v>
      </c>
      <c r="K5343" s="6">
        <v>6</v>
      </c>
      <c r="L5343" s="6" t="str">
        <f t="shared" si="264"/>
        <v>Midium</v>
      </c>
      <c r="M5343" s="7">
        <v>299</v>
      </c>
      <c r="N5343" s="2">
        <v>0.05</v>
      </c>
      <c r="O5343" s="3">
        <v>1704.3</v>
      </c>
      <c r="P5343" s="3">
        <f>O5343/K5343</f>
        <v>284.05</v>
      </c>
      <c r="Q5343" s="3">
        <f>R5343/M5343</f>
        <v>0.39735785953177261</v>
      </c>
      <c r="R5343" s="4">
        <v>118.81</v>
      </c>
      <c r="S5343" s="2">
        <f>R5343/O5343</f>
        <v>6.9711905181012737E-2</v>
      </c>
    </row>
    <row r="5344" spans="1:19" x14ac:dyDescent="0.3">
      <c r="A5344" s="6">
        <v>5584</v>
      </c>
      <c r="B5344" t="s">
        <v>6568</v>
      </c>
      <c r="C5344" s="11">
        <v>45770</v>
      </c>
      <c r="D5344" s="1" t="str">
        <f t="shared" si="265"/>
        <v>2025</v>
      </c>
      <c r="E5344" s="12" t="str">
        <f t="shared" si="266"/>
        <v>April</v>
      </c>
      <c r="F5344" t="s">
        <v>29</v>
      </c>
      <c r="G5344" t="s">
        <v>9662</v>
      </c>
      <c r="H5344" t="s">
        <v>15</v>
      </c>
      <c r="I5344" t="s">
        <v>19</v>
      </c>
      <c r="J5344" t="s">
        <v>32</v>
      </c>
      <c r="K5344" s="6">
        <v>10</v>
      </c>
      <c r="L5344" s="6" t="str">
        <f t="shared" si="264"/>
        <v>Large</v>
      </c>
      <c r="M5344" s="7">
        <v>999</v>
      </c>
      <c r="N5344" s="2">
        <v>0.15</v>
      </c>
      <c r="O5344" s="3">
        <v>8491.5</v>
      </c>
      <c r="P5344" s="3">
        <f>O5344/K5344</f>
        <v>849.15</v>
      </c>
      <c r="Q5344" s="3">
        <f>R5344/M5344</f>
        <v>2.4719719719719722</v>
      </c>
      <c r="R5344" s="4">
        <v>2469.5</v>
      </c>
      <c r="S5344" s="2">
        <f>R5344/O5344</f>
        <v>0.29082023199670259</v>
      </c>
    </row>
    <row r="5345" spans="1:19" x14ac:dyDescent="0.3">
      <c r="A5345" s="6">
        <v>5585</v>
      </c>
      <c r="B5345" t="s">
        <v>6569</v>
      </c>
      <c r="C5345" s="11">
        <v>45894</v>
      </c>
      <c r="D5345" s="1" t="str">
        <f t="shared" si="265"/>
        <v>2025</v>
      </c>
      <c r="E5345" s="12" t="str">
        <f t="shared" si="266"/>
        <v>August</v>
      </c>
      <c r="F5345" t="s">
        <v>14</v>
      </c>
      <c r="G5345" t="s">
        <v>2820</v>
      </c>
      <c r="H5345" t="s">
        <v>15</v>
      </c>
      <c r="I5345" t="s">
        <v>27</v>
      </c>
      <c r="J5345" t="s">
        <v>17</v>
      </c>
      <c r="K5345" s="6">
        <v>5</v>
      </c>
      <c r="L5345" s="6" t="str">
        <f t="shared" si="264"/>
        <v>Midium</v>
      </c>
      <c r="M5345" s="7">
        <v>199</v>
      </c>
      <c r="N5345" s="2">
        <v>0</v>
      </c>
      <c r="O5345" s="3">
        <v>995</v>
      </c>
      <c r="P5345" s="3">
        <f>O5345/K5345</f>
        <v>199</v>
      </c>
      <c r="Q5345" s="3">
        <f>R5345/M5345</f>
        <v>0.60904522613065326</v>
      </c>
      <c r="R5345" s="4">
        <v>121.2</v>
      </c>
      <c r="S5345" s="2">
        <f>R5345/O5345</f>
        <v>0.12180904522613066</v>
      </c>
    </row>
    <row r="5346" spans="1:19" x14ac:dyDescent="0.3">
      <c r="A5346" s="6">
        <v>5586</v>
      </c>
      <c r="B5346" t="s">
        <v>6570</v>
      </c>
      <c r="C5346" s="11">
        <v>45432</v>
      </c>
      <c r="D5346" s="1" t="str">
        <f t="shared" si="265"/>
        <v>2024</v>
      </c>
      <c r="E5346" s="12" t="str">
        <f t="shared" si="266"/>
        <v>May</v>
      </c>
      <c r="F5346" t="s">
        <v>40</v>
      </c>
      <c r="G5346" t="s">
        <v>9662</v>
      </c>
      <c r="H5346" t="s">
        <v>15</v>
      </c>
      <c r="I5346" t="s">
        <v>19</v>
      </c>
      <c r="J5346" t="s">
        <v>25</v>
      </c>
      <c r="K5346" s="6">
        <v>1</v>
      </c>
      <c r="L5346" s="6" t="str">
        <f t="shared" si="264"/>
        <v>Small</v>
      </c>
      <c r="M5346" s="7">
        <v>799</v>
      </c>
      <c r="N5346" s="2">
        <v>0</v>
      </c>
      <c r="O5346" s="3">
        <v>799</v>
      </c>
      <c r="P5346" s="3">
        <f>O5346/K5346</f>
        <v>799</v>
      </c>
      <c r="Q5346" s="3">
        <f>R5346/M5346</f>
        <v>0.20419274092615772</v>
      </c>
      <c r="R5346" s="4">
        <v>163.15</v>
      </c>
      <c r="S5346" s="2">
        <f>R5346/O5346</f>
        <v>0.20419274092615772</v>
      </c>
    </row>
    <row r="5347" spans="1:19" x14ac:dyDescent="0.3">
      <c r="A5347" s="6">
        <v>5587</v>
      </c>
      <c r="B5347" t="s">
        <v>6571</v>
      </c>
      <c r="C5347" s="11">
        <v>45789</v>
      </c>
      <c r="D5347" s="1" t="str">
        <f t="shared" si="265"/>
        <v>2025</v>
      </c>
      <c r="E5347" s="12" t="str">
        <f t="shared" si="266"/>
        <v>May</v>
      </c>
      <c r="F5347" t="s">
        <v>22</v>
      </c>
      <c r="G5347" t="s">
        <v>9662</v>
      </c>
      <c r="H5347" t="s">
        <v>15</v>
      </c>
      <c r="I5347" t="s">
        <v>16</v>
      </c>
      <c r="J5347" t="s">
        <v>38</v>
      </c>
      <c r="K5347" s="6">
        <v>5</v>
      </c>
      <c r="L5347" s="6" t="str">
        <f t="shared" si="264"/>
        <v>Midium</v>
      </c>
      <c r="M5347" s="7">
        <v>499</v>
      </c>
      <c r="N5347" s="2">
        <v>0.05</v>
      </c>
      <c r="O5347" s="3">
        <v>2370.25</v>
      </c>
      <c r="P5347" s="3">
        <f>O5347/K5347</f>
        <v>474.05</v>
      </c>
      <c r="Q5347" s="3">
        <f>R5347/M5347</f>
        <v>0.93384769539078161</v>
      </c>
      <c r="R5347" s="4">
        <v>465.99</v>
      </c>
      <c r="S5347" s="2">
        <f>R5347/O5347</f>
        <v>0.19659951481911192</v>
      </c>
    </row>
    <row r="5348" spans="1:19" x14ac:dyDescent="0.3">
      <c r="A5348" s="6">
        <v>5588</v>
      </c>
      <c r="B5348" t="s">
        <v>6572</v>
      </c>
      <c r="C5348" s="11">
        <v>45981</v>
      </c>
      <c r="D5348" s="1" t="str">
        <f t="shared" si="265"/>
        <v>2025</v>
      </c>
      <c r="E5348" s="12" t="str">
        <f t="shared" si="266"/>
        <v>November</v>
      </c>
      <c r="F5348" t="s">
        <v>14</v>
      </c>
      <c r="G5348" t="s">
        <v>9662</v>
      </c>
      <c r="H5348" t="s">
        <v>15</v>
      </c>
      <c r="I5348" t="s">
        <v>27</v>
      </c>
      <c r="J5348" t="s">
        <v>47</v>
      </c>
      <c r="K5348" s="6">
        <v>6</v>
      </c>
      <c r="L5348" s="6" t="str">
        <f t="shared" si="264"/>
        <v>Midium</v>
      </c>
      <c r="M5348" s="7">
        <v>999</v>
      </c>
      <c r="N5348" s="2">
        <v>0.15</v>
      </c>
      <c r="O5348" s="3">
        <v>5094.8999999999996</v>
      </c>
      <c r="P5348" s="3">
        <f>O5348/K5348</f>
        <v>849.15</v>
      </c>
      <c r="Q5348" s="3">
        <f>R5348/M5348</f>
        <v>0.64889889889889885</v>
      </c>
      <c r="R5348" s="4">
        <v>648.25</v>
      </c>
      <c r="S5348" s="2">
        <f>R5348/O5348</f>
        <v>0.12723507821547039</v>
      </c>
    </row>
    <row r="5349" spans="1:19" x14ac:dyDescent="0.3">
      <c r="A5349" s="6">
        <v>5589</v>
      </c>
      <c r="B5349" t="s">
        <v>6573</v>
      </c>
      <c r="C5349" s="11">
        <v>45525</v>
      </c>
      <c r="D5349" s="1" t="str">
        <f t="shared" si="265"/>
        <v>2024</v>
      </c>
      <c r="E5349" s="12" t="str">
        <f t="shared" si="266"/>
        <v>August</v>
      </c>
      <c r="F5349" t="s">
        <v>40</v>
      </c>
      <c r="G5349" t="s">
        <v>9662</v>
      </c>
      <c r="H5349" t="s">
        <v>15</v>
      </c>
      <c r="I5349" t="s">
        <v>16</v>
      </c>
      <c r="J5349" t="s">
        <v>34</v>
      </c>
      <c r="K5349" s="6">
        <v>10</v>
      </c>
      <c r="L5349" s="6" t="str">
        <f t="shared" si="264"/>
        <v>Large</v>
      </c>
      <c r="M5349" s="7">
        <v>149</v>
      </c>
      <c r="N5349" s="2">
        <v>0.1</v>
      </c>
      <c r="O5349" s="3">
        <v>1341</v>
      </c>
      <c r="P5349" s="3">
        <f>O5349/K5349</f>
        <v>134.1</v>
      </c>
      <c r="Q5349" s="3">
        <f>R5349/M5349</f>
        <v>2.5789932885906039</v>
      </c>
      <c r="R5349" s="4">
        <v>384.27</v>
      </c>
      <c r="S5349" s="2">
        <f>R5349/O5349</f>
        <v>0.28655480984340043</v>
      </c>
    </row>
    <row r="5350" spans="1:19" x14ac:dyDescent="0.3">
      <c r="A5350" s="6">
        <v>5590</v>
      </c>
      <c r="B5350" t="s">
        <v>6574</v>
      </c>
      <c r="C5350" s="11">
        <v>45794</v>
      </c>
      <c r="D5350" s="1" t="str">
        <f t="shared" si="265"/>
        <v>2025</v>
      </c>
      <c r="E5350" s="12" t="str">
        <f t="shared" si="266"/>
        <v>May</v>
      </c>
      <c r="F5350" t="s">
        <v>40</v>
      </c>
      <c r="G5350" t="s">
        <v>9662</v>
      </c>
      <c r="H5350" t="s">
        <v>15</v>
      </c>
      <c r="I5350" t="s">
        <v>19</v>
      </c>
      <c r="J5350" t="s">
        <v>42</v>
      </c>
      <c r="K5350" s="6">
        <v>5</v>
      </c>
      <c r="L5350" s="6" t="str">
        <f t="shared" si="264"/>
        <v>Midium</v>
      </c>
      <c r="M5350" s="7">
        <v>799</v>
      </c>
      <c r="N5350" s="2">
        <v>0.15</v>
      </c>
      <c r="O5350" s="3">
        <v>3395.75</v>
      </c>
      <c r="P5350" s="3">
        <f>O5350/K5350</f>
        <v>679.15</v>
      </c>
      <c r="Q5350" s="3">
        <f>R5350/M5350</f>
        <v>0.99346683354192733</v>
      </c>
      <c r="R5350" s="4">
        <v>793.78</v>
      </c>
      <c r="S5350" s="2">
        <f>R5350/O5350</f>
        <v>0.23375690200986526</v>
      </c>
    </row>
    <row r="5351" spans="1:19" x14ac:dyDescent="0.3">
      <c r="A5351" s="6">
        <v>5591</v>
      </c>
      <c r="B5351" t="s">
        <v>6575</v>
      </c>
      <c r="C5351" s="11">
        <v>45592</v>
      </c>
      <c r="D5351" s="1" t="str">
        <f t="shared" si="265"/>
        <v>2024</v>
      </c>
      <c r="E5351" s="12" t="str">
        <f t="shared" si="266"/>
        <v>October</v>
      </c>
      <c r="F5351" t="s">
        <v>29</v>
      </c>
      <c r="G5351" t="s">
        <v>9662</v>
      </c>
      <c r="H5351" t="s">
        <v>37</v>
      </c>
      <c r="I5351" t="s">
        <v>27</v>
      </c>
      <c r="J5351" t="s">
        <v>47</v>
      </c>
      <c r="K5351" s="6">
        <v>3</v>
      </c>
      <c r="L5351" s="6" t="str">
        <f t="shared" si="264"/>
        <v>Small</v>
      </c>
      <c r="M5351" s="7">
        <v>199</v>
      </c>
      <c r="N5351" s="2">
        <v>0.1</v>
      </c>
      <c r="O5351" s="3">
        <v>537.29999999999995</v>
      </c>
      <c r="P5351" s="3">
        <f>O5351/K5351</f>
        <v>179.1</v>
      </c>
      <c r="Q5351" s="3">
        <f>R5351/M5351</f>
        <v>0.66381909547738693</v>
      </c>
      <c r="R5351" s="4">
        <v>132.1</v>
      </c>
      <c r="S5351" s="2">
        <f>R5351/O5351</f>
        <v>0.24585892425088407</v>
      </c>
    </row>
    <row r="5352" spans="1:19" x14ac:dyDescent="0.3">
      <c r="A5352" s="6">
        <v>5592</v>
      </c>
      <c r="B5352" t="s">
        <v>6576</v>
      </c>
      <c r="C5352" s="11">
        <v>45937</v>
      </c>
      <c r="D5352" s="1" t="str">
        <f t="shared" si="265"/>
        <v>2025</v>
      </c>
      <c r="E5352" s="12" t="str">
        <f t="shared" si="266"/>
        <v>October</v>
      </c>
      <c r="F5352" t="s">
        <v>29</v>
      </c>
      <c r="G5352" t="s">
        <v>79</v>
      </c>
      <c r="H5352" t="s">
        <v>15</v>
      </c>
      <c r="I5352" t="s">
        <v>19</v>
      </c>
      <c r="J5352" t="s">
        <v>42</v>
      </c>
      <c r="K5352" s="6">
        <v>4</v>
      </c>
      <c r="L5352" s="6" t="str">
        <f t="shared" si="264"/>
        <v>Midium</v>
      </c>
      <c r="M5352" s="7">
        <v>999</v>
      </c>
      <c r="N5352" s="2">
        <v>0</v>
      </c>
      <c r="O5352" s="3">
        <v>3996</v>
      </c>
      <c r="P5352" s="3">
        <f>O5352/K5352</f>
        <v>999</v>
      </c>
      <c r="Q5352" s="3">
        <f>R5352/M5352</f>
        <v>1.1610710710710712</v>
      </c>
      <c r="R5352" s="4">
        <v>1159.9100000000001</v>
      </c>
      <c r="S5352" s="2">
        <f>R5352/O5352</f>
        <v>0.2902677677677678</v>
      </c>
    </row>
    <row r="5353" spans="1:19" x14ac:dyDescent="0.3">
      <c r="A5353" s="6">
        <v>5593</v>
      </c>
      <c r="B5353" t="s">
        <v>6577</v>
      </c>
      <c r="C5353" s="11">
        <v>45334</v>
      </c>
      <c r="D5353" s="1" t="str">
        <f t="shared" si="265"/>
        <v>2024</v>
      </c>
      <c r="E5353" s="12" t="str">
        <f t="shared" si="266"/>
        <v>February</v>
      </c>
      <c r="F5353" t="s">
        <v>40</v>
      </c>
      <c r="G5353" t="s">
        <v>9662</v>
      </c>
      <c r="H5353" t="s">
        <v>15</v>
      </c>
      <c r="I5353" t="s">
        <v>27</v>
      </c>
      <c r="J5353" t="s">
        <v>17</v>
      </c>
      <c r="K5353" s="6">
        <v>6</v>
      </c>
      <c r="L5353" s="6" t="str">
        <f t="shared" si="264"/>
        <v>Midium</v>
      </c>
      <c r="M5353" s="7">
        <v>199</v>
      </c>
      <c r="N5353" s="2">
        <v>0.05</v>
      </c>
      <c r="O5353" s="3">
        <v>1134.3</v>
      </c>
      <c r="P5353" s="3">
        <f>O5353/K5353</f>
        <v>189.04999999999998</v>
      </c>
      <c r="Q5353" s="3">
        <f>R5353/M5353</f>
        <v>0.53562814070351761</v>
      </c>
      <c r="R5353" s="4">
        <v>106.59</v>
      </c>
      <c r="S5353" s="2">
        <f>R5353/O5353</f>
        <v>9.3969849246231169E-2</v>
      </c>
    </row>
    <row r="5354" spans="1:19" x14ac:dyDescent="0.3">
      <c r="A5354" s="6">
        <v>5594</v>
      </c>
      <c r="B5354" t="s">
        <v>6578</v>
      </c>
      <c r="C5354" s="11">
        <v>45749</v>
      </c>
      <c r="D5354" s="1" t="str">
        <f t="shared" si="265"/>
        <v>2025</v>
      </c>
      <c r="E5354" s="12" t="str">
        <f t="shared" si="266"/>
        <v>April</v>
      </c>
      <c r="F5354" t="s">
        <v>40</v>
      </c>
      <c r="G5354" t="s">
        <v>6579</v>
      </c>
      <c r="H5354" t="s">
        <v>37</v>
      </c>
      <c r="I5354" t="s">
        <v>19</v>
      </c>
      <c r="J5354" t="s">
        <v>20</v>
      </c>
      <c r="K5354" s="6">
        <v>5</v>
      </c>
      <c r="L5354" s="6" t="str">
        <f t="shared" si="264"/>
        <v>Midium</v>
      </c>
      <c r="M5354" s="7">
        <v>199</v>
      </c>
      <c r="N5354" s="2">
        <v>0.1</v>
      </c>
      <c r="O5354" s="3">
        <v>895.5</v>
      </c>
      <c r="P5354" s="3">
        <f>O5354/K5354</f>
        <v>179.1</v>
      </c>
      <c r="Q5354" s="3">
        <f>R5354/M5354</f>
        <v>1.0241206030150753</v>
      </c>
      <c r="R5354" s="4">
        <v>203.8</v>
      </c>
      <c r="S5354" s="2">
        <f>R5354/O5354</f>
        <v>0.22758235622557232</v>
      </c>
    </row>
    <row r="5355" spans="1:19" x14ac:dyDescent="0.3">
      <c r="A5355" s="6">
        <v>5595</v>
      </c>
      <c r="B5355" t="s">
        <v>6580</v>
      </c>
      <c r="C5355" s="11">
        <v>45856</v>
      </c>
      <c r="D5355" s="1" t="str">
        <f t="shared" si="265"/>
        <v>2025</v>
      </c>
      <c r="E5355" s="12" t="str">
        <f t="shared" si="266"/>
        <v>July</v>
      </c>
      <c r="F5355" t="s">
        <v>14</v>
      </c>
      <c r="G5355" t="s">
        <v>4312</v>
      </c>
      <c r="H5355" t="s">
        <v>37</v>
      </c>
      <c r="I5355" t="s">
        <v>19</v>
      </c>
      <c r="J5355" t="s">
        <v>25</v>
      </c>
      <c r="K5355" s="6">
        <v>6</v>
      </c>
      <c r="L5355" s="6" t="str">
        <f t="shared" si="264"/>
        <v>Midium</v>
      </c>
      <c r="M5355" s="7">
        <v>499</v>
      </c>
      <c r="N5355" s="2">
        <v>0.15</v>
      </c>
      <c r="O5355" s="3">
        <v>2544.9</v>
      </c>
      <c r="P5355" s="3">
        <f>O5355/K5355</f>
        <v>424.15000000000003</v>
      </c>
      <c r="Q5355" s="3">
        <f>R5355/M5355</f>
        <v>0.31004008016032064</v>
      </c>
      <c r="R5355" s="4">
        <v>154.71</v>
      </c>
      <c r="S5355" s="2">
        <f>R5355/O5355</f>
        <v>6.079217258045503E-2</v>
      </c>
    </row>
    <row r="5356" spans="1:19" x14ac:dyDescent="0.3">
      <c r="A5356" s="6">
        <v>5596</v>
      </c>
      <c r="B5356" t="s">
        <v>6581</v>
      </c>
      <c r="C5356" s="11">
        <v>45663</v>
      </c>
      <c r="D5356" s="1" t="str">
        <f t="shared" si="265"/>
        <v>2025</v>
      </c>
      <c r="E5356" s="12" t="str">
        <f t="shared" si="266"/>
        <v>January</v>
      </c>
      <c r="F5356" t="s">
        <v>14</v>
      </c>
      <c r="G5356" t="s">
        <v>6582</v>
      </c>
      <c r="H5356" t="s">
        <v>37</v>
      </c>
      <c r="I5356" t="s">
        <v>27</v>
      </c>
      <c r="J5356" t="s">
        <v>17</v>
      </c>
      <c r="K5356" s="6">
        <v>6</v>
      </c>
      <c r="L5356" s="6" t="str">
        <f t="shared" si="264"/>
        <v>Midium</v>
      </c>
      <c r="M5356" s="7">
        <v>499</v>
      </c>
      <c r="N5356" s="2">
        <v>0.05</v>
      </c>
      <c r="O5356" s="3">
        <v>2844.3</v>
      </c>
      <c r="P5356" s="3">
        <f>O5356/K5356</f>
        <v>474.05</v>
      </c>
      <c r="Q5356" s="3">
        <f>R5356/M5356</f>
        <v>0.58849699398797595</v>
      </c>
      <c r="R5356" s="4">
        <v>293.66000000000003</v>
      </c>
      <c r="S5356" s="2">
        <f>R5356/O5356</f>
        <v>0.10324508666455719</v>
      </c>
    </row>
    <row r="5357" spans="1:19" x14ac:dyDescent="0.3">
      <c r="A5357" s="6">
        <v>5598</v>
      </c>
      <c r="B5357" t="s">
        <v>6583</v>
      </c>
      <c r="C5357" s="11">
        <v>45469</v>
      </c>
      <c r="D5357" s="1" t="str">
        <f t="shared" si="265"/>
        <v>2024</v>
      </c>
      <c r="E5357" s="12" t="str">
        <f t="shared" si="266"/>
        <v>June</v>
      </c>
      <c r="F5357" t="s">
        <v>29</v>
      </c>
      <c r="G5357" t="s">
        <v>9662</v>
      </c>
      <c r="H5357" t="s">
        <v>24</v>
      </c>
      <c r="I5357" t="s">
        <v>19</v>
      </c>
      <c r="J5357" t="s">
        <v>20</v>
      </c>
      <c r="K5357" s="6">
        <v>7</v>
      </c>
      <c r="L5357" s="6" t="str">
        <f t="shared" si="264"/>
        <v>Large</v>
      </c>
      <c r="M5357" s="7">
        <v>199</v>
      </c>
      <c r="N5357" s="2">
        <v>0</v>
      </c>
      <c r="O5357" s="3">
        <v>1393</v>
      </c>
      <c r="P5357" s="3">
        <f>O5357/K5357</f>
        <v>199</v>
      </c>
      <c r="Q5357" s="3">
        <f>R5357/M5357</f>
        <v>1.6802512562814071</v>
      </c>
      <c r="R5357" s="4">
        <v>334.37</v>
      </c>
      <c r="S5357" s="2">
        <f>R5357/O5357</f>
        <v>0.24003589375448672</v>
      </c>
    </row>
    <row r="5358" spans="1:19" x14ac:dyDescent="0.3">
      <c r="A5358" s="6">
        <v>5600</v>
      </c>
      <c r="B5358" t="s">
        <v>6584</v>
      </c>
      <c r="C5358" s="11">
        <v>45835</v>
      </c>
      <c r="D5358" s="1" t="str">
        <f t="shared" si="265"/>
        <v>2025</v>
      </c>
      <c r="E5358" s="12" t="str">
        <f t="shared" si="266"/>
        <v>June</v>
      </c>
      <c r="F5358" t="s">
        <v>22</v>
      </c>
      <c r="G5358" t="s">
        <v>9662</v>
      </c>
      <c r="H5358" t="s">
        <v>15</v>
      </c>
      <c r="I5358" t="s">
        <v>27</v>
      </c>
      <c r="J5358" t="s">
        <v>17</v>
      </c>
      <c r="K5358" s="6">
        <v>7</v>
      </c>
      <c r="L5358" s="6" t="str">
        <f t="shared" si="264"/>
        <v>Large</v>
      </c>
      <c r="M5358" s="7">
        <v>199</v>
      </c>
      <c r="N5358" s="2">
        <v>0.15</v>
      </c>
      <c r="O5358" s="3">
        <v>1184.05</v>
      </c>
      <c r="P5358" s="3">
        <f>O5358/K5358</f>
        <v>169.15</v>
      </c>
      <c r="Q5358" s="3">
        <f>R5358/M5358</f>
        <v>1.3436683417085427</v>
      </c>
      <c r="R5358" s="4">
        <v>267.39</v>
      </c>
      <c r="S5358" s="2">
        <f>R5358/O5358</f>
        <v>0.22582661205185592</v>
      </c>
    </row>
    <row r="5359" spans="1:19" x14ac:dyDescent="0.3">
      <c r="A5359" s="6">
        <v>5602</v>
      </c>
      <c r="B5359" t="s">
        <v>6585</v>
      </c>
      <c r="C5359" s="11">
        <v>45738</v>
      </c>
      <c r="D5359" s="1" t="str">
        <f t="shared" si="265"/>
        <v>2025</v>
      </c>
      <c r="E5359" s="12" t="str">
        <f t="shared" si="266"/>
        <v>March</v>
      </c>
      <c r="F5359" t="s">
        <v>29</v>
      </c>
      <c r="G5359" t="s">
        <v>9662</v>
      </c>
      <c r="H5359" t="s">
        <v>24</v>
      </c>
      <c r="I5359" t="s">
        <v>19</v>
      </c>
      <c r="J5359" t="s">
        <v>20</v>
      </c>
      <c r="K5359" s="6">
        <v>2</v>
      </c>
      <c r="L5359" s="6" t="str">
        <f t="shared" si="264"/>
        <v>Small</v>
      </c>
      <c r="M5359" s="7">
        <v>799</v>
      </c>
      <c r="N5359" s="2">
        <v>0.1</v>
      </c>
      <c r="O5359" s="3">
        <v>1438.2</v>
      </c>
      <c r="P5359" s="3">
        <f>O5359/K5359</f>
        <v>719.1</v>
      </c>
      <c r="Q5359" s="3">
        <f>R5359/M5359</f>
        <v>0.25421777221526909</v>
      </c>
      <c r="R5359" s="4">
        <v>203.12</v>
      </c>
      <c r="S5359" s="2">
        <f>R5359/O5359</f>
        <v>0.14123209567514949</v>
      </c>
    </row>
    <row r="5360" spans="1:19" x14ac:dyDescent="0.3">
      <c r="A5360" s="6">
        <v>5603</v>
      </c>
      <c r="B5360" t="s">
        <v>6586</v>
      </c>
      <c r="C5360" s="11">
        <v>45878</v>
      </c>
      <c r="D5360" s="1" t="str">
        <f t="shared" si="265"/>
        <v>2025</v>
      </c>
      <c r="E5360" s="12" t="str">
        <f t="shared" si="266"/>
        <v>August</v>
      </c>
      <c r="F5360" t="s">
        <v>14</v>
      </c>
      <c r="G5360" t="s">
        <v>9662</v>
      </c>
      <c r="H5360" t="s">
        <v>37</v>
      </c>
      <c r="I5360" t="s">
        <v>16</v>
      </c>
      <c r="J5360" t="s">
        <v>34</v>
      </c>
      <c r="K5360" s="6">
        <v>7</v>
      </c>
      <c r="L5360" s="6" t="str">
        <f t="shared" si="264"/>
        <v>Large</v>
      </c>
      <c r="M5360" s="7">
        <v>799</v>
      </c>
      <c r="N5360" s="2">
        <v>0</v>
      </c>
      <c r="O5360" s="3">
        <v>5593</v>
      </c>
      <c r="P5360" s="3">
        <f>O5360/K5360</f>
        <v>799</v>
      </c>
      <c r="Q5360" s="3">
        <f>R5360/M5360</f>
        <v>1.8177722152690865</v>
      </c>
      <c r="R5360" s="4">
        <v>1452.4</v>
      </c>
      <c r="S5360" s="2">
        <f>R5360/O5360</f>
        <v>0.25968174503844094</v>
      </c>
    </row>
    <row r="5361" spans="1:19" x14ac:dyDescent="0.3">
      <c r="A5361" s="6">
        <v>5604</v>
      </c>
      <c r="B5361" t="s">
        <v>6587</v>
      </c>
      <c r="C5361" s="11">
        <v>45962</v>
      </c>
      <c r="D5361" s="1" t="str">
        <f t="shared" si="265"/>
        <v>2025</v>
      </c>
      <c r="E5361" s="12" t="str">
        <f t="shared" si="266"/>
        <v>November</v>
      </c>
      <c r="F5361" t="s">
        <v>14</v>
      </c>
      <c r="G5361" t="s">
        <v>9662</v>
      </c>
      <c r="H5361" t="s">
        <v>37</v>
      </c>
      <c r="I5361" t="s">
        <v>16</v>
      </c>
      <c r="J5361" t="s">
        <v>38</v>
      </c>
      <c r="K5361" s="6">
        <v>4</v>
      </c>
      <c r="L5361" s="6" t="str">
        <f t="shared" si="264"/>
        <v>Midium</v>
      </c>
      <c r="M5361" s="7">
        <v>799</v>
      </c>
      <c r="N5361" s="2">
        <v>0</v>
      </c>
      <c r="O5361" s="3">
        <v>3196</v>
      </c>
      <c r="P5361" s="3">
        <f>O5361/K5361</f>
        <v>799</v>
      </c>
      <c r="Q5361" s="3">
        <f>R5361/M5361</f>
        <v>1.0952565707133917</v>
      </c>
      <c r="R5361" s="4">
        <v>875.11</v>
      </c>
      <c r="S5361" s="2">
        <f>R5361/O5361</f>
        <v>0.27381414267834792</v>
      </c>
    </row>
    <row r="5362" spans="1:19" x14ac:dyDescent="0.3">
      <c r="A5362" s="6">
        <v>5605</v>
      </c>
      <c r="B5362" t="s">
        <v>6588</v>
      </c>
      <c r="C5362" s="11">
        <v>45828</v>
      </c>
      <c r="D5362" s="1" t="str">
        <f t="shared" si="265"/>
        <v>2025</v>
      </c>
      <c r="E5362" s="12" t="str">
        <f t="shared" si="266"/>
        <v>June</v>
      </c>
      <c r="F5362" t="s">
        <v>14</v>
      </c>
      <c r="G5362" t="s">
        <v>6589</v>
      </c>
      <c r="H5362" t="s">
        <v>15</v>
      </c>
      <c r="I5362" t="s">
        <v>16</v>
      </c>
      <c r="J5362" t="s">
        <v>34</v>
      </c>
      <c r="K5362" s="6">
        <v>4</v>
      </c>
      <c r="L5362" s="6" t="str">
        <f t="shared" si="264"/>
        <v>Midium</v>
      </c>
      <c r="M5362" s="7">
        <v>199</v>
      </c>
      <c r="N5362" s="2">
        <v>0.1</v>
      </c>
      <c r="O5362" s="3">
        <v>716.4</v>
      </c>
      <c r="P5362" s="3">
        <f>O5362/K5362</f>
        <v>179.1</v>
      </c>
      <c r="Q5362" s="3">
        <f>R5362/M5362</f>
        <v>0.28547738693467339</v>
      </c>
      <c r="R5362" s="4">
        <v>56.81</v>
      </c>
      <c r="S5362" s="2">
        <f>R5362/O5362</f>
        <v>7.9299274148520379E-2</v>
      </c>
    </row>
    <row r="5363" spans="1:19" x14ac:dyDescent="0.3">
      <c r="A5363" s="6">
        <v>5606</v>
      </c>
      <c r="B5363" t="s">
        <v>6590</v>
      </c>
      <c r="C5363" s="11">
        <v>45346</v>
      </c>
      <c r="D5363" s="1" t="str">
        <f t="shared" si="265"/>
        <v>2024</v>
      </c>
      <c r="E5363" s="12" t="str">
        <f t="shared" si="266"/>
        <v>February</v>
      </c>
      <c r="F5363" t="s">
        <v>22</v>
      </c>
      <c r="G5363" t="s">
        <v>9662</v>
      </c>
      <c r="H5363" t="s">
        <v>15</v>
      </c>
      <c r="I5363" t="s">
        <v>16</v>
      </c>
      <c r="J5363" t="s">
        <v>34</v>
      </c>
      <c r="K5363" s="6">
        <v>3</v>
      </c>
      <c r="L5363" s="6" t="str">
        <f t="shared" si="264"/>
        <v>Small</v>
      </c>
      <c r="M5363" s="7">
        <v>99</v>
      </c>
      <c r="N5363" s="2">
        <v>0.1</v>
      </c>
      <c r="O5363" s="3">
        <v>267.3</v>
      </c>
      <c r="P5363" s="3">
        <f>O5363/K5363</f>
        <v>89.100000000000009</v>
      </c>
      <c r="Q5363" s="3">
        <f>R5363/M5363</f>
        <v>0.26252525252525249</v>
      </c>
      <c r="R5363" s="4">
        <v>25.99</v>
      </c>
      <c r="S5363" s="2">
        <f>R5363/O5363</f>
        <v>9.7231575009352783E-2</v>
      </c>
    </row>
    <row r="5364" spans="1:19" x14ac:dyDescent="0.3">
      <c r="A5364" s="6">
        <v>5607</v>
      </c>
      <c r="B5364" t="s">
        <v>6591</v>
      </c>
      <c r="C5364" s="11">
        <v>45979</v>
      </c>
      <c r="D5364" s="1" t="str">
        <f t="shared" si="265"/>
        <v>2025</v>
      </c>
      <c r="E5364" s="12" t="str">
        <f t="shared" si="266"/>
        <v>November</v>
      </c>
      <c r="F5364" t="s">
        <v>14</v>
      </c>
      <c r="G5364" t="s">
        <v>9662</v>
      </c>
      <c r="H5364" t="s">
        <v>24</v>
      </c>
      <c r="I5364" t="s">
        <v>16</v>
      </c>
      <c r="J5364" t="s">
        <v>34</v>
      </c>
      <c r="K5364" s="6">
        <v>3</v>
      </c>
      <c r="L5364" s="6" t="str">
        <f t="shared" si="264"/>
        <v>Small</v>
      </c>
      <c r="M5364" s="7">
        <v>499</v>
      </c>
      <c r="N5364" s="2">
        <v>0.1</v>
      </c>
      <c r="O5364" s="3">
        <v>1347.3</v>
      </c>
      <c r="P5364" s="3">
        <f>O5364/K5364</f>
        <v>449.09999999999997</v>
      </c>
      <c r="Q5364" s="3">
        <f>R5364/M5364</f>
        <v>0.35198396793587172</v>
      </c>
      <c r="R5364" s="4">
        <v>175.64</v>
      </c>
      <c r="S5364" s="2">
        <f>R5364/O5364</f>
        <v>0.13036443256884139</v>
      </c>
    </row>
    <row r="5365" spans="1:19" x14ac:dyDescent="0.3">
      <c r="A5365" s="6">
        <v>5608</v>
      </c>
      <c r="B5365" t="s">
        <v>6592</v>
      </c>
      <c r="C5365" s="11">
        <v>45700</v>
      </c>
      <c r="D5365" s="1" t="str">
        <f t="shared" si="265"/>
        <v>2025</v>
      </c>
      <c r="E5365" s="12" t="str">
        <f t="shared" si="266"/>
        <v>February</v>
      </c>
      <c r="F5365" t="s">
        <v>29</v>
      </c>
      <c r="G5365" t="s">
        <v>9662</v>
      </c>
      <c r="H5365" t="s">
        <v>24</v>
      </c>
      <c r="I5365" t="s">
        <v>19</v>
      </c>
      <c r="J5365" t="s">
        <v>42</v>
      </c>
      <c r="K5365" s="6">
        <v>1</v>
      </c>
      <c r="L5365" s="6" t="str">
        <f t="shared" si="264"/>
        <v>Small</v>
      </c>
      <c r="M5365" s="7">
        <v>99</v>
      </c>
      <c r="N5365" s="2">
        <v>0</v>
      </c>
      <c r="O5365" s="3">
        <v>99</v>
      </c>
      <c r="P5365" s="3">
        <f>O5365/K5365</f>
        <v>99</v>
      </c>
      <c r="Q5365" s="3">
        <f>R5365/M5365</f>
        <v>0.11666666666666667</v>
      </c>
      <c r="R5365" s="4">
        <v>11.55</v>
      </c>
      <c r="S5365" s="2">
        <f>R5365/O5365</f>
        <v>0.11666666666666667</v>
      </c>
    </row>
    <row r="5366" spans="1:19" x14ac:dyDescent="0.3">
      <c r="A5366" s="6">
        <v>5609</v>
      </c>
      <c r="B5366" t="s">
        <v>6593</v>
      </c>
      <c r="C5366" s="11">
        <v>45921</v>
      </c>
      <c r="D5366" s="1" t="str">
        <f t="shared" si="265"/>
        <v>2025</v>
      </c>
      <c r="E5366" s="12" t="str">
        <f t="shared" si="266"/>
        <v>September</v>
      </c>
      <c r="F5366" t="s">
        <v>29</v>
      </c>
      <c r="G5366" t="s">
        <v>9662</v>
      </c>
      <c r="H5366" t="s">
        <v>24</v>
      </c>
      <c r="I5366" t="s">
        <v>19</v>
      </c>
      <c r="J5366" t="s">
        <v>25</v>
      </c>
      <c r="K5366" s="6">
        <v>7</v>
      </c>
      <c r="L5366" s="6" t="str">
        <f t="shared" si="264"/>
        <v>Large</v>
      </c>
      <c r="M5366" s="7">
        <v>499</v>
      </c>
      <c r="N5366" s="2">
        <v>0</v>
      </c>
      <c r="O5366" s="3">
        <v>3493</v>
      </c>
      <c r="P5366" s="3">
        <f>O5366/K5366</f>
        <v>499</v>
      </c>
      <c r="Q5366" s="3">
        <f>R5366/M5366</f>
        <v>0.60661322645290583</v>
      </c>
      <c r="R5366" s="4">
        <v>302.7</v>
      </c>
      <c r="S5366" s="2">
        <f>R5366/O5366</f>
        <v>8.6659032350415111E-2</v>
      </c>
    </row>
    <row r="5367" spans="1:19" x14ac:dyDescent="0.3">
      <c r="A5367" s="6">
        <v>5610</v>
      </c>
      <c r="B5367" t="s">
        <v>6594</v>
      </c>
      <c r="C5367" s="11">
        <v>45792</v>
      </c>
      <c r="D5367" s="1" t="str">
        <f t="shared" si="265"/>
        <v>2025</v>
      </c>
      <c r="E5367" s="12" t="str">
        <f t="shared" si="266"/>
        <v>May</v>
      </c>
      <c r="F5367" t="s">
        <v>22</v>
      </c>
      <c r="G5367" t="s">
        <v>6595</v>
      </c>
      <c r="H5367" t="s">
        <v>15</v>
      </c>
      <c r="I5367" t="s">
        <v>16</v>
      </c>
      <c r="J5367" t="s">
        <v>34</v>
      </c>
      <c r="K5367" s="6">
        <v>8</v>
      </c>
      <c r="L5367" s="6" t="str">
        <f t="shared" si="264"/>
        <v>Large</v>
      </c>
      <c r="M5367" s="7">
        <v>99</v>
      </c>
      <c r="N5367" s="2">
        <v>0.1</v>
      </c>
      <c r="O5367" s="3">
        <v>712.8</v>
      </c>
      <c r="P5367" s="3">
        <f>O5367/K5367</f>
        <v>89.1</v>
      </c>
      <c r="Q5367" s="3">
        <f>R5367/M5367</f>
        <v>1.0905050505050504</v>
      </c>
      <c r="R5367" s="4">
        <v>107.96</v>
      </c>
      <c r="S5367" s="2">
        <f>R5367/O5367</f>
        <v>0.15145903479236814</v>
      </c>
    </row>
    <row r="5368" spans="1:19" x14ac:dyDescent="0.3">
      <c r="A5368" s="6">
        <v>5611</v>
      </c>
      <c r="B5368" t="s">
        <v>6596</v>
      </c>
      <c r="C5368" s="11">
        <v>45952</v>
      </c>
      <c r="D5368" s="1" t="str">
        <f t="shared" si="265"/>
        <v>2025</v>
      </c>
      <c r="E5368" s="12" t="str">
        <f t="shared" si="266"/>
        <v>October</v>
      </c>
      <c r="F5368" t="s">
        <v>14</v>
      </c>
      <c r="G5368" t="s">
        <v>6597</v>
      </c>
      <c r="H5368" t="s">
        <v>15</v>
      </c>
      <c r="I5368" t="s">
        <v>19</v>
      </c>
      <c r="J5368" t="s">
        <v>25</v>
      </c>
      <c r="K5368" s="6">
        <v>6</v>
      </c>
      <c r="L5368" s="6" t="str">
        <f t="shared" si="264"/>
        <v>Midium</v>
      </c>
      <c r="M5368" s="7">
        <v>999</v>
      </c>
      <c r="N5368" s="2">
        <v>0.1</v>
      </c>
      <c r="O5368" s="3">
        <v>5394.6</v>
      </c>
      <c r="P5368" s="3">
        <f>O5368/K5368</f>
        <v>899.1</v>
      </c>
      <c r="Q5368" s="3">
        <f>R5368/M5368</f>
        <v>0.87782782782782787</v>
      </c>
      <c r="R5368" s="4">
        <v>876.95</v>
      </c>
      <c r="S5368" s="2">
        <f>R5368/O5368</f>
        <v>0.16256070885700516</v>
      </c>
    </row>
    <row r="5369" spans="1:19" x14ac:dyDescent="0.3">
      <c r="A5369" s="6">
        <v>5612</v>
      </c>
      <c r="B5369" t="s">
        <v>6598</v>
      </c>
      <c r="C5369" s="11">
        <v>45844</v>
      </c>
      <c r="D5369" s="1" t="str">
        <f t="shared" si="265"/>
        <v>2025</v>
      </c>
      <c r="E5369" s="12" t="str">
        <f t="shared" si="266"/>
        <v>July</v>
      </c>
      <c r="F5369" t="s">
        <v>40</v>
      </c>
      <c r="G5369" t="s">
        <v>9662</v>
      </c>
      <c r="H5369" t="s">
        <v>37</v>
      </c>
      <c r="I5369" t="s">
        <v>27</v>
      </c>
      <c r="J5369" t="s">
        <v>47</v>
      </c>
      <c r="K5369" s="6">
        <v>2</v>
      </c>
      <c r="L5369" s="6" t="str">
        <f t="shared" si="264"/>
        <v>Small</v>
      </c>
      <c r="M5369" s="7">
        <v>299</v>
      </c>
      <c r="N5369" s="2">
        <v>0.1</v>
      </c>
      <c r="O5369" s="3">
        <v>538.20000000000005</v>
      </c>
      <c r="P5369" s="3">
        <f>O5369/K5369</f>
        <v>269.10000000000002</v>
      </c>
      <c r="Q5369" s="3">
        <f>R5369/M5369</f>
        <v>0.33658862876254181</v>
      </c>
      <c r="R5369" s="4">
        <v>100.64</v>
      </c>
      <c r="S5369" s="2">
        <f>R5369/O5369</f>
        <v>0.18699368264585656</v>
      </c>
    </row>
    <row r="5370" spans="1:19" x14ac:dyDescent="0.3">
      <c r="A5370" s="6">
        <v>5613</v>
      </c>
      <c r="B5370" t="s">
        <v>6599</v>
      </c>
      <c r="C5370" s="11">
        <v>45951</v>
      </c>
      <c r="D5370" s="1" t="str">
        <f t="shared" si="265"/>
        <v>2025</v>
      </c>
      <c r="E5370" s="12" t="str">
        <f t="shared" si="266"/>
        <v>October</v>
      </c>
      <c r="F5370" t="s">
        <v>14</v>
      </c>
      <c r="G5370" t="s">
        <v>6600</v>
      </c>
      <c r="H5370" t="s">
        <v>24</v>
      </c>
      <c r="I5370" t="s">
        <v>19</v>
      </c>
      <c r="J5370" t="s">
        <v>42</v>
      </c>
      <c r="K5370" s="6">
        <v>8</v>
      </c>
      <c r="L5370" s="6" t="str">
        <f t="shared" si="264"/>
        <v>Large</v>
      </c>
      <c r="M5370" s="7">
        <v>299</v>
      </c>
      <c r="N5370" s="2">
        <v>0</v>
      </c>
      <c r="O5370" s="3">
        <v>2392</v>
      </c>
      <c r="P5370" s="3">
        <f>O5370/K5370</f>
        <v>299</v>
      </c>
      <c r="Q5370" s="3">
        <f>R5370/M5370</f>
        <v>2.0181270903010033</v>
      </c>
      <c r="R5370" s="4">
        <v>603.41999999999996</v>
      </c>
      <c r="S5370" s="2">
        <f>R5370/O5370</f>
        <v>0.25226588628762542</v>
      </c>
    </row>
    <row r="5371" spans="1:19" x14ac:dyDescent="0.3">
      <c r="A5371" s="6">
        <v>5614</v>
      </c>
      <c r="B5371" t="s">
        <v>6601</v>
      </c>
      <c r="C5371" s="11">
        <v>45462</v>
      </c>
      <c r="D5371" s="1" t="str">
        <f t="shared" si="265"/>
        <v>2024</v>
      </c>
      <c r="E5371" s="12" t="str">
        <f t="shared" si="266"/>
        <v>June</v>
      </c>
      <c r="F5371" t="s">
        <v>22</v>
      </c>
      <c r="G5371" t="s">
        <v>6602</v>
      </c>
      <c r="H5371" t="s">
        <v>37</v>
      </c>
      <c r="I5371" t="s">
        <v>19</v>
      </c>
      <c r="J5371" t="s">
        <v>20</v>
      </c>
      <c r="K5371" s="6">
        <v>7</v>
      </c>
      <c r="L5371" s="6" t="str">
        <f t="shared" si="264"/>
        <v>Large</v>
      </c>
      <c r="M5371" s="7">
        <v>799</v>
      </c>
      <c r="N5371" s="2">
        <v>0.15</v>
      </c>
      <c r="O5371" s="3">
        <v>4754.05</v>
      </c>
      <c r="P5371" s="3">
        <f>O5371/K5371</f>
        <v>679.15</v>
      </c>
      <c r="Q5371" s="3">
        <f>R5371/M5371</f>
        <v>1.2929286608260324</v>
      </c>
      <c r="R5371" s="4">
        <v>1033.05</v>
      </c>
      <c r="S5371" s="2">
        <f>R5371/O5371</f>
        <v>0.21729893459261049</v>
      </c>
    </row>
    <row r="5372" spans="1:19" x14ac:dyDescent="0.3">
      <c r="A5372" s="6">
        <v>5615</v>
      </c>
      <c r="B5372" t="s">
        <v>6603</v>
      </c>
      <c r="C5372" s="11">
        <v>45499</v>
      </c>
      <c r="D5372" s="1" t="str">
        <f t="shared" si="265"/>
        <v>2024</v>
      </c>
      <c r="E5372" s="12" t="str">
        <f t="shared" si="266"/>
        <v>July</v>
      </c>
      <c r="F5372" t="s">
        <v>40</v>
      </c>
      <c r="G5372" t="s">
        <v>9662</v>
      </c>
      <c r="H5372" t="s">
        <v>15</v>
      </c>
      <c r="I5372" t="s">
        <v>19</v>
      </c>
      <c r="J5372" t="s">
        <v>25</v>
      </c>
      <c r="K5372" s="6">
        <v>4</v>
      </c>
      <c r="L5372" s="6" t="str">
        <f t="shared" si="264"/>
        <v>Midium</v>
      </c>
      <c r="M5372" s="7">
        <v>999</v>
      </c>
      <c r="N5372" s="2">
        <v>0</v>
      </c>
      <c r="O5372" s="3">
        <v>3996</v>
      </c>
      <c r="P5372" s="3">
        <f>O5372/K5372</f>
        <v>999</v>
      </c>
      <c r="Q5372" s="3">
        <f>R5372/M5372</f>
        <v>0.48813813813813811</v>
      </c>
      <c r="R5372" s="4">
        <v>487.65</v>
      </c>
      <c r="S5372" s="2">
        <f>R5372/O5372</f>
        <v>0.12203453453453453</v>
      </c>
    </row>
    <row r="5373" spans="1:19" x14ac:dyDescent="0.3">
      <c r="A5373" s="6">
        <v>5616</v>
      </c>
      <c r="B5373" t="s">
        <v>6604</v>
      </c>
      <c r="C5373" s="11">
        <v>45585</v>
      </c>
      <c r="D5373" s="1" t="str">
        <f t="shared" si="265"/>
        <v>2024</v>
      </c>
      <c r="E5373" s="12" t="str">
        <f t="shared" si="266"/>
        <v>October</v>
      </c>
      <c r="F5373" t="s">
        <v>40</v>
      </c>
      <c r="G5373" t="s">
        <v>9662</v>
      </c>
      <c r="H5373" t="s">
        <v>24</v>
      </c>
      <c r="I5373" t="s">
        <v>27</v>
      </c>
      <c r="J5373" t="s">
        <v>17</v>
      </c>
      <c r="K5373" s="6">
        <v>5</v>
      </c>
      <c r="L5373" s="6" t="str">
        <f t="shared" si="264"/>
        <v>Midium</v>
      </c>
      <c r="M5373" s="7">
        <v>299</v>
      </c>
      <c r="N5373" s="2">
        <v>0.15</v>
      </c>
      <c r="O5373" s="3">
        <v>1270.75</v>
      </c>
      <c r="P5373" s="3">
        <f>O5373/K5373</f>
        <v>254.15</v>
      </c>
      <c r="Q5373" s="3">
        <f>R5373/M5373</f>
        <v>0.44321070234113713</v>
      </c>
      <c r="R5373" s="4">
        <v>132.52000000000001</v>
      </c>
      <c r="S5373" s="2">
        <f>R5373/O5373</f>
        <v>0.1042848711390911</v>
      </c>
    </row>
    <row r="5374" spans="1:19" x14ac:dyDescent="0.3">
      <c r="A5374" s="6">
        <v>5617</v>
      </c>
      <c r="B5374" t="s">
        <v>6605</v>
      </c>
      <c r="C5374" s="11">
        <v>45370</v>
      </c>
      <c r="D5374" s="1" t="str">
        <f t="shared" si="265"/>
        <v>2024</v>
      </c>
      <c r="E5374" s="12" t="str">
        <f t="shared" si="266"/>
        <v>March</v>
      </c>
      <c r="F5374" t="s">
        <v>14</v>
      </c>
      <c r="G5374" t="s">
        <v>9662</v>
      </c>
      <c r="H5374" t="s">
        <v>15</v>
      </c>
      <c r="I5374" t="s">
        <v>16</v>
      </c>
      <c r="J5374" t="s">
        <v>38</v>
      </c>
      <c r="K5374" s="6">
        <v>8</v>
      </c>
      <c r="L5374" s="6" t="str">
        <f t="shared" si="264"/>
        <v>Large</v>
      </c>
      <c r="M5374" s="7">
        <v>299</v>
      </c>
      <c r="N5374" s="2">
        <v>0.15</v>
      </c>
      <c r="O5374" s="3">
        <v>2033.2</v>
      </c>
      <c r="P5374" s="3">
        <f>O5374/K5374</f>
        <v>254.15</v>
      </c>
      <c r="Q5374" s="3">
        <f>R5374/M5374</f>
        <v>0.71341137123745824</v>
      </c>
      <c r="R5374" s="4">
        <v>213.31</v>
      </c>
      <c r="S5374" s="2">
        <f>R5374/O5374</f>
        <v>0.10491343694668502</v>
      </c>
    </row>
    <row r="5375" spans="1:19" x14ac:dyDescent="0.3">
      <c r="A5375" s="6">
        <v>5618</v>
      </c>
      <c r="B5375" t="s">
        <v>6606</v>
      </c>
      <c r="C5375" s="11">
        <v>45373</v>
      </c>
      <c r="D5375" s="1" t="str">
        <f t="shared" si="265"/>
        <v>2024</v>
      </c>
      <c r="E5375" s="12" t="str">
        <f t="shared" si="266"/>
        <v>March</v>
      </c>
      <c r="F5375" t="s">
        <v>14</v>
      </c>
      <c r="G5375" t="s">
        <v>9662</v>
      </c>
      <c r="H5375" t="s">
        <v>37</v>
      </c>
      <c r="I5375" t="s">
        <v>27</v>
      </c>
      <c r="J5375" t="s">
        <v>47</v>
      </c>
      <c r="K5375" s="6">
        <v>9</v>
      </c>
      <c r="L5375" s="6" t="str">
        <f t="shared" si="264"/>
        <v>Large</v>
      </c>
      <c r="M5375" s="7">
        <v>199</v>
      </c>
      <c r="N5375" s="2">
        <v>0.15</v>
      </c>
      <c r="O5375" s="3">
        <v>1522.35</v>
      </c>
      <c r="P5375" s="3">
        <f>O5375/K5375</f>
        <v>169.14999999999998</v>
      </c>
      <c r="Q5375" s="3">
        <f>R5375/M5375</f>
        <v>1.1682412060301508</v>
      </c>
      <c r="R5375" s="4">
        <v>232.48</v>
      </c>
      <c r="S5375" s="2">
        <f>R5375/O5375</f>
        <v>0.15271126876211122</v>
      </c>
    </row>
    <row r="5376" spans="1:19" x14ac:dyDescent="0.3">
      <c r="A5376" s="6">
        <v>5619</v>
      </c>
      <c r="B5376" t="s">
        <v>6607</v>
      </c>
      <c r="C5376" s="11">
        <v>45645</v>
      </c>
      <c r="D5376" s="1" t="str">
        <f t="shared" si="265"/>
        <v>2024</v>
      </c>
      <c r="E5376" s="12" t="str">
        <f t="shared" si="266"/>
        <v>December</v>
      </c>
      <c r="F5376" t="s">
        <v>14</v>
      </c>
      <c r="G5376" t="s">
        <v>9662</v>
      </c>
      <c r="H5376" t="s">
        <v>15</v>
      </c>
      <c r="I5376" t="s">
        <v>19</v>
      </c>
      <c r="J5376" t="s">
        <v>42</v>
      </c>
      <c r="K5376" s="6">
        <v>4</v>
      </c>
      <c r="L5376" s="6" t="str">
        <f t="shared" si="264"/>
        <v>Midium</v>
      </c>
      <c r="M5376" s="7">
        <v>199</v>
      </c>
      <c r="N5376" s="2">
        <v>0</v>
      </c>
      <c r="O5376" s="3">
        <v>796</v>
      </c>
      <c r="P5376" s="3">
        <f>O5376/K5376</f>
        <v>199</v>
      </c>
      <c r="Q5376" s="3">
        <f>R5376/M5376</f>
        <v>0.42969849246231157</v>
      </c>
      <c r="R5376" s="4">
        <v>85.51</v>
      </c>
      <c r="S5376" s="2">
        <f>R5376/O5376</f>
        <v>0.10742462311557789</v>
      </c>
    </row>
    <row r="5377" spans="1:19" x14ac:dyDescent="0.3">
      <c r="A5377" s="6">
        <v>5620</v>
      </c>
      <c r="B5377" t="s">
        <v>6608</v>
      </c>
      <c r="C5377" s="11">
        <v>45696</v>
      </c>
      <c r="D5377" s="1" t="str">
        <f t="shared" si="265"/>
        <v>2025</v>
      </c>
      <c r="E5377" s="12" t="str">
        <f t="shared" si="266"/>
        <v>February</v>
      </c>
      <c r="F5377" t="s">
        <v>14</v>
      </c>
      <c r="G5377" t="s">
        <v>6609</v>
      </c>
      <c r="H5377" t="s">
        <v>15</v>
      </c>
      <c r="I5377" t="s">
        <v>16</v>
      </c>
      <c r="J5377" t="s">
        <v>38</v>
      </c>
      <c r="K5377" s="6">
        <v>9</v>
      </c>
      <c r="L5377" s="6" t="str">
        <f t="shared" si="264"/>
        <v>Large</v>
      </c>
      <c r="M5377" s="7">
        <v>799</v>
      </c>
      <c r="N5377" s="2">
        <v>0.15</v>
      </c>
      <c r="O5377" s="3">
        <v>6112.35</v>
      </c>
      <c r="P5377" s="3">
        <f>O5377/K5377</f>
        <v>679.15000000000009</v>
      </c>
      <c r="Q5377" s="3">
        <f>R5377/M5377</f>
        <v>0.5862202753441802</v>
      </c>
      <c r="R5377" s="4">
        <v>468.39</v>
      </c>
      <c r="S5377" s="2">
        <f>R5377/O5377</f>
        <v>7.6630101352180416E-2</v>
      </c>
    </row>
    <row r="5378" spans="1:19" x14ac:dyDescent="0.3">
      <c r="A5378" s="6">
        <v>5621</v>
      </c>
      <c r="B5378" t="s">
        <v>6610</v>
      </c>
      <c r="C5378" s="11">
        <v>45626</v>
      </c>
      <c r="D5378" s="1" t="str">
        <f t="shared" si="265"/>
        <v>2024</v>
      </c>
      <c r="E5378" s="12" t="str">
        <f t="shared" si="266"/>
        <v>November</v>
      </c>
      <c r="F5378" t="s">
        <v>40</v>
      </c>
      <c r="G5378" t="s">
        <v>9662</v>
      </c>
      <c r="H5378" t="s">
        <v>37</v>
      </c>
      <c r="I5378" t="s">
        <v>19</v>
      </c>
      <c r="J5378" t="s">
        <v>32</v>
      </c>
      <c r="K5378" s="6">
        <v>2</v>
      </c>
      <c r="L5378" s="6" t="str">
        <f t="shared" si="264"/>
        <v>Small</v>
      </c>
      <c r="M5378" s="7">
        <v>99</v>
      </c>
      <c r="N5378" s="2">
        <v>0</v>
      </c>
      <c r="O5378" s="3">
        <v>198</v>
      </c>
      <c r="P5378" s="3">
        <f>O5378/K5378</f>
        <v>99</v>
      </c>
      <c r="Q5378" s="3">
        <f>R5378/M5378</f>
        <v>0.52181818181818174</v>
      </c>
      <c r="R5378" s="4">
        <v>51.66</v>
      </c>
      <c r="S5378" s="2">
        <f>R5378/O5378</f>
        <v>0.26090909090909087</v>
      </c>
    </row>
    <row r="5379" spans="1:19" x14ac:dyDescent="0.3">
      <c r="A5379" s="6">
        <v>5622</v>
      </c>
      <c r="B5379" t="s">
        <v>6611</v>
      </c>
      <c r="C5379" s="11">
        <v>45616</v>
      </c>
      <c r="D5379" s="1" t="str">
        <f t="shared" si="265"/>
        <v>2024</v>
      </c>
      <c r="E5379" s="12" t="str">
        <f t="shared" si="266"/>
        <v>November</v>
      </c>
      <c r="F5379" t="s">
        <v>22</v>
      </c>
      <c r="G5379" t="s">
        <v>9662</v>
      </c>
      <c r="H5379" t="s">
        <v>15</v>
      </c>
      <c r="I5379" t="s">
        <v>27</v>
      </c>
      <c r="J5379" t="s">
        <v>47</v>
      </c>
      <c r="K5379" s="6">
        <v>8</v>
      </c>
      <c r="L5379" s="6" t="str">
        <f t="shared" ref="L5379:L5442" si="267">IF(K5379&lt;4,"Small", IF(K5379&lt;7,"Midium", IF(K5379&lt;=10,"Large")))</f>
        <v>Large</v>
      </c>
      <c r="M5379" s="7">
        <v>99</v>
      </c>
      <c r="N5379" s="2">
        <v>0.1</v>
      </c>
      <c r="O5379" s="3">
        <v>712.8</v>
      </c>
      <c r="P5379" s="3">
        <f>O5379/K5379</f>
        <v>89.1</v>
      </c>
      <c r="Q5379" s="3">
        <f>R5379/M5379</f>
        <v>2.1004040404040403</v>
      </c>
      <c r="R5379" s="4">
        <v>207.94</v>
      </c>
      <c r="S5379" s="2">
        <f>R5379/O5379</f>
        <v>0.29172278338945007</v>
      </c>
    </row>
    <row r="5380" spans="1:19" x14ac:dyDescent="0.3">
      <c r="A5380" s="6">
        <v>5623</v>
      </c>
      <c r="B5380" t="s">
        <v>6612</v>
      </c>
      <c r="C5380" s="11">
        <v>45951</v>
      </c>
      <c r="D5380" s="1" t="str">
        <f t="shared" si="265"/>
        <v>2025</v>
      </c>
      <c r="E5380" s="12" t="str">
        <f t="shared" si="266"/>
        <v>October</v>
      </c>
      <c r="F5380" t="s">
        <v>40</v>
      </c>
      <c r="G5380" t="s">
        <v>4869</v>
      </c>
      <c r="H5380" t="s">
        <v>37</v>
      </c>
      <c r="I5380" t="s">
        <v>27</v>
      </c>
      <c r="J5380" t="s">
        <v>47</v>
      </c>
      <c r="K5380" s="6">
        <v>7</v>
      </c>
      <c r="L5380" s="6" t="str">
        <f t="shared" si="267"/>
        <v>Large</v>
      </c>
      <c r="M5380" s="7">
        <v>299</v>
      </c>
      <c r="N5380" s="2">
        <v>0</v>
      </c>
      <c r="O5380" s="3">
        <v>2093</v>
      </c>
      <c r="P5380" s="3">
        <f>O5380/K5380</f>
        <v>299</v>
      </c>
      <c r="Q5380" s="3">
        <f>R5380/M5380</f>
        <v>1.8368227424749166</v>
      </c>
      <c r="R5380" s="4">
        <v>549.21</v>
      </c>
      <c r="S5380" s="2">
        <f>R5380/O5380</f>
        <v>0.26240324892498806</v>
      </c>
    </row>
    <row r="5381" spans="1:19" x14ac:dyDescent="0.3">
      <c r="A5381" s="6">
        <v>5624</v>
      </c>
      <c r="B5381" t="s">
        <v>6613</v>
      </c>
      <c r="C5381" s="11">
        <v>45593</v>
      </c>
      <c r="D5381" s="1" t="str">
        <f t="shared" si="265"/>
        <v>2024</v>
      </c>
      <c r="E5381" s="12" t="str">
        <f t="shared" si="266"/>
        <v>October</v>
      </c>
      <c r="F5381" t="s">
        <v>14</v>
      </c>
      <c r="G5381" t="s">
        <v>9662</v>
      </c>
      <c r="H5381" t="s">
        <v>15</v>
      </c>
      <c r="I5381" t="s">
        <v>19</v>
      </c>
      <c r="J5381" t="s">
        <v>20</v>
      </c>
      <c r="K5381" s="6">
        <v>3</v>
      </c>
      <c r="L5381" s="6" t="str">
        <f t="shared" si="267"/>
        <v>Small</v>
      </c>
      <c r="M5381" s="7">
        <v>199</v>
      </c>
      <c r="N5381" s="2">
        <v>0.05</v>
      </c>
      <c r="O5381" s="3">
        <v>567.15</v>
      </c>
      <c r="P5381" s="3">
        <f>O5381/K5381</f>
        <v>189.04999999999998</v>
      </c>
      <c r="Q5381" s="3">
        <f>R5381/M5381</f>
        <v>0.23025125628140702</v>
      </c>
      <c r="R5381" s="4">
        <v>45.82</v>
      </c>
      <c r="S5381" s="2">
        <f>R5381/O5381</f>
        <v>8.0789914484704226E-2</v>
      </c>
    </row>
    <row r="5382" spans="1:19" x14ac:dyDescent="0.3">
      <c r="A5382" s="6">
        <v>5625</v>
      </c>
      <c r="B5382" t="s">
        <v>6614</v>
      </c>
      <c r="C5382" s="11">
        <v>45557</v>
      </c>
      <c r="D5382" s="1" t="str">
        <f t="shared" si="265"/>
        <v>2024</v>
      </c>
      <c r="E5382" s="12" t="str">
        <f t="shared" si="266"/>
        <v>September</v>
      </c>
      <c r="F5382" t="s">
        <v>40</v>
      </c>
      <c r="G5382" t="s">
        <v>9662</v>
      </c>
      <c r="H5382" t="s">
        <v>37</v>
      </c>
      <c r="I5382" t="s">
        <v>16</v>
      </c>
      <c r="J5382" t="s">
        <v>38</v>
      </c>
      <c r="K5382" s="6">
        <v>8</v>
      </c>
      <c r="L5382" s="6" t="str">
        <f t="shared" si="267"/>
        <v>Large</v>
      </c>
      <c r="M5382" s="7">
        <v>199</v>
      </c>
      <c r="N5382" s="2">
        <v>0</v>
      </c>
      <c r="O5382" s="3">
        <v>1592</v>
      </c>
      <c r="P5382" s="3">
        <f>O5382/K5382</f>
        <v>199</v>
      </c>
      <c r="Q5382" s="3">
        <f>R5382/M5382</f>
        <v>1.1339698492462311</v>
      </c>
      <c r="R5382" s="4">
        <v>225.66</v>
      </c>
      <c r="S5382" s="2">
        <f>R5382/O5382</f>
        <v>0.14174623115577889</v>
      </c>
    </row>
    <row r="5383" spans="1:19" x14ac:dyDescent="0.3">
      <c r="A5383" s="6">
        <v>5626</v>
      </c>
      <c r="B5383" t="s">
        <v>6615</v>
      </c>
      <c r="C5383" s="11">
        <v>45303</v>
      </c>
      <c r="D5383" s="1" t="str">
        <f t="shared" si="265"/>
        <v>2024</v>
      </c>
      <c r="E5383" s="12" t="str">
        <f t="shared" si="266"/>
        <v>January</v>
      </c>
      <c r="F5383" t="s">
        <v>14</v>
      </c>
      <c r="G5383" t="s">
        <v>9662</v>
      </c>
      <c r="H5383" t="s">
        <v>15</v>
      </c>
      <c r="I5383" t="s">
        <v>19</v>
      </c>
      <c r="J5383" t="s">
        <v>25</v>
      </c>
      <c r="K5383" s="6">
        <v>4</v>
      </c>
      <c r="L5383" s="6" t="str">
        <f t="shared" si="267"/>
        <v>Midium</v>
      </c>
      <c r="M5383" s="7">
        <v>149</v>
      </c>
      <c r="N5383" s="2">
        <v>0.1</v>
      </c>
      <c r="O5383" s="3">
        <v>536.4</v>
      </c>
      <c r="P5383" s="3">
        <f>O5383/K5383</f>
        <v>134.1</v>
      </c>
      <c r="Q5383" s="3">
        <f>R5383/M5383</f>
        <v>0.46671140939597322</v>
      </c>
      <c r="R5383" s="4">
        <v>69.540000000000006</v>
      </c>
      <c r="S5383" s="2">
        <f>R5383/O5383</f>
        <v>0.12964205816554811</v>
      </c>
    </row>
    <row r="5384" spans="1:19" x14ac:dyDescent="0.3">
      <c r="A5384" s="6">
        <v>5627</v>
      </c>
      <c r="B5384" t="s">
        <v>6616</v>
      </c>
      <c r="C5384" s="11">
        <v>45890</v>
      </c>
      <c r="D5384" s="1" t="str">
        <f t="shared" si="265"/>
        <v>2025</v>
      </c>
      <c r="E5384" s="12" t="str">
        <f t="shared" si="266"/>
        <v>August</v>
      </c>
      <c r="F5384" t="s">
        <v>22</v>
      </c>
      <c r="G5384" t="s">
        <v>1041</v>
      </c>
      <c r="H5384" t="s">
        <v>24</v>
      </c>
      <c r="I5384" t="s">
        <v>27</v>
      </c>
      <c r="J5384" t="s">
        <v>47</v>
      </c>
      <c r="K5384" s="6">
        <v>2</v>
      </c>
      <c r="L5384" s="6" t="str">
        <f t="shared" si="267"/>
        <v>Small</v>
      </c>
      <c r="M5384" s="7">
        <v>149</v>
      </c>
      <c r="N5384" s="2">
        <v>0.05</v>
      </c>
      <c r="O5384" s="3">
        <v>283.10000000000002</v>
      </c>
      <c r="P5384" s="3">
        <f>O5384/K5384</f>
        <v>141.55000000000001</v>
      </c>
      <c r="Q5384" s="3">
        <f>R5384/M5384</f>
        <v>0.44335570469798657</v>
      </c>
      <c r="R5384" s="4">
        <v>66.06</v>
      </c>
      <c r="S5384" s="2">
        <f>R5384/O5384</f>
        <v>0.2333451077357824</v>
      </c>
    </row>
    <row r="5385" spans="1:19" x14ac:dyDescent="0.3">
      <c r="A5385" s="6">
        <v>5628</v>
      </c>
      <c r="B5385" t="s">
        <v>6617</v>
      </c>
      <c r="C5385" s="11">
        <v>45425</v>
      </c>
      <c r="D5385" s="1" t="str">
        <f t="shared" si="265"/>
        <v>2024</v>
      </c>
      <c r="E5385" s="12" t="str">
        <f t="shared" si="266"/>
        <v>May</v>
      </c>
      <c r="F5385" t="s">
        <v>14</v>
      </c>
      <c r="G5385" t="s">
        <v>1895</v>
      </c>
      <c r="H5385" t="s">
        <v>24</v>
      </c>
      <c r="I5385" t="s">
        <v>19</v>
      </c>
      <c r="J5385" t="s">
        <v>32</v>
      </c>
      <c r="K5385" s="6">
        <v>1</v>
      </c>
      <c r="L5385" s="6" t="str">
        <f t="shared" si="267"/>
        <v>Small</v>
      </c>
      <c r="M5385" s="7">
        <v>99</v>
      </c>
      <c r="N5385" s="2">
        <v>0.05</v>
      </c>
      <c r="O5385" s="3">
        <v>94.05</v>
      </c>
      <c r="P5385" s="3">
        <f>O5385/K5385</f>
        <v>94.05</v>
      </c>
      <c r="Q5385" s="3">
        <f>R5385/M5385</f>
        <v>0.24828282828282827</v>
      </c>
      <c r="R5385" s="4">
        <v>24.58</v>
      </c>
      <c r="S5385" s="2">
        <f>R5385/O5385</f>
        <v>0.26135034556087189</v>
      </c>
    </row>
    <row r="5386" spans="1:19" x14ac:dyDescent="0.3">
      <c r="A5386" s="6">
        <v>5629</v>
      </c>
      <c r="B5386" t="s">
        <v>6618</v>
      </c>
      <c r="C5386" s="11">
        <v>45630</v>
      </c>
      <c r="D5386" s="1" t="str">
        <f t="shared" si="265"/>
        <v>2024</v>
      </c>
      <c r="E5386" s="12" t="str">
        <f t="shared" si="266"/>
        <v>December</v>
      </c>
      <c r="F5386" t="s">
        <v>29</v>
      </c>
      <c r="G5386" t="s">
        <v>9662</v>
      </c>
      <c r="H5386" t="s">
        <v>24</v>
      </c>
      <c r="I5386" t="s">
        <v>27</v>
      </c>
      <c r="J5386" t="s">
        <v>47</v>
      </c>
      <c r="K5386" s="6">
        <v>3</v>
      </c>
      <c r="L5386" s="6" t="str">
        <f t="shared" si="267"/>
        <v>Small</v>
      </c>
      <c r="M5386" s="7">
        <v>199</v>
      </c>
      <c r="N5386" s="2">
        <v>0.05</v>
      </c>
      <c r="O5386" s="3">
        <v>567.15</v>
      </c>
      <c r="P5386" s="3">
        <f>O5386/K5386</f>
        <v>189.04999999999998</v>
      </c>
      <c r="Q5386" s="3">
        <f>R5386/M5386</f>
        <v>0.67050251256281412</v>
      </c>
      <c r="R5386" s="4">
        <v>133.43</v>
      </c>
      <c r="S5386" s="2">
        <f>R5386/O5386</f>
        <v>0.23526403949572425</v>
      </c>
    </row>
    <row r="5387" spans="1:19" x14ac:dyDescent="0.3">
      <c r="A5387" s="6">
        <v>5630</v>
      </c>
      <c r="B5387" t="s">
        <v>6619</v>
      </c>
      <c r="C5387" s="11">
        <v>45296</v>
      </c>
      <c r="D5387" s="1" t="str">
        <f t="shared" si="265"/>
        <v>2024</v>
      </c>
      <c r="E5387" s="12" t="str">
        <f t="shared" si="266"/>
        <v>January</v>
      </c>
      <c r="F5387" t="s">
        <v>14</v>
      </c>
      <c r="G5387" t="s">
        <v>1807</v>
      </c>
      <c r="H5387" t="s">
        <v>37</v>
      </c>
      <c r="I5387" t="s">
        <v>16</v>
      </c>
      <c r="J5387" t="s">
        <v>34</v>
      </c>
      <c r="K5387" s="6">
        <v>8</v>
      </c>
      <c r="L5387" s="6" t="str">
        <f t="shared" si="267"/>
        <v>Large</v>
      </c>
      <c r="M5387" s="7">
        <v>149</v>
      </c>
      <c r="N5387" s="2">
        <v>0</v>
      </c>
      <c r="O5387" s="3">
        <v>1192</v>
      </c>
      <c r="P5387" s="3">
        <f>O5387/K5387</f>
        <v>149</v>
      </c>
      <c r="Q5387" s="3">
        <f>R5387/M5387</f>
        <v>1.4892617449664429</v>
      </c>
      <c r="R5387" s="4">
        <v>221.9</v>
      </c>
      <c r="S5387" s="2">
        <f>R5387/O5387</f>
        <v>0.18615771812080537</v>
      </c>
    </row>
    <row r="5388" spans="1:19" x14ac:dyDescent="0.3">
      <c r="A5388" s="6">
        <v>5631</v>
      </c>
      <c r="B5388" t="s">
        <v>6620</v>
      </c>
      <c r="C5388" s="11">
        <v>45509</v>
      </c>
      <c r="D5388" s="1" t="str">
        <f t="shared" si="265"/>
        <v>2024</v>
      </c>
      <c r="E5388" s="12" t="str">
        <f t="shared" si="266"/>
        <v>August</v>
      </c>
      <c r="F5388" t="s">
        <v>40</v>
      </c>
      <c r="G5388" t="s">
        <v>9662</v>
      </c>
      <c r="H5388" t="s">
        <v>24</v>
      </c>
      <c r="I5388" t="s">
        <v>19</v>
      </c>
      <c r="J5388" t="s">
        <v>42</v>
      </c>
      <c r="K5388" s="6">
        <v>4</v>
      </c>
      <c r="L5388" s="6" t="str">
        <f t="shared" si="267"/>
        <v>Midium</v>
      </c>
      <c r="M5388" s="7">
        <v>499</v>
      </c>
      <c r="N5388" s="2">
        <v>0</v>
      </c>
      <c r="O5388" s="3">
        <v>1996</v>
      </c>
      <c r="P5388" s="3">
        <f>O5388/K5388</f>
        <v>499</v>
      </c>
      <c r="Q5388" s="3">
        <f>R5388/M5388</f>
        <v>1.1532865731462927</v>
      </c>
      <c r="R5388" s="4">
        <v>575.49</v>
      </c>
      <c r="S5388" s="2">
        <f>R5388/O5388</f>
        <v>0.28832164328657317</v>
      </c>
    </row>
    <row r="5389" spans="1:19" x14ac:dyDescent="0.3">
      <c r="A5389" s="6">
        <v>5632</v>
      </c>
      <c r="B5389" t="s">
        <v>6621</v>
      </c>
      <c r="C5389" s="11">
        <v>45967</v>
      </c>
      <c r="D5389" s="1" t="str">
        <f t="shared" si="265"/>
        <v>2025</v>
      </c>
      <c r="E5389" s="12" t="str">
        <f t="shared" si="266"/>
        <v>November</v>
      </c>
      <c r="F5389" t="s">
        <v>29</v>
      </c>
      <c r="G5389" t="s">
        <v>645</v>
      </c>
      <c r="H5389" t="s">
        <v>15</v>
      </c>
      <c r="I5389" t="s">
        <v>16</v>
      </c>
      <c r="J5389" t="s">
        <v>34</v>
      </c>
      <c r="K5389" s="6">
        <v>5</v>
      </c>
      <c r="L5389" s="6" t="str">
        <f t="shared" si="267"/>
        <v>Midium</v>
      </c>
      <c r="M5389" s="7">
        <v>799</v>
      </c>
      <c r="N5389" s="2">
        <v>0</v>
      </c>
      <c r="O5389" s="3">
        <v>3995</v>
      </c>
      <c r="P5389" s="3">
        <f>O5389/K5389</f>
        <v>799</v>
      </c>
      <c r="Q5389" s="3">
        <f>R5389/M5389</f>
        <v>1.0349061326658322</v>
      </c>
      <c r="R5389" s="4">
        <v>826.89</v>
      </c>
      <c r="S5389" s="2">
        <f>R5389/O5389</f>
        <v>0.20698122653316645</v>
      </c>
    </row>
    <row r="5390" spans="1:19" x14ac:dyDescent="0.3">
      <c r="A5390" s="6">
        <v>5634</v>
      </c>
      <c r="B5390" t="s">
        <v>6622</v>
      </c>
      <c r="C5390" s="11">
        <v>45689</v>
      </c>
      <c r="D5390" s="1" t="str">
        <f t="shared" ref="D5390:D5452" si="268">TEXT(C5390, "yyyy")</f>
        <v>2025</v>
      </c>
      <c r="E5390" s="12" t="str">
        <f t="shared" ref="E5390:E5452" si="269">TEXT(C5390, "mmmm")</f>
        <v>February</v>
      </c>
      <c r="F5390" t="s">
        <v>29</v>
      </c>
      <c r="G5390" t="s">
        <v>2442</v>
      </c>
      <c r="H5390" t="s">
        <v>15</v>
      </c>
      <c r="I5390" t="s">
        <v>19</v>
      </c>
      <c r="J5390" t="s">
        <v>32</v>
      </c>
      <c r="K5390" s="6">
        <v>9</v>
      </c>
      <c r="L5390" s="6" t="str">
        <f t="shared" si="267"/>
        <v>Large</v>
      </c>
      <c r="M5390" s="7">
        <v>299</v>
      </c>
      <c r="N5390" s="2">
        <v>0.15</v>
      </c>
      <c r="O5390" s="3">
        <v>2287.35</v>
      </c>
      <c r="P5390" s="3">
        <f>O5390/K5390</f>
        <v>254.14999999999998</v>
      </c>
      <c r="Q5390" s="3">
        <f>R5390/M5390</f>
        <v>0.62043478260869567</v>
      </c>
      <c r="R5390" s="4">
        <v>185.51</v>
      </c>
      <c r="S5390" s="2">
        <f>R5390/O5390</f>
        <v>8.1102585961921006E-2</v>
      </c>
    </row>
    <row r="5391" spans="1:19" x14ac:dyDescent="0.3">
      <c r="A5391" s="6">
        <v>5635</v>
      </c>
      <c r="B5391" t="s">
        <v>6623</v>
      </c>
      <c r="C5391" s="11">
        <v>45606</v>
      </c>
      <c r="D5391" s="1" t="str">
        <f t="shared" si="268"/>
        <v>2024</v>
      </c>
      <c r="E5391" s="12" t="str">
        <f t="shared" si="269"/>
        <v>November</v>
      </c>
      <c r="F5391" t="s">
        <v>29</v>
      </c>
      <c r="G5391" t="s">
        <v>9662</v>
      </c>
      <c r="H5391" t="s">
        <v>37</v>
      </c>
      <c r="I5391" t="s">
        <v>19</v>
      </c>
      <c r="J5391" t="s">
        <v>32</v>
      </c>
      <c r="K5391" s="6">
        <v>2</v>
      </c>
      <c r="L5391" s="6" t="str">
        <f t="shared" si="267"/>
        <v>Small</v>
      </c>
      <c r="M5391" s="7">
        <v>99</v>
      </c>
      <c r="N5391" s="2">
        <v>0.15</v>
      </c>
      <c r="O5391" s="3">
        <v>168.3</v>
      </c>
      <c r="P5391" s="3">
        <f>O5391/K5391</f>
        <v>84.15</v>
      </c>
      <c r="Q5391" s="3">
        <f>R5391/M5391</f>
        <v>0.17444444444444443</v>
      </c>
      <c r="R5391" s="4">
        <v>17.27</v>
      </c>
      <c r="S5391" s="2">
        <f>R5391/O5391</f>
        <v>0.10261437908496732</v>
      </c>
    </row>
    <row r="5392" spans="1:19" x14ac:dyDescent="0.3">
      <c r="A5392" s="6">
        <v>5636</v>
      </c>
      <c r="B5392" t="s">
        <v>6624</v>
      </c>
      <c r="C5392" s="11">
        <v>45754</v>
      </c>
      <c r="D5392" s="1" t="str">
        <f t="shared" si="268"/>
        <v>2025</v>
      </c>
      <c r="E5392" s="12" t="str">
        <f t="shared" si="269"/>
        <v>April</v>
      </c>
      <c r="F5392" t="s">
        <v>14</v>
      </c>
      <c r="G5392" t="s">
        <v>9662</v>
      </c>
      <c r="H5392" t="s">
        <v>37</v>
      </c>
      <c r="I5392" t="s">
        <v>19</v>
      </c>
      <c r="J5392" t="s">
        <v>42</v>
      </c>
      <c r="K5392" s="6">
        <v>8</v>
      </c>
      <c r="L5392" s="6" t="str">
        <f t="shared" si="267"/>
        <v>Large</v>
      </c>
      <c r="M5392" s="7">
        <v>149</v>
      </c>
      <c r="N5392" s="2">
        <v>0</v>
      </c>
      <c r="O5392" s="3">
        <v>1192</v>
      </c>
      <c r="P5392" s="3">
        <f>O5392/K5392</f>
        <v>149</v>
      </c>
      <c r="Q5392" s="3">
        <f>R5392/M5392</f>
        <v>1.5180536912751679</v>
      </c>
      <c r="R5392" s="4">
        <v>226.19</v>
      </c>
      <c r="S5392" s="2">
        <f>R5392/O5392</f>
        <v>0.18975671140939598</v>
      </c>
    </row>
    <row r="5393" spans="1:19" x14ac:dyDescent="0.3">
      <c r="A5393" s="6">
        <v>5637</v>
      </c>
      <c r="B5393" t="s">
        <v>6625</v>
      </c>
      <c r="C5393" s="11">
        <v>45409</v>
      </c>
      <c r="D5393" s="1" t="str">
        <f t="shared" si="268"/>
        <v>2024</v>
      </c>
      <c r="E5393" s="12" t="str">
        <f t="shared" si="269"/>
        <v>April</v>
      </c>
      <c r="F5393" t="s">
        <v>40</v>
      </c>
      <c r="G5393" t="s">
        <v>5112</v>
      </c>
      <c r="H5393" t="s">
        <v>24</v>
      </c>
      <c r="I5393" t="s">
        <v>19</v>
      </c>
      <c r="J5393" t="s">
        <v>42</v>
      </c>
      <c r="K5393" s="6">
        <v>7</v>
      </c>
      <c r="L5393" s="6" t="str">
        <f t="shared" si="267"/>
        <v>Large</v>
      </c>
      <c r="M5393" s="7">
        <v>99</v>
      </c>
      <c r="N5393" s="2">
        <v>0.15</v>
      </c>
      <c r="O5393" s="3">
        <v>589.04999999999995</v>
      </c>
      <c r="P5393" s="3">
        <f>O5393/K5393</f>
        <v>84.149999999999991</v>
      </c>
      <c r="Q5393" s="3">
        <f>R5393/M5393</f>
        <v>0.74555555555555553</v>
      </c>
      <c r="R5393" s="4">
        <v>73.81</v>
      </c>
      <c r="S5393" s="2">
        <f>R5393/O5393</f>
        <v>0.12530345471521945</v>
      </c>
    </row>
    <row r="5394" spans="1:19" x14ac:dyDescent="0.3">
      <c r="A5394" s="6">
        <v>5638</v>
      </c>
      <c r="B5394" t="s">
        <v>6626</v>
      </c>
      <c r="C5394" s="11">
        <v>45799</v>
      </c>
      <c r="D5394" s="1" t="str">
        <f t="shared" si="268"/>
        <v>2025</v>
      </c>
      <c r="E5394" s="12" t="str">
        <f t="shared" si="269"/>
        <v>May</v>
      </c>
      <c r="F5394" t="s">
        <v>14</v>
      </c>
      <c r="G5394" t="s">
        <v>2258</v>
      </c>
      <c r="H5394" t="s">
        <v>37</v>
      </c>
      <c r="I5394" t="s">
        <v>19</v>
      </c>
      <c r="J5394" t="s">
        <v>32</v>
      </c>
      <c r="K5394" s="6">
        <v>9</v>
      </c>
      <c r="L5394" s="6" t="str">
        <f t="shared" si="267"/>
        <v>Large</v>
      </c>
      <c r="M5394" s="7">
        <v>99</v>
      </c>
      <c r="N5394" s="2">
        <v>0.15</v>
      </c>
      <c r="O5394" s="3">
        <v>757.35</v>
      </c>
      <c r="P5394" s="3">
        <f>O5394/K5394</f>
        <v>84.15</v>
      </c>
      <c r="Q5394" s="3">
        <f>R5394/M5394</f>
        <v>2.1695959595959593</v>
      </c>
      <c r="R5394" s="4">
        <v>214.79</v>
      </c>
      <c r="S5394" s="2">
        <f>R5394/O5394</f>
        <v>0.28360731497986397</v>
      </c>
    </row>
    <row r="5395" spans="1:19" x14ac:dyDescent="0.3">
      <c r="A5395" s="6">
        <v>5639</v>
      </c>
      <c r="B5395" t="s">
        <v>6627</v>
      </c>
      <c r="C5395" s="11">
        <v>45657</v>
      </c>
      <c r="D5395" s="1" t="str">
        <f t="shared" si="268"/>
        <v>2024</v>
      </c>
      <c r="E5395" s="12" t="str">
        <f t="shared" si="269"/>
        <v>December</v>
      </c>
      <c r="F5395" t="s">
        <v>22</v>
      </c>
      <c r="G5395" t="s">
        <v>9662</v>
      </c>
      <c r="H5395" t="s">
        <v>15</v>
      </c>
      <c r="I5395" t="s">
        <v>27</v>
      </c>
      <c r="J5395" t="s">
        <v>17</v>
      </c>
      <c r="K5395" s="6">
        <v>6</v>
      </c>
      <c r="L5395" s="6" t="str">
        <f t="shared" si="267"/>
        <v>Midium</v>
      </c>
      <c r="M5395" s="7">
        <v>199</v>
      </c>
      <c r="N5395" s="2">
        <v>0.1</v>
      </c>
      <c r="O5395" s="3">
        <v>1074.5999999999999</v>
      </c>
      <c r="P5395" s="3">
        <f>O5395/K5395</f>
        <v>179.1</v>
      </c>
      <c r="Q5395" s="3">
        <f>R5395/M5395</f>
        <v>0.28150753768844222</v>
      </c>
      <c r="R5395" s="4">
        <v>56.02</v>
      </c>
      <c r="S5395" s="2">
        <f>R5395/O5395</f>
        <v>5.2131025497859675E-2</v>
      </c>
    </row>
    <row r="5396" spans="1:19" x14ac:dyDescent="0.3">
      <c r="A5396" s="6">
        <v>5640</v>
      </c>
      <c r="B5396" t="s">
        <v>6628</v>
      </c>
      <c r="C5396" s="11">
        <v>45921</v>
      </c>
      <c r="D5396" s="1" t="str">
        <f t="shared" si="268"/>
        <v>2025</v>
      </c>
      <c r="E5396" s="12" t="str">
        <f t="shared" si="269"/>
        <v>September</v>
      </c>
      <c r="F5396" t="s">
        <v>29</v>
      </c>
      <c r="G5396" t="s">
        <v>1685</v>
      </c>
      <c r="H5396" t="s">
        <v>37</v>
      </c>
      <c r="I5396" t="s">
        <v>19</v>
      </c>
      <c r="J5396" t="s">
        <v>25</v>
      </c>
      <c r="K5396" s="6">
        <v>9</v>
      </c>
      <c r="L5396" s="6" t="str">
        <f t="shared" si="267"/>
        <v>Large</v>
      </c>
      <c r="M5396" s="7">
        <v>199</v>
      </c>
      <c r="N5396" s="2">
        <v>0</v>
      </c>
      <c r="O5396" s="3">
        <v>1791</v>
      </c>
      <c r="P5396" s="3">
        <f>O5396/K5396</f>
        <v>199</v>
      </c>
      <c r="Q5396" s="3">
        <f>R5396/M5396</f>
        <v>0.60241206030150751</v>
      </c>
      <c r="R5396" s="4">
        <v>119.88</v>
      </c>
      <c r="S5396" s="2">
        <f>R5396/O5396</f>
        <v>6.6934673366834174E-2</v>
      </c>
    </row>
    <row r="5397" spans="1:19" x14ac:dyDescent="0.3">
      <c r="A5397" s="6">
        <v>5641</v>
      </c>
      <c r="B5397" t="s">
        <v>6629</v>
      </c>
      <c r="C5397" s="11">
        <v>45708</v>
      </c>
      <c r="D5397" s="1" t="str">
        <f t="shared" si="268"/>
        <v>2025</v>
      </c>
      <c r="E5397" s="12" t="str">
        <f t="shared" si="269"/>
        <v>February</v>
      </c>
      <c r="F5397" t="s">
        <v>22</v>
      </c>
      <c r="G5397" t="s">
        <v>9662</v>
      </c>
      <c r="H5397" t="s">
        <v>24</v>
      </c>
      <c r="I5397" t="s">
        <v>27</v>
      </c>
      <c r="J5397" t="s">
        <v>47</v>
      </c>
      <c r="K5397" s="6">
        <v>7</v>
      </c>
      <c r="L5397" s="6" t="str">
        <f t="shared" si="267"/>
        <v>Large</v>
      </c>
      <c r="M5397" s="7">
        <v>799</v>
      </c>
      <c r="N5397" s="2">
        <v>0.05</v>
      </c>
      <c r="O5397" s="3">
        <v>5313.35</v>
      </c>
      <c r="P5397" s="3">
        <f>O5397/K5397</f>
        <v>759.05000000000007</v>
      </c>
      <c r="Q5397" s="3">
        <f>R5397/M5397</f>
        <v>0.85152690863579472</v>
      </c>
      <c r="R5397" s="4">
        <v>680.37</v>
      </c>
      <c r="S5397" s="2">
        <f>R5397/O5397</f>
        <v>0.12804915919335258</v>
      </c>
    </row>
    <row r="5398" spans="1:19" x14ac:dyDescent="0.3">
      <c r="A5398" s="6">
        <v>5642</v>
      </c>
      <c r="B5398" t="s">
        <v>6630</v>
      </c>
      <c r="C5398" s="11">
        <v>45759</v>
      </c>
      <c r="D5398" s="1" t="str">
        <f t="shared" si="268"/>
        <v>2025</v>
      </c>
      <c r="E5398" s="12" t="str">
        <f t="shared" si="269"/>
        <v>April</v>
      </c>
      <c r="F5398" t="s">
        <v>14</v>
      </c>
      <c r="G5398" t="s">
        <v>9662</v>
      </c>
      <c r="H5398" t="s">
        <v>15</v>
      </c>
      <c r="I5398" t="s">
        <v>16</v>
      </c>
      <c r="J5398" t="s">
        <v>34</v>
      </c>
      <c r="K5398" s="6">
        <v>8</v>
      </c>
      <c r="L5398" s="6" t="str">
        <f t="shared" si="267"/>
        <v>Large</v>
      </c>
      <c r="M5398" s="7">
        <v>199</v>
      </c>
      <c r="N5398" s="2">
        <v>0</v>
      </c>
      <c r="O5398" s="3">
        <v>1592</v>
      </c>
      <c r="P5398" s="3">
        <f>O5398/K5398</f>
        <v>199</v>
      </c>
      <c r="Q5398" s="3">
        <f>R5398/M5398</f>
        <v>0.74386934673366834</v>
      </c>
      <c r="R5398" s="4">
        <v>148.03</v>
      </c>
      <c r="S5398" s="2">
        <f>R5398/O5398</f>
        <v>9.2983668341708542E-2</v>
      </c>
    </row>
    <row r="5399" spans="1:19" x14ac:dyDescent="0.3">
      <c r="A5399" s="6">
        <v>5643</v>
      </c>
      <c r="B5399" t="s">
        <v>6631</v>
      </c>
      <c r="C5399" s="11">
        <v>45514</v>
      </c>
      <c r="D5399" s="1" t="str">
        <f t="shared" si="268"/>
        <v>2024</v>
      </c>
      <c r="E5399" s="12" t="str">
        <f t="shared" si="269"/>
        <v>August</v>
      </c>
      <c r="F5399" t="s">
        <v>14</v>
      </c>
      <c r="G5399" t="s">
        <v>6632</v>
      </c>
      <c r="H5399" t="s">
        <v>24</v>
      </c>
      <c r="I5399" t="s">
        <v>19</v>
      </c>
      <c r="J5399" t="s">
        <v>42</v>
      </c>
      <c r="K5399" s="6">
        <v>6</v>
      </c>
      <c r="L5399" s="6" t="str">
        <f t="shared" si="267"/>
        <v>Midium</v>
      </c>
      <c r="M5399" s="7">
        <v>299</v>
      </c>
      <c r="N5399" s="2">
        <v>0</v>
      </c>
      <c r="O5399" s="3">
        <v>1794</v>
      </c>
      <c r="P5399" s="3">
        <f>O5399/K5399</f>
        <v>299</v>
      </c>
      <c r="Q5399" s="3">
        <f>R5399/M5399</f>
        <v>1.3257190635451506</v>
      </c>
      <c r="R5399" s="4">
        <v>396.39</v>
      </c>
      <c r="S5399" s="2">
        <f>R5399/O5399</f>
        <v>0.22095317725752509</v>
      </c>
    </row>
    <row r="5400" spans="1:19" x14ac:dyDescent="0.3">
      <c r="A5400" s="6">
        <v>5644</v>
      </c>
      <c r="B5400" t="s">
        <v>6633</v>
      </c>
      <c r="C5400" s="11">
        <v>45699</v>
      </c>
      <c r="D5400" s="1" t="str">
        <f t="shared" si="268"/>
        <v>2025</v>
      </c>
      <c r="E5400" s="12" t="str">
        <f t="shared" si="269"/>
        <v>February</v>
      </c>
      <c r="F5400" t="s">
        <v>14</v>
      </c>
      <c r="G5400" t="s">
        <v>2210</v>
      </c>
      <c r="H5400" t="s">
        <v>37</v>
      </c>
      <c r="I5400" t="s">
        <v>27</v>
      </c>
      <c r="J5400" t="s">
        <v>17</v>
      </c>
      <c r="K5400" s="6">
        <v>7</v>
      </c>
      <c r="L5400" s="6" t="str">
        <f t="shared" si="267"/>
        <v>Large</v>
      </c>
      <c r="M5400" s="7">
        <v>149</v>
      </c>
      <c r="N5400" s="2">
        <v>0.05</v>
      </c>
      <c r="O5400" s="3">
        <v>990.85</v>
      </c>
      <c r="P5400" s="3">
        <f>O5400/K5400</f>
        <v>141.55000000000001</v>
      </c>
      <c r="Q5400" s="3">
        <f>R5400/M5400</f>
        <v>0.62926174496644294</v>
      </c>
      <c r="R5400" s="4">
        <v>93.76</v>
      </c>
      <c r="S5400" s="2">
        <f>R5400/O5400</f>
        <v>9.4625826310743302E-2</v>
      </c>
    </row>
    <row r="5401" spans="1:19" x14ac:dyDescent="0.3">
      <c r="A5401" s="6">
        <v>5645</v>
      </c>
      <c r="B5401" t="s">
        <v>6634</v>
      </c>
      <c r="C5401" s="11">
        <v>45351</v>
      </c>
      <c r="D5401" s="1" t="str">
        <f t="shared" si="268"/>
        <v>2024</v>
      </c>
      <c r="E5401" s="12" t="str">
        <f t="shared" si="269"/>
        <v>February</v>
      </c>
      <c r="F5401" t="s">
        <v>14</v>
      </c>
      <c r="G5401" t="s">
        <v>9662</v>
      </c>
      <c r="H5401" t="s">
        <v>24</v>
      </c>
      <c r="I5401" t="s">
        <v>19</v>
      </c>
      <c r="J5401" t="s">
        <v>25</v>
      </c>
      <c r="K5401" s="6">
        <v>2</v>
      </c>
      <c r="L5401" s="6" t="str">
        <f t="shared" si="267"/>
        <v>Small</v>
      </c>
      <c r="M5401" s="7">
        <v>799</v>
      </c>
      <c r="N5401" s="2">
        <v>0.1</v>
      </c>
      <c r="O5401" s="3">
        <v>1438.2</v>
      </c>
      <c r="P5401" s="3">
        <f>O5401/K5401</f>
        <v>719.1</v>
      </c>
      <c r="Q5401" s="3">
        <f>R5401/M5401</f>
        <v>0.24434292866082602</v>
      </c>
      <c r="R5401" s="4">
        <v>195.23</v>
      </c>
      <c r="S5401" s="2">
        <f>R5401/O5401</f>
        <v>0.13574607147823667</v>
      </c>
    </row>
    <row r="5402" spans="1:19" x14ac:dyDescent="0.3">
      <c r="A5402" s="6">
        <v>5647</v>
      </c>
      <c r="B5402" t="s">
        <v>6635</v>
      </c>
      <c r="C5402" s="11">
        <v>45646</v>
      </c>
      <c r="D5402" s="1" t="str">
        <f t="shared" si="268"/>
        <v>2024</v>
      </c>
      <c r="E5402" s="12" t="str">
        <f t="shared" si="269"/>
        <v>December</v>
      </c>
      <c r="F5402" t="s">
        <v>40</v>
      </c>
      <c r="G5402" t="s">
        <v>1627</v>
      </c>
      <c r="H5402" t="s">
        <v>37</v>
      </c>
      <c r="I5402" t="s">
        <v>19</v>
      </c>
      <c r="J5402" t="s">
        <v>25</v>
      </c>
      <c r="K5402" s="6">
        <v>3</v>
      </c>
      <c r="L5402" s="6" t="str">
        <f t="shared" si="267"/>
        <v>Small</v>
      </c>
      <c r="M5402" s="7">
        <v>149</v>
      </c>
      <c r="N5402" s="2">
        <v>0</v>
      </c>
      <c r="O5402" s="3">
        <v>447</v>
      </c>
      <c r="P5402" s="3">
        <f>O5402/K5402</f>
        <v>149</v>
      </c>
      <c r="Q5402" s="3">
        <f>R5402/M5402</f>
        <v>0.20785234899328858</v>
      </c>
      <c r="R5402" s="4">
        <v>30.97</v>
      </c>
      <c r="S5402" s="2">
        <f>R5402/O5402</f>
        <v>6.9284116331096199E-2</v>
      </c>
    </row>
    <row r="5403" spans="1:19" x14ac:dyDescent="0.3">
      <c r="A5403" s="6">
        <v>5648</v>
      </c>
      <c r="B5403" t="s">
        <v>6636</v>
      </c>
      <c r="C5403" s="11">
        <v>45973</v>
      </c>
      <c r="D5403" s="1" t="str">
        <f t="shared" si="268"/>
        <v>2025</v>
      </c>
      <c r="E5403" s="12" t="str">
        <f t="shared" si="269"/>
        <v>November</v>
      </c>
      <c r="F5403" t="s">
        <v>14</v>
      </c>
      <c r="G5403" t="s">
        <v>9662</v>
      </c>
      <c r="H5403" t="s">
        <v>24</v>
      </c>
      <c r="I5403" t="s">
        <v>19</v>
      </c>
      <c r="J5403" t="s">
        <v>20</v>
      </c>
      <c r="K5403" s="6">
        <v>5</v>
      </c>
      <c r="L5403" s="6" t="str">
        <f t="shared" si="267"/>
        <v>Midium</v>
      </c>
      <c r="M5403" s="7">
        <v>149</v>
      </c>
      <c r="N5403" s="2">
        <v>0.05</v>
      </c>
      <c r="O5403" s="3">
        <v>707.75</v>
      </c>
      <c r="P5403" s="3">
        <f>O5403/K5403</f>
        <v>141.55000000000001</v>
      </c>
      <c r="Q5403" s="3">
        <f>R5403/M5403</f>
        <v>0.5057718120805369</v>
      </c>
      <c r="R5403" s="4">
        <v>75.36</v>
      </c>
      <c r="S5403" s="2">
        <f>R5403/O5403</f>
        <v>0.10647827622748146</v>
      </c>
    </row>
    <row r="5404" spans="1:19" x14ac:dyDescent="0.3">
      <c r="A5404" s="6">
        <v>5649</v>
      </c>
      <c r="B5404" t="s">
        <v>6637</v>
      </c>
      <c r="C5404" s="11">
        <v>45367</v>
      </c>
      <c r="D5404" s="1" t="str">
        <f t="shared" si="268"/>
        <v>2024</v>
      </c>
      <c r="E5404" s="12" t="str">
        <f t="shared" si="269"/>
        <v>March</v>
      </c>
      <c r="F5404" t="s">
        <v>22</v>
      </c>
      <c r="G5404" t="s">
        <v>9662</v>
      </c>
      <c r="H5404" t="s">
        <v>24</v>
      </c>
      <c r="I5404" t="s">
        <v>16</v>
      </c>
      <c r="J5404" t="s">
        <v>34</v>
      </c>
      <c r="K5404" s="6">
        <v>5</v>
      </c>
      <c r="L5404" s="6" t="str">
        <f t="shared" si="267"/>
        <v>Midium</v>
      </c>
      <c r="M5404" s="7">
        <v>99</v>
      </c>
      <c r="N5404" s="2">
        <v>0</v>
      </c>
      <c r="O5404" s="3">
        <v>495</v>
      </c>
      <c r="P5404" s="3">
        <f>O5404/K5404</f>
        <v>99</v>
      </c>
      <c r="Q5404" s="3">
        <f>R5404/M5404</f>
        <v>0.95666666666666655</v>
      </c>
      <c r="R5404" s="4">
        <v>94.71</v>
      </c>
      <c r="S5404" s="2">
        <f>R5404/O5404</f>
        <v>0.19133333333333333</v>
      </c>
    </row>
    <row r="5405" spans="1:19" x14ac:dyDescent="0.3">
      <c r="A5405" s="6">
        <v>5650</v>
      </c>
      <c r="B5405" t="s">
        <v>6638</v>
      </c>
      <c r="C5405" s="11">
        <v>45547</v>
      </c>
      <c r="D5405" s="1" t="str">
        <f t="shared" si="268"/>
        <v>2024</v>
      </c>
      <c r="E5405" s="12" t="str">
        <f t="shared" si="269"/>
        <v>September</v>
      </c>
      <c r="F5405" t="s">
        <v>22</v>
      </c>
      <c r="G5405" t="s">
        <v>9662</v>
      </c>
      <c r="H5405" t="s">
        <v>24</v>
      </c>
      <c r="I5405" t="s">
        <v>19</v>
      </c>
      <c r="J5405" t="s">
        <v>20</v>
      </c>
      <c r="K5405" s="6">
        <v>8</v>
      </c>
      <c r="L5405" s="6" t="str">
        <f t="shared" si="267"/>
        <v>Large</v>
      </c>
      <c r="M5405" s="7">
        <v>499</v>
      </c>
      <c r="N5405" s="2">
        <v>0</v>
      </c>
      <c r="O5405" s="3">
        <v>3992</v>
      </c>
      <c r="P5405" s="3">
        <f>O5405/K5405</f>
        <v>499</v>
      </c>
      <c r="Q5405" s="3">
        <f>R5405/M5405</f>
        <v>1.6237074148296593</v>
      </c>
      <c r="R5405" s="4">
        <v>810.23</v>
      </c>
      <c r="S5405" s="2">
        <f>R5405/O5405</f>
        <v>0.20296342685370741</v>
      </c>
    </row>
    <row r="5406" spans="1:19" x14ac:dyDescent="0.3">
      <c r="A5406" s="6">
        <v>5651</v>
      </c>
      <c r="B5406" t="s">
        <v>6639</v>
      </c>
      <c r="C5406" s="11">
        <v>45975</v>
      </c>
      <c r="D5406" s="1" t="str">
        <f t="shared" si="268"/>
        <v>2025</v>
      </c>
      <c r="E5406" s="12" t="str">
        <f t="shared" si="269"/>
        <v>November</v>
      </c>
      <c r="F5406" t="s">
        <v>29</v>
      </c>
      <c r="G5406" t="s">
        <v>6640</v>
      </c>
      <c r="H5406" t="s">
        <v>15</v>
      </c>
      <c r="I5406" t="s">
        <v>19</v>
      </c>
      <c r="J5406" t="s">
        <v>32</v>
      </c>
      <c r="K5406" s="6">
        <v>8</v>
      </c>
      <c r="L5406" s="6" t="str">
        <f t="shared" si="267"/>
        <v>Large</v>
      </c>
      <c r="M5406" s="7">
        <v>99</v>
      </c>
      <c r="N5406" s="2">
        <v>0.15</v>
      </c>
      <c r="O5406" s="3">
        <v>673.2</v>
      </c>
      <c r="P5406" s="3">
        <f>O5406/K5406</f>
        <v>84.15</v>
      </c>
      <c r="Q5406" s="3">
        <f>R5406/M5406</f>
        <v>0.64080808080808083</v>
      </c>
      <c r="R5406" s="4">
        <v>63.44</v>
      </c>
      <c r="S5406" s="2">
        <f>R5406/O5406</f>
        <v>9.4236482471776586E-2</v>
      </c>
    </row>
    <row r="5407" spans="1:19" x14ac:dyDescent="0.3">
      <c r="A5407" s="6">
        <v>5652</v>
      </c>
      <c r="B5407" t="s">
        <v>6641</v>
      </c>
      <c r="C5407" s="11">
        <v>45705</v>
      </c>
      <c r="D5407" s="1" t="str">
        <f t="shared" si="268"/>
        <v>2025</v>
      </c>
      <c r="E5407" s="12" t="str">
        <f t="shared" si="269"/>
        <v>February</v>
      </c>
      <c r="F5407" t="s">
        <v>14</v>
      </c>
      <c r="G5407" t="s">
        <v>9662</v>
      </c>
      <c r="H5407" t="s">
        <v>24</v>
      </c>
      <c r="I5407" t="s">
        <v>27</v>
      </c>
      <c r="J5407" t="s">
        <v>47</v>
      </c>
      <c r="K5407" s="6">
        <v>5</v>
      </c>
      <c r="L5407" s="6" t="str">
        <f t="shared" si="267"/>
        <v>Midium</v>
      </c>
      <c r="M5407" s="7">
        <v>299</v>
      </c>
      <c r="N5407" s="2">
        <v>0</v>
      </c>
      <c r="O5407" s="3">
        <v>1495</v>
      </c>
      <c r="P5407" s="3">
        <f>O5407/K5407</f>
        <v>299</v>
      </c>
      <c r="Q5407" s="3">
        <f>R5407/M5407</f>
        <v>1.07</v>
      </c>
      <c r="R5407" s="4">
        <v>319.93</v>
      </c>
      <c r="S5407" s="2">
        <f>R5407/O5407</f>
        <v>0.214</v>
      </c>
    </row>
    <row r="5408" spans="1:19" x14ac:dyDescent="0.3">
      <c r="A5408" s="6">
        <v>5653</v>
      </c>
      <c r="B5408" t="s">
        <v>6642</v>
      </c>
      <c r="C5408" s="11">
        <v>45687</v>
      </c>
      <c r="D5408" s="1" t="str">
        <f t="shared" si="268"/>
        <v>2025</v>
      </c>
      <c r="E5408" s="12" t="str">
        <f t="shared" si="269"/>
        <v>January</v>
      </c>
      <c r="F5408" t="s">
        <v>14</v>
      </c>
      <c r="G5408" t="s">
        <v>9662</v>
      </c>
      <c r="H5408" t="s">
        <v>24</v>
      </c>
      <c r="I5408" t="s">
        <v>19</v>
      </c>
      <c r="J5408" t="s">
        <v>32</v>
      </c>
      <c r="K5408" s="6">
        <v>1</v>
      </c>
      <c r="L5408" s="6" t="str">
        <f t="shared" si="267"/>
        <v>Small</v>
      </c>
      <c r="M5408" s="7">
        <v>99</v>
      </c>
      <c r="N5408" s="2">
        <v>0</v>
      </c>
      <c r="O5408" s="3">
        <v>99</v>
      </c>
      <c r="P5408" s="3">
        <f>O5408/K5408</f>
        <v>99</v>
      </c>
      <c r="Q5408" s="3">
        <f>R5408/M5408</f>
        <v>0.28949494949494947</v>
      </c>
      <c r="R5408" s="4">
        <v>28.66</v>
      </c>
      <c r="S5408" s="2">
        <f>R5408/O5408</f>
        <v>0.28949494949494947</v>
      </c>
    </row>
    <row r="5409" spans="1:19" x14ac:dyDescent="0.3">
      <c r="A5409" s="6">
        <v>5654</v>
      </c>
      <c r="B5409" t="s">
        <v>6643</v>
      </c>
      <c r="C5409" s="11">
        <v>45848</v>
      </c>
      <c r="D5409" s="1" t="str">
        <f t="shared" si="268"/>
        <v>2025</v>
      </c>
      <c r="E5409" s="12" t="str">
        <f t="shared" si="269"/>
        <v>July</v>
      </c>
      <c r="F5409" t="s">
        <v>22</v>
      </c>
      <c r="G5409" t="s">
        <v>9662</v>
      </c>
      <c r="H5409" t="s">
        <v>15</v>
      </c>
      <c r="I5409" t="s">
        <v>27</v>
      </c>
      <c r="J5409" t="s">
        <v>47</v>
      </c>
      <c r="K5409" s="6">
        <v>1</v>
      </c>
      <c r="L5409" s="6" t="str">
        <f t="shared" si="267"/>
        <v>Small</v>
      </c>
      <c r="M5409" s="7">
        <v>149</v>
      </c>
      <c r="N5409" s="2">
        <v>0.1</v>
      </c>
      <c r="O5409" s="3">
        <v>134.1</v>
      </c>
      <c r="P5409" s="3">
        <f>O5409/K5409</f>
        <v>134.1</v>
      </c>
      <c r="Q5409" s="3">
        <f>R5409/M5409</f>
        <v>8.3221476510067116E-2</v>
      </c>
      <c r="R5409" s="4">
        <v>12.4</v>
      </c>
      <c r="S5409" s="2">
        <f>R5409/O5409</f>
        <v>9.2468307233407918E-2</v>
      </c>
    </row>
    <row r="5410" spans="1:19" x14ac:dyDescent="0.3">
      <c r="A5410" s="6">
        <v>5655</v>
      </c>
      <c r="B5410" t="s">
        <v>6644</v>
      </c>
      <c r="C5410" s="11">
        <v>45509</v>
      </c>
      <c r="D5410" s="1" t="str">
        <f t="shared" si="268"/>
        <v>2024</v>
      </c>
      <c r="E5410" s="12" t="str">
        <f t="shared" si="269"/>
        <v>August</v>
      </c>
      <c r="F5410" t="s">
        <v>14</v>
      </c>
      <c r="G5410" t="s">
        <v>6645</v>
      </c>
      <c r="H5410" t="s">
        <v>15</v>
      </c>
      <c r="I5410" t="s">
        <v>27</v>
      </c>
      <c r="J5410" t="s">
        <v>47</v>
      </c>
      <c r="K5410" s="6">
        <v>4</v>
      </c>
      <c r="L5410" s="6" t="str">
        <f t="shared" si="267"/>
        <v>Midium</v>
      </c>
      <c r="M5410" s="7">
        <v>999</v>
      </c>
      <c r="N5410" s="2">
        <v>0.1</v>
      </c>
      <c r="O5410" s="3">
        <v>3596.4</v>
      </c>
      <c r="P5410" s="3">
        <f>O5410/K5410</f>
        <v>899.1</v>
      </c>
      <c r="Q5410" s="3">
        <f>R5410/M5410</f>
        <v>0.36366366366366365</v>
      </c>
      <c r="R5410" s="4">
        <v>363.3</v>
      </c>
      <c r="S5410" s="2">
        <f>R5410/O5410</f>
        <v>0.10101768435101768</v>
      </c>
    </row>
    <row r="5411" spans="1:19" x14ac:dyDescent="0.3">
      <c r="A5411" s="6">
        <v>5656</v>
      </c>
      <c r="B5411" t="s">
        <v>6646</v>
      </c>
      <c r="C5411" s="11">
        <v>45307</v>
      </c>
      <c r="D5411" s="1" t="str">
        <f t="shared" si="268"/>
        <v>2024</v>
      </c>
      <c r="E5411" s="12" t="str">
        <f t="shared" si="269"/>
        <v>January</v>
      </c>
      <c r="F5411" t="s">
        <v>14</v>
      </c>
      <c r="G5411" t="s">
        <v>6279</v>
      </c>
      <c r="H5411" t="s">
        <v>24</v>
      </c>
      <c r="I5411" t="s">
        <v>16</v>
      </c>
      <c r="J5411" t="s">
        <v>38</v>
      </c>
      <c r="K5411" s="6">
        <v>1</v>
      </c>
      <c r="L5411" s="6" t="str">
        <f t="shared" si="267"/>
        <v>Small</v>
      </c>
      <c r="M5411" s="7">
        <v>299</v>
      </c>
      <c r="N5411" s="2">
        <v>0</v>
      </c>
      <c r="O5411" s="3">
        <v>299</v>
      </c>
      <c r="P5411" s="3">
        <f>O5411/K5411</f>
        <v>299</v>
      </c>
      <c r="Q5411" s="3">
        <f>R5411/M5411</f>
        <v>5.2207357859531768E-2</v>
      </c>
      <c r="R5411" s="4">
        <v>15.61</v>
      </c>
      <c r="S5411" s="2">
        <f>R5411/O5411</f>
        <v>5.2207357859531768E-2</v>
      </c>
    </row>
    <row r="5412" spans="1:19" x14ac:dyDescent="0.3">
      <c r="A5412" s="6">
        <v>5657</v>
      </c>
      <c r="B5412" t="s">
        <v>6647</v>
      </c>
      <c r="C5412" s="11">
        <v>45643</v>
      </c>
      <c r="D5412" s="1" t="str">
        <f t="shared" si="268"/>
        <v>2024</v>
      </c>
      <c r="E5412" s="12" t="str">
        <f t="shared" si="269"/>
        <v>December</v>
      </c>
      <c r="F5412" t="s">
        <v>22</v>
      </c>
      <c r="G5412" t="s">
        <v>9662</v>
      </c>
      <c r="H5412" t="s">
        <v>15</v>
      </c>
      <c r="I5412" t="s">
        <v>16</v>
      </c>
      <c r="J5412" t="s">
        <v>38</v>
      </c>
      <c r="K5412" s="6">
        <v>8</v>
      </c>
      <c r="L5412" s="6" t="str">
        <f t="shared" si="267"/>
        <v>Large</v>
      </c>
      <c r="M5412" s="7">
        <v>149</v>
      </c>
      <c r="N5412" s="2">
        <v>0</v>
      </c>
      <c r="O5412" s="3">
        <v>1192</v>
      </c>
      <c r="P5412" s="3">
        <f>O5412/K5412</f>
        <v>149</v>
      </c>
      <c r="Q5412" s="3">
        <f>R5412/M5412</f>
        <v>1.0321476510067114</v>
      </c>
      <c r="R5412" s="4">
        <v>153.79</v>
      </c>
      <c r="S5412" s="2">
        <f>R5412/O5412</f>
        <v>0.12901845637583892</v>
      </c>
    </row>
    <row r="5413" spans="1:19" x14ac:dyDescent="0.3">
      <c r="A5413" s="6">
        <v>5658</v>
      </c>
      <c r="B5413" t="s">
        <v>6648</v>
      </c>
      <c r="C5413" s="11">
        <v>45363</v>
      </c>
      <c r="D5413" s="1" t="str">
        <f t="shared" si="268"/>
        <v>2024</v>
      </c>
      <c r="E5413" s="12" t="str">
        <f t="shared" si="269"/>
        <v>March</v>
      </c>
      <c r="F5413" t="s">
        <v>29</v>
      </c>
      <c r="G5413" t="s">
        <v>9662</v>
      </c>
      <c r="H5413" t="s">
        <v>24</v>
      </c>
      <c r="I5413" t="s">
        <v>27</v>
      </c>
      <c r="J5413" t="s">
        <v>47</v>
      </c>
      <c r="K5413" s="6">
        <v>6</v>
      </c>
      <c r="L5413" s="6" t="str">
        <f t="shared" si="267"/>
        <v>Midium</v>
      </c>
      <c r="M5413" s="7">
        <v>999</v>
      </c>
      <c r="N5413" s="2">
        <v>0.1</v>
      </c>
      <c r="O5413" s="3">
        <v>5394.6</v>
      </c>
      <c r="P5413" s="3">
        <f>O5413/K5413</f>
        <v>899.1</v>
      </c>
      <c r="Q5413" s="3">
        <f>R5413/M5413</f>
        <v>1.1863063063063062</v>
      </c>
      <c r="R5413" s="4">
        <v>1185.1199999999999</v>
      </c>
      <c r="S5413" s="2">
        <f>R5413/O5413</f>
        <v>0.21968635301968631</v>
      </c>
    </row>
    <row r="5414" spans="1:19" x14ac:dyDescent="0.3">
      <c r="A5414" s="6">
        <v>5659</v>
      </c>
      <c r="B5414" t="s">
        <v>6649</v>
      </c>
      <c r="C5414" s="11">
        <v>45391</v>
      </c>
      <c r="D5414" s="1" t="str">
        <f t="shared" si="268"/>
        <v>2024</v>
      </c>
      <c r="E5414" s="12" t="str">
        <f t="shared" si="269"/>
        <v>April</v>
      </c>
      <c r="F5414" t="s">
        <v>14</v>
      </c>
      <c r="G5414" t="s">
        <v>9662</v>
      </c>
      <c r="H5414" t="s">
        <v>24</v>
      </c>
      <c r="I5414" t="s">
        <v>19</v>
      </c>
      <c r="J5414" t="s">
        <v>32</v>
      </c>
      <c r="K5414" s="6">
        <v>9</v>
      </c>
      <c r="L5414" s="6" t="str">
        <f t="shared" si="267"/>
        <v>Large</v>
      </c>
      <c r="M5414" s="7">
        <v>799</v>
      </c>
      <c r="N5414" s="2">
        <v>0.1</v>
      </c>
      <c r="O5414" s="3">
        <v>6471.9</v>
      </c>
      <c r="P5414" s="3">
        <f>O5414/K5414</f>
        <v>719.09999999999991</v>
      </c>
      <c r="Q5414" s="3">
        <f>R5414/M5414</f>
        <v>0.79449311639549436</v>
      </c>
      <c r="R5414" s="4">
        <v>634.79999999999995</v>
      </c>
      <c r="S5414" s="2">
        <f>R5414/O5414</f>
        <v>9.8085569925369667E-2</v>
      </c>
    </row>
    <row r="5415" spans="1:19" x14ac:dyDescent="0.3">
      <c r="A5415" s="6">
        <v>5660</v>
      </c>
      <c r="B5415" t="s">
        <v>6650</v>
      </c>
      <c r="C5415" s="11">
        <v>45372</v>
      </c>
      <c r="D5415" s="1" t="str">
        <f t="shared" si="268"/>
        <v>2024</v>
      </c>
      <c r="E5415" s="12" t="str">
        <f t="shared" si="269"/>
        <v>March</v>
      </c>
      <c r="F5415" t="s">
        <v>40</v>
      </c>
      <c r="G5415" t="s">
        <v>1491</v>
      </c>
      <c r="H5415" t="s">
        <v>15</v>
      </c>
      <c r="I5415" t="s">
        <v>19</v>
      </c>
      <c r="J5415" t="s">
        <v>42</v>
      </c>
      <c r="K5415" s="6">
        <v>9</v>
      </c>
      <c r="L5415" s="6" t="str">
        <f t="shared" si="267"/>
        <v>Large</v>
      </c>
      <c r="M5415" s="7">
        <v>299</v>
      </c>
      <c r="N5415" s="2">
        <v>0.15</v>
      </c>
      <c r="O5415" s="3">
        <v>2287.35</v>
      </c>
      <c r="P5415" s="3">
        <f>O5415/K5415</f>
        <v>254.14999999999998</v>
      </c>
      <c r="Q5415" s="3">
        <f>R5415/M5415</f>
        <v>1.3207023411371237</v>
      </c>
      <c r="R5415" s="4">
        <v>394.89</v>
      </c>
      <c r="S5415" s="2">
        <f>R5415/O5415</f>
        <v>0.17264082890681356</v>
      </c>
    </row>
    <row r="5416" spans="1:19" x14ac:dyDescent="0.3">
      <c r="A5416" s="6">
        <v>5661</v>
      </c>
      <c r="B5416" t="s">
        <v>6651</v>
      </c>
      <c r="C5416" s="11">
        <v>45346</v>
      </c>
      <c r="D5416" s="1" t="str">
        <f t="shared" si="268"/>
        <v>2024</v>
      </c>
      <c r="E5416" s="12" t="str">
        <f t="shared" si="269"/>
        <v>February</v>
      </c>
      <c r="F5416" t="s">
        <v>22</v>
      </c>
      <c r="G5416" t="s">
        <v>6652</v>
      </c>
      <c r="H5416" t="s">
        <v>24</v>
      </c>
      <c r="I5416" t="s">
        <v>19</v>
      </c>
      <c r="J5416" t="s">
        <v>32</v>
      </c>
      <c r="K5416" s="6">
        <v>9</v>
      </c>
      <c r="L5416" s="6" t="str">
        <f t="shared" si="267"/>
        <v>Large</v>
      </c>
      <c r="M5416" s="7">
        <v>99</v>
      </c>
      <c r="N5416" s="2">
        <v>0.05</v>
      </c>
      <c r="O5416" s="3">
        <v>846.45</v>
      </c>
      <c r="P5416" s="3">
        <f>O5416/K5416</f>
        <v>94.050000000000011</v>
      </c>
      <c r="Q5416" s="3">
        <f>R5416/M5416</f>
        <v>0.51929292929292925</v>
      </c>
      <c r="R5416" s="4">
        <v>51.41</v>
      </c>
      <c r="S5416" s="2">
        <f>R5416/O5416</f>
        <v>6.0736015121980028E-2</v>
      </c>
    </row>
    <row r="5417" spans="1:19" x14ac:dyDescent="0.3">
      <c r="A5417" s="6">
        <v>5662</v>
      </c>
      <c r="B5417" t="s">
        <v>6653</v>
      </c>
      <c r="C5417" s="11">
        <v>45701</v>
      </c>
      <c r="D5417" s="1" t="str">
        <f t="shared" si="268"/>
        <v>2025</v>
      </c>
      <c r="E5417" s="12" t="str">
        <f t="shared" si="269"/>
        <v>February</v>
      </c>
      <c r="F5417" t="s">
        <v>14</v>
      </c>
      <c r="G5417" t="s">
        <v>471</v>
      </c>
      <c r="H5417" t="s">
        <v>24</v>
      </c>
      <c r="I5417" t="s">
        <v>19</v>
      </c>
      <c r="J5417" t="s">
        <v>25</v>
      </c>
      <c r="K5417" s="6">
        <v>4</v>
      </c>
      <c r="L5417" s="6" t="str">
        <f t="shared" si="267"/>
        <v>Midium</v>
      </c>
      <c r="M5417" s="7">
        <v>99</v>
      </c>
      <c r="N5417" s="2">
        <v>0.15</v>
      </c>
      <c r="O5417" s="3">
        <v>336.6</v>
      </c>
      <c r="P5417" s="3">
        <f>O5417/K5417</f>
        <v>84.15</v>
      </c>
      <c r="Q5417" s="3">
        <f>R5417/M5417</f>
        <v>0.59101010101010099</v>
      </c>
      <c r="R5417" s="4">
        <v>58.51</v>
      </c>
      <c r="S5417" s="2">
        <f>R5417/O5417</f>
        <v>0.17382650029708852</v>
      </c>
    </row>
    <row r="5418" spans="1:19" x14ac:dyDescent="0.3">
      <c r="A5418" s="6">
        <v>5663</v>
      </c>
      <c r="B5418" t="s">
        <v>6654</v>
      </c>
      <c r="C5418" s="11">
        <v>45489</v>
      </c>
      <c r="D5418" s="1" t="str">
        <f t="shared" si="268"/>
        <v>2024</v>
      </c>
      <c r="E5418" s="12" t="str">
        <f t="shared" si="269"/>
        <v>July</v>
      </c>
      <c r="F5418" t="s">
        <v>40</v>
      </c>
      <c r="G5418" t="s">
        <v>1558</v>
      </c>
      <c r="H5418" t="s">
        <v>37</v>
      </c>
      <c r="I5418" t="s">
        <v>16</v>
      </c>
      <c r="J5418" t="s">
        <v>38</v>
      </c>
      <c r="K5418" s="6">
        <v>1</v>
      </c>
      <c r="L5418" s="6" t="str">
        <f t="shared" si="267"/>
        <v>Small</v>
      </c>
      <c r="M5418" s="7">
        <v>299</v>
      </c>
      <c r="N5418" s="2">
        <v>0</v>
      </c>
      <c r="O5418" s="3">
        <v>299</v>
      </c>
      <c r="P5418" s="3">
        <f>O5418/K5418</f>
        <v>299</v>
      </c>
      <c r="Q5418" s="3">
        <f>R5418/M5418</f>
        <v>0.18933110367892977</v>
      </c>
      <c r="R5418" s="4">
        <v>56.61</v>
      </c>
      <c r="S5418" s="2">
        <f>R5418/O5418</f>
        <v>0.18933110367892977</v>
      </c>
    </row>
    <row r="5419" spans="1:19" x14ac:dyDescent="0.3">
      <c r="A5419" s="6">
        <v>5664</v>
      </c>
      <c r="B5419" t="s">
        <v>6655</v>
      </c>
      <c r="C5419" s="11">
        <v>45665</v>
      </c>
      <c r="D5419" s="1" t="str">
        <f t="shared" si="268"/>
        <v>2025</v>
      </c>
      <c r="E5419" s="12" t="str">
        <f t="shared" si="269"/>
        <v>January</v>
      </c>
      <c r="F5419" t="s">
        <v>14</v>
      </c>
      <c r="G5419" t="s">
        <v>9662</v>
      </c>
      <c r="H5419" t="s">
        <v>15</v>
      </c>
      <c r="I5419" t="s">
        <v>27</v>
      </c>
      <c r="J5419" t="s">
        <v>47</v>
      </c>
      <c r="K5419" s="6">
        <v>10</v>
      </c>
      <c r="L5419" s="6" t="str">
        <f t="shared" si="267"/>
        <v>Large</v>
      </c>
      <c r="M5419" s="7">
        <v>799</v>
      </c>
      <c r="N5419" s="2">
        <v>0.05</v>
      </c>
      <c r="O5419" s="3">
        <v>7590.5</v>
      </c>
      <c r="P5419" s="3">
        <f>O5419/K5419</f>
        <v>759.05</v>
      </c>
      <c r="Q5419" s="3">
        <f>R5419/M5419</f>
        <v>2.1282853566958697</v>
      </c>
      <c r="R5419" s="4">
        <v>1700.5</v>
      </c>
      <c r="S5419" s="2">
        <f>R5419/O5419</f>
        <v>0.22403003754693368</v>
      </c>
    </row>
    <row r="5420" spans="1:19" x14ac:dyDescent="0.3">
      <c r="A5420" s="6">
        <v>5665</v>
      </c>
      <c r="B5420" t="s">
        <v>6656</v>
      </c>
      <c r="C5420" s="11">
        <v>45458</v>
      </c>
      <c r="D5420" s="1" t="str">
        <f t="shared" si="268"/>
        <v>2024</v>
      </c>
      <c r="E5420" s="12" t="str">
        <f t="shared" si="269"/>
        <v>June</v>
      </c>
      <c r="F5420" t="s">
        <v>14</v>
      </c>
      <c r="G5420" t="s">
        <v>9662</v>
      </c>
      <c r="H5420" t="s">
        <v>37</v>
      </c>
      <c r="I5420" t="s">
        <v>19</v>
      </c>
      <c r="J5420" t="s">
        <v>32</v>
      </c>
      <c r="K5420" s="6">
        <v>4</v>
      </c>
      <c r="L5420" s="6" t="str">
        <f t="shared" si="267"/>
        <v>Midium</v>
      </c>
      <c r="M5420" s="7">
        <v>299</v>
      </c>
      <c r="N5420" s="2">
        <v>0</v>
      </c>
      <c r="O5420" s="3">
        <v>1196</v>
      </c>
      <c r="P5420" s="3">
        <f>O5420/K5420</f>
        <v>299</v>
      </c>
      <c r="Q5420" s="3">
        <f>R5420/M5420</f>
        <v>0.31006688963210699</v>
      </c>
      <c r="R5420" s="4">
        <v>92.71</v>
      </c>
      <c r="S5420" s="2">
        <f>R5420/O5420</f>
        <v>7.7516722408026748E-2</v>
      </c>
    </row>
    <row r="5421" spans="1:19" x14ac:dyDescent="0.3">
      <c r="A5421" s="6">
        <v>5666</v>
      </c>
      <c r="B5421" t="s">
        <v>6657</v>
      </c>
      <c r="C5421" s="11">
        <v>45959</v>
      </c>
      <c r="D5421" s="1" t="str">
        <f t="shared" si="268"/>
        <v>2025</v>
      </c>
      <c r="E5421" s="12" t="str">
        <f t="shared" si="269"/>
        <v>October</v>
      </c>
      <c r="F5421" t="s">
        <v>14</v>
      </c>
      <c r="G5421" t="s">
        <v>5858</v>
      </c>
      <c r="H5421" t="s">
        <v>37</v>
      </c>
      <c r="I5421" t="s">
        <v>16</v>
      </c>
      <c r="J5421" t="s">
        <v>38</v>
      </c>
      <c r="K5421" s="6">
        <v>9</v>
      </c>
      <c r="L5421" s="6" t="str">
        <f t="shared" si="267"/>
        <v>Large</v>
      </c>
      <c r="M5421" s="7">
        <v>299</v>
      </c>
      <c r="N5421" s="2">
        <v>0</v>
      </c>
      <c r="O5421" s="3">
        <v>2691</v>
      </c>
      <c r="P5421" s="3">
        <f>O5421/K5421</f>
        <v>299</v>
      </c>
      <c r="Q5421" s="3">
        <f>R5421/M5421</f>
        <v>2.594648829431438</v>
      </c>
      <c r="R5421" s="4">
        <v>775.8</v>
      </c>
      <c r="S5421" s="2">
        <f>R5421/O5421</f>
        <v>0.2882943143812709</v>
      </c>
    </row>
    <row r="5422" spans="1:19" x14ac:dyDescent="0.3">
      <c r="A5422" s="6">
        <v>5667</v>
      </c>
      <c r="B5422" t="s">
        <v>6658</v>
      </c>
      <c r="C5422" s="11">
        <v>45357</v>
      </c>
      <c r="D5422" s="1" t="str">
        <f t="shared" si="268"/>
        <v>2024</v>
      </c>
      <c r="E5422" s="12" t="str">
        <f t="shared" si="269"/>
        <v>March</v>
      </c>
      <c r="F5422" t="s">
        <v>40</v>
      </c>
      <c r="G5422" t="s">
        <v>9662</v>
      </c>
      <c r="H5422" t="s">
        <v>37</v>
      </c>
      <c r="I5422" t="s">
        <v>27</v>
      </c>
      <c r="J5422" t="s">
        <v>17</v>
      </c>
      <c r="K5422" s="6">
        <v>4</v>
      </c>
      <c r="L5422" s="6" t="str">
        <f t="shared" si="267"/>
        <v>Midium</v>
      </c>
      <c r="M5422" s="7">
        <v>299</v>
      </c>
      <c r="N5422" s="2">
        <v>0</v>
      </c>
      <c r="O5422" s="3">
        <v>1196</v>
      </c>
      <c r="P5422" s="3">
        <f>O5422/K5422</f>
        <v>299</v>
      </c>
      <c r="Q5422" s="3">
        <f>R5422/M5422</f>
        <v>0.98481605351170565</v>
      </c>
      <c r="R5422" s="4">
        <v>294.45999999999998</v>
      </c>
      <c r="S5422" s="2">
        <f>R5422/O5422</f>
        <v>0.24620401337792641</v>
      </c>
    </row>
    <row r="5423" spans="1:19" x14ac:dyDescent="0.3">
      <c r="A5423" s="6">
        <v>5668</v>
      </c>
      <c r="B5423" t="s">
        <v>6659</v>
      </c>
      <c r="C5423" s="11">
        <v>45592</v>
      </c>
      <c r="D5423" s="1" t="str">
        <f t="shared" si="268"/>
        <v>2024</v>
      </c>
      <c r="E5423" s="12" t="str">
        <f t="shared" si="269"/>
        <v>October</v>
      </c>
      <c r="F5423" t="s">
        <v>40</v>
      </c>
      <c r="G5423" t="s">
        <v>9662</v>
      </c>
      <c r="H5423" t="s">
        <v>15</v>
      </c>
      <c r="I5423" t="s">
        <v>16</v>
      </c>
      <c r="J5423" t="s">
        <v>38</v>
      </c>
      <c r="K5423" s="6">
        <v>8</v>
      </c>
      <c r="L5423" s="6" t="str">
        <f t="shared" si="267"/>
        <v>Large</v>
      </c>
      <c r="M5423" s="7">
        <v>99</v>
      </c>
      <c r="N5423" s="2">
        <v>0</v>
      </c>
      <c r="O5423" s="3">
        <v>792</v>
      </c>
      <c r="P5423" s="3">
        <f>O5423/K5423</f>
        <v>99</v>
      </c>
      <c r="Q5423" s="3">
        <f>R5423/M5423</f>
        <v>0.6427272727272727</v>
      </c>
      <c r="R5423" s="4">
        <v>63.63</v>
      </c>
      <c r="S5423" s="2">
        <f>R5423/O5423</f>
        <v>8.0340909090909088E-2</v>
      </c>
    </row>
    <row r="5424" spans="1:19" x14ac:dyDescent="0.3">
      <c r="A5424" s="6">
        <v>5669</v>
      </c>
      <c r="B5424" t="s">
        <v>6660</v>
      </c>
      <c r="C5424" s="11">
        <v>45410</v>
      </c>
      <c r="D5424" s="1" t="str">
        <f t="shared" si="268"/>
        <v>2024</v>
      </c>
      <c r="E5424" s="12" t="str">
        <f t="shared" si="269"/>
        <v>April</v>
      </c>
      <c r="F5424" t="s">
        <v>22</v>
      </c>
      <c r="G5424" t="s">
        <v>9662</v>
      </c>
      <c r="H5424" t="s">
        <v>24</v>
      </c>
      <c r="I5424" t="s">
        <v>19</v>
      </c>
      <c r="J5424" t="s">
        <v>42</v>
      </c>
      <c r="K5424" s="6">
        <v>9</v>
      </c>
      <c r="L5424" s="6" t="str">
        <f t="shared" si="267"/>
        <v>Large</v>
      </c>
      <c r="M5424" s="7">
        <v>99</v>
      </c>
      <c r="N5424" s="2">
        <v>0</v>
      </c>
      <c r="O5424" s="3">
        <v>891</v>
      </c>
      <c r="P5424" s="3">
        <f>O5424/K5424</f>
        <v>99</v>
      </c>
      <c r="Q5424" s="3">
        <f>R5424/M5424</f>
        <v>0.75252525252525249</v>
      </c>
      <c r="R5424" s="4">
        <v>74.5</v>
      </c>
      <c r="S5424" s="2">
        <f>R5424/O5424</f>
        <v>8.3613916947250275E-2</v>
      </c>
    </row>
    <row r="5425" spans="1:19" x14ac:dyDescent="0.3">
      <c r="A5425" s="6">
        <v>5670</v>
      </c>
      <c r="B5425" t="s">
        <v>6661</v>
      </c>
      <c r="C5425" s="11">
        <v>45503</v>
      </c>
      <c r="D5425" s="1" t="str">
        <f t="shared" si="268"/>
        <v>2024</v>
      </c>
      <c r="E5425" s="12" t="str">
        <f t="shared" si="269"/>
        <v>July</v>
      </c>
      <c r="F5425" t="s">
        <v>22</v>
      </c>
      <c r="G5425" t="s">
        <v>9662</v>
      </c>
      <c r="H5425" t="s">
        <v>15</v>
      </c>
      <c r="I5425" t="s">
        <v>16</v>
      </c>
      <c r="J5425" t="s">
        <v>38</v>
      </c>
      <c r="K5425" s="6">
        <v>7</v>
      </c>
      <c r="L5425" s="6" t="str">
        <f t="shared" si="267"/>
        <v>Large</v>
      </c>
      <c r="M5425" s="7">
        <v>99</v>
      </c>
      <c r="N5425" s="2">
        <v>0.15</v>
      </c>
      <c r="O5425" s="3">
        <v>589.04999999999995</v>
      </c>
      <c r="P5425" s="3">
        <f>O5425/K5425</f>
        <v>84.149999999999991</v>
      </c>
      <c r="Q5425" s="3">
        <f>R5425/M5425</f>
        <v>0.85838383838383847</v>
      </c>
      <c r="R5425" s="4">
        <v>84.98</v>
      </c>
      <c r="S5425" s="2">
        <f>R5425/O5425</f>
        <v>0.14426619132501486</v>
      </c>
    </row>
    <row r="5426" spans="1:19" x14ac:dyDescent="0.3">
      <c r="A5426" s="6">
        <v>5671</v>
      </c>
      <c r="B5426" t="s">
        <v>6662</v>
      </c>
      <c r="C5426" s="11">
        <v>45507</v>
      </c>
      <c r="D5426" s="1" t="str">
        <f t="shared" si="268"/>
        <v>2024</v>
      </c>
      <c r="E5426" s="12" t="str">
        <f t="shared" si="269"/>
        <v>August</v>
      </c>
      <c r="F5426" t="s">
        <v>14</v>
      </c>
      <c r="G5426" t="s">
        <v>9662</v>
      </c>
      <c r="H5426" t="s">
        <v>15</v>
      </c>
      <c r="I5426" t="s">
        <v>19</v>
      </c>
      <c r="J5426" t="s">
        <v>42</v>
      </c>
      <c r="K5426" s="6">
        <v>1</v>
      </c>
      <c r="L5426" s="6" t="str">
        <f t="shared" si="267"/>
        <v>Small</v>
      </c>
      <c r="M5426" s="7">
        <v>199</v>
      </c>
      <c r="N5426" s="2">
        <v>0.1</v>
      </c>
      <c r="O5426" s="3">
        <v>179.1</v>
      </c>
      <c r="P5426" s="3">
        <f>O5426/K5426</f>
        <v>179.1</v>
      </c>
      <c r="Q5426" s="3">
        <f>R5426/M5426</f>
        <v>9.3417085427135671E-2</v>
      </c>
      <c r="R5426" s="4">
        <v>18.59</v>
      </c>
      <c r="S5426" s="2">
        <f>R5426/O5426</f>
        <v>0.10379676158570632</v>
      </c>
    </row>
    <row r="5427" spans="1:19" x14ac:dyDescent="0.3">
      <c r="A5427" s="6">
        <v>5672</v>
      </c>
      <c r="B5427" t="s">
        <v>6663</v>
      </c>
      <c r="C5427" s="11">
        <v>45637</v>
      </c>
      <c r="D5427" s="1" t="str">
        <f t="shared" si="268"/>
        <v>2024</v>
      </c>
      <c r="E5427" s="12" t="str">
        <f t="shared" si="269"/>
        <v>December</v>
      </c>
      <c r="F5427" t="s">
        <v>14</v>
      </c>
      <c r="G5427" t="s">
        <v>9662</v>
      </c>
      <c r="H5427" t="s">
        <v>37</v>
      </c>
      <c r="I5427" t="s">
        <v>19</v>
      </c>
      <c r="J5427" t="s">
        <v>42</v>
      </c>
      <c r="K5427" s="6">
        <v>10</v>
      </c>
      <c r="L5427" s="6" t="str">
        <f t="shared" si="267"/>
        <v>Large</v>
      </c>
      <c r="M5427" s="7">
        <v>99</v>
      </c>
      <c r="N5427" s="2">
        <v>0.15</v>
      </c>
      <c r="O5427" s="3">
        <v>841.5</v>
      </c>
      <c r="P5427" s="3">
        <f>O5427/K5427</f>
        <v>84.15</v>
      </c>
      <c r="Q5427" s="3">
        <f>R5427/M5427</f>
        <v>1.393939393939394</v>
      </c>
      <c r="R5427" s="4">
        <v>138</v>
      </c>
      <c r="S5427" s="2">
        <f>R5427/O5427</f>
        <v>0.16399286987522282</v>
      </c>
    </row>
    <row r="5428" spans="1:19" x14ac:dyDescent="0.3">
      <c r="A5428" s="6">
        <v>5673</v>
      </c>
      <c r="B5428" t="s">
        <v>6664</v>
      </c>
      <c r="C5428" s="11">
        <v>45336</v>
      </c>
      <c r="D5428" s="1" t="str">
        <f t="shared" si="268"/>
        <v>2024</v>
      </c>
      <c r="E5428" s="12" t="str">
        <f t="shared" si="269"/>
        <v>February</v>
      </c>
      <c r="F5428" t="s">
        <v>22</v>
      </c>
      <c r="G5428" t="s">
        <v>9662</v>
      </c>
      <c r="H5428" t="s">
        <v>37</v>
      </c>
      <c r="I5428" t="s">
        <v>27</v>
      </c>
      <c r="J5428" t="s">
        <v>47</v>
      </c>
      <c r="K5428" s="6">
        <v>10</v>
      </c>
      <c r="L5428" s="6" t="str">
        <f t="shared" si="267"/>
        <v>Large</v>
      </c>
      <c r="M5428" s="7">
        <v>299</v>
      </c>
      <c r="N5428" s="2">
        <v>0</v>
      </c>
      <c r="O5428" s="3">
        <v>2990</v>
      </c>
      <c r="P5428" s="3">
        <f>O5428/K5428</f>
        <v>299</v>
      </c>
      <c r="Q5428" s="3">
        <f>R5428/M5428</f>
        <v>2.0444816053511703</v>
      </c>
      <c r="R5428" s="4">
        <v>611.29999999999995</v>
      </c>
      <c r="S5428" s="2">
        <f>R5428/O5428</f>
        <v>0.20444816053511705</v>
      </c>
    </row>
    <row r="5429" spans="1:19" x14ac:dyDescent="0.3">
      <c r="A5429" s="6">
        <v>5674</v>
      </c>
      <c r="B5429" t="s">
        <v>6665</v>
      </c>
      <c r="C5429" s="11">
        <v>45293</v>
      </c>
      <c r="D5429" s="1" t="str">
        <f t="shared" si="268"/>
        <v>2024</v>
      </c>
      <c r="E5429" s="12" t="str">
        <f t="shared" si="269"/>
        <v>January</v>
      </c>
      <c r="F5429" t="s">
        <v>40</v>
      </c>
      <c r="G5429" t="s">
        <v>9662</v>
      </c>
      <c r="H5429" t="s">
        <v>24</v>
      </c>
      <c r="I5429" t="s">
        <v>27</v>
      </c>
      <c r="J5429" t="s">
        <v>47</v>
      </c>
      <c r="K5429" s="6">
        <v>4</v>
      </c>
      <c r="L5429" s="6" t="str">
        <f t="shared" si="267"/>
        <v>Midium</v>
      </c>
      <c r="M5429" s="7">
        <v>499</v>
      </c>
      <c r="N5429" s="2">
        <v>0</v>
      </c>
      <c r="O5429" s="3">
        <v>1996</v>
      </c>
      <c r="P5429" s="3">
        <f>O5429/K5429</f>
        <v>499</v>
      </c>
      <c r="Q5429" s="3">
        <f>R5429/M5429</f>
        <v>0.71422845691382764</v>
      </c>
      <c r="R5429" s="4">
        <v>356.4</v>
      </c>
      <c r="S5429" s="2">
        <f>R5429/O5429</f>
        <v>0.17855711422845691</v>
      </c>
    </row>
    <row r="5430" spans="1:19" x14ac:dyDescent="0.3">
      <c r="A5430" s="6">
        <v>5675</v>
      </c>
      <c r="B5430" t="s">
        <v>6666</v>
      </c>
      <c r="C5430" s="11">
        <v>45618</v>
      </c>
      <c r="D5430" s="1" t="str">
        <f t="shared" si="268"/>
        <v>2024</v>
      </c>
      <c r="E5430" s="12" t="str">
        <f t="shared" si="269"/>
        <v>November</v>
      </c>
      <c r="F5430" t="s">
        <v>22</v>
      </c>
      <c r="G5430" t="s">
        <v>9662</v>
      </c>
      <c r="H5430" t="s">
        <v>15</v>
      </c>
      <c r="I5430" t="s">
        <v>19</v>
      </c>
      <c r="J5430" t="s">
        <v>32</v>
      </c>
      <c r="K5430" s="6">
        <v>10</v>
      </c>
      <c r="L5430" s="6" t="str">
        <f t="shared" si="267"/>
        <v>Large</v>
      </c>
      <c r="M5430" s="7">
        <v>149</v>
      </c>
      <c r="N5430" s="2">
        <v>0.05</v>
      </c>
      <c r="O5430" s="3">
        <v>1415.5</v>
      </c>
      <c r="P5430" s="3">
        <f>O5430/K5430</f>
        <v>141.55000000000001</v>
      </c>
      <c r="Q5430" s="3">
        <f>R5430/M5430</f>
        <v>2.8340939597315433</v>
      </c>
      <c r="R5430" s="4">
        <v>422.28</v>
      </c>
      <c r="S5430" s="2">
        <f>R5430/O5430</f>
        <v>0.29832567997174142</v>
      </c>
    </row>
    <row r="5431" spans="1:19" x14ac:dyDescent="0.3">
      <c r="A5431" s="6">
        <v>5676</v>
      </c>
      <c r="B5431" t="s">
        <v>6667</v>
      </c>
      <c r="C5431" s="11">
        <v>45490</v>
      </c>
      <c r="D5431" s="1" t="str">
        <f t="shared" si="268"/>
        <v>2024</v>
      </c>
      <c r="E5431" s="12" t="str">
        <f t="shared" si="269"/>
        <v>July</v>
      </c>
      <c r="F5431" t="s">
        <v>22</v>
      </c>
      <c r="G5431" t="s">
        <v>9662</v>
      </c>
      <c r="H5431" t="s">
        <v>24</v>
      </c>
      <c r="I5431" t="s">
        <v>27</v>
      </c>
      <c r="J5431" t="s">
        <v>17</v>
      </c>
      <c r="K5431" s="6">
        <v>10</v>
      </c>
      <c r="L5431" s="6" t="str">
        <f t="shared" si="267"/>
        <v>Large</v>
      </c>
      <c r="M5431" s="7">
        <v>999</v>
      </c>
      <c r="N5431" s="2">
        <v>0.1</v>
      </c>
      <c r="O5431" s="3">
        <v>8991</v>
      </c>
      <c r="P5431" s="3">
        <f>O5431/K5431</f>
        <v>899.1</v>
      </c>
      <c r="Q5431" s="3">
        <f>R5431/M5431</f>
        <v>1.6784784784784785</v>
      </c>
      <c r="R5431" s="4">
        <v>1676.8</v>
      </c>
      <c r="S5431" s="2">
        <f>R5431/O5431</f>
        <v>0.18649760871983093</v>
      </c>
    </row>
    <row r="5432" spans="1:19" x14ac:dyDescent="0.3">
      <c r="A5432" s="6">
        <v>5677</v>
      </c>
      <c r="B5432" t="s">
        <v>6668</v>
      </c>
      <c r="C5432" s="11">
        <v>45836</v>
      </c>
      <c r="D5432" s="1" t="str">
        <f t="shared" si="268"/>
        <v>2025</v>
      </c>
      <c r="E5432" s="12" t="str">
        <f t="shared" si="269"/>
        <v>June</v>
      </c>
      <c r="F5432" t="s">
        <v>14</v>
      </c>
      <c r="G5432" t="s">
        <v>3239</v>
      </c>
      <c r="H5432" t="s">
        <v>15</v>
      </c>
      <c r="I5432" t="s">
        <v>19</v>
      </c>
      <c r="J5432" t="s">
        <v>32</v>
      </c>
      <c r="K5432" s="6">
        <v>10</v>
      </c>
      <c r="L5432" s="6" t="str">
        <f t="shared" si="267"/>
        <v>Large</v>
      </c>
      <c r="M5432" s="7">
        <v>149</v>
      </c>
      <c r="N5432" s="2">
        <v>0</v>
      </c>
      <c r="O5432" s="3">
        <v>1490</v>
      </c>
      <c r="P5432" s="3">
        <f>O5432/K5432</f>
        <v>149</v>
      </c>
      <c r="Q5432" s="3">
        <f>R5432/M5432</f>
        <v>2.7731543624161072</v>
      </c>
      <c r="R5432" s="4">
        <v>413.2</v>
      </c>
      <c r="S5432" s="2">
        <f>R5432/O5432</f>
        <v>0.27731543624161076</v>
      </c>
    </row>
    <row r="5433" spans="1:19" x14ac:dyDescent="0.3">
      <c r="A5433" s="6">
        <v>5678</v>
      </c>
      <c r="B5433" t="s">
        <v>6669</v>
      </c>
      <c r="C5433" s="11">
        <v>45789</v>
      </c>
      <c r="D5433" s="1" t="str">
        <f t="shared" si="268"/>
        <v>2025</v>
      </c>
      <c r="E5433" s="12" t="str">
        <f t="shared" si="269"/>
        <v>May</v>
      </c>
      <c r="F5433" t="s">
        <v>14</v>
      </c>
      <c r="G5433" t="s">
        <v>9662</v>
      </c>
      <c r="H5433" t="s">
        <v>15</v>
      </c>
      <c r="I5433" t="s">
        <v>19</v>
      </c>
      <c r="J5433" t="s">
        <v>42</v>
      </c>
      <c r="K5433" s="6">
        <v>8</v>
      </c>
      <c r="L5433" s="6" t="str">
        <f t="shared" si="267"/>
        <v>Large</v>
      </c>
      <c r="M5433" s="7">
        <v>199</v>
      </c>
      <c r="N5433" s="2">
        <v>0.05</v>
      </c>
      <c r="O5433" s="3">
        <v>1512.4</v>
      </c>
      <c r="P5433" s="3">
        <f>O5433/K5433</f>
        <v>189.05</v>
      </c>
      <c r="Q5433" s="3">
        <f>R5433/M5433</f>
        <v>1.6801005025125626</v>
      </c>
      <c r="R5433" s="4">
        <v>334.34</v>
      </c>
      <c r="S5433" s="2">
        <f>R5433/O5433</f>
        <v>0.22106585559375824</v>
      </c>
    </row>
    <row r="5434" spans="1:19" x14ac:dyDescent="0.3">
      <c r="A5434" s="6">
        <v>5679</v>
      </c>
      <c r="B5434" t="s">
        <v>6670</v>
      </c>
      <c r="C5434" s="11">
        <v>45683</v>
      </c>
      <c r="D5434" s="1" t="str">
        <f t="shared" si="268"/>
        <v>2025</v>
      </c>
      <c r="E5434" s="12" t="str">
        <f t="shared" si="269"/>
        <v>January</v>
      </c>
      <c r="F5434" t="s">
        <v>14</v>
      </c>
      <c r="G5434" t="s">
        <v>6671</v>
      </c>
      <c r="H5434" t="s">
        <v>24</v>
      </c>
      <c r="I5434" t="s">
        <v>19</v>
      </c>
      <c r="J5434" t="s">
        <v>32</v>
      </c>
      <c r="K5434" s="6">
        <v>9</v>
      </c>
      <c r="L5434" s="6" t="str">
        <f t="shared" si="267"/>
        <v>Large</v>
      </c>
      <c r="M5434" s="7">
        <v>999</v>
      </c>
      <c r="N5434" s="2">
        <v>0.1</v>
      </c>
      <c r="O5434" s="3">
        <v>8091.9</v>
      </c>
      <c r="P5434" s="3">
        <f>O5434/K5434</f>
        <v>899.09999999999991</v>
      </c>
      <c r="Q5434" s="3">
        <f>R5434/M5434</f>
        <v>1.201061061061061</v>
      </c>
      <c r="R5434" s="4">
        <v>1199.8599999999999</v>
      </c>
      <c r="S5434" s="2">
        <f>R5434/O5434</f>
        <v>0.14827914334087172</v>
      </c>
    </row>
    <row r="5435" spans="1:19" x14ac:dyDescent="0.3">
      <c r="A5435" s="6">
        <v>5680</v>
      </c>
      <c r="B5435" t="s">
        <v>6672</v>
      </c>
      <c r="C5435" s="11">
        <v>45649</v>
      </c>
      <c r="D5435" s="1" t="str">
        <f t="shared" si="268"/>
        <v>2024</v>
      </c>
      <c r="E5435" s="12" t="str">
        <f t="shared" si="269"/>
        <v>December</v>
      </c>
      <c r="F5435" t="s">
        <v>29</v>
      </c>
      <c r="G5435" t="s">
        <v>9662</v>
      </c>
      <c r="H5435" t="s">
        <v>24</v>
      </c>
      <c r="I5435" t="s">
        <v>19</v>
      </c>
      <c r="J5435" t="s">
        <v>42</v>
      </c>
      <c r="K5435" s="6">
        <v>6</v>
      </c>
      <c r="L5435" s="6" t="str">
        <f t="shared" si="267"/>
        <v>Midium</v>
      </c>
      <c r="M5435" s="7">
        <v>299</v>
      </c>
      <c r="N5435" s="2">
        <v>0.15</v>
      </c>
      <c r="O5435" s="3">
        <v>1524.9</v>
      </c>
      <c r="P5435" s="3">
        <f>O5435/K5435</f>
        <v>254.15</v>
      </c>
      <c r="Q5435" s="3">
        <f>R5435/M5435</f>
        <v>1.3767224080267557</v>
      </c>
      <c r="R5435" s="4">
        <v>411.64</v>
      </c>
      <c r="S5435" s="2">
        <f>R5435/O5435</f>
        <v>0.26994557020132465</v>
      </c>
    </row>
    <row r="5436" spans="1:19" x14ac:dyDescent="0.3">
      <c r="A5436" s="6">
        <v>5681</v>
      </c>
      <c r="B5436" t="s">
        <v>6673</v>
      </c>
      <c r="C5436" s="11">
        <v>45824</v>
      </c>
      <c r="D5436" s="1" t="str">
        <f t="shared" si="268"/>
        <v>2025</v>
      </c>
      <c r="E5436" s="12" t="str">
        <f t="shared" si="269"/>
        <v>June</v>
      </c>
      <c r="F5436" t="s">
        <v>14</v>
      </c>
      <c r="G5436" t="s">
        <v>9662</v>
      </c>
      <c r="H5436" t="s">
        <v>15</v>
      </c>
      <c r="I5436" t="s">
        <v>27</v>
      </c>
      <c r="J5436" t="s">
        <v>47</v>
      </c>
      <c r="K5436" s="6">
        <v>9</v>
      </c>
      <c r="L5436" s="6" t="str">
        <f t="shared" si="267"/>
        <v>Large</v>
      </c>
      <c r="M5436" s="7">
        <v>999</v>
      </c>
      <c r="N5436" s="2">
        <v>0</v>
      </c>
      <c r="O5436" s="3">
        <v>8991</v>
      </c>
      <c r="P5436" s="3">
        <f>O5436/K5436</f>
        <v>999</v>
      </c>
      <c r="Q5436" s="3">
        <f>R5436/M5436</f>
        <v>2.4930730730730728</v>
      </c>
      <c r="R5436" s="4">
        <v>2490.58</v>
      </c>
      <c r="S5436" s="2">
        <f>R5436/O5436</f>
        <v>0.27700811923034147</v>
      </c>
    </row>
    <row r="5437" spans="1:19" x14ac:dyDescent="0.3">
      <c r="A5437" s="6">
        <v>5682</v>
      </c>
      <c r="B5437" t="s">
        <v>6674</v>
      </c>
      <c r="C5437" s="11">
        <v>45375</v>
      </c>
      <c r="D5437" s="1" t="str">
        <f t="shared" si="268"/>
        <v>2024</v>
      </c>
      <c r="E5437" s="12" t="str">
        <f t="shared" si="269"/>
        <v>March</v>
      </c>
      <c r="F5437" t="s">
        <v>40</v>
      </c>
      <c r="G5437" t="s">
        <v>9662</v>
      </c>
      <c r="H5437" t="s">
        <v>37</v>
      </c>
      <c r="I5437" t="s">
        <v>19</v>
      </c>
      <c r="J5437" t="s">
        <v>20</v>
      </c>
      <c r="K5437" s="6">
        <v>4</v>
      </c>
      <c r="L5437" s="6" t="str">
        <f t="shared" si="267"/>
        <v>Midium</v>
      </c>
      <c r="M5437" s="7">
        <v>499</v>
      </c>
      <c r="N5437" s="2">
        <v>0.15</v>
      </c>
      <c r="O5437" s="3">
        <v>1696.6</v>
      </c>
      <c r="P5437" s="3">
        <f>O5437/K5437</f>
        <v>424.15</v>
      </c>
      <c r="Q5437" s="3">
        <f>R5437/M5437</f>
        <v>0.23605210420841685</v>
      </c>
      <c r="R5437" s="4">
        <v>117.79</v>
      </c>
      <c r="S5437" s="2">
        <f>R5437/O5437</f>
        <v>6.942708947306378E-2</v>
      </c>
    </row>
    <row r="5438" spans="1:19" x14ac:dyDescent="0.3">
      <c r="A5438" s="6">
        <v>5683</v>
      </c>
      <c r="B5438" t="s">
        <v>6675</v>
      </c>
      <c r="C5438" s="11">
        <v>45586</v>
      </c>
      <c r="D5438" s="1" t="str">
        <f t="shared" si="268"/>
        <v>2024</v>
      </c>
      <c r="E5438" s="12" t="str">
        <f t="shared" si="269"/>
        <v>October</v>
      </c>
      <c r="F5438" t="s">
        <v>29</v>
      </c>
      <c r="G5438" t="s">
        <v>9662</v>
      </c>
      <c r="H5438" t="s">
        <v>37</v>
      </c>
      <c r="I5438" t="s">
        <v>19</v>
      </c>
      <c r="J5438" t="s">
        <v>25</v>
      </c>
      <c r="K5438" s="6">
        <v>10</v>
      </c>
      <c r="L5438" s="6" t="str">
        <f t="shared" si="267"/>
        <v>Large</v>
      </c>
      <c r="M5438" s="7">
        <v>999</v>
      </c>
      <c r="N5438" s="2">
        <v>0</v>
      </c>
      <c r="O5438" s="3">
        <v>9990</v>
      </c>
      <c r="P5438" s="3">
        <f>O5438/K5438</f>
        <v>999</v>
      </c>
      <c r="Q5438" s="3">
        <f>R5438/M5438</f>
        <v>0.51851851851851849</v>
      </c>
      <c r="R5438" s="4">
        <v>518</v>
      </c>
      <c r="S5438" s="2">
        <f>R5438/O5438</f>
        <v>5.185185185185185E-2</v>
      </c>
    </row>
    <row r="5439" spans="1:19" x14ac:dyDescent="0.3">
      <c r="A5439" s="6">
        <v>5684</v>
      </c>
      <c r="B5439" t="s">
        <v>6676</v>
      </c>
      <c r="C5439" s="11">
        <v>45356</v>
      </c>
      <c r="D5439" s="1" t="str">
        <f t="shared" si="268"/>
        <v>2024</v>
      </c>
      <c r="E5439" s="12" t="str">
        <f t="shared" si="269"/>
        <v>March</v>
      </c>
      <c r="F5439" t="s">
        <v>40</v>
      </c>
      <c r="G5439" t="s">
        <v>9662</v>
      </c>
      <c r="H5439" t="s">
        <v>24</v>
      </c>
      <c r="I5439" t="s">
        <v>19</v>
      </c>
      <c r="J5439" t="s">
        <v>20</v>
      </c>
      <c r="K5439" s="6">
        <v>9</v>
      </c>
      <c r="L5439" s="6" t="str">
        <f t="shared" si="267"/>
        <v>Large</v>
      </c>
      <c r="M5439" s="7">
        <v>499</v>
      </c>
      <c r="N5439" s="2">
        <v>0.1</v>
      </c>
      <c r="O5439" s="3">
        <v>4041.9</v>
      </c>
      <c r="P5439" s="3">
        <f>O5439/K5439</f>
        <v>449.1</v>
      </c>
      <c r="Q5439" s="3">
        <f>R5439/M5439</f>
        <v>2.1188777555110221</v>
      </c>
      <c r="R5439" s="4">
        <v>1057.32</v>
      </c>
      <c r="S5439" s="2">
        <f>R5439/O5439</f>
        <v>0.26158984635938543</v>
      </c>
    </row>
    <row r="5440" spans="1:19" x14ac:dyDescent="0.3">
      <c r="A5440" s="6">
        <v>5685</v>
      </c>
      <c r="B5440" t="s">
        <v>6677</v>
      </c>
      <c r="C5440" s="11">
        <v>45482</v>
      </c>
      <c r="D5440" s="1" t="str">
        <f t="shared" si="268"/>
        <v>2024</v>
      </c>
      <c r="E5440" s="12" t="str">
        <f t="shared" si="269"/>
        <v>July</v>
      </c>
      <c r="F5440" t="s">
        <v>40</v>
      </c>
      <c r="G5440" t="s">
        <v>9662</v>
      </c>
      <c r="H5440" t="s">
        <v>24</v>
      </c>
      <c r="I5440" t="s">
        <v>16</v>
      </c>
      <c r="J5440" t="s">
        <v>38</v>
      </c>
      <c r="K5440" s="6">
        <v>1</v>
      </c>
      <c r="L5440" s="6" t="str">
        <f t="shared" si="267"/>
        <v>Small</v>
      </c>
      <c r="M5440" s="7">
        <v>149</v>
      </c>
      <c r="N5440" s="2">
        <v>0</v>
      </c>
      <c r="O5440" s="3">
        <v>149</v>
      </c>
      <c r="P5440" s="3">
        <f>O5440/K5440</f>
        <v>149</v>
      </c>
      <c r="Q5440" s="3">
        <f>R5440/M5440</f>
        <v>6.8389261744966443E-2</v>
      </c>
      <c r="R5440" s="4">
        <v>10.19</v>
      </c>
      <c r="S5440" s="2">
        <f>R5440/O5440</f>
        <v>6.8389261744966443E-2</v>
      </c>
    </row>
    <row r="5441" spans="1:19" x14ac:dyDescent="0.3">
      <c r="A5441" s="6">
        <v>5686</v>
      </c>
      <c r="B5441" t="s">
        <v>6678</v>
      </c>
      <c r="C5441" s="11">
        <v>45615</v>
      </c>
      <c r="D5441" s="1" t="str">
        <f t="shared" si="268"/>
        <v>2024</v>
      </c>
      <c r="E5441" s="12" t="str">
        <f t="shared" si="269"/>
        <v>November</v>
      </c>
      <c r="F5441" t="s">
        <v>22</v>
      </c>
      <c r="G5441" t="s">
        <v>9662</v>
      </c>
      <c r="H5441" t="s">
        <v>24</v>
      </c>
      <c r="I5441" t="s">
        <v>19</v>
      </c>
      <c r="J5441" t="s">
        <v>42</v>
      </c>
      <c r="K5441" s="6">
        <v>7</v>
      </c>
      <c r="L5441" s="6" t="str">
        <f t="shared" si="267"/>
        <v>Large</v>
      </c>
      <c r="M5441" s="7">
        <v>499</v>
      </c>
      <c r="N5441" s="2">
        <v>0.1</v>
      </c>
      <c r="O5441" s="3">
        <v>3143.7</v>
      </c>
      <c r="P5441" s="3">
        <f>O5441/K5441</f>
        <v>449.09999999999997</v>
      </c>
      <c r="Q5441" s="3">
        <f>R5441/M5441</f>
        <v>0.70066132264529057</v>
      </c>
      <c r="R5441" s="4">
        <v>349.63</v>
      </c>
      <c r="S5441" s="2">
        <f>R5441/O5441</f>
        <v>0.11121608295956995</v>
      </c>
    </row>
    <row r="5442" spans="1:19" x14ac:dyDescent="0.3">
      <c r="A5442" s="6">
        <v>5687</v>
      </c>
      <c r="B5442" t="s">
        <v>6679</v>
      </c>
      <c r="C5442" s="11">
        <v>45449</v>
      </c>
      <c r="D5442" s="1" t="str">
        <f t="shared" si="268"/>
        <v>2024</v>
      </c>
      <c r="E5442" s="12" t="str">
        <f t="shared" si="269"/>
        <v>June</v>
      </c>
      <c r="F5442" t="s">
        <v>40</v>
      </c>
      <c r="G5442" t="s">
        <v>3831</v>
      </c>
      <c r="H5442" t="s">
        <v>37</v>
      </c>
      <c r="I5442" t="s">
        <v>27</v>
      </c>
      <c r="J5442" t="s">
        <v>47</v>
      </c>
      <c r="K5442" s="6">
        <v>2</v>
      </c>
      <c r="L5442" s="6" t="str">
        <f t="shared" si="267"/>
        <v>Small</v>
      </c>
      <c r="M5442" s="7">
        <v>149</v>
      </c>
      <c r="N5442" s="2">
        <v>0.1</v>
      </c>
      <c r="O5442" s="3">
        <v>268.2</v>
      </c>
      <c r="P5442" s="3">
        <f>O5442/K5442</f>
        <v>134.1</v>
      </c>
      <c r="Q5442" s="3">
        <f>R5442/M5442</f>
        <v>0.4130872483221476</v>
      </c>
      <c r="R5442" s="4">
        <v>61.55</v>
      </c>
      <c r="S5442" s="2">
        <f>R5442/O5442</f>
        <v>0.22949291573452646</v>
      </c>
    </row>
    <row r="5443" spans="1:19" x14ac:dyDescent="0.3">
      <c r="A5443" s="6">
        <v>5688</v>
      </c>
      <c r="B5443" t="s">
        <v>6680</v>
      </c>
      <c r="C5443" s="11">
        <v>45745</v>
      </c>
      <c r="D5443" s="1" t="str">
        <f t="shared" si="268"/>
        <v>2025</v>
      </c>
      <c r="E5443" s="12" t="str">
        <f t="shared" si="269"/>
        <v>March</v>
      </c>
      <c r="F5443" t="s">
        <v>14</v>
      </c>
      <c r="G5443" t="s">
        <v>5153</v>
      </c>
      <c r="H5443" t="s">
        <v>37</v>
      </c>
      <c r="I5443" t="s">
        <v>19</v>
      </c>
      <c r="J5443" t="s">
        <v>25</v>
      </c>
      <c r="K5443" s="6">
        <v>3</v>
      </c>
      <c r="L5443" s="6" t="str">
        <f t="shared" ref="L5443:L5506" si="270">IF(K5443&lt;4,"Small", IF(K5443&lt;7,"Midium", IF(K5443&lt;=10,"Large")))</f>
        <v>Small</v>
      </c>
      <c r="M5443" s="7">
        <v>199</v>
      </c>
      <c r="N5443" s="2">
        <v>0.1</v>
      </c>
      <c r="O5443" s="3">
        <v>537.29999999999995</v>
      </c>
      <c r="P5443" s="3">
        <f>O5443/K5443</f>
        <v>179.1</v>
      </c>
      <c r="Q5443" s="3">
        <f>R5443/M5443</f>
        <v>0.36396984924623121</v>
      </c>
      <c r="R5443" s="4">
        <v>72.430000000000007</v>
      </c>
      <c r="S5443" s="2">
        <f>R5443/O5443</f>
        <v>0.13480364786897453</v>
      </c>
    </row>
    <row r="5444" spans="1:19" x14ac:dyDescent="0.3">
      <c r="A5444" s="6">
        <v>5689</v>
      </c>
      <c r="B5444" t="s">
        <v>6681</v>
      </c>
      <c r="C5444" s="11">
        <v>45939</v>
      </c>
      <c r="D5444" s="1" t="str">
        <f t="shared" si="268"/>
        <v>2025</v>
      </c>
      <c r="E5444" s="12" t="str">
        <f t="shared" si="269"/>
        <v>October</v>
      </c>
      <c r="F5444" t="s">
        <v>29</v>
      </c>
      <c r="G5444" t="s">
        <v>9662</v>
      </c>
      <c r="H5444" t="s">
        <v>24</v>
      </c>
      <c r="I5444" t="s">
        <v>19</v>
      </c>
      <c r="J5444" t="s">
        <v>32</v>
      </c>
      <c r="K5444" s="6">
        <v>6</v>
      </c>
      <c r="L5444" s="6" t="str">
        <f t="shared" si="270"/>
        <v>Midium</v>
      </c>
      <c r="M5444" s="7">
        <v>999</v>
      </c>
      <c r="N5444" s="2">
        <v>0</v>
      </c>
      <c r="O5444" s="3">
        <v>5994</v>
      </c>
      <c r="P5444" s="3">
        <f>O5444/K5444</f>
        <v>999</v>
      </c>
      <c r="Q5444" s="3">
        <f>R5444/M5444</f>
        <v>0.52233233233233223</v>
      </c>
      <c r="R5444" s="4">
        <v>521.80999999999995</v>
      </c>
      <c r="S5444" s="2">
        <f>R5444/O5444</f>
        <v>8.7055388722055385E-2</v>
      </c>
    </row>
    <row r="5445" spans="1:19" x14ac:dyDescent="0.3">
      <c r="A5445" s="6">
        <v>5690</v>
      </c>
      <c r="B5445" t="s">
        <v>6682</v>
      </c>
      <c r="C5445" s="11">
        <v>45660</v>
      </c>
      <c r="D5445" s="1" t="str">
        <f t="shared" si="268"/>
        <v>2025</v>
      </c>
      <c r="E5445" s="12" t="str">
        <f t="shared" si="269"/>
        <v>January</v>
      </c>
      <c r="F5445" t="s">
        <v>40</v>
      </c>
      <c r="G5445" t="s">
        <v>5441</v>
      </c>
      <c r="H5445" t="s">
        <v>15</v>
      </c>
      <c r="I5445" t="s">
        <v>19</v>
      </c>
      <c r="J5445" t="s">
        <v>42</v>
      </c>
      <c r="K5445" s="6">
        <v>8</v>
      </c>
      <c r="L5445" s="6" t="str">
        <f t="shared" si="270"/>
        <v>Large</v>
      </c>
      <c r="M5445" s="7">
        <v>99</v>
      </c>
      <c r="N5445" s="2">
        <v>0</v>
      </c>
      <c r="O5445" s="3">
        <v>792</v>
      </c>
      <c r="P5445" s="3">
        <f>O5445/K5445</f>
        <v>99</v>
      </c>
      <c r="Q5445" s="3">
        <f>R5445/M5445</f>
        <v>1.0486868686868687</v>
      </c>
      <c r="R5445" s="4">
        <v>103.82</v>
      </c>
      <c r="S5445" s="2">
        <f>R5445/O5445</f>
        <v>0.13108585858585858</v>
      </c>
    </row>
    <row r="5446" spans="1:19" x14ac:dyDescent="0.3">
      <c r="A5446" s="6">
        <v>5691</v>
      </c>
      <c r="B5446" t="s">
        <v>6683</v>
      </c>
      <c r="C5446" s="11">
        <v>45595</v>
      </c>
      <c r="D5446" s="1" t="str">
        <f t="shared" si="268"/>
        <v>2024</v>
      </c>
      <c r="E5446" s="12" t="str">
        <f t="shared" si="269"/>
        <v>October</v>
      </c>
      <c r="F5446" t="s">
        <v>14</v>
      </c>
      <c r="G5446" t="s">
        <v>9662</v>
      </c>
      <c r="H5446" t="s">
        <v>15</v>
      </c>
      <c r="I5446" t="s">
        <v>19</v>
      </c>
      <c r="J5446" t="s">
        <v>20</v>
      </c>
      <c r="K5446" s="6">
        <v>8</v>
      </c>
      <c r="L5446" s="6" t="str">
        <f t="shared" si="270"/>
        <v>Large</v>
      </c>
      <c r="M5446" s="7">
        <v>999</v>
      </c>
      <c r="N5446" s="2">
        <v>0.15</v>
      </c>
      <c r="O5446" s="3">
        <v>6793.2</v>
      </c>
      <c r="P5446" s="3">
        <f>O5446/K5446</f>
        <v>849.15</v>
      </c>
      <c r="Q5446" s="3">
        <f>R5446/M5446</f>
        <v>1.3231931931931931</v>
      </c>
      <c r="R5446" s="4">
        <v>1321.87</v>
      </c>
      <c r="S5446" s="2">
        <f>R5446/O5446</f>
        <v>0.19458723429311664</v>
      </c>
    </row>
    <row r="5447" spans="1:19" x14ac:dyDescent="0.3">
      <c r="A5447" s="6">
        <v>5692</v>
      </c>
      <c r="B5447" t="s">
        <v>6684</v>
      </c>
      <c r="C5447" s="11">
        <v>45799</v>
      </c>
      <c r="D5447" s="1" t="str">
        <f t="shared" si="268"/>
        <v>2025</v>
      </c>
      <c r="E5447" s="12" t="str">
        <f t="shared" si="269"/>
        <v>May</v>
      </c>
      <c r="F5447" t="s">
        <v>14</v>
      </c>
      <c r="G5447" t="s">
        <v>9662</v>
      </c>
      <c r="H5447" t="s">
        <v>37</v>
      </c>
      <c r="I5447" t="s">
        <v>16</v>
      </c>
      <c r="J5447" t="s">
        <v>38</v>
      </c>
      <c r="K5447" s="6">
        <v>7</v>
      </c>
      <c r="L5447" s="6" t="str">
        <f t="shared" si="270"/>
        <v>Large</v>
      </c>
      <c r="M5447" s="7">
        <v>299</v>
      </c>
      <c r="N5447" s="2">
        <v>0.05</v>
      </c>
      <c r="O5447" s="3">
        <v>1988.35</v>
      </c>
      <c r="P5447" s="3">
        <f>O5447/K5447</f>
        <v>284.05</v>
      </c>
      <c r="Q5447" s="3">
        <f>R5447/M5447</f>
        <v>0.5160535117056857</v>
      </c>
      <c r="R5447" s="4">
        <v>154.30000000000001</v>
      </c>
      <c r="S5447" s="2">
        <f>R5447/O5447</f>
        <v>7.7602031835441454E-2</v>
      </c>
    </row>
    <row r="5448" spans="1:19" x14ac:dyDescent="0.3">
      <c r="A5448" s="6">
        <v>5693</v>
      </c>
      <c r="B5448" t="s">
        <v>6685</v>
      </c>
      <c r="C5448" s="11">
        <v>45820</v>
      </c>
      <c r="D5448" s="1" t="str">
        <f t="shared" si="268"/>
        <v>2025</v>
      </c>
      <c r="E5448" s="12" t="str">
        <f t="shared" si="269"/>
        <v>June</v>
      </c>
      <c r="F5448" t="s">
        <v>14</v>
      </c>
      <c r="G5448" t="s">
        <v>9662</v>
      </c>
      <c r="H5448" t="s">
        <v>37</v>
      </c>
      <c r="I5448" t="s">
        <v>19</v>
      </c>
      <c r="J5448" t="s">
        <v>25</v>
      </c>
      <c r="K5448" s="6">
        <v>6</v>
      </c>
      <c r="L5448" s="6" t="str">
        <f t="shared" si="270"/>
        <v>Midium</v>
      </c>
      <c r="M5448" s="7">
        <v>799</v>
      </c>
      <c r="N5448" s="2">
        <v>0.15</v>
      </c>
      <c r="O5448" s="3">
        <v>4074.9</v>
      </c>
      <c r="P5448" s="3">
        <f>O5448/K5448</f>
        <v>679.15</v>
      </c>
      <c r="Q5448" s="3">
        <f>R5448/M5448</f>
        <v>0.89082603254067583</v>
      </c>
      <c r="R5448" s="4">
        <v>711.77</v>
      </c>
      <c r="S5448" s="2">
        <f>R5448/O5448</f>
        <v>0.17467177108640702</v>
      </c>
    </row>
    <row r="5449" spans="1:19" x14ac:dyDescent="0.3">
      <c r="A5449" s="6">
        <v>5694</v>
      </c>
      <c r="B5449" t="s">
        <v>6686</v>
      </c>
      <c r="C5449" s="11">
        <v>45735</v>
      </c>
      <c r="D5449" s="1" t="str">
        <f t="shared" si="268"/>
        <v>2025</v>
      </c>
      <c r="E5449" s="12" t="str">
        <f t="shared" si="269"/>
        <v>March</v>
      </c>
      <c r="F5449" t="s">
        <v>22</v>
      </c>
      <c r="G5449" t="s">
        <v>9662</v>
      </c>
      <c r="H5449" t="s">
        <v>15</v>
      </c>
      <c r="I5449" t="s">
        <v>27</v>
      </c>
      <c r="J5449" t="s">
        <v>17</v>
      </c>
      <c r="K5449" s="6">
        <v>10</v>
      </c>
      <c r="L5449" s="6" t="str">
        <f t="shared" si="270"/>
        <v>Large</v>
      </c>
      <c r="M5449" s="7">
        <v>199</v>
      </c>
      <c r="N5449" s="2">
        <v>0.05</v>
      </c>
      <c r="O5449" s="3">
        <v>1890.5</v>
      </c>
      <c r="P5449" s="3">
        <f>O5449/K5449</f>
        <v>189.05</v>
      </c>
      <c r="Q5449" s="3">
        <f>R5449/M5449</f>
        <v>0.71231155778894473</v>
      </c>
      <c r="R5449" s="4">
        <v>141.75</v>
      </c>
      <c r="S5449" s="2">
        <f>R5449/O5449</f>
        <v>7.4980163977783662E-2</v>
      </c>
    </row>
    <row r="5450" spans="1:19" x14ac:dyDescent="0.3">
      <c r="A5450" s="6">
        <v>5695</v>
      </c>
      <c r="B5450" t="s">
        <v>6687</v>
      </c>
      <c r="C5450" s="11">
        <v>45829</v>
      </c>
      <c r="D5450" s="1" t="str">
        <f t="shared" si="268"/>
        <v>2025</v>
      </c>
      <c r="E5450" s="12" t="str">
        <f t="shared" si="269"/>
        <v>June</v>
      </c>
      <c r="F5450" t="s">
        <v>14</v>
      </c>
      <c r="G5450" t="s">
        <v>9662</v>
      </c>
      <c r="H5450" t="s">
        <v>37</v>
      </c>
      <c r="I5450" t="s">
        <v>16</v>
      </c>
      <c r="J5450" t="s">
        <v>38</v>
      </c>
      <c r="K5450" s="6">
        <v>10</v>
      </c>
      <c r="L5450" s="6" t="str">
        <f t="shared" si="270"/>
        <v>Large</v>
      </c>
      <c r="M5450" s="7">
        <v>799</v>
      </c>
      <c r="N5450" s="2">
        <v>0.05</v>
      </c>
      <c r="O5450" s="3">
        <v>7590.5</v>
      </c>
      <c r="P5450" s="3">
        <f>O5450/K5450</f>
        <v>759.05</v>
      </c>
      <c r="Q5450" s="3">
        <f>R5450/M5450</f>
        <v>2.4632165206508132</v>
      </c>
      <c r="R5450" s="4">
        <v>1968.11</v>
      </c>
      <c r="S5450" s="2">
        <f>R5450/O5450</f>
        <v>0.25928594954219086</v>
      </c>
    </row>
    <row r="5451" spans="1:19" x14ac:dyDescent="0.3">
      <c r="A5451" s="6">
        <v>5696</v>
      </c>
      <c r="B5451" t="s">
        <v>6688</v>
      </c>
      <c r="C5451" s="11">
        <v>45506</v>
      </c>
      <c r="D5451" s="1" t="str">
        <f t="shared" si="268"/>
        <v>2024</v>
      </c>
      <c r="E5451" s="12" t="str">
        <f t="shared" si="269"/>
        <v>August</v>
      </c>
      <c r="F5451" t="s">
        <v>40</v>
      </c>
      <c r="G5451" t="s">
        <v>9662</v>
      </c>
      <c r="H5451" t="s">
        <v>24</v>
      </c>
      <c r="I5451" t="s">
        <v>19</v>
      </c>
      <c r="J5451" t="s">
        <v>42</v>
      </c>
      <c r="K5451" s="6">
        <v>7</v>
      </c>
      <c r="L5451" s="6" t="str">
        <f t="shared" si="270"/>
        <v>Large</v>
      </c>
      <c r="M5451" s="7">
        <v>199</v>
      </c>
      <c r="N5451" s="2">
        <v>0</v>
      </c>
      <c r="O5451" s="3">
        <v>1393</v>
      </c>
      <c r="P5451" s="3">
        <f>O5451/K5451</f>
        <v>199</v>
      </c>
      <c r="Q5451" s="3">
        <f>R5451/M5451</f>
        <v>1.2691457286432162</v>
      </c>
      <c r="R5451" s="4">
        <v>252.56</v>
      </c>
      <c r="S5451" s="2">
        <f>R5451/O5451</f>
        <v>0.18130653266331659</v>
      </c>
    </row>
    <row r="5452" spans="1:19" x14ac:dyDescent="0.3">
      <c r="A5452" s="6">
        <v>5697</v>
      </c>
      <c r="B5452" t="s">
        <v>6689</v>
      </c>
      <c r="C5452" s="11">
        <v>45790</v>
      </c>
      <c r="D5452" s="1" t="str">
        <f t="shared" si="268"/>
        <v>2025</v>
      </c>
      <c r="E5452" s="12" t="str">
        <f t="shared" si="269"/>
        <v>May</v>
      </c>
      <c r="F5452" t="s">
        <v>29</v>
      </c>
      <c r="G5452" t="s">
        <v>1337</v>
      </c>
      <c r="H5452" t="s">
        <v>24</v>
      </c>
      <c r="I5452" t="s">
        <v>19</v>
      </c>
      <c r="J5452" t="s">
        <v>42</v>
      </c>
      <c r="K5452" s="6">
        <v>1</v>
      </c>
      <c r="L5452" s="6" t="str">
        <f t="shared" si="270"/>
        <v>Small</v>
      </c>
      <c r="M5452" s="7">
        <v>149</v>
      </c>
      <c r="N5452" s="2">
        <v>0.05</v>
      </c>
      <c r="O5452" s="3">
        <v>141.55000000000001</v>
      </c>
      <c r="P5452" s="3">
        <f>O5452/K5452</f>
        <v>141.55000000000001</v>
      </c>
      <c r="Q5452" s="3">
        <f>R5452/M5452</f>
        <v>0.27979865771812079</v>
      </c>
      <c r="R5452" s="4">
        <v>41.69</v>
      </c>
      <c r="S5452" s="2">
        <f>R5452/O5452</f>
        <v>0.29452490286117977</v>
      </c>
    </row>
    <row r="5453" spans="1:19" x14ac:dyDescent="0.3">
      <c r="A5453" s="6">
        <v>5698</v>
      </c>
      <c r="B5453" t="s">
        <v>6690</v>
      </c>
      <c r="C5453" s="11">
        <v>45662</v>
      </c>
      <c r="D5453" s="1" t="str">
        <f t="shared" ref="D5453:D5515" si="271">TEXT(C5453, "yyyy")</f>
        <v>2025</v>
      </c>
      <c r="E5453" s="12" t="str">
        <f t="shared" ref="E5453:E5515" si="272">TEXT(C5453, "mmmm")</f>
        <v>January</v>
      </c>
      <c r="F5453" t="s">
        <v>22</v>
      </c>
      <c r="G5453" t="s">
        <v>4628</v>
      </c>
      <c r="H5453" t="s">
        <v>24</v>
      </c>
      <c r="I5453" t="s">
        <v>16</v>
      </c>
      <c r="J5453" t="s">
        <v>38</v>
      </c>
      <c r="K5453" s="6">
        <v>1</v>
      </c>
      <c r="L5453" s="6" t="str">
        <f t="shared" si="270"/>
        <v>Small</v>
      </c>
      <c r="M5453" s="7">
        <v>999</v>
      </c>
      <c r="N5453" s="2">
        <v>0.15</v>
      </c>
      <c r="O5453" s="3">
        <v>849.15</v>
      </c>
      <c r="P5453" s="3">
        <f>O5453/K5453</f>
        <v>849.15</v>
      </c>
      <c r="Q5453" s="3">
        <f>R5453/M5453</f>
        <v>0.21413413413413412</v>
      </c>
      <c r="R5453" s="4">
        <v>213.92</v>
      </c>
      <c r="S5453" s="2">
        <f>R5453/O5453</f>
        <v>0.25192251074604016</v>
      </c>
    </row>
    <row r="5454" spans="1:19" x14ac:dyDescent="0.3">
      <c r="A5454" s="6">
        <v>5699</v>
      </c>
      <c r="B5454" t="s">
        <v>6691</v>
      </c>
      <c r="C5454" s="11">
        <v>45949</v>
      </c>
      <c r="D5454" s="1" t="str">
        <f t="shared" si="271"/>
        <v>2025</v>
      </c>
      <c r="E5454" s="12" t="str">
        <f t="shared" si="272"/>
        <v>October</v>
      </c>
      <c r="F5454" t="s">
        <v>14</v>
      </c>
      <c r="G5454" t="s">
        <v>9662</v>
      </c>
      <c r="H5454" t="s">
        <v>24</v>
      </c>
      <c r="I5454" t="s">
        <v>19</v>
      </c>
      <c r="J5454" t="s">
        <v>32</v>
      </c>
      <c r="K5454" s="6">
        <v>4</v>
      </c>
      <c r="L5454" s="6" t="str">
        <f t="shared" si="270"/>
        <v>Midium</v>
      </c>
      <c r="M5454" s="7">
        <v>499</v>
      </c>
      <c r="N5454" s="2">
        <v>0</v>
      </c>
      <c r="O5454" s="3">
        <v>1996</v>
      </c>
      <c r="P5454" s="3">
        <f>O5454/K5454</f>
        <v>499</v>
      </c>
      <c r="Q5454" s="3">
        <f>R5454/M5454</f>
        <v>1.1975951903807616</v>
      </c>
      <c r="R5454" s="4">
        <v>597.6</v>
      </c>
      <c r="S5454" s="2">
        <f>R5454/O5454</f>
        <v>0.29939879759519039</v>
      </c>
    </row>
    <row r="5455" spans="1:19" x14ac:dyDescent="0.3">
      <c r="A5455" s="6">
        <v>5700</v>
      </c>
      <c r="B5455" t="s">
        <v>6692</v>
      </c>
      <c r="C5455" s="11">
        <v>45824</v>
      </c>
      <c r="D5455" s="1" t="str">
        <f t="shared" si="271"/>
        <v>2025</v>
      </c>
      <c r="E5455" s="12" t="str">
        <f t="shared" si="272"/>
        <v>June</v>
      </c>
      <c r="F5455" t="s">
        <v>22</v>
      </c>
      <c r="G5455" t="s">
        <v>645</v>
      </c>
      <c r="H5455" t="s">
        <v>37</v>
      </c>
      <c r="I5455" t="s">
        <v>19</v>
      </c>
      <c r="J5455" t="s">
        <v>20</v>
      </c>
      <c r="K5455" s="6">
        <v>2</v>
      </c>
      <c r="L5455" s="6" t="str">
        <f t="shared" si="270"/>
        <v>Small</v>
      </c>
      <c r="M5455" s="7">
        <v>149</v>
      </c>
      <c r="N5455" s="2">
        <v>0</v>
      </c>
      <c r="O5455" s="3">
        <v>298</v>
      </c>
      <c r="P5455" s="3">
        <f>O5455/K5455</f>
        <v>149</v>
      </c>
      <c r="Q5455" s="3">
        <f>R5455/M5455</f>
        <v>0.19798657718120805</v>
      </c>
      <c r="R5455" s="4">
        <v>29.5</v>
      </c>
      <c r="S5455" s="2">
        <f>R5455/O5455</f>
        <v>9.8993288590604023E-2</v>
      </c>
    </row>
    <row r="5456" spans="1:19" x14ac:dyDescent="0.3">
      <c r="A5456" s="6">
        <v>5701</v>
      </c>
      <c r="B5456" t="s">
        <v>6693</v>
      </c>
      <c r="C5456" s="11">
        <v>45989</v>
      </c>
      <c r="D5456" s="1" t="str">
        <f t="shared" si="271"/>
        <v>2025</v>
      </c>
      <c r="E5456" s="12" t="str">
        <f t="shared" si="272"/>
        <v>November</v>
      </c>
      <c r="F5456" t="s">
        <v>22</v>
      </c>
      <c r="G5456" t="s">
        <v>9662</v>
      </c>
      <c r="H5456" t="s">
        <v>37</v>
      </c>
      <c r="I5456" t="s">
        <v>16</v>
      </c>
      <c r="J5456" t="s">
        <v>38</v>
      </c>
      <c r="K5456" s="6">
        <v>5</v>
      </c>
      <c r="L5456" s="6" t="str">
        <f t="shared" si="270"/>
        <v>Midium</v>
      </c>
      <c r="M5456" s="7">
        <v>299</v>
      </c>
      <c r="N5456" s="2">
        <v>0.15</v>
      </c>
      <c r="O5456" s="3">
        <v>1270.75</v>
      </c>
      <c r="P5456" s="3">
        <f>O5456/K5456</f>
        <v>254.15</v>
      </c>
      <c r="Q5456" s="3">
        <f>R5456/M5456</f>
        <v>0.66461538461538461</v>
      </c>
      <c r="R5456" s="4">
        <v>198.72</v>
      </c>
      <c r="S5456" s="2">
        <f>R5456/O5456</f>
        <v>0.15638009049773754</v>
      </c>
    </row>
    <row r="5457" spans="1:19" x14ac:dyDescent="0.3">
      <c r="A5457" s="6">
        <v>5702</v>
      </c>
      <c r="B5457" t="s">
        <v>6694</v>
      </c>
      <c r="C5457" s="11">
        <v>45860</v>
      </c>
      <c r="D5457" s="1" t="str">
        <f t="shared" si="271"/>
        <v>2025</v>
      </c>
      <c r="E5457" s="12" t="str">
        <f t="shared" si="272"/>
        <v>July</v>
      </c>
      <c r="F5457" t="s">
        <v>29</v>
      </c>
      <c r="G5457" t="s">
        <v>9662</v>
      </c>
      <c r="H5457" t="s">
        <v>15</v>
      </c>
      <c r="I5457" t="s">
        <v>27</v>
      </c>
      <c r="J5457" t="s">
        <v>47</v>
      </c>
      <c r="K5457" s="6">
        <v>1</v>
      </c>
      <c r="L5457" s="6" t="str">
        <f t="shared" si="270"/>
        <v>Small</v>
      </c>
      <c r="M5457" s="7">
        <v>299</v>
      </c>
      <c r="N5457" s="2">
        <v>0.1</v>
      </c>
      <c r="O5457" s="3">
        <v>269.10000000000002</v>
      </c>
      <c r="P5457" s="3">
        <f>O5457/K5457</f>
        <v>269.10000000000002</v>
      </c>
      <c r="Q5457" s="3">
        <f>R5457/M5457</f>
        <v>0.17652173913043478</v>
      </c>
      <c r="R5457" s="4">
        <v>52.78</v>
      </c>
      <c r="S5457" s="2">
        <f>R5457/O5457</f>
        <v>0.19613526570048309</v>
      </c>
    </row>
    <row r="5458" spans="1:19" x14ac:dyDescent="0.3">
      <c r="A5458" s="6">
        <v>5703</v>
      </c>
      <c r="B5458" t="s">
        <v>6695</v>
      </c>
      <c r="C5458" s="11">
        <v>45428</v>
      </c>
      <c r="D5458" s="1" t="str">
        <f t="shared" si="271"/>
        <v>2024</v>
      </c>
      <c r="E5458" s="12" t="str">
        <f t="shared" si="272"/>
        <v>May</v>
      </c>
      <c r="F5458" t="s">
        <v>29</v>
      </c>
      <c r="G5458" t="s">
        <v>6696</v>
      </c>
      <c r="H5458" t="s">
        <v>37</v>
      </c>
      <c r="I5458" t="s">
        <v>16</v>
      </c>
      <c r="J5458" t="s">
        <v>38</v>
      </c>
      <c r="K5458" s="6">
        <v>1</v>
      </c>
      <c r="L5458" s="6" t="str">
        <f t="shared" si="270"/>
        <v>Small</v>
      </c>
      <c r="M5458" s="7">
        <v>199</v>
      </c>
      <c r="N5458" s="2">
        <v>0.15</v>
      </c>
      <c r="O5458" s="3">
        <v>169.15</v>
      </c>
      <c r="P5458" s="3">
        <f>O5458/K5458</f>
        <v>169.15</v>
      </c>
      <c r="Q5458" s="3">
        <f>R5458/M5458</f>
        <v>4.3567839195979896E-2</v>
      </c>
      <c r="R5458" s="4">
        <v>8.67</v>
      </c>
      <c r="S5458" s="2">
        <f>R5458/O5458</f>
        <v>5.1256281407035177E-2</v>
      </c>
    </row>
    <row r="5459" spans="1:19" x14ac:dyDescent="0.3">
      <c r="A5459" s="6">
        <v>5704</v>
      </c>
      <c r="B5459" t="s">
        <v>6697</v>
      </c>
      <c r="C5459" s="11">
        <v>45396</v>
      </c>
      <c r="D5459" s="1" t="str">
        <f t="shared" si="271"/>
        <v>2024</v>
      </c>
      <c r="E5459" s="12" t="str">
        <f t="shared" si="272"/>
        <v>April</v>
      </c>
      <c r="F5459" t="s">
        <v>14</v>
      </c>
      <c r="G5459" t="s">
        <v>9662</v>
      </c>
      <c r="H5459" t="s">
        <v>37</v>
      </c>
      <c r="I5459" t="s">
        <v>19</v>
      </c>
      <c r="J5459" t="s">
        <v>32</v>
      </c>
      <c r="K5459" s="6">
        <v>5</v>
      </c>
      <c r="L5459" s="6" t="str">
        <f t="shared" si="270"/>
        <v>Midium</v>
      </c>
      <c r="M5459" s="7">
        <v>799</v>
      </c>
      <c r="N5459" s="2">
        <v>0.1</v>
      </c>
      <c r="O5459" s="3">
        <v>3595.5</v>
      </c>
      <c r="P5459" s="3">
        <f>O5459/K5459</f>
        <v>719.1</v>
      </c>
      <c r="Q5459" s="3">
        <f>R5459/M5459</f>
        <v>0.67202753441802254</v>
      </c>
      <c r="R5459" s="4">
        <v>536.95000000000005</v>
      </c>
      <c r="S5459" s="2">
        <f>R5459/O5459</f>
        <v>0.1493394520928939</v>
      </c>
    </row>
    <row r="5460" spans="1:19" x14ac:dyDescent="0.3">
      <c r="A5460" s="6">
        <v>5705</v>
      </c>
      <c r="B5460" t="s">
        <v>6698</v>
      </c>
      <c r="C5460" s="11">
        <v>45648</v>
      </c>
      <c r="D5460" s="1" t="str">
        <f t="shared" si="271"/>
        <v>2024</v>
      </c>
      <c r="E5460" s="12" t="str">
        <f t="shared" si="272"/>
        <v>December</v>
      </c>
      <c r="F5460" t="s">
        <v>40</v>
      </c>
      <c r="G5460" t="s">
        <v>1472</v>
      </c>
      <c r="H5460" t="s">
        <v>37</v>
      </c>
      <c r="I5460" t="s">
        <v>16</v>
      </c>
      <c r="J5460" t="s">
        <v>34</v>
      </c>
      <c r="K5460" s="6">
        <v>4</v>
      </c>
      <c r="L5460" s="6" t="str">
        <f t="shared" si="270"/>
        <v>Midium</v>
      </c>
      <c r="M5460" s="7">
        <v>999</v>
      </c>
      <c r="N5460" s="2">
        <v>0.15</v>
      </c>
      <c r="O5460" s="3">
        <v>3396.6</v>
      </c>
      <c r="P5460" s="3">
        <f>O5460/K5460</f>
        <v>849.15</v>
      </c>
      <c r="Q5460" s="3">
        <f>R5460/M5460</f>
        <v>0.62461461461461465</v>
      </c>
      <c r="R5460" s="4">
        <v>623.99</v>
      </c>
      <c r="S5460" s="2">
        <f>R5460/O5460</f>
        <v>0.18371018076900431</v>
      </c>
    </row>
    <row r="5461" spans="1:19" x14ac:dyDescent="0.3">
      <c r="A5461" s="6">
        <v>5706</v>
      </c>
      <c r="B5461" t="s">
        <v>6699</v>
      </c>
      <c r="C5461" s="11">
        <v>45986</v>
      </c>
      <c r="D5461" s="1" t="str">
        <f t="shared" si="271"/>
        <v>2025</v>
      </c>
      <c r="E5461" s="12" t="str">
        <f t="shared" si="272"/>
        <v>November</v>
      </c>
      <c r="F5461" t="s">
        <v>14</v>
      </c>
      <c r="G5461" t="s">
        <v>5316</v>
      </c>
      <c r="H5461" t="s">
        <v>15</v>
      </c>
      <c r="I5461" t="s">
        <v>16</v>
      </c>
      <c r="J5461" t="s">
        <v>34</v>
      </c>
      <c r="K5461" s="6">
        <v>2</v>
      </c>
      <c r="L5461" s="6" t="str">
        <f t="shared" si="270"/>
        <v>Small</v>
      </c>
      <c r="M5461" s="7">
        <v>499</v>
      </c>
      <c r="N5461" s="2">
        <v>0</v>
      </c>
      <c r="O5461" s="3">
        <v>998</v>
      </c>
      <c r="P5461" s="3">
        <f>O5461/K5461</f>
        <v>499</v>
      </c>
      <c r="Q5461" s="3">
        <f>R5461/M5461</f>
        <v>0.50284569138276547</v>
      </c>
      <c r="R5461" s="4">
        <v>250.92</v>
      </c>
      <c r="S5461" s="2">
        <f>R5461/O5461</f>
        <v>0.25142284569138273</v>
      </c>
    </row>
    <row r="5462" spans="1:19" x14ac:dyDescent="0.3">
      <c r="A5462" s="6">
        <v>5707</v>
      </c>
      <c r="B5462" t="s">
        <v>6700</v>
      </c>
      <c r="C5462" s="11">
        <v>45384</v>
      </c>
      <c r="D5462" s="1" t="str">
        <f t="shared" si="271"/>
        <v>2024</v>
      </c>
      <c r="E5462" s="12" t="str">
        <f t="shared" si="272"/>
        <v>April</v>
      </c>
      <c r="F5462" t="s">
        <v>40</v>
      </c>
      <c r="G5462" t="s">
        <v>9662</v>
      </c>
      <c r="H5462" t="s">
        <v>15</v>
      </c>
      <c r="I5462" t="s">
        <v>27</v>
      </c>
      <c r="J5462" t="s">
        <v>17</v>
      </c>
      <c r="K5462" s="6">
        <v>1</v>
      </c>
      <c r="L5462" s="6" t="str">
        <f t="shared" si="270"/>
        <v>Small</v>
      </c>
      <c r="M5462" s="7">
        <v>199</v>
      </c>
      <c r="N5462" s="2">
        <v>0.1</v>
      </c>
      <c r="O5462" s="3">
        <v>179.1</v>
      </c>
      <c r="P5462" s="3">
        <f>O5462/K5462</f>
        <v>179.1</v>
      </c>
      <c r="Q5462" s="3">
        <f>R5462/M5462</f>
        <v>6.1608040201005021E-2</v>
      </c>
      <c r="R5462" s="4">
        <v>12.26</v>
      </c>
      <c r="S5462" s="2">
        <f>R5462/O5462</f>
        <v>6.8453378001116699E-2</v>
      </c>
    </row>
    <row r="5463" spans="1:19" x14ac:dyDescent="0.3">
      <c r="A5463" s="6">
        <v>5708</v>
      </c>
      <c r="B5463" t="s">
        <v>6701</v>
      </c>
      <c r="C5463" s="11">
        <v>45848</v>
      </c>
      <c r="D5463" s="1" t="str">
        <f t="shared" si="271"/>
        <v>2025</v>
      </c>
      <c r="E5463" s="12" t="str">
        <f t="shared" si="272"/>
        <v>July</v>
      </c>
      <c r="F5463" t="s">
        <v>14</v>
      </c>
      <c r="G5463" t="s">
        <v>9662</v>
      </c>
      <c r="H5463" t="s">
        <v>24</v>
      </c>
      <c r="I5463" t="s">
        <v>16</v>
      </c>
      <c r="J5463" t="s">
        <v>38</v>
      </c>
      <c r="K5463" s="6">
        <v>8</v>
      </c>
      <c r="L5463" s="6" t="str">
        <f t="shared" si="270"/>
        <v>Large</v>
      </c>
      <c r="M5463" s="7">
        <v>199</v>
      </c>
      <c r="N5463" s="2">
        <v>0</v>
      </c>
      <c r="O5463" s="3">
        <v>1592</v>
      </c>
      <c r="P5463" s="3">
        <f>O5463/K5463</f>
        <v>199</v>
      </c>
      <c r="Q5463" s="3">
        <f>R5463/M5463</f>
        <v>2.2475879396984926</v>
      </c>
      <c r="R5463" s="4">
        <v>447.27</v>
      </c>
      <c r="S5463" s="2">
        <f>R5463/O5463</f>
        <v>0.28094849246231157</v>
      </c>
    </row>
    <row r="5464" spans="1:19" x14ac:dyDescent="0.3">
      <c r="A5464" s="6">
        <v>5709</v>
      </c>
      <c r="B5464" t="s">
        <v>6702</v>
      </c>
      <c r="C5464" s="11">
        <v>45430</v>
      </c>
      <c r="D5464" s="1" t="str">
        <f t="shared" si="271"/>
        <v>2024</v>
      </c>
      <c r="E5464" s="12" t="str">
        <f t="shared" si="272"/>
        <v>May</v>
      </c>
      <c r="F5464" t="s">
        <v>29</v>
      </c>
      <c r="G5464" t="s">
        <v>2122</v>
      </c>
      <c r="H5464" t="s">
        <v>15</v>
      </c>
      <c r="I5464" t="s">
        <v>19</v>
      </c>
      <c r="J5464" t="s">
        <v>25</v>
      </c>
      <c r="K5464" s="6">
        <v>4</v>
      </c>
      <c r="L5464" s="6" t="str">
        <f t="shared" si="270"/>
        <v>Midium</v>
      </c>
      <c r="M5464" s="7">
        <v>149</v>
      </c>
      <c r="N5464" s="2">
        <v>0.15</v>
      </c>
      <c r="O5464" s="3">
        <v>506.6</v>
      </c>
      <c r="P5464" s="3">
        <f>O5464/K5464</f>
        <v>126.65</v>
      </c>
      <c r="Q5464" s="3">
        <f>R5464/M5464</f>
        <v>0.60248322147651001</v>
      </c>
      <c r="R5464" s="4">
        <v>89.77</v>
      </c>
      <c r="S5464" s="2">
        <f>R5464/O5464</f>
        <v>0.17720094749309118</v>
      </c>
    </row>
    <row r="5465" spans="1:19" x14ac:dyDescent="0.3">
      <c r="A5465" s="6">
        <v>5710</v>
      </c>
      <c r="B5465" t="s">
        <v>6703</v>
      </c>
      <c r="C5465" s="11">
        <v>45794</v>
      </c>
      <c r="D5465" s="1" t="str">
        <f t="shared" si="271"/>
        <v>2025</v>
      </c>
      <c r="E5465" s="12" t="str">
        <f t="shared" si="272"/>
        <v>May</v>
      </c>
      <c r="F5465" t="s">
        <v>14</v>
      </c>
      <c r="G5465" t="s">
        <v>3140</v>
      </c>
      <c r="H5465" t="s">
        <v>15</v>
      </c>
      <c r="I5465" t="s">
        <v>19</v>
      </c>
      <c r="J5465" t="s">
        <v>20</v>
      </c>
      <c r="K5465" s="6">
        <v>10</v>
      </c>
      <c r="L5465" s="6" t="str">
        <f t="shared" si="270"/>
        <v>Large</v>
      </c>
      <c r="M5465" s="7">
        <v>299</v>
      </c>
      <c r="N5465" s="2">
        <v>0.15</v>
      </c>
      <c r="O5465" s="3">
        <v>2541.5</v>
      </c>
      <c r="P5465" s="3">
        <f>O5465/K5465</f>
        <v>254.15</v>
      </c>
      <c r="Q5465" s="3">
        <f>R5465/M5465</f>
        <v>1.3836120401337793</v>
      </c>
      <c r="R5465" s="4">
        <v>413.7</v>
      </c>
      <c r="S5465" s="2">
        <f>R5465/O5465</f>
        <v>0.16277788707456226</v>
      </c>
    </row>
    <row r="5466" spans="1:19" x14ac:dyDescent="0.3">
      <c r="A5466" s="6">
        <v>5711</v>
      </c>
      <c r="B5466" t="s">
        <v>6704</v>
      </c>
      <c r="C5466" s="11">
        <v>45649</v>
      </c>
      <c r="D5466" s="1" t="str">
        <f t="shared" si="271"/>
        <v>2024</v>
      </c>
      <c r="E5466" s="12" t="str">
        <f t="shared" si="272"/>
        <v>December</v>
      </c>
      <c r="F5466" t="s">
        <v>29</v>
      </c>
      <c r="G5466" t="s">
        <v>6705</v>
      </c>
      <c r="H5466" t="s">
        <v>37</v>
      </c>
      <c r="I5466" t="s">
        <v>27</v>
      </c>
      <c r="J5466" t="s">
        <v>17</v>
      </c>
      <c r="K5466" s="6">
        <v>4</v>
      </c>
      <c r="L5466" s="6" t="str">
        <f t="shared" si="270"/>
        <v>Midium</v>
      </c>
      <c r="M5466" s="7">
        <v>999</v>
      </c>
      <c r="N5466" s="2">
        <v>0.1</v>
      </c>
      <c r="O5466" s="3">
        <v>3596.4</v>
      </c>
      <c r="P5466" s="3">
        <f>O5466/K5466</f>
        <v>899.1</v>
      </c>
      <c r="Q5466" s="3">
        <f>R5466/M5466</f>
        <v>0.91722722722722716</v>
      </c>
      <c r="R5466" s="4">
        <v>916.31</v>
      </c>
      <c r="S5466" s="2">
        <f>R5466/O5466</f>
        <v>0.254785340896452</v>
      </c>
    </row>
    <row r="5467" spans="1:19" x14ac:dyDescent="0.3">
      <c r="A5467" s="6">
        <v>5712</v>
      </c>
      <c r="B5467" t="s">
        <v>6706</v>
      </c>
      <c r="C5467" s="11">
        <v>45674</v>
      </c>
      <c r="D5467" s="1" t="str">
        <f t="shared" si="271"/>
        <v>2025</v>
      </c>
      <c r="E5467" s="12" t="str">
        <f t="shared" si="272"/>
        <v>January</v>
      </c>
      <c r="F5467" t="s">
        <v>14</v>
      </c>
      <c r="G5467" t="s">
        <v>3530</v>
      </c>
      <c r="H5467" t="s">
        <v>37</v>
      </c>
      <c r="I5467" t="s">
        <v>16</v>
      </c>
      <c r="J5467" t="s">
        <v>38</v>
      </c>
      <c r="K5467" s="6">
        <v>2</v>
      </c>
      <c r="L5467" s="6" t="str">
        <f t="shared" si="270"/>
        <v>Small</v>
      </c>
      <c r="M5467" s="7">
        <v>299</v>
      </c>
      <c r="N5467" s="2">
        <v>0.15</v>
      </c>
      <c r="O5467" s="3">
        <v>508.3</v>
      </c>
      <c r="P5467" s="3">
        <f>O5467/K5467</f>
        <v>254.15</v>
      </c>
      <c r="Q5467" s="3">
        <f>R5467/M5467</f>
        <v>0.45678929765886289</v>
      </c>
      <c r="R5467" s="4">
        <v>136.58000000000001</v>
      </c>
      <c r="S5467" s="2">
        <f>R5467/O5467</f>
        <v>0.26869958685815465</v>
      </c>
    </row>
    <row r="5468" spans="1:19" x14ac:dyDescent="0.3">
      <c r="A5468" s="6">
        <v>5713</v>
      </c>
      <c r="B5468" t="s">
        <v>6707</v>
      </c>
      <c r="C5468" s="11">
        <v>45723</v>
      </c>
      <c r="D5468" s="1" t="str">
        <f t="shared" si="271"/>
        <v>2025</v>
      </c>
      <c r="E5468" s="12" t="str">
        <f t="shared" si="272"/>
        <v>March</v>
      </c>
      <c r="F5468" t="s">
        <v>14</v>
      </c>
      <c r="G5468" t="s">
        <v>9662</v>
      </c>
      <c r="H5468" t="s">
        <v>37</v>
      </c>
      <c r="I5468" t="s">
        <v>16</v>
      </c>
      <c r="J5468" t="s">
        <v>38</v>
      </c>
      <c r="K5468" s="6">
        <v>1</v>
      </c>
      <c r="L5468" s="6" t="str">
        <f t="shared" si="270"/>
        <v>Small</v>
      </c>
      <c r="M5468" s="7">
        <v>299</v>
      </c>
      <c r="N5468" s="2">
        <v>0</v>
      </c>
      <c r="O5468" s="3">
        <v>299</v>
      </c>
      <c r="P5468" s="3">
        <f>O5468/K5468</f>
        <v>299</v>
      </c>
      <c r="Q5468" s="3">
        <f>R5468/M5468</f>
        <v>0.14652173913043479</v>
      </c>
      <c r="R5468" s="4">
        <v>43.81</v>
      </c>
      <c r="S5468" s="2">
        <f>R5468/O5468</f>
        <v>0.14652173913043479</v>
      </c>
    </row>
    <row r="5469" spans="1:19" x14ac:dyDescent="0.3">
      <c r="A5469" s="6">
        <v>5714</v>
      </c>
      <c r="B5469" t="s">
        <v>6708</v>
      </c>
      <c r="C5469" s="11">
     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>
      <c r="G5469" t="s">
        <v>9662</v>
      </c>
      <c r="H5469" t="s">
        <v>24</v>
      </c>
      <c r="I5469" t="s">
        <v>16</v>
      </c>
      <c r="J5469" t="s">
        <v>38</v>
      </c>
      <c r="K5469" s="6">
        <v>8</v>
      </c>
      <c r="L5469" s="6" t="str">
        <f t="shared" si="270"/>
        <v>Large</v>
      </c>
      <c r="M5469" s="7">
        <v>149</v>
      </c>
      <c r="N5469" s="2">
        <v>0</v>
      </c>
      <c r="O5469" s="3">
        <v>1192</v>
      </c>
      <c r="P5469" s="3">
        <f>O5469/K5469</f>
        <v>149</v>
      </c>
      <c r="Q5469" s="3">
        <f>R5469/M5469</f>
        <v>1.536241610738255</v>
      </c>
      <c r="R5469" s="4">
        <v>228.9</v>
      </c>
      <c r="S5469" s="2">
        <f>R5469/O5469</f>
        <v>0.19203020134228188</v>
      </c>
    </row>
    <row r="5470" spans="1:19" x14ac:dyDescent="0.3">
      <c r="A5470" s="6">
        <v>5715</v>
      </c>
      <c r="B5470" t="s">
        <v>6709</v>
      </c>
      <c r="C5470" s="11">
        <v>45839</v>
      </c>
      <c r="D5470" s="1" t="str">
        <f t="shared" si="271"/>
        <v>2025</v>
      </c>
      <c r="E5470" s="12" t="str">
        <f t="shared" si="272"/>
        <v>July</v>
      </c>
      <c r="F5470" t="s">
        <v>40</v>
      </c>
      <c r="G5470" t="s">
        <v>6710</v>
      </c>
      <c r="H5470" t="s">
        <v>15</v>
      </c>
      <c r="I5470" t="s">
        <v>27</v>
      </c>
      <c r="J5470" t="s">
        <v>17</v>
      </c>
      <c r="K5470" s="6">
        <v>1</v>
      </c>
      <c r="L5470" s="6" t="str">
        <f t="shared" si="270"/>
        <v>Small</v>
      </c>
      <c r="M5470" s="7">
        <v>99</v>
      </c>
      <c r="N5470" s="2">
        <v>0.15</v>
      </c>
      <c r="O5470" s="3">
        <v>84.15</v>
      </c>
      <c r="P5470" s="3">
        <f>O5470/K5470</f>
        <v>84.15</v>
      </c>
      <c r="Q5470" s="3">
        <f>R5470/M5470</f>
        <v>0.11222222222222222</v>
      </c>
      <c r="R5470" s="4">
        <v>11.11</v>
      </c>
      <c r="S5470" s="2">
        <f>R5470/O5470</f>
        <v>0.13202614379084965</v>
      </c>
    </row>
    <row r="5471" spans="1:19" x14ac:dyDescent="0.3">
      <c r="A5471" s="6">
        <v>5716</v>
      </c>
      <c r="B5471" t="s">
        <v>6711</v>
      </c>
      <c r="C5471" s="11">
        <v>45970</v>
      </c>
      <c r="D5471" s="1" t="str">
        <f t="shared" si="271"/>
        <v>2025</v>
      </c>
      <c r="E5471" s="12" t="str">
        <f t="shared" si="272"/>
        <v>November</v>
      </c>
      <c r="F5471" t="s">
        <v>14</v>
      </c>
      <c r="G5471" t="s">
        <v>9662</v>
      </c>
      <c r="H5471" t="s">
        <v>37</v>
      </c>
      <c r="I5471" t="s">
        <v>16</v>
      </c>
      <c r="J5471" t="s">
        <v>38</v>
      </c>
      <c r="K5471" s="6">
        <v>8</v>
      </c>
      <c r="L5471" s="6" t="str">
        <f t="shared" si="270"/>
        <v>Large</v>
      </c>
      <c r="M5471" s="7">
        <v>299</v>
      </c>
      <c r="N5471" s="2">
        <v>0.05</v>
      </c>
      <c r="O5471" s="3">
        <v>2272.4</v>
      </c>
      <c r="P5471" s="3">
        <f>O5471/K5471</f>
        <v>284.05</v>
      </c>
      <c r="Q5471" s="3">
        <f>R5471/M5471</f>
        <v>0.57414715719063536</v>
      </c>
      <c r="R5471" s="4">
        <v>171.67</v>
      </c>
      <c r="S5471" s="2">
        <f>R5471/O5471</f>
        <v>7.5545678577715186E-2</v>
      </c>
    </row>
    <row r="5472" spans="1:19" x14ac:dyDescent="0.3">
      <c r="A5472" s="6">
        <v>5717</v>
      </c>
      <c r="B5472" t="s">
        <v>6712</v>
      </c>
      <c r="C5472" s="11">
        <v>45332</v>
      </c>
      <c r="D5472" s="1" t="str">
        <f t="shared" si="271"/>
        <v>2024</v>
      </c>
      <c r="E5472" s="12" t="str">
        <f t="shared" si="272"/>
        <v>February</v>
      </c>
      <c r="F5472" t="s">
        <v>14</v>
      </c>
      <c r="G5472" t="s">
        <v>9662</v>
      </c>
      <c r="H5472" t="s">
        <v>15</v>
      </c>
      <c r="I5472" t="s">
        <v>19</v>
      </c>
      <c r="J5472" t="s">
        <v>20</v>
      </c>
      <c r="K5472" s="6">
        <v>9</v>
      </c>
      <c r="L5472" s="6" t="str">
        <f t="shared" si="270"/>
        <v>Large</v>
      </c>
      <c r="M5472" s="7">
        <v>299</v>
      </c>
      <c r="N5472" s="2">
        <v>0.05</v>
      </c>
      <c r="O5472" s="3">
        <v>2556.4499999999998</v>
      </c>
      <c r="P5472" s="3">
        <f>O5472/K5472</f>
        <v>284.04999999999995</v>
      </c>
      <c r="Q5472" s="3">
        <f>R5472/M5472</f>
        <v>1.1430769230769229</v>
      </c>
      <c r="R5472" s="4">
        <v>341.78</v>
      </c>
      <c r="S5472" s="2">
        <f>R5472/O5472</f>
        <v>0.13369320737741791</v>
      </c>
    </row>
    <row r="5473" spans="1:19" x14ac:dyDescent="0.3">
      <c r="A5473" s="6">
        <v>5718</v>
      </c>
      <c r="B5473" t="s">
        <v>6713</v>
      </c>
      <c r="C5473" s="11">
        <v>45407</v>
      </c>
      <c r="D5473" s="1" t="str">
        <f t="shared" si="271"/>
        <v>2024</v>
      </c>
      <c r="E5473" s="12" t="str">
        <f t="shared" si="272"/>
        <v>April</v>
      </c>
      <c r="F5473" t="s">
        <v>40</v>
      </c>
      <c r="G5473" t="s">
        <v>4765</v>
      </c>
      <c r="H5473" t="s">
        <v>37</v>
      </c>
      <c r="I5473" t="s">
        <v>19</v>
      </c>
      <c r="J5473" t="s">
        <v>20</v>
      </c>
      <c r="K5473" s="6">
        <v>5</v>
      </c>
      <c r="L5473" s="6" t="str">
        <f t="shared" si="270"/>
        <v>Midium</v>
      </c>
      <c r="M5473" s="7">
        <v>999</v>
      </c>
      <c r="N5473" s="2">
        <v>0.1</v>
      </c>
      <c r="O5473" s="3">
        <v>4495.5</v>
      </c>
      <c r="P5473" s="3">
        <f>O5473/K5473</f>
        <v>899.1</v>
      </c>
      <c r="Q5473" s="3">
        <f>R5473/M5473</f>
        <v>1.2730230230230231</v>
      </c>
      <c r="R5473" s="4">
        <v>1271.75</v>
      </c>
      <c r="S5473" s="2">
        <f>R5473/O5473</f>
        <v>0.28289400511622737</v>
      </c>
    </row>
    <row r="5474" spans="1:19" x14ac:dyDescent="0.3">
      <c r="A5474" s="6">
        <v>5719</v>
      </c>
      <c r="B5474" t="s">
        <v>6714</v>
      </c>
      <c r="C5474" s="11">
        <v>45337</v>
      </c>
      <c r="D5474" s="1" t="str">
        <f t="shared" si="271"/>
        <v>2024</v>
      </c>
      <c r="E5474" s="12" t="str">
        <f t="shared" si="272"/>
        <v>February</v>
      </c>
      <c r="F5474" t="s">
        <v>22</v>
      </c>
      <c r="G5474" t="s">
        <v>9662</v>
      </c>
      <c r="H5474" t="s">
        <v>24</v>
      </c>
      <c r="I5474" t="s">
        <v>27</v>
      </c>
      <c r="J5474" t="s">
        <v>17</v>
      </c>
      <c r="K5474" s="6">
        <v>1</v>
      </c>
      <c r="L5474" s="6" t="str">
        <f t="shared" si="270"/>
        <v>Small</v>
      </c>
      <c r="M5474" s="7">
        <v>149</v>
      </c>
      <c r="N5474" s="2">
        <v>0</v>
      </c>
      <c r="O5474" s="3">
        <v>149</v>
      </c>
      <c r="P5474" s="3">
        <f>O5474/K5474</f>
        <v>149</v>
      </c>
      <c r="Q5474" s="3">
        <f>R5474/M5474</f>
        <v>0.11892617449664429</v>
      </c>
      <c r="R5474" s="4">
        <v>17.72</v>
      </c>
      <c r="S5474" s="2">
        <f>R5474/O5474</f>
        <v>0.11892617449664429</v>
      </c>
    </row>
    <row r="5475" spans="1:19" x14ac:dyDescent="0.3">
      <c r="A5475" s="6">
        <v>5720</v>
      </c>
      <c r="B5475" t="s">
        <v>6715</v>
      </c>
      <c r="C5475" s="11">
        <v>45677</v>
      </c>
      <c r="D5475" s="1" t="str">
        <f t="shared" si="271"/>
        <v>2025</v>
      </c>
      <c r="E5475" s="12" t="str">
        <f t="shared" si="272"/>
        <v>January</v>
      </c>
      <c r="F5475" t="s">
        <v>14</v>
      </c>
      <c r="G5475" t="s">
        <v>9662</v>
      </c>
      <c r="H5475" t="s">
        <v>37</v>
      </c>
      <c r="I5475" t="s">
        <v>19</v>
      </c>
      <c r="J5475" t="s">
        <v>20</v>
      </c>
      <c r="K5475" s="6">
        <v>10</v>
      </c>
      <c r="L5475" s="6" t="str">
        <f t="shared" si="270"/>
        <v>Large</v>
      </c>
      <c r="M5475" s="7">
        <v>99</v>
      </c>
      <c r="N5475" s="2">
        <v>0</v>
      </c>
      <c r="O5475" s="3">
        <v>990</v>
      </c>
      <c r="P5475" s="3">
        <f>O5475/K5475</f>
        <v>99</v>
      </c>
      <c r="Q5475" s="3">
        <f>R5475/M5475</f>
        <v>2.271818181818182</v>
      </c>
      <c r="R5475" s="4">
        <v>224.91</v>
      </c>
      <c r="S5475" s="2">
        <f>R5475/O5475</f>
        <v>0.22718181818181818</v>
      </c>
    </row>
    <row r="5476" spans="1:19" x14ac:dyDescent="0.3">
      <c r="A5476" s="6">
        <v>5721</v>
      </c>
      <c r="B5476" t="s">
        <v>6716</v>
      </c>
      <c r="C5476" s="11">
        <v>45610</v>
      </c>
      <c r="D5476" s="1" t="str">
        <f t="shared" si="271"/>
        <v>2024</v>
      </c>
      <c r="E5476" s="12" t="str">
        <f t="shared" si="272"/>
        <v>November</v>
      </c>
      <c r="F5476" t="s">
        <v>14</v>
      </c>
      <c r="G5476" t="s">
        <v>9662</v>
      </c>
      <c r="H5476" t="s">
        <v>24</v>
      </c>
      <c r="I5476" t="s">
        <v>16</v>
      </c>
      <c r="J5476" t="s">
        <v>34</v>
      </c>
      <c r="K5476" s="6">
        <v>4</v>
      </c>
      <c r="L5476" s="6" t="str">
        <f t="shared" si="270"/>
        <v>Midium</v>
      </c>
      <c r="M5476" s="7">
        <v>999</v>
      </c>
      <c r="N5476" s="2">
        <v>0.1</v>
      </c>
      <c r="O5476" s="3">
        <v>3596.4</v>
      </c>
      <c r="P5476" s="3">
        <f>O5476/K5476</f>
        <v>899.1</v>
      </c>
      <c r="Q5476" s="3">
        <f>R5476/M5476</f>
        <v>0.74853853853853847</v>
      </c>
      <c r="R5476" s="4">
        <v>747.79</v>
      </c>
      <c r="S5476" s="2">
        <f>R5476/O5476</f>
        <v>0.2079273718162607</v>
      </c>
    </row>
    <row r="5477" spans="1:19" x14ac:dyDescent="0.3">
      <c r="A5477" s="6">
        <v>5722</v>
      </c>
      <c r="B5477" t="s">
        <v>6717</v>
      </c>
      <c r="C5477" s="11">
        <v>45965</v>
      </c>
      <c r="D5477" s="1" t="str">
        <f t="shared" si="271"/>
        <v>2025</v>
      </c>
      <c r="E5477" s="12" t="str">
        <f t="shared" si="272"/>
        <v>November</v>
      </c>
      <c r="F5477" t="s">
        <v>14</v>
      </c>
      <c r="G5477" t="s">
        <v>9662</v>
      </c>
      <c r="H5477" t="s">
        <v>37</v>
      </c>
      <c r="I5477" t="s">
        <v>19</v>
      </c>
      <c r="J5477" t="s">
        <v>25</v>
      </c>
      <c r="K5477" s="6">
        <v>10</v>
      </c>
      <c r="L5477" s="6" t="str">
        <f t="shared" si="270"/>
        <v>Large</v>
      </c>
      <c r="M5477" s="7">
        <v>799</v>
      </c>
      <c r="N5477" s="2">
        <v>0</v>
      </c>
      <c r="O5477" s="3">
        <v>7990</v>
      </c>
      <c r="P5477" s="3">
        <f>O5477/K5477</f>
        <v>799</v>
      </c>
      <c r="Q5477" s="3">
        <f>R5477/M5477</f>
        <v>2.6634543178973717</v>
      </c>
      <c r="R5477" s="4">
        <v>2128.1</v>
      </c>
      <c r="S5477" s="2">
        <f>R5477/O5477</f>
        <v>0.26634543178973719</v>
      </c>
    </row>
    <row r="5478" spans="1:19" x14ac:dyDescent="0.3">
      <c r="A5478" s="6">
        <v>5723</v>
      </c>
      <c r="B5478" t="s">
        <v>6718</v>
      </c>
      <c r="C5478" s="11">
        <v>45512</v>
      </c>
      <c r="D5478" s="1" t="str">
        <f t="shared" si="271"/>
        <v>2024</v>
      </c>
      <c r="E5478" s="12" t="str">
        <f t="shared" si="272"/>
        <v>August</v>
      </c>
      <c r="F5478" t="s">
        <v>40</v>
      </c>
      <c r="G5478" t="s">
        <v>9662</v>
      </c>
      <c r="H5478" t="s">
        <v>37</v>
      </c>
      <c r="I5478" t="s">
        <v>27</v>
      </c>
      <c r="J5478" t="s">
        <v>47</v>
      </c>
      <c r="K5478" s="6">
        <v>9</v>
      </c>
      <c r="L5478" s="6" t="str">
        <f t="shared" si="270"/>
        <v>Large</v>
      </c>
      <c r="M5478" s="7">
        <v>199</v>
      </c>
      <c r="N5478" s="2">
        <v>0.05</v>
      </c>
      <c r="O5478" s="3">
        <v>1701.45</v>
      </c>
      <c r="P5478" s="3">
        <f>O5478/K5478</f>
        <v>189.05</v>
      </c>
      <c r="Q5478" s="3">
        <f>R5478/M5478</f>
        <v>1.3308040201005025</v>
      </c>
      <c r="R5478" s="4">
        <v>264.83</v>
      </c>
      <c r="S5478" s="2">
        <f>R5478/O5478</f>
        <v>0.1556495929942108</v>
      </c>
    </row>
    <row r="5479" spans="1:19" x14ac:dyDescent="0.3">
      <c r="A5479" s="6">
        <v>5724</v>
      </c>
      <c r="B5479" t="s">
        <v>6719</v>
      </c>
      <c r="C5479" s="11">
        <v>45395</v>
      </c>
      <c r="D5479" s="1" t="str">
        <f t="shared" si="271"/>
        <v>2024</v>
      </c>
      <c r="E5479" s="12" t="str">
        <f t="shared" si="272"/>
        <v>April</v>
      </c>
      <c r="F5479" t="s">
        <v>40</v>
      </c>
      <c r="G5479" t="s">
        <v>9662</v>
      </c>
      <c r="H5479" t="s">
        <v>37</v>
      </c>
      <c r="I5479" t="s">
        <v>19</v>
      </c>
      <c r="J5479" t="s">
        <v>42</v>
      </c>
      <c r="K5479" s="6">
        <v>9</v>
      </c>
      <c r="L5479" s="6" t="str">
        <f t="shared" si="270"/>
        <v>Large</v>
      </c>
      <c r="M5479" s="7">
        <v>999</v>
      </c>
      <c r="N5479" s="2">
        <v>0</v>
      </c>
      <c r="O5479" s="3">
        <v>8991</v>
      </c>
      <c r="P5479" s="3">
        <f>O5479/K5479</f>
        <v>999</v>
      </c>
      <c r="Q5479" s="3">
        <f>R5479/M5479</f>
        <v>1.3468368368368369</v>
      </c>
      <c r="R5479" s="4">
        <v>1345.49</v>
      </c>
      <c r="S5479" s="2">
        <f>R5479/O5479</f>
        <v>0.1496485374263152</v>
      </c>
    </row>
    <row r="5480" spans="1:19" x14ac:dyDescent="0.3">
      <c r="A5480" s="6">
        <v>5725</v>
      </c>
      <c r="B5480" t="s">
        <v>6720</v>
      </c>
      <c r="C5480" s="11">
        <v>45847</v>
      </c>
      <c r="D5480" s="1" t="str">
        <f t="shared" si="271"/>
        <v>2025</v>
      </c>
      <c r="E5480" s="12" t="str">
        <f t="shared" si="272"/>
        <v>July</v>
      </c>
      <c r="F5480" t="s">
        <v>14</v>
      </c>
      <c r="G5480" t="s">
        <v>9662</v>
      </c>
      <c r="H5480" t="s">
        <v>24</v>
      </c>
      <c r="I5480" t="s">
        <v>19</v>
      </c>
      <c r="J5480" t="s">
        <v>20</v>
      </c>
      <c r="K5480" s="6">
        <v>7</v>
      </c>
      <c r="L5480" s="6" t="str">
        <f t="shared" si="270"/>
        <v>Large</v>
      </c>
      <c r="M5480" s="7">
        <v>299</v>
      </c>
      <c r="N5480" s="2">
        <v>0.05</v>
      </c>
      <c r="O5480" s="3">
        <v>1988.35</v>
      </c>
      <c r="P5480" s="3">
        <f>O5480/K5480</f>
        <v>284.05</v>
      </c>
      <c r="Q5480" s="3">
        <f>R5480/M5480</f>
        <v>1.6128762541806021</v>
      </c>
      <c r="R5480" s="4">
        <v>482.25</v>
      </c>
      <c r="S5480" s="2">
        <f>R5480/O5480</f>
        <v>0.24253778258354919</v>
      </c>
    </row>
    <row r="5481" spans="1:19" x14ac:dyDescent="0.3">
      <c r="A5481" s="6">
        <v>5726</v>
      </c>
      <c r="B5481" t="s">
        <v>6721</v>
      </c>
      <c r="C5481" s="11">
        <v>45351</v>
      </c>
      <c r="D5481" s="1" t="str">
        <f t="shared" si="271"/>
        <v>2024</v>
      </c>
      <c r="E5481" s="12" t="str">
        <f t="shared" si="272"/>
        <v>February</v>
      </c>
      <c r="F5481" t="s">
        <v>14</v>
      </c>
      <c r="G5481" t="s">
        <v>9662</v>
      </c>
      <c r="H5481" t="s">
        <v>37</v>
      </c>
      <c r="I5481" t="s">
        <v>19</v>
      </c>
      <c r="J5481" t="s">
        <v>25</v>
      </c>
      <c r="K5481" s="6">
        <v>2</v>
      </c>
      <c r="L5481" s="6" t="str">
        <f t="shared" si="270"/>
        <v>Small</v>
      </c>
      <c r="M5481" s="7">
        <v>499</v>
      </c>
      <c r="N5481" s="2">
        <v>0.1</v>
      </c>
      <c r="O5481" s="3">
        <v>898.2</v>
      </c>
      <c r="P5481" s="3">
        <f>O5481/K5481</f>
        <v>449.1</v>
      </c>
      <c r="Q5481" s="3">
        <f>R5481/M5481</f>
        <v>0.4238076152304609</v>
      </c>
      <c r="R5481" s="4">
        <v>211.48</v>
      </c>
      <c r="S5481" s="2">
        <f>R5481/O5481</f>
        <v>0.23544867512803383</v>
      </c>
    </row>
    <row r="5482" spans="1:19" x14ac:dyDescent="0.3">
      <c r="A5482" s="6">
        <v>5727</v>
      </c>
      <c r="B5482" t="s">
        <v>6722</v>
      </c>
      <c r="C5482" s="11">
        <v>45571</v>
      </c>
      <c r="D5482" s="1" t="str">
        <f t="shared" si="271"/>
        <v>2024</v>
      </c>
      <c r="E5482" s="12" t="str">
        <f t="shared" si="272"/>
        <v>October</v>
      </c>
      <c r="F5482" t="s">
        <v>22</v>
      </c>
      <c r="G5482" t="s">
        <v>9662</v>
      </c>
      <c r="H5482" t="s">
        <v>24</v>
      </c>
      <c r="I5482" t="s">
        <v>19</v>
      </c>
      <c r="J5482" t="s">
        <v>32</v>
      </c>
      <c r="K5482" s="6">
        <v>4</v>
      </c>
      <c r="L5482" s="6" t="str">
        <f t="shared" si="270"/>
        <v>Midium</v>
      </c>
      <c r="M5482" s="7">
        <v>799</v>
      </c>
      <c r="N5482" s="2">
        <v>0.15</v>
      </c>
      <c r="O5482" s="3">
        <v>2716.6</v>
      </c>
      <c r="P5482" s="3">
        <f>O5482/K5482</f>
        <v>679.15</v>
      </c>
      <c r="Q5482" s="3">
        <f>R5482/M5482</f>
        <v>0.60214017521902374</v>
      </c>
      <c r="R5482" s="4">
        <v>481.11</v>
      </c>
      <c r="S5482" s="2">
        <f>R5482/O5482</f>
        <v>0.17710005153500699</v>
      </c>
    </row>
    <row r="5483" spans="1:19" x14ac:dyDescent="0.3">
      <c r="A5483" s="6">
        <v>5728</v>
      </c>
      <c r="B5483" t="s">
        <v>6723</v>
      </c>
      <c r="C5483" s="11">
        <v>45965</v>
      </c>
      <c r="D5483" s="1" t="str">
        <f t="shared" si="271"/>
        <v>2025</v>
      </c>
      <c r="E5483" s="12" t="str">
        <f t="shared" si="272"/>
        <v>November</v>
      </c>
      <c r="F5483" t="s">
        <v>14</v>
      </c>
      <c r="G5483" t="s">
        <v>9662</v>
      </c>
      <c r="H5483" t="s">
        <v>15</v>
      </c>
      <c r="I5483" t="s">
        <v>19</v>
      </c>
      <c r="J5483" t="s">
        <v>32</v>
      </c>
      <c r="K5483" s="6">
        <v>8</v>
      </c>
      <c r="L5483" s="6" t="str">
        <f t="shared" si="270"/>
        <v>Large</v>
      </c>
      <c r="M5483" s="7">
        <v>799</v>
      </c>
      <c r="N5483" s="2">
        <v>0.1</v>
      </c>
      <c r="O5483" s="3">
        <v>5752.8</v>
      </c>
      <c r="P5483" s="3">
        <f>O5483/K5483</f>
        <v>719.1</v>
      </c>
      <c r="Q5483" s="3">
        <f>R5483/M5483</f>
        <v>0.38586983729662078</v>
      </c>
      <c r="R5483" s="4">
        <v>308.31</v>
      </c>
      <c r="S5483" s="2">
        <f>R5483/O5483</f>
        <v>5.3593032957863995E-2</v>
      </c>
    </row>
    <row r="5484" spans="1:19" x14ac:dyDescent="0.3">
      <c r="A5484" s="6">
        <v>5729</v>
      </c>
      <c r="B5484" t="s">
        <v>6724</v>
      </c>
      <c r="C5484" s="11">
        <v>46005</v>
      </c>
      <c r="D5484" s="1" t="str">
        <f t="shared" si="271"/>
        <v>2025</v>
      </c>
      <c r="E5484" s="12" t="str">
        <f t="shared" si="272"/>
        <v>December</v>
      </c>
      <c r="F5484" t="s">
        <v>29</v>
      </c>
      <c r="G5484" t="s">
        <v>9662</v>
      </c>
      <c r="H5484" t="s">
        <v>15</v>
      </c>
      <c r="I5484" t="s">
        <v>19</v>
      </c>
      <c r="J5484" t="s">
        <v>42</v>
      </c>
      <c r="K5484" s="6">
        <v>8</v>
      </c>
      <c r="L5484" s="6" t="str">
        <f t="shared" si="270"/>
        <v>Large</v>
      </c>
      <c r="M5484" s="7">
        <v>299</v>
      </c>
      <c r="N5484" s="2">
        <v>0</v>
      </c>
      <c r="O5484" s="3">
        <v>2392</v>
      </c>
      <c r="P5484" s="3">
        <f>O5484/K5484</f>
        <v>299</v>
      </c>
      <c r="Q5484" s="3">
        <f>R5484/M5484</f>
        <v>0.56374581939799329</v>
      </c>
      <c r="R5484" s="4">
        <v>168.56</v>
      </c>
      <c r="S5484" s="2">
        <f>R5484/O5484</f>
        <v>7.0468227424749161E-2</v>
      </c>
    </row>
    <row r="5485" spans="1:19" x14ac:dyDescent="0.3">
      <c r="A5485" s="6">
        <v>5730</v>
      </c>
      <c r="B5485" t="s">
        <v>6725</v>
      </c>
      <c r="C5485" s="11">
        <v>45446</v>
      </c>
      <c r="D5485" s="1" t="str">
        <f t="shared" si="271"/>
        <v>2024</v>
      </c>
      <c r="E5485" s="12" t="str">
        <f t="shared" si="272"/>
        <v>June</v>
      </c>
      <c r="F5485" t="s">
        <v>14</v>
      </c>
      <c r="G5485" t="s">
        <v>9662</v>
      </c>
      <c r="H5485" t="s">
        <v>15</v>
      </c>
      <c r="I5485" t="s">
        <v>27</v>
      </c>
      <c r="J5485" t="s">
        <v>17</v>
      </c>
      <c r="K5485" s="6">
        <v>10</v>
      </c>
      <c r="L5485" s="6" t="str">
        <f t="shared" si="270"/>
        <v>Large</v>
      </c>
      <c r="M5485" s="7">
        <v>149</v>
      </c>
      <c r="N5485" s="2">
        <v>0.15</v>
      </c>
      <c r="O5485" s="3">
        <v>1266.5</v>
      </c>
      <c r="P5485" s="3">
        <f>O5485/K5485</f>
        <v>126.65</v>
      </c>
      <c r="Q5485" s="3">
        <f>R5485/M5485</f>
        <v>0.68080536912751677</v>
      </c>
      <c r="R5485" s="4">
        <v>101.44</v>
      </c>
      <c r="S5485" s="2">
        <f>R5485/O5485</f>
        <v>8.0094749309119626E-2</v>
      </c>
    </row>
    <row r="5486" spans="1:19" x14ac:dyDescent="0.3">
      <c r="A5486" s="6">
        <v>5731</v>
      </c>
      <c r="B5486" t="s">
        <v>6726</v>
      </c>
      <c r="C5486" s="11">
        <v>45347</v>
      </c>
      <c r="D5486" s="1" t="str">
        <f t="shared" si="271"/>
        <v>2024</v>
      </c>
      <c r="E5486" s="12" t="str">
        <f t="shared" si="272"/>
        <v>February</v>
      </c>
      <c r="F5486" t="s">
        <v>29</v>
      </c>
      <c r="G5486" t="s">
        <v>9662</v>
      </c>
      <c r="H5486" t="s">
        <v>24</v>
      </c>
      <c r="I5486" t="s">
        <v>19</v>
      </c>
      <c r="J5486" t="s">
        <v>20</v>
      </c>
      <c r="K5486" s="6">
        <v>8</v>
      </c>
      <c r="L5486" s="6" t="str">
        <f t="shared" si="270"/>
        <v>Large</v>
      </c>
      <c r="M5486" s="7">
        <v>499</v>
      </c>
      <c r="N5486" s="2">
        <v>0.1</v>
      </c>
      <c r="O5486" s="3">
        <v>3592.8</v>
      </c>
      <c r="P5486" s="3">
        <f>O5486/K5486</f>
        <v>449.1</v>
      </c>
      <c r="Q5486" s="3">
        <f>R5486/M5486</f>
        <v>1.5445090180360723</v>
      </c>
      <c r="R5486" s="4">
        <v>770.71</v>
      </c>
      <c r="S5486" s="2">
        <f>R5486/O5486</f>
        <v>0.21451514139389891</v>
      </c>
    </row>
    <row r="5487" spans="1:19" x14ac:dyDescent="0.3">
      <c r="A5487" s="6">
        <v>5732</v>
      </c>
      <c r="B5487" t="s">
        <v>6727</v>
      </c>
      <c r="C5487" s="11">
        <v>45341</v>
      </c>
      <c r="D5487" s="1" t="str">
        <f t="shared" si="271"/>
        <v>2024</v>
      </c>
      <c r="E5487" s="12" t="str">
        <f t="shared" si="272"/>
        <v>February</v>
      </c>
      <c r="F5487" t="s">
        <v>40</v>
      </c>
      <c r="G5487" t="s">
        <v>3793</v>
      </c>
      <c r="H5487" t="s">
        <v>15</v>
      </c>
      <c r="I5487" t="s">
        <v>27</v>
      </c>
      <c r="J5487" t="s">
        <v>17</v>
      </c>
      <c r="K5487" s="6">
        <v>3</v>
      </c>
      <c r="L5487" s="6" t="str">
        <f t="shared" si="270"/>
        <v>Small</v>
      </c>
      <c r="M5487" s="7">
        <v>149</v>
      </c>
      <c r="N5487" s="2">
        <v>0</v>
      </c>
      <c r="O5487" s="3">
        <v>447</v>
      </c>
      <c r="P5487" s="3">
        <f>O5487/K5487</f>
        <v>149</v>
      </c>
      <c r="Q5487" s="3">
        <f>R5487/M5487</f>
        <v>0.8867785234899328</v>
      </c>
      <c r="R5487" s="4">
        <v>132.13</v>
      </c>
      <c r="S5487" s="2">
        <f>R5487/O5487</f>
        <v>0.29559284116331097</v>
      </c>
    </row>
    <row r="5488" spans="1:19" x14ac:dyDescent="0.3">
      <c r="A5488" s="6">
        <v>5733</v>
      </c>
      <c r="B5488" t="s">
        <v>6728</v>
      </c>
      <c r="C5488" s="11">
        <v>46014</v>
      </c>
      <c r="D5488" s="1" t="str">
        <f t="shared" si="271"/>
        <v>2025</v>
      </c>
      <c r="E5488" s="12" t="str">
        <f t="shared" si="272"/>
        <v>December</v>
      </c>
      <c r="F5488" t="s">
        <v>29</v>
      </c>
      <c r="G5488" t="s">
        <v>9662</v>
      </c>
      <c r="H5488" t="s">
        <v>37</v>
      </c>
      <c r="I5488" t="s">
        <v>16</v>
      </c>
      <c r="J5488" t="s">
        <v>38</v>
      </c>
      <c r="K5488" s="6">
        <v>6</v>
      </c>
      <c r="L5488" s="6" t="str">
        <f t="shared" si="270"/>
        <v>Midium</v>
      </c>
      <c r="M5488" s="7">
        <v>999</v>
      </c>
      <c r="N5488" s="2">
        <v>0.05</v>
      </c>
      <c r="O5488" s="3">
        <v>5694.3</v>
      </c>
      <c r="P5488" s="3">
        <f>O5488/K5488</f>
        <v>949.05000000000007</v>
      </c>
      <c r="Q5488" s="3">
        <f>R5488/M5488</f>
        <v>1.7051851851851851</v>
      </c>
      <c r="R5488" s="4">
        <v>1703.48</v>
      </c>
      <c r="S5488" s="2">
        <f>R5488/O5488</f>
        <v>0.29915529564652371</v>
      </c>
    </row>
    <row r="5489" spans="1:19" x14ac:dyDescent="0.3">
      <c r="A5489" s="6">
        <v>5734</v>
      </c>
      <c r="B5489" t="s">
        <v>6729</v>
      </c>
      <c r="C5489" s="11">
        <v>45406</v>
      </c>
      <c r="D5489" s="1" t="str">
        <f t="shared" si="271"/>
        <v>2024</v>
      </c>
      <c r="E5489" s="12" t="str">
        <f t="shared" si="272"/>
        <v>April</v>
      </c>
      <c r="F5489" t="s">
        <v>40</v>
      </c>
      <c r="G5489" t="s">
        <v>9662</v>
      </c>
      <c r="H5489" t="s">
        <v>37</v>
      </c>
      <c r="I5489" t="s">
        <v>19</v>
      </c>
      <c r="J5489" t="s">
        <v>20</v>
      </c>
      <c r="K5489" s="6">
        <v>1</v>
      </c>
      <c r="L5489" s="6" t="str">
        <f t="shared" si="270"/>
        <v>Small</v>
      </c>
      <c r="M5489" s="7">
        <v>199</v>
      </c>
      <c r="N5489" s="2">
        <v>0.1</v>
      </c>
      <c r="O5489" s="3">
        <v>179.1</v>
      </c>
      <c r="P5489" s="3">
        <f>O5489/K5489</f>
        <v>179.1</v>
      </c>
      <c r="Q5489" s="3">
        <f>R5489/M5489</f>
        <v>0.21095477386934672</v>
      </c>
      <c r="R5489" s="4">
        <v>41.98</v>
      </c>
      <c r="S5489" s="2">
        <f>R5489/O5489</f>
        <v>0.23439419318816301</v>
      </c>
    </row>
    <row r="5490" spans="1:19" x14ac:dyDescent="0.3">
      <c r="A5490" s="6">
        <v>5735</v>
      </c>
      <c r="B5490" t="s">
        <v>6730</v>
      </c>
      <c r="C5490" s="11">
        <v>45566</v>
      </c>
      <c r="D5490" s="1" t="str">
        <f t="shared" si="271"/>
        <v>2024</v>
      </c>
      <c r="E5490" s="12" t="str">
        <f t="shared" si="272"/>
        <v>October</v>
      </c>
      <c r="F5490" t="s">
        <v>40</v>
      </c>
      <c r="G5490" t="s">
        <v>9662</v>
      </c>
      <c r="H5490" t="s">
        <v>15</v>
      </c>
      <c r="I5490" t="s">
        <v>19</v>
      </c>
      <c r="J5490" t="s">
        <v>25</v>
      </c>
      <c r="K5490" s="6">
        <v>3</v>
      </c>
      <c r="L5490" s="6" t="str">
        <f t="shared" si="270"/>
        <v>Small</v>
      </c>
      <c r="M5490" s="7">
        <v>499</v>
      </c>
      <c r="N5490" s="2">
        <v>0.15</v>
      </c>
      <c r="O5490" s="3">
        <v>1272.45</v>
      </c>
      <c r="P5490" s="3">
        <f>O5490/K5490</f>
        <v>424.15000000000003</v>
      </c>
      <c r="Q5490" s="3">
        <f>R5490/M5490</f>
        <v>0.54304609218436872</v>
      </c>
      <c r="R5490" s="4">
        <v>270.98</v>
      </c>
      <c r="S5490" s="2">
        <f>R5490/O5490</f>
        <v>0.21295925183700737</v>
      </c>
    </row>
    <row r="5491" spans="1:19" x14ac:dyDescent="0.3">
      <c r="A5491" s="6">
        <v>5736</v>
      </c>
      <c r="B5491" t="s">
        <v>6731</v>
      </c>
      <c r="C5491" s="11">
        <v>45462</v>
      </c>
      <c r="D5491" s="1" t="str">
        <f t="shared" si="271"/>
        <v>2024</v>
      </c>
      <c r="E5491" s="12" t="str">
        <f t="shared" si="272"/>
        <v>June</v>
      </c>
      <c r="F5491" t="s">
        <v>40</v>
      </c>
      <c r="G5491" t="s">
        <v>9662</v>
      </c>
      <c r="H5491" t="s">
        <v>24</v>
      </c>
      <c r="I5491" t="s">
        <v>27</v>
      </c>
      <c r="J5491" t="s">
        <v>47</v>
      </c>
      <c r="K5491" s="6">
        <v>4</v>
      </c>
      <c r="L5491" s="6" t="str">
        <f t="shared" si="270"/>
        <v>Midium</v>
      </c>
      <c r="M5491" s="7">
        <v>999</v>
      </c>
      <c r="N5491" s="2">
        <v>0</v>
      </c>
      <c r="O5491" s="3">
        <v>3996</v>
      </c>
      <c r="P5491" s="3">
        <f>O5491/K5491</f>
        <v>999</v>
      </c>
      <c r="Q5491" s="3">
        <f>R5491/M5491</f>
        <v>0.37619619619619621</v>
      </c>
      <c r="R5491" s="4">
        <v>375.82</v>
      </c>
      <c r="S5491" s="2">
        <f>R5491/O5491</f>
        <v>9.4049049049049052E-2</v>
      </c>
    </row>
    <row r="5492" spans="1:19" x14ac:dyDescent="0.3">
      <c r="A5492" s="6">
        <v>5737</v>
      </c>
      <c r="B5492" t="s">
        <v>6732</v>
      </c>
      <c r="C5492" s="11">
        <v>45812</v>
      </c>
      <c r="D5492" s="1" t="str">
        <f t="shared" si="271"/>
        <v>2025</v>
      </c>
      <c r="E5492" s="12" t="str">
        <f t="shared" si="272"/>
        <v>June</v>
      </c>
      <c r="F5492" t="s">
        <v>40</v>
      </c>
      <c r="G5492" t="s">
        <v>9662</v>
      </c>
      <c r="H5492" t="s">
        <v>37</v>
      </c>
      <c r="I5492" t="s">
        <v>19</v>
      </c>
      <c r="J5492" t="s">
        <v>25</v>
      </c>
      <c r="K5492" s="6">
        <v>3</v>
      </c>
      <c r="L5492" s="6" t="str">
        <f t="shared" si="270"/>
        <v>Small</v>
      </c>
      <c r="M5492" s="7">
        <v>99</v>
      </c>
      <c r="N5492" s="2">
        <v>0.15</v>
      </c>
      <c r="O5492" s="3">
        <v>252.45</v>
      </c>
      <c r="P5492" s="3">
        <f>O5492/K5492</f>
        <v>84.149999999999991</v>
      </c>
      <c r="Q5492" s="3">
        <f>R5492/M5492</f>
        <v>0.18030303030303033</v>
      </c>
      <c r="R5492" s="4">
        <v>17.850000000000001</v>
      </c>
      <c r="S5492" s="2">
        <f>R5492/O5492</f>
        <v>7.0707070707070718E-2</v>
      </c>
    </row>
    <row r="5493" spans="1:19" x14ac:dyDescent="0.3">
      <c r="A5493" s="6">
        <v>5738</v>
      </c>
      <c r="B5493" t="s">
        <v>6733</v>
      </c>
      <c r="C5493" s="11">
        <v>45934</v>
      </c>
      <c r="D5493" s="1" t="str">
        <f t="shared" si="271"/>
        <v>2025</v>
      </c>
      <c r="E5493" s="12" t="str">
        <f t="shared" si="272"/>
        <v>October</v>
      </c>
      <c r="F5493" t="s">
        <v>14</v>
      </c>
      <c r="G5493" t="s">
        <v>9662</v>
      </c>
      <c r="H5493" t="s">
        <v>37</v>
      </c>
      <c r="I5493" t="s">
        <v>19</v>
      </c>
      <c r="J5493" t="s">
        <v>32</v>
      </c>
      <c r="K5493" s="6">
        <v>5</v>
      </c>
      <c r="L5493" s="6" t="str">
        <f t="shared" si="270"/>
        <v>Midium</v>
      </c>
      <c r="M5493" s="7">
        <v>299</v>
      </c>
      <c r="N5493" s="2">
        <v>0</v>
      </c>
      <c r="O5493" s="3">
        <v>1495</v>
      </c>
      <c r="P5493" s="3">
        <f>O5493/K5493</f>
        <v>299</v>
      </c>
      <c r="Q5493" s="3">
        <f>R5493/M5493</f>
        <v>1.005953177257525</v>
      </c>
      <c r="R5493" s="4">
        <v>300.77999999999997</v>
      </c>
      <c r="S5493" s="2">
        <f>R5493/O5493</f>
        <v>0.20119063545150501</v>
      </c>
    </row>
    <row r="5494" spans="1:19" x14ac:dyDescent="0.3">
      <c r="A5494" s="6">
        <v>5739</v>
      </c>
      <c r="B5494" t="s">
        <v>6734</v>
      </c>
      <c r="C5494" s="11">
        <v>45917</v>
      </c>
      <c r="D5494" s="1" t="str">
        <f t="shared" si="271"/>
        <v>2025</v>
      </c>
      <c r="E5494" s="12" t="str">
        <f t="shared" si="272"/>
        <v>September</v>
      </c>
      <c r="F5494" t="s">
        <v>14</v>
      </c>
      <c r="G5494" t="s">
        <v>9662</v>
      </c>
      <c r="H5494" t="s">
        <v>37</v>
      </c>
      <c r="I5494" t="s">
        <v>19</v>
      </c>
      <c r="J5494" t="s">
        <v>20</v>
      </c>
      <c r="K5494" s="6">
        <v>10</v>
      </c>
      <c r="L5494" s="6" t="str">
        <f t="shared" si="270"/>
        <v>Large</v>
      </c>
      <c r="M5494" s="7">
        <v>99</v>
      </c>
      <c r="N5494" s="2">
        <v>0.05</v>
      </c>
      <c r="O5494" s="3">
        <v>940.5</v>
      </c>
      <c r="P5494" s="3">
        <f>O5494/K5494</f>
        <v>94.05</v>
      </c>
      <c r="Q5494" s="3">
        <f>R5494/M5494</f>
        <v>0.47737373737373734</v>
      </c>
      <c r="R5494" s="4">
        <v>47.26</v>
      </c>
      <c r="S5494" s="2">
        <f>R5494/O5494</f>
        <v>5.024986709197235E-2</v>
      </c>
    </row>
    <row r="5495" spans="1:19" x14ac:dyDescent="0.3">
      <c r="A5495" s="6">
        <v>5740</v>
      </c>
      <c r="B5495" t="s">
        <v>6735</v>
      </c>
      <c r="C5495" s="11">
        <v>45851</v>
      </c>
      <c r="D5495" s="1" t="str">
        <f t="shared" si="271"/>
        <v>2025</v>
      </c>
      <c r="E5495" s="12" t="str">
        <f t="shared" si="272"/>
        <v>July</v>
      </c>
      <c r="F5495" t="s">
        <v>14</v>
      </c>
      <c r="G5495" t="s">
        <v>2481</v>
      </c>
      <c r="H5495" t="s">
        <v>24</v>
      </c>
      <c r="I5495" t="s">
        <v>19</v>
      </c>
      <c r="J5495" t="s">
        <v>20</v>
      </c>
      <c r="K5495" s="6">
        <v>6</v>
      </c>
      <c r="L5495" s="6" t="str">
        <f t="shared" si="270"/>
        <v>Midium</v>
      </c>
      <c r="M5495" s="7">
        <v>299</v>
      </c>
      <c r="N5495" s="2">
        <v>0</v>
      </c>
      <c r="O5495" s="3">
        <v>1794</v>
      </c>
      <c r="P5495" s="3">
        <f>O5495/K5495</f>
        <v>299</v>
      </c>
      <c r="Q5495" s="3">
        <f>R5495/M5495</f>
        <v>1.0277257525083612</v>
      </c>
      <c r="R5495" s="4">
        <v>307.29000000000002</v>
      </c>
      <c r="S5495" s="2">
        <f>R5495/O5495</f>
        <v>0.17128762541806022</v>
      </c>
    </row>
    <row r="5496" spans="1:19" x14ac:dyDescent="0.3">
      <c r="A5496" s="6">
        <v>5741</v>
      </c>
      <c r="B5496" t="s">
        <v>6736</v>
      </c>
      <c r="C5496" s="11">
        <v>45923</v>
      </c>
      <c r="D5496" s="1" t="str">
        <f t="shared" si="271"/>
        <v>2025</v>
      </c>
      <c r="E5496" s="12" t="str">
        <f t="shared" si="272"/>
        <v>September</v>
      </c>
      <c r="F5496" t="s">
        <v>40</v>
      </c>
      <c r="G5496" t="s">
        <v>9662</v>
      </c>
      <c r="H5496" t="s">
        <v>24</v>
      </c>
      <c r="I5496" t="s">
        <v>16</v>
      </c>
      <c r="J5496" t="s">
        <v>38</v>
      </c>
      <c r="K5496" s="6">
        <v>2</v>
      </c>
      <c r="L5496" s="6" t="str">
        <f t="shared" si="270"/>
        <v>Small</v>
      </c>
      <c r="M5496" s="7">
        <v>999</v>
      </c>
      <c r="N5496" s="2">
        <v>0</v>
      </c>
      <c r="O5496" s="3">
        <v>1998</v>
      </c>
      <c r="P5496" s="3">
        <f>O5496/K5496</f>
        <v>999</v>
      </c>
      <c r="Q5496" s="3">
        <f>R5496/M5496</f>
        <v>0.54565565565565566</v>
      </c>
      <c r="R5496" s="4">
        <v>545.11</v>
      </c>
      <c r="S5496" s="2">
        <f>R5496/O5496</f>
        <v>0.27282782782782783</v>
      </c>
    </row>
    <row r="5497" spans="1:19" x14ac:dyDescent="0.3">
      <c r="A5497" s="6">
        <v>5743</v>
      </c>
      <c r="B5497" t="s">
        <v>6737</v>
      </c>
      <c r="C5497" s="11">
        <v>45433</v>
      </c>
      <c r="D5497" s="1" t="str">
        <f t="shared" si="271"/>
        <v>2024</v>
      </c>
      <c r="E5497" s="12" t="str">
        <f t="shared" si="272"/>
        <v>May</v>
      </c>
      <c r="F5497" t="s">
        <v>14</v>
      </c>
      <c r="G5497" t="s">
        <v>297</v>
      </c>
      <c r="H5497" t="s">
        <v>15</v>
      </c>
      <c r="I5497" t="s">
        <v>19</v>
      </c>
      <c r="J5497" t="s">
        <v>25</v>
      </c>
      <c r="K5497" s="6">
        <v>10</v>
      </c>
      <c r="L5497" s="6" t="str">
        <f t="shared" si="270"/>
        <v>Large</v>
      </c>
      <c r="M5497" s="7">
        <v>999</v>
      </c>
      <c r="N5497" s="2">
        <v>0</v>
      </c>
      <c r="O5497" s="3">
        <v>9990</v>
      </c>
      <c r="P5497" s="3">
        <f>O5497/K5497</f>
        <v>999</v>
      </c>
      <c r="Q5497" s="3">
        <f>R5497/M5497</f>
        <v>2.7554254254254253</v>
      </c>
      <c r="R5497" s="4">
        <v>2752.67</v>
      </c>
      <c r="S5497" s="2">
        <f>R5497/O5497</f>
        <v>0.27554254254254257</v>
      </c>
    </row>
    <row r="5498" spans="1:19" x14ac:dyDescent="0.3">
      <c r="A5498" s="6">
        <v>5744</v>
      </c>
      <c r="B5498" t="s">
        <v>6738</v>
      </c>
      <c r="C5498" s="11">
        <v>45926</v>
      </c>
      <c r="D5498" s="1" t="str">
        <f t="shared" si="271"/>
        <v>2025</v>
      </c>
      <c r="E5498" s="12" t="str">
        <f t="shared" si="272"/>
        <v>September</v>
      </c>
      <c r="F5498" t="s">
        <v>14</v>
      </c>
      <c r="G5498" t="s">
        <v>6739</v>
      </c>
      <c r="H5498" t="s">
        <v>37</v>
      </c>
      <c r="I5498" t="s">
        <v>16</v>
      </c>
      <c r="J5498" t="s">
        <v>38</v>
      </c>
      <c r="K5498" s="6">
        <v>10</v>
      </c>
      <c r="L5498" s="6" t="str">
        <f t="shared" si="270"/>
        <v>Large</v>
      </c>
      <c r="M5498" s="7">
        <v>99</v>
      </c>
      <c r="N5498" s="2">
        <v>0.1</v>
      </c>
      <c r="O5498" s="3">
        <v>891</v>
      </c>
      <c r="P5498" s="3">
        <f>O5498/K5498</f>
        <v>89.1</v>
      </c>
      <c r="Q5498" s="3">
        <f>R5498/M5498</f>
        <v>1.777979797979798</v>
      </c>
      <c r="R5498" s="4">
        <v>176.02</v>
      </c>
      <c r="S5498" s="2">
        <f>R5498/O5498</f>
        <v>0.19755331088664424</v>
      </c>
    </row>
    <row r="5499" spans="1:19" x14ac:dyDescent="0.3">
      <c r="A5499" s="6">
        <v>5745</v>
      </c>
      <c r="B5499" t="s">
        <v>6740</v>
      </c>
      <c r="C5499" s="11">
        <v>45681</v>
      </c>
      <c r="D5499" s="1" t="str">
        <f t="shared" si="271"/>
        <v>2025</v>
      </c>
      <c r="E5499" s="12" t="str">
        <f t="shared" si="272"/>
        <v>January</v>
      </c>
      <c r="F5499" t="s">
        <v>40</v>
      </c>
      <c r="G5499" t="s">
        <v>9662</v>
      </c>
      <c r="H5499" t="s">
        <v>24</v>
      </c>
      <c r="I5499" t="s">
        <v>16</v>
      </c>
      <c r="J5499" t="s">
        <v>38</v>
      </c>
      <c r="K5499" s="6">
        <v>9</v>
      </c>
      <c r="L5499" s="6" t="str">
        <f t="shared" si="270"/>
        <v>Large</v>
      </c>
      <c r="M5499" s="7">
        <v>799</v>
      </c>
      <c r="N5499" s="2">
        <v>0.05</v>
      </c>
      <c r="O5499" s="3">
        <v>6831.45</v>
      </c>
      <c r="P5499" s="3">
        <f>O5499/K5499</f>
        <v>759.05</v>
      </c>
      <c r="Q5499" s="3">
        <f>R5499/M5499</f>
        <v>1.9418648310387985</v>
      </c>
      <c r="R5499" s="4">
        <v>1551.55</v>
      </c>
      <c r="S5499" s="2">
        <f>R5499/O5499</f>
        <v>0.22711869368874837</v>
      </c>
    </row>
    <row r="5500" spans="1:19" x14ac:dyDescent="0.3">
      <c r="A5500" s="6">
        <v>5746</v>
      </c>
      <c r="B5500" t="s">
        <v>6741</v>
      </c>
      <c r="C5500" s="11">
        <v>45480</v>
      </c>
      <c r="D5500" s="1" t="str">
        <f t="shared" si="271"/>
        <v>2024</v>
      </c>
      <c r="E5500" s="12" t="str">
        <f t="shared" si="272"/>
        <v>July</v>
      </c>
      <c r="F5500" t="s">
        <v>40</v>
      </c>
      <c r="G5500" t="s">
        <v>9662</v>
      </c>
      <c r="H5500" t="s">
        <v>24</v>
      </c>
      <c r="I5500" t="s">
        <v>27</v>
      </c>
      <c r="J5500" t="s">
        <v>47</v>
      </c>
      <c r="K5500" s="6">
        <v>1</v>
      </c>
      <c r="L5500" s="6" t="str">
        <f t="shared" si="270"/>
        <v>Small</v>
      </c>
      <c r="M5500" s="7">
        <v>299</v>
      </c>
      <c r="N5500" s="2">
        <v>0</v>
      </c>
      <c r="O5500" s="3">
        <v>299</v>
      </c>
      <c r="P5500" s="3">
        <f>O5500/K5500</f>
        <v>299</v>
      </c>
      <c r="Q5500" s="3">
        <f>R5500/M5500</f>
        <v>0.14494983277591975</v>
      </c>
      <c r="R5500" s="4">
        <v>43.34</v>
      </c>
      <c r="S5500" s="2">
        <f>R5500/O5500</f>
        <v>0.14494983277591975</v>
      </c>
    </row>
    <row r="5501" spans="1:19" x14ac:dyDescent="0.3">
      <c r="A5501" s="6">
        <v>5747</v>
      </c>
      <c r="B5501" t="s">
        <v>6742</v>
      </c>
      <c r="C5501" s="11">
        <v>45702</v>
      </c>
      <c r="D5501" s="1" t="str">
        <f t="shared" si="271"/>
        <v>2025</v>
      </c>
      <c r="E5501" s="12" t="str">
        <f t="shared" si="272"/>
        <v>February</v>
      </c>
      <c r="F5501" t="s">
        <v>40</v>
      </c>
      <c r="G5501" t="s">
        <v>6743</v>
      </c>
      <c r="H5501" t="s">
        <v>24</v>
      </c>
      <c r="I5501" t="s">
        <v>19</v>
      </c>
      <c r="J5501" t="s">
        <v>42</v>
      </c>
      <c r="K5501" s="6">
        <v>7</v>
      </c>
      <c r="L5501" s="6" t="str">
        <f t="shared" si="270"/>
        <v>Large</v>
      </c>
      <c r="M5501" s="7">
        <v>199</v>
      </c>
      <c r="N5501" s="2">
        <v>0</v>
      </c>
      <c r="O5501" s="3">
        <v>1393</v>
      </c>
      <c r="P5501" s="3">
        <f>O5501/K5501</f>
        <v>199</v>
      </c>
      <c r="Q5501" s="3">
        <f>R5501/M5501</f>
        <v>0.93301507537688433</v>
      </c>
      <c r="R5501" s="4">
        <v>185.67</v>
      </c>
      <c r="S5501" s="2">
        <f>R5501/O5501</f>
        <v>0.13328786791098349</v>
      </c>
    </row>
    <row r="5502" spans="1:19" x14ac:dyDescent="0.3">
      <c r="A5502" s="6">
        <v>5748</v>
      </c>
      <c r="B5502" t="s">
        <v>6744</v>
      </c>
      <c r="C5502" s="11">
        <v>45777</v>
      </c>
      <c r="D5502" s="1" t="str">
        <f t="shared" si="271"/>
        <v>2025</v>
      </c>
      <c r="E5502" s="12" t="str">
        <f t="shared" si="272"/>
        <v>April</v>
      </c>
      <c r="F5502" t="s">
        <v>22</v>
      </c>
      <c r="G5502" t="s">
        <v>9662</v>
      </c>
      <c r="H5502" t="s">
        <v>37</v>
      </c>
      <c r="I5502" t="s">
        <v>19</v>
      </c>
      <c r="J5502" t="s">
        <v>42</v>
      </c>
      <c r="K5502" s="6">
        <v>5</v>
      </c>
      <c r="L5502" s="6" t="str">
        <f t="shared" si="270"/>
        <v>Midium</v>
      </c>
      <c r="M5502" s="7">
        <v>199</v>
      </c>
      <c r="N5502" s="2">
        <v>0.1</v>
      </c>
      <c r="O5502" s="3">
        <v>895.5</v>
      </c>
      <c r="P5502" s="3">
        <f>O5502/K5502</f>
        <v>179.1</v>
      </c>
      <c r="Q5502" s="3">
        <f>R5502/M5502</f>
        <v>0.71035175879396995</v>
      </c>
      <c r="R5502" s="4">
        <v>141.36000000000001</v>
      </c>
      <c r="S5502" s="2">
        <f>R5502/O5502</f>
        <v>0.15785594639865999</v>
      </c>
    </row>
    <row r="5503" spans="1:19" x14ac:dyDescent="0.3">
      <c r="A5503" s="6">
        <v>5749</v>
      </c>
      <c r="B5503" t="s">
        <v>6745</v>
      </c>
      <c r="C5503" s="11">
        <v>45547</v>
      </c>
      <c r="D5503" s="1" t="str">
        <f t="shared" si="271"/>
        <v>2024</v>
      </c>
      <c r="E5503" s="12" t="str">
        <f t="shared" si="272"/>
        <v>September</v>
      </c>
      <c r="F5503" t="s">
        <v>29</v>
      </c>
      <c r="G5503" t="s">
        <v>9662</v>
      </c>
      <c r="H5503" t="s">
        <v>37</v>
      </c>
      <c r="I5503" t="s">
        <v>27</v>
      </c>
      <c r="J5503" t="s">
        <v>47</v>
      </c>
      <c r="K5503" s="6">
        <v>6</v>
      </c>
      <c r="L5503" s="6" t="str">
        <f t="shared" si="270"/>
        <v>Midium</v>
      </c>
      <c r="M5503" s="7">
        <v>199</v>
      </c>
      <c r="N5503" s="2">
        <v>0.05</v>
      </c>
      <c r="O5503" s="3">
        <v>1134.3</v>
      </c>
      <c r="P5503" s="3">
        <f>O5503/K5503</f>
        <v>189.04999999999998</v>
      </c>
      <c r="Q5503" s="3">
        <f>R5503/M5503</f>
        <v>0.81809045226130661</v>
      </c>
      <c r="R5503" s="4">
        <v>162.80000000000001</v>
      </c>
      <c r="S5503" s="2">
        <f>R5503/O5503</f>
        <v>0.14352464074759766</v>
      </c>
    </row>
    <row r="5504" spans="1:19" x14ac:dyDescent="0.3">
      <c r="A5504" s="6">
        <v>5750</v>
      </c>
      <c r="B5504" t="s">
        <v>6746</v>
      </c>
      <c r="C5504" s="11">
        <v>45364</v>
      </c>
      <c r="D5504" s="1" t="str">
        <f t="shared" si="271"/>
        <v>2024</v>
      </c>
      <c r="E5504" s="12" t="str">
        <f t="shared" si="272"/>
        <v>March</v>
      </c>
      <c r="F5504" t="s">
        <v>14</v>
      </c>
      <c r="G5504" t="s">
        <v>9662</v>
      </c>
      <c r="H5504" t="s">
        <v>24</v>
      </c>
      <c r="I5504" t="s">
        <v>16</v>
      </c>
      <c r="J5504" t="s">
        <v>34</v>
      </c>
      <c r="K5504" s="6">
        <v>9</v>
      </c>
      <c r="L5504" s="6" t="str">
        <f t="shared" si="270"/>
        <v>Large</v>
      </c>
      <c r="M5504" s="7">
        <v>799</v>
      </c>
      <c r="N5504" s="2">
        <v>0.1</v>
      </c>
      <c r="O5504" s="3">
        <v>6471.9</v>
      </c>
      <c r="P5504" s="3">
        <f>O5504/K5504</f>
        <v>719.09999999999991</v>
      </c>
      <c r="Q5504" s="3">
        <f>R5504/M5504</f>
        <v>2.2957822277847306</v>
      </c>
      <c r="R5504" s="4">
        <v>1834.33</v>
      </c>
      <c r="S5504" s="2">
        <f>R5504/O5504</f>
        <v>0.28342990466478157</v>
      </c>
    </row>
    <row r="5505" spans="1:19" x14ac:dyDescent="0.3">
      <c r="A5505" s="6">
        <v>5751</v>
      </c>
      <c r="B5505" t="s">
        <v>6747</v>
      </c>
      <c r="C5505" s="11">
        <v>45894</v>
      </c>
      <c r="D5505" s="1" t="str">
        <f t="shared" si="271"/>
        <v>2025</v>
      </c>
      <c r="E5505" s="12" t="str">
        <f t="shared" si="272"/>
        <v>August</v>
      </c>
      <c r="F5505" t="s">
        <v>40</v>
      </c>
      <c r="G5505" t="s">
        <v>9662</v>
      </c>
      <c r="H5505" t="s">
        <v>15</v>
      </c>
      <c r="I5505" t="s">
        <v>19</v>
      </c>
      <c r="J5505" t="s">
        <v>20</v>
      </c>
      <c r="K5505" s="6">
        <v>1</v>
      </c>
      <c r="L5505" s="6" t="str">
        <f t="shared" si="270"/>
        <v>Small</v>
      </c>
      <c r="M5505" s="7">
        <v>499</v>
      </c>
      <c r="N5505" s="2">
        <v>0.1</v>
      </c>
      <c r="O5505" s="3">
        <v>449.1</v>
      </c>
      <c r="P5505" s="3">
        <f>O5505/K5505</f>
        <v>449.1</v>
      </c>
      <c r="Q5505" s="3">
        <f>R5505/M5505</f>
        <v>8.9899799599198402E-2</v>
      </c>
      <c r="R5505" s="4">
        <v>44.86</v>
      </c>
      <c r="S5505" s="2">
        <f>R5505/O5505</f>
        <v>9.9888666221331551E-2</v>
      </c>
    </row>
    <row r="5506" spans="1:19" x14ac:dyDescent="0.3">
      <c r="A5506" s="6">
        <v>5752</v>
      </c>
      <c r="B5506" t="s">
        <v>6748</v>
      </c>
      <c r="C5506" s="11">
        <v>45546</v>
      </c>
      <c r="D5506" s="1" t="str">
        <f t="shared" si="271"/>
        <v>2024</v>
      </c>
      <c r="E5506" s="12" t="str">
        <f t="shared" si="272"/>
        <v>September</v>
      </c>
      <c r="F5506" t="s">
        <v>14</v>
      </c>
      <c r="G5506" t="s">
        <v>324</v>
      </c>
      <c r="H5506" t="s">
        <v>37</v>
      </c>
      <c r="I5506" t="s">
        <v>27</v>
      </c>
      <c r="J5506" t="s">
        <v>47</v>
      </c>
      <c r="K5506" s="6">
        <v>10</v>
      </c>
      <c r="L5506" s="6" t="str">
        <f t="shared" si="270"/>
        <v>Large</v>
      </c>
      <c r="M5506" s="7">
        <v>199</v>
      </c>
      <c r="N5506" s="2">
        <v>0.05</v>
      </c>
      <c r="O5506" s="3">
        <v>1890.5</v>
      </c>
      <c r="P5506" s="3">
        <f>O5506/K5506</f>
        <v>189.05</v>
      </c>
      <c r="Q5506" s="3">
        <f>R5506/M5506</f>
        <v>0.95110552763819101</v>
      </c>
      <c r="R5506" s="4">
        <v>189.27</v>
      </c>
      <c r="S5506" s="2">
        <f>R5506/O5506</f>
        <v>0.10011637133033589</v>
      </c>
    </row>
    <row r="5507" spans="1:19" x14ac:dyDescent="0.3">
      <c r="A5507" s="6">
        <v>5753</v>
      </c>
      <c r="B5507" t="s">
        <v>6749</v>
      </c>
      <c r="C5507" s="11">
        <v>45591</v>
      </c>
      <c r="D5507" s="1" t="str">
        <f t="shared" si="271"/>
        <v>2024</v>
      </c>
      <c r="E5507" s="12" t="str">
        <f t="shared" si="272"/>
        <v>October</v>
      </c>
      <c r="F5507" t="s">
        <v>22</v>
      </c>
      <c r="G5507" t="s">
        <v>6750</v>
      </c>
      <c r="H5507" t="s">
        <v>37</v>
      </c>
      <c r="I5507" t="s">
        <v>27</v>
      </c>
      <c r="J5507" t="s">
        <v>47</v>
      </c>
      <c r="K5507" s="6">
        <v>10</v>
      </c>
      <c r="L5507" s="6" t="str">
        <f t="shared" ref="L5507:L5570" si="273">IF(K5507&lt;4,"Small", IF(K5507&lt;7,"Midium", IF(K5507&lt;=10,"Large")))</f>
        <v>Large</v>
      </c>
      <c r="M5507" s="7">
        <v>149</v>
      </c>
      <c r="N5507" s="2">
        <v>0</v>
      </c>
      <c r="O5507" s="3">
        <v>1490</v>
      </c>
      <c r="P5507" s="3">
        <f>O5507/K5507</f>
        <v>149</v>
      </c>
      <c r="Q5507" s="3">
        <f>R5507/M5507</f>
        <v>1.2289932885906041</v>
      </c>
      <c r="R5507" s="4">
        <v>183.12</v>
      </c>
      <c r="S5507" s="2">
        <f>R5507/O5507</f>
        <v>0.12289932885906041</v>
      </c>
    </row>
    <row r="5508" spans="1:19" x14ac:dyDescent="0.3">
      <c r="A5508" s="6">
        <v>5754</v>
      </c>
      <c r="B5508" t="s">
        <v>6751</v>
      </c>
      <c r="C5508" s="11">
        <v>45941</v>
      </c>
      <c r="D5508" s="1" t="str">
        <f t="shared" si="271"/>
        <v>2025</v>
      </c>
      <c r="E5508" s="12" t="str">
        <f t="shared" si="272"/>
        <v>October</v>
      </c>
      <c r="F5508" t="s">
        <v>40</v>
      </c>
      <c r="G5508" t="s">
        <v>6752</v>
      </c>
      <c r="H5508" t="s">
        <v>15</v>
      </c>
      <c r="I5508" t="s">
        <v>19</v>
      </c>
      <c r="J5508" t="s">
        <v>20</v>
      </c>
      <c r="K5508" s="6">
        <v>4</v>
      </c>
      <c r="L5508" s="6" t="str">
        <f t="shared" si="273"/>
        <v>Midium</v>
      </c>
      <c r="M5508" s="7">
        <v>299</v>
      </c>
      <c r="N5508" s="2">
        <v>0.1</v>
      </c>
      <c r="O5508" s="3">
        <v>1076.4000000000001</v>
      </c>
      <c r="P5508" s="3">
        <f>O5508/K5508</f>
        <v>269.10000000000002</v>
      </c>
      <c r="Q5508" s="3">
        <f>R5508/M5508</f>
        <v>0.46698996655518393</v>
      </c>
      <c r="R5508" s="4">
        <v>139.63</v>
      </c>
      <c r="S5508" s="2">
        <f>R5508/O5508</f>
        <v>0.12971943515421774</v>
      </c>
    </row>
    <row r="5509" spans="1:19" x14ac:dyDescent="0.3">
      <c r="A5509" s="6">
        <v>5755</v>
      </c>
      <c r="B5509" t="s">
        <v>6753</v>
      </c>
      <c r="C5509" s="11">
        <v>45934</v>
      </c>
      <c r="D5509" s="1" t="str">
        <f t="shared" si="271"/>
        <v>2025</v>
      </c>
      <c r="E5509" s="12" t="str">
        <f t="shared" si="272"/>
        <v>October</v>
      </c>
      <c r="F5509" t="s">
        <v>14</v>
      </c>
      <c r="G5509" t="s">
        <v>6754</v>
      </c>
      <c r="H5509" t="s">
        <v>37</v>
      </c>
      <c r="I5509" t="s">
        <v>27</v>
      </c>
      <c r="J5509" t="s">
        <v>17</v>
      </c>
      <c r="K5509" s="6">
        <v>2</v>
      </c>
      <c r="L5509" s="6" t="str">
        <f t="shared" si="273"/>
        <v>Small</v>
      </c>
      <c r="M5509" s="7">
        <v>199</v>
      </c>
      <c r="N5509" s="2">
        <v>0.15</v>
      </c>
      <c r="O5509" s="3">
        <v>338.3</v>
      </c>
      <c r="P5509" s="3">
        <f>O5509/K5509</f>
        <v>169.15</v>
      </c>
      <c r="Q5509" s="3">
        <f>R5509/M5509</f>
        <v>0.33783919597989953</v>
      </c>
      <c r="R5509" s="4">
        <v>67.23</v>
      </c>
      <c r="S5509" s="2">
        <f>R5509/O5509</f>
        <v>0.19872893881170559</v>
      </c>
    </row>
    <row r="5510" spans="1:19" x14ac:dyDescent="0.3">
      <c r="A5510" s="6">
        <v>5756</v>
      </c>
      <c r="B5510" t="s">
        <v>6755</v>
      </c>
      <c r="C5510" s="11">
        <v>45455</v>
      </c>
      <c r="D5510" s="1" t="str">
        <f t="shared" si="271"/>
        <v>2024</v>
      </c>
      <c r="E5510" s="12" t="str">
        <f t="shared" si="272"/>
        <v>June</v>
      </c>
      <c r="F5510" t="s">
        <v>40</v>
      </c>
      <c r="G5510" t="s">
        <v>1094</v>
      </c>
      <c r="H5510" t="s">
        <v>15</v>
      </c>
      <c r="I5510" t="s">
        <v>19</v>
      </c>
      <c r="J5510" t="s">
        <v>42</v>
      </c>
      <c r="K5510" s="6">
        <v>1</v>
      </c>
      <c r="L5510" s="6" t="str">
        <f t="shared" si="273"/>
        <v>Small</v>
      </c>
      <c r="M5510" s="7">
        <v>99</v>
      </c>
      <c r="N5510" s="2">
        <v>0.05</v>
      </c>
      <c r="O5510" s="3">
        <v>94.05</v>
      </c>
      <c r="P5510" s="3">
        <f>O5510/K5510</f>
        <v>94.05</v>
      </c>
      <c r="Q5510" s="3">
        <f>R5510/M5510</f>
        <v>0.13555555555555557</v>
      </c>
      <c r="R5510" s="4">
        <v>13.42</v>
      </c>
      <c r="S5510" s="2">
        <f>R5510/O5510</f>
        <v>0.14269005847953217</v>
      </c>
    </row>
    <row r="5511" spans="1:19" x14ac:dyDescent="0.3">
      <c r="A5511" s="6">
        <v>5757</v>
      </c>
      <c r="B5511" t="s">
        <v>6756</v>
      </c>
      <c r="C5511" s="11">
        <v>45742</v>
      </c>
      <c r="D5511" s="1" t="str">
        <f t="shared" si="271"/>
        <v>2025</v>
      </c>
      <c r="E5511" s="12" t="str">
        <f t="shared" si="272"/>
        <v>March</v>
      </c>
      <c r="F5511" t="s">
        <v>40</v>
      </c>
      <c r="G5511" t="s">
        <v>4655</v>
      </c>
      <c r="H5511" t="s">
        <v>37</v>
      </c>
      <c r="I5511" t="s">
        <v>16</v>
      </c>
      <c r="J5511" t="s">
        <v>38</v>
      </c>
      <c r="K5511" s="6">
        <v>2</v>
      </c>
      <c r="L5511" s="6" t="str">
        <f t="shared" si="273"/>
        <v>Small</v>
      </c>
      <c r="M5511" s="7">
        <v>799</v>
      </c>
      <c r="N5511" s="2">
        <v>0</v>
      </c>
      <c r="O5511" s="3">
        <v>1598</v>
      </c>
      <c r="P5511" s="3">
        <f>O5511/K5511</f>
        <v>799</v>
      </c>
      <c r="Q5511" s="3">
        <f>R5511/M5511</f>
        <v>0.49309136420525657</v>
      </c>
      <c r="R5511" s="4">
        <v>393.98</v>
      </c>
      <c r="S5511" s="2">
        <f>R5511/O5511</f>
        <v>0.24654568210262828</v>
      </c>
    </row>
    <row r="5512" spans="1:19" x14ac:dyDescent="0.3">
      <c r="A5512" s="6">
        <v>5758</v>
      </c>
      <c r="B5512" t="s">
        <v>6757</v>
      </c>
      <c r="C5512" s="11">
        <v>45648</v>
      </c>
      <c r="D5512" s="1" t="str">
        <f t="shared" si="271"/>
        <v>2024</v>
      </c>
      <c r="E5512" s="12" t="str">
        <f t="shared" si="272"/>
        <v>December</v>
      </c>
      <c r="F5512" t="s">
        <v>40</v>
      </c>
      <c r="G5512" t="s">
        <v>9662</v>
      </c>
      <c r="H5512" t="s">
        <v>37</v>
      </c>
      <c r="I5512" t="s">
        <v>19</v>
      </c>
      <c r="J5512" t="s">
        <v>25</v>
      </c>
      <c r="K5512" s="6">
        <v>1</v>
      </c>
      <c r="L5512" s="6" t="str">
        <f t="shared" si="273"/>
        <v>Small</v>
      </c>
      <c r="M5512" s="7">
        <v>999</v>
      </c>
      <c r="N5512" s="2">
        <v>0</v>
      </c>
      <c r="O5512" s="3">
        <v>999</v>
      </c>
      <c r="P5512" s="3">
        <f>O5512/K5512</f>
        <v>999</v>
      </c>
      <c r="Q5512" s="3">
        <f>R5512/M5512</f>
        <v>0.20041041041041041</v>
      </c>
      <c r="R5512" s="4">
        <v>200.21</v>
      </c>
      <c r="S5512" s="2">
        <f>R5512/O5512</f>
        <v>0.20041041041041041</v>
      </c>
    </row>
    <row r="5513" spans="1:19" x14ac:dyDescent="0.3">
      <c r="A5513" s="6">
        <v>5759</v>
      </c>
      <c r="B5513" t="s">
        <v>6758</v>
      </c>
      <c r="C5513" s="11">
        <v>45914</v>
      </c>
      <c r="D5513" s="1" t="str">
        <f t="shared" si="271"/>
        <v>2025</v>
      </c>
      <c r="E5513" s="12" t="str">
        <f t="shared" si="272"/>
        <v>September</v>
      </c>
      <c r="F5513" t="s">
        <v>40</v>
      </c>
      <c r="G5513" t="s">
        <v>6759</v>
      </c>
      <c r="H5513" t="s">
        <v>37</v>
      </c>
      <c r="I5513" t="s">
        <v>19</v>
      </c>
      <c r="J5513" t="s">
        <v>42</v>
      </c>
      <c r="K5513" s="6">
        <v>4</v>
      </c>
      <c r="L5513" s="6" t="str">
        <f t="shared" si="273"/>
        <v>Midium</v>
      </c>
      <c r="M5513" s="7">
        <v>799</v>
      </c>
      <c r="N5513" s="2">
        <v>0.05</v>
      </c>
      <c r="O5513" s="3">
        <v>3036.2</v>
      </c>
      <c r="P5513" s="3">
        <f>O5513/K5513</f>
        <v>759.05</v>
      </c>
      <c r="Q5513" s="3">
        <f>R5513/M5513</f>
        <v>1.1172841051314144</v>
      </c>
      <c r="R5513" s="4">
        <v>892.71</v>
      </c>
      <c r="S5513" s="2">
        <f>R5513/O5513</f>
        <v>0.29402213292931956</v>
      </c>
    </row>
    <row r="5514" spans="1:19" x14ac:dyDescent="0.3">
      <c r="A5514" s="6">
        <v>5760</v>
      </c>
      <c r="B5514" t="s">
        <v>6760</v>
      </c>
      <c r="C5514" s="11">
        <v>45925</v>
      </c>
      <c r="D5514" s="1" t="str">
        <f t="shared" si="271"/>
        <v>2025</v>
      </c>
      <c r="E5514" s="12" t="str">
        <f t="shared" si="272"/>
        <v>September</v>
      </c>
      <c r="F5514" t="s">
        <v>29</v>
      </c>
      <c r="G5514" t="s">
        <v>9662</v>
      </c>
      <c r="H5514" t="s">
        <v>24</v>
      </c>
      <c r="I5514" t="s">
        <v>16</v>
      </c>
      <c r="J5514" t="s">
        <v>38</v>
      </c>
      <c r="K5514" s="6">
        <v>8</v>
      </c>
      <c r="L5514" s="6" t="str">
        <f t="shared" si="273"/>
        <v>Large</v>
      </c>
      <c r="M5514" s="7">
        <v>799</v>
      </c>
      <c r="N5514" s="2">
        <v>0</v>
      </c>
      <c r="O5514" s="3">
        <v>6392</v>
      </c>
      <c r="P5514" s="3">
        <f>O5514/K5514</f>
        <v>799</v>
      </c>
      <c r="Q5514" s="3">
        <f>R5514/M5514</f>
        <v>2.3260325406758446</v>
      </c>
      <c r="R5514" s="4">
        <v>1858.5</v>
      </c>
      <c r="S5514" s="2">
        <f>R5514/O5514</f>
        <v>0.29075406758448058</v>
      </c>
    </row>
    <row r="5515" spans="1:19" x14ac:dyDescent="0.3">
      <c r="A5515" s="6">
        <v>5761</v>
      </c>
      <c r="B5515" t="s">
        <v>6761</v>
      </c>
      <c r="C5515" s="11">
        <v>45780</v>
      </c>
      <c r="D5515" s="1" t="str">
        <f t="shared" si="271"/>
        <v>2025</v>
      </c>
      <c r="E5515" s="12" t="str">
        <f t="shared" si="272"/>
        <v>May</v>
      </c>
      <c r="F5515" t="s">
        <v>40</v>
      </c>
      <c r="G5515" t="s">
        <v>9662</v>
      </c>
      <c r="H5515" t="s">
        <v>24</v>
      </c>
      <c r="I5515" t="s">
        <v>19</v>
      </c>
      <c r="J5515" t="s">
        <v>20</v>
      </c>
      <c r="K5515" s="6">
        <v>4</v>
      </c>
      <c r="L5515" s="6" t="str">
        <f t="shared" si="273"/>
        <v>Midium</v>
      </c>
      <c r="M5515" s="7">
        <v>99</v>
      </c>
      <c r="N5515" s="2">
        <v>0</v>
      </c>
      <c r="O5515" s="3">
        <v>396</v>
      </c>
      <c r="P5515" s="3">
        <f>O5515/K5515</f>
        <v>99</v>
      </c>
      <c r="Q5515" s="3">
        <f>R5515/M5515</f>
        <v>1.091010101010101</v>
      </c>
      <c r="R5515" s="4">
        <v>108.01</v>
      </c>
      <c r="S5515" s="2">
        <f>R5515/O5515</f>
        <v>0.27275252525252525</v>
      </c>
    </row>
    <row r="5516" spans="1:19" x14ac:dyDescent="0.3">
      <c r="A5516" s="6">
        <v>5762</v>
      </c>
      <c r="B5516" t="s">
        <v>6762</v>
      </c>
      <c r="C5516" s="11">
        <v>45913</v>
      </c>
      <c r="D5516" s="1" t="str">
        <f t="shared" ref="D5516:D5578" si="274">TEXT(C5516, "yyyy")</f>
        <v>2025</v>
      </c>
      <c r="E5516" s="12" t="str">
        <f t="shared" ref="E5516:E5578" si="275">TEXT(C5516, "mmmm")</f>
        <v>September</v>
      </c>
      <c r="F5516" t="s">
        <v>14</v>
      </c>
      <c r="G5516" t="s">
        <v>3093</v>
      </c>
      <c r="H5516" t="s">
        <v>37</v>
      </c>
      <c r="I5516" t="s">
        <v>19</v>
      </c>
      <c r="J5516" t="s">
        <v>25</v>
      </c>
      <c r="K5516" s="6">
        <v>7</v>
      </c>
      <c r="L5516" s="6" t="str">
        <f t="shared" si="273"/>
        <v>Large</v>
      </c>
      <c r="M5516" s="7">
        <v>499</v>
      </c>
      <c r="N5516" s="2">
        <v>0.1</v>
      </c>
      <c r="O5516" s="3">
        <v>3143.7</v>
      </c>
      <c r="P5516" s="3">
        <f>O5516/K5516</f>
        <v>449.09999999999997</v>
      </c>
      <c r="Q5516" s="3">
        <f>R5516/M5516</f>
        <v>0.3930861723446894</v>
      </c>
      <c r="R5516" s="4">
        <v>196.15</v>
      </c>
      <c r="S5516" s="2">
        <f>R5516/O5516</f>
        <v>6.2394630530903078E-2</v>
      </c>
    </row>
    <row r="5517" spans="1:19" x14ac:dyDescent="0.3">
      <c r="A5517" s="6">
        <v>5763</v>
      </c>
      <c r="B5517" t="s">
        <v>6763</v>
      </c>
      <c r="C5517" s="11">
        <v>45413</v>
      </c>
      <c r="D5517" s="1" t="str">
        <f t="shared" si="274"/>
        <v>2024</v>
      </c>
      <c r="E5517" s="12" t="str">
        <f t="shared" si="275"/>
        <v>May</v>
      </c>
      <c r="F5517" t="s">
        <v>40</v>
      </c>
      <c r="G5517" t="s">
        <v>9662</v>
      </c>
      <c r="H5517" t="s">
        <v>15</v>
      </c>
      <c r="I5517" t="s">
        <v>27</v>
      </c>
      <c r="J5517" t="s">
        <v>17</v>
      </c>
      <c r="K5517" s="6">
        <v>9</v>
      </c>
      <c r="L5517" s="6" t="str">
        <f t="shared" si="273"/>
        <v>Large</v>
      </c>
      <c r="M5517" s="7">
        <v>799</v>
      </c>
      <c r="N5517" s="2">
        <v>0.15</v>
      </c>
      <c r="O5517" s="3">
        <v>6112.35</v>
      </c>
      <c r="P5517" s="3">
        <f>O5517/K5517</f>
        <v>679.15000000000009</v>
      </c>
      <c r="Q5517" s="3">
        <f>R5517/M5517</f>
        <v>1.0422653316645807</v>
      </c>
      <c r="R5517" s="4">
        <v>832.77</v>
      </c>
      <c r="S5517" s="2">
        <f>R5517/O5517</f>
        <v>0.13624383420452035</v>
      </c>
    </row>
    <row r="5518" spans="1:19" x14ac:dyDescent="0.3">
      <c r="A5518" s="6">
        <v>5765</v>
      </c>
      <c r="B5518" t="s">
        <v>6764</v>
      </c>
      <c r="C5518" s="11">
        <v>45878</v>
      </c>
      <c r="D5518" s="1" t="str">
        <f t="shared" si="274"/>
        <v>2025</v>
      </c>
      <c r="E5518" s="12" t="str">
        <f t="shared" si="275"/>
        <v>August</v>
      </c>
      <c r="F5518" t="s">
        <v>14</v>
      </c>
      <c r="G5518" t="s">
        <v>6765</v>
      </c>
      <c r="H5518" t="s">
        <v>15</v>
      </c>
      <c r="I5518" t="s">
        <v>19</v>
      </c>
      <c r="J5518" t="s">
        <v>32</v>
      </c>
      <c r="K5518" s="6">
        <v>6</v>
      </c>
      <c r="L5518" s="6" t="str">
        <f t="shared" si="273"/>
        <v>Midium</v>
      </c>
      <c r="M5518" s="7">
        <v>99</v>
      </c>
      <c r="N5518" s="2">
        <v>0.15</v>
      </c>
      <c r="O5518" s="3">
        <v>504.9</v>
      </c>
      <c r="P5518" s="3">
        <f>O5518/K5518</f>
        <v>84.149999999999991</v>
      </c>
      <c r="Q5518" s="3">
        <f>R5518/M5518</f>
        <v>0.83282828282828281</v>
      </c>
      <c r="R5518" s="4">
        <v>82.45</v>
      </c>
      <c r="S5518" s="2">
        <f>R5518/O5518</f>
        <v>0.16329966329966331</v>
      </c>
    </row>
    <row r="5519" spans="1:19" x14ac:dyDescent="0.3">
      <c r="A5519" s="6">
        <v>5766</v>
      </c>
      <c r="B5519" t="s">
        <v>6766</v>
      </c>
      <c r="C5519" s="11">
        <v>45773</v>
      </c>
      <c r="D5519" s="1" t="str">
        <f t="shared" si="274"/>
        <v>2025</v>
      </c>
      <c r="E5519" s="12" t="str">
        <f t="shared" si="275"/>
        <v>April</v>
      </c>
      <c r="F5519" t="s">
        <v>14</v>
      </c>
      <c r="G5519" t="s">
        <v>3334</v>
      </c>
      <c r="H5519" t="s">
        <v>15</v>
      </c>
      <c r="I5519" t="s">
        <v>19</v>
      </c>
      <c r="J5519" t="s">
        <v>32</v>
      </c>
      <c r="K5519" s="6">
        <v>6</v>
      </c>
      <c r="L5519" s="6" t="str">
        <f t="shared" si="273"/>
        <v>Midium</v>
      </c>
      <c r="M5519" s="7">
        <v>199</v>
      </c>
      <c r="N5519" s="2">
        <v>0.05</v>
      </c>
      <c r="O5519" s="3">
        <v>1134.3</v>
      </c>
      <c r="P5519" s="3">
        <f>O5519/K5519</f>
        <v>189.04999999999998</v>
      </c>
      <c r="Q5519" s="3">
        <f>R5519/M5519</f>
        <v>1.6525125628140704</v>
      </c>
      <c r="R5519" s="4">
        <v>328.85</v>
      </c>
      <c r="S5519" s="2">
        <f>R5519/O5519</f>
        <v>0.28991448470422287</v>
      </c>
    </row>
    <row r="5520" spans="1:19" x14ac:dyDescent="0.3">
      <c r="A5520" s="6">
        <v>5767</v>
      </c>
      <c r="B5520" t="s">
        <v>6767</v>
      </c>
      <c r="C5520" s="11">
        <v>45726</v>
      </c>
      <c r="D5520" s="1" t="str">
        <f t="shared" si="274"/>
        <v>2025</v>
      </c>
      <c r="E5520" s="12" t="str">
        <f t="shared" si="275"/>
        <v>March</v>
      </c>
      <c r="F5520" t="s">
        <v>22</v>
      </c>
      <c r="G5520" t="s">
        <v>9662</v>
      </c>
      <c r="H5520" t="s">
        <v>37</v>
      </c>
      <c r="I5520" t="s">
        <v>27</v>
      </c>
      <c r="J5520" t="s">
        <v>47</v>
      </c>
      <c r="K5520" s="6">
        <v>7</v>
      </c>
      <c r="L5520" s="6" t="str">
        <f t="shared" si="273"/>
        <v>Large</v>
      </c>
      <c r="M5520" s="7">
        <v>499</v>
      </c>
      <c r="N5520" s="2">
        <v>0.05</v>
      </c>
      <c r="O5520" s="3">
        <v>3318.35</v>
      </c>
      <c r="P5520" s="3">
        <f>O5520/K5520</f>
        <v>474.05</v>
      </c>
      <c r="Q5520" s="3">
        <f>R5520/M5520</f>
        <v>0.75747494989979969</v>
      </c>
      <c r="R5520" s="4">
        <v>377.98</v>
      </c>
      <c r="S5520" s="2">
        <f>R5520/O5520</f>
        <v>0.11390600750372927</v>
      </c>
    </row>
    <row r="5521" spans="1:19" x14ac:dyDescent="0.3">
      <c r="A5521" s="6">
        <v>5768</v>
      </c>
      <c r="B5521" t="s">
        <v>6768</v>
      </c>
      <c r="C5521" s="11">
        <v>45714</v>
      </c>
      <c r="D5521" s="1" t="str">
        <f t="shared" si="274"/>
        <v>2025</v>
      </c>
      <c r="E5521" s="12" t="str">
        <f t="shared" si="275"/>
        <v>February</v>
      </c>
      <c r="F5521" t="s">
        <v>40</v>
      </c>
      <c r="G5521" t="s">
        <v>9662</v>
      </c>
      <c r="H5521" t="s">
        <v>24</v>
      </c>
      <c r="I5521" t="s">
        <v>19</v>
      </c>
      <c r="J5521" t="s">
        <v>42</v>
      </c>
      <c r="K5521" s="6">
        <v>5</v>
      </c>
      <c r="L5521" s="6" t="str">
        <f t="shared" si="273"/>
        <v>Midium</v>
      </c>
      <c r="M5521" s="7">
        <v>799</v>
      </c>
      <c r="N5521" s="2">
        <v>0</v>
      </c>
      <c r="O5521" s="3">
        <v>3995</v>
      </c>
      <c r="P5521" s="3">
        <f>O5521/K5521</f>
        <v>799</v>
      </c>
      <c r="Q5521" s="3">
        <f>R5521/M5521</f>
        <v>0.27896120150187731</v>
      </c>
      <c r="R5521" s="4">
        <v>222.89</v>
      </c>
      <c r="S5521" s="2">
        <f>R5521/O5521</f>
        <v>5.5792240300375467E-2</v>
      </c>
    </row>
    <row r="5522" spans="1:19" x14ac:dyDescent="0.3">
      <c r="A5522" s="6">
        <v>5769</v>
      </c>
      <c r="B5522" t="s">
        <v>6769</v>
      </c>
      <c r="C5522" s="11">
        <v>45593</v>
      </c>
      <c r="D5522" s="1" t="str">
        <f t="shared" si="274"/>
        <v>2024</v>
      </c>
      <c r="E5522" s="12" t="str">
        <f t="shared" si="275"/>
        <v>October</v>
      </c>
      <c r="F5522" t="s">
        <v>40</v>
      </c>
      <c r="G5522" t="s">
        <v>9662</v>
      </c>
      <c r="H5522" t="s">
        <v>15</v>
      </c>
      <c r="I5522" t="s">
        <v>16</v>
      </c>
      <c r="J5522" t="s">
        <v>38</v>
      </c>
      <c r="K5522" s="6">
        <v>4</v>
      </c>
      <c r="L5522" s="6" t="str">
        <f t="shared" si="273"/>
        <v>Midium</v>
      </c>
      <c r="M5522" s="7">
        <v>149</v>
      </c>
      <c r="N5522" s="2">
        <v>0</v>
      </c>
      <c r="O5522" s="3">
        <v>596</v>
      </c>
      <c r="P5522" s="3">
        <f>O5522/K5522</f>
        <v>149</v>
      </c>
      <c r="Q5522" s="3">
        <f>R5522/M5522</f>
        <v>0.77429530201342289</v>
      </c>
      <c r="R5522" s="4">
        <v>115.37</v>
      </c>
      <c r="S5522" s="2">
        <f>R5522/O5522</f>
        <v>0.19357382550335572</v>
      </c>
    </row>
    <row r="5523" spans="1:19" x14ac:dyDescent="0.3">
      <c r="A5523" s="6">
        <v>5770</v>
      </c>
      <c r="B5523" t="s">
        <v>6770</v>
      </c>
      <c r="C5523" s="11">
        <v>45885</v>
      </c>
      <c r="D5523" s="1" t="str">
        <f t="shared" si="274"/>
        <v>2025</v>
      </c>
      <c r="E5523" s="12" t="str">
        <f t="shared" si="275"/>
        <v>August</v>
      </c>
      <c r="F5523" t="s">
        <v>40</v>
      </c>
      <c r="G5523" t="s">
        <v>9662</v>
      </c>
      <c r="H5523" t="s">
        <v>37</v>
      </c>
      <c r="I5523" t="s">
        <v>16</v>
      </c>
      <c r="J5523" t="s">
        <v>34</v>
      </c>
      <c r="K5523" s="6">
        <v>7</v>
      </c>
      <c r="L5523" s="6" t="str">
        <f t="shared" si="273"/>
        <v>Large</v>
      </c>
      <c r="M5523" s="7">
        <v>799</v>
      </c>
      <c r="N5523" s="2">
        <v>0.1</v>
      </c>
      <c r="O5523" s="3">
        <v>5033.7</v>
      </c>
      <c r="P5523" s="3">
        <f>O5523/K5523</f>
        <v>719.1</v>
      </c>
      <c r="Q5523" s="3">
        <f>R5523/M5523</f>
        <v>0.85227784730913647</v>
      </c>
      <c r="R5523" s="4">
        <v>680.97</v>
      </c>
      <c r="S5523" s="2">
        <f>R5523/O5523</f>
        <v>0.13528219798557722</v>
      </c>
    </row>
    <row r="5524" spans="1:19" x14ac:dyDescent="0.3">
      <c r="A5524" s="6">
        <v>5771</v>
      </c>
      <c r="B5524" t="s">
        <v>6771</v>
      </c>
      <c r="C5524" s="11">
        <v>45380</v>
      </c>
      <c r="D5524" s="1" t="str">
        <f t="shared" si="274"/>
        <v>2024</v>
      </c>
      <c r="E5524" s="12" t="str">
        <f t="shared" si="275"/>
        <v>March</v>
      </c>
      <c r="F5524" t="s">
        <v>14</v>
      </c>
      <c r="G5524" t="s">
        <v>9662</v>
      </c>
      <c r="H5524" t="s">
        <v>37</v>
      </c>
      <c r="I5524" t="s">
        <v>19</v>
      </c>
      <c r="J5524" t="s">
        <v>32</v>
      </c>
      <c r="K5524" s="6">
        <v>7</v>
      </c>
      <c r="L5524" s="6" t="str">
        <f t="shared" si="273"/>
        <v>Large</v>
      </c>
      <c r="M5524" s="7">
        <v>799</v>
      </c>
      <c r="N5524" s="2">
        <v>0.05</v>
      </c>
      <c r="O5524" s="3">
        <v>5313.35</v>
      </c>
      <c r="P5524" s="3">
        <f>O5524/K5524</f>
        <v>759.05000000000007</v>
      </c>
      <c r="Q5524" s="3">
        <f>R5524/M5524</f>
        <v>1.3074718397997498</v>
      </c>
      <c r="R5524" s="4">
        <v>1044.67</v>
      </c>
      <c r="S5524" s="2">
        <f>R5524/O5524</f>
        <v>0.19661230673680447</v>
      </c>
    </row>
    <row r="5525" spans="1:19" x14ac:dyDescent="0.3">
      <c r="A5525" s="6">
        <v>5772</v>
      </c>
      <c r="B5525" t="s">
        <v>6772</v>
      </c>
      <c r="C5525" s="11">
        <v>45885</v>
      </c>
      <c r="D5525" s="1" t="str">
        <f t="shared" si="274"/>
        <v>2025</v>
      </c>
      <c r="E5525" s="12" t="str">
        <f t="shared" si="275"/>
        <v>August</v>
      </c>
      <c r="F5525" t="s">
        <v>22</v>
      </c>
      <c r="G5525" t="s">
        <v>9662</v>
      </c>
      <c r="H5525" t="s">
        <v>15</v>
      </c>
      <c r="I5525" t="s">
        <v>16</v>
      </c>
      <c r="J5525" t="s">
        <v>38</v>
      </c>
      <c r="K5525" s="6">
        <v>5</v>
      </c>
      <c r="L5525" s="6" t="str">
        <f t="shared" si="273"/>
        <v>Midium</v>
      </c>
      <c r="M5525" s="7">
        <v>999</v>
      </c>
      <c r="N5525" s="2">
        <v>0</v>
      </c>
      <c r="O5525" s="3">
        <v>4995</v>
      </c>
      <c r="P5525" s="3">
        <f>O5525/K5525</f>
        <v>999</v>
      </c>
      <c r="Q5525" s="3">
        <f>R5525/M5525</f>
        <v>1.3577577577577578</v>
      </c>
      <c r="R5525" s="4">
        <v>1356.4</v>
      </c>
      <c r="S5525" s="2">
        <f>R5525/O5525</f>
        <v>0.27155155155155158</v>
      </c>
    </row>
    <row r="5526" spans="1:19" x14ac:dyDescent="0.3">
      <c r="A5526" s="6">
        <v>5773</v>
      </c>
      <c r="B5526" t="s">
        <v>6773</v>
      </c>
      <c r="C5526" s="11">
        <v>45856</v>
      </c>
      <c r="D5526" s="1" t="str">
        <f t="shared" si="274"/>
        <v>2025</v>
      </c>
      <c r="E5526" s="12" t="str">
        <f t="shared" si="275"/>
        <v>July</v>
      </c>
      <c r="F5526" t="s">
        <v>40</v>
      </c>
      <c r="G5526" t="s">
        <v>9662</v>
      </c>
      <c r="H5526" t="s">
        <v>37</v>
      </c>
      <c r="I5526" t="s">
        <v>19</v>
      </c>
      <c r="J5526" t="s">
        <v>20</v>
      </c>
      <c r="K5526" s="6">
        <v>6</v>
      </c>
      <c r="L5526" s="6" t="str">
        <f t="shared" si="273"/>
        <v>Midium</v>
      </c>
      <c r="M5526" s="7">
        <v>199</v>
      </c>
      <c r="N5526" s="2">
        <v>0</v>
      </c>
      <c r="O5526" s="3">
        <v>1194</v>
      </c>
      <c r="P5526" s="3">
        <f>O5526/K5526</f>
        <v>199</v>
      </c>
      <c r="Q5526" s="3">
        <f>R5526/M5526</f>
        <v>1.7831155778894472</v>
      </c>
      <c r="R5526" s="4">
        <v>354.84</v>
      </c>
      <c r="S5526" s="2">
        <f>R5526/O5526</f>
        <v>0.2971859296482412</v>
      </c>
    </row>
    <row r="5527" spans="1:19" x14ac:dyDescent="0.3">
      <c r="A5527" s="6">
        <v>5774</v>
      </c>
      <c r="B5527" t="s">
        <v>6774</v>
      </c>
      <c r="C5527" s="11">
        <v>45757</v>
      </c>
      <c r="D5527" s="1" t="str">
        <f t="shared" si="274"/>
        <v>2025</v>
      </c>
      <c r="E5527" s="12" t="str">
        <f t="shared" si="275"/>
        <v>April</v>
      </c>
      <c r="F5527" t="s">
        <v>40</v>
      </c>
      <c r="G5527" t="s">
        <v>886</v>
      </c>
      <c r="H5527" t="s">
        <v>15</v>
      </c>
      <c r="I5527" t="s">
        <v>27</v>
      </c>
      <c r="J5527" t="s">
        <v>47</v>
      </c>
      <c r="K5527" s="6">
        <v>2</v>
      </c>
      <c r="L5527" s="6" t="str">
        <f t="shared" si="273"/>
        <v>Small</v>
      </c>
      <c r="M5527" s="7">
        <v>149</v>
      </c>
      <c r="N5527" s="2">
        <v>0</v>
      </c>
      <c r="O5527" s="3">
        <v>298</v>
      </c>
      <c r="P5527" s="3">
        <f>O5527/K5527</f>
        <v>149</v>
      </c>
      <c r="Q5527" s="3">
        <f>R5527/M5527</f>
        <v>0.1265771812080537</v>
      </c>
      <c r="R5527" s="4">
        <v>18.86</v>
      </c>
      <c r="S5527" s="2">
        <f>R5527/O5527</f>
        <v>6.3288590604026848E-2</v>
      </c>
    </row>
    <row r="5528" spans="1:19" x14ac:dyDescent="0.3">
      <c r="A5528" s="6">
        <v>5775</v>
      </c>
      <c r="B5528" t="s">
        <v>6775</v>
      </c>
      <c r="C5528" s="11">
        <v>45934</v>
      </c>
      <c r="D5528" s="1" t="str">
        <f t="shared" si="274"/>
        <v>2025</v>
      </c>
      <c r="E5528" s="12" t="str">
        <f t="shared" si="275"/>
        <v>October</v>
      </c>
      <c r="F5528" t="s">
        <v>14</v>
      </c>
      <c r="G5528" t="s">
        <v>9662</v>
      </c>
      <c r="H5528" t="s">
        <v>24</v>
      </c>
      <c r="I5528" t="s">
        <v>19</v>
      </c>
      <c r="J5528" t="s">
        <v>32</v>
      </c>
      <c r="K5528" s="6">
        <v>4</v>
      </c>
      <c r="L5528" s="6" t="str">
        <f t="shared" si="273"/>
        <v>Midium</v>
      </c>
      <c r="M5528" s="7">
        <v>199</v>
      </c>
      <c r="N5528" s="2">
        <v>0.15</v>
      </c>
      <c r="O5528" s="3">
        <v>676.6</v>
      </c>
      <c r="P5528" s="3">
        <f>O5528/K5528</f>
        <v>169.15</v>
      </c>
      <c r="Q5528" s="3">
        <f>R5528/M5528</f>
        <v>0.26608040201005029</v>
      </c>
      <c r="R5528" s="4">
        <v>52.95</v>
      </c>
      <c r="S5528" s="2">
        <f>R5528/O5528</f>
        <v>7.8258941767661835E-2</v>
      </c>
    </row>
    <row r="5529" spans="1:19" x14ac:dyDescent="0.3">
      <c r="A5529" s="6">
        <v>5776</v>
      </c>
      <c r="B5529" t="s">
        <v>6776</v>
      </c>
      <c r="C5529" s="11">
        <v>45795</v>
      </c>
      <c r="D5529" s="1" t="str">
        <f t="shared" si="274"/>
        <v>2025</v>
      </c>
      <c r="E5529" s="12" t="str">
        <f t="shared" si="275"/>
        <v>May</v>
      </c>
      <c r="F5529" t="s">
        <v>40</v>
      </c>
      <c r="G5529" t="s">
        <v>9662</v>
      </c>
      <c r="H5529" t="s">
        <v>15</v>
      </c>
      <c r="I5529" t="s">
        <v>16</v>
      </c>
      <c r="J5529" t="s">
        <v>34</v>
      </c>
      <c r="K5529" s="6">
        <v>10</v>
      </c>
      <c r="L5529" s="6" t="str">
        <f t="shared" si="273"/>
        <v>Large</v>
      </c>
      <c r="M5529" s="7">
        <v>99</v>
      </c>
      <c r="N5529" s="2">
        <v>0.1</v>
      </c>
      <c r="O5529" s="3">
        <v>891</v>
      </c>
      <c r="P5529" s="3">
        <f>O5529/K5529</f>
        <v>89.1</v>
      </c>
      <c r="Q5529" s="3">
        <f>R5529/M5529</f>
        <v>2.4623232323232322</v>
      </c>
      <c r="R5529" s="4">
        <v>243.77</v>
      </c>
      <c r="S5529" s="2">
        <f>R5529/O5529</f>
        <v>0.27359147025813696</v>
      </c>
    </row>
    <row r="5530" spans="1:19" x14ac:dyDescent="0.3">
      <c r="A5530" s="6">
        <v>5777</v>
      </c>
      <c r="B5530" t="s">
        <v>6777</v>
      </c>
      <c r="C5530" s="11">
        <v>45835</v>
      </c>
      <c r="D5530" s="1" t="str">
        <f t="shared" si="274"/>
        <v>2025</v>
      </c>
      <c r="E5530" s="12" t="str">
        <f t="shared" si="275"/>
        <v>June</v>
      </c>
      <c r="F5530" t="s">
        <v>40</v>
      </c>
      <c r="G5530" t="s">
        <v>5812</v>
      </c>
      <c r="H5530" t="s">
        <v>15</v>
      </c>
      <c r="I5530" t="s">
        <v>27</v>
      </c>
      <c r="J5530" t="s">
        <v>17</v>
      </c>
      <c r="K5530" s="6">
        <v>8</v>
      </c>
      <c r="L5530" s="6" t="str">
        <f t="shared" si="273"/>
        <v>Large</v>
      </c>
      <c r="M5530" s="7">
        <v>149</v>
      </c>
      <c r="N5530" s="2">
        <v>0</v>
      </c>
      <c r="O5530" s="3">
        <v>1192</v>
      </c>
      <c r="P5530" s="3">
        <f>O5530/K5530</f>
        <v>149</v>
      </c>
      <c r="Q5530" s="3">
        <f>R5530/M5530</f>
        <v>0.55677852348993284</v>
      </c>
      <c r="R5530" s="4">
        <v>82.96</v>
      </c>
      <c r="S5530" s="2">
        <f>R5530/O5530</f>
        <v>6.9597315436241605E-2</v>
      </c>
    </row>
    <row r="5531" spans="1:19" x14ac:dyDescent="0.3">
      <c r="A5531" s="6">
        <v>5778</v>
      </c>
      <c r="B5531" t="s">
        <v>6778</v>
      </c>
      <c r="C5531" s="11">
        <v>45993</v>
      </c>
      <c r="D5531" s="1" t="str">
        <f t="shared" si="274"/>
        <v>2025</v>
      </c>
      <c r="E5531" s="12" t="str">
        <f t="shared" si="275"/>
        <v>December</v>
      </c>
      <c r="F5531" t="s">
        <v>40</v>
      </c>
      <c r="G5531" t="s">
        <v>6779</v>
      </c>
      <c r="H5531" t="s">
        <v>15</v>
      </c>
      <c r="I5531" t="s">
        <v>27</v>
      </c>
      <c r="J5531" t="s">
        <v>47</v>
      </c>
      <c r="K5531" s="6">
        <v>1</v>
      </c>
      <c r="L5531" s="6" t="str">
        <f t="shared" si="273"/>
        <v>Small</v>
      </c>
      <c r="M5531" s="7">
        <v>299</v>
      </c>
      <c r="N5531" s="2">
        <v>0.05</v>
      </c>
      <c r="O5531" s="3">
        <v>284.05</v>
      </c>
      <c r="P5531" s="3">
        <f>O5531/K5531</f>
        <v>284.05</v>
      </c>
      <c r="Q5531" s="3">
        <f>R5531/M5531</f>
        <v>0.27989966555183948</v>
      </c>
      <c r="R5531" s="4">
        <v>83.69</v>
      </c>
      <c r="S5531" s="2">
        <f>R5531/O5531</f>
        <v>0.29463122689667309</v>
      </c>
    </row>
    <row r="5532" spans="1:19" x14ac:dyDescent="0.3">
      <c r="A5532" s="6">
        <v>5779</v>
      </c>
      <c r="B5532" t="s">
        <v>6780</v>
      </c>
      <c r="C5532" s="11">
        <v>45900</v>
      </c>
      <c r="D5532" s="1" t="str">
        <f t="shared" si="274"/>
        <v>2025</v>
      </c>
      <c r="E5532" s="12" t="str">
        <f t="shared" si="275"/>
        <v>August</v>
      </c>
      <c r="F5532" t="s">
        <v>40</v>
      </c>
      <c r="G5532" t="s">
        <v>9662</v>
      </c>
      <c r="H5532" t="s">
        <v>37</v>
      </c>
      <c r="I5532" t="s">
        <v>19</v>
      </c>
      <c r="J5532" t="s">
        <v>32</v>
      </c>
      <c r="K5532" s="6">
        <v>9</v>
      </c>
      <c r="L5532" s="6" t="str">
        <f t="shared" si="273"/>
        <v>Large</v>
      </c>
      <c r="M5532" s="7">
        <v>499</v>
      </c>
      <c r="N5532" s="2">
        <v>0.1</v>
      </c>
      <c r="O5532" s="3">
        <v>4041.9</v>
      </c>
      <c r="P5532" s="3">
        <f>O5532/K5532</f>
        <v>449.1</v>
      </c>
      <c r="Q5532" s="3">
        <f>R5532/M5532</f>
        <v>2.4279358717434869</v>
      </c>
      <c r="R5532" s="4">
        <v>1211.54</v>
      </c>
      <c r="S5532" s="2">
        <f>R5532/O5532</f>
        <v>0.29974516935104778</v>
      </c>
    </row>
    <row r="5533" spans="1:19" x14ac:dyDescent="0.3">
      <c r="A5533" s="6">
        <v>5780</v>
      </c>
      <c r="B5533" t="s">
        <v>6781</v>
      </c>
      <c r="C5533" s="11">
        <v>45507</v>
      </c>
      <c r="D5533" s="1" t="str">
        <f t="shared" si="274"/>
        <v>2024</v>
      </c>
      <c r="E5533" s="12" t="str">
        <f t="shared" si="275"/>
        <v>August</v>
      </c>
      <c r="F5533" t="s">
        <v>14</v>
      </c>
      <c r="G5533" t="s">
        <v>9662</v>
      </c>
      <c r="H5533" t="s">
        <v>37</v>
      </c>
      <c r="I5533" t="s">
        <v>16</v>
      </c>
      <c r="J5533" t="s">
        <v>38</v>
      </c>
      <c r="K5533" s="6">
        <v>9</v>
      </c>
      <c r="L5533" s="6" t="str">
        <f t="shared" si="273"/>
        <v>Large</v>
      </c>
      <c r="M5533" s="7">
        <v>199</v>
      </c>
      <c r="N5533" s="2">
        <v>0.1</v>
      </c>
      <c r="O5533" s="3">
        <v>1611.9</v>
      </c>
      <c r="P5533" s="3">
        <f>O5533/K5533</f>
        <v>179.10000000000002</v>
      </c>
      <c r="Q5533" s="3">
        <f>R5533/M5533</f>
        <v>2.3511557788944724</v>
      </c>
      <c r="R5533" s="4">
        <v>467.88</v>
      </c>
      <c r="S5533" s="2">
        <f>R5533/O5533</f>
        <v>0.29026614554252744</v>
      </c>
    </row>
    <row r="5534" spans="1:19" x14ac:dyDescent="0.3">
      <c r="A5534" s="6">
        <v>5781</v>
      </c>
      <c r="B5534" t="s">
        <v>6782</v>
      </c>
      <c r="C5534" s="11">
        <v>45916</v>
      </c>
      <c r="D5534" s="1" t="str">
        <f t="shared" si="274"/>
        <v>2025</v>
      </c>
      <c r="E5534" s="12" t="str">
        <f t="shared" si="275"/>
        <v>September</v>
      </c>
      <c r="F5534" t="s">
        <v>22</v>
      </c>
      <c r="G5534" t="s">
        <v>9662</v>
      </c>
      <c r="H5534" t="s">
        <v>15</v>
      </c>
      <c r="I5534" t="s">
        <v>27</v>
      </c>
      <c r="J5534" t="s">
        <v>47</v>
      </c>
      <c r="K5534" s="6">
        <v>1</v>
      </c>
      <c r="L5534" s="6" t="str">
        <f t="shared" si="273"/>
        <v>Small</v>
      </c>
      <c r="M5534" s="7">
        <v>99</v>
      </c>
      <c r="N5534" s="2">
        <v>0</v>
      </c>
      <c r="O5534" s="3">
        <v>99</v>
      </c>
      <c r="P5534" s="3">
        <f>O5534/K5534</f>
        <v>99</v>
      </c>
      <c r="Q5534" s="3">
        <f>R5534/M5534</f>
        <v>0.22636363636363638</v>
      </c>
      <c r="R5534" s="4">
        <v>22.41</v>
      </c>
      <c r="S5534" s="2">
        <f>R5534/O5534</f>
        <v>0.22636363636363638</v>
      </c>
    </row>
    <row r="5535" spans="1:19" x14ac:dyDescent="0.3">
      <c r="A5535" s="6">
        <v>5782</v>
      </c>
      <c r="B5535" t="s">
        <v>6783</v>
      </c>
      <c r="C5535" s="11">
        <v>46020</v>
      </c>
      <c r="D5535" s="1" t="str">
        <f t="shared" si="274"/>
        <v>2025</v>
      </c>
      <c r="E5535" s="12" t="str">
        <f t="shared" si="275"/>
        <v>December</v>
      </c>
      <c r="F5535" t="s">
        <v>22</v>
      </c>
      <c r="G5535" t="s">
        <v>9662</v>
      </c>
      <c r="H5535" t="s">
        <v>37</v>
      </c>
      <c r="I5535" t="s">
        <v>16</v>
      </c>
      <c r="J5535" t="s">
        <v>34</v>
      </c>
      <c r="K5535" s="6">
        <v>1</v>
      </c>
      <c r="L5535" s="6" t="str">
        <f t="shared" si="273"/>
        <v>Small</v>
      </c>
      <c r="M5535" s="7">
        <v>299</v>
      </c>
      <c r="N5535" s="2">
        <v>0.1</v>
      </c>
      <c r="O5535" s="3">
        <v>269.10000000000002</v>
      </c>
      <c r="P5535" s="3">
        <f>O5535/K5535</f>
        <v>269.10000000000002</v>
      </c>
      <c r="Q5535" s="3">
        <f>R5535/M5535</f>
        <v>0.26779264214046822</v>
      </c>
      <c r="R5535" s="4">
        <v>80.069999999999993</v>
      </c>
      <c r="S5535" s="2">
        <f>R5535/O5535</f>
        <v>0.29754738015607574</v>
      </c>
    </row>
    <row r="5536" spans="1:19" x14ac:dyDescent="0.3">
      <c r="A5536" s="6">
        <v>5783</v>
      </c>
      <c r="B5536" t="s">
        <v>6784</v>
      </c>
      <c r="C5536" s="11">
        <v>45322</v>
      </c>
      <c r="D5536" s="1" t="str">
        <f t="shared" si="274"/>
        <v>2024</v>
      </c>
      <c r="E5536" s="12" t="str">
        <f t="shared" si="275"/>
        <v>January</v>
      </c>
      <c r="F5536" t="s">
        <v>14</v>
      </c>
      <c r="G5536" t="s">
        <v>6785</v>
      </c>
      <c r="H5536" t="s">
        <v>15</v>
      </c>
      <c r="I5536" t="s">
        <v>19</v>
      </c>
      <c r="J5536" t="s">
        <v>20</v>
      </c>
      <c r="K5536" s="6">
        <v>1</v>
      </c>
      <c r="L5536" s="6" t="str">
        <f t="shared" si="273"/>
        <v>Small</v>
      </c>
      <c r="M5536" s="7">
        <v>799</v>
      </c>
      <c r="N5536" s="2">
        <v>0.1</v>
      </c>
      <c r="O5536" s="3">
        <v>719.1</v>
      </c>
      <c r="P5536" s="3">
        <f>O5536/K5536</f>
        <v>719.1</v>
      </c>
      <c r="Q5536" s="3">
        <f>R5536/M5536</f>
        <v>0.17749687108886106</v>
      </c>
      <c r="R5536" s="4">
        <v>141.82</v>
      </c>
      <c r="S5536" s="2">
        <f>R5536/O5536</f>
        <v>0.19721874565429007</v>
      </c>
    </row>
    <row r="5537" spans="1:19" x14ac:dyDescent="0.3">
      <c r="A5537" s="6">
        <v>5784</v>
      </c>
      <c r="B5537" t="s">
        <v>6786</v>
      </c>
      <c r="C5537" s="11">
        <v>45887</v>
      </c>
      <c r="D5537" s="1" t="str">
        <f t="shared" si="274"/>
        <v>2025</v>
      </c>
      <c r="E5537" s="12" t="str">
        <f t="shared" si="275"/>
        <v>August</v>
      </c>
      <c r="F5537" t="s">
        <v>14</v>
      </c>
      <c r="G5537" t="s">
        <v>9662</v>
      </c>
      <c r="H5537" t="s">
        <v>37</v>
      </c>
      <c r="I5537" t="s">
        <v>19</v>
      </c>
      <c r="J5537" t="s">
        <v>20</v>
      </c>
      <c r="K5537" s="6">
        <v>8</v>
      </c>
      <c r="L5537" s="6" t="str">
        <f t="shared" si="273"/>
        <v>Large</v>
      </c>
      <c r="M5537" s="7">
        <v>499</v>
      </c>
      <c r="N5537" s="2">
        <v>0</v>
      </c>
      <c r="O5537" s="3">
        <v>3992</v>
      </c>
      <c r="P5537" s="3">
        <f>O5537/K5537</f>
        <v>499</v>
      </c>
      <c r="Q5537" s="3">
        <f>R5537/M5537</f>
        <v>2.0320240480961926</v>
      </c>
      <c r="R5537" s="4">
        <v>1013.98</v>
      </c>
      <c r="S5537" s="2">
        <f>R5537/O5537</f>
        <v>0.25400300601202408</v>
      </c>
    </row>
    <row r="5538" spans="1:19" x14ac:dyDescent="0.3">
      <c r="A5538" s="6">
        <v>5785</v>
      </c>
      <c r="B5538" t="s">
        <v>6787</v>
      </c>
      <c r="C5538" s="11">
        <v>45909</v>
      </c>
      <c r="D5538" s="1" t="str">
        <f t="shared" si="274"/>
        <v>2025</v>
      </c>
      <c r="E5538" s="12" t="str">
        <f t="shared" si="275"/>
        <v>September</v>
      </c>
      <c r="F5538" t="s">
        <v>29</v>
      </c>
      <c r="G5538" t="s">
        <v>9662</v>
      </c>
      <c r="H5538" t="s">
        <v>24</v>
      </c>
      <c r="I5538" t="s">
        <v>16</v>
      </c>
      <c r="J5538" t="s">
        <v>38</v>
      </c>
      <c r="K5538" s="6">
        <v>7</v>
      </c>
      <c r="L5538" s="6" t="str">
        <f t="shared" si="273"/>
        <v>Large</v>
      </c>
      <c r="M5538" s="7">
        <v>799</v>
      </c>
      <c r="N5538" s="2">
        <v>0</v>
      </c>
      <c r="O5538" s="3">
        <v>5593</v>
      </c>
      <c r="P5538" s="3">
        <f>O5538/K5538</f>
        <v>799</v>
      </c>
      <c r="Q5538" s="3">
        <f>R5538/M5538</f>
        <v>0.72692115143929903</v>
      </c>
      <c r="R5538" s="4">
        <v>580.80999999999995</v>
      </c>
      <c r="S5538" s="2">
        <f>R5538/O5538</f>
        <v>0.10384587877704272</v>
      </c>
    </row>
    <row r="5539" spans="1:19" x14ac:dyDescent="0.3">
      <c r="A5539" s="6">
        <v>5786</v>
      </c>
      <c r="B5539" t="s">
        <v>6788</v>
      </c>
      <c r="C5539" s="11">
        <v>45924</v>
      </c>
      <c r="D5539" s="1" t="str">
        <f t="shared" si="274"/>
        <v>2025</v>
      </c>
      <c r="E5539" s="12" t="str">
        <f t="shared" si="275"/>
        <v>September</v>
      </c>
      <c r="F5539" t="s">
        <v>14</v>
      </c>
      <c r="G5539" t="s">
        <v>6170</v>
      </c>
      <c r="H5539" t="s">
        <v>24</v>
      </c>
      <c r="I5539" t="s">
        <v>27</v>
      </c>
      <c r="J5539" t="s">
        <v>17</v>
      </c>
      <c r="K5539" s="6">
        <v>9</v>
      </c>
      <c r="L5539" s="6" t="str">
        <f t="shared" si="273"/>
        <v>Large</v>
      </c>
      <c r="M5539" s="7">
        <v>149</v>
      </c>
      <c r="N5539" s="2">
        <v>0</v>
      </c>
      <c r="O5539" s="3">
        <v>1341</v>
      </c>
      <c r="P5539" s="3">
        <f>O5539/K5539</f>
        <v>149</v>
      </c>
      <c r="Q5539" s="3">
        <f>R5539/M5539</f>
        <v>1.165234899328859</v>
      </c>
      <c r="R5539" s="4">
        <v>173.62</v>
      </c>
      <c r="S5539" s="2">
        <f>R5539/O5539</f>
        <v>0.12947054436987324</v>
      </c>
    </row>
    <row r="5540" spans="1:19" x14ac:dyDescent="0.3">
      <c r="A5540" s="6">
        <v>5787</v>
      </c>
      <c r="B5540" t="s">
        <v>6789</v>
      </c>
      <c r="C5540" s="11">
        <v>45976</v>
      </c>
      <c r="D5540" s="1" t="str">
        <f t="shared" si="274"/>
        <v>2025</v>
      </c>
      <c r="E5540" s="12" t="str">
        <f t="shared" si="275"/>
        <v>November</v>
      </c>
      <c r="F5540" t="s">
        <v>40</v>
      </c>
      <c r="G5540" t="s">
        <v>9662</v>
      </c>
      <c r="H5540" t="s">
        <v>37</v>
      </c>
      <c r="I5540" t="s">
        <v>27</v>
      </c>
      <c r="J5540" t="s">
        <v>17</v>
      </c>
      <c r="K5540" s="6">
        <v>8</v>
      </c>
      <c r="L5540" s="6" t="str">
        <f t="shared" si="273"/>
        <v>Large</v>
      </c>
      <c r="M5540" s="7">
        <v>999</v>
      </c>
      <c r="N5540" s="2">
        <v>0</v>
      </c>
      <c r="O5540" s="3">
        <v>7992</v>
      </c>
      <c r="P5540" s="3">
        <f>O5540/K5540</f>
        <v>999</v>
      </c>
      <c r="Q5540" s="3">
        <f>R5540/M5540</f>
        <v>0.52338338338338342</v>
      </c>
      <c r="R5540" s="4">
        <v>522.86</v>
      </c>
      <c r="S5540" s="2">
        <f>R5540/O5540</f>
        <v>6.5422922922922927E-2</v>
      </c>
    </row>
    <row r="5541" spans="1:19" x14ac:dyDescent="0.3">
      <c r="A5541" s="6">
        <v>5788</v>
      </c>
      <c r="B5541" t="s">
        <v>6790</v>
      </c>
      <c r="C5541" s="11">
        <v>45317</v>
      </c>
      <c r="D5541" s="1" t="str">
        <f t="shared" si="274"/>
        <v>2024</v>
      </c>
      <c r="E5541" s="12" t="str">
        <f t="shared" si="275"/>
        <v>January</v>
      </c>
      <c r="F5541" t="s">
        <v>40</v>
      </c>
      <c r="G5541" t="s">
        <v>9662</v>
      </c>
      <c r="H5541" t="s">
        <v>37</v>
      </c>
      <c r="I5541" t="s">
        <v>16</v>
      </c>
      <c r="J5541" t="s">
        <v>38</v>
      </c>
      <c r="K5541" s="6">
        <v>9</v>
      </c>
      <c r="L5541" s="6" t="str">
        <f t="shared" si="273"/>
        <v>Large</v>
      </c>
      <c r="M5541" s="7">
        <v>299</v>
      </c>
      <c r="N5541" s="2">
        <v>0.1</v>
      </c>
      <c r="O5541" s="3">
        <v>2421.9</v>
      </c>
      <c r="P5541" s="3">
        <f>O5541/K5541</f>
        <v>269.10000000000002</v>
      </c>
      <c r="Q5541" s="3">
        <f>R5541/M5541</f>
        <v>0.84511705685618732</v>
      </c>
      <c r="R5541" s="4">
        <v>252.69</v>
      </c>
      <c r="S5541" s="2">
        <f>R5541/O5541</f>
        <v>0.10433543911804781</v>
      </c>
    </row>
    <row r="5542" spans="1:19" x14ac:dyDescent="0.3">
      <c r="A5542" s="6">
        <v>5789</v>
      </c>
      <c r="B5542" t="s">
        <v>6791</v>
      </c>
      <c r="C5542" s="11">
        <v>45793</v>
      </c>
      <c r="D5542" s="1" t="str">
        <f t="shared" si="274"/>
        <v>2025</v>
      </c>
      <c r="E5542" s="12" t="str">
        <f t="shared" si="275"/>
        <v>May</v>
      </c>
      <c r="F5542" t="s">
        <v>40</v>
      </c>
      <c r="G5542" t="s">
        <v>6792</v>
      </c>
      <c r="H5542" t="s">
        <v>15</v>
      </c>
      <c r="I5542" t="s">
        <v>19</v>
      </c>
      <c r="J5542" t="s">
        <v>32</v>
      </c>
      <c r="K5542" s="6">
        <v>1</v>
      </c>
      <c r="L5542" s="6" t="str">
        <f t="shared" si="273"/>
        <v>Small</v>
      </c>
      <c r="M5542" s="7">
        <v>799</v>
      </c>
      <c r="N5542" s="2">
        <v>0.1</v>
      </c>
      <c r="O5542" s="3">
        <v>719.1</v>
      </c>
      <c r="P5542" s="3">
        <f>O5542/K5542</f>
        <v>719.1</v>
      </c>
      <c r="Q5542" s="3">
        <f>R5542/M5542</f>
        <v>0.11604505632040051</v>
      </c>
      <c r="R5542" s="4">
        <v>92.72</v>
      </c>
      <c r="S5542" s="2">
        <f>R5542/O5542</f>
        <v>0.12893895146711165</v>
      </c>
    </row>
    <row r="5543" spans="1:19" x14ac:dyDescent="0.3">
      <c r="A5543" s="6">
        <v>5790</v>
      </c>
      <c r="B5543" t="s">
        <v>6793</v>
      </c>
      <c r="C5543" s="11">
        <v>45906</v>
      </c>
      <c r="D5543" s="1" t="str">
        <f t="shared" si="274"/>
        <v>2025</v>
      </c>
      <c r="E5543" s="12" t="str">
        <f t="shared" si="275"/>
        <v>September</v>
      </c>
      <c r="F5543" t="s">
        <v>29</v>
      </c>
      <c r="G5543" t="s">
        <v>6794</v>
      </c>
      <c r="H5543" t="s">
        <v>37</v>
      </c>
      <c r="I5543" t="s">
        <v>19</v>
      </c>
      <c r="J5543" t="s">
        <v>42</v>
      </c>
      <c r="K5543" s="6">
        <v>7</v>
      </c>
      <c r="L5543" s="6" t="str">
        <f t="shared" si="273"/>
        <v>Large</v>
      </c>
      <c r="M5543" s="7">
        <v>199</v>
      </c>
      <c r="N5543" s="2">
        <v>0</v>
      </c>
      <c r="O5543" s="3">
        <v>1393</v>
      </c>
      <c r="P5543" s="3">
        <f>O5543/K5543</f>
        <v>199</v>
      </c>
      <c r="Q5543" s="3">
        <f>R5543/M5543</f>
        <v>1.3829145728643215</v>
      </c>
      <c r="R5543" s="4">
        <v>275.2</v>
      </c>
      <c r="S5543" s="2">
        <f>R5543/O5543</f>
        <v>0.19755922469490309</v>
      </c>
    </row>
    <row r="5544" spans="1:19" x14ac:dyDescent="0.3">
      <c r="A5544" s="6">
        <v>5791</v>
      </c>
      <c r="B5544" t="s">
        <v>6795</v>
      </c>
      <c r="C5544" s="11">
        <v>45383</v>
      </c>
      <c r="D5544" s="1" t="str">
        <f t="shared" si="274"/>
        <v>2024</v>
      </c>
      <c r="E5544" s="12" t="str">
        <f t="shared" si="275"/>
        <v>April</v>
      </c>
      <c r="F5544" t="s">
        <v>14</v>
      </c>
      <c r="G5544" t="s">
        <v>5711</v>
      </c>
      <c r="H5544" t="s">
        <v>15</v>
      </c>
      <c r="I5544" t="s">
        <v>27</v>
      </c>
      <c r="J5544" t="s">
        <v>47</v>
      </c>
      <c r="K5544" s="6">
        <v>1</v>
      </c>
      <c r="L5544" s="6" t="str">
        <f t="shared" si="273"/>
        <v>Small</v>
      </c>
      <c r="M5544" s="7">
        <v>499</v>
      </c>
      <c r="N5544" s="2">
        <v>0</v>
      </c>
      <c r="O5544" s="3">
        <v>499</v>
      </c>
      <c r="P5544" s="3">
        <f>O5544/K5544</f>
        <v>499</v>
      </c>
      <c r="Q5544" s="3">
        <f>R5544/M5544</f>
        <v>7.8336673346693392E-2</v>
      </c>
      <c r="R5544" s="4">
        <v>39.090000000000003</v>
      </c>
      <c r="S5544" s="2">
        <f>R5544/O5544</f>
        <v>7.8336673346693392E-2</v>
      </c>
    </row>
    <row r="5545" spans="1:19" x14ac:dyDescent="0.3">
      <c r="A5545" s="6">
        <v>5792</v>
      </c>
      <c r="B5545" t="s">
        <v>6796</v>
      </c>
      <c r="C5545" s="11">
        <v>45914</v>
      </c>
      <c r="D5545" s="1" t="str">
        <f t="shared" si="274"/>
        <v>2025</v>
      </c>
      <c r="E5545" s="12" t="str">
        <f t="shared" si="275"/>
        <v>September</v>
      </c>
      <c r="F5545" t="s">
        <v>40</v>
      </c>
      <c r="G5545" t="s">
        <v>9662</v>
      </c>
      <c r="H5545" t="s">
        <v>37</v>
      </c>
      <c r="I5545" t="s">
        <v>19</v>
      </c>
      <c r="J5545" t="s">
        <v>25</v>
      </c>
      <c r="K5545" s="6">
        <v>5</v>
      </c>
      <c r="L5545" s="6" t="str">
        <f t="shared" si="273"/>
        <v>Midium</v>
      </c>
      <c r="M5545" s="7">
        <v>499</v>
      </c>
      <c r="N5545" s="2">
        <v>0</v>
      </c>
      <c r="O5545" s="3">
        <v>2495</v>
      </c>
      <c r="P5545" s="3">
        <f>O5545/K5545</f>
        <v>499</v>
      </c>
      <c r="Q5545" s="3">
        <f>R5545/M5545</f>
        <v>1.1880761523046093</v>
      </c>
      <c r="R5545" s="4">
        <v>592.85</v>
      </c>
      <c r="S5545" s="2">
        <f>R5545/O5545</f>
        <v>0.23761523046092184</v>
      </c>
    </row>
    <row r="5546" spans="1:19" x14ac:dyDescent="0.3">
      <c r="A5546" s="6">
        <v>5793</v>
      </c>
      <c r="B5546" t="s">
        <v>6797</v>
      </c>
      <c r="C5546" s="11">
        <v>45475</v>
      </c>
      <c r="D5546" s="1" t="str">
        <f t="shared" si="274"/>
        <v>2024</v>
      </c>
      <c r="E5546" s="12" t="str">
        <f t="shared" si="275"/>
        <v>July</v>
      </c>
      <c r="F5546" t="s">
        <v>29</v>
      </c>
      <c r="G5546" t="s">
        <v>6798</v>
      </c>
      <c r="H5546" t="s">
        <v>37</v>
      </c>
      <c r="I5546" t="s">
        <v>19</v>
      </c>
      <c r="J5546" t="s">
        <v>25</v>
      </c>
      <c r="K5546" s="6">
        <v>8</v>
      </c>
      <c r="L5546" s="6" t="str">
        <f t="shared" si="273"/>
        <v>Large</v>
      </c>
      <c r="M5546" s="7">
        <v>149</v>
      </c>
      <c r="N5546" s="2">
        <v>0.15</v>
      </c>
      <c r="O5546" s="3">
        <v>1013.2</v>
      </c>
      <c r="P5546" s="3">
        <f>O5546/K5546</f>
        <v>126.65</v>
      </c>
      <c r="Q5546" s="3">
        <f>R5546/M5546</f>
        <v>0.77174496644295298</v>
      </c>
      <c r="R5546" s="4">
        <v>114.99</v>
      </c>
      <c r="S5546" s="2">
        <f>R5546/O5546</f>
        <v>0.11349190682984603</v>
      </c>
    </row>
    <row r="5547" spans="1:19" x14ac:dyDescent="0.3">
      <c r="A5547" s="6">
        <v>5794</v>
      </c>
      <c r="B5547" t="s">
        <v>6799</v>
      </c>
      <c r="C5547" s="11">
        <v>45547</v>
      </c>
      <c r="D5547" s="1" t="str">
        <f t="shared" si="274"/>
        <v>2024</v>
      </c>
      <c r="E5547" s="12" t="str">
        <f t="shared" si="275"/>
        <v>September</v>
      </c>
      <c r="F5547" t="s">
        <v>29</v>
      </c>
      <c r="G5547" t="s">
        <v>9662</v>
      </c>
      <c r="H5547" t="s">
        <v>24</v>
      </c>
      <c r="I5547" t="s">
        <v>19</v>
      </c>
      <c r="J5547" t="s">
        <v>42</v>
      </c>
      <c r="K5547" s="6">
        <v>4</v>
      </c>
      <c r="L5547" s="6" t="str">
        <f t="shared" si="273"/>
        <v>Midium</v>
      </c>
      <c r="M5547" s="7">
        <v>199</v>
      </c>
      <c r="N5547" s="2">
        <v>0.05</v>
      </c>
      <c r="O5547" s="3">
        <v>756.2</v>
      </c>
      <c r="P5547" s="3">
        <f>O5547/K5547</f>
        <v>189.05</v>
      </c>
      <c r="Q5547" s="3">
        <f>R5547/M5547</f>
        <v>0.5157788944723618</v>
      </c>
      <c r="R5547" s="4">
        <v>102.64</v>
      </c>
      <c r="S5547" s="2">
        <f>R5547/O5547</f>
        <v>0.13573128801904258</v>
      </c>
    </row>
    <row r="5548" spans="1:19" x14ac:dyDescent="0.3">
      <c r="A5548" s="6">
        <v>5795</v>
      </c>
      <c r="B5548" t="s">
        <v>6800</v>
      </c>
      <c r="C5548" s="11">
        <v>45570</v>
      </c>
      <c r="D5548" s="1" t="str">
        <f t="shared" si="274"/>
        <v>2024</v>
      </c>
      <c r="E5548" s="12" t="str">
        <f t="shared" si="275"/>
        <v>October</v>
      </c>
      <c r="F5548" t="s">
        <v>29</v>
      </c>
      <c r="G5548" t="s">
        <v>9662</v>
      </c>
      <c r="H5548" t="s">
        <v>37</v>
      </c>
      <c r="I5548" t="s">
        <v>19</v>
      </c>
      <c r="J5548" t="s">
        <v>42</v>
      </c>
      <c r="K5548" s="6">
        <v>7</v>
      </c>
      <c r="L5548" s="6" t="str">
        <f t="shared" si="273"/>
        <v>Large</v>
      </c>
      <c r="M5548" s="7">
        <v>799</v>
      </c>
      <c r="N5548" s="2">
        <v>0.1</v>
      </c>
      <c r="O5548" s="3">
        <v>5033.7</v>
      </c>
      <c r="P5548" s="3">
        <f>O5548/K5548</f>
        <v>719.1</v>
      </c>
      <c r="Q5548" s="3">
        <f>R5548/M5548</f>
        <v>1.2088735919899876</v>
      </c>
      <c r="R5548" s="4">
        <v>965.89</v>
      </c>
      <c r="S5548" s="2">
        <f>R5548/O5548</f>
        <v>0.19188469714126785</v>
      </c>
    </row>
    <row r="5549" spans="1:19" x14ac:dyDescent="0.3">
      <c r="A5549" s="6">
        <v>5796</v>
      </c>
      <c r="B5549" t="s">
        <v>6801</v>
      </c>
      <c r="C5549" s="11">
        <v>45590</v>
      </c>
      <c r="D5549" s="1" t="str">
        <f t="shared" si="274"/>
        <v>2024</v>
      </c>
      <c r="E5549" s="12" t="str">
        <f t="shared" si="275"/>
        <v>October</v>
      </c>
      <c r="F5549" t="s">
        <v>40</v>
      </c>
      <c r="G5549" t="s">
        <v>6802</v>
      </c>
      <c r="H5549" t="s">
        <v>24</v>
      </c>
      <c r="I5549" t="s">
        <v>19</v>
      </c>
      <c r="J5549" t="s">
        <v>32</v>
      </c>
      <c r="K5549" s="6">
        <v>5</v>
      </c>
      <c r="L5549" s="6" t="str">
        <f t="shared" si="273"/>
        <v>Midium</v>
      </c>
      <c r="M5549" s="7">
        <v>149</v>
      </c>
      <c r="N5549" s="2">
        <v>0.15</v>
      </c>
      <c r="O5549" s="3">
        <v>633.25</v>
      </c>
      <c r="P5549" s="3">
        <f>O5549/K5549</f>
        <v>126.65</v>
      </c>
      <c r="Q5549" s="3">
        <f>R5549/M5549</f>
        <v>0.31959731543624159</v>
      </c>
      <c r="R5549" s="4">
        <v>47.62</v>
      </c>
      <c r="S5549" s="2">
        <f>R5549/O5549</f>
        <v>7.5199368337939193E-2</v>
      </c>
    </row>
    <row r="5550" spans="1:19" x14ac:dyDescent="0.3">
      <c r="A5550" s="6">
        <v>5797</v>
      </c>
      <c r="B5550" t="s">
        <v>6803</v>
      </c>
      <c r="C5550" s="11">
        <v>45543</v>
      </c>
      <c r="D5550" s="1" t="str">
        <f t="shared" si="274"/>
        <v>2024</v>
      </c>
      <c r="E5550" s="12" t="str">
        <f t="shared" si="275"/>
        <v>September</v>
      </c>
      <c r="F5550" t="s">
        <v>14</v>
      </c>
      <c r="G5550" t="s">
        <v>9662</v>
      </c>
      <c r="H5550" t="s">
        <v>24</v>
      </c>
      <c r="I5550" t="s">
        <v>19</v>
      </c>
      <c r="J5550" t="s">
        <v>32</v>
      </c>
      <c r="K5550" s="6">
        <v>1</v>
      </c>
      <c r="L5550" s="6" t="str">
        <f t="shared" si="273"/>
        <v>Small</v>
      </c>
      <c r="M5550" s="7">
        <v>299</v>
      </c>
      <c r="N5550" s="2">
        <v>0.1</v>
      </c>
      <c r="O5550" s="3">
        <v>269.10000000000002</v>
      </c>
      <c r="P5550" s="3">
        <f>O5550/K5550</f>
        <v>269.10000000000002</v>
      </c>
      <c r="Q5550" s="3">
        <f>R5550/M5550</f>
        <v>0.15498327759197325</v>
      </c>
      <c r="R5550" s="4">
        <v>46.34</v>
      </c>
      <c r="S5550" s="2">
        <f>R5550/O5550</f>
        <v>0.17220364176885916</v>
      </c>
    </row>
    <row r="5551" spans="1:19" x14ac:dyDescent="0.3">
      <c r="A5551" s="6">
        <v>5798</v>
      </c>
      <c r="B5551" t="s">
        <v>6804</v>
      </c>
      <c r="C5551" s="11">
        <v>45462</v>
      </c>
      <c r="D5551" s="1" t="str">
        <f t="shared" si="274"/>
        <v>2024</v>
      </c>
      <c r="E5551" s="12" t="str">
        <f t="shared" si="275"/>
        <v>June</v>
      </c>
      <c r="F5551" t="s">
        <v>40</v>
      </c>
      <c r="G5551" t="s">
        <v>4604</v>
      </c>
      <c r="H5551" t="s">
        <v>24</v>
      </c>
      <c r="I5551" t="s">
        <v>19</v>
      </c>
      <c r="J5551" t="s">
        <v>32</v>
      </c>
      <c r="K5551" s="6">
        <v>7</v>
      </c>
      <c r="L5551" s="6" t="str">
        <f t="shared" si="273"/>
        <v>Large</v>
      </c>
      <c r="M5551" s="7">
        <v>499</v>
      </c>
      <c r="N5551" s="2">
        <v>0.05</v>
      </c>
      <c r="O5551" s="3">
        <v>3318.35</v>
      </c>
      <c r="P5551" s="3">
        <f>O5551/K5551</f>
        <v>474.05</v>
      </c>
      <c r="Q5551" s="3">
        <f>R5551/M5551</f>
        <v>1.959058116232465</v>
      </c>
      <c r="R5551" s="4">
        <v>977.57</v>
      </c>
      <c r="S5551" s="2">
        <f>R5551/O5551</f>
        <v>0.29459520544849099</v>
      </c>
    </row>
    <row r="5552" spans="1:19" x14ac:dyDescent="0.3">
      <c r="A5552" s="6">
        <v>5799</v>
      </c>
      <c r="B5552" t="s">
        <v>6805</v>
      </c>
      <c r="C5552" s="11">
        <v>45757</v>
      </c>
      <c r="D5552" s="1" t="str">
        <f t="shared" si="274"/>
        <v>2025</v>
      </c>
      <c r="E5552" s="12" t="str">
        <f t="shared" si="275"/>
        <v>April</v>
      </c>
      <c r="F5552" t="s">
        <v>22</v>
      </c>
      <c r="G5552" t="s">
        <v>9662</v>
      </c>
      <c r="H5552" t="s">
        <v>24</v>
      </c>
      <c r="I5552" t="s">
        <v>27</v>
      </c>
      <c r="J5552" t="s">
        <v>47</v>
      </c>
      <c r="K5552" s="6">
        <v>7</v>
      </c>
      <c r="L5552" s="6" t="str">
        <f t="shared" si="273"/>
        <v>Large</v>
      </c>
      <c r="M5552" s="7">
        <v>149</v>
      </c>
      <c r="N5552" s="2">
        <v>0</v>
      </c>
      <c r="O5552" s="3">
        <v>1043</v>
      </c>
      <c r="P5552" s="3">
        <f>O5552/K5552</f>
        <v>149</v>
      </c>
      <c r="Q5552" s="3">
        <f>R5552/M5552</f>
        <v>1.0097986577181208</v>
      </c>
      <c r="R5552" s="4">
        <v>150.46</v>
      </c>
      <c r="S5552" s="2">
        <f>R5552/O5552</f>
        <v>0.14425695110258868</v>
      </c>
    </row>
    <row r="5553" spans="1:19" x14ac:dyDescent="0.3">
      <c r="A5553" s="6">
        <v>5800</v>
      </c>
      <c r="B5553" t="s">
        <v>6806</v>
      </c>
      <c r="C5553" s="11">
        <v>45755</v>
      </c>
      <c r="D5553" s="1" t="str">
        <f t="shared" si="274"/>
        <v>2025</v>
      </c>
      <c r="E5553" s="12" t="str">
        <f t="shared" si="275"/>
        <v>April</v>
      </c>
      <c r="F5553" t="s">
        <v>14</v>
      </c>
      <c r="G5553" t="s">
        <v>9662</v>
      </c>
      <c r="H5553" t="s">
        <v>24</v>
      </c>
      <c r="I5553" t="s">
        <v>27</v>
      </c>
      <c r="J5553" t="s">
        <v>17</v>
      </c>
      <c r="K5553" s="6">
        <v>8</v>
      </c>
      <c r="L5553" s="6" t="str">
        <f t="shared" si="273"/>
        <v>Large</v>
      </c>
      <c r="M5553" s="7">
        <v>499</v>
      </c>
      <c r="N5553" s="2">
        <v>0.15</v>
      </c>
      <c r="O5553" s="3">
        <v>3393.2</v>
      </c>
      <c r="P5553" s="3">
        <f>O5553/K5553</f>
        <v>424.15</v>
      </c>
      <c r="Q5553" s="3">
        <f>R5553/M5553</f>
        <v>0.76825651302605213</v>
      </c>
      <c r="R5553" s="4">
        <v>383.36</v>
      </c>
      <c r="S5553" s="2">
        <f>R5553/O5553</f>
        <v>0.11297889897441944</v>
      </c>
    </row>
    <row r="5554" spans="1:19" x14ac:dyDescent="0.3">
      <c r="A5554" s="6">
        <v>5801</v>
      </c>
      <c r="B5554" t="s">
        <v>6807</v>
      </c>
      <c r="C5554" s="11">
        <v>45471</v>
      </c>
      <c r="D5554" s="1" t="str">
        <f t="shared" si="274"/>
        <v>2024</v>
      </c>
      <c r="E5554" s="12" t="str">
        <f t="shared" si="275"/>
        <v>June</v>
      </c>
      <c r="F5554" t="s">
        <v>22</v>
      </c>
      <c r="G5554" t="s">
        <v>6808</v>
      </c>
      <c r="H5554" t="s">
        <v>24</v>
      </c>
      <c r="I5554" t="s">
        <v>19</v>
      </c>
      <c r="J5554" t="s">
        <v>42</v>
      </c>
      <c r="K5554" s="6">
        <v>4</v>
      </c>
      <c r="L5554" s="6" t="str">
        <f t="shared" si="273"/>
        <v>Midium</v>
      </c>
      <c r="M5554" s="7">
        <v>299</v>
      </c>
      <c r="N5554" s="2">
        <v>0.05</v>
      </c>
      <c r="O5554" s="3">
        <v>1136.2</v>
      </c>
      <c r="P5554" s="3">
        <f>O5554/K5554</f>
        <v>284.05</v>
      </c>
      <c r="Q5554" s="3">
        <f>R5554/M5554</f>
        <v>0.6069230769230769</v>
      </c>
      <c r="R5554" s="4">
        <v>181.47</v>
      </c>
      <c r="S5554" s="2">
        <f>R5554/O5554</f>
        <v>0.15971659919028339</v>
      </c>
    </row>
    <row r="5555" spans="1:19" x14ac:dyDescent="0.3">
      <c r="A5555" s="6">
        <v>5802</v>
      </c>
      <c r="B5555" t="s">
        <v>6809</v>
      </c>
      <c r="C5555" s="11">
        <v>45731</v>
      </c>
      <c r="D5555" s="1" t="str">
        <f t="shared" si="274"/>
        <v>2025</v>
      </c>
      <c r="E5555" s="12" t="str">
        <f t="shared" si="275"/>
        <v>March</v>
      </c>
      <c r="F5555" t="s">
        <v>14</v>
      </c>
      <c r="G5555" t="s">
        <v>4033</v>
      </c>
      <c r="H5555" t="s">
        <v>15</v>
      </c>
      <c r="I5555" t="s">
        <v>19</v>
      </c>
      <c r="J5555" t="s">
        <v>32</v>
      </c>
      <c r="K5555" s="6">
        <v>3</v>
      </c>
      <c r="L5555" s="6" t="str">
        <f t="shared" si="273"/>
        <v>Small</v>
      </c>
      <c r="M5555" s="7">
        <v>999</v>
      </c>
      <c r="N5555" s="2">
        <v>0.1</v>
      </c>
      <c r="O5555" s="3">
        <v>2697.3</v>
      </c>
      <c r="P5555" s="3">
        <f>O5555/K5555</f>
        <v>899.1</v>
      </c>
      <c r="Q5555" s="3">
        <f>R5555/M5555</f>
        <v>0.194014014014014</v>
      </c>
      <c r="R5555" s="4">
        <v>193.82</v>
      </c>
      <c r="S5555" s="2">
        <f>R5555/O5555</f>
        <v>7.1857042227412585E-2</v>
      </c>
    </row>
    <row r="5556" spans="1:19" x14ac:dyDescent="0.3">
      <c r="A5556" s="6">
        <v>5803</v>
      </c>
      <c r="B5556" t="s">
        <v>6810</v>
      </c>
      <c r="C5556" s="11">
        <v>45897</v>
      </c>
      <c r="D5556" s="1" t="str">
        <f t="shared" si="274"/>
        <v>2025</v>
      </c>
      <c r="E5556" s="12" t="str">
        <f t="shared" si="275"/>
        <v>August</v>
      </c>
      <c r="F5556" t="s">
        <v>22</v>
      </c>
      <c r="G5556" t="s">
        <v>9662</v>
      </c>
      <c r="H5556" t="s">
        <v>37</v>
      </c>
      <c r="I5556" t="s">
        <v>27</v>
      </c>
      <c r="J5556" t="s">
        <v>17</v>
      </c>
      <c r="K5556" s="6">
        <v>1</v>
      </c>
      <c r="L5556" s="6" t="str">
        <f t="shared" si="273"/>
        <v>Small</v>
      </c>
      <c r="M5556" s="7">
        <v>799</v>
      </c>
      <c r="N5556" s="2">
        <v>0</v>
      </c>
      <c r="O5556" s="3">
        <v>799</v>
      </c>
      <c r="P5556" s="3">
        <f>O5556/K5556</f>
        <v>799</v>
      </c>
      <c r="Q5556" s="3">
        <f>R5556/M5556</f>
        <v>0.28259073842302879</v>
      </c>
      <c r="R5556" s="4">
        <v>225.79</v>
      </c>
      <c r="S5556" s="2">
        <f>R5556/O5556</f>
        <v>0.28259073842302879</v>
      </c>
    </row>
    <row r="5557" spans="1:19" x14ac:dyDescent="0.3">
      <c r="A5557" s="6">
        <v>5804</v>
      </c>
      <c r="B5557" t="s">
        <v>6811</v>
      </c>
      <c r="C5557" s="11">
        <v>45613</v>
      </c>
      <c r="D5557" s="1" t="str">
        <f t="shared" si="274"/>
        <v>2024</v>
      </c>
      <c r="E5557" s="12" t="str">
        <f t="shared" si="275"/>
        <v>November</v>
      </c>
      <c r="F5557" t="s">
        <v>22</v>
      </c>
      <c r="G5557" t="s">
        <v>9662</v>
      </c>
      <c r="H5557" t="s">
        <v>37</v>
      </c>
      <c r="I5557" t="s">
        <v>19</v>
      </c>
      <c r="J5557" t="s">
        <v>25</v>
      </c>
      <c r="K5557" s="6">
        <v>1</v>
      </c>
      <c r="L5557" s="6" t="str">
        <f t="shared" si="273"/>
        <v>Small</v>
      </c>
      <c r="M5557" s="7">
        <v>99</v>
      </c>
      <c r="N5557" s="2">
        <v>0.05</v>
      </c>
      <c r="O5557" s="3">
        <v>94.05</v>
      </c>
      <c r="P5557" s="3">
        <f>O5557/K5557</f>
        <v>94.05</v>
      </c>
      <c r="Q5557" s="3">
        <f>R5557/M5557</f>
        <v>0.19292929292929295</v>
      </c>
      <c r="R5557" s="4">
        <v>19.100000000000001</v>
      </c>
      <c r="S5557" s="2">
        <f>R5557/O5557</f>
        <v>0.203083466241361</v>
      </c>
    </row>
    <row r="5558" spans="1:19" x14ac:dyDescent="0.3">
      <c r="A5558" s="6">
        <v>5805</v>
      </c>
      <c r="B5558" t="s">
        <v>6812</v>
      </c>
      <c r="C5558" s="11">
        <v>45736</v>
      </c>
      <c r="D5558" s="1" t="str">
        <f t="shared" si="274"/>
        <v>2025</v>
      </c>
      <c r="E5558" s="12" t="str">
        <f t="shared" si="275"/>
        <v>March</v>
      </c>
      <c r="F5558" t="s">
        <v>29</v>
      </c>
      <c r="G5558" t="s">
        <v>9662</v>
      </c>
      <c r="H5558" t="s">
        <v>15</v>
      </c>
      <c r="I5558" t="s">
        <v>16</v>
      </c>
      <c r="J5558" t="s">
        <v>34</v>
      </c>
      <c r="K5558" s="6">
        <v>3</v>
      </c>
      <c r="L5558" s="6" t="str">
        <f t="shared" si="273"/>
        <v>Small</v>
      </c>
      <c r="M5558" s="7">
        <v>499</v>
      </c>
      <c r="N5558" s="2">
        <v>0</v>
      </c>
      <c r="O5558" s="3">
        <v>1497</v>
      </c>
      <c r="P5558" s="3">
        <f>O5558/K5558</f>
        <v>499</v>
      </c>
      <c r="Q5558" s="3">
        <f>R5558/M5558</f>
        <v>0.49793587174348697</v>
      </c>
      <c r="R5558" s="4">
        <v>248.47</v>
      </c>
      <c r="S5558" s="2">
        <f>R5558/O5558</f>
        <v>0.16597862391449567</v>
      </c>
    </row>
    <row r="5559" spans="1:19" x14ac:dyDescent="0.3">
      <c r="A5559" s="6">
        <v>5806</v>
      </c>
      <c r="B5559" t="s">
        <v>6813</v>
      </c>
      <c r="C5559" s="11">
        <v>45294</v>
      </c>
      <c r="D5559" s="1" t="str">
        <f t="shared" si="274"/>
        <v>2024</v>
      </c>
      <c r="E5559" s="12" t="str">
        <f t="shared" si="275"/>
        <v>January</v>
      </c>
      <c r="F5559" t="s">
        <v>40</v>
      </c>
      <c r="G5559" t="s">
        <v>9662</v>
      </c>
      <c r="H5559" t="s">
        <v>15</v>
      </c>
      <c r="I5559" t="s">
        <v>19</v>
      </c>
      <c r="J5559" t="s">
        <v>25</v>
      </c>
      <c r="K5559" s="6">
        <v>4</v>
      </c>
      <c r="L5559" s="6" t="str">
        <f t="shared" si="273"/>
        <v>Midium</v>
      </c>
      <c r="M5559" s="7">
        <v>199</v>
      </c>
      <c r="N5559" s="2">
        <v>0.05</v>
      </c>
      <c r="O5559" s="3">
        <v>756.2</v>
      </c>
      <c r="P5559" s="3">
        <f>O5559/K5559</f>
        <v>189.05</v>
      </c>
      <c r="Q5559" s="3">
        <f>R5559/M5559</f>
        <v>0.6904522613065327</v>
      </c>
      <c r="R5559" s="4">
        <v>137.4</v>
      </c>
      <c r="S5559" s="2">
        <f>R5559/O5559</f>
        <v>0.18169796350171913</v>
      </c>
    </row>
    <row r="5560" spans="1:19" x14ac:dyDescent="0.3">
      <c r="A5560" s="6">
        <v>5807</v>
      </c>
      <c r="B5560" t="s">
        <v>6814</v>
      </c>
      <c r="C5560" s="11">
        <v>45913</v>
      </c>
      <c r="D5560" s="1" t="str">
        <f t="shared" si="274"/>
        <v>2025</v>
      </c>
      <c r="E5560" s="12" t="str">
        <f t="shared" si="275"/>
        <v>September</v>
      </c>
      <c r="F5560" t="s">
        <v>14</v>
      </c>
      <c r="G5560" t="s">
        <v>9662</v>
      </c>
      <c r="H5560" t="s">
        <v>24</v>
      </c>
      <c r="I5560" t="s">
        <v>27</v>
      </c>
      <c r="J5560" t="s">
        <v>17</v>
      </c>
      <c r="K5560" s="6">
        <v>2</v>
      </c>
      <c r="L5560" s="6" t="str">
        <f t="shared" si="273"/>
        <v>Small</v>
      </c>
      <c r="M5560" s="7">
        <v>149</v>
      </c>
      <c r="N5560" s="2">
        <v>0</v>
      </c>
      <c r="O5560" s="3">
        <v>298</v>
      </c>
      <c r="P5560" s="3">
        <f>O5560/K5560</f>
        <v>149</v>
      </c>
      <c r="Q5560" s="3">
        <f>R5560/M5560</f>
        <v>0.36885906040268457</v>
      </c>
      <c r="R5560" s="4">
        <v>54.96</v>
      </c>
      <c r="S5560" s="2">
        <f>R5560/O5560</f>
        <v>0.18442953020134228</v>
      </c>
    </row>
    <row r="5561" spans="1:19" x14ac:dyDescent="0.3">
      <c r="A5561" s="6">
        <v>5808</v>
      </c>
      <c r="B5561" t="s">
        <v>6815</v>
      </c>
      <c r="C5561" s="11">
        <v>45479</v>
      </c>
      <c r="D5561" s="1" t="str">
        <f t="shared" si="274"/>
        <v>2024</v>
      </c>
      <c r="E5561" s="12" t="str">
        <f t="shared" si="275"/>
        <v>July</v>
      </c>
      <c r="F5561" t="s">
        <v>40</v>
      </c>
      <c r="G5561" t="s">
        <v>5742</v>
      </c>
      <c r="H5561" t="s">
        <v>15</v>
      </c>
      <c r="I5561" t="s">
        <v>16</v>
      </c>
      <c r="J5561" t="s">
        <v>34</v>
      </c>
      <c r="K5561" s="6">
        <v>6</v>
      </c>
      <c r="L5561" s="6" t="str">
        <f t="shared" si="273"/>
        <v>Midium</v>
      </c>
      <c r="M5561" s="7">
        <v>499</v>
      </c>
      <c r="N5561" s="2">
        <v>0.15</v>
      </c>
      <c r="O5561" s="3">
        <v>2544.9</v>
      </c>
      <c r="P5561" s="3">
        <f>O5561/K5561</f>
        <v>424.15000000000003</v>
      </c>
      <c r="Q5561" s="3">
        <f>R5561/M5561</f>
        <v>0.94100200400801604</v>
      </c>
      <c r="R5561" s="4">
        <v>469.56</v>
      </c>
      <c r="S5561" s="2">
        <f>R5561/O5561</f>
        <v>0.18451019686431686</v>
      </c>
    </row>
    <row r="5562" spans="1:19" x14ac:dyDescent="0.3">
      <c r="A5562" s="6">
        <v>5809</v>
      </c>
      <c r="B5562" t="s">
        <v>6816</v>
      </c>
      <c r="C5562" s="11">
        <v>45793</v>
      </c>
      <c r="D5562" s="1" t="str">
        <f t="shared" si="274"/>
        <v>2025</v>
      </c>
      <c r="E5562" s="12" t="str">
        <f t="shared" si="275"/>
        <v>May</v>
      </c>
      <c r="F5562" t="s">
        <v>14</v>
      </c>
      <c r="G5562" t="s">
        <v>9662</v>
      </c>
      <c r="H5562" t="s">
        <v>15</v>
      </c>
      <c r="I5562" t="s">
        <v>19</v>
      </c>
      <c r="J5562" t="s">
        <v>25</v>
      </c>
      <c r="K5562" s="6">
        <v>9</v>
      </c>
      <c r="L5562" s="6" t="str">
        <f t="shared" si="273"/>
        <v>Large</v>
      </c>
      <c r="M5562" s="7">
        <v>499</v>
      </c>
      <c r="N5562" s="2">
        <v>0</v>
      </c>
      <c r="O5562" s="3">
        <v>4491</v>
      </c>
      <c r="P5562" s="3">
        <f>O5562/K5562</f>
        <v>499</v>
      </c>
      <c r="Q5562" s="3">
        <f>R5562/M5562</f>
        <v>2.2574749498997995</v>
      </c>
      <c r="R5562" s="4">
        <v>1126.48</v>
      </c>
      <c r="S5562" s="2">
        <f>R5562/O5562</f>
        <v>0.25083054998886661</v>
      </c>
    </row>
    <row r="5563" spans="1:19" x14ac:dyDescent="0.3">
      <c r="A5563" s="6">
        <v>5810</v>
      </c>
      <c r="B5563" t="s">
        <v>6817</v>
      </c>
      <c r="C5563" s="11">
        <v>45300</v>
      </c>
      <c r="D5563" s="1" t="str">
        <f t="shared" si="274"/>
        <v>2024</v>
      </c>
      <c r="E5563" s="12" t="str">
        <f t="shared" si="275"/>
        <v>January</v>
      </c>
      <c r="F5563" t="s">
        <v>14</v>
      </c>
      <c r="G5563" t="s">
        <v>9662</v>
      </c>
      <c r="H5563" t="s">
        <v>15</v>
      </c>
      <c r="I5563" t="s">
        <v>19</v>
      </c>
      <c r="J5563" t="s">
        <v>42</v>
      </c>
      <c r="K5563" s="6">
        <v>8</v>
      </c>
      <c r="L5563" s="6" t="str">
        <f t="shared" si="273"/>
        <v>Large</v>
      </c>
      <c r="M5563" s="7">
        <v>99</v>
      </c>
      <c r="N5563" s="2">
        <v>0.1</v>
      </c>
      <c r="O5563" s="3">
        <v>712.8</v>
      </c>
      <c r="P5563" s="3">
        <f>O5563/K5563</f>
        <v>89.1</v>
      </c>
      <c r="Q5563" s="3">
        <f>R5563/M5563</f>
        <v>2.0703030303030303</v>
      </c>
      <c r="R5563" s="4">
        <v>204.96</v>
      </c>
      <c r="S5563" s="2">
        <f>R5563/O5563</f>
        <v>0.2875420875420876</v>
      </c>
    </row>
    <row r="5564" spans="1:19" x14ac:dyDescent="0.3">
      <c r="A5564" s="6">
        <v>5811</v>
      </c>
      <c r="B5564" t="s">
        <v>6818</v>
      </c>
      <c r="C5564" s="11">
        <v>45926</v>
      </c>
      <c r="D5564" s="1" t="str">
        <f t="shared" si="274"/>
        <v>2025</v>
      </c>
      <c r="E5564" s="12" t="str">
        <f t="shared" si="275"/>
        <v>September</v>
      </c>
      <c r="F5564" t="s">
        <v>40</v>
      </c>
      <c r="G5564" t="s">
        <v>6819</v>
      </c>
      <c r="H5564" t="s">
        <v>15</v>
      </c>
      <c r="I5564" t="s">
        <v>19</v>
      </c>
      <c r="J5564" t="s">
        <v>20</v>
      </c>
      <c r="K5564" s="6">
        <v>4</v>
      </c>
      <c r="L5564" s="6" t="str">
        <f t="shared" si="273"/>
        <v>Midium</v>
      </c>
      <c r="M5564" s="7">
        <v>799</v>
      </c>
      <c r="N5564" s="2">
        <v>0.05</v>
      </c>
      <c r="O5564" s="3">
        <v>3036.2</v>
      </c>
      <c r="P5564" s="3">
        <f>O5564/K5564</f>
        <v>759.05</v>
      </c>
      <c r="Q5564" s="3">
        <f>R5564/M5564</f>
        <v>0.61778473091364206</v>
      </c>
      <c r="R5564" s="4">
        <v>493.61</v>
      </c>
      <c r="S5564" s="2">
        <f>R5564/O5564</f>
        <v>0.16257492918780056</v>
      </c>
    </row>
    <row r="5565" spans="1:19" x14ac:dyDescent="0.3">
      <c r="A5565" s="6">
        <v>5812</v>
      </c>
      <c r="B5565" t="s">
        <v>6820</v>
      </c>
      <c r="C5565" s="11">
        <v>45871</v>
      </c>
      <c r="D5565" s="1" t="str">
        <f t="shared" si="274"/>
        <v>2025</v>
      </c>
      <c r="E5565" s="12" t="str">
        <f t="shared" si="275"/>
        <v>August</v>
      </c>
      <c r="F5565" t="s">
        <v>40</v>
      </c>
      <c r="G5565" t="s">
        <v>9662</v>
      </c>
      <c r="H5565" t="s">
        <v>24</v>
      </c>
      <c r="I5565" t="s">
        <v>27</v>
      </c>
      <c r="J5565" t="s">
        <v>17</v>
      </c>
      <c r="K5565" s="6">
        <v>3</v>
      </c>
      <c r="L5565" s="6" t="str">
        <f t="shared" si="273"/>
        <v>Small</v>
      </c>
      <c r="M5565" s="7">
        <v>99</v>
      </c>
      <c r="N5565" s="2">
        <v>0.05</v>
      </c>
      <c r="O5565" s="3">
        <v>282.14999999999998</v>
      </c>
      <c r="P5565" s="3">
        <f>O5565/K5565</f>
        <v>94.05</v>
      </c>
      <c r="Q5565" s="3">
        <f>R5565/M5565</f>
        <v>0.52747474747474743</v>
      </c>
      <c r="R5565" s="4">
        <v>52.22</v>
      </c>
      <c r="S5565" s="2">
        <f>R5565/O5565</f>
        <v>0.18507885876306929</v>
      </c>
    </row>
    <row r="5566" spans="1:19" x14ac:dyDescent="0.3">
      <c r="A5566" s="6">
        <v>5813</v>
      </c>
      <c r="B5566" t="s">
        <v>6821</v>
      </c>
      <c r="C5566" s="11">
        <v>45775</v>
      </c>
      <c r="D5566" s="1" t="str">
        <f t="shared" si="274"/>
        <v>2025</v>
      </c>
      <c r="E5566" s="12" t="str">
        <f t="shared" si="275"/>
        <v>April</v>
      </c>
      <c r="F5566" t="s">
        <v>40</v>
      </c>
      <c r="G5566" t="s">
        <v>1860</v>
      </c>
      <c r="H5566" t="s">
        <v>24</v>
      </c>
      <c r="I5566" t="s">
        <v>27</v>
      </c>
      <c r="J5566" t="s">
        <v>47</v>
      </c>
      <c r="K5566" s="6">
        <v>4</v>
      </c>
      <c r="L5566" s="6" t="str">
        <f t="shared" si="273"/>
        <v>Midium</v>
      </c>
      <c r="M5566" s="7">
        <v>299</v>
      </c>
      <c r="N5566" s="2">
        <v>0.15</v>
      </c>
      <c r="O5566" s="3">
        <v>1016.6</v>
      </c>
      <c r="P5566" s="3">
        <f>O5566/K5566</f>
        <v>254.15</v>
      </c>
      <c r="Q5566" s="3">
        <f>R5566/M5566</f>
        <v>0.28789297658862878</v>
      </c>
      <c r="R5566" s="4">
        <v>86.08</v>
      </c>
      <c r="S5566" s="2">
        <f>R5566/O5566</f>
        <v>8.4674404879008458E-2</v>
      </c>
    </row>
    <row r="5567" spans="1:19" x14ac:dyDescent="0.3">
      <c r="A5567" s="6">
        <v>5814</v>
      </c>
      <c r="B5567" t="s">
        <v>6822</v>
      </c>
      <c r="C5567" s="11">
        <v>45462</v>
      </c>
      <c r="D5567" s="1" t="str">
        <f t="shared" si="274"/>
        <v>2024</v>
      </c>
      <c r="E5567" s="12" t="str">
        <f t="shared" si="275"/>
        <v>June</v>
      </c>
      <c r="F5567" t="s">
        <v>14</v>
      </c>
      <c r="G5567" t="s">
        <v>9662</v>
      </c>
      <c r="H5567" t="s">
        <v>15</v>
      </c>
      <c r="I5567" t="s">
        <v>16</v>
      </c>
      <c r="J5567" t="s">
        <v>38</v>
      </c>
      <c r="K5567" s="6">
        <v>5</v>
      </c>
      <c r="L5567" s="6" t="str">
        <f t="shared" si="273"/>
        <v>Midium</v>
      </c>
      <c r="M5567" s="7">
        <v>299</v>
      </c>
      <c r="N5567" s="2">
        <v>0</v>
      </c>
      <c r="O5567" s="3">
        <v>1495</v>
      </c>
      <c r="P5567" s="3">
        <f>O5567/K5567</f>
        <v>299</v>
      </c>
      <c r="Q5567" s="3">
        <f>R5567/M5567</f>
        <v>0.72886287625418067</v>
      </c>
      <c r="R5567" s="4">
        <v>217.93</v>
      </c>
      <c r="S5567" s="2">
        <f>R5567/O5567</f>
        <v>0.14577257525083612</v>
      </c>
    </row>
    <row r="5568" spans="1:19" x14ac:dyDescent="0.3">
      <c r="A5568" s="6">
        <v>5815</v>
      </c>
      <c r="B5568" t="s">
        <v>6823</v>
      </c>
      <c r="C5568" s="11">
        <v>45996</v>
      </c>
      <c r="D5568" s="1" t="str">
        <f t="shared" si="274"/>
        <v>2025</v>
      </c>
      <c r="E5568" s="12" t="str">
        <f t="shared" si="275"/>
        <v>December</v>
      </c>
      <c r="F5568" t="s">
        <v>22</v>
      </c>
      <c r="G5568" t="s">
        <v>2706</v>
      </c>
      <c r="H5568" t="s">
        <v>15</v>
      </c>
      <c r="I5568" t="s">
        <v>19</v>
      </c>
      <c r="J5568" t="s">
        <v>32</v>
      </c>
      <c r="K5568" s="6">
        <v>5</v>
      </c>
      <c r="L5568" s="6" t="str">
        <f t="shared" si="273"/>
        <v>Midium</v>
      </c>
      <c r="M5568" s="7">
        <v>799</v>
      </c>
      <c r="N5568" s="2">
        <v>0.15</v>
      </c>
      <c r="O5568" s="3">
        <v>3395.75</v>
      </c>
      <c r="P5568" s="3">
        <f>O5568/K5568</f>
        <v>679.15</v>
      </c>
      <c r="Q5568" s="3">
        <f>R5568/M5568</f>
        <v>0.51692115143929906</v>
      </c>
      <c r="R5568" s="4">
        <v>413.02</v>
      </c>
      <c r="S5568" s="2">
        <f>R5568/O5568</f>
        <v>0.12162850622101155</v>
      </c>
    </row>
    <row r="5569" spans="1:19" x14ac:dyDescent="0.3">
      <c r="A5569" s="6">
        <v>5816</v>
      </c>
      <c r="B5569" t="s">
        <v>6824</v>
      </c>
      <c r="C5569" s="11">
        <v>45868</v>
      </c>
      <c r="D5569" s="1" t="str">
        <f t="shared" si="274"/>
        <v>2025</v>
      </c>
      <c r="E5569" s="12" t="str">
        <f t="shared" si="275"/>
        <v>July</v>
      </c>
      <c r="F5569" t="s">
        <v>14</v>
      </c>
      <c r="G5569" t="s">
        <v>708</v>
      </c>
      <c r="H5569" t="s">
        <v>37</v>
      </c>
      <c r="I5569" t="s">
        <v>19</v>
      </c>
      <c r="J5569" t="s">
        <v>32</v>
      </c>
      <c r="K5569" s="6">
        <v>1</v>
      </c>
      <c r="L5569" s="6" t="str">
        <f t="shared" si="273"/>
        <v>Small</v>
      </c>
      <c r="M5569" s="7">
        <v>99</v>
      </c>
      <c r="N5569" s="2">
        <v>0.15</v>
      </c>
      <c r="O5569" s="3">
        <v>84.15</v>
      </c>
      <c r="P5569" s="3">
        <f>O5569/K5569</f>
        <v>84.15</v>
      </c>
      <c r="Q5569" s="3">
        <f>R5569/M5569</f>
        <v>0.18494949494949495</v>
      </c>
      <c r="R5569" s="4">
        <v>18.309999999999999</v>
      </c>
      <c r="S5569" s="2">
        <f>R5569/O5569</f>
        <v>0.21758764111705287</v>
      </c>
    </row>
    <row r="5570" spans="1:19" x14ac:dyDescent="0.3">
      <c r="A5570" s="6">
        <v>5817</v>
      </c>
      <c r="B5570" t="s">
        <v>6825</v>
      </c>
      <c r="C5570" s="11">
        <v>45575</v>
      </c>
      <c r="D5570" s="1" t="str">
        <f t="shared" si="274"/>
        <v>2024</v>
      </c>
      <c r="E5570" s="12" t="str">
        <f t="shared" si="275"/>
        <v>October</v>
      </c>
      <c r="F5570" t="s">
        <v>14</v>
      </c>
      <c r="G5570" t="s">
        <v>9662</v>
      </c>
      <c r="H5570" t="s">
        <v>15</v>
      </c>
      <c r="I5570" t="s">
        <v>19</v>
      </c>
      <c r="J5570" t="s">
        <v>42</v>
      </c>
      <c r="K5570" s="6">
        <v>8</v>
      </c>
      <c r="L5570" s="6" t="str">
        <f t="shared" si="273"/>
        <v>Large</v>
      </c>
      <c r="M5570" s="7">
        <v>999</v>
      </c>
      <c r="N5570" s="2">
        <v>0.05</v>
      </c>
      <c r="O5570" s="3">
        <v>7592.4</v>
      </c>
      <c r="P5570" s="3">
        <f>O5570/K5570</f>
        <v>949.05</v>
      </c>
      <c r="Q5570" s="3">
        <f>R5570/M5570</f>
        <v>1.4858958958958959</v>
      </c>
      <c r="R5570" s="4">
        <v>1484.41</v>
      </c>
      <c r="S5570" s="2">
        <f>R5570/O5570</f>
        <v>0.19551261788103896</v>
      </c>
    </row>
    <row r="5571" spans="1:19" x14ac:dyDescent="0.3">
      <c r="A5571" s="6">
        <v>5818</v>
      </c>
      <c r="B5571" t="s">
        <v>6826</v>
      </c>
      <c r="C5571" s="11">
        <v>45897</v>
      </c>
      <c r="D5571" s="1" t="str">
        <f t="shared" si="274"/>
        <v>2025</v>
      </c>
      <c r="E5571" s="12" t="str">
        <f t="shared" si="275"/>
        <v>August</v>
      </c>
      <c r="F5571" t="s">
        <v>40</v>
      </c>
      <c r="G5571" t="s">
        <v>9662</v>
      </c>
      <c r="H5571" t="s">
        <v>24</v>
      </c>
      <c r="I5571" t="s">
        <v>16</v>
      </c>
      <c r="J5571" t="s">
        <v>38</v>
      </c>
      <c r="K5571" s="6">
        <v>8</v>
      </c>
      <c r="L5571" s="6" t="str">
        <f t="shared" ref="L5571:L5634" si="276">IF(K5571&lt;4,"Small", IF(K5571&lt;7,"Midium", IF(K5571&lt;=10,"Large")))</f>
        <v>Large</v>
      </c>
      <c r="M5571" s="7">
        <v>99</v>
      </c>
      <c r="N5571" s="2">
        <v>0.15</v>
      </c>
      <c r="O5571" s="3">
        <v>673.2</v>
      </c>
      <c r="P5571" s="3">
        <f>O5571/K5571</f>
        <v>84.15</v>
      </c>
      <c r="Q5571" s="3">
        <f>R5571/M5571</f>
        <v>1.0573737373737375</v>
      </c>
      <c r="R5571" s="4">
        <v>104.68</v>
      </c>
      <c r="S5571" s="2">
        <f>R5571/O5571</f>
        <v>0.15549613784907904</v>
      </c>
    </row>
    <row r="5572" spans="1:19" x14ac:dyDescent="0.3">
      <c r="A5572" s="6">
        <v>5819</v>
      </c>
      <c r="B5572" t="s">
        <v>6827</v>
      </c>
      <c r="C5572" s="11">
        <v>45432</v>
      </c>
      <c r="D5572" s="1" t="str">
        <f t="shared" si="274"/>
        <v>2024</v>
      </c>
      <c r="E5572" s="12" t="str">
        <f t="shared" si="275"/>
        <v>May</v>
      </c>
      <c r="F5572" t="s">
        <v>22</v>
      </c>
      <c r="G5572" t="s">
        <v>9662</v>
      </c>
      <c r="H5572" t="s">
        <v>24</v>
      </c>
      <c r="I5572" t="s">
        <v>27</v>
      </c>
      <c r="J5572" t="s">
        <v>47</v>
      </c>
      <c r="K5572" s="6">
        <v>2</v>
      </c>
      <c r="L5572" s="6" t="str">
        <f t="shared" si="276"/>
        <v>Small</v>
      </c>
      <c r="M5572" s="7">
        <v>799</v>
      </c>
      <c r="N5572" s="2">
        <v>0</v>
      </c>
      <c r="O5572" s="3">
        <v>1598</v>
      </c>
      <c r="P5572" s="3">
        <f>O5572/K5572</f>
        <v>799</v>
      </c>
      <c r="Q5572" s="3">
        <f>R5572/M5572</f>
        <v>0.49137672090112644</v>
      </c>
      <c r="R5572" s="4">
        <v>392.61</v>
      </c>
      <c r="S5572" s="2">
        <f>R5572/O5572</f>
        <v>0.24568836045056322</v>
      </c>
    </row>
    <row r="5573" spans="1:19" x14ac:dyDescent="0.3">
      <c r="A5573" s="6">
        <v>5820</v>
      </c>
      <c r="B5573" t="s">
        <v>6828</v>
      </c>
      <c r="C5573" s="11">
        <v>45309</v>
      </c>
      <c r="D5573" s="1" t="str">
        <f t="shared" si="274"/>
        <v>2024</v>
      </c>
      <c r="E5573" s="12" t="str">
        <f t="shared" si="275"/>
        <v>January</v>
      </c>
      <c r="F5573" t="s">
        <v>40</v>
      </c>
      <c r="G5573" t="s">
        <v>9662</v>
      </c>
      <c r="H5573" t="s">
        <v>24</v>
      </c>
      <c r="I5573" t="s">
        <v>19</v>
      </c>
      <c r="J5573" t="s">
        <v>32</v>
      </c>
      <c r="K5573" s="6">
        <v>7</v>
      </c>
      <c r="L5573" s="6" t="str">
        <f t="shared" si="276"/>
        <v>Large</v>
      </c>
      <c r="M5573" s="7">
        <v>299</v>
      </c>
      <c r="N5573" s="2">
        <v>0</v>
      </c>
      <c r="O5573" s="3">
        <v>2093</v>
      </c>
      <c r="P5573" s="3">
        <f>O5573/K5573</f>
        <v>299</v>
      </c>
      <c r="Q5573" s="3">
        <f>R5573/M5573</f>
        <v>0.5447491638795986</v>
      </c>
      <c r="R5573" s="4">
        <v>162.88</v>
      </c>
      <c r="S5573" s="2">
        <f>R5573/O5573</f>
        <v>7.7821309125656948E-2</v>
      </c>
    </row>
    <row r="5574" spans="1:19" x14ac:dyDescent="0.3">
      <c r="A5574" s="6">
        <v>5821</v>
      </c>
      <c r="B5574" t="s">
        <v>6829</v>
      </c>
      <c r="C5574" s="11">
        <v>45457</v>
      </c>
      <c r="D5574" s="1" t="str">
        <f t="shared" si="274"/>
        <v>2024</v>
      </c>
      <c r="E5574" s="12" t="str">
        <f t="shared" si="275"/>
        <v>June</v>
      </c>
      <c r="F5574" t="s">
        <v>14</v>
      </c>
      <c r="G5574" t="s">
        <v>9662</v>
      </c>
      <c r="H5574" t="s">
        <v>15</v>
      </c>
      <c r="I5574" t="s">
        <v>16</v>
      </c>
      <c r="J5574" t="s">
        <v>34</v>
      </c>
      <c r="K5574" s="6">
        <v>10</v>
      </c>
      <c r="L5574" s="6" t="str">
        <f t="shared" si="276"/>
        <v>Large</v>
      </c>
      <c r="M5574" s="7">
        <v>99</v>
      </c>
      <c r="N5574" s="2">
        <v>0.05</v>
      </c>
      <c r="O5574" s="3">
        <v>940.5</v>
      </c>
      <c r="P5574" s="3">
        <f>O5574/K5574</f>
        <v>94.05</v>
      </c>
      <c r="Q5574" s="3">
        <f>R5574/M5574</f>
        <v>1.1526262626262627</v>
      </c>
      <c r="R5574" s="4">
        <v>114.11</v>
      </c>
      <c r="S5574" s="2">
        <f>R5574/O5574</f>
        <v>0.1213290802764487</v>
      </c>
    </row>
    <row r="5575" spans="1:19" x14ac:dyDescent="0.3">
      <c r="A5575" s="6">
        <v>5822</v>
      </c>
      <c r="B5575" t="s">
        <v>6830</v>
      </c>
      <c r="C5575" s="11">
        <v>45596</v>
      </c>
      <c r="D5575" s="1" t="str">
        <f t="shared" si="274"/>
        <v>2024</v>
      </c>
      <c r="E5575" s="12" t="str">
        <f t="shared" si="275"/>
        <v>October</v>
      </c>
      <c r="F5575" t="s">
        <v>40</v>
      </c>
      <c r="G5575" t="s">
        <v>9662</v>
      </c>
      <c r="H5575" t="s">
        <v>37</v>
      </c>
      <c r="I5575" t="s">
        <v>19</v>
      </c>
      <c r="J5575" t="s">
        <v>25</v>
      </c>
      <c r="K5575" s="6">
        <v>9</v>
      </c>
      <c r="L5575" s="6" t="str">
        <f t="shared" si="276"/>
        <v>Large</v>
      </c>
      <c r="M5575" s="7">
        <v>999</v>
      </c>
      <c r="N5575" s="2">
        <v>0.05</v>
      </c>
      <c r="O5575" s="3">
        <v>8541.4500000000007</v>
      </c>
      <c r="P5575" s="3">
        <f>O5575/K5575</f>
        <v>949.05000000000007</v>
      </c>
      <c r="Q5575" s="3">
        <f>R5575/M5575</f>
        <v>2.2198398398398398</v>
      </c>
      <c r="R5575" s="4">
        <v>2217.62</v>
      </c>
      <c r="S5575" s="2">
        <f>R5575/O5575</f>
        <v>0.25963039062454263</v>
      </c>
    </row>
    <row r="5576" spans="1:19" x14ac:dyDescent="0.3">
      <c r="A5576" s="6">
        <v>5823</v>
      </c>
      <c r="B5576" t="s">
        <v>6831</v>
      </c>
      <c r="C5576" s="11">
        <v>45999</v>
      </c>
      <c r="D5576" s="1" t="str">
        <f t="shared" si="274"/>
        <v>2025</v>
      </c>
      <c r="E5576" s="12" t="str">
        <f t="shared" si="275"/>
        <v>December</v>
      </c>
      <c r="F5576" t="s">
        <v>40</v>
      </c>
      <c r="G5576" t="s">
        <v>9662</v>
      </c>
      <c r="H5576" t="s">
        <v>15</v>
      </c>
      <c r="I5576" t="s">
        <v>19</v>
      </c>
      <c r="J5576" t="s">
        <v>32</v>
      </c>
      <c r="K5576" s="6">
        <v>8</v>
      </c>
      <c r="L5576" s="6" t="str">
        <f t="shared" si="276"/>
        <v>Large</v>
      </c>
      <c r="M5576" s="7">
        <v>199</v>
      </c>
      <c r="N5576" s="2">
        <v>0.1</v>
      </c>
      <c r="O5576" s="3">
        <v>1432.8</v>
      </c>
      <c r="P5576" s="3">
        <f>O5576/K5576</f>
        <v>179.1</v>
      </c>
      <c r="Q5576" s="3">
        <f>R5576/M5576</f>
        <v>2.0946733668341708</v>
      </c>
      <c r="R5576" s="4">
        <v>416.84</v>
      </c>
      <c r="S5576" s="2">
        <f>R5576/O5576</f>
        <v>0.29092685650474592</v>
      </c>
    </row>
    <row r="5577" spans="1:19" x14ac:dyDescent="0.3">
      <c r="A5577" s="6">
        <v>5824</v>
      </c>
      <c r="B5577" t="s">
        <v>6832</v>
      </c>
      <c r="C5577" s="11">
        <v>45978</v>
      </c>
      <c r="D5577" s="1" t="str">
        <f t="shared" si="274"/>
        <v>2025</v>
      </c>
      <c r="E5577" s="12" t="str">
        <f t="shared" si="275"/>
        <v>November</v>
      </c>
      <c r="F5577" t="s">
        <v>40</v>
      </c>
      <c r="G5577" t="s">
        <v>9662</v>
      </c>
      <c r="H5577" t="s">
        <v>15</v>
      </c>
      <c r="I5577" t="s">
        <v>16</v>
      </c>
      <c r="J5577" t="s">
        <v>38</v>
      </c>
      <c r="K5577" s="6">
        <v>2</v>
      </c>
      <c r="L5577" s="6" t="str">
        <f t="shared" si="276"/>
        <v>Small</v>
      </c>
      <c r="M5577" s="7">
        <v>799</v>
      </c>
      <c r="N5577" s="2">
        <v>0.1</v>
      </c>
      <c r="O5577" s="3">
        <v>1438.2</v>
      </c>
      <c r="P5577" s="3">
        <f>O5577/K5577</f>
        <v>719.1</v>
      </c>
      <c r="Q5577" s="3">
        <f>R5577/M5577</f>
        <v>0.37964956195244054</v>
      </c>
      <c r="R5577" s="4">
        <v>303.33999999999997</v>
      </c>
      <c r="S5577" s="2">
        <f>R5577/O5577</f>
        <v>0.2109164233069114</v>
      </c>
    </row>
    <row r="5578" spans="1:19" x14ac:dyDescent="0.3">
      <c r="A5578" s="6">
        <v>5825</v>
      </c>
      <c r="B5578" t="s">
        <v>6833</v>
      </c>
      <c r="C5578" s="11">
        <v>45810</v>
      </c>
      <c r="D5578" s="1" t="str">
        <f t="shared" si="274"/>
        <v>2025</v>
      </c>
      <c r="E5578" s="12" t="str">
        <f t="shared" si="275"/>
        <v>June</v>
      </c>
      <c r="F5578" t="s">
        <v>22</v>
      </c>
      <c r="G5578" t="s">
        <v>9662</v>
      </c>
      <c r="H5578" t="s">
        <v>24</v>
      </c>
      <c r="I5578" t="s">
        <v>27</v>
      </c>
      <c r="J5578" t="s">
        <v>17</v>
      </c>
      <c r="K5578" s="6">
        <v>7</v>
      </c>
      <c r="L5578" s="6" t="str">
        <f t="shared" si="276"/>
        <v>Large</v>
      </c>
      <c r="M5578" s="7">
        <v>999</v>
      </c>
      <c r="N5578" s="2">
        <v>0</v>
      </c>
      <c r="O5578" s="3">
        <v>6993</v>
      </c>
      <c r="P5578" s="3">
        <f>O5578/K5578</f>
        <v>999</v>
      </c>
      <c r="Q5578" s="3">
        <f>R5578/M5578</f>
        <v>0.84038038038038032</v>
      </c>
      <c r="R5578" s="4">
        <v>839.54</v>
      </c>
      <c r="S5578" s="2">
        <f>R5578/O5578</f>
        <v>0.12005434005434006</v>
      </c>
    </row>
    <row r="5579" spans="1:19" x14ac:dyDescent="0.3">
      <c r="A5579" s="6">
        <v>5826</v>
      </c>
      <c r="B5579" t="s">
        <v>6834</v>
      </c>
      <c r="C5579" s="11">
        <v>45849</v>
      </c>
      <c r="D5579" s="1" t="str">
        <f t="shared" ref="D5579:D5641" si="277">TEXT(C5579, "yyyy")</f>
        <v>2025</v>
      </c>
      <c r="E5579" s="12" t="str">
        <f t="shared" ref="E5579:E5641" si="278">TEXT(C5579, "mmmm")</f>
        <v>July</v>
      </c>
      <c r="F5579" t="s">
        <v>40</v>
      </c>
      <c r="G5579" t="s">
        <v>1685</v>
      </c>
      <c r="H5579" t="s">
        <v>37</v>
      </c>
      <c r="I5579" t="s">
        <v>27</v>
      </c>
      <c r="J5579" t="s">
        <v>47</v>
      </c>
      <c r="K5579" s="6">
        <v>5</v>
      </c>
      <c r="L5579" s="6" t="str">
        <f t="shared" si="276"/>
        <v>Midium</v>
      </c>
      <c r="M5579" s="7">
        <v>99</v>
      </c>
      <c r="N5579" s="2">
        <v>0.05</v>
      </c>
      <c r="O5579" s="3">
        <v>470.25</v>
      </c>
      <c r="P5579" s="3">
        <f>O5579/K5579</f>
        <v>94.05</v>
      </c>
      <c r="Q5579" s="3">
        <f>R5579/M5579</f>
        <v>0.87646464646464639</v>
      </c>
      <c r="R5579" s="4">
        <v>86.77</v>
      </c>
      <c r="S5579" s="2">
        <f>R5579/O5579</f>
        <v>0.18451887293992555</v>
      </c>
    </row>
    <row r="5580" spans="1:19" x14ac:dyDescent="0.3">
      <c r="A5580" s="6">
        <v>5827</v>
      </c>
      <c r="B5580" t="s">
        <v>6835</v>
      </c>
      <c r="C5580" s="11">
        <v>45511</v>
      </c>
      <c r="D5580" s="1" t="str">
        <f t="shared" si="277"/>
        <v>2024</v>
      </c>
      <c r="E5580" s="12" t="str">
        <f t="shared" si="278"/>
        <v>August</v>
      </c>
      <c r="F5580" t="s">
        <v>40</v>
      </c>
      <c r="G5580" t="s">
        <v>9662</v>
      </c>
      <c r="H5580" t="s">
        <v>15</v>
      </c>
      <c r="I5580" t="s">
        <v>19</v>
      </c>
      <c r="J5580" t="s">
        <v>32</v>
      </c>
      <c r="K5580" s="6">
        <v>3</v>
      </c>
      <c r="L5580" s="6" t="str">
        <f t="shared" si="276"/>
        <v>Small</v>
      </c>
      <c r="M5580" s="7">
        <v>149</v>
      </c>
      <c r="N5580" s="2">
        <v>0.1</v>
      </c>
      <c r="O5580" s="3">
        <v>402.3</v>
      </c>
      <c r="P5580" s="3">
        <f>O5580/K5580</f>
        <v>134.1</v>
      </c>
      <c r="Q5580" s="3">
        <f>R5580/M5580</f>
        <v>0.55899328859060404</v>
      </c>
      <c r="R5580" s="4">
        <v>83.29</v>
      </c>
      <c r="S5580" s="2">
        <f>R5580/O5580</f>
        <v>0.20703455132985335</v>
      </c>
    </row>
    <row r="5581" spans="1:19" x14ac:dyDescent="0.3">
      <c r="A5581" s="6">
        <v>5828</v>
      </c>
      <c r="B5581" t="s">
        <v>6836</v>
      </c>
      <c r="C5581" s="11">
        <v>45742</v>
      </c>
      <c r="D5581" s="1" t="str">
        <f t="shared" si="277"/>
        <v>2025</v>
      </c>
      <c r="E5581" s="12" t="str">
        <f t="shared" si="278"/>
        <v>March</v>
      </c>
      <c r="F5581" t="s">
        <v>14</v>
      </c>
      <c r="G5581" t="s">
        <v>9662</v>
      </c>
      <c r="H5581" t="s">
        <v>37</v>
      </c>
      <c r="I5581" t="s">
        <v>27</v>
      </c>
      <c r="J5581" t="s">
        <v>17</v>
      </c>
      <c r="K5581" s="6">
        <v>5</v>
      </c>
      <c r="L5581" s="6" t="str">
        <f t="shared" si="276"/>
        <v>Midium</v>
      </c>
      <c r="M5581" s="7">
        <v>99</v>
      </c>
      <c r="N5581" s="2">
        <v>0.05</v>
      </c>
      <c r="O5581" s="3">
        <v>470.25</v>
      </c>
      <c r="P5581" s="3">
        <f>O5581/K5581</f>
        <v>94.05</v>
      </c>
      <c r="Q5581" s="3">
        <f>R5581/M5581</f>
        <v>0.9267676767676768</v>
      </c>
      <c r="R5581" s="4">
        <v>91.75</v>
      </c>
      <c r="S5581" s="2">
        <f>R5581/O5581</f>
        <v>0.19510898458266879</v>
      </c>
    </row>
    <row r="5582" spans="1:19" x14ac:dyDescent="0.3">
      <c r="A5582" s="6">
        <v>5829</v>
      </c>
      <c r="B5582" t="s">
        <v>6837</v>
      </c>
      <c r="C5582" s="11">
        <v>45447</v>
      </c>
      <c r="D5582" s="1" t="str">
        <f t="shared" si="277"/>
        <v>2024</v>
      </c>
      <c r="E5582" s="12" t="str">
        <f t="shared" si="278"/>
        <v>June</v>
      </c>
      <c r="F5582" t="s">
        <v>40</v>
      </c>
      <c r="G5582" t="s">
        <v>9662</v>
      </c>
      <c r="H5582" t="s">
        <v>37</v>
      </c>
      <c r="I5582" t="s">
        <v>19</v>
      </c>
      <c r="J5582" t="s">
        <v>20</v>
      </c>
      <c r="K5582" s="6">
        <v>2</v>
      </c>
      <c r="L5582" s="6" t="str">
        <f t="shared" si="276"/>
        <v>Small</v>
      </c>
      <c r="M5582" s="7">
        <v>999</v>
      </c>
      <c r="N5582" s="2">
        <v>0.1</v>
      </c>
      <c r="O5582" s="3">
        <v>1798.2</v>
      </c>
      <c r="P5582" s="3">
        <f>O5582/K5582</f>
        <v>899.1</v>
      </c>
      <c r="Q5582" s="3">
        <f>R5582/M5582</f>
        <v>0.44530530530530532</v>
      </c>
      <c r="R5582" s="4">
        <v>444.86</v>
      </c>
      <c r="S5582" s="2">
        <f>R5582/O5582</f>
        <v>0.24739183628072517</v>
      </c>
    </row>
    <row r="5583" spans="1:19" x14ac:dyDescent="0.3">
      <c r="A5583" s="6">
        <v>5830</v>
      </c>
      <c r="B5583" t="s">
        <v>6838</v>
      </c>
      <c r="C5583" s="11">
        <v>45898</v>
      </c>
      <c r="D5583" s="1" t="str">
        <f t="shared" si="277"/>
        <v>2025</v>
      </c>
      <c r="E5583" s="12" t="str">
        <f t="shared" si="278"/>
        <v>August</v>
      </c>
      <c r="F5583" t="s">
        <v>22</v>
      </c>
      <c r="G5583" t="s">
        <v>6839</v>
      </c>
      <c r="H5583" t="s">
        <v>24</v>
      </c>
      <c r="I5583" t="s">
        <v>27</v>
      </c>
      <c r="J5583" t="s">
        <v>17</v>
      </c>
      <c r="K5583" s="6">
        <v>8</v>
      </c>
      <c r="L5583" s="6" t="str">
        <f t="shared" si="276"/>
        <v>Large</v>
      </c>
      <c r="M5583" s="7">
        <v>149</v>
      </c>
      <c r="N5583" s="2">
        <v>0.05</v>
      </c>
      <c r="O5583" s="3">
        <v>1132.4000000000001</v>
      </c>
      <c r="P5583" s="3">
        <f>O5583/K5583</f>
        <v>141.55000000000001</v>
      </c>
      <c r="Q5583" s="3">
        <f>R5583/M5583</f>
        <v>0.93402684563758376</v>
      </c>
      <c r="R5583" s="4">
        <v>139.16999999999999</v>
      </c>
      <c r="S5583" s="2">
        <f>R5583/O5583</f>
        <v>0.12289826916283997</v>
      </c>
    </row>
    <row r="5584" spans="1:19" x14ac:dyDescent="0.3">
      <c r="A5584" s="6">
        <v>5831</v>
      </c>
      <c r="B5584" t="s">
        <v>6840</v>
      </c>
      <c r="C5584" s="11">
        <v>45853</v>
      </c>
      <c r="D5584" s="1" t="str">
        <f t="shared" si="277"/>
        <v>2025</v>
      </c>
      <c r="E5584" s="12" t="str">
        <f t="shared" si="278"/>
        <v>July</v>
      </c>
      <c r="F5584" t="s">
        <v>22</v>
      </c>
      <c r="G5584" t="s">
        <v>5634</v>
      </c>
      <c r="H5584" t="s">
        <v>15</v>
      </c>
      <c r="I5584" t="s">
        <v>27</v>
      </c>
      <c r="J5584" t="s">
        <v>47</v>
      </c>
      <c r="K5584" s="6">
        <v>8</v>
      </c>
      <c r="L5584" s="6" t="str">
        <f t="shared" si="276"/>
        <v>Large</v>
      </c>
      <c r="M5584" s="7">
        <v>799</v>
      </c>
      <c r="N5584" s="2">
        <v>0</v>
      </c>
      <c r="O5584" s="3">
        <v>6392</v>
      </c>
      <c r="P5584" s="3">
        <f>O5584/K5584</f>
        <v>799</v>
      </c>
      <c r="Q5584" s="3">
        <f>R5584/M5584</f>
        <v>2.1159574468085109</v>
      </c>
      <c r="R5584" s="4">
        <v>1690.65</v>
      </c>
      <c r="S5584" s="2">
        <f>R5584/O5584</f>
        <v>0.26449468085106387</v>
      </c>
    </row>
    <row r="5585" spans="1:19" x14ac:dyDescent="0.3">
      <c r="A5585" s="6">
        <v>5832</v>
      </c>
      <c r="B5585" t="s">
        <v>6841</v>
      </c>
      <c r="C5585" s="11">
        <v>45421</v>
      </c>
      <c r="D5585" s="1" t="str">
        <f t="shared" si="277"/>
        <v>2024</v>
      </c>
      <c r="E5585" s="12" t="str">
        <f t="shared" si="278"/>
        <v>May</v>
      </c>
      <c r="F5585" t="s">
        <v>14</v>
      </c>
      <c r="G5585" t="s">
        <v>9662</v>
      </c>
      <c r="H5585" t="s">
        <v>24</v>
      </c>
      <c r="I5585" t="s">
        <v>19</v>
      </c>
      <c r="J5585" t="s">
        <v>32</v>
      </c>
      <c r="K5585" s="6">
        <v>5</v>
      </c>
      <c r="L5585" s="6" t="str">
        <f t="shared" si="276"/>
        <v>Midium</v>
      </c>
      <c r="M5585" s="7">
        <v>499</v>
      </c>
      <c r="N5585" s="2">
        <v>0</v>
      </c>
      <c r="O5585" s="3">
        <v>2495</v>
      </c>
      <c r="P5585" s="3">
        <f>O5585/K5585</f>
        <v>499</v>
      </c>
      <c r="Q5585" s="3">
        <f>R5585/M5585</f>
        <v>0.54022044088176346</v>
      </c>
      <c r="R5585" s="4">
        <v>269.57</v>
      </c>
      <c r="S5585" s="2">
        <f>R5585/O5585</f>
        <v>0.10804408817635271</v>
      </c>
    </row>
    <row r="5586" spans="1:19" x14ac:dyDescent="0.3">
      <c r="A5586" s="6">
        <v>5833</v>
      </c>
      <c r="B5586" t="s">
        <v>6842</v>
      </c>
      <c r="C5586" s="11">
        <v>45414</v>
      </c>
      <c r="D5586" s="1" t="str">
        <f t="shared" si="277"/>
        <v>2024</v>
      </c>
      <c r="E5586" s="12" t="str">
        <f t="shared" si="278"/>
        <v>May</v>
      </c>
      <c r="F5586" t="s">
        <v>40</v>
      </c>
      <c r="G5586" t="s">
        <v>9662</v>
      </c>
      <c r="H5586" t="s">
        <v>15</v>
      </c>
      <c r="I5586" t="s">
        <v>27</v>
      </c>
      <c r="J5586" t="s">
        <v>47</v>
      </c>
      <c r="K5586" s="6">
        <v>8</v>
      </c>
      <c r="L5586" s="6" t="str">
        <f t="shared" si="276"/>
        <v>Large</v>
      </c>
      <c r="M5586" s="7">
        <v>99</v>
      </c>
      <c r="N5586" s="2">
        <v>0.05</v>
      </c>
      <c r="O5586" s="3">
        <v>752.4</v>
      </c>
      <c r="P5586" s="3">
        <f>O5586/K5586</f>
        <v>94.05</v>
      </c>
      <c r="Q5586" s="3">
        <f>R5586/M5586</f>
        <v>1.0743434343434344</v>
      </c>
      <c r="R5586" s="4">
        <v>106.36</v>
      </c>
      <c r="S5586" s="2">
        <f>R5586/O5586</f>
        <v>0.14136097820308346</v>
      </c>
    </row>
    <row r="5587" spans="1:19" x14ac:dyDescent="0.3">
      <c r="A5587" s="6">
        <v>5834</v>
      </c>
      <c r="B5587" t="s">
        <v>6843</v>
      </c>
      <c r="C5587" s="11">
        <v>45314</v>
      </c>
      <c r="D5587" s="1" t="str">
        <f t="shared" si="277"/>
        <v>2024</v>
      </c>
      <c r="E5587" s="12" t="str">
        <f t="shared" si="278"/>
        <v>January</v>
      </c>
      <c r="F5587" t="s">
        <v>22</v>
      </c>
      <c r="G5587" t="s">
        <v>9662</v>
      </c>
      <c r="H5587" t="s">
        <v>15</v>
      </c>
      <c r="I5587" t="s">
        <v>19</v>
      </c>
      <c r="J5587" t="s">
        <v>20</v>
      </c>
      <c r="K5587" s="6">
        <v>9</v>
      </c>
      <c r="L5587" s="6" t="str">
        <f t="shared" si="276"/>
        <v>Large</v>
      </c>
      <c r="M5587" s="7">
        <v>499</v>
      </c>
      <c r="N5587" s="2">
        <v>0.15</v>
      </c>
      <c r="O5587" s="3">
        <v>3817.35</v>
      </c>
      <c r="P5587" s="3">
        <f>O5587/K5587</f>
        <v>424.15</v>
      </c>
      <c r="Q5587" s="3">
        <f>R5587/M5587</f>
        <v>1.9386372745490983</v>
      </c>
      <c r="R5587" s="4">
        <v>967.38</v>
      </c>
      <c r="S5587" s="2">
        <f>R5587/O5587</f>
        <v>0.25341663719596053</v>
      </c>
    </row>
    <row r="5588" spans="1:19" x14ac:dyDescent="0.3">
      <c r="A5588" s="6">
        <v>5835</v>
      </c>
      <c r="B5588" t="s">
        <v>6844</v>
      </c>
      <c r="C5588" s="11">
        <v>45639</v>
      </c>
      <c r="D5588" s="1" t="str">
        <f t="shared" si="277"/>
        <v>2024</v>
      </c>
      <c r="E5588" s="12" t="str">
        <f t="shared" si="278"/>
        <v>December</v>
      </c>
      <c r="F5588" t="s">
        <v>22</v>
      </c>
      <c r="G5588" t="s">
        <v>9662</v>
      </c>
      <c r="H5588" t="s">
        <v>24</v>
      </c>
      <c r="I5588" t="s">
        <v>19</v>
      </c>
      <c r="J5588" t="s">
        <v>25</v>
      </c>
      <c r="K5588" s="6">
        <v>5</v>
      </c>
      <c r="L5588" s="6" t="str">
        <f t="shared" si="276"/>
        <v>Midium</v>
      </c>
      <c r="M5588" s="7">
        <v>199</v>
      </c>
      <c r="N5588" s="2">
        <v>0</v>
      </c>
      <c r="O5588" s="3">
        <v>995</v>
      </c>
      <c r="P5588" s="3">
        <f>O5588/K5588</f>
        <v>199</v>
      </c>
      <c r="Q5588" s="3">
        <f>R5588/M5588</f>
        <v>1.2061306532663316</v>
      </c>
      <c r="R5588" s="4">
        <v>240.02</v>
      </c>
      <c r="S5588" s="2">
        <f>R5588/O5588</f>
        <v>0.24122613065326634</v>
      </c>
    </row>
    <row r="5589" spans="1:19" x14ac:dyDescent="0.3">
      <c r="A5589" s="6">
        <v>5836</v>
      </c>
      <c r="B5589" t="s">
        <v>6845</v>
      </c>
      <c r="C5589" s="11">
        <v>45719</v>
      </c>
      <c r="D5589" s="1" t="str">
        <f t="shared" si="277"/>
        <v>2025</v>
      </c>
      <c r="E5589" s="12" t="str">
        <f t="shared" si="278"/>
        <v>March</v>
      </c>
      <c r="F5589" t="s">
        <v>14</v>
      </c>
      <c r="G5589" t="s">
        <v>1470</v>
      </c>
      <c r="H5589" t="s">
        <v>24</v>
      </c>
      <c r="I5589" t="s">
        <v>19</v>
      </c>
      <c r="J5589" t="s">
        <v>32</v>
      </c>
      <c r="K5589" s="6">
        <v>6</v>
      </c>
      <c r="L5589" s="6" t="str">
        <f t="shared" si="276"/>
        <v>Midium</v>
      </c>
      <c r="M5589" s="7">
        <v>999</v>
      </c>
      <c r="N5589" s="2">
        <v>0</v>
      </c>
      <c r="O5589" s="3">
        <v>5994</v>
      </c>
      <c r="P5589" s="3">
        <f>O5589/K5589</f>
        <v>999</v>
      </c>
      <c r="Q5589" s="3">
        <f>R5589/M5589</f>
        <v>1.23005005005005</v>
      </c>
      <c r="R5589" s="4">
        <v>1228.82</v>
      </c>
      <c r="S5589" s="2">
        <f>R5589/O5589</f>
        <v>0.20500834167500834</v>
      </c>
    </row>
    <row r="5590" spans="1:19" x14ac:dyDescent="0.3">
      <c r="A5590" s="6">
        <v>5837</v>
      </c>
      <c r="B5590" t="s">
        <v>6846</v>
      </c>
      <c r="C5590" s="11">
        <v>45294</v>
      </c>
      <c r="D5590" s="1" t="str">
        <f t="shared" si="277"/>
        <v>2024</v>
      </c>
      <c r="E5590" s="12" t="str">
        <f t="shared" si="278"/>
        <v>January</v>
      </c>
      <c r="F5590" t="s">
        <v>14</v>
      </c>
      <c r="G5590" t="s">
        <v>9662</v>
      </c>
      <c r="H5590" t="s">
        <v>15</v>
      </c>
      <c r="I5590" t="s">
        <v>19</v>
      </c>
      <c r="J5590" t="s">
        <v>20</v>
      </c>
      <c r="K5590" s="6">
        <v>1</v>
      </c>
      <c r="L5590" s="6" t="str">
        <f t="shared" si="276"/>
        <v>Small</v>
      </c>
      <c r="M5590" s="7">
        <v>99</v>
      </c>
      <c r="N5590" s="2">
        <v>0</v>
      </c>
      <c r="O5590" s="3">
        <v>99</v>
      </c>
      <c r="P5590" s="3">
        <f>O5590/K5590</f>
        <v>99</v>
      </c>
      <c r="Q5590" s="3">
        <f>R5590/M5590</f>
        <v>0.16454545454545455</v>
      </c>
      <c r="R5590" s="4">
        <v>16.29</v>
      </c>
      <c r="S5590" s="2">
        <f>R5590/O5590</f>
        <v>0.16454545454545455</v>
      </c>
    </row>
    <row r="5591" spans="1:19" x14ac:dyDescent="0.3">
      <c r="A5591" s="6">
        <v>5838</v>
      </c>
      <c r="B5591" t="s">
        <v>6847</v>
      </c>
      <c r="C5591" s="11">
        <v>45728</v>
      </c>
      <c r="D5591" s="1" t="str">
        <f t="shared" si="277"/>
        <v>2025</v>
      </c>
      <c r="E5591" s="12" t="str">
        <f t="shared" si="278"/>
        <v>March</v>
      </c>
      <c r="F5591" t="s">
        <v>14</v>
      </c>
      <c r="G5591" t="s">
        <v>9662</v>
      </c>
      <c r="H5591" t="s">
        <v>15</v>
      </c>
      <c r="I5591" t="s">
        <v>19</v>
      </c>
      <c r="J5591" t="s">
        <v>20</v>
      </c>
      <c r="K5591" s="6">
        <v>5</v>
      </c>
      <c r="L5591" s="6" t="str">
        <f t="shared" si="276"/>
        <v>Midium</v>
      </c>
      <c r="M5591" s="7">
        <v>799</v>
      </c>
      <c r="N5591" s="2">
        <v>0</v>
      </c>
      <c r="O5591" s="3">
        <v>3995</v>
      </c>
      <c r="P5591" s="3">
        <f>O5591/K5591</f>
        <v>799</v>
      </c>
      <c r="Q5591" s="3">
        <f>R5591/M5591</f>
        <v>1.4219274092615768</v>
      </c>
      <c r="R5591" s="4">
        <v>1136.1199999999999</v>
      </c>
      <c r="S5591" s="2">
        <f>R5591/O5591</f>
        <v>0.28438548185231538</v>
      </c>
    </row>
    <row r="5592" spans="1:19" x14ac:dyDescent="0.3">
      <c r="A5592" s="6">
        <v>5839</v>
      </c>
      <c r="B5592" t="s">
        <v>6848</v>
      </c>
      <c r="C5592" s="11">
        <v>45419</v>
      </c>
      <c r="D5592" s="1" t="str">
        <f t="shared" si="277"/>
        <v>2024</v>
      </c>
      <c r="E5592" s="12" t="str">
        <f t="shared" si="278"/>
        <v>May</v>
      </c>
      <c r="F5592" t="s">
        <v>40</v>
      </c>
      <c r="G5592" t="s">
        <v>9662</v>
      </c>
      <c r="H5592" t="s">
        <v>37</v>
      </c>
      <c r="I5592" t="s">
        <v>19</v>
      </c>
      <c r="J5592" t="s">
        <v>42</v>
      </c>
      <c r="K5592" s="6">
        <v>9</v>
      </c>
      <c r="L5592" s="6" t="str">
        <f t="shared" si="276"/>
        <v>Large</v>
      </c>
      <c r="M5592" s="7">
        <v>199</v>
      </c>
      <c r="N5592" s="2">
        <v>0.15</v>
      </c>
      <c r="O5592" s="3">
        <v>1522.35</v>
      </c>
      <c r="P5592" s="3">
        <f>O5592/K5592</f>
        <v>169.14999999999998</v>
      </c>
      <c r="Q5592" s="3">
        <f>R5592/M5592</f>
        <v>0.89100502512562818</v>
      </c>
      <c r="R5592" s="4">
        <v>177.31</v>
      </c>
      <c r="S5592" s="2">
        <f>R5592/O5592</f>
        <v>0.11647124511446121</v>
      </c>
    </row>
    <row r="5593" spans="1:19" x14ac:dyDescent="0.3">
      <c r="A5593" s="6">
        <v>5840</v>
      </c>
      <c r="B5593" t="s">
        <v>6849</v>
      </c>
      <c r="C5593" s="11">
        <v>45614</v>
      </c>
      <c r="D5593" s="1" t="str">
        <f t="shared" si="277"/>
        <v>2024</v>
      </c>
      <c r="E5593" s="12" t="str">
        <f t="shared" si="278"/>
        <v>November</v>
      </c>
      <c r="F5593" t="s">
        <v>14</v>
      </c>
      <c r="G5593" t="s">
        <v>6589</v>
      </c>
      <c r="H5593" t="s">
        <v>37</v>
      </c>
      <c r="I5593" t="s">
        <v>19</v>
      </c>
      <c r="J5593" t="s">
        <v>32</v>
      </c>
      <c r="K5593" s="6">
        <v>8</v>
      </c>
      <c r="L5593" s="6" t="str">
        <f t="shared" si="276"/>
        <v>Large</v>
      </c>
      <c r="M5593" s="7">
        <v>999</v>
      </c>
      <c r="N5593" s="2">
        <v>0.05</v>
      </c>
      <c r="O5593" s="3">
        <v>7592.4</v>
      </c>
      <c r="P5593" s="3">
        <f>O5593/K5593</f>
        <v>949.05</v>
      </c>
      <c r="Q5593" s="3">
        <f>R5593/M5593</f>
        <v>0.93525525525525532</v>
      </c>
      <c r="R5593" s="4">
        <v>934.32</v>
      </c>
      <c r="S5593" s="2">
        <f>R5593/O5593</f>
        <v>0.12305990200727045</v>
      </c>
    </row>
    <row r="5594" spans="1:19" x14ac:dyDescent="0.3">
      <c r="A5594" s="6">
        <v>5841</v>
      </c>
      <c r="B5594" t="s">
        <v>6850</v>
      </c>
      <c r="C5594" s="11">
        <v>45856</v>
      </c>
      <c r="D5594" s="1" t="str">
        <f t="shared" si="277"/>
        <v>2025</v>
      </c>
      <c r="E5594" s="12" t="str">
        <f t="shared" si="278"/>
        <v>July</v>
      </c>
      <c r="F5594" t="s">
        <v>14</v>
      </c>
      <c r="G5594" t="s">
        <v>9662</v>
      </c>
      <c r="H5594" t="s">
        <v>37</v>
      </c>
      <c r="I5594" t="s">
        <v>19</v>
      </c>
      <c r="J5594" t="s">
        <v>20</v>
      </c>
      <c r="K5594" s="6">
        <v>4</v>
      </c>
      <c r="L5594" s="6" t="str">
        <f t="shared" si="276"/>
        <v>Midium</v>
      </c>
      <c r="M5594" s="7">
        <v>99</v>
      </c>
      <c r="N5594" s="2">
        <v>0.05</v>
      </c>
      <c r="O5594" s="3">
        <v>376.2</v>
      </c>
      <c r="P5594" s="3">
        <f>O5594/K5594</f>
        <v>94.05</v>
      </c>
      <c r="Q5594" s="3">
        <f>R5594/M5594</f>
        <v>0.93131313131313131</v>
      </c>
      <c r="R5594" s="4">
        <v>92.2</v>
      </c>
      <c r="S5594" s="2">
        <f>R5594/O5594</f>
        <v>0.24508240297713985</v>
      </c>
    </row>
    <row r="5595" spans="1:19" x14ac:dyDescent="0.3">
      <c r="A5595" s="6">
        <v>5842</v>
      </c>
      <c r="B5595" t="s">
        <v>6851</v>
      </c>
      <c r="C5595" s="11">
        <v>45491</v>
      </c>
      <c r="D5595" s="1" t="str">
        <f t="shared" si="277"/>
        <v>2024</v>
      </c>
      <c r="E5595" s="12" t="str">
        <f t="shared" si="278"/>
        <v>July</v>
      </c>
      <c r="F5595" t="s">
        <v>40</v>
      </c>
      <c r="G5595" t="s">
        <v>6852</v>
      </c>
      <c r="H5595" t="s">
        <v>37</v>
      </c>
      <c r="I5595" t="s">
        <v>19</v>
      </c>
      <c r="J5595" t="s">
        <v>32</v>
      </c>
      <c r="K5595" s="6">
        <v>7</v>
      </c>
      <c r="L5595" s="6" t="str">
        <f t="shared" si="276"/>
        <v>Large</v>
      </c>
      <c r="M5595" s="7">
        <v>499</v>
      </c>
      <c r="N5595" s="2">
        <v>0.1</v>
      </c>
      <c r="O5595" s="3">
        <v>3143.7</v>
      </c>
      <c r="P5595" s="3">
        <f>O5595/K5595</f>
        <v>449.09999999999997</v>
      </c>
      <c r="Q5595" s="3">
        <f>R5595/M5595</f>
        <v>1.3980160320641284</v>
      </c>
      <c r="R5595" s="4">
        <v>697.61</v>
      </c>
      <c r="S5595" s="2">
        <f>R5595/O5595</f>
        <v>0.22190730667684577</v>
      </c>
    </row>
    <row r="5596" spans="1:19" x14ac:dyDescent="0.3">
      <c r="A5596" s="6">
        <v>5843</v>
      </c>
      <c r="B5596" t="s">
        <v>6853</v>
      </c>
      <c r="C5596" s="11">
        <v>45732</v>
      </c>
      <c r="D5596" s="1" t="str">
        <f t="shared" si="277"/>
        <v>2025</v>
      </c>
      <c r="E5596" s="12" t="str">
        <f t="shared" si="278"/>
        <v>March</v>
      </c>
      <c r="F5596" t="s">
        <v>40</v>
      </c>
      <c r="G5596" t="s">
        <v>6854</v>
      </c>
      <c r="H5596" t="s">
        <v>37</v>
      </c>
      <c r="I5596" t="s">
        <v>19</v>
      </c>
      <c r="J5596" t="s">
        <v>20</v>
      </c>
      <c r="K5596" s="6">
        <v>4</v>
      </c>
      <c r="L5596" s="6" t="str">
        <f t="shared" si="276"/>
        <v>Midium</v>
      </c>
      <c r="M5596" s="7">
        <v>999</v>
      </c>
      <c r="N5596" s="2">
        <v>0.05</v>
      </c>
      <c r="O5596" s="3">
        <v>3796.2</v>
      </c>
      <c r="P5596" s="3">
        <f>O5596/K5596</f>
        <v>949.05</v>
      </c>
      <c r="Q5596" s="3">
        <f>R5596/M5596</f>
        <v>0.88477477477477473</v>
      </c>
      <c r="R5596" s="4">
        <v>883.89</v>
      </c>
      <c r="S5596" s="2">
        <f>R5596/O5596</f>
        <v>0.23283546704599337</v>
      </c>
    </row>
    <row r="5597" spans="1:19" x14ac:dyDescent="0.3">
      <c r="A5597" s="6">
        <v>5844</v>
      </c>
      <c r="B5597" t="s">
        <v>6855</v>
      </c>
      <c r="C5597" s="11">
        <v>46014</v>
      </c>
      <c r="D5597" s="1" t="str">
        <f t="shared" si="277"/>
        <v>2025</v>
      </c>
      <c r="E5597" s="12" t="str">
        <f t="shared" si="278"/>
        <v>December</v>
      </c>
      <c r="F5597" t="s">
        <v>40</v>
      </c>
      <c r="G5597" t="s">
        <v>9662</v>
      </c>
      <c r="H5597" t="s">
        <v>15</v>
      </c>
      <c r="I5597" t="s">
        <v>19</v>
      </c>
      <c r="J5597" t="s">
        <v>25</v>
      </c>
      <c r="K5597" s="6">
        <v>10</v>
      </c>
      <c r="L5597" s="6" t="str">
        <f t="shared" si="276"/>
        <v>Large</v>
      </c>
      <c r="M5597" s="7">
        <v>149</v>
      </c>
      <c r="N5597" s="2">
        <v>0.15</v>
      </c>
      <c r="O5597" s="3">
        <v>1266.5</v>
      </c>
      <c r="P5597" s="3">
        <f>O5597/K5597</f>
        <v>126.65</v>
      </c>
      <c r="Q5597" s="3">
        <f>R5597/M5597</f>
        <v>2.4583221476510069</v>
      </c>
      <c r="R5597" s="4">
        <v>366.29</v>
      </c>
      <c r="S5597" s="2">
        <f>R5597/O5597</f>
        <v>0.28921437031188318</v>
      </c>
    </row>
    <row r="5598" spans="1:19" x14ac:dyDescent="0.3">
      <c r="A5598" s="6">
        <v>5845</v>
      </c>
      <c r="B5598" t="s">
        <v>6856</v>
      </c>
      <c r="C5598" s="11">
        <v>45445</v>
      </c>
      <c r="D5598" s="1" t="str">
        <f t="shared" si="277"/>
        <v>2024</v>
      </c>
      <c r="E5598" s="12" t="str">
        <f t="shared" si="278"/>
        <v>June</v>
      </c>
      <c r="F5598" t="s">
        <v>29</v>
      </c>
      <c r="G5598" t="s">
        <v>624</v>
      </c>
      <c r="H5598" t="s">
        <v>37</v>
      </c>
      <c r="I5598" t="s">
        <v>27</v>
      </c>
      <c r="J5598" t="s">
        <v>17</v>
      </c>
      <c r="K5598" s="6">
        <v>4</v>
      </c>
      <c r="L5598" s="6" t="str">
        <f t="shared" si="276"/>
        <v>Midium</v>
      </c>
      <c r="M5598" s="7">
        <v>199</v>
      </c>
      <c r="N5598" s="2">
        <v>0.05</v>
      </c>
      <c r="O5598" s="3">
        <v>756.2</v>
      </c>
      <c r="P5598" s="3">
        <f>O5598/K5598</f>
        <v>189.05</v>
      </c>
      <c r="Q5598" s="3">
        <f>R5598/M5598</f>
        <v>0.2201005025125628</v>
      </c>
      <c r="R5598" s="4">
        <v>43.8</v>
      </c>
      <c r="S5598" s="2">
        <f>R5598/O5598</f>
        <v>5.7921184871727052E-2</v>
      </c>
    </row>
    <row r="5599" spans="1:19" x14ac:dyDescent="0.3">
      <c r="A5599" s="6">
        <v>5846</v>
      </c>
      <c r="B5599" t="s">
        <v>6857</v>
      </c>
      <c r="C5599" s="11">
        <v>45372</v>
      </c>
      <c r="D5599" s="1" t="str">
        <f t="shared" si="277"/>
        <v>2024</v>
      </c>
      <c r="E5599" s="12" t="str">
        <f t="shared" si="278"/>
        <v>March</v>
      </c>
      <c r="F5599" t="s">
        <v>40</v>
      </c>
      <c r="G5599" t="s">
        <v>9662</v>
      </c>
      <c r="H5599" t="s">
        <v>24</v>
      </c>
      <c r="I5599" t="s">
        <v>19</v>
      </c>
      <c r="J5599" t="s">
        <v>20</v>
      </c>
      <c r="K5599" s="6">
        <v>4</v>
      </c>
      <c r="L5599" s="6" t="str">
        <f t="shared" si="276"/>
        <v>Midium</v>
      </c>
      <c r="M5599" s="7">
        <v>999</v>
      </c>
      <c r="N5599" s="2">
        <v>0</v>
      </c>
      <c r="O5599" s="3">
        <v>3996</v>
      </c>
      <c r="P5599" s="3">
        <f>O5599/K5599</f>
        <v>999</v>
      </c>
      <c r="Q5599" s="3">
        <f>R5599/M5599</f>
        <v>0.38598598598598599</v>
      </c>
      <c r="R5599" s="4">
        <v>385.6</v>
      </c>
      <c r="S5599" s="2">
        <f>R5599/O5599</f>
        <v>9.6496496496496498E-2</v>
      </c>
    </row>
    <row r="5600" spans="1:19" x14ac:dyDescent="0.3">
      <c r="A5600" s="6">
        <v>5847</v>
      </c>
      <c r="B5600" t="s">
        <v>6858</v>
      </c>
      <c r="C5600" s="11">
        <v>45311</v>
      </c>
      <c r="D5600" s="1" t="str">
        <f t="shared" si="277"/>
        <v>2024</v>
      </c>
      <c r="E5600" s="12" t="str">
        <f t="shared" si="278"/>
        <v>January</v>
      </c>
      <c r="F5600" t="s">
        <v>29</v>
      </c>
      <c r="G5600" t="s">
        <v>9662</v>
      </c>
      <c r="H5600" t="s">
        <v>15</v>
      </c>
      <c r="I5600" t="s">
        <v>19</v>
      </c>
      <c r="J5600" t="s">
        <v>20</v>
      </c>
      <c r="K5600" s="6">
        <v>10</v>
      </c>
      <c r="L5600" s="6" t="str">
        <f t="shared" si="276"/>
        <v>Large</v>
      </c>
      <c r="M5600" s="7">
        <v>499</v>
      </c>
      <c r="N5600" s="2">
        <v>0.15</v>
      </c>
      <c r="O5600" s="3">
        <v>4241.5</v>
      </c>
      <c r="P5600" s="3">
        <f>O5600/K5600</f>
        <v>424.15</v>
      </c>
      <c r="Q5600" s="3">
        <f>R5600/M5600</f>
        <v>0.49713426853707415</v>
      </c>
      <c r="R5600" s="4">
        <v>248.07</v>
      </c>
      <c r="S5600" s="2">
        <f>R5600/O5600</f>
        <v>5.8486384533773431E-2</v>
      </c>
    </row>
    <row r="5601" spans="1:19" x14ac:dyDescent="0.3">
      <c r="A5601" s="6">
        <v>5848</v>
      </c>
      <c r="B5601" t="s">
        <v>6859</v>
      </c>
      <c r="C5601" s="11">
        <v>45757</v>
      </c>
      <c r="D5601" s="1" t="str">
        <f t="shared" si="277"/>
        <v>2025</v>
      </c>
      <c r="E5601" s="12" t="str">
        <f t="shared" si="278"/>
        <v>April</v>
      </c>
      <c r="F5601" t="s">
        <v>22</v>
      </c>
      <c r="G5601" t="s">
        <v>2527</v>
      </c>
      <c r="H5601" t="s">
        <v>37</v>
      </c>
      <c r="I5601" t="s">
        <v>16</v>
      </c>
      <c r="J5601" t="s">
        <v>34</v>
      </c>
      <c r="K5601" s="6">
        <v>1</v>
      </c>
      <c r="L5601" s="6" t="str">
        <f t="shared" si="276"/>
        <v>Small</v>
      </c>
      <c r="M5601" s="7">
        <v>499</v>
      </c>
      <c r="N5601" s="2">
        <v>0.15</v>
      </c>
      <c r="O5601" s="3">
        <v>424.15</v>
      </c>
      <c r="P5601" s="3">
        <f>O5601/K5601</f>
        <v>424.15</v>
      </c>
      <c r="Q5601" s="3">
        <f>R5601/M5601</f>
        <v>0.11166332665330661</v>
      </c>
      <c r="R5601" s="4">
        <v>55.72</v>
      </c>
      <c r="S5601" s="2">
        <f>R5601/O5601</f>
        <v>0.13136861959212542</v>
      </c>
    </row>
    <row r="5602" spans="1:19" x14ac:dyDescent="0.3">
      <c r="A5602" s="6">
        <v>5849</v>
      </c>
      <c r="B5602" t="s">
        <v>6860</v>
      </c>
      <c r="C5602" s="11">
        <v>45328</v>
      </c>
      <c r="D5602" s="1" t="str">
        <f t="shared" si="277"/>
        <v>2024</v>
      </c>
      <c r="E5602" s="12" t="str">
        <f t="shared" si="278"/>
        <v>February</v>
      </c>
      <c r="F5602" t="s">
        <v>40</v>
      </c>
      <c r="G5602" t="s">
        <v>5877</v>
      </c>
      <c r="H5602" t="s">
        <v>24</v>
      </c>
      <c r="I5602" t="s">
        <v>16</v>
      </c>
      <c r="J5602" t="s">
        <v>34</v>
      </c>
      <c r="K5602" s="6">
        <v>9</v>
      </c>
      <c r="L5602" s="6" t="str">
        <f t="shared" si="276"/>
        <v>Large</v>
      </c>
      <c r="M5602" s="7">
        <v>299</v>
      </c>
      <c r="N5602" s="2">
        <v>0.05</v>
      </c>
      <c r="O5602" s="3">
        <v>2556.4499999999998</v>
      </c>
      <c r="P5602" s="3">
        <f>O5602/K5602</f>
        <v>284.04999999999995</v>
      </c>
      <c r="Q5602" s="3">
        <f>R5602/M5602</f>
        <v>1.6785618729096989</v>
      </c>
      <c r="R5602" s="4">
        <v>501.89</v>
      </c>
      <c r="S5602" s="2">
        <f>R5602/O5602</f>
        <v>0.19632302607130983</v>
      </c>
    </row>
    <row r="5603" spans="1:19" x14ac:dyDescent="0.3">
      <c r="A5603" s="6">
        <v>5850</v>
      </c>
      <c r="B5603" t="s">
        <v>6861</v>
      </c>
      <c r="C5603" s="11">
        <v>45428</v>
      </c>
      <c r="D5603" s="1" t="str">
        <f t="shared" si="277"/>
        <v>2024</v>
      </c>
      <c r="E5603" s="12" t="str">
        <f t="shared" si="278"/>
        <v>May</v>
      </c>
      <c r="F5603" t="s">
        <v>40</v>
      </c>
      <c r="G5603" t="s">
        <v>9662</v>
      </c>
      <c r="H5603" t="s">
        <v>37</v>
      </c>
      <c r="I5603" t="s">
        <v>19</v>
      </c>
      <c r="J5603" t="s">
        <v>32</v>
      </c>
      <c r="K5603" s="6">
        <v>10</v>
      </c>
      <c r="L5603" s="6" t="str">
        <f t="shared" si="276"/>
        <v>Large</v>
      </c>
      <c r="M5603" s="7">
        <v>299</v>
      </c>
      <c r="N5603" s="2">
        <v>0.15</v>
      </c>
      <c r="O5603" s="3">
        <v>2541.5</v>
      </c>
      <c r="P5603" s="3">
        <f>O5603/K5603</f>
        <v>254.15</v>
      </c>
      <c r="Q5603" s="3">
        <f>R5603/M5603</f>
        <v>0.5245484949832776</v>
      </c>
      <c r="R5603" s="4">
        <v>156.84</v>
      </c>
      <c r="S5603" s="2">
        <f>R5603/O5603</f>
        <v>6.1711587645091485E-2</v>
      </c>
    </row>
    <row r="5604" spans="1:19" x14ac:dyDescent="0.3">
      <c r="A5604" s="6">
        <v>5851</v>
      </c>
      <c r="B5604" t="s">
        <v>6862</v>
      </c>
      <c r="C5604" s="11">
        <v>45427</v>
      </c>
      <c r="D5604" s="1" t="str">
        <f t="shared" si="277"/>
        <v>2024</v>
      </c>
      <c r="E5604" s="12" t="str">
        <f t="shared" si="278"/>
        <v>May</v>
      </c>
      <c r="F5604" t="s">
        <v>40</v>
      </c>
      <c r="G5604" t="s">
        <v>9662</v>
      </c>
      <c r="H5604" t="s">
        <v>15</v>
      </c>
      <c r="I5604" t="s">
        <v>16</v>
      </c>
      <c r="J5604" t="s">
        <v>38</v>
      </c>
      <c r="K5604" s="6">
        <v>3</v>
      </c>
      <c r="L5604" s="6" t="str">
        <f t="shared" si="276"/>
        <v>Small</v>
      </c>
      <c r="M5604" s="7">
        <v>199</v>
      </c>
      <c r="N5604" s="2">
        <v>0.1</v>
      </c>
      <c r="O5604" s="3">
        <v>537.29999999999995</v>
      </c>
      <c r="P5604" s="3">
        <f>O5604/K5604</f>
        <v>179.1</v>
      </c>
      <c r="Q5604" s="3">
        <f>R5604/M5604</f>
        <v>0.46291457286432164</v>
      </c>
      <c r="R5604" s="4">
        <v>92.12</v>
      </c>
      <c r="S5604" s="2">
        <f>R5604/O5604</f>
        <v>0.17144984180160061</v>
      </c>
    </row>
    <row r="5605" spans="1:19" x14ac:dyDescent="0.3">
      <c r="A5605" s="6">
        <v>5852</v>
      </c>
      <c r="B5605" t="s">
        <v>6863</v>
      </c>
      <c r="C5605" s="11">
        <v>45833</v>
      </c>
      <c r="D5605" s="1" t="str">
        <f t="shared" si="277"/>
        <v>2025</v>
      </c>
      <c r="E5605" s="12" t="str">
        <f t="shared" si="278"/>
        <v>June</v>
      </c>
      <c r="F5605" t="s">
        <v>40</v>
      </c>
      <c r="G5605" t="s">
        <v>9662</v>
      </c>
      <c r="H5605" t="s">
        <v>15</v>
      </c>
      <c r="I5605" t="s">
        <v>19</v>
      </c>
      <c r="J5605" t="s">
        <v>20</v>
      </c>
      <c r="K5605" s="6">
        <v>4</v>
      </c>
      <c r="L5605" s="6" t="str">
        <f t="shared" si="276"/>
        <v>Midium</v>
      </c>
      <c r="M5605" s="7">
        <v>999</v>
      </c>
      <c r="N5605" s="2">
        <v>0</v>
      </c>
      <c r="O5605" s="3">
        <v>3996</v>
      </c>
      <c r="P5605" s="3">
        <f>O5605/K5605</f>
        <v>999</v>
      </c>
      <c r="Q5605" s="3">
        <f>R5605/M5605</f>
        <v>0.28169169169169173</v>
      </c>
      <c r="R5605" s="4">
        <v>281.41000000000003</v>
      </c>
      <c r="S5605" s="2">
        <f>R5605/O5605</f>
        <v>7.0422922922922931E-2</v>
      </c>
    </row>
    <row r="5606" spans="1:19" x14ac:dyDescent="0.3">
      <c r="A5606" s="6">
        <v>5853</v>
      </c>
      <c r="B5606" t="s">
        <v>6864</v>
      </c>
      <c r="C5606" s="11">
        <v>45856</v>
      </c>
      <c r="D5606" s="1" t="str">
        <f t="shared" si="277"/>
        <v>2025</v>
      </c>
      <c r="E5606" s="12" t="str">
        <f t="shared" si="278"/>
        <v>July</v>
      </c>
      <c r="F5606" t="s">
        <v>40</v>
      </c>
      <c r="G5606" t="s">
        <v>9662</v>
      </c>
      <c r="H5606" t="s">
        <v>24</v>
      </c>
      <c r="I5606" t="s">
        <v>19</v>
      </c>
      <c r="J5606" t="s">
        <v>42</v>
      </c>
      <c r="K5606" s="6">
        <v>2</v>
      </c>
      <c r="L5606" s="6" t="str">
        <f t="shared" si="276"/>
        <v>Small</v>
      </c>
      <c r="M5606" s="7">
        <v>499</v>
      </c>
      <c r="N5606" s="2">
        <v>0</v>
      </c>
      <c r="O5606" s="3">
        <v>998</v>
      </c>
      <c r="P5606" s="3">
        <f>O5606/K5606</f>
        <v>499</v>
      </c>
      <c r="Q5606" s="3">
        <f>R5606/M5606</f>
        <v>0.21108216432865731</v>
      </c>
      <c r="R5606" s="4">
        <v>105.33</v>
      </c>
      <c r="S5606" s="2">
        <f>R5606/O5606</f>
        <v>0.10554108216432866</v>
      </c>
    </row>
    <row r="5607" spans="1:19" x14ac:dyDescent="0.3">
      <c r="A5607" s="6">
        <v>5854</v>
      </c>
      <c r="B5607" t="s">
        <v>6865</v>
      </c>
      <c r="C5607" s="11">
        <v>45367</v>
      </c>
      <c r="D5607" s="1" t="str">
        <f t="shared" si="277"/>
        <v>2024</v>
      </c>
      <c r="E5607" s="12" t="str">
        <f t="shared" si="278"/>
        <v>March</v>
      </c>
      <c r="F5607" t="s">
        <v>40</v>
      </c>
      <c r="G5607" t="s">
        <v>9662</v>
      </c>
      <c r="H5607" t="s">
        <v>24</v>
      </c>
      <c r="I5607" t="s">
        <v>27</v>
      </c>
      <c r="J5607" t="s">
        <v>17</v>
      </c>
      <c r="K5607" s="6">
        <v>5</v>
      </c>
      <c r="L5607" s="6" t="str">
        <f t="shared" si="276"/>
        <v>Midium</v>
      </c>
      <c r="M5607" s="7">
        <v>299</v>
      </c>
      <c r="N5607" s="2">
        <v>0.05</v>
      </c>
      <c r="O5607" s="3">
        <v>1420.25</v>
      </c>
      <c r="P5607" s="3">
        <f>O5607/K5607</f>
        <v>284.05</v>
      </c>
      <c r="Q5607" s="3">
        <f>R5607/M5607</f>
        <v>0.24143812709030099</v>
      </c>
      <c r="R5607" s="4">
        <v>72.19</v>
      </c>
      <c r="S5607" s="2">
        <f>R5607/O5607</f>
        <v>5.0829079387431787E-2</v>
      </c>
    </row>
    <row r="5608" spans="1:19" x14ac:dyDescent="0.3">
      <c r="A5608" s="6">
        <v>5855</v>
      </c>
      <c r="B5608" t="s">
        <v>6866</v>
      </c>
      <c r="C5608" s="11">
        <v>45700</v>
      </c>
      <c r="D5608" s="1" t="str">
        <f t="shared" si="277"/>
        <v>2025</v>
      </c>
      <c r="E5608" s="12" t="str">
        <f t="shared" si="278"/>
        <v>February</v>
      </c>
      <c r="F5608" t="s">
        <v>22</v>
      </c>
      <c r="G5608" t="s">
        <v>9662</v>
      </c>
      <c r="H5608" t="s">
        <v>15</v>
      </c>
      <c r="I5608" t="s">
        <v>27</v>
      </c>
      <c r="J5608" t="s">
        <v>47</v>
      </c>
      <c r="K5608" s="6">
        <v>1</v>
      </c>
      <c r="L5608" s="6" t="str">
        <f t="shared" si="276"/>
        <v>Small</v>
      </c>
      <c r="M5608" s="7">
        <v>799</v>
      </c>
      <c r="N5608" s="2">
        <v>0.15</v>
      </c>
      <c r="O5608" s="3">
        <v>679.15</v>
      </c>
      <c r="P5608" s="3">
        <f>O5608/K5608</f>
        <v>679.15</v>
      </c>
      <c r="Q5608" s="3">
        <f>R5608/M5608</f>
        <v>0.25082603254067581</v>
      </c>
      <c r="R5608" s="4">
        <v>200.41</v>
      </c>
      <c r="S5608" s="2">
        <f>R5608/O5608</f>
        <v>0.29508945004785392</v>
      </c>
    </row>
    <row r="5609" spans="1:19" x14ac:dyDescent="0.3">
      <c r="A5609" s="6">
        <v>5856</v>
      </c>
      <c r="B5609" t="s">
        <v>6867</v>
      </c>
      <c r="C5609" s="11">
        <v>45822</v>
      </c>
      <c r="D5609" s="1" t="str">
        <f t="shared" si="277"/>
        <v>2025</v>
      </c>
      <c r="E5609" s="12" t="str">
        <f t="shared" si="278"/>
        <v>June</v>
      </c>
      <c r="F5609" t="s">
        <v>14</v>
      </c>
      <c r="G5609" t="s">
        <v>9662</v>
      </c>
      <c r="H5609" t="s">
        <v>15</v>
      </c>
      <c r="I5609" t="s">
        <v>19</v>
      </c>
      <c r="J5609" t="s">
        <v>25</v>
      </c>
      <c r="K5609" s="6">
        <v>2</v>
      </c>
      <c r="L5609" s="6" t="str">
        <f t="shared" si="276"/>
        <v>Small</v>
      </c>
      <c r="M5609" s="7">
        <v>499</v>
      </c>
      <c r="N5609" s="2">
        <v>0</v>
      </c>
      <c r="O5609" s="3">
        <v>998</v>
      </c>
      <c r="P5609" s="3">
        <f>O5609/K5609</f>
        <v>499</v>
      </c>
      <c r="Q5609" s="3">
        <f>R5609/M5609</f>
        <v>0.36118236472945892</v>
      </c>
      <c r="R5609" s="4">
        <v>180.23</v>
      </c>
      <c r="S5609" s="2">
        <f>R5609/O5609</f>
        <v>0.18059118236472946</v>
      </c>
    </row>
    <row r="5610" spans="1:19" x14ac:dyDescent="0.3">
      <c r="A5610" s="6">
        <v>5858</v>
      </c>
      <c r="B5610" t="s">
        <v>6868</v>
      </c>
      <c r="C5610" s="11">
        <v>45341</v>
      </c>
      <c r="D5610" s="1" t="str">
        <f t="shared" si="277"/>
        <v>2024</v>
      </c>
      <c r="E5610" s="12" t="str">
        <f t="shared" si="278"/>
        <v>February</v>
      </c>
      <c r="F5610" t="s">
        <v>14</v>
      </c>
      <c r="G5610" t="s">
        <v>840</v>
      </c>
      <c r="H5610" t="s">
        <v>15</v>
      </c>
      <c r="I5610" t="s">
        <v>16</v>
      </c>
      <c r="J5610" t="s">
        <v>34</v>
      </c>
      <c r="K5610" s="6">
        <v>7</v>
      </c>
      <c r="L5610" s="6" t="str">
        <f t="shared" si="276"/>
        <v>Large</v>
      </c>
      <c r="M5610" s="7">
        <v>99</v>
      </c>
      <c r="N5610" s="2">
        <v>0.15</v>
      </c>
      <c r="O5610" s="3">
        <v>589.04999999999995</v>
      </c>
      <c r="P5610" s="3">
        <f>O5610/K5610</f>
        <v>84.149999999999991</v>
      </c>
      <c r="Q5610" s="3">
        <f>R5610/M5610</f>
        <v>1.3364646464646466</v>
      </c>
      <c r="R5610" s="4">
        <v>132.31</v>
      </c>
      <c r="S5610" s="2">
        <f>R5610/O5610</f>
        <v>0.22461590696884817</v>
      </c>
    </row>
    <row r="5611" spans="1:19" x14ac:dyDescent="0.3">
      <c r="A5611" s="6">
        <v>5859</v>
      </c>
      <c r="B5611" t="s">
        <v>6869</v>
      </c>
      <c r="C5611" s="11">
        <v>45967</v>
      </c>
      <c r="D5611" s="1" t="str">
        <f t="shared" si="277"/>
        <v>2025</v>
      </c>
      <c r="E5611" s="12" t="str">
        <f t="shared" si="278"/>
        <v>November</v>
      </c>
      <c r="F5611" t="s">
        <v>22</v>
      </c>
      <c r="G5611" t="s">
        <v>9662</v>
      </c>
      <c r="H5611" t="s">
        <v>15</v>
      </c>
      <c r="I5611" t="s">
        <v>27</v>
      </c>
      <c r="J5611" t="s">
        <v>47</v>
      </c>
      <c r="K5611" s="6">
        <v>5</v>
      </c>
      <c r="L5611" s="6" t="str">
        <f t="shared" si="276"/>
        <v>Midium</v>
      </c>
      <c r="M5611" s="7">
        <v>199</v>
      </c>
      <c r="N5611" s="2">
        <v>0.15</v>
      </c>
      <c r="O5611" s="3">
        <v>845.75</v>
      </c>
      <c r="P5611" s="3">
        <f>O5611/K5611</f>
        <v>169.15</v>
      </c>
      <c r="Q5611" s="3">
        <f>R5611/M5611</f>
        <v>0.93487437185929645</v>
      </c>
      <c r="R5611" s="4">
        <v>186.04</v>
      </c>
      <c r="S5611" s="2">
        <f>R5611/O5611</f>
        <v>0.21997044043748151</v>
      </c>
    </row>
    <row r="5612" spans="1:19" x14ac:dyDescent="0.3">
      <c r="A5612" s="6">
        <v>5860</v>
      </c>
      <c r="B5612" t="s">
        <v>6870</v>
      </c>
      <c r="C5612" s="11">
        <v>45638</v>
      </c>
      <c r="D5612" s="1" t="str">
        <f t="shared" si="277"/>
        <v>2024</v>
      </c>
      <c r="E5612" s="12" t="str">
        <f t="shared" si="278"/>
        <v>December</v>
      </c>
      <c r="F5612" t="s">
        <v>40</v>
      </c>
      <c r="G5612" t="s">
        <v>61</v>
      </c>
      <c r="H5612" t="s">
        <v>15</v>
      </c>
      <c r="I5612" t="s">
        <v>27</v>
      </c>
      <c r="J5612" t="s">
        <v>47</v>
      </c>
      <c r="K5612" s="6">
        <v>7</v>
      </c>
      <c r="L5612" s="6" t="str">
        <f t="shared" si="276"/>
        <v>Large</v>
      </c>
      <c r="M5612" s="7">
        <v>499</v>
      </c>
      <c r="N5612" s="2">
        <v>0</v>
      </c>
      <c r="O5612" s="3">
        <v>3493</v>
      </c>
      <c r="P5612" s="3">
        <f>O5612/K5612</f>
        <v>499</v>
      </c>
      <c r="Q5612" s="3">
        <f>R5612/M5612</f>
        <v>1.2499599198396794</v>
      </c>
      <c r="R5612" s="4">
        <v>623.73</v>
      </c>
      <c r="S5612" s="2">
        <f>R5612/O5612</f>
        <v>0.17856570283423992</v>
      </c>
    </row>
    <row r="5613" spans="1:19" x14ac:dyDescent="0.3">
      <c r="A5613" s="6">
        <v>5861</v>
      </c>
      <c r="B5613" t="s">
        <v>6871</v>
      </c>
      <c r="C5613" s="11">
        <v>45322</v>
      </c>
      <c r="D5613" s="1" t="str">
        <f t="shared" si="277"/>
        <v>2024</v>
      </c>
      <c r="E5613" s="12" t="str">
        <f t="shared" si="278"/>
        <v>January</v>
      </c>
      <c r="F5613" t="s">
        <v>40</v>
      </c>
      <c r="G5613" t="s">
        <v>6872</v>
      </c>
      <c r="H5613" t="s">
        <v>15</v>
      </c>
      <c r="I5613" t="s">
        <v>19</v>
      </c>
      <c r="J5613" t="s">
        <v>32</v>
      </c>
      <c r="K5613" s="6">
        <v>3</v>
      </c>
      <c r="L5613" s="6" t="str">
        <f t="shared" si="276"/>
        <v>Small</v>
      </c>
      <c r="M5613" s="7">
        <v>999</v>
      </c>
      <c r="N5613" s="2">
        <v>0</v>
      </c>
      <c r="O5613" s="3">
        <v>2997</v>
      </c>
      <c r="P5613" s="3">
        <f>O5613/K5613</f>
        <v>999</v>
      </c>
      <c r="Q5613" s="3">
        <f>R5613/M5613</f>
        <v>0.27570570570570574</v>
      </c>
      <c r="R5613" s="4">
        <v>275.43</v>
      </c>
      <c r="S5613" s="2">
        <f>R5613/O5613</f>
        <v>9.1901901901901908E-2</v>
      </c>
    </row>
    <row r="5614" spans="1:19" x14ac:dyDescent="0.3">
      <c r="A5614" s="6">
        <v>5862</v>
      </c>
      <c r="B5614" t="s">
        <v>6873</v>
      </c>
      <c r="C5614" s="11">
        <v>45753</v>
      </c>
      <c r="D5614" s="1" t="str">
        <f t="shared" si="277"/>
        <v>2025</v>
      </c>
      <c r="E5614" s="12" t="str">
        <f t="shared" si="278"/>
        <v>April</v>
      </c>
      <c r="F5614" t="s">
        <v>40</v>
      </c>
      <c r="G5614" t="s">
        <v>9662</v>
      </c>
      <c r="H5614" t="s">
        <v>37</v>
      </c>
      <c r="I5614" t="s">
        <v>27</v>
      </c>
      <c r="J5614" t="s">
        <v>17</v>
      </c>
      <c r="K5614" s="6">
        <v>1</v>
      </c>
      <c r="L5614" s="6" t="str">
        <f t="shared" si="276"/>
        <v>Small</v>
      </c>
      <c r="M5614" s="7">
        <v>199</v>
      </c>
      <c r="N5614" s="2">
        <v>0.05</v>
      </c>
      <c r="O5614" s="3">
        <v>189.05</v>
      </c>
      <c r="P5614" s="3">
        <f>O5614/K5614</f>
        <v>189.05</v>
      </c>
      <c r="Q5614" s="3">
        <f>R5614/M5614</f>
        <v>0.15673366834170854</v>
      </c>
      <c r="R5614" s="4">
        <v>31.19</v>
      </c>
      <c r="S5614" s="2">
        <f>R5614/O5614</f>
        <v>0.16498280878074584</v>
      </c>
    </row>
    <row r="5615" spans="1:19" x14ac:dyDescent="0.3">
      <c r="A5615" s="6">
        <v>5863</v>
      </c>
      <c r="B5615" t="s">
        <v>6874</v>
      </c>
      <c r="C5615" s="11">
        <v>45697</v>
      </c>
      <c r="D5615" s="1" t="str">
        <f t="shared" si="277"/>
        <v>2025</v>
      </c>
      <c r="E5615" s="12" t="str">
        <f t="shared" si="278"/>
        <v>February</v>
      </c>
      <c r="F5615" t="s">
        <v>22</v>
      </c>
      <c r="G5615" t="s">
        <v>9662</v>
      </c>
      <c r="H5615" t="s">
        <v>24</v>
      </c>
      <c r="I5615" t="s">
        <v>19</v>
      </c>
      <c r="J5615" t="s">
        <v>25</v>
      </c>
      <c r="K5615" s="6">
        <v>3</v>
      </c>
      <c r="L5615" s="6" t="str">
        <f t="shared" si="276"/>
        <v>Small</v>
      </c>
      <c r="M5615" s="7">
        <v>799</v>
      </c>
      <c r="N5615" s="2">
        <v>0.1</v>
      </c>
      <c r="O5615" s="3">
        <v>2157.3000000000002</v>
      </c>
      <c r="P5615" s="3">
        <f>O5615/K5615</f>
        <v>719.1</v>
      </c>
      <c r="Q5615" s="3">
        <f>R5615/M5615</f>
        <v>0.35204005006257821</v>
      </c>
      <c r="R5615" s="4">
        <v>281.27999999999997</v>
      </c>
      <c r="S5615" s="2">
        <f>R5615/O5615</f>
        <v>0.13038520372688081</v>
      </c>
    </row>
    <row r="5616" spans="1:19" x14ac:dyDescent="0.3">
      <c r="A5616" s="6">
        <v>5864</v>
      </c>
      <c r="B5616" t="s">
        <v>6875</v>
      </c>
      <c r="C5616" s="11">
        <v>45810</v>
      </c>
      <c r="D5616" s="1" t="str">
        <f t="shared" si="277"/>
        <v>2025</v>
      </c>
      <c r="E5616" s="12" t="str">
        <f t="shared" si="278"/>
        <v>June</v>
      </c>
      <c r="F5616" t="s">
        <v>14</v>
      </c>
      <c r="G5616" t="s">
        <v>9662</v>
      </c>
      <c r="H5616" t="s">
        <v>24</v>
      </c>
      <c r="I5616" t="s">
        <v>16</v>
      </c>
      <c r="J5616" t="s">
        <v>34</v>
      </c>
      <c r="K5616" s="6">
        <v>2</v>
      </c>
      <c r="L5616" s="6" t="str">
        <f t="shared" si="276"/>
        <v>Small</v>
      </c>
      <c r="M5616" s="7">
        <v>999</v>
      </c>
      <c r="N5616" s="2">
        <v>0.05</v>
      </c>
      <c r="O5616" s="3">
        <v>1898.1</v>
      </c>
      <c r="P5616" s="3">
        <f>O5616/K5616</f>
        <v>949.05</v>
      </c>
      <c r="Q5616" s="3">
        <f>R5616/M5616</f>
        <v>0.34731731731731735</v>
      </c>
      <c r="R5616" s="4">
        <v>346.97</v>
      </c>
      <c r="S5616" s="2">
        <f>R5616/O5616</f>
        <v>0.18279858806174598</v>
      </c>
    </row>
    <row r="5617" spans="1:19" x14ac:dyDescent="0.3">
      <c r="A5617" s="6">
        <v>5865</v>
      </c>
      <c r="B5617" t="s">
        <v>6876</v>
      </c>
      <c r="C5617" s="11">
        <v>45610</v>
      </c>
      <c r="D5617" s="1" t="str">
        <f t="shared" si="277"/>
        <v>2024</v>
      </c>
      <c r="E5617" s="12" t="str">
        <f t="shared" si="278"/>
        <v>November</v>
      </c>
      <c r="F5617" t="s">
        <v>40</v>
      </c>
      <c r="G5617" t="s">
        <v>9662</v>
      </c>
      <c r="H5617" t="s">
        <v>15</v>
      </c>
      <c r="I5617" t="s">
        <v>16</v>
      </c>
      <c r="J5617" t="s">
        <v>34</v>
      </c>
      <c r="K5617" s="6">
        <v>5</v>
      </c>
      <c r="L5617" s="6" t="str">
        <f t="shared" si="276"/>
        <v>Midium</v>
      </c>
      <c r="M5617" s="7">
        <v>999</v>
      </c>
      <c r="N5617" s="2">
        <v>0.1</v>
      </c>
      <c r="O5617" s="3">
        <v>4495.5</v>
      </c>
      <c r="P5617" s="3">
        <f>O5617/K5617</f>
        <v>899.1</v>
      </c>
      <c r="Q5617" s="3">
        <f>R5617/M5617</f>
        <v>1.3315515515515515</v>
      </c>
      <c r="R5617" s="4">
        <v>1330.22</v>
      </c>
      <c r="S5617" s="2">
        <f>R5617/O5617</f>
        <v>0.29590034478923366</v>
      </c>
    </row>
    <row r="5618" spans="1:19" x14ac:dyDescent="0.3">
      <c r="A5618" s="6">
        <v>5866</v>
      </c>
      <c r="B5618" t="s">
        <v>6877</v>
      </c>
      <c r="C5618" s="11">
        <v>45406</v>
      </c>
      <c r="D5618" s="1" t="str">
        <f t="shared" si="277"/>
        <v>2024</v>
      </c>
      <c r="E5618" s="12" t="str">
        <f t="shared" si="278"/>
        <v>April</v>
      </c>
      <c r="F5618" t="s">
        <v>40</v>
      </c>
      <c r="G5618" t="s">
        <v>9662</v>
      </c>
      <c r="H5618" t="s">
        <v>24</v>
      </c>
      <c r="I5618" t="s">
        <v>16</v>
      </c>
      <c r="J5618" t="s">
        <v>34</v>
      </c>
      <c r="K5618" s="6">
        <v>9</v>
      </c>
      <c r="L5618" s="6" t="str">
        <f t="shared" si="276"/>
        <v>Large</v>
      </c>
      <c r="M5618" s="7">
        <v>799</v>
      </c>
      <c r="N5618" s="2">
        <v>0</v>
      </c>
      <c r="O5618" s="3">
        <v>7191</v>
      </c>
      <c r="P5618" s="3">
        <f>O5618/K5618</f>
        <v>799</v>
      </c>
      <c r="Q5618" s="3">
        <f>R5618/M5618</f>
        <v>0.86006257822277854</v>
      </c>
      <c r="R5618" s="4">
        <v>687.19</v>
      </c>
      <c r="S5618" s="2">
        <f>R5618/O5618</f>
        <v>9.5562508691419842E-2</v>
      </c>
    </row>
    <row r="5619" spans="1:19" x14ac:dyDescent="0.3">
      <c r="A5619" s="6">
        <v>5867</v>
      </c>
      <c r="B5619" t="s">
        <v>6878</v>
      </c>
      <c r="C5619" s="11">
        <v>45819</v>
      </c>
      <c r="D5619" s="1" t="str">
        <f t="shared" si="277"/>
        <v>2025</v>
      </c>
      <c r="E5619" s="12" t="str">
        <f t="shared" si="278"/>
        <v>June</v>
      </c>
      <c r="F5619" t="s">
        <v>14</v>
      </c>
      <c r="G5619" t="s">
        <v>6879</v>
      </c>
      <c r="H5619" t="s">
        <v>15</v>
      </c>
      <c r="I5619" t="s">
        <v>19</v>
      </c>
      <c r="J5619" t="s">
        <v>32</v>
      </c>
      <c r="K5619" s="6">
        <v>8</v>
      </c>
      <c r="L5619" s="6" t="str">
        <f t="shared" si="276"/>
        <v>Large</v>
      </c>
      <c r="M5619" s="7">
        <v>99</v>
      </c>
      <c r="N5619" s="2">
        <v>0.1</v>
      </c>
      <c r="O5619" s="3">
        <v>712.8</v>
      </c>
      <c r="P5619" s="3">
        <f>O5619/K5619</f>
        <v>89.1</v>
      </c>
      <c r="Q5619" s="3">
        <f>R5619/M5619</f>
        <v>0.36626262626262623</v>
      </c>
      <c r="R5619" s="4">
        <v>36.26</v>
      </c>
      <c r="S5619" s="2">
        <f>R5619/O5619</f>
        <v>5.0869809203142539E-2</v>
      </c>
    </row>
    <row r="5620" spans="1:19" x14ac:dyDescent="0.3">
      <c r="A5620" s="6">
        <v>5868</v>
      </c>
      <c r="B5620" t="s">
        <v>6880</v>
      </c>
      <c r="C5620" s="11">
        <v>45539</v>
      </c>
      <c r="D5620" s="1" t="str">
        <f t="shared" si="277"/>
        <v>2024</v>
      </c>
      <c r="E5620" s="12" t="str">
        <f t="shared" si="278"/>
        <v>September</v>
      </c>
      <c r="F5620" t="s">
        <v>14</v>
      </c>
      <c r="G5620" t="s">
        <v>9662</v>
      </c>
      <c r="H5620" t="s">
        <v>37</v>
      </c>
      <c r="I5620" t="s">
        <v>19</v>
      </c>
      <c r="J5620" t="s">
        <v>25</v>
      </c>
      <c r="K5620" s="6">
        <v>7</v>
      </c>
      <c r="L5620" s="6" t="str">
        <f t="shared" si="276"/>
        <v>Large</v>
      </c>
      <c r="M5620" s="7">
        <v>99</v>
      </c>
      <c r="N5620" s="2">
        <v>0.15</v>
      </c>
      <c r="O5620" s="3">
        <v>589.04999999999995</v>
      </c>
      <c r="P5620" s="3">
        <f>O5620/K5620</f>
        <v>84.149999999999991</v>
      </c>
      <c r="Q5620" s="3">
        <f>R5620/M5620</f>
        <v>0.63717171717171717</v>
      </c>
      <c r="R5620" s="4">
        <v>63.08</v>
      </c>
      <c r="S5620" s="2">
        <f>R5620/O5620</f>
        <v>0.10708768355827179</v>
      </c>
    </row>
    <row r="5621" spans="1:19" x14ac:dyDescent="0.3">
      <c r="A5621" s="6">
        <v>5869</v>
      </c>
      <c r="B5621" t="s">
        <v>6881</v>
      </c>
      <c r="C5621" s="11">
        <v>45902</v>
      </c>
      <c r="D5621" s="1" t="str">
        <f t="shared" si="277"/>
        <v>2025</v>
      </c>
      <c r="E5621" s="12" t="str">
        <f t="shared" si="278"/>
        <v>September</v>
      </c>
      <c r="F5621" t="s">
        <v>22</v>
      </c>
      <c r="G5621" t="s">
        <v>9662</v>
      </c>
      <c r="H5621" t="s">
        <v>15</v>
      </c>
      <c r="I5621" t="s">
        <v>27</v>
      </c>
      <c r="J5621" t="s">
        <v>47</v>
      </c>
      <c r="K5621" s="6">
        <v>1</v>
      </c>
      <c r="L5621" s="6" t="str">
        <f t="shared" si="276"/>
        <v>Small</v>
      </c>
      <c r="M5621" s="7">
        <v>299</v>
      </c>
      <c r="N5621" s="2">
        <v>0.1</v>
      </c>
      <c r="O5621" s="3">
        <v>269.10000000000002</v>
      </c>
      <c r="P5621" s="3">
        <f>O5621/K5621</f>
        <v>269.10000000000002</v>
      </c>
      <c r="Q5621" s="3">
        <f>R5621/M5621</f>
        <v>0.25759197324414712</v>
      </c>
      <c r="R5621" s="4">
        <v>77.02</v>
      </c>
      <c r="S5621" s="2">
        <f>R5621/O5621</f>
        <v>0.28621330360460789</v>
      </c>
    </row>
    <row r="5622" spans="1:19" x14ac:dyDescent="0.3">
      <c r="A5622" s="6">
        <v>5870</v>
      </c>
      <c r="B5622" t="s">
        <v>6882</v>
      </c>
      <c r="C5622" s="11">
        <v>45754</v>
      </c>
      <c r="D5622" s="1" t="str">
        <f t="shared" si="277"/>
        <v>2025</v>
      </c>
      <c r="E5622" s="12" t="str">
        <f t="shared" si="278"/>
        <v>April</v>
      </c>
      <c r="F5622" t="s">
        <v>14</v>
      </c>
      <c r="G5622" t="s">
        <v>5550</v>
      </c>
      <c r="H5622" t="s">
        <v>15</v>
      </c>
      <c r="I5622" t="s">
        <v>19</v>
      </c>
      <c r="J5622" t="s">
        <v>25</v>
      </c>
      <c r="K5622" s="6">
        <v>4</v>
      </c>
      <c r="L5622" s="6" t="str">
        <f t="shared" si="276"/>
        <v>Midium</v>
      </c>
      <c r="M5622" s="7">
        <v>99</v>
      </c>
      <c r="N5622" s="2">
        <v>0</v>
      </c>
      <c r="O5622" s="3">
        <v>396</v>
      </c>
      <c r="P5622" s="3">
        <f>O5622/K5622</f>
        <v>99</v>
      </c>
      <c r="Q5622" s="3">
        <f>R5622/M5622</f>
        <v>1.0544444444444445</v>
      </c>
      <c r="R5622" s="4">
        <v>104.39</v>
      </c>
      <c r="S5622" s="2">
        <f>R5622/O5622</f>
        <v>0.26361111111111113</v>
      </c>
    </row>
    <row r="5623" spans="1:19" x14ac:dyDescent="0.3">
      <c r="A5623" s="6">
        <v>5871</v>
      </c>
      <c r="B5623" t="s">
        <v>6883</v>
      </c>
      <c r="C5623" s="11">
        <v>45904</v>
      </c>
      <c r="D5623" s="1" t="str">
        <f t="shared" si="277"/>
        <v>2025</v>
      </c>
      <c r="E5623" s="12" t="str">
        <f t="shared" si="278"/>
        <v>September</v>
      </c>
      <c r="F5623" t="s">
        <v>40</v>
      </c>
      <c r="G5623" t="s">
        <v>9662</v>
      </c>
      <c r="H5623" t="s">
        <v>24</v>
      </c>
      <c r="I5623" t="s">
        <v>19</v>
      </c>
      <c r="J5623" t="s">
        <v>20</v>
      </c>
      <c r="K5623" s="6">
        <v>1</v>
      </c>
      <c r="L5623" s="6" t="str">
        <f t="shared" si="276"/>
        <v>Small</v>
      </c>
      <c r="M5623" s="7">
        <v>299</v>
      </c>
      <c r="N5623" s="2">
        <v>0</v>
      </c>
      <c r="O5623" s="3">
        <v>299</v>
      </c>
      <c r="P5623" s="3">
        <f>O5623/K5623</f>
        <v>299</v>
      </c>
      <c r="Q5623" s="3">
        <f>R5623/M5623</f>
        <v>0.16274247491638794</v>
      </c>
      <c r="R5623" s="4">
        <v>48.66</v>
      </c>
      <c r="S5623" s="2">
        <f>R5623/O5623</f>
        <v>0.16274247491638794</v>
      </c>
    </row>
    <row r="5624" spans="1:19" x14ac:dyDescent="0.3">
      <c r="A5624" s="6">
        <v>5872</v>
      </c>
      <c r="B5624" t="s">
        <v>6884</v>
      </c>
      <c r="C5624" s="11">
        <v>45998</v>
      </c>
      <c r="D5624" s="1" t="str">
        <f t="shared" si="277"/>
        <v>2025</v>
      </c>
      <c r="E5624" s="12" t="str">
        <f t="shared" si="278"/>
        <v>December</v>
      </c>
      <c r="F5624" t="s">
        <v>14</v>
      </c>
      <c r="G5624" t="s">
        <v>6885</v>
      </c>
      <c r="H5624" t="s">
        <v>15</v>
      </c>
      <c r="I5624" t="s">
        <v>16</v>
      </c>
      <c r="J5624" t="s">
        <v>38</v>
      </c>
      <c r="K5624" s="6">
        <v>6</v>
      </c>
      <c r="L5624" s="6" t="str">
        <f t="shared" si="276"/>
        <v>Midium</v>
      </c>
      <c r="M5624" s="7">
        <v>199</v>
      </c>
      <c r="N5624" s="2">
        <v>0.05</v>
      </c>
      <c r="O5624" s="3">
        <v>1134.3</v>
      </c>
      <c r="P5624" s="3">
        <f>O5624/K5624</f>
        <v>189.04999999999998</v>
      </c>
      <c r="Q5624" s="3">
        <f>R5624/M5624</f>
        <v>1.0888442211055276</v>
      </c>
      <c r="R5624" s="4">
        <v>216.68</v>
      </c>
      <c r="S5624" s="2">
        <f>R5624/O5624</f>
        <v>0.19102530194833819</v>
      </c>
    </row>
    <row r="5625" spans="1:19" x14ac:dyDescent="0.3">
      <c r="A5625" s="6">
        <v>5873</v>
      </c>
      <c r="B5625" t="s">
        <v>6886</v>
      </c>
      <c r="C5625" s="11">
        <v>46008</v>
      </c>
      <c r="D5625" s="1" t="str">
        <f t="shared" si="277"/>
        <v>2025</v>
      </c>
      <c r="E5625" s="12" t="str">
        <f t="shared" si="278"/>
        <v>December</v>
      </c>
      <c r="F5625" t="s">
        <v>40</v>
      </c>
      <c r="G5625" t="s">
        <v>9662</v>
      </c>
      <c r="H5625" t="s">
        <v>37</v>
      </c>
      <c r="I5625" t="s">
        <v>27</v>
      </c>
      <c r="J5625" t="s">
        <v>47</v>
      </c>
      <c r="K5625" s="6">
        <v>2</v>
      </c>
      <c r="L5625" s="6" t="str">
        <f t="shared" si="276"/>
        <v>Small</v>
      </c>
      <c r="M5625" s="7">
        <v>99</v>
      </c>
      <c r="N5625" s="2">
        <v>0.1</v>
      </c>
      <c r="O5625" s="3">
        <v>178.2</v>
      </c>
      <c r="P5625" s="3">
        <f>O5625/K5625</f>
        <v>89.1</v>
      </c>
      <c r="Q5625" s="3">
        <f>R5625/M5625</f>
        <v>0.27626262626262627</v>
      </c>
      <c r="R5625" s="4">
        <v>27.35</v>
      </c>
      <c r="S5625" s="2">
        <f>R5625/O5625</f>
        <v>0.15347923681257017</v>
      </c>
    </row>
    <row r="5626" spans="1:19" x14ac:dyDescent="0.3">
      <c r="A5626" s="6">
        <v>5874</v>
      </c>
      <c r="B5626" t="s">
        <v>6887</v>
      </c>
      <c r="C5626" s="11">
        <v>45738</v>
      </c>
      <c r="D5626" s="1" t="str">
        <f t="shared" si="277"/>
        <v>2025</v>
      </c>
      <c r="E5626" s="12" t="str">
        <f t="shared" si="278"/>
        <v>March</v>
      </c>
      <c r="F5626" t="s">
        <v>29</v>
      </c>
      <c r="G5626" t="s">
        <v>2186</v>
      </c>
      <c r="H5626" t="s">
        <v>24</v>
      </c>
      <c r="I5626" t="s">
        <v>19</v>
      </c>
      <c r="J5626" t="s">
        <v>20</v>
      </c>
      <c r="K5626" s="6">
        <v>7</v>
      </c>
      <c r="L5626" s="6" t="str">
        <f t="shared" si="276"/>
        <v>Large</v>
      </c>
      <c r="M5626" s="7">
        <v>499</v>
      </c>
      <c r="N5626" s="2">
        <v>0.1</v>
      </c>
      <c r="O5626" s="3">
        <v>3143.7</v>
      </c>
      <c r="P5626" s="3">
        <f>O5626/K5626</f>
        <v>449.09999999999997</v>
      </c>
      <c r="Q5626" s="3">
        <f>R5626/M5626</f>
        <v>1.0188376753507014</v>
      </c>
      <c r="R5626" s="4">
        <v>508.4</v>
      </c>
      <c r="S5626" s="2">
        <f>R5626/O5626</f>
        <v>0.16172026592868277</v>
      </c>
    </row>
    <row r="5627" spans="1:19" x14ac:dyDescent="0.3">
      <c r="A5627" s="6">
        <v>5875</v>
      </c>
      <c r="B5627" t="s">
        <v>6888</v>
      </c>
      <c r="C5627" s="11">
        <v>45945</v>
      </c>
      <c r="D5627" s="1" t="str">
        <f t="shared" si="277"/>
        <v>2025</v>
      </c>
      <c r="E5627" s="12" t="str">
        <f t="shared" si="278"/>
        <v>October</v>
      </c>
      <c r="F5627" t="s">
        <v>40</v>
      </c>
      <c r="G5627" t="s">
        <v>9662</v>
      </c>
      <c r="H5627" t="s">
        <v>37</v>
      </c>
      <c r="I5627" t="s">
        <v>19</v>
      </c>
      <c r="J5627" t="s">
        <v>42</v>
      </c>
      <c r="K5627" s="6">
        <v>6</v>
      </c>
      <c r="L5627" s="6" t="str">
        <f t="shared" si="276"/>
        <v>Midium</v>
      </c>
      <c r="M5627" s="7">
        <v>999</v>
      </c>
      <c r="N5627" s="2">
        <v>0.15</v>
      </c>
      <c r="O5627" s="3">
        <v>5094.8999999999996</v>
      </c>
      <c r="P5627" s="3">
        <f>O5627/K5627</f>
        <v>849.15</v>
      </c>
      <c r="Q5627" s="3">
        <f>R5627/M5627</f>
        <v>1.5003303303303304</v>
      </c>
      <c r="R5627" s="4">
        <v>1498.83</v>
      </c>
      <c r="S5627" s="2">
        <f>R5627/O5627</f>
        <v>0.29418241771182946</v>
      </c>
    </row>
    <row r="5628" spans="1:19" x14ac:dyDescent="0.3">
      <c r="A5628" s="6">
        <v>5876</v>
      </c>
      <c r="B5628" t="s">
        <v>6889</v>
      </c>
      <c r="C5628" s="11">
        <v>45762</v>
      </c>
      <c r="D5628" s="1" t="str">
        <f t="shared" si="277"/>
        <v>2025</v>
      </c>
      <c r="E5628" s="12" t="str">
        <f t="shared" si="278"/>
        <v>April</v>
      </c>
      <c r="F5628" t="s">
        <v>14</v>
      </c>
      <c r="G5628" t="s">
        <v>9662</v>
      </c>
      <c r="H5628" t="s">
        <v>15</v>
      </c>
      <c r="I5628" t="s">
        <v>27</v>
      </c>
      <c r="J5628" t="s">
        <v>17</v>
      </c>
      <c r="K5628" s="6">
        <v>5</v>
      </c>
      <c r="L5628" s="6" t="str">
        <f t="shared" si="276"/>
        <v>Midium</v>
      </c>
      <c r="M5628" s="7">
        <v>199</v>
      </c>
      <c r="N5628" s="2">
        <v>0</v>
      </c>
      <c r="O5628" s="3">
        <v>995</v>
      </c>
      <c r="P5628" s="3">
        <f>O5628/K5628</f>
        <v>199</v>
      </c>
      <c r="Q5628" s="3">
        <f>R5628/M5628</f>
        <v>0.47407035175879397</v>
      </c>
      <c r="R5628" s="4">
        <v>94.34</v>
      </c>
      <c r="S5628" s="2">
        <f>R5628/O5628</f>
        <v>9.4814070351758803E-2</v>
      </c>
    </row>
    <row r="5629" spans="1:19" x14ac:dyDescent="0.3">
      <c r="A5629" s="6">
        <v>5877</v>
      </c>
      <c r="B5629" t="s">
        <v>6890</v>
      </c>
      <c r="C5629" s="11">
        <v>45839</v>
      </c>
      <c r="D5629" s="1" t="str">
        <f t="shared" si="277"/>
        <v>2025</v>
      </c>
      <c r="E5629" s="12" t="str">
        <f t="shared" si="278"/>
        <v>July</v>
      </c>
      <c r="F5629" t="s">
        <v>14</v>
      </c>
      <c r="G5629" t="s">
        <v>628</v>
      </c>
      <c r="H5629" t="s">
        <v>24</v>
      </c>
      <c r="I5629" t="s">
        <v>19</v>
      </c>
      <c r="J5629" t="s">
        <v>20</v>
      </c>
      <c r="K5629" s="6">
        <v>7</v>
      </c>
      <c r="L5629" s="6" t="str">
        <f t="shared" si="276"/>
        <v>Large</v>
      </c>
      <c r="M5629" s="7">
        <v>999</v>
      </c>
      <c r="N5629" s="2">
        <v>0.05</v>
      </c>
      <c r="O5629" s="3">
        <v>6643.35</v>
      </c>
      <c r="P5629" s="3">
        <f>O5629/K5629</f>
        <v>949.05000000000007</v>
      </c>
      <c r="Q5629" s="3">
        <f>R5629/M5629</f>
        <v>0.90737737737737745</v>
      </c>
      <c r="R5629" s="4">
        <v>906.47</v>
      </c>
      <c r="S5629" s="2">
        <f>R5629/O5629</f>
        <v>0.13644772592141013</v>
      </c>
    </row>
    <row r="5630" spans="1:19" x14ac:dyDescent="0.3">
      <c r="A5630" s="6">
        <v>5878</v>
      </c>
      <c r="B5630" t="s">
        <v>6891</v>
      </c>
      <c r="C5630" s="11">
        <v>45566</v>
      </c>
      <c r="D5630" s="1" t="str">
        <f t="shared" si="277"/>
        <v>2024</v>
      </c>
      <c r="E5630" s="12" t="str">
        <f t="shared" si="278"/>
        <v>October</v>
      </c>
      <c r="F5630" t="s">
        <v>29</v>
      </c>
      <c r="G5630" t="s">
        <v>2328</v>
      </c>
      <c r="H5630" t="s">
        <v>37</v>
      </c>
      <c r="I5630" t="s">
        <v>27</v>
      </c>
      <c r="J5630" t="s">
        <v>47</v>
      </c>
      <c r="K5630" s="6">
        <v>3</v>
      </c>
      <c r="L5630" s="6" t="str">
        <f t="shared" si="276"/>
        <v>Small</v>
      </c>
      <c r="M5630" s="7">
        <v>99</v>
      </c>
      <c r="N5630" s="2">
        <v>0</v>
      </c>
      <c r="O5630" s="3">
        <v>297</v>
      </c>
      <c r="P5630" s="3">
        <f>O5630/K5630</f>
        <v>99</v>
      </c>
      <c r="Q5630" s="3">
        <f>R5630/M5630</f>
        <v>0.79555555555555557</v>
      </c>
      <c r="R5630" s="4">
        <v>78.760000000000005</v>
      </c>
      <c r="S5630" s="2">
        <f>R5630/O5630</f>
        <v>0.26518518518518519</v>
      </c>
    </row>
    <row r="5631" spans="1:19" x14ac:dyDescent="0.3">
      <c r="A5631" s="6">
        <v>5879</v>
      </c>
      <c r="B5631" t="s">
        <v>6892</v>
      </c>
      <c r="C5631" s="11">
        <v>45640</v>
      </c>
      <c r="D5631" s="1" t="str">
        <f t="shared" si="277"/>
        <v>2024</v>
      </c>
      <c r="E5631" s="12" t="str">
        <f t="shared" si="278"/>
        <v>December</v>
      </c>
      <c r="F5631" t="s">
        <v>22</v>
      </c>
      <c r="G5631" t="s">
        <v>9662</v>
      </c>
      <c r="H5631" t="s">
        <v>24</v>
      </c>
      <c r="I5631" t="s">
        <v>27</v>
      </c>
      <c r="J5631" t="s">
        <v>17</v>
      </c>
      <c r="K5631" s="6">
        <v>6</v>
      </c>
      <c r="L5631" s="6" t="str">
        <f t="shared" si="276"/>
        <v>Midium</v>
      </c>
      <c r="M5631" s="7">
        <v>499</v>
      </c>
      <c r="N5631" s="2">
        <v>0.15</v>
      </c>
      <c r="O5631" s="3">
        <v>2544.9</v>
      </c>
      <c r="P5631" s="3">
        <f>O5631/K5631</f>
        <v>424.15000000000003</v>
      </c>
      <c r="Q5631" s="3">
        <f>R5631/M5631</f>
        <v>1.3312024048096192</v>
      </c>
      <c r="R5631" s="4">
        <v>664.27</v>
      </c>
      <c r="S5631" s="2">
        <f>R5631/O5631</f>
        <v>0.26102007937443511</v>
      </c>
    </row>
    <row r="5632" spans="1:19" x14ac:dyDescent="0.3">
      <c r="A5632" s="6">
        <v>5880</v>
      </c>
      <c r="B5632" t="s">
        <v>6893</v>
      </c>
      <c r="C5632" s="11">
        <v>45858</v>
      </c>
      <c r="D5632" s="1" t="str">
        <f t="shared" si="277"/>
        <v>2025</v>
      </c>
      <c r="E5632" s="12" t="str">
        <f t="shared" si="278"/>
        <v>July</v>
      </c>
      <c r="F5632" t="s">
        <v>29</v>
      </c>
      <c r="G5632" t="s">
        <v>9662</v>
      </c>
      <c r="H5632" t="s">
        <v>24</v>
      </c>
      <c r="I5632" t="s">
        <v>16</v>
      </c>
      <c r="J5632" t="s">
        <v>38</v>
      </c>
      <c r="K5632" s="6">
        <v>3</v>
      </c>
      <c r="L5632" s="6" t="str">
        <f t="shared" si="276"/>
        <v>Small</v>
      </c>
      <c r="M5632" s="7">
        <v>499</v>
      </c>
      <c r="N5632" s="2">
        <v>0</v>
      </c>
      <c r="O5632" s="3">
        <v>1497</v>
      </c>
      <c r="P5632" s="3">
        <f>O5632/K5632</f>
        <v>499</v>
      </c>
      <c r="Q5632" s="3">
        <f>R5632/M5632</f>
        <v>0.22328657314629258</v>
      </c>
      <c r="R5632" s="4">
        <v>111.42</v>
      </c>
      <c r="S5632" s="2">
        <f>R5632/O5632</f>
        <v>7.4428857715430868E-2</v>
      </c>
    </row>
    <row r="5633" spans="1:19" x14ac:dyDescent="0.3">
      <c r="A5633" s="6">
        <v>5881</v>
      </c>
      <c r="B5633" t="s">
        <v>6894</v>
      </c>
      <c r="C5633" s="11">
        <v>45611</v>
      </c>
      <c r="D5633" s="1" t="str">
        <f t="shared" si="277"/>
        <v>2024</v>
      </c>
      <c r="E5633" s="12" t="str">
        <f t="shared" si="278"/>
        <v>November</v>
      </c>
      <c r="F5633" t="s">
        <v>14</v>
      </c>
      <c r="G5633" t="s">
        <v>6895</v>
      </c>
      <c r="H5633" t="s">
        <v>15</v>
      </c>
      <c r="I5633" t="s">
        <v>27</v>
      </c>
      <c r="J5633" t="s">
        <v>47</v>
      </c>
      <c r="K5633" s="6">
        <v>9</v>
      </c>
      <c r="L5633" s="6" t="str">
        <f t="shared" si="276"/>
        <v>Large</v>
      </c>
      <c r="M5633" s="7">
        <v>299</v>
      </c>
      <c r="N5633" s="2">
        <v>0.1</v>
      </c>
      <c r="O5633" s="3">
        <v>2421.9</v>
      </c>
      <c r="P5633" s="3">
        <f>O5633/K5633</f>
        <v>269.10000000000002</v>
      </c>
      <c r="Q5633" s="3">
        <f>R5633/M5633</f>
        <v>1.639531772575251</v>
      </c>
      <c r="R5633" s="4">
        <v>490.22</v>
      </c>
      <c r="S5633" s="2">
        <f>R5633/O5633</f>
        <v>0.20241132994756184</v>
      </c>
    </row>
    <row r="5634" spans="1:19" x14ac:dyDescent="0.3">
      <c r="A5634" s="6">
        <v>5882</v>
      </c>
      <c r="B5634" t="s">
        <v>6896</v>
      </c>
      <c r="C5634" s="11">
        <v>45317</v>
      </c>
      <c r="D5634" s="1" t="str">
        <f t="shared" si="277"/>
        <v>2024</v>
      </c>
      <c r="E5634" s="12" t="str">
        <f t="shared" si="278"/>
        <v>January</v>
      </c>
      <c r="F5634" t="s">
        <v>40</v>
      </c>
      <c r="G5634" t="s">
        <v>6897</v>
      </c>
      <c r="H5634" t="s">
        <v>15</v>
      </c>
      <c r="I5634" t="s">
        <v>27</v>
      </c>
      <c r="J5634" t="s">
        <v>17</v>
      </c>
      <c r="K5634" s="6">
        <v>8</v>
      </c>
      <c r="L5634" s="6" t="str">
        <f t="shared" si="276"/>
        <v>Large</v>
      </c>
      <c r="M5634" s="7">
        <v>149</v>
      </c>
      <c r="N5634" s="2">
        <v>0.1</v>
      </c>
      <c r="O5634" s="3">
        <v>1072.8</v>
      </c>
      <c r="P5634" s="3">
        <f>O5634/K5634</f>
        <v>134.1</v>
      </c>
      <c r="Q5634" s="3">
        <f>R5634/M5634</f>
        <v>0.43335570469798651</v>
      </c>
      <c r="R5634" s="4">
        <v>64.569999999999993</v>
      </c>
      <c r="S5634" s="2">
        <f>R5634/O5634</f>
        <v>6.0188292319164796E-2</v>
      </c>
    </row>
    <row r="5635" spans="1:19" x14ac:dyDescent="0.3">
      <c r="A5635" s="6">
        <v>5883</v>
      </c>
      <c r="B5635" t="s">
        <v>6898</v>
      </c>
      <c r="C5635" s="11">
        <v>45925</v>
      </c>
      <c r="D5635" s="1" t="str">
        <f t="shared" si="277"/>
        <v>2025</v>
      </c>
      <c r="E5635" s="12" t="str">
        <f t="shared" si="278"/>
        <v>September</v>
      </c>
      <c r="F5635" t="s">
        <v>14</v>
      </c>
      <c r="G5635" t="s">
        <v>9662</v>
      </c>
      <c r="H5635" t="s">
        <v>37</v>
      </c>
      <c r="I5635" t="s">
        <v>19</v>
      </c>
      <c r="J5635" t="s">
        <v>32</v>
      </c>
      <c r="K5635" s="6">
        <v>10</v>
      </c>
      <c r="L5635" s="6" t="str">
        <f t="shared" ref="L5635:L5698" si="279">IF(K5635&lt;4,"Small", IF(K5635&lt;7,"Midium", IF(K5635&lt;=10,"Large")))</f>
        <v>Large</v>
      </c>
      <c r="M5635" s="7">
        <v>199</v>
      </c>
      <c r="N5635" s="2">
        <v>0.15</v>
      </c>
      <c r="O5635" s="3">
        <v>1691.5</v>
      </c>
      <c r="P5635" s="3">
        <f>O5635/K5635</f>
        <v>169.15</v>
      </c>
      <c r="Q5635" s="3">
        <f>R5635/M5635</f>
        <v>1.9519597989949748</v>
      </c>
      <c r="R5635" s="4">
        <v>388.44</v>
      </c>
      <c r="S5635" s="2">
        <f>R5635/O5635</f>
        <v>0.22964232929352646</v>
      </c>
    </row>
    <row r="5636" spans="1:19" x14ac:dyDescent="0.3">
      <c r="A5636" s="6">
        <v>5884</v>
      </c>
      <c r="B5636" t="s">
        <v>6899</v>
      </c>
      <c r="C5636" s="11">
        <v>45378</v>
      </c>
      <c r="D5636" s="1" t="str">
        <f t="shared" si="277"/>
        <v>2024</v>
      </c>
      <c r="E5636" s="12" t="str">
        <f t="shared" si="278"/>
        <v>March</v>
      </c>
      <c r="F5636" t="s">
        <v>40</v>
      </c>
      <c r="G5636" t="s">
        <v>9662</v>
      </c>
      <c r="H5636" t="s">
        <v>15</v>
      </c>
      <c r="I5636" t="s">
        <v>27</v>
      </c>
      <c r="J5636" t="s">
        <v>17</v>
      </c>
      <c r="K5636" s="6">
        <v>1</v>
      </c>
      <c r="L5636" s="6" t="str">
        <f t="shared" si="279"/>
        <v>Small</v>
      </c>
      <c r="M5636" s="7">
        <v>99</v>
      </c>
      <c r="N5636" s="2">
        <v>0</v>
      </c>
      <c r="O5636" s="3">
        <v>99</v>
      </c>
      <c r="P5636" s="3">
        <f>O5636/K5636</f>
        <v>99</v>
      </c>
      <c r="Q5636" s="3">
        <f>R5636/M5636</f>
        <v>6.6363636363636361E-2</v>
      </c>
      <c r="R5636" s="4">
        <v>6.57</v>
      </c>
      <c r="S5636" s="2">
        <f>R5636/O5636</f>
        <v>6.6363636363636361E-2</v>
      </c>
    </row>
    <row r="5637" spans="1:19" x14ac:dyDescent="0.3">
      <c r="A5637" s="6">
        <v>5885</v>
      </c>
      <c r="B5637" t="s">
        <v>6900</v>
      </c>
      <c r="C5637" s="11">
        <v>45929</v>
      </c>
      <c r="D5637" s="1" t="str">
        <f t="shared" si="277"/>
        <v>2025</v>
      </c>
      <c r="E5637" s="12" t="str">
        <f t="shared" si="278"/>
        <v>September</v>
      </c>
      <c r="F5637" t="s">
        <v>14</v>
      </c>
      <c r="G5637" t="s">
        <v>9662</v>
      </c>
      <c r="H5637" t="s">
        <v>37</v>
      </c>
      <c r="I5637" t="s">
        <v>19</v>
      </c>
      <c r="J5637" t="s">
        <v>20</v>
      </c>
      <c r="K5637" s="6">
        <v>8</v>
      </c>
      <c r="L5637" s="6" t="str">
        <f t="shared" si="279"/>
        <v>Large</v>
      </c>
      <c r="M5637" s="7">
        <v>999</v>
      </c>
      <c r="N5637" s="2">
        <v>0</v>
      </c>
      <c r="O5637" s="3">
        <v>7992</v>
      </c>
      <c r="P5637" s="3">
        <f>O5637/K5637</f>
        <v>999</v>
      </c>
      <c r="Q5637" s="3">
        <f>R5637/M5637</f>
        <v>1.477897897897898</v>
      </c>
      <c r="R5637" s="4">
        <v>1476.42</v>
      </c>
      <c r="S5637" s="2">
        <f>R5637/O5637</f>
        <v>0.18473723723723726</v>
      </c>
    </row>
    <row r="5638" spans="1:19" x14ac:dyDescent="0.3">
      <c r="A5638" s="6">
        <v>5886</v>
      </c>
      <c r="B5638" t="s">
        <v>6901</v>
      </c>
      <c r="C5638" s="11">
        <v>45459</v>
      </c>
      <c r="D5638" s="1" t="str">
        <f t="shared" si="277"/>
        <v>2024</v>
      </c>
      <c r="E5638" s="12" t="str">
        <f t="shared" si="278"/>
        <v>June</v>
      </c>
      <c r="F5638" t="s">
        <v>22</v>
      </c>
      <c r="G5638" t="s">
        <v>6018</v>
      </c>
      <c r="H5638" t="s">
        <v>15</v>
      </c>
      <c r="I5638" t="s">
        <v>16</v>
      </c>
      <c r="J5638" t="s">
        <v>38</v>
      </c>
      <c r="K5638" s="6">
        <v>9</v>
      </c>
      <c r="L5638" s="6" t="str">
        <f t="shared" si="279"/>
        <v>Large</v>
      </c>
      <c r="M5638" s="7">
        <v>999</v>
      </c>
      <c r="N5638" s="2">
        <v>0.05</v>
      </c>
      <c r="O5638" s="3">
        <v>8541.4500000000007</v>
      </c>
      <c r="P5638" s="3">
        <f>O5638/K5638</f>
        <v>949.05000000000007</v>
      </c>
      <c r="Q5638" s="3">
        <f>R5638/M5638</f>
        <v>1.0231331331331333</v>
      </c>
      <c r="R5638" s="4">
        <v>1022.11</v>
      </c>
      <c r="S5638" s="2">
        <f>R5638/O5638</f>
        <v>0.11966469393369977</v>
      </c>
    </row>
    <row r="5639" spans="1:19" x14ac:dyDescent="0.3">
      <c r="A5639" s="6">
        <v>5887</v>
      </c>
      <c r="B5639" t="s">
        <v>6902</v>
      </c>
      <c r="C5639" s="11">
        <v>45882</v>
      </c>
      <c r="D5639" s="1" t="str">
        <f t="shared" si="277"/>
        <v>2025</v>
      </c>
      <c r="E5639" s="12" t="str">
        <f t="shared" si="278"/>
        <v>August</v>
      </c>
      <c r="F5639" t="s">
        <v>40</v>
      </c>
      <c r="G5639" t="s">
        <v>9662</v>
      </c>
      <c r="H5639" t="s">
        <v>24</v>
      </c>
      <c r="I5639" t="s">
        <v>16</v>
      </c>
      <c r="J5639" t="s">
        <v>34</v>
      </c>
      <c r="K5639" s="6">
        <v>4</v>
      </c>
      <c r="L5639" s="6" t="str">
        <f t="shared" si="279"/>
        <v>Midium</v>
      </c>
      <c r="M5639" s="7">
        <v>499</v>
      </c>
      <c r="N5639" s="2">
        <v>0.05</v>
      </c>
      <c r="O5639" s="3">
        <v>1896.2</v>
      </c>
      <c r="P5639" s="3">
        <f>O5639/K5639</f>
        <v>474.05</v>
      </c>
      <c r="Q5639" s="3">
        <f>R5639/M5639</f>
        <v>0.44965931863727454</v>
      </c>
      <c r="R5639" s="4">
        <v>224.38</v>
      </c>
      <c r="S5639" s="2">
        <f>R5639/O5639</f>
        <v>0.11833139964138803</v>
      </c>
    </row>
    <row r="5640" spans="1:19" x14ac:dyDescent="0.3">
      <c r="A5640" s="6">
        <v>5888</v>
      </c>
      <c r="B5640" t="s">
        <v>6903</v>
      </c>
      <c r="C5640" s="11">
        <v>45359</v>
      </c>
      <c r="D5640" s="1" t="str">
        <f t="shared" si="277"/>
        <v>2024</v>
      </c>
      <c r="E5640" s="12" t="str">
        <f t="shared" si="278"/>
        <v>March</v>
      </c>
      <c r="F5640" t="s">
        <v>14</v>
      </c>
      <c r="G5640" t="s">
        <v>9662</v>
      </c>
      <c r="H5640" t="s">
        <v>24</v>
      </c>
      <c r="I5640" t="s">
        <v>27</v>
      </c>
      <c r="J5640" t="s">
        <v>47</v>
      </c>
      <c r="K5640" s="6">
        <v>2</v>
      </c>
      <c r="L5640" s="6" t="str">
        <f t="shared" si="279"/>
        <v>Small</v>
      </c>
      <c r="M5640" s="7">
        <v>199</v>
      </c>
      <c r="N5640" s="2">
        <v>0.15</v>
      </c>
      <c r="O5640" s="3">
        <v>338.3</v>
      </c>
      <c r="P5640" s="3">
        <f>O5640/K5640</f>
        <v>169.15</v>
      </c>
      <c r="Q5640" s="3">
        <f>R5640/M5640</f>
        <v>0.44422110552763822</v>
      </c>
      <c r="R5640" s="4">
        <v>88.4</v>
      </c>
      <c r="S5640" s="2">
        <f>R5640/O5640</f>
        <v>0.2613065326633166</v>
      </c>
    </row>
    <row r="5641" spans="1:19" x14ac:dyDescent="0.3">
      <c r="A5641" s="6">
        <v>5889</v>
      </c>
      <c r="B5641" t="s">
        <v>6904</v>
      </c>
      <c r="C5641" s="11">
        <v>45304</v>
      </c>
      <c r="D5641" s="1" t="str">
        <f t="shared" si="277"/>
        <v>2024</v>
      </c>
      <c r="E5641" s="12" t="str">
        <f t="shared" si="278"/>
        <v>January</v>
      </c>
      <c r="F5641" t="s">
        <v>40</v>
      </c>
      <c r="G5641" t="s">
        <v>9662</v>
      </c>
      <c r="H5641" t="s">
        <v>15</v>
      </c>
      <c r="I5641" t="s">
        <v>19</v>
      </c>
      <c r="J5641" t="s">
        <v>42</v>
      </c>
      <c r="K5641" s="6">
        <v>10</v>
      </c>
      <c r="L5641" s="6" t="str">
        <f t="shared" si="279"/>
        <v>Large</v>
      </c>
      <c r="M5641" s="7">
        <v>499</v>
      </c>
      <c r="N5641" s="2">
        <v>0.1</v>
      </c>
      <c r="O5641" s="3">
        <v>4491</v>
      </c>
      <c r="P5641" s="3">
        <f>O5641/K5641</f>
        <v>449.1</v>
      </c>
      <c r="Q5641" s="3">
        <f>R5641/M5641</f>
        <v>1.9789579158316633</v>
      </c>
      <c r="R5641" s="4">
        <v>987.5</v>
      </c>
      <c r="S5641" s="2">
        <f>R5641/O5641</f>
        <v>0.21988421287018481</v>
      </c>
    </row>
    <row r="5642" spans="1:19" x14ac:dyDescent="0.3">
      <c r="A5642" s="6">
        <v>5890</v>
      </c>
      <c r="B5642" t="s">
        <v>6905</v>
      </c>
      <c r="C5642" s="11">
        <v>45918</v>
      </c>
      <c r="D5642" s="1" t="str">
        <f t="shared" ref="D5642:D5702" si="280">TEXT(C5642, "yyyy")</f>
        <v>2025</v>
      </c>
      <c r="E5642" s="12" t="str">
        <f t="shared" ref="E5642:E5702" si="281">TEXT(C5642, "mmmm")</f>
        <v>September</v>
      </c>
      <c r="F5642" t="s">
        <v>14</v>
      </c>
      <c r="G5642" t="s">
        <v>9662</v>
      </c>
      <c r="H5642" t="s">
        <v>15</v>
      </c>
      <c r="I5642" t="s">
        <v>19</v>
      </c>
      <c r="J5642" t="s">
        <v>32</v>
      </c>
      <c r="K5642" s="6">
        <v>8</v>
      </c>
      <c r="L5642" s="6" t="str">
        <f t="shared" si="279"/>
        <v>Large</v>
      </c>
      <c r="M5642" s="7">
        <v>299</v>
      </c>
      <c r="N5642" s="2">
        <v>0.05</v>
      </c>
      <c r="O5642" s="3">
        <v>2272.4</v>
      </c>
      <c r="P5642" s="3">
        <f>O5642/K5642</f>
        <v>284.05</v>
      </c>
      <c r="Q5642" s="3">
        <f>R5642/M5642</f>
        <v>1.2309364548494983</v>
      </c>
      <c r="R5642" s="4">
        <v>368.05</v>
      </c>
      <c r="S5642" s="2">
        <f>R5642/O5642</f>
        <v>0.16196532300651292</v>
      </c>
    </row>
    <row r="5643" spans="1:19" x14ac:dyDescent="0.3">
      <c r="A5643" s="6">
        <v>5891</v>
      </c>
      <c r="B5643" t="s">
        <v>6906</v>
      </c>
      <c r="C5643" s="11">
        <v>45585</v>
      </c>
      <c r="D5643" s="1" t="str">
        <f t="shared" si="280"/>
        <v>2024</v>
      </c>
      <c r="E5643" s="12" t="str">
        <f t="shared" si="281"/>
        <v>October</v>
      </c>
      <c r="F5643" t="s">
        <v>22</v>
      </c>
      <c r="G5643" t="s">
        <v>6907</v>
      </c>
      <c r="H5643" t="s">
        <v>37</v>
      </c>
      <c r="I5643" t="s">
        <v>19</v>
      </c>
      <c r="J5643" t="s">
        <v>32</v>
      </c>
      <c r="K5643" s="6">
        <v>7</v>
      </c>
      <c r="L5643" s="6" t="str">
        <f t="shared" si="279"/>
        <v>Large</v>
      </c>
      <c r="M5643" s="7">
        <v>299</v>
      </c>
      <c r="N5643" s="2">
        <v>0</v>
      </c>
      <c r="O5643" s="3">
        <v>2093</v>
      </c>
      <c r="P5643" s="3">
        <f>O5643/K5643</f>
        <v>299</v>
      </c>
      <c r="Q5643" s="3">
        <f>R5643/M5643</f>
        <v>1.4218060200668896</v>
      </c>
      <c r="R5643" s="4">
        <v>425.12</v>
      </c>
      <c r="S5643" s="2">
        <f>R5643/O5643</f>
        <v>0.20311514572384137</v>
      </c>
    </row>
    <row r="5644" spans="1:19" x14ac:dyDescent="0.3">
      <c r="A5644" s="6">
        <v>5892</v>
      </c>
      <c r="B5644" t="s">
        <v>6908</v>
      </c>
      <c r="C5644" s="11">
        <v>45362</v>
      </c>
      <c r="D5644" s="1" t="str">
        <f t="shared" si="280"/>
        <v>2024</v>
      </c>
      <c r="E5644" s="12" t="str">
        <f t="shared" si="281"/>
        <v>March</v>
      </c>
      <c r="F5644" t="s">
        <v>14</v>
      </c>
      <c r="G5644" t="s">
        <v>6909</v>
      </c>
      <c r="H5644" t="s">
        <v>24</v>
      </c>
      <c r="I5644" t="s">
        <v>19</v>
      </c>
      <c r="J5644" t="s">
        <v>42</v>
      </c>
      <c r="K5644" s="6">
        <v>10</v>
      </c>
      <c r="L5644" s="6" t="str">
        <f t="shared" si="279"/>
        <v>Large</v>
      </c>
      <c r="M5644" s="7">
        <v>149</v>
      </c>
      <c r="N5644" s="2">
        <v>0.05</v>
      </c>
      <c r="O5644" s="3">
        <v>1415.5</v>
      </c>
      <c r="P5644" s="3">
        <f>O5644/K5644</f>
        <v>141.55000000000001</v>
      </c>
      <c r="Q5644" s="3">
        <f>R5644/M5644</f>
        <v>0.56731543624161074</v>
      </c>
      <c r="R5644" s="4">
        <v>84.53</v>
      </c>
      <c r="S5644" s="2">
        <f>R5644/O5644</f>
        <v>5.9717414341222186E-2</v>
      </c>
    </row>
    <row r="5645" spans="1:19" x14ac:dyDescent="0.3">
      <c r="A5645" s="6">
        <v>5893</v>
      </c>
      <c r="B5645" t="s">
        <v>6910</v>
      </c>
      <c r="C5645" s="11">
        <v>45711</v>
      </c>
      <c r="D5645" s="1" t="str">
        <f t="shared" si="280"/>
        <v>2025</v>
      </c>
      <c r="E5645" s="12" t="str">
        <f t="shared" si="281"/>
        <v>February</v>
      </c>
      <c r="F5645" t="s">
        <v>14</v>
      </c>
      <c r="G5645" t="s">
        <v>243</v>
      </c>
      <c r="H5645" t="s">
        <v>24</v>
      </c>
      <c r="I5645" t="s">
        <v>19</v>
      </c>
      <c r="J5645" t="s">
        <v>25</v>
      </c>
      <c r="K5645" s="6">
        <v>6</v>
      </c>
      <c r="L5645" s="6" t="str">
        <f t="shared" si="279"/>
        <v>Midium</v>
      </c>
      <c r="M5645" s="7">
        <v>499</v>
      </c>
      <c r="N5645" s="2">
        <v>0.15</v>
      </c>
      <c r="O5645" s="3">
        <v>2544.9</v>
      </c>
      <c r="P5645" s="3">
        <f>O5645/K5645</f>
        <v>424.15000000000003</v>
      </c>
      <c r="Q5645" s="3">
        <f>R5645/M5645</f>
        <v>1.1655711422845692</v>
      </c>
      <c r="R5645" s="4">
        <v>581.62</v>
      </c>
      <c r="S5645" s="2">
        <f>R5645/O5645</f>
        <v>0.22854336123226845</v>
      </c>
    </row>
    <row r="5646" spans="1:19" x14ac:dyDescent="0.3">
      <c r="A5646" s="6">
        <v>5894</v>
      </c>
      <c r="B5646" t="s">
        <v>6911</v>
      </c>
      <c r="C5646" s="11">
        <v>45353</v>
      </c>
      <c r="D5646" s="1" t="str">
        <f t="shared" si="280"/>
        <v>2024</v>
      </c>
      <c r="E5646" s="12" t="str">
        <f t="shared" si="281"/>
        <v>March</v>
      </c>
      <c r="F5646" t="s">
        <v>40</v>
      </c>
      <c r="G5646" t="s">
        <v>6912</v>
      </c>
      <c r="H5646" t="s">
        <v>15</v>
      </c>
      <c r="I5646" t="s">
        <v>27</v>
      </c>
      <c r="J5646" t="s">
        <v>17</v>
      </c>
      <c r="K5646" s="6">
        <v>1</v>
      </c>
      <c r="L5646" s="6" t="str">
        <f t="shared" si="279"/>
        <v>Small</v>
      </c>
      <c r="M5646" s="7">
        <v>999</v>
      </c>
      <c r="N5646" s="2">
        <v>0</v>
      </c>
      <c r="O5646" s="3">
        <v>999</v>
      </c>
      <c r="P5646" s="3">
        <f>O5646/K5646</f>
        <v>999</v>
      </c>
      <c r="Q5646" s="3">
        <f>R5646/M5646</f>
        <v>0.23206206206206206</v>
      </c>
      <c r="R5646" s="4">
        <v>231.83</v>
      </c>
      <c r="S5646" s="2">
        <f>R5646/O5646</f>
        <v>0.23206206206206206</v>
      </c>
    </row>
    <row r="5647" spans="1:19" x14ac:dyDescent="0.3">
      <c r="A5647" s="6">
        <v>5895</v>
      </c>
      <c r="B5647" t="s">
        <v>6913</v>
      </c>
      <c r="C5647" s="11">
        <v>45538</v>
      </c>
      <c r="D5647" s="1" t="str">
        <f t="shared" si="280"/>
        <v>2024</v>
      </c>
      <c r="E5647" s="12" t="str">
        <f t="shared" si="281"/>
        <v>September</v>
      </c>
      <c r="F5647" t="s">
        <v>40</v>
      </c>
      <c r="G5647" t="s">
        <v>9662</v>
      </c>
      <c r="H5647" t="s">
        <v>24</v>
      </c>
      <c r="I5647" t="s">
        <v>19</v>
      </c>
      <c r="J5647" t="s">
        <v>42</v>
      </c>
      <c r="K5647" s="6">
        <v>4</v>
      </c>
      <c r="L5647" s="6" t="str">
        <f t="shared" si="279"/>
        <v>Midium</v>
      </c>
      <c r="M5647" s="7">
        <v>149</v>
      </c>
      <c r="N5647" s="2">
        <v>0.1</v>
      </c>
      <c r="O5647" s="3">
        <v>536.4</v>
      </c>
      <c r="P5647" s="3">
        <f>O5647/K5647</f>
        <v>134.1</v>
      </c>
      <c r="Q5647" s="3">
        <f>R5647/M5647</f>
        <v>0.7724161073825504</v>
      </c>
      <c r="R5647" s="4">
        <v>115.09</v>
      </c>
      <c r="S5647" s="2">
        <f>R5647/O5647</f>
        <v>0.21456002982848621</v>
      </c>
    </row>
    <row r="5648" spans="1:19" x14ac:dyDescent="0.3">
      <c r="A5648" s="6">
        <v>5896</v>
      </c>
      <c r="B5648" t="s">
        <v>6914</v>
      </c>
      <c r="C5648" s="11">
        <v>45407</v>
      </c>
      <c r="D5648" s="1" t="str">
        <f t="shared" si="280"/>
        <v>2024</v>
      </c>
      <c r="E5648" s="12" t="str">
        <f t="shared" si="281"/>
        <v>April</v>
      </c>
      <c r="F5648" t="s">
        <v>40</v>
      </c>
      <c r="G5648" t="s">
        <v>9662</v>
      </c>
      <c r="H5648" t="s">
        <v>37</v>
      </c>
      <c r="I5648" t="s">
        <v>27</v>
      </c>
      <c r="J5648" t="s">
        <v>17</v>
      </c>
      <c r="K5648" s="6">
        <v>2</v>
      </c>
      <c r="L5648" s="6" t="str">
        <f t="shared" si="279"/>
        <v>Small</v>
      </c>
      <c r="M5648" s="7">
        <v>999</v>
      </c>
      <c r="N5648" s="2">
        <v>0</v>
      </c>
      <c r="O5648" s="3">
        <v>1998</v>
      </c>
      <c r="P5648" s="3">
        <f>O5648/K5648</f>
        <v>999</v>
      </c>
      <c r="Q5648" s="3">
        <f>R5648/M5648</f>
        <v>0.49946946946946952</v>
      </c>
      <c r="R5648" s="4">
        <v>498.97</v>
      </c>
      <c r="S5648" s="2">
        <f>R5648/O5648</f>
        <v>0.24973473473473476</v>
      </c>
    </row>
    <row r="5649" spans="1:19" x14ac:dyDescent="0.3">
      <c r="A5649" s="6">
        <v>5897</v>
      </c>
      <c r="B5649" t="s">
        <v>6915</v>
      </c>
      <c r="C5649" s="11">
        <v>45423</v>
      </c>
      <c r="D5649" s="1" t="str">
        <f t="shared" si="280"/>
        <v>2024</v>
      </c>
      <c r="E5649" s="12" t="str">
        <f t="shared" si="281"/>
        <v>May</v>
      </c>
      <c r="F5649" t="s">
        <v>29</v>
      </c>
      <c r="G5649" t="s">
        <v>9662</v>
      </c>
      <c r="H5649" t="s">
        <v>15</v>
      </c>
      <c r="I5649" t="s">
        <v>27</v>
      </c>
      <c r="J5649" t="s">
        <v>47</v>
      </c>
      <c r="K5649" s="6">
        <v>4</v>
      </c>
      <c r="L5649" s="6" t="str">
        <f t="shared" si="279"/>
        <v>Midium</v>
      </c>
      <c r="M5649" s="7">
        <v>499</v>
      </c>
      <c r="N5649" s="2">
        <v>0.15</v>
      </c>
      <c r="O5649" s="3">
        <v>1696.6</v>
      </c>
      <c r="P5649" s="3">
        <f>O5649/K5649</f>
        <v>424.15</v>
      </c>
      <c r="Q5649" s="3">
        <f>R5649/M5649</f>
        <v>0.72555110220440888</v>
      </c>
      <c r="R5649" s="4">
        <v>362.05</v>
      </c>
      <c r="S5649" s="2">
        <f>R5649/O5649</f>
        <v>0.21339738300129674</v>
      </c>
    </row>
    <row r="5650" spans="1:19" x14ac:dyDescent="0.3">
      <c r="A5650" s="6">
        <v>5898</v>
      </c>
      <c r="B5650" t="s">
        <v>6916</v>
      </c>
      <c r="C5650" s="11">
        <v>45765</v>
      </c>
      <c r="D5650" s="1" t="str">
        <f t="shared" si="280"/>
        <v>2025</v>
      </c>
      <c r="E5650" s="12" t="str">
        <f t="shared" si="281"/>
        <v>April</v>
      </c>
      <c r="F5650" t="s">
        <v>40</v>
      </c>
      <c r="G5650" t="s">
        <v>9662</v>
      </c>
      <c r="H5650" t="s">
        <v>37</v>
      </c>
      <c r="I5650" t="s">
        <v>27</v>
      </c>
      <c r="J5650" t="s">
        <v>17</v>
      </c>
      <c r="K5650" s="6">
        <v>4</v>
      </c>
      <c r="L5650" s="6" t="str">
        <f t="shared" si="279"/>
        <v>Midium</v>
      </c>
      <c r="M5650" s="7">
        <v>999</v>
      </c>
      <c r="N5650" s="2">
        <v>0</v>
      </c>
      <c r="O5650" s="3">
        <v>3996</v>
      </c>
      <c r="P5650" s="3">
        <f>O5650/K5650</f>
        <v>999</v>
      </c>
      <c r="Q5650" s="3">
        <f>R5650/M5650</f>
        <v>0.23305305305305304</v>
      </c>
      <c r="R5650" s="4">
        <v>232.82</v>
      </c>
      <c r="S5650" s="2">
        <f>R5650/O5650</f>
        <v>5.8263263263263261E-2</v>
      </c>
    </row>
    <row r="5651" spans="1:19" x14ac:dyDescent="0.3">
      <c r="A5651" s="6">
        <v>5900</v>
      </c>
      <c r="B5651" t="s">
        <v>6917</v>
      </c>
      <c r="C5651" s="11">
        <v>45421</v>
      </c>
      <c r="D5651" s="1" t="str">
        <f t="shared" si="280"/>
        <v>2024</v>
      </c>
      <c r="E5651" s="12" t="str">
        <f t="shared" si="281"/>
        <v>May</v>
      </c>
      <c r="F5651" t="s">
        <v>14</v>
      </c>
      <c r="G5651" t="s">
        <v>3833</v>
      </c>
      <c r="H5651" t="s">
        <v>24</v>
      </c>
      <c r="I5651" t="s">
        <v>27</v>
      </c>
      <c r="J5651" t="s">
        <v>17</v>
      </c>
      <c r="K5651" s="6">
        <v>4</v>
      </c>
      <c r="L5651" s="6" t="str">
        <f t="shared" si="279"/>
        <v>Midium</v>
      </c>
      <c r="M5651" s="7">
        <v>99</v>
      </c>
      <c r="N5651" s="2">
        <v>0</v>
      </c>
      <c r="O5651" s="3">
        <v>396</v>
      </c>
      <c r="P5651" s="3">
        <f>O5651/K5651</f>
        <v>99</v>
      </c>
      <c r="Q5651" s="3">
        <f>R5651/M5651</f>
        <v>0.41060606060606059</v>
      </c>
      <c r="R5651" s="4">
        <v>40.65</v>
      </c>
      <c r="S5651" s="2">
        <f>R5651/O5651</f>
        <v>0.10265151515151515</v>
      </c>
    </row>
    <row r="5652" spans="1:19" x14ac:dyDescent="0.3">
      <c r="A5652" s="6">
        <v>5901</v>
      </c>
      <c r="B5652" t="s">
        <v>6918</v>
      </c>
      <c r="C5652" s="11">
        <v>45451</v>
      </c>
      <c r="D5652" s="1" t="str">
        <f t="shared" si="280"/>
        <v>2024</v>
      </c>
      <c r="E5652" s="12" t="str">
        <f t="shared" si="281"/>
        <v>June</v>
      </c>
      <c r="F5652" t="s">
        <v>40</v>
      </c>
      <c r="G5652" t="s">
        <v>9662</v>
      </c>
      <c r="H5652" t="s">
        <v>37</v>
      </c>
      <c r="I5652" t="s">
        <v>27</v>
      </c>
      <c r="J5652" t="s">
        <v>17</v>
      </c>
      <c r="K5652" s="6">
        <v>1</v>
      </c>
      <c r="L5652" s="6" t="str">
        <f t="shared" si="279"/>
        <v>Small</v>
      </c>
      <c r="M5652" s="7">
        <v>99</v>
      </c>
      <c r="N5652" s="2">
        <v>0</v>
      </c>
      <c r="O5652" s="3">
        <v>99</v>
      </c>
      <c r="P5652" s="3">
        <f>O5652/K5652</f>
        <v>99</v>
      </c>
      <c r="Q5652" s="3">
        <f>R5652/M5652</f>
        <v>0.24111111111111111</v>
      </c>
      <c r="R5652" s="4">
        <v>23.87</v>
      </c>
      <c r="S5652" s="2">
        <f>R5652/O5652</f>
        <v>0.24111111111111111</v>
      </c>
    </row>
    <row r="5653" spans="1:19" x14ac:dyDescent="0.3">
      <c r="A5653" s="6">
        <v>5902</v>
      </c>
      <c r="B5653" t="s">
        <v>6919</v>
      </c>
      <c r="C5653" s="11">
        <v>45580</v>
      </c>
      <c r="D5653" s="1" t="str">
        <f t="shared" si="280"/>
        <v>2024</v>
      </c>
      <c r="E5653" s="12" t="str">
        <f t="shared" si="281"/>
        <v>October</v>
      </c>
      <c r="F5653" t="s">
        <v>29</v>
      </c>
      <c r="G5653" t="s">
        <v>9662</v>
      </c>
      <c r="H5653" t="s">
        <v>15</v>
      </c>
      <c r="I5653" t="s">
        <v>16</v>
      </c>
      <c r="J5653" t="s">
        <v>38</v>
      </c>
      <c r="K5653" s="6">
        <v>7</v>
      </c>
      <c r="L5653" s="6" t="str">
        <f t="shared" si="279"/>
        <v>Large</v>
      </c>
      <c r="M5653" s="7">
        <v>999</v>
      </c>
      <c r="N5653" s="2">
        <v>0</v>
      </c>
      <c r="O5653" s="3">
        <v>6993</v>
      </c>
      <c r="P5653" s="3">
        <f>O5653/K5653</f>
        <v>999</v>
      </c>
      <c r="Q5653" s="3">
        <f>R5653/M5653</f>
        <v>0.54127127127127128</v>
      </c>
      <c r="R5653" s="4">
        <v>540.73</v>
      </c>
      <c r="S5653" s="2">
        <f>R5653/O5653</f>
        <v>7.7324467324467322E-2</v>
      </c>
    </row>
    <row r="5654" spans="1:19" x14ac:dyDescent="0.3">
      <c r="A5654" s="6">
        <v>5903</v>
      </c>
      <c r="B5654" t="s">
        <v>6920</v>
      </c>
      <c r="C5654" s="11">
        <v>45481</v>
      </c>
      <c r="D5654" s="1" t="str">
        <f t="shared" si="280"/>
        <v>2024</v>
      </c>
      <c r="E5654" s="12" t="str">
        <f t="shared" si="281"/>
        <v>July</v>
      </c>
      <c r="F5654" t="s">
        <v>40</v>
      </c>
      <c r="G5654" t="s">
        <v>6921</v>
      </c>
      <c r="H5654" t="s">
        <v>24</v>
      </c>
      <c r="I5654" t="s">
        <v>16</v>
      </c>
      <c r="J5654" t="s">
        <v>38</v>
      </c>
      <c r="K5654" s="6">
        <v>8</v>
      </c>
      <c r="L5654" s="6" t="str">
        <f t="shared" si="279"/>
        <v>Large</v>
      </c>
      <c r="M5654" s="7">
        <v>299</v>
      </c>
      <c r="N5654" s="2">
        <v>0.1</v>
      </c>
      <c r="O5654" s="3">
        <v>2152.8000000000002</v>
      </c>
      <c r="P5654" s="3">
        <f>O5654/K5654</f>
        <v>269.10000000000002</v>
      </c>
      <c r="Q5654" s="3">
        <f>R5654/M5654</f>
        <v>0.72729096989966557</v>
      </c>
      <c r="R5654" s="4">
        <v>217.46</v>
      </c>
      <c r="S5654" s="2">
        <f>R5654/O5654</f>
        <v>0.10101263470828688</v>
      </c>
    </row>
    <row r="5655" spans="1:19" x14ac:dyDescent="0.3">
      <c r="A5655" s="6">
        <v>5904</v>
      </c>
      <c r="B5655" t="s">
        <v>6922</v>
      </c>
      <c r="C5655" s="11">
        <v>45375</v>
      </c>
      <c r="D5655" s="1" t="str">
        <f t="shared" si="280"/>
        <v>2024</v>
      </c>
      <c r="E5655" s="12" t="str">
        <f t="shared" si="281"/>
        <v>March</v>
      </c>
      <c r="F5655" t="s">
        <v>40</v>
      </c>
      <c r="G5655" t="s">
        <v>9662</v>
      </c>
      <c r="H5655" t="s">
        <v>24</v>
      </c>
      <c r="I5655" t="s">
        <v>19</v>
      </c>
      <c r="J5655" t="s">
        <v>20</v>
      </c>
      <c r="K5655" s="6">
        <v>8</v>
      </c>
      <c r="L5655" s="6" t="str">
        <f t="shared" si="279"/>
        <v>Large</v>
      </c>
      <c r="M5655" s="7">
        <v>199</v>
      </c>
      <c r="N5655" s="2">
        <v>0</v>
      </c>
      <c r="O5655" s="3">
        <v>1592</v>
      </c>
      <c r="P5655" s="3">
        <f>O5655/K5655</f>
        <v>199</v>
      </c>
      <c r="Q5655" s="3">
        <f>R5655/M5655</f>
        <v>1.1660301507537687</v>
      </c>
      <c r="R5655" s="4">
        <v>232.04</v>
      </c>
      <c r="S5655" s="2">
        <f>R5655/O5655</f>
        <v>0.14575376884422109</v>
      </c>
    </row>
    <row r="5656" spans="1:19" x14ac:dyDescent="0.3">
      <c r="A5656" s="6">
        <v>5905</v>
      </c>
      <c r="B5656" t="s">
        <v>6923</v>
      </c>
      <c r="C5656" s="11">
        <v>45342</v>
      </c>
      <c r="D5656" s="1" t="str">
        <f t="shared" si="280"/>
        <v>2024</v>
      </c>
      <c r="E5656" s="12" t="str">
        <f t="shared" si="281"/>
        <v>February</v>
      </c>
      <c r="F5656" t="s">
        <v>14</v>
      </c>
      <c r="G5656" t="s">
        <v>5509</v>
      </c>
      <c r="H5656" t="s">
        <v>15</v>
      </c>
      <c r="I5656" t="s">
        <v>16</v>
      </c>
      <c r="J5656" t="s">
        <v>38</v>
      </c>
      <c r="K5656" s="6">
        <v>9</v>
      </c>
      <c r="L5656" s="6" t="str">
        <f t="shared" si="279"/>
        <v>Large</v>
      </c>
      <c r="M5656" s="7">
        <v>149</v>
      </c>
      <c r="N5656" s="2">
        <v>0.15</v>
      </c>
      <c r="O5656" s="3">
        <v>1139.8499999999999</v>
      </c>
      <c r="P5656" s="3">
        <f>O5656/K5656</f>
        <v>126.64999999999999</v>
      </c>
      <c r="Q5656" s="3">
        <f>R5656/M5656</f>
        <v>2.1953020134228192</v>
      </c>
      <c r="R5656" s="4">
        <v>327.10000000000002</v>
      </c>
      <c r="S5656" s="2">
        <f>R5656/O5656</f>
        <v>0.28696758345396328</v>
      </c>
    </row>
    <row r="5657" spans="1:19" x14ac:dyDescent="0.3">
      <c r="A5657" s="6">
        <v>5906</v>
      </c>
      <c r="B5657" t="s">
        <v>6924</v>
      </c>
      <c r="C5657" s="11">
        <v>45584</v>
      </c>
      <c r="D5657" s="1" t="str">
        <f t="shared" si="280"/>
        <v>2024</v>
      </c>
      <c r="E5657" s="12" t="str">
        <f t="shared" si="281"/>
        <v>October</v>
      </c>
      <c r="F5657" t="s">
        <v>14</v>
      </c>
      <c r="G5657" t="s">
        <v>9662</v>
      </c>
      <c r="H5657" t="s">
        <v>24</v>
      </c>
      <c r="I5657" t="s">
        <v>19</v>
      </c>
      <c r="J5657" t="s">
        <v>25</v>
      </c>
      <c r="K5657" s="6">
        <v>2</v>
      </c>
      <c r="L5657" s="6" t="str">
        <f t="shared" si="279"/>
        <v>Small</v>
      </c>
      <c r="M5657" s="7">
        <v>199</v>
      </c>
      <c r="N5657" s="2">
        <v>0.1</v>
      </c>
      <c r="O5657" s="3">
        <v>358.2</v>
      </c>
      <c r="P5657" s="3">
        <f>O5657/K5657</f>
        <v>179.1</v>
      </c>
      <c r="Q5657" s="3">
        <f>R5657/M5657</f>
        <v>0.27653266331658294</v>
      </c>
      <c r="R5657" s="4">
        <v>55.03</v>
      </c>
      <c r="S5657" s="2">
        <f>R5657/O5657</f>
        <v>0.15362925739810163</v>
      </c>
    </row>
    <row r="5658" spans="1:19" x14ac:dyDescent="0.3">
      <c r="A5658" s="6">
        <v>5907</v>
      </c>
      <c r="B5658" t="s">
        <v>6925</v>
      </c>
      <c r="C5658" s="11">
        <v>45839</v>
      </c>
      <c r="D5658" s="1" t="str">
        <f t="shared" si="280"/>
        <v>2025</v>
      </c>
      <c r="E5658" s="12" t="str">
        <f t="shared" si="281"/>
        <v>July</v>
      </c>
      <c r="F5658" t="s">
        <v>29</v>
      </c>
      <c r="G5658" t="s">
        <v>6802</v>
      </c>
      <c r="H5658" t="s">
        <v>15</v>
      </c>
      <c r="I5658" t="s">
        <v>27</v>
      </c>
      <c r="J5658" t="s">
        <v>47</v>
      </c>
      <c r="K5658" s="6">
        <v>6</v>
      </c>
      <c r="L5658" s="6" t="str">
        <f t="shared" si="279"/>
        <v>Midium</v>
      </c>
      <c r="M5658" s="7">
        <v>999</v>
      </c>
      <c r="N5658" s="2">
        <v>0.1</v>
      </c>
      <c r="O5658" s="3">
        <v>5394.6</v>
      </c>
      <c r="P5658" s="3">
        <f>O5658/K5658</f>
        <v>899.1</v>
      </c>
      <c r="Q5658" s="3">
        <f>R5658/M5658</f>
        <v>0.50329329329329331</v>
      </c>
      <c r="R5658" s="4">
        <v>502.79</v>
      </c>
      <c r="S5658" s="2">
        <f>R5658/O5658</f>
        <v>9.3202461720980234E-2</v>
      </c>
    </row>
    <row r="5659" spans="1:19" x14ac:dyDescent="0.3">
      <c r="A5659" s="6">
        <v>5908</v>
      </c>
      <c r="B5659" t="s">
        <v>6926</v>
      </c>
      <c r="C5659" s="11">
        <v>45494</v>
      </c>
      <c r="D5659" s="1" t="str">
        <f t="shared" si="280"/>
        <v>2024</v>
      </c>
      <c r="E5659" s="12" t="str">
        <f t="shared" si="281"/>
        <v>July</v>
      </c>
      <c r="F5659" t="s">
        <v>29</v>
      </c>
      <c r="G5659" t="s">
        <v>1221</v>
      </c>
      <c r="H5659" t="s">
        <v>15</v>
      </c>
      <c r="I5659" t="s">
        <v>19</v>
      </c>
      <c r="J5659" t="s">
        <v>32</v>
      </c>
      <c r="K5659" s="6">
        <v>4</v>
      </c>
      <c r="L5659" s="6" t="str">
        <f t="shared" si="279"/>
        <v>Midium</v>
      </c>
      <c r="M5659" s="7">
        <v>499</v>
      </c>
      <c r="N5659" s="2">
        <v>0.15</v>
      </c>
      <c r="O5659" s="3">
        <v>1696.6</v>
      </c>
      <c r="P5659" s="3">
        <f>O5659/K5659</f>
        <v>424.15</v>
      </c>
      <c r="Q5659" s="3">
        <f>R5659/M5659</f>
        <v>0.23384769539078157</v>
      </c>
      <c r="R5659" s="4">
        <v>116.69</v>
      </c>
      <c r="S5659" s="2">
        <f>R5659/O5659</f>
        <v>6.8778733938465161E-2</v>
      </c>
    </row>
    <row r="5660" spans="1:19" x14ac:dyDescent="0.3">
      <c r="A5660" s="6">
        <v>5909</v>
      </c>
      <c r="B5660" t="s">
        <v>6927</v>
      </c>
      <c r="C5660" s="11">
        <v>45766</v>
      </c>
      <c r="D5660" s="1" t="str">
        <f t="shared" si="280"/>
        <v>2025</v>
      </c>
      <c r="E5660" s="12" t="str">
        <f t="shared" si="281"/>
        <v>April</v>
      </c>
      <c r="F5660" t="s">
        <v>40</v>
      </c>
      <c r="G5660" t="s">
        <v>9662</v>
      </c>
      <c r="H5660" t="s">
        <v>15</v>
      </c>
      <c r="I5660" t="s">
        <v>16</v>
      </c>
      <c r="J5660" t="s">
        <v>34</v>
      </c>
      <c r="K5660" s="6">
        <v>7</v>
      </c>
      <c r="L5660" s="6" t="str">
        <f t="shared" si="279"/>
        <v>Large</v>
      </c>
      <c r="M5660" s="7">
        <v>149</v>
      </c>
      <c r="N5660" s="2">
        <v>0</v>
      </c>
      <c r="O5660" s="3">
        <v>1043</v>
      </c>
      <c r="P5660" s="3">
        <f>O5660/K5660</f>
        <v>149</v>
      </c>
      <c r="Q5660" s="3">
        <f>R5660/M5660</f>
        <v>1.4331543624161074</v>
      </c>
      <c r="R5660" s="4">
        <v>213.54</v>
      </c>
      <c r="S5660" s="2">
        <f>R5660/O5660</f>
        <v>0.20473633748801534</v>
      </c>
    </row>
    <row r="5661" spans="1:19" x14ac:dyDescent="0.3">
      <c r="A5661" s="6">
        <v>5910</v>
      </c>
      <c r="B5661" t="s">
        <v>6928</v>
      </c>
      <c r="C5661" s="11">
        <v>45575</v>
      </c>
      <c r="D5661" s="1" t="str">
        <f t="shared" si="280"/>
        <v>2024</v>
      </c>
      <c r="E5661" s="12" t="str">
        <f t="shared" si="281"/>
        <v>October</v>
      </c>
      <c r="F5661" t="s">
        <v>14</v>
      </c>
      <c r="G5661" t="s">
        <v>9662</v>
      </c>
      <c r="H5661" t="s">
        <v>15</v>
      </c>
      <c r="I5661" t="s">
        <v>27</v>
      </c>
      <c r="J5661" t="s">
        <v>17</v>
      </c>
      <c r="K5661" s="6">
        <v>1</v>
      </c>
      <c r="L5661" s="6" t="str">
        <f t="shared" si="279"/>
        <v>Small</v>
      </c>
      <c r="M5661" s="7">
        <v>799</v>
      </c>
      <c r="N5661" s="2">
        <v>0.1</v>
      </c>
      <c r="O5661" s="3">
        <v>719.1</v>
      </c>
      <c r="P5661" s="3">
        <f>O5661/K5661</f>
        <v>719.1</v>
      </c>
      <c r="Q5661" s="3">
        <f>R5661/M5661</f>
        <v>0.13538172715894869</v>
      </c>
      <c r="R5661" s="4">
        <v>108.17</v>
      </c>
      <c r="S5661" s="2">
        <f>R5661/O5661</f>
        <v>0.15042414128772075</v>
      </c>
    </row>
    <row r="5662" spans="1:19" x14ac:dyDescent="0.3">
      <c r="A5662" s="6">
        <v>5912</v>
      </c>
      <c r="B5662" t="s">
        <v>6929</v>
      </c>
      <c r="C5662" s="11">
        <v>45397</v>
      </c>
      <c r="D5662" s="1" t="str">
        <f t="shared" si="280"/>
        <v>2024</v>
      </c>
      <c r="E5662" s="12" t="str">
        <f t="shared" si="281"/>
        <v>April</v>
      </c>
      <c r="F5662" t="s">
        <v>29</v>
      </c>
      <c r="G5662" t="s">
        <v>5943</v>
      </c>
      <c r="H5662" t="s">
        <v>37</v>
      </c>
      <c r="I5662" t="s">
        <v>16</v>
      </c>
      <c r="J5662" t="s">
        <v>38</v>
      </c>
      <c r="K5662" s="6">
        <v>8</v>
      </c>
      <c r="L5662" s="6" t="str">
        <f t="shared" si="279"/>
        <v>Large</v>
      </c>
      <c r="M5662" s="7">
        <v>199</v>
      </c>
      <c r="N5662" s="2">
        <v>0</v>
      </c>
      <c r="O5662" s="3">
        <v>1592</v>
      </c>
      <c r="P5662" s="3">
        <f>O5662/K5662</f>
        <v>199</v>
      </c>
      <c r="Q5662" s="3">
        <f>R5662/M5662</f>
        <v>1.7843718592964823</v>
      </c>
      <c r="R5662" s="4">
        <v>355.09</v>
      </c>
      <c r="S5662" s="2">
        <f>R5662/O5662</f>
        <v>0.22304648241206029</v>
      </c>
    </row>
    <row r="5663" spans="1:19" x14ac:dyDescent="0.3">
      <c r="A5663" s="6">
        <v>5913</v>
      </c>
      <c r="B5663" t="s">
        <v>6930</v>
      </c>
      <c r="C5663" s="11">
        <v>45919</v>
      </c>
      <c r="D5663" s="1" t="str">
        <f t="shared" si="280"/>
        <v>2025</v>
      </c>
      <c r="E5663" s="12" t="str">
        <f t="shared" si="281"/>
        <v>September</v>
      </c>
      <c r="F5663" t="s">
        <v>40</v>
      </c>
      <c r="G5663" t="s">
        <v>9662</v>
      </c>
      <c r="H5663" t="s">
        <v>37</v>
      </c>
      <c r="I5663" t="s">
        <v>16</v>
      </c>
      <c r="J5663" t="s">
        <v>38</v>
      </c>
      <c r="K5663" s="6">
        <v>8</v>
      </c>
      <c r="L5663" s="6" t="str">
        <f t="shared" si="279"/>
        <v>Large</v>
      </c>
      <c r="M5663" s="7">
        <v>149</v>
      </c>
      <c r="N5663" s="2">
        <v>0.15</v>
      </c>
      <c r="O5663" s="3">
        <v>1013.2</v>
      </c>
      <c r="P5663" s="3">
        <f>O5663/K5663</f>
        <v>126.65</v>
      </c>
      <c r="Q5663" s="3">
        <f>R5663/M5663</f>
        <v>1.9910738255033558</v>
      </c>
      <c r="R5663" s="4">
        <v>296.67</v>
      </c>
      <c r="S5663" s="2">
        <f>R5663/O5663</f>
        <v>0.29280497433872876</v>
      </c>
    </row>
    <row r="5664" spans="1:19" x14ac:dyDescent="0.3">
      <c r="A5664" s="6">
        <v>5914</v>
      </c>
      <c r="B5664" t="s">
        <v>6931</v>
      </c>
      <c r="C5664" s="11">
        <v>45902</v>
      </c>
      <c r="D5664" s="1" t="str">
        <f t="shared" si="280"/>
        <v>2025</v>
      </c>
      <c r="E5664" s="12" t="str">
        <f t="shared" si="281"/>
        <v>September</v>
      </c>
      <c r="F5664" t="s">
        <v>14</v>
      </c>
      <c r="G5664" t="s">
        <v>9662</v>
      </c>
      <c r="H5664" t="s">
        <v>15</v>
      </c>
      <c r="I5664" t="s">
        <v>19</v>
      </c>
      <c r="J5664" t="s">
        <v>25</v>
      </c>
      <c r="K5664" s="6">
        <v>2</v>
      </c>
      <c r="L5664" s="6" t="str">
        <f t="shared" si="279"/>
        <v>Small</v>
      </c>
      <c r="M5664" s="7">
        <v>999</v>
      </c>
      <c r="N5664" s="2">
        <v>0</v>
      </c>
      <c r="O5664" s="3">
        <v>1998</v>
      </c>
      <c r="P5664" s="3">
        <f>O5664/K5664</f>
        <v>999</v>
      </c>
      <c r="Q5664" s="3">
        <f>R5664/M5664</f>
        <v>0.15215215215215216</v>
      </c>
      <c r="R5664" s="4">
        <v>152</v>
      </c>
      <c r="S5664" s="2">
        <f>R5664/O5664</f>
        <v>7.6076076076076082E-2</v>
      </c>
    </row>
    <row r="5665" spans="1:19" x14ac:dyDescent="0.3">
      <c r="A5665" s="6">
        <v>5916</v>
      </c>
      <c r="B5665" t="s">
        <v>6932</v>
      </c>
      <c r="C5665" s="11">
        <v>46014</v>
      </c>
      <c r="D5665" s="1" t="str">
        <f t="shared" si="280"/>
        <v>2025</v>
      </c>
      <c r="E5665" s="12" t="str">
        <f t="shared" si="281"/>
        <v>December</v>
      </c>
      <c r="F5665" t="s">
        <v>40</v>
      </c>
      <c r="G5665" t="s">
        <v>9662</v>
      </c>
      <c r="H5665" t="s">
        <v>15</v>
      </c>
      <c r="I5665" t="s">
        <v>19</v>
      </c>
      <c r="J5665" t="s">
        <v>25</v>
      </c>
      <c r="K5665" s="6">
        <v>7</v>
      </c>
      <c r="L5665" s="6" t="str">
        <f t="shared" si="279"/>
        <v>Large</v>
      </c>
      <c r="M5665" s="7">
        <v>999</v>
      </c>
      <c r="N5665" s="2">
        <v>0</v>
      </c>
      <c r="O5665" s="3">
        <v>6993</v>
      </c>
      <c r="P5665" s="3">
        <f>O5665/K5665</f>
        <v>999</v>
      </c>
      <c r="Q5665" s="3">
        <f>R5665/M5665</f>
        <v>1.7535035035035036</v>
      </c>
      <c r="R5665" s="4">
        <v>1751.75</v>
      </c>
      <c r="S5665" s="2">
        <f>R5665/O5665</f>
        <v>0.25050050050050049</v>
      </c>
    </row>
    <row r="5666" spans="1:19" x14ac:dyDescent="0.3">
      <c r="A5666" s="6">
        <v>5917</v>
      </c>
      <c r="B5666" t="s">
        <v>6933</v>
      </c>
      <c r="C5666" s="11">
        <v>46022</v>
      </c>
      <c r="D5666" s="1" t="str">
        <f t="shared" si="280"/>
        <v>2025</v>
      </c>
      <c r="E5666" s="12" t="str">
        <f t="shared" si="281"/>
        <v>December</v>
      </c>
      <c r="F5666" t="s">
        <v>40</v>
      </c>
      <c r="G5666" t="s">
        <v>2768</v>
      </c>
      <c r="H5666" t="s">
        <v>15</v>
      </c>
      <c r="I5666" t="s">
        <v>19</v>
      </c>
      <c r="J5666" t="s">
        <v>20</v>
      </c>
      <c r="K5666" s="6">
        <v>7</v>
      </c>
      <c r="L5666" s="6" t="str">
        <f t="shared" si="279"/>
        <v>Large</v>
      </c>
      <c r="M5666" s="7">
        <v>149</v>
      </c>
      <c r="N5666" s="2">
        <v>0</v>
      </c>
      <c r="O5666" s="3">
        <v>1043</v>
      </c>
      <c r="P5666" s="3">
        <f>O5666/K5666</f>
        <v>149</v>
      </c>
      <c r="Q5666" s="3">
        <f>R5666/M5666</f>
        <v>2.0829530201342283</v>
      </c>
      <c r="R5666" s="4">
        <v>310.36</v>
      </c>
      <c r="S5666" s="2">
        <f>R5666/O5666</f>
        <v>0.29756471716203259</v>
      </c>
    </row>
    <row r="5667" spans="1:19" x14ac:dyDescent="0.3">
      <c r="A5667" s="6">
        <v>5918</v>
      </c>
      <c r="B5667" t="s">
        <v>6934</v>
      </c>
      <c r="C5667" s="11">
        <v>45691</v>
      </c>
      <c r="D5667" s="1" t="str">
        <f t="shared" si="280"/>
        <v>2025</v>
      </c>
      <c r="E5667" s="12" t="str">
        <f t="shared" si="281"/>
        <v>February</v>
      </c>
      <c r="F5667" t="s">
        <v>40</v>
      </c>
      <c r="G5667" t="s">
        <v>6935</v>
      </c>
      <c r="H5667" t="s">
        <v>24</v>
      </c>
      <c r="I5667" t="s">
        <v>19</v>
      </c>
      <c r="J5667" t="s">
        <v>25</v>
      </c>
      <c r="K5667" s="6">
        <v>4</v>
      </c>
      <c r="L5667" s="6" t="str">
        <f t="shared" si="279"/>
        <v>Midium</v>
      </c>
      <c r="M5667" s="7">
        <v>99</v>
      </c>
      <c r="N5667" s="2">
        <v>0.1</v>
      </c>
      <c r="O5667" s="3">
        <v>356.4</v>
      </c>
      <c r="P5667" s="3">
        <f>O5667/K5667</f>
        <v>89.1</v>
      </c>
      <c r="Q5667" s="3">
        <f>R5667/M5667</f>
        <v>0.45707070707070707</v>
      </c>
      <c r="R5667" s="4">
        <v>45.25</v>
      </c>
      <c r="S5667" s="2">
        <f>R5667/O5667</f>
        <v>0.12696408529741865</v>
      </c>
    </row>
    <row r="5668" spans="1:19" x14ac:dyDescent="0.3">
      <c r="A5668" s="6">
        <v>5919</v>
      </c>
      <c r="B5668" t="s">
        <v>6936</v>
      </c>
      <c r="C5668" s="11">
        <v>45529</v>
      </c>
      <c r="D5668" s="1" t="str">
        <f t="shared" si="280"/>
        <v>2024</v>
      </c>
      <c r="E5668" s="12" t="str">
        <f t="shared" si="281"/>
        <v>August</v>
      </c>
      <c r="F5668" t="s">
        <v>14</v>
      </c>
      <c r="G5668" t="s">
        <v>9662</v>
      </c>
      <c r="H5668" t="s">
        <v>24</v>
      </c>
      <c r="I5668" t="s">
        <v>19</v>
      </c>
      <c r="J5668" t="s">
        <v>32</v>
      </c>
      <c r="K5668" s="6">
        <v>6</v>
      </c>
      <c r="L5668" s="6" t="str">
        <f t="shared" si="279"/>
        <v>Midium</v>
      </c>
      <c r="M5668" s="7">
        <v>299</v>
      </c>
      <c r="N5668" s="2">
        <v>0</v>
      </c>
      <c r="O5668" s="3">
        <v>1794</v>
      </c>
      <c r="P5668" s="3">
        <f>O5668/K5668</f>
        <v>299</v>
      </c>
      <c r="Q5668" s="3">
        <f>R5668/M5668</f>
        <v>0.76103678929765894</v>
      </c>
      <c r="R5668" s="4">
        <v>227.55</v>
      </c>
      <c r="S5668" s="2">
        <f>R5668/O5668</f>
        <v>0.12683946488294315</v>
      </c>
    </row>
    <row r="5669" spans="1:19" x14ac:dyDescent="0.3">
      <c r="A5669" s="6">
        <v>5920</v>
      </c>
      <c r="B5669" t="s">
        <v>6937</v>
      </c>
      <c r="C5669" s="11">
        <v>45414</v>
      </c>
      <c r="D5669" s="1" t="str">
        <f t="shared" si="280"/>
        <v>2024</v>
      </c>
      <c r="E5669" s="12" t="str">
        <f t="shared" si="281"/>
        <v>May</v>
      </c>
      <c r="F5669" t="s">
        <v>14</v>
      </c>
      <c r="G5669" t="s">
        <v>9662</v>
      </c>
      <c r="H5669" t="s">
        <v>24</v>
      </c>
      <c r="I5669" t="s">
        <v>19</v>
      </c>
      <c r="J5669" t="s">
        <v>32</v>
      </c>
      <c r="K5669" s="6">
        <v>9</v>
      </c>
      <c r="L5669" s="6" t="str">
        <f t="shared" si="279"/>
        <v>Large</v>
      </c>
      <c r="M5669" s="7">
        <v>299</v>
      </c>
      <c r="N5669" s="2">
        <v>0.05</v>
      </c>
      <c r="O5669" s="3">
        <v>2556.4499999999998</v>
      </c>
      <c r="P5669" s="3">
        <f>O5669/K5669</f>
        <v>284.04999999999995</v>
      </c>
      <c r="Q5669" s="3">
        <f>R5669/M5669</f>
        <v>1.7833779264214047</v>
      </c>
      <c r="R5669" s="4">
        <v>533.23</v>
      </c>
      <c r="S5669" s="2">
        <f>R5669/O5669</f>
        <v>0.20858221361653859</v>
      </c>
    </row>
    <row r="5670" spans="1:19" x14ac:dyDescent="0.3">
      <c r="A5670" s="6">
        <v>5921</v>
      </c>
      <c r="B5670" t="s">
        <v>6938</v>
      </c>
      <c r="C5670" s="11">
        <v>46010</v>
      </c>
      <c r="D5670" s="1" t="str">
        <f t="shared" si="280"/>
        <v>2025</v>
      </c>
      <c r="E5670" s="12" t="str">
        <f t="shared" si="281"/>
        <v>December</v>
      </c>
      <c r="F5670" t="s">
        <v>29</v>
      </c>
      <c r="G5670" t="s">
        <v>6939</v>
      </c>
      <c r="H5670" t="s">
        <v>24</v>
      </c>
      <c r="I5670" t="s">
        <v>16</v>
      </c>
      <c r="J5670" t="s">
        <v>34</v>
      </c>
      <c r="K5670" s="6">
        <v>1</v>
      </c>
      <c r="L5670" s="6" t="str">
        <f t="shared" si="279"/>
        <v>Small</v>
      </c>
      <c r="M5670" s="7">
        <v>99</v>
      </c>
      <c r="N5670" s="2">
        <v>0.05</v>
      </c>
      <c r="O5670" s="3">
        <v>94.05</v>
      </c>
      <c r="P5670" s="3">
        <f>O5670/K5670</f>
        <v>94.05</v>
      </c>
      <c r="Q5670" s="3">
        <f>R5670/M5670</f>
        <v>0.20363636363636364</v>
      </c>
      <c r="R5670" s="4">
        <v>20.16</v>
      </c>
      <c r="S5670" s="2">
        <f>R5670/O5670</f>
        <v>0.21435406698564594</v>
      </c>
    </row>
    <row r="5671" spans="1:19" x14ac:dyDescent="0.3">
      <c r="A5671" s="6">
        <v>5922</v>
      </c>
      <c r="B5671" t="s">
        <v>6940</v>
      </c>
      <c r="C5671" s="11">
        <v>45639</v>
      </c>
      <c r="D5671" s="1" t="str">
        <f t="shared" si="280"/>
        <v>2024</v>
      </c>
      <c r="E5671" s="12" t="str">
        <f t="shared" si="281"/>
        <v>December</v>
      </c>
      <c r="F5671" t="s">
        <v>14</v>
      </c>
      <c r="G5671" t="s">
        <v>9662</v>
      </c>
      <c r="H5671" t="s">
        <v>15</v>
      </c>
      <c r="I5671" t="s">
        <v>16</v>
      </c>
      <c r="J5671" t="s">
        <v>34</v>
      </c>
      <c r="K5671" s="6">
        <v>8</v>
      </c>
      <c r="L5671" s="6" t="str">
        <f t="shared" si="279"/>
        <v>Large</v>
      </c>
      <c r="M5671" s="7">
        <v>299</v>
      </c>
      <c r="N5671" s="2">
        <v>0</v>
      </c>
      <c r="O5671" s="3">
        <v>2392</v>
      </c>
      <c r="P5671" s="3">
        <f>O5671/K5671</f>
        <v>299</v>
      </c>
      <c r="Q5671" s="3">
        <f>R5671/M5671</f>
        <v>0.8005351170568562</v>
      </c>
      <c r="R5671" s="4">
        <v>239.36</v>
      </c>
      <c r="S5671" s="2">
        <f>R5671/O5671</f>
        <v>0.10006688963210703</v>
      </c>
    </row>
    <row r="5672" spans="1:19" x14ac:dyDescent="0.3">
      <c r="A5672" s="6">
        <v>5923</v>
      </c>
      <c r="B5672" t="s">
        <v>6941</v>
      </c>
      <c r="C5672" s="11">
        <v>45638</v>
      </c>
      <c r="D5672" s="1" t="str">
        <f t="shared" si="280"/>
        <v>2024</v>
      </c>
      <c r="E5672" s="12" t="str">
        <f t="shared" si="281"/>
        <v>December</v>
      </c>
      <c r="F5672" t="s">
        <v>14</v>
      </c>
      <c r="G5672" t="s">
        <v>9662</v>
      </c>
      <c r="H5672" t="s">
        <v>15</v>
      </c>
      <c r="I5672" t="s">
        <v>19</v>
      </c>
      <c r="J5672" t="s">
        <v>20</v>
      </c>
      <c r="K5672" s="6">
        <v>5</v>
      </c>
      <c r="L5672" s="6" t="str">
        <f t="shared" si="279"/>
        <v>Midium</v>
      </c>
      <c r="M5672" s="7">
        <v>799</v>
      </c>
      <c r="N5672" s="2">
        <v>0.05</v>
      </c>
      <c r="O5672" s="3">
        <v>3795.25</v>
      </c>
      <c r="P5672" s="3">
        <f>O5672/K5672</f>
        <v>759.05</v>
      </c>
      <c r="Q5672" s="3">
        <f>R5672/M5672</f>
        <v>0.69022528160200247</v>
      </c>
      <c r="R5672" s="4">
        <v>551.49</v>
      </c>
      <c r="S5672" s="2">
        <f>R5672/O5672</f>
        <v>0.14531058560042159</v>
      </c>
    </row>
    <row r="5673" spans="1:19" x14ac:dyDescent="0.3">
      <c r="A5673" s="6">
        <v>5924</v>
      </c>
      <c r="B5673" t="s">
        <v>6942</v>
      </c>
      <c r="C5673" s="11">
        <v>45985</v>
      </c>
      <c r="D5673" s="1" t="str">
        <f t="shared" si="280"/>
        <v>2025</v>
      </c>
      <c r="E5673" s="12" t="str">
        <f t="shared" si="281"/>
        <v>November</v>
      </c>
      <c r="F5673" t="s">
        <v>40</v>
      </c>
      <c r="G5673" t="s">
        <v>9662</v>
      </c>
      <c r="H5673" t="s">
        <v>15</v>
      </c>
      <c r="I5673" t="s">
        <v>19</v>
      </c>
      <c r="J5673" t="s">
        <v>20</v>
      </c>
      <c r="K5673" s="6">
        <v>9</v>
      </c>
      <c r="L5673" s="6" t="str">
        <f t="shared" si="279"/>
        <v>Large</v>
      </c>
      <c r="M5673" s="7">
        <v>999</v>
      </c>
      <c r="N5673" s="2">
        <v>0.1</v>
      </c>
      <c r="O5673" s="3">
        <v>8091.9</v>
      </c>
      <c r="P5673" s="3">
        <f>O5673/K5673</f>
        <v>899.09999999999991</v>
      </c>
      <c r="Q5673" s="3">
        <f>R5673/M5673</f>
        <v>0.42094094094094092</v>
      </c>
      <c r="R5673" s="4">
        <v>420.52</v>
      </c>
      <c r="S5673" s="2">
        <f>R5673/O5673</f>
        <v>5.1968017400116168E-2</v>
      </c>
    </row>
    <row r="5674" spans="1:19" x14ac:dyDescent="0.3">
      <c r="A5674" s="6">
        <v>5925</v>
      </c>
      <c r="B5674" t="s">
        <v>6943</v>
      </c>
      <c r="C5674" s="11">
        <v>45520</v>
      </c>
      <c r="D5674" s="1" t="str">
        <f t="shared" si="280"/>
        <v>2024</v>
      </c>
      <c r="E5674" s="12" t="str">
        <f t="shared" si="281"/>
        <v>August</v>
      </c>
      <c r="F5674" t="s">
        <v>40</v>
      </c>
      <c r="G5674" t="s">
        <v>115</v>
      </c>
      <c r="H5674" t="s">
        <v>15</v>
      </c>
      <c r="I5674" t="s">
        <v>19</v>
      </c>
      <c r="J5674" t="s">
        <v>42</v>
      </c>
      <c r="K5674" s="6">
        <v>2</v>
      </c>
      <c r="L5674" s="6" t="str">
        <f t="shared" si="279"/>
        <v>Small</v>
      </c>
      <c r="M5674" s="7">
        <v>99</v>
      </c>
      <c r="N5674" s="2">
        <v>0</v>
      </c>
      <c r="O5674" s="3">
        <v>198</v>
      </c>
      <c r="P5674" s="3">
        <f>O5674/K5674</f>
        <v>99</v>
      </c>
      <c r="Q5674" s="3">
        <f>R5674/M5674</f>
        <v>0.58474747474747479</v>
      </c>
      <c r="R5674" s="4">
        <v>57.89</v>
      </c>
      <c r="S5674" s="2">
        <f>R5674/O5674</f>
        <v>0.2923737373737374</v>
      </c>
    </row>
    <row r="5675" spans="1:19" x14ac:dyDescent="0.3">
      <c r="A5675" s="6">
        <v>5926</v>
      </c>
      <c r="B5675" t="s">
        <v>6944</v>
      </c>
      <c r="C5675" s="11">
        <v>45655</v>
      </c>
      <c r="D5675" s="1" t="str">
        <f t="shared" si="280"/>
        <v>2024</v>
      </c>
      <c r="E5675" s="12" t="str">
        <f t="shared" si="281"/>
        <v>December</v>
      </c>
      <c r="F5675" t="s">
        <v>29</v>
      </c>
      <c r="G5675" t="s">
        <v>9662</v>
      </c>
      <c r="H5675" t="s">
        <v>37</v>
      </c>
      <c r="I5675" t="s">
        <v>19</v>
      </c>
      <c r="J5675" t="s">
        <v>20</v>
      </c>
      <c r="K5675" s="6">
        <v>1</v>
      </c>
      <c r="L5675" s="6" t="str">
        <f t="shared" si="279"/>
        <v>Small</v>
      </c>
      <c r="M5675" s="7">
        <v>499</v>
      </c>
      <c r="N5675" s="2">
        <v>0.1</v>
      </c>
      <c r="O5675" s="3">
        <v>449.1</v>
      </c>
      <c r="P5675" s="3">
        <f>O5675/K5675</f>
        <v>449.1</v>
      </c>
      <c r="Q5675" s="3">
        <f>R5675/M5675</f>
        <v>0.14551102204408817</v>
      </c>
      <c r="R5675" s="4">
        <v>72.61</v>
      </c>
      <c r="S5675" s="2">
        <f>R5675/O5675</f>
        <v>0.16167891338232018</v>
      </c>
    </row>
    <row r="5676" spans="1:19" x14ac:dyDescent="0.3">
      <c r="A5676" s="6">
        <v>5927</v>
      </c>
      <c r="B5676" t="s">
        <v>6945</v>
      </c>
      <c r="C5676" s="11">
        <v>45717</v>
      </c>
      <c r="D5676" s="1" t="str">
        <f t="shared" si="280"/>
        <v>2025</v>
      </c>
      <c r="E5676" s="12" t="str">
        <f t="shared" si="281"/>
        <v>March</v>
      </c>
      <c r="F5676" t="s">
        <v>40</v>
      </c>
      <c r="G5676" t="s">
        <v>1037</v>
      </c>
      <c r="H5676" t="s">
        <v>24</v>
      </c>
      <c r="I5676" t="s">
        <v>19</v>
      </c>
      <c r="J5676" t="s">
        <v>20</v>
      </c>
      <c r="K5676" s="6">
        <v>5</v>
      </c>
      <c r="L5676" s="6" t="str">
        <f t="shared" si="279"/>
        <v>Midium</v>
      </c>
      <c r="M5676" s="7">
        <v>799</v>
      </c>
      <c r="N5676" s="2">
        <v>0.05</v>
      </c>
      <c r="O5676" s="3">
        <v>3795.25</v>
      </c>
      <c r="P5676" s="3">
        <f>O5676/K5676</f>
        <v>759.05</v>
      </c>
      <c r="Q5676" s="3">
        <f>R5676/M5676</f>
        <v>0.94486858573216526</v>
      </c>
      <c r="R5676" s="4">
        <v>754.95</v>
      </c>
      <c r="S5676" s="2">
        <f>R5676/O5676</f>
        <v>0.19891970225940322</v>
      </c>
    </row>
    <row r="5677" spans="1:19" x14ac:dyDescent="0.3">
      <c r="A5677" s="6">
        <v>5928</v>
      </c>
      <c r="B5677" t="s">
        <v>6946</v>
      </c>
      <c r="C5677" s="11">
        <v>45815</v>
      </c>
      <c r="D5677" s="1" t="str">
        <f t="shared" si="280"/>
        <v>2025</v>
      </c>
      <c r="E5677" s="12" t="str">
        <f t="shared" si="281"/>
        <v>June</v>
      </c>
      <c r="F5677" t="s">
        <v>40</v>
      </c>
      <c r="G5677" t="s">
        <v>9662</v>
      </c>
      <c r="H5677" t="s">
        <v>37</v>
      </c>
      <c r="I5677" t="s">
        <v>19</v>
      </c>
      <c r="J5677" t="s">
        <v>32</v>
      </c>
      <c r="K5677" s="6">
        <v>7</v>
      </c>
      <c r="L5677" s="6" t="str">
        <f t="shared" si="279"/>
        <v>Large</v>
      </c>
      <c r="M5677" s="7">
        <v>499</v>
      </c>
      <c r="N5677" s="2">
        <v>0</v>
      </c>
      <c r="O5677" s="3">
        <v>3493</v>
      </c>
      <c r="P5677" s="3">
        <f>O5677/K5677</f>
        <v>499</v>
      </c>
      <c r="Q5677" s="3">
        <f>R5677/M5677</f>
        <v>1.2274949899799599</v>
      </c>
      <c r="R5677" s="4">
        <v>612.52</v>
      </c>
      <c r="S5677" s="2">
        <f>R5677/O5677</f>
        <v>0.17535642713999428</v>
      </c>
    </row>
    <row r="5678" spans="1:19" x14ac:dyDescent="0.3">
      <c r="A5678" s="6">
        <v>5929</v>
      </c>
      <c r="B5678" t="s">
        <v>6947</v>
      </c>
      <c r="C5678" s="11">
        <v>45873</v>
      </c>
      <c r="D5678" s="1" t="str">
        <f t="shared" si="280"/>
        <v>2025</v>
      </c>
      <c r="E5678" s="12" t="str">
        <f t="shared" si="281"/>
        <v>August</v>
      </c>
      <c r="F5678" t="s">
        <v>14</v>
      </c>
      <c r="G5678" t="s">
        <v>5634</v>
      </c>
      <c r="H5678" t="s">
        <v>15</v>
      </c>
      <c r="I5678" t="s">
        <v>27</v>
      </c>
      <c r="J5678" t="s">
        <v>17</v>
      </c>
      <c r="K5678" s="6">
        <v>10</v>
      </c>
      <c r="L5678" s="6" t="str">
        <f t="shared" si="279"/>
        <v>Large</v>
      </c>
      <c r="M5678" s="7">
        <v>499</v>
      </c>
      <c r="N5678" s="2">
        <v>0.15</v>
      </c>
      <c r="O5678" s="3">
        <v>4241.5</v>
      </c>
      <c r="P5678" s="3">
        <f>O5678/K5678</f>
        <v>424.15</v>
      </c>
      <c r="Q5678" s="3">
        <f>R5678/M5678</f>
        <v>1.8663326653306613</v>
      </c>
      <c r="R5678" s="4">
        <v>931.3</v>
      </c>
      <c r="S5678" s="2">
        <f>R5678/O5678</f>
        <v>0.21956854886243074</v>
      </c>
    </row>
    <row r="5679" spans="1:19" x14ac:dyDescent="0.3">
      <c r="A5679" s="6">
        <v>5930</v>
      </c>
      <c r="B5679" t="s">
        <v>6948</v>
      </c>
      <c r="C5679" s="11">
        <v>45859</v>
      </c>
      <c r="D5679" s="1" t="str">
        <f t="shared" si="280"/>
        <v>2025</v>
      </c>
      <c r="E5679" s="12" t="str">
        <f t="shared" si="281"/>
        <v>July</v>
      </c>
      <c r="F5679" t="s">
        <v>29</v>
      </c>
      <c r="G5679" t="s">
        <v>9662</v>
      </c>
      <c r="H5679" t="s">
        <v>24</v>
      </c>
      <c r="I5679" t="s">
        <v>27</v>
      </c>
      <c r="J5679" t="s">
        <v>47</v>
      </c>
      <c r="K5679" s="6">
        <v>9</v>
      </c>
      <c r="L5679" s="6" t="str">
        <f t="shared" si="279"/>
        <v>Large</v>
      </c>
      <c r="M5679" s="7">
        <v>99</v>
      </c>
      <c r="N5679" s="2">
        <v>0.15</v>
      </c>
      <c r="O5679" s="3">
        <v>757.35</v>
      </c>
      <c r="P5679" s="3">
        <f>O5679/K5679</f>
        <v>84.15</v>
      </c>
      <c r="Q5679" s="3">
        <f>R5679/M5679</f>
        <v>0.67070707070707081</v>
      </c>
      <c r="R5679" s="4">
        <v>66.400000000000006</v>
      </c>
      <c r="S5679" s="2">
        <f>R5679/O5679</f>
        <v>8.7674126889813173E-2</v>
      </c>
    </row>
    <row r="5680" spans="1:19" x14ac:dyDescent="0.3">
      <c r="A5680" s="6">
        <v>5931</v>
      </c>
      <c r="B5680" t="s">
        <v>6949</v>
      </c>
      <c r="C5680" s="11">
        <v>45739</v>
      </c>
      <c r="D5680" s="1" t="str">
        <f t="shared" si="280"/>
        <v>2025</v>
      </c>
      <c r="E5680" s="12" t="str">
        <f t="shared" si="281"/>
        <v>March</v>
      </c>
      <c r="F5680" t="s">
        <v>22</v>
      </c>
      <c r="G5680" t="s">
        <v>2885</v>
      </c>
      <c r="H5680" t="s">
        <v>15</v>
      </c>
      <c r="I5680" t="s">
        <v>19</v>
      </c>
      <c r="J5680" t="s">
        <v>20</v>
      </c>
      <c r="K5680" s="6">
        <v>3</v>
      </c>
      <c r="L5680" s="6" t="str">
        <f t="shared" si="279"/>
        <v>Small</v>
      </c>
      <c r="M5680" s="7">
        <v>999</v>
      </c>
      <c r="N5680" s="2">
        <v>0</v>
      </c>
      <c r="O5680" s="3">
        <v>2997</v>
      </c>
      <c r="P5680" s="3">
        <f>O5680/K5680</f>
        <v>999</v>
      </c>
      <c r="Q5680" s="3">
        <f>R5680/M5680</f>
        <v>0.74233233233233231</v>
      </c>
      <c r="R5680" s="4">
        <v>741.59</v>
      </c>
      <c r="S5680" s="2">
        <f>R5680/O5680</f>
        <v>0.24744411077744413</v>
      </c>
    </row>
    <row r="5681" spans="1:19" x14ac:dyDescent="0.3">
      <c r="A5681" s="6">
        <v>5932</v>
      </c>
      <c r="B5681" t="s">
        <v>6950</v>
      </c>
      <c r="C5681" s="11">
        <v>45769</v>
      </c>
      <c r="D5681" s="1" t="str">
        <f t="shared" si="280"/>
        <v>2025</v>
      </c>
      <c r="E5681" s="12" t="str">
        <f t="shared" si="281"/>
        <v>April</v>
      </c>
      <c r="F5681" t="s">
        <v>14</v>
      </c>
      <c r="G5681" t="s">
        <v>1988</v>
      </c>
      <c r="H5681" t="s">
        <v>37</v>
      </c>
      <c r="I5681" t="s">
        <v>27</v>
      </c>
      <c r="J5681" t="s">
        <v>17</v>
      </c>
      <c r="K5681" s="6">
        <v>2</v>
      </c>
      <c r="L5681" s="6" t="str">
        <f t="shared" si="279"/>
        <v>Small</v>
      </c>
      <c r="M5681" s="7">
        <v>149</v>
      </c>
      <c r="N5681" s="2">
        <v>0</v>
      </c>
      <c r="O5681" s="3">
        <v>298</v>
      </c>
      <c r="P5681" s="3">
        <f>O5681/K5681</f>
        <v>149</v>
      </c>
      <c r="Q5681" s="3">
        <f>R5681/M5681</f>
        <v>0.10187919463087249</v>
      </c>
      <c r="R5681" s="4">
        <v>15.18</v>
      </c>
      <c r="S5681" s="2">
        <f>R5681/O5681</f>
        <v>5.0939597315436243E-2</v>
      </c>
    </row>
    <row r="5682" spans="1:19" x14ac:dyDescent="0.3">
      <c r="A5682" s="6">
        <v>5933</v>
      </c>
      <c r="B5682" t="s">
        <v>6951</v>
      </c>
      <c r="C5682" s="11">
        <v>45611</v>
      </c>
      <c r="D5682" s="1" t="str">
        <f t="shared" si="280"/>
        <v>2024</v>
      </c>
      <c r="E5682" s="12" t="str">
        <f t="shared" si="281"/>
        <v>November</v>
      </c>
      <c r="F5682" t="s">
        <v>29</v>
      </c>
      <c r="G5682" t="s">
        <v>6952</v>
      </c>
      <c r="H5682" t="s">
        <v>24</v>
      </c>
      <c r="I5682" t="s">
        <v>19</v>
      </c>
      <c r="J5682" t="s">
        <v>25</v>
      </c>
      <c r="K5682" s="6">
        <v>6</v>
      </c>
      <c r="L5682" s="6" t="str">
        <f t="shared" si="279"/>
        <v>Midium</v>
      </c>
      <c r="M5682" s="7">
        <v>999</v>
      </c>
      <c r="N5682" s="2">
        <v>0.05</v>
      </c>
      <c r="O5682" s="3">
        <v>5694.3</v>
      </c>
      <c r="P5682" s="3">
        <f>O5682/K5682</f>
        <v>949.05000000000007</v>
      </c>
      <c r="Q5682" s="3">
        <f>R5682/M5682</f>
        <v>1.2422522522522523</v>
      </c>
      <c r="R5682" s="4">
        <v>1241.01</v>
      </c>
      <c r="S5682" s="2">
        <f>R5682/O5682</f>
        <v>0.21793899162320213</v>
      </c>
    </row>
    <row r="5683" spans="1:19" x14ac:dyDescent="0.3">
      <c r="A5683" s="6">
        <v>5934</v>
      </c>
      <c r="B5683" t="s">
        <v>6953</v>
      </c>
      <c r="C5683" s="11">
        <v>45348</v>
      </c>
      <c r="D5683" s="1" t="str">
        <f t="shared" si="280"/>
        <v>2024</v>
      </c>
      <c r="E5683" s="12" t="str">
        <f t="shared" si="281"/>
        <v>February</v>
      </c>
      <c r="F5683" t="s">
        <v>22</v>
      </c>
      <c r="G5683" t="s">
        <v>6954</v>
      </c>
      <c r="H5683" t="s">
        <v>24</v>
      </c>
      <c r="I5683" t="s">
        <v>16</v>
      </c>
      <c r="J5683" t="s">
        <v>34</v>
      </c>
      <c r="K5683" s="6">
        <v>7</v>
      </c>
      <c r="L5683" s="6" t="str">
        <f t="shared" si="279"/>
        <v>Large</v>
      </c>
      <c r="M5683" s="7">
        <v>499</v>
      </c>
      <c r="N5683" s="2">
        <v>0</v>
      </c>
      <c r="O5683" s="3">
        <v>3493</v>
      </c>
      <c r="P5683" s="3">
        <f>O5683/K5683</f>
        <v>499</v>
      </c>
      <c r="Q5683" s="3">
        <f>R5683/M5683</f>
        <v>0.45</v>
      </c>
      <c r="R5683" s="4">
        <v>224.55</v>
      </c>
      <c r="S5683" s="2">
        <f>R5683/O5683</f>
        <v>6.4285714285714293E-2</v>
      </c>
    </row>
    <row r="5684" spans="1:19" x14ac:dyDescent="0.3">
      <c r="A5684" s="6">
        <v>5935</v>
      </c>
      <c r="B5684" t="s">
        <v>6955</v>
      </c>
      <c r="C5684" s="11">
        <v>45571</v>
      </c>
      <c r="D5684" s="1" t="str">
        <f t="shared" si="280"/>
        <v>2024</v>
      </c>
      <c r="E5684" s="12" t="str">
        <f t="shared" si="281"/>
        <v>October</v>
      </c>
      <c r="F5684" t="s">
        <v>29</v>
      </c>
      <c r="G5684" t="s">
        <v>9662</v>
      </c>
      <c r="H5684" t="s">
        <v>37</v>
      </c>
      <c r="I5684" t="s">
        <v>27</v>
      </c>
      <c r="J5684" t="s">
        <v>17</v>
      </c>
      <c r="K5684" s="6">
        <v>7</v>
      </c>
      <c r="L5684" s="6" t="str">
        <f t="shared" si="279"/>
        <v>Large</v>
      </c>
      <c r="M5684" s="7">
        <v>999</v>
      </c>
      <c r="N5684" s="2">
        <v>0.15</v>
      </c>
      <c r="O5684" s="3">
        <v>5944.05</v>
      </c>
      <c r="P5684" s="3">
        <f>O5684/K5684</f>
        <v>849.15</v>
      </c>
      <c r="Q5684" s="3">
        <f>R5684/M5684</f>
        <v>1.5822822822822824</v>
      </c>
      <c r="R5684" s="4">
        <v>1580.7</v>
      </c>
      <c r="S5684" s="2">
        <f>R5684/O5684</f>
        <v>0.26592979534156003</v>
      </c>
    </row>
    <row r="5685" spans="1:19" x14ac:dyDescent="0.3">
      <c r="A5685" s="6">
        <v>5936</v>
      </c>
      <c r="B5685" t="s">
        <v>6956</v>
      </c>
      <c r="C5685" s="11">
        <v>45740</v>
      </c>
      <c r="D5685" s="1" t="str">
        <f t="shared" si="280"/>
        <v>2025</v>
      </c>
      <c r="E5685" s="12" t="str">
        <f t="shared" si="281"/>
        <v>March</v>
      </c>
      <c r="F5685" t="s">
        <v>14</v>
      </c>
      <c r="G5685" t="s">
        <v>9662</v>
      </c>
      <c r="H5685" t="s">
        <v>24</v>
      </c>
      <c r="I5685" t="s">
        <v>16</v>
      </c>
      <c r="J5685" t="s">
        <v>34</v>
      </c>
      <c r="K5685" s="6">
        <v>4</v>
      </c>
      <c r="L5685" s="6" t="str">
        <f t="shared" si="279"/>
        <v>Midium</v>
      </c>
      <c r="M5685" s="7">
        <v>499</v>
      </c>
      <c r="N5685" s="2">
        <v>0.05</v>
      </c>
      <c r="O5685" s="3">
        <v>1896.2</v>
      </c>
      <c r="P5685" s="3">
        <f>O5685/K5685</f>
        <v>474.05</v>
      </c>
      <c r="Q5685" s="3">
        <f>R5685/M5685</f>
        <v>1.0294188376753506</v>
      </c>
      <c r="R5685" s="4">
        <v>513.67999999999995</v>
      </c>
      <c r="S5685" s="2">
        <f>R5685/O5685</f>
        <v>0.27089969412509224</v>
      </c>
    </row>
    <row r="5686" spans="1:19" x14ac:dyDescent="0.3">
      <c r="A5686" s="6">
        <v>5937</v>
      </c>
      <c r="B5686" t="s">
        <v>6957</v>
      </c>
      <c r="C5686" s="11">
        <v>45786</v>
      </c>
      <c r="D5686" s="1" t="str">
        <f t="shared" si="280"/>
        <v>2025</v>
      </c>
      <c r="E5686" s="12" t="str">
        <f t="shared" si="281"/>
        <v>May</v>
      </c>
      <c r="F5686" t="s">
        <v>40</v>
      </c>
      <c r="G5686" t="s">
        <v>4307</v>
      </c>
      <c r="H5686" t="s">
        <v>37</v>
      </c>
      <c r="I5686" t="s">
        <v>19</v>
      </c>
      <c r="J5686" t="s">
        <v>42</v>
      </c>
      <c r="K5686" s="6">
        <v>6</v>
      </c>
      <c r="L5686" s="6" t="str">
        <f t="shared" si="279"/>
        <v>Midium</v>
      </c>
      <c r="M5686" s="7">
        <v>799</v>
      </c>
      <c r="N5686" s="2">
        <v>0</v>
      </c>
      <c r="O5686" s="3">
        <v>4794</v>
      </c>
      <c r="P5686" s="3">
        <f>O5686/K5686</f>
        <v>799</v>
      </c>
      <c r="Q5686" s="3">
        <f>R5686/M5686</f>
        <v>1.3204005006257822</v>
      </c>
      <c r="R5686" s="4">
        <v>1055</v>
      </c>
      <c r="S5686" s="2">
        <f>R5686/O5686</f>
        <v>0.22006675010429705</v>
      </c>
    </row>
    <row r="5687" spans="1:19" x14ac:dyDescent="0.3">
      <c r="A5687" s="6">
        <v>5938</v>
      </c>
      <c r="B5687" t="s">
        <v>6958</v>
      </c>
      <c r="C5687" s="11">
        <v>45410</v>
      </c>
      <c r="D5687" s="1" t="str">
        <f t="shared" si="280"/>
        <v>2024</v>
      </c>
      <c r="E5687" s="12" t="str">
        <f t="shared" si="281"/>
        <v>April</v>
      </c>
      <c r="F5687" t="s">
        <v>14</v>
      </c>
      <c r="G5687" t="s">
        <v>9662</v>
      </c>
      <c r="H5687" t="s">
        <v>15</v>
      </c>
      <c r="I5687" t="s">
        <v>19</v>
      </c>
      <c r="J5687" t="s">
        <v>32</v>
      </c>
      <c r="K5687" s="6">
        <v>9</v>
      </c>
      <c r="L5687" s="6" t="str">
        <f t="shared" si="279"/>
        <v>Large</v>
      </c>
      <c r="M5687" s="7">
        <v>499</v>
      </c>
      <c r="N5687" s="2">
        <v>0.15</v>
      </c>
      <c r="O5687" s="3">
        <v>3817.35</v>
      </c>
      <c r="P5687" s="3">
        <f>O5687/K5687</f>
        <v>424.15</v>
      </c>
      <c r="Q5687" s="3">
        <f>R5687/M5687</f>
        <v>1.3725450901803606</v>
      </c>
      <c r="R5687" s="4">
        <v>684.9</v>
      </c>
      <c r="S5687" s="2">
        <f>R5687/O5687</f>
        <v>0.17941765884710598</v>
      </c>
    </row>
    <row r="5688" spans="1:19" x14ac:dyDescent="0.3">
      <c r="A5688" s="6">
        <v>5939</v>
      </c>
      <c r="B5688" t="s">
        <v>6959</v>
      </c>
      <c r="C5688" s="11">
        <v>45821</v>
      </c>
      <c r="D5688" s="1" t="str">
        <f t="shared" si="280"/>
        <v>2025</v>
      </c>
      <c r="E5688" s="12" t="str">
        <f t="shared" si="281"/>
        <v>June</v>
      </c>
      <c r="F5688" t="s">
        <v>40</v>
      </c>
      <c r="G5688" t="s">
        <v>9662</v>
      </c>
      <c r="H5688" t="s">
        <v>37</v>
      </c>
      <c r="I5688" t="s">
        <v>16</v>
      </c>
      <c r="J5688" t="s">
        <v>34</v>
      </c>
      <c r="K5688" s="6">
        <v>9</v>
      </c>
      <c r="L5688" s="6" t="str">
        <f t="shared" si="279"/>
        <v>Large</v>
      </c>
      <c r="M5688" s="7">
        <v>999</v>
      </c>
      <c r="N5688" s="2">
        <v>0.05</v>
      </c>
      <c r="O5688" s="3">
        <v>8541.4500000000007</v>
      </c>
      <c r="P5688" s="3">
        <f>O5688/K5688</f>
        <v>949.05000000000007</v>
      </c>
      <c r="Q5688" s="3">
        <f>R5688/M5688</f>
        <v>0.89723723723723725</v>
      </c>
      <c r="R5688" s="4">
        <v>896.34</v>
      </c>
      <c r="S5688" s="2">
        <f>R5688/O5688</f>
        <v>0.10494002774704529</v>
      </c>
    </row>
    <row r="5689" spans="1:19" x14ac:dyDescent="0.3">
      <c r="A5689" s="6">
        <v>5940</v>
      </c>
      <c r="B5689" t="s">
        <v>6960</v>
      </c>
      <c r="C5689" s="11">
        <v>45770</v>
      </c>
      <c r="D5689" s="1" t="str">
        <f t="shared" si="280"/>
        <v>2025</v>
      </c>
      <c r="E5689" s="12" t="str">
        <f t="shared" si="281"/>
        <v>April</v>
      </c>
      <c r="F5689" t="s">
        <v>40</v>
      </c>
      <c r="G5689" t="s">
        <v>9662</v>
      </c>
      <c r="H5689" t="s">
        <v>37</v>
      </c>
      <c r="I5689" t="s">
        <v>19</v>
      </c>
      <c r="J5689" t="s">
        <v>25</v>
      </c>
      <c r="K5689" s="6">
        <v>4</v>
      </c>
      <c r="L5689" s="6" t="str">
        <f t="shared" si="279"/>
        <v>Midium</v>
      </c>
      <c r="M5689" s="7">
        <v>99</v>
      </c>
      <c r="N5689" s="2">
        <v>0</v>
      </c>
      <c r="O5689" s="3">
        <v>396</v>
      </c>
      <c r="P5689" s="3">
        <f>O5689/K5689</f>
        <v>99</v>
      </c>
      <c r="Q5689" s="3">
        <f>R5689/M5689</f>
        <v>0.90242424242424246</v>
      </c>
      <c r="R5689" s="4">
        <v>89.34</v>
      </c>
      <c r="S5689" s="2">
        <f>R5689/O5689</f>
        <v>0.22560606060606062</v>
      </c>
    </row>
    <row r="5690" spans="1:19" x14ac:dyDescent="0.3">
      <c r="A5690" s="6">
        <v>5941</v>
      </c>
      <c r="B5690" t="s">
        <v>6961</v>
      </c>
      <c r="C5690" s="11">
        <v>46004</v>
      </c>
      <c r="D5690" s="1" t="str">
        <f t="shared" si="280"/>
        <v>2025</v>
      </c>
      <c r="E5690" s="12" t="str">
        <f t="shared" si="281"/>
        <v>December</v>
      </c>
      <c r="F5690" t="s">
        <v>29</v>
      </c>
      <c r="G5690" t="s">
        <v>1510</v>
      </c>
      <c r="H5690" t="s">
        <v>24</v>
      </c>
      <c r="I5690" t="s">
        <v>16</v>
      </c>
      <c r="J5690" t="s">
        <v>38</v>
      </c>
      <c r="K5690" s="6">
        <v>6</v>
      </c>
      <c r="L5690" s="6" t="str">
        <f t="shared" si="279"/>
        <v>Midium</v>
      </c>
      <c r="M5690" s="7">
        <v>799</v>
      </c>
      <c r="N5690" s="2">
        <v>0.05</v>
      </c>
      <c r="O5690" s="3">
        <v>4554.3</v>
      </c>
      <c r="P5690" s="3">
        <f>O5690/K5690</f>
        <v>759.05000000000007</v>
      </c>
      <c r="Q5690" s="3">
        <f>R5690/M5690</f>
        <v>1.129874843554443</v>
      </c>
      <c r="R5690" s="4">
        <v>902.77</v>
      </c>
      <c r="S5690" s="2">
        <f>R5690/O5690</f>
        <v>0.19822365676393736</v>
      </c>
    </row>
    <row r="5691" spans="1:19" x14ac:dyDescent="0.3">
      <c r="A5691" s="6">
        <v>5942</v>
      </c>
      <c r="B5691" t="s">
        <v>6962</v>
      </c>
      <c r="C5691" s="11">
        <v>45954</v>
      </c>
      <c r="D5691" s="1" t="str">
        <f t="shared" si="280"/>
        <v>2025</v>
      </c>
      <c r="E5691" s="12" t="str">
        <f t="shared" si="281"/>
        <v>October</v>
      </c>
      <c r="F5691" t="s">
        <v>14</v>
      </c>
      <c r="G5691" t="s">
        <v>9662</v>
      </c>
      <c r="H5691" t="s">
        <v>37</v>
      </c>
      <c r="I5691" t="s">
        <v>27</v>
      </c>
      <c r="J5691" t="s">
        <v>17</v>
      </c>
      <c r="K5691" s="6">
        <v>7</v>
      </c>
      <c r="L5691" s="6" t="str">
        <f t="shared" si="279"/>
        <v>Large</v>
      </c>
      <c r="M5691" s="7">
        <v>199</v>
      </c>
      <c r="N5691" s="2">
        <v>0.05</v>
      </c>
      <c r="O5691" s="3">
        <v>1323.35</v>
      </c>
      <c r="P5691" s="3">
        <f>O5691/K5691</f>
        <v>189.04999999999998</v>
      </c>
      <c r="Q5691" s="3">
        <f>R5691/M5691</f>
        <v>1.1436683417085427</v>
      </c>
      <c r="R5691" s="4">
        <v>227.59</v>
      </c>
      <c r="S5691" s="2">
        <f>R5691/O5691</f>
        <v>0.17198020176068313</v>
      </c>
    </row>
    <row r="5692" spans="1:19" x14ac:dyDescent="0.3">
      <c r="A5692" s="6">
        <v>5943</v>
      </c>
      <c r="B5692" t="s">
        <v>6963</v>
      </c>
      <c r="C5692" s="11">
        <v>45986</v>
      </c>
      <c r="D5692" s="1" t="str">
        <f t="shared" si="280"/>
        <v>2025</v>
      </c>
      <c r="E5692" s="12" t="str">
        <f t="shared" si="281"/>
        <v>November</v>
      </c>
      <c r="F5692" t="s">
        <v>14</v>
      </c>
      <c r="G5692" t="s">
        <v>9662</v>
      </c>
      <c r="H5692" t="s">
        <v>37</v>
      </c>
      <c r="I5692" t="s">
        <v>19</v>
      </c>
      <c r="J5692" t="s">
        <v>20</v>
      </c>
      <c r="K5692" s="6">
        <v>8</v>
      </c>
      <c r="L5692" s="6" t="str">
        <f t="shared" si="279"/>
        <v>Large</v>
      </c>
      <c r="M5692" s="7">
        <v>199</v>
      </c>
      <c r="N5692" s="2">
        <v>0.05</v>
      </c>
      <c r="O5692" s="3">
        <v>1512.4</v>
      </c>
      <c r="P5692" s="3">
        <f>O5692/K5692</f>
        <v>189.05</v>
      </c>
      <c r="Q5692" s="3">
        <f>R5692/M5692</f>
        <v>0.74653266331658297</v>
      </c>
      <c r="R5692" s="4">
        <v>148.56</v>
      </c>
      <c r="S5692" s="2">
        <f>R5692/O5692</f>
        <v>9.8227982015339846E-2</v>
      </c>
    </row>
    <row r="5693" spans="1:19" x14ac:dyDescent="0.3">
      <c r="A5693" s="6">
        <v>5944</v>
      </c>
      <c r="B5693" t="s">
        <v>6964</v>
      </c>
      <c r="C5693" s="11">
        <v>46013</v>
      </c>
      <c r="D5693" s="1" t="str">
        <f t="shared" si="280"/>
        <v>2025</v>
      </c>
      <c r="E5693" s="12" t="str">
        <f t="shared" si="281"/>
        <v>December</v>
      </c>
      <c r="F5693" t="s">
        <v>22</v>
      </c>
      <c r="G5693" t="s">
        <v>6965</v>
      </c>
      <c r="H5693" t="s">
        <v>15</v>
      </c>
      <c r="I5693" t="s">
        <v>27</v>
      </c>
      <c r="J5693" t="s">
        <v>47</v>
      </c>
      <c r="K5693" s="6">
        <v>9</v>
      </c>
      <c r="L5693" s="6" t="str">
        <f t="shared" si="279"/>
        <v>Large</v>
      </c>
      <c r="M5693" s="7">
        <v>199</v>
      </c>
      <c r="N5693" s="2">
        <v>0</v>
      </c>
      <c r="O5693" s="3">
        <v>1791</v>
      </c>
      <c r="P5693" s="3">
        <f>O5693/K5693</f>
        <v>199</v>
      </c>
      <c r="Q5693" s="3">
        <f>R5693/M5693</f>
        <v>1.3007035175879396</v>
      </c>
      <c r="R5693" s="4">
        <v>258.83999999999997</v>
      </c>
      <c r="S5693" s="2">
        <f>R5693/O5693</f>
        <v>0.14452261306532663</v>
      </c>
    </row>
    <row r="5694" spans="1:19" x14ac:dyDescent="0.3">
      <c r="A5694" s="6">
        <v>5945</v>
      </c>
      <c r="B5694" t="s">
        <v>6966</v>
      </c>
      <c r="C5694" s="11">
        <v>45806</v>
      </c>
      <c r="D5694" s="1" t="str">
        <f t="shared" si="280"/>
        <v>2025</v>
      </c>
      <c r="E5694" s="12" t="str">
        <f t="shared" si="281"/>
        <v>May</v>
      </c>
      <c r="F5694" t="s">
        <v>14</v>
      </c>
      <c r="G5694" t="s">
        <v>9662</v>
      </c>
      <c r="H5694" t="s">
        <v>15</v>
      </c>
      <c r="I5694" t="s">
        <v>27</v>
      </c>
      <c r="J5694" t="s">
        <v>17</v>
      </c>
      <c r="K5694" s="6">
        <v>7</v>
      </c>
      <c r="L5694" s="6" t="str">
        <f t="shared" si="279"/>
        <v>Large</v>
      </c>
      <c r="M5694" s="7">
        <v>799</v>
      </c>
      <c r="N5694" s="2">
        <v>0</v>
      </c>
      <c r="O5694" s="3">
        <v>5593</v>
      </c>
      <c r="P5694" s="3">
        <f>O5694/K5694</f>
        <v>799</v>
      </c>
      <c r="Q5694" s="3">
        <f>R5694/M5694</f>
        <v>1.4921777221526908</v>
      </c>
      <c r="R5694" s="4">
        <v>1192.25</v>
      </c>
      <c r="S5694" s="2">
        <f>R5694/O5694</f>
        <v>0.21316824602181297</v>
      </c>
    </row>
    <row r="5695" spans="1:19" x14ac:dyDescent="0.3">
      <c r="A5695" s="6">
        <v>5946</v>
      </c>
      <c r="B5695" t="s">
        <v>6967</v>
      </c>
      <c r="C5695" s="11">
        <v>45585</v>
      </c>
      <c r="D5695" s="1" t="str">
        <f t="shared" si="280"/>
        <v>2024</v>
      </c>
      <c r="E5695" s="12" t="str">
        <f t="shared" si="281"/>
        <v>October</v>
      </c>
      <c r="F5695" t="s">
        <v>14</v>
      </c>
      <c r="G5695" t="s">
        <v>9662</v>
      </c>
      <c r="H5695" t="s">
        <v>24</v>
      </c>
      <c r="I5695" t="s">
        <v>19</v>
      </c>
      <c r="J5695" t="s">
        <v>32</v>
      </c>
      <c r="K5695" s="6">
        <v>5</v>
      </c>
      <c r="L5695" s="6" t="str">
        <f t="shared" si="279"/>
        <v>Midium</v>
      </c>
      <c r="M5695" s="7">
        <v>99</v>
      </c>
      <c r="N5695" s="2">
        <v>0.05</v>
      </c>
      <c r="O5695" s="3">
        <v>470.25</v>
      </c>
      <c r="P5695" s="3">
        <f>O5695/K5695</f>
        <v>94.05</v>
      </c>
      <c r="Q5695" s="3">
        <f>R5695/M5695</f>
        <v>0.68090909090909091</v>
      </c>
      <c r="R5695" s="4">
        <v>67.41</v>
      </c>
      <c r="S5695" s="2">
        <f>R5695/O5695</f>
        <v>0.1433492822966507</v>
      </c>
    </row>
    <row r="5696" spans="1:19" x14ac:dyDescent="0.3">
      <c r="A5696" s="6">
        <v>5947</v>
      </c>
      <c r="B5696" t="s">
        <v>6968</v>
      </c>
      <c r="C5696" s="11">
        <v>45974</v>
      </c>
      <c r="D5696" s="1" t="str">
        <f t="shared" si="280"/>
        <v>2025</v>
      </c>
      <c r="E5696" s="12" t="str">
        <f t="shared" si="281"/>
        <v>November</v>
      </c>
      <c r="F5696" t="s">
        <v>14</v>
      </c>
      <c r="G5696" t="s">
        <v>5997</v>
      </c>
      <c r="H5696" t="s">
        <v>24</v>
      </c>
      <c r="I5696" t="s">
        <v>19</v>
      </c>
      <c r="J5696" t="s">
        <v>20</v>
      </c>
      <c r="K5696" s="6">
        <v>6</v>
      </c>
      <c r="L5696" s="6" t="str">
        <f t="shared" si="279"/>
        <v>Midium</v>
      </c>
      <c r="M5696" s="7">
        <v>799</v>
      </c>
      <c r="N5696" s="2">
        <v>0</v>
      </c>
      <c r="O5696" s="3">
        <v>4794</v>
      </c>
      <c r="P5696" s="3">
        <f>O5696/K5696</f>
        <v>799</v>
      </c>
      <c r="Q5696" s="3">
        <f>R5696/M5696</f>
        <v>1.2585982478097621</v>
      </c>
      <c r="R5696" s="4">
        <v>1005.62</v>
      </c>
      <c r="S5696" s="2">
        <f>R5696/O5696</f>
        <v>0.20976637463496037</v>
      </c>
    </row>
    <row r="5697" spans="1:19" x14ac:dyDescent="0.3">
      <c r="A5697" s="6">
        <v>5948</v>
      </c>
      <c r="B5697" t="s">
        <v>6969</v>
      </c>
      <c r="C5697" s="11">
        <v>46003</v>
      </c>
      <c r="D5697" s="1" t="str">
        <f t="shared" si="280"/>
        <v>2025</v>
      </c>
      <c r="E5697" s="12" t="str">
        <f t="shared" si="281"/>
        <v>December</v>
      </c>
      <c r="F5697" t="s">
        <v>40</v>
      </c>
      <c r="G5697" t="s">
        <v>9662</v>
      </c>
      <c r="H5697" t="s">
        <v>37</v>
      </c>
      <c r="I5697" t="s">
        <v>19</v>
      </c>
      <c r="J5697" t="s">
        <v>32</v>
      </c>
      <c r="K5697" s="6">
        <v>3</v>
      </c>
      <c r="L5697" s="6" t="str">
        <f t="shared" si="279"/>
        <v>Small</v>
      </c>
      <c r="M5697" s="7">
        <v>199</v>
      </c>
      <c r="N5697" s="2">
        <v>0</v>
      </c>
      <c r="O5697" s="3">
        <v>597</v>
      </c>
      <c r="P5697" s="3">
        <f>O5697/K5697</f>
        <v>199</v>
      </c>
      <c r="Q5697" s="3">
        <f>R5697/M5697</f>
        <v>0.85788944723618088</v>
      </c>
      <c r="R5697" s="4">
        <v>170.72</v>
      </c>
      <c r="S5697" s="2">
        <f>R5697/O5697</f>
        <v>0.28596314907872694</v>
      </c>
    </row>
    <row r="5698" spans="1:19" x14ac:dyDescent="0.3">
      <c r="A5698" s="6">
        <v>5949</v>
      </c>
      <c r="B5698" t="s">
        <v>6970</v>
      </c>
      <c r="C5698" s="11">
        <v>45594</v>
      </c>
      <c r="D5698" s="1" t="str">
        <f t="shared" si="280"/>
        <v>2024</v>
      </c>
      <c r="E5698" s="12" t="str">
        <f t="shared" si="281"/>
        <v>October</v>
      </c>
      <c r="F5698" t="s">
        <v>22</v>
      </c>
      <c r="G5698" t="s">
        <v>6971</v>
      </c>
      <c r="H5698" t="s">
        <v>15</v>
      </c>
      <c r="I5698" t="s">
        <v>19</v>
      </c>
      <c r="J5698" t="s">
        <v>42</v>
      </c>
      <c r="K5698" s="6">
        <v>8</v>
      </c>
      <c r="L5698" s="6" t="str">
        <f t="shared" si="279"/>
        <v>Large</v>
      </c>
      <c r="M5698" s="7">
        <v>199</v>
      </c>
      <c r="N5698" s="2">
        <v>0.1</v>
      </c>
      <c r="O5698" s="3">
        <v>1432.8</v>
      </c>
      <c r="P5698" s="3">
        <f>O5698/K5698</f>
        <v>179.1</v>
      </c>
      <c r="Q5698" s="3">
        <f>R5698/M5698</f>
        <v>2.0292964824120601</v>
      </c>
      <c r="R5698" s="4">
        <v>403.83</v>
      </c>
      <c r="S5698" s="2">
        <f>R5698/O5698</f>
        <v>0.28184673366834173</v>
      </c>
    </row>
    <row r="5699" spans="1:19" x14ac:dyDescent="0.3">
      <c r="A5699" s="6">
        <v>5950</v>
      </c>
      <c r="B5699" t="s">
        <v>6972</v>
      </c>
      <c r="C5699" s="11">
        <v>45639</v>
      </c>
      <c r="D5699" s="1" t="str">
        <f t="shared" si="280"/>
        <v>2024</v>
      </c>
      <c r="E5699" s="12" t="str">
        <f t="shared" si="281"/>
        <v>December</v>
      </c>
      <c r="F5699" t="s">
        <v>22</v>
      </c>
      <c r="G5699" t="s">
        <v>9662</v>
      </c>
      <c r="H5699" t="s">
        <v>15</v>
      </c>
      <c r="I5699" t="s">
        <v>19</v>
      </c>
      <c r="J5699" t="s">
        <v>25</v>
      </c>
      <c r="K5699" s="6">
        <v>10</v>
      </c>
      <c r="L5699" s="6" t="str">
        <f t="shared" ref="L5699:L5762" si="282">IF(K5699&lt;4,"Small", IF(K5699&lt;7,"Midium", IF(K5699&lt;=10,"Large")))</f>
        <v>Large</v>
      </c>
      <c r="M5699" s="7">
        <v>299</v>
      </c>
      <c r="N5699" s="2">
        <v>0.15</v>
      </c>
      <c r="O5699" s="3">
        <v>2541.5</v>
      </c>
      <c r="P5699" s="3">
        <f>O5699/K5699</f>
        <v>254.15</v>
      </c>
      <c r="Q5699" s="3">
        <f>R5699/M5699</f>
        <v>1.441170568561873</v>
      </c>
      <c r="R5699" s="4">
        <v>430.91</v>
      </c>
      <c r="S5699" s="2">
        <f>R5699/O5699</f>
        <v>0.169549478654338</v>
      </c>
    </row>
    <row r="5700" spans="1:19" x14ac:dyDescent="0.3">
      <c r="A5700" s="6">
        <v>5951</v>
      </c>
      <c r="B5700" t="s">
        <v>6973</v>
      </c>
      <c r="C5700" s="11">
        <v>45817</v>
      </c>
      <c r="D5700" s="1" t="str">
        <f t="shared" si="280"/>
        <v>2025</v>
      </c>
      <c r="E5700" s="12" t="str">
        <f t="shared" si="281"/>
        <v>June</v>
      </c>
      <c r="F5700" t="s">
        <v>29</v>
      </c>
      <c r="G5700" t="s">
        <v>9662</v>
      </c>
      <c r="H5700" t="s">
        <v>37</v>
      </c>
      <c r="I5700" t="s">
        <v>27</v>
      </c>
      <c r="J5700" t="s">
        <v>47</v>
      </c>
      <c r="K5700" s="6">
        <v>7</v>
      </c>
      <c r="L5700" s="6" t="str">
        <f t="shared" si="282"/>
        <v>Large</v>
      </c>
      <c r="M5700" s="7">
        <v>199</v>
      </c>
      <c r="N5700" s="2">
        <v>0.05</v>
      </c>
      <c r="O5700" s="3">
        <v>1323.35</v>
      </c>
      <c r="P5700" s="3">
        <f>O5700/K5700</f>
        <v>189.04999999999998</v>
      </c>
      <c r="Q5700" s="3">
        <f>R5700/M5700</f>
        <v>1.0898994974874372</v>
      </c>
      <c r="R5700" s="4">
        <v>216.89</v>
      </c>
      <c r="S5700" s="2">
        <f>R5700/O5700</f>
        <v>0.16389466127630634</v>
      </c>
    </row>
    <row r="5701" spans="1:19" x14ac:dyDescent="0.3">
      <c r="A5701" s="6">
        <v>5952</v>
      </c>
      <c r="B5701" t="s">
        <v>6974</v>
      </c>
      <c r="C5701" s="11">
        <v>45871</v>
      </c>
      <c r="D5701" s="1" t="str">
        <f t="shared" si="280"/>
        <v>2025</v>
      </c>
      <c r="E5701" s="12" t="str">
        <f t="shared" si="281"/>
        <v>August</v>
      </c>
      <c r="F5701" t="s">
        <v>40</v>
      </c>
      <c r="G5701" t="s">
        <v>9662</v>
      </c>
      <c r="H5701" t="s">
        <v>15</v>
      </c>
      <c r="I5701" t="s">
        <v>19</v>
      </c>
      <c r="J5701" t="s">
        <v>20</v>
      </c>
      <c r="K5701" s="6">
        <v>1</v>
      </c>
      <c r="L5701" s="6" t="str">
        <f t="shared" si="282"/>
        <v>Small</v>
      </c>
      <c r="M5701" s="7">
        <v>499</v>
      </c>
      <c r="N5701" s="2">
        <v>0.05</v>
      </c>
      <c r="O5701" s="3">
        <v>474.05</v>
      </c>
      <c r="P5701" s="3">
        <f>O5701/K5701</f>
        <v>474.05</v>
      </c>
      <c r="Q5701" s="3">
        <f>R5701/M5701</f>
        <v>0.17811623246492986</v>
      </c>
      <c r="R5701" s="4">
        <v>88.88</v>
      </c>
      <c r="S5701" s="2">
        <f>R5701/O5701</f>
        <v>0.18749077101571562</v>
      </c>
    </row>
    <row r="5702" spans="1:19" x14ac:dyDescent="0.3">
      <c r="A5702" s="6">
        <v>5953</v>
      </c>
      <c r="B5702" t="s">
        <v>6975</v>
      </c>
      <c r="C5702" s="11">
        <v>45917</v>
      </c>
      <c r="D5702" s="1" t="str">
        <f t="shared" si="280"/>
        <v>2025</v>
      </c>
      <c r="E5702" s="12" t="str">
        <f t="shared" si="281"/>
        <v>September</v>
      </c>
      <c r="F5702" t="s">
        <v>29</v>
      </c>
      <c r="G5702" t="s">
        <v>9662</v>
      </c>
      <c r="H5702" t="s">
        <v>24</v>
      </c>
      <c r="I5702" t="s">
        <v>19</v>
      </c>
      <c r="J5702" t="s">
        <v>42</v>
      </c>
      <c r="K5702" s="6">
        <v>2</v>
      </c>
      <c r="L5702" s="6" t="str">
        <f t="shared" si="282"/>
        <v>Small</v>
      </c>
      <c r="M5702" s="7">
        <v>149</v>
      </c>
      <c r="N5702" s="2">
        <v>0</v>
      </c>
      <c r="O5702" s="3">
        <v>298</v>
      </c>
      <c r="P5702" s="3">
        <f>O5702/K5702</f>
        <v>149</v>
      </c>
      <c r="Q5702" s="3">
        <f>R5702/M5702</f>
        <v>0.28060402684563762</v>
      </c>
      <c r="R5702" s="4">
        <v>41.81</v>
      </c>
      <c r="S5702" s="2">
        <f>R5702/O5702</f>
        <v>0.14030201342281881</v>
      </c>
    </row>
    <row r="5703" spans="1:19" x14ac:dyDescent="0.3">
      <c r="A5703" s="6">
        <v>5954</v>
      </c>
      <c r="B5703" t="s">
        <v>6976</v>
      </c>
      <c r="C5703" s="11">
        <v>45895</v>
      </c>
      <c r="D5703" s="1" t="str">
        <f t="shared" ref="D5703:D5764" si="283">TEXT(C5703, "yyyy")</f>
        <v>2025</v>
      </c>
      <c r="E5703" s="12" t="str">
        <f t="shared" ref="E5703:E5764" si="284">TEXT(C5703, "mmmm")</f>
        <v>August</v>
      </c>
      <c r="F5703" t="s">
        <v>22</v>
      </c>
      <c r="G5703" t="s">
        <v>9662</v>
      </c>
      <c r="H5703" t="s">
        <v>15</v>
      </c>
      <c r="I5703" t="s">
        <v>19</v>
      </c>
      <c r="J5703" t="s">
        <v>42</v>
      </c>
      <c r="K5703" s="6">
        <v>4</v>
      </c>
      <c r="L5703" s="6" t="str">
        <f t="shared" si="282"/>
        <v>Midium</v>
      </c>
      <c r="M5703" s="7">
        <v>299</v>
      </c>
      <c r="N5703" s="2">
        <v>0</v>
      </c>
      <c r="O5703" s="3">
        <v>1196</v>
      </c>
      <c r="P5703" s="3">
        <f>O5703/K5703</f>
        <v>299</v>
      </c>
      <c r="Q5703" s="3">
        <f>R5703/M5703</f>
        <v>0.63013377926421399</v>
      </c>
      <c r="R5703" s="4">
        <v>188.41</v>
      </c>
      <c r="S5703" s="2">
        <f>R5703/O5703</f>
        <v>0.1575334448160535</v>
      </c>
    </row>
    <row r="5704" spans="1:19" x14ac:dyDescent="0.3">
      <c r="A5704" s="6">
        <v>5955</v>
      </c>
      <c r="B5704" t="s">
        <v>6977</v>
      </c>
      <c r="C5704" s="11">
        <v>45483</v>
      </c>
      <c r="D5704" s="1" t="str">
        <f t="shared" si="283"/>
        <v>2024</v>
      </c>
      <c r="E5704" s="12" t="str">
        <f t="shared" si="284"/>
        <v>July</v>
      </c>
      <c r="F5704" t="s">
        <v>40</v>
      </c>
      <c r="G5704" t="s">
        <v>9662</v>
      </c>
      <c r="H5704" t="s">
        <v>15</v>
      </c>
      <c r="I5704" t="s">
        <v>16</v>
      </c>
      <c r="J5704" t="s">
        <v>38</v>
      </c>
      <c r="K5704" s="6">
        <v>3</v>
      </c>
      <c r="L5704" s="6" t="str">
        <f t="shared" si="282"/>
        <v>Small</v>
      </c>
      <c r="M5704" s="7">
        <v>99</v>
      </c>
      <c r="N5704" s="2">
        <v>0</v>
      </c>
      <c r="O5704" s="3">
        <v>297</v>
      </c>
      <c r="P5704" s="3">
        <f>O5704/K5704</f>
        <v>99</v>
      </c>
      <c r="Q5704" s="3">
        <f>R5704/M5704</f>
        <v>0.7312121212121212</v>
      </c>
      <c r="R5704" s="4">
        <v>72.39</v>
      </c>
      <c r="S5704" s="2">
        <f>R5704/O5704</f>
        <v>0.24373737373737375</v>
      </c>
    </row>
    <row r="5705" spans="1:19" x14ac:dyDescent="0.3">
      <c r="A5705" s="6">
        <v>5956</v>
      </c>
      <c r="B5705" t="s">
        <v>6978</v>
      </c>
      <c r="C5705" s="11">
        <v>45757</v>
      </c>
      <c r="D5705" s="1" t="str">
        <f t="shared" si="283"/>
        <v>2025</v>
      </c>
      <c r="E5705" s="12" t="str">
        <f t="shared" si="284"/>
        <v>April</v>
      </c>
      <c r="F5705" t="s">
        <v>14</v>
      </c>
      <c r="G5705" t="s">
        <v>9662</v>
      </c>
      <c r="H5705" t="s">
        <v>15</v>
      </c>
      <c r="I5705" t="s">
        <v>16</v>
      </c>
      <c r="J5705" t="s">
        <v>38</v>
      </c>
      <c r="K5705" s="6">
        <v>7</v>
      </c>
      <c r="L5705" s="6" t="str">
        <f t="shared" si="282"/>
        <v>Large</v>
      </c>
      <c r="M5705" s="7">
        <v>99</v>
      </c>
      <c r="N5705" s="2">
        <v>0</v>
      </c>
      <c r="O5705" s="3">
        <v>693</v>
      </c>
      <c r="P5705" s="3">
        <f>O5705/K5705</f>
        <v>99</v>
      </c>
      <c r="Q5705" s="3">
        <f>R5705/M5705</f>
        <v>0.78050505050505048</v>
      </c>
      <c r="R5705" s="4">
        <v>77.27</v>
      </c>
      <c r="S5705" s="2">
        <f>R5705/O5705</f>
        <v>0.11150072150072149</v>
      </c>
    </row>
    <row r="5706" spans="1:19" x14ac:dyDescent="0.3">
      <c r="A5706" s="6">
        <v>5957</v>
      </c>
      <c r="B5706" t="s">
        <v>6979</v>
      </c>
      <c r="C5706" s="11">
        <v>45597</v>
      </c>
      <c r="D5706" s="1" t="str">
        <f t="shared" si="283"/>
        <v>2024</v>
      </c>
      <c r="E5706" s="12" t="str">
        <f t="shared" si="284"/>
        <v>November</v>
      </c>
      <c r="F5706" t="s">
        <v>40</v>
      </c>
      <c r="G5706" t="s">
        <v>1094</v>
      </c>
      <c r="H5706" t="s">
        <v>15</v>
      </c>
      <c r="I5706" t="s">
        <v>16</v>
      </c>
      <c r="J5706" t="s">
        <v>38</v>
      </c>
      <c r="K5706" s="6">
        <v>3</v>
      </c>
      <c r="L5706" s="6" t="str">
        <f t="shared" si="282"/>
        <v>Small</v>
      </c>
      <c r="M5706" s="7">
        <v>99</v>
      </c>
      <c r="N5706" s="2">
        <v>0</v>
      </c>
      <c r="O5706" s="3">
        <v>297</v>
      </c>
      <c r="P5706" s="3">
        <f>O5706/K5706</f>
        <v>99</v>
      </c>
      <c r="Q5706" s="3">
        <f>R5706/M5706</f>
        <v>0.44303030303030305</v>
      </c>
      <c r="R5706" s="4">
        <v>43.86</v>
      </c>
      <c r="S5706" s="2">
        <f>R5706/O5706</f>
        <v>0.14767676767676768</v>
      </c>
    </row>
    <row r="5707" spans="1:19" x14ac:dyDescent="0.3">
      <c r="A5707" s="6">
        <v>5958</v>
      </c>
      <c r="B5707" t="s">
        <v>6980</v>
      </c>
      <c r="C5707" s="11">
        <v>45578</v>
      </c>
      <c r="D5707" s="1" t="str">
        <f t="shared" si="283"/>
        <v>2024</v>
      </c>
      <c r="E5707" s="12" t="str">
        <f t="shared" si="284"/>
        <v>October</v>
      </c>
      <c r="F5707" t="s">
        <v>14</v>
      </c>
      <c r="G5707" t="s">
        <v>6981</v>
      </c>
      <c r="H5707" t="s">
        <v>37</v>
      </c>
      <c r="I5707" t="s">
        <v>27</v>
      </c>
      <c r="J5707" t="s">
        <v>47</v>
      </c>
      <c r="K5707" s="6">
        <v>3</v>
      </c>
      <c r="L5707" s="6" t="str">
        <f t="shared" si="282"/>
        <v>Small</v>
      </c>
      <c r="M5707" s="7">
        <v>99</v>
      </c>
      <c r="N5707" s="2">
        <v>0.05</v>
      </c>
      <c r="O5707" s="3">
        <v>282.14999999999998</v>
      </c>
      <c r="P5707" s="3">
        <f>O5707/K5707</f>
        <v>94.05</v>
      </c>
      <c r="Q5707" s="3">
        <f>R5707/M5707</f>
        <v>0.20040404040404039</v>
      </c>
      <c r="R5707" s="4">
        <v>19.84</v>
      </c>
      <c r="S5707" s="2">
        <f>R5707/O5707</f>
        <v>7.0317207159312431E-2</v>
      </c>
    </row>
    <row r="5708" spans="1:19" x14ac:dyDescent="0.3">
      <c r="A5708" s="6">
        <v>5959</v>
      </c>
      <c r="B5708" t="s">
        <v>6982</v>
      </c>
      <c r="C5708" s="11">
        <v>45792</v>
      </c>
      <c r="D5708" s="1" t="str">
        <f t="shared" si="283"/>
        <v>2025</v>
      </c>
      <c r="E5708" s="12" t="str">
        <f t="shared" si="284"/>
        <v>May</v>
      </c>
      <c r="F5708" t="s">
        <v>22</v>
      </c>
      <c r="G5708" t="s">
        <v>3334</v>
      </c>
      <c r="H5708" t="s">
        <v>24</v>
      </c>
      <c r="I5708" t="s">
        <v>19</v>
      </c>
      <c r="J5708" t="s">
        <v>32</v>
      </c>
      <c r="K5708" s="6">
        <v>10</v>
      </c>
      <c r="L5708" s="6" t="str">
        <f t="shared" si="282"/>
        <v>Large</v>
      </c>
      <c r="M5708" s="7">
        <v>799</v>
      </c>
      <c r="N5708" s="2">
        <v>0</v>
      </c>
      <c r="O5708" s="3">
        <v>7990</v>
      </c>
      <c r="P5708" s="3">
        <f>O5708/K5708</f>
        <v>799</v>
      </c>
      <c r="Q5708" s="3">
        <f>R5708/M5708</f>
        <v>2.354105131414268</v>
      </c>
      <c r="R5708" s="4">
        <v>1880.93</v>
      </c>
      <c r="S5708" s="2">
        <f>R5708/O5708</f>
        <v>0.2354105131414268</v>
      </c>
    </row>
    <row r="5709" spans="1:19" x14ac:dyDescent="0.3">
      <c r="A5709" s="6">
        <v>5960</v>
      </c>
      <c r="B5709" t="s">
        <v>6983</v>
      </c>
      <c r="C5709" s="11">
        <v>45930</v>
      </c>
      <c r="D5709" s="1" t="str">
        <f t="shared" si="283"/>
        <v>2025</v>
      </c>
      <c r="E5709" s="12" t="str">
        <f t="shared" si="284"/>
        <v>September</v>
      </c>
      <c r="F5709" t="s">
        <v>40</v>
      </c>
      <c r="G5709" t="s">
        <v>9662</v>
      </c>
      <c r="H5709" t="s">
        <v>37</v>
      </c>
      <c r="I5709" t="s">
        <v>19</v>
      </c>
      <c r="J5709" t="s">
        <v>42</v>
      </c>
      <c r="K5709" s="6">
        <v>4</v>
      </c>
      <c r="L5709" s="6" t="str">
        <f t="shared" si="282"/>
        <v>Midium</v>
      </c>
      <c r="M5709" s="7">
        <v>799</v>
      </c>
      <c r="N5709" s="2">
        <v>0</v>
      </c>
      <c r="O5709" s="3">
        <v>3196</v>
      </c>
      <c r="P5709" s="3">
        <f>O5709/K5709</f>
        <v>799</v>
      </c>
      <c r="Q5709" s="3">
        <f>R5709/M5709</f>
        <v>0.26593241551939922</v>
      </c>
      <c r="R5709" s="4">
        <v>212.48</v>
      </c>
      <c r="S5709" s="2">
        <f>R5709/O5709</f>
        <v>6.6483103879849806E-2</v>
      </c>
    </row>
    <row r="5710" spans="1:19" x14ac:dyDescent="0.3">
      <c r="A5710" s="6">
        <v>5961</v>
      </c>
      <c r="B5710" t="s">
        <v>6984</v>
      </c>
      <c r="C5710" s="11">
        <v>45362</v>
      </c>
      <c r="D5710" s="1" t="str">
        <f t="shared" si="283"/>
        <v>2024</v>
      </c>
      <c r="E5710" s="12" t="str">
        <f t="shared" si="284"/>
        <v>March</v>
      </c>
      <c r="F5710" t="s">
        <v>22</v>
      </c>
      <c r="G5710" t="s">
        <v>9662</v>
      </c>
      <c r="H5710" t="s">
        <v>37</v>
      </c>
      <c r="I5710" t="s">
        <v>19</v>
      </c>
      <c r="J5710" t="s">
        <v>42</v>
      </c>
      <c r="K5710" s="6">
        <v>8</v>
      </c>
      <c r="L5710" s="6" t="str">
        <f t="shared" si="282"/>
        <v>Large</v>
      </c>
      <c r="M5710" s="7">
        <v>999</v>
      </c>
      <c r="N5710" s="2">
        <v>0.1</v>
      </c>
      <c r="O5710" s="3">
        <v>7192.8</v>
      </c>
      <c r="P5710" s="3">
        <f>O5710/K5710</f>
        <v>899.1</v>
      </c>
      <c r="Q5710" s="3">
        <f>R5710/M5710</f>
        <v>1.2225425425425425</v>
      </c>
      <c r="R5710" s="4">
        <v>1221.32</v>
      </c>
      <c r="S5710" s="2">
        <f>R5710/O5710</f>
        <v>0.16979757535313089</v>
      </c>
    </row>
    <row r="5711" spans="1:19" x14ac:dyDescent="0.3">
      <c r="A5711" s="6">
        <v>5962</v>
      </c>
      <c r="B5711" t="s">
        <v>6985</v>
      </c>
      <c r="C5711" s="11">
        <v>45390</v>
      </c>
      <c r="D5711" s="1" t="str">
        <f t="shared" si="283"/>
        <v>2024</v>
      </c>
      <c r="E5711" s="12" t="str">
        <f t="shared" si="284"/>
        <v>April</v>
      </c>
      <c r="F5711" t="s">
        <v>14</v>
      </c>
      <c r="G5711" t="s">
        <v>6986</v>
      </c>
      <c r="H5711" t="s">
        <v>15</v>
      </c>
      <c r="I5711" t="s">
        <v>19</v>
      </c>
      <c r="J5711" t="s">
        <v>25</v>
      </c>
      <c r="K5711" s="6">
        <v>3</v>
      </c>
      <c r="L5711" s="6" t="str">
        <f t="shared" si="282"/>
        <v>Small</v>
      </c>
      <c r="M5711" s="7">
        <v>199</v>
      </c>
      <c r="N5711" s="2">
        <v>0</v>
      </c>
      <c r="O5711" s="3">
        <v>597</v>
      </c>
      <c r="P5711" s="3">
        <f>O5711/K5711</f>
        <v>199</v>
      </c>
      <c r="Q5711" s="3">
        <f>R5711/M5711</f>
        <v>0.57080402010050257</v>
      </c>
      <c r="R5711" s="4">
        <v>113.59</v>
      </c>
      <c r="S5711" s="2">
        <f>R5711/O5711</f>
        <v>0.1902680067001675</v>
      </c>
    </row>
    <row r="5712" spans="1:19" x14ac:dyDescent="0.3">
      <c r="A5712" s="6">
        <v>5963</v>
      </c>
      <c r="B5712" t="s">
        <v>6987</v>
      </c>
      <c r="C5712" s="11">
        <v>45899</v>
      </c>
      <c r="D5712" s="1" t="str">
        <f t="shared" si="283"/>
        <v>2025</v>
      </c>
      <c r="E5712" s="12" t="str">
        <f t="shared" si="284"/>
        <v>August</v>
      </c>
      <c r="F5712" t="s">
        <v>40</v>
      </c>
      <c r="G5712" t="s">
        <v>6988</v>
      </c>
      <c r="H5712" t="s">
        <v>37</v>
      </c>
      <c r="I5712" t="s">
        <v>16</v>
      </c>
      <c r="J5712" t="s">
        <v>38</v>
      </c>
      <c r="K5712" s="6">
        <v>3</v>
      </c>
      <c r="L5712" s="6" t="str">
        <f t="shared" si="282"/>
        <v>Small</v>
      </c>
      <c r="M5712" s="7">
        <v>299</v>
      </c>
      <c r="N5712" s="2">
        <v>0.15</v>
      </c>
      <c r="O5712" s="3">
        <v>762.45</v>
      </c>
      <c r="P5712" s="3">
        <f>O5712/K5712</f>
        <v>254.15</v>
      </c>
      <c r="Q5712" s="3">
        <f>R5712/M5712</f>
        <v>0.22946488294314382</v>
      </c>
      <c r="R5712" s="4">
        <v>68.61</v>
      </c>
      <c r="S5712" s="2">
        <f>R5712/O5712</f>
        <v>8.9986228605154428E-2</v>
      </c>
    </row>
    <row r="5713" spans="1:19" x14ac:dyDescent="0.3">
      <c r="A5713" s="6">
        <v>5964</v>
      </c>
      <c r="B5713" t="s">
        <v>6989</v>
      </c>
      <c r="C5713" s="11">
        <v>45425</v>
      </c>
      <c r="D5713" s="1" t="str">
        <f t="shared" si="283"/>
        <v>2024</v>
      </c>
      <c r="E5713" s="12" t="str">
        <f t="shared" si="284"/>
        <v>May</v>
      </c>
      <c r="F5713" t="s">
        <v>40</v>
      </c>
      <c r="G5713" t="s">
        <v>9662</v>
      </c>
      <c r="H5713" t="s">
        <v>37</v>
      </c>
      <c r="I5713" t="s">
        <v>19</v>
      </c>
      <c r="J5713" t="s">
        <v>42</v>
      </c>
      <c r="K5713" s="6">
        <v>6</v>
      </c>
      <c r="L5713" s="6" t="str">
        <f t="shared" si="282"/>
        <v>Midium</v>
      </c>
      <c r="M5713" s="7">
        <v>199</v>
      </c>
      <c r="N5713" s="2">
        <v>0.1</v>
      </c>
      <c r="O5713" s="3">
        <v>1074.5999999999999</v>
      </c>
      <c r="P5713" s="3">
        <f>O5713/K5713</f>
        <v>179.1</v>
      </c>
      <c r="Q5713" s="3">
        <f>R5713/M5713</f>
        <v>0.87371859296482413</v>
      </c>
      <c r="R5713" s="4">
        <v>173.87</v>
      </c>
      <c r="S5713" s="2">
        <f>R5713/O5713</f>
        <v>0.16179973943793041</v>
      </c>
    </row>
    <row r="5714" spans="1:19" x14ac:dyDescent="0.3">
      <c r="A5714" s="6">
        <v>5965</v>
      </c>
      <c r="B5714" t="s">
        <v>6990</v>
      </c>
      <c r="C5714" s="11">
        <v>45830</v>
      </c>
      <c r="D5714" s="1" t="str">
        <f t="shared" si="283"/>
        <v>2025</v>
      </c>
      <c r="E5714" s="12" t="str">
        <f t="shared" si="284"/>
        <v>June</v>
      </c>
      <c r="F5714" t="s">
        <v>14</v>
      </c>
      <c r="G5714" t="s">
        <v>9662</v>
      </c>
      <c r="H5714" t="s">
        <v>37</v>
      </c>
      <c r="I5714" t="s">
        <v>19</v>
      </c>
      <c r="J5714" t="s">
        <v>32</v>
      </c>
      <c r="K5714" s="6">
        <v>6</v>
      </c>
      <c r="L5714" s="6" t="str">
        <f t="shared" si="282"/>
        <v>Midium</v>
      </c>
      <c r="M5714" s="7">
        <v>499</v>
      </c>
      <c r="N5714" s="2">
        <v>0.1</v>
      </c>
      <c r="O5714" s="3">
        <v>2694.6</v>
      </c>
      <c r="P5714" s="3">
        <f>O5714/K5714</f>
        <v>449.09999999999997</v>
      </c>
      <c r="Q5714" s="3">
        <f>R5714/M5714</f>
        <v>1.2616633266533066</v>
      </c>
      <c r="R5714" s="4">
        <v>629.57000000000005</v>
      </c>
      <c r="S5714" s="2">
        <f>R5714/O5714</f>
        <v>0.23364135678764941</v>
      </c>
    </row>
    <row r="5715" spans="1:19" x14ac:dyDescent="0.3">
      <c r="A5715" s="6">
        <v>5966</v>
      </c>
      <c r="B5715" t="s">
        <v>6991</v>
      </c>
      <c r="C5715" s="11">
        <v>45444</v>
      </c>
      <c r="D5715" s="1" t="str">
        <f t="shared" si="283"/>
        <v>2024</v>
      </c>
      <c r="E5715" s="12" t="str">
        <f t="shared" si="284"/>
        <v>June</v>
      </c>
      <c r="F5715" t="s">
        <v>14</v>
      </c>
      <c r="G5715" t="s">
        <v>9662</v>
      </c>
      <c r="H5715" t="s">
        <v>15</v>
      </c>
      <c r="I5715" t="s">
        <v>19</v>
      </c>
      <c r="J5715" t="s">
        <v>20</v>
      </c>
      <c r="K5715" s="6">
        <v>6</v>
      </c>
      <c r="L5715" s="6" t="str">
        <f t="shared" si="282"/>
        <v>Midium</v>
      </c>
      <c r="M5715" s="7">
        <v>299</v>
      </c>
      <c r="N5715" s="2">
        <v>0</v>
      </c>
      <c r="O5715" s="3">
        <v>1794</v>
      </c>
      <c r="P5715" s="3">
        <f>O5715/K5715</f>
        <v>299</v>
      </c>
      <c r="Q5715" s="3">
        <f>R5715/M5715</f>
        <v>1.3847491638795988</v>
      </c>
      <c r="R5715" s="4">
        <v>414.04</v>
      </c>
      <c r="S5715" s="2">
        <f>R5715/O5715</f>
        <v>0.23079152731326646</v>
      </c>
    </row>
    <row r="5716" spans="1:19" x14ac:dyDescent="0.3">
      <c r="A5716" s="6">
        <v>5967</v>
      </c>
      <c r="B5716" t="s">
        <v>6992</v>
      </c>
      <c r="C5716" s="11">
        <v>45737</v>
      </c>
      <c r="D5716" s="1" t="str">
        <f t="shared" si="283"/>
        <v>2025</v>
      </c>
      <c r="E5716" s="12" t="str">
        <f t="shared" si="284"/>
        <v>March</v>
      </c>
      <c r="F5716" t="s">
        <v>40</v>
      </c>
      <c r="G5716" t="s">
        <v>6993</v>
      </c>
      <c r="H5716" t="s">
        <v>15</v>
      </c>
      <c r="I5716" t="s">
        <v>27</v>
      </c>
      <c r="J5716" t="s">
        <v>47</v>
      </c>
      <c r="K5716" s="6">
        <v>6</v>
      </c>
      <c r="L5716" s="6" t="str">
        <f t="shared" si="282"/>
        <v>Midium</v>
      </c>
      <c r="M5716" s="7">
        <v>999</v>
      </c>
      <c r="N5716" s="2">
        <v>0</v>
      </c>
      <c r="O5716" s="3">
        <v>5994</v>
      </c>
      <c r="P5716" s="3">
        <f>O5716/K5716</f>
        <v>999</v>
      </c>
      <c r="Q5716" s="3">
        <f>R5716/M5716</f>
        <v>1.3404004004004004</v>
      </c>
      <c r="R5716" s="4">
        <v>1339.06</v>
      </c>
      <c r="S5716" s="2">
        <f>R5716/O5716</f>
        <v>0.22340006673340007</v>
      </c>
    </row>
    <row r="5717" spans="1:19" x14ac:dyDescent="0.3">
      <c r="A5717" s="6">
        <v>5968</v>
      </c>
      <c r="B5717" t="s">
        <v>6994</v>
      </c>
      <c r="C5717" s="11">
        <v>46011</v>
      </c>
      <c r="D5717" s="1" t="str">
        <f t="shared" si="283"/>
        <v>2025</v>
      </c>
      <c r="E5717" s="12" t="str">
        <f t="shared" si="284"/>
        <v>December</v>
      </c>
      <c r="F5717" t="s">
        <v>29</v>
      </c>
      <c r="G5717" t="s">
        <v>9662</v>
      </c>
      <c r="H5717" t="s">
        <v>37</v>
      </c>
      <c r="I5717" t="s">
        <v>27</v>
      </c>
      <c r="J5717" t="s">
        <v>47</v>
      </c>
      <c r="K5717" s="6">
        <v>10</v>
      </c>
      <c r="L5717" s="6" t="str">
        <f t="shared" si="282"/>
        <v>Large</v>
      </c>
      <c r="M5717" s="7">
        <v>799</v>
      </c>
      <c r="N5717" s="2">
        <v>0.05</v>
      </c>
      <c r="O5717" s="3">
        <v>7590.5</v>
      </c>
      <c r="P5717" s="3">
        <f>O5717/K5717</f>
        <v>759.05</v>
      </c>
      <c r="Q5717" s="3">
        <f>R5717/M5717</f>
        <v>1.2095869837296622</v>
      </c>
      <c r="R5717" s="4">
        <v>966.46</v>
      </c>
      <c r="S5717" s="2">
        <f>R5717/O5717</f>
        <v>0.12732494565575392</v>
      </c>
    </row>
    <row r="5718" spans="1:19" x14ac:dyDescent="0.3">
      <c r="A5718" s="6">
        <v>5969</v>
      </c>
      <c r="B5718" t="s">
        <v>6995</v>
      </c>
      <c r="C5718" s="11">
        <v>45498</v>
      </c>
      <c r="D5718" s="1" t="str">
        <f t="shared" si="283"/>
        <v>2024</v>
      </c>
      <c r="E5718" s="12" t="str">
        <f t="shared" si="284"/>
        <v>July</v>
      </c>
      <c r="F5718" t="s">
        <v>40</v>
      </c>
      <c r="G5718" t="s">
        <v>9662</v>
      </c>
      <c r="H5718" t="s">
        <v>24</v>
      </c>
      <c r="I5718" t="s">
        <v>16</v>
      </c>
      <c r="J5718" t="s">
        <v>34</v>
      </c>
      <c r="K5718" s="6">
        <v>10</v>
      </c>
      <c r="L5718" s="6" t="str">
        <f t="shared" si="282"/>
        <v>Large</v>
      </c>
      <c r="M5718" s="7">
        <v>99</v>
      </c>
      <c r="N5718" s="2">
        <v>0.05</v>
      </c>
      <c r="O5718" s="3">
        <v>940.5</v>
      </c>
      <c r="P5718" s="3">
        <f>O5718/K5718</f>
        <v>94.05</v>
      </c>
      <c r="Q5718" s="3">
        <f>R5718/M5718</f>
        <v>1.0204040404040404</v>
      </c>
      <c r="R5718" s="4">
        <v>101.02</v>
      </c>
      <c r="S5718" s="2">
        <f>R5718/O5718</f>
        <v>0.10741095162147793</v>
      </c>
    </row>
    <row r="5719" spans="1:19" x14ac:dyDescent="0.3">
      <c r="A5719" s="6">
        <v>5970</v>
      </c>
      <c r="B5719" t="s">
        <v>6996</v>
      </c>
      <c r="C5719" s="11">
        <v>45785</v>
      </c>
      <c r="D5719" s="1" t="str">
        <f t="shared" si="283"/>
        <v>2025</v>
      </c>
      <c r="E5719" s="12" t="str">
        <f t="shared" si="284"/>
        <v>May</v>
      </c>
      <c r="F5719" t="s">
        <v>14</v>
      </c>
      <c r="G5719" t="s">
        <v>9662</v>
      </c>
      <c r="H5719" t="s">
        <v>37</v>
      </c>
      <c r="I5719" t="s">
        <v>19</v>
      </c>
      <c r="J5719" t="s">
        <v>20</v>
      </c>
      <c r="K5719" s="6">
        <v>6</v>
      </c>
      <c r="L5719" s="6" t="str">
        <f t="shared" si="282"/>
        <v>Midium</v>
      </c>
      <c r="M5719" s="7">
        <v>299</v>
      </c>
      <c r="N5719" s="2">
        <v>0.1</v>
      </c>
      <c r="O5719" s="3">
        <v>1614.6</v>
      </c>
      <c r="P5719" s="3">
        <f>O5719/K5719</f>
        <v>269.09999999999997</v>
      </c>
      <c r="Q5719" s="3">
        <f>R5719/M5719</f>
        <v>1.2273578595317727</v>
      </c>
      <c r="R5719" s="4">
        <v>366.98</v>
      </c>
      <c r="S5719" s="2">
        <f>R5719/O5719</f>
        <v>0.22728849250588384</v>
      </c>
    </row>
    <row r="5720" spans="1:19" x14ac:dyDescent="0.3">
      <c r="A5720" s="6">
        <v>5971</v>
      </c>
      <c r="B5720" t="s">
        <v>6997</v>
      </c>
      <c r="C5720" s="11">
        <v>45302</v>
      </c>
      <c r="D5720" s="1" t="str">
        <f t="shared" si="283"/>
        <v>2024</v>
      </c>
      <c r="E5720" s="12" t="str">
        <f t="shared" si="284"/>
        <v>January</v>
      </c>
      <c r="F5720" t="s">
        <v>29</v>
      </c>
      <c r="G5720" t="s">
        <v>6998</v>
      </c>
      <c r="H5720" t="s">
        <v>15</v>
      </c>
      <c r="I5720" t="s">
        <v>19</v>
      </c>
      <c r="J5720" t="s">
        <v>25</v>
      </c>
      <c r="K5720" s="6">
        <v>2</v>
      </c>
      <c r="L5720" s="6" t="str">
        <f t="shared" si="282"/>
        <v>Small</v>
      </c>
      <c r="M5720" s="7">
        <v>799</v>
      </c>
      <c r="N5720" s="2">
        <v>0.15</v>
      </c>
      <c r="O5720" s="3">
        <v>1358.3</v>
      </c>
      <c r="P5720" s="3">
        <f>O5720/K5720</f>
        <v>679.15</v>
      </c>
      <c r="Q5720" s="3">
        <f>R5720/M5720</f>
        <v>0.28730913642052563</v>
      </c>
      <c r="R5720" s="4">
        <v>229.56</v>
      </c>
      <c r="S5720" s="2">
        <f>R5720/O5720</f>
        <v>0.16900537436501509</v>
      </c>
    </row>
    <row r="5721" spans="1:19" x14ac:dyDescent="0.3">
      <c r="A5721" s="6">
        <v>5972</v>
      </c>
      <c r="B5721" t="s">
        <v>6999</v>
      </c>
      <c r="C5721" s="11">
        <v>45346</v>
      </c>
      <c r="D5721" s="1" t="str">
        <f t="shared" si="283"/>
        <v>2024</v>
      </c>
      <c r="E5721" s="12" t="str">
        <f t="shared" si="284"/>
        <v>February</v>
      </c>
      <c r="F5721" t="s">
        <v>14</v>
      </c>
      <c r="G5721" t="s">
        <v>9662</v>
      </c>
      <c r="H5721" t="s">
        <v>15</v>
      </c>
      <c r="I5721" t="s">
        <v>19</v>
      </c>
      <c r="J5721" t="s">
        <v>25</v>
      </c>
      <c r="K5721" s="6">
        <v>4</v>
      </c>
      <c r="L5721" s="6" t="str">
        <f t="shared" si="282"/>
        <v>Midium</v>
      </c>
      <c r="M5721" s="7">
        <v>499</v>
      </c>
      <c r="N5721" s="2">
        <v>0</v>
      </c>
      <c r="O5721" s="3">
        <v>1996</v>
      </c>
      <c r="P5721" s="3">
        <f>O5721/K5721</f>
        <v>499</v>
      </c>
      <c r="Q5721" s="3">
        <f>R5721/M5721</f>
        <v>0.32561122244488977</v>
      </c>
      <c r="R5721" s="4">
        <v>162.47999999999999</v>
      </c>
      <c r="S5721" s="2">
        <f>R5721/O5721</f>
        <v>8.1402805611222442E-2</v>
      </c>
    </row>
    <row r="5722" spans="1:19" x14ac:dyDescent="0.3">
      <c r="A5722" s="6">
        <v>5973</v>
      </c>
      <c r="B5722" t="s">
        <v>7000</v>
      </c>
      <c r="C5722" s="11">
        <v>45941</v>
      </c>
      <c r="D5722" s="1" t="str">
        <f t="shared" si="283"/>
        <v>2025</v>
      </c>
      <c r="E5722" s="12" t="str">
        <f t="shared" si="284"/>
        <v>October</v>
      </c>
      <c r="F5722" t="s">
        <v>40</v>
      </c>
      <c r="G5722" t="s">
        <v>9662</v>
      </c>
      <c r="H5722" t="s">
        <v>37</v>
      </c>
      <c r="I5722" t="s">
        <v>19</v>
      </c>
      <c r="J5722" t="s">
        <v>20</v>
      </c>
      <c r="K5722" s="6">
        <v>7</v>
      </c>
      <c r="L5722" s="6" t="str">
        <f t="shared" si="282"/>
        <v>Large</v>
      </c>
      <c r="M5722" s="7">
        <v>299</v>
      </c>
      <c r="N5722" s="2">
        <v>0.05</v>
      </c>
      <c r="O5722" s="3">
        <v>1988.35</v>
      </c>
      <c r="P5722" s="3">
        <f>O5722/K5722</f>
        <v>284.05</v>
      </c>
      <c r="Q5722" s="3">
        <f>R5722/M5722</f>
        <v>0.84678929765886291</v>
      </c>
      <c r="R5722" s="4">
        <v>253.19</v>
      </c>
      <c r="S5722" s="2">
        <f>R5722/O5722</f>
        <v>0.12733673649005459</v>
      </c>
    </row>
    <row r="5723" spans="1:19" x14ac:dyDescent="0.3">
      <c r="A5723" s="6">
        <v>5974</v>
      </c>
      <c r="B5723" t="s">
        <v>7001</v>
      </c>
      <c r="C5723" s="11">
        <v>45944</v>
      </c>
      <c r="D5723" s="1" t="str">
        <f t="shared" si="283"/>
        <v>2025</v>
      </c>
      <c r="E5723" s="12" t="str">
        <f t="shared" si="284"/>
        <v>October</v>
      </c>
      <c r="F5723" t="s">
        <v>40</v>
      </c>
      <c r="G5723" t="s">
        <v>9662</v>
      </c>
      <c r="H5723" t="s">
        <v>37</v>
      </c>
      <c r="I5723" t="s">
        <v>16</v>
      </c>
      <c r="J5723" t="s">
        <v>34</v>
      </c>
      <c r="K5723" s="6">
        <v>8</v>
      </c>
      <c r="L5723" s="6" t="str">
        <f t="shared" si="282"/>
        <v>Large</v>
      </c>
      <c r="M5723" s="7">
        <v>999</v>
      </c>
      <c r="N5723" s="2">
        <v>0.05</v>
      </c>
      <c r="O5723" s="3">
        <v>7592.4</v>
      </c>
      <c r="P5723" s="3">
        <f>O5723/K5723</f>
        <v>949.05</v>
      </c>
      <c r="Q5723" s="3">
        <f>R5723/M5723</f>
        <v>2.1185685685685685</v>
      </c>
      <c r="R5723" s="4">
        <v>2116.4499999999998</v>
      </c>
      <c r="S5723" s="2">
        <f>R5723/O5723</f>
        <v>0.27875902218007481</v>
      </c>
    </row>
    <row r="5724" spans="1:19" x14ac:dyDescent="0.3">
      <c r="A5724" s="6">
        <v>5976</v>
      </c>
      <c r="B5724" t="s">
        <v>7002</v>
      </c>
      <c r="C5724" s="11">
        <v>45517</v>
      </c>
      <c r="D5724" s="1" t="str">
        <f t="shared" si="283"/>
        <v>2024</v>
      </c>
      <c r="E5724" s="12" t="str">
        <f t="shared" si="284"/>
        <v>August</v>
      </c>
      <c r="F5724" t="s">
        <v>22</v>
      </c>
      <c r="G5724" t="s">
        <v>3361</v>
      </c>
      <c r="H5724" t="s">
        <v>15</v>
      </c>
      <c r="I5724" t="s">
        <v>19</v>
      </c>
      <c r="J5724" t="s">
        <v>42</v>
      </c>
      <c r="K5724" s="6">
        <v>8</v>
      </c>
      <c r="L5724" s="6" t="str">
        <f t="shared" si="282"/>
        <v>Large</v>
      </c>
      <c r="M5724" s="7">
        <v>799</v>
      </c>
      <c r="N5724" s="2">
        <v>0.05</v>
      </c>
      <c r="O5724" s="3">
        <v>6072.4</v>
      </c>
      <c r="P5724" s="3">
        <f>O5724/K5724</f>
        <v>759.05</v>
      </c>
      <c r="Q5724" s="3">
        <f>R5724/M5724</f>
        <v>0.44267834793491861</v>
      </c>
      <c r="R5724" s="4">
        <v>353.7</v>
      </c>
      <c r="S5724" s="2">
        <f>R5724/O5724</f>
        <v>5.8247151044068246E-2</v>
      </c>
    </row>
    <row r="5725" spans="1:19" x14ac:dyDescent="0.3">
      <c r="A5725" s="6">
        <v>5977</v>
      </c>
      <c r="B5725" t="s">
        <v>7003</v>
      </c>
      <c r="C5725" s="11">
        <v>45786</v>
      </c>
      <c r="D5725" s="1" t="str">
        <f t="shared" si="283"/>
        <v>2025</v>
      </c>
      <c r="E5725" s="12" t="str">
        <f t="shared" si="284"/>
        <v>May</v>
      </c>
      <c r="F5725" t="s">
        <v>29</v>
      </c>
      <c r="G5725" t="s">
        <v>9662</v>
      </c>
      <c r="H5725" t="s">
        <v>15</v>
      </c>
      <c r="I5725" t="s">
        <v>19</v>
      </c>
      <c r="J5725" t="s">
        <v>42</v>
      </c>
      <c r="K5725" s="6">
        <v>7</v>
      </c>
      <c r="L5725" s="6" t="str">
        <f t="shared" si="282"/>
        <v>Large</v>
      </c>
      <c r="M5725" s="7">
        <v>299</v>
      </c>
      <c r="N5725" s="2">
        <v>0</v>
      </c>
      <c r="O5725" s="3">
        <v>2093</v>
      </c>
      <c r="P5725" s="3">
        <f>O5725/K5725</f>
        <v>299</v>
      </c>
      <c r="Q5725" s="3">
        <f>R5725/M5725</f>
        <v>0.8626755852842809</v>
      </c>
      <c r="R5725" s="4">
        <v>257.94</v>
      </c>
      <c r="S5725" s="2">
        <f>R5725/O5725</f>
        <v>0.12323936932632584</v>
      </c>
    </row>
    <row r="5726" spans="1:19" x14ac:dyDescent="0.3">
      <c r="A5726" s="6">
        <v>5978</v>
      </c>
      <c r="B5726" t="s">
        <v>7004</v>
      </c>
      <c r="C5726" s="11">
        <v>45617</v>
      </c>
      <c r="D5726" s="1" t="str">
        <f t="shared" si="283"/>
        <v>2024</v>
      </c>
      <c r="E5726" s="12" t="str">
        <f t="shared" si="284"/>
        <v>November</v>
      </c>
      <c r="F5726" t="s">
        <v>40</v>
      </c>
      <c r="G5726" t="s">
        <v>9662</v>
      </c>
      <c r="H5726" t="s">
        <v>15</v>
      </c>
      <c r="I5726" t="s">
        <v>16</v>
      </c>
      <c r="J5726" t="s">
        <v>34</v>
      </c>
      <c r="K5726" s="6">
        <v>4</v>
      </c>
      <c r="L5726" s="6" t="str">
        <f t="shared" si="282"/>
        <v>Midium</v>
      </c>
      <c r="M5726" s="7">
        <v>499</v>
      </c>
      <c r="N5726" s="2">
        <v>0.05</v>
      </c>
      <c r="O5726" s="3">
        <v>1896.2</v>
      </c>
      <c r="P5726" s="3">
        <f>O5726/K5726</f>
        <v>474.05</v>
      </c>
      <c r="Q5726" s="3">
        <f>R5726/M5726</f>
        <v>1.1112625250501003</v>
      </c>
      <c r="R5726" s="4">
        <v>554.52</v>
      </c>
      <c r="S5726" s="2">
        <f>R5726/O5726</f>
        <v>0.29243750659213164</v>
      </c>
    </row>
    <row r="5727" spans="1:19" x14ac:dyDescent="0.3">
      <c r="A5727" s="6">
        <v>5979</v>
      </c>
      <c r="B5727" t="s">
        <v>7005</v>
      </c>
      <c r="C5727" s="11">
        <v>45399</v>
      </c>
      <c r="D5727" s="1" t="str">
        <f t="shared" si="283"/>
        <v>2024</v>
      </c>
      <c r="E5727" s="12" t="str">
        <f t="shared" si="284"/>
        <v>April</v>
      </c>
      <c r="F5727" t="s">
        <v>14</v>
      </c>
      <c r="G5727" t="s">
        <v>7006</v>
      </c>
      <c r="H5727" t="s">
        <v>37</v>
      </c>
      <c r="I5727" t="s">
        <v>19</v>
      </c>
      <c r="J5727" t="s">
        <v>20</v>
      </c>
      <c r="K5727" s="6">
        <v>3</v>
      </c>
      <c r="L5727" s="6" t="str">
        <f t="shared" si="282"/>
        <v>Small</v>
      </c>
      <c r="M5727" s="7">
        <v>149</v>
      </c>
      <c r="N5727" s="2">
        <v>0</v>
      </c>
      <c r="O5727" s="3">
        <v>447</v>
      </c>
      <c r="P5727" s="3">
        <f>O5727/K5727</f>
        <v>149</v>
      </c>
      <c r="Q5727" s="3">
        <f>R5727/M5727</f>
        <v>0.52744966442953023</v>
      </c>
      <c r="R5727" s="4">
        <v>78.59</v>
      </c>
      <c r="S5727" s="2">
        <f>R5727/O5727</f>
        <v>0.1758165548098434</v>
      </c>
    </row>
    <row r="5728" spans="1:19" x14ac:dyDescent="0.3">
      <c r="A5728" s="6">
        <v>5980</v>
      </c>
      <c r="B5728" t="s">
        <v>7007</v>
      </c>
      <c r="C5728" s="11">
        <v>45424</v>
      </c>
      <c r="D5728" s="1" t="str">
        <f t="shared" si="283"/>
        <v>2024</v>
      </c>
      <c r="E5728" s="12" t="str">
        <f t="shared" si="284"/>
        <v>May</v>
      </c>
      <c r="F5728" t="s">
        <v>29</v>
      </c>
      <c r="G5728" t="s">
        <v>9662</v>
      </c>
      <c r="H5728" t="s">
        <v>37</v>
      </c>
      <c r="I5728" t="s">
        <v>27</v>
      </c>
      <c r="J5728" t="s">
        <v>47</v>
      </c>
      <c r="K5728" s="6">
        <v>3</v>
      </c>
      <c r="L5728" s="6" t="str">
        <f t="shared" si="282"/>
        <v>Small</v>
      </c>
      <c r="M5728" s="7">
        <v>299</v>
      </c>
      <c r="N5728" s="2">
        <v>0.15</v>
      </c>
      <c r="O5728" s="3">
        <v>762.45</v>
      </c>
      <c r="P5728" s="3">
        <f>O5728/K5728</f>
        <v>254.15</v>
      </c>
      <c r="Q5728" s="3">
        <f>R5728/M5728</f>
        <v>0.63769230769230767</v>
      </c>
      <c r="R5728" s="4">
        <v>190.67</v>
      </c>
      <c r="S5728" s="2">
        <f>R5728/O5728</f>
        <v>0.25007541478129708</v>
      </c>
    </row>
    <row r="5729" spans="1:19" x14ac:dyDescent="0.3">
      <c r="A5729" s="6">
        <v>5981</v>
      </c>
      <c r="B5729" t="s">
        <v>7008</v>
      </c>
      <c r="C5729" s="11">
        <v>45395</v>
      </c>
      <c r="D5729" s="1" t="str">
        <f t="shared" si="283"/>
        <v>2024</v>
      </c>
      <c r="E5729" s="12" t="str">
        <f t="shared" si="284"/>
        <v>April</v>
      </c>
      <c r="F5729" t="s">
        <v>14</v>
      </c>
      <c r="G5729" t="s">
        <v>9662</v>
      </c>
      <c r="H5729" t="s">
        <v>24</v>
      </c>
      <c r="I5729" t="s">
        <v>19</v>
      </c>
      <c r="J5729" t="s">
        <v>25</v>
      </c>
      <c r="K5729" s="6">
        <v>1</v>
      </c>
      <c r="L5729" s="6" t="str">
        <f t="shared" si="282"/>
        <v>Small</v>
      </c>
      <c r="M5729" s="7">
        <v>299</v>
      </c>
      <c r="N5729" s="2">
        <v>0</v>
      </c>
      <c r="O5729" s="3">
        <v>299</v>
      </c>
      <c r="P5729" s="3">
        <f>O5729/K5729</f>
        <v>299</v>
      </c>
      <c r="Q5729" s="3">
        <f>R5729/M5729</f>
        <v>0.18110367892976589</v>
      </c>
      <c r="R5729" s="4">
        <v>54.15</v>
      </c>
      <c r="S5729" s="2">
        <f>R5729/O5729</f>
        <v>0.18110367892976589</v>
      </c>
    </row>
    <row r="5730" spans="1:19" x14ac:dyDescent="0.3">
      <c r="A5730" s="6">
        <v>5982</v>
      </c>
      <c r="B5730" t="s">
        <v>7009</v>
      </c>
      <c r="C5730" s="11">
        <v>45779</v>
      </c>
      <c r="D5730" s="1" t="str">
        <f t="shared" si="283"/>
        <v>2025</v>
      </c>
      <c r="E5730" s="12" t="str">
        <f t="shared" si="284"/>
        <v>May</v>
      </c>
      <c r="F5730" t="s">
        <v>22</v>
      </c>
      <c r="G5730" t="s">
        <v>9662</v>
      </c>
      <c r="H5730" t="s">
        <v>15</v>
      </c>
      <c r="I5730" t="s">
        <v>19</v>
      </c>
      <c r="J5730" t="s">
        <v>25</v>
      </c>
      <c r="K5730" s="6">
        <v>5</v>
      </c>
      <c r="L5730" s="6" t="str">
        <f t="shared" si="282"/>
        <v>Midium</v>
      </c>
      <c r="M5730" s="7">
        <v>99</v>
      </c>
      <c r="N5730" s="2">
        <v>0.15</v>
      </c>
      <c r="O5730" s="3">
        <v>420.75</v>
      </c>
      <c r="P5730" s="3">
        <f>O5730/K5730</f>
        <v>84.15</v>
      </c>
      <c r="Q5730" s="3">
        <f>R5730/M5730</f>
        <v>1.2527272727272727</v>
      </c>
      <c r="R5730" s="4">
        <v>124.02</v>
      </c>
      <c r="S5730" s="2">
        <f>R5730/O5730</f>
        <v>0.29475935828877003</v>
      </c>
    </row>
    <row r="5731" spans="1:19" x14ac:dyDescent="0.3">
      <c r="A5731" s="6">
        <v>5983</v>
      </c>
      <c r="B5731" t="s">
        <v>7010</v>
      </c>
      <c r="C5731" s="11">
        <v>45830</v>
      </c>
      <c r="D5731" s="1" t="str">
        <f t="shared" si="283"/>
        <v>2025</v>
      </c>
      <c r="E5731" s="12" t="str">
        <f t="shared" si="284"/>
        <v>June</v>
      </c>
      <c r="F5731" t="s">
        <v>14</v>
      </c>
      <c r="G5731" t="s">
        <v>7011</v>
      </c>
      <c r="H5731" t="s">
        <v>37</v>
      </c>
      <c r="I5731" t="s">
        <v>16</v>
      </c>
      <c r="J5731" t="s">
        <v>34</v>
      </c>
      <c r="K5731" s="6">
        <v>7</v>
      </c>
      <c r="L5731" s="6" t="str">
        <f t="shared" si="282"/>
        <v>Large</v>
      </c>
      <c r="M5731" s="7">
        <v>199</v>
      </c>
      <c r="N5731" s="2">
        <v>0.15</v>
      </c>
      <c r="O5731" s="3">
        <v>1184.05</v>
      </c>
      <c r="P5731" s="3">
        <f>O5731/K5731</f>
        <v>169.15</v>
      </c>
      <c r="Q5731" s="3">
        <f>R5731/M5731</f>
        <v>0.66025125628140702</v>
      </c>
      <c r="R5731" s="4">
        <v>131.38999999999999</v>
      </c>
      <c r="S5731" s="2">
        <f>R5731/O5731</f>
        <v>0.11096659769435412</v>
      </c>
    </row>
    <row r="5732" spans="1:19" x14ac:dyDescent="0.3">
      <c r="A5732" s="6">
        <v>5984</v>
      </c>
      <c r="B5732" t="s">
        <v>7012</v>
      </c>
      <c r="C5732" s="11">
        <v>45318</v>
      </c>
      <c r="D5732" s="1" t="str">
        <f t="shared" si="283"/>
        <v>2024</v>
      </c>
      <c r="E5732" s="12" t="str">
        <f t="shared" si="284"/>
        <v>January</v>
      </c>
      <c r="F5732" t="s">
        <v>14</v>
      </c>
      <c r="G5732" t="s">
        <v>9662</v>
      </c>
      <c r="H5732" t="s">
        <v>15</v>
      </c>
      <c r="I5732" t="s">
        <v>19</v>
      </c>
      <c r="J5732" t="s">
        <v>42</v>
      </c>
      <c r="K5732" s="6">
        <v>10</v>
      </c>
      <c r="L5732" s="6" t="str">
        <f t="shared" si="282"/>
        <v>Large</v>
      </c>
      <c r="M5732" s="7">
        <v>199</v>
      </c>
      <c r="N5732" s="2">
        <v>0.1</v>
      </c>
      <c r="O5732" s="3">
        <v>1791</v>
      </c>
      <c r="P5732" s="3">
        <f>O5732/K5732</f>
        <v>179.1</v>
      </c>
      <c r="Q5732" s="3">
        <f>R5732/M5732</f>
        <v>2.1314572864321608</v>
      </c>
      <c r="R5732" s="4">
        <v>424.16</v>
      </c>
      <c r="S5732" s="2">
        <f>R5732/O5732</f>
        <v>0.23682858738135121</v>
      </c>
    </row>
    <row r="5733" spans="1:19" x14ac:dyDescent="0.3">
      <c r="A5733" s="6">
        <v>5985</v>
      </c>
      <c r="B5733" t="s">
        <v>7013</v>
      </c>
      <c r="C5733" s="11">
        <v>45928</v>
      </c>
      <c r="D5733" s="1" t="str">
        <f t="shared" si="283"/>
        <v>2025</v>
      </c>
      <c r="E5733" s="12" t="str">
        <f t="shared" si="284"/>
        <v>September</v>
      </c>
      <c r="F5733" t="s">
        <v>29</v>
      </c>
      <c r="G5733" t="s">
        <v>9662</v>
      </c>
      <c r="H5733" t="s">
        <v>24</v>
      </c>
      <c r="I5733" t="s">
        <v>27</v>
      </c>
      <c r="J5733" t="s">
        <v>47</v>
      </c>
      <c r="K5733" s="6">
        <v>6</v>
      </c>
      <c r="L5733" s="6" t="str">
        <f t="shared" si="282"/>
        <v>Midium</v>
      </c>
      <c r="M5733" s="7">
        <v>299</v>
      </c>
      <c r="N5733" s="2">
        <v>0.05</v>
      </c>
      <c r="O5733" s="3">
        <v>1704.3</v>
      </c>
      <c r="P5733" s="3">
        <f>O5733/K5733</f>
        <v>284.05</v>
      </c>
      <c r="Q5733" s="3">
        <f>R5733/M5733</f>
        <v>0.61648829431438135</v>
      </c>
      <c r="R5733" s="4">
        <v>184.33</v>
      </c>
      <c r="S5733" s="2">
        <f>R5733/O5733</f>
        <v>0.1081558411077862</v>
      </c>
    </row>
    <row r="5734" spans="1:19" x14ac:dyDescent="0.3">
      <c r="A5734" s="6">
        <v>5986</v>
      </c>
      <c r="B5734" t="s">
        <v>7014</v>
      </c>
      <c r="C5734" s="11">
        <v>45931</v>
      </c>
      <c r="D5734" s="1" t="str">
        <f t="shared" si="283"/>
        <v>2025</v>
      </c>
      <c r="E5734" s="12" t="str">
        <f t="shared" si="284"/>
        <v>October</v>
      </c>
      <c r="F5734" t="s">
        <v>29</v>
      </c>
      <c r="G5734" t="s">
        <v>2753</v>
      </c>
      <c r="H5734" t="s">
        <v>15</v>
      </c>
      <c r="I5734" t="s">
        <v>19</v>
      </c>
      <c r="J5734" t="s">
        <v>32</v>
      </c>
      <c r="K5734" s="6">
        <v>9</v>
      </c>
      <c r="L5734" s="6" t="str">
        <f t="shared" si="282"/>
        <v>Large</v>
      </c>
      <c r="M5734" s="7">
        <v>99</v>
      </c>
      <c r="N5734" s="2">
        <v>0</v>
      </c>
      <c r="O5734" s="3">
        <v>891</v>
      </c>
      <c r="P5734" s="3">
        <f>O5734/K5734</f>
        <v>99</v>
      </c>
      <c r="Q5734" s="3">
        <f>R5734/M5734</f>
        <v>1.3403030303030303</v>
      </c>
      <c r="R5734" s="4">
        <v>132.69</v>
      </c>
      <c r="S5734" s="2">
        <f>R5734/O5734</f>
        <v>0.14892255892255893</v>
      </c>
    </row>
    <row r="5735" spans="1:19" x14ac:dyDescent="0.3">
      <c r="A5735" s="6">
        <v>5987</v>
      </c>
      <c r="B5735" t="s">
        <v>7015</v>
      </c>
      <c r="C5735" s="11">
        <v>45557</v>
      </c>
      <c r="D5735" s="1" t="str">
        <f t="shared" si="283"/>
        <v>2024</v>
      </c>
      <c r="E5735" s="12" t="str">
        <f t="shared" si="284"/>
        <v>September</v>
      </c>
      <c r="F5735" t="s">
        <v>14</v>
      </c>
      <c r="G5735" t="s">
        <v>4880</v>
      </c>
      <c r="H5735" t="s">
        <v>24</v>
      </c>
      <c r="I5735" t="s">
        <v>16</v>
      </c>
      <c r="J5735" t="s">
        <v>38</v>
      </c>
      <c r="K5735" s="6">
        <v>10</v>
      </c>
      <c r="L5735" s="6" t="str">
        <f t="shared" si="282"/>
        <v>Large</v>
      </c>
      <c r="M5735" s="7">
        <v>299</v>
      </c>
      <c r="N5735" s="2">
        <v>0.05</v>
      </c>
      <c r="O5735" s="3">
        <v>2840.5</v>
      </c>
      <c r="P5735" s="3">
        <f>O5735/K5735</f>
        <v>284.05</v>
      </c>
      <c r="Q5735" s="3">
        <f>R5735/M5735</f>
        <v>2.6195986622073577</v>
      </c>
      <c r="R5735" s="4">
        <v>783.26</v>
      </c>
      <c r="S5735" s="2">
        <f>R5735/O5735</f>
        <v>0.27574722760077452</v>
      </c>
    </row>
    <row r="5736" spans="1:19" x14ac:dyDescent="0.3">
      <c r="A5736" s="6">
        <v>5988</v>
      </c>
      <c r="B5736" t="s">
        <v>7016</v>
      </c>
      <c r="C5736" s="11">
        <v>45667</v>
      </c>
      <c r="D5736" s="1" t="str">
        <f t="shared" si="283"/>
        <v>2025</v>
      </c>
      <c r="E5736" s="12" t="str">
        <f t="shared" si="284"/>
        <v>January</v>
      </c>
      <c r="F5736" t="s">
        <v>29</v>
      </c>
      <c r="G5736" t="s">
        <v>9662</v>
      </c>
      <c r="H5736" t="s">
        <v>15</v>
      </c>
      <c r="I5736" t="s">
        <v>19</v>
      </c>
      <c r="J5736" t="s">
        <v>32</v>
      </c>
      <c r="K5736" s="6">
        <v>10</v>
      </c>
      <c r="L5736" s="6" t="str">
        <f t="shared" si="282"/>
        <v>Large</v>
      </c>
      <c r="M5736" s="7">
        <v>299</v>
      </c>
      <c r="N5736" s="2">
        <v>0</v>
      </c>
      <c r="O5736" s="3">
        <v>2990</v>
      </c>
      <c r="P5736" s="3">
        <f>O5736/K5736</f>
        <v>299</v>
      </c>
      <c r="Q5736" s="3">
        <f>R5736/M5736</f>
        <v>2.620635451505017</v>
      </c>
      <c r="R5736" s="4">
        <v>783.57</v>
      </c>
      <c r="S5736" s="2">
        <f>R5736/O5736</f>
        <v>0.26206354515050168</v>
      </c>
    </row>
    <row r="5737" spans="1:19" x14ac:dyDescent="0.3">
      <c r="A5737" s="6">
        <v>5989</v>
      </c>
      <c r="B5737" t="s">
        <v>7017</v>
      </c>
      <c r="C5737" s="11">
        <v>45503</v>
      </c>
      <c r="D5737" s="1" t="str">
        <f t="shared" si="283"/>
        <v>2024</v>
      </c>
      <c r="E5737" s="12" t="str">
        <f t="shared" si="284"/>
        <v>July</v>
      </c>
      <c r="F5737" t="s">
        <v>22</v>
      </c>
      <c r="G5737" t="s">
        <v>7018</v>
      </c>
      <c r="H5737" t="s">
        <v>15</v>
      </c>
      <c r="I5737" t="s">
        <v>16</v>
      </c>
      <c r="J5737" t="s">
        <v>38</v>
      </c>
      <c r="K5737" s="6">
        <v>5</v>
      </c>
      <c r="L5737" s="6" t="str">
        <f t="shared" si="282"/>
        <v>Midium</v>
      </c>
      <c r="M5737" s="7">
        <v>799</v>
      </c>
      <c r="N5737" s="2">
        <v>0</v>
      </c>
      <c r="O5737" s="3">
        <v>3995</v>
      </c>
      <c r="P5737" s="3">
        <f>O5737/K5737</f>
        <v>799</v>
      </c>
      <c r="Q5737" s="3">
        <f>R5737/M5737</f>
        <v>0.69619524405506883</v>
      </c>
      <c r="R5737" s="4">
        <v>556.26</v>
      </c>
      <c r="S5737" s="2">
        <f>R5737/O5737</f>
        <v>0.13923904881101376</v>
      </c>
    </row>
    <row r="5738" spans="1:19" x14ac:dyDescent="0.3">
      <c r="A5738" s="6">
        <v>5990</v>
      </c>
      <c r="B5738" t="s">
        <v>7019</v>
      </c>
      <c r="C5738" s="11">
        <v>45832</v>
      </c>
      <c r="D5738" s="1" t="str">
        <f t="shared" si="283"/>
        <v>2025</v>
      </c>
      <c r="E5738" s="12" t="str">
        <f t="shared" si="284"/>
        <v>June</v>
      </c>
      <c r="F5738" t="s">
        <v>14</v>
      </c>
      <c r="G5738" t="s">
        <v>7020</v>
      </c>
      <c r="H5738" t="s">
        <v>15</v>
      </c>
      <c r="I5738" t="s">
        <v>27</v>
      </c>
      <c r="J5738" t="s">
        <v>17</v>
      </c>
      <c r="K5738" s="6">
        <v>5</v>
      </c>
      <c r="L5738" s="6" t="str">
        <f t="shared" si="282"/>
        <v>Midium</v>
      </c>
      <c r="M5738" s="7">
        <v>999</v>
      </c>
      <c r="N5738" s="2">
        <v>0</v>
      </c>
      <c r="O5738" s="3">
        <v>4995</v>
      </c>
      <c r="P5738" s="3">
        <f>O5738/K5738</f>
        <v>999</v>
      </c>
      <c r="Q5738" s="3">
        <f>R5738/M5738</f>
        <v>0.55855855855855852</v>
      </c>
      <c r="R5738" s="4">
        <v>558</v>
      </c>
      <c r="S5738" s="2">
        <f>R5738/O5738</f>
        <v>0.11171171171171171</v>
      </c>
    </row>
    <row r="5739" spans="1:19" x14ac:dyDescent="0.3">
      <c r="A5739" s="6">
        <v>5991</v>
      </c>
      <c r="B5739" t="s">
        <v>7021</v>
      </c>
      <c r="C5739" s="11">
        <v>45594</v>
      </c>
      <c r="D5739" s="1" t="str">
        <f t="shared" si="283"/>
        <v>2024</v>
      </c>
      <c r="E5739" s="12" t="str">
        <f t="shared" si="284"/>
        <v>October</v>
      </c>
      <c r="F5739" t="s">
        <v>40</v>
      </c>
      <c r="G5739" t="s">
        <v>9662</v>
      </c>
      <c r="H5739" t="s">
        <v>37</v>
      </c>
      <c r="I5739" t="s">
        <v>19</v>
      </c>
      <c r="J5739" t="s">
        <v>32</v>
      </c>
      <c r="K5739" s="6">
        <v>4</v>
      </c>
      <c r="L5739" s="6" t="str">
        <f t="shared" si="282"/>
        <v>Midium</v>
      </c>
      <c r="M5739" s="7">
        <v>999</v>
      </c>
      <c r="N5739" s="2">
        <v>0</v>
      </c>
      <c r="O5739" s="3">
        <v>3996</v>
      </c>
      <c r="P5739" s="3">
        <f>O5739/K5739</f>
        <v>999</v>
      </c>
      <c r="Q5739" s="3">
        <f>R5739/M5739</f>
        <v>0.84719719719719722</v>
      </c>
      <c r="R5739" s="4">
        <v>846.35</v>
      </c>
      <c r="S5739" s="2">
        <f>R5739/O5739</f>
        <v>0.2117992992992993</v>
      </c>
    </row>
    <row r="5740" spans="1:19" x14ac:dyDescent="0.3">
      <c r="A5740" s="6">
        <v>5992</v>
      </c>
      <c r="B5740" t="s">
        <v>7022</v>
      </c>
      <c r="C5740" s="11">
        <v>45442</v>
      </c>
      <c r="D5740" s="1" t="str">
        <f t="shared" si="283"/>
        <v>2024</v>
      </c>
      <c r="E5740" s="12" t="str">
        <f t="shared" si="284"/>
        <v>May</v>
      </c>
      <c r="F5740" t="s">
        <v>40</v>
      </c>
      <c r="G5740" t="s">
        <v>9662</v>
      </c>
      <c r="H5740" t="s">
        <v>24</v>
      </c>
      <c r="I5740" t="s">
        <v>27</v>
      </c>
      <c r="J5740" t="s">
        <v>47</v>
      </c>
      <c r="K5740" s="6">
        <v>5</v>
      </c>
      <c r="L5740" s="6" t="str">
        <f t="shared" si="282"/>
        <v>Midium</v>
      </c>
      <c r="M5740" s="7">
        <v>799</v>
      </c>
      <c r="N5740" s="2">
        <v>0.15</v>
      </c>
      <c r="O5740" s="3">
        <v>3395.75</v>
      </c>
      <c r="P5740" s="3">
        <f>O5740/K5740</f>
        <v>679.15</v>
      </c>
      <c r="Q5740" s="3">
        <f>R5740/M5740</f>
        <v>0.91516896120150193</v>
      </c>
      <c r="R5740" s="4">
        <v>731.22</v>
      </c>
      <c r="S5740" s="2">
        <f>R5740/O5740</f>
        <v>0.21533387322388281</v>
      </c>
    </row>
    <row r="5741" spans="1:19" x14ac:dyDescent="0.3">
      <c r="A5741" s="6">
        <v>5993</v>
      </c>
      <c r="B5741" t="s">
        <v>7023</v>
      </c>
      <c r="C5741" s="11">
        <v>45702</v>
      </c>
      <c r="D5741" s="1" t="str">
        <f t="shared" si="283"/>
        <v>2025</v>
      </c>
      <c r="E5741" s="12" t="str">
        <f t="shared" si="284"/>
        <v>February</v>
      </c>
      <c r="F5741" t="s">
        <v>40</v>
      </c>
      <c r="G5741" t="s">
        <v>9662</v>
      </c>
      <c r="H5741" t="s">
        <v>15</v>
      </c>
      <c r="I5741" t="s">
        <v>27</v>
      </c>
      <c r="J5741" t="s">
        <v>47</v>
      </c>
      <c r="K5741" s="6">
        <v>5</v>
      </c>
      <c r="L5741" s="6" t="str">
        <f t="shared" si="282"/>
        <v>Midium</v>
      </c>
      <c r="M5741" s="7">
        <v>149</v>
      </c>
      <c r="N5741" s="2">
        <v>0.15</v>
      </c>
      <c r="O5741" s="3">
        <v>633.25</v>
      </c>
      <c r="P5741" s="3">
        <f>O5741/K5741</f>
        <v>126.65</v>
      </c>
      <c r="Q5741" s="3">
        <f>R5741/M5741</f>
        <v>0.24389261744966445</v>
      </c>
      <c r="R5741" s="4">
        <v>36.340000000000003</v>
      </c>
      <c r="S5741" s="2">
        <f>R5741/O5741</f>
        <v>5.7386498223450461E-2</v>
      </c>
    </row>
    <row r="5742" spans="1:19" x14ac:dyDescent="0.3">
      <c r="A5742" s="6">
        <v>5994</v>
      </c>
      <c r="B5742" t="s">
        <v>7024</v>
      </c>
      <c r="C5742" s="11">
        <v>45938</v>
      </c>
      <c r="D5742" s="1" t="str">
        <f t="shared" si="283"/>
        <v>2025</v>
      </c>
      <c r="E5742" s="12" t="str">
        <f t="shared" si="284"/>
        <v>October</v>
      </c>
      <c r="F5742" t="s">
        <v>14</v>
      </c>
      <c r="G5742" t="s">
        <v>9662</v>
      </c>
      <c r="H5742" t="s">
        <v>24</v>
      </c>
      <c r="I5742" t="s">
        <v>27</v>
      </c>
      <c r="J5742" t="s">
        <v>47</v>
      </c>
      <c r="K5742" s="6">
        <v>6</v>
      </c>
      <c r="L5742" s="6" t="str">
        <f t="shared" si="282"/>
        <v>Midium</v>
      </c>
      <c r="M5742" s="7">
        <v>799</v>
      </c>
      <c r="N5742" s="2">
        <v>0</v>
      </c>
      <c r="O5742" s="3">
        <v>4794</v>
      </c>
      <c r="P5742" s="3">
        <f>O5742/K5742</f>
        <v>799</v>
      </c>
      <c r="Q5742" s="3">
        <f>R5742/M5742</f>
        <v>0.62394242803504374</v>
      </c>
      <c r="R5742" s="4">
        <v>498.53</v>
      </c>
      <c r="S5742" s="2">
        <f>R5742/O5742</f>
        <v>0.10399040467250729</v>
      </c>
    </row>
    <row r="5743" spans="1:19" x14ac:dyDescent="0.3">
      <c r="A5743" s="6">
        <v>5995</v>
      </c>
      <c r="B5743" t="s">
        <v>7025</v>
      </c>
      <c r="C5743" s="11">
        <v>45325</v>
      </c>
      <c r="D5743" s="1" t="str">
        <f t="shared" si="283"/>
        <v>2024</v>
      </c>
      <c r="E5743" s="12" t="str">
        <f t="shared" si="284"/>
        <v>February</v>
      </c>
      <c r="F5743" t="s">
        <v>40</v>
      </c>
      <c r="G5743" t="s">
        <v>7026</v>
      </c>
      <c r="H5743" t="s">
        <v>37</v>
      </c>
      <c r="I5743" t="s">
        <v>16</v>
      </c>
      <c r="J5743" t="s">
        <v>34</v>
      </c>
      <c r="K5743" s="6">
        <v>3</v>
      </c>
      <c r="L5743" s="6" t="str">
        <f t="shared" si="282"/>
        <v>Small</v>
      </c>
      <c r="M5743" s="7">
        <v>99</v>
      </c>
      <c r="N5743" s="2">
        <v>0.1</v>
      </c>
      <c r="O5743" s="3">
        <v>267.3</v>
      </c>
      <c r="P5743" s="3">
        <f>O5743/K5743</f>
        <v>89.100000000000009</v>
      </c>
      <c r="Q5743" s="3">
        <f>R5743/M5743</f>
        <v>0.16818181818181815</v>
      </c>
      <c r="R5743" s="4">
        <v>16.649999999999999</v>
      </c>
      <c r="S5743" s="2">
        <f>R5743/O5743</f>
        <v>6.2289562289562284E-2</v>
      </c>
    </row>
    <row r="5744" spans="1:19" x14ac:dyDescent="0.3">
      <c r="A5744" s="6">
        <v>5996</v>
      </c>
      <c r="B5744" t="s">
        <v>7027</v>
      </c>
      <c r="C5744" s="11">
        <v>45834</v>
      </c>
      <c r="D5744" s="1" t="str">
        <f t="shared" si="283"/>
        <v>2025</v>
      </c>
      <c r="E5744" s="12" t="str">
        <f t="shared" si="284"/>
        <v>June</v>
      </c>
      <c r="F5744" t="s">
        <v>14</v>
      </c>
      <c r="G5744" t="s">
        <v>7028</v>
      </c>
      <c r="H5744" t="s">
        <v>24</v>
      </c>
      <c r="I5744" t="s">
        <v>19</v>
      </c>
      <c r="J5744" t="s">
        <v>42</v>
      </c>
      <c r="K5744" s="6">
        <v>6</v>
      </c>
      <c r="L5744" s="6" t="str">
        <f t="shared" si="282"/>
        <v>Midium</v>
      </c>
      <c r="M5744" s="7">
        <v>199</v>
      </c>
      <c r="N5744" s="2">
        <v>0.15</v>
      </c>
      <c r="O5744" s="3">
        <v>1014.9</v>
      </c>
      <c r="P5744" s="3">
        <f>O5744/K5744</f>
        <v>169.15</v>
      </c>
      <c r="Q5744" s="3">
        <f>R5744/M5744</f>
        <v>1.3038190954773867</v>
      </c>
      <c r="R5744" s="4">
        <v>259.45999999999998</v>
      </c>
      <c r="S5744" s="2">
        <f>R5744/O5744</f>
        <v>0.25565080303478172</v>
      </c>
    </row>
    <row r="5745" spans="1:19" x14ac:dyDescent="0.3">
      <c r="A5745" s="6">
        <v>5997</v>
      </c>
      <c r="B5745" t="s">
        <v>7029</v>
      </c>
      <c r="C5745" s="11">
        <v>45741</v>
      </c>
      <c r="D5745" s="1" t="str">
        <f t="shared" si="283"/>
        <v>2025</v>
      </c>
      <c r="E5745" s="12" t="str">
        <f t="shared" si="284"/>
        <v>March</v>
      </c>
      <c r="F5745" t="s">
        <v>14</v>
      </c>
      <c r="G5745" t="s">
        <v>7030</v>
      </c>
      <c r="H5745" t="s">
        <v>37</v>
      </c>
      <c r="I5745" t="s">
        <v>16</v>
      </c>
      <c r="J5745" t="s">
        <v>38</v>
      </c>
      <c r="K5745" s="6">
        <v>10</v>
      </c>
      <c r="L5745" s="6" t="str">
        <f t="shared" si="282"/>
        <v>Large</v>
      </c>
      <c r="M5745" s="7">
        <v>499</v>
      </c>
      <c r="N5745" s="2">
        <v>0.05</v>
      </c>
      <c r="O5745" s="3">
        <v>4740.5</v>
      </c>
      <c r="P5745" s="3">
        <f>O5745/K5745</f>
        <v>474.05</v>
      </c>
      <c r="Q5745" s="3">
        <f>R5745/M5745</f>
        <v>1.534248496993988</v>
      </c>
      <c r="R5745" s="4">
        <v>765.59</v>
      </c>
      <c r="S5745" s="2">
        <f>R5745/O5745</f>
        <v>0.16149984178884086</v>
      </c>
    </row>
    <row r="5746" spans="1:19" x14ac:dyDescent="0.3">
      <c r="A5746" s="6">
        <v>5998</v>
      </c>
      <c r="B5746" t="s">
        <v>7031</v>
      </c>
      <c r="C5746" s="11">
        <v>45778</v>
      </c>
      <c r="D5746" s="1" t="str">
        <f t="shared" si="283"/>
        <v>2025</v>
      </c>
      <c r="E5746" s="12" t="str">
        <f t="shared" si="284"/>
        <v>May</v>
      </c>
      <c r="F5746" t="s">
        <v>14</v>
      </c>
      <c r="G5746" t="s">
        <v>1540</v>
      </c>
      <c r="H5746" t="s">
        <v>37</v>
      </c>
      <c r="I5746" t="s">
        <v>19</v>
      </c>
      <c r="J5746" t="s">
        <v>42</v>
      </c>
      <c r="K5746" s="6">
        <v>6</v>
      </c>
      <c r="L5746" s="6" t="str">
        <f t="shared" si="282"/>
        <v>Midium</v>
      </c>
      <c r="M5746" s="7">
        <v>199</v>
      </c>
      <c r="N5746" s="2">
        <v>0</v>
      </c>
      <c r="O5746" s="3">
        <v>1194</v>
      </c>
      <c r="P5746" s="3">
        <f>O5746/K5746</f>
        <v>199</v>
      </c>
      <c r="Q5746" s="3">
        <f>R5746/M5746</f>
        <v>0.60618090452261308</v>
      </c>
      <c r="R5746" s="4">
        <v>120.63</v>
      </c>
      <c r="S5746" s="2">
        <f>R5746/O5746</f>
        <v>0.10103015075376884</v>
      </c>
    </row>
    <row r="5747" spans="1:19" x14ac:dyDescent="0.3">
      <c r="A5747" s="6">
        <v>5999</v>
      </c>
      <c r="B5747" t="s">
        <v>7032</v>
      </c>
      <c r="C5747" s="11">
        <v>45379</v>
      </c>
      <c r="D5747" s="1" t="str">
        <f t="shared" si="283"/>
        <v>2024</v>
      </c>
      <c r="E5747" s="12" t="str">
        <f t="shared" si="284"/>
        <v>March</v>
      </c>
      <c r="F5747" t="s">
        <v>14</v>
      </c>
      <c r="G5747" t="s">
        <v>7033</v>
      </c>
      <c r="H5747" t="s">
        <v>15</v>
      </c>
      <c r="I5747" t="s">
        <v>19</v>
      </c>
      <c r="J5747" t="s">
        <v>42</v>
      </c>
      <c r="K5747" s="6">
        <v>2</v>
      </c>
      <c r="L5747" s="6" t="str">
        <f t="shared" si="282"/>
        <v>Small</v>
      </c>
      <c r="M5747" s="7">
        <v>299</v>
      </c>
      <c r="N5747" s="2">
        <v>0.15</v>
      </c>
      <c r="O5747" s="3">
        <v>508.3</v>
      </c>
      <c r="P5747" s="3">
        <f>O5747/K5747</f>
        <v>254.15</v>
      </c>
      <c r="Q5747" s="3">
        <f>R5747/M5747</f>
        <v>0.48224080267558528</v>
      </c>
      <c r="R5747" s="4">
        <v>144.19</v>
      </c>
      <c r="S5747" s="2">
        <f>R5747/O5747</f>
        <v>0.28367106039740309</v>
      </c>
    </row>
    <row r="5748" spans="1:19" x14ac:dyDescent="0.3">
      <c r="A5748" s="6">
        <v>6000</v>
      </c>
      <c r="B5748" t="s">
        <v>7034</v>
      </c>
      <c r="C5748" s="11">
        <v>45416</v>
      </c>
      <c r="D5748" s="1" t="str">
        <f t="shared" si="283"/>
        <v>2024</v>
      </c>
      <c r="E5748" s="12" t="str">
        <f t="shared" si="284"/>
        <v>May</v>
      </c>
      <c r="F5748" t="s">
        <v>40</v>
      </c>
      <c r="G5748" t="s">
        <v>7035</v>
      </c>
      <c r="H5748" t="s">
        <v>15</v>
      </c>
      <c r="I5748" t="s">
        <v>19</v>
      </c>
      <c r="J5748" t="s">
        <v>42</v>
      </c>
      <c r="K5748" s="6">
        <v>1</v>
      </c>
      <c r="L5748" s="6" t="str">
        <f t="shared" si="282"/>
        <v>Small</v>
      </c>
      <c r="M5748" s="7">
        <v>999</v>
      </c>
      <c r="N5748" s="2">
        <v>0.05</v>
      </c>
      <c r="O5748" s="3">
        <v>949.05</v>
      </c>
      <c r="P5748" s="3">
        <f>O5748/K5748</f>
        <v>949.05</v>
      </c>
      <c r="Q5748" s="3">
        <f>R5748/M5748</f>
        <v>4.9969969969969968E-2</v>
      </c>
      <c r="R5748" s="4">
        <v>49.92</v>
      </c>
      <c r="S5748" s="2">
        <f>R5748/O5748</f>
        <v>5.259996838944208E-2</v>
      </c>
    </row>
    <row r="5749" spans="1:19" x14ac:dyDescent="0.3">
      <c r="A5749" s="6">
        <v>6001</v>
      </c>
      <c r="B5749" t="s">
        <v>7036</v>
      </c>
      <c r="C5749" s="11">
        <v>45429</v>
      </c>
      <c r="D5749" s="1" t="str">
        <f t="shared" si="283"/>
        <v>2024</v>
      </c>
      <c r="E5749" s="12" t="str">
        <f t="shared" si="284"/>
        <v>May</v>
      </c>
      <c r="F5749" t="s">
        <v>40</v>
      </c>
      <c r="G5749" t="s">
        <v>7037</v>
      </c>
      <c r="H5749" t="s">
        <v>37</v>
      </c>
      <c r="I5749" t="s">
        <v>19</v>
      </c>
      <c r="J5749" t="s">
        <v>32</v>
      </c>
      <c r="K5749" s="6">
        <v>8</v>
      </c>
      <c r="L5749" s="6" t="str">
        <f t="shared" si="282"/>
        <v>Large</v>
      </c>
      <c r="M5749" s="7">
        <v>299</v>
      </c>
      <c r="N5749" s="2">
        <v>0</v>
      </c>
      <c r="O5749" s="3">
        <v>2392</v>
      </c>
      <c r="P5749" s="3">
        <f>O5749/K5749</f>
        <v>299</v>
      </c>
      <c r="Q5749" s="3">
        <f>R5749/M5749</f>
        <v>2.1882274247491638</v>
      </c>
      <c r="R5749" s="4">
        <v>654.28</v>
      </c>
      <c r="S5749" s="2">
        <f>R5749/O5749</f>
        <v>0.27352842809364547</v>
      </c>
    </row>
    <row r="5750" spans="1:19" x14ac:dyDescent="0.3">
      <c r="A5750" s="6">
        <v>6002</v>
      </c>
      <c r="B5750" t="s">
        <v>7038</v>
      </c>
      <c r="C5750" s="11">
        <v>45561</v>
      </c>
      <c r="D5750" s="1" t="str">
        <f t="shared" si="283"/>
        <v>2024</v>
      </c>
      <c r="E5750" s="12" t="str">
        <f t="shared" si="284"/>
        <v>September</v>
      </c>
      <c r="F5750" t="s">
        <v>29</v>
      </c>
      <c r="G5750" t="s">
        <v>9662</v>
      </c>
      <c r="H5750" t="s">
        <v>24</v>
      </c>
      <c r="I5750" t="s">
        <v>19</v>
      </c>
      <c r="J5750" t="s">
        <v>25</v>
      </c>
      <c r="K5750" s="6">
        <v>10</v>
      </c>
      <c r="L5750" s="6" t="str">
        <f t="shared" si="282"/>
        <v>Large</v>
      </c>
      <c r="M5750" s="7">
        <v>999</v>
      </c>
      <c r="N5750" s="2">
        <v>0</v>
      </c>
      <c r="O5750" s="3">
        <v>9990</v>
      </c>
      <c r="P5750" s="3">
        <f>O5750/K5750</f>
        <v>999</v>
      </c>
      <c r="Q5750" s="3">
        <f>R5750/M5750</f>
        <v>1.2111411411411412</v>
      </c>
      <c r="R5750" s="4">
        <v>1209.93</v>
      </c>
      <c r="S5750" s="2">
        <f>R5750/O5750</f>
        <v>0.12111411411411412</v>
      </c>
    </row>
    <row r="5751" spans="1:19" x14ac:dyDescent="0.3">
      <c r="A5751" s="6">
        <v>6003</v>
      </c>
      <c r="B5751" t="s">
        <v>7039</v>
      </c>
      <c r="C5751" s="11">
        <v>45490</v>
      </c>
      <c r="D5751" s="1" t="str">
        <f t="shared" si="283"/>
        <v>2024</v>
      </c>
      <c r="E5751" s="12" t="str">
        <f t="shared" si="284"/>
        <v>July</v>
      </c>
      <c r="F5751" t="s">
        <v>40</v>
      </c>
      <c r="G5751" t="s">
        <v>9662</v>
      </c>
      <c r="H5751" t="s">
        <v>15</v>
      </c>
      <c r="I5751" t="s">
        <v>27</v>
      </c>
      <c r="J5751" t="s">
        <v>17</v>
      </c>
      <c r="K5751" s="6">
        <v>8</v>
      </c>
      <c r="L5751" s="6" t="str">
        <f t="shared" si="282"/>
        <v>Large</v>
      </c>
      <c r="M5751" s="7">
        <v>999</v>
      </c>
      <c r="N5751" s="2">
        <v>0.05</v>
      </c>
      <c r="O5751" s="3">
        <v>7592.4</v>
      </c>
      <c r="P5751" s="3">
        <f>O5751/K5751</f>
        <v>949.05</v>
      </c>
      <c r="Q5751" s="3">
        <f>R5751/M5751</f>
        <v>2.0879279279279279</v>
      </c>
      <c r="R5751" s="4">
        <v>2085.84</v>
      </c>
      <c r="S5751" s="2">
        <f>R5751/O5751</f>
        <v>0.2747273589378853</v>
      </c>
    </row>
    <row r="5752" spans="1:19" x14ac:dyDescent="0.3">
      <c r="A5752" s="6">
        <v>6004</v>
      </c>
      <c r="B5752" t="s">
        <v>7040</v>
      </c>
      <c r="C5752" s="11">
        <v>45736</v>
      </c>
      <c r="D5752" s="1" t="str">
        <f t="shared" si="283"/>
        <v>2025</v>
      </c>
      <c r="E5752" s="12" t="str">
        <f t="shared" si="284"/>
        <v>March</v>
      </c>
      <c r="F5752" t="s">
        <v>22</v>
      </c>
      <c r="G5752" t="s">
        <v>2078</v>
      </c>
      <c r="H5752" t="s">
        <v>24</v>
      </c>
      <c r="I5752" t="s">
        <v>19</v>
      </c>
      <c r="J5752" t="s">
        <v>20</v>
      </c>
      <c r="K5752" s="6">
        <v>1</v>
      </c>
      <c r="L5752" s="6" t="str">
        <f t="shared" si="282"/>
        <v>Small</v>
      </c>
      <c r="M5752" s="7">
        <v>999</v>
      </c>
      <c r="N5752" s="2">
        <v>0.05</v>
      </c>
      <c r="O5752" s="3">
        <v>949.05</v>
      </c>
      <c r="P5752" s="3">
        <f>O5752/K5752</f>
        <v>949.05</v>
      </c>
      <c r="Q5752" s="3">
        <f>R5752/M5752</f>
        <v>0.18389389389389391</v>
      </c>
      <c r="R5752" s="4">
        <v>183.71</v>
      </c>
      <c r="S5752" s="2">
        <f>R5752/O5752</f>
        <v>0.19357251988830937</v>
      </c>
    </row>
    <row r="5753" spans="1:19" x14ac:dyDescent="0.3">
      <c r="A5753" s="6">
        <v>6006</v>
      </c>
      <c r="B5753" t="s">
        <v>7041</v>
      </c>
      <c r="C5753" s="11">
        <v>45753</v>
      </c>
      <c r="D5753" s="1" t="str">
        <f t="shared" si="283"/>
        <v>2025</v>
      </c>
      <c r="E5753" s="12" t="str">
        <f t="shared" si="284"/>
        <v>April</v>
      </c>
      <c r="F5753" t="s">
        <v>22</v>
      </c>
      <c r="G5753" t="s">
        <v>7042</v>
      </c>
      <c r="H5753" t="s">
        <v>15</v>
      </c>
      <c r="I5753" t="s">
        <v>27</v>
      </c>
      <c r="J5753" t="s">
        <v>47</v>
      </c>
      <c r="K5753" s="6">
        <v>5</v>
      </c>
      <c r="L5753" s="6" t="str">
        <f t="shared" si="282"/>
        <v>Midium</v>
      </c>
      <c r="M5753" s="7">
        <v>199</v>
      </c>
      <c r="N5753" s="2">
        <v>0</v>
      </c>
      <c r="O5753" s="3">
        <v>995</v>
      </c>
      <c r="P5753" s="3">
        <f>O5753/K5753</f>
        <v>199</v>
      </c>
      <c r="Q5753" s="3">
        <f>R5753/M5753</f>
        <v>0.2634673366834171</v>
      </c>
      <c r="R5753" s="4">
        <v>52.43</v>
      </c>
      <c r="S5753" s="2">
        <f>R5753/O5753</f>
        <v>5.2693467336683418E-2</v>
      </c>
    </row>
    <row r="5754" spans="1:19" x14ac:dyDescent="0.3">
      <c r="A5754" s="6">
        <v>6007</v>
      </c>
      <c r="B5754" t="s">
        <v>7043</v>
      </c>
      <c r="C5754" s="11">
        <v>45367</v>
      </c>
      <c r="D5754" s="1" t="str">
        <f t="shared" si="283"/>
        <v>2024</v>
      </c>
      <c r="E5754" s="12" t="str">
        <f t="shared" si="284"/>
        <v>March</v>
      </c>
      <c r="F5754" t="s">
        <v>14</v>
      </c>
      <c r="G5754" t="s">
        <v>9662</v>
      </c>
      <c r="H5754" t="s">
        <v>15</v>
      </c>
      <c r="I5754" t="s">
        <v>19</v>
      </c>
      <c r="J5754" t="s">
        <v>25</v>
      </c>
      <c r="K5754" s="6">
        <v>3</v>
      </c>
      <c r="L5754" s="6" t="str">
        <f t="shared" si="282"/>
        <v>Small</v>
      </c>
      <c r="M5754" s="7">
        <v>99</v>
      </c>
      <c r="N5754" s="2">
        <v>0</v>
      </c>
      <c r="O5754" s="3">
        <v>297</v>
      </c>
      <c r="P5754" s="3">
        <f>O5754/K5754</f>
        <v>99</v>
      </c>
      <c r="Q5754" s="3">
        <f>R5754/M5754</f>
        <v>0.77989898989898987</v>
      </c>
      <c r="R5754" s="4">
        <v>77.209999999999994</v>
      </c>
      <c r="S5754" s="2">
        <f>R5754/O5754</f>
        <v>0.25996632996632996</v>
      </c>
    </row>
    <row r="5755" spans="1:19" x14ac:dyDescent="0.3">
      <c r="A5755" s="6">
        <v>6008</v>
      </c>
      <c r="B5755" t="s">
        <v>7044</v>
      </c>
      <c r="C5755" s="11">
        <v>45791</v>
      </c>
      <c r="D5755" s="1" t="str">
        <f t="shared" si="283"/>
        <v>2025</v>
      </c>
      <c r="E5755" s="12" t="str">
        <f t="shared" si="284"/>
        <v>May</v>
      </c>
      <c r="F5755" t="s">
        <v>29</v>
      </c>
      <c r="G5755" t="s">
        <v>9662</v>
      </c>
      <c r="H5755" t="s">
        <v>15</v>
      </c>
      <c r="I5755" t="s">
        <v>16</v>
      </c>
      <c r="J5755" t="s">
        <v>38</v>
      </c>
      <c r="K5755" s="6">
        <v>5</v>
      </c>
      <c r="L5755" s="6" t="str">
        <f t="shared" si="282"/>
        <v>Midium</v>
      </c>
      <c r="M5755" s="7">
        <v>149</v>
      </c>
      <c r="N5755" s="2">
        <v>0.1</v>
      </c>
      <c r="O5755" s="3">
        <v>670.5</v>
      </c>
      <c r="P5755" s="3">
        <f>O5755/K5755</f>
        <v>134.1</v>
      </c>
      <c r="Q5755" s="3">
        <f>R5755/M5755</f>
        <v>1.3074496644295301</v>
      </c>
      <c r="R5755" s="4">
        <v>194.81</v>
      </c>
      <c r="S5755" s="2">
        <f>R5755/O5755</f>
        <v>0.29054436987322896</v>
      </c>
    </row>
    <row r="5756" spans="1:19" x14ac:dyDescent="0.3">
      <c r="A5756" s="6">
        <v>6009</v>
      </c>
      <c r="B5756" t="s">
        <v>7045</v>
      </c>
      <c r="C5756" s="11">
        <v>46004</v>
      </c>
      <c r="D5756" s="1" t="str">
        <f t="shared" si="283"/>
        <v>2025</v>
      </c>
      <c r="E5756" s="12" t="str">
        <f t="shared" si="284"/>
        <v>December</v>
      </c>
      <c r="F5756" t="s">
        <v>29</v>
      </c>
      <c r="G5756" t="s">
        <v>7046</v>
      </c>
      <c r="H5756" t="s">
        <v>37</v>
      </c>
      <c r="I5756" t="s">
        <v>16</v>
      </c>
      <c r="J5756" t="s">
        <v>34</v>
      </c>
      <c r="K5756" s="6">
        <v>2</v>
      </c>
      <c r="L5756" s="6" t="str">
        <f t="shared" si="282"/>
        <v>Small</v>
      </c>
      <c r="M5756" s="7">
        <v>499</v>
      </c>
      <c r="N5756" s="2">
        <v>0</v>
      </c>
      <c r="O5756" s="3">
        <v>998</v>
      </c>
      <c r="P5756" s="3">
        <f>O5756/K5756</f>
        <v>499</v>
      </c>
      <c r="Q5756" s="3">
        <f>R5756/M5756</f>
        <v>0.47799599198396797</v>
      </c>
      <c r="R5756" s="4">
        <v>238.52</v>
      </c>
      <c r="S5756" s="2">
        <f>R5756/O5756</f>
        <v>0.23899799599198399</v>
      </c>
    </row>
    <row r="5757" spans="1:19" x14ac:dyDescent="0.3">
      <c r="A5757" s="6">
        <v>6010</v>
      </c>
      <c r="B5757" t="s">
        <v>7047</v>
      </c>
      <c r="C5757" s="11">
        <v>45315</v>
      </c>
      <c r="D5757" s="1" t="str">
        <f t="shared" si="283"/>
        <v>2024</v>
      </c>
      <c r="E5757" s="12" t="str">
        <f t="shared" si="284"/>
        <v>January</v>
      </c>
      <c r="F5757" t="s">
        <v>40</v>
      </c>
      <c r="G5757" t="s">
        <v>9662</v>
      </c>
      <c r="H5757" t="s">
        <v>24</v>
      </c>
      <c r="I5757" t="s">
        <v>19</v>
      </c>
      <c r="J5757" t="s">
        <v>25</v>
      </c>
      <c r="K5757" s="6">
        <v>6</v>
      </c>
      <c r="L5757" s="6" t="str">
        <f t="shared" si="282"/>
        <v>Midium</v>
      </c>
      <c r="M5757" s="7">
        <v>99</v>
      </c>
      <c r="N5757" s="2">
        <v>0.1</v>
      </c>
      <c r="O5757" s="3">
        <v>534.6</v>
      </c>
      <c r="P5757" s="3">
        <f>O5757/K5757</f>
        <v>89.100000000000009</v>
      </c>
      <c r="Q5757" s="3">
        <f>R5757/M5757</f>
        <v>1.1438383838383839</v>
      </c>
      <c r="R5757" s="4">
        <v>113.24</v>
      </c>
      <c r="S5757" s="2">
        <f>R5757/O5757</f>
        <v>0.21182192293303403</v>
      </c>
    </row>
    <row r="5758" spans="1:19" x14ac:dyDescent="0.3">
      <c r="A5758" s="6">
        <v>6011</v>
      </c>
      <c r="B5758" t="s">
        <v>7048</v>
      </c>
      <c r="C5758" s="11">
        <v>45620</v>
      </c>
      <c r="D5758" s="1" t="str">
        <f t="shared" si="283"/>
        <v>2024</v>
      </c>
      <c r="E5758" s="12" t="str">
        <f t="shared" si="284"/>
        <v>November</v>
      </c>
      <c r="F5758" t="s">
        <v>22</v>
      </c>
      <c r="G5758" t="s">
        <v>9662</v>
      </c>
      <c r="H5758" t="s">
        <v>15</v>
      </c>
      <c r="I5758" t="s">
        <v>19</v>
      </c>
      <c r="J5758" t="s">
        <v>32</v>
      </c>
      <c r="K5758" s="6">
        <v>3</v>
      </c>
      <c r="L5758" s="6" t="str">
        <f t="shared" si="282"/>
        <v>Small</v>
      </c>
      <c r="M5758" s="7">
        <v>149</v>
      </c>
      <c r="N5758" s="2">
        <v>0.05</v>
      </c>
      <c r="O5758" s="3">
        <v>424.65</v>
      </c>
      <c r="P5758" s="3">
        <f>O5758/K5758</f>
        <v>141.54999999999998</v>
      </c>
      <c r="Q5758" s="3">
        <f>R5758/M5758</f>
        <v>0.15463087248322147</v>
      </c>
      <c r="R5758" s="4">
        <v>23.04</v>
      </c>
      <c r="S5758" s="2">
        <f>R5758/O5758</f>
        <v>5.4256446485340871E-2</v>
      </c>
    </row>
    <row r="5759" spans="1:19" x14ac:dyDescent="0.3">
      <c r="A5759" s="6">
        <v>6012</v>
      </c>
      <c r="B5759" t="s">
        <v>7049</v>
      </c>
      <c r="C5759" s="11">
        <v>45731</v>
      </c>
      <c r="D5759" s="1" t="str">
        <f t="shared" si="283"/>
        <v>2025</v>
      </c>
      <c r="E5759" s="12" t="str">
        <f t="shared" si="284"/>
        <v>March</v>
      </c>
      <c r="F5759" t="s">
        <v>14</v>
      </c>
      <c r="G5759" t="s">
        <v>9662</v>
      </c>
      <c r="H5759" t="s">
        <v>15</v>
      </c>
      <c r="I5759" t="s">
        <v>19</v>
      </c>
      <c r="J5759" t="s">
        <v>32</v>
      </c>
      <c r="K5759" s="6">
        <v>7</v>
      </c>
      <c r="L5759" s="6" t="str">
        <f t="shared" si="282"/>
        <v>Large</v>
      </c>
      <c r="M5759" s="7">
        <v>499</v>
      </c>
      <c r="N5759" s="2">
        <v>0</v>
      </c>
      <c r="O5759" s="3">
        <v>3493</v>
      </c>
      <c r="P5759" s="3">
        <f>O5759/K5759</f>
        <v>499</v>
      </c>
      <c r="Q5759" s="3">
        <f>R5759/M5759</f>
        <v>0.44196392785571142</v>
      </c>
      <c r="R5759" s="4">
        <v>220.54</v>
      </c>
      <c r="S5759" s="2">
        <f>R5759/O5759</f>
        <v>6.3137703979387338E-2</v>
      </c>
    </row>
    <row r="5760" spans="1:19" x14ac:dyDescent="0.3">
      <c r="A5760" s="6">
        <v>6013</v>
      </c>
      <c r="B5760" t="s">
        <v>7050</v>
      </c>
      <c r="C5760" s="11">
        <v>45825</v>
      </c>
      <c r="D5760" s="1" t="str">
        <f t="shared" si="283"/>
        <v>2025</v>
      </c>
      <c r="E5760" s="12" t="str">
        <f t="shared" si="284"/>
        <v>June</v>
      </c>
      <c r="F5760" t="s">
        <v>40</v>
      </c>
      <c r="G5760" t="s">
        <v>9662</v>
      </c>
      <c r="H5760" t="s">
        <v>15</v>
      </c>
      <c r="I5760" t="s">
        <v>16</v>
      </c>
      <c r="J5760" t="s">
        <v>38</v>
      </c>
      <c r="K5760" s="6">
        <v>2</v>
      </c>
      <c r="L5760" s="6" t="str">
        <f t="shared" si="282"/>
        <v>Small</v>
      </c>
      <c r="M5760" s="7">
        <v>199</v>
      </c>
      <c r="N5760" s="2">
        <v>0.15</v>
      </c>
      <c r="O5760" s="3">
        <v>338.3</v>
      </c>
      <c r="P5760" s="3">
        <f>O5760/K5760</f>
        <v>169.15</v>
      </c>
      <c r="Q5760" s="3">
        <f>R5760/M5760</f>
        <v>0.22517587939698494</v>
      </c>
      <c r="R5760" s="4">
        <v>44.81</v>
      </c>
      <c r="S5760" s="2">
        <f>R5760/O5760</f>
        <v>0.13245639964528524</v>
      </c>
    </row>
    <row r="5761" spans="1:19" x14ac:dyDescent="0.3">
      <c r="A5761" s="6">
        <v>6014</v>
      </c>
      <c r="B5761" t="s">
        <v>7051</v>
      </c>
      <c r="C5761" s="11">
        <v>45889</v>
      </c>
      <c r="D5761" s="1" t="str">
        <f t="shared" si="283"/>
        <v>2025</v>
      </c>
      <c r="E5761" s="12" t="str">
        <f t="shared" si="284"/>
        <v>August</v>
      </c>
      <c r="F5761" t="s">
        <v>22</v>
      </c>
      <c r="G5761" t="s">
        <v>3406</v>
      </c>
      <c r="H5761" t="s">
        <v>37</v>
      </c>
      <c r="I5761" t="s">
        <v>19</v>
      </c>
      <c r="J5761" t="s">
        <v>20</v>
      </c>
      <c r="K5761" s="6">
        <v>10</v>
      </c>
      <c r="L5761" s="6" t="str">
        <f t="shared" si="282"/>
        <v>Large</v>
      </c>
      <c r="M5761" s="7">
        <v>199</v>
      </c>
      <c r="N5761" s="2">
        <v>0</v>
      </c>
      <c r="O5761" s="3">
        <v>1990</v>
      </c>
      <c r="P5761" s="3">
        <f>O5761/K5761</f>
        <v>199</v>
      </c>
      <c r="Q5761" s="3">
        <f>R5761/M5761</f>
        <v>1.6705527638190956</v>
      </c>
      <c r="R5761" s="4">
        <v>332.44</v>
      </c>
      <c r="S5761" s="2">
        <f>R5761/O5761</f>
        <v>0.16705527638190953</v>
      </c>
    </row>
    <row r="5762" spans="1:19" x14ac:dyDescent="0.3">
      <c r="A5762" s="6">
        <v>6015</v>
      </c>
      <c r="B5762" t="s">
        <v>7052</v>
      </c>
      <c r="C5762" s="11">
        <v>45484</v>
      </c>
      <c r="D5762" s="1" t="str">
        <f t="shared" si="283"/>
        <v>2024</v>
      </c>
      <c r="E5762" s="12" t="str">
        <f t="shared" si="284"/>
        <v>July</v>
      </c>
      <c r="F5762" t="s">
        <v>29</v>
      </c>
      <c r="G5762" t="s">
        <v>9662</v>
      </c>
      <c r="H5762" t="s">
        <v>37</v>
      </c>
      <c r="I5762" t="s">
        <v>27</v>
      </c>
      <c r="J5762" t="s">
        <v>47</v>
      </c>
      <c r="K5762" s="6">
        <v>5</v>
      </c>
      <c r="L5762" s="6" t="str">
        <f t="shared" si="282"/>
        <v>Midium</v>
      </c>
      <c r="M5762" s="7">
        <v>799</v>
      </c>
      <c r="N5762" s="2">
        <v>0.15</v>
      </c>
      <c r="O5762" s="3">
        <v>3395.75</v>
      </c>
      <c r="P5762" s="3">
        <f>O5762/K5762</f>
        <v>679.15</v>
      </c>
      <c r="Q5762" s="3">
        <f>R5762/M5762</f>
        <v>1.2728911138923653</v>
      </c>
      <c r="R5762" s="4">
        <v>1017.04</v>
      </c>
      <c r="S5762" s="2">
        <f>R5762/O5762</f>
        <v>0.29950379150408596</v>
      </c>
    </row>
    <row r="5763" spans="1:19" x14ac:dyDescent="0.3">
      <c r="A5763" s="6">
        <v>6016</v>
      </c>
      <c r="B5763" t="s">
        <v>7053</v>
      </c>
      <c r="C5763" s="11">
        <v>45466</v>
      </c>
      <c r="D5763" s="1" t="str">
        <f t="shared" si="283"/>
        <v>2024</v>
      </c>
      <c r="E5763" s="12" t="str">
        <f t="shared" si="284"/>
        <v>June</v>
      </c>
      <c r="F5763" t="s">
        <v>40</v>
      </c>
      <c r="G5763" t="s">
        <v>9662</v>
      </c>
      <c r="H5763" t="s">
        <v>15</v>
      </c>
      <c r="I5763" t="s">
        <v>19</v>
      </c>
      <c r="J5763" t="s">
        <v>25</v>
      </c>
      <c r="K5763" s="6">
        <v>4</v>
      </c>
      <c r="L5763" s="6" t="str">
        <f t="shared" ref="L5763:L5826" si="285">IF(K5763&lt;4,"Small", IF(K5763&lt;7,"Midium", IF(K5763&lt;=10,"Large")))</f>
        <v>Midium</v>
      </c>
      <c r="M5763" s="7">
        <v>199</v>
      </c>
      <c r="N5763" s="2">
        <v>0.05</v>
      </c>
      <c r="O5763" s="3">
        <v>756.2</v>
      </c>
      <c r="P5763" s="3">
        <f>O5763/K5763</f>
        <v>189.05</v>
      </c>
      <c r="Q5763" s="3">
        <f>R5763/M5763</f>
        <v>0.58371859296482409</v>
      </c>
      <c r="R5763" s="4">
        <v>116.16</v>
      </c>
      <c r="S5763" s="2">
        <f>R5763/O5763</f>
        <v>0.15361015604337475</v>
      </c>
    </row>
    <row r="5764" spans="1:19" x14ac:dyDescent="0.3">
      <c r="A5764" s="6">
        <v>6017</v>
      </c>
      <c r="B5764" t="s">
        <v>7054</v>
      </c>
      <c r="C5764" s="11">
        <v>45881</v>
      </c>
      <c r="D5764" s="1" t="str">
        <f t="shared" si="283"/>
        <v>2025</v>
      </c>
      <c r="E5764" s="12" t="str">
        <f t="shared" si="284"/>
        <v>August</v>
      </c>
      <c r="F5764" t="s">
        <v>14</v>
      </c>
      <c r="G5764" t="s">
        <v>9662</v>
      </c>
      <c r="H5764" t="s">
        <v>24</v>
      </c>
      <c r="I5764" t="s">
        <v>16</v>
      </c>
      <c r="J5764" t="s">
        <v>38</v>
      </c>
      <c r="K5764" s="6">
        <v>7</v>
      </c>
      <c r="L5764" s="6" t="str">
        <f t="shared" si="285"/>
        <v>Large</v>
      </c>
      <c r="M5764" s="7">
        <v>499</v>
      </c>
      <c r="N5764" s="2">
        <v>0.1</v>
      </c>
      <c r="O5764" s="3">
        <v>3143.7</v>
      </c>
      <c r="P5764" s="3">
        <f>O5764/K5764</f>
        <v>449.09999999999997</v>
      </c>
      <c r="Q5764" s="3">
        <f>R5764/M5764</f>
        <v>0.68929859719438868</v>
      </c>
      <c r="R5764" s="4">
        <v>343.96</v>
      </c>
      <c r="S5764" s="2">
        <f>R5764/O5764</f>
        <v>0.10941247574514107</v>
      </c>
    </row>
    <row r="5765" spans="1:19" x14ac:dyDescent="0.3">
      <c r="A5765" s="6">
        <v>6019</v>
      </c>
      <c r="B5765" t="s">
        <v>7055</v>
      </c>
      <c r="C5765" s="11">
        <v>45316</v>
      </c>
      <c r="D5765" s="1" t="str">
        <f t="shared" ref="D5765:D5823" si="286">TEXT(C5765, "yyyy")</f>
        <v>2024</v>
      </c>
      <c r="E5765" s="12" t="str">
        <f t="shared" ref="E5765:E5823" si="287">TEXT(C5765, "mmmm")</f>
        <v>January</v>
      </c>
      <c r="F5765" t="s">
        <v>29</v>
      </c>
      <c r="G5765" t="s">
        <v>2193</v>
      </c>
      <c r="H5765" t="s">
        <v>37</v>
      </c>
      <c r="I5765" t="s">
        <v>27</v>
      </c>
      <c r="J5765" t="s">
        <v>17</v>
      </c>
      <c r="K5765" s="6">
        <v>10</v>
      </c>
      <c r="L5765" s="6" t="str">
        <f t="shared" si="285"/>
        <v>Large</v>
      </c>
      <c r="M5765" s="7">
        <v>999</v>
      </c>
      <c r="N5765" s="2">
        <v>0</v>
      </c>
      <c r="O5765" s="3">
        <v>9990</v>
      </c>
      <c r="P5765" s="3">
        <f>O5765/K5765</f>
        <v>999</v>
      </c>
      <c r="Q5765" s="3">
        <f>R5765/M5765</f>
        <v>2.7919619619619622</v>
      </c>
      <c r="R5765" s="4">
        <v>2789.17</v>
      </c>
      <c r="S5765" s="2">
        <f>R5765/O5765</f>
        <v>0.27919619619619618</v>
      </c>
    </row>
    <row r="5766" spans="1:19" x14ac:dyDescent="0.3">
      <c r="A5766" s="6">
        <v>6020</v>
      </c>
      <c r="B5766" t="s">
        <v>7056</v>
      </c>
      <c r="C5766" s="11">
        <v>45311</v>
      </c>
      <c r="D5766" s="1" t="str">
        <f t="shared" si="286"/>
        <v>2024</v>
      </c>
      <c r="E5766" s="12" t="str">
        <f t="shared" si="287"/>
        <v>January</v>
      </c>
      <c r="F5766" t="s">
        <v>14</v>
      </c>
      <c r="G5766" t="s">
        <v>9662</v>
      </c>
      <c r="H5766" t="s">
        <v>37</v>
      </c>
      <c r="I5766" t="s">
        <v>16</v>
      </c>
      <c r="J5766" t="s">
        <v>34</v>
      </c>
      <c r="K5766" s="6">
        <v>8</v>
      </c>
      <c r="L5766" s="6" t="str">
        <f t="shared" si="285"/>
        <v>Large</v>
      </c>
      <c r="M5766" s="7">
        <v>299</v>
      </c>
      <c r="N5766" s="2">
        <v>0.15</v>
      </c>
      <c r="O5766" s="3">
        <v>2033.2</v>
      </c>
      <c r="P5766" s="3">
        <f>O5766/K5766</f>
        <v>254.15</v>
      </c>
      <c r="Q5766" s="3">
        <f>R5766/M5766</f>
        <v>1.5760200668896323</v>
      </c>
      <c r="R5766" s="4">
        <v>471.23</v>
      </c>
      <c r="S5766" s="2">
        <f>R5766/O5766</f>
        <v>0.23176765689553414</v>
      </c>
    </row>
    <row r="5767" spans="1:19" x14ac:dyDescent="0.3">
      <c r="A5767" s="6">
        <v>6021</v>
      </c>
      <c r="B5767" t="s">
        <v>7057</v>
      </c>
      <c r="C5767" s="11">
        <v>45932</v>
      </c>
      <c r="D5767" s="1" t="str">
        <f t="shared" si="286"/>
        <v>2025</v>
      </c>
      <c r="E5767" s="12" t="str">
        <f t="shared" si="287"/>
        <v>October</v>
      </c>
      <c r="F5767" t="s">
        <v>22</v>
      </c>
      <c r="G5767" t="s">
        <v>7058</v>
      </c>
      <c r="H5767" t="s">
        <v>37</v>
      </c>
      <c r="I5767" t="s">
        <v>19</v>
      </c>
      <c r="J5767" t="s">
        <v>25</v>
      </c>
      <c r="K5767" s="6">
        <v>5</v>
      </c>
      <c r="L5767" s="6" t="str">
        <f t="shared" si="285"/>
        <v>Midium</v>
      </c>
      <c r="M5767" s="7">
        <v>149</v>
      </c>
      <c r="N5767" s="2">
        <v>0.15</v>
      </c>
      <c r="O5767" s="3">
        <v>633.25</v>
      </c>
      <c r="P5767" s="3">
        <f>O5767/K5767</f>
        <v>126.65</v>
      </c>
      <c r="Q5767" s="3">
        <f>R5767/M5767</f>
        <v>0.86510067114093958</v>
      </c>
      <c r="R5767" s="4">
        <v>128.9</v>
      </c>
      <c r="S5767" s="2">
        <f>R5767/O5767</f>
        <v>0.2035530990919858</v>
      </c>
    </row>
    <row r="5768" spans="1:19" x14ac:dyDescent="0.3">
      <c r="A5768" s="6">
        <v>6022</v>
      </c>
      <c r="B5768" t="s">
        <v>7059</v>
      </c>
      <c r="C5768" s="11">
        <v>45954</v>
      </c>
      <c r="D5768" s="1" t="str">
        <f t="shared" si="286"/>
        <v>2025</v>
      </c>
      <c r="E5768" s="12" t="str">
        <f t="shared" si="287"/>
        <v>October</v>
      </c>
      <c r="F5768" t="s">
        <v>14</v>
      </c>
      <c r="G5768" t="s">
        <v>820</v>
      </c>
      <c r="H5768" t="s">
        <v>15</v>
      </c>
      <c r="I5768" t="s">
        <v>27</v>
      </c>
      <c r="J5768" t="s">
        <v>47</v>
      </c>
      <c r="K5768" s="6">
        <v>1</v>
      </c>
      <c r="L5768" s="6" t="str">
        <f t="shared" si="285"/>
        <v>Small</v>
      </c>
      <c r="M5768" s="7">
        <v>299</v>
      </c>
      <c r="N5768" s="2">
        <v>0.05</v>
      </c>
      <c r="O5768" s="3">
        <v>284.05</v>
      </c>
      <c r="P5768" s="3">
        <f>O5768/K5768</f>
        <v>284.05</v>
      </c>
      <c r="Q5768" s="3">
        <f>R5768/M5768</f>
        <v>5.3545150501672245E-2</v>
      </c>
      <c r="R5768" s="4">
        <v>16.010000000000002</v>
      </c>
      <c r="S5768" s="2">
        <f>R5768/O5768</f>
        <v>5.6363316317549733E-2</v>
      </c>
    </row>
    <row r="5769" spans="1:19" x14ac:dyDescent="0.3">
      <c r="A5769" s="6">
        <v>6023</v>
      </c>
      <c r="B5769" t="s">
        <v>7060</v>
      </c>
      <c r="C5769" s="11">
        <v>45669</v>
      </c>
      <c r="D5769" s="1" t="str">
        <f t="shared" si="286"/>
        <v>2025</v>
      </c>
      <c r="E5769" s="12" t="str">
        <f t="shared" si="287"/>
        <v>January</v>
      </c>
      <c r="F5769" t="s">
        <v>40</v>
      </c>
      <c r="G5769" t="s">
        <v>9662</v>
      </c>
      <c r="H5769" t="s">
        <v>37</v>
      </c>
      <c r="I5769" t="s">
        <v>16</v>
      </c>
      <c r="J5769" t="s">
        <v>34</v>
      </c>
      <c r="K5769" s="6">
        <v>7</v>
      </c>
      <c r="L5769" s="6" t="str">
        <f t="shared" si="285"/>
        <v>Large</v>
      </c>
      <c r="M5769" s="7">
        <v>149</v>
      </c>
      <c r="N5769" s="2">
        <v>0.15</v>
      </c>
      <c r="O5769" s="3">
        <v>886.55</v>
      </c>
      <c r="P5769" s="3">
        <f>O5769/K5769</f>
        <v>126.64999999999999</v>
      </c>
      <c r="Q5769" s="3">
        <f>R5769/M5769</f>
        <v>1.77503355704698</v>
      </c>
      <c r="R5769" s="4">
        <v>264.48</v>
      </c>
      <c r="S5769" s="2">
        <f>R5769/O5769</f>
        <v>0.29832496757092103</v>
      </c>
    </row>
    <row r="5770" spans="1:19" x14ac:dyDescent="0.3">
      <c r="A5770" s="6">
        <v>6024</v>
      </c>
      <c r="B5770" t="s">
        <v>7061</v>
      </c>
      <c r="C5770" s="11">
        <v>45751</v>
      </c>
      <c r="D5770" s="1" t="str">
        <f t="shared" si="286"/>
        <v>2025</v>
      </c>
      <c r="E5770" s="12" t="str">
        <f t="shared" si="287"/>
        <v>April</v>
      </c>
      <c r="F5770" t="s">
        <v>40</v>
      </c>
      <c r="G5770" t="s">
        <v>7062</v>
      </c>
      <c r="H5770" t="s">
        <v>24</v>
      </c>
      <c r="I5770" t="s">
        <v>16</v>
      </c>
      <c r="J5770" t="s">
        <v>38</v>
      </c>
      <c r="K5770" s="6">
        <v>6</v>
      </c>
      <c r="L5770" s="6" t="str">
        <f t="shared" si="285"/>
        <v>Midium</v>
      </c>
      <c r="M5770" s="7">
        <v>799</v>
      </c>
      <c r="N5770" s="2">
        <v>0</v>
      </c>
      <c r="O5770" s="3">
        <v>4794</v>
      </c>
      <c r="P5770" s="3">
        <f>O5770/K5770</f>
        <v>799</v>
      </c>
      <c r="Q5770" s="3">
        <f>R5770/M5770</f>
        <v>1.0942302878598247</v>
      </c>
      <c r="R5770" s="4">
        <v>874.29</v>
      </c>
      <c r="S5770" s="2">
        <f>R5770/O5770</f>
        <v>0.18237171464330412</v>
      </c>
    </row>
    <row r="5771" spans="1:19" x14ac:dyDescent="0.3">
      <c r="A5771" s="6">
        <v>6025</v>
      </c>
      <c r="B5771" t="s">
        <v>7063</v>
      </c>
      <c r="C5771" s="11">
        <v>45561</v>
      </c>
      <c r="D5771" s="1" t="str">
        <f t="shared" si="286"/>
        <v>2024</v>
      </c>
      <c r="E5771" s="12" t="str">
        <f t="shared" si="287"/>
        <v>September</v>
      </c>
      <c r="F5771" t="s">
        <v>29</v>
      </c>
      <c r="G5771" t="s">
        <v>7064</v>
      </c>
      <c r="H5771" t="s">
        <v>15</v>
      </c>
      <c r="I5771" t="s">
        <v>19</v>
      </c>
      <c r="J5771" t="s">
        <v>42</v>
      </c>
      <c r="K5771" s="6">
        <v>2</v>
      </c>
      <c r="L5771" s="6" t="str">
        <f t="shared" si="285"/>
        <v>Small</v>
      </c>
      <c r="M5771" s="7">
        <v>999</v>
      </c>
      <c r="N5771" s="2">
        <v>0</v>
      </c>
      <c r="O5771" s="3">
        <v>1998</v>
      </c>
      <c r="P5771" s="3">
        <f>O5771/K5771</f>
        <v>999</v>
      </c>
      <c r="Q5771" s="3">
        <f>R5771/M5771</f>
        <v>0.22338338338338337</v>
      </c>
      <c r="R5771" s="4">
        <v>223.16</v>
      </c>
      <c r="S5771" s="2">
        <f>R5771/O5771</f>
        <v>0.11169169169169169</v>
      </c>
    </row>
    <row r="5772" spans="1:19" x14ac:dyDescent="0.3">
      <c r="A5772" s="6">
        <v>6026</v>
      </c>
      <c r="B5772" t="s">
        <v>7065</v>
      </c>
      <c r="C5772" s="11">
        <v>45559</v>
      </c>
      <c r="D5772" s="1" t="str">
        <f t="shared" si="286"/>
        <v>2024</v>
      </c>
      <c r="E5772" s="12" t="str">
        <f t="shared" si="287"/>
        <v>September</v>
      </c>
      <c r="F5772" t="s">
        <v>40</v>
      </c>
      <c r="G5772" t="s">
        <v>6413</v>
      </c>
      <c r="H5772" t="s">
        <v>15</v>
      </c>
      <c r="I5772" t="s">
        <v>19</v>
      </c>
      <c r="J5772" t="s">
        <v>42</v>
      </c>
      <c r="K5772" s="6">
        <v>5</v>
      </c>
      <c r="L5772" s="6" t="str">
        <f t="shared" si="285"/>
        <v>Midium</v>
      </c>
      <c r="M5772" s="7">
        <v>199</v>
      </c>
      <c r="N5772" s="2">
        <v>0</v>
      </c>
      <c r="O5772" s="3">
        <v>995</v>
      </c>
      <c r="P5772" s="3">
        <f>O5772/K5772</f>
        <v>199</v>
      </c>
      <c r="Q5772" s="3">
        <f>R5772/M5772</f>
        <v>0.59703517587939703</v>
      </c>
      <c r="R5772" s="4">
        <v>118.81</v>
      </c>
      <c r="S5772" s="2">
        <f>R5772/O5772</f>
        <v>0.1194070351758794</v>
      </c>
    </row>
    <row r="5773" spans="1:19" x14ac:dyDescent="0.3">
      <c r="A5773" s="6">
        <v>6027</v>
      </c>
      <c r="B5773" t="s">
        <v>7066</v>
      </c>
      <c r="C5773" s="11">
        <v>45584</v>
      </c>
      <c r="D5773" s="1" t="str">
        <f t="shared" si="286"/>
        <v>2024</v>
      </c>
      <c r="E5773" s="12" t="str">
        <f t="shared" si="287"/>
        <v>October</v>
      </c>
      <c r="F5773" t="s">
        <v>14</v>
      </c>
      <c r="G5773" t="s">
        <v>9662</v>
      </c>
      <c r="H5773" t="s">
        <v>37</v>
      </c>
      <c r="I5773" t="s">
        <v>19</v>
      </c>
      <c r="J5773" t="s">
        <v>25</v>
      </c>
      <c r="K5773" s="6">
        <v>10</v>
      </c>
      <c r="L5773" s="6" t="str">
        <f t="shared" si="285"/>
        <v>Large</v>
      </c>
      <c r="M5773" s="7">
        <v>799</v>
      </c>
      <c r="N5773" s="2">
        <v>0</v>
      </c>
      <c r="O5773" s="3">
        <v>7990</v>
      </c>
      <c r="P5773" s="3">
        <f>O5773/K5773</f>
        <v>799</v>
      </c>
      <c r="Q5773" s="3">
        <f>R5773/M5773</f>
        <v>1.6169962453066333</v>
      </c>
      <c r="R5773" s="4">
        <v>1291.98</v>
      </c>
      <c r="S5773" s="2">
        <f>R5773/O5773</f>
        <v>0.16169962453066333</v>
      </c>
    </row>
    <row r="5774" spans="1:19" x14ac:dyDescent="0.3">
      <c r="A5774" s="6">
        <v>6028</v>
      </c>
      <c r="B5774" t="s">
        <v>7067</v>
      </c>
      <c r="C5774" s="11">
        <v>45369</v>
      </c>
      <c r="D5774" s="1" t="str">
        <f t="shared" si="286"/>
        <v>2024</v>
      </c>
      <c r="E5774" s="12" t="str">
        <f t="shared" si="287"/>
        <v>March</v>
      </c>
      <c r="F5774" t="s">
        <v>29</v>
      </c>
      <c r="G5774" t="s">
        <v>9662</v>
      </c>
      <c r="H5774" t="s">
        <v>37</v>
      </c>
      <c r="I5774" t="s">
        <v>16</v>
      </c>
      <c r="J5774" t="s">
        <v>38</v>
      </c>
      <c r="K5774" s="6">
        <v>2</v>
      </c>
      <c r="L5774" s="6" t="str">
        <f t="shared" si="285"/>
        <v>Small</v>
      </c>
      <c r="M5774" s="7">
        <v>299</v>
      </c>
      <c r="N5774" s="2">
        <v>0.05</v>
      </c>
      <c r="O5774" s="3">
        <v>568.1</v>
      </c>
      <c r="P5774" s="3">
        <f>O5774/K5774</f>
        <v>284.05</v>
      </c>
      <c r="Q5774" s="3">
        <f>R5774/M5774</f>
        <v>0.16093645484949831</v>
      </c>
      <c r="R5774" s="4">
        <v>48.12</v>
      </c>
      <c r="S5774" s="2">
        <f>R5774/O5774</f>
        <v>8.4703397289209642E-2</v>
      </c>
    </row>
    <row r="5775" spans="1:19" x14ac:dyDescent="0.3">
      <c r="A5775" s="6">
        <v>6029</v>
      </c>
      <c r="B5775" t="s">
        <v>7068</v>
      </c>
      <c r="C5775" s="11">
        <v>45873</v>
      </c>
      <c r="D5775" s="1" t="str">
        <f t="shared" si="286"/>
        <v>2025</v>
      </c>
      <c r="E5775" s="12" t="str">
        <f t="shared" si="287"/>
        <v>August</v>
      </c>
      <c r="F5775" t="s">
        <v>29</v>
      </c>
      <c r="G5775" t="s">
        <v>9662</v>
      </c>
      <c r="H5775" t="s">
        <v>24</v>
      </c>
      <c r="I5775" t="s">
        <v>16</v>
      </c>
      <c r="J5775" t="s">
        <v>34</v>
      </c>
      <c r="K5775" s="6">
        <v>2</v>
      </c>
      <c r="L5775" s="6" t="str">
        <f t="shared" si="285"/>
        <v>Small</v>
      </c>
      <c r="M5775" s="7">
        <v>99</v>
      </c>
      <c r="N5775" s="2">
        <v>0</v>
      </c>
      <c r="O5775" s="3">
        <v>198</v>
      </c>
      <c r="P5775" s="3">
        <f>O5775/K5775</f>
        <v>99</v>
      </c>
      <c r="Q5775" s="3">
        <f>R5775/M5775</f>
        <v>0.15404040404040403</v>
      </c>
      <c r="R5775" s="4">
        <v>15.25</v>
      </c>
      <c r="S5775" s="2">
        <f>R5775/O5775</f>
        <v>7.7020202020202017E-2</v>
      </c>
    </row>
    <row r="5776" spans="1:19" x14ac:dyDescent="0.3">
      <c r="A5776" s="6">
        <v>6031</v>
      </c>
      <c r="B5776" t="s">
        <v>7069</v>
      </c>
      <c r="C5776" s="11">
        <v>45663</v>
      </c>
      <c r="D5776" s="1" t="str">
        <f t="shared" si="286"/>
        <v>2025</v>
      </c>
      <c r="E5776" s="12" t="str">
        <f t="shared" si="287"/>
        <v>January</v>
      </c>
      <c r="F5776" t="s">
        <v>40</v>
      </c>
      <c r="G5776" t="s">
        <v>9662</v>
      </c>
      <c r="H5776" t="s">
        <v>37</v>
      </c>
      <c r="I5776" t="s">
        <v>19</v>
      </c>
      <c r="J5776" t="s">
        <v>42</v>
      </c>
      <c r="K5776" s="6">
        <v>6</v>
      </c>
      <c r="L5776" s="6" t="str">
        <f t="shared" si="285"/>
        <v>Midium</v>
      </c>
      <c r="M5776" s="7">
        <v>99</v>
      </c>
      <c r="N5776" s="2">
        <v>0.1</v>
      </c>
      <c r="O5776" s="3">
        <v>534.6</v>
      </c>
      <c r="P5776" s="3">
        <f>O5776/K5776</f>
        <v>89.100000000000009</v>
      </c>
      <c r="Q5776" s="3">
        <f>R5776/M5776</f>
        <v>1.1179797979797981</v>
      </c>
      <c r="R5776" s="4">
        <v>110.68</v>
      </c>
      <c r="S5776" s="2">
        <f>R5776/O5776</f>
        <v>0.20703329592218481</v>
      </c>
    </row>
    <row r="5777" spans="1:19" x14ac:dyDescent="0.3">
      <c r="A5777" s="6">
        <v>6032</v>
      </c>
      <c r="B5777" t="s">
        <v>7070</v>
      </c>
      <c r="C5777" s="11">
        <v>45860</v>
      </c>
      <c r="D5777" s="1" t="str">
        <f t="shared" si="286"/>
        <v>2025</v>
      </c>
      <c r="E5777" s="12" t="str">
        <f t="shared" si="287"/>
        <v>July</v>
      </c>
      <c r="F5777" t="s">
        <v>14</v>
      </c>
      <c r="G5777" t="s">
        <v>9662</v>
      </c>
      <c r="H5777" t="s">
        <v>15</v>
      </c>
      <c r="I5777" t="s">
        <v>16</v>
      </c>
      <c r="J5777" t="s">
        <v>38</v>
      </c>
      <c r="K5777" s="6">
        <v>7</v>
      </c>
      <c r="L5777" s="6" t="str">
        <f t="shared" si="285"/>
        <v>Large</v>
      </c>
      <c r="M5777" s="7">
        <v>299</v>
      </c>
      <c r="N5777" s="2">
        <v>0.15</v>
      </c>
      <c r="O5777" s="3">
        <v>1779.05</v>
      </c>
      <c r="P5777" s="3">
        <f>O5777/K5777</f>
        <v>254.15</v>
      </c>
      <c r="Q5777" s="3">
        <f>R5777/M5777</f>
        <v>0.97866220735785958</v>
      </c>
      <c r="R5777" s="4">
        <v>292.62</v>
      </c>
      <c r="S5777" s="2">
        <f>R5777/O5777</f>
        <v>0.16448104325342178</v>
      </c>
    </row>
    <row r="5778" spans="1:19" x14ac:dyDescent="0.3">
      <c r="A5778" s="6">
        <v>6033</v>
      </c>
      <c r="B5778" t="s">
        <v>7071</v>
      </c>
      <c r="C5778" s="11">
        <v>45677</v>
      </c>
      <c r="D5778" s="1" t="str">
        <f t="shared" si="286"/>
        <v>2025</v>
      </c>
      <c r="E5778" s="12" t="str">
        <f t="shared" si="287"/>
        <v>January</v>
      </c>
      <c r="F5778" t="s">
        <v>40</v>
      </c>
      <c r="G5778" t="s">
        <v>9662</v>
      </c>
      <c r="H5778" t="s">
        <v>24</v>
      </c>
      <c r="I5778" t="s">
        <v>19</v>
      </c>
      <c r="J5778" t="s">
        <v>42</v>
      </c>
      <c r="K5778" s="6">
        <v>7</v>
      </c>
      <c r="L5778" s="6" t="str">
        <f t="shared" si="285"/>
        <v>Large</v>
      </c>
      <c r="M5778" s="7">
        <v>499</v>
      </c>
      <c r="N5778" s="2">
        <v>0.05</v>
      </c>
      <c r="O5778" s="3">
        <v>3318.35</v>
      </c>
      <c r="P5778" s="3">
        <f>O5778/K5778</f>
        <v>474.05</v>
      </c>
      <c r="Q5778" s="3">
        <f>R5778/M5778</f>
        <v>0.63240480961923851</v>
      </c>
      <c r="R5778" s="4">
        <v>315.57</v>
      </c>
      <c r="S5778" s="2">
        <f>R5778/O5778</f>
        <v>9.5098467611915566E-2</v>
      </c>
    </row>
    <row r="5779" spans="1:19" x14ac:dyDescent="0.3">
      <c r="A5779" s="6">
        <v>6034</v>
      </c>
      <c r="B5779" t="s">
        <v>7072</v>
      </c>
      <c r="C5779" s="11">
        <v>45551</v>
      </c>
      <c r="D5779" s="1" t="str">
        <f t="shared" si="286"/>
        <v>2024</v>
      </c>
      <c r="E5779" s="12" t="str">
        <f t="shared" si="287"/>
        <v>September</v>
      </c>
      <c r="F5779" t="s">
        <v>40</v>
      </c>
      <c r="G5779" t="s">
        <v>9662</v>
      </c>
      <c r="H5779" t="s">
        <v>15</v>
      </c>
      <c r="I5779" t="s">
        <v>19</v>
      </c>
      <c r="J5779" t="s">
        <v>42</v>
      </c>
      <c r="K5779" s="6">
        <v>1</v>
      </c>
      <c r="L5779" s="6" t="str">
        <f t="shared" si="285"/>
        <v>Small</v>
      </c>
      <c r="M5779" s="7">
        <v>499</v>
      </c>
      <c r="N5779" s="2">
        <v>0</v>
      </c>
      <c r="O5779" s="3">
        <v>499</v>
      </c>
      <c r="P5779" s="3">
        <f>O5779/K5779</f>
        <v>499</v>
      </c>
      <c r="Q5779" s="3">
        <f>R5779/M5779</f>
        <v>0.27735470941883766</v>
      </c>
      <c r="R5779" s="4">
        <v>138.4</v>
      </c>
      <c r="S5779" s="2">
        <f>R5779/O5779</f>
        <v>0.27735470941883766</v>
      </c>
    </row>
    <row r="5780" spans="1:19" x14ac:dyDescent="0.3">
      <c r="A5780" s="6">
        <v>6035</v>
      </c>
      <c r="B5780" t="s">
        <v>7073</v>
      </c>
      <c r="C5780" s="11">
        <v>45850</v>
      </c>
      <c r="D5780" s="1" t="str">
        <f t="shared" si="286"/>
        <v>2025</v>
      </c>
      <c r="E5780" s="12" t="str">
        <f t="shared" si="287"/>
        <v>July</v>
      </c>
      <c r="F5780" t="s">
        <v>22</v>
      </c>
      <c r="G5780" t="s">
        <v>9662</v>
      </c>
      <c r="H5780" t="s">
        <v>15</v>
      </c>
      <c r="I5780" t="s">
        <v>19</v>
      </c>
      <c r="J5780" t="s">
        <v>32</v>
      </c>
      <c r="K5780" s="6">
        <v>3</v>
      </c>
      <c r="L5780" s="6" t="str">
        <f t="shared" si="285"/>
        <v>Small</v>
      </c>
      <c r="M5780" s="7">
        <v>799</v>
      </c>
      <c r="N5780" s="2">
        <v>0.1</v>
      </c>
      <c r="O5780" s="3">
        <v>2157.3000000000002</v>
      </c>
      <c r="P5780" s="3">
        <f>O5780/K5780</f>
        <v>719.1</v>
      </c>
      <c r="Q5780" s="3">
        <f>R5780/M5780</f>
        <v>0.3237046307884856</v>
      </c>
      <c r="R5780" s="4">
        <v>258.64</v>
      </c>
      <c r="S5780" s="2">
        <f>R5780/O5780</f>
        <v>0.1198906039957354</v>
      </c>
    </row>
    <row r="5781" spans="1:19" x14ac:dyDescent="0.3">
      <c r="A5781" s="6">
        <v>6036</v>
      </c>
      <c r="B5781" t="s">
        <v>7074</v>
      </c>
      <c r="C5781" s="11">
        <v>45541</v>
      </c>
      <c r="D5781" s="1" t="str">
        <f t="shared" si="286"/>
        <v>2024</v>
      </c>
      <c r="E5781" s="12" t="str">
        <f t="shared" si="287"/>
        <v>September</v>
      </c>
      <c r="F5781" t="s">
        <v>14</v>
      </c>
      <c r="G5781" t="s">
        <v>9662</v>
      </c>
      <c r="H5781" t="s">
        <v>24</v>
      </c>
      <c r="I5781" t="s">
        <v>27</v>
      </c>
      <c r="J5781" t="s">
        <v>17</v>
      </c>
      <c r="K5781" s="6">
        <v>6</v>
      </c>
      <c r="L5781" s="6" t="str">
        <f t="shared" si="285"/>
        <v>Midium</v>
      </c>
      <c r="M5781" s="7">
        <v>299</v>
      </c>
      <c r="N5781" s="2">
        <v>0.05</v>
      </c>
      <c r="O5781" s="3">
        <v>1704.3</v>
      </c>
      <c r="P5781" s="3">
        <f>O5781/K5781</f>
        <v>284.05</v>
      </c>
      <c r="Q5781" s="3">
        <f>R5781/M5781</f>
        <v>1.2293645484949833</v>
      </c>
      <c r="R5781" s="4">
        <v>367.58</v>
      </c>
      <c r="S5781" s="2">
        <f>R5781/O5781</f>
        <v>0.21567799096403215</v>
      </c>
    </row>
    <row r="5782" spans="1:19" x14ac:dyDescent="0.3">
      <c r="A5782" s="6">
        <v>6037</v>
      </c>
      <c r="B5782" t="s">
        <v>7075</v>
      </c>
      <c r="C5782" s="11">
        <v>45941</v>
      </c>
      <c r="D5782" s="1" t="str">
        <f t="shared" si="286"/>
        <v>2025</v>
      </c>
      <c r="E5782" s="12" t="str">
        <f t="shared" si="287"/>
        <v>October</v>
      </c>
      <c r="F5782" t="s">
        <v>29</v>
      </c>
      <c r="G5782" t="s">
        <v>9662</v>
      </c>
      <c r="H5782" t="s">
        <v>37</v>
      </c>
      <c r="I5782" t="s">
        <v>27</v>
      </c>
      <c r="J5782" t="s">
        <v>47</v>
      </c>
      <c r="K5782" s="6">
        <v>6</v>
      </c>
      <c r="L5782" s="6" t="str">
        <f t="shared" si="285"/>
        <v>Midium</v>
      </c>
      <c r="M5782" s="7">
        <v>99</v>
      </c>
      <c r="N5782" s="2">
        <v>0.1</v>
      </c>
      <c r="O5782" s="3">
        <v>534.6</v>
      </c>
      <c r="P5782" s="3">
        <f>O5782/K5782</f>
        <v>89.100000000000009</v>
      </c>
      <c r="Q5782" s="3">
        <f>R5782/M5782</f>
        <v>0.47737373737373734</v>
      </c>
      <c r="R5782" s="4">
        <v>47.26</v>
      </c>
      <c r="S5782" s="2">
        <f>R5782/O5782</f>
        <v>8.8402543958099503E-2</v>
      </c>
    </row>
    <row r="5783" spans="1:19" x14ac:dyDescent="0.3">
      <c r="A5783" s="6">
        <v>6038</v>
      </c>
      <c r="B5783" t="s">
        <v>7076</v>
      </c>
      <c r="C5783" s="11">
        <v>45619</v>
      </c>
      <c r="D5783" s="1" t="str">
        <f t="shared" si="286"/>
        <v>2024</v>
      </c>
      <c r="E5783" s="12" t="str">
        <f t="shared" si="287"/>
        <v>November</v>
      </c>
      <c r="F5783" t="s">
        <v>40</v>
      </c>
      <c r="G5783" t="s">
        <v>9662</v>
      </c>
      <c r="H5783" t="s">
        <v>24</v>
      </c>
      <c r="I5783" t="s">
        <v>16</v>
      </c>
      <c r="J5783" t="s">
        <v>38</v>
      </c>
      <c r="K5783" s="6">
        <v>10</v>
      </c>
      <c r="L5783" s="6" t="str">
        <f t="shared" si="285"/>
        <v>Large</v>
      </c>
      <c r="M5783" s="7">
        <v>199</v>
      </c>
      <c r="N5783" s="2">
        <v>0.05</v>
      </c>
      <c r="O5783" s="3">
        <v>1890.5</v>
      </c>
      <c r="P5783" s="3">
        <f>O5783/K5783</f>
        <v>189.05</v>
      </c>
      <c r="Q5783" s="3">
        <f>R5783/M5783</f>
        <v>0.62939698492462315</v>
      </c>
      <c r="R5783" s="4">
        <v>125.25</v>
      </c>
      <c r="S5783" s="2">
        <f>R5783/O5783</f>
        <v>6.6252314202591908E-2</v>
      </c>
    </row>
    <row r="5784" spans="1:19" x14ac:dyDescent="0.3">
      <c r="A5784" s="6">
        <v>6039</v>
      </c>
      <c r="B5784" t="s">
        <v>7077</v>
      </c>
      <c r="C5784" s="11">
        <v>45980</v>
      </c>
      <c r="D5784" s="1" t="str">
        <f t="shared" si="286"/>
        <v>2025</v>
      </c>
      <c r="E5784" s="12" t="str">
        <f t="shared" si="287"/>
        <v>November</v>
      </c>
      <c r="F5784" t="s">
        <v>40</v>
      </c>
      <c r="G5784" t="s">
        <v>9662</v>
      </c>
      <c r="H5784" t="s">
        <v>15</v>
      </c>
      <c r="I5784" t="s">
        <v>27</v>
      </c>
      <c r="J5784" t="s">
        <v>47</v>
      </c>
      <c r="K5784" s="6">
        <v>7</v>
      </c>
      <c r="L5784" s="6" t="str">
        <f t="shared" si="285"/>
        <v>Large</v>
      </c>
      <c r="M5784" s="7">
        <v>99</v>
      </c>
      <c r="N5784" s="2">
        <v>0.15</v>
      </c>
      <c r="O5784" s="3">
        <v>589.04999999999995</v>
      </c>
      <c r="P5784" s="3">
        <f>O5784/K5784</f>
        <v>84.149999999999991</v>
      </c>
      <c r="Q5784" s="3">
        <f>R5784/M5784</f>
        <v>1.3925252525252527</v>
      </c>
      <c r="R5784" s="4">
        <v>137.86000000000001</v>
      </c>
      <c r="S5784" s="2">
        <f>R5784/O5784</f>
        <v>0.23403785756726939</v>
      </c>
    </row>
    <row r="5785" spans="1:19" x14ac:dyDescent="0.3">
      <c r="A5785" s="6">
        <v>6041</v>
      </c>
      <c r="B5785" t="s">
        <v>7078</v>
      </c>
      <c r="C5785" s="11">
        <v>45348</v>
      </c>
      <c r="D5785" s="1" t="str">
        <f t="shared" si="286"/>
        <v>2024</v>
      </c>
      <c r="E5785" s="12" t="str">
        <f t="shared" si="287"/>
        <v>February</v>
      </c>
      <c r="F5785" t="s">
        <v>14</v>
      </c>
      <c r="G5785" t="s">
        <v>1077</v>
      </c>
      <c r="H5785" t="s">
        <v>37</v>
      </c>
      <c r="I5785" t="s">
        <v>27</v>
      </c>
      <c r="J5785" t="s">
        <v>47</v>
      </c>
      <c r="K5785" s="6">
        <v>3</v>
      </c>
      <c r="L5785" s="6" t="str">
        <f t="shared" si="285"/>
        <v>Small</v>
      </c>
      <c r="M5785" s="7">
        <v>99</v>
      </c>
      <c r="N5785" s="2">
        <v>0</v>
      </c>
      <c r="O5785" s="3">
        <v>297</v>
      </c>
      <c r="P5785" s="3">
        <f>O5785/K5785</f>
        <v>99</v>
      </c>
      <c r="Q5785" s="3">
        <f>R5785/M5785</f>
        <v>0.41070707070707069</v>
      </c>
      <c r="R5785" s="4">
        <v>40.659999999999997</v>
      </c>
      <c r="S5785" s="2">
        <f>R5785/O5785</f>
        <v>0.13690235690235689</v>
      </c>
    </row>
    <row r="5786" spans="1:19" x14ac:dyDescent="0.3">
      <c r="A5786" s="6">
        <v>6042</v>
      </c>
      <c r="B5786" t="s">
        <v>7079</v>
      </c>
      <c r="C5786" s="11">
        <v>45388</v>
      </c>
      <c r="D5786" s="1" t="str">
        <f t="shared" si="286"/>
        <v>2024</v>
      </c>
      <c r="E5786" s="12" t="str">
        <f t="shared" si="287"/>
        <v>April</v>
      </c>
      <c r="F5786" t="s">
        <v>14</v>
      </c>
      <c r="G5786" t="s">
        <v>6279</v>
      </c>
      <c r="H5786" t="s">
        <v>24</v>
      </c>
      <c r="I5786" t="s">
        <v>19</v>
      </c>
      <c r="J5786" t="s">
        <v>32</v>
      </c>
      <c r="K5786" s="6">
        <v>4</v>
      </c>
      <c r="L5786" s="6" t="str">
        <f t="shared" si="285"/>
        <v>Midium</v>
      </c>
      <c r="M5786" s="7">
        <v>199</v>
      </c>
      <c r="N5786" s="2">
        <v>0</v>
      </c>
      <c r="O5786" s="3">
        <v>796</v>
      </c>
      <c r="P5786" s="3">
        <f>O5786/K5786</f>
        <v>199</v>
      </c>
      <c r="Q5786" s="3">
        <f>R5786/M5786</f>
        <v>0.60452261306532662</v>
      </c>
      <c r="R5786" s="4">
        <v>120.3</v>
      </c>
      <c r="S5786" s="2">
        <f>R5786/O5786</f>
        <v>0.15113065326633165</v>
      </c>
    </row>
    <row r="5787" spans="1:19" x14ac:dyDescent="0.3">
      <c r="A5787" s="6">
        <v>6043</v>
      </c>
      <c r="B5787" t="s">
        <v>7080</v>
      </c>
      <c r="C5787" s="11">
        <v>45997</v>
      </c>
      <c r="D5787" s="1" t="str">
        <f t="shared" si="286"/>
        <v>2025</v>
      </c>
      <c r="E5787" s="12" t="str">
        <f t="shared" si="287"/>
        <v>December</v>
      </c>
      <c r="F5787" t="s">
        <v>40</v>
      </c>
      <c r="G5787" t="s">
        <v>7081</v>
      </c>
      <c r="H5787" t="s">
        <v>24</v>
      </c>
      <c r="I5787" t="s">
        <v>19</v>
      </c>
      <c r="J5787" t="s">
        <v>32</v>
      </c>
      <c r="K5787" s="6">
        <v>7</v>
      </c>
      <c r="L5787" s="6" t="str">
        <f t="shared" si="285"/>
        <v>Large</v>
      </c>
      <c r="M5787" s="7">
        <v>799</v>
      </c>
      <c r="N5787" s="2">
        <v>0.1</v>
      </c>
      <c r="O5787" s="3">
        <v>5033.7</v>
      </c>
      <c r="P5787" s="3">
        <f>O5787/K5787</f>
        <v>719.1</v>
      </c>
      <c r="Q5787" s="3">
        <f>R5787/M5787</f>
        <v>0.55818523153942434</v>
      </c>
      <c r="R5787" s="4">
        <v>445.99</v>
      </c>
      <c r="S5787" s="2">
        <f>R5787/O5787</f>
        <v>8.8600830403083225E-2</v>
      </c>
    </row>
    <row r="5788" spans="1:19" x14ac:dyDescent="0.3">
      <c r="A5788" s="6">
        <v>6044</v>
      </c>
      <c r="B5788" t="s">
        <v>7082</v>
      </c>
      <c r="C5788" s="11">
        <v>45963</v>
      </c>
      <c r="D5788" s="1" t="str">
        <f t="shared" si="286"/>
        <v>2025</v>
      </c>
      <c r="E5788" s="12" t="str">
        <f t="shared" si="287"/>
        <v>November</v>
      </c>
      <c r="F5788" t="s">
        <v>40</v>
      </c>
      <c r="G5788" t="s">
        <v>9662</v>
      </c>
      <c r="H5788" t="s">
        <v>15</v>
      </c>
      <c r="I5788" t="s">
        <v>19</v>
      </c>
      <c r="J5788" t="s">
        <v>20</v>
      </c>
      <c r="K5788" s="6">
        <v>7</v>
      </c>
      <c r="L5788" s="6" t="str">
        <f t="shared" si="285"/>
        <v>Large</v>
      </c>
      <c r="M5788" s="7">
        <v>999</v>
      </c>
      <c r="N5788" s="2">
        <v>0</v>
      </c>
      <c r="O5788" s="3">
        <v>6993</v>
      </c>
      <c r="P5788" s="3">
        <f>O5788/K5788</f>
        <v>999</v>
      </c>
      <c r="Q5788" s="3">
        <f>R5788/M5788</f>
        <v>0.58270270270270275</v>
      </c>
      <c r="R5788" s="4">
        <v>582.12</v>
      </c>
      <c r="S5788" s="2">
        <f>R5788/O5788</f>
        <v>8.324324324324324E-2</v>
      </c>
    </row>
    <row r="5789" spans="1:19" x14ac:dyDescent="0.3">
      <c r="A5789" s="6">
        <v>6045</v>
      </c>
      <c r="B5789" t="s">
        <v>7083</v>
      </c>
      <c r="C5789" s="11">
        <v>45969</v>
      </c>
      <c r="D5789" s="1" t="str">
        <f t="shared" si="286"/>
        <v>2025</v>
      </c>
      <c r="E5789" s="12" t="str">
        <f t="shared" si="287"/>
        <v>November</v>
      </c>
      <c r="F5789" t="s">
        <v>40</v>
      </c>
      <c r="G5789" t="s">
        <v>9662</v>
      </c>
      <c r="H5789" t="s">
        <v>24</v>
      </c>
      <c r="I5789" t="s">
        <v>19</v>
      </c>
      <c r="J5789" t="s">
        <v>20</v>
      </c>
      <c r="K5789" s="6">
        <v>2</v>
      </c>
      <c r="L5789" s="6" t="str">
        <f t="shared" si="285"/>
        <v>Small</v>
      </c>
      <c r="M5789" s="7">
        <v>199</v>
      </c>
      <c r="N5789" s="2">
        <v>0</v>
      </c>
      <c r="O5789" s="3">
        <v>398</v>
      </c>
      <c r="P5789" s="3">
        <f>O5789/K5789</f>
        <v>199</v>
      </c>
      <c r="Q5789" s="3">
        <f>R5789/M5789</f>
        <v>0.33140703517587944</v>
      </c>
      <c r="R5789" s="4">
        <v>65.95</v>
      </c>
      <c r="S5789" s="2">
        <f>R5789/O5789</f>
        <v>0.16570351758793972</v>
      </c>
    </row>
    <row r="5790" spans="1:19" x14ac:dyDescent="0.3">
      <c r="A5790" s="6">
        <v>6046</v>
      </c>
      <c r="B5790" t="s">
        <v>7084</v>
      </c>
      <c r="C5790" s="11">
        <v>45417</v>
      </c>
      <c r="D5790" s="1" t="str">
        <f t="shared" si="286"/>
        <v>2024</v>
      </c>
      <c r="E5790" s="12" t="str">
        <f t="shared" si="287"/>
        <v>May</v>
      </c>
      <c r="F5790" t="s">
        <v>40</v>
      </c>
      <c r="G5790" t="s">
        <v>9662</v>
      </c>
      <c r="H5790" t="s">
        <v>15</v>
      </c>
      <c r="I5790" t="s">
        <v>19</v>
      </c>
      <c r="J5790" t="s">
        <v>32</v>
      </c>
      <c r="K5790" s="6">
        <v>7</v>
      </c>
      <c r="L5790" s="6" t="str">
        <f t="shared" si="285"/>
        <v>Large</v>
      </c>
      <c r="M5790" s="7">
        <v>199</v>
      </c>
      <c r="N5790" s="2">
        <v>0.05</v>
      </c>
      <c r="O5790" s="3">
        <v>1323.35</v>
      </c>
      <c r="P5790" s="3">
        <f>O5790/K5790</f>
        <v>189.04999999999998</v>
      </c>
      <c r="Q5790" s="3">
        <f>R5790/M5790</f>
        <v>0.53653266331658289</v>
      </c>
      <c r="R5790" s="4">
        <v>106.77</v>
      </c>
      <c r="S5790" s="2">
        <f>R5790/O5790</f>
        <v>8.0681603506253072E-2</v>
      </c>
    </row>
    <row r="5791" spans="1:19" x14ac:dyDescent="0.3">
      <c r="A5791" s="6">
        <v>6047</v>
      </c>
      <c r="B5791" t="s">
        <v>7085</v>
      </c>
      <c r="C5791" s="11">
        <v>45879</v>
      </c>
      <c r="D5791" s="1" t="str">
        <f t="shared" si="286"/>
        <v>2025</v>
      </c>
      <c r="E5791" s="12" t="str">
        <f t="shared" si="287"/>
        <v>August</v>
      </c>
      <c r="F5791" t="s">
        <v>40</v>
      </c>
      <c r="G5791" t="s">
        <v>4872</v>
      </c>
      <c r="H5791" t="s">
        <v>37</v>
      </c>
      <c r="I5791" t="s">
        <v>19</v>
      </c>
      <c r="J5791" t="s">
        <v>32</v>
      </c>
      <c r="K5791" s="6">
        <v>10</v>
      </c>
      <c r="L5791" s="6" t="str">
        <f t="shared" si="285"/>
        <v>Large</v>
      </c>
      <c r="M5791" s="7">
        <v>499</v>
      </c>
      <c r="N5791" s="2">
        <v>0.1</v>
      </c>
      <c r="O5791" s="3">
        <v>4491</v>
      </c>
      <c r="P5791" s="3">
        <f>O5791/K5791</f>
        <v>449.1</v>
      </c>
      <c r="Q5791" s="3">
        <f>R5791/M5791</f>
        <v>1.7806412825651301</v>
      </c>
      <c r="R5791" s="4">
        <v>888.54</v>
      </c>
      <c r="S5791" s="2">
        <f>R5791/O5791</f>
        <v>0.19784903139612559</v>
      </c>
    </row>
    <row r="5792" spans="1:19" x14ac:dyDescent="0.3">
      <c r="A5792" s="6">
        <v>6048</v>
      </c>
      <c r="B5792" t="s">
        <v>7086</v>
      </c>
      <c r="C5792" s="11">
        <v>45818</v>
      </c>
      <c r="D5792" s="1" t="str">
        <f t="shared" si="286"/>
        <v>2025</v>
      </c>
      <c r="E5792" s="12" t="str">
        <f t="shared" si="287"/>
        <v>June</v>
      </c>
      <c r="F5792" t="s">
        <v>29</v>
      </c>
      <c r="G5792" t="s">
        <v>7087</v>
      </c>
      <c r="H5792" t="s">
        <v>15</v>
      </c>
      <c r="I5792" t="s">
        <v>19</v>
      </c>
      <c r="J5792" t="s">
        <v>32</v>
      </c>
      <c r="K5792" s="6">
        <v>2</v>
      </c>
      <c r="L5792" s="6" t="str">
        <f t="shared" si="285"/>
        <v>Small</v>
      </c>
      <c r="M5792" s="7">
        <v>149</v>
      </c>
      <c r="N5792" s="2">
        <v>0.15</v>
      </c>
      <c r="O5792" s="3">
        <v>253.3</v>
      </c>
      <c r="P5792" s="3">
        <f>O5792/K5792</f>
        <v>126.65</v>
      </c>
      <c r="Q5792" s="3">
        <f>R5792/M5792</f>
        <v>0.28234899328859059</v>
      </c>
      <c r="R5792" s="4">
        <v>42.07</v>
      </c>
      <c r="S5792" s="2">
        <f>R5792/O5792</f>
        <v>0.16608764311093566</v>
      </c>
    </row>
    <row r="5793" spans="1:19" x14ac:dyDescent="0.3">
      <c r="A5793" s="6">
        <v>6049</v>
      </c>
      <c r="B5793" t="s">
        <v>7088</v>
      </c>
      <c r="C5793" s="11">
        <v>45832</v>
      </c>
      <c r="D5793" s="1" t="str">
        <f t="shared" si="286"/>
        <v>2025</v>
      </c>
      <c r="E5793" s="12" t="str">
        <f t="shared" si="287"/>
        <v>June</v>
      </c>
      <c r="F5793" t="s">
        <v>14</v>
      </c>
      <c r="G5793" t="s">
        <v>4913</v>
      </c>
      <c r="H5793" t="s">
        <v>37</v>
      </c>
      <c r="I5793" t="s">
        <v>19</v>
      </c>
      <c r="J5793" t="s">
        <v>20</v>
      </c>
      <c r="K5793" s="6">
        <v>2</v>
      </c>
      <c r="L5793" s="6" t="str">
        <f t="shared" si="285"/>
        <v>Small</v>
      </c>
      <c r="M5793" s="7">
        <v>299</v>
      </c>
      <c r="N5793" s="2">
        <v>0.1</v>
      </c>
      <c r="O5793" s="3">
        <v>538.20000000000005</v>
      </c>
      <c r="P5793" s="3">
        <f>O5793/K5793</f>
        <v>269.10000000000002</v>
      </c>
      <c r="Q5793" s="3">
        <f>R5793/M5793</f>
        <v>0.34220735785953177</v>
      </c>
      <c r="R5793" s="4">
        <v>102.32</v>
      </c>
      <c r="S5793" s="2">
        <f>R5793/O5793</f>
        <v>0.19011519881085095</v>
      </c>
    </row>
    <row r="5794" spans="1:19" x14ac:dyDescent="0.3">
      <c r="A5794" s="6">
        <v>6050</v>
      </c>
      <c r="B5794" t="s">
        <v>7089</v>
      </c>
      <c r="C5794" s="11">
        <v>45472</v>
      </c>
      <c r="D5794" s="1" t="str">
        <f t="shared" si="286"/>
        <v>2024</v>
      </c>
      <c r="E5794" s="12" t="str">
        <f t="shared" si="287"/>
        <v>June</v>
      </c>
      <c r="F5794" t="s">
        <v>22</v>
      </c>
      <c r="G5794" t="s">
        <v>9662</v>
      </c>
      <c r="H5794" t="s">
        <v>24</v>
      </c>
      <c r="I5794" t="s">
        <v>27</v>
      </c>
      <c r="J5794" t="s">
        <v>47</v>
      </c>
      <c r="K5794" s="6">
        <v>9</v>
      </c>
      <c r="L5794" s="6" t="str">
        <f t="shared" si="285"/>
        <v>Large</v>
      </c>
      <c r="M5794" s="7">
        <v>799</v>
      </c>
      <c r="N5794" s="2">
        <v>0</v>
      </c>
      <c r="O5794" s="3">
        <v>7191</v>
      </c>
      <c r="P5794" s="3">
        <f>O5794/K5794</f>
        <v>799</v>
      </c>
      <c r="Q5794" s="3">
        <f>R5794/M5794</f>
        <v>1.4601501877346685</v>
      </c>
      <c r="R5794" s="4">
        <v>1166.6600000000001</v>
      </c>
      <c r="S5794" s="2">
        <f>R5794/O5794</f>
        <v>0.16223890974829649</v>
      </c>
    </row>
    <row r="5795" spans="1:19" x14ac:dyDescent="0.3">
      <c r="A5795" s="6">
        <v>6051</v>
      </c>
      <c r="B5795" t="s">
        <v>7090</v>
      </c>
      <c r="C5795" s="11">
        <v>45906</v>
      </c>
      <c r="D5795" s="1" t="str">
        <f t="shared" si="286"/>
        <v>2025</v>
      </c>
      <c r="E5795" s="12" t="str">
        <f t="shared" si="287"/>
        <v>September</v>
      </c>
      <c r="F5795" t="s">
        <v>29</v>
      </c>
      <c r="G5795" t="s">
        <v>6954</v>
      </c>
      <c r="H5795" t="s">
        <v>37</v>
      </c>
      <c r="I5795" t="s">
        <v>19</v>
      </c>
      <c r="J5795" t="s">
        <v>25</v>
      </c>
      <c r="K5795" s="6">
        <v>10</v>
      </c>
      <c r="L5795" s="6" t="str">
        <f t="shared" si="285"/>
        <v>Large</v>
      </c>
      <c r="M5795" s="7">
        <v>799</v>
      </c>
      <c r="N5795" s="2">
        <v>0.1</v>
      </c>
      <c r="O5795" s="3">
        <v>7191</v>
      </c>
      <c r="P5795" s="3">
        <f>O5795/K5795</f>
        <v>719.1</v>
      </c>
      <c r="Q5795" s="3">
        <f>R5795/M5795</f>
        <v>1.1290112640801002</v>
      </c>
      <c r="R5795" s="4">
        <v>902.08</v>
      </c>
      <c r="S5795" s="2">
        <f>R5795/O5795</f>
        <v>0.12544569600890002</v>
      </c>
    </row>
    <row r="5796" spans="1:19" x14ac:dyDescent="0.3">
      <c r="A5796" s="6">
        <v>6053</v>
      </c>
      <c r="B5796" t="s">
        <v>7091</v>
      </c>
      <c r="C5796" s="11">
        <v>45441</v>
      </c>
      <c r="D5796" s="1" t="str">
        <f t="shared" si="286"/>
        <v>2024</v>
      </c>
      <c r="E5796" s="12" t="str">
        <f t="shared" si="287"/>
        <v>May</v>
      </c>
      <c r="F5796" t="s">
        <v>29</v>
      </c>
      <c r="G5796" t="s">
        <v>9662</v>
      </c>
      <c r="H5796" t="s">
        <v>37</v>
      </c>
      <c r="I5796" t="s">
        <v>19</v>
      </c>
      <c r="J5796" t="s">
        <v>42</v>
      </c>
      <c r="K5796" s="6">
        <v>4</v>
      </c>
      <c r="L5796" s="6" t="str">
        <f t="shared" si="285"/>
        <v>Midium</v>
      </c>
      <c r="M5796" s="7">
        <v>499</v>
      </c>
      <c r="N5796" s="2">
        <v>0</v>
      </c>
      <c r="O5796" s="3">
        <v>1996</v>
      </c>
      <c r="P5796" s="3">
        <f>O5796/K5796</f>
        <v>499</v>
      </c>
      <c r="Q5796" s="3">
        <f>R5796/M5796</f>
        <v>0.3149498997995992</v>
      </c>
      <c r="R5796" s="4">
        <v>157.16</v>
      </c>
      <c r="S5796" s="2">
        <f>R5796/O5796</f>
        <v>7.8737474949899799E-2</v>
      </c>
    </row>
    <row r="5797" spans="1:19" x14ac:dyDescent="0.3">
      <c r="A5797" s="6">
        <v>6054</v>
      </c>
      <c r="B5797" t="s">
        <v>7092</v>
      </c>
      <c r="C5797" s="11">
        <v>45792</v>
      </c>
      <c r="D5797" s="1" t="str">
        <f t="shared" si="286"/>
        <v>2025</v>
      </c>
      <c r="E5797" s="12" t="str">
        <f t="shared" si="287"/>
        <v>May</v>
      </c>
      <c r="F5797" t="s">
        <v>40</v>
      </c>
      <c r="G5797" t="s">
        <v>9662</v>
      </c>
      <c r="H5797" t="s">
        <v>37</v>
      </c>
      <c r="I5797" t="s">
        <v>27</v>
      </c>
      <c r="J5797" t="s">
        <v>47</v>
      </c>
      <c r="K5797" s="6">
        <v>2</v>
      </c>
      <c r="L5797" s="6" t="str">
        <f t="shared" si="285"/>
        <v>Small</v>
      </c>
      <c r="M5797" s="7">
        <v>199</v>
      </c>
      <c r="N5797" s="2">
        <v>0.15</v>
      </c>
      <c r="O5797" s="3">
        <v>338.3</v>
      </c>
      <c r="P5797" s="3">
        <f>O5797/K5797</f>
        <v>169.15</v>
      </c>
      <c r="Q5797" s="3">
        <f>R5797/M5797</f>
        <v>0.30592964824120605</v>
      </c>
      <c r="R5797" s="4">
        <v>60.88</v>
      </c>
      <c r="S5797" s="2">
        <f>R5797/O5797</f>
        <v>0.17995861661247414</v>
      </c>
    </row>
    <row r="5798" spans="1:19" x14ac:dyDescent="0.3">
      <c r="A5798" s="6">
        <v>6055</v>
      </c>
      <c r="B5798" t="s">
        <v>7093</v>
      </c>
      <c r="C5798" s="11">
        <v>45515</v>
      </c>
      <c r="D5798" s="1" t="str">
        <f t="shared" si="286"/>
        <v>2024</v>
      </c>
      <c r="E5798" s="12" t="str">
        <f t="shared" si="287"/>
        <v>August</v>
      </c>
      <c r="F5798" t="s">
        <v>40</v>
      </c>
      <c r="G5798" t="s">
        <v>4240</v>
      </c>
      <c r="H5798" t="s">
        <v>15</v>
      </c>
      <c r="I5798" t="s">
        <v>19</v>
      </c>
      <c r="J5798" t="s">
        <v>25</v>
      </c>
      <c r="K5798" s="6">
        <v>4</v>
      </c>
      <c r="L5798" s="6" t="str">
        <f t="shared" si="285"/>
        <v>Midium</v>
      </c>
      <c r="M5798" s="7">
        <v>499</v>
      </c>
      <c r="N5798" s="2">
        <v>0.05</v>
      </c>
      <c r="O5798" s="3">
        <v>1896.2</v>
      </c>
      <c r="P5798" s="3">
        <f>O5798/K5798</f>
        <v>474.05</v>
      </c>
      <c r="Q5798" s="3">
        <f>R5798/M5798</f>
        <v>0.6469338677354709</v>
      </c>
      <c r="R5798" s="4">
        <v>322.82</v>
      </c>
      <c r="S5798" s="2">
        <f>R5798/O5798</f>
        <v>0.17024575466722919</v>
      </c>
    </row>
    <row r="5799" spans="1:19" x14ac:dyDescent="0.3">
      <c r="A5799" s="6">
        <v>6056</v>
      </c>
      <c r="B5799" t="s">
        <v>7094</v>
      </c>
      <c r="C5799" s="11">
        <v>45671</v>
      </c>
      <c r="D5799" s="1" t="str">
        <f t="shared" si="286"/>
        <v>2025</v>
      </c>
      <c r="E5799" s="12" t="str">
        <f t="shared" si="287"/>
        <v>January</v>
      </c>
      <c r="F5799" t="s">
        <v>29</v>
      </c>
      <c r="G5799" t="s">
        <v>9662</v>
      </c>
      <c r="H5799" t="s">
        <v>37</v>
      </c>
      <c r="I5799" t="s">
        <v>19</v>
      </c>
      <c r="J5799" t="s">
        <v>20</v>
      </c>
      <c r="K5799" s="6">
        <v>9</v>
      </c>
      <c r="L5799" s="6" t="str">
        <f t="shared" si="285"/>
        <v>Large</v>
      </c>
      <c r="M5799" s="7">
        <v>299</v>
      </c>
      <c r="N5799" s="2">
        <v>0</v>
      </c>
      <c r="O5799" s="3">
        <v>2691</v>
      </c>
      <c r="P5799" s="3">
        <f>O5799/K5799</f>
        <v>299</v>
      </c>
      <c r="Q5799" s="3">
        <f>R5799/M5799</f>
        <v>2.0482943143812711</v>
      </c>
      <c r="R5799" s="4">
        <v>612.44000000000005</v>
      </c>
      <c r="S5799" s="2">
        <f>R5799/O5799</f>
        <v>0.22758825715347455</v>
      </c>
    </row>
    <row r="5800" spans="1:19" x14ac:dyDescent="0.3">
      <c r="A5800" s="6">
        <v>6057</v>
      </c>
      <c r="B5800" t="s">
        <v>7095</v>
      </c>
      <c r="C5800" s="11">
        <v>45651</v>
      </c>
      <c r="D5800" s="1" t="str">
        <f t="shared" si="286"/>
        <v>2024</v>
      </c>
      <c r="E5800" s="12" t="str">
        <f t="shared" si="287"/>
        <v>December</v>
      </c>
      <c r="F5800" t="s">
        <v>14</v>
      </c>
      <c r="G5800" t="s">
        <v>9662</v>
      </c>
      <c r="H5800" t="s">
        <v>24</v>
      </c>
      <c r="I5800" t="s">
        <v>16</v>
      </c>
      <c r="J5800" t="s">
        <v>34</v>
      </c>
      <c r="K5800" s="6">
        <v>10</v>
      </c>
      <c r="L5800" s="6" t="str">
        <f t="shared" si="285"/>
        <v>Large</v>
      </c>
      <c r="M5800" s="7">
        <v>99</v>
      </c>
      <c r="N5800" s="2">
        <v>0.1</v>
      </c>
      <c r="O5800" s="3">
        <v>891</v>
      </c>
      <c r="P5800" s="3">
        <f>O5800/K5800</f>
        <v>89.1</v>
      </c>
      <c r="Q5800" s="3">
        <f>R5800/M5800</f>
        <v>1.3574747474747473</v>
      </c>
      <c r="R5800" s="4">
        <v>134.38999999999999</v>
      </c>
      <c r="S5800" s="2">
        <f>R5800/O5800</f>
        <v>0.15083052749719414</v>
      </c>
    </row>
    <row r="5801" spans="1:19" x14ac:dyDescent="0.3">
      <c r="A5801" s="6">
        <v>6058</v>
      </c>
      <c r="B5801" t="s">
        <v>7096</v>
      </c>
      <c r="C5801" s="11">
        <v>45479</v>
      </c>
      <c r="D5801" s="1" t="str">
        <f t="shared" si="286"/>
        <v>2024</v>
      </c>
      <c r="E5801" s="12" t="str">
        <f t="shared" si="287"/>
        <v>July</v>
      </c>
      <c r="F5801" t="s">
        <v>14</v>
      </c>
      <c r="G5801" t="s">
        <v>9662</v>
      </c>
      <c r="H5801" t="s">
        <v>15</v>
      </c>
      <c r="I5801" t="s">
        <v>16</v>
      </c>
      <c r="J5801" t="s">
        <v>38</v>
      </c>
      <c r="K5801" s="6">
        <v>3</v>
      </c>
      <c r="L5801" s="6" t="str">
        <f t="shared" si="285"/>
        <v>Small</v>
      </c>
      <c r="M5801" s="7">
        <v>999</v>
      </c>
      <c r="N5801" s="2">
        <v>0.05</v>
      </c>
      <c r="O5801" s="3">
        <v>2847.15</v>
      </c>
      <c r="P5801" s="3">
        <f>O5801/K5801</f>
        <v>949.05000000000007</v>
      </c>
      <c r="Q5801" s="3">
        <f>R5801/M5801</f>
        <v>0.2835135135135135</v>
      </c>
      <c r="R5801" s="4">
        <v>283.23</v>
      </c>
      <c r="S5801" s="2">
        <f>R5801/O5801</f>
        <v>9.9478425794215272E-2</v>
      </c>
    </row>
    <row r="5802" spans="1:19" x14ac:dyDescent="0.3">
      <c r="A5802" s="6">
        <v>6059</v>
      </c>
      <c r="B5802" t="s">
        <v>7097</v>
      </c>
      <c r="C5802" s="11">
        <v>45991</v>
      </c>
      <c r="D5802" s="1" t="str">
        <f t="shared" si="286"/>
        <v>2025</v>
      </c>
      <c r="E5802" s="12" t="str">
        <f t="shared" si="287"/>
        <v>November</v>
      </c>
      <c r="F5802" t="s">
        <v>40</v>
      </c>
      <c r="G5802" t="s">
        <v>6912</v>
      </c>
      <c r="H5802" t="s">
        <v>24</v>
      </c>
      <c r="I5802" t="s">
        <v>27</v>
      </c>
      <c r="J5802" t="s">
        <v>17</v>
      </c>
      <c r="K5802" s="6">
        <v>4</v>
      </c>
      <c r="L5802" s="6" t="str">
        <f t="shared" si="285"/>
        <v>Midium</v>
      </c>
      <c r="M5802" s="7">
        <v>199</v>
      </c>
      <c r="N5802" s="2">
        <v>0</v>
      </c>
      <c r="O5802" s="3">
        <v>796</v>
      </c>
      <c r="P5802" s="3">
        <f>O5802/K5802</f>
        <v>199</v>
      </c>
      <c r="Q5802" s="3">
        <f>R5802/M5802</f>
        <v>0.42386934673366833</v>
      </c>
      <c r="R5802" s="4">
        <v>84.35</v>
      </c>
      <c r="S5802" s="2">
        <f>R5802/O5802</f>
        <v>0.10596733668341708</v>
      </c>
    </row>
    <row r="5803" spans="1:19" x14ac:dyDescent="0.3">
      <c r="A5803" s="6">
        <v>6060</v>
      </c>
      <c r="B5803" t="s">
        <v>7098</v>
      </c>
      <c r="C5803" s="11">
        <v>45398</v>
      </c>
      <c r="D5803" s="1" t="str">
        <f t="shared" si="286"/>
        <v>2024</v>
      </c>
      <c r="E5803" s="12" t="str">
        <f t="shared" si="287"/>
        <v>April</v>
      </c>
      <c r="F5803" t="s">
        <v>22</v>
      </c>
      <c r="G5803" t="s">
        <v>7099</v>
      </c>
      <c r="H5803" t="s">
        <v>24</v>
      </c>
      <c r="I5803" t="s">
        <v>19</v>
      </c>
      <c r="J5803" t="s">
        <v>42</v>
      </c>
      <c r="K5803" s="6">
        <v>5</v>
      </c>
      <c r="L5803" s="6" t="str">
        <f t="shared" si="285"/>
        <v>Midium</v>
      </c>
      <c r="M5803" s="7">
        <v>999</v>
      </c>
      <c r="N5803" s="2">
        <v>0.15</v>
      </c>
      <c r="O5803" s="3">
        <v>4245.75</v>
      </c>
      <c r="P5803" s="3">
        <f>O5803/K5803</f>
        <v>849.15</v>
      </c>
      <c r="Q5803" s="3">
        <f>R5803/M5803</f>
        <v>0.48296296296296298</v>
      </c>
      <c r="R5803" s="4">
        <v>482.48</v>
      </c>
      <c r="S5803" s="2">
        <f>R5803/O5803</f>
        <v>0.11363834422657952</v>
      </c>
    </row>
    <row r="5804" spans="1:19" x14ac:dyDescent="0.3">
      <c r="A5804" s="6">
        <v>6061</v>
      </c>
      <c r="B5804" t="s">
        <v>7100</v>
      </c>
      <c r="C5804" s="11">
        <v>45334</v>
      </c>
      <c r="D5804" s="1" t="str">
        <f t="shared" si="286"/>
        <v>2024</v>
      </c>
      <c r="E5804" s="12" t="str">
        <f t="shared" si="287"/>
        <v>February</v>
      </c>
      <c r="F5804" t="s">
        <v>29</v>
      </c>
      <c r="G5804" t="s">
        <v>9662</v>
      </c>
      <c r="H5804" t="s">
        <v>37</v>
      </c>
      <c r="I5804" t="s">
        <v>16</v>
      </c>
      <c r="J5804" t="s">
        <v>38</v>
      </c>
      <c r="K5804" s="6">
        <v>9</v>
      </c>
      <c r="L5804" s="6" t="str">
        <f t="shared" si="285"/>
        <v>Large</v>
      </c>
      <c r="M5804" s="7">
        <v>199</v>
      </c>
      <c r="N5804" s="2">
        <v>0</v>
      </c>
      <c r="O5804" s="3">
        <v>1791</v>
      </c>
      <c r="P5804" s="3">
        <f>O5804/K5804</f>
        <v>199</v>
      </c>
      <c r="Q5804" s="3">
        <f>R5804/M5804</f>
        <v>2.5370854271356782</v>
      </c>
      <c r="R5804" s="4">
        <v>504.88</v>
      </c>
      <c r="S5804" s="2">
        <f>R5804/O5804</f>
        <v>0.28189838079285318</v>
      </c>
    </row>
    <row r="5805" spans="1:19" x14ac:dyDescent="0.3">
      <c r="A5805" s="6">
        <v>6062</v>
      </c>
      <c r="B5805" t="s">
        <v>7101</v>
      </c>
      <c r="C5805" s="11">
        <v>45326</v>
      </c>
      <c r="D5805" s="1" t="str">
        <f t="shared" si="286"/>
        <v>2024</v>
      </c>
      <c r="E5805" s="12" t="str">
        <f t="shared" si="287"/>
        <v>February</v>
      </c>
      <c r="F5805" t="s">
        <v>40</v>
      </c>
      <c r="G5805" t="s">
        <v>7102</v>
      </c>
      <c r="H5805" t="s">
        <v>24</v>
      </c>
      <c r="I5805" t="s">
        <v>27</v>
      </c>
      <c r="J5805" t="s">
        <v>47</v>
      </c>
      <c r="K5805" s="6">
        <v>2</v>
      </c>
      <c r="L5805" s="6" t="str">
        <f t="shared" si="285"/>
        <v>Small</v>
      </c>
      <c r="M5805" s="7">
        <v>99</v>
      </c>
      <c r="N5805" s="2">
        <v>0.05</v>
      </c>
      <c r="O5805" s="3">
        <v>188.1</v>
      </c>
      <c r="P5805" s="3">
        <f>O5805/K5805</f>
        <v>94.05</v>
      </c>
      <c r="Q5805" s="3">
        <f>R5805/M5805</f>
        <v>0.28696969696969699</v>
      </c>
      <c r="R5805" s="4">
        <v>28.41</v>
      </c>
      <c r="S5805" s="2">
        <f>R5805/O5805</f>
        <v>0.15103668261563</v>
      </c>
    </row>
    <row r="5806" spans="1:19" x14ac:dyDescent="0.3">
      <c r="A5806" s="6">
        <v>6063</v>
      </c>
      <c r="B5806" t="s">
        <v>7103</v>
      </c>
      <c r="C5806" s="11">
        <v>45628</v>
      </c>
      <c r="D5806" s="1" t="str">
        <f t="shared" si="286"/>
        <v>2024</v>
      </c>
      <c r="E5806" s="12" t="str">
        <f t="shared" si="287"/>
        <v>December</v>
      </c>
      <c r="F5806" t="s">
        <v>29</v>
      </c>
      <c r="G5806" t="s">
        <v>9662</v>
      </c>
      <c r="H5806" t="s">
        <v>15</v>
      </c>
      <c r="I5806" t="s">
        <v>19</v>
      </c>
      <c r="J5806" t="s">
        <v>42</v>
      </c>
      <c r="K5806" s="6">
        <v>10</v>
      </c>
      <c r="L5806" s="6" t="str">
        <f t="shared" si="285"/>
        <v>Large</v>
      </c>
      <c r="M5806" s="7">
        <v>199</v>
      </c>
      <c r="N5806" s="2">
        <v>0</v>
      </c>
      <c r="O5806" s="3">
        <v>1990</v>
      </c>
      <c r="P5806" s="3">
        <f>O5806/K5806</f>
        <v>199</v>
      </c>
      <c r="Q5806" s="3">
        <f>R5806/M5806</f>
        <v>2.0814070351758795</v>
      </c>
      <c r="R5806" s="4">
        <v>414.2</v>
      </c>
      <c r="S5806" s="2">
        <f>R5806/O5806</f>
        <v>0.20814070351758793</v>
      </c>
    </row>
    <row r="5807" spans="1:19" x14ac:dyDescent="0.3">
      <c r="A5807" s="6">
        <v>6064</v>
      </c>
      <c r="B5807" t="s">
        <v>7104</v>
      </c>
      <c r="C5807" s="11">
        <v>45333</v>
      </c>
      <c r="D5807" s="1" t="str">
        <f t="shared" si="286"/>
        <v>2024</v>
      </c>
      <c r="E5807" s="12" t="str">
        <f t="shared" si="287"/>
        <v>February</v>
      </c>
      <c r="F5807" t="s">
        <v>40</v>
      </c>
      <c r="G5807" t="s">
        <v>9662</v>
      </c>
      <c r="H5807" t="s">
        <v>37</v>
      </c>
      <c r="I5807" t="s">
        <v>16</v>
      </c>
      <c r="J5807" t="s">
        <v>38</v>
      </c>
      <c r="K5807" s="6">
        <v>3</v>
      </c>
      <c r="L5807" s="6" t="str">
        <f t="shared" si="285"/>
        <v>Small</v>
      </c>
      <c r="M5807" s="7">
        <v>999</v>
      </c>
      <c r="N5807" s="2">
        <v>0.1</v>
      </c>
      <c r="O5807" s="3">
        <v>2697.3</v>
      </c>
      <c r="P5807" s="3">
        <f>O5807/K5807</f>
        <v>899.1</v>
      </c>
      <c r="Q5807" s="3">
        <f>R5807/M5807</f>
        <v>0.510950950950951</v>
      </c>
      <c r="R5807" s="4">
        <v>510.44</v>
      </c>
      <c r="S5807" s="2">
        <f>R5807/O5807</f>
        <v>0.18924109294479663</v>
      </c>
    </row>
    <row r="5808" spans="1:19" x14ac:dyDescent="0.3">
      <c r="A5808" s="6">
        <v>6065</v>
      </c>
      <c r="B5808" t="s">
        <v>7105</v>
      </c>
      <c r="C5808" s="11">
        <v>45779</v>
      </c>
      <c r="D5808" s="1" t="str">
        <f t="shared" si="286"/>
        <v>2025</v>
      </c>
      <c r="E5808" s="12" t="str">
        <f t="shared" si="287"/>
        <v>May</v>
      </c>
      <c r="F5808" t="s">
        <v>29</v>
      </c>
      <c r="G5808" t="s">
        <v>9662</v>
      </c>
      <c r="H5808" t="s">
        <v>37</v>
      </c>
      <c r="I5808" t="s">
        <v>19</v>
      </c>
      <c r="J5808" t="s">
        <v>32</v>
      </c>
      <c r="K5808" s="6">
        <v>6</v>
      </c>
      <c r="L5808" s="6" t="str">
        <f t="shared" si="285"/>
        <v>Midium</v>
      </c>
      <c r="M5808" s="7">
        <v>199</v>
      </c>
      <c r="N5808" s="2">
        <v>0</v>
      </c>
      <c r="O5808" s="3">
        <v>1194</v>
      </c>
      <c r="P5808" s="3">
        <f>O5808/K5808</f>
        <v>199</v>
      </c>
      <c r="Q5808" s="3">
        <f>R5808/M5808</f>
        <v>0.45396984924623118</v>
      </c>
      <c r="R5808" s="4">
        <v>90.34</v>
      </c>
      <c r="S5808" s="2">
        <f>R5808/O5808</f>
        <v>7.5661641541038535E-2</v>
      </c>
    </row>
    <row r="5809" spans="1:19" x14ac:dyDescent="0.3">
      <c r="A5809" s="6">
        <v>6066</v>
      </c>
      <c r="B5809" t="s">
        <v>7106</v>
      </c>
      <c r="C5809" s="11">
        <v>45364</v>
      </c>
      <c r="D5809" s="1" t="str">
        <f t="shared" si="286"/>
        <v>2024</v>
      </c>
      <c r="E5809" s="12" t="str">
        <f t="shared" si="287"/>
        <v>March</v>
      </c>
      <c r="F5809" t="s">
        <v>22</v>
      </c>
      <c r="G5809" t="s">
        <v>9662</v>
      </c>
      <c r="H5809" t="s">
        <v>37</v>
      </c>
      <c r="I5809" t="s">
        <v>19</v>
      </c>
      <c r="J5809" t="s">
        <v>20</v>
      </c>
      <c r="K5809" s="6">
        <v>3</v>
      </c>
      <c r="L5809" s="6" t="str">
        <f t="shared" si="285"/>
        <v>Small</v>
      </c>
      <c r="M5809" s="7">
        <v>799</v>
      </c>
      <c r="N5809" s="2">
        <v>0.05</v>
      </c>
      <c r="O5809" s="3">
        <v>2277.15</v>
      </c>
      <c r="P5809" s="3">
        <f>O5809/K5809</f>
        <v>759.05000000000007</v>
      </c>
      <c r="Q5809" s="3">
        <f>R5809/M5809</f>
        <v>0.747459324155194</v>
      </c>
      <c r="R5809" s="4">
        <v>597.22</v>
      </c>
      <c r="S5809" s="2">
        <f>R5809/O5809</f>
        <v>0.26226642952813822</v>
      </c>
    </row>
    <row r="5810" spans="1:19" x14ac:dyDescent="0.3">
      <c r="A5810" s="6">
        <v>6067</v>
      </c>
      <c r="B5810" t="s">
        <v>7107</v>
      </c>
      <c r="C5810" s="11">
        <v>45790</v>
      </c>
      <c r="D5810" s="1" t="str">
        <f t="shared" si="286"/>
        <v>2025</v>
      </c>
      <c r="E5810" s="12" t="str">
        <f t="shared" si="287"/>
        <v>May</v>
      </c>
      <c r="F5810" t="s">
        <v>40</v>
      </c>
      <c r="G5810" t="s">
        <v>9662</v>
      </c>
      <c r="H5810" t="s">
        <v>24</v>
      </c>
      <c r="I5810" t="s">
        <v>19</v>
      </c>
      <c r="J5810" t="s">
        <v>42</v>
      </c>
      <c r="K5810" s="6">
        <v>2</v>
      </c>
      <c r="L5810" s="6" t="str">
        <f t="shared" si="285"/>
        <v>Small</v>
      </c>
      <c r="M5810" s="7">
        <v>299</v>
      </c>
      <c r="N5810" s="2">
        <v>0.15</v>
      </c>
      <c r="O5810" s="3">
        <v>508.3</v>
      </c>
      <c r="P5810" s="3">
        <f>O5810/K5810</f>
        <v>254.15</v>
      </c>
      <c r="Q5810" s="3">
        <f>R5810/M5810</f>
        <v>0.14107023411371236</v>
      </c>
      <c r="R5810" s="4">
        <v>42.18</v>
      </c>
      <c r="S5810" s="2">
        <f>R5810/O5810</f>
        <v>8.2982490655124919E-2</v>
      </c>
    </row>
    <row r="5811" spans="1:19" x14ac:dyDescent="0.3">
      <c r="A5811" s="6">
        <v>6068</v>
      </c>
      <c r="B5811" t="s">
        <v>7108</v>
      </c>
      <c r="C5811" s="11">
        <v>45716</v>
      </c>
      <c r="D5811" s="1" t="str">
        <f t="shared" si="286"/>
        <v>2025</v>
      </c>
      <c r="E5811" s="12" t="str">
        <f t="shared" si="287"/>
        <v>February</v>
      </c>
      <c r="F5811" t="s">
        <v>22</v>
      </c>
      <c r="G5811" t="s">
        <v>9662</v>
      </c>
      <c r="H5811" t="s">
        <v>24</v>
      </c>
      <c r="I5811" t="s">
        <v>16</v>
      </c>
      <c r="J5811" t="s">
        <v>38</v>
      </c>
      <c r="K5811" s="6">
        <v>1</v>
      </c>
      <c r="L5811" s="6" t="str">
        <f t="shared" si="285"/>
        <v>Small</v>
      </c>
      <c r="M5811" s="7">
        <v>299</v>
      </c>
      <c r="N5811" s="2">
        <v>0.05</v>
      </c>
      <c r="O5811" s="3">
        <v>284.05</v>
      </c>
      <c r="P5811" s="3">
        <f>O5811/K5811</f>
        <v>284.05</v>
      </c>
      <c r="Q5811" s="3">
        <f>R5811/M5811</f>
        <v>0.10481605351170568</v>
      </c>
      <c r="R5811" s="4">
        <v>31.34</v>
      </c>
      <c r="S5811" s="2">
        <f>R5811/O5811</f>
        <v>0.11033268790705861</v>
      </c>
    </row>
    <row r="5812" spans="1:19" x14ac:dyDescent="0.3">
      <c r="A5812" s="6">
        <v>6069</v>
      </c>
      <c r="B5812" t="s">
        <v>7109</v>
      </c>
      <c r="C5812" s="11">
        <v>45917</v>
      </c>
      <c r="D5812" s="1" t="str">
        <f t="shared" si="286"/>
        <v>2025</v>
      </c>
      <c r="E5812" s="12" t="str">
        <f t="shared" si="287"/>
        <v>September</v>
      </c>
      <c r="F5812" t="s">
        <v>40</v>
      </c>
      <c r="G5812" t="s">
        <v>7110</v>
      </c>
      <c r="H5812" t="s">
        <v>24</v>
      </c>
      <c r="I5812" t="s">
        <v>16</v>
      </c>
      <c r="J5812" t="s">
        <v>38</v>
      </c>
      <c r="K5812" s="6">
        <v>5</v>
      </c>
      <c r="L5812" s="6" t="str">
        <f t="shared" si="285"/>
        <v>Midium</v>
      </c>
      <c r="M5812" s="7">
        <v>99</v>
      </c>
      <c r="N5812" s="2">
        <v>0.1</v>
      </c>
      <c r="O5812" s="3">
        <v>445.5</v>
      </c>
      <c r="P5812" s="3">
        <f>O5812/K5812</f>
        <v>89.1</v>
      </c>
      <c r="Q5812" s="3">
        <f>R5812/M5812</f>
        <v>1.1757575757575758</v>
      </c>
      <c r="R5812" s="4">
        <v>116.4</v>
      </c>
      <c r="S5812" s="2">
        <f>R5812/O5812</f>
        <v>0.26127946127946128</v>
      </c>
    </row>
    <row r="5813" spans="1:19" x14ac:dyDescent="0.3">
      <c r="A5813" s="6">
        <v>6070</v>
      </c>
      <c r="B5813" t="s">
        <v>7111</v>
      </c>
      <c r="C5813" s="11">
        <v>45391</v>
      </c>
      <c r="D5813" s="1" t="str">
        <f t="shared" si="286"/>
        <v>2024</v>
      </c>
      <c r="E5813" s="12" t="str">
        <f t="shared" si="287"/>
        <v>April</v>
      </c>
      <c r="F5813" t="s">
        <v>22</v>
      </c>
      <c r="G5813" t="s">
        <v>9662</v>
      </c>
      <c r="H5813" t="s">
        <v>24</v>
      </c>
      <c r="I5813" t="s">
        <v>27</v>
      </c>
      <c r="J5813" t="s">
        <v>47</v>
      </c>
      <c r="K5813" s="6">
        <v>7</v>
      </c>
      <c r="L5813" s="6" t="str">
        <f t="shared" si="285"/>
        <v>Large</v>
      </c>
      <c r="M5813" s="7">
        <v>499</v>
      </c>
      <c r="N5813" s="2">
        <v>0.15</v>
      </c>
      <c r="O5813" s="3">
        <v>2969.05</v>
      </c>
      <c r="P5813" s="3">
        <f>O5813/K5813</f>
        <v>424.15000000000003</v>
      </c>
      <c r="Q5813" s="3">
        <f>R5813/M5813</f>
        <v>0.48843687374749495</v>
      </c>
      <c r="R5813" s="4">
        <v>243.73</v>
      </c>
      <c r="S5813" s="2">
        <f>R5813/O5813</f>
        <v>8.2090230881931917E-2</v>
      </c>
    </row>
    <row r="5814" spans="1:19" x14ac:dyDescent="0.3">
      <c r="A5814" s="6">
        <v>6071</v>
      </c>
      <c r="B5814" t="s">
        <v>7112</v>
      </c>
      <c r="C5814" s="11">
        <v>45690</v>
      </c>
      <c r="D5814" s="1" t="str">
        <f t="shared" si="286"/>
        <v>2025</v>
      </c>
      <c r="E5814" s="12" t="str">
        <f t="shared" si="287"/>
        <v>February</v>
      </c>
      <c r="F5814" t="s">
        <v>29</v>
      </c>
      <c r="G5814" t="s">
        <v>9662</v>
      </c>
      <c r="H5814" t="s">
        <v>24</v>
      </c>
      <c r="I5814" t="s">
        <v>19</v>
      </c>
      <c r="J5814" t="s">
        <v>20</v>
      </c>
      <c r="K5814" s="6">
        <v>7</v>
      </c>
      <c r="L5814" s="6" t="str">
        <f t="shared" si="285"/>
        <v>Large</v>
      </c>
      <c r="M5814" s="7">
        <v>149</v>
      </c>
      <c r="N5814" s="2">
        <v>0.15</v>
      </c>
      <c r="O5814" s="3">
        <v>886.55</v>
      </c>
      <c r="P5814" s="3">
        <f>O5814/K5814</f>
        <v>126.64999999999999</v>
      </c>
      <c r="Q5814" s="3">
        <f>R5814/M5814</f>
        <v>1.5187919463087249</v>
      </c>
      <c r="R5814" s="4">
        <v>226.3</v>
      </c>
      <c r="S5814" s="2">
        <f>R5814/O5814</f>
        <v>0.25525915064012183</v>
      </c>
    </row>
    <row r="5815" spans="1:19" x14ac:dyDescent="0.3">
      <c r="A5815" s="6">
        <v>6072</v>
      </c>
      <c r="B5815" t="s">
        <v>7113</v>
      </c>
      <c r="C5815" s="11">
        <v>45450</v>
      </c>
      <c r="D5815" s="1" t="str">
        <f t="shared" si="286"/>
        <v>2024</v>
      </c>
      <c r="E5815" s="12" t="str">
        <f t="shared" si="287"/>
        <v>June</v>
      </c>
      <c r="F5815" t="s">
        <v>22</v>
      </c>
      <c r="G5815" t="s">
        <v>9662</v>
      </c>
      <c r="H5815" t="s">
        <v>37</v>
      </c>
      <c r="I5815" t="s">
        <v>19</v>
      </c>
      <c r="J5815" t="s">
        <v>20</v>
      </c>
      <c r="K5815" s="6">
        <v>9</v>
      </c>
      <c r="L5815" s="6" t="str">
        <f t="shared" si="285"/>
        <v>Large</v>
      </c>
      <c r="M5815" s="7">
        <v>149</v>
      </c>
      <c r="N5815" s="2">
        <v>0</v>
      </c>
      <c r="O5815" s="3">
        <v>1341</v>
      </c>
      <c r="P5815" s="3">
        <f>O5815/K5815</f>
        <v>149</v>
      </c>
      <c r="Q5815" s="3">
        <f>R5815/M5815</f>
        <v>2.650268456375839</v>
      </c>
      <c r="R5815" s="4">
        <v>394.89</v>
      </c>
      <c r="S5815" s="2">
        <f>R5815/O5815</f>
        <v>0.29447427293064876</v>
      </c>
    </row>
    <row r="5816" spans="1:19" x14ac:dyDescent="0.3">
      <c r="A5816" s="6">
        <v>6073</v>
      </c>
      <c r="B5816" t="s">
        <v>7114</v>
      </c>
      <c r="C5816" s="11">
        <v>45839</v>
      </c>
      <c r="D5816" s="1" t="str">
        <f t="shared" si="286"/>
        <v>2025</v>
      </c>
      <c r="E5816" s="12" t="str">
        <f t="shared" si="287"/>
        <v>July</v>
      </c>
      <c r="F5816" t="s">
        <v>40</v>
      </c>
      <c r="G5816" t="s">
        <v>9662</v>
      </c>
      <c r="H5816" t="s">
        <v>37</v>
      </c>
      <c r="I5816" t="s">
        <v>19</v>
      </c>
      <c r="J5816" t="s">
        <v>20</v>
      </c>
      <c r="K5816" s="6">
        <v>10</v>
      </c>
      <c r="L5816" s="6" t="str">
        <f t="shared" si="285"/>
        <v>Large</v>
      </c>
      <c r="M5816" s="7">
        <v>999</v>
      </c>
      <c r="N5816" s="2">
        <v>0</v>
      </c>
      <c r="O5816" s="3">
        <v>9990</v>
      </c>
      <c r="P5816" s="3">
        <f>O5816/K5816</f>
        <v>999</v>
      </c>
      <c r="Q5816" s="3">
        <f>R5816/M5816</f>
        <v>2.7159259259259261</v>
      </c>
      <c r="R5816" s="4">
        <v>2713.21</v>
      </c>
      <c r="S5816" s="2">
        <f>R5816/O5816</f>
        <v>0.27159259259259261</v>
      </c>
    </row>
    <row r="5817" spans="1:19" x14ac:dyDescent="0.3">
      <c r="A5817" s="6">
        <v>6074</v>
      </c>
      <c r="B5817" t="s">
        <v>7115</v>
      </c>
      <c r="C5817" s="11">
        <v>45793</v>
      </c>
      <c r="D5817" s="1" t="str">
        <f t="shared" si="286"/>
        <v>2025</v>
      </c>
      <c r="E5817" s="12" t="str">
        <f t="shared" si="287"/>
        <v>May</v>
      </c>
      <c r="F5817" t="s">
        <v>22</v>
      </c>
      <c r="G5817" t="s">
        <v>9662</v>
      </c>
      <c r="H5817" t="s">
        <v>24</v>
      </c>
      <c r="I5817" t="s">
        <v>19</v>
      </c>
      <c r="J5817" t="s">
        <v>25</v>
      </c>
      <c r="K5817" s="6">
        <v>9</v>
      </c>
      <c r="L5817" s="6" t="str">
        <f t="shared" si="285"/>
        <v>Large</v>
      </c>
      <c r="M5817" s="7">
        <v>499</v>
      </c>
      <c r="N5817" s="2">
        <v>0.05</v>
      </c>
      <c r="O5817" s="3">
        <v>4266.45</v>
      </c>
      <c r="P5817" s="3">
        <f>O5817/K5817</f>
        <v>474.04999999999995</v>
      </c>
      <c r="Q5817" s="3">
        <f>R5817/M5817</f>
        <v>1.7724849699398799</v>
      </c>
      <c r="R5817" s="4">
        <v>884.47</v>
      </c>
      <c r="S5817" s="2">
        <f>R5817/O5817</f>
        <v>0.2073081836186994</v>
      </c>
    </row>
    <row r="5818" spans="1:19" x14ac:dyDescent="0.3">
      <c r="A5818" s="6">
        <v>6075</v>
      </c>
      <c r="B5818" t="s">
        <v>7116</v>
      </c>
      <c r="C5818" s="11">
        <v>45704</v>
      </c>
      <c r="D5818" s="1" t="str">
        <f t="shared" si="286"/>
        <v>2025</v>
      </c>
      <c r="E5818" s="12" t="str">
        <f t="shared" si="287"/>
        <v>February</v>
      </c>
      <c r="F5818" t="s">
        <v>22</v>
      </c>
      <c r="G5818" t="s">
        <v>9662</v>
      </c>
      <c r="H5818" t="s">
        <v>37</v>
      </c>
      <c r="I5818" t="s">
        <v>16</v>
      </c>
      <c r="J5818" t="s">
        <v>38</v>
      </c>
      <c r="K5818" s="6">
        <v>7</v>
      </c>
      <c r="L5818" s="6" t="str">
        <f t="shared" si="285"/>
        <v>Large</v>
      </c>
      <c r="M5818" s="7">
        <v>199</v>
      </c>
      <c r="N5818" s="2">
        <v>0.05</v>
      </c>
      <c r="O5818" s="3">
        <v>1323.35</v>
      </c>
      <c r="P5818" s="3">
        <f>O5818/K5818</f>
        <v>189.04999999999998</v>
      </c>
      <c r="Q5818" s="3">
        <f>R5818/M5818</f>
        <v>1.577537688442211</v>
      </c>
      <c r="R5818" s="4">
        <v>313.93</v>
      </c>
      <c r="S5818" s="2">
        <f>R5818/O5818</f>
        <v>0.23722371254770094</v>
      </c>
    </row>
    <row r="5819" spans="1:19" x14ac:dyDescent="0.3">
      <c r="A5819" s="6">
        <v>6076</v>
      </c>
      <c r="B5819" t="s">
        <v>7117</v>
      </c>
      <c r="C5819" s="11">
        <v>45911</v>
      </c>
      <c r="D5819" s="1" t="str">
        <f t="shared" si="286"/>
        <v>2025</v>
      </c>
      <c r="E5819" s="12" t="str">
        <f t="shared" si="287"/>
        <v>September</v>
      </c>
      <c r="F5819" t="s">
        <v>14</v>
      </c>
      <c r="G5819" t="s">
        <v>9662</v>
      </c>
      <c r="H5819" t="s">
        <v>15</v>
      </c>
      <c r="I5819" t="s">
        <v>19</v>
      </c>
      <c r="J5819" t="s">
        <v>32</v>
      </c>
      <c r="K5819" s="6">
        <v>8</v>
      </c>
      <c r="L5819" s="6" t="str">
        <f t="shared" si="285"/>
        <v>Large</v>
      </c>
      <c r="M5819" s="7">
        <v>799</v>
      </c>
      <c r="N5819" s="2">
        <v>0.15</v>
      </c>
      <c r="O5819" s="3">
        <v>5433.2</v>
      </c>
      <c r="P5819" s="3">
        <f>O5819/K5819</f>
        <v>679.15</v>
      </c>
      <c r="Q5819" s="3">
        <f>R5819/M5819</f>
        <v>0.50334167709637045</v>
      </c>
      <c r="R5819" s="4">
        <v>402.17</v>
      </c>
      <c r="S5819" s="2">
        <f>R5819/O5819</f>
        <v>7.4020834867113305E-2</v>
      </c>
    </row>
    <row r="5820" spans="1:19" x14ac:dyDescent="0.3">
      <c r="A5820" s="6">
        <v>6077</v>
      </c>
      <c r="B5820" t="s">
        <v>7118</v>
      </c>
      <c r="C5820" s="11">
        <v>45513</v>
      </c>
      <c r="D5820" s="1" t="str">
        <f t="shared" si="286"/>
        <v>2024</v>
      </c>
      <c r="E5820" s="12" t="str">
        <f t="shared" si="287"/>
        <v>August</v>
      </c>
      <c r="F5820" t="s">
        <v>14</v>
      </c>
      <c r="G5820" t="s">
        <v>9662</v>
      </c>
      <c r="H5820" t="s">
        <v>15</v>
      </c>
      <c r="I5820" t="s">
        <v>27</v>
      </c>
      <c r="J5820" t="s">
        <v>47</v>
      </c>
      <c r="K5820" s="6">
        <v>9</v>
      </c>
      <c r="L5820" s="6" t="str">
        <f t="shared" si="285"/>
        <v>Large</v>
      </c>
      <c r="M5820" s="7">
        <v>299</v>
      </c>
      <c r="N5820" s="2">
        <v>0.1</v>
      </c>
      <c r="O5820" s="3">
        <v>2421.9</v>
      </c>
      <c r="P5820" s="3">
        <f>O5820/K5820</f>
        <v>269.10000000000002</v>
      </c>
      <c r="Q5820" s="3">
        <f>R5820/M5820</f>
        <v>1.282742474916388</v>
      </c>
      <c r="R5820" s="4">
        <v>383.54</v>
      </c>
      <c r="S5820" s="2">
        <f>R5820/O5820</f>
        <v>0.15836326850819604</v>
      </c>
    </row>
    <row r="5821" spans="1:19" x14ac:dyDescent="0.3">
      <c r="A5821" s="6">
        <v>6079</v>
      </c>
      <c r="B5821" t="s">
        <v>7119</v>
      </c>
      <c r="C5821" s="11">
        <v>45726</v>
      </c>
      <c r="D5821" s="1" t="str">
        <f t="shared" si="286"/>
        <v>2025</v>
      </c>
      <c r="E5821" s="12" t="str">
        <f t="shared" si="287"/>
        <v>March</v>
      </c>
      <c r="F5821" t="s">
        <v>14</v>
      </c>
      <c r="G5821" t="s">
        <v>6710</v>
      </c>
      <c r="H5821" t="s">
        <v>37</v>
      </c>
      <c r="I5821" t="s">
        <v>16</v>
      </c>
      <c r="J5821" t="s">
        <v>34</v>
      </c>
      <c r="K5821" s="6">
        <v>10</v>
      </c>
      <c r="L5821" s="6" t="str">
        <f t="shared" si="285"/>
        <v>Large</v>
      </c>
      <c r="M5821" s="7">
        <v>999</v>
      </c>
      <c r="N5821" s="2">
        <v>0.15</v>
      </c>
      <c r="O5821" s="3">
        <v>8491.5</v>
      </c>
      <c r="P5821" s="3">
        <f>O5821/K5821</f>
        <v>849.15</v>
      </c>
      <c r="Q5821" s="3">
        <f>R5821/M5821</f>
        <v>1.6262762762762764</v>
      </c>
      <c r="R5821" s="4">
        <v>1624.65</v>
      </c>
      <c r="S5821" s="2">
        <f>R5821/O5821</f>
        <v>0.19132662073838547</v>
      </c>
    </row>
    <row r="5822" spans="1:19" x14ac:dyDescent="0.3">
      <c r="A5822" s="6">
        <v>6080</v>
      </c>
      <c r="B5822" t="s">
        <v>7120</v>
      </c>
      <c r="C5822" s="11">
        <v>45314</v>
      </c>
      <c r="D5822" s="1" t="str">
        <f t="shared" si="286"/>
        <v>2024</v>
      </c>
      <c r="E5822" s="12" t="str">
        <f t="shared" si="287"/>
        <v>January</v>
      </c>
      <c r="F5822" t="s">
        <v>14</v>
      </c>
      <c r="G5822" t="s">
        <v>9662</v>
      </c>
      <c r="H5822" t="s">
        <v>37</v>
      </c>
      <c r="I5822" t="s">
        <v>19</v>
      </c>
      <c r="J5822" t="s">
        <v>25</v>
      </c>
      <c r="K5822" s="6">
        <v>5</v>
      </c>
      <c r="L5822" s="6" t="str">
        <f t="shared" si="285"/>
        <v>Midium</v>
      </c>
      <c r="M5822" s="7">
        <v>199</v>
      </c>
      <c r="N5822" s="2">
        <v>0.15</v>
      </c>
      <c r="O5822" s="3">
        <v>845.75</v>
      </c>
      <c r="P5822" s="3">
        <f>O5822/K5822</f>
        <v>169.15</v>
      </c>
      <c r="Q5822" s="3">
        <f>R5822/M5822</f>
        <v>0.244321608040201</v>
      </c>
      <c r="R5822" s="4">
        <v>48.62</v>
      </c>
      <c r="S5822" s="2">
        <f>R5822/O5822</f>
        <v>5.7487437185929642E-2</v>
      </c>
    </row>
    <row r="5823" spans="1:19" x14ac:dyDescent="0.3">
      <c r="A5823" s="6">
        <v>6081</v>
      </c>
      <c r="B5823" t="s">
        <v>7121</v>
      </c>
      <c r="C5823" s="11">
        <v>45643</v>
      </c>
      <c r="D5823" s="1" t="str">
        <f t="shared" si="286"/>
        <v>2024</v>
      </c>
      <c r="E5823" s="12" t="str">
        <f t="shared" si="287"/>
        <v>December</v>
      </c>
      <c r="F5823" t="s">
        <v>22</v>
      </c>
      <c r="G5823" t="s">
        <v>9662</v>
      </c>
      <c r="H5823" t="s">
        <v>37</v>
      </c>
      <c r="I5823" t="s">
        <v>16</v>
      </c>
      <c r="J5823" t="s">
        <v>38</v>
      </c>
      <c r="K5823" s="6">
        <v>2</v>
      </c>
      <c r="L5823" s="6" t="str">
        <f t="shared" si="285"/>
        <v>Small</v>
      </c>
      <c r="M5823" s="7">
        <v>999</v>
      </c>
      <c r="N5823" s="2">
        <v>0</v>
      </c>
      <c r="O5823" s="3">
        <v>1998</v>
      </c>
      <c r="P5823" s="3">
        <f>O5823/K5823</f>
        <v>999</v>
      </c>
      <c r="Q5823" s="3">
        <f>R5823/M5823</f>
        <v>0.29370370370370374</v>
      </c>
      <c r="R5823" s="4">
        <v>293.41000000000003</v>
      </c>
      <c r="S5823" s="2">
        <f>R5823/O5823</f>
        <v>0.14685185185185187</v>
      </c>
    </row>
    <row r="5824" spans="1:19" x14ac:dyDescent="0.3">
      <c r="A5824" s="6">
        <v>6082</v>
      </c>
      <c r="B5824" t="s">
        <v>7122</v>
      </c>
      <c r="C5824" s="11">
        <v>45951</v>
      </c>
      <c r="D5824" s="1" t="str">
        <f t="shared" ref="D5824:D5886" si="288">TEXT(C5824, "yyyy")</f>
        <v>2025</v>
      </c>
      <c r="E5824" s="12" t="str">
        <f t="shared" ref="E5824:E5886" si="289">TEXT(C5824, "mmmm")</f>
        <v>October</v>
      </c>
      <c r="F5824" t="s">
        <v>40</v>
      </c>
      <c r="G5824" t="s">
        <v>9662</v>
      </c>
      <c r="H5824" t="s">
        <v>24</v>
      </c>
      <c r="I5824" t="s">
        <v>16</v>
      </c>
      <c r="J5824" t="s">
        <v>34</v>
      </c>
      <c r="K5824" s="6">
        <v>10</v>
      </c>
      <c r="L5824" s="6" t="str">
        <f t="shared" si="285"/>
        <v>Large</v>
      </c>
      <c r="M5824" s="7">
        <v>499</v>
      </c>
      <c r="N5824" s="2">
        <v>0.05</v>
      </c>
      <c r="O5824" s="3">
        <v>4740.5</v>
      </c>
      <c r="P5824" s="3">
        <f>O5824/K5824</f>
        <v>474.05</v>
      </c>
      <c r="Q5824" s="3">
        <f>R5824/M5824</f>
        <v>2.5748697394789577</v>
      </c>
      <c r="R5824" s="4">
        <v>1284.8599999999999</v>
      </c>
      <c r="S5824" s="2">
        <f>R5824/O5824</f>
        <v>0.27103891994515344</v>
      </c>
    </row>
    <row r="5825" spans="1:19" x14ac:dyDescent="0.3">
      <c r="A5825" s="6">
        <v>6083</v>
      </c>
      <c r="B5825" t="s">
        <v>7123</v>
      </c>
      <c r="C5825" s="11">
        <v>45519</v>
      </c>
      <c r="D5825" s="1" t="str">
        <f t="shared" si="288"/>
        <v>2024</v>
      </c>
      <c r="E5825" s="12" t="str">
        <f t="shared" si="289"/>
        <v>August</v>
      </c>
      <c r="F5825" t="s">
        <v>40</v>
      </c>
      <c r="G5825" t="s">
        <v>865</v>
      </c>
      <c r="H5825" t="s">
        <v>24</v>
      </c>
      <c r="I5825" t="s">
        <v>16</v>
      </c>
      <c r="J5825" t="s">
        <v>34</v>
      </c>
      <c r="K5825" s="6">
        <v>7</v>
      </c>
      <c r="L5825" s="6" t="str">
        <f t="shared" si="285"/>
        <v>Large</v>
      </c>
      <c r="M5825" s="7">
        <v>149</v>
      </c>
      <c r="N5825" s="2">
        <v>0</v>
      </c>
      <c r="O5825" s="3">
        <v>1043</v>
      </c>
      <c r="P5825" s="3">
        <f>O5825/K5825</f>
        <v>149</v>
      </c>
      <c r="Q5825" s="3">
        <f>R5825/M5825</f>
        <v>0.51724832214765093</v>
      </c>
      <c r="R5825" s="4">
        <v>77.069999999999993</v>
      </c>
      <c r="S5825" s="2">
        <f>R5825/O5825</f>
        <v>7.3892617449664424E-2</v>
      </c>
    </row>
    <row r="5826" spans="1:19" x14ac:dyDescent="0.3">
      <c r="A5826" s="6">
        <v>6084</v>
      </c>
      <c r="B5826" t="s">
        <v>7124</v>
      </c>
      <c r="C5826" s="11">
        <v>45937</v>
      </c>
      <c r="D5826" s="1" t="str">
        <f t="shared" si="288"/>
        <v>2025</v>
      </c>
      <c r="E5826" s="12" t="str">
        <f t="shared" si="289"/>
        <v>October</v>
      </c>
      <c r="F5826" t="s">
        <v>29</v>
      </c>
      <c r="G5826" t="s">
        <v>9662</v>
      </c>
      <c r="H5826" t="s">
        <v>24</v>
      </c>
      <c r="I5826" t="s">
        <v>19</v>
      </c>
      <c r="J5826" t="s">
        <v>42</v>
      </c>
      <c r="K5826" s="6">
        <v>2</v>
      </c>
      <c r="L5826" s="6" t="str">
        <f t="shared" si="285"/>
        <v>Small</v>
      </c>
      <c r="M5826" s="7">
        <v>199</v>
      </c>
      <c r="N5826" s="2">
        <v>0.15</v>
      </c>
      <c r="O5826" s="3">
        <v>338.3</v>
      </c>
      <c r="P5826" s="3">
        <f>O5826/K5826</f>
        <v>169.15</v>
      </c>
      <c r="Q5826" s="3">
        <f>R5826/M5826</f>
        <v>0.16427135678391958</v>
      </c>
      <c r="R5826" s="4">
        <v>32.69</v>
      </c>
      <c r="S5826" s="2">
        <f>R5826/O5826</f>
        <v>9.6630209872893877E-2</v>
      </c>
    </row>
    <row r="5827" spans="1:19" x14ac:dyDescent="0.3">
      <c r="A5827" s="6">
        <v>6085</v>
      </c>
      <c r="B5827" t="s">
        <v>7125</v>
      </c>
      <c r="C5827" s="11">
        <v>45367</v>
      </c>
      <c r="D5827" s="1" t="str">
        <f t="shared" si="288"/>
        <v>2024</v>
      </c>
      <c r="E5827" s="12" t="str">
        <f t="shared" si="289"/>
        <v>March</v>
      </c>
      <c r="F5827" t="s">
        <v>29</v>
      </c>
      <c r="G5827" t="s">
        <v>9662</v>
      </c>
      <c r="H5827" t="s">
        <v>24</v>
      </c>
      <c r="I5827" t="s">
        <v>16</v>
      </c>
      <c r="J5827" t="s">
        <v>38</v>
      </c>
      <c r="K5827" s="6">
        <v>8</v>
      </c>
      <c r="L5827" s="6" t="str">
        <f t="shared" ref="L5827:L5890" si="290">IF(K5827&lt;4,"Small", IF(K5827&lt;7,"Midium", IF(K5827&lt;=10,"Large")))</f>
        <v>Large</v>
      </c>
      <c r="M5827" s="7">
        <v>799</v>
      </c>
      <c r="N5827" s="2">
        <v>0</v>
      </c>
      <c r="O5827" s="3">
        <v>6392</v>
      </c>
      <c r="P5827" s="3">
        <f>O5827/K5827</f>
        <v>799</v>
      </c>
      <c r="Q5827" s="3">
        <f>R5827/M5827</f>
        <v>1.9972090112640801</v>
      </c>
      <c r="R5827" s="4">
        <v>1595.77</v>
      </c>
      <c r="S5827" s="2">
        <f>R5827/O5827</f>
        <v>0.24965112640801002</v>
      </c>
    </row>
    <row r="5828" spans="1:19" x14ac:dyDescent="0.3">
      <c r="A5828" s="6">
        <v>6086</v>
      </c>
      <c r="B5828" t="s">
        <v>7126</v>
      </c>
      <c r="C5828" s="11">
        <v>45611</v>
      </c>
      <c r="D5828" s="1" t="str">
        <f t="shared" si="288"/>
        <v>2024</v>
      </c>
      <c r="E5828" s="12" t="str">
        <f t="shared" si="289"/>
        <v>November</v>
      </c>
      <c r="F5828" t="s">
        <v>22</v>
      </c>
      <c r="G5828" t="s">
        <v>9662</v>
      </c>
      <c r="H5828" t="s">
        <v>24</v>
      </c>
      <c r="I5828" t="s">
        <v>19</v>
      </c>
      <c r="J5828" t="s">
        <v>25</v>
      </c>
      <c r="K5828" s="6">
        <v>6</v>
      </c>
      <c r="L5828" s="6" t="str">
        <f t="shared" si="290"/>
        <v>Midium</v>
      </c>
      <c r="M5828" s="7">
        <v>99</v>
      </c>
      <c r="N5828" s="2">
        <v>0.15</v>
      </c>
      <c r="O5828" s="3">
        <v>504.9</v>
      </c>
      <c r="P5828" s="3">
        <f>O5828/K5828</f>
        <v>84.149999999999991</v>
      </c>
      <c r="Q5828" s="3">
        <f>R5828/M5828</f>
        <v>0.8071717171717171</v>
      </c>
      <c r="R5828" s="4">
        <v>79.91</v>
      </c>
      <c r="S5828" s="2">
        <f>R5828/O5828</f>
        <v>0.15826896415131708</v>
      </c>
    </row>
    <row r="5829" spans="1:19" x14ac:dyDescent="0.3">
      <c r="A5829" s="6">
        <v>6087</v>
      </c>
      <c r="B5829" t="s">
        <v>7127</v>
      </c>
      <c r="C5829" s="11">
        <v>45516</v>
      </c>
      <c r="D5829" s="1" t="str">
        <f t="shared" si="288"/>
        <v>2024</v>
      </c>
      <c r="E5829" s="12" t="str">
        <f t="shared" si="289"/>
        <v>August</v>
      </c>
      <c r="F5829" t="s">
        <v>40</v>
      </c>
      <c r="G5829" t="s">
        <v>9662</v>
      </c>
      <c r="H5829" t="s">
        <v>37</v>
      </c>
      <c r="I5829" t="s">
        <v>19</v>
      </c>
      <c r="J5829" t="s">
        <v>25</v>
      </c>
      <c r="K5829" s="6">
        <v>4</v>
      </c>
      <c r="L5829" s="6" t="str">
        <f t="shared" si="290"/>
        <v>Midium</v>
      </c>
      <c r="M5829" s="7">
        <v>499</v>
      </c>
      <c r="N5829" s="2">
        <v>0</v>
      </c>
      <c r="O5829" s="3">
        <v>1996</v>
      </c>
      <c r="P5829" s="3">
        <f>O5829/K5829</f>
        <v>499</v>
      </c>
      <c r="Q5829" s="3">
        <f>R5829/M5829</f>
        <v>1.1642484969939881</v>
      </c>
      <c r="R5829" s="4">
        <v>580.96</v>
      </c>
      <c r="S5829" s="2">
        <f>R5829/O5829</f>
        <v>0.29106212424849703</v>
      </c>
    </row>
    <row r="5830" spans="1:19" x14ac:dyDescent="0.3">
      <c r="A5830" s="6">
        <v>6088</v>
      </c>
      <c r="B5830" t="s">
        <v>7128</v>
      </c>
      <c r="C5830" s="11">
        <v>45645</v>
      </c>
      <c r="D5830" s="1" t="str">
        <f t="shared" si="288"/>
        <v>2024</v>
      </c>
      <c r="E5830" s="12" t="str">
        <f t="shared" si="289"/>
        <v>December</v>
      </c>
      <c r="F5830" t="s">
        <v>29</v>
      </c>
      <c r="G5830" t="s">
        <v>9662</v>
      </c>
      <c r="H5830" t="s">
        <v>24</v>
      </c>
      <c r="I5830" t="s">
        <v>19</v>
      </c>
      <c r="J5830" t="s">
        <v>32</v>
      </c>
      <c r="K5830" s="6">
        <v>6</v>
      </c>
      <c r="L5830" s="6" t="str">
        <f t="shared" si="290"/>
        <v>Midium</v>
      </c>
      <c r="M5830" s="7">
        <v>99</v>
      </c>
      <c r="N5830" s="2">
        <v>0</v>
      </c>
      <c r="O5830" s="3">
        <v>594</v>
      </c>
      <c r="P5830" s="3">
        <f>O5830/K5830</f>
        <v>99</v>
      </c>
      <c r="Q5830" s="3">
        <f>R5830/M5830</f>
        <v>1.7848484848484847</v>
      </c>
      <c r="R5830" s="4">
        <v>176.7</v>
      </c>
      <c r="S5830" s="2">
        <f>R5830/O5830</f>
        <v>0.29747474747474745</v>
      </c>
    </row>
    <row r="5831" spans="1:19" x14ac:dyDescent="0.3">
      <c r="A5831" s="6">
        <v>6089</v>
      </c>
      <c r="B5831" t="s">
        <v>7129</v>
      </c>
      <c r="C5831" s="11">
        <v>45857</v>
      </c>
      <c r="D5831" s="1" t="str">
        <f t="shared" si="288"/>
        <v>2025</v>
      </c>
      <c r="E5831" s="12" t="str">
        <f t="shared" si="289"/>
        <v>July</v>
      </c>
      <c r="F5831" t="s">
        <v>14</v>
      </c>
      <c r="G5831" t="s">
        <v>9662</v>
      </c>
      <c r="H5831" t="s">
        <v>24</v>
      </c>
      <c r="I5831" t="s">
        <v>16</v>
      </c>
      <c r="J5831" t="s">
        <v>34</v>
      </c>
      <c r="K5831" s="6">
        <v>5</v>
      </c>
      <c r="L5831" s="6" t="str">
        <f t="shared" si="290"/>
        <v>Midium</v>
      </c>
      <c r="M5831" s="7">
        <v>99</v>
      </c>
      <c r="N5831" s="2">
        <v>0</v>
      </c>
      <c r="O5831" s="3">
        <v>495</v>
      </c>
      <c r="P5831" s="3">
        <f>O5831/K5831</f>
        <v>99</v>
      </c>
      <c r="Q5831" s="3">
        <f>R5831/M5831</f>
        <v>1.0584848484848486</v>
      </c>
      <c r="R5831" s="4">
        <v>104.79</v>
      </c>
      <c r="S5831" s="2">
        <f>R5831/O5831</f>
        <v>0.21169696969696972</v>
      </c>
    </row>
    <row r="5832" spans="1:19" x14ac:dyDescent="0.3">
      <c r="A5832" s="6">
        <v>6090</v>
      </c>
      <c r="B5832" t="s">
        <v>7130</v>
      </c>
      <c r="C5832" s="11">
        <v>45309</v>
      </c>
      <c r="D5832" s="1" t="str">
        <f t="shared" si="288"/>
        <v>2024</v>
      </c>
      <c r="E5832" s="12" t="str">
        <f t="shared" si="289"/>
        <v>January</v>
      </c>
      <c r="F5832" t="s">
        <v>22</v>
      </c>
      <c r="G5832" t="s">
        <v>7131</v>
      </c>
      <c r="H5832" t="s">
        <v>37</v>
      </c>
      <c r="I5832" t="s">
        <v>19</v>
      </c>
      <c r="J5832" t="s">
        <v>25</v>
      </c>
      <c r="K5832" s="6">
        <v>4</v>
      </c>
      <c r="L5832" s="6" t="str">
        <f t="shared" si="290"/>
        <v>Midium</v>
      </c>
      <c r="M5832" s="7">
        <v>499</v>
      </c>
      <c r="N5832" s="2">
        <v>0</v>
      </c>
      <c r="O5832" s="3">
        <v>1996</v>
      </c>
      <c r="P5832" s="3">
        <f>O5832/K5832</f>
        <v>499</v>
      </c>
      <c r="Q5832" s="3">
        <f>R5832/M5832</f>
        <v>0.65326653306613225</v>
      </c>
      <c r="R5832" s="4">
        <v>325.98</v>
      </c>
      <c r="S5832" s="2">
        <f>R5832/O5832</f>
        <v>0.16331663326653306</v>
      </c>
    </row>
    <row r="5833" spans="1:19" x14ac:dyDescent="0.3">
      <c r="A5833" s="6">
        <v>6091</v>
      </c>
      <c r="B5833" t="s">
        <v>7132</v>
      </c>
      <c r="C5833" s="11">
        <v>45433</v>
      </c>
      <c r="D5833" s="1" t="str">
        <f t="shared" si="288"/>
        <v>2024</v>
      </c>
      <c r="E5833" s="12" t="str">
        <f t="shared" si="289"/>
        <v>May</v>
      </c>
      <c r="F5833" t="s">
        <v>14</v>
      </c>
      <c r="G5833" t="s">
        <v>9662</v>
      </c>
      <c r="H5833" t="s">
        <v>24</v>
      </c>
      <c r="I5833" t="s">
        <v>19</v>
      </c>
      <c r="J5833" t="s">
        <v>32</v>
      </c>
      <c r="K5833" s="6">
        <v>4</v>
      </c>
      <c r="L5833" s="6" t="str">
        <f t="shared" si="290"/>
        <v>Midium</v>
      </c>
      <c r="M5833" s="7">
        <v>799</v>
      </c>
      <c r="N5833" s="2">
        <v>0.15</v>
      </c>
      <c r="O5833" s="3">
        <v>2716.6</v>
      </c>
      <c r="P5833" s="3">
        <f>O5833/K5833</f>
        <v>679.15</v>
      </c>
      <c r="Q5833" s="3">
        <f>R5833/M5833</f>
        <v>0.38961201501877346</v>
      </c>
      <c r="R5833" s="4">
        <v>311.3</v>
      </c>
      <c r="S5833" s="2">
        <f>R5833/O5833</f>
        <v>0.11459176912316868</v>
      </c>
    </row>
    <row r="5834" spans="1:19" x14ac:dyDescent="0.3">
      <c r="A5834" s="6">
        <v>6092</v>
      </c>
      <c r="B5834" t="s">
        <v>7133</v>
      </c>
      <c r="C5834" s="11">
        <v>45525</v>
      </c>
      <c r="D5834" s="1" t="str">
        <f t="shared" si="288"/>
        <v>2024</v>
      </c>
      <c r="E5834" s="12" t="str">
        <f t="shared" si="289"/>
        <v>August</v>
      </c>
      <c r="F5834" t="s">
        <v>40</v>
      </c>
      <c r="G5834" t="s">
        <v>9662</v>
      </c>
      <c r="H5834" t="s">
        <v>24</v>
      </c>
      <c r="I5834" t="s">
        <v>27</v>
      </c>
      <c r="J5834" t="s">
        <v>47</v>
      </c>
      <c r="K5834" s="6">
        <v>7</v>
      </c>
      <c r="L5834" s="6" t="str">
        <f t="shared" si="290"/>
        <v>Large</v>
      </c>
      <c r="M5834" s="7">
        <v>499</v>
      </c>
      <c r="N5834" s="2">
        <v>0</v>
      </c>
      <c r="O5834" s="3">
        <v>3493</v>
      </c>
      <c r="P5834" s="3">
        <f>O5834/K5834</f>
        <v>499</v>
      </c>
      <c r="Q5834" s="3">
        <f>R5834/M5834</f>
        <v>0.91270541082164325</v>
      </c>
      <c r="R5834" s="4">
        <v>455.44</v>
      </c>
      <c r="S5834" s="2">
        <f>R5834/O5834</f>
        <v>0.13038648726023475</v>
      </c>
    </row>
    <row r="5835" spans="1:19" x14ac:dyDescent="0.3">
      <c r="A5835" s="6">
        <v>6093</v>
      </c>
      <c r="B5835" t="s">
        <v>7134</v>
      </c>
      <c r="C5835" s="11">
        <v>45942</v>
      </c>
      <c r="D5835" s="1" t="str">
        <f t="shared" si="288"/>
        <v>2025</v>
      </c>
      <c r="E5835" s="12" t="str">
        <f t="shared" si="289"/>
        <v>October</v>
      </c>
      <c r="F5835" t="s">
        <v>14</v>
      </c>
      <c r="G5835" t="s">
        <v>9662</v>
      </c>
      <c r="H5835" t="s">
        <v>15</v>
      </c>
      <c r="I5835" t="s">
        <v>19</v>
      </c>
      <c r="J5835" t="s">
        <v>20</v>
      </c>
      <c r="K5835" s="6">
        <v>6</v>
      </c>
      <c r="L5835" s="6" t="str">
        <f t="shared" si="290"/>
        <v>Midium</v>
      </c>
      <c r="M5835" s="7">
        <v>99</v>
      </c>
      <c r="N5835" s="2">
        <v>0.15</v>
      </c>
      <c r="O5835" s="3">
        <v>504.9</v>
      </c>
      <c r="P5835" s="3">
        <f>O5835/K5835</f>
        <v>84.149999999999991</v>
      </c>
      <c r="Q5835" s="3">
        <f>R5835/M5835</f>
        <v>0.65828282828282825</v>
      </c>
      <c r="R5835" s="4">
        <v>65.17</v>
      </c>
      <c r="S5835" s="2">
        <f>R5835/O5835</f>
        <v>0.12907506436918204</v>
      </c>
    </row>
    <row r="5836" spans="1:19" x14ac:dyDescent="0.3">
      <c r="A5836" s="6">
        <v>6094</v>
      </c>
      <c r="B5836" t="s">
        <v>7135</v>
      </c>
      <c r="C5836" s="11">
        <v>45390</v>
      </c>
      <c r="D5836" s="1" t="str">
        <f t="shared" si="288"/>
        <v>2024</v>
      </c>
      <c r="E5836" s="12" t="str">
        <f t="shared" si="289"/>
        <v>April</v>
      </c>
      <c r="F5836" t="s">
        <v>14</v>
      </c>
      <c r="G5836" t="s">
        <v>9662</v>
      </c>
      <c r="H5836" t="s">
        <v>15</v>
      </c>
      <c r="I5836" t="s">
        <v>16</v>
      </c>
      <c r="J5836" t="s">
        <v>34</v>
      </c>
      <c r="K5836" s="6">
        <v>7</v>
      </c>
      <c r="L5836" s="6" t="str">
        <f t="shared" si="290"/>
        <v>Large</v>
      </c>
      <c r="M5836" s="7">
        <v>199</v>
      </c>
      <c r="N5836" s="2">
        <v>0.05</v>
      </c>
      <c r="O5836" s="3">
        <v>1323.35</v>
      </c>
      <c r="P5836" s="3">
        <f>O5836/K5836</f>
        <v>189.04999999999998</v>
      </c>
      <c r="Q5836" s="3">
        <f>R5836/M5836</f>
        <v>1.587286432160804</v>
      </c>
      <c r="R5836" s="4">
        <v>315.87</v>
      </c>
      <c r="S5836" s="2">
        <f>R5836/O5836</f>
        <v>0.23868968904673746</v>
      </c>
    </row>
    <row r="5837" spans="1:19" x14ac:dyDescent="0.3">
      <c r="A5837" s="6">
        <v>6095</v>
      </c>
      <c r="B5837" t="s">
        <v>7136</v>
      </c>
      <c r="C5837" s="11">
        <v>45651</v>
      </c>
      <c r="D5837" s="1" t="str">
        <f t="shared" si="288"/>
        <v>2024</v>
      </c>
      <c r="E5837" s="12" t="str">
        <f t="shared" si="289"/>
        <v>December</v>
      </c>
      <c r="F5837" t="s">
        <v>14</v>
      </c>
      <c r="G5837" t="s">
        <v>7137</v>
      </c>
      <c r="H5837" t="s">
        <v>24</v>
      </c>
      <c r="I5837" t="s">
        <v>19</v>
      </c>
      <c r="J5837" t="s">
        <v>20</v>
      </c>
      <c r="K5837" s="6">
        <v>3</v>
      </c>
      <c r="L5837" s="6" t="str">
        <f t="shared" si="290"/>
        <v>Small</v>
      </c>
      <c r="M5837" s="7">
        <v>149</v>
      </c>
      <c r="N5837" s="2">
        <v>0</v>
      </c>
      <c r="O5837" s="3">
        <v>447</v>
      </c>
      <c r="P5837" s="3">
        <f>O5837/K5837</f>
        <v>149</v>
      </c>
      <c r="Q5837" s="3">
        <f>R5837/M5837</f>
        <v>0.55268456375838926</v>
      </c>
      <c r="R5837" s="4">
        <v>82.35</v>
      </c>
      <c r="S5837" s="2">
        <f>R5837/O5837</f>
        <v>0.18422818791946308</v>
      </c>
    </row>
    <row r="5838" spans="1:19" x14ac:dyDescent="0.3">
      <c r="A5838" s="6">
        <v>6096</v>
      </c>
      <c r="B5838" t="s">
        <v>7138</v>
      </c>
      <c r="C5838" s="11">
        <v>45665</v>
      </c>
      <c r="D5838" s="1" t="str">
        <f t="shared" si="288"/>
        <v>2025</v>
      </c>
      <c r="E5838" s="12" t="str">
        <f t="shared" si="289"/>
        <v>January</v>
      </c>
      <c r="F5838" t="s">
        <v>40</v>
      </c>
      <c r="G5838" t="s">
        <v>9662</v>
      </c>
      <c r="H5838" t="s">
        <v>24</v>
      </c>
      <c r="I5838" t="s">
        <v>19</v>
      </c>
      <c r="J5838" t="s">
        <v>25</v>
      </c>
      <c r="K5838" s="6">
        <v>3</v>
      </c>
      <c r="L5838" s="6" t="str">
        <f t="shared" si="290"/>
        <v>Small</v>
      </c>
      <c r="M5838" s="7">
        <v>799</v>
      </c>
      <c r="N5838" s="2">
        <v>0.1</v>
      </c>
      <c r="O5838" s="3">
        <v>2157.3000000000002</v>
      </c>
      <c r="P5838" s="3">
        <f>O5838/K5838</f>
        <v>719.1</v>
      </c>
      <c r="Q5838" s="3">
        <f>R5838/M5838</f>
        <v>0.52468085106382978</v>
      </c>
      <c r="R5838" s="4">
        <v>419.22</v>
      </c>
      <c r="S5838" s="2">
        <f>R5838/O5838</f>
        <v>0.19432624113475178</v>
      </c>
    </row>
    <row r="5839" spans="1:19" x14ac:dyDescent="0.3">
      <c r="A5839" s="6">
        <v>6097</v>
      </c>
      <c r="B5839" t="s">
        <v>7139</v>
      </c>
      <c r="C5839" s="11">
        <v>45508</v>
      </c>
      <c r="D5839" s="1" t="str">
        <f t="shared" si="288"/>
        <v>2024</v>
      </c>
      <c r="E5839" s="12" t="str">
        <f t="shared" si="289"/>
        <v>August</v>
      </c>
      <c r="F5839" t="s">
        <v>14</v>
      </c>
      <c r="G5839" t="s">
        <v>9662</v>
      </c>
      <c r="H5839" t="s">
        <v>15</v>
      </c>
      <c r="I5839" t="s">
        <v>27</v>
      </c>
      <c r="J5839" t="s">
        <v>17</v>
      </c>
      <c r="K5839" s="6">
        <v>1</v>
      </c>
      <c r="L5839" s="6" t="str">
        <f t="shared" si="290"/>
        <v>Small</v>
      </c>
      <c r="M5839" s="7">
        <v>999</v>
      </c>
      <c r="N5839" s="2">
        <v>0.1</v>
      </c>
      <c r="O5839" s="3">
        <v>899.1</v>
      </c>
      <c r="P5839" s="3">
        <f>O5839/K5839</f>
        <v>899.1</v>
      </c>
      <c r="Q5839" s="3">
        <f>R5839/M5839</f>
        <v>0.1917017017017017</v>
      </c>
      <c r="R5839" s="4">
        <v>191.51</v>
      </c>
      <c r="S5839" s="2">
        <f>R5839/O5839</f>
        <v>0.21300189077966855</v>
      </c>
    </row>
    <row r="5840" spans="1:19" x14ac:dyDescent="0.3">
      <c r="A5840" s="6">
        <v>6098</v>
      </c>
      <c r="B5840" t="s">
        <v>7140</v>
      </c>
      <c r="C5840" s="11">
        <v>45343</v>
      </c>
      <c r="D5840" s="1" t="str">
        <f t="shared" si="288"/>
        <v>2024</v>
      </c>
      <c r="E5840" s="12" t="str">
        <f t="shared" si="289"/>
        <v>February</v>
      </c>
      <c r="F5840" t="s">
        <v>29</v>
      </c>
      <c r="G5840" t="s">
        <v>9662</v>
      </c>
      <c r="H5840" t="s">
        <v>15</v>
      </c>
      <c r="I5840" t="s">
        <v>27</v>
      </c>
      <c r="J5840" t="s">
        <v>47</v>
      </c>
      <c r="K5840" s="6">
        <v>7</v>
      </c>
      <c r="L5840" s="6" t="str">
        <f t="shared" si="290"/>
        <v>Large</v>
      </c>
      <c r="M5840" s="7">
        <v>799</v>
      </c>
      <c r="N5840" s="2">
        <v>0</v>
      </c>
      <c r="O5840" s="3">
        <v>5593</v>
      </c>
      <c r="P5840" s="3">
        <f>O5840/K5840</f>
        <v>799</v>
      </c>
      <c r="Q5840" s="3">
        <f>R5840/M5840</f>
        <v>1.3382603254067584</v>
      </c>
      <c r="R5840" s="4">
        <v>1069.27</v>
      </c>
      <c r="S5840" s="2">
        <f>R5840/O5840</f>
        <v>0.19118004648667977</v>
      </c>
    </row>
    <row r="5841" spans="1:19" x14ac:dyDescent="0.3">
      <c r="A5841" s="6">
        <v>6099</v>
      </c>
      <c r="B5841" t="s">
        <v>7141</v>
      </c>
      <c r="C5841" s="11">
        <v>45778</v>
      </c>
      <c r="D5841" s="1" t="str">
        <f t="shared" si="288"/>
        <v>2025</v>
      </c>
      <c r="E5841" s="12" t="str">
        <f t="shared" si="289"/>
        <v>May</v>
      </c>
      <c r="F5841" t="s">
        <v>29</v>
      </c>
      <c r="G5841" t="s">
        <v>9662</v>
      </c>
      <c r="H5841" t="s">
        <v>15</v>
      </c>
      <c r="I5841" t="s">
        <v>19</v>
      </c>
      <c r="J5841" t="s">
        <v>32</v>
      </c>
      <c r="K5841" s="6">
        <v>5</v>
      </c>
      <c r="L5841" s="6" t="str">
        <f t="shared" si="290"/>
        <v>Midium</v>
      </c>
      <c r="M5841" s="7">
        <v>149</v>
      </c>
      <c r="N5841" s="2">
        <v>0</v>
      </c>
      <c r="O5841" s="3">
        <v>745</v>
      </c>
      <c r="P5841" s="3">
        <f>O5841/K5841</f>
        <v>149</v>
      </c>
      <c r="Q5841" s="3">
        <f>R5841/M5841</f>
        <v>1.0360402684563759</v>
      </c>
      <c r="R5841" s="4">
        <v>154.37</v>
      </c>
      <c r="S5841" s="2">
        <f>R5841/O5841</f>
        <v>0.20720805369127518</v>
      </c>
    </row>
    <row r="5842" spans="1:19" x14ac:dyDescent="0.3">
      <c r="A5842" s="6">
        <v>6100</v>
      </c>
      <c r="B5842" t="s">
        <v>7142</v>
      </c>
      <c r="C5842" s="11">
        <v>45755</v>
      </c>
      <c r="D5842" s="1" t="str">
        <f t="shared" si="288"/>
        <v>2025</v>
      </c>
      <c r="E5842" s="12" t="str">
        <f t="shared" si="289"/>
        <v>April</v>
      </c>
      <c r="F5842" t="s">
        <v>22</v>
      </c>
      <c r="G5842" t="s">
        <v>3981</v>
      </c>
      <c r="H5842" t="s">
        <v>24</v>
      </c>
      <c r="I5842" t="s">
        <v>27</v>
      </c>
      <c r="J5842" t="s">
        <v>47</v>
      </c>
      <c r="K5842" s="6">
        <v>9</v>
      </c>
      <c r="L5842" s="6" t="str">
        <f t="shared" si="290"/>
        <v>Large</v>
      </c>
      <c r="M5842" s="7">
        <v>499</v>
      </c>
      <c r="N5842" s="2">
        <v>0.1</v>
      </c>
      <c r="O5842" s="3">
        <v>4041.9</v>
      </c>
      <c r="P5842" s="3">
        <f>O5842/K5842</f>
        <v>449.1</v>
      </c>
      <c r="Q5842" s="3">
        <f>R5842/M5842</f>
        <v>0.88623246492985974</v>
      </c>
      <c r="R5842" s="4">
        <v>442.23</v>
      </c>
      <c r="S5842" s="2">
        <f>R5842/O5842</f>
        <v>0.10941141542343948</v>
      </c>
    </row>
    <row r="5843" spans="1:19" x14ac:dyDescent="0.3">
      <c r="A5843" s="6">
        <v>6101</v>
      </c>
      <c r="B5843" t="s">
        <v>7143</v>
      </c>
      <c r="C5843" s="11">
        <v>45671</v>
      </c>
      <c r="D5843" s="1" t="str">
        <f t="shared" si="288"/>
        <v>2025</v>
      </c>
      <c r="E5843" s="12" t="str">
        <f t="shared" si="289"/>
        <v>January</v>
      </c>
      <c r="F5843" t="s">
        <v>40</v>
      </c>
      <c r="G5843" t="s">
        <v>9662</v>
      </c>
      <c r="H5843" t="s">
        <v>37</v>
      </c>
      <c r="I5843" t="s">
        <v>19</v>
      </c>
      <c r="J5843" t="s">
        <v>42</v>
      </c>
      <c r="K5843" s="6">
        <v>7</v>
      </c>
      <c r="L5843" s="6" t="str">
        <f t="shared" si="290"/>
        <v>Large</v>
      </c>
      <c r="M5843" s="7">
        <v>799</v>
      </c>
      <c r="N5843" s="2">
        <v>0.05</v>
      </c>
      <c r="O5843" s="3">
        <v>5313.35</v>
      </c>
      <c r="P5843" s="3">
        <f>O5843/K5843</f>
        <v>759.05000000000007</v>
      </c>
      <c r="Q5843" s="3">
        <f>R5843/M5843</f>
        <v>1.4938297872340425</v>
      </c>
      <c r="R5843" s="4">
        <v>1193.57</v>
      </c>
      <c r="S5843" s="2">
        <f>R5843/O5843</f>
        <v>0.22463605823068306</v>
      </c>
    </row>
    <row r="5844" spans="1:19" x14ac:dyDescent="0.3">
      <c r="A5844" s="6">
        <v>6102</v>
      </c>
      <c r="B5844" t="s">
        <v>7144</v>
      </c>
      <c r="C5844" s="11">
        <v>45712</v>
      </c>
      <c r="D5844" s="1" t="str">
        <f t="shared" si="288"/>
        <v>2025</v>
      </c>
      <c r="E5844" s="12" t="str">
        <f t="shared" si="289"/>
        <v>February</v>
      </c>
      <c r="F5844" t="s">
        <v>14</v>
      </c>
      <c r="G5844" t="s">
        <v>588</v>
      </c>
      <c r="H5844" t="s">
        <v>15</v>
      </c>
      <c r="I5844" t="s">
        <v>19</v>
      </c>
      <c r="J5844" t="s">
        <v>42</v>
      </c>
      <c r="K5844" s="6">
        <v>7</v>
      </c>
      <c r="L5844" s="6" t="str">
        <f t="shared" si="290"/>
        <v>Large</v>
      </c>
      <c r="M5844" s="7">
        <v>499</v>
      </c>
      <c r="N5844" s="2">
        <v>0</v>
      </c>
      <c r="O5844" s="3">
        <v>3493</v>
      </c>
      <c r="P5844" s="3">
        <f>O5844/K5844</f>
        <v>499</v>
      </c>
      <c r="Q5844" s="3">
        <f>R5844/M5844</f>
        <v>1.1337074148296593</v>
      </c>
      <c r="R5844" s="4">
        <v>565.72</v>
      </c>
      <c r="S5844" s="2">
        <f>R5844/O5844</f>
        <v>0.16195820211852277</v>
      </c>
    </row>
    <row r="5845" spans="1:19" x14ac:dyDescent="0.3">
      <c r="A5845" s="6">
        <v>6103</v>
      </c>
      <c r="B5845" t="s">
        <v>7145</v>
      </c>
      <c r="C5845" s="11">
        <v>45762</v>
      </c>
      <c r="D5845" s="1" t="str">
        <f t="shared" si="288"/>
        <v>2025</v>
      </c>
      <c r="E5845" s="12" t="str">
        <f t="shared" si="289"/>
        <v>April</v>
      </c>
      <c r="F5845" t="s">
        <v>40</v>
      </c>
      <c r="G5845" t="s">
        <v>3142</v>
      </c>
      <c r="H5845" t="s">
        <v>24</v>
      </c>
      <c r="I5845" t="s">
        <v>19</v>
      </c>
      <c r="J5845" t="s">
        <v>42</v>
      </c>
      <c r="K5845" s="6">
        <v>8</v>
      </c>
      <c r="L5845" s="6" t="str">
        <f t="shared" si="290"/>
        <v>Large</v>
      </c>
      <c r="M5845" s="7">
        <v>149</v>
      </c>
      <c r="N5845" s="2">
        <v>0.1</v>
      </c>
      <c r="O5845" s="3">
        <v>1072.8</v>
      </c>
      <c r="P5845" s="3">
        <f>O5845/K5845</f>
        <v>134.1</v>
      </c>
      <c r="Q5845" s="3">
        <f>R5845/M5845</f>
        <v>1.6779194630872483</v>
      </c>
      <c r="R5845" s="4">
        <v>250.01</v>
      </c>
      <c r="S5845" s="2">
        <f>R5845/O5845</f>
        <v>0.23304436987322893</v>
      </c>
    </row>
    <row r="5846" spans="1:19" x14ac:dyDescent="0.3">
      <c r="A5846" s="6">
        <v>6104</v>
      </c>
      <c r="B5846" t="s">
        <v>7146</v>
      </c>
      <c r="C5846" s="11">
        <v>45893</v>
      </c>
      <c r="D5846" s="1" t="str">
        <f t="shared" si="288"/>
        <v>2025</v>
      </c>
      <c r="E5846" s="12" t="str">
        <f t="shared" si="289"/>
        <v>August</v>
      </c>
      <c r="F5846" t="s">
        <v>22</v>
      </c>
      <c r="G5846" t="s">
        <v>9662</v>
      </c>
      <c r="H5846" t="s">
        <v>24</v>
      </c>
      <c r="I5846" t="s">
        <v>27</v>
      </c>
      <c r="J5846" t="s">
        <v>17</v>
      </c>
      <c r="K5846" s="6">
        <v>6</v>
      </c>
      <c r="L5846" s="6" t="str">
        <f t="shared" si="290"/>
        <v>Midium</v>
      </c>
      <c r="M5846" s="7">
        <v>299</v>
      </c>
      <c r="N5846" s="2">
        <v>0.05</v>
      </c>
      <c r="O5846" s="3">
        <v>1704.3</v>
      </c>
      <c r="P5846" s="3">
        <f>O5846/K5846</f>
        <v>284.05</v>
      </c>
      <c r="Q5846" s="3">
        <f>R5846/M5846</f>
        <v>0.50892976588628758</v>
      </c>
      <c r="R5846" s="4">
        <v>152.16999999999999</v>
      </c>
      <c r="S5846" s="2">
        <f>R5846/O5846</f>
        <v>8.9285923839699577E-2</v>
      </c>
    </row>
    <row r="5847" spans="1:19" x14ac:dyDescent="0.3">
      <c r="A5847" s="6">
        <v>6105</v>
      </c>
      <c r="B5847" t="s">
        <v>7147</v>
      </c>
      <c r="C5847" s="11">
        <v>46019</v>
      </c>
      <c r="D5847" s="1" t="str">
        <f t="shared" si="288"/>
        <v>2025</v>
      </c>
      <c r="E5847" s="12" t="str">
        <f t="shared" si="289"/>
        <v>December</v>
      </c>
      <c r="F5847" t="s">
        <v>40</v>
      </c>
      <c r="G5847" t="s">
        <v>9662</v>
      </c>
      <c r="H5847" t="s">
        <v>24</v>
      </c>
      <c r="I5847" t="s">
        <v>16</v>
      </c>
      <c r="J5847" t="s">
        <v>34</v>
      </c>
      <c r="K5847" s="6">
        <v>2</v>
      </c>
      <c r="L5847" s="6" t="str">
        <f t="shared" si="290"/>
        <v>Small</v>
      </c>
      <c r="M5847" s="7">
        <v>999</v>
      </c>
      <c r="N5847" s="2">
        <v>0</v>
      </c>
      <c r="O5847" s="3">
        <v>1998</v>
      </c>
      <c r="P5847" s="3">
        <f>O5847/K5847</f>
        <v>999</v>
      </c>
      <c r="Q5847" s="3">
        <f>R5847/M5847</f>
        <v>0.58879879879879882</v>
      </c>
      <c r="R5847" s="4">
        <v>588.21</v>
      </c>
      <c r="S5847" s="2">
        <f>R5847/O5847</f>
        <v>0.29439939939939941</v>
      </c>
    </row>
    <row r="5848" spans="1:19" x14ac:dyDescent="0.3">
      <c r="A5848" s="6">
        <v>6106</v>
      </c>
      <c r="B5848" t="s">
        <v>7148</v>
      </c>
      <c r="C5848" s="11">
        <v>45946</v>
      </c>
      <c r="D5848" s="1" t="str">
        <f t="shared" si="288"/>
        <v>2025</v>
      </c>
      <c r="E5848" s="12" t="str">
        <f t="shared" si="289"/>
        <v>October</v>
      </c>
      <c r="F5848" t="s">
        <v>40</v>
      </c>
      <c r="G5848" t="s">
        <v>9662</v>
      </c>
      <c r="H5848" t="s">
        <v>37</v>
      </c>
      <c r="I5848" t="s">
        <v>16</v>
      </c>
      <c r="J5848" t="s">
        <v>38</v>
      </c>
      <c r="K5848" s="6">
        <v>6</v>
      </c>
      <c r="L5848" s="6" t="str">
        <f t="shared" si="290"/>
        <v>Midium</v>
      </c>
      <c r="M5848" s="7">
        <v>199</v>
      </c>
      <c r="N5848" s="2">
        <v>0.05</v>
      </c>
      <c r="O5848" s="3">
        <v>1134.3</v>
      </c>
      <c r="P5848" s="3">
        <f>O5848/K5848</f>
        <v>189.04999999999998</v>
      </c>
      <c r="Q5848" s="3">
        <f>R5848/M5848</f>
        <v>0.57005025125628139</v>
      </c>
      <c r="R5848" s="4">
        <v>113.44</v>
      </c>
      <c r="S5848" s="2">
        <f>R5848/O5848</f>
        <v>0.10000881600987394</v>
      </c>
    </row>
    <row r="5849" spans="1:19" x14ac:dyDescent="0.3">
      <c r="A5849" s="6">
        <v>6107</v>
      </c>
      <c r="B5849" t="s">
        <v>7149</v>
      </c>
      <c r="C5849" s="11">
        <v>45729</v>
      </c>
      <c r="D5849" s="1" t="str">
        <f t="shared" si="288"/>
        <v>2025</v>
      </c>
      <c r="E5849" s="12" t="str">
        <f t="shared" si="289"/>
        <v>March</v>
      </c>
      <c r="F5849" t="s">
        <v>40</v>
      </c>
      <c r="G5849" t="s">
        <v>9662</v>
      </c>
      <c r="H5849" t="s">
        <v>24</v>
      </c>
      <c r="I5849" t="s">
        <v>16</v>
      </c>
      <c r="J5849" t="s">
        <v>34</v>
      </c>
      <c r="K5849" s="6">
        <v>1</v>
      </c>
      <c r="L5849" s="6" t="str">
        <f t="shared" si="290"/>
        <v>Small</v>
      </c>
      <c r="M5849" s="7">
        <v>499</v>
      </c>
      <c r="N5849" s="2">
        <v>0.15</v>
      </c>
      <c r="O5849" s="3">
        <v>424.15</v>
      </c>
      <c r="P5849" s="3">
        <f>O5849/K5849</f>
        <v>424.15</v>
      </c>
      <c r="Q5849" s="3">
        <f>R5849/M5849</f>
        <v>6.8737474949899791E-2</v>
      </c>
      <c r="R5849" s="4">
        <v>34.299999999999997</v>
      </c>
      <c r="S5849" s="2">
        <f>R5849/O5849</f>
        <v>8.0867617588117405E-2</v>
      </c>
    </row>
    <row r="5850" spans="1:19" x14ac:dyDescent="0.3">
      <c r="A5850" s="6">
        <v>6108</v>
      </c>
      <c r="B5850" t="s">
        <v>7150</v>
      </c>
      <c r="C5850" s="11">
        <v>45950</v>
      </c>
      <c r="D5850" s="1" t="str">
        <f t="shared" si="288"/>
        <v>2025</v>
      </c>
      <c r="E5850" s="12" t="str">
        <f t="shared" si="289"/>
        <v>October</v>
      </c>
      <c r="F5850" t="s">
        <v>40</v>
      </c>
      <c r="G5850" t="s">
        <v>5359</v>
      </c>
      <c r="H5850" t="s">
        <v>37</v>
      </c>
      <c r="I5850" t="s">
        <v>19</v>
      </c>
      <c r="J5850" t="s">
        <v>42</v>
      </c>
      <c r="K5850" s="6">
        <v>7</v>
      </c>
      <c r="L5850" s="6" t="str">
        <f t="shared" si="290"/>
        <v>Large</v>
      </c>
      <c r="M5850" s="7">
        <v>499</v>
      </c>
      <c r="N5850" s="2">
        <v>0.1</v>
      </c>
      <c r="O5850" s="3">
        <v>3143.7</v>
      </c>
      <c r="P5850" s="3">
        <f>O5850/K5850</f>
        <v>449.09999999999997</v>
      </c>
      <c r="Q5850" s="3">
        <f>R5850/M5850</f>
        <v>1.7670340681362726</v>
      </c>
      <c r="R5850" s="4">
        <v>881.75</v>
      </c>
      <c r="S5850" s="2">
        <f>R5850/O5850</f>
        <v>0.28048159811686868</v>
      </c>
    </row>
    <row r="5851" spans="1:19" x14ac:dyDescent="0.3">
      <c r="A5851" s="6">
        <v>6109</v>
      </c>
      <c r="B5851" t="s">
        <v>7151</v>
      </c>
      <c r="C5851" s="11">
        <v>45575</v>
      </c>
      <c r="D5851" s="1" t="str">
        <f t="shared" si="288"/>
        <v>2024</v>
      </c>
      <c r="E5851" s="12" t="str">
        <f t="shared" si="289"/>
        <v>October</v>
      </c>
      <c r="F5851" t="s">
        <v>40</v>
      </c>
      <c r="G5851" t="s">
        <v>9662</v>
      </c>
      <c r="H5851" t="s">
        <v>37</v>
      </c>
      <c r="I5851" t="s">
        <v>27</v>
      </c>
      <c r="J5851" t="s">
        <v>47</v>
      </c>
      <c r="K5851" s="6">
        <v>6</v>
      </c>
      <c r="L5851" s="6" t="str">
        <f t="shared" si="290"/>
        <v>Midium</v>
      </c>
      <c r="M5851" s="7">
        <v>299</v>
      </c>
      <c r="N5851" s="2">
        <v>0</v>
      </c>
      <c r="O5851" s="3">
        <v>1794</v>
      </c>
      <c r="P5851" s="3">
        <f>O5851/K5851</f>
        <v>299</v>
      </c>
      <c r="Q5851" s="3">
        <f>R5851/M5851</f>
        <v>1.1712709030100334</v>
      </c>
      <c r="R5851" s="4">
        <v>350.21</v>
      </c>
      <c r="S5851" s="2">
        <f>R5851/O5851</f>
        <v>0.19521181716833891</v>
      </c>
    </row>
    <row r="5852" spans="1:19" x14ac:dyDescent="0.3">
      <c r="A5852" s="6">
        <v>6110</v>
      </c>
      <c r="B5852" t="s">
        <v>7152</v>
      </c>
      <c r="C5852" s="11">
        <v>45379</v>
      </c>
      <c r="D5852" s="1" t="str">
        <f t="shared" si="288"/>
        <v>2024</v>
      </c>
      <c r="E5852" s="12" t="str">
        <f t="shared" si="289"/>
        <v>March</v>
      </c>
      <c r="F5852" t="s">
        <v>40</v>
      </c>
      <c r="G5852" t="s">
        <v>9662</v>
      </c>
      <c r="H5852" t="s">
        <v>37</v>
      </c>
      <c r="I5852" t="s">
        <v>16</v>
      </c>
      <c r="J5852" t="s">
        <v>34</v>
      </c>
      <c r="K5852" s="6">
        <v>6</v>
      </c>
      <c r="L5852" s="6" t="str">
        <f t="shared" si="290"/>
        <v>Midium</v>
      </c>
      <c r="M5852" s="7">
        <v>299</v>
      </c>
      <c r="N5852" s="2">
        <v>0</v>
      </c>
      <c r="O5852" s="3">
        <v>1794</v>
      </c>
      <c r="P5852" s="3">
        <f>O5852/K5852</f>
        <v>299</v>
      </c>
      <c r="Q5852" s="3">
        <f>R5852/M5852</f>
        <v>0.45688963210702344</v>
      </c>
      <c r="R5852" s="4">
        <v>136.61000000000001</v>
      </c>
      <c r="S5852" s="2">
        <f>R5852/O5852</f>
        <v>7.6148272017837249E-2</v>
      </c>
    </row>
    <row r="5853" spans="1:19" x14ac:dyDescent="0.3">
      <c r="A5853" s="6">
        <v>6111</v>
      </c>
      <c r="B5853" t="s">
        <v>7153</v>
      </c>
      <c r="C5853" s="11">
        <v>45786</v>
      </c>
      <c r="D5853" s="1" t="str">
        <f t="shared" si="288"/>
        <v>2025</v>
      </c>
      <c r="E5853" s="12" t="str">
        <f t="shared" si="289"/>
        <v>May</v>
      </c>
      <c r="F5853" t="s">
        <v>40</v>
      </c>
      <c r="G5853" t="s">
        <v>4770</v>
      </c>
      <c r="H5853" t="s">
        <v>24</v>
      </c>
      <c r="I5853" t="s">
        <v>19</v>
      </c>
      <c r="J5853" t="s">
        <v>32</v>
      </c>
      <c r="K5853" s="6">
        <v>2</v>
      </c>
      <c r="L5853" s="6" t="str">
        <f t="shared" si="290"/>
        <v>Small</v>
      </c>
      <c r="M5853" s="7">
        <v>299</v>
      </c>
      <c r="N5853" s="2">
        <v>0</v>
      </c>
      <c r="O5853" s="3">
        <v>598</v>
      </c>
      <c r="P5853" s="3">
        <f>O5853/K5853</f>
        <v>299</v>
      </c>
      <c r="Q5853" s="3">
        <f>R5853/M5853</f>
        <v>0.32234113712374579</v>
      </c>
      <c r="R5853" s="4">
        <v>96.38</v>
      </c>
      <c r="S5853" s="2">
        <f>R5853/O5853</f>
        <v>0.1611705685618729</v>
      </c>
    </row>
    <row r="5854" spans="1:19" x14ac:dyDescent="0.3">
      <c r="A5854" s="6">
        <v>6112</v>
      </c>
      <c r="B5854" t="s">
        <v>7154</v>
      </c>
      <c r="C5854" s="11">
        <v>45949</v>
      </c>
      <c r="D5854" s="1" t="str">
        <f t="shared" si="288"/>
        <v>2025</v>
      </c>
      <c r="E5854" s="12" t="str">
        <f t="shared" si="289"/>
        <v>October</v>
      </c>
      <c r="F5854" t="s">
        <v>40</v>
      </c>
      <c r="G5854" t="s">
        <v>9662</v>
      </c>
      <c r="H5854" t="s">
        <v>37</v>
      </c>
      <c r="I5854" t="s">
        <v>27</v>
      </c>
      <c r="J5854" t="s">
        <v>47</v>
      </c>
      <c r="K5854" s="6">
        <v>3</v>
      </c>
      <c r="L5854" s="6" t="str">
        <f t="shared" si="290"/>
        <v>Small</v>
      </c>
      <c r="M5854" s="7">
        <v>299</v>
      </c>
      <c r="N5854" s="2">
        <v>0.1</v>
      </c>
      <c r="O5854" s="3">
        <v>807.3</v>
      </c>
      <c r="P5854" s="3">
        <f>O5854/K5854</f>
        <v>269.09999999999997</v>
      </c>
      <c r="Q5854" s="3">
        <f>R5854/M5854</f>
        <v>0.59073578595317722</v>
      </c>
      <c r="R5854" s="4">
        <v>176.63</v>
      </c>
      <c r="S5854" s="2">
        <f>R5854/O5854</f>
        <v>0.2187910318345101</v>
      </c>
    </row>
    <row r="5855" spans="1:19" x14ac:dyDescent="0.3">
      <c r="A5855" s="6">
        <v>6113</v>
      </c>
      <c r="B5855" t="s">
        <v>7155</v>
      </c>
      <c r="C5855" s="11">
        <v>45548</v>
      </c>
      <c r="D5855" s="1" t="str">
        <f t="shared" si="288"/>
        <v>2024</v>
      </c>
      <c r="E5855" s="12" t="str">
        <f t="shared" si="289"/>
        <v>September</v>
      </c>
      <c r="F5855" t="s">
        <v>40</v>
      </c>
      <c r="G5855" t="s">
        <v>588</v>
      </c>
      <c r="H5855" t="s">
        <v>24</v>
      </c>
      <c r="I5855" t="s">
        <v>19</v>
      </c>
      <c r="J5855" t="s">
        <v>20</v>
      </c>
      <c r="K5855" s="6">
        <v>3</v>
      </c>
      <c r="L5855" s="6" t="str">
        <f t="shared" si="290"/>
        <v>Small</v>
      </c>
      <c r="M5855" s="7">
        <v>799</v>
      </c>
      <c r="N5855" s="2">
        <v>0.05</v>
      </c>
      <c r="O5855" s="3">
        <v>2277.15</v>
      </c>
      <c r="P5855" s="3">
        <f>O5855/K5855</f>
        <v>759.05000000000007</v>
      </c>
      <c r="Q5855" s="3">
        <f>R5855/M5855</f>
        <v>0.40811013767209009</v>
      </c>
      <c r="R5855" s="4">
        <v>326.08</v>
      </c>
      <c r="S5855" s="2">
        <f>R5855/O5855</f>
        <v>0.14319653953406669</v>
      </c>
    </row>
    <row r="5856" spans="1:19" x14ac:dyDescent="0.3">
      <c r="A5856" s="6">
        <v>6114</v>
      </c>
      <c r="B5856" t="s">
        <v>7156</v>
      </c>
      <c r="C5856" s="11">
        <v>45445</v>
      </c>
      <c r="D5856" s="1" t="str">
        <f t="shared" si="288"/>
        <v>2024</v>
      </c>
      <c r="E5856" s="12" t="str">
        <f t="shared" si="289"/>
        <v>June</v>
      </c>
      <c r="F5856" t="s">
        <v>29</v>
      </c>
      <c r="G5856" t="s">
        <v>7157</v>
      </c>
      <c r="H5856" t="s">
        <v>15</v>
      </c>
      <c r="I5856" t="s">
        <v>19</v>
      </c>
      <c r="J5856" t="s">
        <v>20</v>
      </c>
      <c r="K5856" s="6">
        <v>7</v>
      </c>
      <c r="L5856" s="6" t="str">
        <f t="shared" si="290"/>
        <v>Large</v>
      </c>
      <c r="M5856" s="7">
        <v>299</v>
      </c>
      <c r="N5856" s="2">
        <v>0.1</v>
      </c>
      <c r="O5856" s="3">
        <v>1883.7</v>
      </c>
      <c r="P5856" s="3">
        <f>O5856/K5856</f>
        <v>269.10000000000002</v>
      </c>
      <c r="Q5856" s="3">
        <f>R5856/M5856</f>
        <v>1.4322073578595318</v>
      </c>
      <c r="R5856" s="4">
        <v>428.23</v>
      </c>
      <c r="S5856" s="2">
        <f>R5856/O5856</f>
        <v>0.22733450124754473</v>
      </c>
    </row>
    <row r="5857" spans="1:19" x14ac:dyDescent="0.3">
      <c r="A5857" s="6">
        <v>6115</v>
      </c>
      <c r="B5857" t="s">
        <v>7158</v>
      </c>
      <c r="C5857" s="11">
        <v>45431</v>
      </c>
      <c r="D5857" s="1" t="str">
        <f t="shared" si="288"/>
        <v>2024</v>
      </c>
      <c r="E5857" s="12" t="str">
        <f t="shared" si="289"/>
        <v>May</v>
      </c>
      <c r="F5857" t="s">
        <v>14</v>
      </c>
      <c r="G5857" t="s">
        <v>6752</v>
      </c>
      <c r="H5857" t="s">
        <v>37</v>
      </c>
      <c r="I5857" t="s">
        <v>27</v>
      </c>
      <c r="J5857" t="s">
        <v>47</v>
      </c>
      <c r="K5857" s="6">
        <v>9</v>
      </c>
      <c r="L5857" s="6" t="str">
        <f t="shared" si="290"/>
        <v>Large</v>
      </c>
      <c r="M5857" s="7">
        <v>99</v>
      </c>
      <c r="N5857" s="2">
        <v>0</v>
      </c>
      <c r="O5857" s="3">
        <v>891</v>
      </c>
      <c r="P5857" s="3">
        <f>O5857/K5857</f>
        <v>99</v>
      </c>
      <c r="Q5857" s="3">
        <f>R5857/M5857</f>
        <v>1.2845454545454547</v>
      </c>
      <c r="R5857" s="4">
        <v>127.17</v>
      </c>
      <c r="S5857" s="2">
        <f>R5857/O5857</f>
        <v>0.14272727272727273</v>
      </c>
    </row>
    <row r="5858" spans="1:19" x14ac:dyDescent="0.3">
      <c r="A5858" s="6">
        <v>6116</v>
      </c>
      <c r="B5858" t="s">
        <v>7159</v>
      </c>
      <c r="C5858" s="11">
        <v>45641</v>
      </c>
      <c r="D5858" s="1" t="str">
        <f t="shared" si="288"/>
        <v>2024</v>
      </c>
      <c r="E5858" s="12" t="str">
        <f t="shared" si="289"/>
        <v>December</v>
      </c>
      <c r="F5858" t="s">
        <v>29</v>
      </c>
      <c r="G5858" t="s">
        <v>9662</v>
      </c>
      <c r="H5858" t="s">
        <v>24</v>
      </c>
      <c r="I5858" t="s">
        <v>27</v>
      </c>
      <c r="J5858" t="s">
        <v>47</v>
      </c>
      <c r="K5858" s="6">
        <v>5</v>
      </c>
      <c r="L5858" s="6" t="str">
        <f t="shared" si="290"/>
        <v>Midium</v>
      </c>
      <c r="M5858" s="7">
        <v>199</v>
      </c>
      <c r="N5858" s="2">
        <v>0.1</v>
      </c>
      <c r="O5858" s="3">
        <v>895.5</v>
      </c>
      <c r="P5858" s="3">
        <f>O5858/K5858</f>
        <v>179.1</v>
      </c>
      <c r="Q5858" s="3">
        <f>R5858/M5858</f>
        <v>0.23884422110552764</v>
      </c>
      <c r="R5858" s="4">
        <v>47.53</v>
      </c>
      <c r="S5858" s="2">
        <f>R5858/O5858</f>
        <v>5.3076493579006144E-2</v>
      </c>
    </row>
    <row r="5859" spans="1:19" x14ac:dyDescent="0.3">
      <c r="A5859" s="6">
        <v>6117</v>
      </c>
      <c r="B5859" t="s">
        <v>7160</v>
      </c>
      <c r="C5859" s="11">
        <v>45769</v>
      </c>
      <c r="D5859" s="1" t="str">
        <f t="shared" si="288"/>
        <v>2025</v>
      </c>
      <c r="E5859" s="12" t="str">
        <f t="shared" si="289"/>
        <v>April</v>
      </c>
      <c r="F5859" t="s">
        <v>40</v>
      </c>
      <c r="G5859" t="s">
        <v>9662</v>
      </c>
      <c r="H5859" t="s">
        <v>24</v>
      </c>
      <c r="I5859" t="s">
        <v>27</v>
      </c>
      <c r="J5859" t="s">
        <v>17</v>
      </c>
      <c r="K5859" s="6">
        <v>6</v>
      </c>
      <c r="L5859" s="6" t="str">
        <f t="shared" si="290"/>
        <v>Midium</v>
      </c>
      <c r="M5859" s="7">
        <v>299</v>
      </c>
      <c r="N5859" s="2">
        <v>0.05</v>
      </c>
      <c r="O5859" s="3">
        <v>1704.3</v>
      </c>
      <c r="P5859" s="3">
        <f>O5859/K5859</f>
        <v>284.05</v>
      </c>
      <c r="Q5859" s="3">
        <f>R5859/M5859</f>
        <v>1.4194983277591973</v>
      </c>
      <c r="R5859" s="4">
        <v>424.43</v>
      </c>
      <c r="S5859" s="2">
        <f>R5859/O5859</f>
        <v>0.24903479434371883</v>
      </c>
    </row>
    <row r="5860" spans="1:19" x14ac:dyDescent="0.3">
      <c r="A5860" s="6">
        <v>6118</v>
      </c>
      <c r="B5860" t="s">
        <v>7161</v>
      </c>
      <c r="C5860" s="11">
        <v>45946</v>
      </c>
      <c r="D5860" s="1" t="str">
        <f t="shared" si="288"/>
        <v>2025</v>
      </c>
      <c r="E5860" s="12" t="str">
        <f t="shared" si="289"/>
        <v>October</v>
      </c>
      <c r="F5860" t="s">
        <v>14</v>
      </c>
      <c r="G5860" t="s">
        <v>3744</v>
      </c>
      <c r="H5860" t="s">
        <v>37</v>
      </c>
      <c r="I5860" t="s">
        <v>16</v>
      </c>
      <c r="J5860" t="s">
        <v>34</v>
      </c>
      <c r="K5860" s="6">
        <v>1</v>
      </c>
      <c r="L5860" s="6" t="str">
        <f t="shared" si="290"/>
        <v>Small</v>
      </c>
      <c r="M5860" s="7">
        <v>199</v>
      </c>
      <c r="N5860" s="2">
        <v>0.05</v>
      </c>
      <c r="O5860" s="3">
        <v>189.05</v>
      </c>
      <c r="P5860" s="3">
        <f>O5860/K5860</f>
        <v>189.05</v>
      </c>
      <c r="Q5860" s="3">
        <f>R5860/M5860</f>
        <v>0.24341708542713567</v>
      </c>
      <c r="R5860" s="4">
        <v>48.44</v>
      </c>
      <c r="S5860" s="2">
        <f>R5860/O5860</f>
        <v>0.25622851097593224</v>
      </c>
    </row>
    <row r="5861" spans="1:19" x14ac:dyDescent="0.3">
      <c r="A5861" s="6">
        <v>6119</v>
      </c>
      <c r="B5861" t="s">
        <v>7162</v>
      </c>
      <c r="C5861" s="11">
        <v>45618</v>
      </c>
      <c r="D5861" s="1" t="str">
        <f t="shared" si="288"/>
        <v>2024</v>
      </c>
      <c r="E5861" s="12" t="str">
        <f t="shared" si="289"/>
        <v>November</v>
      </c>
      <c r="F5861" t="s">
        <v>40</v>
      </c>
      <c r="G5861" t="s">
        <v>7163</v>
      </c>
      <c r="H5861" t="s">
        <v>15</v>
      </c>
      <c r="I5861" t="s">
        <v>27</v>
      </c>
      <c r="J5861" t="s">
        <v>47</v>
      </c>
      <c r="K5861" s="6">
        <v>6</v>
      </c>
      <c r="L5861" s="6" t="str">
        <f t="shared" si="290"/>
        <v>Midium</v>
      </c>
      <c r="M5861" s="7">
        <v>299</v>
      </c>
      <c r="N5861" s="2">
        <v>0</v>
      </c>
      <c r="O5861" s="3">
        <v>1794</v>
      </c>
      <c r="P5861" s="3">
        <f>O5861/K5861</f>
        <v>299</v>
      </c>
      <c r="Q5861" s="3">
        <f>R5861/M5861</f>
        <v>0.88836120401337793</v>
      </c>
      <c r="R5861" s="4">
        <v>265.62</v>
      </c>
      <c r="S5861" s="2">
        <f>R5861/O5861</f>
        <v>0.14806020066889633</v>
      </c>
    </row>
    <row r="5862" spans="1:19" x14ac:dyDescent="0.3">
      <c r="A5862" s="6">
        <v>6120</v>
      </c>
      <c r="B5862" t="s">
        <v>7164</v>
      </c>
      <c r="C5862" s="11">
        <v>45657</v>
      </c>
      <c r="D5862" s="1" t="str">
        <f t="shared" si="288"/>
        <v>2024</v>
      </c>
      <c r="E5862" s="12" t="str">
        <f t="shared" si="289"/>
        <v>December</v>
      </c>
      <c r="F5862" t="s">
        <v>40</v>
      </c>
      <c r="G5862" t="s">
        <v>7165</v>
      </c>
      <c r="H5862" t="s">
        <v>37</v>
      </c>
      <c r="I5862" t="s">
        <v>16</v>
      </c>
      <c r="J5862" t="s">
        <v>38</v>
      </c>
      <c r="K5862" s="6">
        <v>10</v>
      </c>
      <c r="L5862" s="6" t="str">
        <f t="shared" si="290"/>
        <v>Large</v>
      </c>
      <c r="M5862" s="7">
        <v>799</v>
      </c>
      <c r="N5862" s="2">
        <v>0.1</v>
      </c>
      <c r="O5862" s="3">
        <v>7191</v>
      </c>
      <c r="P5862" s="3">
        <f>O5862/K5862</f>
        <v>719.1</v>
      </c>
      <c r="Q5862" s="3">
        <f>R5862/M5862</f>
        <v>1.6613016270337924</v>
      </c>
      <c r="R5862" s="4">
        <v>1327.38</v>
      </c>
      <c r="S5862" s="2">
        <f>R5862/O5862</f>
        <v>0.18458906967042138</v>
      </c>
    </row>
    <row r="5863" spans="1:19" x14ac:dyDescent="0.3">
      <c r="A5863" s="6">
        <v>6121</v>
      </c>
      <c r="B5863" t="s">
        <v>7166</v>
      </c>
      <c r="C5863" s="11">
        <v>45690</v>
      </c>
      <c r="D5863" s="1" t="str">
        <f t="shared" si="288"/>
        <v>2025</v>
      </c>
      <c r="E5863" s="12" t="str">
        <f t="shared" si="289"/>
        <v>February</v>
      </c>
      <c r="F5863" t="s">
        <v>40</v>
      </c>
      <c r="G5863" t="s">
        <v>2567</v>
      </c>
      <c r="H5863" t="s">
        <v>24</v>
      </c>
      <c r="I5863" t="s">
        <v>19</v>
      </c>
      <c r="J5863" t="s">
        <v>32</v>
      </c>
      <c r="K5863" s="6">
        <v>4</v>
      </c>
      <c r="L5863" s="6" t="str">
        <f t="shared" si="290"/>
        <v>Midium</v>
      </c>
      <c r="M5863" s="7">
        <v>299</v>
      </c>
      <c r="N5863" s="2">
        <v>0</v>
      </c>
      <c r="O5863" s="3">
        <v>1196</v>
      </c>
      <c r="P5863" s="3">
        <f>O5863/K5863</f>
        <v>299</v>
      </c>
      <c r="Q5863" s="3">
        <f>R5863/M5863</f>
        <v>1.0365886287625419</v>
      </c>
      <c r="R5863" s="4">
        <v>309.94</v>
      </c>
      <c r="S5863" s="2">
        <f>R5863/O5863</f>
        <v>0.25914715719063547</v>
      </c>
    </row>
    <row r="5864" spans="1:19" x14ac:dyDescent="0.3">
      <c r="A5864" s="6">
        <v>6122</v>
      </c>
      <c r="B5864" t="s">
        <v>7167</v>
      </c>
      <c r="C5864" s="11">
        <v>45430</v>
      </c>
      <c r="D5864" s="1" t="str">
        <f t="shared" si="288"/>
        <v>2024</v>
      </c>
      <c r="E5864" s="12" t="str">
        <f t="shared" si="289"/>
        <v>May</v>
      </c>
      <c r="F5864" t="s">
        <v>14</v>
      </c>
      <c r="G5864" t="s">
        <v>9662</v>
      </c>
      <c r="H5864" t="s">
        <v>37</v>
      </c>
      <c r="I5864" t="s">
        <v>19</v>
      </c>
      <c r="J5864" t="s">
        <v>25</v>
      </c>
      <c r="K5864" s="6">
        <v>5</v>
      </c>
      <c r="L5864" s="6" t="str">
        <f t="shared" si="290"/>
        <v>Midium</v>
      </c>
      <c r="M5864" s="7">
        <v>799</v>
      </c>
      <c r="N5864" s="2">
        <v>0.1</v>
      </c>
      <c r="O5864" s="3">
        <v>3595.5</v>
      </c>
      <c r="P5864" s="3">
        <f>O5864/K5864</f>
        <v>719.1</v>
      </c>
      <c r="Q5864" s="3">
        <f>R5864/M5864</f>
        <v>0.67675844806007512</v>
      </c>
      <c r="R5864" s="4">
        <v>540.73</v>
      </c>
      <c r="S5864" s="2">
        <f>R5864/O5864</f>
        <v>0.15039076623557224</v>
      </c>
    </row>
    <row r="5865" spans="1:19" x14ac:dyDescent="0.3">
      <c r="A5865" s="6">
        <v>6123</v>
      </c>
      <c r="B5865" t="s">
        <v>7168</v>
      </c>
      <c r="C5865" s="11">
        <v>45320</v>
      </c>
      <c r="D5865" s="1" t="str">
        <f t="shared" si="288"/>
        <v>2024</v>
      </c>
      <c r="E5865" s="12" t="str">
        <f t="shared" si="289"/>
        <v>January</v>
      </c>
      <c r="F5865" t="s">
        <v>29</v>
      </c>
      <c r="G5865" t="s">
        <v>9662</v>
      </c>
      <c r="H5865" t="s">
        <v>15</v>
      </c>
      <c r="I5865" t="s">
        <v>19</v>
      </c>
      <c r="J5865" t="s">
        <v>32</v>
      </c>
      <c r="K5865" s="6">
        <v>3</v>
      </c>
      <c r="L5865" s="6" t="str">
        <f t="shared" si="290"/>
        <v>Small</v>
      </c>
      <c r="M5865" s="7">
        <v>299</v>
      </c>
      <c r="N5865" s="2">
        <v>0.1</v>
      </c>
      <c r="O5865" s="3">
        <v>807.3</v>
      </c>
      <c r="P5865" s="3">
        <f>O5865/K5865</f>
        <v>269.09999999999997</v>
      </c>
      <c r="Q5865" s="3">
        <f>R5865/M5865</f>
        <v>0.78933110367892978</v>
      </c>
      <c r="R5865" s="4">
        <v>236.01</v>
      </c>
      <c r="S5865" s="2">
        <f>R5865/O5865</f>
        <v>0.29234485321441844</v>
      </c>
    </row>
    <row r="5866" spans="1:19" x14ac:dyDescent="0.3">
      <c r="A5866" s="6">
        <v>6124</v>
      </c>
      <c r="B5866" t="s">
        <v>7169</v>
      </c>
      <c r="C5866" s="11">
        <v>45760</v>
      </c>
      <c r="D5866" s="1" t="str">
        <f t="shared" si="288"/>
        <v>2025</v>
      </c>
      <c r="E5866" s="12" t="str">
        <f t="shared" si="289"/>
        <v>April</v>
      </c>
      <c r="F5866" t="s">
        <v>14</v>
      </c>
      <c r="G5866" t="s">
        <v>9662</v>
      </c>
      <c r="H5866" t="s">
        <v>37</v>
      </c>
      <c r="I5866" t="s">
        <v>19</v>
      </c>
      <c r="J5866" t="s">
        <v>32</v>
      </c>
      <c r="K5866" s="6">
        <v>8</v>
      </c>
      <c r="L5866" s="6" t="str">
        <f t="shared" si="290"/>
        <v>Large</v>
      </c>
      <c r="M5866" s="7">
        <v>499</v>
      </c>
      <c r="N5866" s="2">
        <v>0</v>
      </c>
      <c r="O5866" s="3">
        <v>3992</v>
      </c>
      <c r="P5866" s="3">
        <f>O5866/K5866</f>
        <v>499</v>
      </c>
      <c r="Q5866" s="3">
        <f>R5866/M5866</f>
        <v>0.46541082164328657</v>
      </c>
      <c r="R5866" s="4">
        <v>232.24</v>
      </c>
      <c r="S5866" s="2">
        <f>R5866/O5866</f>
        <v>5.8176352705410821E-2</v>
      </c>
    </row>
    <row r="5867" spans="1:19" x14ac:dyDescent="0.3">
      <c r="A5867" s="6">
        <v>6125</v>
      </c>
      <c r="B5867" t="s">
        <v>7170</v>
      </c>
      <c r="C5867" s="11">
        <v>45632</v>
      </c>
      <c r="D5867" s="1" t="str">
        <f t="shared" si="288"/>
        <v>2024</v>
      </c>
      <c r="E5867" s="12" t="str">
        <f t="shared" si="289"/>
        <v>December</v>
      </c>
      <c r="F5867" t="s">
        <v>40</v>
      </c>
      <c r="G5867" t="s">
        <v>943</v>
      </c>
      <c r="H5867" t="s">
        <v>24</v>
      </c>
      <c r="I5867" t="s">
        <v>19</v>
      </c>
      <c r="J5867" t="s">
        <v>42</v>
      </c>
      <c r="K5867" s="6">
        <v>8</v>
      </c>
      <c r="L5867" s="6" t="str">
        <f t="shared" si="290"/>
        <v>Large</v>
      </c>
      <c r="M5867" s="7">
        <v>999</v>
      </c>
      <c r="N5867" s="2">
        <v>0</v>
      </c>
      <c r="O5867" s="3">
        <v>7992</v>
      </c>
      <c r="P5867" s="3">
        <f>O5867/K5867</f>
        <v>999</v>
      </c>
      <c r="Q5867" s="3">
        <f>R5867/M5867</f>
        <v>0.63228228228228223</v>
      </c>
      <c r="R5867" s="4">
        <v>631.65</v>
      </c>
      <c r="S5867" s="2">
        <f>R5867/O5867</f>
        <v>7.9035285285285278E-2</v>
      </c>
    </row>
    <row r="5868" spans="1:19" x14ac:dyDescent="0.3">
      <c r="A5868" s="6">
        <v>6126</v>
      </c>
      <c r="B5868" t="s">
        <v>7171</v>
      </c>
      <c r="C5868" s="11">
        <v>45752</v>
      </c>
      <c r="D5868" s="1" t="str">
        <f t="shared" si="288"/>
        <v>2025</v>
      </c>
      <c r="E5868" s="12" t="str">
        <f t="shared" si="289"/>
        <v>April</v>
      </c>
      <c r="F5868" t="s">
        <v>14</v>
      </c>
      <c r="G5868" t="s">
        <v>2204</v>
      </c>
      <c r="H5868" t="s">
        <v>24</v>
      </c>
      <c r="I5868" t="s">
        <v>27</v>
      </c>
      <c r="J5868" t="s">
        <v>17</v>
      </c>
      <c r="K5868" s="6">
        <v>10</v>
      </c>
      <c r="L5868" s="6" t="str">
        <f t="shared" si="290"/>
        <v>Large</v>
      </c>
      <c r="M5868" s="7">
        <v>799</v>
      </c>
      <c r="N5868" s="2">
        <v>0</v>
      </c>
      <c r="O5868" s="3">
        <v>7990</v>
      </c>
      <c r="P5868" s="3">
        <f>O5868/K5868</f>
        <v>799</v>
      </c>
      <c r="Q5868" s="3">
        <f>R5868/M5868</f>
        <v>1.8747559449311639</v>
      </c>
      <c r="R5868" s="4">
        <v>1497.93</v>
      </c>
      <c r="S5868" s="2">
        <f>R5868/O5868</f>
        <v>0.1874755944931164</v>
      </c>
    </row>
    <row r="5869" spans="1:19" x14ac:dyDescent="0.3">
      <c r="A5869" s="6">
        <v>6127</v>
      </c>
      <c r="B5869" t="s">
        <v>7172</v>
      </c>
      <c r="C5869" s="11">
        <v>45895</v>
      </c>
      <c r="D5869" s="1" t="str">
        <f t="shared" si="288"/>
        <v>2025</v>
      </c>
      <c r="E5869" s="12" t="str">
        <f t="shared" si="289"/>
        <v>August</v>
      </c>
      <c r="F5869" t="s">
        <v>40</v>
      </c>
      <c r="G5869" t="s">
        <v>9662</v>
      </c>
      <c r="H5869" t="s">
        <v>15</v>
      </c>
      <c r="I5869" t="s">
        <v>19</v>
      </c>
      <c r="J5869" t="s">
        <v>25</v>
      </c>
      <c r="K5869" s="6">
        <v>4</v>
      </c>
      <c r="L5869" s="6" t="str">
        <f t="shared" si="290"/>
        <v>Midium</v>
      </c>
      <c r="M5869" s="7">
        <v>999</v>
      </c>
      <c r="N5869" s="2">
        <v>0</v>
      </c>
      <c r="O5869" s="3">
        <v>3996</v>
      </c>
      <c r="P5869" s="3">
        <f>O5869/K5869</f>
        <v>999</v>
      </c>
      <c r="Q5869" s="3">
        <f>R5869/M5869</f>
        <v>0.35802802802802802</v>
      </c>
      <c r="R5869" s="4">
        <v>357.67</v>
      </c>
      <c r="S5869" s="2">
        <f>R5869/O5869</f>
        <v>8.9507007007007006E-2</v>
      </c>
    </row>
    <row r="5870" spans="1:19" x14ac:dyDescent="0.3">
      <c r="A5870" s="6">
        <v>6128</v>
      </c>
      <c r="B5870" t="s">
        <v>7173</v>
      </c>
      <c r="C5870" s="11">
        <v>45805</v>
      </c>
      <c r="D5870" s="1" t="str">
        <f t="shared" si="288"/>
        <v>2025</v>
      </c>
      <c r="E5870" s="12" t="str">
        <f t="shared" si="289"/>
        <v>May</v>
      </c>
      <c r="F5870" t="s">
        <v>14</v>
      </c>
      <c r="G5870" t="s">
        <v>7174</v>
      </c>
      <c r="H5870" t="s">
        <v>37</v>
      </c>
      <c r="I5870" t="s">
        <v>19</v>
      </c>
      <c r="J5870" t="s">
        <v>32</v>
      </c>
      <c r="K5870" s="6">
        <v>1</v>
      </c>
      <c r="L5870" s="6" t="str">
        <f t="shared" si="290"/>
        <v>Small</v>
      </c>
      <c r="M5870" s="7">
        <v>149</v>
      </c>
      <c r="N5870" s="2">
        <v>0</v>
      </c>
      <c r="O5870" s="3">
        <v>149</v>
      </c>
      <c r="P5870" s="3">
        <f>O5870/K5870</f>
        <v>149</v>
      </c>
      <c r="Q5870" s="3">
        <f>R5870/M5870</f>
        <v>0.27711409395973152</v>
      </c>
      <c r="R5870" s="4">
        <v>41.29</v>
      </c>
      <c r="S5870" s="2">
        <f>R5870/O5870</f>
        <v>0.27711409395973152</v>
      </c>
    </row>
    <row r="5871" spans="1:19" x14ac:dyDescent="0.3">
      <c r="A5871" s="6">
        <v>6129</v>
      </c>
      <c r="B5871" t="s">
        <v>7175</v>
      </c>
      <c r="C5871" s="11">
        <v>45497</v>
      </c>
      <c r="D5871" s="1" t="str">
        <f t="shared" si="288"/>
        <v>2024</v>
      </c>
      <c r="E5871" s="12" t="str">
        <f t="shared" si="289"/>
        <v>July</v>
      </c>
      <c r="F5871" t="s">
        <v>40</v>
      </c>
      <c r="G5871" t="s">
        <v>9662</v>
      </c>
      <c r="H5871" t="s">
        <v>37</v>
      </c>
      <c r="I5871" t="s">
        <v>27</v>
      </c>
      <c r="J5871" t="s">
        <v>17</v>
      </c>
      <c r="K5871" s="6">
        <v>7</v>
      </c>
      <c r="L5871" s="6" t="str">
        <f t="shared" si="290"/>
        <v>Large</v>
      </c>
      <c r="M5871" s="7">
        <v>199</v>
      </c>
      <c r="N5871" s="2">
        <v>0.15</v>
      </c>
      <c r="O5871" s="3">
        <v>1184.05</v>
      </c>
      <c r="P5871" s="3">
        <f>O5871/K5871</f>
        <v>169.15</v>
      </c>
      <c r="Q5871" s="3">
        <f>R5871/M5871</f>
        <v>1.4612562814070353</v>
      </c>
      <c r="R5871" s="4">
        <v>290.79000000000002</v>
      </c>
      <c r="S5871" s="2">
        <f>R5871/O5871</f>
        <v>0.24558929099277904</v>
      </c>
    </row>
    <row r="5872" spans="1:19" x14ac:dyDescent="0.3">
      <c r="A5872" s="6">
        <v>6130</v>
      </c>
      <c r="B5872" t="s">
        <v>7176</v>
      </c>
      <c r="C5872" s="11">
        <v>46013</v>
      </c>
      <c r="D5872" s="1" t="str">
        <f t="shared" si="288"/>
        <v>2025</v>
      </c>
      <c r="E5872" s="12" t="str">
        <f t="shared" si="289"/>
        <v>December</v>
      </c>
      <c r="F5872" t="s">
        <v>14</v>
      </c>
      <c r="G5872" t="s">
        <v>9662</v>
      </c>
      <c r="H5872" t="s">
        <v>15</v>
      </c>
      <c r="I5872" t="s">
        <v>19</v>
      </c>
      <c r="J5872" t="s">
        <v>42</v>
      </c>
      <c r="K5872" s="6">
        <v>7</v>
      </c>
      <c r="L5872" s="6" t="str">
        <f t="shared" si="290"/>
        <v>Large</v>
      </c>
      <c r="M5872" s="7">
        <v>199</v>
      </c>
      <c r="N5872" s="2">
        <v>0</v>
      </c>
      <c r="O5872" s="3">
        <v>1393</v>
      </c>
      <c r="P5872" s="3">
        <f>O5872/K5872</f>
        <v>199</v>
      </c>
      <c r="Q5872" s="3">
        <f>R5872/M5872</f>
        <v>0.68386934673366839</v>
      </c>
      <c r="R5872" s="4">
        <v>136.09</v>
      </c>
      <c r="S5872" s="2">
        <f>R5872/O5872</f>
        <v>9.7695620961952626E-2</v>
      </c>
    </row>
    <row r="5873" spans="1:19" x14ac:dyDescent="0.3">
      <c r="A5873" s="6">
        <v>6131</v>
      </c>
      <c r="B5873" t="s">
        <v>7177</v>
      </c>
      <c r="C5873" s="11">
        <v>45955</v>
      </c>
      <c r="D5873" s="1" t="str">
        <f t="shared" si="288"/>
        <v>2025</v>
      </c>
      <c r="E5873" s="12" t="str">
        <f t="shared" si="289"/>
        <v>October</v>
      </c>
      <c r="F5873" t="s">
        <v>29</v>
      </c>
      <c r="G5873" t="s">
        <v>9662</v>
      </c>
      <c r="H5873" t="s">
        <v>37</v>
      </c>
      <c r="I5873" t="s">
        <v>27</v>
      </c>
      <c r="J5873" t="s">
        <v>17</v>
      </c>
      <c r="K5873" s="6">
        <v>2</v>
      </c>
      <c r="L5873" s="6" t="str">
        <f t="shared" si="290"/>
        <v>Small</v>
      </c>
      <c r="M5873" s="7">
        <v>149</v>
      </c>
      <c r="N5873" s="2">
        <v>0</v>
      </c>
      <c r="O5873" s="3">
        <v>298</v>
      </c>
      <c r="P5873" s="3">
        <f>O5873/K5873</f>
        <v>149</v>
      </c>
      <c r="Q5873" s="3">
        <f>R5873/M5873</f>
        <v>0.45671140939597316</v>
      </c>
      <c r="R5873" s="4">
        <v>68.05</v>
      </c>
      <c r="S5873" s="2">
        <f>R5873/O5873</f>
        <v>0.22835570469798658</v>
      </c>
    </row>
    <row r="5874" spans="1:19" x14ac:dyDescent="0.3">
      <c r="A5874" s="6">
        <v>6132</v>
      </c>
      <c r="B5874" t="s">
        <v>7178</v>
      </c>
      <c r="C5874" s="11">
        <v>45591</v>
      </c>
      <c r="D5874" s="1" t="str">
        <f t="shared" si="288"/>
        <v>2024</v>
      </c>
      <c r="E5874" s="12" t="str">
        <f t="shared" si="289"/>
        <v>October</v>
      </c>
      <c r="F5874" t="s">
        <v>14</v>
      </c>
      <c r="G5874" t="s">
        <v>9662</v>
      </c>
      <c r="H5874" t="s">
        <v>15</v>
      </c>
      <c r="I5874" t="s">
        <v>19</v>
      </c>
      <c r="J5874" t="s">
        <v>20</v>
      </c>
      <c r="K5874" s="6">
        <v>4</v>
      </c>
      <c r="L5874" s="6" t="str">
        <f t="shared" si="290"/>
        <v>Midium</v>
      </c>
      <c r="M5874" s="7">
        <v>999</v>
      </c>
      <c r="N5874" s="2">
        <v>0</v>
      </c>
      <c r="O5874" s="3">
        <v>3996</v>
      </c>
      <c r="P5874" s="3">
        <f>O5874/K5874</f>
        <v>999</v>
      </c>
      <c r="Q5874" s="3">
        <f>R5874/M5874</f>
        <v>0.29297297297297298</v>
      </c>
      <c r="R5874" s="4">
        <v>292.68</v>
      </c>
      <c r="S5874" s="2">
        <f>R5874/O5874</f>
        <v>7.3243243243243245E-2</v>
      </c>
    </row>
    <row r="5875" spans="1:19" x14ac:dyDescent="0.3">
      <c r="A5875" s="6">
        <v>6133</v>
      </c>
      <c r="B5875" t="s">
        <v>7179</v>
      </c>
      <c r="C5875" s="11">
        <v>45426</v>
      </c>
      <c r="D5875" s="1" t="str">
        <f t="shared" si="288"/>
        <v>2024</v>
      </c>
      <c r="E5875" s="12" t="str">
        <f t="shared" si="289"/>
        <v>May</v>
      </c>
      <c r="F5875" t="s">
        <v>40</v>
      </c>
      <c r="G5875" t="s">
        <v>9662</v>
      </c>
      <c r="H5875" t="s">
        <v>24</v>
      </c>
      <c r="I5875" t="s">
        <v>19</v>
      </c>
      <c r="J5875" t="s">
        <v>42</v>
      </c>
      <c r="K5875" s="6">
        <v>10</v>
      </c>
      <c r="L5875" s="6" t="str">
        <f t="shared" si="290"/>
        <v>Large</v>
      </c>
      <c r="M5875" s="7">
        <v>499</v>
      </c>
      <c r="N5875" s="2">
        <v>0</v>
      </c>
      <c r="O5875" s="3">
        <v>4990</v>
      </c>
      <c r="P5875" s="3">
        <f>O5875/K5875</f>
        <v>499</v>
      </c>
      <c r="Q5875" s="3">
        <f>R5875/M5875</f>
        <v>0.51262525050100205</v>
      </c>
      <c r="R5875" s="4">
        <v>255.8</v>
      </c>
      <c r="S5875" s="2">
        <f>R5875/O5875</f>
        <v>5.1262525050100205E-2</v>
      </c>
    </row>
    <row r="5876" spans="1:19" x14ac:dyDescent="0.3">
      <c r="A5876" s="6">
        <v>6134</v>
      </c>
      <c r="B5876" t="s">
        <v>7180</v>
      </c>
      <c r="C5876" s="11">
        <v>45737</v>
      </c>
      <c r="D5876" s="1" t="str">
        <f t="shared" si="288"/>
        <v>2025</v>
      </c>
      <c r="E5876" s="12" t="str">
        <f t="shared" si="289"/>
        <v>March</v>
      </c>
      <c r="F5876" t="s">
        <v>40</v>
      </c>
      <c r="G5876" t="s">
        <v>7181</v>
      </c>
      <c r="H5876" t="s">
        <v>24</v>
      </c>
      <c r="I5876" t="s">
        <v>19</v>
      </c>
      <c r="J5876" t="s">
        <v>32</v>
      </c>
      <c r="K5876" s="6">
        <v>6</v>
      </c>
      <c r="L5876" s="6" t="str">
        <f t="shared" si="290"/>
        <v>Midium</v>
      </c>
      <c r="M5876" s="7">
        <v>199</v>
      </c>
      <c r="N5876" s="2">
        <v>0.15</v>
      </c>
      <c r="O5876" s="3">
        <v>1014.9</v>
      </c>
      <c r="P5876" s="3">
        <f>O5876/K5876</f>
        <v>169.15</v>
      </c>
      <c r="Q5876" s="3">
        <f>R5876/M5876</f>
        <v>0.86929648241206037</v>
      </c>
      <c r="R5876" s="4">
        <v>172.99</v>
      </c>
      <c r="S5876" s="2">
        <f>R5876/O5876</f>
        <v>0.17045029066903145</v>
      </c>
    </row>
    <row r="5877" spans="1:19" x14ac:dyDescent="0.3">
      <c r="A5877" s="6">
        <v>6135</v>
      </c>
      <c r="B5877" t="s">
        <v>7182</v>
      </c>
      <c r="C5877" s="11">
        <v>45362</v>
      </c>
      <c r="D5877" s="1" t="str">
        <f t="shared" si="288"/>
        <v>2024</v>
      </c>
      <c r="E5877" s="12" t="str">
        <f t="shared" si="289"/>
        <v>March</v>
      </c>
      <c r="F5877" t="s">
        <v>40</v>
      </c>
      <c r="G5877" t="s">
        <v>9662</v>
      </c>
      <c r="H5877" t="s">
        <v>24</v>
      </c>
      <c r="I5877" t="s">
        <v>19</v>
      </c>
      <c r="J5877" t="s">
        <v>25</v>
      </c>
      <c r="K5877" s="6">
        <v>3</v>
      </c>
      <c r="L5877" s="6" t="str">
        <f t="shared" si="290"/>
        <v>Small</v>
      </c>
      <c r="M5877" s="7">
        <v>999</v>
      </c>
      <c r="N5877" s="2">
        <v>0.1</v>
      </c>
      <c r="O5877" s="3">
        <v>2697.3</v>
      </c>
      <c r="P5877" s="3">
        <f>O5877/K5877</f>
        <v>899.1</v>
      </c>
      <c r="Q5877" s="3">
        <f>R5877/M5877</f>
        <v>0.45379379379379375</v>
      </c>
      <c r="R5877" s="4">
        <v>453.34</v>
      </c>
      <c r="S5877" s="2">
        <f>R5877/O5877</f>
        <v>0.16807177547918287</v>
      </c>
    </row>
    <row r="5878" spans="1:19" x14ac:dyDescent="0.3">
      <c r="A5878" s="6">
        <v>6136</v>
      </c>
      <c r="B5878" t="s">
        <v>7183</v>
      </c>
      <c r="C5878" s="11">
        <v>45476</v>
      </c>
      <c r="D5878" s="1" t="str">
        <f t="shared" si="288"/>
        <v>2024</v>
      </c>
      <c r="E5878" s="12" t="str">
        <f t="shared" si="289"/>
        <v>July</v>
      </c>
      <c r="F5878" t="s">
        <v>29</v>
      </c>
      <c r="G5878" t="s">
        <v>9662</v>
      </c>
      <c r="H5878" t="s">
        <v>15</v>
      </c>
      <c r="I5878" t="s">
        <v>16</v>
      </c>
      <c r="J5878" t="s">
        <v>38</v>
      </c>
      <c r="K5878" s="6">
        <v>10</v>
      </c>
      <c r="L5878" s="6" t="str">
        <f t="shared" si="290"/>
        <v>Large</v>
      </c>
      <c r="M5878" s="7">
        <v>99</v>
      </c>
      <c r="N5878" s="2">
        <v>0</v>
      </c>
      <c r="O5878" s="3">
        <v>990</v>
      </c>
      <c r="P5878" s="3">
        <f>O5878/K5878</f>
        <v>99</v>
      </c>
      <c r="Q5878" s="3">
        <f>R5878/M5878</f>
        <v>2.6583838383838385</v>
      </c>
      <c r="R5878" s="4">
        <v>263.18</v>
      </c>
      <c r="S5878" s="2">
        <f>R5878/O5878</f>
        <v>0.26583838383838382</v>
      </c>
    </row>
    <row r="5879" spans="1:19" x14ac:dyDescent="0.3">
      <c r="A5879" s="6">
        <v>6138</v>
      </c>
      <c r="B5879" t="s">
        <v>7184</v>
      </c>
      <c r="C5879" s="11">
        <v>45867</v>
      </c>
      <c r="D5879" s="1" t="str">
        <f t="shared" si="288"/>
        <v>2025</v>
      </c>
      <c r="E5879" s="12" t="str">
        <f t="shared" si="289"/>
        <v>July</v>
      </c>
      <c r="F5879" t="s">
        <v>29</v>
      </c>
      <c r="G5879" t="s">
        <v>9662</v>
      </c>
      <c r="H5879" t="s">
        <v>37</v>
      </c>
      <c r="I5879" t="s">
        <v>19</v>
      </c>
      <c r="J5879" t="s">
        <v>42</v>
      </c>
      <c r="K5879" s="6">
        <v>2</v>
      </c>
      <c r="L5879" s="6" t="str">
        <f t="shared" si="290"/>
        <v>Small</v>
      </c>
      <c r="M5879" s="7">
        <v>99</v>
      </c>
      <c r="N5879" s="2">
        <v>0.15</v>
      </c>
      <c r="O5879" s="3">
        <v>168.3</v>
      </c>
      <c r="P5879" s="3">
        <f>O5879/K5879</f>
        <v>84.15</v>
      </c>
      <c r="Q5879" s="3">
        <f>R5879/M5879</f>
        <v>0.41050505050505048</v>
      </c>
      <c r="R5879" s="4">
        <v>40.64</v>
      </c>
      <c r="S5879" s="2">
        <f>R5879/O5879</f>
        <v>0.24147355912061794</v>
      </c>
    </row>
    <row r="5880" spans="1:19" x14ac:dyDescent="0.3">
      <c r="A5880" s="6">
        <v>6139</v>
      </c>
      <c r="B5880" t="s">
        <v>7185</v>
      </c>
      <c r="C5880" s="11">
        <v>45580</v>
      </c>
      <c r="D5880" s="1" t="str">
        <f t="shared" si="288"/>
        <v>2024</v>
      </c>
      <c r="E5880" s="12" t="str">
        <f t="shared" si="289"/>
        <v>October</v>
      </c>
      <c r="F5880" t="s">
        <v>14</v>
      </c>
      <c r="G5880" t="s">
        <v>9662</v>
      </c>
      <c r="H5880" t="s">
        <v>24</v>
      </c>
      <c r="I5880" t="s">
        <v>19</v>
      </c>
      <c r="J5880" t="s">
        <v>20</v>
      </c>
      <c r="K5880" s="6">
        <v>4</v>
      </c>
      <c r="L5880" s="6" t="str">
        <f t="shared" si="290"/>
        <v>Midium</v>
      </c>
      <c r="M5880" s="7">
        <v>99</v>
      </c>
      <c r="N5880" s="2">
        <v>0.05</v>
      </c>
      <c r="O5880" s="3">
        <v>376.2</v>
      </c>
      <c r="P5880" s="3">
        <f>O5880/K5880</f>
        <v>94.05</v>
      </c>
      <c r="Q5880" s="3">
        <f>R5880/M5880</f>
        <v>0.65717171717171718</v>
      </c>
      <c r="R5880" s="4">
        <v>65.06</v>
      </c>
      <c r="S5880" s="2">
        <f>R5880/O5880</f>
        <v>0.17293992557150453</v>
      </c>
    </row>
    <row r="5881" spans="1:19" x14ac:dyDescent="0.3">
      <c r="A5881" s="6">
        <v>6140</v>
      </c>
      <c r="B5881" t="s">
        <v>7186</v>
      </c>
      <c r="C5881" s="11">
        <v>45934</v>
      </c>
      <c r="D5881" s="1" t="str">
        <f t="shared" si="288"/>
        <v>2025</v>
      </c>
      <c r="E5881" s="12" t="str">
        <f t="shared" si="289"/>
        <v>October</v>
      </c>
      <c r="F5881" t="s">
        <v>22</v>
      </c>
      <c r="G5881" t="s">
        <v>9662</v>
      </c>
      <c r="H5881" t="s">
        <v>24</v>
      </c>
      <c r="I5881" t="s">
        <v>19</v>
      </c>
      <c r="J5881" t="s">
        <v>25</v>
      </c>
      <c r="K5881" s="6">
        <v>10</v>
      </c>
      <c r="L5881" s="6" t="str">
        <f t="shared" si="290"/>
        <v>Large</v>
      </c>
      <c r="M5881" s="7">
        <v>999</v>
      </c>
      <c r="N5881" s="2">
        <v>0.1</v>
      </c>
      <c r="O5881" s="3">
        <v>8991</v>
      </c>
      <c r="P5881" s="3">
        <f>O5881/K5881</f>
        <v>899.1</v>
      </c>
      <c r="Q5881" s="3">
        <f>R5881/M5881</f>
        <v>2.5744444444444445</v>
      </c>
      <c r="R5881" s="4">
        <v>2571.87</v>
      </c>
      <c r="S5881" s="2">
        <f>R5881/O5881</f>
        <v>0.28604938271604935</v>
      </c>
    </row>
    <row r="5882" spans="1:19" x14ac:dyDescent="0.3">
      <c r="A5882" s="6">
        <v>6141</v>
      </c>
      <c r="B5882" t="s">
        <v>7187</v>
      </c>
      <c r="C5882" s="11">
        <v>45863</v>
      </c>
      <c r="D5882" s="1" t="str">
        <f t="shared" si="288"/>
        <v>2025</v>
      </c>
      <c r="E5882" s="12" t="str">
        <f t="shared" si="289"/>
        <v>July</v>
      </c>
      <c r="F5882" t="s">
        <v>22</v>
      </c>
      <c r="G5882" t="s">
        <v>9662</v>
      </c>
      <c r="H5882" t="s">
        <v>24</v>
      </c>
      <c r="I5882" t="s">
        <v>16</v>
      </c>
      <c r="J5882" t="s">
        <v>38</v>
      </c>
      <c r="K5882" s="6">
        <v>7</v>
      </c>
      <c r="L5882" s="6" t="str">
        <f t="shared" si="290"/>
        <v>Large</v>
      </c>
      <c r="M5882" s="7">
        <v>299</v>
      </c>
      <c r="N5882" s="2">
        <v>0.15</v>
      </c>
      <c r="O5882" s="3">
        <v>1779.05</v>
      </c>
      <c r="P5882" s="3">
        <f>O5882/K5882</f>
        <v>254.15</v>
      </c>
      <c r="Q5882" s="3">
        <f>R5882/M5882</f>
        <v>1.211371237458194</v>
      </c>
      <c r="R5882" s="4">
        <v>362.2</v>
      </c>
      <c r="S5882" s="2">
        <f>R5882/O5882</f>
        <v>0.20359180461482251</v>
      </c>
    </row>
    <row r="5883" spans="1:19" x14ac:dyDescent="0.3">
      <c r="A5883" s="6">
        <v>6142</v>
      </c>
      <c r="B5883" t="s">
        <v>7188</v>
      </c>
      <c r="C5883" s="11">
        <v>45677</v>
      </c>
      <c r="D5883" s="1" t="str">
        <f t="shared" si="288"/>
        <v>2025</v>
      </c>
      <c r="E5883" s="12" t="str">
        <f t="shared" si="289"/>
        <v>January</v>
      </c>
      <c r="F5883" t="s">
        <v>14</v>
      </c>
      <c r="G5883" t="s">
        <v>9662</v>
      </c>
      <c r="H5883" t="s">
        <v>24</v>
      </c>
      <c r="I5883" t="s">
        <v>19</v>
      </c>
      <c r="J5883" t="s">
        <v>25</v>
      </c>
      <c r="K5883" s="6">
        <v>8</v>
      </c>
      <c r="L5883" s="6" t="str">
        <f t="shared" si="290"/>
        <v>Large</v>
      </c>
      <c r="M5883" s="7">
        <v>149</v>
      </c>
      <c r="N5883" s="2">
        <v>0.15</v>
      </c>
      <c r="O5883" s="3">
        <v>1013.2</v>
      </c>
      <c r="P5883" s="3">
        <f>O5883/K5883</f>
        <v>126.65</v>
      </c>
      <c r="Q5883" s="3">
        <f>R5883/M5883</f>
        <v>1.8669127516778525</v>
      </c>
      <c r="R5883" s="4">
        <v>278.17</v>
      </c>
      <c r="S5883" s="2">
        <f>R5883/O5883</f>
        <v>0.27454599289380183</v>
      </c>
    </row>
    <row r="5884" spans="1:19" x14ac:dyDescent="0.3">
      <c r="A5884" s="6">
        <v>6143</v>
      </c>
      <c r="B5884" t="s">
        <v>7189</v>
      </c>
      <c r="C5884" s="11">
        <v>45466</v>
      </c>
      <c r="D5884" s="1" t="str">
        <f t="shared" si="288"/>
        <v>2024</v>
      </c>
      <c r="E5884" s="12" t="str">
        <f t="shared" si="289"/>
        <v>June</v>
      </c>
      <c r="F5884" t="s">
        <v>22</v>
      </c>
      <c r="G5884" t="s">
        <v>9662</v>
      </c>
      <c r="H5884" t="s">
        <v>37</v>
      </c>
      <c r="I5884" t="s">
        <v>19</v>
      </c>
      <c r="J5884" t="s">
        <v>32</v>
      </c>
      <c r="K5884" s="6">
        <v>4</v>
      </c>
      <c r="L5884" s="6" t="str">
        <f t="shared" si="290"/>
        <v>Midium</v>
      </c>
      <c r="M5884" s="7">
        <v>799</v>
      </c>
      <c r="N5884" s="2">
        <v>0</v>
      </c>
      <c r="O5884" s="3">
        <v>3196</v>
      </c>
      <c r="P5884" s="3">
        <f>O5884/K5884</f>
        <v>799</v>
      </c>
      <c r="Q5884" s="3">
        <f>R5884/M5884</f>
        <v>0.57511889862327903</v>
      </c>
      <c r="R5884" s="4">
        <v>459.52</v>
      </c>
      <c r="S5884" s="2">
        <f>R5884/O5884</f>
        <v>0.14377972465581976</v>
      </c>
    </row>
    <row r="5885" spans="1:19" x14ac:dyDescent="0.3">
      <c r="A5885" s="6">
        <v>6144</v>
      </c>
      <c r="B5885" t="s">
        <v>7190</v>
      </c>
      <c r="C5885" s="11">
        <v>45540</v>
      </c>
      <c r="D5885" s="1" t="str">
        <f t="shared" si="288"/>
        <v>2024</v>
      </c>
      <c r="E5885" s="12" t="str">
        <f t="shared" si="289"/>
        <v>September</v>
      </c>
      <c r="F5885" t="s">
        <v>22</v>
      </c>
      <c r="G5885" t="s">
        <v>9662</v>
      </c>
      <c r="H5885" t="s">
        <v>24</v>
      </c>
      <c r="I5885" t="s">
        <v>19</v>
      </c>
      <c r="J5885" t="s">
        <v>20</v>
      </c>
      <c r="K5885" s="6">
        <v>10</v>
      </c>
      <c r="L5885" s="6" t="str">
        <f t="shared" si="290"/>
        <v>Large</v>
      </c>
      <c r="M5885" s="7">
        <v>149</v>
      </c>
      <c r="N5885" s="2">
        <v>0.05</v>
      </c>
      <c r="O5885" s="3">
        <v>1415.5</v>
      </c>
      <c r="P5885" s="3">
        <f>O5885/K5885</f>
        <v>141.55000000000001</v>
      </c>
      <c r="Q5885" s="3">
        <f>R5885/M5885</f>
        <v>2.0134228187919465</v>
      </c>
      <c r="R5885" s="4">
        <v>300</v>
      </c>
      <c r="S5885" s="2">
        <f>R5885/O5885</f>
        <v>0.21193924408336276</v>
      </c>
    </row>
    <row r="5886" spans="1:19" x14ac:dyDescent="0.3">
      <c r="A5886" s="6">
        <v>6145</v>
      </c>
      <c r="B5886" t="s">
        <v>7191</v>
      </c>
      <c r="C5886" s="11">
        <v>45595</v>
      </c>
      <c r="D5886" s="1" t="str">
        <f t="shared" si="288"/>
        <v>2024</v>
      </c>
      <c r="E5886" s="12" t="str">
        <f t="shared" si="289"/>
        <v>October</v>
      </c>
      <c r="F5886" t="s">
        <v>40</v>
      </c>
      <c r="G5886" t="s">
        <v>9662</v>
      </c>
      <c r="H5886" t="s">
        <v>24</v>
      </c>
      <c r="I5886" t="s">
        <v>16</v>
      </c>
      <c r="J5886" t="s">
        <v>38</v>
      </c>
      <c r="K5886" s="6">
        <v>5</v>
      </c>
      <c r="L5886" s="6" t="str">
        <f t="shared" si="290"/>
        <v>Midium</v>
      </c>
      <c r="M5886" s="7">
        <v>99</v>
      </c>
      <c r="N5886" s="2">
        <v>0.15</v>
      </c>
      <c r="O5886" s="3">
        <v>420.75</v>
      </c>
      <c r="P5886" s="3">
        <f>O5886/K5886</f>
        <v>84.15</v>
      </c>
      <c r="Q5886" s="3">
        <f>R5886/M5886</f>
        <v>1.0314141414141413</v>
      </c>
      <c r="R5886" s="4">
        <v>102.11</v>
      </c>
      <c r="S5886" s="2">
        <f>R5886/O5886</f>
        <v>0.24268568033273916</v>
      </c>
    </row>
    <row r="5887" spans="1:19" x14ac:dyDescent="0.3">
      <c r="A5887" s="6">
        <v>6146</v>
      </c>
      <c r="B5887" t="s">
        <v>7192</v>
      </c>
      <c r="C5887" s="11">
        <v>45938</v>
      </c>
      <c r="D5887" s="1" t="str">
        <f t="shared" ref="D5887:D5950" si="291">TEXT(C5887, "yyyy")</f>
        <v>2025</v>
      </c>
      <c r="E5887" s="12" t="str">
        <f t="shared" ref="E5887:E5950" si="292">TEXT(C5887, "mmmm")</f>
        <v>October</v>
      </c>
      <c r="F5887" t="s">
        <v>22</v>
      </c>
      <c r="G5887" t="s">
        <v>9662</v>
      </c>
      <c r="H5887" t="s">
        <v>24</v>
      </c>
      <c r="I5887" t="s">
        <v>16</v>
      </c>
      <c r="J5887" t="s">
        <v>34</v>
      </c>
      <c r="K5887" s="6">
        <v>2</v>
      </c>
      <c r="L5887" s="6" t="str">
        <f t="shared" si="290"/>
        <v>Small</v>
      </c>
      <c r="M5887" s="7">
        <v>299</v>
      </c>
      <c r="N5887" s="2">
        <v>0.05</v>
      </c>
      <c r="O5887" s="3">
        <v>568.1</v>
      </c>
      <c r="P5887" s="3">
        <f>O5887/K5887</f>
        <v>284.05</v>
      </c>
      <c r="Q5887" s="3">
        <f>R5887/M5887</f>
        <v>0.56157190635451504</v>
      </c>
      <c r="R5887" s="4">
        <v>167.91</v>
      </c>
      <c r="S5887" s="2">
        <f t="shared" ref="S5887:S5950" si="293">R5887/O5887</f>
        <v>0.29556416123921841</v>
      </c>
    </row>
    <row r="5888" spans="1:19" x14ac:dyDescent="0.3">
      <c r="A5888" s="6">
        <v>6147</v>
      </c>
      <c r="B5888" t="s">
        <v>7193</v>
      </c>
      <c r="C5888" s="11">
        <v>45510</v>
      </c>
      <c r="D5888" s="1" t="str">
        <f t="shared" si="291"/>
        <v>2024</v>
      </c>
      <c r="E5888" s="12" t="str">
        <f t="shared" si="292"/>
        <v>August</v>
      </c>
      <c r="F5888" t="s">
        <v>14</v>
      </c>
      <c r="G5888" t="s">
        <v>1590</v>
      </c>
      <c r="H5888" t="s">
        <v>15</v>
      </c>
      <c r="I5888" t="s">
        <v>27</v>
      </c>
      <c r="J5888" t="s">
        <v>47</v>
      </c>
      <c r="K5888" s="6">
        <v>6</v>
      </c>
      <c r="L5888" s="6" t="str">
        <f t="shared" si="290"/>
        <v>Midium</v>
      </c>
      <c r="M5888" s="7">
        <v>99</v>
      </c>
      <c r="N5888" s="2">
        <v>0.05</v>
      </c>
      <c r="O5888" s="3">
        <v>564.29999999999995</v>
      </c>
      <c r="P5888" s="3">
        <f>O5888/K5888</f>
        <v>94.05</v>
      </c>
      <c r="Q5888" s="3">
        <f>R5888/M5888</f>
        <v>0.95151515151515154</v>
      </c>
      <c r="R5888" s="4">
        <v>94.2</v>
      </c>
      <c r="S5888" s="2">
        <f t="shared" si="293"/>
        <v>0.16693248272195643</v>
      </c>
    </row>
    <row r="5889" spans="1:19" x14ac:dyDescent="0.3">
      <c r="A5889" s="6">
        <v>6148</v>
      </c>
      <c r="B5889" t="s">
        <v>7194</v>
      </c>
      <c r="C5889" s="11">
        <v>45413</v>
      </c>
      <c r="D5889" s="1" t="str">
        <f t="shared" si="291"/>
        <v>2024</v>
      </c>
      <c r="E5889" s="12" t="str">
        <f t="shared" si="292"/>
        <v>May</v>
      </c>
      <c r="F5889" t="s">
        <v>22</v>
      </c>
      <c r="G5889" t="s">
        <v>9662</v>
      </c>
      <c r="H5889" t="s">
        <v>24</v>
      </c>
      <c r="I5889" t="s">
        <v>27</v>
      </c>
      <c r="J5889" t="s">
        <v>17</v>
      </c>
      <c r="K5889" s="6">
        <v>5</v>
      </c>
      <c r="L5889" s="6" t="str">
        <f t="shared" si="290"/>
        <v>Midium</v>
      </c>
      <c r="M5889" s="7">
        <v>299</v>
      </c>
      <c r="N5889" s="2">
        <v>0</v>
      </c>
      <c r="O5889" s="3">
        <v>1495</v>
      </c>
      <c r="P5889" s="3">
        <f>O5889/K5889</f>
        <v>299</v>
      </c>
      <c r="Q5889" s="3">
        <f>R5889/M5889</f>
        <v>0.81969899665551837</v>
      </c>
      <c r="R5889" s="4">
        <v>245.09</v>
      </c>
      <c r="S5889" s="2">
        <f t="shared" si="293"/>
        <v>0.16393979933110367</v>
      </c>
    </row>
    <row r="5890" spans="1:19" x14ac:dyDescent="0.3">
      <c r="A5890" s="6">
        <v>6149</v>
      </c>
      <c r="B5890" t="s">
        <v>7195</v>
      </c>
      <c r="C5890" s="11">
        <v>45390</v>
      </c>
      <c r="D5890" s="1" t="str">
        <f t="shared" si="291"/>
        <v>2024</v>
      </c>
      <c r="E5890" s="12" t="str">
        <f t="shared" si="292"/>
        <v>April</v>
      </c>
      <c r="F5890" t="s">
        <v>40</v>
      </c>
      <c r="G5890" t="s">
        <v>9662</v>
      </c>
      <c r="H5890" t="s">
        <v>37</v>
      </c>
      <c r="I5890" t="s">
        <v>16</v>
      </c>
      <c r="J5890" t="s">
        <v>38</v>
      </c>
      <c r="K5890" s="6">
        <v>3</v>
      </c>
      <c r="L5890" s="6" t="str">
        <f t="shared" si="290"/>
        <v>Small</v>
      </c>
      <c r="M5890" s="7">
        <v>499</v>
      </c>
      <c r="N5890" s="2">
        <v>0.1</v>
      </c>
      <c r="O5890" s="3">
        <v>1347.3</v>
      </c>
      <c r="P5890" s="3">
        <f>O5890/K5890</f>
        <v>449.09999999999997</v>
      </c>
      <c r="Q5890" s="3">
        <f>R5890/M5890</f>
        <v>0.53356713426853708</v>
      </c>
      <c r="R5890" s="4">
        <v>266.25</v>
      </c>
      <c r="S5890" s="2">
        <f t="shared" si="293"/>
        <v>0.19761745713649523</v>
      </c>
    </row>
    <row r="5891" spans="1:19" x14ac:dyDescent="0.3">
      <c r="A5891" s="6">
        <v>6150</v>
      </c>
      <c r="B5891" t="s">
        <v>7196</v>
      </c>
      <c r="C5891" s="11">
        <v>45505</v>
      </c>
      <c r="D5891" s="1" t="str">
        <f t="shared" si="291"/>
        <v>2024</v>
      </c>
      <c r="E5891" s="12" t="str">
        <f t="shared" si="292"/>
        <v>August</v>
      </c>
      <c r="F5891" t="s">
        <v>22</v>
      </c>
      <c r="G5891" t="s">
        <v>7197</v>
      </c>
      <c r="H5891" t="s">
        <v>24</v>
      </c>
      <c r="I5891" t="s">
        <v>19</v>
      </c>
      <c r="J5891" t="s">
        <v>25</v>
      </c>
      <c r="K5891" s="6">
        <v>9</v>
      </c>
      <c r="L5891" s="6" t="str">
        <f t="shared" ref="L5891:L5954" si="294">IF(K5891&lt;4,"Small", IF(K5891&lt;7,"Midium", IF(K5891&lt;=10,"Large")))</f>
        <v>Large</v>
      </c>
      <c r="M5891" s="7">
        <v>799</v>
      </c>
      <c r="N5891" s="2">
        <v>0.15</v>
      </c>
      <c r="O5891" s="3">
        <v>6112.35</v>
      </c>
      <c r="P5891" s="3">
        <f>O5891/K5891</f>
        <v>679.15000000000009</v>
      </c>
      <c r="Q5891" s="3">
        <f>R5891/M5891</f>
        <v>2.0965832290362956</v>
      </c>
      <c r="R5891" s="4">
        <v>1675.17</v>
      </c>
      <c r="S5891" s="2">
        <f t="shared" si="293"/>
        <v>0.27406316719428697</v>
      </c>
    </row>
    <row r="5892" spans="1:19" x14ac:dyDescent="0.3">
      <c r="A5892" s="6">
        <v>6151</v>
      </c>
      <c r="B5892" t="s">
        <v>7198</v>
      </c>
      <c r="C5892" s="11">
        <v>45888</v>
      </c>
      <c r="D5892" s="1" t="str">
        <f t="shared" si="291"/>
        <v>2025</v>
      </c>
      <c r="E5892" s="12" t="str">
        <f t="shared" si="292"/>
        <v>August</v>
      </c>
      <c r="F5892" t="s">
        <v>14</v>
      </c>
      <c r="G5892" t="s">
        <v>9662</v>
      </c>
      <c r="H5892" t="s">
        <v>15</v>
      </c>
      <c r="I5892" t="s">
        <v>16</v>
      </c>
      <c r="J5892" t="s">
        <v>38</v>
      </c>
      <c r="K5892" s="6">
        <v>1</v>
      </c>
      <c r="L5892" s="6" t="str">
        <f t="shared" si="294"/>
        <v>Small</v>
      </c>
      <c r="M5892" s="7">
        <v>199</v>
      </c>
      <c r="N5892" s="2">
        <v>0</v>
      </c>
      <c r="O5892" s="3">
        <v>199</v>
      </c>
      <c r="P5892" s="3">
        <f>O5892/K5892</f>
        <v>199</v>
      </c>
      <c r="Q5892" s="3">
        <f>R5892/M5892</f>
        <v>0.27356783919597988</v>
      </c>
      <c r="R5892" s="4">
        <v>54.44</v>
      </c>
      <c r="S5892" s="2">
        <f t="shared" si="293"/>
        <v>0.27356783919597988</v>
      </c>
    </row>
    <row r="5893" spans="1:19" x14ac:dyDescent="0.3">
      <c r="A5893" s="6">
        <v>6152</v>
      </c>
      <c r="B5893" t="s">
        <v>7199</v>
      </c>
      <c r="C5893" s="11">
        <v>45320</v>
      </c>
      <c r="D5893" s="1" t="str">
        <f t="shared" si="291"/>
        <v>2024</v>
      </c>
      <c r="E5893" s="12" t="str">
        <f t="shared" si="292"/>
        <v>January</v>
      </c>
      <c r="F5893" t="s">
        <v>14</v>
      </c>
      <c r="G5893" t="s">
        <v>9662</v>
      </c>
      <c r="H5893" t="s">
        <v>15</v>
      </c>
      <c r="I5893" t="s">
        <v>27</v>
      </c>
      <c r="J5893" t="s">
        <v>17</v>
      </c>
      <c r="K5893" s="6">
        <v>9</v>
      </c>
      <c r="L5893" s="6" t="str">
        <f t="shared" si="294"/>
        <v>Large</v>
      </c>
      <c r="M5893" s="7">
        <v>999</v>
      </c>
      <c r="N5893" s="2">
        <v>0.05</v>
      </c>
      <c r="O5893" s="3">
        <v>8541.4500000000007</v>
      </c>
      <c r="P5893" s="3">
        <f>O5893/K5893</f>
        <v>949.05000000000007</v>
      </c>
      <c r="Q5893" s="3">
        <f>R5893/M5893</f>
        <v>2.4603903903903901</v>
      </c>
      <c r="R5893" s="4">
        <v>2457.9299999999998</v>
      </c>
      <c r="S5893" s="2">
        <f t="shared" si="293"/>
        <v>0.28776495794039647</v>
      </c>
    </row>
    <row r="5894" spans="1:19" x14ac:dyDescent="0.3">
      <c r="A5894" s="6">
        <v>6153</v>
      </c>
      <c r="B5894" t="s">
        <v>7200</v>
      </c>
      <c r="C5894" s="11">
        <v>45814</v>
      </c>
      <c r="D5894" s="1" t="str">
        <f t="shared" si="291"/>
        <v>2025</v>
      </c>
      <c r="E5894" s="12" t="str">
        <f t="shared" si="292"/>
        <v>June</v>
      </c>
      <c r="F5894" t="s">
        <v>14</v>
      </c>
      <c r="G5894" t="s">
        <v>9662</v>
      </c>
      <c r="H5894" t="s">
        <v>37</v>
      </c>
      <c r="I5894" t="s">
        <v>19</v>
      </c>
      <c r="J5894" t="s">
        <v>25</v>
      </c>
      <c r="K5894" s="6">
        <v>1</v>
      </c>
      <c r="L5894" s="6" t="str">
        <f t="shared" si="294"/>
        <v>Small</v>
      </c>
      <c r="M5894" s="7">
        <v>799</v>
      </c>
      <c r="N5894" s="2">
        <v>0.15</v>
      </c>
      <c r="O5894" s="3">
        <v>679.15</v>
      </c>
      <c r="P5894" s="3">
        <f>O5894/K5894</f>
        <v>679.15</v>
      </c>
      <c r="Q5894" s="3">
        <f>R5894/M5894</f>
        <v>0.1955569461827284</v>
      </c>
      <c r="R5894" s="4">
        <v>156.25</v>
      </c>
      <c r="S5894" s="2">
        <f t="shared" si="293"/>
        <v>0.23006699550909226</v>
      </c>
    </row>
    <row r="5895" spans="1:19" x14ac:dyDescent="0.3">
      <c r="A5895" s="6">
        <v>6154</v>
      </c>
      <c r="B5895" t="s">
        <v>7201</v>
      </c>
      <c r="C5895" s="11">
        <v>45624</v>
      </c>
      <c r="D5895" s="1" t="str">
        <f t="shared" si="291"/>
        <v>2024</v>
      </c>
      <c r="E5895" s="12" t="str">
        <f t="shared" si="292"/>
        <v>November</v>
      </c>
      <c r="F5895" t="s">
        <v>40</v>
      </c>
      <c r="G5895" t="s">
        <v>4389</v>
      </c>
      <c r="H5895" t="s">
        <v>37</v>
      </c>
      <c r="I5895" t="s">
        <v>27</v>
      </c>
      <c r="J5895" t="s">
        <v>17</v>
      </c>
      <c r="K5895" s="6">
        <v>8</v>
      </c>
      <c r="L5895" s="6" t="str">
        <f t="shared" si="294"/>
        <v>Large</v>
      </c>
      <c r="M5895" s="7">
        <v>99</v>
      </c>
      <c r="N5895" s="2">
        <v>0.1</v>
      </c>
      <c r="O5895" s="3">
        <v>712.8</v>
      </c>
      <c r="P5895" s="3">
        <f>O5895/K5895</f>
        <v>89.1</v>
      </c>
      <c r="Q5895" s="3">
        <f>R5895/M5895</f>
        <v>1.2016161616161616</v>
      </c>
      <c r="R5895" s="4">
        <v>118.96</v>
      </c>
      <c r="S5895" s="2">
        <f t="shared" si="293"/>
        <v>0.16689113355780022</v>
      </c>
    </row>
    <row r="5896" spans="1:19" x14ac:dyDescent="0.3">
      <c r="A5896" s="6">
        <v>6155</v>
      </c>
      <c r="B5896" t="s">
        <v>7202</v>
      </c>
      <c r="C5896" s="11">
        <v>45451</v>
      </c>
      <c r="D5896" s="1" t="str">
        <f t="shared" si="291"/>
        <v>2024</v>
      </c>
      <c r="E5896" s="12" t="str">
        <f t="shared" si="292"/>
        <v>June</v>
      </c>
      <c r="F5896" t="s">
        <v>40</v>
      </c>
      <c r="G5896" t="s">
        <v>9662</v>
      </c>
      <c r="H5896" t="s">
        <v>24</v>
      </c>
      <c r="I5896" t="s">
        <v>27</v>
      </c>
      <c r="J5896" t="s">
        <v>47</v>
      </c>
      <c r="K5896" s="6">
        <v>1</v>
      </c>
      <c r="L5896" s="6" t="str">
        <f t="shared" si="294"/>
        <v>Small</v>
      </c>
      <c r="M5896" s="7">
        <v>299</v>
      </c>
      <c r="N5896" s="2">
        <v>0.1</v>
      </c>
      <c r="O5896" s="3">
        <v>269.10000000000002</v>
      </c>
      <c r="P5896" s="3">
        <f>O5896/K5896</f>
        <v>269.10000000000002</v>
      </c>
      <c r="Q5896" s="3">
        <f>R5896/M5896</f>
        <v>5.4715719063545151E-2</v>
      </c>
      <c r="R5896" s="4">
        <v>16.36</v>
      </c>
      <c r="S5896" s="2">
        <f t="shared" si="293"/>
        <v>6.0795243403939048E-2</v>
      </c>
    </row>
    <row r="5897" spans="1:19" x14ac:dyDescent="0.3">
      <c r="A5897" s="6">
        <v>6156</v>
      </c>
      <c r="B5897" t="s">
        <v>7203</v>
      </c>
      <c r="C5897" s="11">
        <v>45518</v>
      </c>
      <c r="D5897" s="1" t="str">
        <f t="shared" si="291"/>
        <v>2024</v>
      </c>
      <c r="E5897" s="12" t="str">
        <f t="shared" si="292"/>
        <v>August</v>
      </c>
      <c r="F5897" t="s">
        <v>14</v>
      </c>
      <c r="G5897" t="s">
        <v>3742</v>
      </c>
      <c r="H5897" t="s">
        <v>24</v>
      </c>
      <c r="I5897" t="s">
        <v>19</v>
      </c>
      <c r="J5897" t="s">
        <v>42</v>
      </c>
      <c r="K5897" s="6">
        <v>5</v>
      </c>
      <c r="L5897" s="6" t="str">
        <f t="shared" si="294"/>
        <v>Midium</v>
      </c>
      <c r="M5897" s="7">
        <v>799</v>
      </c>
      <c r="N5897" s="2">
        <v>0.15</v>
      </c>
      <c r="O5897" s="3">
        <v>3395.75</v>
      </c>
      <c r="P5897" s="3">
        <f>O5897/K5897</f>
        <v>679.15</v>
      </c>
      <c r="Q5897" s="3">
        <f>R5897/M5897</f>
        <v>0.60586983729662069</v>
      </c>
      <c r="R5897" s="4">
        <v>484.09</v>
      </c>
      <c r="S5897" s="2">
        <f t="shared" si="293"/>
        <v>0.14255760877567547</v>
      </c>
    </row>
    <row r="5898" spans="1:19" x14ac:dyDescent="0.3">
      <c r="A5898" s="6">
        <v>6157</v>
      </c>
      <c r="B5898" t="s">
        <v>7204</v>
      </c>
      <c r="C5898" s="11">
        <v>45554</v>
      </c>
      <c r="D5898" s="1" t="str">
        <f t="shared" si="291"/>
        <v>2024</v>
      </c>
      <c r="E5898" s="12" t="str">
        <f t="shared" si="292"/>
        <v>September</v>
      </c>
      <c r="F5898" t="s">
        <v>14</v>
      </c>
      <c r="G5898" t="s">
        <v>9662</v>
      </c>
      <c r="H5898" t="s">
        <v>37</v>
      </c>
      <c r="I5898" t="s">
        <v>27</v>
      </c>
      <c r="J5898" t="s">
        <v>47</v>
      </c>
      <c r="K5898" s="6">
        <v>7</v>
      </c>
      <c r="L5898" s="6" t="str">
        <f t="shared" si="294"/>
        <v>Large</v>
      </c>
      <c r="M5898" s="7">
        <v>199</v>
      </c>
      <c r="N5898" s="2">
        <v>0.15</v>
      </c>
      <c r="O5898" s="3">
        <v>1184.05</v>
      </c>
      <c r="P5898" s="3">
        <f>O5898/K5898</f>
        <v>169.15</v>
      </c>
      <c r="Q5898" s="3">
        <f>R5898/M5898</f>
        <v>1.5643216080402012</v>
      </c>
      <c r="R5898" s="4">
        <v>311.3</v>
      </c>
      <c r="S5898" s="2">
        <f t="shared" si="293"/>
        <v>0.26291119462860524</v>
      </c>
    </row>
    <row r="5899" spans="1:19" x14ac:dyDescent="0.3">
      <c r="A5899" s="6">
        <v>6158</v>
      </c>
      <c r="B5899" t="s">
        <v>7205</v>
      </c>
      <c r="C5899" s="11">
        <v>45791</v>
      </c>
      <c r="D5899" s="1" t="str">
        <f t="shared" si="291"/>
        <v>2025</v>
      </c>
      <c r="E5899" s="12" t="str">
        <f t="shared" si="292"/>
        <v>May</v>
      </c>
      <c r="F5899" t="s">
        <v>14</v>
      </c>
      <c r="G5899" t="s">
        <v>3285</v>
      </c>
      <c r="H5899" t="s">
        <v>24</v>
      </c>
      <c r="I5899" t="s">
        <v>16</v>
      </c>
      <c r="J5899" t="s">
        <v>38</v>
      </c>
      <c r="K5899" s="6">
        <v>4</v>
      </c>
      <c r="L5899" s="6" t="str">
        <f t="shared" si="294"/>
        <v>Midium</v>
      </c>
      <c r="M5899" s="7">
        <v>199</v>
      </c>
      <c r="N5899" s="2">
        <v>0.05</v>
      </c>
      <c r="O5899" s="3">
        <v>756.2</v>
      </c>
      <c r="P5899" s="3">
        <f>O5899/K5899</f>
        <v>189.05</v>
      </c>
      <c r="Q5899" s="3">
        <f>R5899/M5899</f>
        <v>0.71939698492462312</v>
      </c>
      <c r="R5899" s="4">
        <v>143.16</v>
      </c>
      <c r="S5899" s="2">
        <f t="shared" si="293"/>
        <v>0.18931499603279553</v>
      </c>
    </row>
    <row r="5900" spans="1:19" x14ac:dyDescent="0.3">
      <c r="A5900" s="6">
        <v>6159</v>
      </c>
      <c r="B5900" t="s">
        <v>7206</v>
      </c>
      <c r="C5900" s="11">
        <v>45993</v>
      </c>
      <c r="D5900" s="1" t="str">
        <f t="shared" si="291"/>
        <v>2025</v>
      </c>
      <c r="E5900" s="12" t="str">
        <f t="shared" si="292"/>
        <v>December</v>
      </c>
      <c r="F5900" t="s">
        <v>40</v>
      </c>
      <c r="G5900" t="s">
        <v>9662</v>
      </c>
      <c r="H5900" t="s">
        <v>24</v>
      </c>
      <c r="I5900" t="s">
        <v>19</v>
      </c>
      <c r="J5900" t="s">
        <v>42</v>
      </c>
      <c r="K5900" s="6">
        <v>3</v>
      </c>
      <c r="L5900" s="6" t="str">
        <f t="shared" si="294"/>
        <v>Small</v>
      </c>
      <c r="M5900" s="7">
        <v>799</v>
      </c>
      <c r="N5900" s="2">
        <v>0.1</v>
      </c>
      <c r="O5900" s="3">
        <v>2157.3000000000002</v>
      </c>
      <c r="P5900" s="3">
        <f>O5900/K5900</f>
        <v>719.1</v>
      </c>
      <c r="Q5900" s="3">
        <f>R5900/M5900</f>
        <v>0.17443053817271589</v>
      </c>
      <c r="R5900" s="4">
        <v>139.37</v>
      </c>
      <c r="S5900" s="2">
        <f t="shared" si="293"/>
        <v>6.4603903026931808E-2</v>
      </c>
    </row>
    <row r="5901" spans="1:19" x14ac:dyDescent="0.3">
      <c r="A5901" s="6">
        <v>6160</v>
      </c>
      <c r="B5901" t="s">
        <v>7207</v>
      </c>
      <c r="C5901" s="11">
        <v>45343</v>
      </c>
      <c r="D5901" s="1" t="str">
        <f t="shared" si="291"/>
        <v>2024</v>
      </c>
      <c r="E5901" s="12" t="str">
        <f t="shared" si="292"/>
        <v>February</v>
      </c>
      <c r="F5901" t="s">
        <v>29</v>
      </c>
      <c r="G5901" t="s">
        <v>5810</v>
      </c>
      <c r="H5901" t="s">
        <v>24</v>
      </c>
      <c r="I5901" t="s">
        <v>19</v>
      </c>
      <c r="J5901" t="s">
        <v>42</v>
      </c>
      <c r="K5901" s="6">
        <v>2</v>
      </c>
      <c r="L5901" s="6" t="str">
        <f t="shared" si="294"/>
        <v>Small</v>
      </c>
      <c r="M5901" s="7">
        <v>999</v>
      </c>
      <c r="N5901" s="2">
        <v>0.1</v>
      </c>
      <c r="O5901" s="3">
        <v>1798.2</v>
      </c>
      <c r="P5901" s="3">
        <f>O5901/K5901</f>
        <v>899.1</v>
      </c>
      <c r="Q5901" s="3">
        <f>R5901/M5901</f>
        <v>0.33181181181181185</v>
      </c>
      <c r="R5901" s="4">
        <v>331.48</v>
      </c>
      <c r="S5901" s="2">
        <f t="shared" si="293"/>
        <v>0.18433989545100657</v>
      </c>
    </row>
    <row r="5902" spans="1:19" x14ac:dyDescent="0.3">
      <c r="A5902" s="6">
        <v>6161</v>
      </c>
      <c r="B5902" t="s">
        <v>7208</v>
      </c>
      <c r="C5902" s="11">
        <v>45950</v>
      </c>
      <c r="D5902" s="1" t="str">
        <f t="shared" si="291"/>
        <v>2025</v>
      </c>
      <c r="E5902" s="12" t="str">
        <f t="shared" si="292"/>
        <v>October</v>
      </c>
      <c r="F5902" t="s">
        <v>40</v>
      </c>
      <c r="G5902" t="s">
        <v>9662</v>
      </c>
      <c r="H5902" t="s">
        <v>24</v>
      </c>
      <c r="I5902" t="s">
        <v>16</v>
      </c>
      <c r="J5902" t="s">
        <v>34</v>
      </c>
      <c r="K5902" s="6">
        <v>5</v>
      </c>
      <c r="L5902" s="6" t="str">
        <f t="shared" si="294"/>
        <v>Midium</v>
      </c>
      <c r="M5902" s="7">
        <v>299</v>
      </c>
      <c r="N5902" s="2">
        <v>0</v>
      </c>
      <c r="O5902" s="3">
        <v>1495</v>
      </c>
      <c r="P5902" s="3">
        <f>O5902/K5902</f>
        <v>299</v>
      </c>
      <c r="Q5902" s="3">
        <f>R5902/M5902</f>
        <v>0.73712374581939799</v>
      </c>
      <c r="R5902" s="4">
        <v>220.4</v>
      </c>
      <c r="S5902" s="2">
        <f t="shared" si="293"/>
        <v>0.1474247491638796</v>
      </c>
    </row>
    <row r="5903" spans="1:19" x14ac:dyDescent="0.3">
      <c r="A5903" s="6">
        <v>6162</v>
      </c>
      <c r="B5903" t="s">
        <v>7209</v>
      </c>
      <c r="C5903" s="11">
        <v>45508</v>
      </c>
      <c r="D5903" s="1" t="str">
        <f t="shared" si="291"/>
        <v>2024</v>
      </c>
      <c r="E5903" s="12" t="str">
        <f t="shared" si="292"/>
        <v>August</v>
      </c>
      <c r="F5903" t="s">
        <v>14</v>
      </c>
      <c r="G5903" t="s">
        <v>9662</v>
      </c>
      <c r="H5903" t="s">
        <v>15</v>
      </c>
      <c r="I5903" t="s">
        <v>19</v>
      </c>
      <c r="J5903" t="s">
        <v>32</v>
      </c>
      <c r="K5903" s="6">
        <v>4</v>
      </c>
      <c r="L5903" s="6" t="str">
        <f t="shared" si="294"/>
        <v>Midium</v>
      </c>
      <c r="M5903" s="7">
        <v>149</v>
      </c>
      <c r="N5903" s="2">
        <v>0</v>
      </c>
      <c r="O5903" s="3">
        <v>596</v>
      </c>
      <c r="P5903" s="3">
        <f>O5903/K5903</f>
        <v>149</v>
      </c>
      <c r="Q5903" s="3">
        <f>R5903/M5903</f>
        <v>0.61127516778523494</v>
      </c>
      <c r="R5903" s="4">
        <v>91.08</v>
      </c>
      <c r="S5903" s="2">
        <f t="shared" si="293"/>
        <v>0.15281879194630874</v>
      </c>
    </row>
    <row r="5904" spans="1:19" x14ac:dyDescent="0.3">
      <c r="A5904" s="6">
        <v>6163</v>
      </c>
      <c r="B5904" t="s">
        <v>7210</v>
      </c>
      <c r="C5904" s="11">
        <v>45534</v>
      </c>
      <c r="D5904" s="1" t="str">
        <f t="shared" si="291"/>
        <v>2024</v>
      </c>
      <c r="E5904" s="12" t="str">
        <f t="shared" si="292"/>
        <v>August</v>
      </c>
      <c r="F5904" t="s">
        <v>14</v>
      </c>
      <c r="G5904" t="s">
        <v>9662</v>
      </c>
      <c r="H5904" t="s">
        <v>15</v>
      </c>
      <c r="I5904" t="s">
        <v>16</v>
      </c>
      <c r="J5904" t="s">
        <v>34</v>
      </c>
      <c r="K5904" s="6">
        <v>10</v>
      </c>
      <c r="L5904" s="6" t="str">
        <f t="shared" si="294"/>
        <v>Large</v>
      </c>
      <c r="M5904" s="7">
        <v>299</v>
      </c>
      <c r="N5904" s="2">
        <v>0.15</v>
      </c>
      <c r="O5904" s="3">
        <v>2541.5</v>
      </c>
      <c r="P5904" s="3">
        <f>O5904/K5904</f>
        <v>254.15</v>
      </c>
      <c r="Q5904" s="3">
        <f>R5904/M5904</f>
        <v>2.275886287625418</v>
      </c>
      <c r="R5904" s="4">
        <v>680.49</v>
      </c>
      <c r="S5904" s="2">
        <f t="shared" si="293"/>
        <v>0.26775132795593154</v>
      </c>
    </row>
    <row r="5905" spans="1:19" x14ac:dyDescent="0.3">
      <c r="A5905" s="6">
        <v>6164</v>
      </c>
      <c r="B5905" t="s">
        <v>7211</v>
      </c>
      <c r="C5905" s="11">
        <v>45851</v>
      </c>
      <c r="D5905" s="1" t="str">
        <f t="shared" si="291"/>
        <v>2025</v>
      </c>
      <c r="E5905" s="12" t="str">
        <f t="shared" si="292"/>
        <v>July</v>
      </c>
      <c r="F5905" t="s">
        <v>22</v>
      </c>
      <c r="G5905" t="s">
        <v>2003</v>
      </c>
      <c r="H5905" t="s">
        <v>24</v>
      </c>
      <c r="I5905" t="s">
        <v>16</v>
      </c>
      <c r="J5905" t="s">
        <v>38</v>
      </c>
      <c r="K5905" s="6">
        <v>7</v>
      </c>
      <c r="L5905" s="6" t="str">
        <f t="shared" si="294"/>
        <v>Large</v>
      </c>
      <c r="M5905" s="7">
        <v>299</v>
      </c>
      <c r="N5905" s="2">
        <v>0.15</v>
      </c>
      <c r="O5905" s="3">
        <v>1779.05</v>
      </c>
      <c r="P5905" s="3">
        <f>O5905/K5905</f>
        <v>254.15</v>
      </c>
      <c r="Q5905" s="3">
        <f>R5905/M5905</f>
        <v>1.2684280936454848</v>
      </c>
      <c r="R5905" s="4">
        <v>379.26</v>
      </c>
      <c r="S5905" s="2">
        <f t="shared" si="293"/>
        <v>0.21318119220932522</v>
      </c>
    </row>
    <row r="5906" spans="1:19" x14ac:dyDescent="0.3">
      <c r="A5906" s="6">
        <v>6165</v>
      </c>
      <c r="B5906" t="s">
        <v>7212</v>
      </c>
      <c r="C5906" s="11">
        <v>45318</v>
      </c>
      <c r="D5906" s="1" t="str">
        <f t="shared" si="291"/>
        <v>2024</v>
      </c>
      <c r="E5906" s="12" t="str">
        <f t="shared" si="292"/>
        <v>January</v>
      </c>
      <c r="F5906" t="s">
        <v>29</v>
      </c>
      <c r="G5906" t="s">
        <v>4880</v>
      </c>
      <c r="H5906" t="s">
        <v>24</v>
      </c>
      <c r="I5906" t="s">
        <v>27</v>
      </c>
      <c r="J5906" t="s">
        <v>47</v>
      </c>
      <c r="K5906" s="6">
        <v>1</v>
      </c>
      <c r="L5906" s="6" t="str">
        <f t="shared" si="294"/>
        <v>Small</v>
      </c>
      <c r="M5906" s="7">
        <v>149</v>
      </c>
      <c r="N5906" s="2">
        <v>0.05</v>
      </c>
      <c r="O5906" s="3">
        <v>141.55000000000001</v>
      </c>
      <c r="P5906" s="3">
        <f>O5906/K5906</f>
        <v>141.55000000000001</v>
      </c>
      <c r="Q5906" s="3">
        <f>R5906/M5906</f>
        <v>6.9731543624161077E-2</v>
      </c>
      <c r="R5906" s="4">
        <v>10.39</v>
      </c>
      <c r="S5906" s="2">
        <f t="shared" si="293"/>
        <v>7.3401624867537971E-2</v>
      </c>
    </row>
    <row r="5907" spans="1:19" x14ac:dyDescent="0.3">
      <c r="A5907" s="6">
        <v>6166</v>
      </c>
      <c r="B5907" t="s">
        <v>7213</v>
      </c>
      <c r="C5907" s="11">
        <v>45428</v>
      </c>
      <c r="D5907" s="1" t="str">
        <f t="shared" si="291"/>
        <v>2024</v>
      </c>
      <c r="E5907" s="12" t="str">
        <f t="shared" si="292"/>
        <v>May</v>
      </c>
      <c r="F5907" t="s">
        <v>14</v>
      </c>
      <c r="G5907" t="s">
        <v>1946</v>
      </c>
      <c r="H5907" t="s">
        <v>37</v>
      </c>
      <c r="I5907" t="s">
        <v>16</v>
      </c>
      <c r="J5907" t="s">
        <v>34</v>
      </c>
      <c r="K5907" s="6">
        <v>4</v>
      </c>
      <c r="L5907" s="6" t="str">
        <f t="shared" si="294"/>
        <v>Midium</v>
      </c>
      <c r="M5907" s="7">
        <v>499</v>
      </c>
      <c r="N5907" s="2">
        <v>0</v>
      </c>
      <c r="O5907" s="3">
        <v>1996</v>
      </c>
      <c r="P5907" s="3">
        <f>O5907/K5907</f>
        <v>499</v>
      </c>
      <c r="Q5907" s="3">
        <f>R5907/M5907</f>
        <v>1.190440881763527</v>
      </c>
      <c r="R5907" s="4">
        <v>594.03</v>
      </c>
      <c r="S5907" s="2">
        <f t="shared" si="293"/>
        <v>0.29761022044088176</v>
      </c>
    </row>
    <row r="5908" spans="1:19" x14ac:dyDescent="0.3">
      <c r="A5908" s="6">
        <v>6167</v>
      </c>
      <c r="B5908" t="s">
        <v>7214</v>
      </c>
      <c r="C5908" s="11">
        <v>45734</v>
      </c>
      <c r="D5908" s="1" t="str">
        <f t="shared" si="291"/>
        <v>2025</v>
      </c>
      <c r="E5908" s="12" t="str">
        <f t="shared" si="292"/>
        <v>March</v>
      </c>
      <c r="F5908" t="s">
        <v>14</v>
      </c>
      <c r="G5908" t="s">
        <v>9662</v>
      </c>
      <c r="H5908" t="s">
        <v>15</v>
      </c>
      <c r="I5908" t="s">
        <v>16</v>
      </c>
      <c r="J5908" t="s">
        <v>38</v>
      </c>
      <c r="K5908" s="6">
        <v>1</v>
      </c>
      <c r="L5908" s="6" t="str">
        <f t="shared" si="294"/>
        <v>Small</v>
      </c>
      <c r="M5908" s="7">
        <v>799</v>
      </c>
      <c r="N5908" s="2">
        <v>0.1</v>
      </c>
      <c r="O5908" s="3">
        <v>719.1</v>
      </c>
      <c r="P5908" s="3">
        <f>O5908/K5908</f>
        <v>719.1</v>
      </c>
      <c r="Q5908" s="3">
        <f>R5908/M5908</f>
        <v>0.15505632040050063</v>
      </c>
      <c r="R5908" s="4">
        <v>123.89</v>
      </c>
      <c r="S5908" s="2">
        <f t="shared" si="293"/>
        <v>0.17228480044500069</v>
      </c>
    </row>
    <row r="5909" spans="1:19" x14ac:dyDescent="0.3">
      <c r="A5909" s="6">
        <v>6168</v>
      </c>
      <c r="B5909" t="s">
        <v>7215</v>
      </c>
      <c r="C5909" s="11">
        <v>46007</v>
      </c>
      <c r="D5909" s="1" t="str">
        <f t="shared" si="291"/>
        <v>2025</v>
      </c>
      <c r="E5909" s="12" t="str">
        <f t="shared" si="292"/>
        <v>December</v>
      </c>
      <c r="F5909" t="s">
        <v>29</v>
      </c>
      <c r="G5909" t="s">
        <v>9662</v>
      </c>
      <c r="H5909" t="s">
        <v>15</v>
      </c>
      <c r="I5909" t="s">
        <v>16</v>
      </c>
      <c r="J5909" t="s">
        <v>34</v>
      </c>
      <c r="K5909" s="6">
        <v>5</v>
      </c>
      <c r="L5909" s="6" t="str">
        <f t="shared" si="294"/>
        <v>Midium</v>
      </c>
      <c r="M5909" s="7">
        <v>499</v>
      </c>
      <c r="N5909" s="2">
        <v>0.15</v>
      </c>
      <c r="O5909" s="3">
        <v>2120.75</v>
      </c>
      <c r="P5909" s="3">
        <f>O5909/K5909</f>
        <v>424.15</v>
      </c>
      <c r="Q5909" s="3">
        <f>R5909/M5909</f>
        <v>1.049438877755511</v>
      </c>
      <c r="R5909" s="4">
        <v>523.66999999999996</v>
      </c>
      <c r="S5909" s="2">
        <f t="shared" si="293"/>
        <v>0.24692679476600257</v>
      </c>
    </row>
    <row r="5910" spans="1:19" x14ac:dyDescent="0.3">
      <c r="A5910" s="6">
        <v>6169</v>
      </c>
      <c r="B5910" t="s">
        <v>7216</v>
      </c>
      <c r="C5910" s="11">
        <v>45873</v>
      </c>
      <c r="D5910" s="1" t="str">
        <f t="shared" si="291"/>
        <v>2025</v>
      </c>
      <c r="E5910" s="12" t="str">
        <f t="shared" si="292"/>
        <v>August</v>
      </c>
      <c r="F5910" t="s">
        <v>40</v>
      </c>
      <c r="G5910" t="s">
        <v>9662</v>
      </c>
      <c r="H5910" t="s">
        <v>15</v>
      </c>
      <c r="I5910" t="s">
        <v>19</v>
      </c>
      <c r="J5910" t="s">
        <v>20</v>
      </c>
      <c r="K5910" s="6">
        <v>5</v>
      </c>
      <c r="L5910" s="6" t="str">
        <f t="shared" si="294"/>
        <v>Midium</v>
      </c>
      <c r="M5910" s="7">
        <v>99</v>
      </c>
      <c r="N5910" s="2">
        <v>0</v>
      </c>
      <c r="O5910" s="3">
        <v>495</v>
      </c>
      <c r="P5910" s="3">
        <f>O5910/K5910</f>
        <v>99</v>
      </c>
      <c r="Q5910" s="3">
        <f>R5910/M5910</f>
        <v>0.29383838383838384</v>
      </c>
      <c r="R5910" s="4">
        <v>29.09</v>
      </c>
      <c r="S5910" s="2">
        <f t="shared" si="293"/>
        <v>5.8767676767676767E-2</v>
      </c>
    </row>
    <row r="5911" spans="1:19" x14ac:dyDescent="0.3">
      <c r="A5911" s="6">
        <v>6170</v>
      </c>
      <c r="B5911" t="s">
        <v>7217</v>
      </c>
      <c r="C5911" s="11">
        <v>45461</v>
      </c>
      <c r="D5911" s="1" t="str">
        <f t="shared" si="291"/>
        <v>2024</v>
      </c>
      <c r="E5911" s="12" t="str">
        <f t="shared" si="292"/>
        <v>June</v>
      </c>
      <c r="F5911" t="s">
        <v>40</v>
      </c>
      <c r="G5911" t="s">
        <v>9662</v>
      </c>
      <c r="H5911" t="s">
        <v>37</v>
      </c>
      <c r="I5911" t="s">
        <v>27</v>
      </c>
      <c r="J5911" t="s">
        <v>17</v>
      </c>
      <c r="K5911" s="6">
        <v>1</v>
      </c>
      <c r="L5911" s="6" t="str">
        <f t="shared" si="294"/>
        <v>Small</v>
      </c>
      <c r="M5911" s="7">
        <v>199</v>
      </c>
      <c r="N5911" s="2">
        <v>0.05</v>
      </c>
      <c r="O5911" s="3">
        <v>189.05</v>
      </c>
      <c r="P5911" s="3">
        <f>O5911/K5911</f>
        <v>189.05</v>
      </c>
      <c r="Q5911" s="3">
        <f>R5911/M5911</f>
        <v>8.4623115577889443E-2</v>
      </c>
      <c r="R5911" s="4">
        <v>16.84</v>
      </c>
      <c r="S5911" s="2">
        <f t="shared" si="293"/>
        <v>8.9076963766199418E-2</v>
      </c>
    </row>
    <row r="5912" spans="1:19" x14ac:dyDescent="0.3">
      <c r="A5912" s="6">
        <v>6171</v>
      </c>
      <c r="B5912" t="s">
        <v>7218</v>
      </c>
      <c r="C5912" s="11">
        <v>45425</v>
      </c>
      <c r="D5912" s="1" t="str">
        <f t="shared" si="291"/>
        <v>2024</v>
      </c>
      <c r="E5912" s="12" t="str">
        <f t="shared" si="292"/>
        <v>May</v>
      </c>
      <c r="F5912" t="s">
        <v>22</v>
      </c>
      <c r="G5912" t="s">
        <v>9662</v>
      </c>
      <c r="H5912" t="s">
        <v>15</v>
      </c>
      <c r="I5912" t="s">
        <v>16</v>
      </c>
      <c r="J5912" t="s">
        <v>34</v>
      </c>
      <c r="K5912" s="6">
        <v>9</v>
      </c>
      <c r="L5912" s="6" t="str">
        <f t="shared" si="294"/>
        <v>Large</v>
      </c>
      <c r="M5912" s="7">
        <v>199</v>
      </c>
      <c r="N5912" s="2">
        <v>0</v>
      </c>
      <c r="O5912" s="3">
        <v>1791</v>
      </c>
      <c r="P5912" s="3">
        <f>O5912/K5912</f>
        <v>199</v>
      </c>
      <c r="Q5912" s="3">
        <f>R5912/M5912</f>
        <v>2.5902512562814071</v>
      </c>
      <c r="R5912" s="4">
        <v>515.46</v>
      </c>
      <c r="S5912" s="2">
        <f t="shared" si="293"/>
        <v>0.28780569514237858</v>
      </c>
    </row>
    <row r="5913" spans="1:19" x14ac:dyDescent="0.3">
      <c r="A5913" s="6">
        <v>6172</v>
      </c>
      <c r="B5913" t="s">
        <v>7219</v>
      </c>
      <c r="C5913" s="11">
        <v>45439</v>
      </c>
      <c r="D5913" s="1" t="str">
        <f t="shared" si="291"/>
        <v>2024</v>
      </c>
      <c r="E5913" s="12" t="str">
        <f t="shared" si="292"/>
        <v>May</v>
      </c>
      <c r="F5913" t="s">
        <v>14</v>
      </c>
      <c r="G5913" t="s">
        <v>9662</v>
      </c>
      <c r="H5913" t="s">
        <v>15</v>
      </c>
      <c r="I5913" t="s">
        <v>27</v>
      </c>
      <c r="J5913" t="s">
        <v>47</v>
      </c>
      <c r="K5913" s="6">
        <v>3</v>
      </c>
      <c r="L5913" s="6" t="str">
        <f t="shared" si="294"/>
        <v>Small</v>
      </c>
      <c r="M5913" s="7">
        <v>199</v>
      </c>
      <c r="N5913" s="2">
        <v>0.1</v>
      </c>
      <c r="O5913" s="3">
        <v>537.29999999999995</v>
      </c>
      <c r="P5913" s="3">
        <f>O5913/K5913</f>
        <v>179.1</v>
      </c>
      <c r="Q5913" s="3">
        <f>R5913/M5913</f>
        <v>0.21824120603015076</v>
      </c>
      <c r="R5913" s="4">
        <v>43.43</v>
      </c>
      <c r="S5913" s="2">
        <f t="shared" si="293"/>
        <v>8.083007630746325E-2</v>
      </c>
    </row>
    <row r="5914" spans="1:19" x14ac:dyDescent="0.3">
      <c r="A5914" s="6">
        <v>6173</v>
      </c>
      <c r="B5914" t="s">
        <v>7220</v>
      </c>
      <c r="C5914" s="11">
        <v>45724</v>
      </c>
      <c r="D5914" s="1" t="str">
        <f t="shared" si="291"/>
        <v>2025</v>
      </c>
      <c r="E5914" s="12" t="str">
        <f t="shared" si="292"/>
        <v>March</v>
      </c>
      <c r="F5914" t="s">
        <v>40</v>
      </c>
      <c r="G5914" t="s">
        <v>9662</v>
      </c>
      <c r="H5914" t="s">
        <v>15</v>
      </c>
      <c r="I5914" t="s">
        <v>27</v>
      </c>
      <c r="J5914" t="s">
        <v>17</v>
      </c>
      <c r="K5914" s="6">
        <v>5</v>
      </c>
      <c r="L5914" s="6" t="str">
        <f t="shared" si="294"/>
        <v>Midium</v>
      </c>
      <c r="M5914" s="7">
        <v>299</v>
      </c>
      <c r="N5914" s="2">
        <v>0.05</v>
      </c>
      <c r="O5914" s="3">
        <v>1420.25</v>
      </c>
      <c r="P5914" s="3">
        <f>O5914/K5914</f>
        <v>284.05</v>
      </c>
      <c r="Q5914" s="3">
        <f>R5914/M5914</f>
        <v>0.63224080267558525</v>
      </c>
      <c r="R5914" s="4">
        <v>189.04</v>
      </c>
      <c r="S5914" s="2">
        <f t="shared" si="293"/>
        <v>0.13310332687907059</v>
      </c>
    </row>
    <row r="5915" spans="1:19" x14ac:dyDescent="0.3">
      <c r="A5915" s="6">
        <v>6174</v>
      </c>
      <c r="B5915" t="s">
        <v>7221</v>
      </c>
      <c r="C5915" s="11">
        <v>45791</v>
      </c>
      <c r="D5915" s="1" t="str">
        <f t="shared" si="291"/>
        <v>2025</v>
      </c>
      <c r="E5915" s="12" t="str">
        <f t="shared" si="292"/>
        <v>May</v>
      </c>
      <c r="F5915" t="s">
        <v>40</v>
      </c>
      <c r="G5915" t="s">
        <v>9662</v>
      </c>
      <c r="H5915" t="s">
        <v>15</v>
      </c>
      <c r="I5915" t="s">
        <v>19</v>
      </c>
      <c r="J5915" t="s">
        <v>42</v>
      </c>
      <c r="K5915" s="6">
        <v>6</v>
      </c>
      <c r="L5915" s="6" t="str">
        <f t="shared" si="294"/>
        <v>Midium</v>
      </c>
      <c r="M5915" s="7">
        <v>999</v>
      </c>
      <c r="N5915" s="2">
        <v>0</v>
      </c>
      <c r="O5915" s="3">
        <v>5994</v>
      </c>
      <c r="P5915" s="3">
        <f>O5915/K5915</f>
        <v>999</v>
      </c>
      <c r="Q5915" s="3">
        <f>R5915/M5915</f>
        <v>0.84073073073073068</v>
      </c>
      <c r="R5915" s="4">
        <v>839.89</v>
      </c>
      <c r="S5915" s="2">
        <f t="shared" si="293"/>
        <v>0.1401217884551218</v>
      </c>
    </row>
    <row r="5916" spans="1:19" x14ac:dyDescent="0.3">
      <c r="A5916" s="6">
        <v>6175</v>
      </c>
      <c r="B5916" t="s">
        <v>7222</v>
      </c>
      <c r="C5916" s="11">
        <v>45863</v>
      </c>
      <c r="D5916" s="1" t="str">
        <f t="shared" si="291"/>
        <v>2025</v>
      </c>
      <c r="E5916" s="12" t="str">
        <f t="shared" si="292"/>
        <v>July</v>
      </c>
      <c r="F5916" t="s">
        <v>14</v>
      </c>
      <c r="G5916" t="s">
        <v>9662</v>
      </c>
      <c r="H5916" t="s">
        <v>24</v>
      </c>
      <c r="I5916" t="s">
        <v>19</v>
      </c>
      <c r="J5916" t="s">
        <v>32</v>
      </c>
      <c r="K5916" s="6">
        <v>4</v>
      </c>
      <c r="L5916" s="6" t="str">
        <f t="shared" si="294"/>
        <v>Midium</v>
      </c>
      <c r="M5916" s="7">
        <v>149</v>
      </c>
      <c r="N5916" s="2">
        <v>0</v>
      </c>
      <c r="O5916" s="3">
        <v>596</v>
      </c>
      <c r="P5916" s="3">
        <f>O5916/K5916</f>
        <v>149</v>
      </c>
      <c r="Q5916" s="3">
        <f>R5916/M5916</f>
        <v>0.77369127516778524</v>
      </c>
      <c r="R5916" s="4">
        <v>115.28</v>
      </c>
      <c r="S5916" s="2">
        <f t="shared" si="293"/>
        <v>0.19342281879194631</v>
      </c>
    </row>
    <row r="5917" spans="1:19" x14ac:dyDescent="0.3">
      <c r="A5917" s="6">
        <v>6176</v>
      </c>
      <c r="B5917" t="s">
        <v>7223</v>
      </c>
      <c r="C5917" s="11">
        <v>45658</v>
      </c>
      <c r="D5917" s="1" t="str">
        <f t="shared" si="291"/>
        <v>2025</v>
      </c>
      <c r="E5917" s="12" t="str">
        <f t="shared" si="292"/>
        <v>January</v>
      </c>
      <c r="F5917" t="s">
        <v>40</v>
      </c>
      <c r="G5917" t="s">
        <v>9662</v>
      </c>
      <c r="H5917" t="s">
        <v>24</v>
      </c>
      <c r="I5917" t="s">
        <v>19</v>
      </c>
      <c r="J5917" t="s">
        <v>20</v>
      </c>
      <c r="K5917" s="6">
        <v>3</v>
      </c>
      <c r="L5917" s="6" t="str">
        <f t="shared" si="294"/>
        <v>Small</v>
      </c>
      <c r="M5917" s="7">
        <v>799</v>
      </c>
      <c r="N5917" s="2">
        <v>0.1</v>
      </c>
      <c r="O5917" s="3">
        <v>2157.3000000000002</v>
      </c>
      <c r="P5917" s="3">
        <f>O5917/K5917</f>
        <v>719.1</v>
      </c>
      <c r="Q5917" s="3">
        <f>R5917/M5917</f>
        <v>0.40035043804755943</v>
      </c>
      <c r="R5917" s="4">
        <v>319.88</v>
      </c>
      <c r="S5917" s="2">
        <f t="shared" si="293"/>
        <v>0.1482779400176146</v>
      </c>
    </row>
    <row r="5918" spans="1:19" x14ac:dyDescent="0.3">
      <c r="A5918" s="6">
        <v>6177</v>
      </c>
      <c r="B5918" t="s">
        <v>7224</v>
      </c>
      <c r="C5918" s="11">
        <v>45298</v>
      </c>
      <c r="D5918" s="1" t="str">
        <f t="shared" si="291"/>
        <v>2024</v>
      </c>
      <c r="E5918" s="12" t="str">
        <f t="shared" si="292"/>
        <v>January</v>
      </c>
      <c r="F5918" t="s">
        <v>29</v>
      </c>
      <c r="G5918" t="s">
        <v>9662</v>
      </c>
      <c r="H5918" t="s">
        <v>37</v>
      </c>
      <c r="I5918" t="s">
        <v>27</v>
      </c>
      <c r="J5918" t="s">
        <v>47</v>
      </c>
      <c r="K5918" s="6">
        <v>2</v>
      </c>
      <c r="L5918" s="6" t="str">
        <f t="shared" si="294"/>
        <v>Small</v>
      </c>
      <c r="M5918" s="7">
        <v>999</v>
      </c>
      <c r="N5918" s="2">
        <v>0.15</v>
      </c>
      <c r="O5918" s="3">
        <v>1698.3</v>
      </c>
      <c r="P5918" s="3">
        <f>O5918/K5918</f>
        <v>849.15</v>
      </c>
      <c r="Q5918" s="3">
        <f>R5918/M5918</f>
        <v>0.14835835835835837</v>
      </c>
      <c r="R5918" s="4">
        <v>148.21</v>
      </c>
      <c r="S5918" s="2">
        <f t="shared" si="293"/>
        <v>8.7269622563740212E-2</v>
      </c>
    </row>
    <row r="5919" spans="1:19" x14ac:dyDescent="0.3">
      <c r="A5919" s="6">
        <v>6178</v>
      </c>
      <c r="B5919" t="s">
        <v>7225</v>
      </c>
      <c r="C5919" s="11">
        <v>45598</v>
      </c>
      <c r="D5919" s="1" t="str">
        <f t="shared" si="291"/>
        <v>2024</v>
      </c>
      <c r="E5919" s="12" t="str">
        <f t="shared" si="292"/>
        <v>November</v>
      </c>
      <c r="F5919" t="s">
        <v>40</v>
      </c>
      <c r="G5919" t="s">
        <v>9662</v>
      </c>
      <c r="H5919" t="s">
        <v>24</v>
      </c>
      <c r="I5919" t="s">
        <v>19</v>
      </c>
      <c r="J5919" t="s">
        <v>20</v>
      </c>
      <c r="K5919" s="6">
        <v>10</v>
      </c>
      <c r="L5919" s="6" t="str">
        <f t="shared" si="294"/>
        <v>Large</v>
      </c>
      <c r="M5919" s="7">
        <v>999</v>
      </c>
      <c r="N5919" s="2">
        <v>0.15</v>
      </c>
      <c r="O5919" s="3">
        <v>8491.5</v>
      </c>
      <c r="P5919" s="3">
        <f>O5919/K5919</f>
        <v>849.15</v>
      </c>
      <c r="Q5919" s="3">
        <f>R5919/M5919</f>
        <v>1.0259159159159159</v>
      </c>
      <c r="R5919" s="4">
        <v>1024.8900000000001</v>
      </c>
      <c r="S5919" s="2">
        <f t="shared" si="293"/>
        <v>0.12069599010775482</v>
      </c>
    </row>
    <row r="5920" spans="1:19" x14ac:dyDescent="0.3">
      <c r="A5920" s="6">
        <v>6179</v>
      </c>
      <c r="B5920" t="s">
        <v>7226</v>
      </c>
      <c r="C5920" s="11">
        <v>45541</v>
      </c>
      <c r="D5920" s="1" t="str">
        <f t="shared" si="291"/>
        <v>2024</v>
      </c>
      <c r="E5920" s="12" t="str">
        <f t="shared" si="292"/>
        <v>September</v>
      </c>
      <c r="F5920" t="s">
        <v>40</v>
      </c>
      <c r="G5920" t="s">
        <v>9662</v>
      </c>
      <c r="H5920" t="s">
        <v>15</v>
      </c>
      <c r="I5920" t="s">
        <v>19</v>
      </c>
      <c r="J5920" t="s">
        <v>32</v>
      </c>
      <c r="K5920" s="6">
        <v>8</v>
      </c>
      <c r="L5920" s="6" t="str">
        <f t="shared" si="294"/>
        <v>Large</v>
      </c>
      <c r="M5920" s="7">
        <v>499</v>
      </c>
      <c r="N5920" s="2">
        <v>0</v>
      </c>
      <c r="O5920" s="3">
        <v>3992</v>
      </c>
      <c r="P5920" s="3">
        <f>O5920/K5920</f>
        <v>499</v>
      </c>
      <c r="Q5920" s="3">
        <f>R5920/M5920</f>
        <v>0.44829659318637272</v>
      </c>
      <c r="R5920" s="4">
        <v>223.7</v>
      </c>
      <c r="S5920" s="2">
        <f t="shared" si="293"/>
        <v>5.603707414829659E-2</v>
      </c>
    </row>
    <row r="5921" spans="1:19" x14ac:dyDescent="0.3">
      <c r="A5921" s="6">
        <v>6180</v>
      </c>
      <c r="B5921" t="s">
        <v>7227</v>
      </c>
      <c r="C5921" s="11">
        <v>45776</v>
      </c>
      <c r="D5921" s="1" t="str">
        <f t="shared" si="291"/>
        <v>2025</v>
      </c>
      <c r="E5921" s="12" t="str">
        <f t="shared" si="292"/>
        <v>April</v>
      </c>
      <c r="F5921" t="s">
        <v>40</v>
      </c>
      <c r="G5921" t="s">
        <v>9662</v>
      </c>
      <c r="H5921" t="s">
        <v>15</v>
      </c>
      <c r="I5921" t="s">
        <v>27</v>
      </c>
      <c r="J5921" t="s">
        <v>17</v>
      </c>
      <c r="K5921" s="6">
        <v>6</v>
      </c>
      <c r="L5921" s="6" t="str">
        <f t="shared" si="294"/>
        <v>Midium</v>
      </c>
      <c r="M5921" s="7">
        <v>999</v>
      </c>
      <c r="N5921" s="2">
        <v>0.05</v>
      </c>
      <c r="O5921" s="3">
        <v>5694.3</v>
      </c>
      <c r="P5921" s="3">
        <f>O5921/K5921</f>
        <v>949.05000000000007</v>
      </c>
      <c r="Q5921" s="3">
        <f>R5921/M5921</f>
        <v>0.92078078078078085</v>
      </c>
      <c r="R5921" s="4">
        <v>919.86</v>
      </c>
      <c r="S5921" s="2">
        <f t="shared" si="293"/>
        <v>0.16154048785627734</v>
      </c>
    </row>
    <row r="5922" spans="1:19" x14ac:dyDescent="0.3">
      <c r="A5922" s="6">
        <v>6181</v>
      </c>
      <c r="B5922" t="s">
        <v>7228</v>
      </c>
      <c r="C5922" s="11">
        <v>45300</v>
      </c>
      <c r="D5922" s="1" t="str">
        <f t="shared" si="291"/>
        <v>2024</v>
      </c>
      <c r="E5922" s="12" t="str">
        <f t="shared" si="292"/>
        <v>January</v>
      </c>
      <c r="F5922" t="s">
        <v>40</v>
      </c>
      <c r="G5922" t="s">
        <v>9662</v>
      </c>
      <c r="H5922" t="s">
        <v>15</v>
      </c>
      <c r="I5922" t="s">
        <v>27</v>
      </c>
      <c r="J5922" t="s">
        <v>47</v>
      </c>
      <c r="K5922" s="6">
        <v>8</v>
      </c>
      <c r="L5922" s="6" t="str">
        <f t="shared" si="294"/>
        <v>Large</v>
      </c>
      <c r="M5922" s="7">
        <v>499</v>
      </c>
      <c r="N5922" s="2">
        <v>0.1</v>
      </c>
      <c r="O5922" s="3">
        <v>3592.8</v>
      </c>
      <c r="P5922" s="3">
        <f>O5922/K5922</f>
        <v>449.1</v>
      </c>
      <c r="Q5922" s="3">
        <f>R5922/M5922</f>
        <v>0.82278557114228457</v>
      </c>
      <c r="R5922" s="4">
        <v>410.57</v>
      </c>
      <c r="S5922" s="2">
        <f t="shared" si="293"/>
        <v>0.11427577376976174</v>
      </c>
    </row>
    <row r="5923" spans="1:19" x14ac:dyDescent="0.3">
      <c r="A5923" s="6">
        <v>6182</v>
      </c>
      <c r="B5923" t="s">
        <v>7229</v>
      </c>
      <c r="C5923" s="11">
        <v>45353</v>
      </c>
      <c r="D5923" s="1" t="str">
        <f t="shared" si="291"/>
        <v>2024</v>
      </c>
      <c r="E5923" s="12" t="str">
        <f t="shared" si="292"/>
        <v>March</v>
      </c>
      <c r="F5923" t="s">
        <v>22</v>
      </c>
      <c r="G5923" t="s">
        <v>9662</v>
      </c>
      <c r="H5923" t="s">
        <v>15</v>
      </c>
      <c r="I5923" t="s">
        <v>16</v>
      </c>
      <c r="J5923" t="s">
        <v>34</v>
      </c>
      <c r="K5923" s="6">
        <v>5</v>
      </c>
      <c r="L5923" s="6" t="str">
        <f t="shared" si="294"/>
        <v>Midium</v>
      </c>
      <c r="M5923" s="7">
        <v>799</v>
      </c>
      <c r="N5923" s="2">
        <v>0</v>
      </c>
      <c r="O5923" s="3">
        <v>3995</v>
      </c>
      <c r="P5923" s="3">
        <f>O5923/K5923</f>
        <v>799</v>
      </c>
      <c r="Q5923" s="3">
        <f>R5923/M5923</f>
        <v>0.94101376720901131</v>
      </c>
      <c r="R5923" s="4">
        <v>751.87</v>
      </c>
      <c r="S5923" s="2">
        <f t="shared" si="293"/>
        <v>0.18820275344180226</v>
      </c>
    </row>
    <row r="5924" spans="1:19" x14ac:dyDescent="0.3">
      <c r="A5924" s="6">
        <v>6183</v>
      </c>
      <c r="B5924" t="s">
        <v>7230</v>
      </c>
      <c r="C5924" s="11">
        <v>45777</v>
      </c>
      <c r="D5924" s="1" t="str">
        <f t="shared" si="291"/>
        <v>2025</v>
      </c>
      <c r="E5924" s="12" t="str">
        <f t="shared" si="292"/>
        <v>April</v>
      </c>
      <c r="F5924" t="s">
        <v>14</v>
      </c>
      <c r="G5924" t="s">
        <v>6538</v>
      </c>
      <c r="H5924" t="s">
        <v>15</v>
      </c>
      <c r="I5924" t="s">
        <v>19</v>
      </c>
      <c r="J5924" t="s">
        <v>32</v>
      </c>
      <c r="K5924" s="6">
        <v>3</v>
      </c>
      <c r="L5924" s="6" t="str">
        <f t="shared" si="294"/>
        <v>Small</v>
      </c>
      <c r="M5924" s="7">
        <v>299</v>
      </c>
      <c r="N5924" s="2">
        <v>0</v>
      </c>
      <c r="O5924" s="3">
        <v>897</v>
      </c>
      <c r="P5924" s="3">
        <f>O5924/K5924</f>
        <v>299</v>
      </c>
      <c r="Q5924" s="3">
        <f>R5924/M5924</f>
        <v>0.32822742474916389</v>
      </c>
      <c r="R5924" s="4">
        <v>98.14</v>
      </c>
      <c r="S5924" s="2">
        <f t="shared" si="293"/>
        <v>0.10940914158305463</v>
      </c>
    </row>
    <row r="5925" spans="1:19" x14ac:dyDescent="0.3">
      <c r="A5925" s="6">
        <v>6184</v>
      </c>
      <c r="B5925" t="s">
        <v>7231</v>
      </c>
      <c r="C5925" s="11">
        <v>45736</v>
      </c>
      <c r="D5925" s="1" t="str">
        <f t="shared" si="291"/>
        <v>2025</v>
      </c>
      <c r="E5925" s="12" t="str">
        <f t="shared" si="292"/>
        <v>March</v>
      </c>
      <c r="F5925" t="s">
        <v>40</v>
      </c>
      <c r="G5925" t="s">
        <v>2803</v>
      </c>
      <c r="H5925" t="s">
        <v>15</v>
      </c>
      <c r="I5925" t="s">
        <v>27</v>
      </c>
      <c r="J5925" t="s">
        <v>47</v>
      </c>
      <c r="K5925" s="6">
        <v>3</v>
      </c>
      <c r="L5925" s="6" t="str">
        <f t="shared" si="294"/>
        <v>Small</v>
      </c>
      <c r="M5925" s="7">
        <v>99</v>
      </c>
      <c r="N5925" s="2">
        <v>0.15</v>
      </c>
      <c r="O5925" s="3">
        <v>252.45</v>
      </c>
      <c r="P5925" s="3">
        <f>O5925/K5925</f>
        <v>84.149999999999991</v>
      </c>
      <c r="Q5925" s="3">
        <f>R5925/M5925</f>
        <v>0.62676767676767675</v>
      </c>
      <c r="R5925" s="4">
        <v>62.05</v>
      </c>
      <c r="S5925" s="2">
        <f t="shared" si="293"/>
        <v>0.24579124579124578</v>
      </c>
    </row>
    <row r="5926" spans="1:19" x14ac:dyDescent="0.3">
      <c r="A5926" s="6">
        <v>6185</v>
      </c>
      <c r="B5926" t="s">
        <v>7232</v>
      </c>
      <c r="C5926" s="11">
        <v>45749</v>
      </c>
      <c r="D5926" s="1" t="str">
        <f t="shared" si="291"/>
        <v>2025</v>
      </c>
      <c r="E5926" s="12" t="str">
        <f t="shared" si="292"/>
        <v>April</v>
      </c>
      <c r="F5926" t="s">
        <v>40</v>
      </c>
      <c r="G5926" t="s">
        <v>7233</v>
      </c>
      <c r="H5926" t="s">
        <v>15</v>
      </c>
      <c r="I5926" t="s">
        <v>27</v>
      </c>
      <c r="J5926" t="s">
        <v>47</v>
      </c>
      <c r="K5926" s="6">
        <v>7</v>
      </c>
      <c r="L5926" s="6" t="str">
        <f t="shared" si="294"/>
        <v>Large</v>
      </c>
      <c r="M5926" s="7">
        <v>499</v>
      </c>
      <c r="N5926" s="2">
        <v>0.15</v>
      </c>
      <c r="O5926" s="3">
        <v>2969.05</v>
      </c>
      <c r="P5926" s="3">
        <f>O5926/K5926</f>
        <v>424.15000000000003</v>
      </c>
      <c r="Q5926" s="3">
        <f>R5926/M5926</f>
        <v>1.6987975951903809</v>
      </c>
      <c r="R5926" s="4">
        <v>847.7</v>
      </c>
      <c r="S5926" s="2">
        <f t="shared" si="293"/>
        <v>0.28551220087233292</v>
      </c>
    </row>
    <row r="5927" spans="1:19" x14ac:dyDescent="0.3">
      <c r="A5927" s="6">
        <v>6186</v>
      </c>
      <c r="B5927" t="s">
        <v>7234</v>
      </c>
      <c r="C5927" s="11">
        <v>46015</v>
      </c>
      <c r="D5927" s="1" t="str">
        <f t="shared" si="291"/>
        <v>2025</v>
      </c>
      <c r="E5927" s="12" t="str">
        <f t="shared" si="292"/>
        <v>December</v>
      </c>
      <c r="F5927" t="s">
        <v>29</v>
      </c>
      <c r="G5927" t="s">
        <v>4439</v>
      </c>
      <c r="H5927" t="s">
        <v>37</v>
      </c>
      <c r="I5927" t="s">
        <v>27</v>
      </c>
      <c r="J5927" t="s">
        <v>47</v>
      </c>
      <c r="K5927" s="6">
        <v>3</v>
      </c>
      <c r="L5927" s="6" t="str">
        <f t="shared" si="294"/>
        <v>Small</v>
      </c>
      <c r="M5927" s="7">
        <v>999</v>
      </c>
      <c r="N5927" s="2">
        <v>0</v>
      </c>
      <c r="O5927" s="3">
        <v>2997</v>
      </c>
      <c r="P5927" s="3">
        <f>O5927/K5927</f>
        <v>999</v>
      </c>
      <c r="Q5927" s="3">
        <f>R5927/M5927</f>
        <v>0.23126126126126126</v>
      </c>
      <c r="R5927" s="4">
        <v>231.03</v>
      </c>
      <c r="S5927" s="2">
        <f t="shared" si="293"/>
        <v>7.7087087087087086E-2</v>
      </c>
    </row>
    <row r="5928" spans="1:19" x14ac:dyDescent="0.3">
      <c r="A5928" s="6">
        <v>6187</v>
      </c>
      <c r="B5928" t="s">
        <v>7235</v>
      </c>
      <c r="C5928" s="11">
        <v>45770</v>
      </c>
      <c r="D5928" s="1" t="str">
        <f t="shared" si="291"/>
        <v>2025</v>
      </c>
      <c r="E5928" s="12" t="str">
        <f t="shared" si="292"/>
        <v>April</v>
      </c>
      <c r="F5928" t="s">
        <v>40</v>
      </c>
      <c r="G5928" t="s">
        <v>4128</v>
      </c>
      <c r="H5928" t="s">
        <v>24</v>
      </c>
      <c r="I5928" t="s">
        <v>19</v>
      </c>
      <c r="J5928" t="s">
        <v>20</v>
      </c>
      <c r="K5928" s="6">
        <v>6</v>
      </c>
      <c r="L5928" s="6" t="str">
        <f t="shared" si="294"/>
        <v>Midium</v>
      </c>
      <c r="M5928" s="7">
        <v>999</v>
      </c>
      <c r="N5928" s="2">
        <v>0</v>
      </c>
      <c r="O5928" s="3">
        <v>5994</v>
      </c>
      <c r="P5928" s="3">
        <f>O5928/K5928</f>
        <v>999</v>
      </c>
      <c r="Q5928" s="3">
        <f>R5928/M5928</f>
        <v>1.3651251251251251</v>
      </c>
      <c r="R5928" s="4">
        <v>1363.76</v>
      </c>
      <c r="S5928" s="2">
        <f t="shared" si="293"/>
        <v>0.22752085418752085</v>
      </c>
    </row>
    <row r="5929" spans="1:19" x14ac:dyDescent="0.3">
      <c r="A5929" s="6">
        <v>6188</v>
      </c>
      <c r="B5929" t="s">
        <v>7236</v>
      </c>
      <c r="C5929" s="11">
        <v>45387</v>
      </c>
      <c r="D5929" s="1" t="str">
        <f t="shared" si="291"/>
        <v>2024</v>
      </c>
      <c r="E5929" s="12" t="str">
        <f t="shared" si="292"/>
        <v>April</v>
      </c>
      <c r="F5929" t="s">
        <v>14</v>
      </c>
      <c r="G5929" t="s">
        <v>5140</v>
      </c>
      <c r="H5929" t="s">
        <v>37</v>
      </c>
      <c r="I5929" t="s">
        <v>27</v>
      </c>
      <c r="J5929" t="s">
        <v>17</v>
      </c>
      <c r="K5929" s="6">
        <v>10</v>
      </c>
      <c r="L5929" s="6" t="str">
        <f t="shared" si="294"/>
        <v>Large</v>
      </c>
      <c r="M5929" s="7">
        <v>999</v>
      </c>
      <c r="N5929" s="2">
        <v>0.05</v>
      </c>
      <c r="O5929" s="3">
        <v>9490.5</v>
      </c>
      <c r="P5929" s="3">
        <f>O5929/K5929</f>
        <v>949.05</v>
      </c>
      <c r="Q5929" s="3">
        <f>R5929/M5929</f>
        <v>1.6075375375375376</v>
      </c>
      <c r="R5929" s="4">
        <v>1605.93</v>
      </c>
      <c r="S5929" s="2">
        <f t="shared" si="293"/>
        <v>0.16921447763553027</v>
      </c>
    </row>
    <row r="5930" spans="1:19" x14ac:dyDescent="0.3">
      <c r="A5930" s="6">
        <v>6189</v>
      </c>
      <c r="B5930" t="s">
        <v>7237</v>
      </c>
      <c r="C5930" s="11">
        <v>45538</v>
      </c>
      <c r="D5930" s="1" t="str">
        <f t="shared" si="291"/>
        <v>2024</v>
      </c>
      <c r="E5930" s="12" t="str">
        <f t="shared" si="292"/>
        <v>September</v>
      </c>
      <c r="F5930" t="s">
        <v>14</v>
      </c>
      <c r="G5930" t="s">
        <v>1366</v>
      </c>
      <c r="H5930" t="s">
        <v>37</v>
      </c>
      <c r="I5930" t="s">
        <v>19</v>
      </c>
      <c r="J5930" t="s">
        <v>42</v>
      </c>
      <c r="K5930" s="6">
        <v>3</v>
      </c>
      <c r="L5930" s="6" t="str">
        <f t="shared" si="294"/>
        <v>Small</v>
      </c>
      <c r="M5930" s="7">
        <v>799</v>
      </c>
      <c r="N5930" s="2">
        <v>0.1</v>
      </c>
      <c r="O5930" s="3">
        <v>2157.3000000000002</v>
      </c>
      <c r="P5930" s="3">
        <f>O5930/K5930</f>
        <v>719.1</v>
      </c>
      <c r="Q5930" s="3">
        <f>R5930/M5930</f>
        <v>0.50380475594493124</v>
      </c>
      <c r="R5930" s="4">
        <v>402.54</v>
      </c>
      <c r="S5930" s="2">
        <f t="shared" si="293"/>
        <v>0.18659435405367819</v>
      </c>
    </row>
    <row r="5931" spans="1:19" x14ac:dyDescent="0.3">
      <c r="A5931" s="6">
        <v>6190</v>
      </c>
      <c r="B5931" t="s">
        <v>7238</v>
      </c>
      <c r="C5931" s="11">
        <v>45400</v>
      </c>
      <c r="D5931" s="1" t="str">
        <f t="shared" si="291"/>
        <v>2024</v>
      </c>
      <c r="E5931" s="12" t="str">
        <f t="shared" si="292"/>
        <v>April</v>
      </c>
      <c r="F5931" t="s">
        <v>14</v>
      </c>
      <c r="G5931" t="s">
        <v>9662</v>
      </c>
      <c r="H5931" t="s">
        <v>24</v>
      </c>
      <c r="I5931" t="s">
        <v>19</v>
      </c>
      <c r="J5931" t="s">
        <v>32</v>
      </c>
      <c r="K5931" s="6">
        <v>3</v>
      </c>
      <c r="L5931" s="6" t="str">
        <f t="shared" si="294"/>
        <v>Small</v>
      </c>
      <c r="M5931" s="7">
        <v>999</v>
      </c>
      <c r="N5931" s="2">
        <v>0.15</v>
      </c>
      <c r="O5931" s="3">
        <v>2547.4499999999998</v>
      </c>
      <c r="P5931" s="3">
        <f>O5931/K5931</f>
        <v>849.15</v>
      </c>
      <c r="Q5931" s="3">
        <f>R5931/M5931</f>
        <v>0.70374374374374371</v>
      </c>
      <c r="R5931" s="4">
        <v>703.04</v>
      </c>
      <c r="S5931" s="2">
        <f t="shared" si="293"/>
        <v>0.27597793872303678</v>
      </c>
    </row>
    <row r="5932" spans="1:19" x14ac:dyDescent="0.3">
      <c r="A5932" s="6">
        <v>6191</v>
      </c>
      <c r="B5932" t="s">
        <v>7239</v>
      </c>
      <c r="C5932" s="11">
        <v>45603</v>
      </c>
      <c r="D5932" s="1" t="str">
        <f t="shared" si="291"/>
        <v>2024</v>
      </c>
      <c r="E5932" s="12" t="str">
        <f t="shared" si="292"/>
        <v>November</v>
      </c>
      <c r="F5932" t="s">
        <v>40</v>
      </c>
      <c r="G5932" t="s">
        <v>9662</v>
      </c>
      <c r="H5932" t="s">
        <v>24</v>
      </c>
      <c r="I5932" t="s">
        <v>19</v>
      </c>
      <c r="J5932" t="s">
        <v>20</v>
      </c>
      <c r="K5932" s="6">
        <v>9</v>
      </c>
      <c r="L5932" s="6" t="str">
        <f t="shared" si="294"/>
        <v>Large</v>
      </c>
      <c r="M5932" s="7">
        <v>999</v>
      </c>
      <c r="N5932" s="2">
        <v>0</v>
      </c>
      <c r="O5932" s="3">
        <v>8991</v>
      </c>
      <c r="P5932" s="3">
        <f>O5932/K5932</f>
        <v>999</v>
      </c>
      <c r="Q5932" s="3">
        <f>R5932/M5932</f>
        <v>0.85077077077077068</v>
      </c>
      <c r="R5932" s="4">
        <v>849.92</v>
      </c>
      <c r="S5932" s="2">
        <f t="shared" si="293"/>
        <v>9.4530085641196748E-2</v>
      </c>
    </row>
    <row r="5933" spans="1:19" x14ac:dyDescent="0.3">
      <c r="A5933" s="6">
        <v>6192</v>
      </c>
      <c r="B5933" t="s">
        <v>7240</v>
      </c>
      <c r="C5933" s="11">
        <v>45604</v>
      </c>
      <c r="D5933" s="1" t="str">
        <f t="shared" si="291"/>
        <v>2024</v>
      </c>
      <c r="E5933" s="12" t="str">
        <f t="shared" si="292"/>
        <v>November</v>
      </c>
      <c r="F5933" t="s">
        <v>22</v>
      </c>
      <c r="G5933" t="s">
        <v>9662</v>
      </c>
      <c r="H5933" t="s">
        <v>15</v>
      </c>
      <c r="I5933" t="s">
        <v>27</v>
      </c>
      <c r="J5933" t="s">
        <v>47</v>
      </c>
      <c r="K5933" s="6">
        <v>8</v>
      </c>
      <c r="L5933" s="6" t="str">
        <f t="shared" si="294"/>
        <v>Large</v>
      </c>
      <c r="M5933" s="7">
        <v>99</v>
      </c>
      <c r="N5933" s="2">
        <v>0</v>
      </c>
      <c r="O5933" s="3">
        <v>792</v>
      </c>
      <c r="P5933" s="3">
        <f>O5933/K5933</f>
        <v>99</v>
      </c>
      <c r="Q5933" s="3">
        <f>R5933/M5933</f>
        <v>1.8040404040404039</v>
      </c>
      <c r="R5933" s="4">
        <v>178.6</v>
      </c>
      <c r="S5933" s="2">
        <f t="shared" si="293"/>
        <v>0.22550505050505049</v>
      </c>
    </row>
    <row r="5934" spans="1:19" x14ac:dyDescent="0.3">
      <c r="A5934" s="6">
        <v>6193</v>
      </c>
      <c r="B5934" t="s">
        <v>7241</v>
      </c>
      <c r="C5934" s="11">
        <v>46013</v>
      </c>
      <c r="D5934" s="1" t="str">
        <f t="shared" si="291"/>
        <v>2025</v>
      </c>
      <c r="E5934" s="12" t="str">
        <f t="shared" si="292"/>
        <v>December</v>
      </c>
      <c r="F5934" t="s">
        <v>14</v>
      </c>
      <c r="G5934" t="s">
        <v>9662</v>
      </c>
      <c r="H5934" t="s">
        <v>24</v>
      </c>
      <c r="I5934" t="s">
        <v>27</v>
      </c>
      <c r="J5934" t="s">
        <v>47</v>
      </c>
      <c r="K5934" s="6">
        <v>1</v>
      </c>
      <c r="L5934" s="6" t="str">
        <f t="shared" si="294"/>
        <v>Small</v>
      </c>
      <c r="M5934" s="7">
        <v>149</v>
      </c>
      <c r="N5934" s="2">
        <v>0</v>
      </c>
      <c r="O5934" s="3">
        <v>149</v>
      </c>
      <c r="P5934" s="3">
        <f>O5934/K5934</f>
        <v>149</v>
      </c>
      <c r="Q5934" s="3">
        <f>R5934/M5934</f>
        <v>0.22201342281879194</v>
      </c>
      <c r="R5934" s="4">
        <v>33.08</v>
      </c>
      <c r="S5934" s="2">
        <f t="shared" si="293"/>
        <v>0.22201342281879194</v>
      </c>
    </row>
    <row r="5935" spans="1:19" x14ac:dyDescent="0.3">
      <c r="A5935" s="6">
        <v>6194</v>
      </c>
      <c r="B5935" t="s">
        <v>7242</v>
      </c>
      <c r="C5935" s="11">
        <v>45515</v>
      </c>
      <c r="D5935" s="1" t="str">
        <f t="shared" si="291"/>
        <v>2024</v>
      </c>
      <c r="E5935" s="12" t="str">
        <f t="shared" si="292"/>
        <v>August</v>
      </c>
      <c r="F5935" t="s">
        <v>40</v>
      </c>
      <c r="G5935" t="s">
        <v>7243</v>
      </c>
      <c r="H5935" t="s">
        <v>15</v>
      </c>
      <c r="I5935" t="s">
        <v>19</v>
      </c>
      <c r="J5935" t="s">
        <v>32</v>
      </c>
      <c r="K5935" s="6">
        <v>6</v>
      </c>
      <c r="L5935" s="6" t="str">
        <f t="shared" si="294"/>
        <v>Midium</v>
      </c>
      <c r="M5935" s="7">
        <v>149</v>
      </c>
      <c r="N5935" s="2">
        <v>0.1</v>
      </c>
      <c r="O5935" s="3">
        <v>804.6</v>
      </c>
      <c r="P5935" s="3">
        <f>O5935/K5935</f>
        <v>134.1</v>
      </c>
      <c r="Q5935" s="3">
        <f>R5935/M5935</f>
        <v>1.1067785234899328</v>
      </c>
      <c r="R5935" s="4">
        <v>164.91</v>
      </c>
      <c r="S5935" s="2">
        <f t="shared" si="293"/>
        <v>0.20495898583146904</v>
      </c>
    </row>
    <row r="5936" spans="1:19" x14ac:dyDescent="0.3">
      <c r="A5936" s="6">
        <v>6195</v>
      </c>
      <c r="B5936" t="s">
        <v>7244</v>
      </c>
      <c r="C5936" s="11">
        <v>45996</v>
      </c>
      <c r="D5936" s="1" t="str">
        <f t="shared" si="291"/>
        <v>2025</v>
      </c>
      <c r="E5936" s="12" t="str">
        <f t="shared" si="292"/>
        <v>December</v>
      </c>
      <c r="F5936" t="s">
        <v>40</v>
      </c>
      <c r="G5936" t="s">
        <v>4814</v>
      </c>
      <c r="H5936" t="s">
        <v>15</v>
      </c>
      <c r="I5936" t="s">
        <v>19</v>
      </c>
      <c r="J5936" t="s">
        <v>20</v>
      </c>
      <c r="K5936" s="6">
        <v>10</v>
      </c>
      <c r="L5936" s="6" t="str">
        <f t="shared" si="294"/>
        <v>Large</v>
      </c>
      <c r="M5936" s="7">
        <v>999</v>
      </c>
      <c r="N5936" s="2">
        <v>0.05</v>
      </c>
      <c r="O5936" s="3">
        <v>9490.5</v>
      </c>
      <c r="P5936" s="3">
        <f>O5936/K5936</f>
        <v>949.05</v>
      </c>
      <c r="Q5936" s="3">
        <f>R5936/M5936</f>
        <v>2.3807307307307308</v>
      </c>
      <c r="R5936" s="4">
        <v>2378.35</v>
      </c>
      <c r="S5936" s="2">
        <f t="shared" si="293"/>
        <v>0.25060323481376112</v>
      </c>
    </row>
    <row r="5937" spans="1:19" x14ac:dyDescent="0.3">
      <c r="A5937" s="6">
        <v>6196</v>
      </c>
      <c r="B5937" t="s">
        <v>7245</v>
      </c>
      <c r="C5937" s="11">
        <v>45363</v>
      </c>
      <c r="D5937" s="1" t="str">
        <f t="shared" si="291"/>
        <v>2024</v>
      </c>
      <c r="E5937" s="12" t="str">
        <f t="shared" si="292"/>
        <v>March</v>
      </c>
      <c r="F5937" t="s">
        <v>29</v>
      </c>
      <c r="G5937" t="s">
        <v>9662</v>
      </c>
      <c r="H5937" t="s">
        <v>37</v>
      </c>
      <c r="I5937" t="s">
        <v>19</v>
      </c>
      <c r="J5937" t="s">
        <v>25</v>
      </c>
      <c r="K5937" s="6">
        <v>4</v>
      </c>
      <c r="L5937" s="6" t="str">
        <f t="shared" si="294"/>
        <v>Midium</v>
      </c>
      <c r="M5937" s="7">
        <v>199</v>
      </c>
      <c r="N5937" s="2">
        <v>0</v>
      </c>
      <c r="O5937" s="3">
        <v>796</v>
      </c>
      <c r="P5937" s="3">
        <f>O5937/K5937</f>
        <v>199</v>
      </c>
      <c r="Q5937" s="3">
        <f>R5937/M5937</f>
        <v>0.36241206030150758</v>
      </c>
      <c r="R5937" s="4">
        <v>72.12</v>
      </c>
      <c r="S5937" s="2">
        <f t="shared" si="293"/>
        <v>9.0603015075376894E-2</v>
      </c>
    </row>
    <row r="5938" spans="1:19" x14ac:dyDescent="0.3">
      <c r="A5938" s="6">
        <v>6197</v>
      </c>
      <c r="B5938" t="s">
        <v>7246</v>
      </c>
      <c r="C5938" s="11">
        <v>45305</v>
      </c>
      <c r="D5938" s="1" t="str">
        <f t="shared" si="291"/>
        <v>2024</v>
      </c>
      <c r="E5938" s="12" t="str">
        <f t="shared" si="292"/>
        <v>January</v>
      </c>
      <c r="F5938" t="s">
        <v>22</v>
      </c>
      <c r="G5938" t="s">
        <v>9662</v>
      </c>
      <c r="H5938" t="s">
        <v>37</v>
      </c>
      <c r="I5938" t="s">
        <v>27</v>
      </c>
      <c r="J5938" t="s">
        <v>17</v>
      </c>
      <c r="K5938" s="6">
        <v>2</v>
      </c>
      <c r="L5938" s="6" t="str">
        <f t="shared" si="294"/>
        <v>Small</v>
      </c>
      <c r="M5938" s="7">
        <v>199</v>
      </c>
      <c r="N5938" s="2">
        <v>0.15</v>
      </c>
      <c r="O5938" s="3">
        <v>338.3</v>
      </c>
      <c r="P5938" s="3">
        <f>O5938/K5938</f>
        <v>169.15</v>
      </c>
      <c r="Q5938" s="3">
        <f>R5938/M5938</f>
        <v>0.37894472361809045</v>
      </c>
      <c r="R5938" s="4">
        <v>75.41</v>
      </c>
      <c r="S5938" s="2">
        <f t="shared" si="293"/>
        <v>0.22290866095181788</v>
      </c>
    </row>
    <row r="5939" spans="1:19" x14ac:dyDescent="0.3">
      <c r="A5939" s="6">
        <v>6198</v>
      </c>
      <c r="B5939" t="s">
        <v>7247</v>
      </c>
      <c r="C5939" s="11">
        <v>45350</v>
      </c>
      <c r="D5939" s="1" t="str">
        <f t="shared" si="291"/>
        <v>2024</v>
      </c>
      <c r="E5939" s="12" t="str">
        <f t="shared" si="292"/>
        <v>February</v>
      </c>
      <c r="F5939" t="s">
        <v>22</v>
      </c>
      <c r="G5939" t="s">
        <v>7248</v>
      </c>
      <c r="H5939" t="s">
        <v>37</v>
      </c>
      <c r="I5939" t="s">
        <v>19</v>
      </c>
      <c r="J5939" t="s">
        <v>20</v>
      </c>
      <c r="K5939" s="6">
        <v>2</v>
      </c>
      <c r="L5939" s="6" t="str">
        <f t="shared" si="294"/>
        <v>Small</v>
      </c>
      <c r="M5939" s="7">
        <v>149</v>
      </c>
      <c r="N5939" s="2">
        <v>0.15</v>
      </c>
      <c r="O5939" s="3">
        <v>253.3</v>
      </c>
      <c r="P5939" s="3">
        <f>O5939/K5939</f>
        <v>126.65</v>
      </c>
      <c r="Q5939" s="3">
        <f>R5939/M5939</f>
        <v>0.25550335570469801</v>
      </c>
      <c r="R5939" s="4">
        <v>38.07</v>
      </c>
      <c r="S5939" s="2">
        <f t="shared" si="293"/>
        <v>0.1502960915909988</v>
      </c>
    </row>
    <row r="5940" spans="1:19" x14ac:dyDescent="0.3">
      <c r="A5940" s="6">
        <v>6199</v>
      </c>
      <c r="B5940" t="s">
        <v>7249</v>
      </c>
      <c r="C5940" s="11">
        <v>45991</v>
      </c>
      <c r="D5940" s="1" t="str">
        <f t="shared" si="291"/>
        <v>2025</v>
      </c>
      <c r="E5940" s="12" t="str">
        <f t="shared" si="292"/>
        <v>November</v>
      </c>
      <c r="F5940" t="s">
        <v>40</v>
      </c>
      <c r="G5940" t="s">
        <v>9662</v>
      </c>
      <c r="H5940" t="s">
        <v>37</v>
      </c>
      <c r="I5940" t="s">
        <v>19</v>
      </c>
      <c r="J5940" t="s">
        <v>25</v>
      </c>
      <c r="K5940" s="6">
        <v>5</v>
      </c>
      <c r="L5940" s="6" t="str">
        <f t="shared" si="294"/>
        <v>Midium</v>
      </c>
      <c r="M5940" s="7">
        <v>99</v>
      </c>
      <c r="N5940" s="2">
        <v>0</v>
      </c>
      <c r="O5940" s="3">
        <v>495</v>
      </c>
      <c r="P5940" s="3">
        <f>O5940/K5940</f>
        <v>99</v>
      </c>
      <c r="Q5940" s="3">
        <f>R5940/M5940</f>
        <v>1.0709090909090908</v>
      </c>
      <c r="R5940" s="4">
        <v>106.02</v>
      </c>
      <c r="S5940" s="2">
        <f t="shared" si="293"/>
        <v>0.21418181818181817</v>
      </c>
    </row>
    <row r="5941" spans="1:19" x14ac:dyDescent="0.3">
      <c r="A5941" s="6">
        <v>6200</v>
      </c>
      <c r="B5941" t="s">
        <v>7250</v>
      </c>
      <c r="C5941" s="11">
        <v>45610</v>
      </c>
      <c r="D5941" s="1" t="str">
        <f t="shared" si="291"/>
        <v>2024</v>
      </c>
      <c r="E5941" s="12" t="str">
        <f t="shared" si="292"/>
        <v>November</v>
      </c>
      <c r="F5941" t="s">
        <v>29</v>
      </c>
      <c r="G5941" t="s">
        <v>9662</v>
      </c>
      <c r="H5941" t="s">
        <v>24</v>
      </c>
      <c r="I5941" t="s">
        <v>19</v>
      </c>
      <c r="J5941" t="s">
        <v>25</v>
      </c>
      <c r="K5941" s="6">
        <v>9</v>
      </c>
      <c r="L5941" s="6" t="str">
        <f t="shared" si="294"/>
        <v>Large</v>
      </c>
      <c r="M5941" s="7">
        <v>999</v>
      </c>
      <c r="N5941" s="2">
        <v>0.05</v>
      </c>
      <c r="O5941" s="3">
        <v>8541.4500000000007</v>
      </c>
      <c r="P5941" s="3">
        <f>O5941/K5941</f>
        <v>949.05000000000007</v>
      </c>
      <c r="Q5941" s="3">
        <f>R5941/M5941</f>
        <v>2.0805405405405404</v>
      </c>
      <c r="R5941" s="4">
        <v>2078.46</v>
      </c>
      <c r="S5941" s="2">
        <f t="shared" si="293"/>
        <v>0.24333807491702228</v>
      </c>
    </row>
    <row r="5942" spans="1:19" x14ac:dyDescent="0.3">
      <c r="A5942" s="6">
        <v>6201</v>
      </c>
      <c r="B5942" t="s">
        <v>7251</v>
      </c>
      <c r="C5942" s="11">
        <v>45801</v>
      </c>
      <c r="D5942" s="1" t="str">
        <f t="shared" si="291"/>
        <v>2025</v>
      </c>
      <c r="E5942" s="12" t="str">
        <f t="shared" si="292"/>
        <v>May</v>
      </c>
      <c r="F5942" t="s">
        <v>14</v>
      </c>
      <c r="G5942" t="s">
        <v>9662</v>
      </c>
      <c r="H5942" t="s">
        <v>15</v>
      </c>
      <c r="I5942" t="s">
        <v>19</v>
      </c>
      <c r="J5942" t="s">
        <v>32</v>
      </c>
      <c r="K5942" s="6">
        <v>5</v>
      </c>
      <c r="L5942" s="6" t="str">
        <f t="shared" si="294"/>
        <v>Midium</v>
      </c>
      <c r="M5942" s="7">
        <v>299</v>
      </c>
      <c r="N5942" s="2">
        <v>0.15</v>
      </c>
      <c r="O5942" s="3">
        <v>1270.75</v>
      </c>
      <c r="P5942" s="3">
        <f>O5942/K5942</f>
        <v>254.15</v>
      </c>
      <c r="Q5942" s="3">
        <f>R5942/M5942</f>
        <v>0.2688294314381271</v>
      </c>
      <c r="R5942" s="4">
        <v>80.38</v>
      </c>
      <c r="S5942" s="2">
        <f t="shared" si="293"/>
        <v>6.32539838677946E-2</v>
      </c>
    </row>
    <row r="5943" spans="1:19" x14ac:dyDescent="0.3">
      <c r="A5943" s="6">
        <v>6202</v>
      </c>
      <c r="B5943" t="s">
        <v>7252</v>
      </c>
      <c r="C5943" s="11">
        <v>45486</v>
      </c>
      <c r="D5943" s="1" t="str">
        <f t="shared" si="291"/>
        <v>2024</v>
      </c>
      <c r="E5943" s="12" t="str">
        <f t="shared" si="292"/>
        <v>July</v>
      </c>
      <c r="F5943" t="s">
        <v>29</v>
      </c>
      <c r="G5943" t="s">
        <v>9662</v>
      </c>
      <c r="H5943" t="s">
        <v>37</v>
      </c>
      <c r="I5943" t="s">
        <v>19</v>
      </c>
      <c r="J5943" t="s">
        <v>20</v>
      </c>
      <c r="K5943" s="6">
        <v>1</v>
      </c>
      <c r="L5943" s="6" t="str">
        <f t="shared" si="294"/>
        <v>Small</v>
      </c>
      <c r="M5943" s="7">
        <v>149</v>
      </c>
      <c r="N5943" s="2">
        <v>0.05</v>
      </c>
      <c r="O5943" s="3">
        <v>141.55000000000001</v>
      </c>
      <c r="P5943" s="3">
        <f>O5943/K5943</f>
        <v>141.55000000000001</v>
      </c>
      <c r="Q5943" s="3">
        <f>R5943/M5943</f>
        <v>7.2953020134228178E-2</v>
      </c>
      <c r="R5943" s="4">
        <v>10.87</v>
      </c>
      <c r="S5943" s="2">
        <f t="shared" si="293"/>
        <v>7.6792652772871769E-2</v>
      </c>
    </row>
    <row r="5944" spans="1:19" x14ac:dyDescent="0.3">
      <c r="A5944" s="6">
        <v>6203</v>
      </c>
      <c r="B5944" t="s">
        <v>7253</v>
      </c>
      <c r="C5944" s="11">
        <v>45722</v>
      </c>
      <c r="D5944" s="1" t="str">
        <f t="shared" si="291"/>
        <v>2025</v>
      </c>
      <c r="E5944" s="12" t="str">
        <f t="shared" si="292"/>
        <v>March</v>
      </c>
      <c r="F5944" t="s">
        <v>40</v>
      </c>
      <c r="G5944" t="s">
        <v>9662</v>
      </c>
      <c r="H5944" t="s">
        <v>24</v>
      </c>
      <c r="I5944" t="s">
        <v>27</v>
      </c>
      <c r="J5944" t="s">
        <v>47</v>
      </c>
      <c r="K5944" s="6">
        <v>7</v>
      </c>
      <c r="L5944" s="6" t="str">
        <f t="shared" si="294"/>
        <v>Large</v>
      </c>
      <c r="M5944" s="7">
        <v>149</v>
      </c>
      <c r="N5944" s="2">
        <v>0</v>
      </c>
      <c r="O5944" s="3">
        <v>1043</v>
      </c>
      <c r="P5944" s="3">
        <f>O5944/K5944</f>
        <v>149</v>
      </c>
      <c r="Q5944" s="3">
        <f>R5944/M5944</f>
        <v>1.0846308724832217</v>
      </c>
      <c r="R5944" s="4">
        <v>161.61000000000001</v>
      </c>
      <c r="S5944" s="2">
        <f t="shared" si="293"/>
        <v>0.15494726749760307</v>
      </c>
    </row>
    <row r="5945" spans="1:19" x14ac:dyDescent="0.3">
      <c r="A5945" s="6">
        <v>6204</v>
      </c>
      <c r="B5945" t="s">
        <v>7254</v>
      </c>
      <c r="C5945" s="11">
        <v>45554</v>
      </c>
      <c r="D5945" s="1" t="str">
        <f t="shared" si="291"/>
        <v>2024</v>
      </c>
      <c r="E5945" s="12" t="str">
        <f t="shared" si="292"/>
        <v>September</v>
      </c>
      <c r="F5945" t="s">
        <v>14</v>
      </c>
      <c r="G5945" t="s">
        <v>9662</v>
      </c>
      <c r="H5945" t="s">
        <v>15</v>
      </c>
      <c r="I5945" t="s">
        <v>19</v>
      </c>
      <c r="J5945" t="s">
        <v>32</v>
      </c>
      <c r="K5945" s="6">
        <v>7</v>
      </c>
      <c r="L5945" s="6" t="str">
        <f t="shared" si="294"/>
        <v>Large</v>
      </c>
      <c r="M5945" s="7">
        <v>149</v>
      </c>
      <c r="N5945" s="2">
        <v>0</v>
      </c>
      <c r="O5945" s="3">
        <v>1043</v>
      </c>
      <c r="P5945" s="3">
        <f>O5945/K5945</f>
        <v>149</v>
      </c>
      <c r="Q5945" s="3">
        <f>R5945/M5945</f>
        <v>1.1102684563758389</v>
      </c>
      <c r="R5945" s="4">
        <v>165.43</v>
      </c>
      <c r="S5945" s="2">
        <f t="shared" si="293"/>
        <v>0.15860977948226271</v>
      </c>
    </row>
    <row r="5946" spans="1:19" x14ac:dyDescent="0.3">
      <c r="A5946" s="6">
        <v>6205</v>
      </c>
      <c r="B5946" t="s">
        <v>7255</v>
      </c>
      <c r="C5946" s="11">
        <v>45582</v>
      </c>
      <c r="D5946" s="1" t="str">
        <f t="shared" si="291"/>
        <v>2024</v>
      </c>
      <c r="E5946" s="12" t="str">
        <f t="shared" si="292"/>
        <v>October</v>
      </c>
      <c r="F5946" t="s">
        <v>29</v>
      </c>
      <c r="G5946" t="s">
        <v>7256</v>
      </c>
      <c r="H5946" t="s">
        <v>24</v>
      </c>
      <c r="I5946" t="s">
        <v>27</v>
      </c>
      <c r="J5946" t="s">
        <v>17</v>
      </c>
      <c r="K5946" s="6">
        <v>3</v>
      </c>
      <c r="L5946" s="6" t="str">
        <f t="shared" si="294"/>
        <v>Small</v>
      </c>
      <c r="M5946" s="7">
        <v>499</v>
      </c>
      <c r="N5946" s="2">
        <v>0</v>
      </c>
      <c r="O5946" s="3">
        <v>1497</v>
      </c>
      <c r="P5946" s="3">
        <f>O5946/K5946</f>
        <v>499</v>
      </c>
      <c r="Q5946" s="3">
        <f>R5946/M5946</f>
        <v>0.82264529058116231</v>
      </c>
      <c r="R5946" s="4">
        <v>410.5</v>
      </c>
      <c r="S5946" s="2">
        <f t="shared" si="293"/>
        <v>0.27421509686038742</v>
      </c>
    </row>
    <row r="5947" spans="1:19" x14ac:dyDescent="0.3">
      <c r="A5947" s="6">
        <v>6206</v>
      </c>
      <c r="B5947" t="s">
        <v>7257</v>
      </c>
      <c r="C5947" s="11">
        <v>45644</v>
      </c>
      <c r="D5947" s="1" t="str">
        <f t="shared" si="291"/>
        <v>2024</v>
      </c>
      <c r="E5947" s="12" t="str">
        <f t="shared" si="292"/>
        <v>December</v>
      </c>
      <c r="F5947" t="s">
        <v>22</v>
      </c>
      <c r="G5947" t="s">
        <v>1470</v>
      </c>
      <c r="H5947" t="s">
        <v>15</v>
      </c>
      <c r="I5947" t="s">
        <v>19</v>
      </c>
      <c r="J5947" t="s">
        <v>25</v>
      </c>
      <c r="K5947" s="6">
        <v>6</v>
      </c>
      <c r="L5947" s="6" t="str">
        <f t="shared" si="294"/>
        <v>Midium</v>
      </c>
      <c r="M5947" s="7">
        <v>999</v>
      </c>
      <c r="N5947" s="2">
        <v>0.05</v>
      </c>
      <c r="O5947" s="3">
        <v>5694.3</v>
      </c>
      <c r="P5947" s="3">
        <f>O5947/K5947</f>
        <v>949.05000000000007</v>
      </c>
      <c r="Q5947" s="3">
        <f>R5947/M5947</f>
        <v>0.37491491491491491</v>
      </c>
      <c r="R5947" s="4">
        <v>374.54</v>
      </c>
      <c r="S5947" s="2">
        <f t="shared" si="293"/>
        <v>6.5774546476300863E-2</v>
      </c>
    </row>
    <row r="5948" spans="1:19" x14ac:dyDescent="0.3">
      <c r="A5948" s="6">
        <v>6207</v>
      </c>
      <c r="B5948" t="s">
        <v>7258</v>
      </c>
      <c r="C5948" s="11">
        <v>45497</v>
      </c>
      <c r="D5948" s="1" t="str">
        <f t="shared" si="291"/>
        <v>2024</v>
      </c>
      <c r="E5948" s="12" t="str">
        <f t="shared" si="292"/>
        <v>July</v>
      </c>
      <c r="F5948" t="s">
        <v>40</v>
      </c>
      <c r="G5948" t="s">
        <v>9662</v>
      </c>
      <c r="H5948" t="s">
        <v>24</v>
      </c>
      <c r="I5948" t="s">
        <v>27</v>
      </c>
      <c r="J5948" t="s">
        <v>17</v>
      </c>
      <c r="K5948" s="6">
        <v>4</v>
      </c>
      <c r="L5948" s="6" t="str">
        <f t="shared" si="294"/>
        <v>Midium</v>
      </c>
      <c r="M5948" s="7">
        <v>499</v>
      </c>
      <c r="N5948" s="2">
        <v>0.1</v>
      </c>
      <c r="O5948" s="3">
        <v>1796.4</v>
      </c>
      <c r="P5948" s="3">
        <f>O5948/K5948</f>
        <v>449.1</v>
      </c>
      <c r="Q5948" s="3">
        <f>R5948/M5948</f>
        <v>0.88004008016032065</v>
      </c>
      <c r="R5948" s="4">
        <v>439.14</v>
      </c>
      <c r="S5948" s="2">
        <f t="shared" si="293"/>
        <v>0.24445557782231128</v>
      </c>
    </row>
    <row r="5949" spans="1:19" x14ac:dyDescent="0.3">
      <c r="A5949" s="6">
        <v>6208</v>
      </c>
      <c r="B5949" t="s">
        <v>7259</v>
      </c>
      <c r="C5949" s="11">
        <v>45653</v>
      </c>
      <c r="D5949" s="1" t="str">
        <f t="shared" si="291"/>
        <v>2024</v>
      </c>
      <c r="E5949" s="12" t="str">
        <f t="shared" si="292"/>
        <v>December</v>
      </c>
      <c r="F5949" t="s">
        <v>40</v>
      </c>
      <c r="G5949" t="s">
        <v>1280</v>
      </c>
      <c r="H5949" t="s">
        <v>37</v>
      </c>
      <c r="I5949" t="s">
        <v>19</v>
      </c>
      <c r="J5949" t="s">
        <v>25</v>
      </c>
      <c r="K5949" s="6">
        <v>3</v>
      </c>
      <c r="L5949" s="6" t="str">
        <f t="shared" si="294"/>
        <v>Small</v>
      </c>
      <c r="M5949" s="7">
        <v>199</v>
      </c>
      <c r="N5949" s="2">
        <v>0.1</v>
      </c>
      <c r="O5949" s="3">
        <v>537.29999999999995</v>
      </c>
      <c r="P5949" s="3">
        <f>O5949/K5949</f>
        <v>179.1</v>
      </c>
      <c r="Q5949" s="3">
        <f>R5949/M5949</f>
        <v>0.63346733668341715</v>
      </c>
      <c r="R5949" s="4">
        <v>126.06</v>
      </c>
      <c r="S5949" s="2">
        <f t="shared" si="293"/>
        <v>0.23461753210496933</v>
      </c>
    </row>
    <row r="5950" spans="1:19" x14ac:dyDescent="0.3">
      <c r="A5950" s="6">
        <v>6209</v>
      </c>
      <c r="B5950" t="s">
        <v>7260</v>
      </c>
      <c r="C5950" s="11">
        <v>45791</v>
      </c>
      <c r="D5950" s="1" t="str">
        <f t="shared" si="291"/>
        <v>2025</v>
      </c>
      <c r="E5950" s="12" t="str">
        <f t="shared" si="292"/>
        <v>May</v>
      </c>
      <c r="F5950" t="s">
        <v>40</v>
      </c>
      <c r="G5950" t="s">
        <v>9662</v>
      </c>
      <c r="H5950" t="s">
        <v>37</v>
      </c>
      <c r="I5950" t="s">
        <v>19</v>
      </c>
      <c r="J5950" t="s">
        <v>25</v>
      </c>
      <c r="K5950" s="6">
        <v>6</v>
      </c>
      <c r="L5950" s="6" t="str">
        <f t="shared" si="294"/>
        <v>Midium</v>
      </c>
      <c r="M5950" s="7">
        <v>149</v>
      </c>
      <c r="N5950" s="2">
        <v>0.1</v>
      </c>
      <c r="O5950" s="3">
        <v>804.6</v>
      </c>
      <c r="P5950" s="3">
        <f>O5950/K5950</f>
        <v>134.1</v>
      </c>
      <c r="Q5950" s="3">
        <f>R5950/M5950</f>
        <v>0.62140939597315437</v>
      </c>
      <c r="R5950" s="4">
        <v>92.59</v>
      </c>
      <c r="S5950" s="2">
        <f t="shared" si="293"/>
        <v>0.11507581406910267</v>
      </c>
    </row>
    <row r="5951" spans="1:19" x14ac:dyDescent="0.3">
      <c r="A5951" s="6">
        <v>6210</v>
      </c>
      <c r="B5951" t="s">
        <v>7261</v>
      </c>
      <c r="C5951" s="11">
        <v>45359</v>
      </c>
      <c r="D5951" s="1" t="str">
        <f t="shared" ref="D5951:D6010" si="295">TEXT(C5951, "yyyy")</f>
        <v>2024</v>
      </c>
      <c r="E5951" s="12" t="str">
        <f t="shared" ref="E5951:E6010" si="296">TEXT(C5951, "mmmm")</f>
        <v>March</v>
      </c>
      <c r="F5951" t="s">
        <v>14</v>
      </c>
      <c r="G5951" t="s">
        <v>9662</v>
      </c>
      <c r="H5951" t="s">
        <v>37</v>
      </c>
      <c r="I5951" t="s">
        <v>16</v>
      </c>
      <c r="J5951" t="s">
        <v>34</v>
      </c>
      <c r="K5951" s="6">
        <v>7</v>
      </c>
      <c r="L5951" s="6" t="str">
        <f t="shared" si="294"/>
        <v>Large</v>
      </c>
      <c r="M5951" s="7">
        <v>299</v>
      </c>
      <c r="N5951" s="2">
        <v>0</v>
      </c>
      <c r="O5951" s="3">
        <v>2093</v>
      </c>
      <c r="P5951" s="3">
        <f>O5951/K5951</f>
        <v>299</v>
      </c>
      <c r="Q5951" s="3">
        <f>R5951/M5951</f>
        <v>0.57505016722408031</v>
      </c>
      <c r="R5951" s="4">
        <v>171.94</v>
      </c>
      <c r="S5951" s="2">
        <f>R5951/O5951</f>
        <v>8.2150023889154322E-2</v>
      </c>
    </row>
    <row r="5952" spans="1:19" x14ac:dyDescent="0.3">
      <c r="A5952" s="6">
        <v>6211</v>
      </c>
      <c r="B5952" t="s">
        <v>7262</v>
      </c>
      <c r="C5952" s="11">
        <v>45762</v>
      </c>
      <c r="D5952" s="1" t="str">
        <f t="shared" si="295"/>
        <v>2025</v>
      </c>
      <c r="E5952" s="12" t="str">
        <f t="shared" si="296"/>
        <v>April</v>
      </c>
      <c r="F5952" t="s">
        <v>40</v>
      </c>
      <c r="G5952" t="s">
        <v>9662</v>
      </c>
      <c r="H5952" t="s">
        <v>15</v>
      </c>
      <c r="I5952" t="s">
        <v>27</v>
      </c>
      <c r="J5952" t="s">
        <v>17</v>
      </c>
      <c r="K5952" s="6">
        <v>2</v>
      </c>
      <c r="L5952" s="6" t="str">
        <f t="shared" si="294"/>
        <v>Small</v>
      </c>
      <c r="M5952" s="7">
        <v>499</v>
      </c>
      <c r="N5952" s="2">
        <v>0</v>
      </c>
      <c r="O5952" s="3">
        <v>998</v>
      </c>
      <c r="P5952" s="3">
        <f>O5952/K5952</f>
        <v>499</v>
      </c>
      <c r="Q5952" s="3">
        <f>R5952/M5952</f>
        <v>0.28360721442885772</v>
      </c>
      <c r="R5952" s="4">
        <v>141.52000000000001</v>
      </c>
      <c r="S5952" s="2">
        <f>R5952/O5952</f>
        <v>0.14180360721442886</v>
      </c>
    </row>
    <row r="5953" spans="1:19" x14ac:dyDescent="0.3">
      <c r="A5953" s="6">
        <v>6212</v>
      </c>
      <c r="B5953" t="s">
        <v>7263</v>
      </c>
      <c r="C5953" s="11">
        <v>45451</v>
      </c>
      <c r="D5953" s="1" t="str">
        <f t="shared" si="295"/>
        <v>2024</v>
      </c>
      <c r="E5953" s="12" t="str">
        <f t="shared" si="296"/>
        <v>June</v>
      </c>
      <c r="F5953" t="s">
        <v>40</v>
      </c>
      <c r="G5953" t="s">
        <v>7264</v>
      </c>
      <c r="H5953" t="s">
        <v>15</v>
      </c>
      <c r="I5953" t="s">
        <v>27</v>
      </c>
      <c r="J5953" t="s">
        <v>17</v>
      </c>
      <c r="K5953" s="6">
        <v>2</v>
      </c>
      <c r="L5953" s="6" t="str">
        <f t="shared" si="294"/>
        <v>Small</v>
      </c>
      <c r="M5953" s="7">
        <v>99</v>
      </c>
      <c r="N5953" s="2">
        <v>0</v>
      </c>
      <c r="O5953" s="3">
        <v>198</v>
      </c>
      <c r="P5953" s="3">
        <f>O5953/K5953</f>
        <v>99</v>
      </c>
      <c r="Q5953" s="3">
        <f>R5953/M5953</f>
        <v>0.32828282828282829</v>
      </c>
      <c r="R5953" s="4">
        <v>32.5</v>
      </c>
      <c r="S5953" s="2">
        <f>R5953/O5953</f>
        <v>0.16414141414141414</v>
      </c>
    </row>
    <row r="5954" spans="1:19" x14ac:dyDescent="0.3">
      <c r="A5954" s="6">
        <v>6213</v>
      </c>
      <c r="B5954" t="s">
        <v>7265</v>
      </c>
      <c r="C5954" s="11">
        <v>45382</v>
      </c>
      <c r="D5954" s="1" t="str">
        <f t="shared" si="295"/>
        <v>2024</v>
      </c>
      <c r="E5954" s="12" t="str">
        <f t="shared" si="296"/>
        <v>March</v>
      </c>
      <c r="F5954" t="s">
        <v>29</v>
      </c>
      <c r="G5954" t="s">
        <v>9662</v>
      </c>
      <c r="H5954" t="s">
        <v>15</v>
      </c>
      <c r="I5954" t="s">
        <v>27</v>
      </c>
      <c r="J5954" t="s">
        <v>17</v>
      </c>
      <c r="K5954" s="6">
        <v>1</v>
      </c>
      <c r="L5954" s="6" t="str">
        <f t="shared" si="294"/>
        <v>Small</v>
      </c>
      <c r="M5954" s="7">
        <v>299</v>
      </c>
      <c r="N5954" s="2">
        <v>0.1</v>
      </c>
      <c r="O5954" s="3">
        <v>269.10000000000002</v>
      </c>
      <c r="P5954" s="3">
        <f>O5954/K5954</f>
        <v>269.10000000000002</v>
      </c>
      <c r="Q5954" s="3">
        <f>R5954/M5954</f>
        <v>0.11605351170568563</v>
      </c>
      <c r="R5954" s="4">
        <v>34.700000000000003</v>
      </c>
      <c r="S5954" s="2">
        <f>R5954/O5954</f>
        <v>0.12894834633965069</v>
      </c>
    </row>
    <row r="5955" spans="1:19" x14ac:dyDescent="0.3">
      <c r="A5955" s="6">
        <v>6214</v>
      </c>
      <c r="B5955" t="s">
        <v>7266</v>
      </c>
      <c r="C5955" s="11">
        <v>45782</v>
      </c>
      <c r="D5955" s="1" t="str">
        <f t="shared" si="295"/>
        <v>2025</v>
      </c>
      <c r="E5955" s="12" t="str">
        <f t="shared" si="296"/>
        <v>May</v>
      </c>
      <c r="F5955" t="s">
        <v>14</v>
      </c>
      <c r="G5955" t="s">
        <v>9662</v>
      </c>
      <c r="H5955" t="s">
        <v>15</v>
      </c>
      <c r="I5955" t="s">
        <v>27</v>
      </c>
      <c r="J5955" t="s">
        <v>47</v>
      </c>
      <c r="K5955" s="6">
        <v>8</v>
      </c>
      <c r="L5955" s="6" t="str">
        <f t="shared" ref="L5955:L6018" si="297">IF(K5955&lt;4,"Small", IF(K5955&lt;7,"Midium", IF(K5955&lt;=10,"Large")))</f>
        <v>Large</v>
      </c>
      <c r="M5955" s="7">
        <v>149</v>
      </c>
      <c r="N5955" s="2">
        <v>0.05</v>
      </c>
      <c r="O5955" s="3">
        <v>1132.4000000000001</v>
      </c>
      <c r="P5955" s="3">
        <f>O5955/K5955</f>
        <v>141.55000000000001</v>
      </c>
      <c r="Q5955" s="3">
        <f>R5955/M5955</f>
        <v>2.1365100671140937</v>
      </c>
      <c r="R5955" s="4">
        <v>318.33999999999997</v>
      </c>
      <c r="S5955" s="2">
        <f>R5955/O5955</f>
        <v>0.28111974567290704</v>
      </c>
    </row>
    <row r="5956" spans="1:19" x14ac:dyDescent="0.3">
      <c r="A5956" s="6">
        <v>6215</v>
      </c>
      <c r="B5956" t="s">
        <v>7267</v>
      </c>
      <c r="C5956" s="11">
        <v>45303</v>
      </c>
      <c r="D5956" s="1" t="str">
        <f t="shared" si="295"/>
        <v>2024</v>
      </c>
      <c r="E5956" s="12" t="str">
        <f t="shared" si="296"/>
        <v>January</v>
      </c>
      <c r="F5956" t="s">
        <v>40</v>
      </c>
      <c r="G5956" t="s">
        <v>9662</v>
      </c>
      <c r="H5956" t="s">
        <v>24</v>
      </c>
      <c r="I5956" t="s">
        <v>19</v>
      </c>
      <c r="J5956" t="s">
        <v>25</v>
      </c>
      <c r="K5956" s="6">
        <v>5</v>
      </c>
      <c r="L5956" s="6" t="str">
        <f t="shared" si="297"/>
        <v>Midium</v>
      </c>
      <c r="M5956" s="7">
        <v>299</v>
      </c>
      <c r="N5956" s="2">
        <v>0</v>
      </c>
      <c r="O5956" s="3">
        <v>1495</v>
      </c>
      <c r="P5956" s="3">
        <f>O5956/K5956</f>
        <v>299</v>
      </c>
      <c r="Q5956" s="3">
        <f>R5956/M5956</f>
        <v>0.25946488294314379</v>
      </c>
      <c r="R5956" s="4">
        <v>77.58</v>
      </c>
      <c r="S5956" s="2">
        <f>R5956/O5956</f>
        <v>5.1892976588628764E-2</v>
      </c>
    </row>
    <row r="5957" spans="1:19" x14ac:dyDescent="0.3">
      <c r="A5957" s="6">
        <v>6216</v>
      </c>
      <c r="B5957" t="s">
        <v>7268</v>
      </c>
      <c r="C5957" s="11">
        <v>45637</v>
      </c>
      <c r="D5957" s="1" t="str">
        <f t="shared" si="295"/>
        <v>2024</v>
      </c>
      <c r="E5957" s="12" t="str">
        <f t="shared" si="296"/>
        <v>December</v>
      </c>
      <c r="F5957" t="s">
        <v>40</v>
      </c>
      <c r="G5957" t="s">
        <v>9662</v>
      </c>
      <c r="H5957" t="s">
        <v>15</v>
      </c>
      <c r="I5957" t="s">
        <v>16</v>
      </c>
      <c r="J5957" t="s">
        <v>34</v>
      </c>
      <c r="K5957" s="6">
        <v>8</v>
      </c>
      <c r="L5957" s="6" t="str">
        <f t="shared" si="297"/>
        <v>Large</v>
      </c>
      <c r="M5957" s="7">
        <v>499</v>
      </c>
      <c r="N5957" s="2">
        <v>0</v>
      </c>
      <c r="O5957" s="3">
        <v>3992</v>
      </c>
      <c r="P5957" s="3">
        <f>O5957/K5957</f>
        <v>499</v>
      </c>
      <c r="Q5957" s="3">
        <f>R5957/M5957</f>
        <v>0.42619238476953908</v>
      </c>
      <c r="R5957" s="4">
        <v>212.67</v>
      </c>
      <c r="S5957" s="2">
        <f>R5957/O5957</f>
        <v>5.3274048096192385E-2</v>
      </c>
    </row>
    <row r="5958" spans="1:19" x14ac:dyDescent="0.3">
      <c r="A5958" s="6">
        <v>6217</v>
      </c>
      <c r="B5958" t="s">
        <v>7269</v>
      </c>
      <c r="C5958" s="11">
        <v>45670</v>
      </c>
      <c r="D5958" s="1" t="str">
        <f t="shared" si="295"/>
        <v>2025</v>
      </c>
      <c r="E5958" s="12" t="str">
        <f t="shared" si="296"/>
        <v>January</v>
      </c>
      <c r="F5958" t="s">
        <v>22</v>
      </c>
      <c r="G5958" t="s">
        <v>2553</v>
      </c>
      <c r="H5958" t="s">
        <v>37</v>
      </c>
      <c r="I5958" t="s">
        <v>19</v>
      </c>
      <c r="J5958" t="s">
        <v>42</v>
      </c>
      <c r="K5958" s="6">
        <v>6</v>
      </c>
      <c r="L5958" s="6" t="str">
        <f t="shared" si="297"/>
        <v>Midium</v>
      </c>
      <c r="M5958" s="7">
        <v>99</v>
      </c>
      <c r="N5958" s="2">
        <v>0.1</v>
      </c>
      <c r="O5958" s="3">
        <v>534.6</v>
      </c>
      <c r="P5958" s="3">
        <f>O5958/K5958</f>
        <v>89.100000000000009</v>
      </c>
      <c r="Q5958" s="3">
        <f>R5958/M5958</f>
        <v>1.0791919191919193</v>
      </c>
      <c r="R5958" s="4">
        <v>106.84</v>
      </c>
      <c r="S5958" s="2">
        <f>R5958/O5958</f>
        <v>0.19985035540591095</v>
      </c>
    </row>
    <row r="5959" spans="1:19" x14ac:dyDescent="0.3">
      <c r="A5959" s="6">
        <v>6218</v>
      </c>
      <c r="B5959" t="s">
        <v>7270</v>
      </c>
      <c r="C5959" s="11">
        <v>45554</v>
      </c>
      <c r="D5959" s="1" t="str">
        <f t="shared" si="295"/>
        <v>2024</v>
      </c>
      <c r="E5959" s="12" t="str">
        <f t="shared" si="296"/>
        <v>September</v>
      </c>
      <c r="F5959" t="s">
        <v>14</v>
      </c>
      <c r="G5959" t="s">
        <v>9662</v>
      </c>
      <c r="H5959" t="s">
        <v>15</v>
      </c>
      <c r="I5959" t="s">
        <v>27</v>
      </c>
      <c r="J5959" t="s">
        <v>47</v>
      </c>
      <c r="K5959" s="6">
        <v>2</v>
      </c>
      <c r="L5959" s="6" t="str">
        <f t="shared" si="297"/>
        <v>Small</v>
      </c>
      <c r="M5959" s="7">
        <v>799</v>
      </c>
      <c r="N5959" s="2">
        <v>0</v>
      </c>
      <c r="O5959" s="3">
        <v>1598</v>
      </c>
      <c r="P5959" s="3">
        <f>O5959/K5959</f>
        <v>799</v>
      </c>
      <c r="Q5959" s="3">
        <f>R5959/M5959</f>
        <v>0.34717146433041302</v>
      </c>
      <c r="R5959" s="4">
        <v>277.39</v>
      </c>
      <c r="S5959" s="2">
        <f>R5959/O5959</f>
        <v>0.17358573216520651</v>
      </c>
    </row>
    <row r="5960" spans="1:19" x14ac:dyDescent="0.3">
      <c r="A5960" s="6">
        <v>6219</v>
      </c>
      <c r="B5960" t="s">
        <v>7271</v>
      </c>
      <c r="C5960" s="11">
        <v>45362</v>
      </c>
      <c r="D5960" s="1" t="str">
        <f t="shared" si="295"/>
        <v>2024</v>
      </c>
      <c r="E5960" s="12" t="str">
        <f t="shared" si="296"/>
        <v>March</v>
      </c>
      <c r="F5960" t="s">
        <v>14</v>
      </c>
      <c r="G5960" t="s">
        <v>7272</v>
      </c>
      <c r="H5960" t="s">
        <v>24</v>
      </c>
      <c r="I5960" t="s">
        <v>27</v>
      </c>
      <c r="J5960" t="s">
        <v>17</v>
      </c>
      <c r="K5960" s="6">
        <v>8</v>
      </c>
      <c r="L5960" s="6" t="str">
        <f t="shared" si="297"/>
        <v>Large</v>
      </c>
      <c r="M5960" s="7">
        <v>299</v>
      </c>
      <c r="N5960" s="2">
        <v>0.05</v>
      </c>
      <c r="O5960" s="3">
        <v>2272.4</v>
      </c>
      <c r="P5960" s="3">
        <f>O5960/K5960</f>
        <v>284.05</v>
      </c>
      <c r="Q5960" s="3">
        <f>R5960/M5960</f>
        <v>1.0078260869565216</v>
      </c>
      <c r="R5960" s="4">
        <v>301.33999999999997</v>
      </c>
      <c r="S5960" s="2">
        <f>R5960/O5960</f>
        <v>0.1326086956521739</v>
      </c>
    </row>
    <row r="5961" spans="1:19" x14ac:dyDescent="0.3">
      <c r="A5961" s="6">
        <v>6220</v>
      </c>
      <c r="B5961" t="s">
        <v>7273</v>
      </c>
      <c r="C5961" s="11">
        <v>45691</v>
      </c>
      <c r="D5961" s="1" t="str">
        <f t="shared" si="295"/>
        <v>2025</v>
      </c>
      <c r="E5961" s="12" t="str">
        <f t="shared" si="296"/>
        <v>February</v>
      </c>
      <c r="F5961" t="s">
        <v>40</v>
      </c>
      <c r="G5961" t="s">
        <v>9662</v>
      </c>
      <c r="H5961" t="s">
        <v>37</v>
      </c>
      <c r="I5961" t="s">
        <v>27</v>
      </c>
      <c r="J5961" t="s">
        <v>17</v>
      </c>
      <c r="K5961" s="6">
        <v>6</v>
      </c>
      <c r="L5961" s="6" t="str">
        <f t="shared" si="297"/>
        <v>Midium</v>
      </c>
      <c r="M5961" s="7">
        <v>199</v>
      </c>
      <c r="N5961" s="2">
        <v>0</v>
      </c>
      <c r="O5961" s="3">
        <v>1194</v>
      </c>
      <c r="P5961" s="3">
        <f>O5961/K5961</f>
        <v>199</v>
      </c>
      <c r="Q5961" s="3">
        <f>R5961/M5961</f>
        <v>1.478793969849246</v>
      </c>
      <c r="R5961" s="4">
        <v>294.27999999999997</v>
      </c>
      <c r="S5961" s="2">
        <f>R5961/O5961</f>
        <v>0.24646566164154102</v>
      </c>
    </row>
    <row r="5962" spans="1:19" x14ac:dyDescent="0.3">
      <c r="A5962" s="6">
        <v>6221</v>
      </c>
      <c r="B5962" t="s">
        <v>7274</v>
      </c>
      <c r="C5962" s="11">
        <v>45913</v>
      </c>
      <c r="D5962" s="1" t="str">
        <f t="shared" si="295"/>
        <v>2025</v>
      </c>
      <c r="E5962" s="12" t="str">
        <f t="shared" si="296"/>
        <v>September</v>
      </c>
      <c r="F5962" t="s">
        <v>40</v>
      </c>
      <c r="G5962" t="s">
        <v>9662</v>
      </c>
      <c r="H5962" t="s">
        <v>37</v>
      </c>
      <c r="I5962" t="s">
        <v>19</v>
      </c>
      <c r="J5962" t="s">
        <v>20</v>
      </c>
      <c r="K5962" s="6">
        <v>7</v>
      </c>
      <c r="L5962" s="6" t="str">
        <f t="shared" si="297"/>
        <v>Large</v>
      </c>
      <c r="M5962" s="7">
        <v>999</v>
      </c>
      <c r="N5962" s="2">
        <v>0</v>
      </c>
      <c r="O5962" s="3">
        <v>6993</v>
      </c>
      <c r="P5962" s="3">
        <f>O5962/K5962</f>
        <v>999</v>
      </c>
      <c r="Q5962" s="3">
        <f>R5962/M5962</f>
        <v>1.8580380380380381</v>
      </c>
      <c r="R5962" s="4">
        <v>1856.18</v>
      </c>
      <c r="S5962" s="2">
        <f>R5962/O5962</f>
        <v>0.26543400543400542</v>
      </c>
    </row>
    <row r="5963" spans="1:19" x14ac:dyDescent="0.3">
      <c r="A5963" s="6">
        <v>6222</v>
      </c>
      <c r="B5963" t="s">
        <v>7275</v>
      </c>
      <c r="C5963" s="11">
        <v>45683</v>
      </c>
      <c r="D5963" s="1" t="str">
        <f t="shared" si="295"/>
        <v>2025</v>
      </c>
      <c r="E5963" s="12" t="str">
        <f t="shared" si="296"/>
        <v>January</v>
      </c>
      <c r="F5963" t="s">
        <v>14</v>
      </c>
      <c r="G5963" t="s">
        <v>9662</v>
      </c>
      <c r="H5963" t="s">
        <v>24</v>
      </c>
      <c r="I5963" t="s">
        <v>16</v>
      </c>
      <c r="J5963" t="s">
        <v>38</v>
      </c>
      <c r="K5963" s="6">
        <v>2</v>
      </c>
      <c r="L5963" s="6" t="str">
        <f t="shared" si="297"/>
        <v>Small</v>
      </c>
      <c r="M5963" s="7">
        <v>499</v>
      </c>
      <c r="N5963" s="2">
        <v>0.15</v>
      </c>
      <c r="O5963" s="3">
        <v>848.3</v>
      </c>
      <c r="P5963" s="3">
        <f>O5963/K5963</f>
        <v>424.15</v>
      </c>
      <c r="Q5963" s="3">
        <f>R5963/M5963</f>
        <v>0.25801603206412826</v>
      </c>
      <c r="R5963" s="4">
        <v>128.75</v>
      </c>
      <c r="S5963" s="2">
        <f>R5963/O5963</f>
        <v>0.15177413650831076</v>
      </c>
    </row>
    <row r="5964" spans="1:19" x14ac:dyDescent="0.3">
      <c r="A5964" s="6">
        <v>6223</v>
      </c>
      <c r="B5964" t="s">
        <v>7276</v>
      </c>
      <c r="C5964" s="11">
        <v>45470</v>
      </c>
      <c r="D5964" s="1" t="str">
        <f t="shared" si="295"/>
        <v>2024</v>
      </c>
      <c r="E5964" s="12" t="str">
        <f t="shared" si="296"/>
        <v>June</v>
      </c>
      <c r="F5964" t="s">
        <v>40</v>
      </c>
      <c r="G5964" t="s">
        <v>9662</v>
      </c>
      <c r="H5964" t="s">
        <v>24</v>
      </c>
      <c r="I5964" t="s">
        <v>19</v>
      </c>
      <c r="J5964" t="s">
        <v>42</v>
      </c>
      <c r="K5964" s="6">
        <v>6</v>
      </c>
      <c r="L5964" s="6" t="str">
        <f t="shared" si="297"/>
        <v>Midium</v>
      </c>
      <c r="M5964" s="7">
        <v>799</v>
      </c>
      <c r="N5964" s="2">
        <v>0</v>
      </c>
      <c r="O5964" s="3">
        <v>4794</v>
      </c>
      <c r="P5964" s="3">
        <f>O5964/K5964</f>
        <v>799</v>
      </c>
      <c r="Q5964" s="3">
        <f>R5964/M5964</f>
        <v>1.442866082603254</v>
      </c>
      <c r="R5964" s="4">
        <v>1152.8499999999999</v>
      </c>
      <c r="S5964" s="2">
        <f>R5964/O5964</f>
        <v>0.24047768043387566</v>
      </c>
    </row>
    <row r="5965" spans="1:19" x14ac:dyDescent="0.3">
      <c r="A5965" s="6">
        <v>6224</v>
      </c>
      <c r="B5965" t="s">
        <v>7277</v>
      </c>
      <c r="C5965" s="11">
        <v>45683</v>
      </c>
      <c r="D5965" s="1" t="str">
        <f t="shared" si="295"/>
        <v>2025</v>
      </c>
      <c r="E5965" s="12" t="str">
        <f t="shared" si="296"/>
        <v>January</v>
      </c>
      <c r="F5965" t="s">
        <v>14</v>
      </c>
      <c r="G5965" t="s">
        <v>527</v>
      </c>
      <c r="H5965" t="s">
        <v>24</v>
      </c>
      <c r="I5965" t="s">
        <v>27</v>
      </c>
      <c r="J5965" t="s">
        <v>17</v>
      </c>
      <c r="K5965" s="6">
        <v>8</v>
      </c>
      <c r="L5965" s="6" t="str">
        <f t="shared" si="297"/>
        <v>Large</v>
      </c>
      <c r="M5965" s="7">
        <v>999</v>
      </c>
      <c r="N5965" s="2">
        <v>0</v>
      </c>
      <c r="O5965" s="3">
        <v>7992</v>
      </c>
      <c r="P5965" s="3">
        <f>O5965/K5965</f>
        <v>999</v>
      </c>
      <c r="Q5965" s="3">
        <f>R5965/M5965</f>
        <v>1.9118718718718719</v>
      </c>
      <c r="R5965" s="4">
        <v>1909.96</v>
      </c>
      <c r="S5965" s="2">
        <f>R5965/O5965</f>
        <v>0.23898398398398399</v>
      </c>
    </row>
    <row r="5966" spans="1:19" x14ac:dyDescent="0.3">
      <c r="A5966" s="6">
        <v>6225</v>
      </c>
      <c r="B5966" t="s">
        <v>7278</v>
      </c>
      <c r="C5966" s="11">
        <v>45382</v>
      </c>
      <c r="D5966" s="1" t="str">
        <f t="shared" si="295"/>
        <v>2024</v>
      </c>
      <c r="E5966" s="12" t="str">
        <f t="shared" si="296"/>
        <v>March</v>
      </c>
      <c r="F5966" t="s">
        <v>22</v>
      </c>
      <c r="G5966" t="s">
        <v>9662</v>
      </c>
      <c r="H5966" t="s">
        <v>37</v>
      </c>
      <c r="I5966" t="s">
        <v>27</v>
      </c>
      <c r="J5966" t="s">
        <v>17</v>
      </c>
      <c r="K5966" s="6">
        <v>4</v>
      </c>
      <c r="L5966" s="6" t="str">
        <f t="shared" si="297"/>
        <v>Midium</v>
      </c>
      <c r="M5966" s="7">
        <v>799</v>
      </c>
      <c r="N5966" s="2">
        <v>0.15</v>
      </c>
      <c r="O5966" s="3">
        <v>2716.6</v>
      </c>
      <c r="P5966" s="3">
        <f>O5966/K5966</f>
        <v>679.15</v>
      </c>
      <c r="Q5966" s="3">
        <f>R5966/M5966</f>
        <v>0.94679599499374223</v>
      </c>
      <c r="R5966" s="4">
        <v>756.49</v>
      </c>
      <c r="S5966" s="2">
        <f>R5966/O5966</f>
        <v>0.27846941029227712</v>
      </c>
    </row>
    <row r="5967" spans="1:19" x14ac:dyDescent="0.3">
      <c r="A5967" s="6">
        <v>6226</v>
      </c>
      <c r="B5967" t="s">
        <v>7279</v>
      </c>
      <c r="C5967" s="11">
        <v>45992</v>
      </c>
      <c r="D5967" s="1" t="str">
        <f t="shared" si="295"/>
        <v>2025</v>
      </c>
      <c r="E5967" s="12" t="str">
        <f t="shared" si="296"/>
        <v>December</v>
      </c>
      <c r="F5967" t="s">
        <v>14</v>
      </c>
      <c r="G5967" t="s">
        <v>9662</v>
      </c>
      <c r="H5967" t="s">
        <v>15</v>
      </c>
      <c r="I5967" t="s">
        <v>16</v>
      </c>
      <c r="J5967" t="s">
        <v>34</v>
      </c>
      <c r="K5967" s="6">
        <v>10</v>
      </c>
      <c r="L5967" s="6" t="str">
        <f t="shared" si="297"/>
        <v>Large</v>
      </c>
      <c r="M5967" s="7">
        <v>999</v>
      </c>
      <c r="N5967" s="2">
        <v>0.1</v>
      </c>
      <c r="O5967" s="3">
        <v>8991</v>
      </c>
      <c r="P5967" s="3">
        <f>O5967/K5967</f>
        <v>899.1</v>
      </c>
      <c r="Q5967" s="3">
        <f>R5967/M5967</f>
        <v>2.0250950950950952</v>
      </c>
      <c r="R5967" s="4">
        <v>2023.07</v>
      </c>
      <c r="S5967" s="2">
        <f>R5967/O5967</f>
        <v>0.22501056612167722</v>
      </c>
    </row>
    <row r="5968" spans="1:19" x14ac:dyDescent="0.3">
      <c r="A5968" s="6">
        <v>6227</v>
      </c>
      <c r="B5968" t="s">
        <v>7280</v>
      </c>
      <c r="C5968" s="11">
        <v>45790</v>
      </c>
      <c r="D5968" s="1" t="str">
        <f t="shared" si="295"/>
        <v>2025</v>
      </c>
      <c r="E5968" s="12" t="str">
        <f t="shared" si="296"/>
        <v>May</v>
      </c>
      <c r="F5968" t="s">
        <v>40</v>
      </c>
      <c r="G5968" t="s">
        <v>9662</v>
      </c>
      <c r="H5968" t="s">
        <v>15</v>
      </c>
      <c r="I5968" t="s">
        <v>19</v>
      </c>
      <c r="J5968" t="s">
        <v>42</v>
      </c>
      <c r="K5968" s="6">
        <v>4</v>
      </c>
      <c r="L5968" s="6" t="str">
        <f t="shared" si="297"/>
        <v>Midium</v>
      </c>
      <c r="M5968" s="7">
        <v>99</v>
      </c>
      <c r="N5968" s="2">
        <v>0.15</v>
      </c>
      <c r="O5968" s="3">
        <v>336.6</v>
      </c>
      <c r="P5968" s="3">
        <f>O5968/K5968</f>
        <v>84.15</v>
      </c>
      <c r="Q5968" s="3">
        <f>R5968/M5968</f>
        <v>0.57979797979797976</v>
      </c>
      <c r="R5968" s="4">
        <v>57.4</v>
      </c>
      <c r="S5968" s="2">
        <f>R5968/O5968</f>
        <v>0.1705288175876411</v>
      </c>
    </row>
    <row r="5969" spans="1:19" x14ac:dyDescent="0.3">
      <c r="A5969" s="6">
        <v>6228</v>
      </c>
      <c r="B5969" t="s">
        <v>7281</v>
      </c>
      <c r="C5969" s="11">
        <v>45785</v>
      </c>
      <c r="D5969" s="1" t="str">
        <f t="shared" si="295"/>
        <v>2025</v>
      </c>
      <c r="E5969" s="12" t="str">
        <f t="shared" si="296"/>
        <v>May</v>
      </c>
      <c r="F5969" t="s">
        <v>29</v>
      </c>
      <c r="G5969" t="s">
        <v>9662</v>
      </c>
      <c r="H5969" t="s">
        <v>15</v>
      </c>
      <c r="I5969" t="s">
        <v>19</v>
      </c>
      <c r="J5969" t="s">
        <v>32</v>
      </c>
      <c r="K5969" s="6">
        <v>7</v>
      </c>
      <c r="L5969" s="6" t="str">
        <f t="shared" si="297"/>
        <v>Large</v>
      </c>
      <c r="M5969" s="7">
        <v>499</v>
      </c>
      <c r="N5969" s="2">
        <v>0</v>
      </c>
      <c r="O5969" s="3">
        <v>3493</v>
      </c>
      <c r="P5969" s="3">
        <f>O5969/K5969</f>
        <v>499</v>
      </c>
      <c r="Q5969" s="3">
        <f>R5969/M5969</f>
        <v>0.72008016032064126</v>
      </c>
      <c r="R5969" s="4">
        <v>359.32</v>
      </c>
      <c r="S5969" s="2">
        <f>R5969/O5969</f>
        <v>0.10286859433152018</v>
      </c>
    </row>
    <row r="5970" spans="1:19" x14ac:dyDescent="0.3">
      <c r="A5970" s="6">
        <v>6229</v>
      </c>
      <c r="B5970" t="s">
        <v>7282</v>
      </c>
      <c r="C5970" s="11">
        <v>45603</v>
      </c>
      <c r="D5970" s="1" t="str">
        <f t="shared" si="295"/>
        <v>2024</v>
      </c>
      <c r="E5970" s="12" t="str">
        <f t="shared" si="296"/>
        <v>November</v>
      </c>
      <c r="F5970" t="s">
        <v>40</v>
      </c>
      <c r="G5970" t="s">
        <v>1941</v>
      </c>
      <c r="H5970" t="s">
        <v>24</v>
      </c>
      <c r="I5970" t="s">
        <v>27</v>
      </c>
      <c r="J5970" t="s">
        <v>47</v>
      </c>
      <c r="K5970" s="6">
        <v>10</v>
      </c>
      <c r="L5970" s="6" t="str">
        <f t="shared" si="297"/>
        <v>Large</v>
      </c>
      <c r="M5970" s="7">
        <v>999</v>
      </c>
      <c r="N5970" s="2">
        <v>0.1</v>
      </c>
      <c r="O5970" s="3">
        <v>8991</v>
      </c>
      <c r="P5970" s="3">
        <f>O5970/K5970</f>
        <v>899.1</v>
      </c>
      <c r="Q5970" s="3">
        <f>R5970/M5970</f>
        <v>0.98400400400400401</v>
      </c>
      <c r="R5970" s="4">
        <v>983.02</v>
      </c>
      <c r="S5970" s="2">
        <f>R5970/O5970</f>
        <v>0.10933377822266711</v>
      </c>
    </row>
    <row r="5971" spans="1:19" x14ac:dyDescent="0.3">
      <c r="A5971" s="6">
        <v>6230</v>
      </c>
      <c r="B5971" t="s">
        <v>7283</v>
      </c>
      <c r="C5971" s="11">
        <v>45519</v>
      </c>
      <c r="D5971" s="1" t="str">
        <f t="shared" si="295"/>
        <v>2024</v>
      </c>
      <c r="E5971" s="12" t="str">
        <f t="shared" si="296"/>
        <v>August</v>
      </c>
      <c r="F5971" t="s">
        <v>14</v>
      </c>
      <c r="G5971" t="s">
        <v>9662</v>
      </c>
      <c r="H5971" t="s">
        <v>37</v>
      </c>
      <c r="I5971" t="s">
        <v>19</v>
      </c>
      <c r="J5971" t="s">
        <v>32</v>
      </c>
      <c r="K5971" s="6">
        <v>4</v>
      </c>
      <c r="L5971" s="6" t="str">
        <f t="shared" si="297"/>
        <v>Midium</v>
      </c>
      <c r="M5971" s="7">
        <v>299</v>
      </c>
      <c r="N5971" s="2">
        <v>0.1</v>
      </c>
      <c r="O5971" s="3">
        <v>1076.4000000000001</v>
      </c>
      <c r="P5971" s="3">
        <f>O5971/K5971</f>
        <v>269.10000000000002</v>
      </c>
      <c r="Q5971" s="3">
        <f>R5971/M5971</f>
        <v>0.20785953177257524</v>
      </c>
      <c r="R5971" s="4">
        <v>62.15</v>
      </c>
      <c r="S5971" s="2">
        <f>R5971/O5971</f>
        <v>5.7738758825715344E-2</v>
      </c>
    </row>
    <row r="5972" spans="1:19" x14ac:dyDescent="0.3">
      <c r="A5972" s="6">
        <v>6232</v>
      </c>
      <c r="B5972" t="s">
        <v>7284</v>
      </c>
      <c r="C5972" s="11">
        <v>46006</v>
      </c>
      <c r="D5972" s="1" t="str">
        <f t="shared" si="295"/>
        <v>2025</v>
      </c>
      <c r="E5972" s="12" t="str">
        <f t="shared" si="296"/>
        <v>December</v>
      </c>
      <c r="F5972" t="s">
        <v>22</v>
      </c>
      <c r="G5972" t="s">
        <v>7285</v>
      </c>
      <c r="H5972" t="s">
        <v>24</v>
      </c>
      <c r="I5972" t="s">
        <v>27</v>
      </c>
      <c r="J5972" t="s">
        <v>17</v>
      </c>
      <c r="K5972" s="6">
        <v>9</v>
      </c>
      <c r="L5972" s="6" t="str">
        <f t="shared" si="297"/>
        <v>Large</v>
      </c>
      <c r="M5972" s="7">
        <v>299</v>
      </c>
      <c r="N5972" s="2">
        <v>0.15</v>
      </c>
      <c r="O5972" s="3">
        <v>2287.35</v>
      </c>
      <c r="P5972" s="3">
        <f>O5972/K5972</f>
        <v>254.14999999999998</v>
      </c>
      <c r="Q5972" s="3">
        <f>R5972/M5972</f>
        <v>1.1254180602006689</v>
      </c>
      <c r="R5972" s="4">
        <v>336.5</v>
      </c>
      <c r="S5972" s="2">
        <f>R5972/O5972</f>
        <v>0.14711347192165608</v>
      </c>
    </row>
    <row r="5973" spans="1:19" x14ac:dyDescent="0.3">
      <c r="A5973" s="6">
        <v>6233</v>
      </c>
      <c r="B5973" t="s">
        <v>7286</v>
      </c>
      <c r="C5973" s="11">
        <v>45909</v>
      </c>
      <c r="D5973" s="1" t="str">
        <f t="shared" si="295"/>
        <v>2025</v>
      </c>
      <c r="E5973" s="12" t="str">
        <f t="shared" si="296"/>
        <v>September</v>
      </c>
      <c r="F5973" t="s">
        <v>14</v>
      </c>
      <c r="G5973" t="s">
        <v>9662</v>
      </c>
      <c r="H5973" t="s">
        <v>37</v>
      </c>
      <c r="I5973" t="s">
        <v>27</v>
      </c>
      <c r="J5973" t="s">
        <v>47</v>
      </c>
      <c r="K5973" s="6">
        <v>7</v>
      </c>
      <c r="L5973" s="6" t="str">
        <f t="shared" si="297"/>
        <v>Large</v>
      </c>
      <c r="M5973" s="7">
        <v>499</v>
      </c>
      <c r="N5973" s="2">
        <v>0</v>
      </c>
      <c r="O5973" s="3">
        <v>3493</v>
      </c>
      <c r="P5973" s="3">
        <f>O5973/K5973</f>
        <v>499</v>
      </c>
      <c r="Q5973" s="3">
        <f>R5973/M5973</f>
        <v>0.50236472945891786</v>
      </c>
      <c r="R5973" s="4">
        <v>250.68</v>
      </c>
      <c r="S5973" s="2">
        <f>R5973/O5973</f>
        <v>7.1766389922702553E-2</v>
      </c>
    </row>
    <row r="5974" spans="1:19" x14ac:dyDescent="0.3">
      <c r="A5974" s="6">
        <v>6234</v>
      </c>
      <c r="B5974" t="s">
        <v>7287</v>
      </c>
      <c r="C5974" s="11">
        <v>45979</v>
      </c>
      <c r="D5974" s="1" t="str">
        <f t="shared" si="295"/>
        <v>2025</v>
      </c>
      <c r="E5974" s="12" t="str">
        <f t="shared" si="296"/>
        <v>November</v>
      </c>
      <c r="F5974" t="s">
        <v>40</v>
      </c>
      <c r="G5974" t="s">
        <v>9662</v>
      </c>
      <c r="H5974" t="s">
        <v>15</v>
      </c>
      <c r="I5974" t="s">
        <v>19</v>
      </c>
      <c r="J5974" t="s">
        <v>42</v>
      </c>
      <c r="K5974" s="6">
        <v>5</v>
      </c>
      <c r="L5974" s="6" t="str">
        <f t="shared" si="297"/>
        <v>Midium</v>
      </c>
      <c r="M5974" s="7">
        <v>199</v>
      </c>
      <c r="N5974" s="2">
        <v>0.1</v>
      </c>
      <c r="O5974" s="3">
        <v>895.5</v>
      </c>
      <c r="P5974" s="3">
        <f>O5974/K5974</f>
        <v>179.1</v>
      </c>
      <c r="Q5974" s="3">
        <f>R5974/M5974</f>
        <v>0.99321608040201004</v>
      </c>
      <c r="R5974" s="4">
        <v>197.65</v>
      </c>
      <c r="S5974" s="2">
        <f>R5974/O5974</f>
        <v>0.22071468453378001</v>
      </c>
    </row>
    <row r="5975" spans="1:19" x14ac:dyDescent="0.3">
      <c r="A5975" s="6">
        <v>6235</v>
      </c>
      <c r="B5975" t="s">
        <v>7288</v>
      </c>
      <c r="C5975" s="11">
        <v>45990</v>
      </c>
      <c r="D5975" s="1" t="str">
        <f t="shared" si="295"/>
        <v>2025</v>
      </c>
      <c r="E5975" s="12" t="str">
        <f t="shared" si="296"/>
        <v>November</v>
      </c>
      <c r="F5975" t="s">
        <v>14</v>
      </c>
      <c r="G5975" t="s">
        <v>7289</v>
      </c>
      <c r="H5975" t="s">
        <v>15</v>
      </c>
      <c r="I5975" t="s">
        <v>16</v>
      </c>
      <c r="J5975" t="s">
        <v>34</v>
      </c>
      <c r="K5975" s="6">
        <v>1</v>
      </c>
      <c r="L5975" s="6" t="str">
        <f t="shared" si="297"/>
        <v>Small</v>
      </c>
      <c r="M5975" s="7">
        <v>499</v>
      </c>
      <c r="N5975" s="2">
        <v>0.1</v>
      </c>
      <c r="O5975" s="3">
        <v>449.1</v>
      </c>
      <c r="P5975" s="3">
        <f>O5975/K5975</f>
        <v>449.1</v>
      </c>
      <c r="Q5975" s="3">
        <f>R5975/M5975</f>
        <v>0.19230460921843687</v>
      </c>
      <c r="R5975" s="4">
        <v>95.96</v>
      </c>
      <c r="S5975" s="2">
        <f>R5975/O5975</f>
        <v>0.21367178802048539</v>
      </c>
    </row>
    <row r="5976" spans="1:19" x14ac:dyDescent="0.3">
      <c r="A5976" s="6">
        <v>6236</v>
      </c>
      <c r="B5976" t="s">
        <v>7290</v>
      </c>
      <c r="C5976" s="11">
        <v>45501</v>
      </c>
      <c r="D5976" s="1" t="str">
        <f t="shared" si="295"/>
        <v>2024</v>
      </c>
      <c r="E5976" s="12" t="str">
        <f t="shared" si="296"/>
        <v>July</v>
      </c>
      <c r="F5976" t="s">
        <v>14</v>
      </c>
      <c r="G5976" t="s">
        <v>7291</v>
      </c>
      <c r="H5976" t="s">
        <v>15</v>
      </c>
      <c r="I5976" t="s">
        <v>19</v>
      </c>
      <c r="J5976" t="s">
        <v>20</v>
      </c>
      <c r="K5976" s="6">
        <v>8</v>
      </c>
      <c r="L5976" s="6" t="str">
        <f t="shared" si="297"/>
        <v>Large</v>
      </c>
      <c r="M5976" s="7">
        <v>99</v>
      </c>
      <c r="N5976" s="2">
        <v>0</v>
      </c>
      <c r="O5976" s="3">
        <v>792</v>
      </c>
      <c r="P5976" s="3">
        <f>O5976/K5976</f>
        <v>99</v>
      </c>
      <c r="Q5976" s="3">
        <f>R5976/M5976</f>
        <v>2.1947474747474747</v>
      </c>
      <c r="R5976" s="4">
        <v>217.28</v>
      </c>
      <c r="S5976" s="2">
        <f>R5976/O5976</f>
        <v>0.27434343434343433</v>
      </c>
    </row>
    <row r="5977" spans="1:19" x14ac:dyDescent="0.3">
      <c r="A5977" s="6">
        <v>6237</v>
      </c>
      <c r="B5977" t="s">
        <v>7292</v>
      </c>
      <c r="C5977" s="11">
        <v>45311</v>
      </c>
      <c r="D5977" s="1" t="str">
        <f t="shared" si="295"/>
        <v>2024</v>
      </c>
      <c r="E5977" s="12" t="str">
        <f t="shared" si="296"/>
        <v>January</v>
      </c>
      <c r="F5977" t="s">
        <v>29</v>
      </c>
      <c r="G5977" t="s">
        <v>9662</v>
      </c>
      <c r="H5977" t="s">
        <v>24</v>
      </c>
      <c r="I5977" t="s">
        <v>27</v>
      </c>
      <c r="J5977" t="s">
        <v>17</v>
      </c>
      <c r="K5977" s="6">
        <v>8</v>
      </c>
      <c r="L5977" s="6" t="str">
        <f t="shared" si="297"/>
        <v>Large</v>
      </c>
      <c r="M5977" s="7">
        <v>149</v>
      </c>
      <c r="N5977" s="2">
        <v>0.15</v>
      </c>
      <c r="O5977" s="3">
        <v>1013.2</v>
      </c>
      <c r="P5977" s="3">
        <f>O5977/K5977</f>
        <v>126.65</v>
      </c>
      <c r="Q5977" s="3">
        <f>R5977/M5977</f>
        <v>1.0731543624161075</v>
      </c>
      <c r="R5977" s="4">
        <v>159.9</v>
      </c>
      <c r="S5977" s="2">
        <f>R5977/O5977</f>
        <v>0.15781681800236874</v>
      </c>
    </row>
    <row r="5978" spans="1:19" x14ac:dyDescent="0.3">
      <c r="A5978" s="6">
        <v>6238</v>
      </c>
      <c r="B5978" t="s">
        <v>7293</v>
      </c>
      <c r="C5978" s="11">
        <v>45841</v>
      </c>
      <c r="D5978" s="1" t="str">
        <f t="shared" si="295"/>
        <v>2025</v>
      </c>
      <c r="E5978" s="12" t="str">
        <f t="shared" si="296"/>
        <v>July</v>
      </c>
      <c r="F5978" t="s">
        <v>40</v>
      </c>
      <c r="G5978" t="s">
        <v>9662</v>
      </c>
      <c r="H5978" t="s">
        <v>37</v>
      </c>
      <c r="I5978" t="s">
        <v>16</v>
      </c>
      <c r="J5978" t="s">
        <v>34</v>
      </c>
      <c r="K5978" s="6">
        <v>8</v>
      </c>
      <c r="L5978" s="6" t="str">
        <f t="shared" si="297"/>
        <v>Large</v>
      </c>
      <c r="M5978" s="7">
        <v>149</v>
      </c>
      <c r="N5978" s="2">
        <v>0.15</v>
      </c>
      <c r="O5978" s="3">
        <v>1013.2</v>
      </c>
      <c r="P5978" s="3">
        <f>O5978/K5978</f>
        <v>126.65</v>
      </c>
      <c r="Q5978" s="3">
        <f>R5978/M5978</f>
        <v>1.6468456375838927</v>
      </c>
      <c r="R5978" s="4">
        <v>245.38</v>
      </c>
      <c r="S5978" s="2">
        <f>R5978/O5978</f>
        <v>0.24218318199763125</v>
      </c>
    </row>
    <row r="5979" spans="1:19" x14ac:dyDescent="0.3">
      <c r="A5979" s="6">
        <v>6239</v>
      </c>
      <c r="B5979" t="s">
        <v>7294</v>
      </c>
      <c r="C5979" s="11">
        <v>45424</v>
      </c>
      <c r="D5979" s="1" t="str">
        <f t="shared" si="295"/>
        <v>2024</v>
      </c>
      <c r="E5979" s="12" t="str">
        <f t="shared" si="296"/>
        <v>May</v>
      </c>
      <c r="F5979" t="s">
        <v>40</v>
      </c>
      <c r="G5979" t="s">
        <v>9662</v>
      </c>
      <c r="H5979" t="s">
        <v>24</v>
      </c>
      <c r="I5979" t="s">
        <v>16</v>
      </c>
      <c r="J5979" t="s">
        <v>38</v>
      </c>
      <c r="K5979" s="6">
        <v>2</v>
      </c>
      <c r="L5979" s="6" t="str">
        <f t="shared" si="297"/>
        <v>Small</v>
      </c>
      <c r="M5979" s="7">
        <v>799</v>
      </c>
      <c r="N5979" s="2">
        <v>0.1</v>
      </c>
      <c r="O5979" s="3">
        <v>1438.2</v>
      </c>
      <c r="P5979" s="3">
        <f>O5979/K5979</f>
        <v>719.1</v>
      </c>
      <c r="Q5979" s="3">
        <f>R5979/M5979</f>
        <v>0.33418022528160202</v>
      </c>
      <c r="R5979" s="4">
        <v>267.01</v>
      </c>
      <c r="S5979" s="2">
        <f>R5979/O5979</f>
        <v>0.18565568071200109</v>
      </c>
    </row>
    <row r="5980" spans="1:19" x14ac:dyDescent="0.3">
      <c r="A5980" s="6">
        <v>6240</v>
      </c>
      <c r="B5980" t="s">
        <v>7295</v>
      </c>
      <c r="C5980" s="11">
        <v>45933</v>
      </c>
      <c r="D5980" s="1" t="str">
        <f t="shared" si="295"/>
        <v>2025</v>
      </c>
      <c r="E5980" s="12" t="str">
        <f t="shared" si="296"/>
        <v>October</v>
      </c>
      <c r="F5980" t="s">
        <v>40</v>
      </c>
      <c r="G5980" t="s">
        <v>5625</v>
      </c>
      <c r="H5980" t="s">
        <v>15</v>
      </c>
      <c r="I5980" t="s">
        <v>19</v>
      </c>
      <c r="J5980" t="s">
        <v>32</v>
      </c>
      <c r="K5980" s="6">
        <v>1</v>
      </c>
      <c r="L5980" s="6" t="str">
        <f t="shared" si="297"/>
        <v>Small</v>
      </c>
      <c r="M5980" s="7">
        <v>99</v>
      </c>
      <c r="N5980" s="2">
        <v>0</v>
      </c>
      <c r="O5980" s="3">
        <v>99</v>
      </c>
      <c r="P5980" s="3">
        <f>O5980/K5980</f>
        <v>99</v>
      </c>
      <c r="Q5980" s="3">
        <f>R5980/M5980</f>
        <v>7.6565656565656573E-2</v>
      </c>
      <c r="R5980" s="4">
        <v>7.58</v>
      </c>
      <c r="S5980" s="2">
        <f>R5980/O5980</f>
        <v>7.6565656565656573E-2</v>
      </c>
    </row>
    <row r="5981" spans="1:19" x14ac:dyDescent="0.3">
      <c r="A5981" s="6">
        <v>6241</v>
      </c>
      <c r="B5981" t="s">
        <v>7296</v>
      </c>
      <c r="C5981" s="11">
        <v>45732</v>
      </c>
      <c r="D5981" s="1" t="str">
        <f t="shared" si="295"/>
        <v>2025</v>
      </c>
      <c r="E5981" s="12" t="str">
        <f t="shared" si="296"/>
        <v>March</v>
      </c>
      <c r="F5981" t="s">
        <v>29</v>
      </c>
      <c r="G5981" t="s">
        <v>9662</v>
      </c>
      <c r="H5981" t="s">
        <v>15</v>
      </c>
      <c r="I5981" t="s">
        <v>19</v>
      </c>
      <c r="J5981" t="s">
        <v>20</v>
      </c>
      <c r="K5981" s="6">
        <v>2</v>
      </c>
      <c r="L5981" s="6" t="str">
        <f t="shared" si="297"/>
        <v>Small</v>
      </c>
      <c r="M5981" s="7">
        <v>999</v>
      </c>
      <c r="N5981" s="2">
        <v>0</v>
      </c>
      <c r="O5981" s="3">
        <v>1998</v>
      </c>
      <c r="P5981" s="3">
        <f>O5981/K5981</f>
        <v>999</v>
      </c>
      <c r="Q5981" s="3">
        <f>R5981/M5981</f>
        <v>0.32855855855855859</v>
      </c>
      <c r="R5981" s="4">
        <v>328.23</v>
      </c>
      <c r="S5981" s="2">
        <f>R5981/O5981</f>
        <v>0.16427927927927929</v>
      </c>
    </row>
    <row r="5982" spans="1:19" x14ac:dyDescent="0.3">
      <c r="A5982" s="6">
        <v>6242</v>
      </c>
      <c r="B5982" t="s">
        <v>7297</v>
      </c>
      <c r="C5982" s="11">
        <v>45858</v>
      </c>
      <c r="D5982" s="1" t="str">
        <f t="shared" si="295"/>
        <v>2025</v>
      </c>
      <c r="E5982" s="12" t="str">
        <f t="shared" si="296"/>
        <v>July</v>
      </c>
      <c r="F5982" t="s">
        <v>29</v>
      </c>
      <c r="G5982" t="s">
        <v>9662</v>
      </c>
      <c r="H5982" t="s">
        <v>15</v>
      </c>
      <c r="I5982" t="s">
        <v>27</v>
      </c>
      <c r="J5982" t="s">
        <v>17</v>
      </c>
      <c r="K5982" s="6">
        <v>1</v>
      </c>
      <c r="L5982" s="6" t="str">
        <f t="shared" si="297"/>
        <v>Small</v>
      </c>
      <c r="M5982" s="7">
        <v>99</v>
      </c>
      <c r="N5982" s="2">
        <v>0</v>
      </c>
      <c r="O5982" s="3">
        <v>99</v>
      </c>
      <c r="P5982" s="3">
        <f>O5982/K5982</f>
        <v>99</v>
      </c>
      <c r="Q5982" s="3">
        <f>R5982/M5982</f>
        <v>0.25343434343434346</v>
      </c>
      <c r="R5982" s="4">
        <v>25.09</v>
      </c>
      <c r="S5982" s="2">
        <f>R5982/O5982</f>
        <v>0.25343434343434346</v>
      </c>
    </row>
    <row r="5983" spans="1:19" x14ac:dyDescent="0.3">
      <c r="A5983" s="6">
        <v>6244</v>
      </c>
      <c r="B5983" t="s">
        <v>7298</v>
      </c>
      <c r="C5983" s="11">
        <v>45444</v>
      </c>
      <c r="D5983" s="1" t="str">
        <f t="shared" si="295"/>
        <v>2024</v>
      </c>
      <c r="E5983" s="12" t="str">
        <f t="shared" si="296"/>
        <v>June</v>
      </c>
      <c r="F5983" t="s">
        <v>29</v>
      </c>
      <c r="G5983" t="s">
        <v>9662</v>
      </c>
      <c r="H5983" t="s">
        <v>24</v>
      </c>
      <c r="I5983" t="s">
        <v>19</v>
      </c>
      <c r="J5983" t="s">
        <v>20</v>
      </c>
      <c r="K5983" s="6">
        <v>3</v>
      </c>
      <c r="L5983" s="6" t="str">
        <f t="shared" si="297"/>
        <v>Small</v>
      </c>
      <c r="M5983" s="7">
        <v>799</v>
      </c>
      <c r="N5983" s="2">
        <v>0.15</v>
      </c>
      <c r="O5983" s="3">
        <v>2037.45</v>
      </c>
      <c r="P5983" s="3">
        <f>O5983/K5983</f>
        <v>679.15</v>
      </c>
      <c r="Q5983" s="3">
        <f>R5983/M5983</f>
        <v>0.60387984981226528</v>
      </c>
      <c r="R5983" s="4">
        <v>482.5</v>
      </c>
      <c r="S5983" s="2">
        <f>R5983/O5983</f>
        <v>0.23681562737735895</v>
      </c>
    </row>
    <row r="5984" spans="1:19" x14ac:dyDescent="0.3">
      <c r="A5984" s="6">
        <v>6245</v>
      </c>
      <c r="B5984" t="s">
        <v>7299</v>
      </c>
      <c r="C5984" s="11">
        <v>45575</v>
      </c>
      <c r="D5984" s="1" t="str">
        <f t="shared" si="295"/>
        <v>2024</v>
      </c>
      <c r="E5984" s="12" t="str">
        <f t="shared" si="296"/>
        <v>October</v>
      </c>
      <c r="F5984" t="s">
        <v>22</v>
      </c>
      <c r="G5984" t="s">
        <v>7300</v>
      </c>
      <c r="H5984" t="s">
        <v>24</v>
      </c>
      <c r="I5984" t="s">
        <v>16</v>
      </c>
      <c r="J5984" t="s">
        <v>34</v>
      </c>
      <c r="K5984" s="6">
        <v>1</v>
      </c>
      <c r="L5984" s="6" t="str">
        <f t="shared" si="297"/>
        <v>Small</v>
      </c>
      <c r="M5984" s="7">
        <v>799</v>
      </c>
      <c r="N5984" s="2">
        <v>0.05</v>
      </c>
      <c r="O5984" s="3">
        <v>759.05</v>
      </c>
      <c r="P5984" s="3">
        <f>O5984/K5984</f>
        <v>759.05</v>
      </c>
      <c r="Q5984" s="3">
        <f>R5984/M5984</f>
        <v>0.16165206508135169</v>
      </c>
      <c r="R5984" s="4">
        <v>129.16</v>
      </c>
      <c r="S5984" s="2">
        <f>R5984/O5984</f>
        <v>0.170160068506686</v>
      </c>
    </row>
    <row r="5985" spans="1:19" x14ac:dyDescent="0.3">
      <c r="A5985" s="6">
        <v>6246</v>
      </c>
      <c r="B5985" t="s">
        <v>7301</v>
      </c>
      <c r="C5985" s="11">
        <v>45879</v>
      </c>
      <c r="D5985" s="1" t="str">
        <f t="shared" si="295"/>
        <v>2025</v>
      </c>
      <c r="E5985" s="12" t="str">
        <f t="shared" si="296"/>
        <v>August</v>
      </c>
      <c r="F5985" t="s">
        <v>40</v>
      </c>
      <c r="G5985" t="s">
        <v>9662</v>
      </c>
      <c r="H5985" t="s">
        <v>37</v>
      </c>
      <c r="I5985" t="s">
        <v>19</v>
      </c>
      <c r="J5985" t="s">
        <v>32</v>
      </c>
      <c r="K5985" s="6">
        <v>5</v>
      </c>
      <c r="L5985" s="6" t="str">
        <f t="shared" si="297"/>
        <v>Midium</v>
      </c>
      <c r="M5985" s="7">
        <v>499</v>
      </c>
      <c r="N5985" s="2">
        <v>0</v>
      </c>
      <c r="O5985" s="3">
        <v>2495</v>
      </c>
      <c r="P5985" s="3">
        <f>O5985/K5985</f>
        <v>499</v>
      </c>
      <c r="Q5985" s="3">
        <f>R5985/M5985</f>
        <v>0.70428857715430859</v>
      </c>
      <c r="R5985" s="4">
        <v>351.44</v>
      </c>
      <c r="S5985" s="2">
        <f>R5985/O5985</f>
        <v>0.14085771543086173</v>
      </c>
    </row>
    <row r="5986" spans="1:19" x14ac:dyDescent="0.3">
      <c r="A5986" s="6">
        <v>6247</v>
      </c>
      <c r="B5986" t="s">
        <v>7302</v>
      </c>
      <c r="C5986" s="11">
        <v>45649</v>
      </c>
      <c r="D5986" s="1" t="str">
        <f t="shared" si="295"/>
        <v>2024</v>
      </c>
      <c r="E5986" s="12" t="str">
        <f t="shared" si="296"/>
        <v>December</v>
      </c>
      <c r="F5986" t="s">
        <v>22</v>
      </c>
      <c r="G5986" t="s">
        <v>7303</v>
      </c>
      <c r="H5986" t="s">
        <v>37</v>
      </c>
      <c r="I5986" t="s">
        <v>19</v>
      </c>
      <c r="J5986" t="s">
        <v>20</v>
      </c>
      <c r="K5986" s="6">
        <v>5</v>
      </c>
      <c r="L5986" s="6" t="str">
        <f t="shared" si="297"/>
        <v>Midium</v>
      </c>
      <c r="M5986" s="7">
        <v>99</v>
      </c>
      <c r="N5986" s="2">
        <v>0.15</v>
      </c>
      <c r="O5986" s="3">
        <v>420.75</v>
      </c>
      <c r="P5986" s="3">
        <f>O5986/K5986</f>
        <v>84.15</v>
      </c>
      <c r="Q5986" s="3">
        <f>R5986/M5986</f>
        <v>1.2639393939393939</v>
      </c>
      <c r="R5986" s="4">
        <v>125.13</v>
      </c>
      <c r="S5986" s="2">
        <f>R5986/O5986</f>
        <v>0.29739750445632795</v>
      </c>
    </row>
    <row r="5987" spans="1:19" x14ac:dyDescent="0.3">
      <c r="A5987" s="6">
        <v>6248</v>
      </c>
      <c r="B5987" t="s">
        <v>7304</v>
      </c>
      <c r="C5987" s="11">
        <v>45738</v>
      </c>
      <c r="D5987" s="1" t="str">
        <f t="shared" si="295"/>
        <v>2025</v>
      </c>
      <c r="E5987" s="12" t="str">
        <f t="shared" si="296"/>
        <v>March</v>
      </c>
      <c r="F5987" t="s">
        <v>14</v>
      </c>
      <c r="G5987" t="s">
        <v>593</v>
      </c>
      <c r="H5987" t="s">
        <v>37</v>
      </c>
      <c r="I5987" t="s">
        <v>16</v>
      </c>
      <c r="J5987" t="s">
        <v>34</v>
      </c>
      <c r="K5987" s="6">
        <v>9</v>
      </c>
      <c r="L5987" s="6" t="str">
        <f t="shared" si="297"/>
        <v>Large</v>
      </c>
      <c r="M5987" s="7">
        <v>99</v>
      </c>
      <c r="N5987" s="2">
        <v>0.15</v>
      </c>
      <c r="O5987" s="3">
        <v>757.35</v>
      </c>
      <c r="P5987" s="3">
        <f>O5987/K5987</f>
        <v>84.15</v>
      </c>
      <c r="Q5987" s="3">
        <f>R5987/M5987</f>
        <v>0.60818181818181816</v>
      </c>
      <c r="R5987" s="4">
        <v>60.21</v>
      </c>
      <c r="S5987" s="2">
        <f>R5987/O5987</f>
        <v>7.9500891265597146E-2</v>
      </c>
    </row>
    <row r="5988" spans="1:19" x14ac:dyDescent="0.3">
      <c r="A5988" s="6">
        <v>6249</v>
      </c>
      <c r="B5988" t="s">
        <v>7305</v>
      </c>
      <c r="C5988" s="11">
        <v>45933</v>
      </c>
      <c r="D5988" s="1" t="str">
        <f t="shared" si="295"/>
        <v>2025</v>
      </c>
      <c r="E5988" s="12" t="str">
        <f t="shared" si="296"/>
        <v>October</v>
      </c>
      <c r="F5988" t="s">
        <v>40</v>
      </c>
      <c r="G5988" t="s">
        <v>1202</v>
      </c>
      <c r="H5988" t="s">
        <v>37</v>
      </c>
      <c r="I5988" t="s">
        <v>19</v>
      </c>
      <c r="J5988" t="s">
        <v>42</v>
      </c>
      <c r="K5988" s="6">
        <v>4</v>
      </c>
      <c r="L5988" s="6" t="str">
        <f t="shared" si="297"/>
        <v>Midium</v>
      </c>
      <c r="M5988" s="7">
        <v>99</v>
      </c>
      <c r="N5988" s="2">
        <v>0</v>
      </c>
      <c r="O5988" s="3">
        <v>396</v>
      </c>
      <c r="P5988" s="3">
        <f>O5988/K5988</f>
        <v>99</v>
      </c>
      <c r="Q5988" s="3">
        <f>R5988/M5988</f>
        <v>0.93474747474747477</v>
      </c>
      <c r="R5988" s="4">
        <v>92.54</v>
      </c>
      <c r="S5988" s="2">
        <f>R5988/O5988</f>
        <v>0.23368686868686869</v>
      </c>
    </row>
    <row r="5989" spans="1:19" x14ac:dyDescent="0.3">
      <c r="A5989" s="6">
        <v>6250</v>
      </c>
      <c r="B5989" t="s">
        <v>7306</v>
      </c>
      <c r="C5989" s="11">
        <v>45665</v>
      </c>
      <c r="D5989" s="1" t="str">
        <f t="shared" si="295"/>
        <v>2025</v>
      </c>
      <c r="E5989" s="12" t="str">
        <f t="shared" si="296"/>
        <v>January</v>
      </c>
      <c r="F5989" t="s">
        <v>14</v>
      </c>
      <c r="G5989" t="s">
        <v>4471</v>
      </c>
      <c r="H5989" t="s">
        <v>24</v>
      </c>
      <c r="I5989" t="s">
        <v>16</v>
      </c>
      <c r="J5989" t="s">
        <v>34</v>
      </c>
      <c r="K5989" s="6">
        <v>4</v>
      </c>
      <c r="L5989" s="6" t="str">
        <f t="shared" si="297"/>
        <v>Midium</v>
      </c>
      <c r="M5989" s="7">
        <v>799</v>
      </c>
      <c r="N5989" s="2">
        <v>0.15</v>
      </c>
      <c r="O5989" s="3">
        <v>2716.6</v>
      </c>
      <c r="P5989" s="3">
        <f>O5989/K5989</f>
        <v>679.15</v>
      </c>
      <c r="Q5989" s="3">
        <f>R5989/M5989</f>
        <v>1.0048310387984982</v>
      </c>
      <c r="R5989" s="4">
        <v>802.86</v>
      </c>
      <c r="S5989" s="2">
        <f>R5989/O5989</f>
        <v>0.29553854082308773</v>
      </c>
    </row>
    <row r="5990" spans="1:19" x14ac:dyDescent="0.3">
      <c r="A5990" s="6">
        <v>6251</v>
      </c>
      <c r="B5990" t="s">
        <v>7307</v>
      </c>
      <c r="C5990" s="11">
        <v>45336</v>
      </c>
      <c r="D5990" s="1" t="str">
        <f t="shared" si="295"/>
        <v>2024</v>
      </c>
      <c r="E5990" s="12" t="str">
        <f t="shared" si="296"/>
        <v>February</v>
      </c>
      <c r="F5990" t="s">
        <v>40</v>
      </c>
      <c r="G5990" t="s">
        <v>4044</v>
      </c>
      <c r="H5990" t="s">
        <v>15</v>
      </c>
      <c r="I5990" t="s">
        <v>16</v>
      </c>
      <c r="J5990" t="s">
        <v>34</v>
      </c>
      <c r="K5990" s="6">
        <v>6</v>
      </c>
      <c r="L5990" s="6" t="str">
        <f t="shared" si="297"/>
        <v>Midium</v>
      </c>
      <c r="M5990" s="7">
        <v>499</v>
      </c>
      <c r="N5990" s="2">
        <v>0.1</v>
      </c>
      <c r="O5990" s="3">
        <v>2694.6</v>
      </c>
      <c r="P5990" s="3">
        <f>O5990/K5990</f>
        <v>449.09999999999997</v>
      </c>
      <c r="Q5990" s="3">
        <f>R5990/M5990</f>
        <v>0.53466933867735478</v>
      </c>
      <c r="R5990" s="4">
        <v>266.8</v>
      </c>
      <c r="S5990" s="2">
        <f>R5990/O5990</f>
        <v>9.9012840495806428E-2</v>
      </c>
    </row>
    <row r="5991" spans="1:19" x14ac:dyDescent="0.3">
      <c r="A5991" s="6">
        <v>6253</v>
      </c>
      <c r="B5991" t="s">
        <v>7308</v>
      </c>
      <c r="C5991" s="11">
        <v>45778</v>
      </c>
      <c r="D5991" s="1" t="str">
        <f t="shared" si="295"/>
        <v>2025</v>
      </c>
      <c r="E5991" s="12" t="str">
        <f t="shared" si="296"/>
        <v>May</v>
      </c>
      <c r="F5991" t="s">
        <v>14</v>
      </c>
      <c r="G5991" t="s">
        <v>1028</v>
      </c>
      <c r="H5991" t="s">
        <v>37</v>
      </c>
      <c r="I5991" t="s">
        <v>19</v>
      </c>
      <c r="J5991" t="s">
        <v>42</v>
      </c>
      <c r="K5991" s="6">
        <v>7</v>
      </c>
      <c r="L5991" s="6" t="str">
        <f t="shared" si="297"/>
        <v>Large</v>
      </c>
      <c r="M5991" s="7">
        <v>199</v>
      </c>
      <c r="N5991" s="2">
        <v>0</v>
      </c>
      <c r="O5991" s="3">
        <v>1393</v>
      </c>
      <c r="P5991" s="3">
        <f>O5991/K5991</f>
        <v>199</v>
      </c>
      <c r="Q5991" s="3">
        <f>R5991/M5991</f>
        <v>0.61366834170854279</v>
      </c>
      <c r="R5991" s="4">
        <v>122.12</v>
      </c>
      <c r="S5991" s="2">
        <f>R5991/O5991</f>
        <v>8.7666905958363253E-2</v>
      </c>
    </row>
    <row r="5992" spans="1:19" x14ac:dyDescent="0.3">
      <c r="A5992" s="6">
        <v>6254</v>
      </c>
      <c r="B5992" t="s">
        <v>7309</v>
      </c>
      <c r="C5992" s="11">
        <v>45860</v>
      </c>
      <c r="D5992" s="1" t="str">
        <f t="shared" si="295"/>
        <v>2025</v>
      </c>
      <c r="E5992" s="12" t="str">
        <f t="shared" si="296"/>
        <v>July</v>
      </c>
      <c r="F5992" t="s">
        <v>14</v>
      </c>
      <c r="G5992" t="s">
        <v>9662</v>
      </c>
      <c r="H5992" t="s">
        <v>15</v>
      </c>
      <c r="I5992" t="s">
        <v>27</v>
      </c>
      <c r="J5992" t="s">
        <v>17</v>
      </c>
      <c r="K5992" s="6">
        <v>4</v>
      </c>
      <c r="L5992" s="6" t="str">
        <f t="shared" si="297"/>
        <v>Midium</v>
      </c>
      <c r="M5992" s="7">
        <v>149</v>
      </c>
      <c r="N5992" s="2">
        <v>0.1</v>
      </c>
      <c r="O5992" s="3">
        <v>536.4</v>
      </c>
      <c r="P5992" s="3">
        <f>O5992/K5992</f>
        <v>134.1</v>
      </c>
      <c r="Q5992" s="3">
        <f>R5992/M5992</f>
        <v>0.70677852348993286</v>
      </c>
      <c r="R5992" s="4">
        <v>105.31</v>
      </c>
      <c r="S5992" s="2">
        <f>R5992/O5992</f>
        <v>0.19632736763609249</v>
      </c>
    </row>
    <row r="5993" spans="1:19" x14ac:dyDescent="0.3">
      <c r="A5993" s="6">
        <v>6255</v>
      </c>
      <c r="B5993" t="s">
        <v>7310</v>
      </c>
      <c r="C5993" s="11">
        <v>45971</v>
      </c>
      <c r="D5993" s="1" t="str">
        <f t="shared" si="295"/>
        <v>2025</v>
      </c>
      <c r="E5993" s="12" t="str">
        <f t="shared" si="296"/>
        <v>November</v>
      </c>
      <c r="F5993" t="s">
        <v>29</v>
      </c>
      <c r="G5993" t="s">
        <v>9662</v>
      </c>
      <c r="H5993" t="s">
        <v>15</v>
      </c>
      <c r="I5993" t="s">
        <v>27</v>
      </c>
      <c r="J5993" t="s">
        <v>47</v>
      </c>
      <c r="K5993" s="6">
        <v>8</v>
      </c>
      <c r="L5993" s="6" t="str">
        <f t="shared" si="297"/>
        <v>Large</v>
      </c>
      <c r="M5993" s="7">
        <v>299</v>
      </c>
      <c r="N5993" s="2">
        <v>0.15</v>
      </c>
      <c r="O5993" s="3">
        <v>2033.2</v>
      </c>
      <c r="P5993" s="3">
        <f>O5993/K5993</f>
        <v>254.15</v>
      </c>
      <c r="Q5993" s="3">
        <f>R5993/M5993</f>
        <v>1.1405016722408026</v>
      </c>
      <c r="R5993" s="4">
        <v>341.01</v>
      </c>
      <c r="S5993" s="2">
        <f>R5993/O5993</f>
        <v>0.16772083415305922</v>
      </c>
    </row>
    <row r="5994" spans="1:19" x14ac:dyDescent="0.3">
      <c r="A5994" s="6">
        <v>6256</v>
      </c>
      <c r="B5994" t="s">
        <v>7311</v>
      </c>
      <c r="C5994" s="11">
        <v>45746</v>
      </c>
      <c r="D5994" s="1" t="str">
        <f t="shared" si="295"/>
        <v>2025</v>
      </c>
      <c r="E5994" s="12" t="str">
        <f t="shared" si="296"/>
        <v>March</v>
      </c>
      <c r="F5994" t="s">
        <v>40</v>
      </c>
      <c r="G5994" t="s">
        <v>9662</v>
      </c>
      <c r="H5994" t="s">
        <v>15</v>
      </c>
      <c r="I5994" t="s">
        <v>19</v>
      </c>
      <c r="J5994" t="s">
        <v>25</v>
      </c>
      <c r="K5994" s="6">
        <v>4</v>
      </c>
      <c r="L5994" s="6" t="str">
        <f t="shared" si="297"/>
        <v>Midium</v>
      </c>
      <c r="M5994" s="7">
        <v>99</v>
      </c>
      <c r="N5994" s="2">
        <v>0</v>
      </c>
      <c r="O5994" s="3">
        <v>396</v>
      </c>
      <c r="P5994" s="3">
        <f>O5994/K5994</f>
        <v>99</v>
      </c>
      <c r="Q5994" s="3">
        <f>R5994/M5994</f>
        <v>0.29565656565656567</v>
      </c>
      <c r="R5994" s="4">
        <v>29.27</v>
      </c>
      <c r="S5994" s="2">
        <f>R5994/O5994</f>
        <v>7.3914141414141418E-2</v>
      </c>
    </row>
    <row r="5995" spans="1:19" x14ac:dyDescent="0.3">
      <c r="A5995" s="6">
        <v>6257</v>
      </c>
      <c r="B5995" t="s">
        <v>7312</v>
      </c>
      <c r="C5995" s="11">
        <v>45960</v>
      </c>
      <c r="D5995" s="1" t="str">
        <f t="shared" si="295"/>
        <v>2025</v>
      </c>
      <c r="E5995" s="12" t="str">
        <f t="shared" si="296"/>
        <v>October</v>
      </c>
      <c r="F5995" t="s">
        <v>14</v>
      </c>
      <c r="G5995" t="s">
        <v>7313</v>
      </c>
      <c r="H5995" t="s">
        <v>37</v>
      </c>
      <c r="I5995" t="s">
        <v>27</v>
      </c>
      <c r="J5995" t="s">
        <v>47</v>
      </c>
      <c r="K5995" s="6">
        <v>8</v>
      </c>
      <c r="L5995" s="6" t="str">
        <f t="shared" si="297"/>
        <v>Large</v>
      </c>
      <c r="M5995" s="7">
        <v>149</v>
      </c>
      <c r="N5995" s="2">
        <v>0</v>
      </c>
      <c r="O5995" s="3">
        <v>1192</v>
      </c>
      <c r="P5995" s="3">
        <f>O5995/K5995</f>
        <v>149</v>
      </c>
      <c r="Q5995" s="3">
        <f>R5995/M5995</f>
        <v>0.89986577181208061</v>
      </c>
      <c r="R5995" s="4">
        <v>134.08000000000001</v>
      </c>
      <c r="S5995" s="2">
        <f>R5995/O5995</f>
        <v>0.11248322147651008</v>
      </c>
    </row>
    <row r="5996" spans="1:19" x14ac:dyDescent="0.3">
      <c r="A5996" s="6">
        <v>6258</v>
      </c>
      <c r="B5996" t="s">
        <v>7314</v>
      </c>
      <c r="C5996" s="11">
        <v>45562</v>
      </c>
      <c r="D5996" s="1" t="str">
        <f t="shared" si="295"/>
        <v>2024</v>
      </c>
      <c r="E5996" s="12" t="str">
        <f t="shared" si="296"/>
        <v>September</v>
      </c>
      <c r="F5996" t="s">
        <v>14</v>
      </c>
      <c r="G5996" t="s">
        <v>9662</v>
      </c>
      <c r="H5996" t="s">
        <v>24</v>
      </c>
      <c r="I5996" t="s">
        <v>27</v>
      </c>
      <c r="J5996" t="s">
        <v>17</v>
      </c>
      <c r="K5996" s="6">
        <v>4</v>
      </c>
      <c r="L5996" s="6" t="str">
        <f t="shared" si="297"/>
        <v>Midium</v>
      </c>
      <c r="M5996" s="7">
        <v>499</v>
      </c>
      <c r="N5996" s="2">
        <v>0.15</v>
      </c>
      <c r="O5996" s="3">
        <v>1696.6</v>
      </c>
      <c r="P5996" s="3">
        <f>O5996/K5996</f>
        <v>424.15</v>
      </c>
      <c r="Q5996" s="3">
        <f>R5996/M5996</f>
        <v>0.32945891783567133</v>
      </c>
      <c r="R5996" s="4">
        <v>164.4</v>
      </c>
      <c r="S5996" s="2">
        <f>R5996/O5996</f>
        <v>9.6899681716373934E-2</v>
      </c>
    </row>
    <row r="5997" spans="1:19" x14ac:dyDescent="0.3">
      <c r="A5997" s="6">
        <v>6259</v>
      </c>
      <c r="B5997" t="s">
        <v>7315</v>
      </c>
      <c r="C5997" s="11">
        <v>45728</v>
      </c>
      <c r="D5997" s="1" t="str">
        <f t="shared" si="295"/>
        <v>2025</v>
      </c>
      <c r="E5997" s="12" t="str">
        <f t="shared" si="296"/>
        <v>March</v>
      </c>
      <c r="F5997" t="s">
        <v>14</v>
      </c>
      <c r="G5997" t="s">
        <v>9662</v>
      </c>
      <c r="H5997" t="s">
        <v>37</v>
      </c>
      <c r="I5997" t="s">
        <v>16</v>
      </c>
      <c r="J5997" t="s">
        <v>38</v>
      </c>
      <c r="K5997" s="6">
        <v>10</v>
      </c>
      <c r="L5997" s="6" t="str">
        <f t="shared" si="297"/>
        <v>Large</v>
      </c>
      <c r="M5997" s="7">
        <v>999</v>
      </c>
      <c r="N5997" s="2">
        <v>0.15</v>
      </c>
      <c r="O5997" s="3">
        <v>8491.5</v>
      </c>
      <c r="P5997" s="3">
        <f>O5997/K5997</f>
        <v>849.15</v>
      </c>
      <c r="Q5997" s="3">
        <f>R5997/M5997</f>
        <v>1.7694794794794795</v>
      </c>
      <c r="R5997" s="4">
        <v>1767.71</v>
      </c>
      <c r="S5997" s="2">
        <f>R5997/O5997</f>
        <v>0.20817405640935052</v>
      </c>
    </row>
    <row r="5998" spans="1:19" x14ac:dyDescent="0.3">
      <c r="A5998" s="6">
        <v>6260</v>
      </c>
      <c r="B5998" t="s">
        <v>7316</v>
      </c>
      <c r="C5998" s="11">
        <v>45479</v>
      </c>
      <c r="D5998" s="1" t="str">
        <f t="shared" si="295"/>
        <v>2024</v>
      </c>
      <c r="E5998" s="12" t="str">
        <f t="shared" si="296"/>
        <v>July</v>
      </c>
      <c r="F5998" t="s">
        <v>40</v>
      </c>
      <c r="G5998" t="s">
        <v>9662</v>
      </c>
      <c r="H5998" t="s">
        <v>24</v>
      </c>
      <c r="I5998" t="s">
        <v>19</v>
      </c>
      <c r="J5998" t="s">
        <v>42</v>
      </c>
      <c r="K5998" s="6">
        <v>2</v>
      </c>
      <c r="L5998" s="6" t="str">
        <f t="shared" si="297"/>
        <v>Small</v>
      </c>
      <c r="M5998" s="7">
        <v>199</v>
      </c>
      <c r="N5998" s="2">
        <v>0.15</v>
      </c>
      <c r="O5998" s="3">
        <v>338.3</v>
      </c>
      <c r="P5998" s="3">
        <f>O5998/K5998</f>
        <v>169.15</v>
      </c>
      <c r="Q5998" s="3">
        <f>R5998/M5998</f>
        <v>0.37969849246231158</v>
      </c>
      <c r="R5998" s="4">
        <v>75.56</v>
      </c>
      <c r="S5998" s="2">
        <f>R5998/O5998</f>
        <v>0.22335205438959504</v>
      </c>
    </row>
    <row r="5999" spans="1:19" x14ac:dyDescent="0.3">
      <c r="A5999" s="6">
        <v>6261</v>
      </c>
      <c r="B5999" t="s">
        <v>7317</v>
      </c>
      <c r="C5999" s="11">
        <v>45846</v>
      </c>
      <c r="D5999" s="1" t="str">
        <f t="shared" si="295"/>
        <v>2025</v>
      </c>
      <c r="E5999" s="12" t="str">
        <f t="shared" si="296"/>
        <v>July</v>
      </c>
      <c r="F5999" t="s">
        <v>29</v>
      </c>
      <c r="G5999" t="s">
        <v>9662</v>
      </c>
      <c r="H5999" t="s">
        <v>15</v>
      </c>
      <c r="I5999" t="s">
        <v>16</v>
      </c>
      <c r="J5999" t="s">
        <v>38</v>
      </c>
      <c r="K5999" s="6">
        <v>8</v>
      </c>
      <c r="L5999" s="6" t="str">
        <f t="shared" si="297"/>
        <v>Large</v>
      </c>
      <c r="M5999" s="7">
        <v>99</v>
      </c>
      <c r="N5999" s="2">
        <v>0</v>
      </c>
      <c r="O5999" s="3">
        <v>792</v>
      </c>
      <c r="P5999" s="3">
        <f>O5999/K5999</f>
        <v>99</v>
      </c>
      <c r="Q5999" s="3">
        <f>R5999/M5999</f>
        <v>2.0110101010101009</v>
      </c>
      <c r="R5999" s="4">
        <v>199.09</v>
      </c>
      <c r="S5999" s="2">
        <f>R5999/O5999</f>
        <v>0.25137626262626261</v>
      </c>
    </row>
    <row r="6000" spans="1:19" x14ac:dyDescent="0.3">
      <c r="A6000" s="6">
        <v>6263</v>
      </c>
      <c r="B6000" t="s">
        <v>7318</v>
      </c>
      <c r="C6000" s="11">
        <v>45894</v>
      </c>
      <c r="D6000" s="1" t="str">
        <f t="shared" si="295"/>
        <v>2025</v>
      </c>
      <c r="E6000" s="12" t="str">
        <f t="shared" si="296"/>
        <v>August</v>
      </c>
      <c r="F6000" t="s">
        <v>14</v>
      </c>
      <c r="G6000" t="s">
        <v>9662</v>
      </c>
      <c r="H6000" t="s">
        <v>24</v>
      </c>
      <c r="I6000" t="s">
        <v>19</v>
      </c>
      <c r="J6000" t="s">
        <v>20</v>
      </c>
      <c r="K6000" s="6">
        <v>5</v>
      </c>
      <c r="L6000" s="6" t="str">
        <f t="shared" si="297"/>
        <v>Midium</v>
      </c>
      <c r="M6000" s="7">
        <v>299</v>
      </c>
      <c r="N6000" s="2">
        <v>0.05</v>
      </c>
      <c r="O6000" s="3">
        <v>1420.25</v>
      </c>
      <c r="P6000" s="3">
        <f>O6000/K6000</f>
        <v>284.05</v>
      </c>
      <c r="Q6000" s="3">
        <f>R6000/M6000</f>
        <v>0.2391304347826087</v>
      </c>
      <c r="R6000" s="4">
        <v>71.5</v>
      </c>
      <c r="S6000" s="2">
        <f>R6000/O6000</f>
        <v>5.0343249427917618E-2</v>
      </c>
    </row>
    <row r="6001" spans="1:19" x14ac:dyDescent="0.3">
      <c r="A6001" s="6">
        <v>6264</v>
      </c>
      <c r="B6001" t="s">
        <v>7319</v>
      </c>
      <c r="C6001" s="11">
        <v>45735</v>
      </c>
      <c r="D6001" s="1" t="str">
        <f t="shared" si="295"/>
        <v>2025</v>
      </c>
      <c r="E6001" s="12" t="str">
        <f t="shared" si="296"/>
        <v>March</v>
      </c>
      <c r="F6001" t="s">
        <v>14</v>
      </c>
      <c r="G6001" t="s">
        <v>9662</v>
      </c>
      <c r="H6001" t="s">
        <v>24</v>
      </c>
      <c r="I6001" t="s">
        <v>19</v>
      </c>
      <c r="J6001" t="s">
        <v>25</v>
      </c>
      <c r="K6001" s="6">
        <v>9</v>
      </c>
      <c r="L6001" s="6" t="str">
        <f t="shared" si="297"/>
        <v>Large</v>
      </c>
      <c r="M6001" s="7">
        <v>999</v>
      </c>
      <c r="N6001" s="2">
        <v>0.15</v>
      </c>
      <c r="O6001" s="3">
        <v>7642.35</v>
      </c>
      <c r="P6001" s="3">
        <f>O6001/K6001</f>
        <v>849.15000000000009</v>
      </c>
      <c r="Q6001" s="3">
        <f>R6001/M6001</f>
        <v>1.7447547547547548</v>
      </c>
      <c r="R6001" s="4">
        <v>1743.01</v>
      </c>
      <c r="S6001" s="2">
        <f>R6001/O6001</f>
        <v>0.22807251696140585</v>
      </c>
    </row>
    <row r="6002" spans="1:19" x14ac:dyDescent="0.3">
      <c r="A6002" s="6">
        <v>6265</v>
      </c>
      <c r="B6002" t="s">
        <v>7320</v>
      </c>
      <c r="C6002" s="11">
        <v>45459</v>
      </c>
      <c r="D6002" s="1" t="str">
        <f t="shared" si="295"/>
        <v>2024</v>
      </c>
      <c r="E6002" s="12" t="str">
        <f t="shared" si="296"/>
        <v>June</v>
      </c>
      <c r="F6002" t="s">
        <v>29</v>
      </c>
      <c r="G6002" t="s">
        <v>9662</v>
      </c>
      <c r="H6002" t="s">
        <v>24</v>
      </c>
      <c r="I6002" t="s">
        <v>27</v>
      </c>
      <c r="J6002" t="s">
        <v>47</v>
      </c>
      <c r="K6002" s="6">
        <v>2</v>
      </c>
      <c r="L6002" s="6" t="str">
        <f t="shared" si="297"/>
        <v>Small</v>
      </c>
      <c r="M6002" s="7">
        <v>999</v>
      </c>
      <c r="N6002" s="2">
        <v>0</v>
      </c>
      <c r="O6002" s="3">
        <v>1998</v>
      </c>
      <c r="P6002" s="3">
        <f>O6002/K6002</f>
        <v>999</v>
      </c>
      <c r="Q6002" s="3">
        <f>R6002/M6002</f>
        <v>0.41500500500500498</v>
      </c>
      <c r="R6002" s="4">
        <v>414.59</v>
      </c>
      <c r="S6002" s="2">
        <f>R6002/O6002</f>
        <v>0.20750250250250249</v>
      </c>
    </row>
    <row r="6003" spans="1:19" x14ac:dyDescent="0.3">
      <c r="A6003" s="6">
        <v>6266</v>
      </c>
      <c r="B6003" t="s">
        <v>7321</v>
      </c>
      <c r="C6003" s="11">
        <v>45312</v>
      </c>
      <c r="D6003" s="1" t="str">
        <f t="shared" si="295"/>
        <v>2024</v>
      </c>
      <c r="E6003" s="12" t="str">
        <f t="shared" si="296"/>
        <v>January</v>
      </c>
      <c r="F6003" t="s">
        <v>40</v>
      </c>
      <c r="G6003" t="s">
        <v>6954</v>
      </c>
      <c r="H6003" t="s">
        <v>24</v>
      </c>
      <c r="I6003" t="s">
        <v>16</v>
      </c>
      <c r="J6003" t="s">
        <v>34</v>
      </c>
      <c r="K6003" s="6">
        <v>4</v>
      </c>
      <c r="L6003" s="6" t="str">
        <f t="shared" si="297"/>
        <v>Midium</v>
      </c>
      <c r="M6003" s="7">
        <v>99</v>
      </c>
      <c r="N6003" s="2">
        <v>0.05</v>
      </c>
      <c r="O6003" s="3">
        <v>376.2</v>
      </c>
      <c r="P6003" s="3">
        <f>O6003/K6003</f>
        <v>94.05</v>
      </c>
      <c r="Q6003" s="3">
        <f>R6003/M6003</f>
        <v>0.72848484848484851</v>
      </c>
      <c r="R6003" s="4">
        <v>72.12</v>
      </c>
      <c r="S6003" s="2">
        <f>R6003/O6003</f>
        <v>0.19170653907496016</v>
      </c>
    </row>
    <row r="6004" spans="1:19" x14ac:dyDescent="0.3">
      <c r="A6004" s="6">
        <v>6267</v>
      </c>
      <c r="B6004" t="s">
        <v>7322</v>
      </c>
      <c r="C6004" s="11">
        <v>45553</v>
      </c>
      <c r="D6004" s="1" t="str">
        <f t="shared" si="295"/>
        <v>2024</v>
      </c>
      <c r="E6004" s="12" t="str">
        <f t="shared" si="296"/>
        <v>September</v>
      </c>
      <c r="F6004" t="s">
        <v>29</v>
      </c>
      <c r="G6004" t="s">
        <v>9662</v>
      </c>
      <c r="H6004" t="s">
        <v>37</v>
      </c>
      <c r="I6004" t="s">
        <v>19</v>
      </c>
      <c r="J6004" t="s">
        <v>20</v>
      </c>
      <c r="K6004" s="6">
        <v>3</v>
      </c>
      <c r="L6004" s="6" t="str">
        <f t="shared" si="297"/>
        <v>Small</v>
      </c>
      <c r="M6004" s="7">
        <v>99</v>
      </c>
      <c r="N6004" s="2">
        <v>0.05</v>
      </c>
      <c r="O6004" s="3">
        <v>282.14999999999998</v>
      </c>
      <c r="P6004" s="3">
        <f>O6004/K6004</f>
        <v>94.05</v>
      </c>
      <c r="Q6004" s="3">
        <f>R6004/M6004</f>
        <v>0.58959595959595956</v>
      </c>
      <c r="R6004" s="4">
        <v>58.37</v>
      </c>
      <c r="S6004" s="2">
        <f>R6004/O6004</f>
        <v>0.20687577529682794</v>
      </c>
    </row>
    <row r="6005" spans="1:19" x14ac:dyDescent="0.3">
      <c r="A6005" s="6">
        <v>6268</v>
      </c>
      <c r="B6005" t="s">
        <v>7323</v>
      </c>
      <c r="C6005" s="11">
        <v>45799</v>
      </c>
      <c r="D6005" s="1" t="str">
        <f t="shared" si="295"/>
        <v>2025</v>
      </c>
      <c r="E6005" s="12" t="str">
        <f t="shared" si="296"/>
        <v>May</v>
      </c>
      <c r="F6005" t="s">
        <v>14</v>
      </c>
      <c r="G6005" t="s">
        <v>2680</v>
      </c>
      <c r="H6005" t="s">
        <v>15</v>
      </c>
      <c r="I6005" t="s">
        <v>19</v>
      </c>
      <c r="J6005" t="s">
        <v>20</v>
      </c>
      <c r="K6005" s="6">
        <v>7</v>
      </c>
      <c r="L6005" s="6" t="str">
        <f t="shared" si="297"/>
        <v>Large</v>
      </c>
      <c r="M6005" s="7">
        <v>499</v>
      </c>
      <c r="N6005" s="2">
        <v>0.05</v>
      </c>
      <c r="O6005" s="3">
        <v>3318.35</v>
      </c>
      <c r="P6005" s="3">
        <f>O6005/K6005</f>
        <v>474.05</v>
      </c>
      <c r="Q6005" s="3">
        <f>R6005/M6005</f>
        <v>0.77300601202404817</v>
      </c>
      <c r="R6005" s="4">
        <v>385.73</v>
      </c>
      <c r="S6005" s="2">
        <f>R6005/O6005</f>
        <v>0.11624150556752604</v>
      </c>
    </row>
    <row r="6006" spans="1:19" x14ac:dyDescent="0.3">
      <c r="A6006" s="6">
        <v>6269</v>
      </c>
      <c r="B6006" t="s">
        <v>7324</v>
      </c>
      <c r="C6006" s="11">
        <v>45327</v>
      </c>
      <c r="D6006" s="1" t="str">
        <f t="shared" si="295"/>
        <v>2024</v>
      </c>
      <c r="E6006" s="12" t="str">
        <f t="shared" si="296"/>
        <v>February</v>
      </c>
      <c r="F6006" t="s">
        <v>40</v>
      </c>
      <c r="G6006" t="s">
        <v>9662</v>
      </c>
      <c r="H6006" t="s">
        <v>37</v>
      </c>
      <c r="I6006" t="s">
        <v>19</v>
      </c>
      <c r="J6006" t="s">
        <v>42</v>
      </c>
      <c r="K6006" s="6">
        <v>8</v>
      </c>
      <c r="L6006" s="6" t="str">
        <f t="shared" si="297"/>
        <v>Large</v>
      </c>
      <c r="M6006" s="7">
        <v>149</v>
      </c>
      <c r="N6006" s="2">
        <v>0.1</v>
      </c>
      <c r="O6006" s="3">
        <v>1072.8</v>
      </c>
      <c r="P6006" s="3">
        <f>O6006/K6006</f>
        <v>134.1</v>
      </c>
      <c r="Q6006" s="3">
        <f>R6006/M6006</f>
        <v>1.4978523489932887</v>
      </c>
      <c r="R6006" s="4">
        <v>223.18</v>
      </c>
      <c r="S6006" s="2">
        <f>R6006/O6006</f>
        <v>0.20803504847129009</v>
      </c>
    </row>
    <row r="6007" spans="1:19" x14ac:dyDescent="0.3">
      <c r="A6007" s="6">
        <v>6270</v>
      </c>
      <c r="B6007" t="s">
        <v>7325</v>
      </c>
      <c r="C6007" s="11">
        <v>45561</v>
      </c>
      <c r="D6007" s="1" t="str">
        <f t="shared" si="295"/>
        <v>2024</v>
      </c>
      <c r="E6007" s="12" t="str">
        <f t="shared" si="296"/>
        <v>September</v>
      </c>
      <c r="F6007" t="s">
        <v>14</v>
      </c>
      <c r="G6007" t="s">
        <v>7326</v>
      </c>
      <c r="H6007" t="s">
        <v>24</v>
      </c>
      <c r="I6007" t="s">
        <v>27</v>
      </c>
      <c r="J6007" t="s">
        <v>47</v>
      </c>
      <c r="K6007" s="6">
        <v>5</v>
      </c>
      <c r="L6007" s="6" t="str">
        <f t="shared" si="297"/>
        <v>Midium</v>
      </c>
      <c r="M6007" s="7">
        <v>499</v>
      </c>
      <c r="N6007" s="2">
        <v>0</v>
      </c>
      <c r="O6007" s="3">
        <v>2495</v>
      </c>
      <c r="P6007" s="3">
        <f>O6007/K6007</f>
        <v>499</v>
      </c>
      <c r="Q6007" s="3">
        <f>R6007/M6007</f>
        <v>1.3640480961923847</v>
      </c>
      <c r="R6007" s="4">
        <v>680.66</v>
      </c>
      <c r="S6007" s="2">
        <f>R6007/O6007</f>
        <v>0.27280961923847696</v>
      </c>
    </row>
    <row r="6008" spans="1:19" x14ac:dyDescent="0.3">
      <c r="A6008" s="6">
        <v>6271</v>
      </c>
      <c r="B6008" t="s">
        <v>7327</v>
      </c>
      <c r="C6008" s="11">
        <v>45430</v>
      </c>
      <c r="D6008" s="1" t="str">
        <f t="shared" si="295"/>
        <v>2024</v>
      </c>
      <c r="E6008" s="12" t="str">
        <f t="shared" si="296"/>
        <v>May</v>
      </c>
      <c r="F6008" t="s">
        <v>40</v>
      </c>
      <c r="G6008" t="s">
        <v>9662</v>
      </c>
      <c r="H6008" t="s">
        <v>15</v>
      </c>
      <c r="I6008" t="s">
        <v>27</v>
      </c>
      <c r="J6008" t="s">
        <v>47</v>
      </c>
      <c r="K6008" s="6">
        <v>8</v>
      </c>
      <c r="L6008" s="6" t="str">
        <f t="shared" si="297"/>
        <v>Large</v>
      </c>
      <c r="M6008" s="7">
        <v>799</v>
      </c>
      <c r="N6008" s="2">
        <v>0.15</v>
      </c>
      <c r="O6008" s="3">
        <v>5433.2</v>
      </c>
      <c r="P6008" s="3">
        <f>O6008/K6008</f>
        <v>679.15</v>
      </c>
      <c r="Q6008" s="3">
        <f>R6008/M6008</f>
        <v>1.9017021276595745</v>
      </c>
      <c r="R6008" s="4">
        <v>1519.46</v>
      </c>
      <c r="S6008" s="2">
        <f>R6008/O6008</f>
        <v>0.27966207759699624</v>
      </c>
    </row>
    <row r="6009" spans="1:19" x14ac:dyDescent="0.3">
      <c r="A6009" s="6">
        <v>6272</v>
      </c>
      <c r="B6009" t="s">
        <v>7328</v>
      </c>
      <c r="C6009" s="11">
        <v>45698</v>
      </c>
      <c r="D6009" s="1" t="str">
        <f t="shared" si="295"/>
        <v>2025</v>
      </c>
      <c r="E6009" s="12" t="str">
        <f t="shared" si="296"/>
        <v>February</v>
      </c>
      <c r="F6009" t="s">
        <v>29</v>
      </c>
      <c r="G6009" t="s">
        <v>4444</v>
      </c>
      <c r="H6009" t="s">
        <v>15</v>
      </c>
      <c r="I6009" t="s">
        <v>27</v>
      </c>
      <c r="J6009" t="s">
        <v>47</v>
      </c>
      <c r="K6009" s="6">
        <v>9</v>
      </c>
      <c r="L6009" s="6" t="str">
        <f t="shared" si="297"/>
        <v>Large</v>
      </c>
      <c r="M6009" s="7">
        <v>499</v>
      </c>
      <c r="N6009" s="2">
        <v>0.05</v>
      </c>
      <c r="O6009" s="3">
        <v>4266.45</v>
      </c>
      <c r="P6009" s="3">
        <f>O6009/K6009</f>
        <v>474.04999999999995</v>
      </c>
      <c r="Q6009" s="3">
        <f>R6009/M6009</f>
        <v>1.7101603206412825</v>
      </c>
      <c r="R6009" s="4">
        <v>853.37</v>
      </c>
      <c r="S6009" s="2">
        <f>R6009/O6009</f>
        <v>0.20001875095219679</v>
      </c>
    </row>
    <row r="6010" spans="1:19" x14ac:dyDescent="0.3">
      <c r="A6010" s="6">
        <v>6273</v>
      </c>
      <c r="B6010" t="s">
        <v>7329</v>
      </c>
      <c r="C6010" s="11">
        <v>45295</v>
      </c>
      <c r="D6010" s="1" t="str">
        <f t="shared" si="295"/>
        <v>2024</v>
      </c>
      <c r="E6010" s="12" t="str">
        <f t="shared" si="296"/>
        <v>January</v>
      </c>
      <c r="F6010" t="s">
        <v>14</v>
      </c>
      <c r="G6010" t="s">
        <v>9662</v>
      </c>
      <c r="H6010" t="s">
        <v>15</v>
      </c>
      <c r="I6010" t="s">
        <v>19</v>
      </c>
      <c r="J6010" t="s">
        <v>32</v>
      </c>
      <c r="K6010" s="6">
        <v>10</v>
      </c>
      <c r="L6010" s="6" t="str">
        <f t="shared" si="297"/>
        <v>Large</v>
      </c>
      <c r="M6010" s="7">
        <v>499</v>
      </c>
      <c r="N6010" s="2">
        <v>0.15</v>
      </c>
      <c r="O6010" s="3">
        <v>4241.5</v>
      </c>
      <c r="P6010" s="3">
        <f>O6010/K6010</f>
        <v>424.15</v>
      </c>
      <c r="Q6010" s="3">
        <f>R6010/M6010</f>
        <v>0.65973947895791574</v>
      </c>
      <c r="R6010" s="4">
        <v>329.21</v>
      </c>
      <c r="S6010" s="2">
        <f>R6010/O6010</f>
        <v>7.7616409289166563E-2</v>
      </c>
    </row>
    <row r="6011" spans="1:19" x14ac:dyDescent="0.3">
      <c r="A6011" s="6">
        <v>6274</v>
      </c>
      <c r="B6011" t="s">
        <v>7330</v>
      </c>
      <c r="C6011" s="11">
        <v>45972</v>
      </c>
      <c r="D6011" s="1" t="str">
        <f t="shared" ref="D6011:D6073" si="298">TEXT(C6011, "yyyy")</f>
        <v>2025</v>
      </c>
      <c r="E6011" s="12" t="str">
        <f t="shared" ref="E6011:E6073" si="299">TEXT(C6011, "mmmm")</f>
        <v>November</v>
      </c>
      <c r="F6011" t="s">
        <v>40</v>
      </c>
      <c r="G6011" t="s">
        <v>9662</v>
      </c>
      <c r="H6011" t="s">
        <v>15</v>
      </c>
      <c r="I6011" t="s">
        <v>19</v>
      </c>
      <c r="J6011" t="s">
        <v>25</v>
      </c>
      <c r="K6011" s="6">
        <v>1</v>
      </c>
      <c r="L6011" s="6" t="str">
        <f t="shared" si="297"/>
        <v>Small</v>
      </c>
      <c r="M6011" s="7">
        <v>499</v>
      </c>
      <c r="N6011" s="2">
        <v>0.15</v>
      </c>
      <c r="O6011" s="3">
        <v>424.15</v>
      </c>
      <c r="P6011" s="3">
        <f>O6011/K6011</f>
        <v>424.15</v>
      </c>
      <c r="Q6011" s="3">
        <f>R6011/M6011</f>
        <v>5.1623246492985976E-2</v>
      </c>
      <c r="R6011" s="4">
        <v>25.76</v>
      </c>
      <c r="S6011" s="2">
        <f>R6011/O6011</f>
        <v>6.0733231168218799E-2</v>
      </c>
    </row>
    <row r="6012" spans="1:19" x14ac:dyDescent="0.3">
      <c r="A6012" s="6">
        <v>6275</v>
      </c>
      <c r="B6012" t="s">
        <v>7331</v>
      </c>
      <c r="C6012" s="11">
        <v>45967</v>
      </c>
      <c r="D6012" s="1" t="str">
        <f t="shared" si="298"/>
        <v>2025</v>
      </c>
      <c r="E6012" s="12" t="str">
        <f t="shared" si="299"/>
        <v>November</v>
      </c>
      <c r="F6012" t="s">
        <v>14</v>
      </c>
      <c r="G6012" t="s">
        <v>7332</v>
      </c>
      <c r="H6012" t="s">
        <v>24</v>
      </c>
      <c r="I6012" t="s">
        <v>27</v>
      </c>
      <c r="J6012" t="s">
        <v>47</v>
      </c>
      <c r="K6012" s="6">
        <v>3</v>
      </c>
      <c r="L6012" s="6" t="str">
        <f t="shared" si="297"/>
        <v>Small</v>
      </c>
      <c r="M6012" s="7">
        <v>999</v>
      </c>
      <c r="N6012" s="2">
        <v>0</v>
      </c>
      <c r="O6012" s="3">
        <v>2997</v>
      </c>
      <c r="P6012" s="3">
        <f>O6012/K6012</f>
        <v>999</v>
      </c>
      <c r="Q6012" s="3">
        <f>R6012/M6012</f>
        <v>0.26351351351351349</v>
      </c>
      <c r="R6012" s="4">
        <v>263.25</v>
      </c>
      <c r="S6012" s="2">
        <f>R6012/O6012</f>
        <v>8.7837837837837843E-2</v>
      </c>
    </row>
    <row r="6013" spans="1:19" x14ac:dyDescent="0.3">
      <c r="A6013" s="6">
        <v>6276</v>
      </c>
      <c r="B6013" t="s">
        <v>7333</v>
      </c>
      <c r="C6013" s="11">
        <v>45414</v>
      </c>
      <c r="D6013" s="1" t="str">
        <f t="shared" si="298"/>
        <v>2024</v>
      </c>
      <c r="E6013" s="12" t="str">
        <f t="shared" si="299"/>
        <v>May</v>
      </c>
      <c r="F6013" t="s">
        <v>14</v>
      </c>
      <c r="G6013" t="s">
        <v>9662</v>
      </c>
      <c r="H6013" t="s">
        <v>15</v>
      </c>
      <c r="I6013" t="s">
        <v>19</v>
      </c>
      <c r="J6013" t="s">
        <v>20</v>
      </c>
      <c r="K6013" s="6">
        <v>4</v>
      </c>
      <c r="L6013" s="6" t="str">
        <f t="shared" si="297"/>
        <v>Midium</v>
      </c>
      <c r="M6013" s="7">
        <v>299</v>
      </c>
      <c r="N6013" s="2">
        <v>0</v>
      </c>
      <c r="O6013" s="3">
        <v>1196</v>
      </c>
      <c r="P6013" s="3">
        <f>O6013/K6013</f>
        <v>299</v>
      </c>
      <c r="Q6013" s="3">
        <f>R6013/M6013</f>
        <v>0.58103678929765878</v>
      </c>
      <c r="R6013" s="4">
        <v>173.73</v>
      </c>
      <c r="S6013" s="2">
        <f>R6013/O6013</f>
        <v>0.1452591973244147</v>
      </c>
    </row>
    <row r="6014" spans="1:19" x14ac:dyDescent="0.3">
      <c r="A6014" s="6">
        <v>6277</v>
      </c>
      <c r="B6014" t="s">
        <v>7334</v>
      </c>
      <c r="C6014" s="11">
        <v>45561</v>
      </c>
      <c r="D6014" s="1" t="str">
        <f t="shared" si="298"/>
        <v>2024</v>
      </c>
      <c r="E6014" s="12" t="str">
        <f t="shared" si="299"/>
        <v>September</v>
      </c>
      <c r="F6014" t="s">
        <v>40</v>
      </c>
      <c r="G6014" t="s">
        <v>9662</v>
      </c>
      <c r="H6014" t="s">
        <v>15</v>
      </c>
      <c r="I6014" t="s">
        <v>27</v>
      </c>
      <c r="J6014" t="s">
        <v>17</v>
      </c>
      <c r="K6014" s="6">
        <v>3</v>
      </c>
      <c r="L6014" s="6" t="str">
        <f t="shared" si="297"/>
        <v>Small</v>
      </c>
      <c r="M6014" s="7">
        <v>799</v>
      </c>
      <c r="N6014" s="2">
        <v>0.15</v>
      </c>
      <c r="O6014" s="3">
        <v>2037.45</v>
      </c>
      <c r="P6014" s="3">
        <f>O6014/K6014</f>
        <v>679.15</v>
      </c>
      <c r="Q6014" s="3">
        <f>R6014/M6014</f>
        <v>0.36032540675844804</v>
      </c>
      <c r="R6014" s="4">
        <v>287.89999999999998</v>
      </c>
      <c r="S6014" s="2">
        <f>R6014/O6014</f>
        <v>0.14130408108174433</v>
      </c>
    </row>
    <row r="6015" spans="1:19" x14ac:dyDescent="0.3">
      <c r="A6015" s="6">
        <v>6278</v>
      </c>
      <c r="B6015" t="s">
        <v>7335</v>
      </c>
      <c r="C6015" s="11">
        <v>45638</v>
      </c>
      <c r="D6015" s="1" t="str">
        <f t="shared" si="298"/>
        <v>2024</v>
      </c>
      <c r="E6015" s="12" t="str">
        <f t="shared" si="299"/>
        <v>December</v>
      </c>
      <c r="F6015" t="s">
        <v>40</v>
      </c>
      <c r="G6015" t="s">
        <v>1110</v>
      </c>
      <c r="H6015" t="s">
        <v>15</v>
      </c>
      <c r="I6015" t="s">
        <v>16</v>
      </c>
      <c r="J6015" t="s">
        <v>34</v>
      </c>
      <c r="K6015" s="6">
        <v>6</v>
      </c>
      <c r="L6015" s="6" t="str">
        <f t="shared" si="297"/>
        <v>Midium</v>
      </c>
      <c r="M6015" s="7">
        <v>799</v>
      </c>
      <c r="N6015" s="2">
        <v>0.1</v>
      </c>
      <c r="O6015" s="3">
        <v>4314.6000000000004</v>
      </c>
      <c r="P6015" s="3">
        <f>O6015/K6015</f>
        <v>719.1</v>
      </c>
      <c r="Q6015" s="3">
        <f>R6015/M6015</f>
        <v>1.161476846057572</v>
      </c>
      <c r="R6015" s="4">
        <v>928.02</v>
      </c>
      <c r="S6015" s="2">
        <f>R6015/O6015</f>
        <v>0.21508830482547628</v>
      </c>
    </row>
    <row r="6016" spans="1:19" x14ac:dyDescent="0.3">
      <c r="A6016" s="6">
        <v>6279</v>
      </c>
      <c r="B6016" t="s">
        <v>7336</v>
      </c>
      <c r="C6016" s="11">
        <v>45854</v>
      </c>
      <c r="D6016" s="1" t="str">
        <f t="shared" si="298"/>
        <v>2025</v>
      </c>
      <c r="E6016" s="12" t="str">
        <f t="shared" si="299"/>
        <v>July</v>
      </c>
      <c r="F6016" t="s">
        <v>14</v>
      </c>
      <c r="G6016" t="s">
        <v>9662</v>
      </c>
      <c r="H6016" t="s">
        <v>15</v>
      </c>
      <c r="I6016" t="s">
        <v>27</v>
      </c>
      <c r="J6016" t="s">
        <v>17</v>
      </c>
      <c r="K6016" s="6">
        <v>4</v>
      </c>
      <c r="L6016" s="6" t="str">
        <f t="shared" si="297"/>
        <v>Midium</v>
      </c>
      <c r="M6016" s="7">
        <v>999</v>
      </c>
      <c r="N6016" s="2">
        <v>0.05</v>
      </c>
      <c r="O6016" s="3">
        <v>3796.2</v>
      </c>
      <c r="P6016" s="3">
        <f>O6016/K6016</f>
        <v>949.05</v>
      </c>
      <c r="Q6016" s="3">
        <f>R6016/M6016</f>
        <v>0.56625625625625631</v>
      </c>
      <c r="R6016" s="4">
        <v>565.69000000000005</v>
      </c>
      <c r="S6016" s="2">
        <f>R6016/O6016</f>
        <v>0.14901480427796218</v>
      </c>
    </row>
    <row r="6017" spans="1:19" x14ac:dyDescent="0.3">
      <c r="A6017" s="6">
        <v>6280</v>
      </c>
      <c r="B6017" t="s">
        <v>7337</v>
      </c>
      <c r="C6017" s="11">
        <v>45741</v>
      </c>
      <c r="D6017" s="1" t="str">
        <f t="shared" si="298"/>
        <v>2025</v>
      </c>
      <c r="E6017" s="12" t="str">
        <f t="shared" si="299"/>
        <v>March</v>
      </c>
      <c r="F6017" t="s">
        <v>14</v>
      </c>
      <c r="G6017" t="s">
        <v>7338</v>
      </c>
      <c r="H6017" t="s">
        <v>24</v>
      </c>
      <c r="I6017" t="s">
        <v>19</v>
      </c>
      <c r="J6017" t="s">
        <v>25</v>
      </c>
      <c r="K6017" s="6">
        <v>1</v>
      </c>
      <c r="L6017" s="6" t="str">
        <f t="shared" si="297"/>
        <v>Small</v>
      </c>
      <c r="M6017" s="7">
        <v>299</v>
      </c>
      <c r="N6017" s="2">
        <v>0.1</v>
      </c>
      <c r="O6017" s="3">
        <v>269.10000000000002</v>
      </c>
      <c r="P6017" s="3">
        <f>O6017/K6017</f>
        <v>269.10000000000002</v>
      </c>
      <c r="Q6017" s="3">
        <f>R6017/M6017</f>
        <v>0.19872909698996655</v>
      </c>
      <c r="R6017" s="4">
        <v>59.42</v>
      </c>
      <c r="S6017" s="2">
        <f>R6017/O6017</f>
        <v>0.22081010776662949</v>
      </c>
    </row>
    <row r="6018" spans="1:19" x14ac:dyDescent="0.3">
      <c r="A6018" s="6">
        <v>6281</v>
      </c>
      <c r="B6018" t="s">
        <v>7339</v>
      </c>
      <c r="C6018" s="11">
        <v>45692</v>
      </c>
      <c r="D6018" s="1" t="str">
        <f t="shared" si="298"/>
        <v>2025</v>
      </c>
      <c r="E6018" s="12" t="str">
        <f t="shared" si="299"/>
        <v>February</v>
      </c>
      <c r="F6018" t="s">
        <v>40</v>
      </c>
      <c r="G6018" t="s">
        <v>9662</v>
      </c>
      <c r="H6018" t="s">
        <v>24</v>
      </c>
      <c r="I6018" t="s">
        <v>16</v>
      </c>
      <c r="J6018" t="s">
        <v>34</v>
      </c>
      <c r="K6018" s="6">
        <v>10</v>
      </c>
      <c r="L6018" s="6" t="str">
        <f t="shared" si="297"/>
        <v>Large</v>
      </c>
      <c r="M6018" s="7">
        <v>199</v>
      </c>
      <c r="N6018" s="2">
        <v>0.05</v>
      </c>
      <c r="O6018" s="3">
        <v>1890.5</v>
      </c>
      <c r="P6018" s="3">
        <f>O6018/K6018</f>
        <v>189.05</v>
      </c>
      <c r="Q6018" s="3">
        <f>R6018/M6018</f>
        <v>1.1305025125628141</v>
      </c>
      <c r="R6018" s="4">
        <v>224.97</v>
      </c>
      <c r="S6018" s="2">
        <f>R6018/O6018</f>
        <v>0.11900026448029621</v>
      </c>
    </row>
    <row r="6019" spans="1:19" x14ac:dyDescent="0.3">
      <c r="A6019" s="6">
        <v>6282</v>
      </c>
      <c r="B6019" t="s">
        <v>7340</v>
      </c>
      <c r="C6019" s="11">
        <v>45672</v>
      </c>
      <c r="D6019" s="1" t="str">
        <f t="shared" si="298"/>
        <v>2025</v>
      </c>
      <c r="E6019" s="12" t="str">
        <f t="shared" si="299"/>
        <v>January</v>
      </c>
      <c r="F6019" t="s">
        <v>40</v>
      </c>
      <c r="G6019" t="s">
        <v>5977</v>
      </c>
      <c r="H6019" t="s">
        <v>37</v>
      </c>
      <c r="I6019" t="s">
        <v>19</v>
      </c>
      <c r="J6019" t="s">
        <v>25</v>
      </c>
      <c r="K6019" s="6">
        <v>8</v>
      </c>
      <c r="L6019" s="6" t="str">
        <f t="shared" ref="L6019:L6082" si="300">IF(K6019&lt;4,"Small", IF(K6019&lt;7,"Midium", IF(K6019&lt;=10,"Large")))</f>
        <v>Large</v>
      </c>
      <c r="M6019" s="7">
        <v>999</v>
      </c>
      <c r="N6019" s="2">
        <v>0.1</v>
      </c>
      <c r="O6019" s="3">
        <v>7192.8</v>
      </c>
      <c r="P6019" s="3">
        <f>O6019/K6019</f>
        <v>899.1</v>
      </c>
      <c r="Q6019" s="3">
        <f>R6019/M6019</f>
        <v>2.1163863863863863</v>
      </c>
      <c r="R6019" s="4">
        <v>2114.27</v>
      </c>
      <c r="S6019" s="2">
        <f>R6019/O6019</f>
        <v>0.2939425536647759</v>
      </c>
    </row>
    <row r="6020" spans="1:19" x14ac:dyDescent="0.3">
      <c r="A6020" s="6">
        <v>6283</v>
      </c>
      <c r="B6020" t="s">
        <v>7341</v>
      </c>
      <c r="C6020" s="11">
        <v>45712</v>
      </c>
      <c r="D6020" s="1" t="str">
        <f t="shared" si="298"/>
        <v>2025</v>
      </c>
      <c r="E6020" s="12" t="str">
        <f t="shared" si="299"/>
        <v>February</v>
      </c>
      <c r="F6020" t="s">
        <v>22</v>
      </c>
      <c r="G6020" t="s">
        <v>637</v>
      </c>
      <c r="H6020" t="s">
        <v>15</v>
      </c>
      <c r="I6020" t="s">
        <v>16</v>
      </c>
      <c r="J6020" t="s">
        <v>38</v>
      </c>
      <c r="K6020" s="6">
        <v>9</v>
      </c>
      <c r="L6020" s="6" t="str">
        <f t="shared" si="300"/>
        <v>Large</v>
      </c>
      <c r="M6020" s="7">
        <v>499</v>
      </c>
      <c r="N6020" s="2">
        <v>0.05</v>
      </c>
      <c r="O6020" s="3">
        <v>4266.45</v>
      </c>
      <c r="P6020" s="3">
        <f>O6020/K6020</f>
        <v>474.04999999999995</v>
      </c>
      <c r="Q6020" s="3">
        <f>R6020/M6020</f>
        <v>2.0356112224448899</v>
      </c>
      <c r="R6020" s="4">
        <v>1015.77</v>
      </c>
      <c r="S6020" s="2">
        <f>R6020/O6020</f>
        <v>0.23808318391168301</v>
      </c>
    </row>
    <row r="6021" spans="1:19" x14ac:dyDescent="0.3">
      <c r="A6021" s="6">
        <v>6284</v>
      </c>
      <c r="B6021" t="s">
        <v>7342</v>
      </c>
      <c r="C6021" s="11">
        <v>45539</v>
      </c>
      <c r="D6021" s="1" t="str">
        <f t="shared" si="298"/>
        <v>2024</v>
      </c>
      <c r="E6021" s="12" t="str">
        <f t="shared" si="299"/>
        <v>September</v>
      </c>
      <c r="F6021" t="s">
        <v>22</v>
      </c>
      <c r="G6021" t="s">
        <v>7343</v>
      </c>
      <c r="H6021" t="s">
        <v>37</v>
      </c>
      <c r="I6021" t="s">
        <v>19</v>
      </c>
      <c r="J6021" t="s">
        <v>25</v>
      </c>
      <c r="K6021" s="6">
        <v>8</v>
      </c>
      <c r="L6021" s="6" t="str">
        <f t="shared" si="300"/>
        <v>Large</v>
      </c>
      <c r="M6021" s="7">
        <v>299</v>
      </c>
      <c r="N6021" s="2">
        <v>0</v>
      </c>
      <c r="O6021" s="3">
        <v>2392</v>
      </c>
      <c r="P6021" s="3">
        <f>O6021/K6021</f>
        <v>299</v>
      </c>
      <c r="Q6021" s="3">
        <f>R6021/M6021</f>
        <v>1.2068227424749163</v>
      </c>
      <c r="R6021" s="4">
        <v>360.84</v>
      </c>
      <c r="S6021" s="2">
        <f>R6021/O6021</f>
        <v>0.15085284280936453</v>
      </c>
    </row>
    <row r="6022" spans="1:19" x14ac:dyDescent="0.3">
      <c r="A6022" s="6">
        <v>6285</v>
      </c>
      <c r="B6022" t="s">
        <v>7344</v>
      </c>
      <c r="C6022" s="11">
        <v>45299</v>
      </c>
      <c r="D6022" s="1" t="str">
        <f t="shared" si="298"/>
        <v>2024</v>
      </c>
      <c r="E6022" s="12" t="str">
        <f t="shared" si="299"/>
        <v>January</v>
      </c>
      <c r="F6022" t="s">
        <v>22</v>
      </c>
      <c r="G6022" t="s">
        <v>1390</v>
      </c>
      <c r="H6022" t="s">
        <v>24</v>
      </c>
      <c r="I6022" t="s">
        <v>16</v>
      </c>
      <c r="J6022" t="s">
        <v>34</v>
      </c>
      <c r="K6022" s="6">
        <v>3</v>
      </c>
      <c r="L6022" s="6" t="str">
        <f t="shared" si="300"/>
        <v>Small</v>
      </c>
      <c r="M6022" s="7">
        <v>149</v>
      </c>
      <c r="N6022" s="2">
        <v>0.05</v>
      </c>
      <c r="O6022" s="3">
        <v>424.65</v>
      </c>
      <c r="P6022" s="3">
        <f>O6022/K6022</f>
        <v>141.54999999999998</v>
      </c>
      <c r="Q6022" s="3">
        <f>R6022/M6022</f>
        <v>0.51630872483221479</v>
      </c>
      <c r="R6022" s="4">
        <v>76.930000000000007</v>
      </c>
      <c r="S6022" s="2">
        <f>R6022/O6022</f>
        <v>0.18116095608147889</v>
      </c>
    </row>
    <row r="6023" spans="1:19" x14ac:dyDescent="0.3">
      <c r="A6023" s="6">
        <v>6286</v>
      </c>
      <c r="B6023" t="s">
        <v>7345</v>
      </c>
      <c r="C6023" s="11">
        <v>45485</v>
      </c>
      <c r="D6023" s="1" t="str">
        <f t="shared" si="298"/>
        <v>2024</v>
      </c>
      <c r="E6023" s="12" t="str">
        <f t="shared" si="299"/>
        <v>July</v>
      </c>
      <c r="F6023" t="s">
        <v>40</v>
      </c>
      <c r="G6023" t="s">
        <v>9662</v>
      </c>
      <c r="H6023" t="s">
        <v>37</v>
      </c>
      <c r="I6023" t="s">
        <v>19</v>
      </c>
      <c r="J6023" t="s">
        <v>20</v>
      </c>
      <c r="K6023" s="6">
        <v>7</v>
      </c>
      <c r="L6023" s="6" t="str">
        <f t="shared" si="300"/>
        <v>Large</v>
      </c>
      <c r="M6023" s="7">
        <v>149</v>
      </c>
      <c r="N6023" s="2">
        <v>0.1</v>
      </c>
      <c r="O6023" s="3">
        <v>938.7</v>
      </c>
      <c r="P6023" s="3">
        <f>O6023/K6023</f>
        <v>134.1</v>
      </c>
      <c r="Q6023" s="3">
        <f>R6023/M6023</f>
        <v>1.1864429530201341</v>
      </c>
      <c r="R6023" s="4">
        <v>176.78</v>
      </c>
      <c r="S6023" s="2">
        <f>R6023/O6023</f>
        <v>0.18832427825716416</v>
      </c>
    </row>
    <row r="6024" spans="1:19" x14ac:dyDescent="0.3">
      <c r="A6024" s="6">
        <v>6287</v>
      </c>
      <c r="B6024" t="s">
        <v>7346</v>
      </c>
      <c r="C6024" s="11">
        <v>45967</v>
      </c>
      <c r="D6024" s="1" t="str">
        <f t="shared" si="298"/>
        <v>2025</v>
      </c>
      <c r="E6024" s="12" t="str">
        <f t="shared" si="299"/>
        <v>November</v>
      </c>
      <c r="F6024" t="s">
        <v>40</v>
      </c>
      <c r="G6024" t="s">
        <v>9662</v>
      </c>
      <c r="H6024" t="s">
        <v>24</v>
      </c>
      <c r="I6024" t="s">
        <v>27</v>
      </c>
      <c r="J6024" t="s">
        <v>17</v>
      </c>
      <c r="K6024" s="6">
        <v>8</v>
      </c>
      <c r="L6024" s="6" t="str">
        <f t="shared" si="300"/>
        <v>Large</v>
      </c>
      <c r="M6024" s="7">
        <v>499</v>
      </c>
      <c r="N6024" s="2">
        <v>0</v>
      </c>
      <c r="O6024" s="3">
        <v>3992</v>
      </c>
      <c r="P6024" s="3">
        <f>O6024/K6024</f>
        <v>499</v>
      </c>
      <c r="Q6024" s="3">
        <f>R6024/M6024</f>
        <v>1.5007014028056114</v>
      </c>
      <c r="R6024" s="4">
        <v>748.85</v>
      </c>
      <c r="S6024" s="2">
        <f>R6024/O6024</f>
        <v>0.18758767535070142</v>
      </c>
    </row>
    <row r="6025" spans="1:19" x14ac:dyDescent="0.3">
      <c r="A6025" s="6">
        <v>6288</v>
      </c>
      <c r="B6025" t="s">
        <v>7347</v>
      </c>
      <c r="C6025" s="11">
        <v>45903</v>
      </c>
      <c r="D6025" s="1" t="str">
        <f t="shared" si="298"/>
        <v>2025</v>
      </c>
      <c r="E6025" s="12" t="str">
        <f t="shared" si="299"/>
        <v>September</v>
      </c>
      <c r="F6025" t="s">
        <v>22</v>
      </c>
      <c r="G6025" t="s">
        <v>7348</v>
      </c>
      <c r="H6025" t="s">
        <v>15</v>
      </c>
      <c r="I6025" t="s">
        <v>19</v>
      </c>
      <c r="J6025" t="s">
        <v>32</v>
      </c>
      <c r="K6025" s="6">
        <v>6</v>
      </c>
      <c r="L6025" s="6" t="str">
        <f t="shared" si="300"/>
        <v>Midium</v>
      </c>
      <c r="M6025" s="7">
        <v>299</v>
      </c>
      <c r="N6025" s="2">
        <v>0</v>
      </c>
      <c r="O6025" s="3">
        <v>1794</v>
      </c>
      <c r="P6025" s="3">
        <f>O6025/K6025</f>
        <v>299</v>
      </c>
      <c r="Q6025" s="3">
        <f>R6025/M6025</f>
        <v>0.57866220735785956</v>
      </c>
      <c r="R6025" s="4">
        <v>173.02</v>
      </c>
      <c r="S6025" s="2">
        <f>R6025/O6025</f>
        <v>9.6443701226309922E-2</v>
      </c>
    </row>
    <row r="6026" spans="1:19" x14ac:dyDescent="0.3">
      <c r="A6026" s="6">
        <v>6289</v>
      </c>
      <c r="B6026" t="s">
        <v>7349</v>
      </c>
      <c r="C6026" s="11">
        <v>45949</v>
      </c>
      <c r="D6026" s="1" t="str">
        <f t="shared" si="298"/>
        <v>2025</v>
      </c>
      <c r="E6026" s="12" t="str">
        <f t="shared" si="299"/>
        <v>October</v>
      </c>
      <c r="F6026" t="s">
        <v>14</v>
      </c>
      <c r="G6026" t="s">
        <v>3089</v>
      </c>
      <c r="H6026" t="s">
        <v>37</v>
      </c>
      <c r="I6026" t="s">
        <v>19</v>
      </c>
      <c r="J6026" t="s">
        <v>25</v>
      </c>
      <c r="K6026" s="6">
        <v>2</v>
      </c>
      <c r="L6026" s="6" t="str">
        <f t="shared" si="300"/>
        <v>Small</v>
      </c>
      <c r="M6026" s="7">
        <v>499</v>
      </c>
      <c r="N6026" s="2">
        <v>0.1</v>
      </c>
      <c r="O6026" s="3">
        <v>898.2</v>
      </c>
      <c r="P6026" s="3">
        <f>O6026/K6026</f>
        <v>449.1</v>
      </c>
      <c r="Q6026" s="3">
        <f>R6026/M6026</f>
        <v>0.33991983967935874</v>
      </c>
      <c r="R6026" s="4">
        <v>169.62</v>
      </c>
      <c r="S6026" s="2">
        <f>R6026/O6026</f>
        <v>0.1888443553774215</v>
      </c>
    </row>
    <row r="6027" spans="1:19" x14ac:dyDescent="0.3">
      <c r="A6027" s="6">
        <v>6290</v>
      </c>
      <c r="B6027" t="s">
        <v>7350</v>
      </c>
      <c r="C6027" s="11">
        <v>45805</v>
      </c>
      <c r="D6027" s="1" t="str">
        <f t="shared" si="298"/>
        <v>2025</v>
      </c>
      <c r="E6027" s="12" t="str">
        <f t="shared" si="299"/>
        <v>May</v>
      </c>
      <c r="F6027" t="s">
        <v>22</v>
      </c>
      <c r="G6027" t="s">
        <v>9662</v>
      </c>
      <c r="H6027" t="s">
        <v>37</v>
      </c>
      <c r="I6027" t="s">
        <v>27</v>
      </c>
      <c r="J6027" t="s">
        <v>47</v>
      </c>
      <c r="K6027" s="6">
        <v>7</v>
      </c>
      <c r="L6027" s="6" t="str">
        <f t="shared" si="300"/>
        <v>Large</v>
      </c>
      <c r="M6027" s="7">
        <v>799</v>
      </c>
      <c r="N6027" s="2">
        <v>0.05</v>
      </c>
      <c r="O6027" s="3">
        <v>5313.35</v>
      </c>
      <c r="P6027" s="3">
        <f>O6027/K6027</f>
        <v>759.05000000000007</v>
      </c>
      <c r="Q6027" s="3">
        <f>R6027/M6027</f>
        <v>1.3971964956195242</v>
      </c>
      <c r="R6027" s="4">
        <v>1116.3599999999999</v>
      </c>
      <c r="S6027" s="2">
        <f>R6027/O6027</f>
        <v>0.2101047361833871</v>
      </c>
    </row>
    <row r="6028" spans="1:19" x14ac:dyDescent="0.3">
      <c r="A6028" s="6">
        <v>6291</v>
      </c>
      <c r="B6028" t="s">
        <v>7351</v>
      </c>
      <c r="C6028" s="11">
        <v>45674</v>
      </c>
      <c r="D6028" s="1" t="str">
        <f t="shared" si="298"/>
        <v>2025</v>
      </c>
      <c r="E6028" s="12" t="str">
        <f t="shared" si="299"/>
        <v>January</v>
      </c>
      <c r="F6028" t="s">
        <v>40</v>
      </c>
      <c r="G6028" t="s">
        <v>7163</v>
      </c>
      <c r="H6028" t="s">
        <v>15</v>
      </c>
      <c r="I6028" t="s">
        <v>27</v>
      </c>
      <c r="J6028" t="s">
        <v>47</v>
      </c>
      <c r="K6028" s="6">
        <v>7</v>
      </c>
      <c r="L6028" s="6" t="str">
        <f t="shared" si="300"/>
        <v>Large</v>
      </c>
      <c r="M6028" s="7">
        <v>299</v>
      </c>
      <c r="N6028" s="2">
        <v>0.15</v>
      </c>
      <c r="O6028" s="3">
        <v>1779.05</v>
      </c>
      <c r="P6028" s="3">
        <f>O6028/K6028</f>
        <v>254.15</v>
      </c>
      <c r="Q6028" s="3">
        <f>R6028/M6028</f>
        <v>0.69635451505016721</v>
      </c>
      <c r="R6028" s="4">
        <v>208.21</v>
      </c>
      <c r="S6028" s="2">
        <f>R6028/O6028</f>
        <v>0.11703437227733904</v>
      </c>
    </row>
    <row r="6029" spans="1:19" x14ac:dyDescent="0.3">
      <c r="A6029" s="6">
        <v>6292</v>
      </c>
      <c r="B6029" t="s">
        <v>7352</v>
      </c>
      <c r="C6029" s="11">
        <v>45648</v>
      </c>
      <c r="D6029" s="1" t="str">
        <f t="shared" si="298"/>
        <v>2024</v>
      </c>
      <c r="E6029" s="12" t="str">
        <f t="shared" si="299"/>
        <v>December</v>
      </c>
      <c r="F6029" t="s">
        <v>22</v>
      </c>
      <c r="G6029" t="s">
        <v>9662</v>
      </c>
      <c r="H6029" t="s">
        <v>37</v>
      </c>
      <c r="I6029" t="s">
        <v>16</v>
      </c>
      <c r="J6029" t="s">
        <v>34</v>
      </c>
      <c r="K6029" s="6">
        <v>4</v>
      </c>
      <c r="L6029" s="6" t="str">
        <f t="shared" si="300"/>
        <v>Midium</v>
      </c>
      <c r="M6029" s="7">
        <v>999</v>
      </c>
      <c r="N6029" s="2">
        <v>0</v>
      </c>
      <c r="O6029" s="3">
        <v>3996</v>
      </c>
      <c r="P6029" s="3">
        <f>O6029/K6029</f>
        <v>999</v>
      </c>
      <c r="Q6029" s="3">
        <f>R6029/M6029</f>
        <v>0.26198198198198203</v>
      </c>
      <c r="R6029" s="4">
        <v>261.72000000000003</v>
      </c>
      <c r="S6029" s="2">
        <f>R6029/O6029</f>
        <v>6.5495495495495507E-2</v>
      </c>
    </row>
    <row r="6030" spans="1:19" x14ac:dyDescent="0.3">
      <c r="A6030" s="6">
        <v>6293</v>
      </c>
      <c r="B6030" t="s">
        <v>7353</v>
      </c>
      <c r="C6030" s="11">
        <v>45698</v>
      </c>
      <c r="D6030" s="1" t="str">
        <f t="shared" si="298"/>
        <v>2025</v>
      </c>
      <c r="E6030" s="12" t="str">
        <f t="shared" si="299"/>
        <v>February</v>
      </c>
      <c r="F6030" t="s">
        <v>40</v>
      </c>
      <c r="G6030" t="s">
        <v>9662</v>
      </c>
      <c r="H6030" t="s">
        <v>15</v>
      </c>
      <c r="I6030" t="s">
        <v>19</v>
      </c>
      <c r="J6030" t="s">
        <v>42</v>
      </c>
      <c r="K6030" s="6">
        <v>1</v>
      </c>
      <c r="L6030" s="6" t="str">
        <f t="shared" si="300"/>
        <v>Small</v>
      </c>
      <c r="M6030" s="7">
        <v>799</v>
      </c>
      <c r="N6030" s="2">
        <v>0</v>
      </c>
      <c r="O6030" s="3">
        <v>799</v>
      </c>
      <c r="P6030" s="3">
        <f>O6030/K6030</f>
        <v>799</v>
      </c>
      <c r="Q6030" s="3">
        <f>R6030/M6030</f>
        <v>0.19252816020025032</v>
      </c>
      <c r="R6030" s="4">
        <v>153.83000000000001</v>
      </c>
      <c r="S6030" s="2">
        <f>R6030/O6030</f>
        <v>0.19252816020025032</v>
      </c>
    </row>
    <row r="6031" spans="1:19" x14ac:dyDescent="0.3">
      <c r="A6031" s="6">
        <v>6294</v>
      </c>
      <c r="B6031" t="s">
        <v>7354</v>
      </c>
      <c r="C6031" s="11">
        <v>45738</v>
      </c>
      <c r="D6031" s="1" t="str">
        <f t="shared" si="298"/>
        <v>2025</v>
      </c>
      <c r="E6031" s="12" t="str">
        <f t="shared" si="299"/>
        <v>March</v>
      </c>
      <c r="F6031" t="s">
        <v>14</v>
      </c>
      <c r="G6031" t="s">
        <v>3991</v>
      </c>
      <c r="H6031" t="s">
        <v>15</v>
      </c>
      <c r="I6031" t="s">
        <v>16</v>
      </c>
      <c r="J6031" t="s">
        <v>34</v>
      </c>
      <c r="K6031" s="6">
        <v>4</v>
      </c>
      <c r="L6031" s="6" t="str">
        <f t="shared" si="300"/>
        <v>Midium</v>
      </c>
      <c r="M6031" s="7">
        <v>149</v>
      </c>
      <c r="N6031" s="2">
        <v>0</v>
      </c>
      <c r="O6031" s="3">
        <v>596</v>
      </c>
      <c r="P6031" s="3">
        <f>O6031/K6031</f>
        <v>149</v>
      </c>
      <c r="Q6031" s="3">
        <f>R6031/M6031</f>
        <v>0.32738255033557045</v>
      </c>
      <c r="R6031" s="4">
        <v>48.78</v>
      </c>
      <c r="S6031" s="2">
        <f>R6031/O6031</f>
        <v>8.1845637583892614E-2</v>
      </c>
    </row>
    <row r="6032" spans="1:19" x14ac:dyDescent="0.3">
      <c r="A6032" s="6">
        <v>6295</v>
      </c>
      <c r="B6032" t="s">
        <v>7355</v>
      </c>
      <c r="C6032" s="11">
        <v>45868</v>
      </c>
      <c r="D6032" s="1" t="str">
        <f t="shared" si="298"/>
        <v>2025</v>
      </c>
      <c r="E6032" s="12" t="str">
        <f t="shared" si="299"/>
        <v>July</v>
      </c>
      <c r="F6032" t="s">
        <v>29</v>
      </c>
      <c r="G6032" t="s">
        <v>9662</v>
      </c>
      <c r="H6032" t="s">
        <v>37</v>
      </c>
      <c r="I6032" t="s">
        <v>19</v>
      </c>
      <c r="J6032" t="s">
        <v>25</v>
      </c>
      <c r="K6032" s="6">
        <v>5</v>
      </c>
      <c r="L6032" s="6" t="str">
        <f t="shared" si="300"/>
        <v>Midium</v>
      </c>
      <c r="M6032" s="7">
        <v>999</v>
      </c>
      <c r="N6032" s="2">
        <v>0.1</v>
      </c>
      <c r="O6032" s="3">
        <v>4495.5</v>
      </c>
      <c r="P6032" s="3">
        <f>O6032/K6032</f>
        <v>899.1</v>
      </c>
      <c r="Q6032" s="3">
        <f>R6032/M6032</f>
        <v>0.44178178178178173</v>
      </c>
      <c r="R6032" s="4">
        <v>441.34</v>
      </c>
      <c r="S6032" s="2">
        <f>R6032/O6032</f>
        <v>9.8173729284840389E-2</v>
      </c>
    </row>
    <row r="6033" spans="1:19" x14ac:dyDescent="0.3">
      <c r="A6033" s="6">
        <v>6296</v>
      </c>
      <c r="B6033" t="s">
        <v>7356</v>
      </c>
      <c r="C6033" s="11">
        <v>45618</v>
      </c>
      <c r="D6033" s="1" t="str">
        <f t="shared" si="298"/>
        <v>2024</v>
      </c>
      <c r="E6033" s="12" t="str">
        <f t="shared" si="299"/>
        <v>November</v>
      </c>
      <c r="F6033" t="s">
        <v>40</v>
      </c>
      <c r="G6033" t="s">
        <v>9662</v>
      </c>
      <c r="H6033" t="s">
        <v>37</v>
      </c>
      <c r="I6033" t="s">
        <v>27</v>
      </c>
      <c r="J6033" t="s">
        <v>17</v>
      </c>
      <c r="K6033" s="6">
        <v>5</v>
      </c>
      <c r="L6033" s="6" t="str">
        <f t="shared" si="300"/>
        <v>Midium</v>
      </c>
      <c r="M6033" s="7">
        <v>999</v>
      </c>
      <c r="N6033" s="2">
        <v>0</v>
      </c>
      <c r="O6033" s="3">
        <v>4995</v>
      </c>
      <c r="P6033" s="3">
        <f>O6033/K6033</f>
        <v>999</v>
      </c>
      <c r="Q6033" s="3">
        <f>R6033/M6033</f>
        <v>0.91019019019019021</v>
      </c>
      <c r="R6033" s="4">
        <v>909.28</v>
      </c>
      <c r="S6033" s="2">
        <f>R6033/O6033</f>
        <v>0.18203803803803803</v>
      </c>
    </row>
    <row r="6034" spans="1:19" x14ac:dyDescent="0.3">
      <c r="A6034" s="6">
        <v>6297</v>
      </c>
      <c r="B6034" t="s">
        <v>7357</v>
      </c>
      <c r="C6034" s="11">
        <v>45926</v>
      </c>
      <c r="D6034" s="1" t="str">
        <f t="shared" si="298"/>
        <v>2025</v>
      </c>
      <c r="E6034" s="12" t="str">
        <f t="shared" si="299"/>
        <v>September</v>
      </c>
      <c r="F6034" t="s">
        <v>40</v>
      </c>
      <c r="G6034" t="s">
        <v>9662</v>
      </c>
      <c r="H6034" t="s">
        <v>37</v>
      </c>
      <c r="I6034" t="s">
        <v>16</v>
      </c>
      <c r="J6034" t="s">
        <v>34</v>
      </c>
      <c r="K6034" s="6">
        <v>3</v>
      </c>
      <c r="L6034" s="6" t="str">
        <f t="shared" si="300"/>
        <v>Small</v>
      </c>
      <c r="M6034" s="7">
        <v>149</v>
      </c>
      <c r="N6034" s="2">
        <v>0.1</v>
      </c>
      <c r="O6034" s="3">
        <v>402.3</v>
      </c>
      <c r="P6034" s="3">
        <f>O6034/K6034</f>
        <v>134.1</v>
      </c>
      <c r="Q6034" s="3">
        <f>R6034/M6034</f>
        <v>0.49765100671140944</v>
      </c>
      <c r="R6034" s="4">
        <v>74.150000000000006</v>
      </c>
      <c r="S6034" s="2">
        <f>R6034/O6034</f>
        <v>0.18431518767089239</v>
      </c>
    </row>
    <row r="6035" spans="1:19" x14ac:dyDescent="0.3">
      <c r="A6035" s="6">
        <v>6298</v>
      </c>
      <c r="B6035" t="s">
        <v>7358</v>
      </c>
      <c r="C6035" s="11">
        <v>45965</v>
      </c>
      <c r="D6035" s="1" t="str">
        <f t="shared" si="298"/>
        <v>2025</v>
      </c>
      <c r="E6035" s="12" t="str">
        <f t="shared" si="299"/>
        <v>November</v>
      </c>
      <c r="F6035" t="s">
        <v>14</v>
      </c>
      <c r="G6035" t="s">
        <v>7359</v>
      </c>
      <c r="H6035" t="s">
        <v>24</v>
      </c>
      <c r="I6035" t="s">
        <v>27</v>
      </c>
      <c r="J6035" t="s">
        <v>17</v>
      </c>
      <c r="K6035" s="6">
        <v>6</v>
      </c>
      <c r="L6035" s="6" t="str">
        <f t="shared" si="300"/>
        <v>Midium</v>
      </c>
      <c r="M6035" s="7">
        <v>799</v>
      </c>
      <c r="N6035" s="2">
        <v>0.1</v>
      </c>
      <c r="O6035" s="3">
        <v>4314.6000000000004</v>
      </c>
      <c r="P6035" s="3">
        <f>O6035/K6035</f>
        <v>719.1</v>
      </c>
      <c r="Q6035" s="3">
        <f>R6035/M6035</f>
        <v>0.78553191489361696</v>
      </c>
      <c r="R6035" s="4">
        <v>627.64</v>
      </c>
      <c r="S6035" s="2">
        <f>R6035/O6035</f>
        <v>0.14546887312844758</v>
      </c>
    </row>
    <row r="6036" spans="1:19" x14ac:dyDescent="0.3">
      <c r="A6036" s="6">
        <v>6299</v>
      </c>
      <c r="B6036" t="s">
        <v>7360</v>
      </c>
      <c r="C6036" s="11">
        <v>45648</v>
      </c>
      <c r="D6036" s="1" t="str">
        <f t="shared" si="298"/>
        <v>2024</v>
      </c>
      <c r="E6036" s="12" t="str">
        <f t="shared" si="299"/>
        <v>December</v>
      </c>
      <c r="F6036" t="s">
        <v>29</v>
      </c>
      <c r="G6036" t="s">
        <v>7361</v>
      </c>
      <c r="H6036" t="s">
        <v>15</v>
      </c>
      <c r="I6036" t="s">
        <v>16</v>
      </c>
      <c r="J6036" t="s">
        <v>34</v>
      </c>
      <c r="K6036" s="6">
        <v>3</v>
      </c>
      <c r="L6036" s="6" t="str">
        <f t="shared" si="300"/>
        <v>Small</v>
      </c>
      <c r="M6036" s="7">
        <v>999</v>
      </c>
      <c r="N6036" s="2">
        <v>0</v>
      </c>
      <c r="O6036" s="3">
        <v>2997</v>
      </c>
      <c r="P6036" s="3">
        <f>O6036/K6036</f>
        <v>999</v>
      </c>
      <c r="Q6036" s="3">
        <f>R6036/M6036</f>
        <v>0.35333333333333333</v>
      </c>
      <c r="R6036" s="4">
        <v>352.98</v>
      </c>
      <c r="S6036" s="2">
        <f>R6036/O6036</f>
        <v>0.11777777777777779</v>
      </c>
    </row>
    <row r="6037" spans="1:19" x14ac:dyDescent="0.3">
      <c r="A6037" s="6">
        <v>6300</v>
      </c>
      <c r="B6037" t="s">
        <v>7362</v>
      </c>
      <c r="C6037" s="11">
        <v>45513</v>
      </c>
      <c r="D6037" s="1" t="str">
        <f t="shared" si="298"/>
        <v>2024</v>
      </c>
      <c r="E6037" s="12" t="str">
        <f t="shared" si="299"/>
        <v>August</v>
      </c>
      <c r="F6037" t="s">
        <v>14</v>
      </c>
      <c r="G6037" t="s">
        <v>9662</v>
      </c>
      <c r="H6037" t="s">
        <v>37</v>
      </c>
      <c r="I6037" t="s">
        <v>16</v>
      </c>
      <c r="J6037" t="s">
        <v>38</v>
      </c>
      <c r="K6037" s="6">
        <v>10</v>
      </c>
      <c r="L6037" s="6" t="str">
        <f t="shared" si="300"/>
        <v>Large</v>
      </c>
      <c r="M6037" s="7">
        <v>299</v>
      </c>
      <c r="N6037" s="2">
        <v>0.15</v>
      </c>
      <c r="O6037" s="3">
        <v>2541.5</v>
      </c>
      <c r="P6037" s="3">
        <f>O6037/K6037</f>
        <v>254.15</v>
      </c>
      <c r="Q6037" s="3">
        <f>R6037/M6037</f>
        <v>1.2425752508361203</v>
      </c>
      <c r="R6037" s="4">
        <v>371.53</v>
      </c>
      <c r="S6037" s="2">
        <f>R6037/O6037</f>
        <v>0.14618532362777886</v>
      </c>
    </row>
    <row r="6038" spans="1:19" x14ac:dyDescent="0.3">
      <c r="A6038" s="6">
        <v>6301</v>
      </c>
      <c r="B6038" t="s">
        <v>7363</v>
      </c>
      <c r="C6038" s="11">
        <v>45593</v>
      </c>
      <c r="D6038" s="1" t="str">
        <f t="shared" si="298"/>
        <v>2024</v>
      </c>
      <c r="E6038" s="12" t="str">
        <f t="shared" si="299"/>
        <v>October</v>
      </c>
      <c r="F6038" t="s">
        <v>29</v>
      </c>
      <c r="G6038" t="s">
        <v>9662</v>
      </c>
      <c r="H6038" t="s">
        <v>24</v>
      </c>
      <c r="I6038" t="s">
        <v>27</v>
      </c>
      <c r="J6038" t="s">
        <v>47</v>
      </c>
      <c r="K6038" s="6">
        <v>1</v>
      </c>
      <c r="L6038" s="6" t="str">
        <f t="shared" si="300"/>
        <v>Small</v>
      </c>
      <c r="M6038" s="7">
        <v>799</v>
      </c>
      <c r="N6038" s="2">
        <v>0</v>
      </c>
      <c r="O6038" s="3">
        <v>799</v>
      </c>
      <c r="P6038" s="3">
        <f>O6038/K6038</f>
        <v>799</v>
      </c>
      <c r="Q6038" s="3">
        <f>R6038/M6038</f>
        <v>0.26581977471839796</v>
      </c>
      <c r="R6038" s="4">
        <v>212.39</v>
      </c>
      <c r="S6038" s="2">
        <f>R6038/O6038</f>
        <v>0.26581977471839796</v>
      </c>
    </row>
    <row r="6039" spans="1:19" x14ac:dyDescent="0.3">
      <c r="A6039" s="6">
        <v>6302</v>
      </c>
      <c r="B6039" t="s">
        <v>7364</v>
      </c>
      <c r="C6039" s="11">
        <v>45420</v>
      </c>
      <c r="D6039" s="1" t="str">
        <f t="shared" si="298"/>
        <v>2024</v>
      </c>
      <c r="E6039" s="12" t="str">
        <f t="shared" si="299"/>
        <v>May</v>
      </c>
      <c r="F6039" t="s">
        <v>29</v>
      </c>
      <c r="G6039" t="s">
        <v>9662</v>
      </c>
      <c r="H6039" t="s">
        <v>15</v>
      </c>
      <c r="I6039" t="s">
        <v>16</v>
      </c>
      <c r="J6039" t="s">
        <v>34</v>
      </c>
      <c r="K6039" s="6">
        <v>1</v>
      </c>
      <c r="L6039" s="6" t="str">
        <f t="shared" si="300"/>
        <v>Small</v>
      </c>
      <c r="M6039" s="7">
        <v>499</v>
      </c>
      <c r="N6039" s="2">
        <v>0</v>
      </c>
      <c r="O6039" s="3">
        <v>499</v>
      </c>
      <c r="P6039" s="3">
        <f>O6039/K6039</f>
        <v>499</v>
      </c>
      <c r="Q6039" s="3">
        <f>R6039/M6039</f>
        <v>9.0220440881763536E-2</v>
      </c>
      <c r="R6039" s="4">
        <v>45.02</v>
      </c>
      <c r="S6039" s="2">
        <f>R6039/O6039</f>
        <v>9.0220440881763536E-2</v>
      </c>
    </row>
    <row r="6040" spans="1:19" x14ac:dyDescent="0.3">
      <c r="A6040" s="6">
        <v>6303</v>
      </c>
      <c r="B6040" t="s">
        <v>7365</v>
      </c>
      <c r="C6040" s="11">
        <v>45316</v>
      </c>
      <c r="D6040" s="1" t="str">
        <f t="shared" si="298"/>
        <v>2024</v>
      </c>
      <c r="E6040" s="12" t="str">
        <f t="shared" si="299"/>
        <v>January</v>
      </c>
      <c r="F6040" t="s">
        <v>14</v>
      </c>
      <c r="G6040" t="s">
        <v>9662</v>
      </c>
      <c r="H6040" t="s">
        <v>15</v>
      </c>
      <c r="I6040" t="s">
        <v>16</v>
      </c>
      <c r="J6040" t="s">
        <v>34</v>
      </c>
      <c r="K6040" s="6">
        <v>1</v>
      </c>
      <c r="L6040" s="6" t="str">
        <f t="shared" si="300"/>
        <v>Small</v>
      </c>
      <c r="M6040" s="7">
        <v>499</v>
      </c>
      <c r="N6040" s="2">
        <v>0.1</v>
      </c>
      <c r="O6040" s="3">
        <v>449.1</v>
      </c>
      <c r="P6040" s="3">
        <f>O6040/K6040</f>
        <v>449.1</v>
      </c>
      <c r="Q6040" s="3">
        <f>R6040/M6040</f>
        <v>0.21112224448897796</v>
      </c>
      <c r="R6040" s="4">
        <v>105.35</v>
      </c>
      <c r="S6040" s="2">
        <f>R6040/O6040</f>
        <v>0.23458027165441991</v>
      </c>
    </row>
    <row r="6041" spans="1:19" x14ac:dyDescent="0.3">
      <c r="A6041" s="6">
        <v>6304</v>
      </c>
      <c r="B6041" t="s">
        <v>7366</v>
      </c>
      <c r="C6041" s="11">
        <v>45989</v>
      </c>
      <c r="D6041" s="1" t="str">
        <f t="shared" si="298"/>
        <v>2025</v>
      </c>
      <c r="E6041" s="12" t="str">
        <f t="shared" si="299"/>
        <v>November</v>
      </c>
      <c r="F6041" t="s">
        <v>29</v>
      </c>
      <c r="G6041" t="s">
        <v>1884</v>
      </c>
      <c r="H6041" t="s">
        <v>37</v>
      </c>
      <c r="I6041" t="s">
        <v>19</v>
      </c>
      <c r="J6041" t="s">
        <v>32</v>
      </c>
      <c r="K6041" s="6">
        <v>2</v>
      </c>
      <c r="L6041" s="6" t="str">
        <f t="shared" si="300"/>
        <v>Small</v>
      </c>
      <c r="M6041" s="7">
        <v>299</v>
      </c>
      <c r="N6041" s="2">
        <v>0</v>
      </c>
      <c r="O6041" s="3">
        <v>598</v>
      </c>
      <c r="P6041" s="3">
        <f>O6041/K6041</f>
        <v>299</v>
      </c>
      <c r="Q6041" s="3">
        <f>R6041/M6041</f>
        <v>0.55809364548494989</v>
      </c>
      <c r="R6041" s="4">
        <v>166.87</v>
      </c>
      <c r="S6041" s="2">
        <f>R6041/O6041</f>
        <v>0.27904682274247494</v>
      </c>
    </row>
    <row r="6042" spans="1:19" x14ac:dyDescent="0.3">
      <c r="A6042" s="6">
        <v>6305</v>
      </c>
      <c r="B6042" t="s">
        <v>7367</v>
      </c>
      <c r="C6042" s="11">
        <v>45710</v>
      </c>
      <c r="D6042" s="1" t="str">
        <f t="shared" si="298"/>
        <v>2025</v>
      </c>
      <c r="E6042" s="12" t="str">
        <f t="shared" si="299"/>
        <v>February</v>
      </c>
      <c r="F6042" t="s">
        <v>40</v>
      </c>
      <c r="G6042" t="s">
        <v>9662</v>
      </c>
      <c r="H6042" t="s">
        <v>15</v>
      </c>
      <c r="I6042" t="s">
        <v>19</v>
      </c>
      <c r="J6042" t="s">
        <v>32</v>
      </c>
      <c r="K6042" s="6">
        <v>10</v>
      </c>
      <c r="L6042" s="6" t="str">
        <f t="shared" si="300"/>
        <v>Large</v>
      </c>
      <c r="M6042" s="7">
        <v>199</v>
      </c>
      <c r="N6042" s="2">
        <v>0</v>
      </c>
      <c r="O6042" s="3">
        <v>1990</v>
      </c>
      <c r="P6042" s="3">
        <f>O6042/K6042</f>
        <v>199</v>
      </c>
      <c r="Q6042" s="3">
        <f>R6042/M6042</f>
        <v>1.1003015075376885</v>
      </c>
      <c r="R6042" s="4">
        <v>218.96</v>
      </c>
      <c r="S6042" s="2">
        <f>R6042/O6042</f>
        <v>0.11003015075376885</v>
      </c>
    </row>
    <row r="6043" spans="1:19" x14ac:dyDescent="0.3">
      <c r="A6043" s="6">
        <v>6306</v>
      </c>
      <c r="B6043" t="s">
        <v>7368</v>
      </c>
      <c r="C6043" s="11">
        <v>45309</v>
      </c>
      <c r="D6043" s="1" t="str">
        <f t="shared" si="298"/>
        <v>2024</v>
      </c>
      <c r="E6043" s="12" t="str">
        <f t="shared" si="299"/>
        <v>January</v>
      </c>
      <c r="F6043" t="s">
        <v>29</v>
      </c>
      <c r="G6043" t="s">
        <v>9662</v>
      </c>
      <c r="H6043" t="s">
        <v>15</v>
      </c>
      <c r="I6043" t="s">
        <v>19</v>
      </c>
      <c r="J6043" t="s">
        <v>32</v>
      </c>
      <c r="K6043" s="6">
        <v>4</v>
      </c>
      <c r="L6043" s="6" t="str">
        <f t="shared" si="300"/>
        <v>Midium</v>
      </c>
      <c r="M6043" s="7">
        <v>99</v>
      </c>
      <c r="N6043" s="2">
        <v>0</v>
      </c>
      <c r="O6043" s="3">
        <v>396</v>
      </c>
      <c r="P6043" s="3">
        <f>O6043/K6043</f>
        <v>99</v>
      </c>
      <c r="Q6043" s="3">
        <f>R6043/M6043</f>
        <v>1.0302020202020201</v>
      </c>
      <c r="R6043" s="4">
        <v>101.99</v>
      </c>
      <c r="S6043" s="2">
        <f>R6043/O6043</f>
        <v>0.25755050505050503</v>
      </c>
    </row>
    <row r="6044" spans="1:19" x14ac:dyDescent="0.3">
      <c r="A6044" s="6">
        <v>6307</v>
      </c>
      <c r="B6044" t="s">
        <v>7369</v>
      </c>
      <c r="C6044" s="11">
        <v>45898</v>
      </c>
      <c r="D6044" s="1" t="str">
        <f t="shared" si="298"/>
        <v>2025</v>
      </c>
      <c r="E6044" s="12" t="str">
        <f t="shared" si="299"/>
        <v>August</v>
      </c>
      <c r="F6044" t="s">
        <v>29</v>
      </c>
      <c r="G6044" t="s">
        <v>9662</v>
      </c>
      <c r="H6044" t="s">
        <v>24</v>
      </c>
      <c r="I6044" t="s">
        <v>27</v>
      </c>
      <c r="J6044" t="s">
        <v>17</v>
      </c>
      <c r="K6044" s="6">
        <v>2</v>
      </c>
      <c r="L6044" s="6" t="str">
        <f t="shared" si="300"/>
        <v>Small</v>
      </c>
      <c r="M6044" s="7">
        <v>499</v>
      </c>
      <c r="N6044" s="2">
        <v>0.1</v>
      </c>
      <c r="O6044" s="3">
        <v>898.2</v>
      </c>
      <c r="P6044" s="3">
        <f>O6044/K6044</f>
        <v>449.1</v>
      </c>
      <c r="Q6044" s="3">
        <f>R6044/M6044</f>
        <v>0.4781162324649299</v>
      </c>
      <c r="R6044" s="4">
        <v>238.58</v>
      </c>
      <c r="S6044" s="2">
        <f>R6044/O6044</f>
        <v>0.26562012914718325</v>
      </c>
    </row>
    <row r="6045" spans="1:19" x14ac:dyDescent="0.3">
      <c r="A6045" s="6">
        <v>6308</v>
      </c>
      <c r="B6045" t="s">
        <v>7370</v>
      </c>
      <c r="C6045" s="11">
        <v>45606</v>
      </c>
      <c r="D6045" s="1" t="str">
        <f t="shared" si="298"/>
        <v>2024</v>
      </c>
      <c r="E6045" s="12" t="str">
        <f t="shared" si="299"/>
        <v>November</v>
      </c>
      <c r="F6045" t="s">
        <v>40</v>
      </c>
      <c r="G6045" t="s">
        <v>9662</v>
      </c>
      <c r="H6045" t="s">
        <v>24</v>
      </c>
      <c r="I6045" t="s">
        <v>19</v>
      </c>
      <c r="J6045" t="s">
        <v>20</v>
      </c>
      <c r="K6045" s="6">
        <v>8</v>
      </c>
      <c r="L6045" s="6" t="str">
        <f t="shared" si="300"/>
        <v>Large</v>
      </c>
      <c r="M6045" s="7">
        <v>149</v>
      </c>
      <c r="N6045" s="2">
        <v>0</v>
      </c>
      <c r="O6045" s="3">
        <v>1192</v>
      </c>
      <c r="P6045" s="3">
        <f>O6045/K6045</f>
        <v>149</v>
      </c>
      <c r="Q6045" s="3">
        <f>R6045/M6045</f>
        <v>2.1763758389261745</v>
      </c>
      <c r="R6045" s="4">
        <v>324.27999999999997</v>
      </c>
      <c r="S6045" s="2">
        <f>R6045/O6045</f>
        <v>0.27204697986577181</v>
      </c>
    </row>
    <row r="6046" spans="1:19" x14ac:dyDescent="0.3">
      <c r="A6046" s="6">
        <v>6309</v>
      </c>
      <c r="B6046" t="s">
        <v>7371</v>
      </c>
      <c r="C6046" s="11">
        <v>45919</v>
      </c>
      <c r="D6046" s="1" t="str">
        <f t="shared" si="298"/>
        <v>2025</v>
      </c>
      <c r="E6046" s="12" t="str">
        <f t="shared" si="299"/>
        <v>September</v>
      </c>
      <c r="F6046" t="s">
        <v>40</v>
      </c>
      <c r="G6046" t="s">
        <v>9662</v>
      </c>
      <c r="H6046" t="s">
        <v>37</v>
      </c>
      <c r="I6046" t="s">
        <v>16</v>
      </c>
      <c r="J6046" t="s">
        <v>38</v>
      </c>
      <c r="K6046" s="6">
        <v>8</v>
      </c>
      <c r="L6046" s="6" t="str">
        <f t="shared" si="300"/>
        <v>Large</v>
      </c>
      <c r="M6046" s="7">
        <v>999</v>
      </c>
      <c r="N6046" s="2">
        <v>0</v>
      </c>
      <c r="O6046" s="3">
        <v>7992</v>
      </c>
      <c r="P6046" s="3">
        <f>O6046/K6046</f>
        <v>999</v>
      </c>
      <c r="Q6046" s="3">
        <f>R6046/M6046</f>
        <v>0.45329329329329326</v>
      </c>
      <c r="R6046" s="4">
        <v>452.84</v>
      </c>
      <c r="S6046" s="2">
        <f>R6046/O6046</f>
        <v>5.6661661661661658E-2</v>
      </c>
    </row>
    <row r="6047" spans="1:19" x14ac:dyDescent="0.3">
      <c r="A6047" s="6">
        <v>6310</v>
      </c>
      <c r="B6047" t="s">
        <v>7372</v>
      </c>
      <c r="C6047" s="11">
        <v>45738</v>
      </c>
      <c r="D6047" s="1" t="str">
        <f t="shared" si="298"/>
        <v>2025</v>
      </c>
      <c r="E6047" s="12" t="str">
        <f t="shared" si="299"/>
        <v>March</v>
      </c>
      <c r="F6047" t="s">
        <v>40</v>
      </c>
      <c r="G6047" t="s">
        <v>2299</v>
      </c>
      <c r="H6047" t="s">
        <v>24</v>
      </c>
      <c r="I6047" t="s">
        <v>19</v>
      </c>
      <c r="J6047" t="s">
        <v>25</v>
      </c>
      <c r="K6047" s="6">
        <v>3</v>
      </c>
      <c r="L6047" s="6" t="str">
        <f t="shared" si="300"/>
        <v>Small</v>
      </c>
      <c r="M6047" s="7">
        <v>99</v>
      </c>
      <c r="N6047" s="2">
        <v>0.1</v>
      </c>
      <c r="O6047" s="3">
        <v>267.3</v>
      </c>
      <c r="P6047" s="3">
        <f>O6047/K6047</f>
        <v>89.100000000000009</v>
      </c>
      <c r="Q6047" s="3">
        <f>R6047/M6047</f>
        <v>0.21747474747474749</v>
      </c>
      <c r="R6047" s="4">
        <v>21.53</v>
      </c>
      <c r="S6047" s="2">
        <f>R6047/O6047</f>
        <v>8.0546202768424988E-2</v>
      </c>
    </row>
    <row r="6048" spans="1:19" x14ac:dyDescent="0.3">
      <c r="A6048" s="6">
        <v>6311</v>
      </c>
      <c r="B6048" t="s">
        <v>7373</v>
      </c>
      <c r="C6048" s="11">
        <v>45479</v>
      </c>
      <c r="D6048" s="1" t="str">
        <f t="shared" si="298"/>
        <v>2024</v>
      </c>
      <c r="E6048" s="12" t="str">
        <f t="shared" si="299"/>
        <v>July</v>
      </c>
      <c r="F6048" t="s">
        <v>40</v>
      </c>
      <c r="G6048" t="s">
        <v>9662</v>
      </c>
      <c r="H6048" t="s">
        <v>24</v>
      </c>
      <c r="I6048" t="s">
        <v>16</v>
      </c>
      <c r="J6048" t="s">
        <v>34</v>
      </c>
      <c r="K6048" s="6">
        <v>10</v>
      </c>
      <c r="L6048" s="6" t="str">
        <f t="shared" si="300"/>
        <v>Large</v>
      </c>
      <c r="M6048" s="7">
        <v>799</v>
      </c>
      <c r="N6048" s="2">
        <v>0</v>
      </c>
      <c r="O6048" s="3">
        <v>7990</v>
      </c>
      <c r="P6048" s="3">
        <f>O6048/K6048</f>
        <v>799</v>
      </c>
      <c r="Q6048" s="3">
        <f>R6048/M6048</f>
        <v>2.5091739674593239</v>
      </c>
      <c r="R6048" s="4">
        <v>2004.83</v>
      </c>
      <c r="S6048" s="2">
        <f>R6048/O6048</f>
        <v>0.25091739674593239</v>
      </c>
    </row>
    <row r="6049" spans="1:19" x14ac:dyDescent="0.3">
      <c r="A6049" s="6">
        <v>6312</v>
      </c>
      <c r="B6049" t="s">
        <v>7374</v>
      </c>
      <c r="C6049" s="11">
        <v>45820</v>
      </c>
      <c r="D6049" s="1" t="str">
        <f t="shared" si="298"/>
        <v>2025</v>
      </c>
      <c r="E6049" s="12" t="str">
        <f t="shared" si="299"/>
        <v>June</v>
      </c>
      <c r="F6049" t="s">
        <v>22</v>
      </c>
      <c r="G6049" t="s">
        <v>9662</v>
      </c>
      <c r="H6049" t="s">
        <v>15</v>
      </c>
      <c r="I6049" t="s">
        <v>19</v>
      </c>
      <c r="J6049" t="s">
        <v>42</v>
      </c>
      <c r="K6049" s="6">
        <v>5</v>
      </c>
      <c r="L6049" s="6" t="str">
        <f t="shared" si="300"/>
        <v>Midium</v>
      </c>
      <c r="M6049" s="7">
        <v>799</v>
      </c>
      <c r="N6049" s="2">
        <v>0</v>
      </c>
      <c r="O6049" s="3">
        <v>3995</v>
      </c>
      <c r="P6049" s="3">
        <f>O6049/K6049</f>
        <v>799</v>
      </c>
      <c r="Q6049" s="3">
        <f>R6049/M6049</f>
        <v>0.25439299123904879</v>
      </c>
      <c r="R6049" s="4">
        <v>203.26</v>
      </c>
      <c r="S6049" s="2">
        <f>R6049/O6049</f>
        <v>5.0878598247809763E-2</v>
      </c>
    </row>
    <row r="6050" spans="1:19" x14ac:dyDescent="0.3">
      <c r="A6050" s="6">
        <v>6313</v>
      </c>
      <c r="B6050" t="s">
        <v>7375</v>
      </c>
      <c r="C6050" s="11">
        <v>45324</v>
      </c>
      <c r="D6050" s="1" t="str">
        <f t="shared" si="298"/>
        <v>2024</v>
      </c>
      <c r="E6050" s="12" t="str">
        <f t="shared" si="299"/>
        <v>February</v>
      </c>
      <c r="F6050" t="s">
        <v>22</v>
      </c>
      <c r="G6050" t="s">
        <v>9662</v>
      </c>
      <c r="H6050" t="s">
        <v>24</v>
      </c>
      <c r="I6050" t="s">
        <v>19</v>
      </c>
      <c r="J6050" t="s">
        <v>42</v>
      </c>
      <c r="K6050" s="6">
        <v>1</v>
      </c>
      <c r="L6050" s="6" t="str">
        <f t="shared" si="300"/>
        <v>Small</v>
      </c>
      <c r="M6050" s="7">
        <v>99</v>
      </c>
      <c r="N6050" s="2">
        <v>0.1</v>
      </c>
      <c r="O6050" s="3">
        <v>89.1</v>
      </c>
      <c r="P6050" s="3">
        <f>O6050/K6050</f>
        <v>89.1</v>
      </c>
      <c r="Q6050" s="3">
        <f>R6050/M6050</f>
        <v>9.8383838383838393E-2</v>
      </c>
      <c r="R6050" s="4">
        <v>9.74</v>
      </c>
      <c r="S6050" s="2">
        <f>R6050/O6050</f>
        <v>0.10931537598204266</v>
      </c>
    </row>
    <row r="6051" spans="1:19" x14ac:dyDescent="0.3">
      <c r="A6051" s="6">
        <v>6314</v>
      </c>
      <c r="B6051" t="s">
        <v>7376</v>
      </c>
      <c r="C6051" s="11">
        <v>45317</v>
      </c>
      <c r="D6051" s="1" t="str">
        <f t="shared" si="298"/>
        <v>2024</v>
      </c>
      <c r="E6051" s="12" t="str">
        <f t="shared" si="299"/>
        <v>January</v>
      </c>
      <c r="F6051" t="s">
        <v>14</v>
      </c>
      <c r="G6051" t="s">
        <v>6490</v>
      </c>
      <c r="H6051" t="s">
        <v>24</v>
      </c>
      <c r="I6051" t="s">
        <v>16</v>
      </c>
      <c r="J6051" t="s">
        <v>34</v>
      </c>
      <c r="K6051" s="6">
        <v>8</v>
      </c>
      <c r="L6051" s="6" t="str">
        <f t="shared" si="300"/>
        <v>Large</v>
      </c>
      <c r="M6051" s="7">
        <v>99</v>
      </c>
      <c r="N6051" s="2">
        <v>0</v>
      </c>
      <c r="O6051" s="3">
        <v>792</v>
      </c>
      <c r="P6051" s="3">
        <f>O6051/K6051</f>
        <v>99</v>
      </c>
      <c r="Q6051" s="3">
        <f>R6051/M6051</f>
        <v>0.48454545454545456</v>
      </c>
      <c r="R6051" s="4">
        <v>47.97</v>
      </c>
      <c r="S6051" s="2">
        <f>R6051/O6051</f>
        <v>6.056818181818182E-2</v>
      </c>
    </row>
    <row r="6052" spans="1:19" x14ac:dyDescent="0.3">
      <c r="A6052" s="6">
        <v>6315</v>
      </c>
      <c r="B6052" t="s">
        <v>7377</v>
      </c>
      <c r="C6052" s="11">
        <v>45980</v>
      </c>
      <c r="D6052" s="1" t="str">
        <f t="shared" si="298"/>
        <v>2025</v>
      </c>
      <c r="E6052" s="12" t="str">
        <f t="shared" si="299"/>
        <v>November</v>
      </c>
      <c r="F6052" t="s">
        <v>40</v>
      </c>
      <c r="G6052" t="s">
        <v>9662</v>
      </c>
      <c r="H6052" t="s">
        <v>15</v>
      </c>
      <c r="I6052" t="s">
        <v>16</v>
      </c>
      <c r="J6052" t="s">
        <v>38</v>
      </c>
      <c r="K6052" s="6">
        <v>8</v>
      </c>
      <c r="L6052" s="6" t="str">
        <f t="shared" si="300"/>
        <v>Large</v>
      </c>
      <c r="M6052" s="7">
        <v>499</v>
      </c>
      <c r="N6052" s="2">
        <v>0.1</v>
      </c>
      <c r="O6052" s="3">
        <v>3592.8</v>
      </c>
      <c r="P6052" s="3">
        <f>O6052/K6052</f>
        <v>449.1</v>
      </c>
      <c r="Q6052" s="3">
        <f>R6052/M6052</f>
        <v>1.477615230460922</v>
      </c>
      <c r="R6052" s="4">
        <v>737.33</v>
      </c>
      <c r="S6052" s="2">
        <f>R6052/O6052</f>
        <v>0.20522433756401692</v>
      </c>
    </row>
    <row r="6053" spans="1:19" x14ac:dyDescent="0.3">
      <c r="A6053" s="6">
        <v>6316</v>
      </c>
      <c r="B6053" t="s">
        <v>7378</v>
      </c>
      <c r="C6053" s="11">
        <v>45340</v>
      </c>
      <c r="D6053" s="1" t="str">
        <f t="shared" si="298"/>
        <v>2024</v>
      </c>
      <c r="E6053" s="12" t="str">
        <f t="shared" si="299"/>
        <v>February</v>
      </c>
      <c r="F6053" t="s">
        <v>29</v>
      </c>
      <c r="G6053" t="s">
        <v>9662</v>
      </c>
      <c r="H6053" t="s">
        <v>37</v>
      </c>
      <c r="I6053" t="s">
        <v>19</v>
      </c>
      <c r="J6053" t="s">
        <v>42</v>
      </c>
      <c r="K6053" s="6">
        <v>1</v>
      </c>
      <c r="L6053" s="6" t="str">
        <f t="shared" si="300"/>
        <v>Small</v>
      </c>
      <c r="M6053" s="7">
        <v>199</v>
      </c>
      <c r="N6053" s="2">
        <v>0</v>
      </c>
      <c r="O6053" s="3">
        <v>199</v>
      </c>
      <c r="P6053" s="3">
        <f>O6053/K6053</f>
        <v>199</v>
      </c>
      <c r="Q6053" s="3">
        <f>R6053/M6053</f>
        <v>0.19597989949748743</v>
      </c>
      <c r="R6053" s="4">
        <v>39</v>
      </c>
      <c r="S6053" s="2">
        <f>R6053/O6053</f>
        <v>0.19597989949748743</v>
      </c>
    </row>
    <row r="6054" spans="1:19" x14ac:dyDescent="0.3">
      <c r="A6054" s="6">
        <v>6317</v>
      </c>
      <c r="B6054" t="s">
        <v>7379</v>
      </c>
      <c r="C6054" s="11">
        <v>45545</v>
      </c>
      <c r="D6054" s="1" t="str">
        <f t="shared" si="298"/>
        <v>2024</v>
      </c>
      <c r="E6054" s="12" t="str">
        <f t="shared" si="299"/>
        <v>September</v>
      </c>
      <c r="F6054" t="s">
        <v>29</v>
      </c>
      <c r="G6054" t="s">
        <v>9662</v>
      </c>
      <c r="H6054" t="s">
        <v>37</v>
      </c>
      <c r="I6054" t="s">
        <v>19</v>
      </c>
      <c r="J6054" t="s">
        <v>42</v>
      </c>
      <c r="K6054" s="6">
        <v>10</v>
      </c>
      <c r="L6054" s="6" t="str">
        <f t="shared" si="300"/>
        <v>Large</v>
      </c>
      <c r="M6054" s="7">
        <v>999</v>
      </c>
      <c r="N6054" s="2">
        <v>0</v>
      </c>
      <c r="O6054" s="3">
        <v>9990</v>
      </c>
      <c r="P6054" s="3">
        <f>O6054/K6054</f>
        <v>999</v>
      </c>
      <c r="Q6054" s="3">
        <f>R6054/M6054</f>
        <v>0.77673673673673682</v>
      </c>
      <c r="R6054" s="4">
        <v>775.96</v>
      </c>
      <c r="S6054" s="2">
        <f>R6054/O6054</f>
        <v>7.7673673673673671E-2</v>
      </c>
    </row>
    <row r="6055" spans="1:19" x14ac:dyDescent="0.3">
      <c r="A6055" s="6">
        <v>6318</v>
      </c>
      <c r="B6055" t="s">
        <v>7380</v>
      </c>
      <c r="C6055" s="11">
        <v>45685</v>
      </c>
      <c r="D6055" s="1" t="str">
        <f t="shared" si="298"/>
        <v>2025</v>
      </c>
      <c r="E6055" s="12" t="str">
        <f t="shared" si="299"/>
        <v>January</v>
      </c>
      <c r="F6055" t="s">
        <v>14</v>
      </c>
      <c r="G6055" t="s">
        <v>9662</v>
      </c>
      <c r="H6055" t="s">
        <v>24</v>
      </c>
      <c r="I6055" t="s">
        <v>16</v>
      </c>
      <c r="J6055" t="s">
        <v>38</v>
      </c>
      <c r="K6055" s="6">
        <v>8</v>
      </c>
      <c r="L6055" s="6" t="str">
        <f t="shared" si="300"/>
        <v>Large</v>
      </c>
      <c r="M6055" s="7">
        <v>199</v>
      </c>
      <c r="N6055" s="2">
        <v>0.1</v>
      </c>
      <c r="O6055" s="3">
        <v>1432.8</v>
      </c>
      <c r="P6055" s="3">
        <f>O6055/K6055</f>
        <v>179.1</v>
      </c>
      <c r="Q6055" s="3">
        <f>R6055/M6055</f>
        <v>1.2205527638190954</v>
      </c>
      <c r="R6055" s="4">
        <v>242.89</v>
      </c>
      <c r="S6055" s="2">
        <f>R6055/O6055</f>
        <v>0.16952121719709659</v>
      </c>
    </row>
    <row r="6056" spans="1:19" x14ac:dyDescent="0.3">
      <c r="A6056" s="6">
        <v>6319</v>
      </c>
      <c r="B6056" t="s">
        <v>7381</v>
      </c>
      <c r="C6056" s="11">
        <v>45420</v>
      </c>
      <c r="D6056" s="1" t="str">
        <f t="shared" si="298"/>
        <v>2024</v>
      </c>
      <c r="E6056" s="12" t="str">
        <f t="shared" si="299"/>
        <v>May</v>
      </c>
      <c r="F6056" t="s">
        <v>40</v>
      </c>
      <c r="G6056" t="s">
        <v>1860</v>
      </c>
      <c r="H6056" t="s">
        <v>24</v>
      </c>
      <c r="I6056" t="s">
        <v>19</v>
      </c>
      <c r="J6056" t="s">
        <v>25</v>
      </c>
      <c r="K6056" s="6">
        <v>1</v>
      </c>
      <c r="L6056" s="6" t="str">
        <f t="shared" si="300"/>
        <v>Small</v>
      </c>
      <c r="M6056" s="7">
        <v>499</v>
      </c>
      <c r="N6056" s="2">
        <v>0.1</v>
      </c>
      <c r="O6056" s="3">
        <v>449.1</v>
      </c>
      <c r="P6056" s="3">
        <f>O6056/K6056</f>
        <v>449.1</v>
      </c>
      <c r="Q6056" s="3">
        <f>R6056/M6056</f>
        <v>0.15104208416833667</v>
      </c>
      <c r="R6056" s="4">
        <v>75.37</v>
      </c>
      <c r="S6056" s="2">
        <f>R6056/O6056</f>
        <v>0.16782453796481853</v>
      </c>
    </row>
    <row r="6057" spans="1:19" x14ac:dyDescent="0.3">
      <c r="A6057" s="6">
        <v>6320</v>
      </c>
      <c r="B6057" t="s">
        <v>7382</v>
      </c>
      <c r="C6057" s="11">
        <v>45833</v>
      </c>
      <c r="D6057" s="1" t="str">
        <f t="shared" si="298"/>
        <v>2025</v>
      </c>
      <c r="E6057" s="12" t="str">
        <f t="shared" si="299"/>
        <v>June</v>
      </c>
      <c r="F6057" t="s">
        <v>40</v>
      </c>
      <c r="G6057" t="s">
        <v>9662</v>
      </c>
      <c r="H6057" t="s">
        <v>15</v>
      </c>
      <c r="I6057" t="s">
        <v>19</v>
      </c>
      <c r="J6057" t="s">
        <v>20</v>
      </c>
      <c r="K6057" s="6">
        <v>2</v>
      </c>
      <c r="L6057" s="6" t="str">
        <f t="shared" si="300"/>
        <v>Small</v>
      </c>
      <c r="M6057" s="7">
        <v>999</v>
      </c>
      <c r="N6057" s="2">
        <v>0</v>
      </c>
      <c r="O6057" s="3">
        <v>1998</v>
      </c>
      <c r="P6057" s="3">
        <f>O6057/K6057</f>
        <v>999</v>
      </c>
      <c r="Q6057" s="3">
        <f>R6057/M6057</f>
        <v>0.134014014014014</v>
      </c>
      <c r="R6057" s="4">
        <v>133.88</v>
      </c>
      <c r="S6057" s="2">
        <f>R6057/O6057</f>
        <v>6.7007007007007E-2</v>
      </c>
    </row>
    <row r="6058" spans="1:19" x14ac:dyDescent="0.3">
      <c r="A6058" s="6">
        <v>6321</v>
      </c>
      <c r="B6058" t="s">
        <v>7383</v>
      </c>
      <c r="C6058" s="11">
        <v>45687</v>
      </c>
      <c r="D6058" s="1" t="str">
        <f t="shared" si="298"/>
        <v>2025</v>
      </c>
      <c r="E6058" s="12" t="str">
        <f t="shared" si="299"/>
        <v>January</v>
      </c>
      <c r="F6058" t="s">
        <v>40</v>
      </c>
      <c r="G6058" t="s">
        <v>9662</v>
      </c>
      <c r="H6058" t="s">
        <v>37</v>
      </c>
      <c r="I6058" t="s">
        <v>27</v>
      </c>
      <c r="J6058" t="s">
        <v>47</v>
      </c>
      <c r="K6058" s="6">
        <v>2</v>
      </c>
      <c r="L6058" s="6" t="str">
        <f t="shared" si="300"/>
        <v>Small</v>
      </c>
      <c r="M6058" s="7">
        <v>99</v>
      </c>
      <c r="N6058" s="2">
        <v>0.1</v>
      </c>
      <c r="O6058" s="3">
        <v>178.2</v>
      </c>
      <c r="P6058" s="3">
        <f>O6058/K6058</f>
        <v>89.1</v>
      </c>
      <c r="Q6058" s="3">
        <f>R6058/M6058</f>
        <v>0.51636363636363636</v>
      </c>
      <c r="R6058" s="4">
        <v>51.12</v>
      </c>
      <c r="S6058" s="2">
        <f>R6058/O6058</f>
        <v>0.28686868686868688</v>
      </c>
    </row>
    <row r="6059" spans="1:19" x14ac:dyDescent="0.3">
      <c r="A6059" s="6">
        <v>6322</v>
      </c>
      <c r="B6059" t="s">
        <v>7384</v>
      </c>
      <c r="C6059" s="11">
        <v>45416</v>
      </c>
      <c r="D6059" s="1" t="str">
        <f t="shared" si="298"/>
        <v>2024</v>
      </c>
      <c r="E6059" s="12" t="str">
        <f t="shared" si="299"/>
        <v>May</v>
      </c>
      <c r="F6059" t="s">
        <v>40</v>
      </c>
      <c r="G6059" t="s">
        <v>9662</v>
      </c>
      <c r="H6059" t="s">
        <v>37</v>
      </c>
      <c r="I6059" t="s">
        <v>27</v>
      </c>
      <c r="J6059" t="s">
        <v>47</v>
      </c>
      <c r="K6059" s="6">
        <v>3</v>
      </c>
      <c r="L6059" s="6" t="str">
        <f t="shared" si="300"/>
        <v>Small</v>
      </c>
      <c r="M6059" s="7">
        <v>149</v>
      </c>
      <c r="N6059" s="2">
        <v>0</v>
      </c>
      <c r="O6059" s="3">
        <v>447</v>
      </c>
      <c r="P6059" s="3">
        <f>O6059/K6059</f>
        <v>149</v>
      </c>
      <c r="Q6059" s="3">
        <f>R6059/M6059</f>
        <v>0.50375838926174499</v>
      </c>
      <c r="R6059" s="4">
        <v>75.06</v>
      </c>
      <c r="S6059" s="2">
        <f>R6059/O6059</f>
        <v>0.16791946308724834</v>
      </c>
    </row>
    <row r="6060" spans="1:19" x14ac:dyDescent="0.3">
      <c r="A6060" s="6">
        <v>6323</v>
      </c>
      <c r="B6060" t="s">
        <v>7385</v>
      </c>
      <c r="C6060" s="11">
        <v>45650</v>
      </c>
      <c r="D6060" s="1" t="str">
        <f t="shared" si="298"/>
        <v>2024</v>
      </c>
      <c r="E6060" s="12" t="str">
        <f t="shared" si="299"/>
        <v>December</v>
      </c>
      <c r="F6060" t="s">
        <v>40</v>
      </c>
      <c r="G6060" t="s">
        <v>9662</v>
      </c>
      <c r="H6060" t="s">
        <v>37</v>
      </c>
      <c r="I6060" t="s">
        <v>16</v>
      </c>
      <c r="J6060" t="s">
        <v>38</v>
      </c>
      <c r="K6060" s="6">
        <v>4</v>
      </c>
      <c r="L6060" s="6" t="str">
        <f t="shared" si="300"/>
        <v>Midium</v>
      </c>
      <c r="M6060" s="7">
        <v>299</v>
      </c>
      <c r="N6060" s="2">
        <v>0.1</v>
      </c>
      <c r="O6060" s="3">
        <v>1076.4000000000001</v>
      </c>
      <c r="P6060" s="3">
        <f>O6060/K6060</f>
        <v>269.10000000000002</v>
      </c>
      <c r="Q6060" s="3">
        <f>R6060/M6060</f>
        <v>0.48250836120401341</v>
      </c>
      <c r="R6060" s="4">
        <v>144.27000000000001</v>
      </c>
      <c r="S6060" s="2">
        <f>R6060/O6060</f>
        <v>0.13403010033444815</v>
      </c>
    </row>
    <row r="6061" spans="1:19" x14ac:dyDescent="0.3">
      <c r="A6061" s="6">
        <v>6324</v>
      </c>
      <c r="B6061" t="s">
        <v>7386</v>
      </c>
      <c r="C6061" s="11">
        <v>45744</v>
      </c>
      <c r="D6061" s="1" t="str">
        <f t="shared" si="298"/>
        <v>2025</v>
      </c>
      <c r="E6061" s="12" t="str">
        <f t="shared" si="299"/>
        <v>March</v>
      </c>
      <c r="F6061" t="s">
        <v>14</v>
      </c>
      <c r="G6061" t="s">
        <v>9662</v>
      </c>
      <c r="H6061" t="s">
        <v>15</v>
      </c>
      <c r="I6061" t="s">
        <v>19</v>
      </c>
      <c r="J6061" t="s">
        <v>20</v>
      </c>
      <c r="K6061" s="6">
        <v>8</v>
      </c>
      <c r="L6061" s="6" t="str">
        <f t="shared" si="300"/>
        <v>Large</v>
      </c>
      <c r="M6061" s="7">
        <v>499</v>
      </c>
      <c r="N6061" s="2">
        <v>0</v>
      </c>
      <c r="O6061" s="3">
        <v>3992</v>
      </c>
      <c r="P6061" s="3">
        <f>O6061/K6061</f>
        <v>499</v>
      </c>
      <c r="Q6061" s="3">
        <f>R6061/M6061</f>
        <v>1.4669138276553106</v>
      </c>
      <c r="R6061" s="4">
        <v>731.99</v>
      </c>
      <c r="S6061" s="2">
        <f>R6061/O6061</f>
        <v>0.18336422845691383</v>
      </c>
    </row>
    <row r="6062" spans="1:19" x14ac:dyDescent="0.3">
      <c r="A6062" s="6">
        <v>6325</v>
      </c>
      <c r="B6062" t="s">
        <v>7387</v>
      </c>
      <c r="C6062" s="11">
        <v>45561</v>
      </c>
      <c r="D6062" s="1" t="str">
        <f t="shared" si="298"/>
        <v>2024</v>
      </c>
      <c r="E6062" s="12" t="str">
        <f t="shared" si="299"/>
        <v>September</v>
      </c>
      <c r="F6062" t="s">
        <v>29</v>
      </c>
      <c r="G6062" t="s">
        <v>2666</v>
      </c>
      <c r="H6062" t="s">
        <v>24</v>
      </c>
      <c r="I6062" t="s">
        <v>19</v>
      </c>
      <c r="J6062" t="s">
        <v>32</v>
      </c>
      <c r="K6062" s="6">
        <v>1</v>
      </c>
      <c r="L6062" s="6" t="str">
        <f t="shared" si="300"/>
        <v>Small</v>
      </c>
      <c r="M6062" s="7">
        <v>199</v>
      </c>
      <c r="N6062" s="2">
        <v>0.15</v>
      </c>
      <c r="O6062" s="3">
        <v>169.15</v>
      </c>
      <c r="P6062" s="3">
        <f>O6062/K6062</f>
        <v>169.15</v>
      </c>
      <c r="Q6062" s="3">
        <f>R6062/M6062</f>
        <v>0.1149748743718593</v>
      </c>
      <c r="R6062" s="4">
        <v>22.88</v>
      </c>
      <c r="S6062" s="2">
        <f>R6062/O6062</f>
        <v>0.13526455808454033</v>
      </c>
    </row>
    <row r="6063" spans="1:19" x14ac:dyDescent="0.3">
      <c r="A6063" s="6">
        <v>6326</v>
      </c>
      <c r="B6063" t="s">
        <v>7388</v>
      </c>
      <c r="C6063" s="11">
        <v>45621</v>
      </c>
      <c r="D6063" s="1" t="str">
        <f t="shared" si="298"/>
        <v>2024</v>
      </c>
      <c r="E6063" s="12" t="str">
        <f t="shared" si="299"/>
        <v>November</v>
      </c>
      <c r="F6063" t="s">
        <v>22</v>
      </c>
      <c r="G6063" t="s">
        <v>9662</v>
      </c>
      <c r="H6063" t="s">
        <v>37</v>
      </c>
      <c r="I6063" t="s">
        <v>19</v>
      </c>
      <c r="J6063" t="s">
        <v>42</v>
      </c>
      <c r="K6063" s="6">
        <v>5</v>
      </c>
      <c r="L6063" s="6" t="str">
        <f t="shared" si="300"/>
        <v>Midium</v>
      </c>
      <c r="M6063" s="7">
        <v>799</v>
      </c>
      <c r="N6063" s="2">
        <v>0.1</v>
      </c>
      <c r="O6063" s="3">
        <v>3595.5</v>
      </c>
      <c r="P6063" s="3">
        <f>O6063/K6063</f>
        <v>719.1</v>
      </c>
      <c r="Q6063" s="3">
        <f>R6063/M6063</f>
        <v>0.58329161451814771</v>
      </c>
      <c r="R6063" s="4">
        <v>466.05</v>
      </c>
      <c r="S6063" s="2">
        <f>R6063/O6063</f>
        <v>0.12962035878181061</v>
      </c>
    </row>
    <row r="6064" spans="1:19" x14ac:dyDescent="0.3">
      <c r="A6064" s="6">
        <v>6327</v>
      </c>
      <c r="B6064" t="s">
        <v>7389</v>
      </c>
      <c r="C6064" s="11">
        <v>45901</v>
      </c>
      <c r="D6064" s="1" t="str">
        <f t="shared" si="298"/>
        <v>2025</v>
      </c>
      <c r="E6064" s="12" t="str">
        <f t="shared" si="299"/>
        <v>September</v>
      </c>
      <c r="F6064" t="s">
        <v>14</v>
      </c>
      <c r="G6064" t="s">
        <v>5140</v>
      </c>
      <c r="H6064" t="s">
        <v>37</v>
      </c>
      <c r="I6064" t="s">
        <v>19</v>
      </c>
      <c r="J6064" t="s">
        <v>20</v>
      </c>
      <c r="K6064" s="6">
        <v>10</v>
      </c>
      <c r="L6064" s="6" t="str">
        <f t="shared" si="300"/>
        <v>Large</v>
      </c>
      <c r="M6064" s="7">
        <v>99</v>
      </c>
      <c r="N6064" s="2">
        <v>0.15</v>
      </c>
      <c r="O6064" s="3">
        <v>841.5</v>
      </c>
      <c r="P6064" s="3">
        <f>O6064/K6064</f>
        <v>84.15</v>
      </c>
      <c r="Q6064" s="3">
        <f>R6064/M6064</f>
        <v>0.50242424242424244</v>
      </c>
      <c r="R6064" s="4">
        <v>49.74</v>
      </c>
      <c r="S6064" s="2">
        <f>R6064/O6064</f>
        <v>5.9108734402852053E-2</v>
      </c>
    </row>
    <row r="6065" spans="1:19" x14ac:dyDescent="0.3">
      <c r="A6065" s="6">
        <v>6328</v>
      </c>
      <c r="B6065" t="s">
        <v>7390</v>
      </c>
      <c r="C6065" s="11">
        <v>45837</v>
      </c>
      <c r="D6065" s="1" t="str">
        <f t="shared" si="298"/>
        <v>2025</v>
      </c>
      <c r="E6065" s="12" t="str">
        <f t="shared" si="299"/>
        <v>June</v>
      </c>
      <c r="F6065" t="s">
        <v>40</v>
      </c>
      <c r="G6065" t="s">
        <v>9662</v>
      </c>
      <c r="H6065" t="s">
        <v>24</v>
      </c>
      <c r="I6065" t="s">
        <v>19</v>
      </c>
      <c r="J6065" t="s">
        <v>42</v>
      </c>
      <c r="K6065" s="6">
        <v>1</v>
      </c>
      <c r="L6065" s="6" t="str">
        <f t="shared" si="300"/>
        <v>Small</v>
      </c>
      <c r="M6065" s="7">
        <v>799</v>
      </c>
      <c r="N6065" s="2">
        <v>0.05</v>
      </c>
      <c r="O6065" s="3">
        <v>759.05</v>
      </c>
      <c r="P6065" s="3">
        <f>O6065/K6065</f>
        <v>759.05</v>
      </c>
      <c r="Q6065" s="3">
        <f>R6065/M6065</f>
        <v>0.27789737171464329</v>
      </c>
      <c r="R6065" s="4">
        <v>222.04</v>
      </c>
      <c r="S6065" s="2">
        <f>R6065/O6065</f>
        <v>0.29252354917330875</v>
      </c>
    </row>
    <row r="6066" spans="1:19" x14ac:dyDescent="0.3">
      <c r="A6066" s="6">
        <v>6329</v>
      </c>
      <c r="B6066" t="s">
        <v>7391</v>
      </c>
      <c r="C6066" s="11">
        <v>45392</v>
      </c>
      <c r="D6066" s="1" t="str">
        <f t="shared" si="298"/>
        <v>2024</v>
      </c>
      <c r="E6066" s="12" t="str">
        <f t="shared" si="299"/>
        <v>April</v>
      </c>
      <c r="F6066" t="s">
        <v>14</v>
      </c>
      <c r="G6066" t="s">
        <v>9662</v>
      </c>
      <c r="H6066" t="s">
        <v>24</v>
      </c>
      <c r="I6066" t="s">
        <v>19</v>
      </c>
      <c r="J6066" t="s">
        <v>42</v>
      </c>
      <c r="K6066" s="6">
        <v>7</v>
      </c>
      <c r="L6066" s="6" t="str">
        <f t="shared" si="300"/>
        <v>Large</v>
      </c>
      <c r="M6066" s="7">
        <v>199</v>
      </c>
      <c r="N6066" s="2">
        <v>0.15</v>
      </c>
      <c r="O6066" s="3">
        <v>1184.05</v>
      </c>
      <c r="P6066" s="3">
        <f>O6066/K6066</f>
        <v>169.15</v>
      </c>
      <c r="Q6066" s="3">
        <f>R6066/M6066</f>
        <v>0.82713567839195978</v>
      </c>
      <c r="R6066" s="4">
        <v>164.6</v>
      </c>
      <c r="S6066" s="2">
        <f>R6066/O6066</f>
        <v>0.13901439972974114</v>
      </c>
    </row>
    <row r="6067" spans="1:19" x14ac:dyDescent="0.3">
      <c r="A6067" s="6">
        <v>6330</v>
      </c>
      <c r="B6067" t="s">
        <v>7392</v>
      </c>
      <c r="C6067" s="11">
        <v>45501</v>
      </c>
      <c r="D6067" s="1" t="str">
        <f t="shared" si="298"/>
        <v>2024</v>
      </c>
      <c r="E6067" s="12" t="str">
        <f t="shared" si="299"/>
        <v>July</v>
      </c>
      <c r="F6067" t="s">
        <v>22</v>
      </c>
      <c r="G6067" t="s">
        <v>7393</v>
      </c>
      <c r="H6067" t="s">
        <v>37</v>
      </c>
      <c r="I6067" t="s">
        <v>16</v>
      </c>
      <c r="J6067" t="s">
        <v>38</v>
      </c>
      <c r="K6067" s="6">
        <v>9</v>
      </c>
      <c r="L6067" s="6" t="str">
        <f t="shared" si="300"/>
        <v>Large</v>
      </c>
      <c r="M6067" s="7">
        <v>299</v>
      </c>
      <c r="N6067" s="2">
        <v>0.1</v>
      </c>
      <c r="O6067" s="3">
        <v>2421.9</v>
      </c>
      <c r="P6067" s="3">
        <f>O6067/K6067</f>
        <v>269.10000000000002</v>
      </c>
      <c r="Q6067" s="3">
        <f>R6067/M6067</f>
        <v>1.0022073578595319</v>
      </c>
      <c r="R6067" s="4">
        <v>299.66000000000003</v>
      </c>
      <c r="S6067" s="2">
        <f>R6067/O6067</f>
        <v>0.12372930343944838</v>
      </c>
    </row>
    <row r="6068" spans="1:19" x14ac:dyDescent="0.3">
      <c r="A6068" s="6">
        <v>6331</v>
      </c>
      <c r="B6068" t="s">
        <v>7394</v>
      </c>
      <c r="C6068" s="11">
        <v>45529</v>
      </c>
      <c r="D6068" s="1" t="str">
        <f t="shared" si="298"/>
        <v>2024</v>
      </c>
      <c r="E6068" s="12" t="str">
        <f t="shared" si="299"/>
        <v>August</v>
      </c>
      <c r="F6068" t="s">
        <v>14</v>
      </c>
      <c r="G6068" t="s">
        <v>9662</v>
      </c>
      <c r="H6068" t="s">
        <v>24</v>
      </c>
      <c r="I6068" t="s">
        <v>19</v>
      </c>
      <c r="J6068" t="s">
        <v>42</v>
      </c>
      <c r="K6068" s="6">
        <v>7</v>
      </c>
      <c r="L6068" s="6" t="str">
        <f t="shared" si="300"/>
        <v>Large</v>
      </c>
      <c r="M6068" s="7">
        <v>199</v>
      </c>
      <c r="N6068" s="2">
        <v>0</v>
      </c>
      <c r="O6068" s="3">
        <v>1393</v>
      </c>
      <c r="P6068" s="3">
        <f>O6068/K6068</f>
        <v>199</v>
      </c>
      <c r="Q6068" s="3">
        <f>R6068/M6068</f>
        <v>1.266281407035176</v>
      </c>
      <c r="R6068" s="4">
        <v>251.99</v>
      </c>
      <c r="S6068" s="2">
        <f>R6068/O6068</f>
        <v>0.18089734386216799</v>
      </c>
    </row>
    <row r="6069" spans="1:19" x14ac:dyDescent="0.3">
      <c r="A6069" s="6">
        <v>6332</v>
      </c>
      <c r="B6069" t="s">
        <v>7395</v>
      </c>
      <c r="C6069" s="11">
        <v>45508</v>
      </c>
      <c r="D6069" s="1" t="str">
        <f t="shared" si="298"/>
        <v>2024</v>
      </c>
      <c r="E6069" s="12" t="str">
        <f t="shared" si="299"/>
        <v>August</v>
      </c>
      <c r="F6069" t="s">
        <v>14</v>
      </c>
      <c r="G6069" t="s">
        <v>9662</v>
      </c>
      <c r="H6069" t="s">
        <v>24</v>
      </c>
      <c r="I6069" t="s">
        <v>16</v>
      </c>
      <c r="J6069" t="s">
        <v>38</v>
      </c>
      <c r="K6069" s="6">
        <v>4</v>
      </c>
      <c r="L6069" s="6" t="str">
        <f t="shared" si="300"/>
        <v>Midium</v>
      </c>
      <c r="M6069" s="7">
        <v>299</v>
      </c>
      <c r="N6069" s="2">
        <v>0.05</v>
      </c>
      <c r="O6069" s="3">
        <v>1136.2</v>
      </c>
      <c r="P6069" s="3">
        <f>O6069/K6069</f>
        <v>284.05</v>
      </c>
      <c r="Q6069" s="3">
        <f>R6069/M6069</f>
        <v>0.32648829431438131</v>
      </c>
      <c r="R6069" s="4">
        <v>97.62</v>
      </c>
      <c r="S6069" s="2">
        <f>R6069/O6069</f>
        <v>8.5917972187995073E-2</v>
      </c>
    </row>
    <row r="6070" spans="1:19" x14ac:dyDescent="0.3">
      <c r="A6070" s="6">
        <v>6333</v>
      </c>
      <c r="B6070" t="s">
        <v>7396</v>
      </c>
      <c r="C6070" s="11">
        <v>45608</v>
      </c>
      <c r="D6070" s="1" t="str">
        <f t="shared" si="298"/>
        <v>2024</v>
      </c>
      <c r="E6070" s="12" t="str">
        <f t="shared" si="299"/>
        <v>November</v>
      </c>
      <c r="F6070" t="s">
        <v>40</v>
      </c>
      <c r="G6070" t="s">
        <v>9662</v>
      </c>
      <c r="H6070" t="s">
        <v>24</v>
      </c>
      <c r="I6070" t="s">
        <v>19</v>
      </c>
      <c r="J6070" t="s">
        <v>20</v>
      </c>
      <c r="K6070" s="6">
        <v>9</v>
      </c>
      <c r="L6070" s="6" t="str">
        <f t="shared" si="300"/>
        <v>Large</v>
      </c>
      <c r="M6070" s="7">
        <v>149</v>
      </c>
      <c r="N6070" s="2">
        <v>0.15</v>
      </c>
      <c r="O6070" s="3">
        <v>1139.8499999999999</v>
      </c>
      <c r="P6070" s="3">
        <f>O6070/K6070</f>
        <v>126.64999999999999</v>
      </c>
      <c r="Q6070" s="3">
        <f>R6070/M6070</f>
        <v>2.1891275167785236</v>
      </c>
      <c r="R6070" s="4">
        <v>326.18</v>
      </c>
      <c r="S6070" s="2">
        <f>R6070/O6070</f>
        <v>0.28616045970961096</v>
      </c>
    </row>
    <row r="6071" spans="1:19" x14ac:dyDescent="0.3">
      <c r="A6071" s="6">
        <v>6334</v>
      </c>
      <c r="B6071" t="s">
        <v>7397</v>
      </c>
      <c r="C6071" s="11">
        <v>45395</v>
      </c>
      <c r="D6071" s="1" t="str">
        <f t="shared" si="298"/>
        <v>2024</v>
      </c>
      <c r="E6071" s="12" t="str">
        <f t="shared" si="299"/>
        <v>April</v>
      </c>
      <c r="F6071" t="s">
        <v>14</v>
      </c>
      <c r="G6071" t="s">
        <v>9662</v>
      </c>
      <c r="H6071" t="s">
        <v>24</v>
      </c>
      <c r="I6071" t="s">
        <v>19</v>
      </c>
      <c r="J6071" t="s">
        <v>25</v>
      </c>
      <c r="K6071" s="6">
        <v>9</v>
      </c>
      <c r="L6071" s="6" t="str">
        <f t="shared" si="300"/>
        <v>Large</v>
      </c>
      <c r="M6071" s="7">
        <v>299</v>
      </c>
      <c r="N6071" s="2">
        <v>0</v>
      </c>
      <c r="O6071" s="3">
        <v>2691</v>
      </c>
      <c r="P6071" s="3">
        <f>O6071/K6071</f>
        <v>299</v>
      </c>
      <c r="Q6071" s="3">
        <f>R6071/M6071</f>
        <v>0.99729096989966559</v>
      </c>
      <c r="R6071" s="4">
        <v>298.19</v>
      </c>
      <c r="S6071" s="2">
        <f>R6071/O6071</f>
        <v>0.1108101077666295</v>
      </c>
    </row>
    <row r="6072" spans="1:19" x14ac:dyDescent="0.3">
      <c r="A6072" s="6">
        <v>6335</v>
      </c>
      <c r="B6072" t="s">
        <v>7398</v>
      </c>
      <c r="C6072" s="11">
        <v>45564</v>
      </c>
      <c r="D6072" s="1" t="str">
        <f t="shared" si="298"/>
        <v>2024</v>
      </c>
      <c r="E6072" s="12" t="str">
        <f t="shared" si="299"/>
        <v>September</v>
      </c>
      <c r="F6072" t="s">
        <v>40</v>
      </c>
      <c r="G6072" t="s">
        <v>154</v>
      </c>
      <c r="H6072" t="s">
        <v>15</v>
      </c>
      <c r="I6072" t="s">
        <v>19</v>
      </c>
      <c r="J6072" t="s">
        <v>32</v>
      </c>
      <c r="K6072" s="6">
        <v>2</v>
      </c>
      <c r="L6072" s="6" t="str">
        <f t="shared" si="300"/>
        <v>Small</v>
      </c>
      <c r="M6072" s="7">
        <v>299</v>
      </c>
      <c r="N6072" s="2">
        <v>0.05</v>
      </c>
      <c r="O6072" s="3">
        <v>568.1</v>
      </c>
      <c r="P6072" s="3">
        <f>O6072/K6072</f>
        <v>284.05</v>
      </c>
      <c r="Q6072" s="3">
        <f>R6072/M6072</f>
        <v>0.54357859531772579</v>
      </c>
      <c r="R6072" s="4">
        <v>162.53</v>
      </c>
      <c r="S6072" s="2">
        <f>R6072/O6072</f>
        <v>0.28609399753564513</v>
      </c>
    </row>
    <row r="6073" spans="1:19" x14ac:dyDescent="0.3">
      <c r="A6073" s="6">
        <v>6336</v>
      </c>
      <c r="B6073" t="s">
        <v>7399</v>
      </c>
      <c r="C6073" s="11">
        <v>45861</v>
      </c>
      <c r="D6073" s="1" t="str">
        <f t="shared" si="298"/>
        <v>2025</v>
      </c>
      <c r="E6073" s="12" t="str">
        <f t="shared" si="299"/>
        <v>July</v>
      </c>
      <c r="F6073" t="s">
        <v>14</v>
      </c>
      <c r="G6073" t="s">
        <v>9662</v>
      </c>
      <c r="H6073" t="s">
        <v>24</v>
      </c>
      <c r="I6073" t="s">
        <v>19</v>
      </c>
      <c r="J6073" t="s">
        <v>20</v>
      </c>
      <c r="K6073" s="6">
        <v>2</v>
      </c>
      <c r="L6073" s="6" t="str">
        <f t="shared" si="300"/>
        <v>Small</v>
      </c>
      <c r="M6073" s="7">
        <v>149</v>
      </c>
      <c r="N6073" s="2">
        <v>0</v>
      </c>
      <c r="O6073" s="3">
        <v>298</v>
      </c>
      <c r="P6073" s="3">
        <f>O6073/K6073</f>
        <v>149</v>
      </c>
      <c r="Q6073" s="3">
        <f>R6073/M6073</f>
        <v>0.21550335570469797</v>
      </c>
      <c r="R6073" s="4">
        <v>32.11</v>
      </c>
      <c r="S6073" s="2">
        <f>R6073/O6073</f>
        <v>0.10775167785234899</v>
      </c>
    </row>
    <row r="6074" spans="1:19" x14ac:dyDescent="0.3">
      <c r="A6074" s="6">
        <v>6338</v>
      </c>
      <c r="B6074" t="s">
        <v>7400</v>
      </c>
      <c r="C6074" s="11">
        <v>45622</v>
      </c>
      <c r="D6074" s="1" t="str">
        <f t="shared" ref="D6074:D6133" si="301">TEXT(C6074, "yyyy")</f>
        <v>2024</v>
      </c>
      <c r="E6074" s="12" t="str">
        <f t="shared" ref="E6074:E6133" si="302">TEXT(C6074, "mmmm")</f>
        <v>November</v>
      </c>
      <c r="F6074" t="s">
        <v>22</v>
      </c>
      <c r="G6074" t="s">
        <v>9662</v>
      </c>
      <c r="H6074" t="s">
        <v>24</v>
      </c>
      <c r="I6074" t="s">
        <v>19</v>
      </c>
      <c r="J6074" t="s">
        <v>20</v>
      </c>
      <c r="K6074" s="6">
        <v>9</v>
      </c>
      <c r="L6074" s="6" t="str">
        <f t="shared" si="300"/>
        <v>Large</v>
      </c>
      <c r="M6074" s="7">
        <v>299</v>
      </c>
      <c r="N6074" s="2">
        <v>0.1</v>
      </c>
      <c r="O6074" s="3">
        <v>2421.9</v>
      </c>
      <c r="P6074" s="3">
        <f>O6074/K6074</f>
        <v>269.10000000000002</v>
      </c>
      <c r="Q6074" s="3">
        <f>R6074/M6074</f>
        <v>1.7621739130434781</v>
      </c>
      <c r="R6074" s="4">
        <v>526.89</v>
      </c>
      <c r="S6074" s="2">
        <f>R6074/O6074</f>
        <v>0.21755233494363926</v>
      </c>
    </row>
    <row r="6075" spans="1:19" x14ac:dyDescent="0.3">
      <c r="A6075" s="6">
        <v>6339</v>
      </c>
      <c r="B6075" t="s">
        <v>7401</v>
      </c>
      <c r="C6075" s="11">
        <v>45932</v>
      </c>
      <c r="D6075" s="1" t="str">
        <f t="shared" si="301"/>
        <v>2025</v>
      </c>
      <c r="E6075" s="12" t="str">
        <f t="shared" si="302"/>
        <v>October</v>
      </c>
      <c r="F6075" t="s">
        <v>14</v>
      </c>
      <c r="G6075" t="s">
        <v>5843</v>
      </c>
      <c r="H6075" t="s">
        <v>24</v>
      </c>
      <c r="I6075" t="s">
        <v>19</v>
      </c>
      <c r="J6075" t="s">
        <v>42</v>
      </c>
      <c r="K6075" s="6">
        <v>9</v>
      </c>
      <c r="L6075" s="6" t="str">
        <f t="shared" si="300"/>
        <v>Large</v>
      </c>
      <c r="M6075" s="7">
        <v>99</v>
      </c>
      <c r="N6075" s="2">
        <v>0.1</v>
      </c>
      <c r="O6075" s="3">
        <v>801.9</v>
      </c>
      <c r="P6075" s="3">
        <f>O6075/K6075</f>
        <v>89.1</v>
      </c>
      <c r="Q6075" s="3">
        <f>R6075/M6075</f>
        <v>2.0736363636363637</v>
      </c>
      <c r="R6075" s="4">
        <v>205.29</v>
      </c>
      <c r="S6075" s="2">
        <f>R6075/O6075</f>
        <v>0.25600448933782266</v>
      </c>
    </row>
    <row r="6076" spans="1:19" x14ac:dyDescent="0.3">
      <c r="A6076" s="6">
        <v>6340</v>
      </c>
      <c r="B6076" t="s">
        <v>7402</v>
      </c>
      <c r="C6076" s="11">
        <v>45558</v>
      </c>
      <c r="D6076" s="1" t="str">
        <f t="shared" si="301"/>
        <v>2024</v>
      </c>
      <c r="E6076" s="12" t="str">
        <f t="shared" si="302"/>
        <v>September</v>
      </c>
      <c r="F6076" t="s">
        <v>40</v>
      </c>
      <c r="G6076" t="s">
        <v>9662</v>
      </c>
      <c r="H6076" t="s">
        <v>37</v>
      </c>
      <c r="I6076" t="s">
        <v>19</v>
      </c>
      <c r="J6076" t="s">
        <v>32</v>
      </c>
      <c r="K6076" s="6">
        <v>6</v>
      </c>
      <c r="L6076" s="6" t="str">
        <f t="shared" si="300"/>
        <v>Midium</v>
      </c>
      <c r="M6076" s="7">
        <v>299</v>
      </c>
      <c r="N6076" s="2">
        <v>0</v>
      </c>
      <c r="O6076" s="3">
        <v>1794</v>
      </c>
      <c r="P6076" s="3">
        <f>O6076/K6076</f>
        <v>299</v>
      </c>
      <c r="Q6076" s="3">
        <f>R6076/M6076</f>
        <v>0.63755852842809368</v>
      </c>
      <c r="R6076" s="4">
        <v>190.63</v>
      </c>
      <c r="S6076" s="2">
        <f>R6076/O6076</f>
        <v>0.1062597547380156</v>
      </c>
    </row>
    <row r="6077" spans="1:19" x14ac:dyDescent="0.3">
      <c r="A6077" s="6">
        <v>6341</v>
      </c>
      <c r="B6077" t="s">
        <v>7403</v>
      </c>
      <c r="C6077" s="11">
        <v>45707</v>
      </c>
      <c r="D6077" s="1" t="str">
        <f t="shared" si="301"/>
        <v>2025</v>
      </c>
      <c r="E6077" s="12" t="str">
        <f t="shared" si="302"/>
        <v>February</v>
      </c>
      <c r="F6077" t="s">
        <v>22</v>
      </c>
      <c r="G6077" t="s">
        <v>9662</v>
      </c>
      <c r="H6077" t="s">
        <v>37</v>
      </c>
      <c r="I6077" t="s">
        <v>19</v>
      </c>
      <c r="J6077" t="s">
        <v>32</v>
      </c>
      <c r="K6077" s="6">
        <v>2</v>
      </c>
      <c r="L6077" s="6" t="str">
        <f t="shared" si="300"/>
        <v>Small</v>
      </c>
      <c r="M6077" s="7">
        <v>299</v>
      </c>
      <c r="N6077" s="2">
        <v>0</v>
      </c>
      <c r="O6077" s="3">
        <v>598</v>
      </c>
      <c r="P6077" s="3">
        <f>O6077/K6077</f>
        <v>299</v>
      </c>
      <c r="Q6077" s="3">
        <f>R6077/M6077</f>
        <v>0.16488294314381269</v>
      </c>
      <c r="R6077" s="4">
        <v>49.3</v>
      </c>
      <c r="S6077" s="2">
        <f>R6077/O6077</f>
        <v>8.2441471571906344E-2</v>
      </c>
    </row>
    <row r="6078" spans="1:19" x14ac:dyDescent="0.3">
      <c r="A6078" s="6">
        <v>6342</v>
      </c>
      <c r="B6078" t="s">
        <v>7404</v>
      </c>
      <c r="C6078" s="11">
        <v>45529</v>
      </c>
      <c r="D6078" s="1" t="str">
        <f t="shared" si="301"/>
        <v>2024</v>
      </c>
      <c r="E6078" s="12" t="str">
        <f t="shared" si="302"/>
        <v>August</v>
      </c>
      <c r="F6078" t="s">
        <v>14</v>
      </c>
      <c r="G6078" t="s">
        <v>7405</v>
      </c>
      <c r="H6078" t="s">
        <v>15</v>
      </c>
      <c r="I6078" t="s">
        <v>19</v>
      </c>
      <c r="J6078" t="s">
        <v>32</v>
      </c>
      <c r="K6078" s="6">
        <v>6</v>
      </c>
      <c r="L6078" s="6" t="str">
        <f t="shared" si="300"/>
        <v>Midium</v>
      </c>
      <c r="M6078" s="7">
        <v>149</v>
      </c>
      <c r="N6078" s="2">
        <v>0</v>
      </c>
      <c r="O6078" s="3">
        <v>894</v>
      </c>
      <c r="P6078" s="3">
        <f>O6078/K6078</f>
        <v>149</v>
      </c>
      <c r="Q6078" s="3">
        <f>R6078/M6078</f>
        <v>0.9759060402684564</v>
      </c>
      <c r="R6078" s="4">
        <v>145.41</v>
      </c>
      <c r="S6078" s="2">
        <f>R6078/O6078</f>
        <v>0.16265100671140939</v>
      </c>
    </row>
    <row r="6079" spans="1:19" x14ac:dyDescent="0.3">
      <c r="A6079" s="6">
        <v>6343</v>
      </c>
      <c r="B6079" t="s">
        <v>7406</v>
      </c>
      <c r="C6079" s="11">
        <v>45708</v>
      </c>
      <c r="D6079" s="1" t="str">
        <f t="shared" si="301"/>
        <v>2025</v>
      </c>
      <c r="E6079" s="12" t="str">
        <f t="shared" si="302"/>
        <v>February</v>
      </c>
      <c r="F6079" t="s">
        <v>29</v>
      </c>
      <c r="G6079" t="s">
        <v>7407</v>
      </c>
      <c r="H6079" t="s">
        <v>24</v>
      </c>
      <c r="I6079" t="s">
        <v>19</v>
      </c>
      <c r="J6079" t="s">
        <v>32</v>
      </c>
      <c r="K6079" s="6">
        <v>10</v>
      </c>
      <c r="L6079" s="6" t="str">
        <f t="shared" si="300"/>
        <v>Large</v>
      </c>
      <c r="M6079" s="7">
        <v>299</v>
      </c>
      <c r="N6079" s="2">
        <v>0.1</v>
      </c>
      <c r="O6079" s="3">
        <v>2691</v>
      </c>
      <c r="P6079" s="3">
        <f>O6079/K6079</f>
        <v>269.10000000000002</v>
      </c>
      <c r="Q6079" s="3">
        <f>R6079/M6079</f>
        <v>1.3520066889632107</v>
      </c>
      <c r="R6079" s="4">
        <v>404.25</v>
      </c>
      <c r="S6079" s="2">
        <f>R6079/O6079</f>
        <v>0.15022296544035674</v>
      </c>
    </row>
    <row r="6080" spans="1:19" x14ac:dyDescent="0.3">
      <c r="A6080" s="6">
        <v>6344</v>
      </c>
      <c r="B6080" t="s">
        <v>7408</v>
      </c>
      <c r="C6080" s="11">
        <v>45846</v>
      </c>
      <c r="D6080" s="1" t="str">
        <f t="shared" si="301"/>
        <v>2025</v>
      </c>
      <c r="E6080" s="12" t="str">
        <f t="shared" si="302"/>
        <v>July</v>
      </c>
      <c r="F6080" t="s">
        <v>22</v>
      </c>
      <c r="G6080" t="s">
        <v>9662</v>
      </c>
      <c r="H6080" t="s">
        <v>15</v>
      </c>
      <c r="I6080" t="s">
        <v>27</v>
      </c>
      <c r="J6080" t="s">
        <v>17</v>
      </c>
      <c r="K6080" s="6">
        <v>3</v>
      </c>
      <c r="L6080" s="6" t="str">
        <f t="shared" si="300"/>
        <v>Small</v>
      </c>
      <c r="M6080" s="7">
        <v>799</v>
      </c>
      <c r="N6080" s="2">
        <v>0.15</v>
      </c>
      <c r="O6080" s="3">
        <v>2037.45</v>
      </c>
      <c r="P6080" s="3">
        <f>O6080/K6080</f>
        <v>679.15</v>
      </c>
      <c r="Q6080" s="3">
        <f>R6080/M6080</f>
        <v>0.70518147684605759</v>
      </c>
      <c r="R6080" s="4">
        <v>563.44000000000005</v>
      </c>
      <c r="S6080" s="2">
        <f>R6080/O6080</f>
        <v>0.27654175562590494</v>
      </c>
    </row>
    <row r="6081" spans="1:19" x14ac:dyDescent="0.3">
      <c r="A6081" s="6">
        <v>6345</v>
      </c>
      <c r="B6081" t="s">
        <v>7409</v>
      </c>
      <c r="C6081" s="11">
        <v>45354</v>
      </c>
      <c r="D6081" s="1" t="str">
        <f t="shared" si="301"/>
        <v>2024</v>
      </c>
      <c r="E6081" s="12" t="str">
        <f t="shared" si="302"/>
        <v>March</v>
      </c>
      <c r="F6081" t="s">
        <v>29</v>
      </c>
      <c r="G6081" t="s">
        <v>9662</v>
      </c>
      <c r="H6081" t="s">
        <v>37</v>
      </c>
      <c r="I6081" t="s">
        <v>16</v>
      </c>
      <c r="J6081" t="s">
        <v>34</v>
      </c>
      <c r="K6081" s="6">
        <v>7</v>
      </c>
      <c r="L6081" s="6" t="str">
        <f t="shared" si="300"/>
        <v>Large</v>
      </c>
      <c r="M6081" s="7">
        <v>199</v>
      </c>
      <c r="N6081" s="2">
        <v>0</v>
      </c>
      <c r="O6081" s="3">
        <v>1393</v>
      </c>
      <c r="P6081" s="3">
        <f>O6081/K6081</f>
        <v>199</v>
      </c>
      <c r="Q6081" s="3">
        <f>R6081/M6081</f>
        <v>1.6696984924623115</v>
      </c>
      <c r="R6081" s="4">
        <v>332.27</v>
      </c>
      <c r="S6081" s="2">
        <f>R6081/O6081</f>
        <v>0.2385283560660445</v>
      </c>
    </row>
    <row r="6082" spans="1:19" x14ac:dyDescent="0.3">
      <c r="A6082" s="6">
        <v>6346</v>
      </c>
      <c r="B6082" t="s">
        <v>7410</v>
      </c>
      <c r="C6082" s="11">
        <v>45972</v>
      </c>
      <c r="D6082" s="1" t="str">
        <f t="shared" si="301"/>
        <v>2025</v>
      </c>
      <c r="E6082" s="12" t="str">
        <f t="shared" si="302"/>
        <v>November</v>
      </c>
      <c r="F6082" t="s">
        <v>14</v>
      </c>
      <c r="G6082" t="s">
        <v>9662</v>
      </c>
      <c r="H6082" t="s">
        <v>15</v>
      </c>
      <c r="I6082" t="s">
        <v>19</v>
      </c>
      <c r="J6082" t="s">
        <v>42</v>
      </c>
      <c r="K6082" s="6">
        <v>5</v>
      </c>
      <c r="L6082" s="6" t="str">
        <f t="shared" si="300"/>
        <v>Midium</v>
      </c>
      <c r="M6082" s="7">
        <v>99</v>
      </c>
      <c r="N6082" s="2">
        <v>0</v>
      </c>
      <c r="O6082" s="3">
        <v>495</v>
      </c>
      <c r="P6082" s="3">
        <f>O6082/K6082</f>
        <v>99</v>
      </c>
      <c r="Q6082" s="3">
        <f>R6082/M6082</f>
        <v>1.1675757575757577</v>
      </c>
      <c r="R6082" s="4">
        <v>115.59</v>
      </c>
      <c r="S6082" s="2">
        <f>R6082/O6082</f>
        <v>0.23351515151515151</v>
      </c>
    </row>
    <row r="6083" spans="1:19" x14ac:dyDescent="0.3">
      <c r="A6083" s="6">
        <v>6347</v>
      </c>
      <c r="B6083" t="s">
        <v>7411</v>
      </c>
      <c r="C6083" s="11">
        <v>45506</v>
      </c>
      <c r="D6083" s="1" t="str">
        <f t="shared" si="301"/>
        <v>2024</v>
      </c>
      <c r="E6083" s="12" t="str">
        <f t="shared" si="302"/>
        <v>August</v>
      </c>
      <c r="F6083" t="s">
        <v>14</v>
      </c>
      <c r="G6083" t="s">
        <v>9662</v>
      </c>
      <c r="H6083" t="s">
        <v>15</v>
      </c>
      <c r="I6083" t="s">
        <v>16</v>
      </c>
      <c r="J6083" t="s">
        <v>38</v>
      </c>
      <c r="K6083" s="6">
        <v>10</v>
      </c>
      <c r="L6083" s="6" t="str">
        <f t="shared" ref="L6083:L6146" si="303">IF(K6083&lt;4,"Small", IF(K6083&lt;7,"Midium", IF(K6083&lt;=10,"Large")))</f>
        <v>Large</v>
      </c>
      <c r="M6083" s="7">
        <v>799</v>
      </c>
      <c r="N6083" s="2">
        <v>0.15</v>
      </c>
      <c r="O6083" s="3">
        <v>6791.5</v>
      </c>
      <c r="P6083" s="3">
        <f>O6083/K6083</f>
        <v>679.15</v>
      </c>
      <c r="Q6083" s="3">
        <f>R6083/M6083</f>
        <v>2.1612765957446807</v>
      </c>
      <c r="R6083" s="4">
        <v>1726.86</v>
      </c>
      <c r="S6083" s="2">
        <f>R6083/O6083</f>
        <v>0.25426783479349185</v>
      </c>
    </row>
    <row r="6084" spans="1:19" x14ac:dyDescent="0.3">
      <c r="A6084" s="6">
        <v>6348</v>
      </c>
      <c r="B6084" t="s">
        <v>7412</v>
      </c>
      <c r="C6084" s="11">
        <v>45646</v>
      </c>
      <c r="D6084" s="1" t="str">
        <f t="shared" si="301"/>
        <v>2024</v>
      </c>
      <c r="E6084" s="12" t="str">
        <f t="shared" si="302"/>
        <v>December</v>
      </c>
      <c r="F6084" t="s">
        <v>40</v>
      </c>
      <c r="G6084" t="s">
        <v>147</v>
      </c>
      <c r="H6084" t="s">
        <v>15</v>
      </c>
      <c r="I6084" t="s">
        <v>19</v>
      </c>
      <c r="J6084" t="s">
        <v>20</v>
      </c>
      <c r="K6084" s="6">
        <v>7</v>
      </c>
      <c r="L6084" s="6" t="str">
        <f t="shared" si="303"/>
        <v>Large</v>
      </c>
      <c r="M6084" s="7">
        <v>99</v>
      </c>
      <c r="N6084" s="2">
        <v>0.05</v>
      </c>
      <c r="O6084" s="3">
        <v>658.35</v>
      </c>
      <c r="P6084" s="3">
        <f>O6084/K6084</f>
        <v>94.05</v>
      </c>
      <c r="Q6084" s="3">
        <f>R6084/M6084</f>
        <v>1.8617171717171717</v>
      </c>
      <c r="R6084" s="4">
        <v>184.31</v>
      </c>
      <c r="S6084" s="2">
        <f>R6084/O6084</f>
        <v>0.27995746943115363</v>
      </c>
    </row>
    <row r="6085" spans="1:19" x14ac:dyDescent="0.3">
      <c r="A6085" s="6">
        <v>6349</v>
      </c>
      <c r="B6085" t="s">
        <v>7413</v>
      </c>
      <c r="C6085" s="11">
        <v>45734</v>
      </c>
      <c r="D6085" s="1" t="str">
        <f t="shared" si="301"/>
        <v>2025</v>
      </c>
      <c r="E6085" s="12" t="str">
        <f t="shared" si="302"/>
        <v>March</v>
      </c>
      <c r="F6085" t="s">
        <v>14</v>
      </c>
      <c r="G6085" t="s">
        <v>9662</v>
      </c>
      <c r="H6085" t="s">
        <v>15</v>
      </c>
      <c r="I6085" t="s">
        <v>27</v>
      </c>
      <c r="J6085" t="s">
        <v>47</v>
      </c>
      <c r="K6085" s="6">
        <v>7</v>
      </c>
      <c r="L6085" s="6" t="str">
        <f t="shared" si="303"/>
        <v>Large</v>
      </c>
      <c r="M6085" s="7">
        <v>99</v>
      </c>
      <c r="N6085" s="2">
        <v>0.1</v>
      </c>
      <c r="O6085" s="3">
        <v>623.70000000000005</v>
      </c>
      <c r="P6085" s="3">
        <f>O6085/K6085</f>
        <v>89.100000000000009</v>
      </c>
      <c r="Q6085" s="3">
        <f>R6085/M6085</f>
        <v>0.84626262626262627</v>
      </c>
      <c r="R6085" s="4">
        <v>83.78</v>
      </c>
      <c r="S6085" s="2">
        <f>R6085/O6085</f>
        <v>0.13432740099406765</v>
      </c>
    </row>
    <row r="6086" spans="1:19" x14ac:dyDescent="0.3">
      <c r="A6086" s="6">
        <v>6350</v>
      </c>
      <c r="B6086" t="s">
        <v>7414</v>
      </c>
      <c r="C6086" s="11">
        <v>45820</v>
      </c>
      <c r="D6086" s="1" t="str">
        <f t="shared" si="301"/>
        <v>2025</v>
      </c>
      <c r="E6086" s="12" t="str">
        <f t="shared" si="302"/>
        <v>June</v>
      </c>
      <c r="F6086" t="s">
        <v>40</v>
      </c>
      <c r="G6086" t="s">
        <v>9662</v>
      </c>
      <c r="H6086" t="s">
        <v>15</v>
      </c>
      <c r="I6086" t="s">
        <v>19</v>
      </c>
      <c r="J6086" t="s">
        <v>32</v>
      </c>
      <c r="K6086" s="6">
        <v>10</v>
      </c>
      <c r="L6086" s="6" t="str">
        <f t="shared" si="303"/>
        <v>Large</v>
      </c>
      <c r="M6086" s="7">
        <v>199</v>
      </c>
      <c r="N6086" s="2">
        <v>0.15</v>
      </c>
      <c r="O6086" s="3">
        <v>1691.5</v>
      </c>
      <c r="P6086" s="3">
        <f>O6086/K6086</f>
        <v>169.15</v>
      </c>
      <c r="Q6086" s="3">
        <f>R6086/M6086</f>
        <v>0.72447236180904517</v>
      </c>
      <c r="R6086" s="4">
        <v>144.16999999999999</v>
      </c>
      <c r="S6086" s="2">
        <f>R6086/O6086</f>
        <v>8.5232042565770022E-2</v>
      </c>
    </row>
    <row r="6087" spans="1:19" x14ac:dyDescent="0.3">
      <c r="A6087" s="6">
        <v>6352</v>
      </c>
      <c r="B6087" t="s">
        <v>7415</v>
      </c>
      <c r="C6087" s="11">
        <v>45902</v>
      </c>
      <c r="D6087" s="1" t="str">
        <f t="shared" si="301"/>
        <v>2025</v>
      </c>
      <c r="E6087" s="12" t="str">
        <f t="shared" si="302"/>
        <v>September</v>
      </c>
      <c r="F6087" t="s">
        <v>22</v>
      </c>
      <c r="G6087" t="s">
        <v>4733</v>
      </c>
      <c r="H6087" t="s">
        <v>24</v>
      </c>
      <c r="I6087" t="s">
        <v>27</v>
      </c>
      <c r="J6087" t="s">
        <v>17</v>
      </c>
      <c r="K6087" s="6">
        <v>10</v>
      </c>
      <c r="L6087" s="6" t="str">
        <f t="shared" si="303"/>
        <v>Large</v>
      </c>
      <c r="M6087" s="7">
        <v>299</v>
      </c>
      <c r="N6087" s="2">
        <v>0</v>
      </c>
      <c r="O6087" s="3">
        <v>2990</v>
      </c>
      <c r="P6087" s="3">
        <f>O6087/K6087</f>
        <v>299</v>
      </c>
      <c r="Q6087" s="3">
        <f>R6087/M6087</f>
        <v>0.8583612040133779</v>
      </c>
      <c r="R6087" s="4">
        <v>256.64999999999998</v>
      </c>
      <c r="S6087" s="2">
        <f>R6087/O6087</f>
        <v>8.5836120401337784E-2</v>
      </c>
    </row>
    <row r="6088" spans="1:19" x14ac:dyDescent="0.3">
      <c r="A6088" s="6">
        <v>6353</v>
      </c>
      <c r="B6088" t="s">
        <v>7416</v>
      </c>
      <c r="C6088" s="11">
        <v>45572</v>
      </c>
      <c r="D6088" s="1" t="str">
        <f t="shared" si="301"/>
        <v>2024</v>
      </c>
      <c r="E6088" s="12" t="str">
        <f t="shared" si="302"/>
        <v>October</v>
      </c>
      <c r="F6088" t="s">
        <v>14</v>
      </c>
      <c r="G6088" t="s">
        <v>9662</v>
      </c>
      <c r="H6088" t="s">
        <v>15</v>
      </c>
      <c r="I6088" t="s">
        <v>19</v>
      </c>
      <c r="J6088" t="s">
        <v>42</v>
      </c>
      <c r="K6088" s="6">
        <v>4</v>
      </c>
      <c r="L6088" s="6" t="str">
        <f t="shared" si="303"/>
        <v>Midium</v>
      </c>
      <c r="M6088" s="7">
        <v>149</v>
      </c>
      <c r="N6088" s="2">
        <v>0</v>
      </c>
      <c r="O6088" s="3">
        <v>596</v>
      </c>
      <c r="P6088" s="3">
        <f>O6088/K6088</f>
        <v>149</v>
      </c>
      <c r="Q6088" s="3">
        <f>R6088/M6088</f>
        <v>0.25919463087248318</v>
      </c>
      <c r="R6088" s="4">
        <v>38.619999999999997</v>
      </c>
      <c r="S6088" s="2">
        <f>R6088/O6088</f>
        <v>6.4798657718120795E-2</v>
      </c>
    </row>
    <row r="6089" spans="1:19" x14ac:dyDescent="0.3">
      <c r="A6089" s="6">
        <v>6354</v>
      </c>
      <c r="B6089" t="s">
        <v>7417</v>
      </c>
      <c r="C6089" s="11">
        <v>45389</v>
      </c>
      <c r="D6089" s="1" t="str">
        <f t="shared" si="301"/>
        <v>2024</v>
      </c>
      <c r="E6089" s="12" t="str">
        <f t="shared" si="302"/>
        <v>April</v>
      </c>
      <c r="F6089" t="s">
        <v>14</v>
      </c>
      <c r="G6089" t="s">
        <v>231</v>
      </c>
      <c r="H6089" t="s">
        <v>15</v>
      </c>
      <c r="I6089" t="s">
        <v>19</v>
      </c>
      <c r="J6089" t="s">
        <v>20</v>
      </c>
      <c r="K6089" s="6">
        <v>4</v>
      </c>
      <c r="L6089" s="6" t="str">
        <f t="shared" si="303"/>
        <v>Midium</v>
      </c>
      <c r="M6089" s="7">
        <v>999</v>
      </c>
      <c r="N6089" s="2">
        <v>0.05</v>
      </c>
      <c r="O6089" s="3">
        <v>3796.2</v>
      </c>
      <c r="P6089" s="3">
        <f>O6089/K6089</f>
        <v>949.05</v>
      </c>
      <c r="Q6089" s="3">
        <f>R6089/M6089</f>
        <v>0.40887887887887892</v>
      </c>
      <c r="R6089" s="4">
        <v>408.47</v>
      </c>
      <c r="S6089" s="2">
        <f>R6089/O6089</f>
        <v>0.10759970496812603</v>
      </c>
    </row>
    <row r="6090" spans="1:19" x14ac:dyDescent="0.3">
      <c r="A6090" s="6">
        <v>6355</v>
      </c>
      <c r="B6090" t="s">
        <v>7418</v>
      </c>
      <c r="C6090" s="11">
        <v>45939</v>
      </c>
      <c r="D6090" s="1" t="str">
        <f t="shared" si="301"/>
        <v>2025</v>
      </c>
      <c r="E6090" s="12" t="str">
        <f t="shared" si="302"/>
        <v>October</v>
      </c>
      <c r="F6090" t="s">
        <v>14</v>
      </c>
      <c r="G6090" t="s">
        <v>9662</v>
      </c>
      <c r="H6090" t="s">
        <v>15</v>
      </c>
      <c r="I6090" t="s">
        <v>19</v>
      </c>
      <c r="J6090" t="s">
        <v>42</v>
      </c>
      <c r="K6090" s="6">
        <v>7</v>
      </c>
      <c r="L6090" s="6" t="str">
        <f t="shared" si="303"/>
        <v>Large</v>
      </c>
      <c r="M6090" s="7">
        <v>799</v>
      </c>
      <c r="N6090" s="2">
        <v>0</v>
      </c>
      <c r="O6090" s="3">
        <v>5593</v>
      </c>
      <c r="P6090" s="3">
        <f>O6090/K6090</f>
        <v>799</v>
      </c>
      <c r="Q6090" s="3">
        <f>R6090/M6090</f>
        <v>0.80271589486858574</v>
      </c>
      <c r="R6090" s="4">
        <v>641.37</v>
      </c>
      <c r="S6090" s="2">
        <f>R6090/O6090</f>
        <v>0.11467369926694082</v>
      </c>
    </row>
    <row r="6091" spans="1:19" x14ac:dyDescent="0.3">
      <c r="A6091" s="6">
        <v>6356</v>
      </c>
      <c r="B6091" t="s">
        <v>7419</v>
      </c>
      <c r="C6091" s="11">
        <v>45499</v>
      </c>
      <c r="D6091" s="1" t="str">
        <f t="shared" si="301"/>
        <v>2024</v>
      </c>
      <c r="E6091" s="12" t="str">
        <f t="shared" si="302"/>
        <v>July</v>
      </c>
      <c r="F6091" t="s">
        <v>14</v>
      </c>
      <c r="G6091" t="s">
        <v>434</v>
      </c>
      <c r="H6091" t="s">
        <v>37</v>
      </c>
      <c r="I6091" t="s">
        <v>16</v>
      </c>
      <c r="J6091" t="s">
        <v>38</v>
      </c>
      <c r="K6091" s="6">
        <v>8</v>
      </c>
      <c r="L6091" s="6" t="str">
        <f t="shared" si="303"/>
        <v>Large</v>
      </c>
      <c r="M6091" s="7">
        <v>149</v>
      </c>
      <c r="N6091" s="2">
        <v>0.1</v>
      </c>
      <c r="O6091" s="3">
        <v>1072.8</v>
      </c>
      <c r="P6091" s="3">
        <f>O6091/K6091</f>
        <v>134.1</v>
      </c>
      <c r="Q6091" s="3">
        <f>R6091/M6091</f>
        <v>1.0689261744966443</v>
      </c>
      <c r="R6091" s="4">
        <v>159.27000000000001</v>
      </c>
      <c r="S6091" s="2">
        <f>R6091/O6091</f>
        <v>0.14846196868008951</v>
      </c>
    </row>
    <row r="6092" spans="1:19" x14ac:dyDescent="0.3">
      <c r="A6092" s="6">
        <v>6357</v>
      </c>
      <c r="B6092" t="s">
        <v>7420</v>
      </c>
      <c r="C6092" s="11">
        <v>45720</v>
      </c>
      <c r="D6092" s="1" t="str">
        <f t="shared" si="301"/>
        <v>2025</v>
      </c>
      <c r="E6092" s="12" t="str">
        <f t="shared" si="302"/>
        <v>March</v>
      </c>
      <c r="F6092" t="s">
        <v>29</v>
      </c>
      <c r="G6092" t="s">
        <v>9662</v>
      </c>
      <c r="H6092" t="s">
        <v>24</v>
      </c>
      <c r="I6092" t="s">
        <v>16</v>
      </c>
      <c r="J6092" t="s">
        <v>38</v>
      </c>
      <c r="K6092" s="6">
        <v>6</v>
      </c>
      <c r="L6092" s="6" t="str">
        <f t="shared" si="303"/>
        <v>Midium</v>
      </c>
      <c r="M6092" s="7">
        <v>999</v>
      </c>
      <c r="N6092" s="2">
        <v>0</v>
      </c>
      <c r="O6092" s="3">
        <v>5994</v>
      </c>
      <c r="P6092" s="3">
        <f>O6092/K6092</f>
        <v>999</v>
      </c>
      <c r="Q6092" s="3">
        <f>R6092/M6092</f>
        <v>1.2593393393393393</v>
      </c>
      <c r="R6092" s="4">
        <v>1258.08</v>
      </c>
      <c r="S6092" s="2">
        <f>R6092/O6092</f>
        <v>0.20988988988988988</v>
      </c>
    </row>
    <row r="6093" spans="1:19" x14ac:dyDescent="0.3">
      <c r="A6093" s="6">
        <v>6358</v>
      </c>
      <c r="B6093" t="s">
        <v>7421</v>
      </c>
      <c r="C6093" s="11">
        <v>45502</v>
      </c>
      <c r="D6093" s="1" t="str">
        <f t="shared" si="301"/>
        <v>2024</v>
      </c>
      <c r="E6093" s="12" t="str">
        <f t="shared" si="302"/>
        <v>July</v>
      </c>
      <c r="F6093" t="s">
        <v>40</v>
      </c>
      <c r="G6093" t="s">
        <v>9662</v>
      </c>
      <c r="H6093" t="s">
        <v>24</v>
      </c>
      <c r="I6093" t="s">
        <v>19</v>
      </c>
      <c r="J6093" t="s">
        <v>42</v>
      </c>
      <c r="K6093" s="6">
        <v>3</v>
      </c>
      <c r="L6093" s="6" t="str">
        <f t="shared" si="303"/>
        <v>Small</v>
      </c>
      <c r="M6093" s="7">
        <v>999</v>
      </c>
      <c r="N6093" s="2">
        <v>0.1</v>
      </c>
      <c r="O6093" s="3">
        <v>2697.3</v>
      </c>
      <c r="P6093" s="3">
        <f>O6093/K6093</f>
        <v>899.1</v>
      </c>
      <c r="Q6093" s="3">
        <f>R6093/M6093</f>
        <v>0.15529529529529529</v>
      </c>
      <c r="R6093" s="4">
        <v>155.13999999999999</v>
      </c>
      <c r="S6093" s="2">
        <f>R6093/O6093</f>
        <v>5.7516776035294544E-2</v>
      </c>
    </row>
    <row r="6094" spans="1:19" x14ac:dyDescent="0.3">
      <c r="A6094" s="6">
        <v>6359</v>
      </c>
      <c r="B6094" t="s">
        <v>7422</v>
      </c>
      <c r="C6094" s="11">
        <v>45470</v>
      </c>
      <c r="D6094" s="1" t="str">
        <f t="shared" si="301"/>
        <v>2024</v>
      </c>
      <c r="E6094" s="12" t="str">
        <f t="shared" si="302"/>
        <v>June</v>
      </c>
      <c r="F6094" t="s">
        <v>40</v>
      </c>
      <c r="G6094" t="s">
        <v>9662</v>
      </c>
      <c r="H6094" t="s">
        <v>24</v>
      </c>
      <c r="I6094" t="s">
        <v>27</v>
      </c>
      <c r="J6094" t="s">
        <v>17</v>
      </c>
      <c r="K6094" s="6">
        <v>2</v>
      </c>
      <c r="L6094" s="6" t="str">
        <f t="shared" si="303"/>
        <v>Small</v>
      </c>
      <c r="M6094" s="7">
        <v>999</v>
      </c>
      <c r="N6094" s="2">
        <v>0.05</v>
      </c>
      <c r="O6094" s="3">
        <v>1898.1</v>
      </c>
      <c r="P6094" s="3">
        <f>O6094/K6094</f>
        <v>949.05</v>
      </c>
      <c r="Q6094" s="3">
        <f>R6094/M6094</f>
        <v>0.37078078078078081</v>
      </c>
      <c r="R6094" s="4">
        <v>370.41</v>
      </c>
      <c r="S6094" s="2">
        <f>R6094/O6094</f>
        <v>0.19514777935830568</v>
      </c>
    </row>
    <row r="6095" spans="1:19" x14ac:dyDescent="0.3">
      <c r="A6095" s="6">
        <v>6360</v>
      </c>
      <c r="B6095" t="s">
        <v>7423</v>
      </c>
      <c r="C6095" s="11">
        <v>45722</v>
      </c>
      <c r="D6095" s="1" t="str">
        <f t="shared" si="301"/>
        <v>2025</v>
      </c>
      <c r="E6095" s="12" t="str">
        <f t="shared" si="302"/>
        <v>March</v>
      </c>
      <c r="F6095" t="s">
        <v>22</v>
      </c>
      <c r="G6095" t="s">
        <v>9662</v>
      </c>
      <c r="H6095" t="s">
        <v>37</v>
      </c>
      <c r="I6095" t="s">
        <v>19</v>
      </c>
      <c r="J6095" t="s">
        <v>25</v>
      </c>
      <c r="K6095" s="6">
        <v>8</v>
      </c>
      <c r="L6095" s="6" t="str">
        <f t="shared" si="303"/>
        <v>Large</v>
      </c>
      <c r="M6095" s="7">
        <v>149</v>
      </c>
      <c r="N6095" s="2">
        <v>0.05</v>
      </c>
      <c r="O6095" s="3">
        <v>1132.4000000000001</v>
      </c>
      <c r="P6095" s="3">
        <f>O6095/K6095</f>
        <v>141.55000000000001</v>
      </c>
      <c r="Q6095" s="3">
        <f>R6095/M6095</f>
        <v>1.9099328859060403</v>
      </c>
      <c r="R6095" s="4">
        <v>284.58</v>
      </c>
      <c r="S6095" s="2">
        <f>R6095/O6095</f>
        <v>0.25130695867184738</v>
      </c>
    </row>
    <row r="6096" spans="1:19" x14ac:dyDescent="0.3">
      <c r="A6096" s="6">
        <v>6361</v>
      </c>
      <c r="B6096" t="s">
        <v>7424</v>
      </c>
      <c r="C6096" s="11">
        <v>45743</v>
      </c>
      <c r="D6096" s="1" t="str">
        <f t="shared" si="301"/>
        <v>2025</v>
      </c>
      <c r="E6096" s="12" t="str">
        <f t="shared" si="302"/>
        <v>March</v>
      </c>
      <c r="F6096" t="s">
        <v>40</v>
      </c>
      <c r="G6096" t="s">
        <v>9662</v>
      </c>
      <c r="H6096" t="s">
        <v>24</v>
      </c>
      <c r="I6096" t="s">
        <v>19</v>
      </c>
      <c r="J6096" t="s">
        <v>20</v>
      </c>
      <c r="K6096" s="6">
        <v>8</v>
      </c>
      <c r="L6096" s="6" t="str">
        <f t="shared" si="303"/>
        <v>Large</v>
      </c>
      <c r="M6096" s="7">
        <v>149</v>
      </c>
      <c r="N6096" s="2">
        <v>0.1</v>
      </c>
      <c r="O6096" s="3">
        <v>1072.8</v>
      </c>
      <c r="P6096" s="3">
        <f>O6096/K6096</f>
        <v>134.1</v>
      </c>
      <c r="Q6096" s="3">
        <f>R6096/M6096</f>
        <v>2.005167785234899</v>
      </c>
      <c r="R6096" s="4">
        <v>298.77</v>
      </c>
      <c r="S6096" s="2">
        <f>R6096/O6096</f>
        <v>0.27849552572706937</v>
      </c>
    </row>
    <row r="6097" spans="1:19" x14ac:dyDescent="0.3">
      <c r="A6097" s="6">
        <v>6362</v>
      </c>
      <c r="B6097" t="s">
        <v>7425</v>
      </c>
      <c r="C6097" s="11">
        <v>45624</v>
      </c>
      <c r="D6097" s="1" t="str">
        <f t="shared" si="301"/>
        <v>2024</v>
      </c>
      <c r="E6097" s="12" t="str">
        <f t="shared" si="302"/>
        <v>November</v>
      </c>
      <c r="F6097" t="s">
        <v>14</v>
      </c>
      <c r="G6097" t="s">
        <v>9662</v>
      </c>
      <c r="H6097" t="s">
        <v>15</v>
      </c>
      <c r="I6097" t="s">
        <v>27</v>
      </c>
      <c r="J6097" t="s">
        <v>47</v>
      </c>
      <c r="K6097" s="6">
        <v>6</v>
      </c>
      <c r="L6097" s="6" t="str">
        <f t="shared" si="303"/>
        <v>Midium</v>
      </c>
      <c r="M6097" s="7">
        <v>999</v>
      </c>
      <c r="N6097" s="2">
        <v>0.1</v>
      </c>
      <c r="O6097" s="3">
        <v>5394.6</v>
      </c>
      <c r="P6097" s="3">
        <f>O6097/K6097</f>
        <v>899.1</v>
      </c>
      <c r="Q6097" s="3">
        <f>R6097/M6097</f>
        <v>0.60779779779779786</v>
      </c>
      <c r="R6097" s="4">
        <v>607.19000000000005</v>
      </c>
      <c r="S6097" s="2">
        <f>R6097/O6097</f>
        <v>0.11255514774033293</v>
      </c>
    </row>
    <row r="6098" spans="1:19" x14ac:dyDescent="0.3">
      <c r="A6098" s="6">
        <v>6363</v>
      </c>
      <c r="B6098" t="s">
        <v>7426</v>
      </c>
      <c r="C6098" s="11">
        <v>45578</v>
      </c>
      <c r="D6098" s="1" t="str">
        <f t="shared" si="301"/>
        <v>2024</v>
      </c>
      <c r="E6098" s="12" t="str">
        <f t="shared" si="302"/>
        <v>October</v>
      </c>
      <c r="F6098" t="s">
        <v>29</v>
      </c>
      <c r="G6098" t="s">
        <v>2683</v>
      </c>
      <c r="H6098" t="s">
        <v>24</v>
      </c>
      <c r="I6098" t="s">
        <v>16</v>
      </c>
      <c r="J6098" t="s">
        <v>38</v>
      </c>
      <c r="K6098" s="6">
        <v>1</v>
      </c>
      <c r="L6098" s="6" t="str">
        <f t="shared" si="303"/>
        <v>Small</v>
      </c>
      <c r="M6098" s="7">
        <v>149</v>
      </c>
      <c r="N6098" s="2">
        <v>0.15</v>
      </c>
      <c r="O6098" s="3">
        <v>126.65</v>
      </c>
      <c r="P6098" s="3">
        <f>O6098/K6098</f>
        <v>126.65</v>
      </c>
      <c r="Q6098" s="3">
        <f>R6098/M6098</f>
        <v>0.22892617449664429</v>
      </c>
      <c r="R6098" s="4">
        <v>34.11</v>
      </c>
      <c r="S6098" s="2">
        <f>R6098/O6098</f>
        <v>0.26932491117252266</v>
      </c>
    </row>
    <row r="6099" spans="1:19" x14ac:dyDescent="0.3">
      <c r="A6099" s="6">
        <v>6364</v>
      </c>
      <c r="B6099" t="s">
        <v>7427</v>
      </c>
      <c r="C6099" s="11">
        <v>45910</v>
      </c>
      <c r="D6099" s="1" t="str">
        <f t="shared" si="301"/>
        <v>2025</v>
      </c>
      <c r="E6099" s="12" t="str">
        <f t="shared" si="302"/>
        <v>September</v>
      </c>
      <c r="F6099" t="s">
        <v>14</v>
      </c>
      <c r="G6099" t="s">
        <v>9662</v>
      </c>
      <c r="H6099" t="s">
        <v>24</v>
      </c>
      <c r="I6099" t="s">
        <v>19</v>
      </c>
      <c r="J6099" t="s">
        <v>42</v>
      </c>
      <c r="K6099" s="6">
        <v>1</v>
      </c>
      <c r="L6099" s="6" t="str">
        <f t="shared" si="303"/>
        <v>Small</v>
      </c>
      <c r="M6099" s="7">
        <v>299</v>
      </c>
      <c r="N6099" s="2">
        <v>0.05</v>
      </c>
      <c r="O6099" s="3">
        <v>284.05</v>
      </c>
      <c r="P6099" s="3">
        <f>O6099/K6099</f>
        <v>284.05</v>
      </c>
      <c r="Q6099" s="3">
        <f>R6099/M6099</f>
        <v>0.17993311036789297</v>
      </c>
      <c r="R6099" s="4">
        <v>53.8</v>
      </c>
      <c r="S6099" s="2">
        <f>R6099/O6099</f>
        <v>0.18940327407146626</v>
      </c>
    </row>
    <row r="6100" spans="1:19" x14ac:dyDescent="0.3">
      <c r="A6100" s="6">
        <v>6365</v>
      </c>
      <c r="B6100" t="s">
        <v>7428</v>
      </c>
      <c r="C6100" s="11">
        <v>45651</v>
      </c>
      <c r="D6100" s="1" t="str">
        <f t="shared" si="301"/>
        <v>2024</v>
      </c>
      <c r="E6100" s="12" t="str">
        <f t="shared" si="302"/>
        <v>December</v>
      </c>
      <c r="F6100" t="s">
        <v>40</v>
      </c>
      <c r="G6100" t="s">
        <v>9662</v>
      </c>
      <c r="H6100" t="s">
        <v>24</v>
      </c>
      <c r="I6100" t="s">
        <v>19</v>
      </c>
      <c r="J6100" t="s">
        <v>42</v>
      </c>
      <c r="K6100" s="6">
        <v>10</v>
      </c>
      <c r="L6100" s="6" t="str">
        <f t="shared" si="303"/>
        <v>Large</v>
      </c>
      <c r="M6100" s="7">
        <v>499</v>
      </c>
      <c r="N6100" s="2">
        <v>0.05</v>
      </c>
      <c r="O6100" s="3">
        <v>4740.5</v>
      </c>
      <c r="P6100" s="3">
        <f>O6100/K6100</f>
        <v>474.05</v>
      </c>
      <c r="Q6100" s="3">
        <f>R6100/M6100</f>
        <v>2.3413827655310619</v>
      </c>
      <c r="R6100" s="4">
        <v>1168.3499999999999</v>
      </c>
      <c r="S6100" s="2">
        <f>R6100/O6100</f>
        <v>0.24646134374011178</v>
      </c>
    </row>
    <row r="6101" spans="1:19" x14ac:dyDescent="0.3">
      <c r="A6101" s="6">
        <v>6366</v>
      </c>
      <c r="B6101" t="s">
        <v>7429</v>
      </c>
      <c r="C6101" s="11">
        <v>45758</v>
      </c>
      <c r="D6101" s="1" t="str">
        <f t="shared" si="301"/>
        <v>2025</v>
      </c>
      <c r="E6101" s="12" t="str">
        <f t="shared" si="302"/>
        <v>April</v>
      </c>
      <c r="F6101" t="s">
        <v>40</v>
      </c>
      <c r="G6101" t="s">
        <v>9662</v>
      </c>
      <c r="H6101" t="s">
        <v>15</v>
      </c>
      <c r="I6101" t="s">
        <v>19</v>
      </c>
      <c r="J6101" t="s">
        <v>42</v>
      </c>
      <c r="K6101" s="6">
        <v>3</v>
      </c>
      <c r="L6101" s="6" t="str">
        <f t="shared" si="303"/>
        <v>Small</v>
      </c>
      <c r="M6101" s="7">
        <v>499</v>
      </c>
      <c r="N6101" s="2">
        <v>0.15</v>
      </c>
      <c r="O6101" s="3">
        <v>1272.45</v>
      </c>
      <c r="P6101" s="3">
        <f>O6101/K6101</f>
        <v>424.15000000000003</v>
      </c>
      <c r="Q6101" s="3">
        <f>R6101/M6101</f>
        <v>0.28593186372745494</v>
      </c>
      <c r="R6101" s="4">
        <v>142.68</v>
      </c>
      <c r="S6101" s="2">
        <f>R6101/O6101</f>
        <v>0.11213014263821762</v>
      </c>
    </row>
    <row r="6102" spans="1:19" x14ac:dyDescent="0.3">
      <c r="A6102" s="6">
        <v>6367</v>
      </c>
      <c r="B6102" t="s">
        <v>7430</v>
      </c>
      <c r="C6102" s="11">
        <v>45894</v>
      </c>
      <c r="D6102" s="1" t="str">
        <f t="shared" si="301"/>
        <v>2025</v>
      </c>
      <c r="E6102" s="12" t="str">
        <f t="shared" si="302"/>
        <v>August</v>
      </c>
      <c r="F6102" t="s">
        <v>29</v>
      </c>
      <c r="G6102" t="s">
        <v>9662</v>
      </c>
      <c r="H6102" t="s">
        <v>15</v>
      </c>
      <c r="I6102" t="s">
        <v>19</v>
      </c>
      <c r="J6102" t="s">
        <v>20</v>
      </c>
      <c r="K6102" s="6">
        <v>5</v>
      </c>
      <c r="L6102" s="6" t="str">
        <f t="shared" si="303"/>
        <v>Midium</v>
      </c>
      <c r="M6102" s="7">
        <v>799</v>
      </c>
      <c r="N6102" s="2">
        <v>0.05</v>
      </c>
      <c r="O6102" s="3">
        <v>3795.25</v>
      </c>
      <c r="P6102" s="3">
        <f>O6102/K6102</f>
        <v>759.05</v>
      </c>
      <c r="Q6102" s="3">
        <f>R6102/M6102</f>
        <v>0.88341677096370463</v>
      </c>
      <c r="R6102" s="4">
        <v>705.85</v>
      </c>
      <c r="S6102" s="2">
        <f>R6102/O6102</f>
        <v>0.18598247809762203</v>
      </c>
    </row>
    <row r="6103" spans="1:19" x14ac:dyDescent="0.3">
      <c r="A6103" s="6">
        <v>6368</v>
      </c>
      <c r="B6103" t="s">
        <v>7431</v>
      </c>
      <c r="C6103" s="11">
        <v>45572</v>
      </c>
      <c r="D6103" s="1" t="str">
        <f t="shared" si="301"/>
        <v>2024</v>
      </c>
      <c r="E6103" s="12" t="str">
        <f t="shared" si="302"/>
        <v>October</v>
      </c>
      <c r="F6103" t="s">
        <v>14</v>
      </c>
      <c r="G6103" t="s">
        <v>9662</v>
      </c>
      <c r="H6103" t="s">
        <v>15</v>
      </c>
      <c r="I6103" t="s">
        <v>27</v>
      </c>
      <c r="J6103" t="s">
        <v>17</v>
      </c>
      <c r="K6103" s="6">
        <v>7</v>
      </c>
      <c r="L6103" s="6" t="str">
        <f t="shared" si="303"/>
        <v>Large</v>
      </c>
      <c r="M6103" s="7">
        <v>499</v>
      </c>
      <c r="N6103" s="2">
        <v>0.1</v>
      </c>
      <c r="O6103" s="3">
        <v>3143.7</v>
      </c>
      <c r="P6103" s="3">
        <f>O6103/K6103</f>
        <v>449.09999999999997</v>
      </c>
      <c r="Q6103" s="3">
        <f>R6103/M6103</f>
        <v>1.8038877755511022</v>
      </c>
      <c r="R6103" s="4">
        <v>900.14</v>
      </c>
      <c r="S6103" s="2">
        <f>R6103/O6103</f>
        <v>0.2863313929446194</v>
      </c>
    </row>
    <row r="6104" spans="1:19" x14ac:dyDescent="0.3">
      <c r="A6104" s="6">
        <v>6369</v>
      </c>
      <c r="B6104" t="s">
        <v>7432</v>
      </c>
      <c r="C6104" s="11">
        <v>46006</v>
      </c>
      <c r="D6104" s="1" t="str">
        <f t="shared" si="301"/>
        <v>2025</v>
      </c>
      <c r="E6104" s="12" t="str">
        <f t="shared" si="302"/>
        <v>December</v>
      </c>
      <c r="F6104" t="s">
        <v>22</v>
      </c>
      <c r="G6104" t="s">
        <v>9662</v>
      </c>
      <c r="H6104" t="s">
        <v>15</v>
      </c>
      <c r="I6104" t="s">
        <v>19</v>
      </c>
      <c r="J6104" t="s">
        <v>25</v>
      </c>
      <c r="K6104" s="6">
        <v>3</v>
      </c>
      <c r="L6104" s="6" t="str">
        <f t="shared" si="303"/>
        <v>Small</v>
      </c>
      <c r="M6104" s="7">
        <v>199</v>
      </c>
      <c r="N6104" s="2">
        <v>0</v>
      </c>
      <c r="O6104" s="3">
        <v>597</v>
      </c>
      <c r="P6104" s="3">
        <f>O6104/K6104</f>
        <v>199</v>
      </c>
      <c r="Q6104" s="3">
        <f>R6104/M6104</f>
        <v>0.45251256281407032</v>
      </c>
      <c r="R6104" s="4">
        <v>90.05</v>
      </c>
      <c r="S6104" s="2">
        <f>R6104/O6104</f>
        <v>0.15083752093802344</v>
      </c>
    </row>
    <row r="6105" spans="1:19" x14ac:dyDescent="0.3">
      <c r="A6105" s="6">
        <v>6370</v>
      </c>
      <c r="B6105" t="s">
        <v>7433</v>
      </c>
      <c r="C6105" s="11">
        <v>45293</v>
      </c>
      <c r="D6105" s="1" t="str">
        <f t="shared" si="301"/>
        <v>2024</v>
      </c>
      <c r="E6105" s="12" t="str">
        <f t="shared" si="302"/>
        <v>January</v>
      </c>
      <c r="F6105" t="s">
        <v>29</v>
      </c>
      <c r="G6105" t="s">
        <v>401</v>
      </c>
      <c r="H6105" t="s">
        <v>37</v>
      </c>
      <c r="I6105" t="s">
        <v>16</v>
      </c>
      <c r="J6105" t="s">
        <v>38</v>
      </c>
      <c r="K6105" s="6">
        <v>2</v>
      </c>
      <c r="L6105" s="6" t="str">
        <f t="shared" si="303"/>
        <v>Small</v>
      </c>
      <c r="M6105" s="7">
        <v>199</v>
      </c>
      <c r="N6105" s="2">
        <v>0.05</v>
      </c>
      <c r="O6105" s="3">
        <v>378.1</v>
      </c>
      <c r="P6105" s="3">
        <f>O6105/K6105</f>
        <v>189.05</v>
      </c>
      <c r="Q6105" s="3">
        <f>R6105/M6105</f>
        <v>0.43984924623115579</v>
      </c>
      <c r="R6105" s="4">
        <v>87.53</v>
      </c>
      <c r="S6105" s="2">
        <f>R6105/O6105</f>
        <v>0.23149960327955565</v>
      </c>
    </row>
    <row r="6106" spans="1:19" x14ac:dyDescent="0.3">
      <c r="A6106" s="6">
        <v>6371</v>
      </c>
      <c r="B6106" t="s">
        <v>7434</v>
      </c>
      <c r="C6106" s="11">
        <v>45804</v>
      </c>
      <c r="D6106" s="1" t="str">
        <f t="shared" si="301"/>
        <v>2025</v>
      </c>
      <c r="E6106" s="12" t="str">
        <f t="shared" si="302"/>
        <v>May</v>
      </c>
      <c r="F6106" t="s">
        <v>40</v>
      </c>
      <c r="G6106" t="s">
        <v>9662</v>
      </c>
      <c r="H6106" t="s">
        <v>37</v>
      </c>
      <c r="I6106" t="s">
        <v>19</v>
      </c>
      <c r="J6106" t="s">
        <v>25</v>
      </c>
      <c r="K6106" s="6">
        <v>1</v>
      </c>
      <c r="L6106" s="6" t="str">
        <f t="shared" si="303"/>
        <v>Small</v>
      </c>
      <c r="M6106" s="7">
        <v>99</v>
      </c>
      <c r="N6106" s="2">
        <v>0</v>
      </c>
      <c r="O6106" s="3">
        <v>99</v>
      </c>
      <c r="P6106" s="3">
        <f>O6106/K6106</f>
        <v>99</v>
      </c>
      <c r="Q6106" s="3">
        <f>R6106/M6106</f>
        <v>0.2295959595959596</v>
      </c>
      <c r="R6106" s="4">
        <v>22.73</v>
      </c>
      <c r="S6106" s="2">
        <f>R6106/O6106</f>
        <v>0.2295959595959596</v>
      </c>
    </row>
    <row r="6107" spans="1:19" x14ac:dyDescent="0.3">
      <c r="A6107" s="6">
        <v>6372</v>
      </c>
      <c r="B6107" t="s">
        <v>7435</v>
      </c>
      <c r="C6107" s="11">
        <v>45906</v>
      </c>
      <c r="D6107" s="1" t="str">
        <f t="shared" si="301"/>
        <v>2025</v>
      </c>
      <c r="E6107" s="12" t="str">
        <f t="shared" si="302"/>
        <v>September</v>
      </c>
      <c r="F6107" t="s">
        <v>14</v>
      </c>
      <c r="G6107" t="s">
        <v>9662</v>
      </c>
      <c r="H6107" t="s">
        <v>15</v>
      </c>
      <c r="I6107" t="s">
        <v>19</v>
      </c>
      <c r="J6107" t="s">
        <v>32</v>
      </c>
      <c r="K6107" s="6">
        <v>7</v>
      </c>
      <c r="L6107" s="6" t="str">
        <f t="shared" si="303"/>
        <v>Large</v>
      </c>
      <c r="M6107" s="7">
        <v>799</v>
      </c>
      <c r="N6107" s="2">
        <v>0.1</v>
      </c>
      <c r="O6107" s="3">
        <v>5033.7</v>
      </c>
      <c r="P6107" s="3">
        <f>O6107/K6107</f>
        <v>719.1</v>
      </c>
      <c r="Q6107" s="3">
        <f>R6107/M6107</f>
        <v>0.85286608260325414</v>
      </c>
      <c r="R6107" s="4">
        <v>681.44</v>
      </c>
      <c r="S6107" s="2">
        <f>R6107/O6107</f>
        <v>0.1353755686671832</v>
      </c>
    </row>
    <row r="6108" spans="1:19" x14ac:dyDescent="0.3">
      <c r="A6108" s="6">
        <v>6373</v>
      </c>
      <c r="B6108" t="s">
        <v>7436</v>
      </c>
      <c r="C6108" s="11">
        <v>45539</v>
      </c>
      <c r="D6108" s="1" t="str">
        <f t="shared" si="301"/>
        <v>2024</v>
      </c>
      <c r="E6108" s="12" t="str">
        <f t="shared" si="302"/>
        <v>September</v>
      </c>
      <c r="F6108" t="s">
        <v>29</v>
      </c>
      <c r="G6108" t="s">
        <v>1306</v>
      </c>
      <c r="H6108" t="s">
        <v>24</v>
      </c>
      <c r="I6108" t="s">
        <v>19</v>
      </c>
      <c r="J6108" t="s">
        <v>20</v>
      </c>
      <c r="K6108" s="6">
        <v>3</v>
      </c>
      <c r="L6108" s="6" t="str">
        <f t="shared" si="303"/>
        <v>Small</v>
      </c>
      <c r="M6108" s="7">
        <v>999</v>
      </c>
      <c r="N6108" s="2">
        <v>0.1</v>
      </c>
      <c r="O6108" s="3">
        <v>2697.3</v>
      </c>
      <c r="P6108" s="3">
        <f>O6108/K6108</f>
        <v>899.1</v>
      </c>
      <c r="Q6108" s="3">
        <f>R6108/M6108</f>
        <v>0.78572572572572574</v>
      </c>
      <c r="R6108" s="4">
        <v>784.94</v>
      </c>
      <c r="S6108" s="2">
        <f>R6108/O6108</f>
        <v>0.2910095280465651</v>
      </c>
    </row>
    <row r="6109" spans="1:19" x14ac:dyDescent="0.3">
      <c r="A6109" s="6">
        <v>6374</v>
      </c>
      <c r="B6109" t="s">
        <v>7437</v>
      </c>
      <c r="C6109" s="11">
        <v>45298</v>
      </c>
      <c r="D6109" s="1" t="str">
        <f t="shared" si="301"/>
        <v>2024</v>
      </c>
      <c r="E6109" s="12" t="str">
        <f t="shared" si="302"/>
        <v>January</v>
      </c>
      <c r="F6109" t="s">
        <v>29</v>
      </c>
      <c r="G6109" t="s">
        <v>9662</v>
      </c>
      <c r="H6109" t="s">
        <v>15</v>
      </c>
      <c r="I6109" t="s">
        <v>16</v>
      </c>
      <c r="J6109" t="s">
        <v>34</v>
      </c>
      <c r="K6109" s="6">
        <v>3</v>
      </c>
      <c r="L6109" s="6" t="str">
        <f t="shared" si="303"/>
        <v>Small</v>
      </c>
      <c r="M6109" s="7">
        <v>499</v>
      </c>
      <c r="N6109" s="2">
        <v>0.05</v>
      </c>
      <c r="O6109" s="3">
        <v>1422.15</v>
      </c>
      <c r="P6109" s="3">
        <f>O6109/K6109</f>
        <v>474.05</v>
      </c>
      <c r="Q6109" s="3">
        <f>R6109/M6109</f>
        <v>0.46344689378757514</v>
      </c>
      <c r="R6109" s="4">
        <v>231.26</v>
      </c>
      <c r="S6109" s="2">
        <f>R6109/O6109</f>
        <v>0.16261294518862285</v>
      </c>
    </row>
    <row r="6110" spans="1:19" x14ac:dyDescent="0.3">
      <c r="A6110" s="6">
        <v>6375</v>
      </c>
      <c r="B6110" t="s">
        <v>7438</v>
      </c>
      <c r="C6110" s="11">
        <v>45346</v>
      </c>
      <c r="D6110" s="1" t="str">
        <f t="shared" si="301"/>
        <v>2024</v>
      </c>
      <c r="E6110" s="12" t="str">
        <f t="shared" si="302"/>
        <v>February</v>
      </c>
      <c r="F6110" t="s">
        <v>22</v>
      </c>
      <c r="G6110" t="s">
        <v>9662</v>
      </c>
      <c r="H6110" t="s">
        <v>24</v>
      </c>
      <c r="I6110" t="s">
        <v>19</v>
      </c>
      <c r="J6110" t="s">
        <v>42</v>
      </c>
      <c r="K6110" s="6">
        <v>5</v>
      </c>
      <c r="L6110" s="6" t="str">
        <f t="shared" si="303"/>
        <v>Midium</v>
      </c>
      <c r="M6110" s="7">
        <v>299</v>
      </c>
      <c r="N6110" s="2">
        <v>0</v>
      </c>
      <c r="O6110" s="3">
        <v>1495</v>
      </c>
      <c r="P6110" s="3">
        <f>O6110/K6110</f>
        <v>299</v>
      </c>
      <c r="Q6110" s="3">
        <f>R6110/M6110</f>
        <v>0.74170568561872918</v>
      </c>
      <c r="R6110" s="4">
        <v>221.77</v>
      </c>
      <c r="S6110" s="2">
        <f>R6110/O6110</f>
        <v>0.14834113712374583</v>
      </c>
    </row>
    <row r="6111" spans="1:19" x14ac:dyDescent="0.3">
      <c r="A6111" s="6">
        <v>6376</v>
      </c>
      <c r="B6111" t="s">
        <v>7439</v>
      </c>
      <c r="C6111" s="11">
        <v>45593</v>
      </c>
      <c r="D6111" s="1" t="str">
        <f t="shared" si="301"/>
        <v>2024</v>
      </c>
      <c r="E6111" s="12" t="str">
        <f t="shared" si="302"/>
        <v>October</v>
      </c>
      <c r="F6111" t="s">
        <v>14</v>
      </c>
      <c r="G6111" t="s">
        <v>9662</v>
      </c>
      <c r="H6111" t="s">
        <v>15</v>
      </c>
      <c r="I6111" t="s">
        <v>16</v>
      </c>
      <c r="J6111" t="s">
        <v>38</v>
      </c>
      <c r="K6111" s="6">
        <v>5</v>
      </c>
      <c r="L6111" s="6" t="str">
        <f t="shared" si="303"/>
        <v>Midium</v>
      </c>
      <c r="M6111" s="7">
        <v>999</v>
      </c>
      <c r="N6111" s="2">
        <v>0.1</v>
      </c>
      <c r="O6111" s="3">
        <v>4495.5</v>
      </c>
      <c r="P6111" s="3">
        <f>O6111/K6111</f>
        <v>899.1</v>
      </c>
      <c r="Q6111" s="3">
        <f>R6111/M6111</f>
        <v>0.61811811811811812</v>
      </c>
      <c r="R6111" s="4">
        <v>617.5</v>
      </c>
      <c r="S6111" s="2">
        <f>R6111/O6111</f>
        <v>0.13735958180402624</v>
      </c>
    </row>
    <row r="6112" spans="1:19" x14ac:dyDescent="0.3">
      <c r="A6112" s="6">
        <v>6377</v>
      </c>
      <c r="B6112" t="s">
        <v>7440</v>
      </c>
      <c r="C6112" s="11">
        <v>45800</v>
      </c>
      <c r="D6112" s="1" t="str">
        <f t="shared" si="301"/>
        <v>2025</v>
      </c>
      <c r="E6112" s="12" t="str">
        <f t="shared" si="302"/>
        <v>May</v>
      </c>
      <c r="F6112" t="s">
        <v>14</v>
      </c>
      <c r="G6112" t="s">
        <v>9662</v>
      </c>
      <c r="H6112" t="s">
        <v>15</v>
      </c>
      <c r="I6112" t="s">
        <v>19</v>
      </c>
      <c r="J6112" t="s">
        <v>20</v>
      </c>
      <c r="K6112" s="6">
        <v>3</v>
      </c>
      <c r="L6112" s="6" t="str">
        <f t="shared" si="303"/>
        <v>Small</v>
      </c>
      <c r="M6112" s="7">
        <v>199</v>
      </c>
      <c r="N6112" s="2">
        <v>0.05</v>
      </c>
      <c r="O6112" s="3">
        <v>567.15</v>
      </c>
      <c r="P6112" s="3">
        <f>O6112/K6112</f>
        <v>189.04999999999998</v>
      </c>
      <c r="Q6112" s="3">
        <f>R6112/M6112</f>
        <v>0.37934673366834171</v>
      </c>
      <c r="R6112" s="4">
        <v>75.489999999999995</v>
      </c>
      <c r="S6112" s="2">
        <f>R6112/O6112</f>
        <v>0.13310411707661113</v>
      </c>
    </row>
    <row r="6113" spans="1:19" x14ac:dyDescent="0.3">
      <c r="A6113" s="6">
        <v>6380</v>
      </c>
      <c r="B6113" t="s">
        <v>7441</v>
      </c>
      <c r="C6113" s="11">
        <v>45727</v>
      </c>
      <c r="D6113" s="1" t="str">
        <f t="shared" si="301"/>
        <v>2025</v>
      </c>
      <c r="E6113" s="12" t="str">
        <f t="shared" si="302"/>
        <v>March</v>
      </c>
      <c r="F6113" t="s">
        <v>40</v>
      </c>
      <c r="G6113" t="s">
        <v>9662</v>
      </c>
      <c r="H6113" t="s">
        <v>15</v>
      </c>
      <c r="I6113" t="s">
        <v>19</v>
      </c>
      <c r="J6113" t="s">
        <v>32</v>
      </c>
      <c r="K6113" s="6">
        <v>2</v>
      </c>
      <c r="L6113" s="6" t="str">
        <f t="shared" si="303"/>
        <v>Small</v>
      </c>
      <c r="M6113" s="7">
        <v>799</v>
      </c>
      <c r="N6113" s="2">
        <v>0.15</v>
      </c>
      <c r="O6113" s="3">
        <v>1358.3</v>
      </c>
      <c r="P6113" s="3">
        <f>O6113/K6113</f>
        <v>679.15</v>
      </c>
      <c r="Q6113" s="3">
        <f>R6113/M6113</f>
        <v>0.47897371714643305</v>
      </c>
      <c r="R6113" s="4">
        <v>382.7</v>
      </c>
      <c r="S6113" s="2">
        <f>R6113/O6113</f>
        <v>0.28174924538025475</v>
      </c>
    </row>
    <row r="6114" spans="1:19" x14ac:dyDescent="0.3">
      <c r="A6114" s="6">
        <v>6381</v>
      </c>
      <c r="B6114" t="s">
        <v>7442</v>
      </c>
      <c r="C6114" s="11">
        <v>45737</v>
      </c>
      <c r="D6114" s="1" t="str">
        <f t="shared" si="301"/>
        <v>2025</v>
      </c>
      <c r="E6114" s="12" t="str">
        <f t="shared" si="302"/>
        <v>March</v>
      </c>
      <c r="F6114" t="s">
        <v>29</v>
      </c>
      <c r="G6114" t="s">
        <v>9662</v>
      </c>
      <c r="H6114" t="s">
        <v>37</v>
      </c>
      <c r="I6114" t="s">
        <v>19</v>
      </c>
      <c r="J6114" t="s">
        <v>32</v>
      </c>
      <c r="K6114" s="6">
        <v>3</v>
      </c>
      <c r="L6114" s="6" t="str">
        <f t="shared" si="303"/>
        <v>Small</v>
      </c>
      <c r="M6114" s="7">
        <v>499</v>
      </c>
      <c r="N6114" s="2">
        <v>0</v>
      </c>
      <c r="O6114" s="3">
        <v>1497</v>
      </c>
      <c r="P6114" s="3">
        <f>O6114/K6114</f>
        <v>499</v>
      </c>
      <c r="Q6114" s="3">
        <f>R6114/M6114</f>
        <v>0.31867735470941888</v>
      </c>
      <c r="R6114" s="4">
        <v>159.02000000000001</v>
      </c>
      <c r="S6114" s="2">
        <f>R6114/O6114</f>
        <v>0.10622578490313962</v>
      </c>
    </row>
    <row r="6115" spans="1:19" x14ac:dyDescent="0.3">
      <c r="A6115" s="6">
        <v>6382</v>
      </c>
      <c r="B6115" t="s">
        <v>7443</v>
      </c>
      <c r="C6115" s="11">
        <v>45651</v>
      </c>
      <c r="D6115" s="1" t="str">
        <f t="shared" si="301"/>
        <v>2024</v>
      </c>
      <c r="E6115" s="12" t="str">
        <f t="shared" si="302"/>
        <v>December</v>
      </c>
      <c r="F6115" t="s">
        <v>40</v>
      </c>
      <c r="G6115" t="s">
        <v>9662</v>
      </c>
      <c r="H6115" t="s">
        <v>15</v>
      </c>
      <c r="I6115" t="s">
        <v>16</v>
      </c>
      <c r="J6115" t="s">
        <v>34</v>
      </c>
      <c r="K6115" s="6">
        <v>8</v>
      </c>
      <c r="L6115" s="6" t="str">
        <f t="shared" si="303"/>
        <v>Large</v>
      </c>
      <c r="M6115" s="7">
        <v>99</v>
      </c>
      <c r="N6115" s="2">
        <v>0.05</v>
      </c>
      <c r="O6115" s="3">
        <v>752.4</v>
      </c>
      <c r="P6115" s="3">
        <f>O6115/K6115</f>
        <v>94.05</v>
      </c>
      <c r="Q6115" s="3">
        <f>R6115/M6115</f>
        <v>0.44040404040404041</v>
      </c>
      <c r="R6115" s="4">
        <v>43.6</v>
      </c>
      <c r="S6115" s="2">
        <f>R6115/O6115</f>
        <v>5.7947900053163214E-2</v>
      </c>
    </row>
    <row r="6116" spans="1:19" x14ac:dyDescent="0.3">
      <c r="A6116" s="6">
        <v>6383</v>
      </c>
      <c r="B6116" t="s">
        <v>7444</v>
      </c>
      <c r="C6116" s="11">
        <v>45654</v>
      </c>
      <c r="D6116" s="1" t="str">
        <f t="shared" si="301"/>
        <v>2024</v>
      </c>
      <c r="E6116" s="12" t="str">
        <f t="shared" si="302"/>
        <v>December</v>
      </c>
      <c r="F6116" t="s">
        <v>14</v>
      </c>
      <c r="G6116" t="s">
        <v>9662</v>
      </c>
      <c r="H6116" t="s">
        <v>15</v>
      </c>
      <c r="I6116" t="s">
        <v>27</v>
      </c>
      <c r="J6116" t="s">
        <v>47</v>
      </c>
      <c r="K6116" s="6">
        <v>1</v>
      </c>
      <c r="L6116" s="6" t="str">
        <f t="shared" si="303"/>
        <v>Small</v>
      </c>
      <c r="M6116" s="7">
        <v>499</v>
      </c>
      <c r="N6116" s="2">
        <v>0.05</v>
      </c>
      <c r="O6116" s="3">
        <v>474.05</v>
      </c>
      <c r="P6116" s="3">
        <f>O6116/K6116</f>
        <v>474.05</v>
      </c>
      <c r="Q6116" s="3">
        <f>R6116/M6116</f>
        <v>0.25843687374749502</v>
      </c>
      <c r="R6116" s="4">
        <v>128.96</v>
      </c>
      <c r="S6116" s="2">
        <f>R6116/O6116</f>
        <v>0.27203881447104739</v>
      </c>
    </row>
    <row r="6117" spans="1:19" x14ac:dyDescent="0.3">
      <c r="A6117" s="6">
        <v>6384</v>
      </c>
      <c r="B6117" t="s">
        <v>7445</v>
      </c>
      <c r="C6117" s="11">
        <v>45983</v>
      </c>
      <c r="D6117" s="1" t="str">
        <f t="shared" si="301"/>
        <v>2025</v>
      </c>
      <c r="E6117" s="12" t="str">
        <f t="shared" si="302"/>
        <v>November</v>
      </c>
      <c r="F6117" t="s">
        <v>14</v>
      </c>
      <c r="G6117" t="s">
        <v>9662</v>
      </c>
      <c r="H6117" t="s">
        <v>37</v>
      </c>
      <c r="I6117" t="s">
        <v>19</v>
      </c>
      <c r="J6117" t="s">
        <v>20</v>
      </c>
      <c r="K6117" s="6">
        <v>7</v>
      </c>
      <c r="L6117" s="6" t="str">
        <f t="shared" si="303"/>
        <v>Large</v>
      </c>
      <c r="M6117" s="7">
        <v>999</v>
      </c>
      <c r="N6117" s="2">
        <v>0</v>
      </c>
      <c r="O6117" s="3">
        <v>6993</v>
      </c>
      <c r="P6117" s="3">
        <f>O6117/K6117</f>
        <v>999</v>
      </c>
      <c r="Q6117" s="3">
        <f>R6117/M6117</f>
        <v>1.057157157157157</v>
      </c>
      <c r="R6117" s="4">
        <v>1056.0999999999999</v>
      </c>
      <c r="S6117" s="2">
        <f>R6117/O6117</f>
        <v>0.15102245102245102</v>
      </c>
    </row>
    <row r="6118" spans="1:19" x14ac:dyDescent="0.3">
      <c r="A6118" s="6">
        <v>6385</v>
      </c>
      <c r="B6118" t="s">
        <v>7446</v>
      </c>
      <c r="C6118" s="11">
        <v>45558</v>
      </c>
      <c r="D6118" s="1" t="str">
        <f t="shared" si="301"/>
        <v>2024</v>
      </c>
      <c r="E6118" s="12" t="str">
        <f t="shared" si="302"/>
        <v>September</v>
      </c>
      <c r="F6118" t="s">
        <v>14</v>
      </c>
      <c r="G6118" t="s">
        <v>7447</v>
      </c>
      <c r="H6118" t="s">
        <v>37</v>
      </c>
      <c r="I6118" t="s">
        <v>19</v>
      </c>
      <c r="J6118" t="s">
        <v>20</v>
      </c>
      <c r="K6118" s="6">
        <v>1</v>
      </c>
      <c r="L6118" s="6" t="str">
        <f t="shared" si="303"/>
        <v>Small</v>
      </c>
      <c r="M6118" s="7">
        <v>149</v>
      </c>
      <c r="N6118" s="2">
        <v>0</v>
      </c>
      <c r="O6118" s="3">
        <v>149</v>
      </c>
      <c r="P6118" s="3">
        <f>O6118/K6118</f>
        <v>149</v>
      </c>
      <c r="Q6118" s="3">
        <f>R6118/M6118</f>
        <v>0.15624161073825504</v>
      </c>
      <c r="R6118" s="4">
        <v>23.28</v>
      </c>
      <c r="S6118" s="2">
        <f>R6118/O6118</f>
        <v>0.15624161073825504</v>
      </c>
    </row>
    <row r="6119" spans="1:19" x14ac:dyDescent="0.3">
      <c r="A6119" s="6">
        <v>6386</v>
      </c>
      <c r="B6119" t="s">
        <v>7448</v>
      </c>
      <c r="C6119" s="11">
        <v>45557</v>
      </c>
      <c r="D6119" s="1" t="str">
        <f t="shared" si="301"/>
        <v>2024</v>
      </c>
      <c r="E6119" s="12" t="str">
        <f t="shared" si="302"/>
        <v>September</v>
      </c>
      <c r="F6119" t="s">
        <v>40</v>
      </c>
      <c r="G6119" t="s">
        <v>9662</v>
      </c>
      <c r="H6119" t="s">
        <v>37</v>
      </c>
      <c r="I6119" t="s">
        <v>19</v>
      </c>
      <c r="J6119" t="s">
        <v>20</v>
      </c>
      <c r="K6119" s="6">
        <v>2</v>
      </c>
      <c r="L6119" s="6" t="str">
        <f t="shared" si="303"/>
        <v>Small</v>
      </c>
      <c r="M6119" s="7">
        <v>799</v>
      </c>
      <c r="N6119" s="2">
        <v>0.1</v>
      </c>
      <c r="O6119" s="3">
        <v>1438.2</v>
      </c>
      <c r="P6119" s="3">
        <f>O6119/K6119</f>
        <v>719.1</v>
      </c>
      <c r="Q6119" s="3">
        <f>R6119/M6119</f>
        <v>0.1476846057571965</v>
      </c>
      <c r="R6119" s="4">
        <v>118</v>
      </c>
      <c r="S6119" s="2">
        <f>R6119/O6119</f>
        <v>8.2047003198442492E-2</v>
      </c>
    </row>
    <row r="6120" spans="1:19" x14ac:dyDescent="0.3">
      <c r="A6120" s="6">
        <v>6387</v>
      </c>
      <c r="B6120" t="s">
        <v>7449</v>
      </c>
      <c r="C6120" s="11">
        <v>45810</v>
      </c>
      <c r="D6120" s="1" t="str">
        <f t="shared" si="301"/>
        <v>2025</v>
      </c>
      <c r="E6120" s="12" t="str">
        <f t="shared" si="302"/>
        <v>June</v>
      </c>
      <c r="F6120" t="s">
        <v>22</v>
      </c>
      <c r="G6120" t="s">
        <v>4840</v>
      </c>
      <c r="H6120" t="s">
        <v>37</v>
      </c>
      <c r="I6120" t="s">
        <v>19</v>
      </c>
      <c r="J6120" t="s">
        <v>25</v>
      </c>
      <c r="K6120" s="6">
        <v>10</v>
      </c>
      <c r="L6120" s="6" t="str">
        <f t="shared" si="303"/>
        <v>Large</v>
      </c>
      <c r="M6120" s="7">
        <v>499</v>
      </c>
      <c r="N6120" s="2">
        <v>0</v>
      </c>
      <c r="O6120" s="3">
        <v>4990</v>
      </c>
      <c r="P6120" s="3">
        <f>O6120/K6120</f>
        <v>499</v>
      </c>
      <c r="Q6120" s="3">
        <f>R6120/M6120</f>
        <v>2.7256913827655307</v>
      </c>
      <c r="R6120" s="4">
        <v>1360.12</v>
      </c>
      <c r="S6120" s="2">
        <f>R6120/O6120</f>
        <v>0.2725691382765531</v>
      </c>
    </row>
    <row r="6121" spans="1:19" x14ac:dyDescent="0.3">
      <c r="A6121" s="6">
        <v>6388</v>
      </c>
      <c r="B6121" t="s">
        <v>7450</v>
      </c>
      <c r="C6121" s="11">
        <v>45611</v>
      </c>
      <c r="D6121" s="1" t="str">
        <f t="shared" si="301"/>
        <v>2024</v>
      </c>
      <c r="E6121" s="12" t="str">
        <f t="shared" si="302"/>
        <v>November</v>
      </c>
      <c r="F6121" t="s">
        <v>29</v>
      </c>
      <c r="G6121" t="s">
        <v>2258</v>
      </c>
      <c r="H6121" t="s">
        <v>37</v>
      </c>
      <c r="I6121" t="s">
        <v>16</v>
      </c>
      <c r="J6121" t="s">
        <v>38</v>
      </c>
      <c r="K6121" s="6">
        <v>2</v>
      </c>
      <c r="L6121" s="6" t="str">
        <f t="shared" si="303"/>
        <v>Small</v>
      </c>
      <c r="M6121" s="7">
        <v>199</v>
      </c>
      <c r="N6121" s="2">
        <v>0.05</v>
      </c>
      <c r="O6121" s="3">
        <v>378.1</v>
      </c>
      <c r="P6121" s="3">
        <f>O6121/K6121</f>
        <v>189.05</v>
      </c>
      <c r="Q6121" s="3">
        <f>R6121/M6121</f>
        <v>0.14276381909547739</v>
      </c>
      <c r="R6121" s="4">
        <v>28.41</v>
      </c>
      <c r="S6121" s="2">
        <f>R6121/O6121</f>
        <v>7.5138852155514413E-2</v>
      </c>
    </row>
    <row r="6122" spans="1:19" x14ac:dyDescent="0.3">
      <c r="A6122" s="6">
        <v>6389</v>
      </c>
      <c r="B6122" t="s">
        <v>7451</v>
      </c>
      <c r="C6122" s="11">
        <v>45844</v>
      </c>
      <c r="D6122" s="1" t="str">
        <f t="shared" si="301"/>
        <v>2025</v>
      </c>
      <c r="E6122" s="12" t="str">
        <f t="shared" si="302"/>
        <v>July</v>
      </c>
      <c r="F6122" t="s">
        <v>22</v>
      </c>
      <c r="G6122" t="s">
        <v>1122</v>
      </c>
      <c r="H6122" t="s">
        <v>15</v>
      </c>
      <c r="I6122" t="s">
        <v>27</v>
      </c>
      <c r="J6122" t="s">
        <v>47</v>
      </c>
      <c r="K6122" s="6">
        <v>6</v>
      </c>
      <c r="L6122" s="6" t="str">
        <f t="shared" si="303"/>
        <v>Midium</v>
      </c>
      <c r="M6122" s="7">
        <v>299</v>
      </c>
      <c r="N6122" s="2">
        <v>0</v>
      </c>
      <c r="O6122" s="3">
        <v>1794</v>
      </c>
      <c r="P6122" s="3">
        <f>O6122/K6122</f>
        <v>299</v>
      </c>
      <c r="Q6122" s="3">
        <f>R6122/M6122</f>
        <v>1.6339130434782609</v>
      </c>
      <c r="R6122" s="4">
        <v>488.54</v>
      </c>
      <c r="S6122" s="2">
        <f>R6122/O6122</f>
        <v>0.27231884057971018</v>
      </c>
    </row>
    <row r="6123" spans="1:19" x14ac:dyDescent="0.3">
      <c r="A6123" s="6">
        <v>6390</v>
      </c>
      <c r="B6123" t="s">
        <v>7452</v>
      </c>
      <c r="C6123" s="11">
        <v>45607</v>
      </c>
      <c r="D6123" s="1" t="str">
        <f t="shared" si="301"/>
        <v>2024</v>
      </c>
      <c r="E6123" s="12" t="str">
        <f t="shared" si="302"/>
        <v>November</v>
      </c>
      <c r="F6123" t="s">
        <v>14</v>
      </c>
      <c r="G6123" t="s">
        <v>9662</v>
      </c>
      <c r="H6123" t="s">
        <v>15</v>
      </c>
      <c r="I6123" t="s">
        <v>16</v>
      </c>
      <c r="J6123" t="s">
        <v>34</v>
      </c>
      <c r="K6123" s="6">
        <v>2</v>
      </c>
      <c r="L6123" s="6" t="str">
        <f t="shared" si="303"/>
        <v>Small</v>
      </c>
      <c r="M6123" s="7">
        <v>499</v>
      </c>
      <c r="N6123" s="2">
        <v>0</v>
      </c>
      <c r="O6123" s="3">
        <v>998</v>
      </c>
      <c r="P6123" s="3">
        <f>O6123/K6123</f>
        <v>499</v>
      </c>
      <c r="Q6123" s="3">
        <f>R6123/M6123</f>
        <v>0.52472945891783562</v>
      </c>
      <c r="R6123" s="4">
        <v>261.83999999999997</v>
      </c>
      <c r="S6123" s="2">
        <f>R6123/O6123</f>
        <v>0.26236472945891781</v>
      </c>
    </row>
    <row r="6124" spans="1:19" x14ac:dyDescent="0.3">
      <c r="A6124" s="6">
        <v>6391</v>
      </c>
      <c r="B6124" t="s">
        <v>7453</v>
      </c>
      <c r="C6124" s="11">
        <v>45641</v>
      </c>
      <c r="D6124" s="1" t="str">
        <f t="shared" si="301"/>
        <v>2024</v>
      </c>
      <c r="E6124" s="12" t="str">
        <f t="shared" si="302"/>
        <v>December</v>
      </c>
      <c r="F6124" t="s">
        <v>22</v>
      </c>
      <c r="G6124" t="s">
        <v>9662</v>
      </c>
      <c r="H6124" t="s">
        <v>24</v>
      </c>
      <c r="I6124" t="s">
        <v>16</v>
      </c>
      <c r="J6124" t="s">
        <v>34</v>
      </c>
      <c r="K6124" s="6">
        <v>5</v>
      </c>
      <c r="L6124" s="6" t="str">
        <f t="shared" si="303"/>
        <v>Midium</v>
      </c>
      <c r="M6124" s="7">
        <v>299</v>
      </c>
      <c r="N6124" s="2">
        <v>0.15</v>
      </c>
      <c r="O6124" s="3">
        <v>1270.75</v>
      </c>
      <c r="P6124" s="3">
        <f>O6124/K6124</f>
        <v>254.15</v>
      </c>
      <c r="Q6124" s="3">
        <f>R6124/M6124</f>
        <v>0.61561872909698989</v>
      </c>
      <c r="R6124" s="4">
        <v>184.07</v>
      </c>
      <c r="S6124" s="2">
        <f>R6124/O6124</f>
        <v>0.14485146566988</v>
      </c>
    </row>
    <row r="6125" spans="1:19" x14ac:dyDescent="0.3">
      <c r="A6125" s="6">
        <v>6392</v>
      </c>
      <c r="B6125" t="s">
        <v>7454</v>
      </c>
      <c r="C6125" s="11">
        <v>45473</v>
      </c>
      <c r="D6125" s="1" t="str">
        <f t="shared" si="301"/>
        <v>2024</v>
      </c>
      <c r="E6125" s="12" t="str">
        <f t="shared" si="302"/>
        <v>June</v>
      </c>
      <c r="F6125" t="s">
        <v>29</v>
      </c>
      <c r="G6125" t="s">
        <v>6854</v>
      </c>
      <c r="H6125" t="s">
        <v>15</v>
      </c>
      <c r="I6125" t="s">
        <v>16</v>
      </c>
      <c r="J6125" t="s">
        <v>34</v>
      </c>
      <c r="K6125" s="6">
        <v>7</v>
      </c>
      <c r="L6125" s="6" t="str">
        <f t="shared" si="303"/>
        <v>Large</v>
      </c>
      <c r="M6125" s="7">
        <v>149</v>
      </c>
      <c r="N6125" s="2">
        <v>0</v>
      </c>
      <c r="O6125" s="3">
        <v>1043</v>
      </c>
      <c r="P6125" s="3">
        <f>O6125/K6125</f>
        <v>149</v>
      </c>
      <c r="Q6125" s="3">
        <f>R6125/M6125</f>
        <v>1.9764429530201344</v>
      </c>
      <c r="R6125" s="4">
        <v>294.49</v>
      </c>
      <c r="S6125" s="2">
        <f>R6125/O6125</f>
        <v>0.28234899328859059</v>
      </c>
    </row>
    <row r="6126" spans="1:19" x14ac:dyDescent="0.3">
      <c r="A6126" s="6">
        <v>6393</v>
      </c>
      <c r="B6126" t="s">
        <v>7455</v>
      </c>
      <c r="C6126" s="11">
        <v>45990</v>
      </c>
      <c r="D6126" s="1" t="str">
        <f t="shared" si="301"/>
        <v>2025</v>
      </c>
      <c r="E6126" s="12" t="str">
        <f t="shared" si="302"/>
        <v>November</v>
      </c>
      <c r="F6126" t="s">
        <v>14</v>
      </c>
      <c r="G6126" t="s">
        <v>9662</v>
      </c>
      <c r="H6126" t="s">
        <v>15</v>
      </c>
      <c r="I6126" t="s">
        <v>19</v>
      </c>
      <c r="J6126" t="s">
        <v>42</v>
      </c>
      <c r="K6126" s="6">
        <v>2</v>
      </c>
      <c r="L6126" s="6" t="str">
        <f t="shared" si="303"/>
        <v>Small</v>
      </c>
      <c r="M6126" s="7">
        <v>799</v>
      </c>
      <c r="N6126" s="2">
        <v>0</v>
      </c>
      <c r="O6126" s="3">
        <v>1598</v>
      </c>
      <c r="P6126" s="3">
        <f>O6126/K6126</f>
        <v>799</v>
      </c>
      <c r="Q6126" s="3">
        <f>R6126/M6126</f>
        <v>0.18727158948685857</v>
      </c>
      <c r="R6126" s="4">
        <v>149.63</v>
      </c>
      <c r="S6126" s="2">
        <f>R6126/O6126</f>
        <v>9.3635794743429285E-2</v>
      </c>
    </row>
    <row r="6127" spans="1:19" x14ac:dyDescent="0.3">
      <c r="A6127" s="6">
        <v>6394</v>
      </c>
      <c r="B6127" t="s">
        <v>7456</v>
      </c>
      <c r="C6127" s="11">
        <v>45739</v>
      </c>
      <c r="D6127" s="1" t="str">
        <f t="shared" si="301"/>
        <v>2025</v>
      </c>
      <c r="E6127" s="12" t="str">
        <f t="shared" si="302"/>
        <v>March</v>
      </c>
      <c r="F6127" t="s">
        <v>40</v>
      </c>
      <c r="G6127" t="s">
        <v>9662</v>
      </c>
      <c r="H6127" t="s">
        <v>24</v>
      </c>
      <c r="I6127" t="s">
        <v>27</v>
      </c>
      <c r="J6127" t="s">
        <v>47</v>
      </c>
      <c r="K6127" s="6">
        <v>4</v>
      </c>
      <c r="L6127" s="6" t="str">
        <f t="shared" si="303"/>
        <v>Midium</v>
      </c>
      <c r="M6127" s="7">
        <v>499</v>
      </c>
      <c r="N6127" s="2">
        <v>0</v>
      </c>
      <c r="O6127" s="3">
        <v>1996</v>
      </c>
      <c r="P6127" s="3">
        <f>O6127/K6127</f>
        <v>499</v>
      </c>
      <c r="Q6127" s="3">
        <f>R6127/M6127</f>
        <v>0.66549098196392786</v>
      </c>
      <c r="R6127" s="4">
        <v>332.08</v>
      </c>
      <c r="S6127" s="2">
        <f>R6127/O6127</f>
        <v>0.16637274549098197</v>
      </c>
    </row>
    <row r="6128" spans="1:19" x14ac:dyDescent="0.3">
      <c r="A6128" s="6">
        <v>6395</v>
      </c>
      <c r="B6128" t="s">
        <v>7457</v>
      </c>
      <c r="C6128" s="11">
        <v>45576</v>
      </c>
      <c r="D6128" s="1" t="str">
        <f t="shared" si="301"/>
        <v>2024</v>
      </c>
      <c r="E6128" s="12" t="str">
        <f t="shared" si="302"/>
        <v>October</v>
      </c>
      <c r="F6128" t="s">
        <v>14</v>
      </c>
      <c r="G6128" t="s">
        <v>2357</v>
      </c>
      <c r="H6128" t="s">
        <v>24</v>
      </c>
      <c r="I6128" t="s">
        <v>19</v>
      </c>
      <c r="J6128" t="s">
        <v>42</v>
      </c>
      <c r="K6128" s="6">
        <v>4</v>
      </c>
      <c r="L6128" s="6" t="str">
        <f t="shared" si="303"/>
        <v>Midium</v>
      </c>
      <c r="M6128" s="7">
        <v>199</v>
      </c>
      <c r="N6128" s="2">
        <v>0</v>
      </c>
      <c r="O6128" s="3">
        <v>796</v>
      </c>
      <c r="P6128" s="3">
        <f>O6128/K6128</f>
        <v>199</v>
      </c>
      <c r="Q6128" s="3">
        <f>R6128/M6128</f>
        <v>1.0678391959798994</v>
      </c>
      <c r="R6128" s="4">
        <v>212.5</v>
      </c>
      <c r="S6128" s="2">
        <f>R6128/O6128</f>
        <v>0.26695979899497485</v>
      </c>
    </row>
    <row r="6129" spans="1:19" x14ac:dyDescent="0.3">
      <c r="A6129" s="6">
        <v>6397</v>
      </c>
      <c r="B6129" t="s">
        <v>7458</v>
      </c>
      <c r="C6129" s="11">
        <v>45826</v>
      </c>
      <c r="D6129" s="1" t="str">
        <f t="shared" si="301"/>
        <v>2025</v>
      </c>
      <c r="E6129" s="12" t="str">
        <f t="shared" si="302"/>
        <v>June</v>
      </c>
      <c r="F6129" t="s">
        <v>22</v>
      </c>
      <c r="G6129" t="s">
        <v>9662</v>
      </c>
      <c r="H6129" t="s">
        <v>15</v>
      </c>
      <c r="I6129" t="s">
        <v>16</v>
      </c>
      <c r="J6129" t="s">
        <v>34</v>
      </c>
      <c r="K6129" s="6">
        <v>5</v>
      </c>
      <c r="L6129" s="6" t="str">
        <f t="shared" si="303"/>
        <v>Midium</v>
      </c>
      <c r="M6129" s="7">
        <v>149</v>
      </c>
      <c r="N6129" s="2">
        <v>0.05</v>
      </c>
      <c r="O6129" s="3">
        <v>707.75</v>
      </c>
      <c r="P6129" s="3">
        <f>O6129/K6129</f>
        <v>141.55000000000001</v>
      </c>
      <c r="Q6129" s="3">
        <f>R6129/M6129</f>
        <v>1.2034899328859059</v>
      </c>
      <c r="R6129" s="4">
        <v>179.32</v>
      </c>
      <c r="S6129" s="2">
        <f>R6129/O6129</f>
        <v>0.25336630166019075</v>
      </c>
    </row>
    <row r="6130" spans="1:19" x14ac:dyDescent="0.3">
      <c r="A6130" s="6">
        <v>6398</v>
      </c>
      <c r="B6130" t="s">
        <v>7459</v>
      </c>
      <c r="C6130" s="11">
        <v>45605</v>
      </c>
      <c r="D6130" s="1" t="str">
        <f t="shared" si="301"/>
        <v>2024</v>
      </c>
      <c r="E6130" s="12" t="str">
        <f t="shared" si="302"/>
        <v>November</v>
      </c>
      <c r="F6130" t="s">
        <v>14</v>
      </c>
      <c r="G6130" t="s">
        <v>2328</v>
      </c>
      <c r="H6130" t="s">
        <v>24</v>
      </c>
      <c r="I6130" t="s">
        <v>27</v>
      </c>
      <c r="J6130" t="s">
        <v>47</v>
      </c>
      <c r="K6130" s="6">
        <v>2</v>
      </c>
      <c r="L6130" s="6" t="str">
        <f t="shared" si="303"/>
        <v>Small</v>
      </c>
      <c r="M6130" s="7">
        <v>299</v>
      </c>
      <c r="N6130" s="2">
        <v>0</v>
      </c>
      <c r="O6130" s="3">
        <v>598</v>
      </c>
      <c r="P6130" s="3">
        <f>O6130/K6130</f>
        <v>299</v>
      </c>
      <c r="Q6130" s="3">
        <f>R6130/M6130</f>
        <v>0.52401337792642144</v>
      </c>
      <c r="R6130" s="4">
        <v>156.68</v>
      </c>
      <c r="S6130" s="2">
        <f>R6130/O6130</f>
        <v>0.26200668896321072</v>
      </c>
    </row>
    <row r="6131" spans="1:19" x14ac:dyDescent="0.3">
      <c r="A6131" s="6">
        <v>6399</v>
      </c>
      <c r="B6131" t="s">
        <v>7460</v>
      </c>
      <c r="C6131" s="11">
        <v>45627</v>
      </c>
      <c r="D6131" s="1" t="str">
        <f t="shared" si="301"/>
        <v>2024</v>
      </c>
      <c r="E6131" s="12" t="str">
        <f t="shared" si="302"/>
        <v>December</v>
      </c>
      <c r="F6131" t="s">
        <v>40</v>
      </c>
      <c r="G6131" t="s">
        <v>7461</v>
      </c>
      <c r="H6131" t="s">
        <v>24</v>
      </c>
      <c r="I6131" t="s">
        <v>19</v>
      </c>
      <c r="J6131" t="s">
        <v>20</v>
      </c>
      <c r="K6131" s="6">
        <v>4</v>
      </c>
      <c r="L6131" s="6" t="str">
        <f t="shared" si="303"/>
        <v>Midium</v>
      </c>
      <c r="M6131" s="7">
        <v>149</v>
      </c>
      <c r="N6131" s="2">
        <v>0</v>
      </c>
      <c r="O6131" s="3">
        <v>596</v>
      </c>
      <c r="P6131" s="3">
        <f>O6131/K6131</f>
        <v>149</v>
      </c>
      <c r="Q6131" s="3">
        <f>R6131/M6131</f>
        <v>0.91127516778523487</v>
      </c>
      <c r="R6131" s="4">
        <v>135.78</v>
      </c>
      <c r="S6131" s="2">
        <f>R6131/O6131</f>
        <v>0.22781879194630872</v>
      </c>
    </row>
    <row r="6132" spans="1:19" x14ac:dyDescent="0.3">
      <c r="A6132" s="6">
        <v>6400</v>
      </c>
      <c r="B6132" t="s">
        <v>7462</v>
      </c>
      <c r="C6132" s="11">
        <v>45947</v>
      </c>
      <c r="D6132" s="1" t="str">
        <f t="shared" si="301"/>
        <v>2025</v>
      </c>
      <c r="E6132" s="12" t="str">
        <f t="shared" si="302"/>
        <v>October</v>
      </c>
      <c r="F6132" t="s">
        <v>14</v>
      </c>
      <c r="G6132" t="s">
        <v>4713</v>
      </c>
      <c r="H6132" t="s">
        <v>24</v>
      </c>
      <c r="I6132" t="s">
        <v>27</v>
      </c>
      <c r="J6132" t="s">
        <v>17</v>
      </c>
      <c r="K6132" s="6">
        <v>10</v>
      </c>
      <c r="L6132" s="6" t="str">
        <f t="shared" si="303"/>
        <v>Large</v>
      </c>
      <c r="M6132" s="7">
        <v>99</v>
      </c>
      <c r="N6132" s="2">
        <v>0.05</v>
      </c>
      <c r="O6132" s="3">
        <v>940.5</v>
      </c>
      <c r="P6132" s="3">
        <f>O6132/K6132</f>
        <v>94.05</v>
      </c>
      <c r="Q6132" s="3">
        <f>R6132/M6132</f>
        <v>1.8687878787878787</v>
      </c>
      <c r="R6132" s="4">
        <v>185.01</v>
      </c>
      <c r="S6132" s="2">
        <f>R6132/O6132</f>
        <v>0.19671451355661881</v>
      </c>
    </row>
    <row r="6133" spans="1:19" x14ac:dyDescent="0.3">
      <c r="A6133" s="6">
        <v>6401</v>
      </c>
      <c r="B6133" t="s">
        <v>7463</v>
      </c>
      <c r="C6133" s="11">
        <v>45360</v>
      </c>
      <c r="D6133" s="1" t="str">
        <f t="shared" si="301"/>
        <v>2024</v>
      </c>
      <c r="E6133" s="12" t="str">
        <f t="shared" si="302"/>
        <v>March</v>
      </c>
      <c r="F6133" t="s">
        <v>40</v>
      </c>
      <c r="G6133" t="s">
        <v>6854</v>
      </c>
      <c r="H6133" t="s">
        <v>15</v>
      </c>
      <c r="I6133" t="s">
        <v>19</v>
      </c>
      <c r="J6133" t="s">
        <v>32</v>
      </c>
      <c r="K6133" s="6">
        <v>8</v>
      </c>
      <c r="L6133" s="6" t="str">
        <f t="shared" si="303"/>
        <v>Large</v>
      </c>
      <c r="M6133" s="7">
        <v>299</v>
      </c>
      <c r="N6133" s="2">
        <v>0</v>
      </c>
      <c r="O6133" s="3">
        <v>2392</v>
      </c>
      <c r="P6133" s="3">
        <f>O6133/K6133</f>
        <v>299</v>
      </c>
      <c r="Q6133" s="3">
        <f>R6133/M6133</f>
        <v>0.64668896321070235</v>
      </c>
      <c r="R6133" s="4">
        <v>193.36</v>
      </c>
      <c r="S6133" s="2">
        <f>R6133/O6133</f>
        <v>8.0836120401337794E-2</v>
      </c>
    </row>
    <row r="6134" spans="1:19" x14ac:dyDescent="0.3">
      <c r="A6134" s="6">
        <v>6402</v>
      </c>
      <c r="B6134" t="s">
        <v>7464</v>
      </c>
      <c r="C6134" s="11">
        <v>45987</v>
      </c>
      <c r="D6134" s="1" t="str">
        <f t="shared" ref="D6134:D6195" si="304">TEXT(C6134, "yyyy")</f>
        <v>2025</v>
      </c>
      <c r="E6134" s="12" t="str">
        <f t="shared" ref="E6134:E6195" si="305">TEXT(C6134, "mmmm")</f>
        <v>November</v>
      </c>
      <c r="F6134" t="s">
        <v>40</v>
      </c>
      <c r="G6134" t="s">
        <v>9662</v>
      </c>
      <c r="H6134" t="s">
        <v>37</v>
      </c>
      <c r="I6134" t="s">
        <v>16</v>
      </c>
      <c r="J6134" t="s">
        <v>34</v>
      </c>
      <c r="K6134" s="6">
        <v>1</v>
      </c>
      <c r="L6134" s="6" t="str">
        <f t="shared" si="303"/>
        <v>Small</v>
      </c>
      <c r="M6134" s="7">
        <v>499</v>
      </c>
      <c r="N6134" s="2">
        <v>0.05</v>
      </c>
      <c r="O6134" s="3">
        <v>474.05</v>
      </c>
      <c r="P6134" s="3">
        <f>O6134/K6134</f>
        <v>474.05</v>
      </c>
      <c r="Q6134" s="3">
        <f>R6134/M6134</f>
        <v>0.18679358717434869</v>
      </c>
      <c r="R6134" s="4">
        <v>93.21</v>
      </c>
      <c r="S6134" s="2">
        <f>R6134/O6134</f>
        <v>0.19662482860457756</v>
      </c>
    </row>
    <row r="6135" spans="1:19" x14ac:dyDescent="0.3">
      <c r="A6135" s="6">
        <v>6403</v>
      </c>
      <c r="B6135" t="s">
        <v>7465</v>
      </c>
      <c r="C6135" s="11">
        <v>45685</v>
      </c>
      <c r="D6135" s="1" t="str">
        <f t="shared" si="304"/>
        <v>2025</v>
      </c>
      <c r="E6135" s="12" t="str">
        <f t="shared" si="305"/>
        <v>January</v>
      </c>
      <c r="F6135" t="s">
        <v>40</v>
      </c>
      <c r="G6135" t="s">
        <v>9662</v>
      </c>
      <c r="H6135" t="s">
        <v>15</v>
      </c>
      <c r="I6135" t="s">
        <v>19</v>
      </c>
      <c r="J6135" t="s">
        <v>25</v>
      </c>
      <c r="K6135" s="6">
        <v>6</v>
      </c>
      <c r="L6135" s="6" t="str">
        <f t="shared" si="303"/>
        <v>Midium</v>
      </c>
      <c r="M6135" s="7">
        <v>199</v>
      </c>
      <c r="N6135" s="2">
        <v>0.1</v>
      </c>
      <c r="O6135" s="3">
        <v>1074.5999999999999</v>
      </c>
      <c r="P6135" s="3">
        <f>O6135/K6135</f>
        <v>179.1</v>
      </c>
      <c r="Q6135" s="3">
        <f>R6135/M6135</f>
        <v>1.1665829145728643</v>
      </c>
      <c r="R6135" s="4">
        <v>232.15</v>
      </c>
      <c r="S6135" s="2">
        <f>R6135/O6135</f>
        <v>0.21603387306904898</v>
      </c>
    </row>
    <row r="6136" spans="1:19" x14ac:dyDescent="0.3">
      <c r="A6136" s="6">
        <v>6404</v>
      </c>
      <c r="B6136" t="s">
        <v>7466</v>
      </c>
      <c r="C6136" s="11">
        <v>45363</v>
      </c>
      <c r="D6136" s="1" t="str">
        <f t="shared" si="304"/>
        <v>2024</v>
      </c>
      <c r="E6136" s="12" t="str">
        <f t="shared" si="305"/>
        <v>March</v>
      </c>
      <c r="F6136" t="s">
        <v>22</v>
      </c>
      <c r="G6136" t="s">
        <v>7467</v>
      </c>
      <c r="H6136" t="s">
        <v>37</v>
      </c>
      <c r="I6136" t="s">
        <v>27</v>
      </c>
      <c r="J6136" t="s">
        <v>47</v>
      </c>
      <c r="K6136" s="6">
        <v>4</v>
      </c>
      <c r="L6136" s="6" t="str">
        <f t="shared" si="303"/>
        <v>Midium</v>
      </c>
      <c r="M6136" s="7">
        <v>999</v>
      </c>
      <c r="N6136" s="2">
        <v>0.05</v>
      </c>
      <c r="O6136" s="3">
        <v>3796.2</v>
      </c>
      <c r="P6136" s="3">
        <f>O6136/K6136</f>
        <v>949.05</v>
      </c>
      <c r="Q6136" s="3">
        <f>R6136/M6136</f>
        <v>0.82610610610610613</v>
      </c>
      <c r="R6136" s="4">
        <v>825.28</v>
      </c>
      <c r="S6136" s="2">
        <f>R6136/O6136</f>
        <v>0.21739634371213318</v>
      </c>
    </row>
    <row r="6137" spans="1:19" x14ac:dyDescent="0.3">
      <c r="A6137" s="6">
        <v>6405</v>
      </c>
      <c r="B6137" t="s">
        <v>7468</v>
      </c>
      <c r="C6137" s="11">
        <v>45610</v>
      </c>
      <c r="D6137" s="1" t="str">
        <f t="shared" si="304"/>
        <v>2024</v>
      </c>
      <c r="E6137" s="12" t="str">
        <f t="shared" si="305"/>
        <v>November</v>
      </c>
      <c r="F6137" t="s">
        <v>14</v>
      </c>
      <c r="G6137" t="s">
        <v>2328</v>
      </c>
      <c r="H6137" t="s">
        <v>24</v>
      </c>
      <c r="I6137" t="s">
        <v>27</v>
      </c>
      <c r="J6137" t="s">
        <v>17</v>
      </c>
      <c r="K6137" s="6">
        <v>2</v>
      </c>
      <c r="L6137" s="6" t="str">
        <f t="shared" si="303"/>
        <v>Small</v>
      </c>
      <c r="M6137" s="7">
        <v>199</v>
      </c>
      <c r="N6137" s="2">
        <v>0</v>
      </c>
      <c r="O6137" s="3">
        <v>398</v>
      </c>
      <c r="P6137" s="3">
        <f>O6137/K6137</f>
        <v>199</v>
      </c>
      <c r="Q6137" s="3">
        <f>R6137/M6137</f>
        <v>0.1092964824120603</v>
      </c>
      <c r="R6137" s="4">
        <v>21.75</v>
      </c>
      <c r="S6137" s="2">
        <f>R6137/O6137</f>
        <v>5.4648241206030151E-2</v>
      </c>
    </row>
    <row r="6138" spans="1:19" x14ac:dyDescent="0.3">
      <c r="A6138" s="6">
        <v>6406</v>
      </c>
      <c r="B6138" t="s">
        <v>7469</v>
      </c>
      <c r="C6138" s="11">
        <v>46019</v>
      </c>
      <c r="D6138" s="1" t="str">
        <f t="shared" si="304"/>
        <v>2025</v>
      </c>
      <c r="E6138" s="12" t="str">
        <f t="shared" si="305"/>
        <v>December</v>
      </c>
      <c r="F6138" t="s">
        <v>40</v>
      </c>
      <c r="G6138" t="s">
        <v>9662</v>
      </c>
      <c r="H6138" t="s">
        <v>37</v>
      </c>
      <c r="I6138" t="s">
        <v>19</v>
      </c>
      <c r="J6138" t="s">
        <v>20</v>
      </c>
      <c r="K6138" s="6">
        <v>10</v>
      </c>
      <c r="L6138" s="6" t="str">
        <f t="shared" si="303"/>
        <v>Large</v>
      </c>
      <c r="M6138" s="7">
        <v>99</v>
      </c>
      <c r="N6138" s="2">
        <v>0</v>
      </c>
      <c r="O6138" s="3">
        <v>990</v>
      </c>
      <c r="P6138" s="3">
        <f>O6138/K6138</f>
        <v>99</v>
      </c>
      <c r="Q6138" s="3">
        <f>R6138/M6138</f>
        <v>1.5542424242424242</v>
      </c>
      <c r="R6138" s="4">
        <v>153.87</v>
      </c>
      <c r="S6138" s="2">
        <f>R6138/O6138</f>
        <v>0.15542424242424244</v>
      </c>
    </row>
    <row r="6139" spans="1:19" x14ac:dyDescent="0.3">
      <c r="A6139" s="6">
        <v>6407</v>
      </c>
      <c r="B6139" t="s">
        <v>7470</v>
      </c>
      <c r="C6139" s="11">
        <v>45583</v>
      </c>
      <c r="D6139" s="1" t="str">
        <f t="shared" si="304"/>
        <v>2024</v>
      </c>
      <c r="E6139" s="12" t="str">
        <f t="shared" si="305"/>
        <v>October</v>
      </c>
      <c r="F6139" t="s">
        <v>22</v>
      </c>
      <c r="G6139" t="s">
        <v>9662</v>
      </c>
      <c r="H6139" t="s">
        <v>37</v>
      </c>
      <c r="I6139" t="s">
        <v>19</v>
      </c>
      <c r="J6139" t="s">
        <v>25</v>
      </c>
      <c r="K6139" s="6">
        <v>9</v>
      </c>
      <c r="L6139" s="6" t="str">
        <f t="shared" si="303"/>
        <v>Large</v>
      </c>
      <c r="M6139" s="7">
        <v>499</v>
      </c>
      <c r="N6139" s="2">
        <v>0</v>
      </c>
      <c r="O6139" s="3">
        <v>4491</v>
      </c>
      <c r="P6139" s="3">
        <f>O6139/K6139</f>
        <v>499</v>
      </c>
      <c r="Q6139" s="3">
        <f>R6139/M6139</f>
        <v>0.69030060120240477</v>
      </c>
      <c r="R6139" s="4">
        <v>344.46</v>
      </c>
      <c r="S6139" s="2">
        <f>R6139/O6139</f>
        <v>7.6700066800267197E-2</v>
      </c>
    </row>
    <row r="6140" spans="1:19" x14ac:dyDescent="0.3">
      <c r="A6140" s="6">
        <v>6408</v>
      </c>
      <c r="B6140" t="s">
        <v>7471</v>
      </c>
      <c r="C6140" s="11">
        <v>45601</v>
      </c>
      <c r="D6140" s="1" t="str">
        <f t="shared" si="304"/>
        <v>2024</v>
      </c>
      <c r="E6140" s="12" t="str">
        <f t="shared" si="305"/>
        <v>November</v>
      </c>
      <c r="F6140" t="s">
        <v>40</v>
      </c>
      <c r="G6140" t="s">
        <v>9662</v>
      </c>
      <c r="H6140" t="s">
        <v>15</v>
      </c>
      <c r="I6140" t="s">
        <v>19</v>
      </c>
      <c r="J6140" t="s">
        <v>42</v>
      </c>
      <c r="K6140" s="6">
        <v>6</v>
      </c>
      <c r="L6140" s="6" t="str">
        <f t="shared" si="303"/>
        <v>Midium</v>
      </c>
      <c r="M6140" s="7">
        <v>149</v>
      </c>
      <c r="N6140" s="2">
        <v>0.15</v>
      </c>
      <c r="O6140" s="3">
        <v>759.9</v>
      </c>
      <c r="P6140" s="3">
        <f>O6140/K6140</f>
        <v>126.64999999999999</v>
      </c>
      <c r="Q6140" s="3">
        <f>R6140/M6140</f>
        <v>0.82194630872483221</v>
      </c>
      <c r="R6140" s="4">
        <v>122.47</v>
      </c>
      <c r="S6140" s="2">
        <f>R6140/O6140</f>
        <v>0.161165942887222</v>
      </c>
    </row>
    <row r="6141" spans="1:19" x14ac:dyDescent="0.3">
      <c r="A6141" s="6">
        <v>6409</v>
      </c>
      <c r="B6141" t="s">
        <v>7472</v>
      </c>
      <c r="C6141" s="11">
        <v>45797</v>
      </c>
      <c r="D6141" s="1" t="str">
        <f t="shared" si="304"/>
        <v>2025</v>
      </c>
      <c r="E6141" s="12" t="str">
        <f t="shared" si="305"/>
        <v>May</v>
      </c>
      <c r="F6141" t="s">
        <v>40</v>
      </c>
      <c r="G6141" t="s">
        <v>3093</v>
      </c>
      <c r="H6141" t="s">
        <v>15</v>
      </c>
      <c r="I6141" t="s">
        <v>27</v>
      </c>
      <c r="J6141" t="s">
        <v>17</v>
      </c>
      <c r="K6141" s="6">
        <v>1</v>
      </c>
      <c r="L6141" s="6" t="str">
        <f t="shared" si="303"/>
        <v>Small</v>
      </c>
      <c r="M6141" s="7">
        <v>199</v>
      </c>
      <c r="N6141" s="2">
        <v>0.1</v>
      </c>
      <c r="O6141" s="3">
        <v>179.1</v>
      </c>
      <c r="P6141" s="3">
        <f>O6141/K6141</f>
        <v>179.1</v>
      </c>
      <c r="Q6141" s="3">
        <f>R6141/M6141</f>
        <v>0.10844221105527638</v>
      </c>
      <c r="R6141" s="4">
        <v>21.58</v>
      </c>
      <c r="S6141" s="2">
        <f>R6141/O6141</f>
        <v>0.12049134561697375</v>
      </c>
    </row>
    <row r="6142" spans="1:19" x14ac:dyDescent="0.3">
      <c r="A6142" s="6">
        <v>6410</v>
      </c>
      <c r="B6142" t="s">
        <v>7473</v>
      </c>
      <c r="C6142" s="11">
        <v>45455</v>
      </c>
      <c r="D6142" s="1" t="str">
        <f t="shared" si="304"/>
        <v>2024</v>
      </c>
      <c r="E6142" s="12" t="str">
        <f t="shared" si="305"/>
        <v>June</v>
      </c>
      <c r="F6142" t="s">
        <v>40</v>
      </c>
      <c r="G6142" t="s">
        <v>9662</v>
      </c>
      <c r="H6142" t="s">
        <v>24</v>
      </c>
      <c r="I6142" t="s">
        <v>19</v>
      </c>
      <c r="J6142" t="s">
        <v>25</v>
      </c>
      <c r="K6142" s="6">
        <v>8</v>
      </c>
      <c r="L6142" s="6" t="str">
        <f t="shared" si="303"/>
        <v>Large</v>
      </c>
      <c r="M6142" s="7">
        <v>299</v>
      </c>
      <c r="N6142" s="2">
        <v>0.05</v>
      </c>
      <c r="O6142" s="3">
        <v>2272.4</v>
      </c>
      <c r="P6142" s="3">
        <f>O6142/K6142</f>
        <v>284.05</v>
      </c>
      <c r="Q6142" s="3">
        <f>R6142/M6142</f>
        <v>0.777324414715719</v>
      </c>
      <c r="R6142" s="4">
        <v>232.42</v>
      </c>
      <c r="S6142" s="2">
        <f>R6142/O6142</f>
        <v>0.10227952825206829</v>
      </c>
    </row>
    <row r="6143" spans="1:19" x14ac:dyDescent="0.3">
      <c r="A6143" s="6">
        <v>6411</v>
      </c>
      <c r="B6143" t="s">
        <v>7474</v>
      </c>
      <c r="C6143" s="11">
        <v>45611</v>
      </c>
      <c r="D6143" s="1" t="str">
        <f t="shared" si="304"/>
        <v>2024</v>
      </c>
      <c r="E6143" s="12" t="str">
        <f t="shared" si="305"/>
        <v>November</v>
      </c>
      <c r="F6143" t="s">
        <v>14</v>
      </c>
      <c r="G6143" t="s">
        <v>9662</v>
      </c>
      <c r="H6143" t="s">
        <v>24</v>
      </c>
      <c r="I6143" t="s">
        <v>19</v>
      </c>
      <c r="J6143" t="s">
        <v>20</v>
      </c>
      <c r="K6143" s="6">
        <v>9</v>
      </c>
      <c r="L6143" s="6" t="str">
        <f t="shared" si="303"/>
        <v>Large</v>
      </c>
      <c r="M6143" s="7">
        <v>299</v>
      </c>
      <c r="N6143" s="2">
        <v>0</v>
      </c>
      <c r="O6143" s="3">
        <v>2691</v>
      </c>
      <c r="P6143" s="3">
        <f>O6143/K6143</f>
        <v>299</v>
      </c>
      <c r="Q6143" s="3">
        <f>R6143/M6143</f>
        <v>0.80862876254180605</v>
      </c>
      <c r="R6143" s="4">
        <v>241.78</v>
      </c>
      <c r="S6143" s="2">
        <f>R6143/O6143</f>
        <v>8.9847640282422897E-2</v>
      </c>
    </row>
    <row r="6144" spans="1:19" x14ac:dyDescent="0.3">
      <c r="A6144" s="6">
        <v>6412</v>
      </c>
      <c r="B6144" t="s">
        <v>7475</v>
      </c>
      <c r="C6144" s="11">
        <v>45447</v>
      </c>
      <c r="D6144" s="1" t="str">
        <f t="shared" si="304"/>
        <v>2024</v>
      </c>
      <c r="E6144" s="12" t="str">
        <f t="shared" si="305"/>
        <v>June</v>
      </c>
      <c r="F6144" t="s">
        <v>22</v>
      </c>
      <c r="G6144" t="s">
        <v>3052</v>
      </c>
      <c r="H6144" t="s">
        <v>24</v>
      </c>
      <c r="I6144" t="s">
        <v>16</v>
      </c>
      <c r="J6144" t="s">
        <v>38</v>
      </c>
      <c r="K6144" s="6">
        <v>8</v>
      </c>
      <c r="L6144" s="6" t="str">
        <f t="shared" si="303"/>
        <v>Large</v>
      </c>
      <c r="M6144" s="7">
        <v>149</v>
      </c>
      <c r="N6144" s="2">
        <v>0.15</v>
      </c>
      <c r="O6144" s="3">
        <v>1013.2</v>
      </c>
      <c r="P6144" s="3">
        <f>O6144/K6144</f>
        <v>126.65</v>
      </c>
      <c r="Q6144" s="3">
        <f>R6144/M6144</f>
        <v>1.8679194630872482</v>
      </c>
      <c r="R6144" s="4">
        <v>278.32</v>
      </c>
      <c r="S6144" s="2">
        <f>R6144/O6144</f>
        <v>0.2746940386893012</v>
      </c>
    </row>
    <row r="6145" spans="1:19" x14ac:dyDescent="0.3">
      <c r="A6145" s="6">
        <v>6413</v>
      </c>
      <c r="B6145" t="s">
        <v>7476</v>
      </c>
      <c r="C6145" s="11">
        <v>45584</v>
      </c>
      <c r="D6145" s="1" t="str">
        <f t="shared" si="304"/>
        <v>2024</v>
      </c>
      <c r="E6145" s="12" t="str">
        <f t="shared" si="305"/>
        <v>October</v>
      </c>
      <c r="F6145" t="s">
        <v>40</v>
      </c>
      <c r="G6145" t="s">
        <v>9662</v>
      </c>
      <c r="H6145" t="s">
        <v>24</v>
      </c>
      <c r="I6145" t="s">
        <v>16</v>
      </c>
      <c r="J6145" t="s">
        <v>38</v>
      </c>
      <c r="K6145" s="6">
        <v>4</v>
      </c>
      <c r="L6145" s="6" t="str">
        <f t="shared" si="303"/>
        <v>Midium</v>
      </c>
      <c r="M6145" s="7">
        <v>499</v>
      </c>
      <c r="N6145" s="2">
        <v>0.1</v>
      </c>
      <c r="O6145" s="3">
        <v>1796.4</v>
      </c>
      <c r="P6145" s="3">
        <f>O6145/K6145</f>
        <v>449.1</v>
      </c>
      <c r="Q6145" s="3">
        <f>R6145/M6145</f>
        <v>0.66551102204408807</v>
      </c>
      <c r="R6145" s="4">
        <v>332.09</v>
      </c>
      <c r="S6145" s="2">
        <f>R6145/O6145</f>
        <v>0.18486417279002448</v>
      </c>
    </row>
    <row r="6146" spans="1:19" x14ac:dyDescent="0.3">
      <c r="A6146" s="6">
        <v>6414</v>
      </c>
      <c r="B6146" t="s">
        <v>7477</v>
      </c>
      <c r="C6146" s="11">
        <v>45649</v>
      </c>
      <c r="D6146" s="1" t="str">
        <f t="shared" si="304"/>
        <v>2024</v>
      </c>
      <c r="E6146" s="12" t="str">
        <f t="shared" si="305"/>
        <v>December</v>
      </c>
      <c r="F6146" t="s">
        <v>29</v>
      </c>
      <c r="G6146" t="s">
        <v>9662</v>
      </c>
      <c r="H6146" t="s">
        <v>15</v>
      </c>
      <c r="I6146" t="s">
        <v>19</v>
      </c>
      <c r="J6146" t="s">
        <v>25</v>
      </c>
      <c r="K6146" s="6">
        <v>7</v>
      </c>
      <c r="L6146" s="6" t="str">
        <f t="shared" si="303"/>
        <v>Large</v>
      </c>
      <c r="M6146" s="7">
        <v>199</v>
      </c>
      <c r="N6146" s="2">
        <v>0.1</v>
      </c>
      <c r="O6146" s="3">
        <v>1253.7</v>
      </c>
      <c r="P6146" s="3">
        <f>O6146/K6146</f>
        <v>179.1</v>
      </c>
      <c r="Q6146" s="3">
        <f>R6146/M6146</f>
        <v>0.67874371859296478</v>
      </c>
      <c r="R6146" s="4">
        <v>135.07</v>
      </c>
      <c r="S6146" s="2">
        <f>R6146/O6146</f>
        <v>0.10773709818935949</v>
      </c>
    </row>
    <row r="6147" spans="1:19" x14ac:dyDescent="0.3">
      <c r="A6147" s="6">
        <v>6415</v>
      </c>
      <c r="B6147" t="s">
        <v>7478</v>
      </c>
      <c r="C6147" s="11">
        <v>45602</v>
      </c>
      <c r="D6147" s="1" t="str">
        <f t="shared" si="304"/>
        <v>2024</v>
      </c>
      <c r="E6147" s="12" t="str">
        <f t="shared" si="305"/>
        <v>November</v>
      </c>
      <c r="F6147" t="s">
        <v>40</v>
      </c>
      <c r="G6147" t="s">
        <v>6552</v>
      </c>
      <c r="H6147" t="s">
        <v>24</v>
      </c>
      <c r="I6147" t="s">
        <v>19</v>
      </c>
      <c r="J6147" t="s">
        <v>20</v>
      </c>
      <c r="K6147" s="6">
        <v>4</v>
      </c>
      <c r="L6147" s="6" t="str">
        <f t="shared" ref="L6147:L6210" si="306">IF(K6147&lt;4,"Small", IF(K6147&lt;7,"Midium", IF(K6147&lt;=10,"Large")))</f>
        <v>Midium</v>
      </c>
      <c r="M6147" s="7">
        <v>99</v>
      </c>
      <c r="N6147" s="2">
        <v>0</v>
      </c>
      <c r="O6147" s="3">
        <v>396</v>
      </c>
      <c r="P6147" s="3">
        <f>O6147/K6147</f>
        <v>99</v>
      </c>
      <c r="Q6147" s="3">
        <f>R6147/M6147</f>
        <v>0.48161616161616161</v>
      </c>
      <c r="R6147" s="4">
        <v>47.68</v>
      </c>
      <c r="S6147" s="2">
        <f>R6147/O6147</f>
        <v>0.1204040404040404</v>
      </c>
    </row>
    <row r="6148" spans="1:19" x14ac:dyDescent="0.3">
      <c r="A6148" s="6">
        <v>6416</v>
      </c>
      <c r="B6148" t="s">
        <v>7479</v>
      </c>
      <c r="C6148" s="11">
        <v>45386</v>
      </c>
      <c r="D6148" s="1" t="str">
        <f t="shared" si="304"/>
        <v>2024</v>
      </c>
      <c r="E6148" s="12" t="str">
        <f t="shared" si="305"/>
        <v>April</v>
      </c>
      <c r="F6148" t="s">
        <v>22</v>
      </c>
      <c r="G6148" t="s">
        <v>9662</v>
      </c>
      <c r="H6148" t="s">
        <v>37</v>
      </c>
      <c r="I6148" t="s">
        <v>16</v>
      </c>
      <c r="J6148" t="s">
        <v>34</v>
      </c>
      <c r="K6148" s="6">
        <v>6</v>
      </c>
      <c r="L6148" s="6" t="str">
        <f t="shared" si="306"/>
        <v>Midium</v>
      </c>
      <c r="M6148" s="7">
        <v>149</v>
      </c>
      <c r="N6148" s="2">
        <v>0.1</v>
      </c>
      <c r="O6148" s="3">
        <v>804.6</v>
      </c>
      <c r="P6148" s="3">
        <f>O6148/K6148</f>
        <v>134.1</v>
      </c>
      <c r="Q6148" s="3">
        <f>R6148/M6148</f>
        <v>1.3536241610738255</v>
      </c>
      <c r="R6148" s="4">
        <v>201.69</v>
      </c>
      <c r="S6148" s="2">
        <f>R6148/O6148</f>
        <v>0.2506711409395973</v>
      </c>
    </row>
    <row r="6149" spans="1:19" x14ac:dyDescent="0.3">
      <c r="A6149" s="6">
        <v>6417</v>
      </c>
      <c r="B6149" t="s">
        <v>7480</v>
      </c>
      <c r="C6149" s="11">
        <v>45524</v>
      </c>
      <c r="D6149" s="1" t="str">
        <f t="shared" si="304"/>
        <v>2024</v>
      </c>
      <c r="E6149" s="12" t="str">
        <f t="shared" si="305"/>
        <v>August</v>
      </c>
      <c r="F6149" t="s">
        <v>14</v>
      </c>
      <c r="G6149" t="s">
        <v>9662</v>
      </c>
      <c r="H6149" t="s">
        <v>24</v>
      </c>
      <c r="I6149" t="s">
        <v>16</v>
      </c>
      <c r="J6149" t="s">
        <v>38</v>
      </c>
      <c r="K6149" s="6">
        <v>7</v>
      </c>
      <c r="L6149" s="6" t="str">
        <f t="shared" si="306"/>
        <v>Large</v>
      </c>
      <c r="M6149" s="7">
        <v>99</v>
      </c>
      <c r="N6149" s="2">
        <v>0.15</v>
      </c>
      <c r="O6149" s="3">
        <v>589.04999999999995</v>
      </c>
      <c r="P6149" s="3">
        <f>O6149/K6149</f>
        <v>84.149999999999991</v>
      </c>
      <c r="Q6149" s="3">
        <f>R6149/M6149</f>
        <v>1.447878787878788</v>
      </c>
      <c r="R6149" s="4">
        <v>143.34</v>
      </c>
      <c r="S6149" s="2">
        <f>R6149/O6149</f>
        <v>0.24334097275273747</v>
      </c>
    </row>
    <row r="6150" spans="1:19" x14ac:dyDescent="0.3">
      <c r="A6150" s="6">
        <v>6418</v>
      </c>
      <c r="B6150" t="s">
        <v>7481</v>
      </c>
      <c r="C6150" s="11">
        <v>45873</v>
      </c>
      <c r="D6150" s="1" t="str">
        <f t="shared" si="304"/>
        <v>2025</v>
      </c>
      <c r="E6150" s="12" t="str">
        <f t="shared" si="305"/>
        <v>August</v>
      </c>
      <c r="F6150" t="s">
        <v>29</v>
      </c>
      <c r="G6150" t="s">
        <v>3052</v>
      </c>
      <c r="H6150" t="s">
        <v>15</v>
      </c>
      <c r="I6150" t="s">
        <v>16</v>
      </c>
      <c r="J6150" t="s">
        <v>34</v>
      </c>
      <c r="K6150" s="6">
        <v>1</v>
      </c>
      <c r="L6150" s="6" t="str">
        <f t="shared" si="306"/>
        <v>Small</v>
      </c>
      <c r="M6150" s="7">
        <v>499</v>
      </c>
      <c r="N6150" s="2">
        <v>0.05</v>
      </c>
      <c r="O6150" s="3">
        <v>474.05</v>
      </c>
      <c r="P6150" s="3">
        <f>O6150/K6150</f>
        <v>474.05</v>
      </c>
      <c r="Q6150" s="3">
        <f>R6150/M6150</f>
        <v>9.6072144288577146E-2</v>
      </c>
      <c r="R6150" s="4">
        <v>47.94</v>
      </c>
      <c r="S6150" s="2">
        <f>R6150/O6150</f>
        <v>0.10112857293534437</v>
      </c>
    </row>
    <row r="6151" spans="1:19" x14ac:dyDescent="0.3">
      <c r="A6151" s="6">
        <v>6419</v>
      </c>
      <c r="B6151" t="s">
        <v>7482</v>
      </c>
      <c r="C6151" s="11">
        <v>45700</v>
      </c>
      <c r="D6151" s="1" t="str">
        <f t="shared" si="304"/>
        <v>2025</v>
      </c>
      <c r="E6151" s="12" t="str">
        <f t="shared" si="305"/>
        <v>February</v>
      </c>
      <c r="F6151" t="s">
        <v>40</v>
      </c>
      <c r="G6151" t="s">
        <v>7483</v>
      </c>
      <c r="H6151" t="s">
        <v>15</v>
      </c>
      <c r="I6151" t="s">
        <v>27</v>
      </c>
      <c r="J6151" t="s">
        <v>17</v>
      </c>
      <c r="K6151" s="6">
        <v>2</v>
      </c>
      <c r="L6151" s="6" t="str">
        <f t="shared" si="306"/>
        <v>Small</v>
      </c>
      <c r="M6151" s="7">
        <v>199</v>
      </c>
      <c r="N6151" s="2">
        <v>0.1</v>
      </c>
      <c r="O6151" s="3">
        <v>358.2</v>
      </c>
      <c r="P6151" s="3">
        <f>O6151/K6151</f>
        <v>179.1</v>
      </c>
      <c r="Q6151" s="3">
        <f>R6151/M6151</f>
        <v>0.52120603015075373</v>
      </c>
      <c r="R6151" s="4">
        <v>103.72</v>
      </c>
      <c r="S6151" s="2">
        <f>R6151/O6151</f>
        <v>0.28955890563930764</v>
      </c>
    </row>
    <row r="6152" spans="1:19" x14ac:dyDescent="0.3">
      <c r="A6152" s="6">
        <v>6420</v>
      </c>
      <c r="B6152" t="s">
        <v>7484</v>
      </c>
      <c r="C6152" s="11">
        <v>45713</v>
      </c>
      <c r="D6152" s="1" t="str">
        <f t="shared" si="304"/>
        <v>2025</v>
      </c>
      <c r="E6152" s="12" t="str">
        <f t="shared" si="305"/>
        <v>February</v>
      </c>
      <c r="F6152" t="s">
        <v>40</v>
      </c>
      <c r="G6152" t="s">
        <v>7485</v>
      </c>
      <c r="H6152" t="s">
        <v>24</v>
      </c>
      <c r="I6152" t="s">
        <v>19</v>
      </c>
      <c r="J6152" t="s">
        <v>20</v>
      </c>
      <c r="K6152" s="6">
        <v>1</v>
      </c>
      <c r="L6152" s="6" t="str">
        <f t="shared" si="306"/>
        <v>Small</v>
      </c>
      <c r="M6152" s="7">
        <v>799</v>
      </c>
      <c r="N6152" s="2">
        <v>0.15</v>
      </c>
      <c r="O6152" s="3">
        <v>679.15</v>
      </c>
      <c r="P6152" s="3">
        <f>O6152/K6152</f>
        <v>679.15</v>
      </c>
      <c r="Q6152" s="3">
        <f>R6152/M6152</f>
        <v>9.1426783479349183E-2</v>
      </c>
      <c r="R6152" s="4">
        <v>73.05</v>
      </c>
      <c r="S6152" s="2">
        <f>R6152/O6152</f>
        <v>0.10756092174041081</v>
      </c>
    </row>
    <row r="6153" spans="1:19" x14ac:dyDescent="0.3">
      <c r="A6153" s="6">
        <v>6421</v>
      </c>
      <c r="B6153" t="s">
        <v>7486</v>
      </c>
      <c r="C6153" s="11">
        <v>45735</v>
      </c>
      <c r="D6153" s="1" t="str">
        <f t="shared" si="304"/>
        <v>2025</v>
      </c>
      <c r="E6153" s="12" t="str">
        <f t="shared" si="305"/>
        <v>March</v>
      </c>
      <c r="F6153" t="s">
        <v>40</v>
      </c>
      <c r="G6153" t="s">
        <v>9662</v>
      </c>
      <c r="H6153" t="s">
        <v>37</v>
      </c>
      <c r="I6153" t="s">
        <v>16</v>
      </c>
      <c r="J6153" t="s">
        <v>34</v>
      </c>
      <c r="K6153" s="6">
        <v>2</v>
      </c>
      <c r="L6153" s="6" t="str">
        <f t="shared" si="306"/>
        <v>Small</v>
      </c>
      <c r="M6153" s="7">
        <v>199</v>
      </c>
      <c r="N6153" s="2">
        <v>0</v>
      </c>
      <c r="O6153" s="3">
        <v>398</v>
      </c>
      <c r="P6153" s="3">
        <f>O6153/K6153</f>
        <v>199</v>
      </c>
      <c r="Q6153" s="3">
        <f>R6153/M6153</f>
        <v>0.5117085427135678</v>
      </c>
      <c r="R6153" s="4">
        <v>101.83</v>
      </c>
      <c r="S6153" s="2">
        <f>R6153/O6153</f>
        <v>0.2558542713567839</v>
      </c>
    </row>
    <row r="6154" spans="1:19" x14ac:dyDescent="0.3">
      <c r="A6154" s="6">
        <v>6422</v>
      </c>
      <c r="B6154" t="s">
        <v>7487</v>
      </c>
      <c r="C6154" s="11">
        <v>45989</v>
      </c>
      <c r="D6154" s="1" t="str">
        <f t="shared" si="304"/>
        <v>2025</v>
      </c>
      <c r="E6154" s="12" t="str">
        <f t="shared" si="305"/>
        <v>November</v>
      </c>
      <c r="F6154" t="s">
        <v>40</v>
      </c>
      <c r="G6154" t="s">
        <v>7488</v>
      </c>
      <c r="H6154" t="s">
        <v>24</v>
      </c>
      <c r="I6154" t="s">
        <v>19</v>
      </c>
      <c r="J6154" t="s">
        <v>20</v>
      </c>
      <c r="K6154" s="6">
        <v>6</v>
      </c>
      <c r="L6154" s="6" t="str">
        <f t="shared" si="306"/>
        <v>Midium</v>
      </c>
      <c r="M6154" s="7">
        <v>499</v>
      </c>
      <c r="N6154" s="2">
        <v>0</v>
      </c>
      <c r="O6154" s="3">
        <v>2994</v>
      </c>
      <c r="P6154" s="3">
        <f>O6154/K6154</f>
        <v>499</v>
      </c>
      <c r="Q6154" s="3">
        <f>R6154/M6154</f>
        <v>0.34108216432865729</v>
      </c>
      <c r="R6154" s="4">
        <v>170.2</v>
      </c>
      <c r="S6154" s="2">
        <f>R6154/O6154</f>
        <v>5.6847027388109546E-2</v>
      </c>
    </row>
    <row r="6155" spans="1:19" x14ac:dyDescent="0.3">
      <c r="A6155" s="6">
        <v>6423</v>
      </c>
      <c r="B6155" t="s">
        <v>7489</v>
      </c>
      <c r="C6155" s="11">
        <v>45393</v>
      </c>
      <c r="D6155" s="1" t="str">
        <f t="shared" si="304"/>
        <v>2024</v>
      </c>
      <c r="E6155" s="12" t="str">
        <f t="shared" si="305"/>
        <v>April</v>
      </c>
      <c r="F6155" t="s">
        <v>40</v>
      </c>
      <c r="G6155" t="s">
        <v>111</v>
      </c>
      <c r="H6155" t="s">
        <v>37</v>
      </c>
      <c r="I6155" t="s">
        <v>16</v>
      </c>
      <c r="J6155" t="s">
        <v>34</v>
      </c>
      <c r="K6155" s="6">
        <v>6</v>
      </c>
      <c r="L6155" s="6" t="str">
        <f t="shared" si="306"/>
        <v>Midium</v>
      </c>
      <c r="M6155" s="7">
        <v>99</v>
      </c>
      <c r="N6155" s="2">
        <v>0.1</v>
      </c>
      <c r="O6155" s="3">
        <v>534.6</v>
      </c>
      <c r="P6155" s="3">
        <f>O6155/K6155</f>
        <v>89.100000000000009</v>
      </c>
      <c r="Q6155" s="3">
        <f>R6155/M6155</f>
        <v>1.204949494949495</v>
      </c>
      <c r="R6155" s="4">
        <v>119.29</v>
      </c>
      <c r="S6155" s="2">
        <f>R6155/O6155</f>
        <v>0.22313879536101758</v>
      </c>
    </row>
    <row r="6156" spans="1:19" x14ac:dyDescent="0.3">
      <c r="A6156" s="6">
        <v>6424</v>
      </c>
      <c r="B6156" t="s">
        <v>7490</v>
      </c>
      <c r="C6156" s="11">
        <v>45476</v>
      </c>
      <c r="D6156" s="1" t="str">
        <f t="shared" si="304"/>
        <v>2024</v>
      </c>
      <c r="E6156" s="12" t="str">
        <f t="shared" si="305"/>
        <v>July</v>
      </c>
      <c r="F6156" t="s">
        <v>22</v>
      </c>
      <c r="G6156" t="s">
        <v>1946</v>
      </c>
      <c r="H6156" t="s">
        <v>24</v>
      </c>
      <c r="I6156" t="s">
        <v>27</v>
      </c>
      <c r="J6156" t="s">
        <v>47</v>
      </c>
      <c r="K6156" s="6">
        <v>10</v>
      </c>
      <c r="L6156" s="6" t="str">
        <f t="shared" si="306"/>
        <v>Large</v>
      </c>
      <c r="M6156" s="7">
        <v>299</v>
      </c>
      <c r="N6156" s="2">
        <v>0.15</v>
      </c>
      <c r="O6156" s="3">
        <v>2541.5</v>
      </c>
      <c r="P6156" s="3">
        <f>O6156/K6156</f>
        <v>254.15</v>
      </c>
      <c r="Q6156" s="3">
        <f>R6156/M6156</f>
        <v>2.4177257525083613</v>
      </c>
      <c r="R6156" s="4">
        <v>722.9</v>
      </c>
      <c r="S6156" s="2">
        <f>R6156/O6156</f>
        <v>0.28443832382451306</v>
      </c>
    </row>
    <row r="6157" spans="1:19" x14ac:dyDescent="0.3">
      <c r="A6157" s="6">
        <v>6425</v>
      </c>
      <c r="B6157" t="s">
        <v>7491</v>
      </c>
      <c r="C6157" s="11">
        <v>45966</v>
      </c>
      <c r="D6157" s="1" t="str">
        <f t="shared" si="304"/>
        <v>2025</v>
      </c>
      <c r="E6157" s="12" t="str">
        <f t="shared" si="305"/>
        <v>November</v>
      </c>
      <c r="F6157" t="s">
        <v>29</v>
      </c>
      <c r="G6157" t="s">
        <v>9662</v>
      </c>
      <c r="H6157" t="s">
        <v>15</v>
      </c>
      <c r="I6157" t="s">
        <v>19</v>
      </c>
      <c r="J6157" t="s">
        <v>20</v>
      </c>
      <c r="K6157" s="6">
        <v>7</v>
      </c>
      <c r="L6157" s="6" t="str">
        <f t="shared" si="306"/>
        <v>Large</v>
      </c>
      <c r="M6157" s="7">
        <v>999</v>
      </c>
      <c r="N6157" s="2">
        <v>0.15</v>
      </c>
      <c r="O6157" s="3">
        <v>5944.05</v>
      </c>
      <c r="P6157" s="3">
        <f>O6157/K6157</f>
        <v>849.15</v>
      </c>
      <c r="Q6157" s="3">
        <f>R6157/M6157</f>
        <v>1.2405605605605605</v>
      </c>
      <c r="R6157" s="4">
        <v>1239.32</v>
      </c>
      <c r="S6157" s="2">
        <f>R6157/O6157</f>
        <v>0.20849757320345555</v>
      </c>
    </row>
    <row r="6158" spans="1:19" x14ac:dyDescent="0.3">
      <c r="A6158" s="6">
        <v>6426</v>
      </c>
      <c r="B6158" t="s">
        <v>7492</v>
      </c>
      <c r="C6158" s="11">
        <v>45718</v>
      </c>
      <c r="D6158" s="1" t="str">
        <f t="shared" si="304"/>
        <v>2025</v>
      </c>
      <c r="E6158" s="12" t="str">
        <f t="shared" si="305"/>
        <v>March</v>
      </c>
      <c r="F6158" t="s">
        <v>40</v>
      </c>
      <c r="G6158" t="s">
        <v>4893</v>
      </c>
      <c r="H6158" t="s">
        <v>15</v>
      </c>
      <c r="I6158" t="s">
        <v>19</v>
      </c>
      <c r="J6158" t="s">
        <v>20</v>
      </c>
      <c r="K6158" s="6">
        <v>3</v>
      </c>
      <c r="L6158" s="6" t="str">
        <f t="shared" si="306"/>
        <v>Small</v>
      </c>
      <c r="M6158" s="7">
        <v>799</v>
      </c>
      <c r="N6158" s="2">
        <v>0.15</v>
      </c>
      <c r="O6158" s="3">
        <v>2037.45</v>
      </c>
      <c r="P6158" s="3">
        <f>O6158/K6158</f>
        <v>679.15</v>
      </c>
      <c r="Q6158" s="3">
        <f>R6158/M6158</f>
        <v>0.27235294117647063</v>
      </c>
      <c r="R6158" s="4">
        <v>217.61</v>
      </c>
      <c r="S6158" s="2">
        <f>R6158/O6158</f>
        <v>0.10680507497116494</v>
      </c>
    </row>
    <row r="6159" spans="1:19" x14ac:dyDescent="0.3">
      <c r="A6159" s="6">
        <v>6427</v>
      </c>
      <c r="B6159" t="s">
        <v>7493</v>
      </c>
      <c r="C6159" s="11">
        <v>45504</v>
      </c>
      <c r="D6159" s="1" t="str">
        <f t="shared" si="304"/>
        <v>2024</v>
      </c>
      <c r="E6159" s="12" t="str">
        <f t="shared" si="305"/>
        <v>July</v>
      </c>
      <c r="F6159" t="s">
        <v>40</v>
      </c>
      <c r="G6159" t="s">
        <v>9662</v>
      </c>
      <c r="H6159" t="s">
        <v>24</v>
      </c>
      <c r="I6159" t="s">
        <v>16</v>
      </c>
      <c r="J6159" t="s">
        <v>38</v>
      </c>
      <c r="K6159" s="6">
        <v>8</v>
      </c>
      <c r="L6159" s="6" t="str">
        <f t="shared" si="306"/>
        <v>Large</v>
      </c>
      <c r="M6159" s="7">
        <v>149</v>
      </c>
      <c r="N6159" s="2">
        <v>0</v>
      </c>
      <c r="O6159" s="3">
        <v>1192</v>
      </c>
      <c r="P6159" s="3">
        <f>O6159/K6159</f>
        <v>149</v>
      </c>
      <c r="Q6159" s="3">
        <f>R6159/M6159</f>
        <v>1.7767114093959733</v>
      </c>
      <c r="R6159" s="4">
        <v>264.73</v>
      </c>
      <c r="S6159" s="2">
        <f>R6159/O6159</f>
        <v>0.22208892617449666</v>
      </c>
    </row>
    <row r="6160" spans="1:19" x14ac:dyDescent="0.3">
      <c r="A6160" s="6">
        <v>6428</v>
      </c>
      <c r="B6160" t="s">
        <v>7494</v>
      </c>
      <c r="C6160" s="11">
        <v>45366</v>
      </c>
      <c r="D6160" s="1" t="str">
        <f t="shared" si="304"/>
        <v>2024</v>
      </c>
      <c r="E6160" s="12" t="str">
        <f t="shared" si="305"/>
        <v>March</v>
      </c>
      <c r="F6160" t="s">
        <v>14</v>
      </c>
      <c r="G6160" t="s">
        <v>7495</v>
      </c>
      <c r="H6160" t="s">
        <v>37</v>
      </c>
      <c r="I6160" t="s">
        <v>16</v>
      </c>
      <c r="J6160" t="s">
        <v>34</v>
      </c>
      <c r="K6160" s="6">
        <v>9</v>
      </c>
      <c r="L6160" s="6" t="str">
        <f t="shared" si="306"/>
        <v>Large</v>
      </c>
      <c r="M6160" s="7">
        <v>499</v>
      </c>
      <c r="N6160" s="2">
        <v>0.05</v>
      </c>
      <c r="O6160" s="3">
        <v>4266.45</v>
      </c>
      <c r="P6160" s="3">
        <f>O6160/K6160</f>
        <v>474.04999999999995</v>
      </c>
      <c r="Q6160" s="3">
        <f>R6160/M6160</f>
        <v>0.63426853707414832</v>
      </c>
      <c r="R6160" s="4">
        <v>316.5</v>
      </c>
      <c r="S6160" s="2">
        <f>R6160/O6160</f>
        <v>7.4183454628555356E-2</v>
      </c>
    </row>
    <row r="6161" spans="1:19" x14ac:dyDescent="0.3">
      <c r="A6161" s="6">
        <v>6429</v>
      </c>
      <c r="B6161" t="s">
        <v>7496</v>
      </c>
      <c r="C6161" s="11">
        <v>45536</v>
      </c>
      <c r="D6161" s="1" t="str">
        <f t="shared" si="304"/>
        <v>2024</v>
      </c>
      <c r="E6161" s="12" t="str">
        <f t="shared" si="305"/>
        <v>September</v>
      </c>
      <c r="F6161" t="s">
        <v>29</v>
      </c>
      <c r="G6161" t="s">
        <v>9662</v>
      </c>
      <c r="H6161" t="s">
        <v>37</v>
      </c>
      <c r="I6161" t="s">
        <v>19</v>
      </c>
      <c r="J6161" t="s">
        <v>25</v>
      </c>
      <c r="K6161" s="6">
        <v>5</v>
      </c>
      <c r="L6161" s="6" t="str">
        <f t="shared" si="306"/>
        <v>Midium</v>
      </c>
      <c r="M6161" s="7">
        <v>499</v>
      </c>
      <c r="N6161" s="2">
        <v>0.05</v>
      </c>
      <c r="O6161" s="3">
        <v>2370.25</v>
      </c>
      <c r="P6161" s="3">
        <f>O6161/K6161</f>
        <v>474.05</v>
      </c>
      <c r="Q6161" s="3">
        <f>R6161/M6161</f>
        <v>1.1433266533066131</v>
      </c>
      <c r="R6161" s="4">
        <v>570.52</v>
      </c>
      <c r="S6161" s="2">
        <f>R6161/O6161</f>
        <v>0.24070034806455015</v>
      </c>
    </row>
    <row r="6162" spans="1:19" x14ac:dyDescent="0.3">
      <c r="A6162" s="6">
        <v>6430</v>
      </c>
      <c r="B6162" t="s">
        <v>7497</v>
      </c>
      <c r="C6162" s="11">
        <v>45424</v>
      </c>
      <c r="D6162" s="1" t="str">
        <f t="shared" si="304"/>
        <v>2024</v>
      </c>
      <c r="E6162" s="12" t="str">
        <f t="shared" si="305"/>
        <v>May</v>
      </c>
      <c r="F6162" t="s">
        <v>22</v>
      </c>
      <c r="G6162" t="s">
        <v>9662</v>
      </c>
      <c r="H6162" t="s">
        <v>15</v>
      </c>
      <c r="I6162" t="s">
        <v>16</v>
      </c>
      <c r="J6162" t="s">
        <v>38</v>
      </c>
      <c r="K6162" s="6">
        <v>1</v>
      </c>
      <c r="L6162" s="6" t="str">
        <f t="shared" si="306"/>
        <v>Small</v>
      </c>
      <c r="M6162" s="7">
        <v>999</v>
      </c>
      <c r="N6162" s="2">
        <v>0.1</v>
      </c>
      <c r="O6162" s="3">
        <v>899.1</v>
      </c>
      <c r="P6162" s="3">
        <f>O6162/K6162</f>
        <v>899.1</v>
      </c>
      <c r="Q6162" s="3">
        <f>R6162/M6162</f>
        <v>0.14009009009009007</v>
      </c>
      <c r="R6162" s="4">
        <v>139.94999999999999</v>
      </c>
      <c r="S6162" s="2">
        <f>R6162/O6162</f>
        <v>0.15565565565565564</v>
      </c>
    </row>
    <row r="6163" spans="1:19" x14ac:dyDescent="0.3">
      <c r="A6163" s="6">
        <v>6431</v>
      </c>
      <c r="B6163" t="s">
        <v>7498</v>
      </c>
      <c r="C6163" s="11">
        <v>45688</v>
      </c>
      <c r="D6163" s="1" t="str">
        <f t="shared" si="304"/>
        <v>2025</v>
      </c>
      <c r="E6163" s="12" t="str">
        <f t="shared" si="305"/>
        <v>January</v>
      </c>
      <c r="F6163" t="s">
        <v>40</v>
      </c>
      <c r="G6163" t="s">
        <v>3140</v>
      </c>
      <c r="H6163" t="s">
        <v>15</v>
      </c>
      <c r="I6163" t="s">
        <v>16</v>
      </c>
      <c r="J6163" t="s">
        <v>38</v>
      </c>
      <c r="K6163" s="6">
        <v>3</v>
      </c>
      <c r="L6163" s="6" t="str">
        <f t="shared" si="306"/>
        <v>Small</v>
      </c>
      <c r="M6163" s="7">
        <v>499</v>
      </c>
      <c r="N6163" s="2">
        <v>0.1</v>
      </c>
      <c r="O6163" s="3">
        <v>1347.3</v>
      </c>
      <c r="P6163" s="3">
        <f>O6163/K6163</f>
        <v>449.09999999999997</v>
      </c>
      <c r="Q6163" s="3">
        <f>R6163/M6163</f>
        <v>0.40957915831663327</v>
      </c>
      <c r="R6163" s="4">
        <v>204.38</v>
      </c>
      <c r="S6163" s="2">
        <f>R6163/O6163</f>
        <v>0.15169598456171601</v>
      </c>
    </row>
    <row r="6164" spans="1:19" x14ac:dyDescent="0.3">
      <c r="A6164" s="6">
        <v>6432</v>
      </c>
      <c r="B6164" t="s">
        <v>7499</v>
      </c>
      <c r="C6164" s="11">
        <v>45661</v>
      </c>
      <c r="D6164" s="1" t="str">
        <f t="shared" si="304"/>
        <v>2025</v>
      </c>
      <c r="E6164" s="12" t="str">
        <f t="shared" si="305"/>
        <v>January</v>
      </c>
      <c r="F6164" t="s">
        <v>14</v>
      </c>
      <c r="G6164" t="s">
        <v>9662</v>
      </c>
      <c r="H6164" t="s">
        <v>15</v>
      </c>
      <c r="I6164" t="s">
        <v>27</v>
      </c>
      <c r="J6164" t="s">
        <v>17</v>
      </c>
      <c r="K6164" s="6">
        <v>2</v>
      </c>
      <c r="L6164" s="6" t="str">
        <f t="shared" si="306"/>
        <v>Small</v>
      </c>
      <c r="M6164" s="7">
        <v>999</v>
      </c>
      <c r="N6164" s="2">
        <v>0</v>
      </c>
      <c r="O6164" s="3">
        <v>1998</v>
      </c>
      <c r="P6164" s="3">
        <f>O6164/K6164</f>
        <v>999</v>
      </c>
      <c r="Q6164" s="3">
        <f>R6164/M6164</f>
        <v>0.32133133133133135</v>
      </c>
      <c r="R6164" s="4">
        <v>321.01</v>
      </c>
      <c r="S6164" s="2">
        <f>R6164/O6164</f>
        <v>0.16066566566566567</v>
      </c>
    </row>
    <row r="6165" spans="1:19" x14ac:dyDescent="0.3">
      <c r="A6165" s="6">
        <v>6433</v>
      </c>
      <c r="B6165" t="s">
        <v>7500</v>
      </c>
      <c r="C6165" s="11">
        <v>45350</v>
      </c>
      <c r="D6165" s="1" t="str">
        <f t="shared" si="304"/>
        <v>2024</v>
      </c>
      <c r="E6165" s="12" t="str">
        <f t="shared" si="305"/>
        <v>February</v>
      </c>
      <c r="F6165" t="s">
        <v>40</v>
      </c>
      <c r="G6165" t="s">
        <v>2404</v>
      </c>
      <c r="H6165" t="s">
        <v>37</v>
      </c>
      <c r="I6165" t="s">
        <v>19</v>
      </c>
      <c r="J6165" t="s">
        <v>42</v>
      </c>
      <c r="K6165" s="6">
        <v>5</v>
      </c>
      <c r="L6165" s="6" t="str">
        <f t="shared" si="306"/>
        <v>Midium</v>
      </c>
      <c r="M6165" s="7">
        <v>799</v>
      </c>
      <c r="N6165" s="2">
        <v>0.15</v>
      </c>
      <c r="O6165" s="3">
        <v>3395.75</v>
      </c>
      <c r="P6165" s="3">
        <f>O6165/K6165</f>
        <v>679.15</v>
      </c>
      <c r="Q6165" s="3">
        <f>R6165/M6165</f>
        <v>0.75324155193992492</v>
      </c>
      <c r="R6165" s="4">
        <v>601.84</v>
      </c>
      <c r="S6165" s="2">
        <f>R6165/O6165</f>
        <v>0.17723330633880588</v>
      </c>
    </row>
    <row r="6166" spans="1:19" x14ac:dyDescent="0.3">
      <c r="A6166" s="6">
        <v>6434</v>
      </c>
      <c r="B6166" t="s">
        <v>7501</v>
      </c>
      <c r="C6166" s="11">
        <v>45542</v>
      </c>
      <c r="D6166" s="1" t="str">
        <f t="shared" si="304"/>
        <v>2024</v>
      </c>
      <c r="E6166" s="12" t="str">
        <f t="shared" si="305"/>
        <v>September</v>
      </c>
      <c r="F6166" t="s">
        <v>40</v>
      </c>
      <c r="G6166" t="s">
        <v>9662</v>
      </c>
      <c r="H6166" t="s">
        <v>24</v>
      </c>
      <c r="I6166" t="s">
        <v>16</v>
      </c>
      <c r="J6166" t="s">
        <v>38</v>
      </c>
      <c r="K6166" s="6">
        <v>3</v>
      </c>
      <c r="L6166" s="6" t="str">
        <f t="shared" si="306"/>
        <v>Small</v>
      </c>
      <c r="M6166" s="7">
        <v>799</v>
      </c>
      <c r="N6166" s="2">
        <v>0.05</v>
      </c>
      <c r="O6166" s="3">
        <v>2277.15</v>
      </c>
      <c r="P6166" s="3">
        <f>O6166/K6166</f>
        <v>759.05000000000007</v>
      </c>
      <c r="Q6166" s="3">
        <f>R6166/M6166</f>
        <v>0.33319148936170218</v>
      </c>
      <c r="R6166" s="4">
        <v>266.22000000000003</v>
      </c>
      <c r="S6166" s="2">
        <f>R6166/O6166</f>
        <v>0.11690929451287795</v>
      </c>
    </row>
    <row r="6167" spans="1:19" x14ac:dyDescent="0.3">
      <c r="A6167" s="6">
        <v>6435</v>
      </c>
      <c r="B6167" t="s">
        <v>7502</v>
      </c>
      <c r="C6167" s="11">
        <v>45875</v>
      </c>
      <c r="D6167" s="1" t="str">
        <f t="shared" si="304"/>
        <v>2025</v>
      </c>
      <c r="E6167" s="12" t="str">
        <f t="shared" si="305"/>
        <v>August</v>
      </c>
      <c r="F6167" t="s">
        <v>14</v>
      </c>
      <c r="G6167" t="s">
        <v>9662</v>
      </c>
      <c r="H6167" t="s">
        <v>15</v>
      </c>
      <c r="I6167" t="s">
        <v>19</v>
      </c>
      <c r="J6167" t="s">
        <v>20</v>
      </c>
      <c r="K6167" s="6">
        <v>9</v>
      </c>
      <c r="L6167" s="6" t="str">
        <f t="shared" si="306"/>
        <v>Large</v>
      </c>
      <c r="M6167" s="7">
        <v>299</v>
      </c>
      <c r="N6167" s="2">
        <v>0</v>
      </c>
      <c r="O6167" s="3">
        <v>2691</v>
      </c>
      <c r="P6167" s="3">
        <f>O6167/K6167</f>
        <v>299</v>
      </c>
      <c r="Q6167" s="3">
        <f>R6167/M6167</f>
        <v>1.3069899665551841</v>
      </c>
      <c r="R6167" s="4">
        <v>390.79</v>
      </c>
      <c r="S6167" s="2">
        <f>R6167/O6167</f>
        <v>0.14522110739502045</v>
      </c>
    </row>
    <row r="6168" spans="1:19" x14ac:dyDescent="0.3">
      <c r="A6168" s="6">
        <v>6436</v>
      </c>
      <c r="B6168" t="s">
        <v>7503</v>
      </c>
      <c r="C6168" s="11">
        <v>45864</v>
      </c>
      <c r="D6168" s="1" t="str">
        <f t="shared" si="304"/>
        <v>2025</v>
      </c>
      <c r="E6168" s="12" t="str">
        <f t="shared" si="305"/>
        <v>July</v>
      </c>
      <c r="F6168" t="s">
        <v>22</v>
      </c>
      <c r="G6168" t="s">
        <v>9662</v>
      </c>
      <c r="H6168" t="s">
        <v>15</v>
      </c>
      <c r="I6168" t="s">
        <v>19</v>
      </c>
      <c r="J6168" t="s">
        <v>42</v>
      </c>
      <c r="K6168" s="6">
        <v>3</v>
      </c>
      <c r="L6168" s="6" t="str">
        <f t="shared" si="306"/>
        <v>Small</v>
      </c>
      <c r="M6168" s="7">
        <v>99</v>
      </c>
      <c r="N6168" s="2">
        <v>0.05</v>
      </c>
      <c r="O6168" s="3">
        <v>282.14999999999998</v>
      </c>
      <c r="P6168" s="3">
        <f>O6168/K6168</f>
        <v>94.05</v>
      </c>
      <c r="Q6168" s="3">
        <f>R6168/M6168</f>
        <v>0.61383838383838385</v>
      </c>
      <c r="R6168" s="4">
        <v>60.77</v>
      </c>
      <c r="S6168" s="2">
        <f>R6168/O6168</f>
        <v>0.21538188906609962</v>
      </c>
    </row>
    <row r="6169" spans="1:19" x14ac:dyDescent="0.3">
      <c r="A6169" s="6">
        <v>6437</v>
      </c>
      <c r="B6169" t="s">
        <v>7504</v>
      </c>
      <c r="C6169" s="11">
        <v>45920</v>
      </c>
      <c r="D6169" s="1" t="str">
        <f t="shared" si="304"/>
        <v>2025</v>
      </c>
      <c r="E6169" s="12" t="str">
        <f t="shared" si="305"/>
        <v>September</v>
      </c>
      <c r="F6169" t="s">
        <v>22</v>
      </c>
      <c r="G6169" t="s">
        <v>9662</v>
      </c>
      <c r="H6169" t="s">
        <v>15</v>
      </c>
      <c r="I6169" t="s">
        <v>16</v>
      </c>
      <c r="J6169" t="s">
        <v>38</v>
      </c>
      <c r="K6169" s="6">
        <v>5</v>
      </c>
      <c r="L6169" s="6" t="str">
        <f t="shared" si="306"/>
        <v>Midium</v>
      </c>
      <c r="M6169" s="7">
        <v>299</v>
      </c>
      <c r="N6169" s="2">
        <v>0.1</v>
      </c>
      <c r="O6169" s="3">
        <v>1345.5</v>
      </c>
      <c r="P6169" s="3">
        <f>O6169/K6169</f>
        <v>269.10000000000002</v>
      </c>
      <c r="Q6169" s="3">
        <f>R6169/M6169</f>
        <v>0.79571906354515043</v>
      </c>
      <c r="R6169" s="4">
        <v>237.92</v>
      </c>
      <c r="S6169" s="2">
        <f>R6169/O6169</f>
        <v>0.17682645856558898</v>
      </c>
    </row>
    <row r="6170" spans="1:19" x14ac:dyDescent="0.3">
      <c r="A6170" s="6">
        <v>6438</v>
      </c>
      <c r="B6170" t="s">
        <v>7505</v>
      </c>
      <c r="C6170" s="11">
        <v>45754</v>
      </c>
      <c r="D6170" s="1" t="str">
        <f t="shared" si="304"/>
        <v>2025</v>
      </c>
      <c r="E6170" s="12" t="str">
        <f t="shared" si="305"/>
        <v>April</v>
      </c>
      <c r="F6170" t="s">
        <v>14</v>
      </c>
      <c r="G6170" t="s">
        <v>9662</v>
      </c>
      <c r="H6170" t="s">
        <v>15</v>
      </c>
      <c r="I6170" t="s">
        <v>27</v>
      </c>
      <c r="J6170" t="s">
        <v>17</v>
      </c>
      <c r="K6170" s="6">
        <v>10</v>
      </c>
      <c r="L6170" s="6" t="str">
        <f t="shared" si="306"/>
        <v>Large</v>
      </c>
      <c r="M6170" s="7">
        <v>99</v>
      </c>
      <c r="N6170" s="2">
        <v>0.05</v>
      </c>
      <c r="O6170" s="3">
        <v>940.5</v>
      </c>
      <c r="P6170" s="3">
        <f>O6170/K6170</f>
        <v>94.05</v>
      </c>
      <c r="Q6170" s="3">
        <f>R6170/M6170</f>
        <v>1.8991919191919193</v>
      </c>
      <c r="R6170" s="4">
        <v>188.02</v>
      </c>
      <c r="S6170" s="2">
        <f>R6170/O6170</f>
        <v>0.1999149388623073</v>
      </c>
    </row>
    <row r="6171" spans="1:19" x14ac:dyDescent="0.3">
      <c r="A6171" s="6">
        <v>6439</v>
      </c>
      <c r="B6171" t="s">
        <v>7506</v>
      </c>
      <c r="C6171" s="11">
        <v>45715</v>
      </c>
      <c r="D6171" s="1" t="str">
        <f t="shared" si="304"/>
        <v>2025</v>
      </c>
      <c r="E6171" s="12" t="str">
        <f t="shared" si="305"/>
        <v>February</v>
      </c>
      <c r="F6171" t="s">
        <v>40</v>
      </c>
      <c r="G6171" t="s">
        <v>807</v>
      </c>
      <c r="H6171" t="s">
        <v>37</v>
      </c>
      <c r="I6171" t="s">
        <v>19</v>
      </c>
      <c r="J6171" t="s">
        <v>20</v>
      </c>
      <c r="K6171" s="6">
        <v>9</v>
      </c>
      <c r="L6171" s="6" t="str">
        <f t="shared" si="306"/>
        <v>Large</v>
      </c>
      <c r="M6171" s="7">
        <v>799</v>
      </c>
      <c r="N6171" s="2">
        <v>0</v>
      </c>
      <c r="O6171" s="3">
        <v>7191</v>
      </c>
      <c r="P6171" s="3">
        <f>O6171/K6171</f>
        <v>799</v>
      </c>
      <c r="Q6171" s="3">
        <f>R6171/M6171</f>
        <v>1.9436045056320401</v>
      </c>
      <c r="R6171" s="4">
        <v>1552.94</v>
      </c>
      <c r="S6171" s="2">
        <f>R6171/O6171</f>
        <v>0.21595605618133779</v>
      </c>
    </row>
    <row r="6172" spans="1:19" x14ac:dyDescent="0.3">
      <c r="A6172" s="6">
        <v>6440</v>
      </c>
      <c r="B6172" t="s">
        <v>7507</v>
      </c>
      <c r="C6172" s="11">
        <v>45524</v>
      </c>
      <c r="D6172" s="1" t="str">
        <f t="shared" si="304"/>
        <v>2024</v>
      </c>
      <c r="E6172" s="12" t="str">
        <f t="shared" si="305"/>
        <v>August</v>
      </c>
      <c r="F6172" t="s">
        <v>14</v>
      </c>
      <c r="G6172" t="s">
        <v>9662</v>
      </c>
      <c r="H6172" t="s">
        <v>15</v>
      </c>
      <c r="I6172" t="s">
        <v>19</v>
      </c>
      <c r="J6172" t="s">
        <v>25</v>
      </c>
      <c r="K6172" s="6">
        <v>8</v>
      </c>
      <c r="L6172" s="6" t="str">
        <f t="shared" si="306"/>
        <v>Large</v>
      </c>
      <c r="M6172" s="7">
        <v>499</v>
      </c>
      <c r="N6172" s="2">
        <v>0.1</v>
      </c>
      <c r="O6172" s="3">
        <v>3592.8</v>
      </c>
      <c r="P6172" s="3">
        <f>O6172/K6172</f>
        <v>449.1</v>
      </c>
      <c r="Q6172" s="3">
        <f>R6172/M6172</f>
        <v>1.2874549098196393</v>
      </c>
      <c r="R6172" s="4">
        <v>642.44000000000005</v>
      </c>
      <c r="S6172" s="2">
        <f>R6172/O6172</f>
        <v>0.17881318191939435</v>
      </c>
    </row>
    <row r="6173" spans="1:19" x14ac:dyDescent="0.3">
      <c r="A6173" s="6">
        <v>6441</v>
      </c>
      <c r="B6173" t="s">
        <v>7508</v>
      </c>
      <c r="C6173" s="11">
        <v>45859</v>
      </c>
      <c r="D6173" s="1" t="str">
        <f t="shared" si="304"/>
        <v>2025</v>
      </c>
      <c r="E6173" s="12" t="str">
        <f t="shared" si="305"/>
        <v>July</v>
      </c>
      <c r="F6173" t="s">
        <v>40</v>
      </c>
      <c r="G6173" t="s">
        <v>9662</v>
      </c>
      <c r="H6173" t="s">
        <v>15</v>
      </c>
      <c r="I6173" t="s">
        <v>16</v>
      </c>
      <c r="J6173" t="s">
        <v>38</v>
      </c>
      <c r="K6173" s="6">
        <v>7</v>
      </c>
      <c r="L6173" s="6" t="str">
        <f t="shared" si="306"/>
        <v>Large</v>
      </c>
      <c r="M6173" s="7">
        <v>299</v>
      </c>
      <c r="N6173" s="2">
        <v>0.15</v>
      </c>
      <c r="O6173" s="3">
        <v>1779.05</v>
      </c>
      <c r="P6173" s="3">
        <f>O6173/K6173</f>
        <v>254.15</v>
      </c>
      <c r="Q6173" s="3">
        <f>R6173/M6173</f>
        <v>1.2304682274247492</v>
      </c>
      <c r="R6173" s="4">
        <v>367.91</v>
      </c>
      <c r="S6173" s="2">
        <f>R6173/O6173</f>
        <v>0.20680138276046206</v>
      </c>
    </row>
    <row r="6174" spans="1:19" x14ac:dyDescent="0.3">
      <c r="A6174" s="6">
        <v>6442</v>
      </c>
      <c r="B6174" t="s">
        <v>7509</v>
      </c>
      <c r="C6174" s="11">
        <v>45499</v>
      </c>
      <c r="D6174" s="1" t="str">
        <f t="shared" si="304"/>
        <v>2024</v>
      </c>
      <c r="E6174" s="12" t="str">
        <f t="shared" si="305"/>
        <v>July</v>
      </c>
      <c r="F6174" t="s">
        <v>40</v>
      </c>
      <c r="G6174" t="s">
        <v>9662</v>
      </c>
      <c r="H6174" t="s">
        <v>24</v>
      </c>
      <c r="I6174" t="s">
        <v>19</v>
      </c>
      <c r="J6174" t="s">
        <v>25</v>
      </c>
      <c r="K6174" s="6">
        <v>5</v>
      </c>
      <c r="L6174" s="6" t="str">
        <f t="shared" si="306"/>
        <v>Midium</v>
      </c>
      <c r="M6174" s="7">
        <v>299</v>
      </c>
      <c r="N6174" s="2">
        <v>0</v>
      </c>
      <c r="O6174" s="3">
        <v>1495</v>
      </c>
      <c r="P6174" s="3">
        <f>O6174/K6174</f>
        <v>299</v>
      </c>
      <c r="Q6174" s="3">
        <f>R6174/M6174</f>
        <v>1.1887959866220736</v>
      </c>
      <c r="R6174" s="4">
        <v>355.45</v>
      </c>
      <c r="S6174" s="2">
        <f>R6174/O6174</f>
        <v>0.2377591973244147</v>
      </c>
    </row>
    <row r="6175" spans="1:19" x14ac:dyDescent="0.3">
      <c r="A6175" s="6">
        <v>6443</v>
      </c>
      <c r="B6175" t="s">
        <v>7510</v>
      </c>
      <c r="C6175" s="11">
        <v>45693</v>
      </c>
      <c r="D6175" s="1" t="str">
        <f t="shared" si="304"/>
        <v>2025</v>
      </c>
      <c r="E6175" s="12" t="str">
        <f t="shared" si="305"/>
        <v>February</v>
      </c>
      <c r="F6175" t="s">
        <v>29</v>
      </c>
      <c r="G6175" t="s">
        <v>3542</v>
      </c>
      <c r="H6175" t="s">
        <v>15</v>
      </c>
      <c r="I6175" t="s">
        <v>16</v>
      </c>
      <c r="J6175" t="s">
        <v>34</v>
      </c>
      <c r="K6175" s="6">
        <v>2</v>
      </c>
      <c r="L6175" s="6" t="str">
        <f t="shared" si="306"/>
        <v>Small</v>
      </c>
      <c r="M6175" s="7">
        <v>199</v>
      </c>
      <c r="N6175" s="2">
        <v>0.1</v>
      </c>
      <c r="O6175" s="3">
        <v>358.2</v>
      </c>
      <c r="P6175" s="3">
        <f>O6175/K6175</f>
        <v>179.1</v>
      </c>
      <c r="Q6175" s="3">
        <f>R6175/M6175</f>
        <v>0.51477386934673364</v>
      </c>
      <c r="R6175" s="4">
        <v>102.44</v>
      </c>
      <c r="S6175" s="2">
        <f>R6175/O6175</f>
        <v>0.2859854829704076</v>
      </c>
    </row>
    <row r="6176" spans="1:19" x14ac:dyDescent="0.3">
      <c r="A6176" s="6">
        <v>6444</v>
      </c>
      <c r="B6176" t="s">
        <v>7511</v>
      </c>
      <c r="C6176" s="11">
        <v>45422</v>
      </c>
      <c r="D6176" s="1" t="str">
        <f t="shared" si="304"/>
        <v>2024</v>
      </c>
      <c r="E6176" s="12" t="str">
        <f t="shared" si="305"/>
        <v>May</v>
      </c>
      <c r="F6176" t="s">
        <v>40</v>
      </c>
      <c r="G6176" t="s">
        <v>9662</v>
      </c>
      <c r="H6176" t="s">
        <v>15</v>
      </c>
      <c r="I6176" t="s">
        <v>19</v>
      </c>
      <c r="J6176" t="s">
        <v>25</v>
      </c>
      <c r="K6176" s="6">
        <v>8</v>
      </c>
      <c r="L6176" s="6" t="str">
        <f t="shared" si="306"/>
        <v>Large</v>
      </c>
      <c r="M6176" s="7">
        <v>299</v>
      </c>
      <c r="N6176" s="2">
        <v>0</v>
      </c>
      <c r="O6176" s="3">
        <v>2392</v>
      </c>
      <c r="P6176" s="3">
        <f>O6176/K6176</f>
        <v>299</v>
      </c>
      <c r="Q6176" s="3">
        <f>R6176/M6176</f>
        <v>1.686923076923077</v>
      </c>
      <c r="R6176" s="4">
        <v>504.39</v>
      </c>
      <c r="S6176" s="2">
        <f>R6176/O6176</f>
        <v>0.21086538461538462</v>
      </c>
    </row>
    <row r="6177" spans="1:19" x14ac:dyDescent="0.3">
      <c r="A6177" s="6">
        <v>6445</v>
      </c>
      <c r="B6177" t="s">
        <v>7512</v>
      </c>
      <c r="C6177" s="11">
        <v>45566</v>
      </c>
      <c r="D6177" s="1" t="str">
        <f t="shared" si="304"/>
        <v>2024</v>
      </c>
      <c r="E6177" s="12" t="str">
        <f t="shared" si="305"/>
        <v>October</v>
      </c>
      <c r="F6177" t="s">
        <v>22</v>
      </c>
      <c r="G6177" t="s">
        <v>9662</v>
      </c>
      <c r="H6177" t="s">
        <v>37</v>
      </c>
      <c r="I6177" t="s">
        <v>19</v>
      </c>
      <c r="J6177" t="s">
        <v>20</v>
      </c>
      <c r="K6177" s="6">
        <v>10</v>
      </c>
      <c r="L6177" s="6" t="str">
        <f t="shared" si="306"/>
        <v>Large</v>
      </c>
      <c r="M6177" s="7">
        <v>999</v>
      </c>
      <c r="N6177" s="2">
        <v>0</v>
      </c>
      <c r="O6177" s="3">
        <v>9990</v>
      </c>
      <c r="P6177" s="3">
        <f>O6177/K6177</f>
        <v>999</v>
      </c>
      <c r="Q6177" s="3">
        <f>R6177/M6177</f>
        <v>1.9368168168168169</v>
      </c>
      <c r="R6177" s="4">
        <v>1934.88</v>
      </c>
      <c r="S6177" s="2">
        <f>R6177/O6177</f>
        <v>0.19368168168168171</v>
      </c>
    </row>
    <row r="6178" spans="1:19" x14ac:dyDescent="0.3">
      <c r="A6178" s="6">
        <v>6446</v>
      </c>
      <c r="B6178" t="s">
        <v>7513</v>
      </c>
      <c r="C6178" s="11">
        <v>45570</v>
      </c>
      <c r="D6178" s="1" t="str">
        <f t="shared" si="304"/>
        <v>2024</v>
      </c>
      <c r="E6178" s="12" t="str">
        <f t="shared" si="305"/>
        <v>October</v>
      </c>
      <c r="F6178" t="s">
        <v>14</v>
      </c>
      <c r="G6178" t="s">
        <v>2898</v>
      </c>
      <c r="H6178" t="s">
        <v>37</v>
      </c>
      <c r="I6178" t="s">
        <v>16</v>
      </c>
      <c r="J6178" t="s">
        <v>34</v>
      </c>
      <c r="K6178" s="6">
        <v>10</v>
      </c>
      <c r="L6178" s="6" t="str">
        <f t="shared" si="306"/>
        <v>Large</v>
      </c>
      <c r="M6178" s="7">
        <v>999</v>
      </c>
      <c r="N6178" s="2">
        <v>0.05</v>
      </c>
      <c r="O6178" s="3">
        <v>9490.5</v>
      </c>
      <c r="P6178" s="3">
        <f>O6178/K6178</f>
        <v>949.05</v>
      </c>
      <c r="Q6178" s="3">
        <f>R6178/M6178</f>
        <v>1.7534834834834836</v>
      </c>
      <c r="R6178" s="4">
        <v>1751.73</v>
      </c>
      <c r="S6178" s="2">
        <f>R6178/O6178</f>
        <v>0.18457720878773509</v>
      </c>
    </row>
    <row r="6179" spans="1:19" x14ac:dyDescent="0.3">
      <c r="A6179" s="6">
        <v>6447</v>
      </c>
      <c r="B6179" t="s">
        <v>7514</v>
      </c>
      <c r="C6179" s="11">
        <v>45514</v>
      </c>
      <c r="D6179" s="1" t="str">
        <f t="shared" si="304"/>
        <v>2024</v>
      </c>
      <c r="E6179" s="12" t="str">
        <f t="shared" si="305"/>
        <v>August</v>
      </c>
      <c r="F6179" t="s">
        <v>40</v>
      </c>
      <c r="G6179" t="s">
        <v>5539</v>
      </c>
      <c r="H6179" t="s">
        <v>15</v>
      </c>
      <c r="I6179" t="s">
        <v>16</v>
      </c>
      <c r="J6179" t="s">
        <v>34</v>
      </c>
      <c r="K6179" s="6">
        <v>3</v>
      </c>
      <c r="L6179" s="6" t="str">
        <f t="shared" si="306"/>
        <v>Small</v>
      </c>
      <c r="M6179" s="7">
        <v>999</v>
      </c>
      <c r="N6179" s="2">
        <v>0</v>
      </c>
      <c r="O6179" s="3">
        <v>2997</v>
      </c>
      <c r="P6179" s="3">
        <f>O6179/K6179</f>
        <v>999</v>
      </c>
      <c r="Q6179" s="3">
        <f>R6179/M6179</f>
        <v>0.52877877877877877</v>
      </c>
      <c r="R6179" s="4">
        <v>528.25</v>
      </c>
      <c r="S6179" s="2">
        <f>R6179/O6179</f>
        <v>0.17625959292625959</v>
      </c>
    </row>
    <row r="6180" spans="1:19" x14ac:dyDescent="0.3">
      <c r="A6180" s="6">
        <v>6448</v>
      </c>
      <c r="B6180" t="s">
        <v>7515</v>
      </c>
      <c r="C6180" s="11">
        <v>45465</v>
      </c>
      <c r="D6180" s="1" t="str">
        <f t="shared" si="304"/>
        <v>2024</v>
      </c>
      <c r="E6180" s="12" t="str">
        <f t="shared" si="305"/>
        <v>June</v>
      </c>
      <c r="F6180" t="s">
        <v>14</v>
      </c>
      <c r="G6180" t="s">
        <v>158</v>
      </c>
      <c r="H6180" t="s">
        <v>24</v>
      </c>
      <c r="I6180" t="s">
        <v>16</v>
      </c>
      <c r="J6180" t="s">
        <v>38</v>
      </c>
      <c r="K6180" s="6">
        <v>1</v>
      </c>
      <c r="L6180" s="6" t="str">
        <f t="shared" si="306"/>
        <v>Small</v>
      </c>
      <c r="M6180" s="7">
        <v>299</v>
      </c>
      <c r="N6180" s="2">
        <v>0.15</v>
      </c>
      <c r="O6180" s="3">
        <v>254.15</v>
      </c>
      <c r="P6180" s="3">
        <f>O6180/K6180</f>
        <v>254.15</v>
      </c>
      <c r="Q6180" s="3">
        <f>R6180/M6180</f>
        <v>0.24959866220735785</v>
      </c>
      <c r="R6180" s="4">
        <v>74.63</v>
      </c>
      <c r="S6180" s="2">
        <f>R6180/O6180</f>
        <v>0.29364548494983272</v>
      </c>
    </row>
    <row r="6181" spans="1:19" x14ac:dyDescent="0.3">
      <c r="A6181" s="6">
        <v>6449</v>
      </c>
      <c r="B6181" t="s">
        <v>7516</v>
      </c>
      <c r="C6181" s="11">
        <v>45712</v>
      </c>
      <c r="D6181" s="1" t="str">
        <f t="shared" si="304"/>
        <v>2025</v>
      </c>
      <c r="E6181" s="12" t="str">
        <f t="shared" si="305"/>
        <v>February</v>
      </c>
      <c r="F6181" t="s">
        <v>14</v>
      </c>
      <c r="G6181" t="s">
        <v>7517</v>
      </c>
      <c r="H6181" t="s">
        <v>37</v>
      </c>
      <c r="I6181" t="s">
        <v>27</v>
      </c>
      <c r="J6181" t="s">
        <v>17</v>
      </c>
      <c r="K6181" s="6">
        <v>8</v>
      </c>
      <c r="L6181" s="6" t="str">
        <f t="shared" si="306"/>
        <v>Large</v>
      </c>
      <c r="M6181" s="7">
        <v>299</v>
      </c>
      <c r="N6181" s="2">
        <v>0.05</v>
      </c>
      <c r="O6181" s="3">
        <v>2272.4</v>
      </c>
      <c r="P6181" s="3">
        <f>O6181/K6181</f>
        <v>284.05</v>
      </c>
      <c r="Q6181" s="3">
        <f>R6181/M6181</f>
        <v>2.0474916387959867</v>
      </c>
      <c r="R6181" s="4">
        <v>612.20000000000005</v>
      </c>
      <c r="S6181" s="2">
        <f>R6181/O6181</f>
        <v>0.26940679457841932</v>
      </c>
    </row>
    <row r="6182" spans="1:19" x14ac:dyDescent="0.3">
      <c r="A6182" s="6">
        <v>6450</v>
      </c>
      <c r="B6182" t="s">
        <v>7518</v>
      </c>
      <c r="C6182" s="11">
        <v>45576</v>
      </c>
      <c r="D6182" s="1" t="str">
        <f t="shared" si="304"/>
        <v>2024</v>
      </c>
      <c r="E6182" s="12" t="str">
        <f t="shared" si="305"/>
        <v>October</v>
      </c>
      <c r="F6182" t="s">
        <v>14</v>
      </c>
      <c r="G6182" t="s">
        <v>9662</v>
      </c>
      <c r="H6182" t="s">
        <v>37</v>
      </c>
      <c r="I6182" t="s">
        <v>19</v>
      </c>
      <c r="J6182" t="s">
        <v>32</v>
      </c>
      <c r="K6182" s="6">
        <v>7</v>
      </c>
      <c r="L6182" s="6" t="str">
        <f t="shared" si="306"/>
        <v>Large</v>
      </c>
      <c r="M6182" s="7">
        <v>299</v>
      </c>
      <c r="N6182" s="2">
        <v>0.05</v>
      </c>
      <c r="O6182" s="3">
        <v>1988.35</v>
      </c>
      <c r="P6182" s="3">
        <f>O6182/K6182</f>
        <v>284.05</v>
      </c>
      <c r="Q6182" s="3">
        <f>R6182/M6182</f>
        <v>0.71351170568561872</v>
      </c>
      <c r="R6182" s="4">
        <v>213.34</v>
      </c>
      <c r="S6182" s="2">
        <f>R6182/O6182</f>
        <v>0.10729499333618328</v>
      </c>
    </row>
    <row r="6183" spans="1:19" x14ac:dyDescent="0.3">
      <c r="A6183" s="6">
        <v>6451</v>
      </c>
      <c r="B6183" t="s">
        <v>7519</v>
      </c>
      <c r="C6183" s="11">
        <v>45362</v>
      </c>
      <c r="D6183" s="1" t="str">
        <f t="shared" si="304"/>
        <v>2024</v>
      </c>
      <c r="E6183" s="12" t="str">
        <f t="shared" si="305"/>
        <v>March</v>
      </c>
      <c r="F6183" t="s">
        <v>22</v>
      </c>
      <c r="G6183" t="s">
        <v>9662</v>
      </c>
      <c r="H6183" t="s">
        <v>24</v>
      </c>
      <c r="I6183" t="s">
        <v>16</v>
      </c>
      <c r="J6183" t="s">
        <v>34</v>
      </c>
      <c r="K6183" s="6">
        <v>8</v>
      </c>
      <c r="L6183" s="6" t="str">
        <f t="shared" si="306"/>
        <v>Large</v>
      </c>
      <c r="M6183" s="7">
        <v>149</v>
      </c>
      <c r="N6183" s="2">
        <v>0.05</v>
      </c>
      <c r="O6183" s="3">
        <v>1132.4000000000001</v>
      </c>
      <c r="P6183" s="3">
        <f>O6183/K6183</f>
        <v>141.55000000000001</v>
      </c>
      <c r="Q6183" s="3">
        <f>R6183/M6183</f>
        <v>1.1155704697986577</v>
      </c>
      <c r="R6183" s="4">
        <v>166.22</v>
      </c>
      <c r="S6183" s="2">
        <f>R6183/O6183</f>
        <v>0.14678558813140233</v>
      </c>
    </row>
    <row r="6184" spans="1:19" x14ac:dyDescent="0.3">
      <c r="A6184" s="6">
        <v>6453</v>
      </c>
      <c r="B6184" t="s">
        <v>7520</v>
      </c>
      <c r="C6184" s="11">
        <v>45805</v>
      </c>
      <c r="D6184" s="1" t="str">
        <f t="shared" si="304"/>
        <v>2025</v>
      </c>
      <c r="E6184" s="12" t="str">
        <f t="shared" si="305"/>
        <v>May</v>
      </c>
      <c r="F6184" t="s">
        <v>40</v>
      </c>
      <c r="G6184" t="s">
        <v>9662</v>
      </c>
      <c r="H6184" t="s">
        <v>24</v>
      </c>
      <c r="I6184" t="s">
        <v>16</v>
      </c>
      <c r="J6184" t="s">
        <v>38</v>
      </c>
      <c r="K6184" s="6">
        <v>3</v>
      </c>
      <c r="L6184" s="6" t="str">
        <f t="shared" si="306"/>
        <v>Small</v>
      </c>
      <c r="M6184" s="7">
        <v>999</v>
      </c>
      <c r="N6184" s="2">
        <v>0</v>
      </c>
      <c r="O6184" s="3">
        <v>2997</v>
      </c>
      <c r="P6184" s="3">
        <f>O6184/K6184</f>
        <v>999</v>
      </c>
      <c r="Q6184" s="3">
        <f>R6184/M6184</f>
        <v>0.45735735735735733</v>
      </c>
      <c r="R6184" s="4">
        <v>456.9</v>
      </c>
      <c r="S6184" s="2">
        <f>R6184/O6184</f>
        <v>0.15245245245245245</v>
      </c>
    </row>
    <row r="6185" spans="1:19" x14ac:dyDescent="0.3">
      <c r="A6185" s="6">
        <v>6454</v>
      </c>
      <c r="B6185" t="s">
        <v>7521</v>
      </c>
      <c r="C6185" s="11">
        <v>45689</v>
      </c>
      <c r="D6185" s="1" t="str">
        <f t="shared" si="304"/>
        <v>2025</v>
      </c>
      <c r="E6185" s="12" t="str">
        <f t="shared" si="305"/>
        <v>February</v>
      </c>
      <c r="F6185" t="s">
        <v>40</v>
      </c>
      <c r="G6185" t="s">
        <v>9662</v>
      </c>
      <c r="H6185" t="s">
        <v>37</v>
      </c>
      <c r="I6185" t="s">
        <v>27</v>
      </c>
      <c r="J6185" t="s">
        <v>47</v>
      </c>
      <c r="K6185" s="6">
        <v>6</v>
      </c>
      <c r="L6185" s="6" t="str">
        <f t="shared" si="306"/>
        <v>Midium</v>
      </c>
      <c r="M6185" s="7">
        <v>149</v>
      </c>
      <c r="N6185" s="2">
        <v>0</v>
      </c>
      <c r="O6185" s="3">
        <v>894</v>
      </c>
      <c r="P6185" s="3">
        <f>O6185/K6185</f>
        <v>149</v>
      </c>
      <c r="Q6185" s="3">
        <f>R6185/M6185</f>
        <v>0.30114093959731542</v>
      </c>
      <c r="R6185" s="4">
        <v>44.87</v>
      </c>
      <c r="S6185" s="2">
        <f>R6185/O6185</f>
        <v>5.0190156599552567E-2</v>
      </c>
    </row>
    <row r="6186" spans="1:19" x14ac:dyDescent="0.3">
      <c r="A6186" s="6">
        <v>6455</v>
      </c>
      <c r="B6186" t="s">
        <v>7522</v>
      </c>
      <c r="C6186" s="11">
        <v>45564</v>
      </c>
      <c r="D6186" s="1" t="str">
        <f t="shared" si="304"/>
        <v>2024</v>
      </c>
      <c r="E6186" s="12" t="str">
        <f t="shared" si="305"/>
        <v>September</v>
      </c>
      <c r="F6186" t="s">
        <v>22</v>
      </c>
      <c r="G6186" t="s">
        <v>3837</v>
      </c>
      <c r="H6186" t="s">
        <v>15</v>
      </c>
      <c r="I6186" t="s">
        <v>27</v>
      </c>
      <c r="J6186" t="s">
        <v>17</v>
      </c>
      <c r="K6186" s="6">
        <v>9</v>
      </c>
      <c r="L6186" s="6" t="str">
        <f t="shared" si="306"/>
        <v>Large</v>
      </c>
      <c r="M6186" s="7">
        <v>199</v>
      </c>
      <c r="N6186" s="2">
        <v>0.15</v>
      </c>
      <c r="O6186" s="3">
        <v>1522.35</v>
      </c>
      <c r="P6186" s="3">
        <f>O6186/K6186</f>
        <v>169.14999999999998</v>
      </c>
      <c r="Q6186" s="3">
        <f>R6186/M6186</f>
        <v>1.4808542713567838</v>
      </c>
      <c r="R6186" s="4">
        <v>294.69</v>
      </c>
      <c r="S6186" s="2">
        <f>R6186/O6186</f>
        <v>0.19357572174598484</v>
      </c>
    </row>
    <row r="6187" spans="1:19" x14ac:dyDescent="0.3">
      <c r="A6187" s="6">
        <v>6456</v>
      </c>
      <c r="B6187" t="s">
        <v>7523</v>
      </c>
      <c r="C6187" s="11">
        <v>45320</v>
      </c>
      <c r="D6187" s="1" t="str">
        <f t="shared" si="304"/>
        <v>2024</v>
      </c>
      <c r="E6187" s="12" t="str">
        <f t="shared" si="305"/>
        <v>January</v>
      </c>
      <c r="F6187" t="s">
        <v>40</v>
      </c>
      <c r="G6187" t="s">
        <v>7524</v>
      </c>
      <c r="H6187" t="s">
        <v>24</v>
      </c>
      <c r="I6187" t="s">
        <v>19</v>
      </c>
      <c r="J6187" t="s">
        <v>25</v>
      </c>
      <c r="K6187" s="6">
        <v>6</v>
      </c>
      <c r="L6187" s="6" t="str">
        <f t="shared" si="306"/>
        <v>Midium</v>
      </c>
      <c r="M6187" s="7">
        <v>299</v>
      </c>
      <c r="N6187" s="2">
        <v>0.15</v>
      </c>
      <c r="O6187" s="3">
        <v>1524.9</v>
      </c>
      <c r="P6187" s="3">
        <f>O6187/K6187</f>
        <v>254.15</v>
      </c>
      <c r="Q6187" s="3">
        <f>R6187/M6187</f>
        <v>0.90274247491638804</v>
      </c>
      <c r="R6187" s="4">
        <v>269.92</v>
      </c>
      <c r="S6187" s="2">
        <f>R6187/O6187</f>
        <v>0.17700832841497804</v>
      </c>
    </row>
    <row r="6188" spans="1:19" x14ac:dyDescent="0.3">
      <c r="A6188" s="6">
        <v>6457</v>
      </c>
      <c r="B6188" t="s">
        <v>7525</v>
      </c>
      <c r="C6188" s="11">
        <v>45848</v>
      </c>
      <c r="D6188" s="1" t="str">
        <f t="shared" si="304"/>
        <v>2025</v>
      </c>
      <c r="E6188" s="12" t="str">
        <f t="shared" si="305"/>
        <v>July</v>
      </c>
      <c r="F6188" t="s">
        <v>14</v>
      </c>
      <c r="G6188" t="s">
        <v>274</v>
      </c>
      <c r="H6188" t="s">
        <v>15</v>
      </c>
      <c r="I6188" t="s">
        <v>19</v>
      </c>
      <c r="J6188" t="s">
        <v>25</v>
      </c>
      <c r="K6188" s="6">
        <v>3</v>
      </c>
      <c r="L6188" s="6" t="str">
        <f t="shared" si="306"/>
        <v>Small</v>
      </c>
      <c r="M6188" s="7">
        <v>99</v>
      </c>
      <c r="N6188" s="2">
        <v>0.05</v>
      </c>
      <c r="O6188" s="3">
        <v>282.14999999999998</v>
      </c>
      <c r="P6188" s="3">
        <f>O6188/K6188</f>
        <v>94.05</v>
      </c>
      <c r="Q6188" s="3">
        <f>R6188/M6188</f>
        <v>0.44181818181818183</v>
      </c>
      <c r="R6188" s="4">
        <v>43.74</v>
      </c>
      <c r="S6188" s="2">
        <f>R6188/O6188</f>
        <v>0.15502392344497609</v>
      </c>
    </row>
    <row r="6189" spans="1:19" x14ac:dyDescent="0.3">
      <c r="A6189" s="6">
        <v>6459</v>
      </c>
      <c r="B6189" t="s">
        <v>7526</v>
      </c>
      <c r="C6189" s="11">
        <v>46014</v>
      </c>
      <c r="D6189" s="1" t="str">
        <f t="shared" si="304"/>
        <v>2025</v>
      </c>
      <c r="E6189" s="12" t="str">
        <f t="shared" si="305"/>
        <v>December</v>
      </c>
      <c r="F6189" t="s">
        <v>14</v>
      </c>
      <c r="G6189" t="s">
        <v>9662</v>
      </c>
      <c r="H6189" t="s">
        <v>24</v>
      </c>
      <c r="I6189" t="s">
        <v>19</v>
      </c>
      <c r="J6189" t="s">
        <v>42</v>
      </c>
      <c r="K6189" s="6">
        <v>10</v>
      </c>
      <c r="L6189" s="6" t="str">
        <f t="shared" si="306"/>
        <v>Large</v>
      </c>
      <c r="M6189" s="7">
        <v>999</v>
      </c>
      <c r="N6189" s="2">
        <v>0.05</v>
      </c>
      <c r="O6189" s="3">
        <v>9490.5</v>
      </c>
      <c r="P6189" s="3">
        <f>O6189/K6189</f>
        <v>949.05</v>
      </c>
      <c r="Q6189" s="3">
        <f>R6189/M6189</f>
        <v>1.3394694694694695</v>
      </c>
      <c r="R6189" s="4">
        <v>1338.13</v>
      </c>
      <c r="S6189" s="2">
        <f>R6189/O6189</f>
        <v>0.14099678625994416</v>
      </c>
    </row>
    <row r="6190" spans="1:19" x14ac:dyDescent="0.3">
      <c r="A6190" s="6">
        <v>6460</v>
      </c>
      <c r="B6190" t="s">
        <v>7527</v>
      </c>
      <c r="C6190" s="11">
        <v>45851</v>
      </c>
      <c r="D6190" s="1" t="str">
        <f t="shared" si="304"/>
        <v>2025</v>
      </c>
      <c r="E6190" s="12" t="str">
        <f t="shared" si="305"/>
        <v>July</v>
      </c>
      <c r="F6190" t="s">
        <v>14</v>
      </c>
      <c r="G6190" t="s">
        <v>2982</v>
      </c>
      <c r="H6190" t="s">
        <v>24</v>
      </c>
      <c r="I6190" t="s">
        <v>19</v>
      </c>
      <c r="J6190" t="s">
        <v>32</v>
      </c>
      <c r="K6190" s="6">
        <v>1</v>
      </c>
      <c r="L6190" s="6" t="str">
        <f t="shared" si="306"/>
        <v>Small</v>
      </c>
      <c r="M6190" s="7">
        <v>799</v>
      </c>
      <c r="N6190" s="2">
        <v>0.1</v>
      </c>
      <c r="O6190" s="3">
        <v>719.1</v>
      </c>
      <c r="P6190" s="3">
        <f>O6190/K6190</f>
        <v>719.1</v>
      </c>
      <c r="Q6190" s="3">
        <f>R6190/M6190</f>
        <v>0.2260325406758448</v>
      </c>
      <c r="R6190" s="4">
        <v>180.6</v>
      </c>
      <c r="S6190" s="2">
        <f>R6190/O6190</f>
        <v>0.25114726741760535</v>
      </c>
    </row>
    <row r="6191" spans="1:19" x14ac:dyDescent="0.3">
      <c r="A6191" s="6">
        <v>6461</v>
      </c>
      <c r="B6191" t="s">
        <v>7528</v>
      </c>
      <c r="C6191" s="11">
        <v>45339</v>
      </c>
      <c r="D6191" s="1" t="str">
        <f t="shared" si="304"/>
        <v>2024</v>
      </c>
      <c r="E6191" s="12" t="str">
        <f t="shared" si="305"/>
        <v>February</v>
      </c>
      <c r="F6191" t="s">
        <v>40</v>
      </c>
      <c r="G6191" t="s">
        <v>9662</v>
      </c>
      <c r="H6191" t="s">
        <v>15</v>
      </c>
      <c r="I6191" t="s">
        <v>16</v>
      </c>
      <c r="J6191" t="s">
        <v>38</v>
      </c>
      <c r="K6191" s="6">
        <v>8</v>
      </c>
      <c r="L6191" s="6" t="str">
        <f t="shared" si="306"/>
        <v>Large</v>
      </c>
      <c r="M6191" s="7">
        <v>499</v>
      </c>
      <c r="N6191" s="2">
        <v>0.15</v>
      </c>
      <c r="O6191" s="3">
        <v>3393.2</v>
      </c>
      <c r="P6191" s="3">
        <f>O6191/K6191</f>
        <v>424.15</v>
      </c>
      <c r="Q6191" s="3">
        <f>R6191/M6191</f>
        <v>1.9381763527054108</v>
      </c>
      <c r="R6191" s="4">
        <v>967.15</v>
      </c>
      <c r="S6191" s="2">
        <f>R6191/O6191</f>
        <v>0.28502593422138395</v>
      </c>
    </row>
    <row r="6192" spans="1:19" x14ac:dyDescent="0.3">
      <c r="A6192" s="6">
        <v>6462</v>
      </c>
      <c r="B6192" t="s">
        <v>7529</v>
      </c>
      <c r="C6192" s="11">
        <v>45386</v>
      </c>
      <c r="D6192" s="1" t="str">
        <f t="shared" si="304"/>
        <v>2024</v>
      </c>
      <c r="E6192" s="12" t="str">
        <f t="shared" si="305"/>
        <v>April</v>
      </c>
      <c r="F6192" t="s">
        <v>14</v>
      </c>
      <c r="G6192" t="s">
        <v>9662</v>
      </c>
      <c r="H6192" t="s">
        <v>24</v>
      </c>
      <c r="I6192" t="s">
        <v>19</v>
      </c>
      <c r="J6192" t="s">
        <v>20</v>
      </c>
      <c r="K6192" s="6">
        <v>10</v>
      </c>
      <c r="L6192" s="6" t="str">
        <f t="shared" si="306"/>
        <v>Large</v>
      </c>
      <c r="M6192" s="7">
        <v>149</v>
      </c>
      <c r="N6192" s="2">
        <v>0</v>
      </c>
      <c r="O6192" s="3">
        <v>1490</v>
      </c>
      <c r="P6192" s="3">
        <f>O6192/K6192</f>
        <v>149</v>
      </c>
      <c r="Q6192" s="3">
        <f>R6192/M6192</f>
        <v>0.58986577181208055</v>
      </c>
      <c r="R6192" s="4">
        <v>87.89</v>
      </c>
      <c r="S6192" s="2">
        <f>R6192/O6192</f>
        <v>5.8986577181208054E-2</v>
      </c>
    </row>
    <row r="6193" spans="1:19" x14ac:dyDescent="0.3">
      <c r="A6193" s="6">
        <v>6463</v>
      </c>
      <c r="B6193" t="s">
        <v>7530</v>
      </c>
      <c r="C6193" s="11">
        <v>45711</v>
      </c>
      <c r="D6193" s="1" t="str">
        <f t="shared" si="304"/>
        <v>2025</v>
      </c>
      <c r="E6193" s="12" t="str">
        <f t="shared" si="305"/>
        <v>February</v>
      </c>
      <c r="F6193" t="s">
        <v>40</v>
      </c>
      <c r="G6193" t="s">
        <v>9662</v>
      </c>
      <c r="H6193" t="s">
        <v>15</v>
      </c>
      <c r="I6193" t="s">
        <v>27</v>
      </c>
      <c r="J6193" t="s">
        <v>17</v>
      </c>
      <c r="K6193" s="6">
        <v>9</v>
      </c>
      <c r="L6193" s="6" t="str">
        <f t="shared" si="306"/>
        <v>Large</v>
      </c>
      <c r="M6193" s="7">
        <v>499</v>
      </c>
      <c r="N6193" s="2">
        <v>0.1</v>
      </c>
      <c r="O6193" s="3">
        <v>4041.9</v>
      </c>
      <c r="P6193" s="3">
        <f>O6193/K6193</f>
        <v>449.1</v>
      </c>
      <c r="Q6193" s="3">
        <f>R6193/M6193</f>
        <v>0.68663326653306611</v>
      </c>
      <c r="R6193" s="4">
        <v>342.63</v>
      </c>
      <c r="S6193" s="2">
        <f>R6193/O6193</f>
        <v>8.4769539078156306E-2</v>
      </c>
    </row>
    <row r="6194" spans="1:19" x14ac:dyDescent="0.3">
      <c r="A6194" s="6">
        <v>6464</v>
      </c>
      <c r="B6194" t="s">
        <v>7531</v>
      </c>
      <c r="C6194" s="11">
        <v>45371</v>
      </c>
      <c r="D6194" s="1" t="str">
        <f t="shared" si="304"/>
        <v>2024</v>
      </c>
      <c r="E6194" s="12" t="str">
        <f t="shared" si="305"/>
        <v>March</v>
      </c>
      <c r="F6194" t="s">
        <v>29</v>
      </c>
      <c r="G6194" t="s">
        <v>9662</v>
      </c>
      <c r="H6194" t="s">
        <v>37</v>
      </c>
      <c r="I6194" t="s">
        <v>19</v>
      </c>
      <c r="J6194" t="s">
        <v>32</v>
      </c>
      <c r="K6194" s="6">
        <v>4</v>
      </c>
      <c r="L6194" s="6" t="str">
        <f t="shared" si="306"/>
        <v>Midium</v>
      </c>
      <c r="M6194" s="7">
        <v>799</v>
      </c>
      <c r="N6194" s="2">
        <v>0</v>
      </c>
      <c r="O6194" s="3">
        <v>3196</v>
      </c>
      <c r="P6194" s="3">
        <f>O6194/K6194</f>
        <v>799</v>
      </c>
      <c r="Q6194" s="3">
        <f>R6194/M6194</f>
        <v>1.1873216520650813</v>
      </c>
      <c r="R6194" s="4">
        <v>948.67</v>
      </c>
      <c r="S6194" s="2">
        <f>R6194/O6194</f>
        <v>0.29683041301627033</v>
      </c>
    </row>
    <row r="6195" spans="1:19" x14ac:dyDescent="0.3">
      <c r="A6195" s="6">
        <v>6465</v>
      </c>
      <c r="B6195" t="s">
        <v>7532</v>
      </c>
      <c r="C6195" s="11">
        <v>45982</v>
      </c>
      <c r="D6195" s="1" t="str">
        <f t="shared" si="304"/>
        <v>2025</v>
      </c>
      <c r="E6195" s="12" t="str">
        <f t="shared" si="305"/>
        <v>November</v>
      </c>
      <c r="F6195" t="s">
        <v>14</v>
      </c>
      <c r="G6195" t="s">
        <v>9662</v>
      </c>
      <c r="H6195" t="s">
        <v>37</v>
      </c>
      <c r="I6195" t="s">
        <v>27</v>
      </c>
      <c r="J6195" t="s">
        <v>17</v>
      </c>
      <c r="K6195" s="6">
        <v>9</v>
      </c>
      <c r="L6195" s="6" t="str">
        <f t="shared" si="306"/>
        <v>Large</v>
      </c>
      <c r="M6195" s="7">
        <v>499</v>
      </c>
      <c r="N6195" s="2">
        <v>0.1</v>
      </c>
      <c r="O6195" s="3">
        <v>4041.9</v>
      </c>
      <c r="P6195" s="3">
        <f>O6195/K6195</f>
        <v>449.1</v>
      </c>
      <c r="Q6195" s="3">
        <f>R6195/M6195</f>
        <v>1.8070741482965933</v>
      </c>
      <c r="R6195" s="4">
        <v>901.73</v>
      </c>
      <c r="S6195" s="2">
        <f>R6195/O6195</f>
        <v>0.22309557386377693</v>
      </c>
    </row>
    <row r="6196" spans="1:19" x14ac:dyDescent="0.3">
      <c r="A6196" s="6">
        <v>6466</v>
      </c>
      <c r="B6196" t="s">
        <v>7533</v>
      </c>
      <c r="C6196" s="11">
        <v>45441</v>
      </c>
      <c r="D6196" s="1" t="str">
        <f t="shared" ref="D6196:D6256" si="307">TEXT(C6196, "yyyy")</f>
        <v>2024</v>
      </c>
      <c r="E6196" s="12" t="str">
        <f t="shared" ref="E6196:E6256" si="308">TEXT(C6196, "mmmm")</f>
        <v>May</v>
      </c>
      <c r="F6196" t="s">
        <v>14</v>
      </c>
      <c r="G6196" t="s">
        <v>9662</v>
      </c>
      <c r="H6196" t="s">
        <v>15</v>
      </c>
      <c r="I6196" t="s">
        <v>19</v>
      </c>
      <c r="J6196" t="s">
        <v>32</v>
      </c>
      <c r="K6196" s="6">
        <v>3</v>
      </c>
      <c r="L6196" s="6" t="str">
        <f t="shared" si="306"/>
        <v>Small</v>
      </c>
      <c r="M6196" s="7">
        <v>999</v>
      </c>
      <c r="N6196" s="2">
        <v>0.15</v>
      </c>
      <c r="O6196" s="3">
        <v>2547.4499999999998</v>
      </c>
      <c r="P6196" s="3">
        <f>O6196/K6196</f>
        <v>849.15</v>
      </c>
      <c r="Q6196" s="3">
        <f>R6196/M6196</f>
        <v>0.26456456456456456</v>
      </c>
      <c r="R6196" s="4">
        <v>264.3</v>
      </c>
      <c r="S6196" s="2">
        <f>R6196/O6196</f>
        <v>0.10375080963316259</v>
      </c>
    </row>
    <row r="6197" spans="1:19" x14ac:dyDescent="0.3">
      <c r="A6197" s="6">
        <v>6467</v>
      </c>
      <c r="B6197" t="s">
        <v>7534</v>
      </c>
      <c r="C6197" s="11">
        <v>45685</v>
      </c>
      <c r="D6197" s="1" t="str">
        <f t="shared" si="307"/>
        <v>2025</v>
      </c>
      <c r="E6197" s="12" t="str">
        <f t="shared" si="308"/>
        <v>January</v>
      </c>
      <c r="F6197" t="s">
        <v>22</v>
      </c>
      <c r="G6197" t="s">
        <v>9662</v>
      </c>
      <c r="H6197" t="s">
        <v>37</v>
      </c>
      <c r="I6197" t="s">
        <v>27</v>
      </c>
      <c r="J6197" t="s">
        <v>17</v>
      </c>
      <c r="K6197" s="6">
        <v>3</v>
      </c>
      <c r="L6197" s="6" t="str">
        <f t="shared" si="306"/>
        <v>Small</v>
      </c>
      <c r="M6197" s="7">
        <v>99</v>
      </c>
      <c r="N6197" s="2">
        <v>0.05</v>
      </c>
      <c r="O6197" s="3">
        <v>282.14999999999998</v>
      </c>
      <c r="P6197" s="3">
        <f>O6197/K6197</f>
        <v>94.05</v>
      </c>
      <c r="Q6197" s="3">
        <f>R6197/M6197</f>
        <v>0.55757575757575761</v>
      </c>
      <c r="R6197" s="4">
        <v>55.2</v>
      </c>
      <c r="S6197" s="2">
        <f>R6197/O6197</f>
        <v>0.19564061669324831</v>
      </c>
    </row>
    <row r="6198" spans="1:19" x14ac:dyDescent="0.3">
      <c r="A6198" s="6">
        <v>6468</v>
      </c>
      <c r="B6198" t="s">
        <v>7535</v>
      </c>
      <c r="C6198" s="11">
        <v>45759</v>
      </c>
      <c r="D6198" s="1" t="str">
        <f t="shared" si="307"/>
        <v>2025</v>
      </c>
      <c r="E6198" s="12" t="str">
        <f t="shared" si="308"/>
        <v>April</v>
      </c>
      <c r="F6198" t="s">
        <v>40</v>
      </c>
      <c r="G6198" t="s">
        <v>9662</v>
      </c>
      <c r="H6198" t="s">
        <v>15</v>
      </c>
      <c r="I6198" t="s">
        <v>19</v>
      </c>
      <c r="J6198" t="s">
        <v>20</v>
      </c>
      <c r="K6198" s="6">
        <v>1</v>
      </c>
      <c r="L6198" s="6" t="str">
        <f t="shared" si="306"/>
        <v>Small</v>
      </c>
      <c r="M6198" s="7">
        <v>199</v>
      </c>
      <c r="N6198" s="2">
        <v>0.15</v>
      </c>
      <c r="O6198" s="3">
        <v>169.15</v>
      </c>
      <c r="P6198" s="3">
        <f>O6198/K6198</f>
        <v>169.15</v>
      </c>
      <c r="Q6198" s="3">
        <f>R6198/M6198</f>
        <v>0.10422110552763818</v>
      </c>
      <c r="R6198" s="4">
        <v>20.74</v>
      </c>
      <c r="S6198" s="2">
        <f>R6198/O6198</f>
        <v>0.12261306532663316</v>
      </c>
    </row>
    <row r="6199" spans="1:19" x14ac:dyDescent="0.3">
      <c r="A6199" s="6">
        <v>6469</v>
      </c>
      <c r="B6199" t="s">
        <v>7536</v>
      </c>
      <c r="C6199" s="11">
        <v>45460</v>
      </c>
      <c r="D6199" s="1" t="str">
        <f t="shared" si="307"/>
        <v>2024</v>
      </c>
      <c r="E6199" s="12" t="str">
        <f t="shared" si="308"/>
        <v>June</v>
      </c>
      <c r="F6199" t="s">
        <v>14</v>
      </c>
      <c r="G6199" t="s">
        <v>9662</v>
      </c>
      <c r="H6199" t="s">
        <v>24</v>
      </c>
      <c r="I6199" t="s">
        <v>27</v>
      </c>
      <c r="J6199" t="s">
        <v>17</v>
      </c>
      <c r="K6199" s="6">
        <v>4</v>
      </c>
      <c r="L6199" s="6" t="str">
        <f t="shared" si="306"/>
        <v>Midium</v>
      </c>
      <c r="M6199" s="7">
        <v>299</v>
      </c>
      <c r="N6199" s="2">
        <v>0.15</v>
      </c>
      <c r="O6199" s="3">
        <v>1016.6</v>
      </c>
      <c r="P6199" s="3">
        <f>O6199/K6199</f>
        <v>254.15</v>
      </c>
      <c r="Q6199" s="3">
        <f>R6199/M6199</f>
        <v>0.80267558528428096</v>
      </c>
      <c r="R6199" s="4">
        <v>240</v>
      </c>
      <c r="S6199" s="2">
        <f>R6199/O6199</f>
        <v>0.23608105449537675</v>
      </c>
    </row>
    <row r="6200" spans="1:19" x14ac:dyDescent="0.3">
      <c r="A6200" s="6">
        <v>6470</v>
      </c>
      <c r="B6200" t="s">
        <v>7537</v>
      </c>
      <c r="C6200" s="11">
        <v>45869</v>
      </c>
      <c r="D6200" s="1" t="str">
        <f t="shared" si="307"/>
        <v>2025</v>
      </c>
      <c r="E6200" s="12" t="str">
        <f t="shared" si="308"/>
        <v>July</v>
      </c>
      <c r="F6200" t="s">
        <v>14</v>
      </c>
      <c r="G6200" t="s">
        <v>9662</v>
      </c>
      <c r="H6200" t="s">
        <v>24</v>
      </c>
      <c r="I6200" t="s">
        <v>16</v>
      </c>
      <c r="J6200" t="s">
        <v>38</v>
      </c>
      <c r="K6200" s="6">
        <v>10</v>
      </c>
      <c r="L6200" s="6" t="str">
        <f t="shared" si="306"/>
        <v>Large</v>
      </c>
      <c r="M6200" s="7">
        <v>299</v>
      </c>
      <c r="N6200" s="2">
        <v>0.15</v>
      </c>
      <c r="O6200" s="3">
        <v>2541.5</v>
      </c>
      <c r="P6200" s="3">
        <f>O6200/K6200</f>
        <v>254.15</v>
      </c>
      <c r="Q6200" s="3">
        <f>R6200/M6200</f>
        <v>2.1635451505016721</v>
      </c>
      <c r="R6200" s="4">
        <v>646.9</v>
      </c>
      <c r="S6200" s="2">
        <f>R6200/O6200</f>
        <v>0.25453472358843204</v>
      </c>
    </row>
    <row r="6201" spans="1:19" x14ac:dyDescent="0.3">
      <c r="A6201" s="6">
        <v>6471</v>
      </c>
      <c r="B6201" t="s">
        <v>7538</v>
      </c>
      <c r="C6201" s="11">
        <v>45881</v>
      </c>
      <c r="D6201" s="1" t="str">
        <f t="shared" si="307"/>
        <v>2025</v>
      </c>
      <c r="E6201" s="12" t="str">
        <f t="shared" si="308"/>
        <v>August</v>
      </c>
      <c r="F6201" t="s">
        <v>29</v>
      </c>
      <c r="G6201" t="s">
        <v>9662</v>
      </c>
      <c r="H6201" t="s">
        <v>37</v>
      </c>
      <c r="I6201" t="s">
        <v>19</v>
      </c>
      <c r="J6201" t="s">
        <v>25</v>
      </c>
      <c r="K6201" s="6">
        <v>8</v>
      </c>
      <c r="L6201" s="6" t="str">
        <f t="shared" si="306"/>
        <v>Large</v>
      </c>
      <c r="M6201" s="7">
        <v>499</v>
      </c>
      <c r="N6201" s="2">
        <v>0.05</v>
      </c>
      <c r="O6201" s="3">
        <v>3792.4</v>
      </c>
      <c r="P6201" s="3">
        <f>O6201/K6201</f>
        <v>474.05</v>
      </c>
      <c r="Q6201" s="3">
        <f>R6201/M6201</f>
        <v>1.3171342685370742</v>
      </c>
      <c r="R6201" s="4">
        <v>657.25</v>
      </c>
      <c r="S6201" s="2">
        <f>R6201/O6201</f>
        <v>0.17330714059698343</v>
      </c>
    </row>
    <row r="6202" spans="1:19" x14ac:dyDescent="0.3">
      <c r="A6202" s="6">
        <v>6472</v>
      </c>
      <c r="B6202" t="s">
        <v>7539</v>
      </c>
      <c r="C6202" s="11">
        <v>45467</v>
      </c>
      <c r="D6202" s="1" t="str">
        <f t="shared" si="307"/>
        <v>2024</v>
      </c>
      <c r="E6202" s="12" t="str">
        <f t="shared" si="308"/>
        <v>June</v>
      </c>
      <c r="F6202" t="s">
        <v>22</v>
      </c>
      <c r="G6202" t="s">
        <v>9662</v>
      </c>
      <c r="H6202" t="s">
        <v>15</v>
      </c>
      <c r="I6202" t="s">
        <v>19</v>
      </c>
      <c r="J6202" t="s">
        <v>20</v>
      </c>
      <c r="K6202" s="6">
        <v>3</v>
      </c>
      <c r="L6202" s="6" t="str">
        <f t="shared" si="306"/>
        <v>Small</v>
      </c>
      <c r="M6202" s="7">
        <v>149</v>
      </c>
      <c r="N6202" s="2">
        <v>0.15</v>
      </c>
      <c r="O6202" s="3">
        <v>379.95</v>
      </c>
      <c r="P6202" s="3">
        <f>O6202/K6202</f>
        <v>126.64999999999999</v>
      </c>
      <c r="Q6202" s="3">
        <f>R6202/M6202</f>
        <v>0.32201342281879192</v>
      </c>
      <c r="R6202" s="4">
        <v>47.98</v>
      </c>
      <c r="S6202" s="2">
        <f>R6202/O6202</f>
        <v>0.12627977365442822</v>
      </c>
    </row>
    <row r="6203" spans="1:19" x14ac:dyDescent="0.3">
      <c r="A6203" s="6">
        <v>6473</v>
      </c>
      <c r="B6203" t="s">
        <v>7540</v>
      </c>
      <c r="C6203" s="11">
        <v>45608</v>
      </c>
      <c r="D6203" s="1" t="str">
        <f t="shared" si="307"/>
        <v>2024</v>
      </c>
      <c r="E6203" s="12" t="str">
        <f t="shared" si="308"/>
        <v>November</v>
      </c>
      <c r="F6203" t="s">
        <v>40</v>
      </c>
      <c r="G6203" t="s">
        <v>7541</v>
      </c>
      <c r="H6203" t="s">
        <v>24</v>
      </c>
      <c r="I6203" t="s">
        <v>27</v>
      </c>
      <c r="J6203" t="s">
        <v>17</v>
      </c>
      <c r="K6203" s="6">
        <v>9</v>
      </c>
      <c r="L6203" s="6" t="str">
        <f t="shared" si="306"/>
        <v>Large</v>
      </c>
      <c r="M6203" s="7">
        <v>199</v>
      </c>
      <c r="N6203" s="2">
        <v>0.15</v>
      </c>
      <c r="O6203" s="3">
        <v>1522.35</v>
      </c>
      <c r="P6203" s="3">
        <f>O6203/K6203</f>
        <v>169.14999999999998</v>
      </c>
      <c r="Q6203" s="3">
        <f>R6203/M6203</f>
        <v>0.88221105527638188</v>
      </c>
      <c r="R6203" s="4">
        <v>175.56</v>
      </c>
      <c r="S6203" s="2">
        <f>R6203/O6203</f>
        <v>0.11532170657207608</v>
      </c>
    </row>
    <row r="6204" spans="1:19" x14ac:dyDescent="0.3">
      <c r="A6204" s="6">
        <v>6474</v>
      </c>
      <c r="B6204" t="s">
        <v>7542</v>
      </c>
      <c r="C6204" s="11">
        <v>45488</v>
      </c>
      <c r="D6204" s="1" t="str">
        <f t="shared" si="307"/>
        <v>2024</v>
      </c>
      <c r="E6204" s="12" t="str">
        <f t="shared" si="308"/>
        <v>July</v>
      </c>
      <c r="F6204" t="s">
        <v>40</v>
      </c>
      <c r="G6204" t="s">
        <v>1611</v>
      </c>
      <c r="H6204" t="s">
        <v>15</v>
      </c>
      <c r="I6204" t="s">
        <v>19</v>
      </c>
      <c r="J6204" t="s">
        <v>25</v>
      </c>
      <c r="K6204" s="6">
        <v>5</v>
      </c>
      <c r="L6204" s="6" t="str">
        <f t="shared" si="306"/>
        <v>Midium</v>
      </c>
      <c r="M6204" s="7">
        <v>799</v>
      </c>
      <c r="N6204" s="2">
        <v>0</v>
      </c>
      <c r="O6204" s="3">
        <v>3995</v>
      </c>
      <c r="P6204" s="3">
        <f>O6204/K6204</f>
        <v>799</v>
      </c>
      <c r="Q6204" s="3">
        <f>R6204/M6204</f>
        <v>0.55316645807259079</v>
      </c>
      <c r="R6204" s="4">
        <v>441.98</v>
      </c>
      <c r="S6204" s="2">
        <f>R6204/O6204</f>
        <v>0.11063329161451815</v>
      </c>
    </row>
    <row r="6205" spans="1:19" x14ac:dyDescent="0.3">
      <c r="A6205" s="6">
        <v>6475</v>
      </c>
      <c r="B6205" t="s">
        <v>7543</v>
      </c>
      <c r="C6205" s="11">
        <v>45418</v>
      </c>
      <c r="D6205" s="1" t="str">
        <f t="shared" si="307"/>
        <v>2024</v>
      </c>
      <c r="E6205" s="12" t="str">
        <f t="shared" si="308"/>
        <v>May</v>
      </c>
      <c r="F6205" t="s">
        <v>40</v>
      </c>
      <c r="G6205" t="s">
        <v>7544</v>
      </c>
      <c r="H6205" t="s">
        <v>15</v>
      </c>
      <c r="I6205" t="s">
        <v>27</v>
      </c>
      <c r="J6205" t="s">
        <v>47</v>
      </c>
      <c r="K6205" s="6">
        <v>6</v>
      </c>
      <c r="L6205" s="6" t="str">
        <f t="shared" si="306"/>
        <v>Midium</v>
      </c>
      <c r="M6205" s="7">
        <v>299</v>
      </c>
      <c r="N6205" s="2">
        <v>0</v>
      </c>
      <c r="O6205" s="3">
        <v>1794</v>
      </c>
      <c r="P6205" s="3">
        <f>O6205/K6205</f>
        <v>299</v>
      </c>
      <c r="Q6205" s="3">
        <f>R6205/M6205</f>
        <v>1.548628762541806</v>
      </c>
      <c r="R6205" s="4">
        <v>463.04</v>
      </c>
      <c r="S6205" s="2">
        <f>R6205/O6205</f>
        <v>0.25810479375696765</v>
      </c>
    </row>
    <row r="6206" spans="1:19" x14ac:dyDescent="0.3">
      <c r="A6206" s="6">
        <v>6476</v>
      </c>
      <c r="B6206" t="s">
        <v>7545</v>
      </c>
      <c r="C6206" s="11">
        <v>45904</v>
      </c>
      <c r="D6206" s="1" t="str">
        <f t="shared" si="307"/>
        <v>2025</v>
      </c>
      <c r="E6206" s="12" t="str">
        <f t="shared" si="308"/>
        <v>September</v>
      </c>
      <c r="F6206" t="s">
        <v>14</v>
      </c>
      <c r="G6206" t="s">
        <v>2836</v>
      </c>
      <c r="H6206" t="s">
        <v>15</v>
      </c>
      <c r="I6206" t="s">
        <v>27</v>
      </c>
      <c r="J6206" t="s">
        <v>17</v>
      </c>
      <c r="K6206" s="6">
        <v>5</v>
      </c>
      <c r="L6206" s="6" t="str">
        <f t="shared" si="306"/>
        <v>Midium</v>
      </c>
      <c r="M6206" s="7">
        <v>799</v>
      </c>
      <c r="N6206" s="2">
        <v>0.1</v>
      </c>
      <c r="O6206" s="3">
        <v>3595.5</v>
      </c>
      <c r="P6206" s="3">
        <f>O6206/K6206</f>
        <v>719.1</v>
      </c>
      <c r="Q6206" s="3">
        <f>R6206/M6206</f>
        <v>1.0164956195244055</v>
      </c>
      <c r="R6206" s="4">
        <v>812.18</v>
      </c>
      <c r="S6206" s="2">
        <f>R6206/O6206</f>
        <v>0.22588791544986789</v>
      </c>
    </row>
    <row r="6207" spans="1:19" x14ac:dyDescent="0.3">
      <c r="A6207" s="6">
        <v>6477</v>
      </c>
      <c r="B6207" t="s">
        <v>7546</v>
      </c>
      <c r="C6207" s="11">
        <v>45651</v>
      </c>
      <c r="D6207" s="1" t="str">
        <f t="shared" si="307"/>
        <v>2024</v>
      </c>
      <c r="E6207" s="12" t="str">
        <f t="shared" si="308"/>
        <v>December</v>
      </c>
      <c r="F6207" t="s">
        <v>29</v>
      </c>
      <c r="G6207" t="s">
        <v>9662</v>
      </c>
      <c r="H6207" t="s">
        <v>15</v>
      </c>
      <c r="I6207" t="s">
        <v>27</v>
      </c>
      <c r="J6207" t="s">
        <v>17</v>
      </c>
      <c r="K6207" s="6">
        <v>10</v>
      </c>
      <c r="L6207" s="6" t="str">
        <f t="shared" si="306"/>
        <v>Large</v>
      </c>
      <c r="M6207" s="7">
        <v>499</v>
      </c>
      <c r="N6207" s="2">
        <v>0.1</v>
      </c>
      <c r="O6207" s="3">
        <v>4491</v>
      </c>
      <c r="P6207" s="3">
        <f>O6207/K6207</f>
        <v>449.1</v>
      </c>
      <c r="Q6207" s="3">
        <f>R6207/M6207</f>
        <v>0.80416833667334664</v>
      </c>
      <c r="R6207" s="4">
        <v>401.28</v>
      </c>
      <c r="S6207" s="2">
        <f>R6207/O6207</f>
        <v>8.935203740814962E-2</v>
      </c>
    </row>
    <row r="6208" spans="1:19" x14ac:dyDescent="0.3">
      <c r="A6208" s="6">
        <v>6478</v>
      </c>
      <c r="B6208" t="s">
        <v>7547</v>
      </c>
      <c r="C6208" s="11">
        <v>45612</v>
      </c>
      <c r="D6208" s="1" t="str">
        <f t="shared" si="307"/>
        <v>2024</v>
      </c>
      <c r="E6208" s="12" t="str">
        <f t="shared" si="308"/>
        <v>November</v>
      </c>
      <c r="F6208" t="s">
        <v>14</v>
      </c>
      <c r="G6208" t="s">
        <v>9662</v>
      </c>
      <c r="H6208" t="s">
        <v>15</v>
      </c>
      <c r="I6208" t="s">
        <v>27</v>
      </c>
      <c r="J6208" t="s">
        <v>47</v>
      </c>
      <c r="K6208" s="6">
        <v>7</v>
      </c>
      <c r="L6208" s="6" t="str">
        <f t="shared" si="306"/>
        <v>Large</v>
      </c>
      <c r="M6208" s="7">
        <v>999</v>
      </c>
      <c r="N6208" s="2">
        <v>0.1</v>
      </c>
      <c r="O6208" s="3">
        <v>6293.7</v>
      </c>
      <c r="P6208" s="3">
        <f>O6208/K6208</f>
        <v>899.1</v>
      </c>
      <c r="Q6208" s="3">
        <f>R6208/M6208</f>
        <v>0.90007007007007001</v>
      </c>
      <c r="R6208" s="4">
        <v>899.17</v>
      </c>
      <c r="S6208" s="2">
        <f>R6208/O6208</f>
        <v>0.14286826509048731</v>
      </c>
    </row>
    <row r="6209" spans="1:19" x14ac:dyDescent="0.3">
      <c r="A6209" s="6">
        <v>6479</v>
      </c>
      <c r="B6209" t="s">
        <v>7548</v>
      </c>
      <c r="C6209" s="11">
        <v>45688</v>
      </c>
      <c r="D6209" s="1" t="str">
        <f t="shared" si="307"/>
        <v>2025</v>
      </c>
      <c r="E6209" s="12" t="str">
        <f t="shared" si="308"/>
        <v>January</v>
      </c>
      <c r="F6209" t="s">
        <v>14</v>
      </c>
      <c r="G6209" t="s">
        <v>2811</v>
      </c>
      <c r="H6209" t="s">
        <v>37</v>
      </c>
      <c r="I6209" t="s">
        <v>19</v>
      </c>
      <c r="J6209" t="s">
        <v>32</v>
      </c>
      <c r="K6209" s="6">
        <v>6</v>
      </c>
      <c r="L6209" s="6" t="str">
        <f t="shared" si="306"/>
        <v>Midium</v>
      </c>
      <c r="M6209" s="7">
        <v>499</v>
      </c>
      <c r="N6209" s="2">
        <v>0</v>
      </c>
      <c r="O6209" s="3">
        <v>2994</v>
      </c>
      <c r="P6209" s="3">
        <f>O6209/K6209</f>
        <v>499</v>
      </c>
      <c r="Q6209" s="3">
        <f>R6209/M6209</f>
        <v>0.36587174348697393</v>
      </c>
      <c r="R6209" s="4">
        <v>182.57</v>
      </c>
      <c r="S6209" s="2">
        <f>R6209/O6209</f>
        <v>6.0978623914495655E-2</v>
      </c>
    </row>
    <row r="6210" spans="1:19" x14ac:dyDescent="0.3">
      <c r="A6210" s="6">
        <v>6480</v>
      </c>
      <c r="B6210" t="s">
        <v>7549</v>
      </c>
      <c r="C6210" s="11">
        <v>45788</v>
      </c>
      <c r="D6210" s="1" t="str">
        <f t="shared" si="307"/>
        <v>2025</v>
      </c>
      <c r="E6210" s="12" t="str">
        <f t="shared" si="308"/>
        <v>May</v>
      </c>
      <c r="F6210" t="s">
        <v>40</v>
      </c>
      <c r="G6210" t="s">
        <v>9662</v>
      </c>
      <c r="H6210" t="s">
        <v>15</v>
      </c>
      <c r="I6210" t="s">
        <v>16</v>
      </c>
      <c r="J6210" t="s">
        <v>38</v>
      </c>
      <c r="K6210" s="6">
        <v>2</v>
      </c>
      <c r="L6210" s="6" t="str">
        <f t="shared" si="306"/>
        <v>Small</v>
      </c>
      <c r="M6210" s="7">
        <v>299</v>
      </c>
      <c r="N6210" s="2">
        <v>0.05</v>
      </c>
      <c r="O6210" s="3">
        <v>568.1</v>
      </c>
      <c r="P6210" s="3">
        <f>O6210/K6210</f>
        <v>284.05</v>
      </c>
      <c r="Q6210" s="3">
        <f>R6210/M6210</f>
        <v>0.20204013377926419</v>
      </c>
      <c r="R6210" s="4">
        <v>60.41</v>
      </c>
      <c r="S6210" s="2">
        <f>R6210/O6210</f>
        <v>0.10633691251540221</v>
      </c>
    </row>
    <row r="6211" spans="1:19" x14ac:dyDescent="0.3">
      <c r="A6211" s="6">
        <v>6481</v>
      </c>
      <c r="B6211" t="s">
        <v>7550</v>
      </c>
      <c r="C6211" s="11">
        <v>45619</v>
      </c>
      <c r="D6211" s="1" t="str">
        <f t="shared" si="307"/>
        <v>2024</v>
      </c>
      <c r="E6211" s="12" t="str">
        <f t="shared" si="308"/>
        <v>November</v>
      </c>
      <c r="F6211" t="s">
        <v>22</v>
      </c>
      <c r="G6211" t="s">
        <v>4273</v>
      </c>
      <c r="H6211" t="s">
        <v>15</v>
      </c>
      <c r="I6211" t="s">
        <v>27</v>
      </c>
      <c r="J6211" t="s">
        <v>17</v>
      </c>
      <c r="K6211" s="6">
        <v>4</v>
      </c>
      <c r="L6211" s="6" t="str">
        <f t="shared" ref="L6211:L6274" si="309">IF(K6211&lt;4,"Small", IF(K6211&lt;7,"Midium", IF(K6211&lt;=10,"Large")))</f>
        <v>Midium</v>
      </c>
      <c r="M6211" s="7">
        <v>799</v>
      </c>
      <c r="N6211" s="2">
        <v>0.1</v>
      </c>
      <c r="O6211" s="3">
        <v>2876.4</v>
      </c>
      <c r="P6211" s="3">
        <f>O6211/K6211</f>
        <v>719.1</v>
      </c>
      <c r="Q6211" s="3">
        <f>R6211/M6211</f>
        <v>0.65624530663329161</v>
      </c>
      <c r="R6211" s="4">
        <v>524.34</v>
      </c>
      <c r="S6211" s="2">
        <f>R6211/O6211</f>
        <v>0.18229036295369211</v>
      </c>
    </row>
    <row r="6212" spans="1:19" x14ac:dyDescent="0.3">
      <c r="A6212" s="6">
        <v>6482</v>
      </c>
      <c r="B6212" t="s">
        <v>7551</v>
      </c>
      <c r="C6212" s="11">
        <v>45904</v>
      </c>
      <c r="D6212" s="1" t="str">
        <f t="shared" si="307"/>
        <v>2025</v>
      </c>
      <c r="E6212" s="12" t="str">
        <f t="shared" si="308"/>
        <v>September</v>
      </c>
      <c r="F6212" t="s">
        <v>22</v>
      </c>
      <c r="G6212" t="s">
        <v>9662</v>
      </c>
      <c r="H6212" t="s">
        <v>24</v>
      </c>
      <c r="I6212" t="s">
        <v>16</v>
      </c>
      <c r="J6212" t="s">
        <v>38</v>
      </c>
      <c r="K6212" s="6">
        <v>7</v>
      </c>
      <c r="L6212" s="6" t="str">
        <f t="shared" si="309"/>
        <v>Large</v>
      </c>
      <c r="M6212" s="7">
        <v>199</v>
      </c>
      <c r="N6212" s="2">
        <v>0</v>
      </c>
      <c r="O6212" s="3">
        <v>1393</v>
      </c>
      <c r="P6212" s="3">
        <f>O6212/K6212</f>
        <v>199</v>
      </c>
      <c r="Q6212" s="3">
        <f>R6212/M6212</f>
        <v>0.593467336683417</v>
      </c>
      <c r="R6212" s="4">
        <v>118.1</v>
      </c>
      <c r="S6212" s="2">
        <f>R6212/O6212</f>
        <v>8.4781048097631012E-2</v>
      </c>
    </row>
    <row r="6213" spans="1:19" x14ac:dyDescent="0.3">
      <c r="A6213" s="6">
        <v>6483</v>
      </c>
      <c r="B6213" t="s">
        <v>7552</v>
      </c>
      <c r="C6213" s="11">
        <v>45403</v>
      </c>
      <c r="D6213" s="1" t="str">
        <f t="shared" si="307"/>
        <v>2024</v>
      </c>
      <c r="E6213" s="12" t="str">
        <f t="shared" si="308"/>
        <v>April</v>
      </c>
      <c r="F6213" t="s">
        <v>40</v>
      </c>
      <c r="G6213" t="s">
        <v>2340</v>
      </c>
      <c r="H6213" t="s">
        <v>24</v>
      </c>
      <c r="I6213" t="s">
        <v>19</v>
      </c>
      <c r="J6213" t="s">
        <v>42</v>
      </c>
      <c r="K6213" s="6">
        <v>10</v>
      </c>
      <c r="L6213" s="6" t="str">
        <f t="shared" si="309"/>
        <v>Large</v>
      </c>
      <c r="M6213" s="7">
        <v>99</v>
      </c>
      <c r="N6213" s="2">
        <v>0.05</v>
      </c>
      <c r="O6213" s="3">
        <v>940.5</v>
      </c>
      <c r="P6213" s="3">
        <f>O6213/K6213</f>
        <v>94.05</v>
      </c>
      <c r="Q6213" s="3">
        <f>R6213/M6213</f>
        <v>2.8198989898989901</v>
      </c>
      <c r="R6213" s="4">
        <v>279.17</v>
      </c>
      <c r="S6213" s="2">
        <f>R6213/O6213</f>
        <v>0.29683147262094634</v>
      </c>
    </row>
    <row r="6214" spans="1:19" x14ac:dyDescent="0.3">
      <c r="A6214" s="6">
        <v>6484</v>
      </c>
      <c r="B6214" t="s">
        <v>7553</v>
      </c>
      <c r="C6214" s="11">
        <v>45384</v>
      </c>
      <c r="D6214" s="1" t="str">
        <f t="shared" si="307"/>
        <v>2024</v>
      </c>
      <c r="E6214" s="12" t="str">
        <f t="shared" si="308"/>
        <v>April</v>
      </c>
      <c r="F6214" t="s">
        <v>40</v>
      </c>
      <c r="G6214" t="s">
        <v>7554</v>
      </c>
      <c r="H6214" t="s">
        <v>24</v>
      </c>
      <c r="I6214" t="s">
        <v>27</v>
      </c>
      <c r="J6214" t="s">
        <v>47</v>
      </c>
      <c r="K6214" s="6">
        <v>9</v>
      </c>
      <c r="L6214" s="6" t="str">
        <f t="shared" si="309"/>
        <v>Large</v>
      </c>
      <c r="M6214" s="7">
        <v>799</v>
      </c>
      <c r="N6214" s="2">
        <v>0.05</v>
      </c>
      <c r="O6214" s="3">
        <v>6831.45</v>
      </c>
      <c r="P6214" s="3">
        <f>O6214/K6214</f>
        <v>759.05</v>
      </c>
      <c r="Q6214" s="3">
        <f>R6214/M6214</f>
        <v>1.9678347934918647</v>
      </c>
      <c r="R6214" s="4">
        <v>1572.3</v>
      </c>
      <c r="S6214" s="2">
        <f>R6214/O6214</f>
        <v>0.23015611619787893</v>
      </c>
    </row>
    <row r="6215" spans="1:19" x14ac:dyDescent="0.3">
      <c r="A6215" s="6">
        <v>6485</v>
      </c>
      <c r="B6215" t="s">
        <v>7555</v>
      </c>
      <c r="C6215" s="11">
        <v>45707</v>
      </c>
      <c r="D6215" s="1" t="str">
        <f t="shared" si="307"/>
        <v>2025</v>
      </c>
      <c r="E6215" s="12" t="str">
        <f t="shared" si="308"/>
        <v>February</v>
      </c>
      <c r="F6215" t="s">
        <v>22</v>
      </c>
      <c r="G6215" t="s">
        <v>1779</v>
      </c>
      <c r="H6215" t="s">
        <v>24</v>
      </c>
      <c r="I6215" t="s">
        <v>19</v>
      </c>
      <c r="J6215" t="s">
        <v>42</v>
      </c>
      <c r="K6215" s="6">
        <v>3</v>
      </c>
      <c r="L6215" s="6" t="str">
        <f t="shared" si="309"/>
        <v>Small</v>
      </c>
      <c r="M6215" s="7">
        <v>99</v>
      </c>
      <c r="N6215" s="2">
        <v>0</v>
      </c>
      <c r="O6215" s="3">
        <v>297</v>
      </c>
      <c r="P6215" s="3">
        <f>O6215/K6215</f>
        <v>99</v>
      </c>
      <c r="Q6215" s="3">
        <f>R6215/M6215</f>
        <v>0.59282828282828282</v>
      </c>
      <c r="R6215" s="4">
        <v>58.69</v>
      </c>
      <c r="S6215" s="2">
        <f>R6215/O6215</f>
        <v>0.1976094276094276</v>
      </c>
    </row>
    <row r="6216" spans="1:19" x14ac:dyDescent="0.3">
      <c r="A6216" s="6">
        <v>6486</v>
      </c>
      <c r="B6216" t="s">
        <v>7556</v>
      </c>
      <c r="C6216" s="11">
        <v>45356</v>
      </c>
      <c r="D6216" s="1" t="str">
        <f t="shared" si="307"/>
        <v>2024</v>
      </c>
      <c r="E6216" s="12" t="str">
        <f t="shared" si="308"/>
        <v>March</v>
      </c>
      <c r="F6216" t="s">
        <v>29</v>
      </c>
      <c r="G6216" t="s">
        <v>7557</v>
      </c>
      <c r="H6216" t="s">
        <v>15</v>
      </c>
      <c r="I6216" t="s">
        <v>16</v>
      </c>
      <c r="J6216" t="s">
        <v>38</v>
      </c>
      <c r="K6216" s="6">
        <v>2</v>
      </c>
      <c r="L6216" s="6" t="str">
        <f t="shared" si="309"/>
        <v>Small</v>
      </c>
      <c r="M6216" s="7">
        <v>999</v>
      </c>
      <c r="N6216" s="2">
        <v>0.15</v>
      </c>
      <c r="O6216" s="3">
        <v>1698.3</v>
      </c>
      <c r="P6216" s="3">
        <f>O6216/K6216</f>
        <v>849.15</v>
      </c>
      <c r="Q6216" s="3">
        <f>R6216/M6216</f>
        <v>0.19298298298298297</v>
      </c>
      <c r="R6216" s="4">
        <v>192.79</v>
      </c>
      <c r="S6216" s="2">
        <f>R6216/O6216</f>
        <v>0.11351940175469587</v>
      </c>
    </row>
    <row r="6217" spans="1:19" x14ac:dyDescent="0.3">
      <c r="A6217" s="6">
        <v>6487</v>
      </c>
      <c r="B6217" t="s">
        <v>7558</v>
      </c>
      <c r="C6217" s="11">
        <v>45369</v>
      </c>
      <c r="D6217" s="1" t="str">
        <f t="shared" si="307"/>
        <v>2024</v>
      </c>
      <c r="E6217" s="12" t="str">
        <f t="shared" si="308"/>
        <v>March</v>
      </c>
      <c r="F6217" t="s">
        <v>22</v>
      </c>
      <c r="G6217" t="s">
        <v>9662</v>
      </c>
      <c r="H6217" t="s">
        <v>24</v>
      </c>
      <c r="I6217" t="s">
        <v>19</v>
      </c>
      <c r="J6217" t="s">
        <v>42</v>
      </c>
      <c r="K6217" s="6">
        <v>7</v>
      </c>
      <c r="L6217" s="6" t="str">
        <f t="shared" si="309"/>
        <v>Large</v>
      </c>
      <c r="M6217" s="7">
        <v>999</v>
      </c>
      <c r="N6217" s="2">
        <v>0.15</v>
      </c>
      <c r="O6217" s="3">
        <v>5944.05</v>
      </c>
      <c r="P6217" s="3">
        <f>O6217/K6217</f>
        <v>849.15</v>
      </c>
      <c r="Q6217" s="3">
        <f>R6217/M6217</f>
        <v>0.31717717717717719</v>
      </c>
      <c r="R6217" s="4">
        <v>316.86</v>
      </c>
      <c r="S6217" s="2">
        <f>R6217/O6217</f>
        <v>5.3307088601206247E-2</v>
      </c>
    </row>
    <row r="6218" spans="1:19" x14ac:dyDescent="0.3">
      <c r="A6218" s="6">
        <v>6488</v>
      </c>
      <c r="B6218" t="s">
        <v>7559</v>
      </c>
      <c r="C6218" s="11">
        <v>45940</v>
      </c>
      <c r="D6218" s="1" t="str">
        <f t="shared" si="307"/>
        <v>2025</v>
      </c>
      <c r="E6218" s="12" t="str">
        <f t="shared" si="308"/>
        <v>October</v>
      </c>
      <c r="F6218" t="s">
        <v>14</v>
      </c>
      <c r="G6218" t="s">
        <v>9662</v>
      </c>
      <c r="H6218" t="s">
        <v>15</v>
      </c>
      <c r="I6218" t="s">
        <v>16</v>
      </c>
      <c r="J6218" t="s">
        <v>38</v>
      </c>
      <c r="K6218" s="6">
        <v>3</v>
      </c>
      <c r="L6218" s="6" t="str">
        <f t="shared" si="309"/>
        <v>Small</v>
      </c>
      <c r="M6218" s="7">
        <v>99</v>
      </c>
      <c r="N6218" s="2">
        <v>0</v>
      </c>
      <c r="O6218" s="3">
        <v>297</v>
      </c>
      <c r="P6218" s="3">
        <f>O6218/K6218</f>
        <v>99</v>
      </c>
      <c r="Q6218" s="3">
        <f>R6218/M6218</f>
        <v>0.3098989898989899</v>
      </c>
      <c r="R6218" s="4">
        <v>30.68</v>
      </c>
      <c r="S6218" s="2">
        <f>R6218/O6218</f>
        <v>0.10329966329966329</v>
      </c>
    </row>
    <row r="6219" spans="1:19" x14ac:dyDescent="0.3">
      <c r="A6219" s="6">
        <v>6489</v>
      </c>
      <c r="B6219" t="s">
        <v>7560</v>
      </c>
      <c r="C6219" s="11">
        <v>45733</v>
      </c>
      <c r="D6219" s="1" t="str">
        <f t="shared" si="307"/>
        <v>2025</v>
      </c>
      <c r="E6219" s="12" t="str">
        <f t="shared" si="308"/>
        <v>March</v>
      </c>
      <c r="F6219" t="s">
        <v>22</v>
      </c>
      <c r="G6219" t="s">
        <v>9662</v>
      </c>
      <c r="H6219" t="s">
        <v>37</v>
      </c>
      <c r="I6219" t="s">
        <v>19</v>
      </c>
      <c r="J6219" t="s">
        <v>32</v>
      </c>
      <c r="K6219" s="6">
        <v>4</v>
      </c>
      <c r="L6219" s="6" t="str">
        <f t="shared" si="309"/>
        <v>Midium</v>
      </c>
      <c r="M6219" s="7">
        <v>149</v>
      </c>
      <c r="N6219" s="2">
        <v>0.1</v>
      </c>
      <c r="O6219" s="3">
        <v>536.4</v>
      </c>
      <c r="P6219" s="3">
        <f>O6219/K6219</f>
        <v>134.1</v>
      </c>
      <c r="Q6219" s="3">
        <f>R6219/M6219</f>
        <v>0.25181208053691279</v>
      </c>
      <c r="R6219" s="4">
        <v>37.520000000000003</v>
      </c>
      <c r="S6219" s="2">
        <f>R6219/O6219</f>
        <v>6.9947800149142439E-2</v>
      </c>
    </row>
    <row r="6220" spans="1:19" x14ac:dyDescent="0.3">
      <c r="A6220" s="6">
        <v>6490</v>
      </c>
      <c r="B6220" t="s">
        <v>7561</v>
      </c>
      <c r="C6220" s="11">
        <v>45630</v>
      </c>
      <c r="D6220" s="1" t="str">
        <f t="shared" si="307"/>
        <v>2024</v>
      </c>
      <c r="E6220" s="12" t="str">
        <f t="shared" si="308"/>
        <v>December</v>
      </c>
      <c r="F6220" t="s">
        <v>29</v>
      </c>
      <c r="G6220" t="s">
        <v>7562</v>
      </c>
      <c r="H6220" t="s">
        <v>15</v>
      </c>
      <c r="I6220" t="s">
        <v>16</v>
      </c>
      <c r="J6220" t="s">
        <v>34</v>
      </c>
      <c r="K6220" s="6">
        <v>5</v>
      </c>
      <c r="L6220" s="6" t="str">
        <f t="shared" si="309"/>
        <v>Midium</v>
      </c>
      <c r="M6220" s="7">
        <v>999</v>
      </c>
      <c r="N6220" s="2">
        <v>0.05</v>
      </c>
      <c r="O6220" s="3">
        <v>4745.25</v>
      </c>
      <c r="P6220" s="3">
        <f>O6220/K6220</f>
        <v>949.05</v>
      </c>
      <c r="Q6220" s="3">
        <f>R6220/M6220</f>
        <v>0.54676676676676683</v>
      </c>
      <c r="R6220" s="4">
        <v>546.22</v>
      </c>
      <c r="S6220" s="2">
        <f>R6220/O6220</f>
        <v>0.11510879300352986</v>
      </c>
    </row>
    <row r="6221" spans="1:19" x14ac:dyDescent="0.3">
      <c r="A6221" s="6">
        <v>6491</v>
      </c>
      <c r="B6221" t="s">
        <v>7563</v>
      </c>
      <c r="C6221" s="11">
        <v>45429</v>
      </c>
      <c r="D6221" s="1" t="str">
        <f t="shared" si="307"/>
        <v>2024</v>
      </c>
      <c r="E6221" s="12" t="str">
        <f t="shared" si="308"/>
        <v>May</v>
      </c>
      <c r="F6221" t="s">
        <v>22</v>
      </c>
      <c r="G6221" t="s">
        <v>6279</v>
      </c>
      <c r="H6221" t="s">
        <v>24</v>
      </c>
      <c r="I6221" t="s">
        <v>19</v>
      </c>
      <c r="J6221" t="s">
        <v>25</v>
      </c>
      <c r="K6221" s="6">
        <v>3</v>
      </c>
      <c r="L6221" s="6" t="str">
        <f t="shared" si="309"/>
        <v>Small</v>
      </c>
      <c r="M6221" s="7">
        <v>499</v>
      </c>
      <c r="N6221" s="2">
        <v>0</v>
      </c>
      <c r="O6221" s="3">
        <v>1497</v>
      </c>
      <c r="P6221" s="3">
        <f>O6221/K6221</f>
        <v>499</v>
      </c>
      <c r="Q6221" s="3">
        <f>R6221/M6221</f>
        <v>0.2063326653306613</v>
      </c>
      <c r="R6221" s="4">
        <v>102.96</v>
      </c>
      <c r="S6221" s="2">
        <f>R6221/O6221</f>
        <v>6.8777555110220434E-2</v>
      </c>
    </row>
    <row r="6222" spans="1:19" x14ac:dyDescent="0.3">
      <c r="A6222" s="6">
        <v>6492</v>
      </c>
      <c r="B6222" t="s">
        <v>7564</v>
      </c>
      <c r="C6222" s="11">
        <v>45907</v>
      </c>
      <c r="D6222" s="1" t="str">
        <f t="shared" si="307"/>
        <v>2025</v>
      </c>
      <c r="E6222" s="12" t="str">
        <f t="shared" si="308"/>
        <v>September</v>
      </c>
      <c r="F6222" t="s">
        <v>29</v>
      </c>
      <c r="G6222" t="s">
        <v>9662</v>
      </c>
      <c r="H6222" t="s">
        <v>24</v>
      </c>
      <c r="I6222" t="s">
        <v>16</v>
      </c>
      <c r="J6222" t="s">
        <v>38</v>
      </c>
      <c r="K6222" s="6">
        <v>3</v>
      </c>
      <c r="L6222" s="6" t="str">
        <f t="shared" si="309"/>
        <v>Small</v>
      </c>
      <c r="M6222" s="7">
        <v>499</v>
      </c>
      <c r="N6222" s="2">
        <v>0.05</v>
      </c>
      <c r="O6222" s="3">
        <v>1422.15</v>
      </c>
      <c r="P6222" s="3">
        <f>O6222/K6222</f>
        <v>474.05</v>
      </c>
      <c r="Q6222" s="3">
        <f>R6222/M6222</f>
        <v>0.5294188376753507</v>
      </c>
      <c r="R6222" s="4">
        <v>264.18</v>
      </c>
      <c r="S6222" s="2">
        <f>R6222/O6222</f>
        <v>0.18576099567556165</v>
      </c>
    </row>
    <row r="6223" spans="1:19" x14ac:dyDescent="0.3">
      <c r="A6223" s="6">
        <v>6493</v>
      </c>
      <c r="B6223" t="s">
        <v>7565</v>
      </c>
      <c r="C6223" s="11">
        <v>45535</v>
      </c>
      <c r="D6223" s="1" t="str">
        <f t="shared" si="307"/>
        <v>2024</v>
      </c>
      <c r="E6223" s="12" t="str">
        <f t="shared" si="308"/>
        <v>August</v>
      </c>
      <c r="F6223" t="s">
        <v>40</v>
      </c>
      <c r="G6223" t="s">
        <v>4270</v>
      </c>
      <c r="H6223" t="s">
        <v>24</v>
      </c>
      <c r="I6223" t="s">
        <v>27</v>
      </c>
      <c r="J6223" t="s">
        <v>47</v>
      </c>
      <c r="K6223" s="6">
        <v>7</v>
      </c>
      <c r="L6223" s="6" t="str">
        <f t="shared" si="309"/>
        <v>Large</v>
      </c>
      <c r="M6223" s="7">
        <v>149</v>
      </c>
      <c r="N6223" s="2">
        <v>0</v>
      </c>
      <c r="O6223" s="3">
        <v>1043</v>
      </c>
      <c r="P6223" s="3">
        <f>O6223/K6223</f>
        <v>149</v>
      </c>
      <c r="Q6223" s="3">
        <f>R6223/M6223</f>
        <v>1.7665100671140939</v>
      </c>
      <c r="R6223" s="4">
        <v>263.20999999999998</v>
      </c>
      <c r="S6223" s="2">
        <f>R6223/O6223</f>
        <v>0.2523585810162991</v>
      </c>
    </row>
    <row r="6224" spans="1:19" x14ac:dyDescent="0.3">
      <c r="A6224" s="6">
        <v>6494</v>
      </c>
      <c r="B6224" t="s">
        <v>7566</v>
      </c>
      <c r="C6224" s="11">
        <v>46008</v>
      </c>
      <c r="D6224" s="1" t="str">
        <f t="shared" si="307"/>
        <v>2025</v>
      </c>
      <c r="E6224" s="12" t="str">
        <f t="shared" si="308"/>
        <v>December</v>
      </c>
      <c r="F6224" t="s">
        <v>40</v>
      </c>
      <c r="G6224" t="s">
        <v>9662</v>
      </c>
      <c r="H6224" t="s">
        <v>15</v>
      </c>
      <c r="I6224" t="s">
        <v>27</v>
      </c>
      <c r="J6224" t="s">
        <v>47</v>
      </c>
      <c r="K6224" s="6">
        <v>5</v>
      </c>
      <c r="L6224" s="6" t="str">
        <f t="shared" si="309"/>
        <v>Midium</v>
      </c>
      <c r="M6224" s="7">
        <v>99</v>
      </c>
      <c r="N6224" s="2">
        <v>0</v>
      </c>
      <c r="O6224" s="3">
        <v>495</v>
      </c>
      <c r="P6224" s="3">
        <f>O6224/K6224</f>
        <v>99</v>
      </c>
      <c r="Q6224" s="3">
        <f>R6224/M6224</f>
        <v>0.40959595959595957</v>
      </c>
      <c r="R6224" s="4">
        <v>40.549999999999997</v>
      </c>
      <c r="S6224" s="2">
        <f>R6224/O6224</f>
        <v>8.1919191919191919E-2</v>
      </c>
    </row>
    <row r="6225" spans="1:19" x14ac:dyDescent="0.3">
      <c r="A6225" s="6">
        <v>6495</v>
      </c>
      <c r="B6225" t="s">
        <v>7567</v>
      </c>
      <c r="C6225" s="11">
        <v>45805</v>
      </c>
      <c r="D6225" s="1" t="str">
        <f t="shared" si="307"/>
        <v>2025</v>
      </c>
      <c r="E6225" s="12" t="str">
        <f t="shared" si="308"/>
        <v>May</v>
      </c>
      <c r="F6225" t="s">
        <v>40</v>
      </c>
      <c r="G6225" t="s">
        <v>2692</v>
      </c>
      <c r="H6225" t="s">
        <v>15</v>
      </c>
      <c r="I6225" t="s">
        <v>19</v>
      </c>
      <c r="J6225" t="s">
        <v>42</v>
      </c>
      <c r="K6225" s="6">
        <v>5</v>
      </c>
      <c r="L6225" s="6" t="str">
        <f t="shared" si="309"/>
        <v>Midium</v>
      </c>
      <c r="M6225" s="7">
        <v>199</v>
      </c>
      <c r="N6225" s="2">
        <v>0.05</v>
      </c>
      <c r="O6225" s="3">
        <v>945.25</v>
      </c>
      <c r="P6225" s="3">
        <f>O6225/K6225</f>
        <v>189.05</v>
      </c>
      <c r="Q6225" s="3">
        <f>R6225/M6225</f>
        <v>0.5506030150753769</v>
      </c>
      <c r="R6225" s="4">
        <v>109.57</v>
      </c>
      <c r="S6225" s="2">
        <f>R6225/O6225</f>
        <v>0.11591642422639513</v>
      </c>
    </row>
    <row r="6226" spans="1:19" x14ac:dyDescent="0.3">
      <c r="A6226" s="6">
        <v>6496</v>
      </c>
      <c r="B6226" t="s">
        <v>7568</v>
      </c>
      <c r="C6226" s="11">
        <v>45541</v>
      </c>
      <c r="D6226" s="1" t="str">
        <f t="shared" si="307"/>
        <v>2024</v>
      </c>
      <c r="E6226" s="12" t="str">
        <f t="shared" si="308"/>
        <v>September</v>
      </c>
      <c r="F6226" t="s">
        <v>14</v>
      </c>
      <c r="G6226" t="s">
        <v>1411</v>
      </c>
      <c r="H6226" t="s">
        <v>37</v>
      </c>
      <c r="I6226" t="s">
        <v>16</v>
      </c>
      <c r="J6226" t="s">
        <v>34</v>
      </c>
      <c r="K6226" s="6">
        <v>1</v>
      </c>
      <c r="L6226" s="6" t="str">
        <f t="shared" si="309"/>
        <v>Small</v>
      </c>
      <c r="M6226" s="7">
        <v>499</v>
      </c>
      <c r="N6226" s="2">
        <v>0.15</v>
      </c>
      <c r="O6226" s="3">
        <v>424.15</v>
      </c>
      <c r="P6226" s="3">
        <f>O6226/K6226</f>
        <v>424.15</v>
      </c>
      <c r="Q6226" s="3">
        <f>R6226/M6226</f>
        <v>6.4228456913827656E-2</v>
      </c>
      <c r="R6226" s="4">
        <v>32.049999999999997</v>
      </c>
      <c r="S6226" s="2">
        <f>R6226/O6226</f>
        <v>7.5562890486856063E-2</v>
      </c>
    </row>
    <row r="6227" spans="1:19" x14ac:dyDescent="0.3">
      <c r="A6227" s="6">
        <v>6497</v>
      </c>
      <c r="B6227" t="s">
        <v>7569</v>
      </c>
      <c r="C6227" s="11">
        <v>45451</v>
      </c>
      <c r="D6227" s="1" t="str">
        <f t="shared" si="307"/>
        <v>2024</v>
      </c>
      <c r="E6227" s="12" t="str">
        <f t="shared" si="308"/>
        <v>June</v>
      </c>
      <c r="F6227" t="s">
        <v>22</v>
      </c>
      <c r="G6227" t="s">
        <v>9662</v>
      </c>
      <c r="H6227" t="s">
        <v>24</v>
      </c>
      <c r="I6227" t="s">
        <v>19</v>
      </c>
      <c r="J6227" t="s">
        <v>20</v>
      </c>
      <c r="K6227" s="6">
        <v>5</v>
      </c>
      <c r="L6227" s="6" t="str">
        <f t="shared" si="309"/>
        <v>Midium</v>
      </c>
      <c r="M6227" s="7">
        <v>499</v>
      </c>
      <c r="N6227" s="2">
        <v>0</v>
      </c>
      <c r="O6227" s="3">
        <v>2495</v>
      </c>
      <c r="P6227" s="3">
        <f>O6227/K6227</f>
        <v>499</v>
      </c>
      <c r="Q6227" s="3">
        <f>R6227/M6227</f>
        <v>0.25721442885771539</v>
      </c>
      <c r="R6227" s="4">
        <v>128.35</v>
      </c>
      <c r="S6227" s="2">
        <f>R6227/O6227</f>
        <v>5.1442885771543087E-2</v>
      </c>
    </row>
    <row r="6228" spans="1:19" x14ac:dyDescent="0.3">
      <c r="A6228" s="6">
        <v>6499</v>
      </c>
      <c r="B6228" t="s">
        <v>7570</v>
      </c>
      <c r="C6228" s="11">
        <v>45845</v>
      </c>
      <c r="D6228" s="1" t="str">
        <f t="shared" si="307"/>
        <v>2025</v>
      </c>
      <c r="E6228" s="12" t="str">
        <f t="shared" si="308"/>
        <v>July</v>
      </c>
      <c r="F6228" t="s">
        <v>22</v>
      </c>
      <c r="G6228" t="s">
        <v>2067</v>
      </c>
      <c r="H6228" t="s">
        <v>37</v>
      </c>
      <c r="I6228" t="s">
        <v>27</v>
      </c>
      <c r="J6228" t="s">
        <v>47</v>
      </c>
      <c r="K6228" s="6">
        <v>4</v>
      </c>
      <c r="L6228" s="6" t="str">
        <f t="shared" si="309"/>
        <v>Midium</v>
      </c>
      <c r="M6228" s="7">
        <v>499</v>
      </c>
      <c r="N6228" s="2">
        <v>0</v>
      </c>
      <c r="O6228" s="3">
        <v>1996</v>
      </c>
      <c r="P6228" s="3">
        <f>O6228/K6228</f>
        <v>499</v>
      </c>
      <c r="Q6228" s="3">
        <f>R6228/M6228</f>
        <v>0.48308617234468937</v>
      </c>
      <c r="R6228" s="4">
        <v>241.06</v>
      </c>
      <c r="S6228" s="2">
        <f>R6228/O6228</f>
        <v>0.12077154308617234</v>
      </c>
    </row>
    <row r="6229" spans="1:19" x14ac:dyDescent="0.3">
      <c r="A6229" s="6">
        <v>6500</v>
      </c>
      <c r="B6229" t="s">
        <v>7571</v>
      </c>
      <c r="C6229" s="11">
        <v>45847</v>
      </c>
      <c r="D6229" s="1" t="str">
        <f t="shared" si="307"/>
        <v>2025</v>
      </c>
      <c r="E6229" s="12" t="str">
        <f t="shared" si="308"/>
        <v>July</v>
      </c>
      <c r="F6229" t="s">
        <v>40</v>
      </c>
      <c r="G6229" t="s">
        <v>9662</v>
      </c>
      <c r="H6229" t="s">
        <v>37</v>
      </c>
      <c r="I6229" t="s">
        <v>19</v>
      </c>
      <c r="J6229" t="s">
        <v>42</v>
      </c>
      <c r="K6229" s="6">
        <v>10</v>
      </c>
      <c r="L6229" s="6" t="str">
        <f t="shared" si="309"/>
        <v>Large</v>
      </c>
      <c r="M6229" s="7">
        <v>199</v>
      </c>
      <c r="N6229" s="2">
        <v>0.05</v>
      </c>
      <c r="O6229" s="3">
        <v>1890.5</v>
      </c>
      <c r="P6229" s="3">
        <f>O6229/K6229</f>
        <v>189.05</v>
      </c>
      <c r="Q6229" s="3">
        <f>R6229/M6229</f>
        <v>1.6418090452261307</v>
      </c>
      <c r="R6229" s="4">
        <v>326.72000000000003</v>
      </c>
      <c r="S6229" s="2">
        <f>R6229/O6229</f>
        <v>0.17282200476064535</v>
      </c>
    </row>
    <row r="6230" spans="1:19" x14ac:dyDescent="0.3">
      <c r="A6230" s="6">
        <v>6502</v>
      </c>
      <c r="B6230" t="s">
        <v>7572</v>
      </c>
      <c r="C6230" s="11">
        <v>45779</v>
      </c>
      <c r="D6230" s="1" t="str">
        <f t="shared" si="307"/>
        <v>2025</v>
      </c>
      <c r="E6230" s="12" t="str">
        <f t="shared" si="308"/>
        <v>May</v>
      </c>
      <c r="F6230" t="s">
        <v>22</v>
      </c>
      <c r="G6230" t="s">
        <v>9662</v>
      </c>
      <c r="H6230" t="s">
        <v>15</v>
      </c>
      <c r="I6230" t="s">
        <v>19</v>
      </c>
      <c r="J6230" t="s">
        <v>42</v>
      </c>
      <c r="K6230" s="6">
        <v>1</v>
      </c>
      <c r="L6230" s="6" t="str">
        <f t="shared" si="309"/>
        <v>Small</v>
      </c>
      <c r="M6230" s="7">
        <v>999</v>
      </c>
      <c r="N6230" s="2">
        <v>0.05</v>
      </c>
      <c r="O6230" s="3">
        <v>949.05</v>
      </c>
      <c r="P6230" s="3">
        <f>O6230/K6230</f>
        <v>949.05</v>
      </c>
      <c r="Q6230" s="3">
        <f>R6230/M6230</f>
        <v>0.18956956956956955</v>
      </c>
      <c r="R6230" s="4">
        <v>189.38</v>
      </c>
      <c r="S6230" s="2">
        <f>R6230/O6230</f>
        <v>0.19954691533638902</v>
      </c>
    </row>
    <row r="6231" spans="1:19" x14ac:dyDescent="0.3">
      <c r="A6231" s="6">
        <v>6503</v>
      </c>
      <c r="B6231" t="s">
        <v>7573</v>
      </c>
      <c r="C6231" s="11">
        <v>45956</v>
      </c>
      <c r="D6231" s="1" t="str">
        <f t="shared" si="307"/>
        <v>2025</v>
      </c>
      <c r="E6231" s="12" t="str">
        <f t="shared" si="308"/>
        <v>October</v>
      </c>
      <c r="F6231" t="s">
        <v>14</v>
      </c>
      <c r="G6231" t="s">
        <v>9662</v>
      </c>
      <c r="H6231" t="s">
        <v>15</v>
      </c>
      <c r="I6231" t="s">
        <v>27</v>
      </c>
      <c r="J6231" t="s">
        <v>17</v>
      </c>
      <c r="K6231" s="6">
        <v>7</v>
      </c>
      <c r="L6231" s="6" t="str">
        <f t="shared" si="309"/>
        <v>Large</v>
      </c>
      <c r="M6231" s="7">
        <v>99</v>
      </c>
      <c r="N6231" s="2">
        <v>0.15</v>
      </c>
      <c r="O6231" s="3">
        <v>589.04999999999995</v>
      </c>
      <c r="P6231" s="3">
        <f>O6231/K6231</f>
        <v>84.149999999999991</v>
      </c>
      <c r="Q6231" s="3">
        <f>R6231/M6231</f>
        <v>0.56444444444444442</v>
      </c>
      <c r="R6231" s="4">
        <v>55.88</v>
      </c>
      <c r="S6231" s="2">
        <f>R6231/O6231</f>
        <v>9.4864612511671345E-2</v>
      </c>
    </row>
    <row r="6232" spans="1:19" x14ac:dyDescent="0.3">
      <c r="A6232" s="6">
        <v>6504</v>
      </c>
      <c r="B6232" t="s">
        <v>7574</v>
      </c>
      <c r="C6232" s="11">
        <v>45598</v>
      </c>
      <c r="D6232" s="1" t="str">
        <f t="shared" si="307"/>
        <v>2024</v>
      </c>
      <c r="E6232" s="12" t="str">
        <f t="shared" si="308"/>
        <v>November</v>
      </c>
      <c r="F6232" t="s">
        <v>29</v>
      </c>
      <c r="G6232" t="s">
        <v>9662</v>
      </c>
      <c r="H6232" t="s">
        <v>15</v>
      </c>
      <c r="I6232" t="s">
        <v>19</v>
      </c>
      <c r="J6232" t="s">
        <v>20</v>
      </c>
      <c r="K6232" s="6">
        <v>2</v>
      </c>
      <c r="L6232" s="6" t="str">
        <f t="shared" si="309"/>
        <v>Small</v>
      </c>
      <c r="M6232" s="7">
        <v>199</v>
      </c>
      <c r="N6232" s="2">
        <v>0.05</v>
      </c>
      <c r="O6232" s="3">
        <v>378.1</v>
      </c>
      <c r="P6232" s="3">
        <f>O6232/K6232</f>
        <v>189.05</v>
      </c>
      <c r="Q6232" s="3">
        <f>R6232/M6232</f>
        <v>0.10236180904522614</v>
      </c>
      <c r="R6232" s="4">
        <v>20.37</v>
      </c>
      <c r="S6232" s="2">
        <f>R6232/O6232</f>
        <v>5.3874636339592698E-2</v>
      </c>
    </row>
    <row r="6233" spans="1:19" x14ac:dyDescent="0.3">
      <c r="A6233" s="6">
        <v>6505</v>
      </c>
      <c r="B6233" t="s">
        <v>7575</v>
      </c>
      <c r="C6233" s="11">
        <v>45756</v>
      </c>
      <c r="D6233" s="1" t="str">
        <f t="shared" si="307"/>
        <v>2025</v>
      </c>
      <c r="E6233" s="12" t="str">
        <f t="shared" si="308"/>
        <v>April</v>
      </c>
      <c r="F6233" t="s">
        <v>22</v>
      </c>
      <c r="G6233" t="s">
        <v>9662</v>
      </c>
      <c r="H6233" t="s">
        <v>37</v>
      </c>
      <c r="I6233" t="s">
        <v>19</v>
      </c>
      <c r="J6233" t="s">
        <v>20</v>
      </c>
      <c r="K6233" s="6">
        <v>5</v>
      </c>
      <c r="L6233" s="6" t="str">
        <f t="shared" si="309"/>
        <v>Midium</v>
      </c>
      <c r="M6233" s="7">
        <v>149</v>
      </c>
      <c r="N6233" s="2">
        <v>0.05</v>
      </c>
      <c r="O6233" s="3">
        <v>707.75</v>
      </c>
      <c r="P6233" s="3">
        <f>O6233/K6233</f>
        <v>141.55000000000001</v>
      </c>
      <c r="Q6233" s="3">
        <f>R6233/M6233</f>
        <v>0.71181208053691281</v>
      </c>
      <c r="R6233" s="4">
        <v>106.06</v>
      </c>
      <c r="S6233" s="2">
        <f>R6233/O6233</f>
        <v>0.14985517484987637</v>
      </c>
    </row>
    <row r="6234" spans="1:19" x14ac:dyDescent="0.3">
      <c r="A6234" s="6">
        <v>6506</v>
      </c>
      <c r="B6234" t="s">
        <v>7576</v>
      </c>
      <c r="C6234" s="11">
        <v>45767</v>
      </c>
      <c r="D6234" s="1" t="str">
        <f t="shared" si="307"/>
        <v>2025</v>
      </c>
      <c r="E6234" s="12" t="str">
        <f t="shared" si="308"/>
        <v>April</v>
      </c>
      <c r="F6234" t="s">
        <v>22</v>
      </c>
      <c r="G6234" t="s">
        <v>9662</v>
      </c>
      <c r="H6234" t="s">
        <v>24</v>
      </c>
      <c r="I6234" t="s">
        <v>27</v>
      </c>
      <c r="J6234" t="s">
        <v>47</v>
      </c>
      <c r="K6234" s="6">
        <v>7</v>
      </c>
      <c r="L6234" s="6" t="str">
        <f t="shared" si="309"/>
        <v>Large</v>
      </c>
      <c r="M6234" s="7">
        <v>799</v>
      </c>
      <c r="N6234" s="2">
        <v>0.1</v>
      </c>
      <c r="O6234" s="3">
        <v>5033.7</v>
      </c>
      <c r="P6234" s="3">
        <f>O6234/K6234</f>
        <v>719.1</v>
      </c>
      <c r="Q6234" s="3">
        <f>R6234/M6234</f>
        <v>0.50037546933667088</v>
      </c>
      <c r="R6234" s="4">
        <v>399.8</v>
      </c>
      <c r="S6234" s="2">
        <f>R6234/O6234</f>
        <v>7.942467767248744E-2</v>
      </c>
    </row>
    <row r="6235" spans="1:19" x14ac:dyDescent="0.3">
      <c r="A6235" s="6">
        <v>6507</v>
      </c>
      <c r="B6235" t="s">
        <v>7577</v>
      </c>
      <c r="C6235" s="11">
        <v>45744</v>
      </c>
      <c r="D6235" s="1" t="str">
        <f t="shared" si="307"/>
        <v>2025</v>
      </c>
      <c r="E6235" s="12" t="str">
        <f t="shared" si="308"/>
        <v>March</v>
      </c>
      <c r="F6235" t="s">
        <v>29</v>
      </c>
      <c r="G6235" t="s">
        <v>9662</v>
      </c>
      <c r="H6235" t="s">
        <v>15</v>
      </c>
      <c r="I6235" t="s">
        <v>19</v>
      </c>
      <c r="J6235" t="s">
        <v>32</v>
      </c>
      <c r="K6235" s="6">
        <v>9</v>
      </c>
      <c r="L6235" s="6" t="str">
        <f t="shared" si="309"/>
        <v>Large</v>
      </c>
      <c r="M6235" s="7">
        <v>799</v>
      </c>
      <c r="N6235" s="2">
        <v>0</v>
      </c>
      <c r="O6235" s="3">
        <v>7191</v>
      </c>
      <c r="P6235" s="3">
        <f>O6235/K6235</f>
        <v>799</v>
      </c>
      <c r="Q6235" s="3">
        <f>R6235/M6235</f>
        <v>0.78339173967459319</v>
      </c>
      <c r="R6235" s="4">
        <v>625.92999999999995</v>
      </c>
      <c r="S6235" s="2">
        <f>R6235/O6235</f>
        <v>8.7043526630510348E-2</v>
      </c>
    </row>
    <row r="6236" spans="1:19" x14ac:dyDescent="0.3">
      <c r="A6236" s="6">
        <v>6508</v>
      </c>
      <c r="B6236" t="s">
        <v>7578</v>
      </c>
      <c r="C6236" s="11">
        <v>45457</v>
      </c>
      <c r="D6236" s="1" t="str">
        <f t="shared" si="307"/>
        <v>2024</v>
      </c>
      <c r="E6236" s="12" t="str">
        <f t="shared" si="308"/>
        <v>June</v>
      </c>
      <c r="F6236" t="s">
        <v>14</v>
      </c>
      <c r="G6236" t="s">
        <v>9662</v>
      </c>
      <c r="H6236" t="s">
        <v>24</v>
      </c>
      <c r="I6236" t="s">
        <v>19</v>
      </c>
      <c r="J6236" t="s">
        <v>32</v>
      </c>
      <c r="K6236" s="6">
        <v>1</v>
      </c>
      <c r="L6236" s="6" t="str">
        <f t="shared" si="309"/>
        <v>Small</v>
      </c>
      <c r="M6236" s="7">
        <v>199</v>
      </c>
      <c r="N6236" s="2">
        <v>0.15</v>
      </c>
      <c r="O6236" s="3">
        <v>169.15</v>
      </c>
      <c r="P6236" s="3">
        <f>O6236/K6236</f>
        <v>169.15</v>
      </c>
      <c r="Q6236" s="3">
        <f>R6236/M6236</f>
        <v>0.21437185929648239</v>
      </c>
      <c r="R6236" s="4">
        <v>42.66</v>
      </c>
      <c r="S6236" s="2">
        <f>R6236/O6236</f>
        <v>0.25220218740762634</v>
      </c>
    </row>
    <row r="6237" spans="1:19" x14ac:dyDescent="0.3">
      <c r="A6237" s="6">
        <v>6509</v>
      </c>
      <c r="B6237" t="s">
        <v>7579</v>
      </c>
      <c r="C6237" s="11">
        <v>45697</v>
      </c>
      <c r="D6237" s="1" t="str">
        <f t="shared" si="307"/>
        <v>2025</v>
      </c>
      <c r="E6237" s="12" t="str">
        <f t="shared" si="308"/>
        <v>February</v>
      </c>
      <c r="F6237" t="s">
        <v>29</v>
      </c>
      <c r="G6237" t="s">
        <v>9662</v>
      </c>
      <c r="H6237" t="s">
        <v>24</v>
      </c>
      <c r="I6237" t="s">
        <v>27</v>
      </c>
      <c r="J6237" t="s">
        <v>47</v>
      </c>
      <c r="K6237" s="6">
        <v>3</v>
      </c>
      <c r="L6237" s="6" t="str">
        <f t="shared" si="309"/>
        <v>Small</v>
      </c>
      <c r="M6237" s="7">
        <v>799</v>
      </c>
      <c r="N6237" s="2">
        <v>0.1</v>
      </c>
      <c r="O6237" s="3">
        <v>2157.3000000000002</v>
      </c>
      <c r="P6237" s="3">
        <f>O6237/K6237</f>
        <v>719.1</v>
      </c>
      <c r="Q6237" s="3">
        <f>R6237/M6237</f>
        <v>0.36075093867334168</v>
      </c>
      <c r="R6237" s="4">
        <v>288.24</v>
      </c>
      <c r="S6237" s="2">
        <f>R6237/O6237</f>
        <v>0.13361145876790431</v>
      </c>
    </row>
    <row r="6238" spans="1:19" x14ac:dyDescent="0.3">
      <c r="A6238" s="6">
        <v>6510</v>
      </c>
      <c r="B6238" t="s">
        <v>7580</v>
      </c>
      <c r="C6238" s="11">
        <v>45478</v>
      </c>
      <c r="D6238" s="1" t="str">
        <f t="shared" si="307"/>
        <v>2024</v>
      </c>
      <c r="E6238" s="12" t="str">
        <f t="shared" si="308"/>
        <v>July</v>
      </c>
      <c r="F6238" t="s">
        <v>29</v>
      </c>
      <c r="G6238" t="s">
        <v>9662</v>
      </c>
      <c r="H6238" t="s">
        <v>37</v>
      </c>
      <c r="I6238" t="s">
        <v>19</v>
      </c>
      <c r="J6238" t="s">
        <v>20</v>
      </c>
      <c r="K6238" s="6">
        <v>6</v>
      </c>
      <c r="L6238" s="6" t="str">
        <f t="shared" si="309"/>
        <v>Midium</v>
      </c>
      <c r="M6238" s="7">
        <v>299</v>
      </c>
      <c r="N6238" s="2">
        <v>0.05</v>
      </c>
      <c r="O6238" s="3">
        <v>1704.3</v>
      </c>
      <c r="P6238" s="3">
        <f>O6238/K6238</f>
        <v>284.05</v>
      </c>
      <c r="Q6238" s="3">
        <f>R6238/M6238</f>
        <v>1.6815384615384614</v>
      </c>
      <c r="R6238" s="4">
        <v>502.78</v>
      </c>
      <c r="S6238" s="2">
        <f>R6238/O6238</f>
        <v>0.29500674763832657</v>
      </c>
    </row>
    <row r="6239" spans="1:19" x14ac:dyDescent="0.3">
      <c r="A6239" s="6">
        <v>6511</v>
      </c>
      <c r="B6239" t="s">
        <v>7581</v>
      </c>
      <c r="C6239" s="11">
        <v>45949</v>
      </c>
      <c r="D6239" s="1" t="str">
        <f t="shared" si="307"/>
        <v>2025</v>
      </c>
      <c r="E6239" s="12" t="str">
        <f t="shared" si="308"/>
        <v>October</v>
      </c>
      <c r="F6239" t="s">
        <v>29</v>
      </c>
      <c r="G6239" t="s">
        <v>3793</v>
      </c>
      <c r="H6239" t="s">
        <v>24</v>
      </c>
      <c r="I6239" t="s">
        <v>27</v>
      </c>
      <c r="J6239" t="s">
        <v>47</v>
      </c>
      <c r="K6239" s="6">
        <v>10</v>
      </c>
      <c r="L6239" s="6" t="str">
        <f t="shared" si="309"/>
        <v>Large</v>
      </c>
      <c r="M6239" s="7">
        <v>299</v>
      </c>
      <c r="N6239" s="2">
        <v>0</v>
      </c>
      <c r="O6239" s="3">
        <v>2990</v>
      </c>
      <c r="P6239" s="3">
        <f>O6239/K6239</f>
        <v>299</v>
      </c>
      <c r="Q6239" s="3">
        <f>R6239/M6239</f>
        <v>2.0736120401337792</v>
      </c>
      <c r="R6239" s="4">
        <v>620.01</v>
      </c>
      <c r="S6239" s="2">
        <f>R6239/O6239</f>
        <v>0.20736120401337793</v>
      </c>
    </row>
    <row r="6240" spans="1:19" x14ac:dyDescent="0.3">
      <c r="A6240" s="6">
        <v>6512</v>
      </c>
      <c r="B6240" t="s">
        <v>7582</v>
      </c>
      <c r="C6240" s="11">
        <v>45656</v>
      </c>
      <c r="D6240" s="1" t="str">
        <f t="shared" si="307"/>
        <v>2024</v>
      </c>
      <c r="E6240" s="12" t="str">
        <f t="shared" si="308"/>
        <v>December</v>
      </c>
      <c r="F6240" t="s">
        <v>40</v>
      </c>
      <c r="G6240" t="s">
        <v>9662</v>
      </c>
      <c r="H6240" t="s">
        <v>24</v>
      </c>
      <c r="I6240" t="s">
        <v>19</v>
      </c>
      <c r="J6240" t="s">
        <v>25</v>
      </c>
      <c r="K6240" s="6">
        <v>8</v>
      </c>
      <c r="L6240" s="6" t="str">
        <f t="shared" si="309"/>
        <v>Large</v>
      </c>
      <c r="M6240" s="7">
        <v>999</v>
      </c>
      <c r="N6240" s="2">
        <v>0</v>
      </c>
      <c r="O6240" s="3">
        <v>7992</v>
      </c>
      <c r="P6240" s="3">
        <f>O6240/K6240</f>
        <v>999</v>
      </c>
      <c r="Q6240" s="3">
        <f>R6240/M6240</f>
        <v>0.40073073073073073</v>
      </c>
      <c r="R6240" s="4">
        <v>400.33</v>
      </c>
      <c r="S6240" s="2">
        <f>R6240/O6240</f>
        <v>5.0091341341341342E-2</v>
      </c>
    </row>
    <row r="6241" spans="1:19" x14ac:dyDescent="0.3">
      <c r="A6241" s="6">
        <v>6514</v>
      </c>
      <c r="B6241" t="s">
        <v>7583</v>
      </c>
      <c r="C6241" s="11">
        <v>45872</v>
      </c>
      <c r="D6241" s="1" t="str">
        <f t="shared" si="307"/>
        <v>2025</v>
      </c>
      <c r="E6241" s="12" t="str">
        <f t="shared" si="308"/>
        <v>August</v>
      </c>
      <c r="F6241" t="s">
        <v>22</v>
      </c>
      <c r="G6241" t="s">
        <v>9662</v>
      </c>
      <c r="H6241" t="s">
        <v>37</v>
      </c>
      <c r="I6241" t="s">
        <v>19</v>
      </c>
      <c r="J6241" t="s">
        <v>25</v>
      </c>
      <c r="K6241" s="6">
        <v>4</v>
      </c>
      <c r="L6241" s="6" t="str">
        <f t="shared" si="309"/>
        <v>Midium</v>
      </c>
      <c r="M6241" s="7">
        <v>499</v>
      </c>
      <c r="N6241" s="2">
        <v>0.1</v>
      </c>
      <c r="O6241" s="3">
        <v>1796.4</v>
      </c>
      <c r="P6241" s="3">
        <f>O6241/K6241</f>
        <v>449.1</v>
      </c>
      <c r="Q6241" s="3">
        <f>R6241/M6241</f>
        <v>0.70246492985971942</v>
      </c>
      <c r="R6241" s="4">
        <v>350.53</v>
      </c>
      <c r="S6241" s="2">
        <f>R6241/O6241</f>
        <v>0.19512914718325539</v>
      </c>
    </row>
    <row r="6242" spans="1:19" x14ac:dyDescent="0.3">
      <c r="A6242" s="6">
        <v>6515</v>
      </c>
      <c r="B6242" t="s">
        <v>7584</v>
      </c>
      <c r="C6242" s="11">
        <v>45987</v>
      </c>
      <c r="D6242" s="1" t="str">
        <f t="shared" si="307"/>
        <v>2025</v>
      </c>
      <c r="E6242" s="12" t="str">
        <f t="shared" si="308"/>
        <v>November</v>
      </c>
      <c r="F6242" t="s">
        <v>22</v>
      </c>
      <c r="G6242" t="s">
        <v>9662</v>
      </c>
      <c r="H6242" t="s">
        <v>37</v>
      </c>
      <c r="I6242" t="s">
        <v>19</v>
      </c>
      <c r="J6242" t="s">
        <v>32</v>
      </c>
      <c r="K6242" s="6">
        <v>9</v>
      </c>
      <c r="L6242" s="6" t="str">
        <f t="shared" si="309"/>
        <v>Large</v>
      </c>
      <c r="M6242" s="7">
        <v>99</v>
      </c>
      <c r="N6242" s="2">
        <v>0</v>
      </c>
      <c r="O6242" s="3">
        <v>891</v>
      </c>
      <c r="P6242" s="3">
        <f>O6242/K6242</f>
        <v>99</v>
      </c>
      <c r="Q6242" s="3">
        <f>R6242/M6242</f>
        <v>0.76535353535353534</v>
      </c>
      <c r="R6242" s="4">
        <v>75.77</v>
      </c>
      <c r="S6242" s="2">
        <f>R6242/O6242</f>
        <v>8.5039281705948364E-2</v>
      </c>
    </row>
    <row r="6243" spans="1:19" x14ac:dyDescent="0.3">
      <c r="A6243" s="6">
        <v>6516</v>
      </c>
      <c r="B6243" t="s">
        <v>7585</v>
      </c>
      <c r="C6243" s="11">
        <v>45584</v>
      </c>
      <c r="D6243" s="1" t="str">
        <f t="shared" si="307"/>
        <v>2024</v>
      </c>
      <c r="E6243" s="12" t="str">
        <f t="shared" si="308"/>
        <v>October</v>
      </c>
      <c r="F6243" t="s">
        <v>29</v>
      </c>
      <c r="G6243" t="s">
        <v>9662</v>
      </c>
      <c r="H6243" t="s">
        <v>24</v>
      </c>
      <c r="I6243" t="s">
        <v>19</v>
      </c>
      <c r="J6243" t="s">
        <v>42</v>
      </c>
      <c r="K6243" s="6">
        <v>1</v>
      </c>
      <c r="L6243" s="6" t="str">
        <f t="shared" si="309"/>
        <v>Small</v>
      </c>
      <c r="M6243" s="7">
        <v>149</v>
      </c>
      <c r="N6243" s="2">
        <v>0.15</v>
      </c>
      <c r="O6243" s="3">
        <v>126.65</v>
      </c>
      <c r="P6243" s="3">
        <f>O6243/K6243</f>
        <v>126.65</v>
      </c>
      <c r="Q6243" s="3">
        <f>R6243/M6243</f>
        <v>4.8791946308724826E-2</v>
      </c>
      <c r="R6243" s="4">
        <v>7.27</v>
      </c>
      <c r="S6243" s="2">
        <f>R6243/O6243</f>
        <v>5.7402289774970382E-2</v>
      </c>
    </row>
    <row r="6244" spans="1:19" x14ac:dyDescent="0.3">
      <c r="A6244" s="6">
        <v>6517</v>
      </c>
      <c r="B6244" t="s">
        <v>7586</v>
      </c>
      <c r="C6244" s="11">
        <v>45601</v>
      </c>
      <c r="D6244" s="1" t="str">
        <f t="shared" si="307"/>
        <v>2024</v>
      </c>
      <c r="E6244" s="12" t="str">
        <f t="shared" si="308"/>
        <v>November</v>
      </c>
      <c r="F6244" t="s">
        <v>40</v>
      </c>
      <c r="G6244" t="s">
        <v>9662</v>
      </c>
      <c r="H6244" t="s">
        <v>37</v>
      </c>
      <c r="I6244" t="s">
        <v>19</v>
      </c>
      <c r="J6244" t="s">
        <v>25</v>
      </c>
      <c r="K6244" s="6">
        <v>5</v>
      </c>
      <c r="L6244" s="6" t="str">
        <f t="shared" si="309"/>
        <v>Midium</v>
      </c>
      <c r="M6244" s="7">
        <v>149</v>
      </c>
      <c r="N6244" s="2">
        <v>0</v>
      </c>
      <c r="O6244" s="3">
        <v>745</v>
      </c>
      <c r="P6244" s="3">
        <f>O6244/K6244</f>
        <v>149</v>
      </c>
      <c r="Q6244" s="3">
        <f>R6244/M6244</f>
        <v>0.33046979865771814</v>
      </c>
      <c r="R6244" s="4">
        <v>49.24</v>
      </c>
      <c r="S6244" s="2">
        <f>R6244/O6244</f>
        <v>6.6093959731543625E-2</v>
      </c>
    </row>
    <row r="6245" spans="1:19" x14ac:dyDescent="0.3">
      <c r="A6245" s="6">
        <v>6518</v>
      </c>
      <c r="B6245" t="s">
        <v>7587</v>
      </c>
      <c r="C6245" s="11">
        <v>45648</v>
      </c>
      <c r="D6245" s="1" t="str">
        <f t="shared" si="307"/>
        <v>2024</v>
      </c>
      <c r="E6245" s="12" t="str">
        <f t="shared" si="308"/>
        <v>December</v>
      </c>
      <c r="F6245" t="s">
        <v>40</v>
      </c>
      <c r="G6245" t="s">
        <v>9662</v>
      </c>
      <c r="H6245" t="s">
        <v>37</v>
      </c>
      <c r="I6245" t="s">
        <v>16</v>
      </c>
      <c r="J6245" t="s">
        <v>38</v>
      </c>
      <c r="K6245" s="6">
        <v>6</v>
      </c>
      <c r="L6245" s="6" t="str">
        <f t="shared" si="309"/>
        <v>Midium</v>
      </c>
      <c r="M6245" s="7">
        <v>499</v>
      </c>
      <c r="N6245" s="2">
        <v>0.15</v>
      </c>
      <c r="O6245" s="3">
        <v>2544.9</v>
      </c>
      <c r="P6245" s="3">
        <f>O6245/K6245</f>
        <v>424.15000000000003</v>
      </c>
      <c r="Q6245" s="3">
        <f>R6245/M6245</f>
        <v>0.83609218436873745</v>
      </c>
      <c r="R6245" s="4">
        <v>417.21</v>
      </c>
      <c r="S6245" s="2">
        <f>R6245/O6245</f>
        <v>0.16393964399387007</v>
      </c>
    </row>
    <row r="6246" spans="1:19" x14ac:dyDescent="0.3">
      <c r="A6246" s="6">
        <v>6519</v>
      </c>
      <c r="B6246" t="s">
        <v>7588</v>
      </c>
      <c r="C6246" s="11">
        <v>45501</v>
      </c>
      <c r="D6246" s="1" t="str">
        <f t="shared" si="307"/>
        <v>2024</v>
      </c>
      <c r="E6246" s="12" t="str">
        <f t="shared" si="308"/>
        <v>July</v>
      </c>
      <c r="F6246" t="s">
        <v>14</v>
      </c>
      <c r="G6246" t="s">
        <v>9662</v>
      </c>
      <c r="H6246" t="s">
        <v>24</v>
      </c>
      <c r="I6246" t="s">
        <v>27</v>
      </c>
      <c r="J6246" t="s">
        <v>47</v>
      </c>
      <c r="K6246" s="6">
        <v>5</v>
      </c>
      <c r="L6246" s="6" t="str">
        <f t="shared" si="309"/>
        <v>Midium</v>
      </c>
      <c r="M6246" s="7">
        <v>149</v>
      </c>
      <c r="N6246" s="2">
        <v>0</v>
      </c>
      <c r="O6246" s="3">
        <v>745</v>
      </c>
      <c r="P6246" s="3">
        <f>O6246/K6246</f>
        <v>149</v>
      </c>
      <c r="Q6246" s="3">
        <f>R6246/M6246</f>
        <v>0.81637583892617449</v>
      </c>
      <c r="R6246" s="4">
        <v>121.64</v>
      </c>
      <c r="S6246" s="2">
        <f>R6246/O6246</f>
        <v>0.1632751677852349</v>
      </c>
    </row>
    <row r="6247" spans="1:19" x14ac:dyDescent="0.3">
      <c r="A6247" s="6">
        <v>6520</v>
      </c>
      <c r="B6247" t="s">
        <v>7589</v>
      </c>
      <c r="C6247" s="11">
        <v>45345</v>
      </c>
      <c r="D6247" s="1" t="str">
        <f t="shared" si="307"/>
        <v>2024</v>
      </c>
      <c r="E6247" s="12" t="str">
        <f t="shared" si="308"/>
        <v>February</v>
      </c>
      <c r="F6247" t="s">
        <v>40</v>
      </c>
      <c r="G6247" t="s">
        <v>9662</v>
      </c>
      <c r="H6247" t="s">
        <v>24</v>
      </c>
      <c r="I6247" t="s">
        <v>19</v>
      </c>
      <c r="J6247" t="s">
        <v>32</v>
      </c>
      <c r="K6247" s="6">
        <v>1</v>
      </c>
      <c r="L6247" s="6" t="str">
        <f t="shared" si="309"/>
        <v>Small</v>
      </c>
      <c r="M6247" s="7">
        <v>799</v>
      </c>
      <c r="N6247" s="2">
        <v>0.05</v>
      </c>
      <c r="O6247" s="3">
        <v>759.05</v>
      </c>
      <c r="P6247" s="3">
        <f>O6247/K6247</f>
        <v>759.05</v>
      </c>
      <c r="Q6247" s="3">
        <f>R6247/M6247</f>
        <v>9.0713391739674604E-2</v>
      </c>
      <c r="R6247" s="4">
        <v>72.48</v>
      </c>
      <c r="S6247" s="2">
        <f>R6247/O6247</f>
        <v>9.5487780778604842E-2</v>
      </c>
    </row>
    <row r="6248" spans="1:19" x14ac:dyDescent="0.3">
      <c r="A6248" s="6">
        <v>6521</v>
      </c>
      <c r="B6248" t="s">
        <v>7590</v>
      </c>
      <c r="C6248" s="11">
        <v>45638</v>
      </c>
      <c r="D6248" s="1" t="str">
        <f t="shared" si="307"/>
        <v>2024</v>
      </c>
      <c r="E6248" s="12" t="str">
        <f t="shared" si="308"/>
        <v>December</v>
      </c>
      <c r="F6248" t="s">
        <v>22</v>
      </c>
      <c r="G6248" t="s">
        <v>9662</v>
      </c>
      <c r="H6248" t="s">
        <v>24</v>
      </c>
      <c r="I6248" t="s">
        <v>16</v>
      </c>
      <c r="J6248" t="s">
        <v>38</v>
      </c>
      <c r="K6248" s="6">
        <v>2</v>
      </c>
      <c r="L6248" s="6" t="str">
        <f t="shared" si="309"/>
        <v>Small</v>
      </c>
      <c r="M6248" s="7">
        <v>299</v>
      </c>
      <c r="N6248" s="2">
        <v>0.15</v>
      </c>
      <c r="O6248" s="3">
        <v>508.3</v>
      </c>
      <c r="P6248" s="3">
        <f>O6248/K6248</f>
        <v>254.15</v>
      </c>
      <c r="Q6248" s="3">
        <f>R6248/M6248</f>
        <v>0.47053511705685619</v>
      </c>
      <c r="R6248" s="4">
        <v>140.69</v>
      </c>
      <c r="S6248" s="2">
        <f>R6248/O6248</f>
        <v>0.27678536297462125</v>
      </c>
    </row>
    <row r="6249" spans="1:19" x14ac:dyDescent="0.3">
      <c r="A6249" s="6">
        <v>6522</v>
      </c>
      <c r="B6249" t="s">
        <v>7591</v>
      </c>
      <c r="C6249" s="11">
        <v>45687</v>
      </c>
      <c r="D6249" s="1" t="str">
        <f t="shared" si="307"/>
        <v>2025</v>
      </c>
      <c r="E6249" s="12" t="str">
        <f t="shared" si="308"/>
        <v>January</v>
      </c>
      <c r="F6249" t="s">
        <v>40</v>
      </c>
      <c r="G6249" t="s">
        <v>9662</v>
      </c>
      <c r="H6249" t="s">
        <v>15</v>
      </c>
      <c r="I6249" t="s">
        <v>19</v>
      </c>
      <c r="J6249" t="s">
        <v>32</v>
      </c>
      <c r="K6249" s="6">
        <v>3</v>
      </c>
      <c r="L6249" s="6" t="str">
        <f t="shared" si="309"/>
        <v>Small</v>
      </c>
      <c r="M6249" s="7">
        <v>299</v>
      </c>
      <c r="N6249" s="2">
        <v>0.15</v>
      </c>
      <c r="O6249" s="3">
        <v>762.45</v>
      </c>
      <c r="P6249" s="3">
        <f>O6249/K6249</f>
        <v>254.15</v>
      </c>
      <c r="Q6249" s="3">
        <f>R6249/M6249</f>
        <v>0.59879598662207356</v>
      </c>
      <c r="R6249" s="4">
        <v>179.04</v>
      </c>
      <c r="S6249" s="2">
        <f>R6249/O6249</f>
        <v>0.23482195553806803</v>
      </c>
    </row>
    <row r="6250" spans="1:19" x14ac:dyDescent="0.3">
      <c r="A6250" s="6">
        <v>6523</v>
      </c>
      <c r="B6250" t="s">
        <v>7592</v>
      </c>
      <c r="C6250" s="11">
        <v>45487</v>
      </c>
      <c r="D6250" s="1" t="str">
        <f t="shared" si="307"/>
        <v>2024</v>
      </c>
      <c r="E6250" s="12" t="str">
        <f t="shared" si="308"/>
        <v>July</v>
      </c>
      <c r="F6250" t="s">
        <v>22</v>
      </c>
      <c r="G6250" t="s">
        <v>9662</v>
      </c>
      <c r="H6250" t="s">
        <v>24</v>
      </c>
      <c r="I6250" t="s">
        <v>27</v>
      </c>
      <c r="J6250" t="s">
        <v>47</v>
      </c>
      <c r="K6250" s="6">
        <v>8</v>
      </c>
      <c r="L6250" s="6" t="str">
        <f t="shared" si="309"/>
        <v>Large</v>
      </c>
      <c r="M6250" s="7">
        <v>799</v>
      </c>
      <c r="N6250" s="2">
        <v>0.1</v>
      </c>
      <c r="O6250" s="3">
        <v>5752.8</v>
      </c>
      <c r="P6250" s="3">
        <f>O6250/K6250</f>
        <v>719.1</v>
      </c>
      <c r="Q6250" s="3">
        <f>R6250/M6250</f>
        <v>0.96750938673341669</v>
      </c>
      <c r="R6250" s="4">
        <v>773.04</v>
      </c>
      <c r="S6250" s="2">
        <f>R6250/O6250</f>
        <v>0.13437630371297454</v>
      </c>
    </row>
    <row r="6251" spans="1:19" x14ac:dyDescent="0.3">
      <c r="A6251" s="6">
        <v>6524</v>
      </c>
      <c r="B6251" t="s">
        <v>7593</v>
      </c>
      <c r="C6251" s="11">
        <v>45463</v>
      </c>
      <c r="D6251" s="1" t="str">
        <f t="shared" si="307"/>
        <v>2024</v>
      </c>
      <c r="E6251" s="12" t="str">
        <f t="shared" si="308"/>
        <v>June</v>
      </c>
      <c r="F6251" t="s">
        <v>14</v>
      </c>
      <c r="G6251" t="s">
        <v>9662</v>
      </c>
      <c r="H6251" t="s">
        <v>37</v>
      </c>
      <c r="I6251" t="s">
        <v>19</v>
      </c>
      <c r="J6251" t="s">
        <v>32</v>
      </c>
      <c r="K6251" s="6">
        <v>3</v>
      </c>
      <c r="L6251" s="6" t="str">
        <f t="shared" si="309"/>
        <v>Small</v>
      </c>
      <c r="M6251" s="7">
        <v>799</v>
      </c>
      <c r="N6251" s="2">
        <v>0</v>
      </c>
      <c r="O6251" s="3">
        <v>2397</v>
      </c>
      <c r="P6251" s="3">
        <f>O6251/K6251</f>
        <v>799</v>
      </c>
      <c r="Q6251" s="3">
        <f>R6251/M6251</f>
        <v>0.60847309136420524</v>
      </c>
      <c r="R6251" s="4">
        <v>486.17</v>
      </c>
      <c r="S6251" s="2">
        <f>R6251/O6251</f>
        <v>0.20282436378806842</v>
      </c>
    </row>
    <row r="6252" spans="1:19" x14ac:dyDescent="0.3">
      <c r="A6252" s="6">
        <v>6525</v>
      </c>
      <c r="B6252" t="s">
        <v>7594</v>
      </c>
      <c r="C6252" s="11">
        <v>45446</v>
      </c>
      <c r="D6252" s="1" t="str">
        <f t="shared" si="307"/>
        <v>2024</v>
      </c>
      <c r="E6252" s="12" t="str">
        <f t="shared" si="308"/>
        <v>June</v>
      </c>
      <c r="F6252" t="s">
        <v>40</v>
      </c>
      <c r="G6252" t="s">
        <v>7562</v>
      </c>
      <c r="H6252" t="s">
        <v>15</v>
      </c>
      <c r="I6252" t="s">
        <v>27</v>
      </c>
      <c r="J6252" t="s">
        <v>17</v>
      </c>
      <c r="K6252" s="6">
        <v>8</v>
      </c>
      <c r="L6252" s="6" t="str">
        <f t="shared" si="309"/>
        <v>Large</v>
      </c>
      <c r="M6252" s="7">
        <v>799</v>
      </c>
      <c r="N6252" s="2">
        <v>0</v>
      </c>
      <c r="O6252" s="3">
        <v>6392</v>
      </c>
      <c r="P6252" s="3">
        <f>O6252/K6252</f>
        <v>799</v>
      </c>
      <c r="Q6252" s="3">
        <f>R6252/M6252</f>
        <v>1.2159073842302879</v>
      </c>
      <c r="R6252" s="4">
        <v>971.51</v>
      </c>
      <c r="S6252" s="2">
        <f>R6252/O6252</f>
        <v>0.15198842302878598</v>
      </c>
    </row>
    <row r="6253" spans="1:19" x14ac:dyDescent="0.3">
      <c r="A6253" s="6">
        <v>6526</v>
      </c>
      <c r="B6253" t="s">
        <v>7595</v>
      </c>
      <c r="C6253" s="11">
        <v>45437</v>
      </c>
      <c r="D6253" s="1" t="str">
        <f t="shared" si="307"/>
        <v>2024</v>
      </c>
      <c r="E6253" s="12" t="str">
        <f t="shared" si="308"/>
        <v>May</v>
      </c>
      <c r="F6253" t="s">
        <v>22</v>
      </c>
      <c r="G6253" t="s">
        <v>9662</v>
      </c>
      <c r="H6253" t="s">
        <v>15</v>
      </c>
      <c r="I6253" t="s">
        <v>27</v>
      </c>
      <c r="J6253" t="s">
        <v>47</v>
      </c>
      <c r="K6253" s="6">
        <v>7</v>
      </c>
      <c r="L6253" s="6" t="str">
        <f t="shared" si="309"/>
        <v>Large</v>
      </c>
      <c r="M6253" s="7">
        <v>149</v>
      </c>
      <c r="N6253" s="2">
        <v>0.15</v>
      </c>
      <c r="O6253" s="3">
        <v>886.55</v>
      </c>
      <c r="P6253" s="3">
        <f>O6253/K6253</f>
        <v>126.64999999999999</v>
      </c>
      <c r="Q6253" s="3">
        <f>R6253/M6253</f>
        <v>0.89308724832214759</v>
      </c>
      <c r="R6253" s="4">
        <v>133.07</v>
      </c>
      <c r="S6253" s="2">
        <f>R6253/O6253</f>
        <v>0.15009869719699961</v>
      </c>
    </row>
    <row r="6254" spans="1:19" x14ac:dyDescent="0.3">
      <c r="A6254" s="6">
        <v>6527</v>
      </c>
      <c r="B6254" t="s">
        <v>7596</v>
      </c>
      <c r="C6254" s="11">
        <v>45745</v>
      </c>
      <c r="D6254" s="1" t="str">
        <f t="shared" si="307"/>
        <v>2025</v>
      </c>
      <c r="E6254" s="12" t="str">
        <f t="shared" si="308"/>
        <v>March</v>
      </c>
      <c r="F6254" t="s">
        <v>22</v>
      </c>
      <c r="G6254" t="s">
        <v>9662</v>
      </c>
      <c r="H6254" t="s">
        <v>15</v>
      </c>
      <c r="I6254" t="s">
        <v>19</v>
      </c>
      <c r="J6254" t="s">
        <v>32</v>
      </c>
      <c r="K6254" s="6">
        <v>9</v>
      </c>
      <c r="L6254" s="6" t="str">
        <f t="shared" si="309"/>
        <v>Large</v>
      </c>
      <c r="M6254" s="7">
        <v>999</v>
      </c>
      <c r="N6254" s="2">
        <v>0.05</v>
      </c>
      <c r="O6254" s="3">
        <v>8541.4500000000007</v>
      </c>
      <c r="P6254" s="3">
        <f>O6254/K6254</f>
        <v>949.05000000000007</v>
      </c>
      <c r="Q6254" s="3">
        <f>R6254/M6254</f>
        <v>0.656026026026026</v>
      </c>
      <c r="R6254" s="4">
        <v>655.37</v>
      </c>
      <c r="S6254" s="2">
        <f>R6254/O6254</f>
        <v>7.6728190178482564E-2</v>
      </c>
    </row>
    <row r="6255" spans="1:19" x14ac:dyDescent="0.3">
      <c r="A6255" s="6">
        <v>6528</v>
      </c>
      <c r="B6255" t="s">
        <v>7597</v>
      </c>
      <c r="C6255" s="11">
        <v>45806</v>
      </c>
      <c r="D6255" s="1" t="str">
        <f t="shared" si="307"/>
        <v>2025</v>
      </c>
      <c r="E6255" s="12" t="str">
        <f t="shared" si="308"/>
        <v>May</v>
      </c>
      <c r="F6255" t="s">
        <v>14</v>
      </c>
      <c r="G6255" t="s">
        <v>1079</v>
      </c>
      <c r="H6255" t="s">
        <v>37</v>
      </c>
      <c r="I6255" t="s">
        <v>16</v>
      </c>
      <c r="J6255" t="s">
        <v>38</v>
      </c>
      <c r="K6255" s="6">
        <v>7</v>
      </c>
      <c r="L6255" s="6" t="str">
        <f t="shared" si="309"/>
        <v>Large</v>
      </c>
      <c r="M6255" s="7">
        <v>999</v>
      </c>
      <c r="N6255" s="2">
        <v>0.05</v>
      </c>
      <c r="O6255" s="3">
        <v>6643.35</v>
      </c>
      <c r="P6255" s="3">
        <f>O6255/K6255</f>
        <v>949.05000000000007</v>
      </c>
      <c r="Q6255" s="3">
        <f>R6255/M6255</f>
        <v>0.7080780780780781</v>
      </c>
      <c r="R6255" s="4">
        <v>707.37</v>
      </c>
      <c r="S6255" s="2">
        <f>R6255/O6255</f>
        <v>0.10647790647790648</v>
      </c>
    </row>
    <row r="6256" spans="1:19" x14ac:dyDescent="0.3">
      <c r="A6256" s="6">
        <v>6529</v>
      </c>
      <c r="B6256" t="s">
        <v>7598</v>
      </c>
      <c r="C6256" s="11">
        <v>45600</v>
      </c>
      <c r="D6256" s="1" t="str">
        <f t="shared" si="307"/>
        <v>2024</v>
      </c>
      <c r="E6256" s="12" t="str">
        <f t="shared" si="308"/>
        <v>November</v>
      </c>
      <c r="F6256" t="s">
        <v>40</v>
      </c>
      <c r="G6256" t="s">
        <v>784</v>
      </c>
      <c r="H6256" t="s">
        <v>15</v>
      </c>
      <c r="I6256" t="s">
        <v>16</v>
      </c>
      <c r="J6256" t="s">
        <v>34</v>
      </c>
      <c r="K6256" s="6">
        <v>6</v>
      </c>
      <c r="L6256" s="6" t="str">
        <f t="shared" si="309"/>
        <v>Midium</v>
      </c>
      <c r="M6256" s="7">
        <v>999</v>
      </c>
      <c r="N6256" s="2">
        <v>0</v>
      </c>
      <c r="O6256" s="3">
        <v>5994</v>
      </c>
      <c r="P6256" s="3">
        <f>O6256/K6256</f>
        <v>999</v>
      </c>
      <c r="Q6256" s="3">
        <f>R6256/M6256</f>
        <v>0.32575575575575577</v>
      </c>
      <c r="R6256" s="4">
        <v>325.43</v>
      </c>
      <c r="S6256" s="2">
        <f>R6256/O6256</f>
        <v>5.4292625959292629E-2</v>
      </c>
    </row>
    <row r="6257" spans="1:19" x14ac:dyDescent="0.3">
      <c r="A6257" s="6">
        <v>6530</v>
      </c>
      <c r="B6257" t="s">
        <v>7599</v>
      </c>
      <c r="C6257" s="11">
        <v>45443</v>
      </c>
      <c r="D6257" s="1" t="str">
        <f t="shared" ref="D6257:D6316" si="310">TEXT(C6257, "yyyy")</f>
        <v>2024</v>
      </c>
      <c r="E6257" s="12" t="str">
        <f t="shared" ref="E6257:E6316" si="311">TEXT(C6257, "mmmm")</f>
        <v>May</v>
      </c>
      <c r="F6257" t="s">
        <v>40</v>
      </c>
      <c r="G6257" t="s">
        <v>9662</v>
      </c>
      <c r="H6257" t="s">
        <v>37</v>
      </c>
      <c r="I6257" t="s">
        <v>27</v>
      </c>
      <c r="J6257" t="s">
        <v>17</v>
      </c>
      <c r="K6257" s="6">
        <v>3</v>
      </c>
      <c r="L6257" s="6" t="str">
        <f t="shared" si="309"/>
        <v>Small</v>
      </c>
      <c r="M6257" s="7">
        <v>999</v>
      </c>
      <c r="N6257" s="2">
        <v>0.15</v>
      </c>
      <c r="O6257" s="3">
        <v>2547.4499999999998</v>
      </c>
      <c r="P6257" s="3">
        <f>O6257/K6257</f>
        <v>849.15</v>
      </c>
      <c r="Q6257" s="3">
        <f>R6257/M6257</f>
        <v>0.4433233233233233</v>
      </c>
      <c r="R6257" s="4">
        <v>442.88</v>
      </c>
      <c r="S6257" s="2">
        <f>R6257/O6257</f>
        <v>0.17385228365620523</v>
      </c>
    </row>
    <row r="6258" spans="1:19" x14ac:dyDescent="0.3">
      <c r="A6258" s="6">
        <v>6531</v>
      </c>
      <c r="B6258" t="s">
        <v>7600</v>
      </c>
      <c r="C6258" s="11">
        <v>45850</v>
      </c>
      <c r="D6258" s="1" t="str">
        <f t="shared" si="310"/>
        <v>2025</v>
      </c>
      <c r="E6258" s="12" t="str">
        <f t="shared" si="311"/>
        <v>July</v>
      </c>
      <c r="F6258" t="s">
        <v>40</v>
      </c>
      <c r="G6258" t="s">
        <v>9662</v>
      </c>
      <c r="H6258" t="s">
        <v>37</v>
      </c>
      <c r="I6258" t="s">
        <v>16</v>
      </c>
      <c r="J6258" t="s">
        <v>34</v>
      </c>
      <c r="K6258" s="6">
        <v>5</v>
      </c>
      <c r="L6258" s="6" t="str">
        <f t="shared" si="309"/>
        <v>Midium</v>
      </c>
      <c r="M6258" s="7">
        <v>99</v>
      </c>
      <c r="N6258" s="2">
        <v>0.1</v>
      </c>
      <c r="O6258" s="3">
        <v>445.5</v>
      </c>
      <c r="P6258" s="3">
        <f>O6258/K6258</f>
        <v>89.1</v>
      </c>
      <c r="Q6258" s="3">
        <f>R6258/M6258</f>
        <v>0.57111111111111112</v>
      </c>
      <c r="R6258" s="4">
        <v>56.54</v>
      </c>
      <c r="S6258" s="2">
        <f>R6258/O6258</f>
        <v>0.12691358024691357</v>
      </c>
    </row>
    <row r="6259" spans="1:19" x14ac:dyDescent="0.3">
      <c r="A6259" s="6">
        <v>6532</v>
      </c>
      <c r="B6259" t="s">
        <v>7601</v>
      </c>
      <c r="C6259" s="11">
        <v>45881</v>
      </c>
      <c r="D6259" s="1" t="str">
        <f t="shared" si="310"/>
        <v>2025</v>
      </c>
      <c r="E6259" s="12" t="str">
        <f t="shared" si="311"/>
        <v>August</v>
      </c>
      <c r="F6259" t="s">
        <v>40</v>
      </c>
      <c r="G6259" t="s">
        <v>878</v>
      </c>
      <c r="H6259" t="s">
        <v>24</v>
      </c>
      <c r="I6259" t="s">
        <v>27</v>
      </c>
      <c r="J6259" t="s">
        <v>17</v>
      </c>
      <c r="K6259" s="6">
        <v>10</v>
      </c>
      <c r="L6259" s="6" t="str">
        <f t="shared" si="309"/>
        <v>Large</v>
      </c>
      <c r="M6259" s="7">
        <v>999</v>
      </c>
      <c r="N6259" s="2">
        <v>0</v>
      </c>
      <c r="O6259" s="3">
        <v>9990</v>
      </c>
      <c r="P6259" s="3">
        <f>O6259/K6259</f>
        <v>999</v>
      </c>
      <c r="Q6259" s="3">
        <f>R6259/M6259</f>
        <v>1.2504704704704706</v>
      </c>
      <c r="R6259" s="4">
        <v>1249.22</v>
      </c>
      <c r="S6259" s="2">
        <f>R6259/O6259</f>
        <v>0.12504704704704706</v>
      </c>
    </row>
    <row r="6260" spans="1:19" x14ac:dyDescent="0.3">
      <c r="A6260" s="6">
        <v>6533</v>
      </c>
      <c r="B6260" t="s">
        <v>7602</v>
      </c>
      <c r="C6260" s="11">
        <v>45757</v>
      </c>
      <c r="D6260" s="1" t="str">
        <f t="shared" si="310"/>
        <v>2025</v>
      </c>
      <c r="E6260" s="12" t="str">
        <f t="shared" si="311"/>
        <v>April</v>
      </c>
      <c r="F6260" t="s">
        <v>40</v>
      </c>
      <c r="G6260" t="s">
        <v>5810</v>
      </c>
      <c r="H6260" t="s">
        <v>37</v>
      </c>
      <c r="I6260" t="s">
        <v>16</v>
      </c>
      <c r="J6260" t="s">
        <v>34</v>
      </c>
      <c r="K6260" s="6">
        <v>4</v>
      </c>
      <c r="L6260" s="6" t="str">
        <f t="shared" si="309"/>
        <v>Midium</v>
      </c>
      <c r="M6260" s="7">
        <v>299</v>
      </c>
      <c r="N6260" s="2">
        <v>0.15</v>
      </c>
      <c r="O6260" s="3">
        <v>1016.6</v>
      </c>
      <c r="P6260" s="3">
        <f>O6260/K6260</f>
        <v>254.15</v>
      </c>
      <c r="Q6260" s="3">
        <f>R6260/M6260</f>
        <v>0.6344816053511706</v>
      </c>
      <c r="R6260" s="4">
        <v>189.71</v>
      </c>
      <c r="S6260" s="2">
        <f>R6260/O6260</f>
        <v>0.18661223686799136</v>
      </c>
    </row>
    <row r="6261" spans="1:19" x14ac:dyDescent="0.3">
      <c r="A6261" s="6">
        <v>6534</v>
      </c>
      <c r="B6261" t="s">
        <v>7603</v>
      </c>
      <c r="C6261" s="11">
        <v>45428</v>
      </c>
      <c r="D6261" s="1" t="str">
        <f t="shared" si="310"/>
        <v>2024</v>
      </c>
      <c r="E6261" s="12" t="str">
        <f t="shared" si="311"/>
        <v>May</v>
      </c>
      <c r="F6261" t="s">
        <v>22</v>
      </c>
      <c r="G6261" t="s">
        <v>9662</v>
      </c>
      <c r="H6261" t="s">
        <v>15</v>
      </c>
      <c r="I6261" t="s">
        <v>19</v>
      </c>
      <c r="J6261" t="s">
        <v>20</v>
      </c>
      <c r="K6261" s="6">
        <v>7</v>
      </c>
      <c r="L6261" s="6" t="str">
        <f t="shared" si="309"/>
        <v>Large</v>
      </c>
      <c r="M6261" s="7">
        <v>999</v>
      </c>
      <c r="N6261" s="2">
        <v>0.1</v>
      </c>
      <c r="O6261" s="3">
        <v>6293.7</v>
      </c>
      <c r="P6261" s="3">
        <f>O6261/K6261</f>
        <v>899.1</v>
      </c>
      <c r="Q6261" s="3">
        <f>R6261/M6261</f>
        <v>1.2505105105105105</v>
      </c>
      <c r="R6261" s="4">
        <v>1249.26</v>
      </c>
      <c r="S6261" s="2">
        <f>R6261/O6261</f>
        <v>0.19849373182706517</v>
      </c>
    </row>
    <row r="6262" spans="1:19" x14ac:dyDescent="0.3">
      <c r="A6262" s="6">
        <v>6536</v>
      </c>
      <c r="B6262" t="s">
        <v>7604</v>
      </c>
      <c r="C6262" s="11">
        <v>45975</v>
      </c>
      <c r="D6262" s="1" t="str">
        <f t="shared" si="310"/>
        <v>2025</v>
      </c>
      <c r="E6262" s="12" t="str">
        <f t="shared" si="311"/>
        <v>November</v>
      </c>
      <c r="F6262" t="s">
        <v>29</v>
      </c>
      <c r="G6262" t="s">
        <v>7248</v>
      </c>
      <c r="H6262" t="s">
        <v>15</v>
      </c>
      <c r="I6262" t="s">
        <v>27</v>
      </c>
      <c r="J6262" t="s">
        <v>17</v>
      </c>
      <c r="K6262" s="6">
        <v>8</v>
      </c>
      <c r="L6262" s="6" t="str">
        <f t="shared" si="309"/>
        <v>Large</v>
      </c>
      <c r="M6262" s="7">
        <v>149</v>
      </c>
      <c r="N6262" s="2">
        <v>0.1</v>
      </c>
      <c r="O6262" s="3">
        <v>1072.8</v>
      </c>
      <c r="P6262" s="3">
        <f>O6262/K6262</f>
        <v>134.1</v>
      </c>
      <c r="Q6262" s="3">
        <f>R6262/M6262</f>
        <v>0.62234899328859061</v>
      </c>
      <c r="R6262" s="4">
        <v>92.73</v>
      </c>
      <c r="S6262" s="2">
        <f>R6262/O6262</f>
        <v>8.6437360178970926E-2</v>
      </c>
    </row>
    <row r="6263" spans="1:19" x14ac:dyDescent="0.3">
      <c r="A6263" s="6">
        <v>6537</v>
      </c>
      <c r="B6263" t="s">
        <v>7605</v>
      </c>
      <c r="C6263" s="11">
        <v>45570</v>
      </c>
      <c r="D6263" s="1" t="str">
        <f t="shared" si="310"/>
        <v>2024</v>
      </c>
      <c r="E6263" s="12" t="str">
        <f t="shared" si="311"/>
        <v>October</v>
      </c>
      <c r="F6263" t="s">
        <v>40</v>
      </c>
      <c r="G6263" t="s">
        <v>9662</v>
      </c>
      <c r="H6263" t="s">
        <v>15</v>
      </c>
      <c r="I6263" t="s">
        <v>19</v>
      </c>
      <c r="J6263" t="s">
        <v>20</v>
      </c>
      <c r="K6263" s="6">
        <v>4</v>
      </c>
      <c r="L6263" s="6" t="str">
        <f t="shared" si="309"/>
        <v>Midium</v>
      </c>
      <c r="M6263" s="7">
        <v>999</v>
      </c>
      <c r="N6263" s="2">
        <v>0</v>
      </c>
      <c r="O6263" s="3">
        <v>3996</v>
      </c>
      <c r="P6263" s="3">
        <f>O6263/K6263</f>
        <v>999</v>
      </c>
      <c r="Q6263" s="3">
        <f>R6263/M6263</f>
        <v>0.61553553553553553</v>
      </c>
      <c r="R6263" s="4">
        <v>614.91999999999996</v>
      </c>
      <c r="S6263" s="2">
        <f>R6263/O6263</f>
        <v>0.15388388388388388</v>
      </c>
    </row>
    <row r="6264" spans="1:19" x14ac:dyDescent="0.3">
      <c r="A6264" s="6">
        <v>6538</v>
      </c>
      <c r="B6264" t="s">
        <v>7606</v>
      </c>
      <c r="C6264" s="11">
        <v>45487</v>
      </c>
      <c r="D6264" s="1" t="str">
        <f t="shared" si="310"/>
        <v>2024</v>
      </c>
      <c r="E6264" s="12" t="str">
        <f t="shared" si="311"/>
        <v>July</v>
      </c>
      <c r="F6264" t="s">
        <v>40</v>
      </c>
      <c r="G6264" t="s">
        <v>9662</v>
      </c>
      <c r="H6264" t="s">
        <v>15</v>
      </c>
      <c r="I6264" t="s">
        <v>27</v>
      </c>
      <c r="J6264" t="s">
        <v>17</v>
      </c>
      <c r="K6264" s="6">
        <v>8</v>
      </c>
      <c r="L6264" s="6" t="str">
        <f t="shared" si="309"/>
        <v>Large</v>
      </c>
      <c r="M6264" s="7">
        <v>799</v>
      </c>
      <c r="N6264" s="2">
        <v>0.05</v>
      </c>
      <c r="O6264" s="3">
        <v>6072.4</v>
      </c>
      <c r="P6264" s="3">
        <f>O6264/K6264</f>
        <v>759.05</v>
      </c>
      <c r="Q6264" s="3">
        <f>R6264/M6264</f>
        <v>1.5299499374217773</v>
      </c>
      <c r="R6264" s="4">
        <v>1222.43</v>
      </c>
      <c r="S6264" s="2">
        <f>R6264/O6264</f>
        <v>0.20130920229233912</v>
      </c>
    </row>
    <row r="6265" spans="1:19" x14ac:dyDescent="0.3">
      <c r="A6265" s="6">
        <v>6539</v>
      </c>
      <c r="B6265" t="s">
        <v>7607</v>
      </c>
      <c r="C6265" s="11">
        <v>45886</v>
      </c>
      <c r="D6265" s="1" t="str">
        <f t="shared" si="310"/>
        <v>2025</v>
      </c>
      <c r="E6265" s="12" t="str">
        <f t="shared" si="311"/>
        <v>August</v>
      </c>
      <c r="F6265" t="s">
        <v>40</v>
      </c>
      <c r="G6265" t="s">
        <v>9662</v>
      </c>
      <c r="H6265" t="s">
        <v>37</v>
      </c>
      <c r="I6265" t="s">
        <v>19</v>
      </c>
      <c r="J6265" t="s">
        <v>25</v>
      </c>
      <c r="K6265" s="6">
        <v>5</v>
      </c>
      <c r="L6265" s="6" t="str">
        <f t="shared" si="309"/>
        <v>Midium</v>
      </c>
      <c r="M6265" s="7">
        <v>799</v>
      </c>
      <c r="N6265" s="2">
        <v>0.1</v>
      </c>
      <c r="O6265" s="3">
        <v>3595.5</v>
      </c>
      <c r="P6265" s="3">
        <f>O6265/K6265</f>
        <v>719.1</v>
      </c>
      <c r="Q6265" s="3">
        <f>R6265/M6265</f>
        <v>0.2908510638297872</v>
      </c>
      <c r="R6265" s="4">
        <v>232.39</v>
      </c>
      <c r="S6265" s="2">
        <f>R6265/O6265</f>
        <v>6.4633569739952712E-2</v>
      </c>
    </row>
    <row r="6266" spans="1:19" x14ac:dyDescent="0.3">
      <c r="A6266" s="6">
        <v>6540</v>
      </c>
      <c r="B6266" t="s">
        <v>7608</v>
      </c>
      <c r="C6266" s="11">
        <v>45575</v>
      </c>
      <c r="D6266" s="1" t="str">
        <f t="shared" si="310"/>
        <v>2024</v>
      </c>
      <c r="E6266" s="12" t="str">
        <f t="shared" si="311"/>
        <v>October</v>
      </c>
      <c r="F6266" t="s">
        <v>14</v>
      </c>
      <c r="G6266" t="s">
        <v>9662</v>
      </c>
      <c r="H6266" t="s">
        <v>15</v>
      </c>
      <c r="I6266" t="s">
        <v>27</v>
      </c>
      <c r="J6266" t="s">
        <v>17</v>
      </c>
      <c r="K6266" s="6">
        <v>5</v>
      </c>
      <c r="L6266" s="6" t="str">
        <f t="shared" si="309"/>
        <v>Midium</v>
      </c>
      <c r="M6266" s="7">
        <v>499</v>
      </c>
      <c r="N6266" s="2">
        <v>0.05</v>
      </c>
      <c r="O6266" s="3">
        <v>2370.25</v>
      </c>
      <c r="P6266" s="3">
        <f>O6266/K6266</f>
        <v>474.05</v>
      </c>
      <c r="Q6266" s="3">
        <f>R6266/M6266</f>
        <v>1.0576352705410821</v>
      </c>
      <c r="R6266" s="4">
        <v>527.76</v>
      </c>
      <c r="S6266" s="2">
        <f>R6266/O6266</f>
        <v>0.22266005695601729</v>
      </c>
    </row>
    <row r="6267" spans="1:19" x14ac:dyDescent="0.3">
      <c r="A6267" s="6">
        <v>6541</v>
      </c>
      <c r="B6267" t="s">
        <v>7609</v>
      </c>
      <c r="C6267" s="11">
        <v>45708</v>
      </c>
      <c r="D6267" s="1" t="str">
        <f t="shared" si="310"/>
        <v>2025</v>
      </c>
      <c r="E6267" s="12" t="str">
        <f t="shared" si="311"/>
        <v>February</v>
      </c>
      <c r="F6267" t="s">
        <v>22</v>
      </c>
      <c r="G6267" t="s">
        <v>9662</v>
      </c>
      <c r="H6267" t="s">
        <v>24</v>
      </c>
      <c r="I6267" t="s">
        <v>19</v>
      </c>
      <c r="J6267" t="s">
        <v>32</v>
      </c>
      <c r="K6267" s="6">
        <v>3</v>
      </c>
      <c r="L6267" s="6" t="str">
        <f t="shared" si="309"/>
        <v>Small</v>
      </c>
      <c r="M6267" s="7">
        <v>99</v>
      </c>
      <c r="N6267" s="2">
        <v>0.1</v>
      </c>
      <c r="O6267" s="3">
        <v>267.3</v>
      </c>
      <c r="P6267" s="3">
        <f>O6267/K6267</f>
        <v>89.100000000000009</v>
      </c>
      <c r="Q6267" s="3">
        <f>R6267/M6267</f>
        <v>0.77262626262626255</v>
      </c>
      <c r="R6267" s="4">
        <v>76.489999999999995</v>
      </c>
      <c r="S6267" s="2">
        <f>R6267/O6267</f>
        <v>0.28615787504676393</v>
      </c>
    </row>
    <row r="6268" spans="1:19" x14ac:dyDescent="0.3">
      <c r="A6268" s="6">
        <v>6542</v>
      </c>
      <c r="B6268" t="s">
        <v>7610</v>
      </c>
      <c r="C6268" s="11">
        <v>45394</v>
      </c>
      <c r="D6268" s="1" t="str">
        <f t="shared" si="310"/>
        <v>2024</v>
      </c>
      <c r="E6268" s="12" t="str">
        <f t="shared" si="311"/>
        <v>April</v>
      </c>
      <c r="F6268" t="s">
        <v>22</v>
      </c>
      <c r="G6268" t="s">
        <v>9662</v>
      </c>
      <c r="H6268" t="s">
        <v>37</v>
      </c>
      <c r="I6268" t="s">
        <v>19</v>
      </c>
      <c r="J6268" t="s">
        <v>20</v>
      </c>
      <c r="K6268" s="6">
        <v>2</v>
      </c>
      <c r="L6268" s="6" t="str">
        <f t="shared" si="309"/>
        <v>Small</v>
      </c>
      <c r="M6268" s="7">
        <v>199</v>
      </c>
      <c r="N6268" s="2">
        <v>0.15</v>
      </c>
      <c r="O6268" s="3">
        <v>338.3</v>
      </c>
      <c r="P6268" s="3">
        <f>O6268/K6268</f>
        <v>169.15</v>
      </c>
      <c r="Q6268" s="3">
        <f>R6268/M6268</f>
        <v>0.12527638190954773</v>
      </c>
      <c r="R6268" s="4">
        <v>24.93</v>
      </c>
      <c r="S6268" s="2">
        <f>R6268/O6268</f>
        <v>7.3691989358557489E-2</v>
      </c>
    </row>
    <row r="6269" spans="1:19" x14ac:dyDescent="0.3">
      <c r="A6269" s="6">
        <v>6543</v>
      </c>
      <c r="B6269" t="s">
        <v>7611</v>
      </c>
      <c r="C6269" s="11">
        <v>45578</v>
      </c>
      <c r="D6269" s="1" t="str">
        <f t="shared" si="310"/>
        <v>2024</v>
      </c>
      <c r="E6269" s="12" t="str">
        <f t="shared" si="311"/>
        <v>October</v>
      </c>
      <c r="F6269" t="s">
        <v>14</v>
      </c>
      <c r="G6269" t="s">
        <v>9662</v>
      </c>
      <c r="H6269" t="s">
        <v>15</v>
      </c>
      <c r="I6269" t="s">
        <v>27</v>
      </c>
      <c r="J6269" t="s">
        <v>17</v>
      </c>
      <c r="K6269" s="6">
        <v>9</v>
      </c>
      <c r="L6269" s="6" t="str">
        <f t="shared" si="309"/>
        <v>Large</v>
      </c>
      <c r="M6269" s="7">
        <v>999</v>
      </c>
      <c r="N6269" s="2">
        <v>0.05</v>
      </c>
      <c r="O6269" s="3">
        <v>8541.4500000000007</v>
      </c>
      <c r="P6269" s="3">
        <f>O6269/K6269</f>
        <v>949.05000000000007</v>
      </c>
      <c r="Q6269" s="3">
        <f>R6269/M6269</f>
        <v>0.50132132132132134</v>
      </c>
      <c r="R6269" s="4">
        <v>500.82</v>
      </c>
      <c r="S6269" s="2">
        <f>R6269/O6269</f>
        <v>5.8634072669160382E-2</v>
      </c>
    </row>
    <row r="6270" spans="1:19" x14ac:dyDescent="0.3">
      <c r="A6270" s="6">
        <v>6544</v>
      </c>
      <c r="B6270" t="s">
        <v>7612</v>
      </c>
      <c r="C6270" s="11">
        <v>45309</v>
      </c>
      <c r="D6270" s="1" t="str">
        <f t="shared" si="310"/>
        <v>2024</v>
      </c>
      <c r="E6270" s="12" t="str">
        <f t="shared" si="311"/>
        <v>January</v>
      </c>
      <c r="F6270" t="s">
        <v>40</v>
      </c>
      <c r="G6270" t="s">
        <v>2008</v>
      </c>
      <c r="H6270" t="s">
        <v>37</v>
      </c>
      <c r="I6270" t="s">
        <v>19</v>
      </c>
      <c r="J6270" t="s">
        <v>42</v>
      </c>
      <c r="K6270" s="6">
        <v>8</v>
      </c>
      <c r="L6270" s="6" t="str">
        <f t="shared" si="309"/>
        <v>Large</v>
      </c>
      <c r="M6270" s="7">
        <v>299</v>
      </c>
      <c r="N6270" s="2">
        <v>0.15</v>
      </c>
      <c r="O6270" s="3">
        <v>2033.2</v>
      </c>
      <c r="P6270" s="3">
        <f>O6270/K6270</f>
        <v>254.15</v>
      </c>
      <c r="Q6270" s="3">
        <f>R6270/M6270</f>
        <v>0.94508361204013369</v>
      </c>
      <c r="R6270" s="4">
        <v>282.58</v>
      </c>
      <c r="S6270" s="2">
        <f>R6270/O6270</f>
        <v>0.13898288412354906</v>
      </c>
    </row>
    <row r="6271" spans="1:19" x14ac:dyDescent="0.3">
      <c r="A6271" s="6">
        <v>6545</v>
      </c>
      <c r="B6271" t="s">
        <v>7613</v>
      </c>
      <c r="C6271" s="11">
        <v>45499</v>
      </c>
      <c r="D6271" s="1" t="str">
        <f t="shared" si="310"/>
        <v>2024</v>
      </c>
      <c r="E6271" s="12" t="str">
        <f t="shared" si="311"/>
        <v>July</v>
      </c>
      <c r="F6271" t="s">
        <v>14</v>
      </c>
      <c r="G6271" t="s">
        <v>9662</v>
      </c>
      <c r="H6271" t="s">
        <v>24</v>
      </c>
      <c r="I6271" t="s">
        <v>19</v>
      </c>
      <c r="J6271" t="s">
        <v>42</v>
      </c>
      <c r="K6271" s="6">
        <v>6</v>
      </c>
      <c r="L6271" s="6" t="str">
        <f t="shared" si="309"/>
        <v>Midium</v>
      </c>
      <c r="M6271" s="7">
        <v>99</v>
      </c>
      <c r="N6271" s="2">
        <v>0.15</v>
      </c>
      <c r="O6271" s="3">
        <v>504.9</v>
      </c>
      <c r="P6271" s="3">
        <f>O6271/K6271</f>
        <v>84.149999999999991</v>
      </c>
      <c r="Q6271" s="3">
        <f>R6271/M6271</f>
        <v>1.3418181818181818</v>
      </c>
      <c r="R6271" s="4">
        <v>132.84</v>
      </c>
      <c r="S6271" s="2">
        <f>R6271/O6271</f>
        <v>0.26310160427807489</v>
      </c>
    </row>
    <row r="6272" spans="1:19" x14ac:dyDescent="0.3">
      <c r="A6272" s="6">
        <v>6546</v>
      </c>
      <c r="B6272" t="s">
        <v>7614</v>
      </c>
      <c r="C6272" s="11">
        <v>45540</v>
      </c>
      <c r="D6272" s="1" t="str">
        <f t="shared" si="310"/>
        <v>2024</v>
      </c>
      <c r="E6272" s="12" t="str">
        <f t="shared" si="311"/>
        <v>September</v>
      </c>
      <c r="F6272" t="s">
        <v>40</v>
      </c>
      <c r="G6272" t="s">
        <v>9662</v>
      </c>
      <c r="H6272" t="s">
        <v>37</v>
      </c>
      <c r="I6272" t="s">
        <v>19</v>
      </c>
      <c r="J6272" t="s">
        <v>20</v>
      </c>
      <c r="K6272" s="6">
        <v>7</v>
      </c>
      <c r="L6272" s="6" t="str">
        <f t="shared" si="309"/>
        <v>Large</v>
      </c>
      <c r="M6272" s="7">
        <v>299</v>
      </c>
      <c r="N6272" s="2">
        <v>0.1</v>
      </c>
      <c r="O6272" s="3">
        <v>1883.7</v>
      </c>
      <c r="P6272" s="3">
        <f>O6272/K6272</f>
        <v>269.10000000000002</v>
      </c>
      <c r="Q6272" s="3">
        <f>R6272/M6272</f>
        <v>1.2404682274247492</v>
      </c>
      <c r="R6272" s="4">
        <v>370.9</v>
      </c>
      <c r="S6272" s="2">
        <f>R6272/O6272</f>
        <v>0.19689971863884906</v>
      </c>
    </row>
    <row r="6273" spans="1:19" x14ac:dyDescent="0.3">
      <c r="A6273" s="6">
        <v>6547</v>
      </c>
      <c r="B6273" t="s">
        <v>7615</v>
      </c>
      <c r="C6273" s="11">
        <v>45735</v>
      </c>
      <c r="D6273" s="1" t="str">
        <f t="shared" si="310"/>
        <v>2025</v>
      </c>
      <c r="E6273" s="12" t="str">
        <f t="shared" si="311"/>
        <v>March</v>
      </c>
      <c r="F6273" t="s">
        <v>22</v>
      </c>
      <c r="G6273" t="s">
        <v>9662</v>
      </c>
      <c r="H6273" t="s">
        <v>15</v>
      </c>
      <c r="I6273" t="s">
        <v>16</v>
      </c>
      <c r="J6273" t="s">
        <v>34</v>
      </c>
      <c r="K6273" s="6">
        <v>4</v>
      </c>
      <c r="L6273" s="6" t="str">
        <f t="shared" si="309"/>
        <v>Midium</v>
      </c>
      <c r="M6273" s="7">
        <v>149</v>
      </c>
      <c r="N6273" s="2">
        <v>0</v>
      </c>
      <c r="O6273" s="3">
        <v>596</v>
      </c>
      <c r="P6273" s="3">
        <f>O6273/K6273</f>
        <v>149</v>
      </c>
      <c r="Q6273" s="3">
        <f>R6273/M6273</f>
        <v>1.0745637583892618</v>
      </c>
      <c r="R6273" s="4">
        <v>160.11000000000001</v>
      </c>
      <c r="S6273" s="2">
        <f>R6273/O6273</f>
        <v>0.26864093959731544</v>
      </c>
    </row>
    <row r="6274" spans="1:19" x14ac:dyDescent="0.3">
      <c r="A6274" s="6">
        <v>6548</v>
      </c>
      <c r="B6274" t="s">
        <v>7616</v>
      </c>
      <c r="C6274" s="11">
        <v>45835</v>
      </c>
      <c r="D6274" s="1" t="str">
        <f t="shared" si="310"/>
        <v>2025</v>
      </c>
      <c r="E6274" s="12" t="str">
        <f t="shared" si="311"/>
        <v>June</v>
      </c>
      <c r="F6274" t="s">
        <v>40</v>
      </c>
      <c r="G6274" t="s">
        <v>9662</v>
      </c>
      <c r="H6274" t="s">
        <v>15</v>
      </c>
      <c r="I6274" t="s">
        <v>27</v>
      </c>
      <c r="J6274" t="s">
        <v>47</v>
      </c>
      <c r="K6274" s="6">
        <v>2</v>
      </c>
      <c r="L6274" s="6" t="str">
        <f t="shared" si="309"/>
        <v>Small</v>
      </c>
      <c r="M6274" s="7">
        <v>499</v>
      </c>
      <c r="N6274" s="2">
        <v>0</v>
      </c>
      <c r="O6274" s="3">
        <v>998</v>
      </c>
      <c r="P6274" s="3">
        <f>O6274/K6274</f>
        <v>499</v>
      </c>
      <c r="Q6274" s="3">
        <f>R6274/M6274</f>
        <v>0.17689378757515029</v>
      </c>
      <c r="R6274" s="4">
        <v>88.27</v>
      </c>
      <c r="S6274" s="2">
        <f>R6274/O6274</f>
        <v>8.8446893787575143E-2</v>
      </c>
    </row>
    <row r="6275" spans="1:19" x14ac:dyDescent="0.3">
      <c r="A6275" s="6">
        <v>6549</v>
      </c>
      <c r="B6275" t="s">
        <v>7617</v>
      </c>
      <c r="C6275" s="11">
        <v>45332</v>
      </c>
      <c r="D6275" s="1" t="str">
        <f t="shared" si="310"/>
        <v>2024</v>
      </c>
      <c r="E6275" s="12" t="str">
        <f t="shared" si="311"/>
        <v>February</v>
      </c>
      <c r="F6275" t="s">
        <v>22</v>
      </c>
      <c r="G6275" t="s">
        <v>9662</v>
      </c>
      <c r="H6275" t="s">
        <v>15</v>
      </c>
      <c r="I6275" t="s">
        <v>27</v>
      </c>
      <c r="J6275" t="s">
        <v>47</v>
      </c>
      <c r="K6275" s="6">
        <v>7</v>
      </c>
      <c r="L6275" s="6" t="str">
        <f t="shared" ref="L6275:L6338" si="312">IF(K6275&lt;4,"Small", IF(K6275&lt;7,"Midium", IF(K6275&lt;=10,"Large")))</f>
        <v>Large</v>
      </c>
      <c r="M6275" s="7">
        <v>499</v>
      </c>
      <c r="N6275" s="2">
        <v>0</v>
      </c>
      <c r="O6275" s="3">
        <v>3493</v>
      </c>
      <c r="P6275" s="3">
        <f>O6275/K6275</f>
        <v>499</v>
      </c>
      <c r="Q6275" s="3">
        <f>R6275/M6275</f>
        <v>0.8403006012024048</v>
      </c>
      <c r="R6275" s="4">
        <v>419.31</v>
      </c>
      <c r="S6275" s="2">
        <f>R6275/O6275</f>
        <v>0.12004294302891497</v>
      </c>
    </row>
    <row r="6276" spans="1:19" x14ac:dyDescent="0.3">
      <c r="A6276" s="6">
        <v>6550</v>
      </c>
      <c r="B6276" t="s">
        <v>7618</v>
      </c>
      <c r="C6276" s="11">
        <v>45908</v>
      </c>
      <c r="D6276" s="1" t="str">
        <f t="shared" si="310"/>
        <v>2025</v>
      </c>
      <c r="E6276" s="12" t="str">
        <f t="shared" si="311"/>
        <v>September</v>
      </c>
      <c r="F6276" t="s">
        <v>29</v>
      </c>
      <c r="G6276" t="s">
        <v>9662</v>
      </c>
      <c r="H6276" t="s">
        <v>15</v>
      </c>
      <c r="I6276" t="s">
        <v>19</v>
      </c>
      <c r="J6276" t="s">
        <v>25</v>
      </c>
      <c r="K6276" s="6">
        <v>5</v>
      </c>
      <c r="L6276" s="6" t="str">
        <f t="shared" si="312"/>
        <v>Midium</v>
      </c>
      <c r="M6276" s="7">
        <v>299</v>
      </c>
      <c r="N6276" s="2">
        <v>0.1</v>
      </c>
      <c r="O6276" s="3">
        <v>1345.5</v>
      </c>
      <c r="P6276" s="3">
        <f>O6276/K6276</f>
        <v>269.10000000000002</v>
      </c>
      <c r="Q6276" s="3">
        <f>R6276/M6276</f>
        <v>0.50822742474916394</v>
      </c>
      <c r="R6276" s="4">
        <v>151.96</v>
      </c>
      <c r="S6276" s="2">
        <f>R6276/O6276</f>
        <v>0.11293942772203643</v>
      </c>
    </row>
    <row r="6277" spans="1:19" x14ac:dyDescent="0.3">
      <c r="A6277" s="6">
        <v>6551</v>
      </c>
      <c r="B6277" t="s">
        <v>7619</v>
      </c>
      <c r="C6277" s="11">
        <v>45401</v>
      </c>
      <c r="D6277" s="1" t="str">
        <f t="shared" si="310"/>
        <v>2024</v>
      </c>
      <c r="E6277" s="12" t="str">
        <f t="shared" si="311"/>
        <v>April</v>
      </c>
      <c r="F6277" t="s">
        <v>40</v>
      </c>
      <c r="G6277" t="s">
        <v>9662</v>
      </c>
      <c r="H6277" t="s">
        <v>37</v>
      </c>
      <c r="I6277" t="s">
        <v>27</v>
      </c>
      <c r="J6277" t="s">
        <v>17</v>
      </c>
      <c r="K6277" s="6">
        <v>3</v>
      </c>
      <c r="L6277" s="6" t="str">
        <f t="shared" si="312"/>
        <v>Small</v>
      </c>
      <c r="M6277" s="7">
        <v>299</v>
      </c>
      <c r="N6277" s="2">
        <v>0.1</v>
      </c>
      <c r="O6277" s="3">
        <v>807.3</v>
      </c>
      <c r="P6277" s="3">
        <f>O6277/K6277</f>
        <v>269.09999999999997</v>
      </c>
      <c r="Q6277" s="3">
        <f>R6277/M6277</f>
        <v>0.6229765886287626</v>
      </c>
      <c r="R6277" s="4">
        <v>186.27</v>
      </c>
      <c r="S6277" s="2">
        <f>R6277/O6277</f>
        <v>0.23073206986250466</v>
      </c>
    </row>
    <row r="6278" spans="1:19" x14ac:dyDescent="0.3">
      <c r="A6278" s="6">
        <v>6552</v>
      </c>
      <c r="B6278" t="s">
        <v>7620</v>
      </c>
      <c r="C6278" s="11">
        <v>45754</v>
      </c>
      <c r="D6278" s="1" t="str">
        <f t="shared" si="310"/>
        <v>2025</v>
      </c>
      <c r="E6278" s="12" t="str">
        <f t="shared" si="311"/>
        <v>April</v>
      </c>
      <c r="F6278" t="s">
        <v>29</v>
      </c>
      <c r="G6278" t="s">
        <v>9662</v>
      </c>
      <c r="H6278" t="s">
        <v>37</v>
      </c>
      <c r="I6278" t="s">
        <v>19</v>
      </c>
      <c r="J6278" t="s">
        <v>25</v>
      </c>
      <c r="K6278" s="6">
        <v>2</v>
      </c>
      <c r="L6278" s="6" t="str">
        <f t="shared" si="312"/>
        <v>Small</v>
      </c>
      <c r="M6278" s="7">
        <v>299</v>
      </c>
      <c r="N6278" s="2">
        <v>0.05</v>
      </c>
      <c r="O6278" s="3">
        <v>568.1</v>
      </c>
      <c r="P6278" s="3">
        <f>O6278/K6278</f>
        <v>284.05</v>
      </c>
      <c r="Q6278" s="3">
        <f>R6278/M6278</f>
        <v>0.44528428093645478</v>
      </c>
      <c r="R6278" s="4">
        <v>133.13999999999999</v>
      </c>
      <c r="S6278" s="2">
        <f>R6278/O6278</f>
        <v>0.234360147861292</v>
      </c>
    </row>
    <row r="6279" spans="1:19" x14ac:dyDescent="0.3">
      <c r="A6279" s="6">
        <v>6553</v>
      </c>
      <c r="B6279" t="s">
        <v>7621</v>
      </c>
      <c r="C6279" s="11">
        <v>45645</v>
      </c>
      <c r="D6279" s="1" t="str">
        <f t="shared" si="310"/>
        <v>2024</v>
      </c>
      <c r="E6279" s="12" t="str">
        <f t="shared" si="311"/>
        <v>December</v>
      </c>
      <c r="F6279" t="s">
        <v>14</v>
      </c>
      <c r="G6279" t="s">
        <v>9662</v>
      </c>
      <c r="H6279" t="s">
        <v>15</v>
      </c>
      <c r="I6279" t="s">
        <v>19</v>
      </c>
      <c r="J6279" t="s">
        <v>25</v>
      </c>
      <c r="K6279" s="6">
        <v>1</v>
      </c>
      <c r="L6279" s="6" t="str">
        <f t="shared" si="312"/>
        <v>Small</v>
      </c>
      <c r="M6279" s="7">
        <v>199</v>
      </c>
      <c r="N6279" s="2">
        <v>0</v>
      </c>
      <c r="O6279" s="3">
        <v>199</v>
      </c>
      <c r="P6279" s="3">
        <f>O6279/K6279</f>
        <v>199</v>
      </c>
      <c r="Q6279" s="3">
        <f>R6279/M6279</f>
        <v>0.11673366834170855</v>
      </c>
      <c r="R6279" s="4">
        <v>23.23</v>
      </c>
      <c r="S6279" s="2">
        <f>R6279/O6279</f>
        <v>0.11673366834170855</v>
      </c>
    </row>
    <row r="6280" spans="1:19" x14ac:dyDescent="0.3">
      <c r="A6280" s="6">
        <v>6554</v>
      </c>
      <c r="B6280" t="s">
        <v>7622</v>
      </c>
      <c r="C6280" s="11">
        <v>45981</v>
      </c>
      <c r="D6280" s="1" t="str">
        <f t="shared" si="310"/>
        <v>2025</v>
      </c>
      <c r="E6280" s="12" t="str">
        <f t="shared" si="311"/>
        <v>November</v>
      </c>
      <c r="F6280" t="s">
        <v>40</v>
      </c>
      <c r="G6280" t="s">
        <v>9662</v>
      </c>
      <c r="H6280" t="s">
        <v>37</v>
      </c>
      <c r="I6280" t="s">
        <v>27</v>
      </c>
      <c r="J6280" t="s">
        <v>47</v>
      </c>
      <c r="K6280" s="6">
        <v>8</v>
      </c>
      <c r="L6280" s="6" t="str">
        <f t="shared" si="312"/>
        <v>Large</v>
      </c>
      <c r="M6280" s="7">
        <v>499</v>
      </c>
      <c r="N6280" s="2">
        <v>0</v>
      </c>
      <c r="O6280" s="3">
        <v>3992</v>
      </c>
      <c r="P6280" s="3">
        <f>O6280/K6280</f>
        <v>499</v>
      </c>
      <c r="Q6280" s="3">
        <f>R6280/M6280</f>
        <v>1.6117234468937875</v>
      </c>
      <c r="R6280" s="4">
        <v>804.25</v>
      </c>
      <c r="S6280" s="2">
        <f>R6280/O6280</f>
        <v>0.20146543086172344</v>
      </c>
    </row>
    <row r="6281" spans="1:19" x14ac:dyDescent="0.3">
      <c r="A6281" s="6">
        <v>6555</v>
      </c>
      <c r="B6281" t="s">
        <v>7623</v>
      </c>
      <c r="C6281" s="11">
        <v>45788</v>
      </c>
      <c r="D6281" s="1" t="str">
        <f t="shared" si="310"/>
        <v>2025</v>
      </c>
      <c r="E6281" s="12" t="str">
        <f t="shared" si="311"/>
        <v>May</v>
      </c>
      <c r="F6281" t="s">
        <v>22</v>
      </c>
      <c r="G6281" t="s">
        <v>9662</v>
      </c>
      <c r="H6281" t="s">
        <v>15</v>
      </c>
      <c r="I6281" t="s">
        <v>27</v>
      </c>
      <c r="J6281" t="s">
        <v>17</v>
      </c>
      <c r="K6281" s="6">
        <v>7</v>
      </c>
      <c r="L6281" s="6" t="str">
        <f t="shared" si="312"/>
        <v>Large</v>
      </c>
      <c r="M6281" s="7">
        <v>99</v>
      </c>
      <c r="N6281" s="2">
        <v>0.05</v>
      </c>
      <c r="O6281" s="3">
        <v>658.35</v>
      </c>
      <c r="P6281" s="3">
        <f>O6281/K6281</f>
        <v>94.05</v>
      </c>
      <c r="Q6281" s="3">
        <f>R6281/M6281</f>
        <v>1.0546464646464646</v>
      </c>
      <c r="R6281" s="4">
        <v>104.41</v>
      </c>
      <c r="S6281" s="2">
        <f>R6281/O6281</f>
        <v>0.15859345333029543</v>
      </c>
    </row>
    <row r="6282" spans="1:19" x14ac:dyDescent="0.3">
      <c r="A6282" s="6">
        <v>6556</v>
      </c>
      <c r="B6282" t="s">
        <v>7624</v>
      </c>
      <c r="C6282" s="11">
        <v>45458</v>
      </c>
      <c r="D6282" s="1" t="str">
        <f t="shared" si="310"/>
        <v>2024</v>
      </c>
      <c r="E6282" s="12" t="str">
        <f t="shared" si="311"/>
        <v>June</v>
      </c>
      <c r="F6282" t="s">
        <v>14</v>
      </c>
      <c r="G6282" t="s">
        <v>9662</v>
      </c>
      <c r="H6282" t="s">
        <v>37</v>
      </c>
      <c r="I6282" t="s">
        <v>19</v>
      </c>
      <c r="J6282" t="s">
        <v>25</v>
      </c>
      <c r="K6282" s="6">
        <v>4</v>
      </c>
      <c r="L6282" s="6" t="str">
        <f t="shared" si="312"/>
        <v>Midium</v>
      </c>
      <c r="M6282" s="7">
        <v>499</v>
      </c>
      <c r="N6282" s="2">
        <v>0</v>
      </c>
      <c r="O6282" s="3">
        <v>1996</v>
      </c>
      <c r="P6282" s="3">
        <f>O6282/K6282</f>
        <v>499</v>
      </c>
      <c r="Q6282" s="3">
        <f>R6282/M6282</f>
        <v>0.49615230460921844</v>
      </c>
      <c r="R6282" s="4">
        <v>247.58</v>
      </c>
      <c r="S6282" s="2">
        <f>R6282/O6282</f>
        <v>0.12403807615230461</v>
      </c>
    </row>
    <row r="6283" spans="1:19" x14ac:dyDescent="0.3">
      <c r="A6283" s="6">
        <v>6557</v>
      </c>
      <c r="B6283" t="s">
        <v>7625</v>
      </c>
      <c r="C6283" s="11">
        <v>45380</v>
      </c>
      <c r="D6283" s="1" t="str">
        <f t="shared" si="310"/>
        <v>2024</v>
      </c>
      <c r="E6283" s="12" t="str">
        <f t="shared" si="311"/>
        <v>March</v>
      </c>
      <c r="F6283" t="s">
        <v>14</v>
      </c>
      <c r="G6283" t="s">
        <v>9662</v>
      </c>
      <c r="H6283" t="s">
        <v>24</v>
      </c>
      <c r="I6283" t="s">
        <v>16</v>
      </c>
      <c r="J6283" t="s">
        <v>34</v>
      </c>
      <c r="K6283" s="6">
        <v>7</v>
      </c>
      <c r="L6283" s="6" t="str">
        <f t="shared" si="312"/>
        <v>Large</v>
      </c>
      <c r="M6283" s="7">
        <v>99</v>
      </c>
      <c r="N6283" s="2">
        <v>0.05</v>
      </c>
      <c r="O6283" s="3">
        <v>658.35</v>
      </c>
      <c r="P6283" s="3">
        <f>O6283/K6283</f>
        <v>94.05</v>
      </c>
      <c r="Q6283" s="3">
        <f>R6283/M6283</f>
        <v>1.5992929292929294</v>
      </c>
      <c r="R6283" s="4">
        <v>158.33000000000001</v>
      </c>
      <c r="S6283" s="2">
        <f>R6283/O6283</f>
        <v>0.24049517733728262</v>
      </c>
    </row>
    <row r="6284" spans="1:19" x14ac:dyDescent="0.3">
      <c r="A6284" s="6">
        <v>6558</v>
      </c>
      <c r="B6284" t="s">
        <v>7626</v>
      </c>
      <c r="C6284" s="11">
        <v>45987</v>
      </c>
      <c r="D6284" s="1" t="str">
        <f t="shared" si="310"/>
        <v>2025</v>
      </c>
      <c r="E6284" s="12" t="str">
        <f t="shared" si="311"/>
        <v>November</v>
      </c>
      <c r="F6284" t="s">
        <v>14</v>
      </c>
      <c r="G6284" t="s">
        <v>1006</v>
      </c>
      <c r="H6284" t="s">
        <v>24</v>
      </c>
      <c r="I6284" t="s">
        <v>19</v>
      </c>
      <c r="J6284" t="s">
        <v>20</v>
      </c>
      <c r="K6284" s="6">
        <v>2</v>
      </c>
      <c r="L6284" s="6" t="str">
        <f t="shared" si="312"/>
        <v>Small</v>
      </c>
      <c r="M6284" s="7">
        <v>799</v>
      </c>
      <c r="N6284" s="2">
        <v>0.1</v>
      </c>
      <c r="O6284" s="3">
        <v>1438.2</v>
      </c>
      <c r="P6284" s="3">
        <f>O6284/K6284</f>
        <v>719.1</v>
      </c>
      <c r="Q6284" s="3">
        <f>R6284/M6284</f>
        <v>0.49111389236545677</v>
      </c>
      <c r="R6284" s="4">
        <v>392.4</v>
      </c>
      <c r="S6284" s="2">
        <f>R6284/O6284</f>
        <v>0.27284105131414266</v>
      </c>
    </row>
    <row r="6285" spans="1:19" x14ac:dyDescent="0.3">
      <c r="A6285" s="6">
        <v>6559</v>
      </c>
      <c r="B6285" t="s">
        <v>7627</v>
      </c>
      <c r="C6285" s="11">
        <v>45577</v>
      </c>
      <c r="D6285" s="1" t="str">
        <f t="shared" si="310"/>
        <v>2024</v>
      </c>
      <c r="E6285" s="12" t="str">
        <f t="shared" si="311"/>
        <v>October</v>
      </c>
      <c r="F6285" t="s">
        <v>14</v>
      </c>
      <c r="G6285" t="s">
        <v>4042</v>
      </c>
      <c r="H6285" t="s">
        <v>37</v>
      </c>
      <c r="I6285" t="s">
        <v>19</v>
      </c>
      <c r="J6285" t="s">
        <v>20</v>
      </c>
      <c r="K6285" s="6">
        <v>9</v>
      </c>
      <c r="L6285" s="6" t="str">
        <f t="shared" si="312"/>
        <v>Large</v>
      </c>
      <c r="M6285" s="7">
        <v>299</v>
      </c>
      <c r="N6285" s="2">
        <v>0</v>
      </c>
      <c r="O6285" s="3">
        <v>2691</v>
      </c>
      <c r="P6285" s="3">
        <f>O6285/K6285</f>
        <v>299</v>
      </c>
      <c r="Q6285" s="3">
        <f>R6285/M6285</f>
        <v>2.2306020066889634</v>
      </c>
      <c r="R6285" s="4">
        <v>666.95</v>
      </c>
      <c r="S6285" s="2">
        <f>R6285/O6285</f>
        <v>0.24784466740988481</v>
      </c>
    </row>
    <row r="6286" spans="1:19" x14ac:dyDescent="0.3">
      <c r="A6286" s="6">
        <v>6560</v>
      </c>
      <c r="B6286" t="s">
        <v>7628</v>
      </c>
      <c r="C6286" s="11">
        <v>45328</v>
      </c>
      <c r="D6286" s="1" t="str">
        <f t="shared" si="310"/>
        <v>2024</v>
      </c>
      <c r="E6286" s="12" t="str">
        <f t="shared" si="311"/>
        <v>February</v>
      </c>
      <c r="F6286" t="s">
        <v>22</v>
      </c>
      <c r="G6286" t="s">
        <v>9662</v>
      </c>
      <c r="H6286" t="s">
        <v>24</v>
      </c>
      <c r="I6286" t="s">
        <v>19</v>
      </c>
      <c r="J6286" t="s">
        <v>32</v>
      </c>
      <c r="K6286" s="6">
        <v>9</v>
      </c>
      <c r="L6286" s="6" t="str">
        <f t="shared" si="312"/>
        <v>Large</v>
      </c>
      <c r="M6286" s="7">
        <v>299</v>
      </c>
      <c r="N6286" s="2">
        <v>0.05</v>
      </c>
      <c r="O6286" s="3">
        <v>2556.4499999999998</v>
      </c>
      <c r="P6286" s="3">
        <f>O6286/K6286</f>
        <v>284.04999999999995</v>
      </c>
      <c r="Q6286" s="3">
        <f>R6286/M6286</f>
        <v>2.20933110367893</v>
      </c>
      <c r="R6286" s="4">
        <v>660.59</v>
      </c>
      <c r="S6286" s="2">
        <f>R6286/O6286</f>
        <v>0.25840129867589823</v>
      </c>
    </row>
    <row r="6287" spans="1:19" x14ac:dyDescent="0.3">
      <c r="A6287" s="6">
        <v>6561</v>
      </c>
      <c r="B6287" t="s">
        <v>7629</v>
      </c>
      <c r="C6287" s="11">
        <v>45533</v>
      </c>
      <c r="D6287" s="1" t="str">
        <f t="shared" si="310"/>
        <v>2024</v>
      </c>
      <c r="E6287" s="12" t="str">
        <f t="shared" si="311"/>
        <v>August</v>
      </c>
      <c r="F6287" t="s">
        <v>14</v>
      </c>
      <c r="G6287" t="s">
        <v>9662</v>
      </c>
      <c r="H6287" t="s">
        <v>24</v>
      </c>
      <c r="I6287" t="s">
        <v>27</v>
      </c>
      <c r="J6287" t="s">
        <v>47</v>
      </c>
      <c r="K6287" s="6">
        <v>9</v>
      </c>
      <c r="L6287" s="6" t="str">
        <f t="shared" si="312"/>
        <v>Large</v>
      </c>
      <c r="M6287" s="7">
        <v>99</v>
      </c>
      <c r="N6287" s="2">
        <v>0</v>
      </c>
      <c r="O6287" s="3">
        <v>891</v>
      </c>
      <c r="P6287" s="3">
        <f>O6287/K6287</f>
        <v>99</v>
      </c>
      <c r="Q6287" s="3">
        <f>R6287/M6287</f>
        <v>2.2664646464646463</v>
      </c>
      <c r="R6287" s="4">
        <v>224.38</v>
      </c>
      <c r="S6287" s="2">
        <f>R6287/O6287</f>
        <v>0.2518294051627385</v>
      </c>
    </row>
    <row r="6288" spans="1:19" x14ac:dyDescent="0.3">
      <c r="A6288" s="6">
        <v>6562</v>
      </c>
      <c r="B6288" t="s">
        <v>7630</v>
      </c>
      <c r="C6288" s="11">
        <v>45921</v>
      </c>
      <c r="D6288" s="1" t="str">
        <f t="shared" si="310"/>
        <v>2025</v>
      </c>
      <c r="E6288" s="12" t="str">
        <f t="shared" si="311"/>
        <v>September</v>
      </c>
      <c r="F6288" t="s">
        <v>40</v>
      </c>
      <c r="G6288" t="s">
        <v>6184</v>
      </c>
      <c r="H6288" t="s">
        <v>37</v>
      </c>
      <c r="I6288" t="s">
        <v>19</v>
      </c>
      <c r="J6288" t="s">
        <v>42</v>
      </c>
      <c r="K6288" s="6">
        <v>8</v>
      </c>
      <c r="L6288" s="6" t="str">
        <f t="shared" si="312"/>
        <v>Large</v>
      </c>
      <c r="M6288" s="7">
        <v>999</v>
      </c>
      <c r="N6288" s="2">
        <v>0.05</v>
      </c>
      <c r="O6288" s="3">
        <v>7592.4</v>
      </c>
      <c r="P6288" s="3">
        <f>O6288/K6288</f>
        <v>949.05</v>
      </c>
      <c r="Q6288" s="3">
        <f>R6288/M6288</f>
        <v>0.85660660660660659</v>
      </c>
      <c r="R6288" s="4">
        <v>855.75</v>
      </c>
      <c r="S6288" s="2">
        <f>R6288/O6288</f>
        <v>0.11271139560613246</v>
      </c>
    </row>
    <row r="6289" spans="1:19" x14ac:dyDescent="0.3">
      <c r="A6289" s="6">
        <v>6563</v>
      </c>
      <c r="B6289" t="s">
        <v>7631</v>
      </c>
      <c r="C6289" s="11">
        <v>45820</v>
      </c>
      <c r="D6289" s="1" t="str">
        <f t="shared" si="310"/>
        <v>2025</v>
      </c>
      <c r="E6289" s="12" t="str">
        <f t="shared" si="311"/>
        <v>June</v>
      </c>
      <c r="F6289" t="s">
        <v>22</v>
      </c>
      <c r="G6289" t="s">
        <v>9662</v>
      </c>
      <c r="H6289" t="s">
        <v>37</v>
      </c>
      <c r="I6289" t="s">
        <v>19</v>
      </c>
      <c r="J6289" t="s">
        <v>42</v>
      </c>
      <c r="K6289" s="6">
        <v>1</v>
      </c>
      <c r="L6289" s="6" t="str">
        <f t="shared" si="312"/>
        <v>Small</v>
      </c>
      <c r="M6289" s="7">
        <v>199</v>
      </c>
      <c r="N6289" s="2">
        <v>0</v>
      </c>
      <c r="O6289" s="3">
        <v>199</v>
      </c>
      <c r="P6289" s="3">
        <f>O6289/K6289</f>
        <v>199</v>
      </c>
      <c r="Q6289" s="3">
        <f>R6289/M6289</f>
        <v>0.24944723618090453</v>
      </c>
      <c r="R6289" s="4">
        <v>49.64</v>
      </c>
      <c r="S6289" s="2">
        <f>R6289/O6289</f>
        <v>0.24944723618090453</v>
      </c>
    </row>
    <row r="6290" spans="1:19" x14ac:dyDescent="0.3">
      <c r="A6290" s="6">
        <v>6564</v>
      </c>
      <c r="B6290" t="s">
        <v>7632</v>
      </c>
      <c r="C6290" s="11">
        <v>45932</v>
      </c>
      <c r="D6290" s="1" t="str">
        <f t="shared" si="310"/>
        <v>2025</v>
      </c>
      <c r="E6290" s="12" t="str">
        <f t="shared" si="311"/>
        <v>October</v>
      </c>
      <c r="F6290" t="s">
        <v>14</v>
      </c>
      <c r="G6290" t="s">
        <v>9662</v>
      </c>
      <c r="H6290" t="s">
        <v>15</v>
      </c>
      <c r="I6290" t="s">
        <v>27</v>
      </c>
      <c r="J6290" t="s">
        <v>47</v>
      </c>
      <c r="K6290" s="6">
        <v>10</v>
      </c>
      <c r="L6290" s="6" t="str">
        <f t="shared" si="312"/>
        <v>Large</v>
      </c>
      <c r="M6290" s="7">
        <v>149</v>
      </c>
      <c r="N6290" s="2">
        <v>0</v>
      </c>
      <c r="O6290" s="3">
        <v>1490</v>
      </c>
      <c r="P6290" s="3">
        <f>O6290/K6290</f>
        <v>149</v>
      </c>
      <c r="Q6290" s="3">
        <f>R6290/M6290</f>
        <v>1.8711409395973155</v>
      </c>
      <c r="R6290" s="4">
        <v>278.8</v>
      </c>
      <c r="S6290" s="2">
        <f>R6290/O6290</f>
        <v>0.18711409395973155</v>
      </c>
    </row>
    <row r="6291" spans="1:19" x14ac:dyDescent="0.3">
      <c r="A6291" s="6">
        <v>6565</v>
      </c>
      <c r="B6291" t="s">
        <v>7633</v>
      </c>
      <c r="C6291" s="11">
        <v>45613</v>
      </c>
      <c r="D6291" s="1" t="str">
        <f t="shared" si="310"/>
        <v>2024</v>
      </c>
      <c r="E6291" s="12" t="str">
        <f t="shared" si="311"/>
        <v>November</v>
      </c>
      <c r="F6291" t="s">
        <v>29</v>
      </c>
      <c r="G6291" t="s">
        <v>9662</v>
      </c>
      <c r="H6291" t="s">
        <v>24</v>
      </c>
      <c r="I6291" t="s">
        <v>19</v>
      </c>
      <c r="J6291" t="s">
        <v>32</v>
      </c>
      <c r="K6291" s="6">
        <v>3</v>
      </c>
      <c r="L6291" s="6" t="str">
        <f t="shared" si="312"/>
        <v>Small</v>
      </c>
      <c r="M6291" s="7">
        <v>199</v>
      </c>
      <c r="N6291" s="2">
        <v>0</v>
      </c>
      <c r="O6291" s="3">
        <v>597</v>
      </c>
      <c r="P6291" s="3">
        <f>O6291/K6291</f>
        <v>199</v>
      </c>
      <c r="Q6291" s="3">
        <f>R6291/M6291</f>
        <v>0.45869346733668342</v>
      </c>
      <c r="R6291" s="4">
        <v>91.28</v>
      </c>
      <c r="S6291" s="2">
        <f>R6291/O6291</f>
        <v>0.15289782244556113</v>
      </c>
    </row>
    <row r="6292" spans="1:19" x14ac:dyDescent="0.3">
      <c r="A6292" s="6">
        <v>6566</v>
      </c>
      <c r="B6292" t="s">
        <v>7634</v>
      </c>
      <c r="C6292" s="11">
        <v>45631</v>
      </c>
      <c r="D6292" s="1" t="str">
        <f t="shared" si="310"/>
        <v>2024</v>
      </c>
      <c r="E6292" s="12" t="str">
        <f t="shared" si="311"/>
        <v>December</v>
      </c>
      <c r="F6292" t="s">
        <v>40</v>
      </c>
      <c r="G6292" t="s">
        <v>9662</v>
      </c>
      <c r="H6292" t="s">
        <v>24</v>
      </c>
      <c r="I6292" t="s">
        <v>27</v>
      </c>
      <c r="J6292" t="s">
        <v>47</v>
      </c>
      <c r="K6292" s="6">
        <v>6</v>
      </c>
      <c r="L6292" s="6" t="str">
        <f t="shared" si="312"/>
        <v>Midium</v>
      </c>
      <c r="M6292" s="7">
        <v>99</v>
      </c>
      <c r="N6292" s="2">
        <v>0</v>
      </c>
      <c r="O6292" s="3">
        <v>594</v>
      </c>
      <c r="P6292" s="3">
        <f>O6292/K6292</f>
        <v>99</v>
      </c>
      <c r="Q6292" s="3">
        <f>R6292/M6292</f>
        <v>0.43666666666666665</v>
      </c>
      <c r="R6292" s="4">
        <v>43.23</v>
      </c>
      <c r="S6292" s="2">
        <f>R6292/O6292</f>
        <v>7.2777777777777775E-2</v>
      </c>
    </row>
    <row r="6293" spans="1:19" x14ac:dyDescent="0.3">
      <c r="A6293" s="6">
        <v>6567</v>
      </c>
      <c r="B6293" t="s">
        <v>7635</v>
      </c>
      <c r="C6293" s="11">
        <v>45423</v>
      </c>
      <c r="D6293" s="1" t="str">
        <f t="shared" si="310"/>
        <v>2024</v>
      </c>
      <c r="E6293" s="12" t="str">
        <f t="shared" si="311"/>
        <v>May</v>
      </c>
      <c r="F6293" t="s">
        <v>14</v>
      </c>
      <c r="G6293" t="s">
        <v>9662</v>
      </c>
      <c r="H6293" t="s">
        <v>37</v>
      </c>
      <c r="I6293" t="s">
        <v>27</v>
      </c>
      <c r="J6293" t="s">
        <v>47</v>
      </c>
      <c r="K6293" s="6">
        <v>9</v>
      </c>
      <c r="L6293" s="6" t="str">
        <f t="shared" si="312"/>
        <v>Large</v>
      </c>
      <c r="M6293" s="7">
        <v>799</v>
      </c>
      <c r="N6293" s="2">
        <v>0.05</v>
      </c>
      <c r="O6293" s="3">
        <v>6831.45</v>
      </c>
      <c r="P6293" s="3">
        <f>O6293/K6293</f>
        <v>759.05</v>
      </c>
      <c r="Q6293" s="3">
        <f>R6293/M6293</f>
        <v>2.5157947434292867</v>
      </c>
      <c r="R6293" s="4">
        <v>2010.12</v>
      </c>
      <c r="S6293" s="2">
        <f>R6293/O6293</f>
        <v>0.2942449992314955</v>
      </c>
    </row>
    <row r="6294" spans="1:19" x14ac:dyDescent="0.3">
      <c r="A6294" s="6">
        <v>6568</v>
      </c>
      <c r="B6294" t="s">
        <v>7636</v>
      </c>
      <c r="C6294" s="11">
        <v>45717</v>
      </c>
      <c r="D6294" s="1" t="str">
        <f t="shared" si="310"/>
        <v>2025</v>
      </c>
      <c r="E6294" s="12" t="str">
        <f t="shared" si="311"/>
        <v>March</v>
      </c>
      <c r="F6294" t="s">
        <v>14</v>
      </c>
      <c r="G6294" t="s">
        <v>9662</v>
      </c>
      <c r="H6294" t="s">
        <v>15</v>
      </c>
      <c r="I6294" t="s">
        <v>16</v>
      </c>
      <c r="J6294" t="s">
        <v>34</v>
      </c>
      <c r="K6294" s="6">
        <v>3</v>
      </c>
      <c r="L6294" s="6" t="str">
        <f t="shared" si="312"/>
        <v>Small</v>
      </c>
      <c r="M6294" s="7">
        <v>99</v>
      </c>
      <c r="N6294" s="2">
        <v>0</v>
      </c>
      <c r="O6294" s="3">
        <v>297</v>
      </c>
      <c r="P6294" s="3">
        <f>O6294/K6294</f>
        <v>99</v>
      </c>
      <c r="Q6294" s="3">
        <f>R6294/M6294</f>
        <v>0.19282828282828282</v>
      </c>
      <c r="R6294" s="4">
        <v>19.09</v>
      </c>
      <c r="S6294" s="2">
        <f>R6294/O6294</f>
        <v>6.4276094276094278E-2</v>
      </c>
    </row>
    <row r="6295" spans="1:19" x14ac:dyDescent="0.3">
      <c r="A6295" s="6">
        <v>6569</v>
      </c>
      <c r="B6295" t="s">
        <v>7637</v>
      </c>
      <c r="C6295" s="11">
        <v>45460</v>
      </c>
      <c r="D6295" s="1" t="str">
        <f t="shared" si="310"/>
        <v>2024</v>
      </c>
      <c r="E6295" s="12" t="str">
        <f t="shared" si="311"/>
        <v>June</v>
      </c>
      <c r="F6295" t="s">
        <v>14</v>
      </c>
      <c r="G6295" t="s">
        <v>9662</v>
      </c>
      <c r="H6295" t="s">
        <v>15</v>
      </c>
      <c r="I6295" t="s">
        <v>19</v>
      </c>
      <c r="J6295" t="s">
        <v>25</v>
      </c>
      <c r="K6295" s="6">
        <v>4</v>
      </c>
      <c r="L6295" s="6" t="str">
        <f t="shared" si="312"/>
        <v>Midium</v>
      </c>
      <c r="M6295" s="7">
        <v>799</v>
      </c>
      <c r="N6295" s="2">
        <v>0.05</v>
      </c>
      <c r="O6295" s="3">
        <v>3036.2</v>
      </c>
      <c r="P6295" s="3">
        <f>O6295/K6295</f>
        <v>759.05</v>
      </c>
      <c r="Q6295" s="3">
        <f>R6295/M6295</f>
        <v>1.0087234042553193</v>
      </c>
      <c r="R6295" s="4">
        <v>805.97</v>
      </c>
      <c r="S6295" s="2">
        <f>R6295/O6295</f>
        <v>0.26545352743561035</v>
      </c>
    </row>
    <row r="6296" spans="1:19" x14ac:dyDescent="0.3">
      <c r="A6296" s="6">
        <v>6570</v>
      </c>
      <c r="B6296" t="s">
        <v>7638</v>
      </c>
      <c r="C6296" s="11">
        <v>45562</v>
      </c>
      <c r="D6296" s="1" t="str">
        <f t="shared" si="310"/>
        <v>2024</v>
      </c>
      <c r="E6296" s="12" t="str">
        <f t="shared" si="311"/>
        <v>September</v>
      </c>
      <c r="F6296" t="s">
        <v>29</v>
      </c>
      <c r="G6296" t="s">
        <v>471</v>
      </c>
      <c r="H6296" t="s">
        <v>24</v>
      </c>
      <c r="I6296" t="s">
        <v>27</v>
      </c>
      <c r="J6296" t="s">
        <v>47</v>
      </c>
      <c r="K6296" s="6">
        <v>8</v>
      </c>
      <c r="L6296" s="6" t="str">
        <f t="shared" si="312"/>
        <v>Large</v>
      </c>
      <c r="M6296" s="7">
        <v>149</v>
      </c>
      <c r="N6296" s="2">
        <v>0.05</v>
      </c>
      <c r="O6296" s="3">
        <v>1132.4000000000001</v>
      </c>
      <c r="P6296" s="3">
        <f>O6296/K6296</f>
        <v>141.55000000000001</v>
      </c>
      <c r="Q6296" s="3">
        <f>R6296/M6296</f>
        <v>2.1565100671140938</v>
      </c>
      <c r="R6296" s="4">
        <v>321.32</v>
      </c>
      <c r="S6296" s="2">
        <f>R6296/O6296</f>
        <v>0.28375132462027547</v>
      </c>
    </row>
    <row r="6297" spans="1:19" x14ac:dyDescent="0.3">
      <c r="A6297" s="6">
        <v>6571</v>
      </c>
      <c r="B6297" t="s">
        <v>7639</v>
      </c>
      <c r="C6297" s="11">
        <v>45503</v>
      </c>
      <c r="D6297" s="1" t="str">
        <f t="shared" si="310"/>
        <v>2024</v>
      </c>
      <c r="E6297" s="12" t="str">
        <f t="shared" si="311"/>
        <v>July</v>
      </c>
      <c r="F6297" t="s">
        <v>14</v>
      </c>
      <c r="G6297" t="s">
        <v>9662</v>
      </c>
      <c r="H6297" t="s">
        <v>15</v>
      </c>
      <c r="I6297" t="s">
        <v>27</v>
      </c>
      <c r="J6297" t="s">
        <v>47</v>
      </c>
      <c r="K6297" s="6">
        <v>1</v>
      </c>
      <c r="L6297" s="6" t="str">
        <f t="shared" si="312"/>
        <v>Small</v>
      </c>
      <c r="M6297" s="7">
        <v>99</v>
      </c>
      <c r="N6297" s="2">
        <v>0.15</v>
      </c>
      <c r="O6297" s="3">
        <v>84.15</v>
      </c>
      <c r="P6297" s="3">
        <f>O6297/K6297</f>
        <v>84.15</v>
      </c>
      <c r="Q6297" s="3">
        <f>R6297/M6297</f>
        <v>6.7777777777777784E-2</v>
      </c>
      <c r="R6297" s="4">
        <v>6.71</v>
      </c>
      <c r="S6297" s="2">
        <f>R6297/O6297</f>
        <v>7.9738562091503262E-2</v>
      </c>
    </row>
    <row r="6298" spans="1:19" x14ac:dyDescent="0.3">
      <c r="A6298" s="6">
        <v>6573</v>
      </c>
      <c r="B6298" t="s">
        <v>7640</v>
      </c>
      <c r="C6298" s="11">
        <v>45983</v>
      </c>
      <c r="D6298" s="1" t="str">
        <f t="shared" si="310"/>
        <v>2025</v>
      </c>
      <c r="E6298" s="12" t="str">
        <f t="shared" si="311"/>
        <v>November</v>
      </c>
      <c r="F6298" t="s">
        <v>29</v>
      </c>
      <c r="G6298" t="s">
        <v>9662</v>
      </c>
      <c r="H6298" t="s">
        <v>15</v>
      </c>
      <c r="I6298" t="s">
        <v>19</v>
      </c>
      <c r="J6298" t="s">
        <v>20</v>
      </c>
      <c r="K6298" s="6">
        <v>1</v>
      </c>
      <c r="L6298" s="6" t="str">
        <f t="shared" si="312"/>
        <v>Small</v>
      </c>
      <c r="M6298" s="7">
        <v>299</v>
      </c>
      <c r="N6298" s="2">
        <v>0.05</v>
      </c>
      <c r="O6298" s="3">
        <v>284.05</v>
      </c>
      <c r="P6298" s="3">
        <f>O6298/K6298</f>
        <v>284.05</v>
      </c>
      <c r="Q6298" s="3">
        <f>R6298/M6298</f>
        <v>0.21695652173913044</v>
      </c>
      <c r="R6298" s="4">
        <v>64.87</v>
      </c>
      <c r="S6298" s="2">
        <f>R6298/O6298</f>
        <v>0.22837528604118995</v>
      </c>
    </row>
    <row r="6299" spans="1:19" x14ac:dyDescent="0.3">
      <c r="A6299" s="6">
        <v>6574</v>
      </c>
      <c r="B6299" t="s">
        <v>7641</v>
      </c>
      <c r="C6299" s="11">
        <v>45716</v>
      </c>
      <c r="D6299" s="1" t="str">
        <f t="shared" si="310"/>
        <v>2025</v>
      </c>
      <c r="E6299" s="12" t="str">
        <f t="shared" si="311"/>
        <v>February</v>
      </c>
      <c r="F6299" t="s">
        <v>22</v>
      </c>
      <c r="G6299" t="s">
        <v>9662</v>
      </c>
      <c r="H6299" t="s">
        <v>37</v>
      </c>
      <c r="I6299" t="s">
        <v>27</v>
      </c>
      <c r="J6299" t="s">
        <v>17</v>
      </c>
      <c r="K6299" s="6">
        <v>1</v>
      </c>
      <c r="L6299" s="6" t="str">
        <f t="shared" si="312"/>
        <v>Small</v>
      </c>
      <c r="M6299" s="7">
        <v>299</v>
      </c>
      <c r="N6299" s="2">
        <v>0.05</v>
      </c>
      <c r="O6299" s="3">
        <v>284.05</v>
      </c>
      <c r="P6299" s="3">
        <f>O6299/K6299</f>
        <v>284.05</v>
      </c>
      <c r="Q6299" s="3">
        <f>R6299/M6299</f>
        <v>0.13127090301003344</v>
      </c>
      <c r="R6299" s="4">
        <v>39.25</v>
      </c>
      <c r="S6299" s="2">
        <f>R6299/O6299</f>
        <v>0.13817989790529836</v>
      </c>
    </row>
    <row r="6300" spans="1:19" x14ac:dyDescent="0.3">
      <c r="A6300" s="6">
        <v>6575</v>
      </c>
      <c r="B6300" t="s">
        <v>7642</v>
      </c>
      <c r="C6300" s="11">
        <v>45975</v>
      </c>
      <c r="D6300" s="1" t="str">
        <f t="shared" si="310"/>
        <v>2025</v>
      </c>
      <c r="E6300" s="12" t="str">
        <f t="shared" si="311"/>
        <v>November</v>
      </c>
      <c r="F6300" t="s">
        <v>14</v>
      </c>
      <c r="G6300" t="s">
        <v>9662</v>
      </c>
      <c r="H6300" t="s">
        <v>37</v>
      </c>
      <c r="I6300" t="s">
        <v>19</v>
      </c>
      <c r="J6300" t="s">
        <v>20</v>
      </c>
      <c r="K6300" s="6">
        <v>1</v>
      </c>
      <c r="L6300" s="6" t="str">
        <f t="shared" si="312"/>
        <v>Small</v>
      </c>
      <c r="M6300" s="7">
        <v>499</v>
      </c>
      <c r="N6300" s="2">
        <v>0</v>
      </c>
      <c r="O6300" s="3">
        <v>499</v>
      </c>
      <c r="P6300" s="3">
        <f>O6300/K6300</f>
        <v>499</v>
      </c>
      <c r="Q6300" s="3">
        <f>R6300/M6300</f>
        <v>9.166332665330662E-2</v>
      </c>
      <c r="R6300" s="4">
        <v>45.74</v>
      </c>
      <c r="S6300" s="2">
        <f>R6300/O6300</f>
        <v>9.166332665330662E-2</v>
      </c>
    </row>
    <row r="6301" spans="1:19" x14ac:dyDescent="0.3">
      <c r="A6301" s="6">
        <v>6576</v>
      </c>
      <c r="B6301" t="s">
        <v>7643</v>
      </c>
      <c r="C6301" s="11">
        <v>45743</v>
      </c>
      <c r="D6301" s="1" t="str">
        <f t="shared" si="310"/>
        <v>2025</v>
      </c>
      <c r="E6301" s="12" t="str">
        <f t="shared" si="311"/>
        <v>March</v>
      </c>
      <c r="F6301" t="s">
        <v>29</v>
      </c>
      <c r="G6301" t="s">
        <v>9662</v>
      </c>
      <c r="H6301" t="s">
        <v>37</v>
      </c>
      <c r="I6301" t="s">
        <v>19</v>
      </c>
      <c r="J6301" t="s">
        <v>20</v>
      </c>
      <c r="K6301" s="6">
        <v>7</v>
      </c>
      <c r="L6301" s="6" t="str">
        <f t="shared" si="312"/>
        <v>Large</v>
      </c>
      <c r="M6301" s="7">
        <v>799</v>
      </c>
      <c r="N6301" s="2">
        <v>0</v>
      </c>
      <c r="O6301" s="3">
        <v>5593</v>
      </c>
      <c r="P6301" s="3">
        <f>O6301/K6301</f>
        <v>799</v>
      </c>
      <c r="Q6301" s="3">
        <f>R6301/M6301</f>
        <v>0.6080225281602003</v>
      </c>
      <c r="R6301" s="4">
        <v>485.81</v>
      </c>
      <c r="S6301" s="2">
        <f>R6301/O6301</f>
        <v>8.6860361165742889E-2</v>
      </c>
    </row>
    <row r="6302" spans="1:19" x14ac:dyDescent="0.3">
      <c r="A6302" s="6">
        <v>6577</v>
      </c>
      <c r="B6302" t="s">
        <v>7644</v>
      </c>
      <c r="C6302" s="11">
        <v>45493</v>
      </c>
      <c r="D6302" s="1" t="str">
        <f t="shared" si="310"/>
        <v>2024</v>
      </c>
      <c r="E6302" s="12" t="str">
        <f t="shared" si="311"/>
        <v>July</v>
      </c>
      <c r="F6302" t="s">
        <v>40</v>
      </c>
      <c r="G6302" t="s">
        <v>7645</v>
      </c>
      <c r="H6302" t="s">
        <v>37</v>
      </c>
      <c r="I6302" t="s">
        <v>19</v>
      </c>
      <c r="J6302" t="s">
        <v>32</v>
      </c>
      <c r="K6302" s="6">
        <v>7</v>
      </c>
      <c r="L6302" s="6" t="str">
        <f t="shared" si="312"/>
        <v>Large</v>
      </c>
      <c r="M6302" s="7">
        <v>149</v>
      </c>
      <c r="N6302" s="2">
        <v>0.05</v>
      </c>
      <c r="O6302" s="3">
        <v>990.85</v>
      </c>
      <c r="P6302" s="3">
        <f>O6302/K6302</f>
        <v>141.55000000000001</v>
      </c>
      <c r="Q6302" s="3">
        <f>R6302/M6302</f>
        <v>1.3729530201342282</v>
      </c>
      <c r="R6302" s="4">
        <v>204.57</v>
      </c>
      <c r="S6302" s="2">
        <f>R6302/O6302</f>
        <v>0.20645910077206439</v>
      </c>
    </row>
    <row r="6303" spans="1:19" x14ac:dyDescent="0.3">
      <c r="A6303" s="6">
        <v>6578</v>
      </c>
      <c r="B6303" t="s">
        <v>7646</v>
      </c>
      <c r="C6303" s="11">
        <v>45364</v>
      </c>
      <c r="D6303" s="1" t="str">
        <f t="shared" si="310"/>
        <v>2024</v>
      </c>
      <c r="E6303" s="12" t="str">
        <f t="shared" si="311"/>
        <v>March</v>
      </c>
      <c r="F6303" t="s">
        <v>40</v>
      </c>
      <c r="G6303" t="s">
        <v>411</v>
      </c>
      <c r="H6303" t="s">
        <v>15</v>
      </c>
      <c r="I6303" t="s">
        <v>16</v>
      </c>
      <c r="J6303" t="s">
        <v>38</v>
      </c>
      <c r="K6303" s="6">
        <v>10</v>
      </c>
      <c r="L6303" s="6" t="str">
        <f t="shared" si="312"/>
        <v>Large</v>
      </c>
      <c r="M6303" s="7">
        <v>799</v>
      </c>
      <c r="N6303" s="2">
        <v>0.1</v>
      </c>
      <c r="O6303" s="3">
        <v>7191</v>
      </c>
      <c r="P6303" s="3">
        <f>O6303/K6303</f>
        <v>719.1</v>
      </c>
      <c r="Q6303" s="3">
        <f>R6303/M6303</f>
        <v>0.46513141426783478</v>
      </c>
      <c r="R6303" s="4">
        <v>371.64</v>
      </c>
      <c r="S6303" s="2">
        <f>R6303/O6303</f>
        <v>5.1681268251981639E-2</v>
      </c>
    </row>
    <row r="6304" spans="1:19" x14ac:dyDescent="0.3">
      <c r="A6304" s="6">
        <v>6579</v>
      </c>
      <c r="B6304" t="s">
        <v>7647</v>
      </c>
      <c r="C6304" s="11">
        <v>45421</v>
      </c>
      <c r="D6304" s="1" t="str">
        <f t="shared" si="310"/>
        <v>2024</v>
      </c>
      <c r="E6304" s="12" t="str">
        <f t="shared" si="311"/>
        <v>May</v>
      </c>
      <c r="F6304" t="s">
        <v>22</v>
      </c>
      <c r="G6304" t="s">
        <v>994</v>
      </c>
      <c r="H6304" t="s">
        <v>24</v>
      </c>
      <c r="I6304" t="s">
        <v>27</v>
      </c>
      <c r="J6304" t="s">
        <v>47</v>
      </c>
      <c r="K6304" s="6">
        <v>4</v>
      </c>
      <c r="L6304" s="6" t="str">
        <f t="shared" si="312"/>
        <v>Midium</v>
      </c>
      <c r="M6304" s="7">
        <v>299</v>
      </c>
      <c r="N6304" s="2">
        <v>0.15</v>
      </c>
      <c r="O6304" s="3">
        <v>1016.6</v>
      </c>
      <c r="P6304" s="3">
        <f>O6304/K6304</f>
        <v>254.15</v>
      </c>
      <c r="Q6304" s="3">
        <f>R6304/M6304</f>
        <v>0.95785953177257521</v>
      </c>
      <c r="R6304" s="4">
        <v>286.39999999999998</v>
      </c>
      <c r="S6304" s="2">
        <f>R6304/O6304</f>
        <v>0.28172339169781624</v>
      </c>
    </row>
    <row r="6305" spans="1:19" x14ac:dyDescent="0.3">
      <c r="A6305" s="6">
        <v>6580</v>
      </c>
      <c r="B6305" t="s">
        <v>7648</v>
      </c>
      <c r="C6305" s="11">
        <v>45917</v>
      </c>
      <c r="D6305" s="1" t="str">
        <f t="shared" si="310"/>
        <v>2025</v>
      </c>
      <c r="E6305" s="12" t="str">
        <f t="shared" si="311"/>
        <v>September</v>
      </c>
      <c r="F6305" t="s">
        <v>14</v>
      </c>
      <c r="G6305" t="s">
        <v>9662</v>
      </c>
      <c r="H6305" t="s">
        <v>24</v>
      </c>
      <c r="I6305" t="s">
        <v>16</v>
      </c>
      <c r="J6305" t="s">
        <v>38</v>
      </c>
      <c r="K6305" s="6">
        <v>5</v>
      </c>
      <c r="L6305" s="6" t="str">
        <f t="shared" si="312"/>
        <v>Midium</v>
      </c>
      <c r="M6305" s="7">
        <v>149</v>
      </c>
      <c r="N6305" s="2">
        <v>0.05</v>
      </c>
      <c r="O6305" s="3">
        <v>707.75</v>
      </c>
      <c r="P6305" s="3">
        <f>O6305/K6305</f>
        <v>141.55000000000001</v>
      </c>
      <c r="Q6305" s="3">
        <f>R6305/M6305</f>
        <v>0.87724832214765103</v>
      </c>
      <c r="R6305" s="4">
        <v>130.71</v>
      </c>
      <c r="S6305" s="2">
        <f>R6305/O6305</f>
        <v>0.18468385729424233</v>
      </c>
    </row>
    <row r="6306" spans="1:19" x14ac:dyDescent="0.3">
      <c r="A6306" s="6">
        <v>6581</v>
      </c>
      <c r="B6306" t="s">
        <v>7649</v>
      </c>
      <c r="C6306" s="11">
        <v>45656</v>
      </c>
      <c r="D6306" s="1" t="str">
        <f t="shared" si="310"/>
        <v>2024</v>
      </c>
      <c r="E6306" s="12" t="str">
        <f t="shared" si="311"/>
        <v>December</v>
      </c>
      <c r="F6306" t="s">
        <v>14</v>
      </c>
      <c r="G6306" t="s">
        <v>1596</v>
      </c>
      <c r="H6306" t="s">
        <v>37</v>
      </c>
      <c r="I6306" t="s">
        <v>19</v>
      </c>
      <c r="J6306" t="s">
        <v>42</v>
      </c>
      <c r="K6306" s="6">
        <v>4</v>
      </c>
      <c r="L6306" s="6" t="str">
        <f t="shared" si="312"/>
        <v>Midium</v>
      </c>
      <c r="M6306" s="7">
        <v>149</v>
      </c>
      <c r="N6306" s="2">
        <v>0.05</v>
      </c>
      <c r="O6306" s="3">
        <v>566.20000000000005</v>
      </c>
      <c r="P6306" s="3">
        <f>O6306/K6306</f>
        <v>141.55000000000001</v>
      </c>
      <c r="Q6306" s="3">
        <f>R6306/M6306</f>
        <v>0.43181208053691278</v>
      </c>
      <c r="R6306" s="4">
        <v>64.34</v>
      </c>
      <c r="S6306" s="2">
        <f>R6306/O6306</f>
        <v>0.11363475803602967</v>
      </c>
    </row>
    <row r="6307" spans="1:19" x14ac:dyDescent="0.3">
      <c r="A6307" s="6">
        <v>6582</v>
      </c>
      <c r="B6307" t="s">
        <v>7650</v>
      </c>
      <c r="C6307" s="11">
        <v>45484</v>
      </c>
      <c r="D6307" s="1" t="str">
        <f t="shared" si="310"/>
        <v>2024</v>
      </c>
      <c r="E6307" s="12" t="str">
        <f t="shared" si="311"/>
        <v>July</v>
      </c>
      <c r="F6307" t="s">
        <v>40</v>
      </c>
      <c r="G6307" t="s">
        <v>7651</v>
      </c>
      <c r="H6307" t="s">
        <v>24</v>
      </c>
      <c r="I6307" t="s">
        <v>27</v>
      </c>
      <c r="J6307" t="s">
        <v>47</v>
      </c>
      <c r="K6307" s="6">
        <v>2</v>
      </c>
      <c r="L6307" s="6" t="str">
        <f t="shared" si="312"/>
        <v>Small</v>
      </c>
      <c r="M6307" s="7">
        <v>299</v>
      </c>
      <c r="N6307" s="2">
        <v>0.1</v>
      </c>
      <c r="O6307" s="3">
        <v>538.20000000000005</v>
      </c>
      <c r="P6307" s="3">
        <f>O6307/K6307</f>
        <v>269.10000000000002</v>
      </c>
      <c r="Q6307" s="3">
        <f>R6307/M6307</f>
        <v>0.45414715719063542</v>
      </c>
      <c r="R6307" s="4">
        <v>135.79</v>
      </c>
      <c r="S6307" s="2">
        <f>R6307/O6307</f>
        <v>0.25230397621701967</v>
      </c>
    </row>
    <row r="6308" spans="1:19" x14ac:dyDescent="0.3">
      <c r="A6308" s="6">
        <v>6583</v>
      </c>
      <c r="B6308" t="s">
        <v>7652</v>
      </c>
      <c r="C6308" s="11">
        <v>45619</v>
      </c>
      <c r="D6308" s="1" t="str">
        <f t="shared" si="310"/>
        <v>2024</v>
      </c>
      <c r="E6308" s="12" t="str">
        <f t="shared" si="311"/>
        <v>November</v>
      </c>
      <c r="F6308" t="s">
        <v>14</v>
      </c>
      <c r="G6308" t="s">
        <v>6052</v>
      </c>
      <c r="H6308" t="s">
        <v>37</v>
      </c>
      <c r="I6308" t="s">
        <v>16</v>
      </c>
      <c r="J6308" t="s">
        <v>34</v>
      </c>
      <c r="K6308" s="6">
        <v>1</v>
      </c>
      <c r="L6308" s="6" t="str">
        <f t="shared" si="312"/>
        <v>Small</v>
      </c>
      <c r="M6308" s="7">
        <v>299</v>
      </c>
      <c r="N6308" s="2">
        <v>0</v>
      </c>
      <c r="O6308" s="3">
        <v>299</v>
      </c>
      <c r="P6308" s="3">
        <f>O6308/K6308</f>
        <v>299</v>
      </c>
      <c r="Q6308" s="3">
        <f>R6308/M6308</f>
        <v>0.25545150501672237</v>
      </c>
      <c r="R6308" s="4">
        <v>76.38</v>
      </c>
      <c r="S6308" s="2">
        <f>R6308/O6308</f>
        <v>0.25545150501672237</v>
      </c>
    </row>
    <row r="6309" spans="1:19" x14ac:dyDescent="0.3">
      <c r="A6309" s="6">
        <v>6584</v>
      </c>
      <c r="B6309" t="s">
        <v>7653</v>
      </c>
      <c r="C6309" s="11">
        <v>45759</v>
      </c>
      <c r="D6309" s="1" t="str">
        <f t="shared" si="310"/>
        <v>2025</v>
      </c>
      <c r="E6309" s="12" t="str">
        <f t="shared" si="311"/>
        <v>April</v>
      </c>
      <c r="F6309" t="s">
        <v>14</v>
      </c>
      <c r="G6309" t="s">
        <v>9662</v>
      </c>
      <c r="H6309" t="s">
        <v>15</v>
      </c>
      <c r="I6309" t="s">
        <v>27</v>
      </c>
      <c r="J6309" t="s">
        <v>47</v>
      </c>
      <c r="K6309" s="6">
        <v>2</v>
      </c>
      <c r="L6309" s="6" t="str">
        <f t="shared" si="312"/>
        <v>Small</v>
      </c>
      <c r="M6309" s="7">
        <v>799</v>
      </c>
      <c r="N6309" s="2">
        <v>0.05</v>
      </c>
      <c r="O6309" s="3">
        <v>1518.1</v>
      </c>
      <c r="P6309" s="3">
        <f>O6309/K6309</f>
        <v>759.05</v>
      </c>
      <c r="Q6309" s="3">
        <f>R6309/M6309</f>
        <v>0.13222778473091365</v>
      </c>
      <c r="R6309" s="4">
        <v>105.65</v>
      </c>
      <c r="S6309" s="2">
        <f>R6309/O6309</f>
        <v>6.9593570911007194E-2</v>
      </c>
    </row>
    <row r="6310" spans="1:19" x14ac:dyDescent="0.3">
      <c r="A6310" s="6">
        <v>6585</v>
      </c>
      <c r="B6310" t="s">
        <v>7654</v>
      </c>
      <c r="C6310" s="11">
        <v>45416</v>
      </c>
      <c r="D6310" s="1" t="str">
        <f t="shared" si="310"/>
        <v>2024</v>
      </c>
      <c r="E6310" s="12" t="str">
        <f t="shared" si="311"/>
        <v>May</v>
      </c>
      <c r="F6310" t="s">
        <v>40</v>
      </c>
      <c r="G6310" t="s">
        <v>7655</v>
      </c>
      <c r="H6310" t="s">
        <v>15</v>
      </c>
      <c r="I6310" t="s">
        <v>19</v>
      </c>
      <c r="J6310" t="s">
        <v>42</v>
      </c>
      <c r="K6310" s="6">
        <v>5</v>
      </c>
      <c r="L6310" s="6" t="str">
        <f t="shared" si="312"/>
        <v>Midium</v>
      </c>
      <c r="M6310" s="7">
        <v>99</v>
      </c>
      <c r="N6310" s="2">
        <v>0.05</v>
      </c>
      <c r="O6310" s="3">
        <v>470.25</v>
      </c>
      <c r="P6310" s="3">
        <f>O6310/K6310</f>
        <v>94.05</v>
      </c>
      <c r="Q6310" s="3">
        <f>R6310/M6310</f>
        <v>1.0002020202020201</v>
      </c>
      <c r="R6310" s="4">
        <v>99.02</v>
      </c>
      <c r="S6310" s="2">
        <f>R6310/O6310</f>
        <v>0.21056884635832004</v>
      </c>
    </row>
    <row r="6311" spans="1:19" x14ac:dyDescent="0.3">
      <c r="A6311" s="6">
        <v>6586</v>
      </c>
      <c r="B6311" t="s">
        <v>7656</v>
      </c>
      <c r="C6311" s="11">
        <v>45479</v>
      </c>
      <c r="D6311" s="1" t="str">
        <f t="shared" si="310"/>
        <v>2024</v>
      </c>
      <c r="E6311" s="12" t="str">
        <f t="shared" si="311"/>
        <v>July</v>
      </c>
      <c r="F6311" t="s">
        <v>22</v>
      </c>
      <c r="G6311" t="s">
        <v>9662</v>
      </c>
      <c r="H6311" t="s">
        <v>37</v>
      </c>
      <c r="I6311" t="s">
        <v>19</v>
      </c>
      <c r="J6311" t="s">
        <v>32</v>
      </c>
      <c r="K6311" s="6">
        <v>5</v>
      </c>
      <c r="L6311" s="6" t="str">
        <f t="shared" si="312"/>
        <v>Midium</v>
      </c>
      <c r="M6311" s="7">
        <v>199</v>
      </c>
      <c r="N6311" s="2">
        <v>0.1</v>
      </c>
      <c r="O6311" s="3">
        <v>895.5</v>
      </c>
      <c r="P6311" s="3">
        <f>O6311/K6311</f>
        <v>179.1</v>
      </c>
      <c r="Q6311" s="3">
        <f>R6311/M6311</f>
        <v>0.74698492462311561</v>
      </c>
      <c r="R6311" s="4">
        <v>148.65</v>
      </c>
      <c r="S6311" s="2">
        <f>R6311/O6311</f>
        <v>0.16599664991624791</v>
      </c>
    </row>
    <row r="6312" spans="1:19" x14ac:dyDescent="0.3">
      <c r="A6312" s="6">
        <v>6587</v>
      </c>
      <c r="B6312" t="s">
        <v>7657</v>
      </c>
      <c r="C6312" s="11">
        <v>45589</v>
      </c>
      <c r="D6312" s="1" t="str">
        <f t="shared" si="310"/>
        <v>2024</v>
      </c>
      <c r="E6312" s="12" t="str">
        <f t="shared" si="311"/>
        <v>October</v>
      </c>
      <c r="F6312" t="s">
        <v>29</v>
      </c>
      <c r="G6312" t="s">
        <v>9662</v>
      </c>
      <c r="H6312" t="s">
        <v>37</v>
      </c>
      <c r="I6312" t="s">
        <v>19</v>
      </c>
      <c r="J6312" t="s">
        <v>32</v>
      </c>
      <c r="K6312" s="6">
        <v>4</v>
      </c>
      <c r="L6312" s="6" t="str">
        <f t="shared" si="312"/>
        <v>Midium</v>
      </c>
      <c r="M6312" s="7">
        <v>149</v>
      </c>
      <c r="N6312" s="2">
        <v>0.15</v>
      </c>
      <c r="O6312" s="3">
        <v>506.6</v>
      </c>
      <c r="P6312" s="3">
        <f>O6312/K6312</f>
        <v>126.65</v>
      </c>
      <c r="Q6312" s="3">
        <f>R6312/M6312</f>
        <v>0.28805369127516778</v>
      </c>
      <c r="R6312" s="4">
        <v>42.92</v>
      </c>
      <c r="S6312" s="2">
        <f>R6312/O6312</f>
        <v>8.4721673904461114E-2</v>
      </c>
    </row>
    <row r="6313" spans="1:19" x14ac:dyDescent="0.3">
      <c r="A6313" s="6">
        <v>6589</v>
      </c>
      <c r="B6313" t="s">
        <v>7658</v>
      </c>
      <c r="C6313" s="11">
        <v>45674</v>
      </c>
      <c r="D6313" s="1" t="str">
        <f t="shared" si="310"/>
        <v>2025</v>
      </c>
      <c r="E6313" s="12" t="str">
        <f t="shared" si="311"/>
        <v>January</v>
      </c>
      <c r="F6313" t="s">
        <v>14</v>
      </c>
      <c r="G6313" t="s">
        <v>9662</v>
      </c>
      <c r="H6313" t="s">
        <v>15</v>
      </c>
      <c r="I6313" t="s">
        <v>16</v>
      </c>
      <c r="J6313" t="s">
        <v>34</v>
      </c>
      <c r="K6313" s="6">
        <v>7</v>
      </c>
      <c r="L6313" s="6" t="str">
        <f t="shared" si="312"/>
        <v>Large</v>
      </c>
      <c r="M6313" s="7">
        <v>99</v>
      </c>
      <c r="N6313" s="2">
        <v>0</v>
      </c>
      <c r="O6313" s="3">
        <v>693</v>
      </c>
      <c r="P6313" s="3">
        <f>O6313/K6313</f>
        <v>99</v>
      </c>
      <c r="Q6313" s="3">
        <f>R6313/M6313</f>
        <v>0.42828282828282827</v>
      </c>
      <c r="R6313" s="4">
        <v>42.4</v>
      </c>
      <c r="S6313" s="2">
        <f>R6313/O6313</f>
        <v>6.118326118326118E-2</v>
      </c>
    </row>
    <row r="6314" spans="1:19" x14ac:dyDescent="0.3">
      <c r="A6314" s="6">
        <v>6590</v>
      </c>
      <c r="B6314" t="s">
        <v>7659</v>
      </c>
      <c r="C6314" s="11">
        <v>45634</v>
      </c>
      <c r="D6314" s="1" t="str">
        <f t="shared" si="310"/>
        <v>2024</v>
      </c>
      <c r="E6314" s="12" t="str">
        <f t="shared" si="311"/>
        <v>December</v>
      </c>
      <c r="F6314" t="s">
        <v>40</v>
      </c>
      <c r="G6314" t="s">
        <v>4115</v>
      </c>
      <c r="H6314" t="s">
        <v>15</v>
      </c>
      <c r="I6314" t="s">
        <v>27</v>
      </c>
      <c r="J6314" t="s">
        <v>47</v>
      </c>
      <c r="K6314" s="6">
        <v>6</v>
      </c>
      <c r="L6314" s="6" t="str">
        <f t="shared" si="312"/>
        <v>Midium</v>
      </c>
      <c r="M6314" s="7">
        <v>299</v>
      </c>
      <c r="N6314" s="2">
        <v>0</v>
      </c>
      <c r="O6314" s="3">
        <v>1794</v>
      </c>
      <c r="P6314" s="3">
        <f>O6314/K6314</f>
        <v>299</v>
      </c>
      <c r="Q6314" s="3">
        <f>R6314/M6314</f>
        <v>1.0868896321070234</v>
      </c>
      <c r="R6314" s="4">
        <v>324.98</v>
      </c>
      <c r="S6314" s="2">
        <f>R6314/O6314</f>
        <v>0.18114827201783726</v>
      </c>
    </row>
    <row r="6315" spans="1:19" x14ac:dyDescent="0.3">
      <c r="A6315" s="6">
        <v>6591</v>
      </c>
      <c r="B6315" t="s">
        <v>7660</v>
      </c>
      <c r="C6315" s="11">
        <v>45744</v>
      </c>
      <c r="D6315" s="1" t="str">
        <f t="shared" si="310"/>
        <v>2025</v>
      </c>
      <c r="E6315" s="12" t="str">
        <f t="shared" si="311"/>
        <v>March</v>
      </c>
      <c r="F6315" t="s">
        <v>29</v>
      </c>
      <c r="G6315" t="s">
        <v>7661</v>
      </c>
      <c r="H6315" t="s">
        <v>37</v>
      </c>
      <c r="I6315" t="s">
        <v>19</v>
      </c>
      <c r="J6315" t="s">
        <v>25</v>
      </c>
      <c r="K6315" s="6">
        <v>8</v>
      </c>
      <c r="L6315" s="6" t="str">
        <f t="shared" si="312"/>
        <v>Large</v>
      </c>
      <c r="M6315" s="7">
        <v>199</v>
      </c>
      <c r="N6315" s="2">
        <v>0.15</v>
      </c>
      <c r="O6315" s="3">
        <v>1353.2</v>
      </c>
      <c r="P6315" s="3">
        <f>O6315/K6315</f>
        <v>169.15</v>
      </c>
      <c r="Q6315" s="3">
        <f>R6315/M6315</f>
        <v>0.71311557788944724</v>
      </c>
      <c r="R6315" s="4">
        <v>141.91</v>
      </c>
      <c r="S6315" s="2">
        <f>R6315/O6315</f>
        <v>0.10486993792491871</v>
      </c>
    </row>
    <row r="6316" spans="1:19" x14ac:dyDescent="0.3">
      <c r="A6316" s="6">
        <v>6593</v>
      </c>
      <c r="B6316" t="s">
        <v>7662</v>
      </c>
      <c r="C6316" s="11">
        <v>45338</v>
      </c>
      <c r="D6316" s="1" t="str">
        <f t="shared" si="310"/>
        <v>2024</v>
      </c>
      <c r="E6316" s="12" t="str">
        <f t="shared" si="311"/>
        <v>February</v>
      </c>
      <c r="F6316" t="s">
        <v>22</v>
      </c>
      <c r="G6316" t="s">
        <v>7663</v>
      </c>
      <c r="H6316" t="s">
        <v>24</v>
      </c>
      <c r="I6316" t="s">
        <v>19</v>
      </c>
      <c r="J6316" t="s">
        <v>20</v>
      </c>
      <c r="K6316" s="6">
        <v>3</v>
      </c>
      <c r="L6316" s="6" t="str">
        <f t="shared" si="312"/>
        <v>Small</v>
      </c>
      <c r="M6316" s="7">
        <v>199</v>
      </c>
      <c r="N6316" s="2">
        <v>0</v>
      </c>
      <c r="O6316" s="3">
        <v>597</v>
      </c>
      <c r="P6316" s="3">
        <f>O6316/K6316</f>
        <v>199</v>
      </c>
      <c r="Q6316" s="3">
        <f>R6316/M6316</f>
        <v>0.20407035175879396</v>
      </c>
      <c r="R6316" s="4">
        <v>40.61</v>
      </c>
      <c r="S6316" s="2">
        <f>R6316/O6316</f>
        <v>6.8023450586264661E-2</v>
      </c>
    </row>
    <row r="6317" spans="1:19" x14ac:dyDescent="0.3">
      <c r="A6317" s="6">
        <v>6594</v>
      </c>
      <c r="B6317" t="s">
        <v>7664</v>
      </c>
      <c r="C6317" s="11">
        <v>45415</v>
      </c>
      <c r="D6317" s="1" t="str">
        <f t="shared" ref="D6317:D6375" si="313">TEXT(C6317, "yyyy")</f>
        <v>2024</v>
      </c>
      <c r="E6317" s="12" t="str">
        <f t="shared" ref="E6317:E6375" si="314">TEXT(C6317, "mmmm")</f>
        <v>May</v>
      </c>
      <c r="F6317" t="s">
        <v>40</v>
      </c>
      <c r="G6317" t="s">
        <v>9662</v>
      </c>
      <c r="H6317" t="s">
        <v>15</v>
      </c>
      <c r="I6317" t="s">
        <v>19</v>
      </c>
      <c r="J6317" t="s">
        <v>42</v>
      </c>
      <c r="K6317" s="6">
        <v>4</v>
      </c>
      <c r="L6317" s="6" t="str">
        <f t="shared" si="312"/>
        <v>Midium</v>
      </c>
      <c r="M6317" s="7">
        <v>799</v>
      </c>
      <c r="N6317" s="2">
        <v>0</v>
      </c>
      <c r="O6317" s="3">
        <v>3196</v>
      </c>
      <c r="P6317" s="3">
        <f>O6317/K6317</f>
        <v>799</v>
      </c>
      <c r="Q6317" s="3">
        <f>R6317/M6317</f>
        <v>1.15828535669587</v>
      </c>
      <c r="R6317" s="4">
        <v>925.47</v>
      </c>
      <c r="S6317" s="2">
        <f>R6317/O6317</f>
        <v>0.28957133917396749</v>
      </c>
    </row>
    <row r="6318" spans="1:19" x14ac:dyDescent="0.3">
      <c r="A6318" s="6">
        <v>6595</v>
      </c>
      <c r="B6318" t="s">
        <v>7665</v>
      </c>
      <c r="C6318" s="11">
        <v>45779</v>
      </c>
      <c r="D6318" s="1" t="str">
        <f t="shared" si="313"/>
        <v>2025</v>
      </c>
      <c r="E6318" s="12" t="str">
        <f t="shared" si="314"/>
        <v>May</v>
      </c>
      <c r="F6318" t="s">
        <v>14</v>
      </c>
      <c r="G6318" t="s">
        <v>1037</v>
      </c>
      <c r="H6318" t="s">
        <v>24</v>
      </c>
      <c r="I6318" t="s">
        <v>19</v>
      </c>
      <c r="J6318" t="s">
        <v>42</v>
      </c>
      <c r="K6318" s="6">
        <v>10</v>
      </c>
      <c r="L6318" s="6" t="str">
        <f t="shared" si="312"/>
        <v>Large</v>
      </c>
      <c r="M6318" s="7">
        <v>999</v>
      </c>
      <c r="N6318" s="2">
        <v>0</v>
      </c>
      <c r="O6318" s="3">
        <v>9990</v>
      </c>
      <c r="P6318" s="3">
        <f>O6318/K6318</f>
        <v>999</v>
      </c>
      <c r="Q6318" s="3">
        <f>R6318/M6318</f>
        <v>1.1345045045045044</v>
      </c>
      <c r="R6318" s="4">
        <v>1133.3699999999999</v>
      </c>
      <c r="S6318" s="2">
        <f>R6318/O6318</f>
        <v>0.11345045045045044</v>
      </c>
    </row>
    <row r="6319" spans="1:19" x14ac:dyDescent="0.3">
      <c r="A6319" s="6">
        <v>6596</v>
      </c>
      <c r="B6319" t="s">
        <v>7666</v>
      </c>
      <c r="C6319" s="11">
        <v>45842</v>
      </c>
      <c r="D6319" s="1" t="str">
        <f t="shared" si="313"/>
        <v>2025</v>
      </c>
      <c r="E6319" s="12" t="str">
        <f t="shared" si="314"/>
        <v>July</v>
      </c>
      <c r="F6319" t="s">
        <v>22</v>
      </c>
      <c r="G6319" t="s">
        <v>4508</v>
      </c>
      <c r="H6319" t="s">
        <v>15</v>
      </c>
      <c r="I6319" t="s">
        <v>16</v>
      </c>
      <c r="J6319" t="s">
        <v>38</v>
      </c>
      <c r="K6319" s="6">
        <v>9</v>
      </c>
      <c r="L6319" s="6" t="str">
        <f t="shared" si="312"/>
        <v>Large</v>
      </c>
      <c r="M6319" s="7">
        <v>99</v>
      </c>
      <c r="N6319" s="2">
        <v>0</v>
      </c>
      <c r="O6319" s="3">
        <v>891</v>
      </c>
      <c r="P6319" s="3">
        <f>O6319/K6319</f>
        <v>99</v>
      </c>
      <c r="Q6319" s="3">
        <f>R6319/M6319</f>
        <v>1.8198989898989897</v>
      </c>
      <c r="R6319" s="4">
        <v>180.17</v>
      </c>
      <c r="S6319" s="2">
        <f>R6319/O6319</f>
        <v>0.20221099887766553</v>
      </c>
    </row>
    <row r="6320" spans="1:19" x14ac:dyDescent="0.3">
      <c r="A6320" s="6">
        <v>6597</v>
      </c>
      <c r="B6320" t="s">
        <v>7667</v>
      </c>
      <c r="C6320" s="11">
        <v>45354</v>
      </c>
      <c r="D6320" s="1" t="str">
        <f t="shared" si="313"/>
        <v>2024</v>
      </c>
      <c r="E6320" s="12" t="str">
        <f t="shared" si="314"/>
        <v>March</v>
      </c>
      <c r="F6320" t="s">
        <v>29</v>
      </c>
      <c r="G6320" t="s">
        <v>1221</v>
      </c>
      <c r="H6320" t="s">
        <v>37</v>
      </c>
      <c r="I6320" t="s">
        <v>27</v>
      </c>
      <c r="J6320" t="s">
        <v>47</v>
      </c>
      <c r="K6320" s="6">
        <v>1</v>
      </c>
      <c r="L6320" s="6" t="str">
        <f t="shared" si="312"/>
        <v>Small</v>
      </c>
      <c r="M6320" s="7">
        <v>149</v>
      </c>
      <c r="N6320" s="2">
        <v>0</v>
      </c>
      <c r="O6320" s="3">
        <v>149</v>
      </c>
      <c r="P6320" s="3">
        <f>O6320/K6320</f>
        <v>149</v>
      </c>
      <c r="Q6320" s="3">
        <f>R6320/M6320</f>
        <v>0.12308724832214765</v>
      </c>
      <c r="R6320" s="4">
        <v>18.34</v>
      </c>
      <c r="S6320" s="2">
        <f>R6320/O6320</f>
        <v>0.12308724832214765</v>
      </c>
    </row>
    <row r="6321" spans="1:19" x14ac:dyDescent="0.3">
      <c r="A6321" s="6">
        <v>6598</v>
      </c>
      <c r="B6321" t="s">
        <v>7668</v>
      </c>
      <c r="C6321" s="11">
        <v>45438</v>
      </c>
      <c r="D6321" s="1" t="str">
        <f t="shared" si="313"/>
        <v>2024</v>
      </c>
      <c r="E6321" s="12" t="str">
        <f t="shared" si="314"/>
        <v>May</v>
      </c>
      <c r="F6321" t="s">
        <v>40</v>
      </c>
      <c r="G6321" t="s">
        <v>9662</v>
      </c>
      <c r="H6321" t="s">
        <v>37</v>
      </c>
      <c r="I6321" t="s">
        <v>19</v>
      </c>
      <c r="J6321" t="s">
        <v>25</v>
      </c>
      <c r="K6321" s="6">
        <v>1</v>
      </c>
      <c r="L6321" s="6" t="str">
        <f t="shared" si="312"/>
        <v>Small</v>
      </c>
      <c r="M6321" s="7">
        <v>999</v>
      </c>
      <c r="N6321" s="2">
        <v>0</v>
      </c>
      <c r="O6321" s="3">
        <v>999</v>
      </c>
      <c r="P6321" s="3">
        <f>O6321/K6321</f>
        <v>999</v>
      </c>
      <c r="Q6321" s="3">
        <f>R6321/M6321</f>
        <v>0.26052052052052049</v>
      </c>
      <c r="R6321" s="4">
        <v>260.26</v>
      </c>
      <c r="S6321" s="2">
        <f>R6321/O6321</f>
        <v>0.26052052052052049</v>
      </c>
    </row>
    <row r="6322" spans="1:19" x14ac:dyDescent="0.3">
      <c r="A6322" s="6">
        <v>6599</v>
      </c>
      <c r="B6322" t="s">
        <v>7669</v>
      </c>
      <c r="C6322" s="11">
        <v>45649</v>
      </c>
      <c r="D6322" s="1" t="str">
        <f t="shared" si="313"/>
        <v>2024</v>
      </c>
      <c r="E6322" s="12" t="str">
        <f t="shared" si="314"/>
        <v>December</v>
      </c>
      <c r="F6322" t="s">
        <v>29</v>
      </c>
      <c r="G6322" t="s">
        <v>9662</v>
      </c>
      <c r="H6322" t="s">
        <v>24</v>
      </c>
      <c r="I6322" t="s">
        <v>19</v>
      </c>
      <c r="J6322" t="s">
        <v>42</v>
      </c>
      <c r="K6322" s="6">
        <v>7</v>
      </c>
      <c r="L6322" s="6" t="str">
        <f t="shared" si="312"/>
        <v>Large</v>
      </c>
      <c r="M6322" s="7">
        <v>499</v>
      </c>
      <c r="N6322" s="2">
        <v>0.15</v>
      </c>
      <c r="O6322" s="3">
        <v>2969.05</v>
      </c>
      <c r="P6322" s="3">
        <f>O6322/K6322</f>
        <v>424.15000000000003</v>
      </c>
      <c r="Q6322" s="3">
        <f>R6322/M6322</f>
        <v>0.81108216432865732</v>
      </c>
      <c r="R6322" s="4">
        <v>404.73</v>
      </c>
      <c r="S6322" s="2">
        <f>R6322/O6322</f>
        <v>0.13631633013927014</v>
      </c>
    </row>
    <row r="6323" spans="1:19" x14ac:dyDescent="0.3">
      <c r="A6323" s="6">
        <v>6600</v>
      </c>
      <c r="B6323" t="s">
        <v>7670</v>
      </c>
      <c r="C6323" s="11">
        <v>45309</v>
      </c>
      <c r="D6323" s="1" t="str">
        <f t="shared" si="313"/>
        <v>2024</v>
      </c>
      <c r="E6323" s="12" t="str">
        <f t="shared" si="314"/>
        <v>January</v>
      </c>
      <c r="F6323" t="s">
        <v>40</v>
      </c>
      <c r="G6323" t="s">
        <v>9662</v>
      </c>
      <c r="H6323" t="s">
        <v>15</v>
      </c>
      <c r="I6323" t="s">
        <v>19</v>
      </c>
      <c r="J6323" t="s">
        <v>25</v>
      </c>
      <c r="K6323" s="6">
        <v>1</v>
      </c>
      <c r="L6323" s="6" t="str">
        <f t="shared" si="312"/>
        <v>Small</v>
      </c>
      <c r="M6323" s="7">
        <v>199</v>
      </c>
      <c r="N6323" s="2">
        <v>0.1</v>
      </c>
      <c r="O6323" s="3">
        <v>179.1</v>
      </c>
      <c r="P6323" s="3">
        <f>O6323/K6323</f>
        <v>179.1</v>
      </c>
      <c r="Q6323" s="3">
        <f>R6323/M6323</f>
        <v>5.6733668341708537E-2</v>
      </c>
      <c r="R6323" s="4">
        <v>11.29</v>
      </c>
      <c r="S6323" s="2">
        <f>R6323/O6323</f>
        <v>6.3037409268565048E-2</v>
      </c>
    </row>
    <row r="6324" spans="1:19" x14ac:dyDescent="0.3">
      <c r="A6324" s="6">
        <v>6602</v>
      </c>
      <c r="B6324" t="s">
        <v>7671</v>
      </c>
      <c r="C6324" s="11">
        <v>45526</v>
      </c>
      <c r="D6324" s="1" t="str">
        <f t="shared" si="313"/>
        <v>2024</v>
      </c>
      <c r="E6324" s="12" t="str">
        <f t="shared" si="314"/>
        <v>August</v>
      </c>
      <c r="F6324" t="s">
        <v>40</v>
      </c>
      <c r="G6324" t="s">
        <v>9662</v>
      </c>
      <c r="H6324" t="s">
        <v>24</v>
      </c>
      <c r="I6324" t="s">
        <v>16</v>
      </c>
      <c r="J6324" t="s">
        <v>38</v>
      </c>
      <c r="K6324" s="6">
        <v>4</v>
      </c>
      <c r="L6324" s="6" t="str">
        <f t="shared" si="312"/>
        <v>Midium</v>
      </c>
      <c r="M6324" s="7">
        <v>799</v>
      </c>
      <c r="N6324" s="2">
        <v>0.05</v>
      </c>
      <c r="O6324" s="3">
        <v>3036.2</v>
      </c>
      <c r="P6324" s="3">
        <f>O6324/K6324</f>
        <v>759.05</v>
      </c>
      <c r="Q6324" s="3">
        <f>R6324/M6324</f>
        <v>1.0477596996245306</v>
      </c>
      <c r="R6324" s="4">
        <v>837.16</v>
      </c>
      <c r="S6324" s="2">
        <f>R6324/O6324</f>
        <v>0.27572623674329755</v>
      </c>
    </row>
    <row r="6325" spans="1:19" x14ac:dyDescent="0.3">
      <c r="A6325" s="6">
        <v>6603</v>
      </c>
      <c r="B6325" t="s">
        <v>7672</v>
      </c>
      <c r="C6325" s="11">
        <v>45531</v>
      </c>
      <c r="D6325" s="1" t="str">
        <f t="shared" si="313"/>
        <v>2024</v>
      </c>
      <c r="E6325" s="12" t="str">
        <f t="shared" si="314"/>
        <v>August</v>
      </c>
      <c r="F6325" t="s">
        <v>40</v>
      </c>
      <c r="G6325" t="s">
        <v>562</v>
      </c>
      <c r="H6325" t="s">
        <v>24</v>
      </c>
      <c r="I6325" t="s">
        <v>19</v>
      </c>
      <c r="J6325" t="s">
        <v>32</v>
      </c>
      <c r="K6325" s="6">
        <v>1</v>
      </c>
      <c r="L6325" s="6" t="str">
        <f t="shared" si="312"/>
        <v>Small</v>
      </c>
      <c r="M6325" s="7">
        <v>999</v>
      </c>
      <c r="N6325" s="2">
        <v>0</v>
      </c>
      <c r="O6325" s="3">
        <v>999</v>
      </c>
      <c r="P6325" s="3">
        <f>O6325/K6325</f>
        <v>999</v>
      </c>
      <c r="Q6325" s="3">
        <f>R6325/M6325</f>
        <v>0.22421421421421422</v>
      </c>
      <c r="R6325" s="4">
        <v>223.99</v>
      </c>
      <c r="S6325" s="2">
        <f>R6325/O6325</f>
        <v>0.22421421421421422</v>
      </c>
    </row>
    <row r="6326" spans="1:19" x14ac:dyDescent="0.3">
      <c r="A6326" s="6">
        <v>6604</v>
      </c>
      <c r="B6326" t="s">
        <v>7673</v>
      </c>
      <c r="C6326" s="11">
        <v>45690</v>
      </c>
      <c r="D6326" s="1" t="str">
        <f t="shared" si="313"/>
        <v>2025</v>
      </c>
      <c r="E6326" s="12" t="str">
        <f t="shared" si="314"/>
        <v>February</v>
      </c>
      <c r="F6326" t="s">
        <v>29</v>
      </c>
      <c r="G6326" t="s">
        <v>319</v>
      </c>
      <c r="H6326" t="s">
        <v>15</v>
      </c>
      <c r="I6326" t="s">
        <v>27</v>
      </c>
      <c r="J6326" t="s">
        <v>17</v>
      </c>
      <c r="K6326" s="6">
        <v>9</v>
      </c>
      <c r="L6326" s="6" t="str">
        <f t="shared" si="312"/>
        <v>Large</v>
      </c>
      <c r="M6326" s="7">
        <v>199</v>
      </c>
      <c r="N6326" s="2">
        <v>0.1</v>
      </c>
      <c r="O6326" s="3">
        <v>1611.9</v>
      </c>
      <c r="P6326" s="3">
        <f>O6326/K6326</f>
        <v>179.10000000000002</v>
      </c>
      <c r="Q6326" s="3">
        <f>R6326/M6326</f>
        <v>1.0284422110552764</v>
      </c>
      <c r="R6326" s="4">
        <v>204.66</v>
      </c>
      <c r="S6326" s="2">
        <f>R6326/O6326</f>
        <v>0.12696817420435511</v>
      </c>
    </row>
    <row r="6327" spans="1:19" x14ac:dyDescent="0.3">
      <c r="A6327" s="6">
        <v>6605</v>
      </c>
      <c r="B6327" t="s">
        <v>7674</v>
      </c>
      <c r="C6327" s="11">
        <v>45936</v>
      </c>
      <c r="D6327" s="1" t="str">
        <f t="shared" si="313"/>
        <v>2025</v>
      </c>
      <c r="E6327" s="12" t="str">
        <f t="shared" si="314"/>
        <v>October</v>
      </c>
      <c r="F6327" t="s">
        <v>14</v>
      </c>
      <c r="G6327" t="s">
        <v>9662</v>
      </c>
      <c r="H6327" t="s">
        <v>24</v>
      </c>
      <c r="I6327" t="s">
        <v>27</v>
      </c>
      <c r="J6327" t="s">
        <v>47</v>
      </c>
      <c r="K6327" s="6">
        <v>2</v>
      </c>
      <c r="L6327" s="6" t="str">
        <f t="shared" si="312"/>
        <v>Small</v>
      </c>
      <c r="M6327" s="7">
        <v>99</v>
      </c>
      <c r="N6327" s="2">
        <v>0</v>
      </c>
      <c r="O6327" s="3">
        <v>198</v>
      </c>
      <c r="P6327" s="3">
        <f>O6327/K6327</f>
        <v>99</v>
      </c>
      <c r="Q6327" s="3">
        <f>R6327/M6327</f>
        <v>0.57212121212121214</v>
      </c>
      <c r="R6327" s="4">
        <v>56.64</v>
      </c>
      <c r="S6327" s="2">
        <f>R6327/O6327</f>
        <v>0.28606060606060607</v>
      </c>
    </row>
    <row r="6328" spans="1:19" x14ac:dyDescent="0.3">
      <c r="A6328" s="6">
        <v>6606</v>
      </c>
      <c r="B6328" t="s">
        <v>7675</v>
      </c>
      <c r="C6328" s="11">
        <v>45458</v>
      </c>
      <c r="D6328" s="1" t="str">
        <f t="shared" si="313"/>
        <v>2024</v>
      </c>
      <c r="E6328" s="12" t="str">
        <f t="shared" si="314"/>
        <v>June</v>
      </c>
      <c r="F6328" t="s">
        <v>14</v>
      </c>
      <c r="G6328" t="s">
        <v>9662</v>
      </c>
      <c r="H6328" t="s">
        <v>24</v>
      </c>
      <c r="I6328" t="s">
        <v>27</v>
      </c>
      <c r="J6328" t="s">
        <v>47</v>
      </c>
      <c r="K6328" s="6">
        <v>9</v>
      </c>
      <c r="L6328" s="6" t="str">
        <f t="shared" si="312"/>
        <v>Large</v>
      </c>
      <c r="M6328" s="7">
        <v>299</v>
      </c>
      <c r="N6328" s="2">
        <v>0</v>
      </c>
      <c r="O6328" s="3">
        <v>2691</v>
      </c>
      <c r="P6328" s="3">
        <f>O6328/K6328</f>
        <v>299</v>
      </c>
      <c r="Q6328" s="3">
        <f>R6328/M6328</f>
        <v>2.5719397993311035</v>
      </c>
      <c r="R6328" s="4">
        <v>769.01</v>
      </c>
      <c r="S6328" s="2">
        <f>R6328/O6328</f>
        <v>0.28577108881456709</v>
      </c>
    </row>
    <row r="6329" spans="1:19" x14ac:dyDescent="0.3">
      <c r="A6329" s="6">
        <v>6607</v>
      </c>
      <c r="B6329" t="s">
        <v>7676</v>
      </c>
      <c r="C6329" s="11">
        <v>45494</v>
      </c>
      <c r="D6329" s="1" t="str">
        <f t="shared" si="313"/>
        <v>2024</v>
      </c>
      <c r="E6329" s="12" t="str">
        <f t="shared" si="314"/>
        <v>July</v>
      </c>
      <c r="F6329" t="s">
        <v>14</v>
      </c>
      <c r="G6329" t="s">
        <v>7677</v>
      </c>
      <c r="H6329" t="s">
        <v>24</v>
      </c>
      <c r="I6329" t="s">
        <v>19</v>
      </c>
      <c r="J6329" t="s">
        <v>20</v>
      </c>
      <c r="K6329" s="6">
        <v>3</v>
      </c>
      <c r="L6329" s="6" t="str">
        <f t="shared" si="312"/>
        <v>Small</v>
      </c>
      <c r="M6329" s="7">
        <v>199</v>
      </c>
      <c r="N6329" s="2">
        <v>0</v>
      </c>
      <c r="O6329" s="3">
        <v>597</v>
      </c>
      <c r="P6329" s="3">
        <f>O6329/K6329</f>
        <v>199</v>
      </c>
      <c r="Q6329" s="3">
        <f>R6329/M6329</f>
        <v>0.46869346733668338</v>
      </c>
      <c r="R6329" s="4">
        <v>93.27</v>
      </c>
      <c r="S6329" s="2">
        <f>R6329/O6329</f>
        <v>0.15623115577889446</v>
      </c>
    </row>
    <row r="6330" spans="1:19" x14ac:dyDescent="0.3">
      <c r="A6330" s="6">
        <v>6608</v>
      </c>
      <c r="B6330" t="s">
        <v>7678</v>
      </c>
      <c r="C6330" s="11">
        <v>45628</v>
      </c>
      <c r="D6330" s="1" t="str">
        <f t="shared" si="313"/>
        <v>2024</v>
      </c>
      <c r="E6330" s="12" t="str">
        <f t="shared" si="314"/>
        <v>December</v>
      </c>
      <c r="F6330" t="s">
        <v>29</v>
      </c>
      <c r="G6330" t="s">
        <v>9662</v>
      </c>
      <c r="H6330" t="s">
        <v>15</v>
      </c>
      <c r="I6330" t="s">
        <v>16</v>
      </c>
      <c r="J6330" t="s">
        <v>34</v>
      </c>
      <c r="K6330" s="6">
        <v>5</v>
      </c>
      <c r="L6330" s="6" t="str">
        <f t="shared" si="312"/>
        <v>Midium</v>
      </c>
      <c r="M6330" s="7">
        <v>99</v>
      </c>
      <c r="N6330" s="2">
        <v>0.05</v>
      </c>
      <c r="O6330" s="3">
        <v>470.25</v>
      </c>
      <c r="P6330" s="3">
        <f>O6330/K6330</f>
        <v>94.05</v>
      </c>
      <c r="Q6330" s="3">
        <f>R6330/M6330</f>
        <v>0.85777777777777775</v>
      </c>
      <c r="R6330" s="4">
        <v>84.92</v>
      </c>
      <c r="S6330" s="2">
        <f>R6330/O6330</f>
        <v>0.18058479532163743</v>
      </c>
    </row>
    <row r="6331" spans="1:19" x14ac:dyDescent="0.3">
      <c r="A6331" s="6">
        <v>6609</v>
      </c>
      <c r="B6331" t="s">
        <v>7679</v>
      </c>
      <c r="C6331" s="11">
        <v>45408</v>
      </c>
      <c r="D6331" s="1" t="str">
        <f t="shared" si="313"/>
        <v>2024</v>
      </c>
      <c r="E6331" s="12" t="str">
        <f t="shared" si="314"/>
        <v>April</v>
      </c>
      <c r="F6331" t="s">
        <v>14</v>
      </c>
      <c r="G6331" t="s">
        <v>1265</v>
      </c>
      <c r="H6331" t="s">
        <v>15</v>
      </c>
      <c r="I6331" t="s">
        <v>19</v>
      </c>
      <c r="J6331" t="s">
        <v>32</v>
      </c>
      <c r="K6331" s="6">
        <v>2</v>
      </c>
      <c r="L6331" s="6" t="str">
        <f t="shared" si="312"/>
        <v>Small</v>
      </c>
      <c r="M6331" s="7">
        <v>199</v>
      </c>
      <c r="N6331" s="2">
        <v>0.1</v>
      </c>
      <c r="O6331" s="3">
        <v>358.2</v>
      </c>
      <c r="P6331" s="3">
        <f>O6331/K6331</f>
        <v>179.1</v>
      </c>
      <c r="Q6331" s="3">
        <f>R6331/M6331</f>
        <v>0.46929648241206029</v>
      </c>
      <c r="R6331" s="4">
        <v>93.39</v>
      </c>
      <c r="S6331" s="2">
        <f>R6331/O6331</f>
        <v>0.26072026800670017</v>
      </c>
    </row>
    <row r="6332" spans="1:19" x14ac:dyDescent="0.3">
      <c r="A6332" s="6">
        <v>6610</v>
      </c>
      <c r="B6332" t="s">
        <v>7680</v>
      </c>
      <c r="C6332" s="11">
        <v>45773</v>
      </c>
      <c r="D6332" s="1" t="str">
        <f t="shared" si="313"/>
        <v>2025</v>
      </c>
      <c r="E6332" s="12" t="str">
        <f t="shared" si="314"/>
        <v>April</v>
      </c>
      <c r="F6332" t="s">
        <v>14</v>
      </c>
      <c r="G6332" t="s">
        <v>9662</v>
      </c>
      <c r="H6332" t="s">
        <v>15</v>
      </c>
      <c r="I6332" t="s">
        <v>19</v>
      </c>
      <c r="J6332" t="s">
        <v>25</v>
      </c>
      <c r="K6332" s="6">
        <v>5</v>
      </c>
      <c r="L6332" s="6" t="str">
        <f t="shared" si="312"/>
        <v>Midium</v>
      </c>
      <c r="M6332" s="7">
        <v>799</v>
      </c>
      <c r="N6332" s="2">
        <v>0</v>
      </c>
      <c r="O6332" s="3">
        <v>3995</v>
      </c>
      <c r="P6332" s="3">
        <f>O6332/K6332</f>
        <v>799</v>
      </c>
      <c r="Q6332" s="3">
        <f>R6332/M6332</f>
        <v>0.91137672090112642</v>
      </c>
      <c r="R6332" s="4">
        <v>728.19</v>
      </c>
      <c r="S6332" s="2">
        <f>R6332/O6332</f>
        <v>0.18227534418022528</v>
      </c>
    </row>
    <row r="6333" spans="1:19" x14ac:dyDescent="0.3">
      <c r="A6333" s="6">
        <v>6611</v>
      </c>
      <c r="B6333" t="s">
        <v>7681</v>
      </c>
      <c r="C6333" s="11">
        <v>45890</v>
      </c>
      <c r="D6333" s="1" t="str">
        <f t="shared" si="313"/>
        <v>2025</v>
      </c>
      <c r="E6333" s="12" t="str">
        <f t="shared" si="314"/>
        <v>August</v>
      </c>
      <c r="F6333" t="s">
        <v>40</v>
      </c>
      <c r="G6333" t="s">
        <v>9662</v>
      </c>
      <c r="H6333" t="s">
        <v>24</v>
      </c>
      <c r="I6333" t="s">
        <v>19</v>
      </c>
      <c r="J6333" t="s">
        <v>20</v>
      </c>
      <c r="K6333" s="6">
        <v>9</v>
      </c>
      <c r="L6333" s="6" t="str">
        <f t="shared" si="312"/>
        <v>Large</v>
      </c>
      <c r="M6333" s="7">
        <v>199</v>
      </c>
      <c r="N6333" s="2">
        <v>0.1</v>
      </c>
      <c r="O6333" s="3">
        <v>1611.9</v>
      </c>
      <c r="P6333" s="3">
        <f>O6333/K6333</f>
        <v>179.10000000000002</v>
      </c>
      <c r="Q6333" s="3">
        <f>R6333/M6333</f>
        <v>1.296030150753769</v>
      </c>
      <c r="R6333" s="4">
        <v>257.91000000000003</v>
      </c>
      <c r="S6333" s="2">
        <f>R6333/O6333</f>
        <v>0.16000372231528012</v>
      </c>
    </row>
    <row r="6334" spans="1:19" x14ac:dyDescent="0.3">
      <c r="A6334" s="6">
        <v>6613</v>
      </c>
      <c r="B6334" t="s">
        <v>7682</v>
      </c>
      <c r="C6334" s="11">
        <v>45355</v>
      </c>
      <c r="D6334" s="1" t="str">
        <f t="shared" si="313"/>
        <v>2024</v>
      </c>
      <c r="E6334" s="12" t="str">
        <f t="shared" si="314"/>
        <v>March</v>
      </c>
      <c r="F6334" t="s">
        <v>14</v>
      </c>
      <c r="G6334" t="s">
        <v>7197</v>
      </c>
      <c r="H6334" t="s">
        <v>24</v>
      </c>
      <c r="I6334" t="s">
        <v>19</v>
      </c>
      <c r="J6334" t="s">
        <v>25</v>
      </c>
      <c r="K6334" s="6">
        <v>3</v>
      </c>
      <c r="L6334" s="6" t="str">
        <f t="shared" si="312"/>
        <v>Small</v>
      </c>
      <c r="M6334" s="7">
        <v>199</v>
      </c>
      <c r="N6334" s="2">
        <v>0</v>
      </c>
      <c r="O6334" s="3">
        <v>597</v>
      </c>
      <c r="P6334" s="3">
        <f>O6334/K6334</f>
        <v>199</v>
      </c>
      <c r="Q6334" s="3">
        <f>R6334/M6334</f>
        <v>0.27271356783919598</v>
      </c>
      <c r="R6334" s="4">
        <v>54.27</v>
      </c>
      <c r="S6334" s="2">
        <f>R6334/O6334</f>
        <v>9.0904522613065336E-2</v>
      </c>
    </row>
    <row r="6335" spans="1:19" x14ac:dyDescent="0.3">
      <c r="A6335" s="6">
        <v>6614</v>
      </c>
      <c r="B6335" t="s">
        <v>7683</v>
      </c>
      <c r="C6335" s="11">
        <v>45346</v>
      </c>
      <c r="D6335" s="1" t="str">
        <f t="shared" si="313"/>
        <v>2024</v>
      </c>
      <c r="E6335" s="12" t="str">
        <f t="shared" si="314"/>
        <v>February</v>
      </c>
      <c r="F6335" t="s">
        <v>29</v>
      </c>
      <c r="G6335" t="s">
        <v>7684</v>
      </c>
      <c r="H6335" t="s">
        <v>15</v>
      </c>
      <c r="I6335" t="s">
        <v>19</v>
      </c>
      <c r="J6335" t="s">
        <v>42</v>
      </c>
      <c r="K6335" s="6">
        <v>10</v>
      </c>
      <c r="L6335" s="6" t="str">
        <f t="shared" si="312"/>
        <v>Large</v>
      </c>
      <c r="M6335" s="7">
        <v>499</v>
      </c>
      <c r="N6335" s="2">
        <v>0.1</v>
      </c>
      <c r="O6335" s="3">
        <v>4491</v>
      </c>
      <c r="P6335" s="3">
        <f>O6335/K6335</f>
        <v>449.1</v>
      </c>
      <c r="Q6335" s="3">
        <f>R6335/M6335</f>
        <v>0.68376753507014021</v>
      </c>
      <c r="R6335" s="4">
        <v>341.2</v>
      </c>
      <c r="S6335" s="2">
        <f>R6335/O6335</f>
        <v>7.5974170563348917E-2</v>
      </c>
    </row>
    <row r="6336" spans="1:19" x14ac:dyDescent="0.3">
      <c r="A6336" s="6">
        <v>6615</v>
      </c>
      <c r="B6336" t="s">
        <v>7685</v>
      </c>
      <c r="C6336" s="11">
        <v>45415</v>
      </c>
      <c r="D6336" s="1" t="str">
        <f t="shared" si="313"/>
        <v>2024</v>
      </c>
      <c r="E6336" s="12" t="str">
        <f t="shared" si="314"/>
        <v>May</v>
      </c>
      <c r="F6336" t="s">
        <v>22</v>
      </c>
      <c r="G6336" t="s">
        <v>2984</v>
      </c>
      <c r="H6336" t="s">
        <v>37</v>
      </c>
      <c r="I6336" t="s">
        <v>19</v>
      </c>
      <c r="J6336" t="s">
        <v>32</v>
      </c>
      <c r="K6336" s="6">
        <v>6</v>
      </c>
      <c r="L6336" s="6" t="str">
        <f t="shared" si="312"/>
        <v>Midium</v>
      </c>
      <c r="M6336" s="7">
        <v>99</v>
      </c>
      <c r="N6336" s="2">
        <v>0.05</v>
      </c>
      <c r="O6336" s="3">
        <v>564.29999999999995</v>
      </c>
      <c r="P6336" s="3">
        <f>O6336/K6336</f>
        <v>94.05</v>
      </c>
      <c r="Q6336" s="3">
        <f>R6336/M6336</f>
        <v>1.5597979797979797</v>
      </c>
      <c r="R6336" s="4">
        <v>154.41999999999999</v>
      </c>
      <c r="S6336" s="2">
        <f>R6336/O6336</f>
        <v>0.27364876838561047</v>
      </c>
    </row>
    <row r="6337" spans="1:19" x14ac:dyDescent="0.3">
      <c r="A6337" s="6">
        <v>6616</v>
      </c>
      <c r="B6337" t="s">
        <v>7686</v>
      </c>
      <c r="C6337" s="11">
        <v>45918</v>
      </c>
      <c r="D6337" s="1" t="str">
        <f t="shared" si="313"/>
        <v>2025</v>
      </c>
      <c r="E6337" s="12" t="str">
        <f t="shared" si="314"/>
        <v>September</v>
      </c>
      <c r="F6337" t="s">
        <v>14</v>
      </c>
      <c r="G6337" t="s">
        <v>9662</v>
      </c>
      <c r="H6337" t="s">
        <v>15</v>
      </c>
      <c r="I6337" t="s">
        <v>19</v>
      </c>
      <c r="J6337" t="s">
        <v>25</v>
      </c>
      <c r="K6337" s="6">
        <v>4</v>
      </c>
      <c r="L6337" s="6" t="str">
        <f t="shared" si="312"/>
        <v>Midium</v>
      </c>
      <c r="M6337" s="7">
        <v>499</v>
      </c>
      <c r="N6337" s="2">
        <v>0.15</v>
      </c>
      <c r="O6337" s="3">
        <v>1696.6</v>
      </c>
      <c r="P6337" s="3">
        <f>O6337/K6337</f>
        <v>424.15</v>
      </c>
      <c r="Q6337" s="3">
        <f>R6337/M6337</f>
        <v>0.79058116232464926</v>
      </c>
      <c r="R6337" s="4">
        <v>394.5</v>
      </c>
      <c r="S6337" s="2">
        <f>R6337/O6337</f>
        <v>0.2325238712719557</v>
      </c>
    </row>
    <row r="6338" spans="1:19" x14ac:dyDescent="0.3">
      <c r="A6338" s="6">
        <v>6617</v>
      </c>
      <c r="B6338" t="s">
        <v>7687</v>
      </c>
      <c r="C6338" s="11">
        <v>45486</v>
      </c>
      <c r="D6338" s="1" t="str">
        <f t="shared" si="313"/>
        <v>2024</v>
      </c>
      <c r="E6338" s="12" t="str">
        <f t="shared" si="314"/>
        <v>July</v>
      </c>
      <c r="F6338" t="s">
        <v>14</v>
      </c>
      <c r="G6338" t="s">
        <v>7688</v>
      </c>
      <c r="H6338" t="s">
        <v>24</v>
      </c>
      <c r="I6338" t="s">
        <v>16</v>
      </c>
      <c r="J6338" t="s">
        <v>34</v>
      </c>
      <c r="K6338" s="6">
        <v>4</v>
      </c>
      <c r="L6338" s="6" t="str">
        <f t="shared" si="312"/>
        <v>Midium</v>
      </c>
      <c r="M6338" s="7">
        <v>799</v>
      </c>
      <c r="N6338" s="2">
        <v>0</v>
      </c>
      <c r="O6338" s="3">
        <v>3196</v>
      </c>
      <c r="P6338" s="3">
        <f>O6338/K6338</f>
        <v>799</v>
      </c>
      <c r="Q6338" s="3">
        <f>R6338/M6338</f>
        <v>0.57978723404255317</v>
      </c>
      <c r="R6338" s="4">
        <v>463.25</v>
      </c>
      <c r="S6338" s="2">
        <f>R6338/O6338</f>
        <v>0.14494680851063829</v>
      </c>
    </row>
    <row r="6339" spans="1:19" x14ac:dyDescent="0.3">
      <c r="A6339" s="6">
        <v>6618</v>
      </c>
      <c r="B6339" t="s">
        <v>7689</v>
      </c>
      <c r="C6339" s="11">
        <v>45974</v>
      </c>
      <c r="D6339" s="1" t="str">
        <f t="shared" si="313"/>
        <v>2025</v>
      </c>
      <c r="E6339" s="12" t="str">
        <f t="shared" si="314"/>
        <v>November</v>
      </c>
      <c r="F6339" t="s">
        <v>14</v>
      </c>
      <c r="G6339" t="s">
        <v>1420</v>
      </c>
      <c r="H6339" t="s">
        <v>37</v>
      </c>
      <c r="I6339" t="s">
        <v>16</v>
      </c>
      <c r="J6339" t="s">
        <v>34</v>
      </c>
      <c r="K6339" s="6">
        <v>1</v>
      </c>
      <c r="L6339" s="6" t="str">
        <f t="shared" ref="L6339:L6402" si="315">IF(K6339&lt;4,"Small", IF(K6339&lt;7,"Midium", IF(K6339&lt;=10,"Large")))</f>
        <v>Small</v>
      </c>
      <c r="M6339" s="7">
        <v>499</v>
      </c>
      <c r="N6339" s="2">
        <v>0.15</v>
      </c>
      <c r="O6339" s="3">
        <v>424.15</v>
      </c>
      <c r="P6339" s="3">
        <f>O6339/K6339</f>
        <v>424.15</v>
      </c>
      <c r="Q6339" s="3">
        <f>R6339/M6339</f>
        <v>0.20452905811623248</v>
      </c>
      <c r="R6339" s="4">
        <v>102.06</v>
      </c>
      <c r="S6339" s="2">
        <f>R6339/O6339</f>
        <v>0.24062242131321468</v>
      </c>
    </row>
    <row r="6340" spans="1:19" x14ac:dyDescent="0.3">
      <c r="A6340" s="6">
        <v>6619</v>
      </c>
      <c r="B6340" t="s">
        <v>7690</v>
      </c>
      <c r="C6340" s="11">
        <v>45372</v>
      </c>
      <c r="D6340" s="1" t="str">
        <f t="shared" si="313"/>
        <v>2024</v>
      </c>
      <c r="E6340" s="12" t="str">
        <f t="shared" si="314"/>
        <v>March</v>
      </c>
      <c r="F6340" t="s">
        <v>22</v>
      </c>
      <c r="G6340" t="s">
        <v>4227</v>
      </c>
      <c r="H6340" t="s">
        <v>37</v>
      </c>
      <c r="I6340" t="s">
        <v>27</v>
      </c>
      <c r="J6340" t="s">
        <v>47</v>
      </c>
      <c r="K6340" s="6">
        <v>7</v>
      </c>
      <c r="L6340" s="6" t="str">
        <f t="shared" si="315"/>
        <v>Large</v>
      </c>
      <c r="M6340" s="7">
        <v>499</v>
      </c>
      <c r="N6340" s="2">
        <v>0</v>
      </c>
      <c r="O6340" s="3">
        <v>3493</v>
      </c>
      <c r="P6340" s="3">
        <f>O6340/K6340</f>
        <v>499</v>
      </c>
      <c r="Q6340" s="3">
        <f>R6340/M6340</f>
        <v>0.97234468937875751</v>
      </c>
      <c r="R6340" s="4">
        <v>485.2</v>
      </c>
      <c r="S6340" s="2">
        <f>R6340/O6340</f>
        <v>0.13890638419696535</v>
      </c>
    </row>
    <row r="6341" spans="1:19" x14ac:dyDescent="0.3">
      <c r="A6341" s="6">
        <v>6620</v>
      </c>
      <c r="B6341" t="s">
        <v>7691</v>
      </c>
      <c r="C6341" s="11">
        <v>45826</v>
      </c>
      <c r="D6341" s="1" t="str">
        <f t="shared" si="313"/>
        <v>2025</v>
      </c>
      <c r="E6341" s="12" t="str">
        <f t="shared" si="314"/>
        <v>June</v>
      </c>
      <c r="F6341" t="s">
        <v>40</v>
      </c>
      <c r="G6341" t="s">
        <v>3964</v>
      </c>
      <c r="H6341" t="s">
        <v>15</v>
      </c>
      <c r="I6341" t="s">
        <v>27</v>
      </c>
      <c r="J6341" t="s">
        <v>17</v>
      </c>
      <c r="K6341" s="6">
        <v>5</v>
      </c>
      <c r="L6341" s="6" t="str">
        <f t="shared" si="315"/>
        <v>Midium</v>
      </c>
      <c r="M6341" s="7">
        <v>149</v>
      </c>
      <c r="N6341" s="2">
        <v>0.1</v>
      </c>
      <c r="O6341" s="3">
        <v>670.5</v>
      </c>
      <c r="P6341" s="3">
        <f>O6341/K6341</f>
        <v>134.1</v>
      </c>
      <c r="Q6341" s="3">
        <f>R6341/M6341</f>
        <v>0.99295302013422815</v>
      </c>
      <c r="R6341" s="4">
        <v>147.94999999999999</v>
      </c>
      <c r="S6341" s="2">
        <f>R6341/O6341</f>
        <v>0.22065622669649512</v>
      </c>
    </row>
    <row r="6342" spans="1:19" x14ac:dyDescent="0.3">
      <c r="A6342" s="6">
        <v>6621</v>
      </c>
      <c r="B6342" t="s">
        <v>7692</v>
      </c>
      <c r="C6342" s="11">
        <v>45312</v>
      </c>
      <c r="D6342" s="1" t="str">
        <f t="shared" si="313"/>
        <v>2024</v>
      </c>
      <c r="E6342" s="12" t="str">
        <f t="shared" si="314"/>
        <v>January</v>
      </c>
      <c r="F6342" t="s">
        <v>14</v>
      </c>
      <c r="G6342" t="s">
        <v>7693</v>
      </c>
      <c r="H6342" t="s">
        <v>37</v>
      </c>
      <c r="I6342" t="s">
        <v>27</v>
      </c>
      <c r="J6342" t="s">
        <v>47</v>
      </c>
      <c r="K6342" s="6">
        <v>6</v>
      </c>
      <c r="L6342" s="6" t="str">
        <f t="shared" si="315"/>
        <v>Midium</v>
      </c>
      <c r="M6342" s="7">
        <v>499</v>
      </c>
      <c r="N6342" s="2">
        <v>0.05</v>
      </c>
      <c r="O6342" s="3">
        <v>2844.3</v>
      </c>
      <c r="P6342" s="3">
        <f>O6342/K6342</f>
        <v>474.05</v>
      </c>
      <c r="Q6342" s="3">
        <f>R6342/M6342</f>
        <v>0.30278557114228455</v>
      </c>
      <c r="R6342" s="4">
        <v>151.09</v>
      </c>
      <c r="S6342" s="2">
        <f>R6342/O6342</f>
        <v>5.3120275638997294E-2</v>
      </c>
    </row>
    <row r="6343" spans="1:19" x14ac:dyDescent="0.3">
      <c r="A6343" s="6">
        <v>6622</v>
      </c>
      <c r="B6343" t="s">
        <v>7694</v>
      </c>
      <c r="C6343" s="11">
        <v>45431</v>
      </c>
      <c r="D6343" s="1" t="str">
        <f t="shared" si="313"/>
        <v>2024</v>
      </c>
      <c r="E6343" s="12" t="str">
        <f t="shared" si="314"/>
        <v>May</v>
      </c>
      <c r="F6343" t="s">
        <v>40</v>
      </c>
      <c r="G6343" t="s">
        <v>4404</v>
      </c>
      <c r="H6343" t="s">
        <v>24</v>
      </c>
      <c r="I6343" t="s">
        <v>19</v>
      </c>
      <c r="J6343" t="s">
        <v>42</v>
      </c>
      <c r="K6343" s="6">
        <v>7</v>
      </c>
      <c r="L6343" s="6" t="str">
        <f t="shared" si="315"/>
        <v>Large</v>
      </c>
      <c r="M6343" s="7">
        <v>199</v>
      </c>
      <c r="N6343" s="2">
        <v>0.1</v>
      </c>
      <c r="O6343" s="3">
        <v>1253.7</v>
      </c>
      <c r="P6343" s="3">
        <f>O6343/K6343</f>
        <v>179.1</v>
      </c>
      <c r="Q6343" s="3">
        <f>R6343/M6343</f>
        <v>0.63648241206030154</v>
      </c>
      <c r="R6343" s="4">
        <v>126.66</v>
      </c>
      <c r="S6343" s="2">
        <f>R6343/O6343</f>
        <v>0.10102895429528595</v>
      </c>
    </row>
    <row r="6344" spans="1:19" x14ac:dyDescent="0.3">
      <c r="A6344" s="6">
        <v>6623</v>
      </c>
      <c r="B6344" t="s">
        <v>7695</v>
      </c>
      <c r="C6344" s="11">
        <v>45449</v>
      </c>
      <c r="D6344" s="1" t="str">
        <f t="shared" si="313"/>
        <v>2024</v>
      </c>
      <c r="E6344" s="12" t="str">
        <f t="shared" si="314"/>
        <v>June</v>
      </c>
      <c r="F6344" t="s">
        <v>40</v>
      </c>
      <c r="G6344" t="s">
        <v>7696</v>
      </c>
      <c r="H6344" t="s">
        <v>24</v>
      </c>
      <c r="I6344" t="s">
        <v>19</v>
      </c>
      <c r="J6344" t="s">
        <v>42</v>
      </c>
      <c r="K6344" s="6">
        <v>10</v>
      </c>
      <c r="L6344" s="6" t="str">
        <f t="shared" si="315"/>
        <v>Large</v>
      </c>
      <c r="M6344" s="7">
        <v>799</v>
      </c>
      <c r="N6344" s="2">
        <v>0</v>
      </c>
      <c r="O6344" s="3">
        <v>7990</v>
      </c>
      <c r="P6344" s="3">
        <f>O6344/K6344</f>
        <v>799</v>
      </c>
      <c r="Q6344" s="3">
        <f>R6344/M6344</f>
        <v>1.9426157697121402</v>
      </c>
      <c r="R6344" s="4">
        <v>1552.15</v>
      </c>
      <c r="S6344" s="2">
        <f>R6344/O6344</f>
        <v>0.19426157697121402</v>
      </c>
    </row>
    <row r="6345" spans="1:19" x14ac:dyDescent="0.3">
      <c r="A6345" s="6">
        <v>6624</v>
      </c>
      <c r="B6345" t="s">
        <v>7697</v>
      </c>
      <c r="C6345" s="11">
        <v>45666</v>
      </c>
      <c r="D6345" s="1" t="str">
        <f t="shared" si="313"/>
        <v>2025</v>
      </c>
      <c r="E6345" s="12" t="str">
        <f t="shared" si="314"/>
        <v>January</v>
      </c>
      <c r="F6345" t="s">
        <v>14</v>
      </c>
      <c r="G6345" t="s">
        <v>4838</v>
      </c>
      <c r="H6345" t="s">
        <v>15</v>
      </c>
      <c r="I6345" t="s">
        <v>19</v>
      </c>
      <c r="J6345" t="s">
        <v>25</v>
      </c>
      <c r="K6345" s="6">
        <v>2</v>
      </c>
      <c r="L6345" s="6" t="str">
        <f t="shared" si="315"/>
        <v>Small</v>
      </c>
      <c r="M6345" s="7">
        <v>299</v>
      </c>
      <c r="N6345" s="2">
        <v>0.1</v>
      </c>
      <c r="O6345" s="3">
        <v>538.20000000000005</v>
      </c>
      <c r="P6345" s="3">
        <f>O6345/K6345</f>
        <v>269.10000000000002</v>
      </c>
      <c r="Q6345" s="3">
        <f>R6345/M6345</f>
        <v>0.35464882943143816</v>
      </c>
      <c r="R6345" s="4">
        <v>106.04</v>
      </c>
      <c r="S6345" s="2">
        <f>R6345/O6345</f>
        <v>0.19702712746191006</v>
      </c>
    </row>
    <row r="6346" spans="1:19" x14ac:dyDescent="0.3">
      <c r="A6346" s="6">
        <v>6625</v>
      </c>
      <c r="B6346" t="s">
        <v>7698</v>
      </c>
      <c r="C6346" s="11">
        <v>45380</v>
      </c>
      <c r="D6346" s="1" t="str">
        <f t="shared" si="313"/>
        <v>2024</v>
      </c>
      <c r="E6346" s="12" t="str">
        <f t="shared" si="314"/>
        <v>March</v>
      </c>
      <c r="F6346" t="s">
        <v>14</v>
      </c>
      <c r="G6346" t="s">
        <v>509</v>
      </c>
      <c r="H6346" t="s">
        <v>15</v>
      </c>
      <c r="I6346" t="s">
        <v>16</v>
      </c>
      <c r="J6346" t="s">
        <v>38</v>
      </c>
      <c r="K6346" s="6">
        <v>10</v>
      </c>
      <c r="L6346" s="6" t="str">
        <f t="shared" si="315"/>
        <v>Large</v>
      </c>
      <c r="M6346" s="7">
        <v>149</v>
      </c>
      <c r="N6346" s="2">
        <v>0.05</v>
      </c>
      <c r="O6346" s="3">
        <v>1415.5</v>
      </c>
      <c r="P6346" s="3">
        <f>O6346/K6346</f>
        <v>141.55000000000001</v>
      </c>
      <c r="Q6346" s="3">
        <f>R6346/M6346</f>
        <v>1.9579865771812082</v>
      </c>
      <c r="R6346" s="4">
        <v>291.74</v>
      </c>
      <c r="S6346" s="2">
        <f>R6346/O6346</f>
        <v>0.20610385022960084</v>
      </c>
    </row>
    <row r="6347" spans="1:19" x14ac:dyDescent="0.3">
      <c r="A6347" s="6">
        <v>6626</v>
      </c>
      <c r="B6347" t="s">
        <v>7699</v>
      </c>
      <c r="C6347" s="11">
        <v>45682</v>
      </c>
      <c r="D6347" s="1" t="str">
        <f t="shared" si="313"/>
        <v>2025</v>
      </c>
      <c r="E6347" s="12" t="str">
        <f t="shared" si="314"/>
        <v>January</v>
      </c>
      <c r="F6347" t="s">
        <v>29</v>
      </c>
      <c r="G6347" t="s">
        <v>9662</v>
      </c>
      <c r="H6347" t="s">
        <v>15</v>
      </c>
      <c r="I6347" t="s">
        <v>16</v>
      </c>
      <c r="J6347" t="s">
        <v>34</v>
      </c>
      <c r="K6347" s="6">
        <v>7</v>
      </c>
      <c r="L6347" s="6" t="str">
        <f t="shared" si="315"/>
        <v>Large</v>
      </c>
      <c r="M6347" s="7">
        <v>499</v>
      </c>
      <c r="N6347" s="2">
        <v>0</v>
      </c>
      <c r="O6347" s="3">
        <v>3493</v>
      </c>
      <c r="P6347" s="3">
        <f>O6347/K6347</f>
        <v>499</v>
      </c>
      <c r="Q6347" s="3">
        <f>R6347/M6347</f>
        <v>0.5985370741482966</v>
      </c>
      <c r="R6347" s="4">
        <v>298.67</v>
      </c>
      <c r="S6347" s="2">
        <f>R6347/O6347</f>
        <v>8.5505296306899514E-2</v>
      </c>
    </row>
    <row r="6348" spans="1:19" x14ac:dyDescent="0.3">
      <c r="A6348" s="6">
        <v>6627</v>
      </c>
      <c r="B6348" t="s">
        <v>7700</v>
      </c>
      <c r="C6348" s="11">
        <v>45715</v>
      </c>
      <c r="D6348" s="1" t="str">
        <f t="shared" si="313"/>
        <v>2025</v>
      </c>
      <c r="E6348" s="12" t="str">
        <f t="shared" si="314"/>
        <v>February</v>
      </c>
      <c r="F6348" t="s">
        <v>29</v>
      </c>
      <c r="G6348" t="s">
        <v>1223</v>
      </c>
      <c r="H6348" t="s">
        <v>37</v>
      </c>
      <c r="I6348" t="s">
        <v>16</v>
      </c>
      <c r="J6348" t="s">
        <v>34</v>
      </c>
      <c r="K6348" s="6">
        <v>1</v>
      </c>
      <c r="L6348" s="6" t="str">
        <f t="shared" si="315"/>
        <v>Small</v>
      </c>
      <c r="M6348" s="7">
        <v>499</v>
      </c>
      <c r="N6348" s="2">
        <v>0.15</v>
      </c>
      <c r="O6348" s="3">
        <v>424.15</v>
      </c>
      <c r="P6348" s="3">
        <f>O6348/K6348</f>
        <v>424.15</v>
      </c>
      <c r="Q6348" s="3">
        <f>R6348/M6348</f>
        <v>0.19272545090180362</v>
      </c>
      <c r="R6348" s="4">
        <v>96.17</v>
      </c>
      <c r="S6348" s="2">
        <f>R6348/O6348</f>
        <v>0.22673582459035721</v>
      </c>
    </row>
    <row r="6349" spans="1:19" x14ac:dyDescent="0.3">
      <c r="A6349" s="6">
        <v>6628</v>
      </c>
      <c r="B6349" t="s">
        <v>7701</v>
      </c>
      <c r="C6349" s="11">
        <v>45779</v>
      </c>
      <c r="D6349" s="1" t="str">
        <f t="shared" si="313"/>
        <v>2025</v>
      </c>
      <c r="E6349" s="12" t="str">
        <f t="shared" si="314"/>
        <v>May</v>
      </c>
      <c r="F6349" t="s">
        <v>40</v>
      </c>
      <c r="G6349" t="s">
        <v>9662</v>
      </c>
      <c r="H6349" t="s">
        <v>37</v>
      </c>
      <c r="I6349" t="s">
        <v>19</v>
      </c>
      <c r="J6349" t="s">
        <v>42</v>
      </c>
      <c r="K6349" s="6">
        <v>4</v>
      </c>
      <c r="L6349" s="6" t="str">
        <f t="shared" si="315"/>
        <v>Midium</v>
      </c>
      <c r="M6349" s="7">
        <v>999</v>
      </c>
      <c r="N6349" s="2">
        <v>0</v>
      </c>
      <c r="O6349" s="3">
        <v>3996</v>
      </c>
      <c r="P6349" s="3">
        <f>O6349/K6349</f>
        <v>999</v>
      </c>
      <c r="Q6349" s="3">
        <f>R6349/M6349</f>
        <v>1.197867867867868</v>
      </c>
      <c r="R6349" s="4">
        <v>1196.67</v>
      </c>
      <c r="S6349" s="2">
        <f>R6349/O6349</f>
        <v>0.29946696696696701</v>
      </c>
    </row>
    <row r="6350" spans="1:19" x14ac:dyDescent="0.3">
      <c r="A6350" s="6">
        <v>6629</v>
      </c>
      <c r="B6350" t="s">
        <v>7702</v>
      </c>
      <c r="C6350" s="11">
        <v>45681</v>
      </c>
      <c r="D6350" s="1" t="str">
        <f t="shared" si="313"/>
        <v>2025</v>
      </c>
      <c r="E6350" s="12" t="str">
        <f t="shared" si="314"/>
        <v>January</v>
      </c>
      <c r="F6350" t="s">
        <v>40</v>
      </c>
      <c r="G6350" t="s">
        <v>9662</v>
      </c>
      <c r="H6350" t="s">
        <v>37</v>
      </c>
      <c r="I6350" t="s">
        <v>19</v>
      </c>
      <c r="J6350" t="s">
        <v>42</v>
      </c>
      <c r="K6350" s="6">
        <v>6</v>
      </c>
      <c r="L6350" s="6" t="str">
        <f t="shared" si="315"/>
        <v>Midium</v>
      </c>
      <c r="M6350" s="7">
        <v>99</v>
      </c>
      <c r="N6350" s="2">
        <v>0.05</v>
      </c>
      <c r="O6350" s="3">
        <v>564.29999999999995</v>
      </c>
      <c r="P6350" s="3">
        <f>O6350/K6350</f>
        <v>94.05</v>
      </c>
      <c r="Q6350" s="3">
        <f>R6350/M6350</f>
        <v>1.1470707070707071</v>
      </c>
      <c r="R6350" s="4">
        <v>113.56</v>
      </c>
      <c r="S6350" s="2">
        <f>R6350/O6350</f>
        <v>0.20124047492468547</v>
      </c>
    </row>
    <row r="6351" spans="1:19" x14ac:dyDescent="0.3">
      <c r="A6351" s="6">
        <v>6630</v>
      </c>
      <c r="B6351" t="s">
        <v>7703</v>
      </c>
      <c r="C6351" s="11">
        <v>45323</v>
      </c>
      <c r="D6351" s="1" t="str">
        <f t="shared" si="313"/>
        <v>2024</v>
      </c>
      <c r="E6351" s="12" t="str">
        <f t="shared" si="314"/>
        <v>February</v>
      </c>
      <c r="F6351" t="s">
        <v>14</v>
      </c>
      <c r="G6351" t="s">
        <v>9662</v>
      </c>
      <c r="H6351" t="s">
        <v>24</v>
      </c>
      <c r="I6351" t="s">
        <v>16</v>
      </c>
      <c r="J6351" t="s">
        <v>34</v>
      </c>
      <c r="K6351" s="6">
        <v>10</v>
      </c>
      <c r="L6351" s="6" t="str">
        <f t="shared" si="315"/>
        <v>Large</v>
      </c>
      <c r="M6351" s="7">
        <v>799</v>
      </c>
      <c r="N6351" s="2">
        <v>0.1</v>
      </c>
      <c r="O6351" s="3">
        <v>7191</v>
      </c>
      <c r="P6351" s="3">
        <f>O6351/K6351</f>
        <v>719.1</v>
      </c>
      <c r="Q6351" s="3">
        <f>R6351/M6351</f>
        <v>2.3645056320400499</v>
      </c>
      <c r="R6351" s="4">
        <v>1889.24</v>
      </c>
      <c r="S6351" s="2">
        <f>R6351/O6351</f>
        <v>0.26272284800445</v>
      </c>
    </row>
    <row r="6352" spans="1:19" x14ac:dyDescent="0.3">
      <c r="A6352" s="6">
        <v>6631</v>
      </c>
      <c r="B6352" t="s">
        <v>7704</v>
      </c>
      <c r="C6352" s="11">
        <v>45981</v>
      </c>
      <c r="D6352" s="1" t="str">
        <f t="shared" si="313"/>
        <v>2025</v>
      </c>
      <c r="E6352" s="12" t="str">
        <f t="shared" si="314"/>
        <v>November</v>
      </c>
      <c r="F6352" t="s">
        <v>29</v>
      </c>
      <c r="G6352" t="s">
        <v>3361</v>
      </c>
      <c r="H6352" t="s">
        <v>24</v>
      </c>
      <c r="I6352" t="s">
        <v>19</v>
      </c>
      <c r="J6352" t="s">
        <v>32</v>
      </c>
      <c r="K6352" s="6">
        <v>10</v>
      </c>
      <c r="L6352" s="6" t="str">
        <f t="shared" si="315"/>
        <v>Large</v>
      </c>
      <c r="M6352" s="7">
        <v>149</v>
      </c>
      <c r="N6352" s="2">
        <v>0</v>
      </c>
      <c r="O6352" s="3">
        <v>1490</v>
      </c>
      <c r="P6352" s="3">
        <f>O6352/K6352</f>
        <v>149</v>
      </c>
      <c r="Q6352" s="3">
        <f>R6352/M6352</f>
        <v>1.9469798657718123</v>
      </c>
      <c r="R6352" s="4">
        <v>290.10000000000002</v>
      </c>
      <c r="S6352" s="2">
        <f>R6352/O6352</f>
        <v>0.19469798657718124</v>
      </c>
    </row>
    <row r="6353" spans="1:19" x14ac:dyDescent="0.3">
      <c r="A6353" s="6">
        <v>6632</v>
      </c>
      <c r="B6353" t="s">
        <v>7705</v>
      </c>
      <c r="C6353" s="11">
        <v>45626</v>
      </c>
      <c r="D6353" s="1" t="str">
        <f t="shared" si="313"/>
        <v>2024</v>
      </c>
      <c r="E6353" s="12" t="str">
        <f t="shared" si="314"/>
        <v>November</v>
      </c>
      <c r="F6353" t="s">
        <v>40</v>
      </c>
      <c r="G6353" t="s">
        <v>951</v>
      </c>
      <c r="H6353" t="s">
        <v>24</v>
      </c>
      <c r="I6353" t="s">
        <v>19</v>
      </c>
      <c r="J6353" t="s">
        <v>32</v>
      </c>
      <c r="K6353" s="6">
        <v>5</v>
      </c>
      <c r="L6353" s="6" t="str">
        <f t="shared" si="315"/>
        <v>Midium</v>
      </c>
      <c r="M6353" s="7">
        <v>299</v>
      </c>
      <c r="N6353" s="2">
        <v>0</v>
      </c>
      <c r="O6353" s="3">
        <v>1495</v>
      </c>
      <c r="P6353" s="3">
        <f>O6353/K6353</f>
        <v>299</v>
      </c>
      <c r="Q6353" s="3">
        <f>R6353/M6353</f>
        <v>0.33304347826086955</v>
      </c>
      <c r="R6353" s="4">
        <v>99.58</v>
      </c>
      <c r="S6353" s="2">
        <f>R6353/O6353</f>
        <v>6.6608695652173908E-2</v>
      </c>
    </row>
    <row r="6354" spans="1:19" x14ac:dyDescent="0.3">
      <c r="A6354" s="6">
        <v>6633</v>
      </c>
      <c r="B6354" t="s">
        <v>7706</v>
      </c>
      <c r="C6354" s="11">
        <v>45548</v>
      </c>
      <c r="D6354" s="1" t="str">
        <f t="shared" si="313"/>
        <v>2024</v>
      </c>
      <c r="E6354" s="12" t="str">
        <f t="shared" si="314"/>
        <v>September</v>
      </c>
      <c r="F6354" t="s">
        <v>14</v>
      </c>
      <c r="G6354" t="s">
        <v>2708</v>
      </c>
      <c r="H6354" t="s">
        <v>24</v>
      </c>
      <c r="I6354" t="s">
        <v>19</v>
      </c>
      <c r="J6354" t="s">
        <v>20</v>
      </c>
      <c r="K6354" s="6">
        <v>10</v>
      </c>
      <c r="L6354" s="6" t="str">
        <f t="shared" si="315"/>
        <v>Large</v>
      </c>
      <c r="M6354" s="7">
        <v>999</v>
      </c>
      <c r="N6354" s="2">
        <v>0.05</v>
      </c>
      <c r="O6354" s="3">
        <v>9490.5</v>
      </c>
      <c r="P6354" s="3">
        <f>O6354/K6354</f>
        <v>949.05</v>
      </c>
      <c r="Q6354" s="3">
        <f>R6354/M6354</f>
        <v>1.9048748748748749</v>
      </c>
      <c r="R6354" s="4">
        <v>1902.97</v>
      </c>
      <c r="S6354" s="2">
        <f>R6354/O6354</f>
        <v>0.20051314472367104</v>
      </c>
    </row>
    <row r="6355" spans="1:19" x14ac:dyDescent="0.3">
      <c r="A6355" s="6">
        <v>6634</v>
      </c>
      <c r="B6355" t="s">
        <v>7707</v>
      </c>
      <c r="C6355" s="11">
        <v>45540</v>
      </c>
      <c r="D6355" s="1" t="str">
        <f t="shared" si="313"/>
        <v>2024</v>
      </c>
      <c r="E6355" s="12" t="str">
        <f t="shared" si="314"/>
        <v>September</v>
      </c>
      <c r="F6355" t="s">
        <v>29</v>
      </c>
      <c r="G6355" t="s">
        <v>9662</v>
      </c>
      <c r="H6355" t="s">
        <v>37</v>
      </c>
      <c r="I6355" t="s">
        <v>19</v>
      </c>
      <c r="J6355" t="s">
        <v>32</v>
      </c>
      <c r="K6355" s="6">
        <v>2</v>
      </c>
      <c r="L6355" s="6" t="str">
        <f t="shared" si="315"/>
        <v>Small</v>
      </c>
      <c r="M6355" s="7">
        <v>149</v>
      </c>
      <c r="N6355" s="2">
        <v>0.15</v>
      </c>
      <c r="O6355" s="3">
        <v>253.3</v>
      </c>
      <c r="P6355" s="3">
        <f>O6355/K6355</f>
        <v>126.65</v>
      </c>
      <c r="Q6355" s="3">
        <f>R6355/M6355</f>
        <v>0.22154362416107382</v>
      </c>
      <c r="R6355" s="4">
        <v>33.01</v>
      </c>
      <c r="S6355" s="2">
        <f>R6355/O6355</f>
        <v>0.1303197789182787</v>
      </c>
    </row>
    <row r="6356" spans="1:19" x14ac:dyDescent="0.3">
      <c r="A6356" s="6">
        <v>6635</v>
      </c>
      <c r="B6356" t="s">
        <v>7708</v>
      </c>
      <c r="C6356" s="11">
        <v>45974</v>
      </c>
      <c r="D6356" s="1" t="str">
        <f t="shared" si="313"/>
        <v>2025</v>
      </c>
      <c r="E6356" s="12" t="str">
        <f t="shared" si="314"/>
        <v>November</v>
      </c>
      <c r="F6356" t="s">
        <v>40</v>
      </c>
      <c r="G6356" t="s">
        <v>9662</v>
      </c>
      <c r="H6356" t="s">
        <v>15</v>
      </c>
      <c r="I6356" t="s">
        <v>19</v>
      </c>
      <c r="J6356" t="s">
        <v>25</v>
      </c>
      <c r="K6356" s="6">
        <v>1</v>
      </c>
      <c r="L6356" s="6" t="str">
        <f t="shared" si="315"/>
        <v>Small</v>
      </c>
      <c r="M6356" s="7">
        <v>499</v>
      </c>
      <c r="N6356" s="2">
        <v>0.05</v>
      </c>
      <c r="O6356" s="3">
        <v>474.05</v>
      </c>
      <c r="P6356" s="3">
        <f>O6356/K6356</f>
        <v>474.05</v>
      </c>
      <c r="Q6356" s="3">
        <f>R6356/M6356</f>
        <v>5.9158316633266532E-2</v>
      </c>
      <c r="R6356" s="4">
        <v>29.52</v>
      </c>
      <c r="S6356" s="2">
        <f>R6356/O6356</f>
        <v>6.2271912245543716E-2</v>
      </c>
    </row>
    <row r="6357" spans="1:19" x14ac:dyDescent="0.3">
      <c r="A6357" s="6">
        <v>6636</v>
      </c>
      <c r="B6357" t="s">
        <v>7709</v>
      </c>
      <c r="C6357" s="11">
        <v>45348</v>
      </c>
      <c r="D6357" s="1" t="str">
        <f t="shared" si="313"/>
        <v>2024</v>
      </c>
      <c r="E6357" s="12" t="str">
        <f t="shared" si="314"/>
        <v>February</v>
      </c>
      <c r="F6357" t="s">
        <v>14</v>
      </c>
      <c r="G6357" t="s">
        <v>9662</v>
      </c>
      <c r="H6357" t="s">
        <v>15</v>
      </c>
      <c r="I6357" t="s">
        <v>19</v>
      </c>
      <c r="J6357" t="s">
        <v>42</v>
      </c>
      <c r="K6357" s="6">
        <v>6</v>
      </c>
      <c r="L6357" s="6" t="str">
        <f t="shared" si="315"/>
        <v>Midium</v>
      </c>
      <c r="M6357" s="7">
        <v>199</v>
      </c>
      <c r="N6357" s="2">
        <v>0.05</v>
      </c>
      <c r="O6357" s="3">
        <v>1134.3</v>
      </c>
      <c r="P6357" s="3">
        <f>O6357/K6357</f>
        <v>189.04999999999998</v>
      </c>
      <c r="Q6357" s="3">
        <f>R6357/M6357</f>
        <v>0.43597989949748744</v>
      </c>
      <c r="R6357" s="4">
        <v>86.76</v>
      </c>
      <c r="S6357" s="2">
        <f>R6357/O6357</f>
        <v>7.6487701666225871E-2</v>
      </c>
    </row>
    <row r="6358" spans="1:19" x14ac:dyDescent="0.3">
      <c r="A6358" s="6">
        <v>6637</v>
      </c>
      <c r="B6358" t="s">
        <v>7710</v>
      </c>
      <c r="C6358" s="11">
        <v>45559</v>
      </c>
      <c r="D6358" s="1" t="str">
        <f t="shared" si="313"/>
        <v>2024</v>
      </c>
      <c r="E6358" s="12" t="str">
        <f t="shared" si="314"/>
        <v>September</v>
      </c>
      <c r="F6358" t="s">
        <v>29</v>
      </c>
      <c r="G6358" t="s">
        <v>9662</v>
      </c>
      <c r="H6358" t="s">
        <v>24</v>
      </c>
      <c r="I6358" t="s">
        <v>19</v>
      </c>
      <c r="J6358" t="s">
        <v>25</v>
      </c>
      <c r="K6358" s="6">
        <v>7</v>
      </c>
      <c r="L6358" s="6" t="str">
        <f t="shared" si="315"/>
        <v>Large</v>
      </c>
      <c r="M6358" s="7">
        <v>99</v>
      </c>
      <c r="N6358" s="2">
        <v>0</v>
      </c>
      <c r="O6358" s="3">
        <v>693</v>
      </c>
      <c r="P6358" s="3">
        <f>O6358/K6358</f>
        <v>99</v>
      </c>
      <c r="Q6358" s="3">
        <f>R6358/M6358</f>
        <v>1.714949494949495</v>
      </c>
      <c r="R6358" s="4">
        <v>169.78</v>
      </c>
      <c r="S6358" s="2">
        <f>R6358/O6358</f>
        <v>0.24499278499278498</v>
      </c>
    </row>
    <row r="6359" spans="1:19" x14ac:dyDescent="0.3">
      <c r="A6359" s="6">
        <v>6638</v>
      </c>
      <c r="B6359" t="s">
        <v>7711</v>
      </c>
      <c r="C6359" s="11">
        <v>45904</v>
      </c>
      <c r="D6359" s="1" t="str">
        <f t="shared" si="313"/>
        <v>2025</v>
      </c>
      <c r="E6359" s="12" t="str">
        <f t="shared" si="314"/>
        <v>September</v>
      </c>
      <c r="F6359" t="s">
        <v>22</v>
      </c>
      <c r="G6359" t="s">
        <v>9662</v>
      </c>
      <c r="H6359" t="s">
        <v>15</v>
      </c>
      <c r="I6359" t="s">
        <v>19</v>
      </c>
      <c r="J6359" t="s">
        <v>42</v>
      </c>
      <c r="K6359" s="6">
        <v>2</v>
      </c>
      <c r="L6359" s="6" t="str">
        <f t="shared" si="315"/>
        <v>Small</v>
      </c>
      <c r="M6359" s="7">
        <v>499</v>
      </c>
      <c r="N6359" s="2">
        <v>0.15</v>
      </c>
      <c r="O6359" s="3">
        <v>848.3</v>
      </c>
      <c r="P6359" s="3">
        <f>O6359/K6359</f>
        <v>424.15</v>
      </c>
      <c r="Q6359" s="3">
        <f>R6359/M6359</f>
        <v>0.405811623246493</v>
      </c>
      <c r="R6359" s="4">
        <v>202.5</v>
      </c>
      <c r="S6359" s="2">
        <f>R6359/O6359</f>
        <v>0.2387127195567606</v>
      </c>
    </row>
    <row r="6360" spans="1:19" x14ac:dyDescent="0.3">
      <c r="A6360" s="6">
        <v>6639</v>
      </c>
      <c r="B6360" t="s">
        <v>7712</v>
      </c>
      <c r="C6360" s="11">
        <v>45689</v>
      </c>
      <c r="D6360" s="1" t="str">
        <f t="shared" si="313"/>
        <v>2025</v>
      </c>
      <c r="E6360" s="12" t="str">
        <f t="shared" si="314"/>
        <v>February</v>
      </c>
      <c r="F6360" t="s">
        <v>40</v>
      </c>
      <c r="G6360" t="s">
        <v>9662</v>
      </c>
      <c r="H6360" t="s">
        <v>15</v>
      </c>
      <c r="I6360" t="s">
        <v>19</v>
      </c>
      <c r="J6360" t="s">
        <v>32</v>
      </c>
      <c r="K6360" s="6">
        <v>5</v>
      </c>
      <c r="L6360" s="6" t="str">
        <f t="shared" si="315"/>
        <v>Midium</v>
      </c>
      <c r="M6360" s="7">
        <v>999</v>
      </c>
      <c r="N6360" s="2">
        <v>0.15</v>
      </c>
      <c r="O6360" s="3">
        <v>4245.75</v>
      </c>
      <c r="P6360" s="3">
        <f>O6360/K6360</f>
        <v>849.15</v>
      </c>
      <c r="Q6360" s="3">
        <f>R6360/M6360</f>
        <v>0.79683683683683681</v>
      </c>
      <c r="R6360" s="4">
        <v>796.04</v>
      </c>
      <c r="S6360" s="2">
        <f>R6360/O6360</f>
        <v>0.1874910204321969</v>
      </c>
    </row>
    <row r="6361" spans="1:19" x14ac:dyDescent="0.3">
      <c r="A6361" s="6">
        <v>6640</v>
      </c>
      <c r="B6361" t="s">
        <v>7713</v>
      </c>
      <c r="C6361" s="11">
        <v>45732</v>
      </c>
      <c r="D6361" s="1" t="str">
        <f t="shared" si="313"/>
        <v>2025</v>
      </c>
      <c r="E6361" s="12" t="str">
        <f t="shared" si="314"/>
        <v>March</v>
      </c>
      <c r="F6361" t="s">
        <v>40</v>
      </c>
      <c r="G6361" t="s">
        <v>9662</v>
      </c>
      <c r="H6361" t="s">
        <v>37</v>
      </c>
      <c r="I6361" t="s">
        <v>16</v>
      </c>
      <c r="J6361" t="s">
        <v>34</v>
      </c>
      <c r="K6361" s="6">
        <v>3</v>
      </c>
      <c r="L6361" s="6" t="str">
        <f t="shared" si="315"/>
        <v>Small</v>
      </c>
      <c r="M6361" s="7">
        <v>99</v>
      </c>
      <c r="N6361" s="2">
        <v>0</v>
      </c>
      <c r="O6361" s="3">
        <v>297</v>
      </c>
      <c r="P6361" s="3">
        <f>O6361/K6361</f>
        <v>99</v>
      </c>
      <c r="Q6361" s="3">
        <f>R6361/M6361</f>
        <v>0.2181818181818182</v>
      </c>
      <c r="R6361" s="4">
        <v>21.6</v>
      </c>
      <c r="S6361" s="2">
        <f>R6361/O6361</f>
        <v>7.2727272727272738E-2</v>
      </c>
    </row>
    <row r="6362" spans="1:19" x14ac:dyDescent="0.3">
      <c r="A6362" s="6">
        <v>6641</v>
      </c>
      <c r="B6362" t="s">
        <v>7714</v>
      </c>
      <c r="C6362" s="11">
        <v>45431</v>
      </c>
      <c r="D6362" s="1" t="str">
        <f t="shared" si="313"/>
        <v>2024</v>
      </c>
      <c r="E6362" s="12" t="str">
        <f t="shared" si="314"/>
        <v>May</v>
      </c>
      <c r="F6362" t="s">
        <v>14</v>
      </c>
      <c r="G6362" t="s">
        <v>7313</v>
      </c>
      <c r="H6362" t="s">
        <v>15</v>
      </c>
      <c r="I6362" t="s">
        <v>19</v>
      </c>
      <c r="J6362" t="s">
        <v>42</v>
      </c>
      <c r="K6362" s="6">
        <v>10</v>
      </c>
      <c r="L6362" s="6" t="str">
        <f t="shared" si="315"/>
        <v>Large</v>
      </c>
      <c r="M6362" s="7">
        <v>999</v>
      </c>
      <c r="N6362" s="2">
        <v>0.15</v>
      </c>
      <c r="O6362" s="3">
        <v>8491.5</v>
      </c>
      <c r="P6362" s="3">
        <f>O6362/K6362</f>
        <v>849.15</v>
      </c>
      <c r="Q6362" s="3">
        <f>R6362/M6362</f>
        <v>0.46196196196196199</v>
      </c>
      <c r="R6362" s="4">
        <v>461.5</v>
      </c>
      <c r="S6362" s="2">
        <f>R6362/O6362</f>
        <v>5.4348466113171998E-2</v>
      </c>
    </row>
    <row r="6363" spans="1:19" x14ac:dyDescent="0.3">
      <c r="A6363" s="6">
        <v>6642</v>
      </c>
      <c r="B6363" t="s">
        <v>7715</v>
      </c>
      <c r="C6363" s="11">
        <v>45649</v>
      </c>
      <c r="D6363" s="1" t="str">
        <f t="shared" si="313"/>
        <v>2024</v>
      </c>
      <c r="E6363" s="12" t="str">
        <f t="shared" si="314"/>
        <v>December</v>
      </c>
      <c r="F6363" t="s">
        <v>14</v>
      </c>
      <c r="G6363" t="s">
        <v>9662</v>
      </c>
      <c r="H6363" t="s">
        <v>15</v>
      </c>
      <c r="I6363" t="s">
        <v>27</v>
      </c>
      <c r="J6363" t="s">
        <v>47</v>
      </c>
      <c r="K6363" s="6">
        <v>2</v>
      </c>
      <c r="L6363" s="6" t="str">
        <f t="shared" si="315"/>
        <v>Small</v>
      </c>
      <c r="M6363" s="7">
        <v>999</v>
      </c>
      <c r="N6363" s="2">
        <v>0</v>
      </c>
      <c r="O6363" s="3">
        <v>1998</v>
      </c>
      <c r="P6363" s="3">
        <f>O6363/K6363</f>
        <v>999</v>
      </c>
      <c r="Q6363" s="3">
        <f>R6363/M6363</f>
        <v>0.25536536536536536</v>
      </c>
      <c r="R6363" s="4">
        <v>255.11</v>
      </c>
      <c r="S6363" s="2">
        <f>R6363/O6363</f>
        <v>0.12768268268268268</v>
      </c>
    </row>
    <row r="6364" spans="1:19" x14ac:dyDescent="0.3">
      <c r="A6364" s="6">
        <v>6643</v>
      </c>
      <c r="B6364" t="s">
        <v>7716</v>
      </c>
      <c r="C6364" s="11">
        <v>45706</v>
      </c>
      <c r="D6364" s="1" t="str">
        <f t="shared" si="313"/>
        <v>2025</v>
      </c>
      <c r="E6364" s="12" t="str">
        <f t="shared" si="314"/>
        <v>February</v>
      </c>
      <c r="F6364" t="s">
        <v>14</v>
      </c>
      <c r="G6364" t="s">
        <v>9662</v>
      </c>
      <c r="H6364" t="s">
        <v>15</v>
      </c>
      <c r="I6364" t="s">
        <v>19</v>
      </c>
      <c r="J6364" t="s">
        <v>25</v>
      </c>
      <c r="K6364" s="6">
        <v>8</v>
      </c>
      <c r="L6364" s="6" t="str">
        <f t="shared" si="315"/>
        <v>Large</v>
      </c>
      <c r="M6364" s="7">
        <v>99</v>
      </c>
      <c r="N6364" s="2">
        <v>0</v>
      </c>
      <c r="O6364" s="3">
        <v>792</v>
      </c>
      <c r="P6364" s="3">
        <f>O6364/K6364</f>
        <v>99</v>
      </c>
      <c r="Q6364" s="3">
        <f>R6364/M6364</f>
        <v>1.1587878787878787</v>
      </c>
      <c r="R6364" s="4">
        <v>114.72</v>
      </c>
      <c r="S6364" s="2">
        <f>R6364/O6364</f>
        <v>0.14484848484848484</v>
      </c>
    </row>
    <row r="6365" spans="1:19" x14ac:dyDescent="0.3">
      <c r="A6365" s="6">
        <v>6644</v>
      </c>
      <c r="B6365" t="s">
        <v>7717</v>
      </c>
      <c r="C6365" s="11">
        <v>45949</v>
      </c>
      <c r="D6365" s="1" t="str">
        <f t="shared" si="313"/>
        <v>2025</v>
      </c>
      <c r="E6365" s="12" t="str">
        <f t="shared" si="314"/>
        <v>October</v>
      </c>
      <c r="F6365" t="s">
        <v>40</v>
      </c>
      <c r="G6365" t="s">
        <v>9662</v>
      </c>
      <c r="H6365" t="s">
        <v>24</v>
      </c>
      <c r="I6365" t="s">
        <v>27</v>
      </c>
      <c r="J6365" t="s">
        <v>47</v>
      </c>
      <c r="K6365" s="6">
        <v>9</v>
      </c>
      <c r="L6365" s="6" t="str">
        <f t="shared" si="315"/>
        <v>Large</v>
      </c>
      <c r="M6365" s="7">
        <v>199</v>
      </c>
      <c r="N6365" s="2">
        <v>0</v>
      </c>
      <c r="O6365" s="3">
        <v>1791</v>
      </c>
      <c r="P6365" s="3">
        <f>O6365/K6365</f>
        <v>199</v>
      </c>
      <c r="Q6365" s="3">
        <f>R6365/M6365</f>
        <v>2.4258793969849246</v>
      </c>
      <c r="R6365" s="4">
        <v>482.75</v>
      </c>
      <c r="S6365" s="2">
        <f>R6365/O6365</f>
        <v>0.2695421552205472</v>
      </c>
    </row>
    <row r="6366" spans="1:19" x14ac:dyDescent="0.3">
      <c r="A6366" s="6">
        <v>6645</v>
      </c>
      <c r="B6366" t="s">
        <v>7718</v>
      </c>
      <c r="C6366" s="11">
        <v>45451</v>
      </c>
      <c r="D6366" s="1" t="str">
        <f t="shared" si="313"/>
        <v>2024</v>
      </c>
      <c r="E6366" s="12" t="str">
        <f t="shared" si="314"/>
        <v>June</v>
      </c>
      <c r="F6366" t="s">
        <v>14</v>
      </c>
      <c r="G6366" t="s">
        <v>9662</v>
      </c>
      <c r="H6366" t="s">
        <v>24</v>
      </c>
      <c r="I6366" t="s">
        <v>19</v>
      </c>
      <c r="J6366" t="s">
        <v>42</v>
      </c>
      <c r="K6366" s="6">
        <v>10</v>
      </c>
      <c r="L6366" s="6" t="str">
        <f t="shared" si="315"/>
        <v>Large</v>
      </c>
      <c r="M6366" s="7">
        <v>499</v>
      </c>
      <c r="N6366" s="2">
        <v>0</v>
      </c>
      <c r="O6366" s="3">
        <v>4990</v>
      </c>
      <c r="P6366" s="3">
        <f>O6366/K6366</f>
        <v>499</v>
      </c>
      <c r="Q6366" s="3">
        <f>R6366/M6366</f>
        <v>0.9047895791583167</v>
      </c>
      <c r="R6366" s="4">
        <v>451.49</v>
      </c>
      <c r="S6366" s="2">
        <f>R6366/O6366</f>
        <v>9.0478957915831659E-2</v>
      </c>
    </row>
    <row r="6367" spans="1:19" x14ac:dyDescent="0.3">
      <c r="A6367" s="6">
        <v>6646</v>
      </c>
      <c r="B6367" t="s">
        <v>7719</v>
      </c>
      <c r="C6367" s="11">
        <v>45426</v>
      </c>
      <c r="D6367" s="1" t="str">
        <f t="shared" si="313"/>
        <v>2024</v>
      </c>
      <c r="E6367" s="12" t="str">
        <f t="shared" si="314"/>
        <v>May</v>
      </c>
      <c r="F6367" t="s">
        <v>14</v>
      </c>
      <c r="G6367" t="s">
        <v>9662</v>
      </c>
      <c r="H6367" t="s">
        <v>37</v>
      </c>
      <c r="I6367" t="s">
        <v>19</v>
      </c>
      <c r="J6367" t="s">
        <v>20</v>
      </c>
      <c r="K6367" s="6">
        <v>8</v>
      </c>
      <c r="L6367" s="6" t="str">
        <f t="shared" si="315"/>
        <v>Large</v>
      </c>
      <c r="M6367" s="7">
        <v>999</v>
      </c>
      <c r="N6367" s="2">
        <v>0.05</v>
      </c>
      <c r="O6367" s="3">
        <v>7592.4</v>
      </c>
      <c r="P6367" s="3">
        <f>O6367/K6367</f>
        <v>949.05</v>
      </c>
      <c r="Q6367" s="3">
        <f>R6367/M6367</f>
        <v>1.1584884884884885</v>
      </c>
      <c r="R6367" s="4">
        <v>1157.33</v>
      </c>
      <c r="S6367" s="2">
        <f>R6367/O6367</f>
        <v>0.1524326958537485</v>
      </c>
    </row>
    <row r="6368" spans="1:19" x14ac:dyDescent="0.3">
      <c r="A6368" s="6">
        <v>6647</v>
      </c>
      <c r="B6368" t="s">
        <v>7720</v>
      </c>
      <c r="C6368" s="11">
        <v>45936</v>
      </c>
      <c r="D6368" s="1" t="str">
        <f t="shared" si="313"/>
        <v>2025</v>
      </c>
      <c r="E6368" s="12" t="str">
        <f t="shared" si="314"/>
        <v>October</v>
      </c>
      <c r="F6368" t="s">
        <v>14</v>
      </c>
      <c r="G6368" t="s">
        <v>9662</v>
      </c>
      <c r="H6368" t="s">
        <v>37</v>
      </c>
      <c r="I6368" t="s">
        <v>19</v>
      </c>
      <c r="J6368" t="s">
        <v>25</v>
      </c>
      <c r="K6368" s="6">
        <v>5</v>
      </c>
      <c r="L6368" s="6" t="str">
        <f t="shared" si="315"/>
        <v>Midium</v>
      </c>
      <c r="M6368" s="7">
        <v>199</v>
      </c>
      <c r="N6368" s="2">
        <v>0</v>
      </c>
      <c r="O6368" s="3">
        <v>995</v>
      </c>
      <c r="P6368" s="3">
        <f>O6368/K6368</f>
        <v>199</v>
      </c>
      <c r="Q6368" s="3">
        <f>R6368/M6368</f>
        <v>1.1804522613065327</v>
      </c>
      <c r="R6368" s="4">
        <v>234.91</v>
      </c>
      <c r="S6368" s="2">
        <f>R6368/O6368</f>
        <v>0.23609045226130654</v>
      </c>
    </row>
    <row r="6369" spans="1:19" x14ac:dyDescent="0.3">
      <c r="A6369" s="6">
        <v>6648</v>
      </c>
      <c r="B6369" t="s">
        <v>7721</v>
      </c>
      <c r="C6369" s="11">
        <v>45601</v>
      </c>
      <c r="D6369" s="1" t="str">
        <f t="shared" si="313"/>
        <v>2024</v>
      </c>
      <c r="E6369" s="12" t="str">
        <f t="shared" si="314"/>
        <v>November</v>
      </c>
      <c r="F6369" t="s">
        <v>40</v>
      </c>
      <c r="G6369" t="s">
        <v>7722</v>
      </c>
      <c r="H6369" t="s">
        <v>24</v>
      </c>
      <c r="I6369" t="s">
        <v>19</v>
      </c>
      <c r="J6369" t="s">
        <v>42</v>
      </c>
      <c r="K6369" s="6">
        <v>1</v>
      </c>
      <c r="L6369" s="6" t="str">
        <f t="shared" si="315"/>
        <v>Small</v>
      </c>
      <c r="M6369" s="7">
        <v>299</v>
      </c>
      <c r="N6369" s="2">
        <v>0</v>
      </c>
      <c r="O6369" s="3">
        <v>299</v>
      </c>
      <c r="P6369" s="3">
        <f>O6369/K6369</f>
        <v>299</v>
      </c>
      <c r="Q6369" s="3">
        <f>R6369/M6369</f>
        <v>0.29612040133779266</v>
      </c>
      <c r="R6369" s="4">
        <v>88.54</v>
      </c>
      <c r="S6369" s="2">
        <f>R6369/O6369</f>
        <v>0.29612040133779266</v>
      </c>
    </row>
    <row r="6370" spans="1:19" x14ac:dyDescent="0.3">
      <c r="A6370" s="6">
        <v>6651</v>
      </c>
      <c r="B6370" t="s">
        <v>7723</v>
      </c>
      <c r="C6370" s="11">
        <v>45410</v>
      </c>
      <c r="D6370" s="1" t="str">
        <f t="shared" si="313"/>
        <v>2024</v>
      </c>
      <c r="E6370" s="12" t="str">
        <f t="shared" si="314"/>
        <v>April</v>
      </c>
      <c r="F6370" t="s">
        <v>40</v>
      </c>
      <c r="G6370" t="s">
        <v>9662</v>
      </c>
      <c r="H6370" t="s">
        <v>24</v>
      </c>
      <c r="I6370" t="s">
        <v>27</v>
      </c>
      <c r="J6370" t="s">
        <v>17</v>
      </c>
      <c r="K6370" s="6">
        <v>2</v>
      </c>
      <c r="L6370" s="6" t="str">
        <f t="shared" si="315"/>
        <v>Small</v>
      </c>
      <c r="M6370" s="7">
        <v>799</v>
      </c>
      <c r="N6370" s="2">
        <v>0.05</v>
      </c>
      <c r="O6370" s="3">
        <v>1518.1</v>
      </c>
      <c r="P6370" s="3">
        <f>O6370/K6370</f>
        <v>759.05</v>
      </c>
      <c r="Q6370" s="3">
        <f>R6370/M6370</f>
        <v>0.20608260325406758</v>
      </c>
      <c r="R6370" s="4">
        <v>164.66</v>
      </c>
      <c r="S6370" s="2">
        <f>R6370/O6370</f>
        <v>0.10846452802845663</v>
      </c>
    </row>
    <row r="6371" spans="1:19" x14ac:dyDescent="0.3">
      <c r="A6371" s="6">
        <v>6652</v>
      </c>
      <c r="B6371" t="s">
        <v>7724</v>
      </c>
      <c r="C6371" s="11">
        <v>45786</v>
      </c>
      <c r="D6371" s="1" t="str">
        <f t="shared" si="313"/>
        <v>2025</v>
      </c>
      <c r="E6371" s="12" t="str">
        <f t="shared" si="314"/>
        <v>May</v>
      </c>
      <c r="F6371" t="s">
        <v>14</v>
      </c>
      <c r="G6371" t="s">
        <v>2567</v>
      </c>
      <c r="H6371" t="s">
        <v>15</v>
      </c>
      <c r="I6371" t="s">
        <v>19</v>
      </c>
      <c r="J6371" t="s">
        <v>25</v>
      </c>
      <c r="K6371" s="6">
        <v>1</v>
      </c>
      <c r="L6371" s="6" t="str">
        <f t="shared" si="315"/>
        <v>Small</v>
      </c>
      <c r="M6371" s="7">
        <v>999</v>
      </c>
      <c r="N6371" s="2">
        <v>0.05</v>
      </c>
      <c r="O6371" s="3">
        <v>949.05</v>
      </c>
      <c r="P6371" s="3">
        <f>O6371/K6371</f>
        <v>949.05</v>
      </c>
      <c r="Q6371" s="3">
        <f>R6371/M6371</f>
        <v>0.11623623623623625</v>
      </c>
      <c r="R6371" s="4">
        <v>116.12</v>
      </c>
      <c r="S6371" s="2">
        <f>R6371/O6371</f>
        <v>0.12235393288024868</v>
      </c>
    </row>
    <row r="6372" spans="1:19" x14ac:dyDescent="0.3">
      <c r="A6372" s="6">
        <v>6653</v>
      </c>
      <c r="B6372" t="s">
        <v>7725</v>
      </c>
      <c r="C6372" s="11">
        <v>45925</v>
      </c>
      <c r="D6372" s="1" t="str">
        <f t="shared" si="313"/>
        <v>2025</v>
      </c>
      <c r="E6372" s="12" t="str">
        <f t="shared" si="314"/>
        <v>September</v>
      </c>
      <c r="F6372" t="s">
        <v>14</v>
      </c>
      <c r="G6372" t="s">
        <v>7726</v>
      </c>
      <c r="H6372" t="s">
        <v>15</v>
      </c>
      <c r="I6372" t="s">
        <v>19</v>
      </c>
      <c r="J6372" t="s">
        <v>20</v>
      </c>
      <c r="K6372" s="6">
        <v>9</v>
      </c>
      <c r="L6372" s="6" t="str">
        <f t="shared" si="315"/>
        <v>Large</v>
      </c>
      <c r="M6372" s="7">
        <v>499</v>
      </c>
      <c r="N6372" s="2">
        <v>0.1</v>
      </c>
      <c r="O6372" s="3">
        <v>4041.9</v>
      </c>
      <c r="P6372" s="3">
        <f>O6372/K6372</f>
        <v>449.1</v>
      </c>
      <c r="Q6372" s="3">
        <f>R6372/M6372</f>
        <v>1.3227855711422847</v>
      </c>
      <c r="R6372" s="4">
        <v>660.07</v>
      </c>
      <c r="S6372" s="2">
        <f>R6372/O6372</f>
        <v>0.16330686063484995</v>
      </c>
    </row>
    <row r="6373" spans="1:19" x14ac:dyDescent="0.3">
      <c r="A6373" s="6">
        <v>6654</v>
      </c>
      <c r="B6373" t="s">
        <v>7727</v>
      </c>
      <c r="C6373" s="11">
        <v>45958</v>
      </c>
      <c r="D6373" s="1" t="str">
        <f t="shared" si="313"/>
        <v>2025</v>
      </c>
      <c r="E6373" s="12" t="str">
        <f t="shared" si="314"/>
        <v>October</v>
      </c>
      <c r="F6373" t="s">
        <v>14</v>
      </c>
      <c r="G6373" t="s">
        <v>3981</v>
      </c>
      <c r="H6373" t="s">
        <v>24</v>
      </c>
      <c r="I6373" t="s">
        <v>19</v>
      </c>
      <c r="J6373" t="s">
        <v>20</v>
      </c>
      <c r="K6373" s="6">
        <v>8</v>
      </c>
      <c r="L6373" s="6" t="str">
        <f t="shared" si="315"/>
        <v>Large</v>
      </c>
      <c r="M6373" s="7">
        <v>999</v>
      </c>
      <c r="N6373" s="2">
        <v>0.15</v>
      </c>
      <c r="O6373" s="3">
        <v>6793.2</v>
      </c>
      <c r="P6373" s="3">
        <f>O6373/K6373</f>
        <v>849.15</v>
      </c>
      <c r="Q6373" s="3">
        <f>R6373/M6373</f>
        <v>1.4644044044044044</v>
      </c>
      <c r="R6373" s="4">
        <v>1462.94</v>
      </c>
      <c r="S6373" s="2">
        <f>R6373/O6373</f>
        <v>0.21535358888300066</v>
      </c>
    </row>
    <row r="6374" spans="1:19" x14ac:dyDescent="0.3">
      <c r="A6374" s="6">
        <v>6655</v>
      </c>
      <c r="B6374" t="s">
        <v>7728</v>
      </c>
      <c r="C6374" s="11">
        <v>45672</v>
      </c>
      <c r="D6374" s="1" t="str">
        <f t="shared" si="313"/>
        <v>2025</v>
      </c>
      <c r="E6374" s="12" t="str">
        <f t="shared" si="314"/>
        <v>January</v>
      </c>
      <c r="F6374" t="s">
        <v>40</v>
      </c>
      <c r="G6374" t="s">
        <v>6486</v>
      </c>
      <c r="H6374" t="s">
        <v>15</v>
      </c>
      <c r="I6374" t="s">
        <v>19</v>
      </c>
      <c r="J6374" t="s">
        <v>20</v>
      </c>
      <c r="K6374" s="6">
        <v>2</v>
      </c>
      <c r="L6374" s="6" t="str">
        <f t="shared" si="315"/>
        <v>Small</v>
      </c>
      <c r="M6374" s="7">
        <v>199</v>
      </c>
      <c r="N6374" s="2">
        <v>0</v>
      </c>
      <c r="O6374" s="3">
        <v>398</v>
      </c>
      <c r="P6374" s="3">
        <f>O6374/K6374</f>
        <v>199</v>
      </c>
      <c r="Q6374" s="3">
        <f>R6374/M6374</f>
        <v>0.49090452261306533</v>
      </c>
      <c r="R6374" s="4">
        <v>97.69</v>
      </c>
      <c r="S6374" s="2">
        <f>R6374/O6374</f>
        <v>0.24545226130653267</v>
      </c>
    </row>
    <row r="6375" spans="1:19" x14ac:dyDescent="0.3">
      <c r="A6375" s="6">
        <v>6657</v>
      </c>
      <c r="B6375" t="s">
        <v>7730</v>
      </c>
      <c r="C6375" s="11">
        <v>45657</v>
      </c>
      <c r="D6375" s="1" t="str">
        <f t="shared" si="313"/>
        <v>2024</v>
      </c>
      <c r="E6375" s="12" t="str">
        <f t="shared" si="314"/>
        <v>December</v>
      </c>
      <c r="F6375" t="s">
        <v>40</v>
      </c>
      <c r="G6375" t="s">
        <v>9662</v>
      </c>
      <c r="H6375" t="s">
        <v>15</v>
      </c>
      <c r="I6375" t="s">
        <v>16</v>
      </c>
      <c r="J6375" t="s">
        <v>34</v>
      </c>
      <c r="K6375" s="6">
        <v>1</v>
      </c>
      <c r="L6375" s="6" t="str">
        <f t="shared" si="315"/>
        <v>Small</v>
      </c>
      <c r="M6375" s="7">
        <v>499</v>
      </c>
      <c r="N6375" s="2">
        <v>0.05</v>
      </c>
      <c r="O6375" s="3">
        <v>474.05</v>
      </c>
      <c r="P6375" s="3">
        <f>O6375/K6375</f>
        <v>474.05</v>
      </c>
      <c r="Q6375" s="3">
        <f>R6375/M6375</f>
        <v>0.10677354709418838</v>
      </c>
      <c r="R6375" s="4">
        <v>53.28</v>
      </c>
      <c r="S6375" s="2">
        <f>R6375/O6375</f>
        <v>0.11239320746756672</v>
      </c>
    </row>
    <row r="6376" spans="1:19" x14ac:dyDescent="0.3">
      <c r="A6376" s="6">
        <v>6658</v>
      </c>
      <c r="B6376" t="s">
        <v>7731</v>
      </c>
      <c r="C6376" s="11">
        <v>45959</v>
      </c>
      <c r="D6376" s="1" t="str">
        <f t="shared" ref="D6376:D6438" si="316">TEXT(C6376, "yyyy")</f>
        <v>2025</v>
      </c>
      <c r="E6376" s="12" t="str">
        <f t="shared" ref="E6376:E6438" si="317">TEXT(C6376, "mmmm")</f>
        <v>October</v>
      </c>
      <c r="F6376" t="s">
        <v>40</v>
      </c>
      <c r="G6376" t="s">
        <v>9662</v>
      </c>
      <c r="H6376" t="s">
        <v>24</v>
      </c>
      <c r="I6376" t="s">
        <v>27</v>
      </c>
      <c r="J6376" t="s">
        <v>17</v>
      </c>
      <c r="K6376" s="6">
        <v>10</v>
      </c>
      <c r="L6376" s="6" t="str">
        <f t="shared" si="315"/>
        <v>Large</v>
      </c>
      <c r="M6376" s="7">
        <v>799</v>
      </c>
      <c r="N6376" s="2">
        <v>0</v>
      </c>
      <c r="O6376" s="3">
        <v>7990</v>
      </c>
      <c r="P6376" s="3">
        <f>O6376/K6376</f>
        <v>799</v>
      </c>
      <c r="Q6376" s="3">
        <f>R6376/M6376</f>
        <v>2.7215143929912387</v>
      </c>
      <c r="R6376" s="4">
        <v>2174.4899999999998</v>
      </c>
      <c r="S6376" s="2">
        <f>R6376/O6376</f>
        <v>0.27215143929912389</v>
      </c>
    </row>
    <row r="6377" spans="1:19" x14ac:dyDescent="0.3">
      <c r="A6377" s="6">
        <v>6659</v>
      </c>
      <c r="B6377" t="s">
        <v>7732</v>
      </c>
      <c r="C6377" s="11">
        <v>45535</v>
      </c>
      <c r="D6377" s="1" t="str">
        <f t="shared" si="316"/>
        <v>2024</v>
      </c>
      <c r="E6377" s="12" t="str">
        <f t="shared" si="317"/>
        <v>August</v>
      </c>
      <c r="F6377" t="s">
        <v>29</v>
      </c>
      <c r="G6377" t="s">
        <v>5717</v>
      </c>
      <c r="H6377" t="s">
        <v>37</v>
      </c>
      <c r="I6377" t="s">
        <v>19</v>
      </c>
      <c r="J6377" t="s">
        <v>32</v>
      </c>
      <c r="K6377" s="6">
        <v>8</v>
      </c>
      <c r="L6377" s="6" t="str">
        <f t="shared" si="315"/>
        <v>Large</v>
      </c>
      <c r="M6377" s="7">
        <v>199</v>
      </c>
      <c r="N6377" s="2">
        <v>0.1</v>
      </c>
      <c r="O6377" s="3">
        <v>1432.8</v>
      </c>
      <c r="P6377" s="3">
        <f>O6377/K6377</f>
        <v>179.1</v>
      </c>
      <c r="Q6377" s="3">
        <f>R6377/M6377</f>
        <v>2.1198492462311558</v>
      </c>
      <c r="R6377" s="4">
        <v>421.85</v>
      </c>
      <c r="S6377" s="2">
        <f>R6377/O6377</f>
        <v>0.29442350642099391</v>
      </c>
    </row>
    <row r="6378" spans="1:19" x14ac:dyDescent="0.3">
      <c r="A6378" s="6">
        <v>6660</v>
      </c>
      <c r="B6378" t="s">
        <v>7733</v>
      </c>
      <c r="C6378" s="11">
        <v>45498</v>
      </c>
      <c r="D6378" s="1" t="str">
        <f t="shared" si="316"/>
        <v>2024</v>
      </c>
      <c r="E6378" s="12" t="str">
        <f t="shared" si="317"/>
        <v>July</v>
      </c>
      <c r="F6378" t="s">
        <v>29</v>
      </c>
      <c r="G6378" t="s">
        <v>6165</v>
      </c>
      <c r="H6378" t="s">
        <v>15</v>
      </c>
      <c r="I6378" t="s">
        <v>19</v>
      </c>
      <c r="J6378" t="s">
        <v>25</v>
      </c>
      <c r="K6378" s="6">
        <v>10</v>
      </c>
      <c r="L6378" s="6" t="str">
        <f t="shared" si="315"/>
        <v>Large</v>
      </c>
      <c r="M6378" s="7">
        <v>299</v>
      </c>
      <c r="N6378" s="2">
        <v>0</v>
      </c>
      <c r="O6378" s="3">
        <v>2990</v>
      </c>
      <c r="P6378" s="3">
        <f>O6378/K6378</f>
        <v>299</v>
      </c>
      <c r="Q6378" s="3">
        <f>R6378/M6378</f>
        <v>2.9643478260869567</v>
      </c>
      <c r="R6378" s="4">
        <v>886.34</v>
      </c>
      <c r="S6378" s="2">
        <f>R6378/O6378</f>
        <v>0.29643478260869566</v>
      </c>
    </row>
    <row r="6379" spans="1:19" x14ac:dyDescent="0.3">
      <c r="A6379" s="6">
        <v>6661</v>
      </c>
      <c r="B6379" t="s">
        <v>7734</v>
      </c>
      <c r="C6379" s="11">
        <v>45798</v>
      </c>
      <c r="D6379" s="1" t="str">
        <f t="shared" si="316"/>
        <v>2025</v>
      </c>
      <c r="E6379" s="12" t="str">
        <f t="shared" si="317"/>
        <v>May</v>
      </c>
      <c r="F6379" t="s">
        <v>29</v>
      </c>
      <c r="G6379" t="s">
        <v>9662</v>
      </c>
      <c r="H6379" t="s">
        <v>24</v>
      </c>
      <c r="I6379" t="s">
        <v>19</v>
      </c>
      <c r="J6379" t="s">
        <v>25</v>
      </c>
      <c r="K6379" s="6">
        <v>1</v>
      </c>
      <c r="L6379" s="6" t="str">
        <f t="shared" si="315"/>
        <v>Small</v>
      </c>
      <c r="M6379" s="7">
        <v>149</v>
      </c>
      <c r="N6379" s="2">
        <v>0</v>
      </c>
      <c r="O6379" s="3">
        <v>149</v>
      </c>
      <c r="P6379" s="3">
        <f>O6379/K6379</f>
        <v>149</v>
      </c>
      <c r="Q6379" s="3">
        <f>R6379/M6379</f>
        <v>0.10026845637583892</v>
      </c>
      <c r="R6379" s="4">
        <v>14.94</v>
      </c>
      <c r="S6379" s="2">
        <f>R6379/O6379</f>
        <v>0.10026845637583892</v>
      </c>
    </row>
    <row r="6380" spans="1:19" x14ac:dyDescent="0.3">
      <c r="A6380" s="6">
        <v>6662</v>
      </c>
      <c r="B6380" t="s">
        <v>7735</v>
      </c>
      <c r="C6380" s="11">
        <v>45932</v>
      </c>
      <c r="D6380" s="1" t="str">
        <f t="shared" si="316"/>
        <v>2025</v>
      </c>
      <c r="E6380" s="12" t="str">
        <f t="shared" si="317"/>
        <v>October</v>
      </c>
      <c r="F6380" t="s">
        <v>40</v>
      </c>
      <c r="G6380" t="s">
        <v>9662</v>
      </c>
      <c r="H6380" t="s">
        <v>15</v>
      </c>
      <c r="I6380" t="s">
        <v>19</v>
      </c>
      <c r="J6380" t="s">
        <v>32</v>
      </c>
      <c r="K6380" s="6">
        <v>3</v>
      </c>
      <c r="L6380" s="6" t="str">
        <f t="shared" si="315"/>
        <v>Small</v>
      </c>
      <c r="M6380" s="7">
        <v>149</v>
      </c>
      <c r="N6380" s="2">
        <v>0.05</v>
      </c>
      <c r="O6380" s="3">
        <v>424.65</v>
      </c>
      <c r="P6380" s="3">
        <f>O6380/K6380</f>
        <v>141.54999999999998</v>
      </c>
      <c r="Q6380" s="3">
        <f>R6380/M6380</f>
        <v>0.77395973154362407</v>
      </c>
      <c r="R6380" s="4">
        <v>115.32</v>
      </c>
      <c r="S6380" s="2">
        <f>R6380/O6380</f>
        <v>0.27156481808548216</v>
      </c>
    </row>
    <row r="6381" spans="1:19" x14ac:dyDescent="0.3">
      <c r="A6381" s="6">
        <v>6663</v>
      </c>
      <c r="B6381" t="s">
        <v>7736</v>
      </c>
      <c r="C6381" s="11">
        <v>45361</v>
      </c>
      <c r="D6381" s="1" t="str">
        <f t="shared" si="316"/>
        <v>2024</v>
      </c>
      <c r="E6381" s="12" t="str">
        <f t="shared" si="317"/>
        <v>March</v>
      </c>
      <c r="F6381" t="s">
        <v>22</v>
      </c>
      <c r="G6381" t="s">
        <v>7737</v>
      </c>
      <c r="H6381" t="s">
        <v>15</v>
      </c>
      <c r="I6381" t="s">
        <v>16</v>
      </c>
      <c r="J6381" t="s">
        <v>34</v>
      </c>
      <c r="K6381" s="6">
        <v>10</v>
      </c>
      <c r="L6381" s="6" t="str">
        <f t="shared" si="315"/>
        <v>Large</v>
      </c>
      <c r="M6381" s="7">
        <v>299</v>
      </c>
      <c r="N6381" s="2">
        <v>0</v>
      </c>
      <c r="O6381" s="3">
        <v>2990</v>
      </c>
      <c r="P6381" s="3">
        <f>O6381/K6381</f>
        <v>299</v>
      </c>
      <c r="Q6381" s="3">
        <f>R6381/M6381</f>
        <v>1.7105685618729096</v>
      </c>
      <c r="R6381" s="4">
        <v>511.46</v>
      </c>
      <c r="S6381" s="2">
        <f>R6381/O6381</f>
        <v>0.17105685618729097</v>
      </c>
    </row>
    <row r="6382" spans="1:19" x14ac:dyDescent="0.3">
      <c r="A6382" s="6">
        <v>6665</v>
      </c>
      <c r="B6382" t="s">
        <v>7738</v>
      </c>
      <c r="C6382" s="11">
        <v>45953</v>
      </c>
      <c r="D6382" s="1" t="str">
        <f t="shared" si="316"/>
        <v>2025</v>
      </c>
      <c r="E6382" s="12" t="str">
        <f t="shared" si="317"/>
        <v>October</v>
      </c>
      <c r="F6382" t="s">
        <v>22</v>
      </c>
      <c r="G6382" t="s">
        <v>9662</v>
      </c>
      <c r="H6382" t="s">
        <v>37</v>
      </c>
      <c r="I6382" t="s">
        <v>27</v>
      </c>
      <c r="J6382" t="s">
        <v>17</v>
      </c>
      <c r="K6382" s="6">
        <v>1</v>
      </c>
      <c r="L6382" s="6" t="str">
        <f t="shared" si="315"/>
        <v>Small</v>
      </c>
      <c r="M6382" s="7">
        <v>499</v>
      </c>
      <c r="N6382" s="2">
        <v>0.1</v>
      </c>
      <c r="O6382" s="3">
        <v>449.1</v>
      </c>
      <c r="P6382" s="3">
        <f>O6382/K6382</f>
        <v>449.1</v>
      </c>
      <c r="Q6382" s="3">
        <f>R6382/M6382</f>
        <v>0.24657314629258517</v>
      </c>
      <c r="R6382" s="4">
        <v>123.04</v>
      </c>
      <c r="S6382" s="2">
        <f>R6382/O6382</f>
        <v>0.27397016254731688</v>
      </c>
    </row>
    <row r="6383" spans="1:19" x14ac:dyDescent="0.3">
      <c r="A6383" s="6">
        <v>6666</v>
      </c>
      <c r="B6383" t="s">
        <v>7739</v>
      </c>
      <c r="C6383" s="11">
        <v>45709</v>
      </c>
      <c r="D6383" s="1" t="str">
        <f t="shared" si="316"/>
        <v>2025</v>
      </c>
      <c r="E6383" s="12" t="str">
        <f t="shared" si="317"/>
        <v>February</v>
      </c>
      <c r="F6383" t="s">
        <v>40</v>
      </c>
      <c r="G6383" t="s">
        <v>9662</v>
      </c>
      <c r="H6383" t="s">
        <v>37</v>
      </c>
      <c r="I6383" t="s">
        <v>27</v>
      </c>
      <c r="J6383" t="s">
        <v>17</v>
      </c>
      <c r="K6383" s="6">
        <v>5</v>
      </c>
      <c r="L6383" s="6" t="str">
        <f t="shared" si="315"/>
        <v>Midium</v>
      </c>
      <c r="M6383" s="7">
        <v>299</v>
      </c>
      <c r="N6383" s="2">
        <v>0.05</v>
      </c>
      <c r="O6383" s="3">
        <v>1420.25</v>
      </c>
      <c r="P6383" s="3">
        <f>O6383/K6383</f>
        <v>284.05</v>
      </c>
      <c r="Q6383" s="3">
        <f>R6383/M6383</f>
        <v>1.0007023411371236</v>
      </c>
      <c r="R6383" s="4">
        <v>299.20999999999998</v>
      </c>
      <c r="S6383" s="2">
        <f>R6383/O6383</f>
        <v>0.21067417708149971</v>
      </c>
    </row>
    <row r="6384" spans="1:19" x14ac:dyDescent="0.3">
      <c r="A6384" s="6">
        <v>6667</v>
      </c>
      <c r="B6384" t="s">
        <v>7740</v>
      </c>
      <c r="C6384" s="11">
        <v>45469</v>
      </c>
      <c r="D6384" s="1" t="str">
        <f t="shared" si="316"/>
        <v>2024</v>
      </c>
      <c r="E6384" s="12" t="str">
        <f t="shared" si="317"/>
        <v>June</v>
      </c>
      <c r="F6384" t="s">
        <v>14</v>
      </c>
      <c r="G6384" t="s">
        <v>9662</v>
      </c>
      <c r="H6384" t="s">
        <v>37</v>
      </c>
      <c r="I6384" t="s">
        <v>16</v>
      </c>
      <c r="J6384" t="s">
        <v>38</v>
      </c>
      <c r="K6384" s="6">
        <v>10</v>
      </c>
      <c r="L6384" s="6" t="str">
        <f t="shared" si="315"/>
        <v>Large</v>
      </c>
      <c r="M6384" s="7">
        <v>199</v>
      </c>
      <c r="N6384" s="2">
        <v>0</v>
      </c>
      <c r="O6384" s="3">
        <v>1990</v>
      </c>
      <c r="P6384" s="3">
        <f>O6384/K6384</f>
        <v>199</v>
      </c>
      <c r="Q6384" s="3">
        <f>R6384/M6384</f>
        <v>0.61010050251256276</v>
      </c>
      <c r="R6384" s="4">
        <v>121.41</v>
      </c>
      <c r="S6384" s="2">
        <f>R6384/O6384</f>
        <v>6.1010050251256283E-2</v>
      </c>
    </row>
    <row r="6385" spans="1:19" x14ac:dyDescent="0.3">
      <c r="A6385" s="6">
        <v>6668</v>
      </c>
      <c r="B6385" t="s">
        <v>7741</v>
      </c>
      <c r="C6385" s="11">
        <v>45868</v>
      </c>
      <c r="D6385" s="1" t="str">
        <f t="shared" si="316"/>
        <v>2025</v>
      </c>
      <c r="E6385" s="12" t="str">
        <f t="shared" si="317"/>
        <v>July</v>
      </c>
      <c r="F6385" t="s">
        <v>40</v>
      </c>
      <c r="G6385" t="s">
        <v>9662</v>
      </c>
      <c r="H6385" t="s">
        <v>24</v>
      </c>
      <c r="I6385" t="s">
        <v>19</v>
      </c>
      <c r="J6385" t="s">
        <v>25</v>
      </c>
      <c r="K6385" s="6">
        <v>7</v>
      </c>
      <c r="L6385" s="6" t="str">
        <f t="shared" si="315"/>
        <v>Large</v>
      </c>
      <c r="M6385" s="7">
        <v>999</v>
      </c>
      <c r="N6385" s="2">
        <v>0.1</v>
      </c>
      <c r="O6385" s="3">
        <v>6293.7</v>
      </c>
      <c r="P6385" s="3">
        <f>O6385/K6385</f>
        <v>899.1</v>
      </c>
      <c r="Q6385" s="3">
        <f>R6385/M6385</f>
        <v>1.1143243243243244</v>
      </c>
      <c r="R6385" s="4">
        <v>1113.21</v>
      </c>
      <c r="S6385" s="2">
        <f>R6385/O6385</f>
        <v>0.17687687687687689</v>
      </c>
    </row>
    <row r="6386" spans="1:19" x14ac:dyDescent="0.3">
      <c r="A6386" s="6">
        <v>6669</v>
      </c>
      <c r="B6386" t="s">
        <v>7742</v>
      </c>
      <c r="C6386" s="11">
        <v>46000</v>
      </c>
      <c r="D6386" s="1" t="str">
        <f t="shared" si="316"/>
        <v>2025</v>
      </c>
      <c r="E6386" s="12" t="str">
        <f t="shared" si="317"/>
        <v>December</v>
      </c>
      <c r="F6386" t="s">
        <v>14</v>
      </c>
      <c r="G6386" t="s">
        <v>9662</v>
      </c>
      <c r="H6386" t="s">
        <v>24</v>
      </c>
      <c r="I6386" t="s">
        <v>27</v>
      </c>
      <c r="J6386" t="s">
        <v>17</v>
      </c>
      <c r="K6386" s="6">
        <v>5</v>
      </c>
      <c r="L6386" s="6" t="str">
        <f t="shared" si="315"/>
        <v>Midium</v>
      </c>
      <c r="M6386" s="7">
        <v>99</v>
      </c>
      <c r="N6386" s="2">
        <v>0.05</v>
      </c>
      <c r="O6386" s="3">
        <v>470.25</v>
      </c>
      <c r="P6386" s="3">
        <f>O6386/K6386</f>
        <v>94.05</v>
      </c>
      <c r="Q6386" s="3">
        <f>R6386/M6386</f>
        <v>0.78252525252525251</v>
      </c>
      <c r="R6386" s="4">
        <v>77.47</v>
      </c>
      <c r="S6386" s="2">
        <f>R6386/O6386</f>
        <v>0.16474215842636894</v>
      </c>
    </row>
    <row r="6387" spans="1:19" x14ac:dyDescent="0.3">
      <c r="A6387" s="6">
        <v>6670</v>
      </c>
      <c r="B6387" t="s">
        <v>7743</v>
      </c>
      <c r="C6387" s="11">
        <v>45541</v>
      </c>
      <c r="D6387" s="1" t="str">
        <f t="shared" si="316"/>
        <v>2024</v>
      </c>
      <c r="E6387" s="12" t="str">
        <f t="shared" si="317"/>
        <v>September</v>
      </c>
      <c r="F6387" t="s">
        <v>14</v>
      </c>
      <c r="G6387" t="s">
        <v>2939</v>
      </c>
      <c r="H6387" t="s">
        <v>24</v>
      </c>
      <c r="I6387" t="s">
        <v>16</v>
      </c>
      <c r="J6387" t="s">
        <v>38</v>
      </c>
      <c r="K6387" s="6">
        <v>8</v>
      </c>
      <c r="L6387" s="6" t="str">
        <f t="shared" si="315"/>
        <v>Large</v>
      </c>
      <c r="M6387" s="7">
        <v>99</v>
      </c>
      <c r="N6387" s="2">
        <v>0.05</v>
      </c>
      <c r="O6387" s="3">
        <v>752.4</v>
      </c>
      <c r="P6387" s="3">
        <f>O6387/K6387</f>
        <v>94.05</v>
      </c>
      <c r="Q6387" s="3">
        <f>R6387/M6387</f>
        <v>2.018787878787879</v>
      </c>
      <c r="R6387" s="4">
        <v>199.86</v>
      </c>
      <c r="S6387" s="2">
        <f>R6387/O6387</f>
        <v>0.26562998405103672</v>
      </c>
    </row>
    <row r="6388" spans="1:19" x14ac:dyDescent="0.3">
      <c r="A6388" s="6">
        <v>6671</v>
      </c>
      <c r="B6388" t="s">
        <v>7744</v>
      </c>
      <c r="C6388" s="11">
        <v>45364</v>
      </c>
      <c r="D6388" s="1" t="str">
        <f t="shared" si="316"/>
        <v>2024</v>
      </c>
      <c r="E6388" s="12" t="str">
        <f t="shared" si="317"/>
        <v>March</v>
      </c>
      <c r="F6388" t="s">
        <v>14</v>
      </c>
      <c r="G6388" t="s">
        <v>4838</v>
      </c>
      <c r="H6388" t="s">
        <v>24</v>
      </c>
      <c r="I6388" t="s">
        <v>19</v>
      </c>
      <c r="J6388" t="s">
        <v>32</v>
      </c>
      <c r="K6388" s="6">
        <v>3</v>
      </c>
      <c r="L6388" s="6" t="str">
        <f t="shared" si="315"/>
        <v>Small</v>
      </c>
      <c r="M6388" s="7">
        <v>99</v>
      </c>
      <c r="N6388" s="2">
        <v>0.1</v>
      </c>
      <c r="O6388" s="3">
        <v>267.3</v>
      </c>
      <c r="P6388" s="3">
        <f>O6388/K6388</f>
        <v>89.100000000000009</v>
      </c>
      <c r="Q6388" s="3">
        <f>R6388/M6388</f>
        <v>0.2915151515151515</v>
      </c>
      <c r="R6388" s="4">
        <v>28.86</v>
      </c>
      <c r="S6388" s="2">
        <f>R6388/O6388</f>
        <v>0.1079685746352413</v>
      </c>
    </row>
    <row r="6389" spans="1:19" x14ac:dyDescent="0.3">
      <c r="A6389" s="6">
        <v>6672</v>
      </c>
      <c r="B6389" t="s">
        <v>7745</v>
      </c>
      <c r="C6389" s="11">
        <v>45915</v>
      </c>
      <c r="D6389" s="1" t="str">
        <f t="shared" si="316"/>
        <v>2025</v>
      </c>
      <c r="E6389" s="12" t="str">
        <f t="shared" si="317"/>
        <v>September</v>
      </c>
      <c r="F6389" t="s">
        <v>29</v>
      </c>
      <c r="G6389" t="s">
        <v>9662</v>
      </c>
      <c r="H6389" t="s">
        <v>24</v>
      </c>
      <c r="I6389" t="s">
        <v>19</v>
      </c>
      <c r="J6389" t="s">
        <v>20</v>
      </c>
      <c r="K6389" s="6">
        <v>1</v>
      </c>
      <c r="L6389" s="6" t="str">
        <f t="shared" si="315"/>
        <v>Small</v>
      </c>
      <c r="M6389" s="7">
        <v>99</v>
      </c>
      <c r="N6389" s="2">
        <v>0</v>
      </c>
      <c r="O6389" s="3">
        <v>99</v>
      </c>
      <c r="P6389" s="3">
        <f>O6389/K6389</f>
        <v>99</v>
      </c>
      <c r="Q6389" s="3">
        <f>R6389/M6389</f>
        <v>0.28575757575757577</v>
      </c>
      <c r="R6389" s="4">
        <v>28.29</v>
      </c>
      <c r="S6389" s="2">
        <f>R6389/O6389</f>
        <v>0.28575757575757577</v>
      </c>
    </row>
    <row r="6390" spans="1:19" x14ac:dyDescent="0.3">
      <c r="A6390" s="6">
        <v>6673</v>
      </c>
      <c r="B6390" t="s">
        <v>7746</v>
      </c>
      <c r="C6390" s="11">
        <v>45351</v>
      </c>
      <c r="D6390" s="1" t="str">
        <f t="shared" si="316"/>
        <v>2024</v>
      </c>
      <c r="E6390" s="12" t="str">
        <f t="shared" si="317"/>
        <v>February</v>
      </c>
      <c r="F6390" t="s">
        <v>40</v>
      </c>
      <c r="G6390" t="s">
        <v>9662</v>
      </c>
      <c r="H6390" t="s">
        <v>15</v>
      </c>
      <c r="I6390" t="s">
        <v>16</v>
      </c>
      <c r="J6390" t="s">
        <v>38</v>
      </c>
      <c r="K6390" s="6">
        <v>1</v>
      </c>
      <c r="L6390" s="6" t="str">
        <f t="shared" si="315"/>
        <v>Small</v>
      </c>
      <c r="M6390" s="7">
        <v>199</v>
      </c>
      <c r="N6390" s="2">
        <v>0</v>
      </c>
      <c r="O6390" s="3">
        <v>199</v>
      </c>
      <c r="P6390" s="3">
        <f>O6390/K6390</f>
        <v>199</v>
      </c>
      <c r="Q6390" s="3">
        <f>R6390/M6390</f>
        <v>0.2128643216080402</v>
      </c>
      <c r="R6390" s="4">
        <v>42.36</v>
      </c>
      <c r="S6390" s="2">
        <f>R6390/O6390</f>
        <v>0.2128643216080402</v>
      </c>
    </row>
    <row r="6391" spans="1:19" x14ac:dyDescent="0.3">
      <c r="A6391" s="6">
        <v>6674</v>
      </c>
      <c r="B6391" t="s">
        <v>7747</v>
      </c>
      <c r="C6391" s="11">
        <v>45958</v>
      </c>
      <c r="D6391" s="1" t="str">
        <f t="shared" si="316"/>
        <v>2025</v>
      </c>
      <c r="E6391" s="12" t="str">
        <f t="shared" si="317"/>
        <v>October</v>
      </c>
      <c r="F6391" t="s">
        <v>40</v>
      </c>
      <c r="G6391" t="s">
        <v>1689</v>
      </c>
      <c r="H6391" t="s">
        <v>15</v>
      </c>
      <c r="I6391" t="s">
        <v>27</v>
      </c>
      <c r="J6391" t="s">
        <v>17</v>
      </c>
      <c r="K6391" s="6">
        <v>1</v>
      </c>
      <c r="L6391" s="6" t="str">
        <f t="shared" si="315"/>
        <v>Small</v>
      </c>
      <c r="M6391" s="7">
        <v>799</v>
      </c>
      <c r="N6391" s="2">
        <v>0.1</v>
      </c>
      <c r="O6391" s="3">
        <v>719.1</v>
      </c>
      <c r="P6391" s="3">
        <f>O6391/K6391</f>
        <v>719.1</v>
      </c>
      <c r="Q6391" s="3">
        <f>R6391/M6391</f>
        <v>0.15490613266583228</v>
      </c>
      <c r="R6391" s="4">
        <v>123.77</v>
      </c>
      <c r="S6391" s="2">
        <f>R6391/O6391</f>
        <v>0.17211792518425809</v>
      </c>
    </row>
    <row r="6392" spans="1:19" x14ac:dyDescent="0.3">
      <c r="A6392" s="6">
        <v>6675</v>
      </c>
      <c r="B6392" t="s">
        <v>7748</v>
      </c>
      <c r="C6392" s="11">
        <v>45305</v>
      </c>
      <c r="D6392" s="1" t="str">
        <f t="shared" si="316"/>
        <v>2024</v>
      </c>
      <c r="E6392" s="12" t="str">
        <f t="shared" si="317"/>
        <v>January</v>
      </c>
      <c r="F6392" t="s">
        <v>14</v>
      </c>
      <c r="G6392" t="s">
        <v>9662</v>
      </c>
      <c r="H6392" t="s">
        <v>15</v>
      </c>
      <c r="I6392" t="s">
        <v>19</v>
      </c>
      <c r="J6392" t="s">
        <v>25</v>
      </c>
      <c r="K6392" s="6">
        <v>7</v>
      </c>
      <c r="L6392" s="6" t="str">
        <f t="shared" si="315"/>
        <v>Large</v>
      </c>
      <c r="M6392" s="7">
        <v>199</v>
      </c>
      <c r="N6392" s="2">
        <v>0</v>
      </c>
      <c r="O6392" s="3">
        <v>1393</v>
      </c>
      <c r="P6392" s="3">
        <f>O6392/K6392</f>
        <v>199</v>
      </c>
      <c r="Q6392" s="3">
        <f>R6392/M6392</f>
        <v>0.4273869346733668</v>
      </c>
      <c r="R6392" s="4">
        <v>85.05</v>
      </c>
      <c r="S6392" s="2">
        <f>R6392/O6392</f>
        <v>6.1055276381909544E-2</v>
      </c>
    </row>
    <row r="6393" spans="1:19" x14ac:dyDescent="0.3">
      <c r="A6393" s="6">
        <v>6676</v>
      </c>
      <c r="B6393" t="s">
        <v>7749</v>
      </c>
      <c r="C6393" s="11">
        <v>45776</v>
      </c>
      <c r="D6393" s="1" t="str">
        <f t="shared" si="316"/>
        <v>2025</v>
      </c>
      <c r="E6393" s="12" t="str">
        <f t="shared" si="317"/>
        <v>April</v>
      </c>
      <c r="F6393" t="s">
        <v>40</v>
      </c>
      <c r="G6393" t="s">
        <v>9662</v>
      </c>
      <c r="H6393" t="s">
        <v>37</v>
      </c>
      <c r="I6393" t="s">
        <v>27</v>
      </c>
      <c r="J6393" t="s">
        <v>17</v>
      </c>
      <c r="K6393" s="6">
        <v>10</v>
      </c>
      <c r="L6393" s="6" t="str">
        <f t="shared" si="315"/>
        <v>Large</v>
      </c>
      <c r="M6393" s="7">
        <v>999</v>
      </c>
      <c r="N6393" s="2">
        <v>0</v>
      </c>
      <c r="O6393" s="3">
        <v>9990</v>
      </c>
      <c r="P6393" s="3">
        <f>O6393/K6393</f>
        <v>999</v>
      </c>
      <c r="Q6393" s="3">
        <f>R6393/M6393</f>
        <v>2.0830330330330327</v>
      </c>
      <c r="R6393" s="4">
        <v>2080.9499999999998</v>
      </c>
      <c r="S6393" s="2">
        <f>R6393/O6393</f>
        <v>0.20830330330330329</v>
      </c>
    </row>
    <row r="6394" spans="1:19" x14ac:dyDescent="0.3">
      <c r="A6394" s="6">
        <v>6677</v>
      </c>
      <c r="B6394" t="s">
        <v>7750</v>
      </c>
      <c r="C6394" s="11">
        <v>45623</v>
      </c>
      <c r="D6394" s="1" t="str">
        <f t="shared" si="316"/>
        <v>2024</v>
      </c>
      <c r="E6394" s="12" t="str">
        <f t="shared" si="317"/>
        <v>November</v>
      </c>
      <c r="F6394" t="s">
        <v>14</v>
      </c>
      <c r="G6394" t="s">
        <v>9662</v>
      </c>
      <c r="H6394" t="s">
        <v>15</v>
      </c>
      <c r="I6394" t="s">
        <v>19</v>
      </c>
      <c r="J6394" t="s">
        <v>20</v>
      </c>
      <c r="K6394" s="6">
        <v>3</v>
      </c>
      <c r="L6394" s="6" t="str">
        <f t="shared" si="315"/>
        <v>Small</v>
      </c>
      <c r="M6394" s="7">
        <v>199</v>
      </c>
      <c r="N6394" s="2">
        <v>0.1</v>
      </c>
      <c r="O6394" s="3">
        <v>537.29999999999995</v>
      </c>
      <c r="P6394" s="3">
        <f>O6394/K6394</f>
        <v>179.1</v>
      </c>
      <c r="Q6394" s="3">
        <f>R6394/M6394</f>
        <v>0.74256281407035185</v>
      </c>
      <c r="R6394" s="4">
        <v>147.77000000000001</v>
      </c>
      <c r="S6394" s="2">
        <f>R6394/O6394</f>
        <v>0.27502326447050068</v>
      </c>
    </row>
    <row r="6395" spans="1:19" x14ac:dyDescent="0.3">
      <c r="A6395" s="6">
        <v>6678</v>
      </c>
      <c r="B6395" t="s">
        <v>7751</v>
      </c>
      <c r="C6395" s="11">
        <v>45549</v>
      </c>
      <c r="D6395" s="1" t="str">
        <f t="shared" si="316"/>
        <v>2024</v>
      </c>
      <c r="E6395" s="12" t="str">
        <f t="shared" si="317"/>
        <v>September</v>
      </c>
      <c r="F6395" t="s">
        <v>14</v>
      </c>
      <c r="G6395" t="s">
        <v>9662</v>
      </c>
      <c r="H6395" t="s">
        <v>37</v>
      </c>
      <c r="I6395" t="s">
        <v>16</v>
      </c>
      <c r="J6395" t="s">
        <v>34</v>
      </c>
      <c r="K6395" s="6">
        <v>9</v>
      </c>
      <c r="L6395" s="6" t="str">
        <f t="shared" si="315"/>
        <v>Large</v>
      </c>
      <c r="M6395" s="7">
        <v>99</v>
      </c>
      <c r="N6395" s="2">
        <v>0.15</v>
      </c>
      <c r="O6395" s="3">
        <v>757.35</v>
      </c>
      <c r="P6395" s="3">
        <f>O6395/K6395</f>
        <v>84.15</v>
      </c>
      <c r="Q6395" s="3">
        <f>R6395/M6395</f>
        <v>0.86979797979797979</v>
      </c>
      <c r="R6395" s="4">
        <v>86.11</v>
      </c>
      <c r="S6395" s="2">
        <f>R6395/O6395</f>
        <v>0.11369908232653331</v>
      </c>
    </row>
    <row r="6396" spans="1:19" x14ac:dyDescent="0.3">
      <c r="A6396" s="6">
        <v>6679</v>
      </c>
      <c r="B6396" t="s">
        <v>7752</v>
      </c>
      <c r="C6396" s="11">
        <v>45693</v>
      </c>
      <c r="D6396" s="1" t="str">
        <f t="shared" si="316"/>
        <v>2025</v>
      </c>
      <c r="E6396" s="12" t="str">
        <f t="shared" si="317"/>
        <v>February</v>
      </c>
      <c r="F6396" t="s">
        <v>29</v>
      </c>
      <c r="G6396" t="s">
        <v>9662</v>
      </c>
      <c r="H6396" t="s">
        <v>37</v>
      </c>
      <c r="I6396" t="s">
        <v>19</v>
      </c>
      <c r="J6396" t="s">
        <v>42</v>
      </c>
      <c r="K6396" s="6">
        <v>6</v>
      </c>
      <c r="L6396" s="6" t="str">
        <f t="shared" si="315"/>
        <v>Midium</v>
      </c>
      <c r="M6396" s="7">
        <v>199</v>
      </c>
      <c r="N6396" s="2">
        <v>0</v>
      </c>
      <c r="O6396" s="3">
        <v>1194</v>
      </c>
      <c r="P6396" s="3">
        <f>O6396/K6396</f>
        <v>199</v>
      </c>
      <c r="Q6396" s="3">
        <f>R6396/M6396</f>
        <v>1.5023115577889445</v>
      </c>
      <c r="R6396" s="4">
        <v>298.95999999999998</v>
      </c>
      <c r="S6396" s="2">
        <f>R6396/O6396</f>
        <v>0.25038525963149078</v>
      </c>
    </row>
    <row r="6397" spans="1:19" x14ac:dyDescent="0.3">
      <c r="A6397" s="6">
        <v>6680</v>
      </c>
      <c r="B6397" t="s">
        <v>7753</v>
      </c>
      <c r="C6397" s="11">
        <v>45928</v>
      </c>
      <c r="D6397" s="1" t="str">
        <f t="shared" si="316"/>
        <v>2025</v>
      </c>
      <c r="E6397" s="12" t="str">
        <f t="shared" si="317"/>
        <v>September</v>
      </c>
      <c r="F6397" t="s">
        <v>40</v>
      </c>
      <c r="G6397" t="s">
        <v>9662</v>
      </c>
      <c r="H6397" t="s">
        <v>24</v>
      </c>
      <c r="I6397" t="s">
        <v>19</v>
      </c>
      <c r="J6397" t="s">
        <v>20</v>
      </c>
      <c r="K6397" s="6">
        <v>5</v>
      </c>
      <c r="L6397" s="6" t="str">
        <f t="shared" si="315"/>
        <v>Midium</v>
      </c>
      <c r="M6397" s="7">
        <v>299</v>
      </c>
      <c r="N6397" s="2">
        <v>0</v>
      </c>
      <c r="O6397" s="3">
        <v>1495</v>
      </c>
      <c r="P6397" s="3">
        <f>O6397/K6397</f>
        <v>299</v>
      </c>
      <c r="Q6397" s="3">
        <f>R6397/M6397</f>
        <v>1.4889297658862877</v>
      </c>
      <c r="R6397" s="4">
        <v>445.19</v>
      </c>
      <c r="S6397" s="2">
        <f>R6397/O6397</f>
        <v>0.29778595317725753</v>
      </c>
    </row>
    <row r="6398" spans="1:19" x14ac:dyDescent="0.3">
      <c r="A6398" s="6">
        <v>6681</v>
      </c>
      <c r="B6398" t="s">
        <v>7754</v>
      </c>
      <c r="C6398" s="11">
        <v>45953</v>
      </c>
      <c r="D6398" s="1" t="str">
        <f t="shared" si="316"/>
        <v>2025</v>
      </c>
      <c r="E6398" s="12" t="str">
        <f t="shared" si="317"/>
        <v>October</v>
      </c>
      <c r="F6398" t="s">
        <v>40</v>
      </c>
      <c r="G6398" t="s">
        <v>1493</v>
      </c>
      <c r="H6398" t="s">
        <v>37</v>
      </c>
      <c r="I6398" t="s">
        <v>19</v>
      </c>
      <c r="J6398" t="s">
        <v>20</v>
      </c>
      <c r="K6398" s="6">
        <v>1</v>
      </c>
      <c r="L6398" s="6" t="str">
        <f t="shared" si="315"/>
        <v>Small</v>
      </c>
      <c r="M6398" s="7">
        <v>299</v>
      </c>
      <c r="N6398" s="2">
        <v>0.15</v>
      </c>
      <c r="O6398" s="3">
        <v>254.15</v>
      </c>
      <c r="P6398" s="3">
        <f>O6398/K6398</f>
        <v>254.15</v>
      </c>
      <c r="Q6398" s="3">
        <f>R6398/M6398</f>
        <v>0.15404682274247491</v>
      </c>
      <c r="R6398" s="4">
        <v>46.06</v>
      </c>
      <c r="S6398" s="2">
        <f>R6398/O6398</f>
        <v>0.18123155616761755</v>
      </c>
    </row>
    <row r="6399" spans="1:19" x14ac:dyDescent="0.3">
      <c r="A6399" s="6">
        <v>6682</v>
      </c>
      <c r="B6399" t="s">
        <v>7755</v>
      </c>
      <c r="C6399" s="11">
        <v>45997</v>
      </c>
      <c r="D6399" s="1" t="str">
        <f t="shared" si="316"/>
        <v>2025</v>
      </c>
      <c r="E6399" s="12" t="str">
        <f t="shared" si="317"/>
        <v>December</v>
      </c>
      <c r="F6399" t="s">
        <v>29</v>
      </c>
      <c r="G6399" t="s">
        <v>3968</v>
      </c>
      <c r="H6399" t="s">
        <v>24</v>
      </c>
      <c r="I6399" t="s">
        <v>27</v>
      </c>
      <c r="J6399" t="s">
        <v>17</v>
      </c>
      <c r="K6399" s="6">
        <v>4</v>
      </c>
      <c r="L6399" s="6" t="str">
        <f t="shared" si="315"/>
        <v>Midium</v>
      </c>
      <c r="M6399" s="7">
        <v>299</v>
      </c>
      <c r="N6399" s="2">
        <v>0.05</v>
      </c>
      <c r="O6399" s="3">
        <v>1136.2</v>
      </c>
      <c r="P6399" s="3">
        <f>O6399/K6399</f>
        <v>284.05</v>
      </c>
      <c r="Q6399" s="3">
        <f>R6399/M6399</f>
        <v>0.39160535117056855</v>
      </c>
      <c r="R6399" s="4">
        <v>117.09</v>
      </c>
      <c r="S6399" s="2">
        <f>R6399/O6399</f>
        <v>0.10305403978172857</v>
      </c>
    </row>
    <row r="6400" spans="1:19" x14ac:dyDescent="0.3">
      <c r="A6400" s="6">
        <v>6683</v>
      </c>
      <c r="B6400" t="s">
        <v>7756</v>
      </c>
      <c r="C6400" s="11">
        <v>45420</v>
      </c>
      <c r="D6400" s="1" t="str">
        <f t="shared" si="316"/>
        <v>2024</v>
      </c>
      <c r="E6400" s="12" t="str">
        <f t="shared" si="317"/>
        <v>May</v>
      </c>
      <c r="F6400" t="s">
        <v>14</v>
      </c>
      <c r="G6400" t="s">
        <v>7348</v>
      </c>
      <c r="H6400" t="s">
        <v>24</v>
      </c>
      <c r="I6400" t="s">
        <v>27</v>
      </c>
      <c r="J6400" t="s">
        <v>47</v>
      </c>
      <c r="K6400" s="6">
        <v>5</v>
      </c>
      <c r="L6400" s="6" t="str">
        <f t="shared" si="315"/>
        <v>Midium</v>
      </c>
      <c r="M6400" s="7">
        <v>149</v>
      </c>
      <c r="N6400" s="2">
        <v>0</v>
      </c>
      <c r="O6400" s="3">
        <v>745</v>
      </c>
      <c r="P6400" s="3">
        <f>O6400/K6400</f>
        <v>149</v>
      </c>
      <c r="Q6400" s="3">
        <f>R6400/M6400</f>
        <v>0.96751677852348994</v>
      </c>
      <c r="R6400" s="4">
        <v>144.16</v>
      </c>
      <c r="S6400" s="2">
        <f>R6400/O6400</f>
        <v>0.19350335570469798</v>
      </c>
    </row>
    <row r="6401" spans="1:19" x14ac:dyDescent="0.3">
      <c r="A6401" s="6">
        <v>6684</v>
      </c>
      <c r="B6401" t="s">
        <v>7757</v>
      </c>
      <c r="C6401" s="11">
        <v>45803</v>
      </c>
      <c r="D6401" s="1" t="str">
        <f t="shared" si="316"/>
        <v>2025</v>
      </c>
      <c r="E6401" s="12" t="str">
        <f t="shared" si="317"/>
        <v>May</v>
      </c>
      <c r="F6401" t="s">
        <v>22</v>
      </c>
      <c r="G6401" t="s">
        <v>4240</v>
      </c>
      <c r="H6401" t="s">
        <v>24</v>
      </c>
      <c r="I6401" t="s">
        <v>19</v>
      </c>
      <c r="J6401" t="s">
        <v>42</v>
      </c>
      <c r="K6401" s="6">
        <v>9</v>
      </c>
      <c r="L6401" s="6" t="str">
        <f t="shared" si="315"/>
        <v>Large</v>
      </c>
      <c r="M6401" s="7">
        <v>799</v>
      </c>
      <c r="N6401" s="2">
        <v>0.05</v>
      </c>
      <c r="O6401" s="3">
        <v>6831.45</v>
      </c>
      <c r="P6401" s="3">
        <f>O6401/K6401</f>
        <v>759.05</v>
      </c>
      <c r="Q6401" s="3">
        <f>R6401/M6401</f>
        <v>0.44814768460575721</v>
      </c>
      <c r="R6401" s="4">
        <v>358.07</v>
      </c>
      <c r="S6401" s="2">
        <f>R6401/O6401</f>
        <v>5.2414933872018385E-2</v>
      </c>
    </row>
    <row r="6402" spans="1:19" x14ac:dyDescent="0.3">
      <c r="A6402" s="6">
        <v>6685</v>
      </c>
      <c r="B6402" t="s">
        <v>7758</v>
      </c>
      <c r="C6402" s="11">
        <v>45928</v>
      </c>
      <c r="D6402" s="1" t="str">
        <f t="shared" si="316"/>
        <v>2025</v>
      </c>
      <c r="E6402" s="12" t="str">
        <f t="shared" si="317"/>
        <v>September</v>
      </c>
      <c r="F6402" t="s">
        <v>29</v>
      </c>
      <c r="G6402" t="s">
        <v>9662</v>
      </c>
      <c r="H6402" t="s">
        <v>15</v>
      </c>
      <c r="I6402" t="s">
        <v>16</v>
      </c>
      <c r="J6402" t="s">
        <v>38</v>
      </c>
      <c r="K6402" s="6">
        <v>3</v>
      </c>
      <c r="L6402" s="6" t="str">
        <f t="shared" si="315"/>
        <v>Small</v>
      </c>
      <c r="M6402" s="7">
        <v>199</v>
      </c>
      <c r="N6402" s="2">
        <v>0</v>
      </c>
      <c r="O6402" s="3">
        <v>597</v>
      </c>
      <c r="P6402" s="3">
        <f>O6402/K6402</f>
        <v>199</v>
      </c>
      <c r="Q6402" s="3">
        <f>R6402/M6402</f>
        <v>0.69773869346733663</v>
      </c>
      <c r="R6402" s="4">
        <v>138.85</v>
      </c>
      <c r="S6402" s="2">
        <f>R6402/O6402</f>
        <v>0.23257956448911221</v>
      </c>
    </row>
    <row r="6403" spans="1:19" x14ac:dyDescent="0.3">
      <c r="A6403" s="6">
        <v>6686</v>
      </c>
      <c r="B6403" t="s">
        <v>7759</v>
      </c>
      <c r="C6403" s="11">
        <v>45516</v>
      </c>
      <c r="D6403" s="1" t="str">
        <f t="shared" si="316"/>
        <v>2024</v>
      </c>
      <c r="E6403" s="12" t="str">
        <f t="shared" si="317"/>
        <v>August</v>
      </c>
      <c r="F6403" t="s">
        <v>14</v>
      </c>
      <c r="G6403" t="s">
        <v>9662</v>
      </c>
      <c r="H6403" t="s">
        <v>37</v>
      </c>
      <c r="I6403" t="s">
        <v>19</v>
      </c>
      <c r="J6403" t="s">
        <v>42</v>
      </c>
      <c r="K6403" s="6">
        <v>3</v>
      </c>
      <c r="L6403" s="6" t="str">
        <f t="shared" ref="L6403:L6466" si="318">IF(K6403&lt;4,"Small", IF(K6403&lt;7,"Midium", IF(K6403&lt;=10,"Large")))</f>
        <v>Small</v>
      </c>
      <c r="M6403" s="7">
        <v>99</v>
      </c>
      <c r="N6403" s="2">
        <v>0.15</v>
      </c>
      <c r="O6403" s="3">
        <v>252.45</v>
      </c>
      <c r="P6403" s="3">
        <f>O6403/K6403</f>
        <v>84.149999999999991</v>
      </c>
      <c r="Q6403" s="3">
        <f>R6403/M6403</f>
        <v>0.4588888888888889</v>
      </c>
      <c r="R6403" s="4">
        <v>45.43</v>
      </c>
      <c r="S6403" s="2">
        <f>R6403/O6403</f>
        <v>0.17995642701525055</v>
      </c>
    </row>
    <row r="6404" spans="1:19" x14ac:dyDescent="0.3">
      <c r="A6404" s="6">
        <v>6687</v>
      </c>
      <c r="B6404" t="s">
        <v>7760</v>
      </c>
      <c r="C6404" s="11">
        <v>45582</v>
      </c>
      <c r="D6404" s="1" t="str">
        <f t="shared" si="316"/>
        <v>2024</v>
      </c>
      <c r="E6404" s="12" t="str">
        <f t="shared" si="317"/>
        <v>October</v>
      </c>
      <c r="F6404" t="s">
        <v>22</v>
      </c>
      <c r="G6404" t="s">
        <v>9662</v>
      </c>
      <c r="H6404" t="s">
        <v>15</v>
      </c>
      <c r="I6404" t="s">
        <v>16</v>
      </c>
      <c r="J6404" t="s">
        <v>34</v>
      </c>
      <c r="K6404" s="6">
        <v>5</v>
      </c>
      <c r="L6404" s="6" t="str">
        <f t="shared" si="318"/>
        <v>Midium</v>
      </c>
      <c r="M6404" s="7">
        <v>99</v>
      </c>
      <c r="N6404" s="2">
        <v>0.15</v>
      </c>
      <c r="O6404" s="3">
        <v>420.75</v>
      </c>
      <c r="P6404" s="3">
        <f>O6404/K6404</f>
        <v>84.15</v>
      </c>
      <c r="Q6404" s="3">
        <f>R6404/M6404</f>
        <v>0.35585858585858582</v>
      </c>
      <c r="R6404" s="4">
        <v>35.229999999999997</v>
      </c>
      <c r="S6404" s="2">
        <f>R6404/O6404</f>
        <v>8.3731431966726083E-2</v>
      </c>
    </row>
    <row r="6405" spans="1:19" x14ac:dyDescent="0.3">
      <c r="A6405" s="6">
        <v>6688</v>
      </c>
      <c r="B6405" t="s">
        <v>7761</v>
      </c>
      <c r="C6405" s="11">
        <v>45912</v>
      </c>
      <c r="D6405" s="1" t="str">
        <f t="shared" si="316"/>
        <v>2025</v>
      </c>
      <c r="E6405" s="12" t="str">
        <f t="shared" si="317"/>
        <v>September</v>
      </c>
      <c r="F6405" t="s">
        <v>29</v>
      </c>
      <c r="G6405" t="s">
        <v>9662</v>
      </c>
      <c r="H6405" t="s">
        <v>37</v>
      </c>
      <c r="I6405" t="s">
        <v>27</v>
      </c>
      <c r="J6405" t="s">
        <v>17</v>
      </c>
      <c r="K6405" s="6">
        <v>3</v>
      </c>
      <c r="L6405" s="6" t="str">
        <f t="shared" si="318"/>
        <v>Small</v>
      </c>
      <c r="M6405" s="7">
        <v>799</v>
      </c>
      <c r="N6405" s="2">
        <v>0</v>
      </c>
      <c r="O6405" s="3">
        <v>2397</v>
      </c>
      <c r="P6405" s="3">
        <f>O6405/K6405</f>
        <v>799</v>
      </c>
      <c r="Q6405" s="3">
        <f>R6405/M6405</f>
        <v>0.71784730913642048</v>
      </c>
      <c r="R6405" s="4">
        <v>573.55999999999995</v>
      </c>
      <c r="S6405" s="2">
        <f>R6405/O6405</f>
        <v>0.23928243637880681</v>
      </c>
    </row>
    <row r="6406" spans="1:19" x14ac:dyDescent="0.3">
      <c r="A6406" s="6">
        <v>6689</v>
      </c>
      <c r="B6406" t="s">
        <v>7762</v>
      </c>
      <c r="C6406" s="11">
        <v>45784</v>
      </c>
      <c r="D6406" s="1" t="str">
        <f t="shared" si="316"/>
        <v>2025</v>
      </c>
      <c r="E6406" s="12" t="str">
        <f t="shared" si="317"/>
        <v>May</v>
      </c>
      <c r="F6406" t="s">
        <v>14</v>
      </c>
      <c r="G6406" t="s">
        <v>9662</v>
      </c>
      <c r="H6406" t="s">
        <v>15</v>
      </c>
      <c r="I6406" t="s">
        <v>16</v>
      </c>
      <c r="J6406" t="s">
        <v>38</v>
      </c>
      <c r="K6406" s="6">
        <v>10</v>
      </c>
      <c r="L6406" s="6" t="str">
        <f t="shared" si="318"/>
        <v>Large</v>
      </c>
      <c r="M6406" s="7">
        <v>799</v>
      </c>
      <c r="N6406" s="2">
        <v>0.15</v>
      </c>
      <c r="O6406" s="3">
        <v>6791.5</v>
      </c>
      <c r="P6406" s="3">
        <f>O6406/K6406</f>
        <v>679.15</v>
      </c>
      <c r="Q6406" s="3">
        <f>R6406/M6406</f>
        <v>1.0274217772215268</v>
      </c>
      <c r="R6406" s="4">
        <v>820.91</v>
      </c>
      <c r="S6406" s="2">
        <f>R6406/O6406</f>
        <v>0.1208731502613561</v>
      </c>
    </row>
    <row r="6407" spans="1:19" x14ac:dyDescent="0.3">
      <c r="A6407" s="6">
        <v>6690</v>
      </c>
      <c r="B6407" t="s">
        <v>7763</v>
      </c>
      <c r="C6407" s="11">
        <v>45483</v>
      </c>
      <c r="D6407" s="1" t="str">
        <f t="shared" si="316"/>
        <v>2024</v>
      </c>
      <c r="E6407" s="12" t="str">
        <f t="shared" si="317"/>
        <v>July</v>
      </c>
      <c r="F6407" t="s">
        <v>40</v>
      </c>
      <c r="G6407" t="s">
        <v>2525</v>
      </c>
      <c r="H6407" t="s">
        <v>24</v>
      </c>
      <c r="I6407" t="s">
        <v>27</v>
      </c>
      <c r="J6407" t="s">
        <v>17</v>
      </c>
      <c r="K6407" s="6">
        <v>9</v>
      </c>
      <c r="L6407" s="6" t="str">
        <f t="shared" si="318"/>
        <v>Large</v>
      </c>
      <c r="M6407" s="7">
        <v>499</v>
      </c>
      <c r="N6407" s="2">
        <v>0.1</v>
      </c>
      <c r="O6407" s="3">
        <v>4041.9</v>
      </c>
      <c r="P6407" s="3">
        <f>O6407/K6407</f>
        <v>449.1</v>
      </c>
      <c r="Q6407" s="3">
        <f>R6407/M6407</f>
        <v>0.85657314629258519</v>
      </c>
      <c r="R6407" s="4">
        <v>427.43</v>
      </c>
      <c r="S6407" s="2">
        <f>R6407/O6407</f>
        <v>0.10574977114723273</v>
      </c>
    </row>
    <row r="6408" spans="1:19" x14ac:dyDescent="0.3">
      <c r="A6408" s="6">
        <v>6691</v>
      </c>
      <c r="B6408" t="s">
        <v>7764</v>
      </c>
      <c r="C6408" s="11">
        <v>45489</v>
      </c>
      <c r="D6408" s="1" t="str">
        <f t="shared" si="316"/>
        <v>2024</v>
      </c>
      <c r="E6408" s="12" t="str">
        <f t="shared" si="317"/>
        <v>July</v>
      </c>
      <c r="F6408" t="s">
        <v>14</v>
      </c>
      <c r="G6408" t="s">
        <v>9662</v>
      </c>
      <c r="H6408" t="s">
        <v>37</v>
      </c>
      <c r="I6408" t="s">
        <v>19</v>
      </c>
      <c r="J6408" t="s">
        <v>25</v>
      </c>
      <c r="K6408" s="6">
        <v>5</v>
      </c>
      <c r="L6408" s="6" t="str">
        <f t="shared" si="318"/>
        <v>Midium</v>
      </c>
      <c r="M6408" s="7">
        <v>199</v>
      </c>
      <c r="N6408" s="2">
        <v>0</v>
      </c>
      <c r="O6408" s="3">
        <v>995</v>
      </c>
      <c r="P6408" s="3">
        <f>O6408/K6408</f>
        <v>199</v>
      </c>
      <c r="Q6408" s="3">
        <f>R6408/M6408</f>
        <v>0.72829145728643219</v>
      </c>
      <c r="R6408" s="4">
        <v>144.93</v>
      </c>
      <c r="S6408" s="2">
        <f>R6408/O6408</f>
        <v>0.14565829145728643</v>
      </c>
    </row>
    <row r="6409" spans="1:19" x14ac:dyDescent="0.3">
      <c r="A6409" s="6">
        <v>6692</v>
      </c>
      <c r="B6409" t="s">
        <v>7765</v>
      </c>
      <c r="C6409" s="11">
        <v>45585</v>
      </c>
      <c r="D6409" s="1" t="str">
        <f t="shared" si="316"/>
        <v>2024</v>
      </c>
      <c r="E6409" s="12" t="str">
        <f t="shared" si="317"/>
        <v>October</v>
      </c>
      <c r="F6409" t="s">
        <v>22</v>
      </c>
      <c r="G6409" t="s">
        <v>9662</v>
      </c>
      <c r="H6409" t="s">
        <v>15</v>
      </c>
      <c r="I6409" t="s">
        <v>16</v>
      </c>
      <c r="J6409" t="s">
        <v>38</v>
      </c>
      <c r="K6409" s="6">
        <v>4</v>
      </c>
      <c r="L6409" s="6" t="str">
        <f t="shared" si="318"/>
        <v>Midium</v>
      </c>
      <c r="M6409" s="7">
        <v>99</v>
      </c>
      <c r="N6409" s="2">
        <v>0</v>
      </c>
      <c r="O6409" s="3">
        <v>396</v>
      </c>
      <c r="P6409" s="3">
        <f>O6409/K6409</f>
        <v>99</v>
      </c>
      <c r="Q6409" s="3">
        <f>R6409/M6409</f>
        <v>0.81515151515151518</v>
      </c>
      <c r="R6409" s="4">
        <v>80.7</v>
      </c>
      <c r="S6409" s="2">
        <f>R6409/O6409</f>
        <v>0.2037878787878788</v>
      </c>
    </row>
    <row r="6410" spans="1:19" x14ac:dyDescent="0.3">
      <c r="A6410" s="6">
        <v>6693</v>
      </c>
      <c r="B6410" t="s">
        <v>7766</v>
      </c>
      <c r="C6410" s="11">
        <v>45748</v>
      </c>
      <c r="D6410" s="1" t="str">
        <f t="shared" si="316"/>
        <v>2025</v>
      </c>
      <c r="E6410" s="12" t="str">
        <f t="shared" si="317"/>
        <v>April</v>
      </c>
      <c r="F6410" t="s">
        <v>40</v>
      </c>
      <c r="G6410" t="s">
        <v>9662</v>
      </c>
      <c r="H6410" t="s">
        <v>37</v>
      </c>
      <c r="I6410" t="s">
        <v>16</v>
      </c>
      <c r="J6410" t="s">
        <v>38</v>
      </c>
      <c r="K6410" s="6">
        <v>7</v>
      </c>
      <c r="L6410" s="6" t="str">
        <f t="shared" si="318"/>
        <v>Large</v>
      </c>
      <c r="M6410" s="7">
        <v>199</v>
      </c>
      <c r="N6410" s="2">
        <v>0.1</v>
      </c>
      <c r="O6410" s="3">
        <v>1253.7</v>
      </c>
      <c r="P6410" s="3">
        <f>O6410/K6410</f>
        <v>179.1</v>
      </c>
      <c r="Q6410" s="3">
        <f>R6410/M6410</f>
        <v>0.47678391959798994</v>
      </c>
      <c r="R6410" s="4">
        <v>94.88</v>
      </c>
      <c r="S6410" s="2">
        <f>R6410/O6410</f>
        <v>7.5679987237776178E-2</v>
      </c>
    </row>
    <row r="6411" spans="1:19" x14ac:dyDescent="0.3">
      <c r="A6411" s="6">
        <v>6694</v>
      </c>
      <c r="B6411" t="s">
        <v>7767</v>
      </c>
      <c r="C6411" s="11">
        <v>45860</v>
      </c>
      <c r="D6411" s="1" t="str">
        <f t="shared" si="316"/>
        <v>2025</v>
      </c>
      <c r="E6411" s="12" t="str">
        <f t="shared" si="317"/>
        <v>July</v>
      </c>
      <c r="F6411" t="s">
        <v>14</v>
      </c>
      <c r="G6411" t="s">
        <v>9662</v>
      </c>
      <c r="H6411" t="s">
        <v>24</v>
      </c>
      <c r="I6411" t="s">
        <v>19</v>
      </c>
      <c r="J6411" t="s">
        <v>42</v>
      </c>
      <c r="K6411" s="6">
        <v>7</v>
      </c>
      <c r="L6411" s="6" t="str">
        <f t="shared" si="318"/>
        <v>Large</v>
      </c>
      <c r="M6411" s="7">
        <v>149</v>
      </c>
      <c r="N6411" s="2">
        <v>0</v>
      </c>
      <c r="O6411" s="3">
        <v>1043</v>
      </c>
      <c r="P6411" s="3">
        <f>O6411/K6411</f>
        <v>149</v>
      </c>
      <c r="Q6411" s="3">
        <f>R6411/M6411</f>
        <v>0.39348993288590606</v>
      </c>
      <c r="R6411" s="4">
        <v>58.63</v>
      </c>
      <c r="S6411" s="2">
        <f>R6411/O6411</f>
        <v>5.6212847555129439E-2</v>
      </c>
    </row>
    <row r="6412" spans="1:19" x14ac:dyDescent="0.3">
      <c r="A6412" s="6">
        <v>6695</v>
      </c>
      <c r="B6412" t="s">
        <v>7768</v>
      </c>
      <c r="C6412" s="11">
        <v>45505</v>
      </c>
      <c r="D6412" s="1" t="str">
        <f t="shared" si="316"/>
        <v>2024</v>
      </c>
      <c r="E6412" s="12" t="str">
        <f t="shared" si="317"/>
        <v>August</v>
      </c>
      <c r="F6412" t="s">
        <v>40</v>
      </c>
      <c r="G6412" t="s">
        <v>4978</v>
      </c>
      <c r="H6412" t="s">
        <v>37</v>
      </c>
      <c r="I6412" t="s">
        <v>19</v>
      </c>
      <c r="J6412" t="s">
        <v>20</v>
      </c>
      <c r="K6412" s="6">
        <v>4</v>
      </c>
      <c r="L6412" s="6" t="str">
        <f t="shared" si="318"/>
        <v>Midium</v>
      </c>
      <c r="M6412" s="7">
        <v>999</v>
      </c>
      <c r="N6412" s="2">
        <v>0</v>
      </c>
      <c r="O6412" s="3">
        <v>3996</v>
      </c>
      <c r="P6412" s="3">
        <f>O6412/K6412</f>
        <v>999</v>
      </c>
      <c r="Q6412" s="3">
        <f>R6412/M6412</f>
        <v>0.96159159159159158</v>
      </c>
      <c r="R6412" s="4">
        <v>960.63</v>
      </c>
      <c r="S6412" s="2">
        <f>R6412/O6412</f>
        <v>0.24039789789789789</v>
      </c>
    </row>
    <row r="6413" spans="1:19" x14ac:dyDescent="0.3">
      <c r="A6413" s="6">
        <v>6696</v>
      </c>
      <c r="B6413" t="s">
        <v>7769</v>
      </c>
      <c r="C6413" s="11">
        <v>45848</v>
      </c>
      <c r="D6413" s="1" t="str">
        <f t="shared" si="316"/>
        <v>2025</v>
      </c>
      <c r="E6413" s="12" t="str">
        <f t="shared" si="317"/>
        <v>July</v>
      </c>
      <c r="F6413" t="s">
        <v>40</v>
      </c>
      <c r="G6413" t="s">
        <v>3637</v>
      </c>
      <c r="H6413" t="s">
        <v>24</v>
      </c>
      <c r="I6413" t="s">
        <v>27</v>
      </c>
      <c r="J6413" t="s">
        <v>17</v>
      </c>
      <c r="K6413" s="6">
        <v>9</v>
      </c>
      <c r="L6413" s="6" t="str">
        <f t="shared" si="318"/>
        <v>Large</v>
      </c>
      <c r="M6413" s="7">
        <v>499</v>
      </c>
      <c r="N6413" s="2">
        <v>0.05</v>
      </c>
      <c r="O6413" s="3">
        <v>4266.45</v>
      </c>
      <c r="P6413" s="3">
        <f>O6413/K6413</f>
        <v>474.04999999999995</v>
      </c>
      <c r="Q6413" s="3">
        <f>R6413/M6413</f>
        <v>1.1796392785571141</v>
      </c>
      <c r="R6413" s="4">
        <v>588.64</v>
      </c>
      <c r="S6413" s="2">
        <f>R6413/O6413</f>
        <v>0.13796950626398996</v>
      </c>
    </row>
    <row r="6414" spans="1:19" x14ac:dyDescent="0.3">
      <c r="A6414" s="6">
        <v>6697</v>
      </c>
      <c r="B6414" t="s">
        <v>7770</v>
      </c>
      <c r="C6414" s="11">
        <v>45496</v>
      </c>
      <c r="D6414" s="1" t="str">
        <f t="shared" si="316"/>
        <v>2024</v>
      </c>
      <c r="E6414" s="12" t="str">
        <f t="shared" si="317"/>
        <v>July</v>
      </c>
      <c r="F6414" t="s">
        <v>40</v>
      </c>
      <c r="G6414" t="s">
        <v>9662</v>
      </c>
      <c r="H6414" t="s">
        <v>15</v>
      </c>
      <c r="I6414" t="s">
        <v>16</v>
      </c>
      <c r="J6414" t="s">
        <v>38</v>
      </c>
      <c r="K6414" s="6">
        <v>9</v>
      </c>
      <c r="L6414" s="6" t="str">
        <f t="shared" si="318"/>
        <v>Large</v>
      </c>
      <c r="M6414" s="7">
        <v>299</v>
      </c>
      <c r="N6414" s="2">
        <v>0.1</v>
      </c>
      <c r="O6414" s="3">
        <v>2421.9</v>
      </c>
      <c r="P6414" s="3">
        <f>O6414/K6414</f>
        <v>269.10000000000002</v>
      </c>
      <c r="Q6414" s="3">
        <f>R6414/M6414</f>
        <v>0.86030100334448167</v>
      </c>
      <c r="R6414" s="4">
        <v>257.23</v>
      </c>
      <c r="S6414" s="2">
        <f>R6414/O6414</f>
        <v>0.10621000041289896</v>
      </c>
    </row>
    <row r="6415" spans="1:19" x14ac:dyDescent="0.3">
      <c r="A6415" s="6">
        <v>6698</v>
      </c>
      <c r="B6415" t="s">
        <v>7771</v>
      </c>
      <c r="C6415" s="11">
        <v>45305</v>
      </c>
      <c r="D6415" s="1" t="str">
        <f t="shared" si="316"/>
        <v>2024</v>
      </c>
      <c r="E6415" s="12" t="str">
        <f t="shared" si="317"/>
        <v>January</v>
      </c>
      <c r="F6415" t="s">
        <v>40</v>
      </c>
      <c r="G6415" t="s">
        <v>9662</v>
      </c>
      <c r="H6415" t="s">
        <v>15</v>
      </c>
      <c r="I6415" t="s">
        <v>16</v>
      </c>
      <c r="J6415" t="s">
        <v>38</v>
      </c>
      <c r="K6415" s="6">
        <v>8</v>
      </c>
      <c r="L6415" s="6" t="str">
        <f t="shared" si="318"/>
        <v>Large</v>
      </c>
      <c r="M6415" s="7">
        <v>149</v>
      </c>
      <c r="N6415" s="2">
        <v>0</v>
      </c>
      <c r="O6415" s="3">
        <v>1192</v>
      </c>
      <c r="P6415" s="3">
        <f>O6415/K6415</f>
        <v>149</v>
      </c>
      <c r="Q6415" s="3">
        <f>R6415/M6415</f>
        <v>0.64503355704697984</v>
      </c>
      <c r="R6415" s="4">
        <v>96.11</v>
      </c>
      <c r="S6415" s="2">
        <f>R6415/O6415</f>
        <v>8.0629194630872481E-2</v>
      </c>
    </row>
    <row r="6416" spans="1:19" x14ac:dyDescent="0.3">
      <c r="A6416" s="6">
        <v>6699</v>
      </c>
      <c r="B6416" t="s">
        <v>7772</v>
      </c>
      <c r="C6416" s="11">
        <v>45606</v>
      </c>
      <c r="D6416" s="1" t="str">
        <f t="shared" si="316"/>
        <v>2024</v>
      </c>
      <c r="E6416" s="12" t="str">
        <f t="shared" si="317"/>
        <v>November</v>
      </c>
      <c r="F6416" t="s">
        <v>14</v>
      </c>
      <c r="G6416" t="s">
        <v>9662</v>
      </c>
      <c r="H6416" t="s">
        <v>24</v>
      </c>
      <c r="I6416" t="s">
        <v>19</v>
      </c>
      <c r="J6416" t="s">
        <v>25</v>
      </c>
      <c r="K6416" s="6">
        <v>7</v>
      </c>
      <c r="L6416" s="6" t="str">
        <f t="shared" si="318"/>
        <v>Large</v>
      </c>
      <c r="M6416" s="7">
        <v>199</v>
      </c>
      <c r="N6416" s="2">
        <v>0.15</v>
      </c>
      <c r="O6416" s="3">
        <v>1184.05</v>
      </c>
      <c r="P6416" s="3">
        <f>O6416/K6416</f>
        <v>169.15</v>
      </c>
      <c r="Q6416" s="3">
        <f>R6416/M6416</f>
        <v>0.6176381909547739</v>
      </c>
      <c r="R6416" s="4">
        <v>122.91</v>
      </c>
      <c r="S6416" s="2">
        <f>R6416/O6416</f>
        <v>0.10380473797559225</v>
      </c>
    </row>
    <row r="6417" spans="1:19" x14ac:dyDescent="0.3">
      <c r="A6417" s="6">
        <v>6700</v>
      </c>
      <c r="B6417" t="s">
        <v>7773</v>
      </c>
      <c r="C6417" s="11">
        <v>45745</v>
      </c>
      <c r="D6417" s="1" t="str">
        <f t="shared" si="316"/>
        <v>2025</v>
      </c>
      <c r="E6417" s="12" t="str">
        <f t="shared" si="317"/>
        <v>March</v>
      </c>
      <c r="F6417" t="s">
        <v>14</v>
      </c>
      <c r="G6417" t="s">
        <v>9662</v>
      </c>
      <c r="H6417" t="s">
        <v>24</v>
      </c>
      <c r="I6417" t="s">
        <v>19</v>
      </c>
      <c r="J6417" t="s">
        <v>42</v>
      </c>
      <c r="K6417" s="6">
        <v>1</v>
      </c>
      <c r="L6417" s="6" t="str">
        <f t="shared" si="318"/>
        <v>Small</v>
      </c>
      <c r="M6417" s="7">
        <v>149</v>
      </c>
      <c r="N6417" s="2">
        <v>0.15</v>
      </c>
      <c r="O6417" s="3">
        <v>126.65</v>
      </c>
      <c r="P6417" s="3">
        <f>O6417/K6417</f>
        <v>126.65</v>
      </c>
      <c r="Q6417" s="3">
        <f>R6417/M6417</f>
        <v>0.10852348993288592</v>
      </c>
      <c r="R6417" s="4">
        <v>16.170000000000002</v>
      </c>
      <c r="S6417" s="2">
        <f>R6417/O6417</f>
        <v>0.12767469403868931</v>
      </c>
    </row>
    <row r="6418" spans="1:19" x14ac:dyDescent="0.3">
      <c r="A6418" s="6">
        <v>6701</v>
      </c>
      <c r="B6418" t="s">
        <v>7774</v>
      </c>
      <c r="C6418" s="11">
        <v>45493</v>
      </c>
      <c r="D6418" s="1" t="str">
        <f t="shared" si="316"/>
        <v>2024</v>
      </c>
      <c r="E6418" s="12" t="str">
        <f t="shared" si="317"/>
        <v>July</v>
      </c>
      <c r="F6418" t="s">
        <v>22</v>
      </c>
      <c r="G6418" t="s">
        <v>9662</v>
      </c>
      <c r="H6418" t="s">
        <v>37</v>
      </c>
      <c r="I6418" t="s">
        <v>19</v>
      </c>
      <c r="J6418" t="s">
        <v>25</v>
      </c>
      <c r="K6418" s="6">
        <v>7</v>
      </c>
      <c r="L6418" s="6" t="str">
        <f t="shared" si="318"/>
        <v>Large</v>
      </c>
      <c r="M6418" s="7">
        <v>999</v>
      </c>
      <c r="N6418" s="2">
        <v>0</v>
      </c>
      <c r="O6418" s="3">
        <v>6993</v>
      </c>
      <c r="P6418" s="3">
        <f>O6418/K6418</f>
        <v>999</v>
      </c>
      <c r="Q6418" s="3">
        <f>R6418/M6418</f>
        <v>0.69345345345345344</v>
      </c>
      <c r="R6418" s="4">
        <v>692.76</v>
      </c>
      <c r="S6418" s="2">
        <f>R6418/O6418</f>
        <v>9.9064779064779063E-2</v>
      </c>
    </row>
    <row r="6419" spans="1:19" x14ac:dyDescent="0.3">
      <c r="A6419" s="6">
        <v>6702</v>
      </c>
      <c r="B6419" t="s">
        <v>7775</v>
      </c>
      <c r="C6419" s="11">
        <v>45467</v>
      </c>
      <c r="D6419" s="1" t="str">
        <f t="shared" si="316"/>
        <v>2024</v>
      </c>
      <c r="E6419" s="12" t="str">
        <f t="shared" si="317"/>
        <v>June</v>
      </c>
      <c r="F6419" t="s">
        <v>40</v>
      </c>
      <c r="G6419" t="s">
        <v>9662</v>
      </c>
      <c r="H6419" t="s">
        <v>15</v>
      </c>
      <c r="I6419" t="s">
        <v>19</v>
      </c>
      <c r="J6419" t="s">
        <v>32</v>
      </c>
      <c r="K6419" s="6">
        <v>6</v>
      </c>
      <c r="L6419" s="6" t="str">
        <f t="shared" si="318"/>
        <v>Midium</v>
      </c>
      <c r="M6419" s="7">
        <v>499</v>
      </c>
      <c r="N6419" s="2">
        <v>0.15</v>
      </c>
      <c r="O6419" s="3">
        <v>2544.9</v>
      </c>
      <c r="P6419" s="3">
        <f>O6419/K6419</f>
        <v>424.15000000000003</v>
      </c>
      <c r="Q6419" s="3">
        <f>R6419/M6419</f>
        <v>1.0237074148296592</v>
      </c>
      <c r="R6419" s="4">
        <v>510.83</v>
      </c>
      <c r="S6419" s="2">
        <f>R6419/O6419</f>
        <v>0.20072694408424691</v>
      </c>
    </row>
    <row r="6420" spans="1:19" x14ac:dyDescent="0.3">
      <c r="A6420" s="6">
        <v>6703</v>
      </c>
      <c r="B6420" t="s">
        <v>7776</v>
      </c>
      <c r="C6420" s="11">
        <v>45870</v>
      </c>
      <c r="D6420" s="1" t="str">
        <f t="shared" si="316"/>
        <v>2025</v>
      </c>
      <c r="E6420" s="12" t="str">
        <f t="shared" si="317"/>
        <v>August</v>
      </c>
      <c r="F6420" t="s">
        <v>40</v>
      </c>
      <c r="G6420" t="s">
        <v>9662</v>
      </c>
      <c r="H6420" t="s">
        <v>15</v>
      </c>
      <c r="I6420" t="s">
        <v>19</v>
      </c>
      <c r="J6420" t="s">
        <v>20</v>
      </c>
      <c r="K6420" s="6">
        <v>7</v>
      </c>
      <c r="L6420" s="6" t="str">
        <f t="shared" si="318"/>
        <v>Large</v>
      </c>
      <c r="M6420" s="7">
        <v>299</v>
      </c>
      <c r="N6420" s="2">
        <v>0.15</v>
      </c>
      <c r="O6420" s="3">
        <v>1779.05</v>
      </c>
      <c r="P6420" s="3">
        <f>O6420/K6420</f>
        <v>254.15</v>
      </c>
      <c r="Q6420" s="3">
        <f>R6420/M6420</f>
        <v>0.48277591973244144</v>
      </c>
      <c r="R6420" s="4">
        <v>144.35</v>
      </c>
      <c r="S6420" s="2">
        <f>R6420/O6420</f>
        <v>8.1138810039065798E-2</v>
      </c>
    </row>
    <row r="6421" spans="1:19" x14ac:dyDescent="0.3">
      <c r="A6421" s="6">
        <v>6704</v>
      </c>
      <c r="B6421" t="s">
        <v>7777</v>
      </c>
      <c r="C6421" s="11">
        <v>45469</v>
      </c>
      <c r="D6421" s="1" t="str">
        <f t="shared" si="316"/>
        <v>2024</v>
      </c>
      <c r="E6421" s="12" t="str">
        <f t="shared" si="317"/>
        <v>June</v>
      </c>
      <c r="F6421" t="s">
        <v>22</v>
      </c>
      <c r="G6421" t="s">
        <v>606</v>
      </c>
      <c r="H6421" t="s">
        <v>24</v>
      </c>
      <c r="I6421" t="s">
        <v>16</v>
      </c>
      <c r="J6421" t="s">
        <v>34</v>
      </c>
      <c r="K6421" s="6">
        <v>7</v>
      </c>
      <c r="L6421" s="6" t="str">
        <f t="shared" si="318"/>
        <v>Large</v>
      </c>
      <c r="M6421" s="7">
        <v>299</v>
      </c>
      <c r="N6421" s="2">
        <v>0</v>
      </c>
      <c r="O6421" s="3">
        <v>2093</v>
      </c>
      <c r="P6421" s="3">
        <f>O6421/K6421</f>
        <v>299</v>
      </c>
      <c r="Q6421" s="3">
        <f>R6421/M6421</f>
        <v>1.6285284280936454</v>
      </c>
      <c r="R6421" s="4">
        <v>486.93</v>
      </c>
      <c r="S6421" s="2">
        <f>R6421/O6421</f>
        <v>0.2326469182990922</v>
      </c>
    </row>
    <row r="6422" spans="1:19" x14ac:dyDescent="0.3">
      <c r="A6422" s="6">
        <v>6705</v>
      </c>
      <c r="B6422" t="s">
        <v>7778</v>
      </c>
      <c r="C6422" s="11">
        <v>45681</v>
      </c>
      <c r="D6422" s="1" t="str">
        <f t="shared" si="316"/>
        <v>2025</v>
      </c>
      <c r="E6422" s="12" t="str">
        <f t="shared" si="317"/>
        <v>January</v>
      </c>
      <c r="F6422" t="s">
        <v>14</v>
      </c>
      <c r="G6422" t="s">
        <v>9662</v>
      </c>
      <c r="H6422" t="s">
        <v>24</v>
      </c>
      <c r="I6422" t="s">
        <v>19</v>
      </c>
      <c r="J6422" t="s">
        <v>32</v>
      </c>
      <c r="K6422" s="6">
        <v>8</v>
      </c>
      <c r="L6422" s="6" t="str">
        <f t="shared" si="318"/>
        <v>Large</v>
      </c>
      <c r="M6422" s="7">
        <v>199</v>
      </c>
      <c r="N6422" s="2">
        <v>0</v>
      </c>
      <c r="O6422" s="3">
        <v>1592</v>
      </c>
      <c r="P6422" s="3">
        <f>O6422/K6422</f>
        <v>199</v>
      </c>
      <c r="Q6422" s="3">
        <f>R6422/M6422</f>
        <v>2.0868341708542713</v>
      </c>
      <c r="R6422" s="4">
        <v>415.28</v>
      </c>
      <c r="S6422" s="2">
        <f>R6422/O6422</f>
        <v>0.26085427135678391</v>
      </c>
    </row>
    <row r="6423" spans="1:19" x14ac:dyDescent="0.3">
      <c r="A6423" s="6">
        <v>6706</v>
      </c>
      <c r="B6423" t="s">
        <v>7779</v>
      </c>
      <c r="C6423" s="11">
        <v>45575</v>
      </c>
      <c r="D6423" s="1" t="str">
        <f t="shared" si="316"/>
        <v>2024</v>
      </c>
      <c r="E6423" s="12" t="str">
        <f t="shared" si="317"/>
        <v>October</v>
      </c>
      <c r="F6423" t="s">
        <v>29</v>
      </c>
      <c r="G6423" t="s">
        <v>7780</v>
      </c>
      <c r="H6423" t="s">
        <v>24</v>
      </c>
      <c r="I6423" t="s">
        <v>19</v>
      </c>
      <c r="J6423" t="s">
        <v>42</v>
      </c>
      <c r="K6423" s="6">
        <v>3</v>
      </c>
      <c r="L6423" s="6" t="str">
        <f t="shared" si="318"/>
        <v>Small</v>
      </c>
      <c r="M6423" s="7">
        <v>499</v>
      </c>
      <c r="N6423" s="2">
        <v>0.15</v>
      </c>
      <c r="O6423" s="3">
        <v>1272.45</v>
      </c>
      <c r="P6423" s="3">
        <f>O6423/K6423</f>
        <v>424.15000000000003</v>
      </c>
      <c r="Q6423" s="3">
        <f>R6423/M6423</f>
        <v>0.65408817635270533</v>
      </c>
      <c r="R6423" s="4">
        <v>326.39</v>
      </c>
      <c r="S6423" s="2">
        <f>R6423/O6423</f>
        <v>0.25650516719713934</v>
      </c>
    </row>
    <row r="6424" spans="1:19" x14ac:dyDescent="0.3">
      <c r="A6424" s="6">
        <v>6707</v>
      </c>
      <c r="B6424" t="s">
        <v>7781</v>
      </c>
      <c r="C6424" s="11">
        <v>45462</v>
      </c>
      <c r="D6424" s="1" t="str">
        <f t="shared" si="316"/>
        <v>2024</v>
      </c>
      <c r="E6424" s="12" t="str">
        <f t="shared" si="317"/>
        <v>June</v>
      </c>
      <c r="F6424" t="s">
        <v>29</v>
      </c>
      <c r="G6424" t="s">
        <v>301</v>
      </c>
      <c r="H6424" t="s">
        <v>15</v>
      </c>
      <c r="I6424" t="s">
        <v>16</v>
      </c>
      <c r="J6424" t="s">
        <v>38</v>
      </c>
      <c r="K6424" s="6">
        <v>2</v>
      </c>
      <c r="L6424" s="6" t="str">
        <f t="shared" si="318"/>
        <v>Small</v>
      </c>
      <c r="M6424" s="7">
        <v>149</v>
      </c>
      <c r="N6424" s="2">
        <v>0.15</v>
      </c>
      <c r="O6424" s="3">
        <v>253.3</v>
      </c>
      <c r="P6424" s="3">
        <f>O6424/K6424</f>
        <v>126.65</v>
      </c>
      <c r="Q6424" s="3">
        <f>R6424/M6424</f>
        <v>0.12268456375838926</v>
      </c>
      <c r="R6424" s="4">
        <v>18.28</v>
      </c>
      <c r="S6424" s="2">
        <f>R6424/O6424</f>
        <v>7.2167390446111326E-2</v>
      </c>
    </row>
    <row r="6425" spans="1:19" x14ac:dyDescent="0.3">
      <c r="A6425" s="6">
        <v>6708</v>
      </c>
      <c r="B6425" t="s">
        <v>7782</v>
      </c>
      <c r="C6425" s="11">
        <v>45983</v>
      </c>
      <c r="D6425" s="1" t="str">
        <f t="shared" si="316"/>
        <v>2025</v>
      </c>
      <c r="E6425" s="12" t="str">
        <f t="shared" si="317"/>
        <v>November</v>
      </c>
      <c r="F6425" t="s">
        <v>40</v>
      </c>
      <c r="G6425" t="s">
        <v>1946</v>
      </c>
      <c r="H6425" t="s">
        <v>15</v>
      </c>
      <c r="I6425" t="s">
        <v>27</v>
      </c>
      <c r="J6425" t="s">
        <v>17</v>
      </c>
      <c r="K6425" s="6">
        <v>9</v>
      </c>
      <c r="L6425" s="6" t="str">
        <f t="shared" si="318"/>
        <v>Large</v>
      </c>
      <c r="M6425" s="7">
        <v>149</v>
      </c>
      <c r="N6425" s="2">
        <v>0</v>
      </c>
      <c r="O6425" s="3">
        <v>1341</v>
      </c>
      <c r="P6425" s="3">
        <f>O6425/K6425</f>
        <v>149</v>
      </c>
      <c r="Q6425" s="3">
        <f>R6425/M6425</f>
        <v>0.88134228187919461</v>
      </c>
      <c r="R6425" s="4">
        <v>131.32</v>
      </c>
      <c r="S6425" s="2">
        <f>R6425/O6425</f>
        <v>9.7926920208799395E-2</v>
      </c>
    </row>
    <row r="6426" spans="1:19" x14ac:dyDescent="0.3">
      <c r="A6426" s="6">
        <v>6709</v>
      </c>
      <c r="B6426" t="s">
        <v>7783</v>
      </c>
      <c r="C6426" s="11">
        <v>45906</v>
      </c>
      <c r="D6426" s="1" t="str">
        <f t="shared" si="316"/>
        <v>2025</v>
      </c>
      <c r="E6426" s="12" t="str">
        <f t="shared" si="317"/>
        <v>September</v>
      </c>
      <c r="F6426" t="s">
        <v>40</v>
      </c>
      <c r="G6426" t="s">
        <v>9662</v>
      </c>
      <c r="H6426" t="s">
        <v>37</v>
      </c>
      <c r="I6426" t="s">
        <v>16</v>
      </c>
      <c r="J6426" t="s">
        <v>38</v>
      </c>
      <c r="K6426" s="6">
        <v>8</v>
      </c>
      <c r="L6426" s="6" t="str">
        <f t="shared" si="318"/>
        <v>Large</v>
      </c>
      <c r="M6426" s="7">
        <v>199</v>
      </c>
      <c r="N6426" s="2">
        <v>0</v>
      </c>
      <c r="O6426" s="3">
        <v>1592</v>
      </c>
      <c r="P6426" s="3">
        <f>O6426/K6426</f>
        <v>199</v>
      </c>
      <c r="Q6426" s="3">
        <f>R6426/M6426</f>
        <v>0.45356783919597993</v>
      </c>
      <c r="R6426" s="4">
        <v>90.26</v>
      </c>
      <c r="S6426" s="2">
        <f>R6426/O6426</f>
        <v>5.6695979899497491E-2</v>
      </c>
    </row>
    <row r="6427" spans="1:19" x14ac:dyDescent="0.3">
      <c r="A6427" s="6">
        <v>6710</v>
      </c>
      <c r="B6427" t="s">
        <v>7784</v>
      </c>
      <c r="C6427" s="11">
        <v>45830</v>
      </c>
      <c r="D6427" s="1" t="str">
        <f t="shared" si="316"/>
        <v>2025</v>
      </c>
      <c r="E6427" s="12" t="str">
        <f t="shared" si="317"/>
        <v>June</v>
      </c>
      <c r="F6427" t="s">
        <v>40</v>
      </c>
      <c r="G6427" t="s">
        <v>9662</v>
      </c>
      <c r="H6427" t="s">
        <v>15</v>
      </c>
      <c r="I6427" t="s">
        <v>19</v>
      </c>
      <c r="J6427" t="s">
        <v>25</v>
      </c>
      <c r="K6427" s="6">
        <v>7</v>
      </c>
      <c r="L6427" s="6" t="str">
        <f t="shared" si="318"/>
        <v>Large</v>
      </c>
      <c r="M6427" s="7">
        <v>999</v>
      </c>
      <c r="N6427" s="2">
        <v>0.15</v>
      </c>
      <c r="O6427" s="3">
        <v>5944.05</v>
      </c>
      <c r="P6427" s="3">
        <f>O6427/K6427</f>
        <v>849.15</v>
      </c>
      <c r="Q6427" s="3">
        <f>R6427/M6427</f>
        <v>1.7265265265265264</v>
      </c>
      <c r="R6427" s="4">
        <v>1724.8</v>
      </c>
      <c r="S6427" s="2">
        <f>R6427/O6427</f>
        <v>0.29017252546664307</v>
      </c>
    </row>
    <row r="6428" spans="1:19" x14ac:dyDescent="0.3">
      <c r="A6428" s="6">
        <v>6711</v>
      </c>
      <c r="B6428" t="s">
        <v>7785</v>
      </c>
      <c r="C6428" s="11">
        <v>45385</v>
      </c>
      <c r="D6428" s="1" t="str">
        <f t="shared" si="316"/>
        <v>2024</v>
      </c>
      <c r="E6428" s="12" t="str">
        <f t="shared" si="317"/>
        <v>April</v>
      </c>
      <c r="F6428" t="s">
        <v>22</v>
      </c>
      <c r="G6428" t="s">
        <v>9662</v>
      </c>
      <c r="H6428" t="s">
        <v>24</v>
      </c>
      <c r="I6428" t="s">
        <v>19</v>
      </c>
      <c r="J6428" t="s">
        <v>20</v>
      </c>
      <c r="K6428" s="6">
        <v>2</v>
      </c>
      <c r="L6428" s="6" t="str">
        <f t="shared" si="318"/>
        <v>Small</v>
      </c>
      <c r="M6428" s="7">
        <v>799</v>
      </c>
      <c r="N6428" s="2">
        <v>0.15</v>
      </c>
      <c r="O6428" s="3">
        <v>1358.3</v>
      </c>
      <c r="P6428" s="3">
        <f>O6428/K6428</f>
        <v>679.15</v>
      </c>
      <c r="Q6428" s="3">
        <f>R6428/M6428</f>
        <v>0.26649561952440554</v>
      </c>
      <c r="R6428" s="4">
        <v>212.93</v>
      </c>
      <c r="S6428" s="2">
        <f>R6428/O6428</f>
        <v>0.15676212913200324</v>
      </c>
    </row>
    <row r="6429" spans="1:19" x14ac:dyDescent="0.3">
      <c r="A6429" s="6">
        <v>6712</v>
      </c>
      <c r="B6429" t="s">
        <v>7786</v>
      </c>
      <c r="C6429" s="11">
        <v>45547</v>
      </c>
      <c r="D6429" s="1" t="str">
        <f t="shared" si="316"/>
        <v>2024</v>
      </c>
      <c r="E6429" s="12" t="str">
        <f t="shared" si="317"/>
        <v>September</v>
      </c>
      <c r="F6429" t="s">
        <v>14</v>
      </c>
      <c r="G6429" t="s">
        <v>9662</v>
      </c>
      <c r="H6429" t="s">
        <v>24</v>
      </c>
      <c r="I6429" t="s">
        <v>19</v>
      </c>
      <c r="J6429" t="s">
        <v>42</v>
      </c>
      <c r="K6429" s="6">
        <v>2</v>
      </c>
      <c r="L6429" s="6" t="str">
        <f t="shared" si="318"/>
        <v>Small</v>
      </c>
      <c r="M6429" s="7">
        <v>799</v>
      </c>
      <c r="N6429" s="2">
        <v>0.15</v>
      </c>
      <c r="O6429" s="3">
        <v>1358.3</v>
      </c>
      <c r="P6429" s="3">
        <f>O6429/K6429</f>
        <v>679.15</v>
      </c>
      <c r="Q6429" s="3">
        <f>R6429/M6429</f>
        <v>0.34936170212765955</v>
      </c>
      <c r="R6429" s="4">
        <v>279.14</v>
      </c>
      <c r="S6429" s="2">
        <f>R6429/O6429</f>
        <v>0.20550688360450564</v>
      </c>
    </row>
    <row r="6430" spans="1:19" x14ac:dyDescent="0.3">
      <c r="A6430" s="6">
        <v>6713</v>
      </c>
      <c r="B6430" t="s">
        <v>7787</v>
      </c>
      <c r="C6430" s="11">
        <v>45535</v>
      </c>
      <c r="D6430" s="1" t="str">
        <f t="shared" si="316"/>
        <v>2024</v>
      </c>
      <c r="E6430" s="12" t="str">
        <f t="shared" si="317"/>
        <v>August</v>
      </c>
      <c r="F6430" t="s">
        <v>40</v>
      </c>
      <c r="G6430" t="s">
        <v>9662</v>
      </c>
      <c r="H6430" t="s">
        <v>37</v>
      </c>
      <c r="I6430" t="s">
        <v>19</v>
      </c>
      <c r="J6430" t="s">
        <v>25</v>
      </c>
      <c r="K6430" s="6">
        <v>8</v>
      </c>
      <c r="L6430" s="6" t="str">
        <f t="shared" si="318"/>
        <v>Large</v>
      </c>
      <c r="M6430" s="7">
        <v>99</v>
      </c>
      <c r="N6430" s="2">
        <v>0</v>
      </c>
      <c r="O6430" s="3">
        <v>792</v>
      </c>
      <c r="P6430" s="3">
        <f>O6430/K6430</f>
        <v>99</v>
      </c>
      <c r="Q6430" s="3">
        <f>R6430/M6430</f>
        <v>2.234040404040404</v>
      </c>
      <c r="R6430" s="4">
        <v>221.17</v>
      </c>
      <c r="S6430" s="2">
        <f>R6430/O6430</f>
        <v>0.27925505050505051</v>
      </c>
    </row>
    <row r="6431" spans="1:19" x14ac:dyDescent="0.3">
      <c r="A6431" s="6">
        <v>6714</v>
      </c>
      <c r="B6431" t="s">
        <v>7788</v>
      </c>
      <c r="C6431" s="11">
        <v>45883</v>
      </c>
      <c r="D6431" s="1" t="str">
        <f t="shared" si="316"/>
        <v>2025</v>
      </c>
      <c r="E6431" s="12" t="str">
        <f t="shared" si="317"/>
        <v>August</v>
      </c>
      <c r="F6431" t="s">
        <v>40</v>
      </c>
      <c r="G6431" t="s">
        <v>9662</v>
      </c>
      <c r="H6431" t="s">
        <v>24</v>
      </c>
      <c r="I6431" t="s">
        <v>27</v>
      </c>
      <c r="J6431" t="s">
        <v>47</v>
      </c>
      <c r="K6431" s="6">
        <v>8</v>
      </c>
      <c r="L6431" s="6" t="str">
        <f t="shared" si="318"/>
        <v>Large</v>
      </c>
      <c r="M6431" s="7">
        <v>499</v>
      </c>
      <c r="N6431" s="2">
        <v>0</v>
      </c>
      <c r="O6431" s="3">
        <v>3992</v>
      </c>
      <c r="P6431" s="3">
        <f>O6431/K6431</f>
        <v>499</v>
      </c>
      <c r="Q6431" s="3">
        <f>R6431/M6431</f>
        <v>0.92925851703406814</v>
      </c>
      <c r="R6431" s="4">
        <v>463.7</v>
      </c>
      <c r="S6431" s="2">
        <f>R6431/O6431</f>
        <v>0.11615731462925852</v>
      </c>
    </row>
    <row r="6432" spans="1:19" x14ac:dyDescent="0.3">
      <c r="A6432" s="6">
        <v>6715</v>
      </c>
      <c r="B6432" t="s">
        <v>7789</v>
      </c>
      <c r="C6432" s="11">
        <v>45882</v>
      </c>
      <c r="D6432" s="1" t="str">
        <f t="shared" si="316"/>
        <v>2025</v>
      </c>
      <c r="E6432" s="12" t="str">
        <f t="shared" si="317"/>
        <v>August</v>
      </c>
      <c r="F6432" t="s">
        <v>14</v>
      </c>
      <c r="G6432" t="s">
        <v>1916</v>
      </c>
      <c r="H6432" t="s">
        <v>15</v>
      </c>
      <c r="I6432" t="s">
        <v>19</v>
      </c>
      <c r="J6432" t="s">
        <v>20</v>
      </c>
      <c r="K6432" s="6">
        <v>5</v>
      </c>
      <c r="L6432" s="6" t="str">
        <f t="shared" si="318"/>
        <v>Midium</v>
      </c>
      <c r="M6432" s="7">
        <v>99</v>
      </c>
      <c r="N6432" s="2">
        <v>0.1</v>
      </c>
      <c r="O6432" s="3">
        <v>445.5</v>
      </c>
      <c r="P6432" s="3">
        <f>O6432/K6432</f>
        <v>89.1</v>
      </c>
      <c r="Q6432" s="3">
        <f>R6432/M6432</f>
        <v>0.37545454545454549</v>
      </c>
      <c r="R6432" s="4">
        <v>37.17</v>
      </c>
      <c r="S6432" s="2">
        <f>R6432/O6432</f>
        <v>8.3434343434343444E-2</v>
      </c>
    </row>
    <row r="6433" spans="1:19" x14ac:dyDescent="0.3">
      <c r="A6433" s="6">
        <v>6716</v>
      </c>
      <c r="B6433" t="s">
        <v>7790</v>
      </c>
      <c r="C6433" s="11">
        <v>45966</v>
      </c>
      <c r="D6433" s="1" t="str">
        <f t="shared" si="316"/>
        <v>2025</v>
      </c>
      <c r="E6433" s="12" t="str">
        <f t="shared" si="317"/>
        <v>November</v>
      </c>
      <c r="F6433" t="s">
        <v>22</v>
      </c>
      <c r="G6433" t="s">
        <v>9662</v>
      </c>
      <c r="H6433" t="s">
        <v>24</v>
      </c>
      <c r="I6433" t="s">
        <v>19</v>
      </c>
      <c r="J6433" t="s">
        <v>25</v>
      </c>
      <c r="K6433" s="6">
        <v>7</v>
      </c>
      <c r="L6433" s="6" t="str">
        <f t="shared" si="318"/>
        <v>Large</v>
      </c>
      <c r="M6433" s="7">
        <v>199</v>
      </c>
      <c r="N6433" s="2">
        <v>0.05</v>
      </c>
      <c r="O6433" s="3">
        <v>1323.35</v>
      </c>
      <c r="P6433" s="3">
        <f>O6433/K6433</f>
        <v>189.04999999999998</v>
      </c>
      <c r="Q6433" s="3">
        <f>R6433/M6433</f>
        <v>1.7920603015075378</v>
      </c>
      <c r="R6433" s="4">
        <v>356.62</v>
      </c>
      <c r="S6433" s="2">
        <f>R6433/O6433</f>
        <v>0.26948275210639666</v>
      </c>
    </row>
    <row r="6434" spans="1:19" x14ac:dyDescent="0.3">
      <c r="A6434" s="6">
        <v>6717</v>
      </c>
      <c r="B6434" t="s">
        <v>7791</v>
      </c>
      <c r="C6434" s="11">
        <v>45988</v>
      </c>
      <c r="D6434" s="1" t="str">
        <f t="shared" si="316"/>
        <v>2025</v>
      </c>
      <c r="E6434" s="12" t="str">
        <f t="shared" si="317"/>
        <v>November</v>
      </c>
      <c r="F6434" t="s">
        <v>22</v>
      </c>
      <c r="G6434" t="s">
        <v>4565</v>
      </c>
      <c r="H6434" t="s">
        <v>24</v>
      </c>
      <c r="I6434" t="s">
        <v>19</v>
      </c>
      <c r="J6434" t="s">
        <v>42</v>
      </c>
      <c r="K6434" s="6">
        <v>10</v>
      </c>
      <c r="L6434" s="6" t="str">
        <f t="shared" si="318"/>
        <v>Large</v>
      </c>
      <c r="M6434" s="7">
        <v>499</v>
      </c>
      <c r="N6434" s="2">
        <v>0</v>
      </c>
      <c r="O6434" s="3">
        <v>4990</v>
      </c>
      <c r="P6434" s="3">
        <f>O6434/K6434</f>
        <v>499</v>
      </c>
      <c r="Q6434" s="3">
        <f>R6434/M6434</f>
        <v>1.441943887775551</v>
      </c>
      <c r="R6434" s="4">
        <v>719.53</v>
      </c>
      <c r="S6434" s="2">
        <f>R6434/O6434</f>
        <v>0.14419438877755511</v>
      </c>
    </row>
    <row r="6435" spans="1:19" x14ac:dyDescent="0.3">
      <c r="A6435" s="6">
        <v>6718</v>
      </c>
      <c r="B6435" t="s">
        <v>7792</v>
      </c>
      <c r="C6435" s="11">
        <v>45684</v>
      </c>
      <c r="D6435" s="1" t="str">
        <f t="shared" si="316"/>
        <v>2025</v>
      </c>
      <c r="E6435" s="12" t="str">
        <f t="shared" si="317"/>
        <v>January</v>
      </c>
      <c r="F6435" t="s">
        <v>40</v>
      </c>
      <c r="G6435" t="s">
        <v>9662</v>
      </c>
      <c r="H6435" t="s">
        <v>37</v>
      </c>
      <c r="I6435" t="s">
        <v>19</v>
      </c>
      <c r="J6435" t="s">
        <v>32</v>
      </c>
      <c r="K6435" s="6">
        <v>3</v>
      </c>
      <c r="L6435" s="6" t="str">
        <f t="shared" si="318"/>
        <v>Small</v>
      </c>
      <c r="M6435" s="7">
        <v>99</v>
      </c>
      <c r="N6435" s="2">
        <v>0.05</v>
      </c>
      <c r="O6435" s="3">
        <v>282.14999999999998</v>
      </c>
      <c r="P6435" s="3">
        <f>O6435/K6435</f>
        <v>94.05</v>
      </c>
      <c r="Q6435" s="3">
        <f>R6435/M6435</f>
        <v>0.51343434343434347</v>
      </c>
      <c r="R6435" s="4">
        <v>50.83</v>
      </c>
      <c r="S6435" s="2">
        <f>R6435/O6435</f>
        <v>0.18015240120503279</v>
      </c>
    </row>
    <row r="6436" spans="1:19" x14ac:dyDescent="0.3">
      <c r="A6436" s="6">
        <v>6719</v>
      </c>
      <c r="B6436" t="s">
        <v>7793</v>
      </c>
      <c r="C6436" s="11">
        <v>45782</v>
      </c>
      <c r="D6436" s="1" t="str">
        <f t="shared" si="316"/>
        <v>2025</v>
      </c>
      <c r="E6436" s="12" t="str">
        <f t="shared" si="317"/>
        <v>May</v>
      </c>
      <c r="F6436" t="s">
        <v>40</v>
      </c>
      <c r="G6436" t="s">
        <v>9662</v>
      </c>
      <c r="H6436" t="s">
        <v>37</v>
      </c>
      <c r="I6436" t="s">
        <v>19</v>
      </c>
      <c r="J6436" t="s">
        <v>25</v>
      </c>
      <c r="K6436" s="6">
        <v>8</v>
      </c>
      <c r="L6436" s="6" t="str">
        <f t="shared" si="318"/>
        <v>Large</v>
      </c>
      <c r="M6436" s="7">
        <v>199</v>
      </c>
      <c r="N6436" s="2">
        <v>0</v>
      </c>
      <c r="O6436" s="3">
        <v>1592</v>
      </c>
      <c r="P6436" s="3">
        <f>O6436/K6436</f>
        <v>199</v>
      </c>
      <c r="Q6436" s="3">
        <f>R6436/M6436</f>
        <v>2.1747236180904523</v>
      </c>
      <c r="R6436" s="4">
        <v>432.77</v>
      </c>
      <c r="S6436" s="2">
        <f>R6436/O6436</f>
        <v>0.27184045226130654</v>
      </c>
    </row>
    <row r="6437" spans="1:19" x14ac:dyDescent="0.3">
      <c r="A6437" s="6">
        <v>6720</v>
      </c>
      <c r="B6437" t="s">
        <v>7794</v>
      </c>
      <c r="C6437" s="11">
        <v>45908</v>
      </c>
      <c r="D6437" s="1" t="str">
        <f t="shared" si="316"/>
        <v>2025</v>
      </c>
      <c r="E6437" s="12" t="str">
        <f t="shared" si="317"/>
        <v>September</v>
      </c>
      <c r="F6437" t="s">
        <v>40</v>
      </c>
      <c r="G6437" t="s">
        <v>9662</v>
      </c>
      <c r="H6437" t="s">
        <v>15</v>
      </c>
      <c r="I6437" t="s">
        <v>27</v>
      </c>
      <c r="J6437" t="s">
        <v>47</v>
      </c>
      <c r="K6437" s="6">
        <v>9</v>
      </c>
      <c r="L6437" s="6" t="str">
        <f t="shared" si="318"/>
        <v>Large</v>
      </c>
      <c r="M6437" s="7">
        <v>99</v>
      </c>
      <c r="N6437" s="2">
        <v>0.05</v>
      </c>
      <c r="O6437" s="3">
        <v>846.45</v>
      </c>
      <c r="P6437" s="3">
        <f>O6437/K6437</f>
        <v>94.050000000000011</v>
      </c>
      <c r="Q6437" s="3">
        <f>R6437/M6437</f>
        <v>1.0837373737373739</v>
      </c>
      <c r="R6437" s="4">
        <v>107.29</v>
      </c>
      <c r="S6437" s="2">
        <f>R6437/O6437</f>
        <v>0.12675290920904955</v>
      </c>
    </row>
    <row r="6438" spans="1:19" x14ac:dyDescent="0.3">
      <c r="A6438" s="6">
        <v>6721</v>
      </c>
      <c r="B6438" t="s">
        <v>7795</v>
      </c>
      <c r="C6438" s="11">
        <v>45592</v>
      </c>
      <c r="D6438" s="1" t="str">
        <f t="shared" si="316"/>
        <v>2024</v>
      </c>
      <c r="E6438" s="12" t="str">
        <f t="shared" si="317"/>
        <v>October</v>
      </c>
      <c r="F6438" t="s">
        <v>40</v>
      </c>
      <c r="G6438" t="s">
        <v>9662</v>
      </c>
      <c r="H6438" t="s">
        <v>24</v>
      </c>
      <c r="I6438" t="s">
        <v>19</v>
      </c>
      <c r="J6438" t="s">
        <v>42</v>
      </c>
      <c r="K6438" s="6">
        <v>10</v>
      </c>
      <c r="L6438" s="6" t="str">
        <f t="shared" si="318"/>
        <v>Large</v>
      </c>
      <c r="M6438" s="7">
        <v>199</v>
      </c>
      <c r="N6438" s="2">
        <v>0</v>
      </c>
      <c r="O6438" s="3">
        <v>1990</v>
      </c>
      <c r="P6438" s="3">
        <f>O6438/K6438</f>
        <v>199</v>
      </c>
      <c r="Q6438" s="3">
        <f>R6438/M6438</f>
        <v>2.8617587939698494</v>
      </c>
      <c r="R6438" s="4">
        <v>569.49</v>
      </c>
      <c r="S6438" s="2">
        <f>R6438/O6438</f>
        <v>0.28617587939698491</v>
      </c>
    </row>
    <row r="6439" spans="1:19" x14ac:dyDescent="0.3">
      <c r="A6439" s="6">
        <v>6722</v>
      </c>
      <c r="B6439" t="s">
        <v>7796</v>
      </c>
      <c r="C6439" s="11">
        <v>45941</v>
      </c>
      <c r="D6439" s="1" t="str">
        <f t="shared" ref="D6439:D6498" si="319">TEXT(C6439, "yyyy")</f>
        <v>2025</v>
      </c>
      <c r="E6439" s="12" t="str">
        <f t="shared" ref="E6439:E6498" si="320">TEXT(C6439, "mmmm")</f>
        <v>October</v>
      </c>
      <c r="F6439" t="s">
        <v>14</v>
      </c>
      <c r="G6439" t="s">
        <v>2661</v>
      </c>
      <c r="H6439" t="s">
        <v>15</v>
      </c>
      <c r="I6439" t="s">
        <v>16</v>
      </c>
      <c r="J6439" t="s">
        <v>34</v>
      </c>
      <c r="K6439" s="6">
        <v>8</v>
      </c>
      <c r="L6439" s="6" t="str">
        <f t="shared" si="318"/>
        <v>Large</v>
      </c>
      <c r="M6439" s="7">
        <v>199</v>
      </c>
      <c r="N6439" s="2">
        <v>0</v>
      </c>
      <c r="O6439" s="3">
        <v>1592</v>
      </c>
      <c r="P6439" s="3">
        <f>O6439/K6439</f>
        <v>199</v>
      </c>
      <c r="Q6439" s="3">
        <f>R6439/M6439</f>
        <v>2.1118592964824119</v>
      </c>
      <c r="R6439" s="4">
        <v>420.26</v>
      </c>
      <c r="S6439" s="2">
        <f>R6439/O6439</f>
        <v>0.26398241206030149</v>
      </c>
    </row>
    <row r="6440" spans="1:19" x14ac:dyDescent="0.3">
      <c r="A6440" s="6">
        <v>6723</v>
      </c>
      <c r="B6440" t="s">
        <v>7797</v>
      </c>
      <c r="C6440" s="11">
        <v>45297</v>
      </c>
      <c r="D6440" s="1" t="str">
        <f t="shared" si="319"/>
        <v>2024</v>
      </c>
      <c r="E6440" s="12" t="str">
        <f t="shared" si="320"/>
        <v>January</v>
      </c>
      <c r="F6440" t="s">
        <v>14</v>
      </c>
      <c r="G6440" t="s">
        <v>804</v>
      </c>
      <c r="H6440" t="s">
        <v>15</v>
      </c>
      <c r="I6440" t="s">
        <v>19</v>
      </c>
      <c r="J6440" t="s">
        <v>20</v>
      </c>
      <c r="K6440" s="6">
        <v>7</v>
      </c>
      <c r="L6440" s="6" t="str">
        <f t="shared" si="318"/>
        <v>Large</v>
      </c>
      <c r="M6440" s="7">
        <v>149</v>
      </c>
      <c r="N6440" s="2">
        <v>0.05</v>
      </c>
      <c r="O6440" s="3">
        <v>990.85</v>
      </c>
      <c r="P6440" s="3">
        <f>O6440/K6440</f>
        <v>141.55000000000001</v>
      </c>
      <c r="Q6440" s="3">
        <f>R6440/M6440</f>
        <v>1.3398657718120806</v>
      </c>
      <c r="R6440" s="4">
        <v>199.64</v>
      </c>
      <c r="S6440" s="2">
        <f>R6440/O6440</f>
        <v>0.20148357470858352</v>
      </c>
    </row>
    <row r="6441" spans="1:19" x14ac:dyDescent="0.3">
      <c r="A6441" s="6">
        <v>6724</v>
      </c>
      <c r="B6441" t="s">
        <v>7798</v>
      </c>
      <c r="C6441" s="11">
        <v>45558</v>
      </c>
      <c r="D6441" s="1" t="str">
        <f t="shared" si="319"/>
        <v>2024</v>
      </c>
      <c r="E6441" s="12" t="str">
        <f t="shared" si="320"/>
        <v>September</v>
      </c>
      <c r="F6441" t="s">
        <v>14</v>
      </c>
      <c r="G6441" t="s">
        <v>9662</v>
      </c>
      <c r="H6441" t="s">
        <v>24</v>
      </c>
      <c r="I6441" t="s">
        <v>27</v>
      </c>
      <c r="J6441" t="s">
        <v>47</v>
      </c>
      <c r="K6441" s="6">
        <v>2</v>
      </c>
      <c r="L6441" s="6" t="str">
        <f t="shared" si="318"/>
        <v>Small</v>
      </c>
      <c r="M6441" s="7">
        <v>99</v>
      </c>
      <c r="N6441" s="2">
        <v>0.05</v>
      </c>
      <c r="O6441" s="3">
        <v>188.1</v>
      </c>
      <c r="P6441" s="3">
        <f>O6441/K6441</f>
        <v>94.05</v>
      </c>
      <c r="Q6441" s="3">
        <f>R6441/M6441</f>
        <v>0.18636363636363637</v>
      </c>
      <c r="R6441" s="4">
        <v>18.45</v>
      </c>
      <c r="S6441" s="2">
        <f>R6441/O6441</f>
        <v>9.8086124401913874E-2</v>
      </c>
    </row>
    <row r="6442" spans="1:19" x14ac:dyDescent="0.3">
      <c r="A6442" s="6">
        <v>6725</v>
      </c>
      <c r="B6442" t="s">
        <v>7799</v>
      </c>
      <c r="C6442" s="11">
        <v>45589</v>
      </c>
      <c r="D6442" s="1" t="str">
        <f t="shared" si="319"/>
        <v>2024</v>
      </c>
      <c r="E6442" s="12" t="str">
        <f t="shared" si="320"/>
        <v>October</v>
      </c>
      <c r="F6442" t="s">
        <v>29</v>
      </c>
      <c r="G6442" t="s">
        <v>9662</v>
      </c>
      <c r="H6442" t="s">
        <v>15</v>
      </c>
      <c r="I6442" t="s">
        <v>19</v>
      </c>
      <c r="J6442" t="s">
        <v>25</v>
      </c>
      <c r="K6442" s="6">
        <v>3</v>
      </c>
      <c r="L6442" s="6" t="str">
        <f t="shared" si="318"/>
        <v>Small</v>
      </c>
      <c r="M6442" s="7">
        <v>149</v>
      </c>
      <c r="N6442" s="2">
        <v>0.15</v>
      </c>
      <c r="O6442" s="3">
        <v>379.95</v>
      </c>
      <c r="P6442" s="3">
        <f>O6442/K6442</f>
        <v>126.64999999999999</v>
      </c>
      <c r="Q6442" s="3">
        <f>R6442/M6442</f>
        <v>0.39583892617449662</v>
      </c>
      <c r="R6442" s="4">
        <v>58.98</v>
      </c>
      <c r="S6442" s="2">
        <f>R6442/O6442</f>
        <v>0.15523095144097906</v>
      </c>
    </row>
    <row r="6443" spans="1:19" x14ac:dyDescent="0.3">
      <c r="A6443" s="6">
        <v>6726</v>
      </c>
      <c r="B6443" t="s">
        <v>7800</v>
      </c>
      <c r="C6443" s="11">
        <v>45778</v>
      </c>
      <c r="D6443" s="1" t="str">
        <f t="shared" si="319"/>
        <v>2025</v>
      </c>
      <c r="E6443" s="12" t="str">
        <f t="shared" si="320"/>
        <v>May</v>
      </c>
      <c r="F6443" t="s">
        <v>29</v>
      </c>
      <c r="G6443" t="s">
        <v>9662</v>
      </c>
      <c r="H6443" t="s">
        <v>37</v>
      </c>
      <c r="I6443" t="s">
        <v>27</v>
      </c>
      <c r="J6443" t="s">
        <v>17</v>
      </c>
      <c r="K6443" s="6">
        <v>2</v>
      </c>
      <c r="L6443" s="6" t="str">
        <f t="shared" si="318"/>
        <v>Small</v>
      </c>
      <c r="M6443" s="7">
        <v>199</v>
      </c>
      <c r="N6443" s="2">
        <v>0</v>
      </c>
      <c r="O6443" s="3">
        <v>398</v>
      </c>
      <c r="P6443" s="3">
        <f>O6443/K6443</f>
        <v>199</v>
      </c>
      <c r="Q6443" s="3">
        <f>R6443/M6443</f>
        <v>0.16095477386934673</v>
      </c>
      <c r="R6443" s="4">
        <v>32.03</v>
      </c>
      <c r="S6443" s="2">
        <f>R6443/O6443</f>
        <v>8.0477386934673364E-2</v>
      </c>
    </row>
    <row r="6444" spans="1:19" x14ac:dyDescent="0.3">
      <c r="A6444" s="6">
        <v>6727</v>
      </c>
      <c r="B6444" t="s">
        <v>7801</v>
      </c>
      <c r="C6444" s="11">
        <v>45744</v>
      </c>
      <c r="D6444" s="1" t="str">
        <f t="shared" si="319"/>
        <v>2025</v>
      </c>
      <c r="E6444" s="12" t="str">
        <f t="shared" si="320"/>
        <v>March</v>
      </c>
      <c r="F6444" t="s">
        <v>14</v>
      </c>
      <c r="G6444" t="s">
        <v>1452</v>
      </c>
      <c r="H6444" t="s">
        <v>24</v>
      </c>
      <c r="I6444" t="s">
        <v>19</v>
      </c>
      <c r="J6444" t="s">
        <v>20</v>
      </c>
      <c r="K6444" s="6">
        <v>6</v>
      </c>
      <c r="L6444" s="6" t="str">
        <f t="shared" si="318"/>
        <v>Midium</v>
      </c>
      <c r="M6444" s="7">
        <v>199</v>
      </c>
      <c r="N6444" s="2">
        <v>0</v>
      </c>
      <c r="O6444" s="3">
        <v>1194</v>
      </c>
      <c r="P6444" s="3">
        <f>O6444/K6444</f>
        <v>199</v>
      </c>
      <c r="Q6444" s="3">
        <f>R6444/M6444</f>
        <v>0.70432160804020094</v>
      </c>
      <c r="R6444" s="4">
        <v>140.16</v>
      </c>
      <c r="S6444" s="2">
        <f>R6444/O6444</f>
        <v>0.11738693467336683</v>
      </c>
    </row>
    <row r="6445" spans="1:19" x14ac:dyDescent="0.3">
      <c r="A6445" s="6">
        <v>6728</v>
      </c>
      <c r="B6445" t="s">
        <v>7802</v>
      </c>
      <c r="C6445" s="11">
        <v>45795</v>
      </c>
      <c r="D6445" s="1" t="str">
        <f t="shared" si="319"/>
        <v>2025</v>
      </c>
      <c r="E6445" s="12" t="str">
        <f t="shared" si="320"/>
        <v>May</v>
      </c>
      <c r="F6445" t="s">
        <v>14</v>
      </c>
      <c r="G6445" t="s">
        <v>7803</v>
      </c>
      <c r="H6445" t="s">
        <v>37</v>
      </c>
      <c r="I6445" t="s">
        <v>19</v>
      </c>
      <c r="J6445" t="s">
        <v>20</v>
      </c>
      <c r="K6445" s="6">
        <v>7</v>
      </c>
      <c r="L6445" s="6" t="str">
        <f t="shared" si="318"/>
        <v>Large</v>
      </c>
      <c r="M6445" s="7">
        <v>149</v>
      </c>
      <c r="N6445" s="2">
        <v>0</v>
      </c>
      <c r="O6445" s="3">
        <v>1043</v>
      </c>
      <c r="P6445" s="3">
        <f>O6445/K6445</f>
        <v>149</v>
      </c>
      <c r="Q6445" s="3">
        <f>R6445/M6445</f>
        <v>0.73248322147651002</v>
      </c>
      <c r="R6445" s="4">
        <v>109.14</v>
      </c>
      <c r="S6445" s="2">
        <f>R6445/O6445</f>
        <v>0.10464046021093001</v>
      </c>
    </row>
    <row r="6446" spans="1:19" x14ac:dyDescent="0.3">
      <c r="A6446" s="6">
        <v>6729</v>
      </c>
      <c r="B6446" t="s">
        <v>7804</v>
      </c>
      <c r="C6446" s="11">
        <v>45529</v>
      </c>
      <c r="D6446" s="1" t="str">
        <f t="shared" si="319"/>
        <v>2024</v>
      </c>
      <c r="E6446" s="12" t="str">
        <f t="shared" si="320"/>
        <v>August</v>
      </c>
      <c r="F6446" t="s">
        <v>14</v>
      </c>
      <c r="G6446" t="s">
        <v>3325</v>
      </c>
      <c r="H6446" t="s">
        <v>37</v>
      </c>
      <c r="I6446" t="s">
        <v>19</v>
      </c>
      <c r="J6446" t="s">
        <v>25</v>
      </c>
      <c r="K6446" s="6">
        <v>1</v>
      </c>
      <c r="L6446" s="6" t="str">
        <f t="shared" si="318"/>
        <v>Small</v>
      </c>
      <c r="M6446" s="7">
        <v>499</v>
      </c>
      <c r="N6446" s="2">
        <v>0.05</v>
      </c>
      <c r="O6446" s="3">
        <v>474.05</v>
      </c>
      <c r="P6446" s="3">
        <f>O6446/K6446</f>
        <v>474.05</v>
      </c>
      <c r="Q6446" s="3">
        <f>R6446/M6446</f>
        <v>5.897795591182365E-2</v>
      </c>
      <c r="R6446" s="4">
        <v>29.43</v>
      </c>
      <c r="S6446" s="2">
        <f>R6446/O6446</f>
        <v>6.2082058854551203E-2</v>
      </c>
    </row>
    <row r="6447" spans="1:19" x14ac:dyDescent="0.3">
      <c r="A6447" s="6">
        <v>6730</v>
      </c>
      <c r="B6447" t="s">
        <v>7805</v>
      </c>
      <c r="C6447" s="11">
        <v>45838</v>
      </c>
      <c r="D6447" s="1" t="str">
        <f t="shared" si="319"/>
        <v>2025</v>
      </c>
      <c r="E6447" s="12" t="str">
        <f t="shared" si="320"/>
        <v>June</v>
      </c>
      <c r="F6447" t="s">
        <v>40</v>
      </c>
      <c r="G6447" t="s">
        <v>896</v>
      </c>
      <c r="H6447" t="s">
        <v>24</v>
      </c>
      <c r="I6447" t="s">
        <v>27</v>
      </c>
      <c r="J6447" t="s">
        <v>47</v>
      </c>
      <c r="K6447" s="6">
        <v>2</v>
      </c>
      <c r="L6447" s="6" t="str">
        <f t="shared" si="318"/>
        <v>Small</v>
      </c>
      <c r="M6447" s="7">
        <v>149</v>
      </c>
      <c r="N6447" s="2">
        <v>0.05</v>
      </c>
      <c r="O6447" s="3">
        <v>283.10000000000002</v>
      </c>
      <c r="P6447" s="3">
        <f>O6447/K6447</f>
        <v>141.55000000000001</v>
      </c>
      <c r="Q6447" s="3">
        <f>R6447/M6447</f>
        <v>0.32308724832214764</v>
      </c>
      <c r="R6447" s="4">
        <v>48.14</v>
      </c>
      <c r="S6447" s="2">
        <f>R6447/O6447</f>
        <v>0.17004592016955139</v>
      </c>
    </row>
    <row r="6448" spans="1:19" x14ac:dyDescent="0.3">
      <c r="A6448" s="6">
        <v>6731</v>
      </c>
      <c r="B6448" t="s">
        <v>7806</v>
      </c>
      <c r="C6448" s="11">
        <v>45949</v>
      </c>
      <c r="D6448" s="1" t="str">
        <f t="shared" si="319"/>
        <v>2025</v>
      </c>
      <c r="E6448" s="12" t="str">
        <f t="shared" si="320"/>
        <v>October</v>
      </c>
      <c r="F6448" t="s">
        <v>14</v>
      </c>
      <c r="G6448" t="s">
        <v>9662</v>
      </c>
      <c r="H6448" t="s">
        <v>15</v>
      </c>
      <c r="I6448" t="s">
        <v>19</v>
      </c>
      <c r="J6448" t="s">
        <v>42</v>
      </c>
      <c r="K6448" s="6">
        <v>3</v>
      </c>
      <c r="L6448" s="6" t="str">
        <f t="shared" si="318"/>
        <v>Small</v>
      </c>
      <c r="M6448" s="7">
        <v>299</v>
      </c>
      <c r="N6448" s="2">
        <v>0.05</v>
      </c>
      <c r="O6448" s="3">
        <v>852.15</v>
      </c>
      <c r="P6448" s="3">
        <f>O6448/K6448</f>
        <v>284.05</v>
      </c>
      <c r="Q6448" s="3">
        <f>R6448/M6448</f>
        <v>0.65555183946488294</v>
      </c>
      <c r="R6448" s="4">
        <v>196.01</v>
      </c>
      <c r="S6448" s="2">
        <f>R6448/O6448</f>
        <v>0.23001818928592382</v>
      </c>
    </row>
    <row r="6449" spans="1:19" x14ac:dyDescent="0.3">
      <c r="A6449" s="6">
        <v>6732</v>
      </c>
      <c r="B6449" t="s">
        <v>7807</v>
      </c>
      <c r="C6449" s="11">
        <v>45952</v>
      </c>
      <c r="D6449" s="1" t="str">
        <f t="shared" si="319"/>
        <v>2025</v>
      </c>
      <c r="E6449" s="12" t="str">
        <f t="shared" si="320"/>
        <v>October</v>
      </c>
      <c r="F6449" t="s">
        <v>29</v>
      </c>
      <c r="G6449" t="s">
        <v>7165</v>
      </c>
      <c r="H6449" t="s">
        <v>37</v>
      </c>
      <c r="I6449" t="s">
        <v>16</v>
      </c>
      <c r="J6449" t="s">
        <v>34</v>
      </c>
      <c r="K6449" s="6">
        <v>8</v>
      </c>
      <c r="L6449" s="6" t="str">
        <f t="shared" si="318"/>
        <v>Large</v>
      </c>
      <c r="M6449" s="7">
        <v>499</v>
      </c>
      <c r="N6449" s="2">
        <v>0</v>
      </c>
      <c r="O6449" s="3">
        <v>3992</v>
      </c>
      <c r="P6449" s="3">
        <f>O6449/K6449</f>
        <v>499</v>
      </c>
      <c r="Q6449" s="3">
        <f>R6449/M6449</f>
        <v>1.94875751503006</v>
      </c>
      <c r="R6449" s="4">
        <v>972.43</v>
      </c>
      <c r="S6449" s="2">
        <f>R6449/O6449</f>
        <v>0.2435946893787575</v>
      </c>
    </row>
    <row r="6450" spans="1:19" x14ac:dyDescent="0.3">
      <c r="A6450" s="6">
        <v>6733</v>
      </c>
      <c r="B6450" t="s">
        <v>7808</v>
      </c>
      <c r="C6450" s="11">
        <v>45698</v>
      </c>
      <c r="D6450" s="1" t="str">
        <f t="shared" si="319"/>
        <v>2025</v>
      </c>
      <c r="E6450" s="12" t="str">
        <f t="shared" si="320"/>
        <v>February</v>
      </c>
      <c r="F6450" t="s">
        <v>14</v>
      </c>
      <c r="G6450" t="s">
        <v>9662</v>
      </c>
      <c r="H6450" t="s">
        <v>24</v>
      </c>
      <c r="I6450" t="s">
        <v>27</v>
      </c>
      <c r="J6450" t="s">
        <v>47</v>
      </c>
      <c r="K6450" s="6">
        <v>10</v>
      </c>
      <c r="L6450" s="6" t="str">
        <f t="shared" si="318"/>
        <v>Large</v>
      </c>
      <c r="M6450" s="7">
        <v>149</v>
      </c>
      <c r="N6450" s="2">
        <v>0.05</v>
      </c>
      <c r="O6450" s="3">
        <v>1415.5</v>
      </c>
      <c r="P6450" s="3">
        <f>O6450/K6450</f>
        <v>141.55000000000001</v>
      </c>
      <c r="Q6450" s="3">
        <f>R6450/M6450</f>
        <v>1.9562416107382552</v>
      </c>
      <c r="R6450" s="4">
        <v>291.48</v>
      </c>
      <c r="S6450" s="2">
        <f>R6450/O6450</f>
        <v>0.20592016955139528</v>
      </c>
    </row>
    <row r="6451" spans="1:19" x14ac:dyDescent="0.3">
      <c r="A6451" s="6">
        <v>6734</v>
      </c>
      <c r="B6451" t="s">
        <v>7809</v>
      </c>
      <c r="C6451" s="11">
        <v>45448</v>
      </c>
      <c r="D6451" s="1" t="str">
        <f t="shared" si="319"/>
        <v>2024</v>
      </c>
      <c r="E6451" s="12" t="str">
        <f t="shared" si="320"/>
        <v>June</v>
      </c>
      <c r="F6451" t="s">
        <v>29</v>
      </c>
      <c r="G6451" t="s">
        <v>9662</v>
      </c>
      <c r="H6451" t="s">
        <v>15</v>
      </c>
      <c r="I6451" t="s">
        <v>19</v>
      </c>
      <c r="J6451" t="s">
        <v>25</v>
      </c>
      <c r="K6451" s="6">
        <v>2</v>
      </c>
      <c r="L6451" s="6" t="str">
        <f t="shared" si="318"/>
        <v>Small</v>
      </c>
      <c r="M6451" s="7">
        <v>149</v>
      </c>
      <c r="N6451" s="2">
        <v>0</v>
      </c>
      <c r="O6451" s="3">
        <v>298</v>
      </c>
      <c r="P6451" s="3">
        <f>O6451/K6451</f>
        <v>149</v>
      </c>
      <c r="Q6451" s="3">
        <f>R6451/M6451</f>
        <v>0.16362416107382549</v>
      </c>
      <c r="R6451" s="4">
        <v>24.38</v>
      </c>
      <c r="S6451" s="2">
        <f>R6451/O6451</f>
        <v>8.1812080536912746E-2</v>
      </c>
    </row>
    <row r="6452" spans="1:19" x14ac:dyDescent="0.3">
      <c r="A6452" s="6">
        <v>6735</v>
      </c>
      <c r="B6452" t="s">
        <v>7810</v>
      </c>
      <c r="C6452" s="11">
        <v>45865</v>
      </c>
      <c r="D6452" s="1" t="str">
        <f t="shared" si="319"/>
        <v>2025</v>
      </c>
      <c r="E6452" s="12" t="str">
        <f t="shared" si="320"/>
        <v>July</v>
      </c>
      <c r="F6452" t="s">
        <v>40</v>
      </c>
      <c r="G6452" t="s">
        <v>9662</v>
      </c>
      <c r="H6452" t="s">
        <v>24</v>
      </c>
      <c r="I6452" t="s">
        <v>19</v>
      </c>
      <c r="J6452" t="s">
        <v>25</v>
      </c>
      <c r="K6452" s="6">
        <v>7</v>
      </c>
      <c r="L6452" s="6" t="str">
        <f t="shared" si="318"/>
        <v>Large</v>
      </c>
      <c r="M6452" s="7">
        <v>299</v>
      </c>
      <c r="N6452" s="2">
        <v>0.15</v>
      </c>
      <c r="O6452" s="3">
        <v>1779.05</v>
      </c>
      <c r="P6452" s="3">
        <f>O6452/K6452</f>
        <v>254.15</v>
      </c>
      <c r="Q6452" s="3">
        <f>R6452/M6452</f>
        <v>0.75846153846153852</v>
      </c>
      <c r="R6452" s="4">
        <v>226.78</v>
      </c>
      <c r="S6452" s="2">
        <f>R6452/O6452</f>
        <v>0.12747252747252746</v>
      </c>
    </row>
    <row r="6453" spans="1:19" x14ac:dyDescent="0.3">
      <c r="A6453" s="6">
        <v>6736</v>
      </c>
      <c r="B6453" t="s">
        <v>7811</v>
      </c>
      <c r="C6453" s="11">
        <v>45368</v>
      </c>
      <c r="D6453" s="1" t="str">
        <f t="shared" si="319"/>
        <v>2024</v>
      </c>
      <c r="E6453" s="12" t="str">
        <f t="shared" si="320"/>
        <v>March</v>
      </c>
      <c r="F6453" t="s">
        <v>22</v>
      </c>
      <c r="G6453" t="s">
        <v>9662</v>
      </c>
      <c r="H6453" t="s">
        <v>15</v>
      </c>
      <c r="I6453" t="s">
        <v>16</v>
      </c>
      <c r="J6453" t="s">
        <v>34</v>
      </c>
      <c r="K6453" s="6">
        <v>2</v>
      </c>
      <c r="L6453" s="6" t="str">
        <f t="shared" si="318"/>
        <v>Small</v>
      </c>
      <c r="M6453" s="7">
        <v>299</v>
      </c>
      <c r="N6453" s="2">
        <v>0.15</v>
      </c>
      <c r="O6453" s="3">
        <v>508.3</v>
      </c>
      <c r="P6453" s="3">
        <f>O6453/K6453</f>
        <v>254.15</v>
      </c>
      <c r="Q6453" s="3">
        <f>R6453/M6453</f>
        <v>0.19290969899665553</v>
      </c>
      <c r="R6453" s="4">
        <v>57.68</v>
      </c>
      <c r="S6453" s="2">
        <f>R6453/O6453</f>
        <v>0.11347629352744441</v>
      </c>
    </row>
    <row r="6454" spans="1:19" x14ac:dyDescent="0.3">
      <c r="A6454" s="6">
        <v>6737</v>
      </c>
      <c r="B6454" t="s">
        <v>7812</v>
      </c>
      <c r="C6454" s="11">
        <v>45702</v>
      </c>
      <c r="D6454" s="1" t="str">
        <f t="shared" si="319"/>
        <v>2025</v>
      </c>
      <c r="E6454" s="12" t="str">
        <f t="shared" si="320"/>
        <v>February</v>
      </c>
      <c r="F6454" t="s">
        <v>22</v>
      </c>
      <c r="G6454" t="s">
        <v>9662</v>
      </c>
      <c r="H6454" t="s">
        <v>15</v>
      </c>
      <c r="I6454" t="s">
        <v>19</v>
      </c>
      <c r="J6454" t="s">
        <v>32</v>
      </c>
      <c r="K6454" s="6">
        <v>8</v>
      </c>
      <c r="L6454" s="6" t="str">
        <f t="shared" si="318"/>
        <v>Large</v>
      </c>
      <c r="M6454" s="7">
        <v>999</v>
      </c>
      <c r="N6454" s="2">
        <v>0.05</v>
      </c>
      <c r="O6454" s="3">
        <v>7592.4</v>
      </c>
      <c r="P6454" s="3">
        <f>O6454/K6454</f>
        <v>949.05</v>
      </c>
      <c r="Q6454" s="3">
        <f>R6454/M6454</f>
        <v>0.75009009009009009</v>
      </c>
      <c r="R6454" s="4">
        <v>749.34</v>
      </c>
      <c r="S6454" s="2">
        <f>R6454/O6454</f>
        <v>9.8696064485538179E-2</v>
      </c>
    </row>
    <row r="6455" spans="1:19" x14ac:dyDescent="0.3">
      <c r="A6455" s="6">
        <v>6738</v>
      </c>
      <c r="B6455" t="s">
        <v>7813</v>
      </c>
      <c r="C6455" s="11">
        <v>45733</v>
      </c>
      <c r="D6455" s="1" t="str">
        <f t="shared" si="319"/>
        <v>2025</v>
      </c>
      <c r="E6455" s="12" t="str">
        <f t="shared" si="320"/>
        <v>March</v>
      </c>
      <c r="F6455" t="s">
        <v>29</v>
      </c>
      <c r="G6455" t="s">
        <v>1881</v>
      </c>
      <c r="H6455" t="s">
        <v>24</v>
      </c>
      <c r="I6455" t="s">
        <v>19</v>
      </c>
      <c r="J6455" t="s">
        <v>42</v>
      </c>
      <c r="K6455" s="6">
        <v>2</v>
      </c>
      <c r="L6455" s="6" t="str">
        <f t="shared" si="318"/>
        <v>Small</v>
      </c>
      <c r="M6455" s="7">
        <v>799</v>
      </c>
      <c r="N6455" s="2">
        <v>0.1</v>
      </c>
      <c r="O6455" s="3">
        <v>1438.2</v>
      </c>
      <c r="P6455" s="3">
        <f>O6455/K6455</f>
        <v>719.1</v>
      </c>
      <c r="Q6455" s="3">
        <f>R6455/M6455</f>
        <v>0.15151439299123906</v>
      </c>
      <c r="R6455" s="4">
        <v>121.06</v>
      </c>
      <c r="S6455" s="2">
        <f>R6455/O6455</f>
        <v>8.417466277291058E-2</v>
      </c>
    </row>
    <row r="6456" spans="1:19" x14ac:dyDescent="0.3">
      <c r="A6456" s="6">
        <v>6739</v>
      </c>
      <c r="B6456" t="s">
        <v>7814</v>
      </c>
      <c r="C6456" s="11">
        <v>45909</v>
      </c>
      <c r="D6456" s="1" t="str">
        <f t="shared" si="319"/>
        <v>2025</v>
      </c>
      <c r="E6456" s="12" t="str">
        <f t="shared" si="320"/>
        <v>September</v>
      </c>
      <c r="F6456" t="s">
        <v>40</v>
      </c>
      <c r="G6456" t="s">
        <v>9662</v>
      </c>
      <c r="H6456" t="s">
        <v>15</v>
      </c>
      <c r="I6456" t="s">
        <v>16</v>
      </c>
      <c r="J6456" t="s">
        <v>34</v>
      </c>
      <c r="K6456" s="6">
        <v>5</v>
      </c>
      <c r="L6456" s="6" t="str">
        <f t="shared" si="318"/>
        <v>Midium</v>
      </c>
      <c r="M6456" s="7">
        <v>299</v>
      </c>
      <c r="N6456" s="2">
        <v>0.05</v>
      </c>
      <c r="O6456" s="3">
        <v>1420.25</v>
      </c>
      <c r="P6456" s="3">
        <f>O6456/K6456</f>
        <v>284.05</v>
      </c>
      <c r="Q6456" s="3">
        <f>R6456/M6456</f>
        <v>0.55588628762541814</v>
      </c>
      <c r="R6456" s="4">
        <v>166.21</v>
      </c>
      <c r="S6456" s="2">
        <f>R6456/O6456</f>
        <v>0.11702869213166696</v>
      </c>
    </row>
    <row r="6457" spans="1:19" x14ac:dyDescent="0.3">
      <c r="A6457" s="6">
        <v>6740</v>
      </c>
      <c r="B6457" t="s">
        <v>7815</v>
      </c>
      <c r="C6457" s="11">
        <v>45696</v>
      </c>
      <c r="D6457" s="1" t="str">
        <f t="shared" si="319"/>
        <v>2025</v>
      </c>
      <c r="E6457" s="12" t="str">
        <f t="shared" si="320"/>
        <v>February</v>
      </c>
      <c r="F6457" t="s">
        <v>29</v>
      </c>
      <c r="G6457" t="s">
        <v>9662</v>
      </c>
      <c r="H6457" t="s">
        <v>15</v>
      </c>
      <c r="I6457" t="s">
        <v>19</v>
      </c>
      <c r="J6457" t="s">
        <v>20</v>
      </c>
      <c r="K6457" s="6">
        <v>8</v>
      </c>
      <c r="L6457" s="6" t="str">
        <f t="shared" si="318"/>
        <v>Large</v>
      </c>
      <c r="M6457" s="7">
        <v>799</v>
      </c>
      <c r="N6457" s="2">
        <v>0.15</v>
      </c>
      <c r="O6457" s="3">
        <v>5433.2</v>
      </c>
      <c r="P6457" s="3">
        <f>O6457/K6457</f>
        <v>679.15</v>
      </c>
      <c r="Q6457" s="3">
        <f>R6457/M6457</f>
        <v>0.71858573216520649</v>
      </c>
      <c r="R6457" s="4">
        <v>574.15</v>
      </c>
      <c r="S6457" s="2">
        <f>R6457/O6457</f>
        <v>0.10567437237723624</v>
      </c>
    </row>
    <row r="6458" spans="1:19" x14ac:dyDescent="0.3">
      <c r="A6458" s="6">
        <v>6741</v>
      </c>
      <c r="B6458" t="s">
        <v>7816</v>
      </c>
      <c r="C6458" s="11">
        <v>45938</v>
      </c>
      <c r="D6458" s="1" t="str">
        <f t="shared" si="319"/>
        <v>2025</v>
      </c>
      <c r="E6458" s="12" t="str">
        <f t="shared" si="320"/>
        <v>October</v>
      </c>
      <c r="F6458" t="s">
        <v>29</v>
      </c>
      <c r="G6458" t="s">
        <v>7343</v>
      </c>
      <c r="H6458" t="s">
        <v>37</v>
      </c>
      <c r="I6458" t="s">
        <v>19</v>
      </c>
      <c r="J6458" t="s">
        <v>32</v>
      </c>
      <c r="K6458" s="6">
        <v>3</v>
      </c>
      <c r="L6458" s="6" t="str">
        <f t="shared" si="318"/>
        <v>Small</v>
      </c>
      <c r="M6458" s="7">
        <v>499</v>
      </c>
      <c r="N6458" s="2">
        <v>0</v>
      </c>
      <c r="O6458" s="3">
        <v>1497</v>
      </c>
      <c r="P6458" s="3">
        <f>O6458/K6458</f>
        <v>499</v>
      </c>
      <c r="Q6458" s="3">
        <f>R6458/M6458</f>
        <v>0.84987975951903805</v>
      </c>
      <c r="R6458" s="4">
        <v>424.09</v>
      </c>
      <c r="S6458" s="2">
        <f>R6458/O6458</f>
        <v>0.28329325317301268</v>
      </c>
    </row>
    <row r="6459" spans="1:19" x14ac:dyDescent="0.3">
      <c r="A6459" s="6">
        <v>6742</v>
      </c>
      <c r="B6459" t="s">
        <v>7817</v>
      </c>
      <c r="C6459" s="11">
        <v>45482</v>
      </c>
      <c r="D6459" s="1" t="str">
        <f t="shared" si="319"/>
        <v>2024</v>
      </c>
      <c r="E6459" s="12" t="str">
        <f t="shared" si="320"/>
        <v>July</v>
      </c>
      <c r="F6459" t="s">
        <v>22</v>
      </c>
      <c r="G6459" t="s">
        <v>1293</v>
      </c>
      <c r="H6459" t="s">
        <v>15</v>
      </c>
      <c r="I6459" t="s">
        <v>27</v>
      </c>
      <c r="J6459" t="s">
        <v>47</v>
      </c>
      <c r="K6459" s="6">
        <v>4</v>
      </c>
      <c r="L6459" s="6" t="str">
        <f t="shared" si="318"/>
        <v>Midium</v>
      </c>
      <c r="M6459" s="7">
        <v>199</v>
      </c>
      <c r="N6459" s="2">
        <v>0.05</v>
      </c>
      <c r="O6459" s="3">
        <v>756.2</v>
      </c>
      <c r="P6459" s="3">
        <f>O6459/K6459</f>
        <v>189.05</v>
      </c>
      <c r="Q6459" s="3">
        <f>R6459/M6459</f>
        <v>0.94773869346733663</v>
      </c>
      <c r="R6459" s="4">
        <v>188.6</v>
      </c>
      <c r="S6459" s="2">
        <f>R6459/O6459</f>
        <v>0.24940491933350964</v>
      </c>
    </row>
    <row r="6460" spans="1:19" x14ac:dyDescent="0.3">
      <c r="A6460" s="6">
        <v>6743</v>
      </c>
      <c r="B6460" t="s">
        <v>7818</v>
      </c>
      <c r="C6460" s="11">
        <v>45325</v>
      </c>
      <c r="D6460" s="1" t="str">
        <f t="shared" si="319"/>
        <v>2024</v>
      </c>
      <c r="E6460" s="12" t="str">
        <f t="shared" si="320"/>
        <v>February</v>
      </c>
      <c r="F6460" t="s">
        <v>14</v>
      </c>
      <c r="G6460" t="s">
        <v>72</v>
      </c>
      <c r="H6460" t="s">
        <v>24</v>
      </c>
      <c r="I6460" t="s">
        <v>27</v>
      </c>
      <c r="J6460" t="s">
        <v>17</v>
      </c>
      <c r="K6460" s="6">
        <v>1</v>
      </c>
      <c r="L6460" s="6" t="str">
        <f t="shared" si="318"/>
        <v>Small</v>
      </c>
      <c r="M6460" s="7">
        <v>999</v>
      </c>
      <c r="N6460" s="2">
        <v>0</v>
      </c>
      <c r="O6460" s="3">
        <v>999</v>
      </c>
      <c r="P6460" s="3">
        <f>O6460/K6460</f>
        <v>999</v>
      </c>
      <c r="Q6460" s="3">
        <f>R6460/M6460</f>
        <v>0.23866866866866868</v>
      </c>
      <c r="R6460" s="4">
        <v>238.43</v>
      </c>
      <c r="S6460" s="2">
        <f>R6460/O6460</f>
        <v>0.23866866866866868</v>
      </c>
    </row>
    <row r="6461" spans="1:19" x14ac:dyDescent="0.3">
      <c r="A6461" s="6">
        <v>6744</v>
      </c>
      <c r="B6461" t="s">
        <v>7819</v>
      </c>
      <c r="C6461" s="11">
        <v>45941</v>
      </c>
      <c r="D6461" s="1" t="str">
        <f t="shared" si="319"/>
        <v>2025</v>
      </c>
      <c r="E6461" s="12" t="str">
        <f t="shared" si="320"/>
        <v>October</v>
      </c>
      <c r="F6461" t="s">
        <v>22</v>
      </c>
      <c r="G6461" t="s">
        <v>7197</v>
      </c>
      <c r="H6461" t="s">
        <v>24</v>
      </c>
      <c r="I6461" t="s">
        <v>16</v>
      </c>
      <c r="J6461" t="s">
        <v>38</v>
      </c>
      <c r="K6461" s="6">
        <v>1</v>
      </c>
      <c r="L6461" s="6" t="str">
        <f t="shared" si="318"/>
        <v>Small</v>
      </c>
      <c r="M6461" s="7">
        <v>799</v>
      </c>
      <c r="N6461" s="2">
        <v>0</v>
      </c>
      <c r="O6461" s="3">
        <v>799</v>
      </c>
      <c r="P6461" s="3">
        <f>O6461/K6461</f>
        <v>799</v>
      </c>
      <c r="Q6461" s="3">
        <f>R6461/M6461</f>
        <v>0.12211514392991238</v>
      </c>
      <c r="R6461" s="4">
        <v>97.57</v>
      </c>
      <c r="S6461" s="2">
        <f>R6461/O6461</f>
        <v>0.12211514392991238</v>
      </c>
    </row>
    <row r="6462" spans="1:19" x14ac:dyDescent="0.3">
      <c r="A6462" s="6">
        <v>6745</v>
      </c>
      <c r="B6462" t="s">
        <v>7820</v>
      </c>
      <c r="C6462" s="11">
        <v>45724</v>
      </c>
      <c r="D6462" s="1" t="str">
        <f t="shared" si="319"/>
        <v>2025</v>
      </c>
      <c r="E6462" s="12" t="str">
        <f t="shared" si="320"/>
        <v>March</v>
      </c>
      <c r="F6462" t="s">
        <v>14</v>
      </c>
      <c r="G6462" t="s">
        <v>9662</v>
      </c>
      <c r="H6462" t="s">
        <v>24</v>
      </c>
      <c r="I6462" t="s">
        <v>19</v>
      </c>
      <c r="J6462" t="s">
        <v>20</v>
      </c>
      <c r="K6462" s="6">
        <v>7</v>
      </c>
      <c r="L6462" s="6" t="str">
        <f t="shared" si="318"/>
        <v>Large</v>
      </c>
      <c r="M6462" s="7">
        <v>99</v>
      </c>
      <c r="N6462" s="2">
        <v>0</v>
      </c>
      <c r="O6462" s="3">
        <v>693</v>
      </c>
      <c r="P6462" s="3">
        <f>O6462/K6462</f>
        <v>99</v>
      </c>
      <c r="Q6462" s="3">
        <f>R6462/M6462</f>
        <v>1.5465656565656567</v>
      </c>
      <c r="R6462" s="4">
        <v>153.11000000000001</v>
      </c>
      <c r="S6462" s="2">
        <f>R6462/O6462</f>
        <v>0.22093795093795096</v>
      </c>
    </row>
    <row r="6463" spans="1:19" x14ac:dyDescent="0.3">
      <c r="A6463" s="6">
        <v>6747</v>
      </c>
      <c r="B6463" t="s">
        <v>7821</v>
      </c>
      <c r="C6463" s="11">
        <v>45574</v>
      </c>
      <c r="D6463" s="1" t="str">
        <f t="shared" si="319"/>
        <v>2024</v>
      </c>
      <c r="E6463" s="12" t="str">
        <f t="shared" si="320"/>
        <v>October</v>
      </c>
      <c r="F6463" t="s">
        <v>40</v>
      </c>
      <c r="G6463" t="s">
        <v>9662</v>
      </c>
      <c r="H6463" t="s">
        <v>15</v>
      </c>
      <c r="I6463" t="s">
        <v>19</v>
      </c>
      <c r="J6463" t="s">
        <v>42</v>
      </c>
      <c r="K6463" s="6">
        <v>3</v>
      </c>
      <c r="L6463" s="6" t="str">
        <f t="shared" si="318"/>
        <v>Small</v>
      </c>
      <c r="M6463" s="7">
        <v>149</v>
      </c>
      <c r="N6463" s="2">
        <v>0.1</v>
      </c>
      <c r="O6463" s="3">
        <v>402.3</v>
      </c>
      <c r="P6463" s="3">
        <f>O6463/K6463</f>
        <v>134.1</v>
      </c>
      <c r="Q6463" s="3">
        <f>R6463/M6463</f>
        <v>0.5</v>
      </c>
      <c r="R6463" s="4">
        <v>74.5</v>
      </c>
      <c r="S6463" s="2">
        <f>R6463/O6463</f>
        <v>0.18518518518518517</v>
      </c>
    </row>
    <row r="6464" spans="1:19" x14ac:dyDescent="0.3">
      <c r="A6464" s="6">
        <v>6748</v>
      </c>
      <c r="B6464" t="s">
        <v>7822</v>
      </c>
      <c r="C6464" s="11">
        <v>45800</v>
      </c>
      <c r="D6464" s="1" t="str">
        <f t="shared" si="319"/>
        <v>2025</v>
      </c>
      <c r="E6464" s="12" t="str">
        <f t="shared" si="320"/>
        <v>May</v>
      </c>
      <c r="F6464" t="s">
        <v>14</v>
      </c>
      <c r="G6464" t="s">
        <v>9662</v>
      </c>
      <c r="H6464" t="s">
        <v>24</v>
      </c>
      <c r="I6464" t="s">
        <v>16</v>
      </c>
      <c r="J6464" t="s">
        <v>34</v>
      </c>
      <c r="K6464" s="6">
        <v>7</v>
      </c>
      <c r="L6464" s="6" t="str">
        <f t="shared" si="318"/>
        <v>Large</v>
      </c>
      <c r="M6464" s="7">
        <v>299</v>
      </c>
      <c r="N6464" s="2">
        <v>0.15</v>
      </c>
      <c r="O6464" s="3">
        <v>1779.05</v>
      </c>
      <c r="P6464" s="3">
        <f>O6464/K6464</f>
        <v>254.15</v>
      </c>
      <c r="Q6464" s="3">
        <f>R6464/M6464</f>
        <v>1.2897658862876253</v>
      </c>
      <c r="R6464" s="4">
        <v>385.64</v>
      </c>
      <c r="S6464" s="2">
        <f>R6464/O6464</f>
        <v>0.21676737584665973</v>
      </c>
    </row>
    <row r="6465" spans="1:19" x14ac:dyDescent="0.3">
      <c r="A6465" s="6">
        <v>6749</v>
      </c>
      <c r="B6465" t="s">
        <v>7823</v>
      </c>
      <c r="C6465" s="11">
        <v>45362</v>
      </c>
      <c r="D6465" s="1" t="str">
        <f t="shared" si="319"/>
        <v>2024</v>
      </c>
      <c r="E6465" s="12" t="str">
        <f t="shared" si="320"/>
        <v>March</v>
      </c>
      <c r="F6465" t="s">
        <v>29</v>
      </c>
      <c r="G6465" t="s">
        <v>9662</v>
      </c>
      <c r="H6465" t="s">
        <v>24</v>
      </c>
      <c r="I6465" t="s">
        <v>19</v>
      </c>
      <c r="J6465" t="s">
        <v>20</v>
      </c>
      <c r="K6465" s="6">
        <v>4</v>
      </c>
      <c r="L6465" s="6" t="str">
        <f t="shared" si="318"/>
        <v>Midium</v>
      </c>
      <c r="M6465" s="7">
        <v>99</v>
      </c>
      <c r="N6465" s="2">
        <v>0.05</v>
      </c>
      <c r="O6465" s="3">
        <v>376.2</v>
      </c>
      <c r="P6465" s="3">
        <f>O6465/K6465</f>
        <v>94.05</v>
      </c>
      <c r="Q6465" s="3">
        <f>R6465/M6465</f>
        <v>0.99828282828282822</v>
      </c>
      <c r="R6465" s="4">
        <v>98.83</v>
      </c>
      <c r="S6465" s="2">
        <f>R6465/O6465</f>
        <v>0.26270600744284955</v>
      </c>
    </row>
    <row r="6466" spans="1:19" x14ac:dyDescent="0.3">
      <c r="A6466" s="6">
        <v>6750</v>
      </c>
      <c r="B6466" t="s">
        <v>7824</v>
      </c>
      <c r="C6466" s="11">
        <v>45395</v>
      </c>
      <c r="D6466" s="1" t="str">
        <f t="shared" si="319"/>
        <v>2024</v>
      </c>
      <c r="E6466" s="12" t="str">
        <f t="shared" si="320"/>
        <v>April</v>
      </c>
      <c r="F6466" t="s">
        <v>22</v>
      </c>
      <c r="G6466" t="s">
        <v>9662</v>
      </c>
      <c r="H6466" t="s">
        <v>37</v>
      </c>
      <c r="I6466" t="s">
        <v>19</v>
      </c>
      <c r="J6466" t="s">
        <v>42</v>
      </c>
      <c r="K6466" s="6">
        <v>3</v>
      </c>
      <c r="L6466" s="6" t="str">
        <f t="shared" si="318"/>
        <v>Small</v>
      </c>
      <c r="M6466" s="7">
        <v>199</v>
      </c>
      <c r="N6466" s="2">
        <v>0.05</v>
      </c>
      <c r="O6466" s="3">
        <v>567.15</v>
      </c>
      <c r="P6466" s="3">
        <f>O6466/K6466</f>
        <v>189.04999999999998</v>
      </c>
      <c r="Q6466" s="3">
        <f>R6466/M6466</f>
        <v>0.65532663316582918</v>
      </c>
      <c r="R6466" s="4">
        <v>130.41</v>
      </c>
      <c r="S6466" s="2">
        <f>R6466/O6466</f>
        <v>0.22993916953186988</v>
      </c>
    </row>
    <row r="6467" spans="1:19" x14ac:dyDescent="0.3">
      <c r="A6467" s="6">
        <v>6751</v>
      </c>
      <c r="B6467" t="s">
        <v>7825</v>
      </c>
      <c r="C6467" s="11">
        <v>45979</v>
      </c>
      <c r="D6467" s="1" t="str">
        <f t="shared" si="319"/>
        <v>2025</v>
      </c>
      <c r="E6467" s="12" t="str">
        <f t="shared" si="320"/>
        <v>November</v>
      </c>
      <c r="F6467" t="s">
        <v>29</v>
      </c>
      <c r="G6467" t="s">
        <v>9662</v>
      </c>
      <c r="H6467" t="s">
        <v>15</v>
      </c>
      <c r="I6467" t="s">
        <v>27</v>
      </c>
      <c r="J6467" t="s">
        <v>47</v>
      </c>
      <c r="K6467" s="6">
        <v>1</v>
      </c>
      <c r="L6467" s="6" t="str">
        <f t="shared" ref="L6467:L6530" si="321">IF(K6467&lt;4,"Small", IF(K6467&lt;7,"Midium", IF(K6467&lt;=10,"Large")))</f>
        <v>Small</v>
      </c>
      <c r="M6467" s="7">
        <v>149</v>
      </c>
      <c r="N6467" s="2">
        <v>0.15</v>
      </c>
      <c r="O6467" s="3">
        <v>126.65</v>
      </c>
      <c r="P6467" s="3">
        <f>O6467/K6467</f>
        <v>126.65</v>
      </c>
      <c r="Q6467" s="3">
        <f>R6467/M6467</f>
        <v>0.20731543624161075</v>
      </c>
      <c r="R6467" s="4">
        <v>30.89</v>
      </c>
      <c r="S6467" s="2">
        <f>R6467/O6467</f>
        <v>0.24390051322542439</v>
      </c>
    </row>
    <row r="6468" spans="1:19" x14ac:dyDescent="0.3">
      <c r="A6468" s="6">
        <v>6752</v>
      </c>
      <c r="B6468" t="s">
        <v>7826</v>
      </c>
      <c r="C6468" s="11">
        <v>45725</v>
      </c>
      <c r="D6468" s="1" t="str">
        <f t="shared" si="319"/>
        <v>2025</v>
      </c>
      <c r="E6468" s="12" t="str">
        <f t="shared" si="320"/>
        <v>March</v>
      </c>
      <c r="F6468" t="s">
        <v>14</v>
      </c>
      <c r="G6468" t="s">
        <v>9662</v>
      </c>
      <c r="H6468" t="s">
        <v>37</v>
      </c>
      <c r="I6468" t="s">
        <v>27</v>
      </c>
      <c r="J6468" t="s">
        <v>47</v>
      </c>
      <c r="K6468" s="6">
        <v>9</v>
      </c>
      <c r="L6468" s="6" t="str">
        <f t="shared" si="321"/>
        <v>Large</v>
      </c>
      <c r="M6468" s="7">
        <v>99</v>
      </c>
      <c r="N6468" s="2">
        <v>0.05</v>
      </c>
      <c r="O6468" s="3">
        <v>846.45</v>
      </c>
      <c r="P6468" s="3">
        <f>O6468/K6468</f>
        <v>94.050000000000011</v>
      </c>
      <c r="Q6468" s="3">
        <f>R6468/M6468</f>
        <v>0.76333333333333331</v>
      </c>
      <c r="R6468" s="4">
        <v>75.569999999999993</v>
      </c>
      <c r="S6468" s="2">
        <f>R6468/O6468</f>
        <v>8.9278752436647166E-2</v>
      </c>
    </row>
    <row r="6469" spans="1:19" x14ac:dyDescent="0.3">
      <c r="A6469" s="6">
        <v>6753</v>
      </c>
      <c r="B6469" t="s">
        <v>7827</v>
      </c>
      <c r="C6469" s="11">
        <v>45526</v>
      </c>
      <c r="D6469" s="1" t="str">
        <f t="shared" si="319"/>
        <v>2024</v>
      </c>
      <c r="E6469" s="12" t="str">
        <f t="shared" si="320"/>
        <v>August</v>
      </c>
      <c r="F6469" t="s">
        <v>14</v>
      </c>
      <c r="G6469" t="s">
        <v>9662</v>
      </c>
      <c r="H6469" t="s">
        <v>15</v>
      </c>
      <c r="I6469" t="s">
        <v>16</v>
      </c>
      <c r="J6469" t="s">
        <v>34</v>
      </c>
      <c r="K6469" s="6">
        <v>7</v>
      </c>
      <c r="L6469" s="6" t="str">
        <f t="shared" si="321"/>
        <v>Large</v>
      </c>
      <c r="M6469" s="7">
        <v>149</v>
      </c>
      <c r="N6469" s="2">
        <v>0</v>
      </c>
      <c r="O6469" s="3">
        <v>1043</v>
      </c>
      <c r="P6469" s="3">
        <f>O6469/K6469</f>
        <v>149</v>
      </c>
      <c r="Q6469" s="3">
        <f>R6469/M6469</f>
        <v>0.61657718120805372</v>
      </c>
      <c r="R6469" s="4">
        <v>91.87</v>
      </c>
      <c r="S6469" s="2">
        <f>R6469/O6469</f>
        <v>8.8082454458293394E-2</v>
      </c>
    </row>
    <row r="6470" spans="1:19" x14ac:dyDescent="0.3">
      <c r="A6470" s="6">
        <v>6754</v>
      </c>
      <c r="B6470" t="s">
        <v>7828</v>
      </c>
      <c r="C6470" s="11">
        <v>45867</v>
      </c>
      <c r="D6470" s="1" t="str">
        <f t="shared" si="319"/>
        <v>2025</v>
      </c>
      <c r="E6470" s="12" t="str">
        <f t="shared" si="320"/>
        <v>July</v>
      </c>
      <c r="F6470" t="s">
        <v>29</v>
      </c>
      <c r="G6470" t="s">
        <v>9662</v>
      </c>
      <c r="H6470" t="s">
        <v>37</v>
      </c>
      <c r="I6470" t="s">
        <v>19</v>
      </c>
      <c r="J6470" t="s">
        <v>25</v>
      </c>
      <c r="K6470" s="6">
        <v>3</v>
      </c>
      <c r="L6470" s="6" t="str">
        <f t="shared" si="321"/>
        <v>Small</v>
      </c>
      <c r="M6470" s="7">
        <v>299</v>
      </c>
      <c r="N6470" s="2">
        <v>0</v>
      </c>
      <c r="O6470" s="3">
        <v>897</v>
      </c>
      <c r="P6470" s="3">
        <f>O6470/K6470</f>
        <v>299</v>
      </c>
      <c r="Q6470" s="3">
        <f>R6470/M6470</f>
        <v>0.26096989966555184</v>
      </c>
      <c r="R6470" s="4">
        <v>78.03</v>
      </c>
      <c r="S6470" s="2">
        <f>R6470/O6470</f>
        <v>8.6989966555183942E-2</v>
      </c>
    </row>
    <row r="6471" spans="1:19" x14ac:dyDescent="0.3">
      <c r="A6471" s="6">
        <v>6755</v>
      </c>
      <c r="B6471" t="s">
        <v>7829</v>
      </c>
      <c r="C6471" s="11">
        <v>45477</v>
      </c>
      <c r="D6471" s="1" t="str">
        <f t="shared" si="319"/>
        <v>2024</v>
      </c>
      <c r="E6471" s="12" t="str">
        <f t="shared" si="320"/>
        <v>July</v>
      </c>
      <c r="F6471" t="s">
        <v>40</v>
      </c>
      <c r="G6471" t="s">
        <v>9662</v>
      </c>
      <c r="H6471" t="s">
        <v>15</v>
      </c>
      <c r="I6471" t="s">
        <v>19</v>
      </c>
      <c r="J6471" t="s">
        <v>32</v>
      </c>
      <c r="K6471" s="6">
        <v>6</v>
      </c>
      <c r="L6471" s="6" t="str">
        <f t="shared" si="321"/>
        <v>Midium</v>
      </c>
      <c r="M6471" s="7">
        <v>99</v>
      </c>
      <c r="N6471" s="2">
        <v>0.05</v>
      </c>
      <c r="O6471" s="3">
        <v>564.29999999999995</v>
      </c>
      <c r="P6471" s="3">
        <f>O6471/K6471</f>
        <v>94.05</v>
      </c>
      <c r="Q6471" s="3">
        <f>R6471/M6471</f>
        <v>0.77343434343434336</v>
      </c>
      <c r="R6471" s="4">
        <v>76.569999999999993</v>
      </c>
      <c r="S6471" s="2">
        <f>R6471/O6471</f>
        <v>0.13569023569023569</v>
      </c>
    </row>
    <row r="6472" spans="1:19" x14ac:dyDescent="0.3">
      <c r="A6472" s="6">
        <v>6756</v>
      </c>
      <c r="B6472" t="s">
        <v>7830</v>
      </c>
      <c r="C6472" s="11">
        <v>45542</v>
      </c>
      <c r="D6472" s="1" t="str">
        <f t="shared" si="319"/>
        <v>2024</v>
      </c>
      <c r="E6472" s="12" t="str">
        <f t="shared" si="320"/>
        <v>September</v>
      </c>
      <c r="F6472" t="s">
        <v>40</v>
      </c>
      <c r="G6472" t="s">
        <v>9662</v>
      </c>
      <c r="H6472" t="s">
        <v>24</v>
      </c>
      <c r="I6472" t="s">
        <v>27</v>
      </c>
      <c r="J6472" t="s">
        <v>17</v>
      </c>
      <c r="K6472" s="6">
        <v>7</v>
      </c>
      <c r="L6472" s="6" t="str">
        <f t="shared" si="321"/>
        <v>Large</v>
      </c>
      <c r="M6472" s="7">
        <v>799</v>
      </c>
      <c r="N6472" s="2">
        <v>0</v>
      </c>
      <c r="O6472" s="3">
        <v>5593</v>
      </c>
      <c r="P6472" s="3">
        <f>O6472/K6472</f>
        <v>799</v>
      </c>
      <c r="Q6472" s="3">
        <f>R6472/M6472</f>
        <v>0.86634543178973722</v>
      </c>
      <c r="R6472" s="4">
        <v>692.21</v>
      </c>
      <c r="S6472" s="2">
        <f>R6472/O6472</f>
        <v>0.1237636331128196</v>
      </c>
    </row>
    <row r="6473" spans="1:19" x14ac:dyDescent="0.3">
      <c r="A6473" s="6">
        <v>6757</v>
      </c>
      <c r="B6473" t="s">
        <v>7831</v>
      </c>
      <c r="C6473" s="11">
        <v>45665</v>
      </c>
      <c r="D6473" s="1" t="str">
        <f t="shared" si="319"/>
        <v>2025</v>
      </c>
      <c r="E6473" s="12" t="str">
        <f t="shared" si="320"/>
        <v>January</v>
      </c>
      <c r="F6473" t="s">
        <v>40</v>
      </c>
      <c r="G6473" t="s">
        <v>9662</v>
      </c>
      <c r="H6473" t="s">
        <v>24</v>
      </c>
      <c r="I6473" t="s">
        <v>27</v>
      </c>
      <c r="J6473" t="s">
        <v>47</v>
      </c>
      <c r="K6473" s="6">
        <v>6</v>
      </c>
      <c r="L6473" s="6" t="str">
        <f t="shared" si="321"/>
        <v>Midium</v>
      </c>
      <c r="M6473" s="7">
        <v>149</v>
      </c>
      <c r="N6473" s="2">
        <v>0.05</v>
      </c>
      <c r="O6473" s="3">
        <v>849.3</v>
      </c>
      <c r="P6473" s="3">
        <f>O6473/K6473</f>
        <v>141.54999999999998</v>
      </c>
      <c r="Q6473" s="3">
        <f>R6473/M6473</f>
        <v>0.68026845637583888</v>
      </c>
      <c r="R6473" s="4">
        <v>101.36</v>
      </c>
      <c r="S6473" s="2">
        <f>R6473/O6473</f>
        <v>0.11934534322383139</v>
      </c>
    </row>
    <row r="6474" spans="1:19" x14ac:dyDescent="0.3">
      <c r="A6474" s="6">
        <v>6758</v>
      </c>
      <c r="B6474" t="s">
        <v>7832</v>
      </c>
      <c r="C6474" s="11">
        <v>45738</v>
      </c>
      <c r="D6474" s="1" t="str">
        <f t="shared" si="319"/>
        <v>2025</v>
      </c>
      <c r="E6474" s="12" t="str">
        <f t="shared" si="320"/>
        <v>March</v>
      </c>
      <c r="F6474" t="s">
        <v>14</v>
      </c>
      <c r="G6474" t="s">
        <v>9662</v>
      </c>
      <c r="H6474" t="s">
        <v>15</v>
      </c>
      <c r="I6474" t="s">
        <v>19</v>
      </c>
      <c r="J6474" t="s">
        <v>42</v>
      </c>
      <c r="K6474" s="6">
        <v>3</v>
      </c>
      <c r="L6474" s="6" t="str">
        <f t="shared" si="321"/>
        <v>Small</v>
      </c>
      <c r="M6474" s="7">
        <v>499</v>
      </c>
      <c r="N6474" s="2">
        <v>0</v>
      </c>
      <c r="O6474" s="3">
        <v>1497</v>
      </c>
      <c r="P6474" s="3">
        <f>O6474/K6474</f>
        <v>499</v>
      </c>
      <c r="Q6474" s="3">
        <f>R6474/M6474</f>
        <v>0.77272545090180356</v>
      </c>
      <c r="R6474" s="4">
        <v>385.59</v>
      </c>
      <c r="S6474" s="2">
        <f>R6474/O6474</f>
        <v>0.25757515030060119</v>
      </c>
    </row>
    <row r="6475" spans="1:19" x14ac:dyDescent="0.3">
      <c r="A6475" s="6">
        <v>6759</v>
      </c>
      <c r="B6475" t="s">
        <v>7833</v>
      </c>
      <c r="C6475" s="11">
        <v>45991</v>
      </c>
      <c r="D6475" s="1" t="str">
        <f t="shared" si="319"/>
        <v>2025</v>
      </c>
      <c r="E6475" s="12" t="str">
        <f t="shared" si="320"/>
        <v>November</v>
      </c>
      <c r="F6475" t="s">
        <v>40</v>
      </c>
      <c r="G6475" t="s">
        <v>9662</v>
      </c>
      <c r="H6475" t="s">
        <v>37</v>
      </c>
      <c r="I6475" t="s">
        <v>16</v>
      </c>
      <c r="J6475" t="s">
        <v>34</v>
      </c>
      <c r="K6475" s="6">
        <v>1</v>
      </c>
      <c r="L6475" s="6" t="str">
        <f t="shared" si="321"/>
        <v>Small</v>
      </c>
      <c r="M6475" s="7">
        <v>199</v>
      </c>
      <c r="N6475" s="2">
        <v>0.15</v>
      </c>
      <c r="O6475" s="3">
        <v>169.15</v>
      </c>
      <c r="P6475" s="3">
        <f>O6475/K6475</f>
        <v>169.15</v>
      </c>
      <c r="Q6475" s="3">
        <f>R6475/M6475</f>
        <v>4.3969849246231159E-2</v>
      </c>
      <c r="R6475" s="4">
        <v>8.75</v>
      </c>
      <c r="S6475" s="2">
        <f>R6475/O6475</f>
        <v>5.1729234407330772E-2</v>
      </c>
    </row>
    <row r="6476" spans="1:19" x14ac:dyDescent="0.3">
      <c r="A6476" s="6">
        <v>6760</v>
      </c>
      <c r="B6476" t="s">
        <v>7834</v>
      </c>
      <c r="C6476" s="11">
        <v>46022</v>
      </c>
      <c r="D6476" s="1" t="str">
        <f t="shared" si="319"/>
        <v>2025</v>
      </c>
      <c r="E6476" s="12" t="str">
        <f t="shared" si="320"/>
        <v>December</v>
      </c>
      <c r="F6476" t="s">
        <v>22</v>
      </c>
      <c r="G6476" t="s">
        <v>9662</v>
      </c>
      <c r="H6476" t="s">
        <v>24</v>
      </c>
      <c r="I6476" t="s">
        <v>19</v>
      </c>
      <c r="J6476" t="s">
        <v>20</v>
      </c>
      <c r="K6476" s="6">
        <v>3</v>
      </c>
      <c r="L6476" s="6" t="str">
        <f t="shared" si="321"/>
        <v>Small</v>
      </c>
      <c r="M6476" s="7">
        <v>799</v>
      </c>
      <c r="N6476" s="2">
        <v>0</v>
      </c>
      <c r="O6476" s="3">
        <v>2397</v>
      </c>
      <c r="P6476" s="3">
        <f>O6476/K6476</f>
        <v>799</v>
      </c>
      <c r="Q6476" s="3">
        <f>R6476/M6476</f>
        <v>0.78908635794743431</v>
      </c>
      <c r="R6476" s="4">
        <v>630.48</v>
      </c>
      <c r="S6476" s="2">
        <f>R6476/O6476</f>
        <v>0.26302878598247809</v>
      </c>
    </row>
    <row r="6477" spans="1:19" x14ac:dyDescent="0.3">
      <c r="A6477" s="6">
        <v>6761</v>
      </c>
      <c r="B6477" t="s">
        <v>7835</v>
      </c>
      <c r="C6477" s="11">
        <v>45331</v>
      </c>
      <c r="D6477" s="1" t="str">
        <f t="shared" si="319"/>
        <v>2024</v>
      </c>
      <c r="E6477" s="12" t="str">
        <f t="shared" si="320"/>
        <v>February</v>
      </c>
      <c r="F6477" t="s">
        <v>14</v>
      </c>
      <c r="G6477" t="s">
        <v>9662</v>
      </c>
      <c r="H6477" t="s">
        <v>37</v>
      </c>
      <c r="I6477" t="s">
        <v>19</v>
      </c>
      <c r="J6477" t="s">
        <v>20</v>
      </c>
      <c r="K6477" s="6">
        <v>7</v>
      </c>
      <c r="L6477" s="6" t="str">
        <f t="shared" si="321"/>
        <v>Large</v>
      </c>
      <c r="M6477" s="7">
        <v>799</v>
      </c>
      <c r="N6477" s="2">
        <v>0.15</v>
      </c>
      <c r="O6477" s="3">
        <v>4754.05</v>
      </c>
      <c r="P6477" s="3">
        <f>O6477/K6477</f>
        <v>679.15</v>
      </c>
      <c r="Q6477" s="3">
        <f>R6477/M6477</f>
        <v>0.83325406758448062</v>
      </c>
      <c r="R6477" s="4">
        <v>665.77</v>
      </c>
      <c r="S6477" s="2">
        <f>R6477/O6477</f>
        <v>0.14004270043436648</v>
      </c>
    </row>
    <row r="6478" spans="1:19" x14ac:dyDescent="0.3">
      <c r="A6478" s="6">
        <v>6762</v>
      </c>
      <c r="B6478" t="s">
        <v>7836</v>
      </c>
      <c r="C6478" s="11">
        <v>45620</v>
      </c>
      <c r="D6478" s="1" t="str">
        <f t="shared" si="319"/>
        <v>2024</v>
      </c>
      <c r="E6478" s="12" t="str">
        <f t="shared" si="320"/>
        <v>November</v>
      </c>
      <c r="F6478" t="s">
        <v>40</v>
      </c>
      <c r="G6478" t="s">
        <v>9662</v>
      </c>
      <c r="H6478" t="s">
        <v>37</v>
      </c>
      <c r="I6478" t="s">
        <v>19</v>
      </c>
      <c r="J6478" t="s">
        <v>32</v>
      </c>
      <c r="K6478" s="6">
        <v>3</v>
      </c>
      <c r="L6478" s="6" t="str">
        <f t="shared" si="321"/>
        <v>Small</v>
      </c>
      <c r="M6478" s="7">
        <v>99</v>
      </c>
      <c r="N6478" s="2">
        <v>0</v>
      </c>
      <c r="O6478" s="3">
        <v>297</v>
      </c>
      <c r="P6478" s="3">
        <f>O6478/K6478</f>
        <v>99</v>
      </c>
      <c r="Q6478" s="3">
        <f>R6478/M6478</f>
        <v>0.28141414141414139</v>
      </c>
      <c r="R6478" s="4">
        <v>27.86</v>
      </c>
      <c r="S6478" s="2">
        <f>R6478/O6478</f>
        <v>9.3804713804713807E-2</v>
      </c>
    </row>
    <row r="6479" spans="1:19" x14ac:dyDescent="0.3">
      <c r="A6479" s="6">
        <v>6763</v>
      </c>
      <c r="B6479" t="s">
        <v>7837</v>
      </c>
      <c r="C6479" s="11">
        <v>45382</v>
      </c>
      <c r="D6479" s="1" t="str">
        <f t="shared" si="319"/>
        <v>2024</v>
      </c>
      <c r="E6479" s="12" t="str">
        <f t="shared" si="320"/>
        <v>March</v>
      </c>
      <c r="F6479" t="s">
        <v>14</v>
      </c>
      <c r="G6479" t="s">
        <v>9662</v>
      </c>
      <c r="H6479" t="s">
        <v>37</v>
      </c>
      <c r="I6479" t="s">
        <v>19</v>
      </c>
      <c r="J6479" t="s">
        <v>42</v>
      </c>
      <c r="K6479" s="6">
        <v>8</v>
      </c>
      <c r="L6479" s="6" t="str">
        <f t="shared" si="321"/>
        <v>Large</v>
      </c>
      <c r="M6479" s="7">
        <v>299</v>
      </c>
      <c r="N6479" s="2">
        <v>0.15</v>
      </c>
      <c r="O6479" s="3">
        <v>2033.2</v>
      </c>
      <c r="P6479" s="3">
        <f>O6479/K6479</f>
        <v>254.15</v>
      </c>
      <c r="Q6479" s="3">
        <f>R6479/M6479</f>
        <v>1.9942140468227425</v>
      </c>
      <c r="R6479" s="4">
        <v>596.27</v>
      </c>
      <c r="S6479" s="2">
        <f>R6479/O6479</f>
        <v>0.29326677159157977</v>
      </c>
    </row>
    <row r="6480" spans="1:19" x14ac:dyDescent="0.3">
      <c r="A6480" s="6">
        <v>6764</v>
      </c>
      <c r="B6480" t="s">
        <v>7838</v>
      </c>
      <c r="C6480" s="11">
        <v>45672</v>
      </c>
      <c r="D6480" s="1" t="str">
        <f t="shared" si="319"/>
        <v>2025</v>
      </c>
      <c r="E6480" s="12" t="str">
        <f t="shared" si="320"/>
        <v>January</v>
      </c>
      <c r="F6480" t="s">
        <v>29</v>
      </c>
      <c r="G6480" t="s">
        <v>9662</v>
      </c>
      <c r="H6480" t="s">
        <v>15</v>
      </c>
      <c r="I6480" t="s">
        <v>19</v>
      </c>
      <c r="J6480" t="s">
        <v>32</v>
      </c>
      <c r="K6480" s="6">
        <v>9</v>
      </c>
      <c r="L6480" s="6" t="str">
        <f t="shared" si="321"/>
        <v>Large</v>
      </c>
      <c r="M6480" s="7">
        <v>99</v>
      </c>
      <c r="N6480" s="2">
        <v>0</v>
      </c>
      <c r="O6480" s="3">
        <v>891</v>
      </c>
      <c r="P6480" s="3">
        <f>O6480/K6480</f>
        <v>99</v>
      </c>
      <c r="Q6480" s="3">
        <f>R6480/M6480</f>
        <v>1.5903030303030303</v>
      </c>
      <c r="R6480" s="4">
        <v>157.44</v>
      </c>
      <c r="S6480" s="2">
        <f>R6480/O6480</f>
        <v>0.17670033670033669</v>
      </c>
    </row>
    <row r="6481" spans="1:19" x14ac:dyDescent="0.3">
      <c r="A6481" s="6">
        <v>6765</v>
      </c>
      <c r="B6481" t="s">
        <v>7839</v>
      </c>
      <c r="C6481" s="11">
        <v>45518</v>
      </c>
      <c r="D6481" s="1" t="str">
        <f t="shared" si="319"/>
        <v>2024</v>
      </c>
      <c r="E6481" s="12" t="str">
        <f t="shared" si="320"/>
        <v>August</v>
      </c>
      <c r="F6481" t="s">
        <v>14</v>
      </c>
      <c r="G6481" t="s">
        <v>9662</v>
      </c>
      <c r="H6481" t="s">
        <v>24</v>
      </c>
      <c r="I6481" t="s">
        <v>16</v>
      </c>
      <c r="J6481" t="s">
        <v>34</v>
      </c>
      <c r="K6481" s="6">
        <v>1</v>
      </c>
      <c r="L6481" s="6" t="str">
        <f t="shared" si="321"/>
        <v>Small</v>
      </c>
      <c r="M6481" s="7">
        <v>499</v>
      </c>
      <c r="N6481" s="2">
        <v>0.15</v>
      </c>
      <c r="O6481" s="3">
        <v>424.15</v>
      </c>
      <c r="P6481" s="3">
        <f>O6481/K6481</f>
        <v>424.15</v>
      </c>
      <c r="Q6481" s="3">
        <f>R6481/M6481</f>
        <v>0.10032064128256514</v>
      </c>
      <c r="R6481" s="4">
        <v>50.06</v>
      </c>
      <c r="S6481" s="2">
        <f>R6481/O6481</f>
        <v>0.11802428386184134</v>
      </c>
    </row>
    <row r="6482" spans="1:19" x14ac:dyDescent="0.3">
      <c r="A6482" s="6">
        <v>6766</v>
      </c>
      <c r="B6482" t="s">
        <v>7840</v>
      </c>
      <c r="C6482" s="11">
        <v>45840</v>
      </c>
      <c r="D6482" s="1" t="str">
        <f t="shared" si="319"/>
        <v>2025</v>
      </c>
      <c r="E6482" s="12" t="str">
        <f t="shared" si="320"/>
        <v>July</v>
      </c>
      <c r="F6482" t="s">
        <v>22</v>
      </c>
      <c r="G6482" t="s">
        <v>9662</v>
      </c>
      <c r="H6482" t="s">
        <v>24</v>
      </c>
      <c r="I6482" t="s">
        <v>16</v>
      </c>
      <c r="J6482" t="s">
        <v>38</v>
      </c>
      <c r="K6482" s="6">
        <v>10</v>
      </c>
      <c r="L6482" s="6" t="str">
        <f t="shared" si="321"/>
        <v>Large</v>
      </c>
      <c r="M6482" s="7">
        <v>199</v>
      </c>
      <c r="N6482" s="2">
        <v>0</v>
      </c>
      <c r="O6482" s="3">
        <v>1990</v>
      </c>
      <c r="P6482" s="3">
        <f>O6482/K6482</f>
        <v>199</v>
      </c>
      <c r="Q6482" s="3">
        <f>R6482/M6482</f>
        <v>0.64804020100502513</v>
      </c>
      <c r="R6482" s="4">
        <v>128.96</v>
      </c>
      <c r="S6482" s="2">
        <f>R6482/O6482</f>
        <v>6.4804020100502513E-2</v>
      </c>
    </row>
    <row r="6483" spans="1:19" x14ac:dyDescent="0.3">
      <c r="A6483" s="6">
        <v>6767</v>
      </c>
      <c r="B6483" t="s">
        <v>7841</v>
      </c>
      <c r="C6483" s="11">
        <v>45426</v>
      </c>
      <c r="D6483" s="1" t="str">
        <f t="shared" si="319"/>
        <v>2024</v>
      </c>
      <c r="E6483" s="12" t="str">
        <f t="shared" si="320"/>
        <v>May</v>
      </c>
      <c r="F6483" t="s">
        <v>14</v>
      </c>
      <c r="G6483" t="s">
        <v>9662</v>
      </c>
      <c r="H6483" t="s">
        <v>37</v>
      </c>
      <c r="I6483" t="s">
        <v>27</v>
      </c>
      <c r="J6483" t="s">
        <v>47</v>
      </c>
      <c r="K6483" s="6">
        <v>4</v>
      </c>
      <c r="L6483" s="6" t="str">
        <f t="shared" si="321"/>
        <v>Midium</v>
      </c>
      <c r="M6483" s="7">
        <v>299</v>
      </c>
      <c r="N6483" s="2">
        <v>0.15</v>
      </c>
      <c r="O6483" s="3">
        <v>1016.6</v>
      </c>
      <c r="P6483" s="3">
        <f>O6483/K6483</f>
        <v>254.15</v>
      </c>
      <c r="Q6483" s="3">
        <f>R6483/M6483</f>
        <v>0.60066889632107023</v>
      </c>
      <c r="R6483" s="4">
        <v>179.6</v>
      </c>
      <c r="S6483" s="2">
        <f>R6483/O6483</f>
        <v>0.1766673224473736</v>
      </c>
    </row>
    <row r="6484" spans="1:19" x14ac:dyDescent="0.3">
      <c r="A6484" s="6">
        <v>6768</v>
      </c>
      <c r="B6484" t="s">
        <v>7842</v>
      </c>
      <c r="C6484" s="11">
        <v>45692</v>
      </c>
      <c r="D6484" s="1" t="str">
        <f t="shared" si="319"/>
        <v>2025</v>
      </c>
      <c r="E6484" s="12" t="str">
        <f t="shared" si="320"/>
        <v>February</v>
      </c>
      <c r="F6484" t="s">
        <v>14</v>
      </c>
      <c r="G6484" t="s">
        <v>762</v>
      </c>
      <c r="H6484" t="s">
        <v>37</v>
      </c>
      <c r="I6484" t="s">
        <v>27</v>
      </c>
      <c r="J6484" t="s">
        <v>17</v>
      </c>
      <c r="K6484" s="6">
        <v>3</v>
      </c>
      <c r="L6484" s="6" t="str">
        <f t="shared" si="321"/>
        <v>Small</v>
      </c>
      <c r="M6484" s="7">
        <v>99</v>
      </c>
      <c r="N6484" s="2">
        <v>0.15</v>
      </c>
      <c r="O6484" s="3">
        <v>252.45</v>
      </c>
      <c r="P6484" s="3">
        <f>O6484/K6484</f>
        <v>84.149999999999991</v>
      </c>
      <c r="Q6484" s="3">
        <f>R6484/M6484</f>
        <v>0.50515151515151513</v>
      </c>
      <c r="R6484" s="4">
        <v>50.01</v>
      </c>
      <c r="S6484" s="2">
        <f>R6484/O6484</f>
        <v>0.19809863339275105</v>
      </c>
    </row>
    <row r="6485" spans="1:19" x14ac:dyDescent="0.3">
      <c r="A6485" s="6">
        <v>6769</v>
      </c>
      <c r="B6485" t="s">
        <v>7843</v>
      </c>
      <c r="C6485" s="11">
        <v>45508</v>
      </c>
      <c r="D6485" s="1" t="str">
        <f t="shared" si="319"/>
        <v>2024</v>
      </c>
      <c r="E6485" s="12" t="str">
        <f t="shared" si="320"/>
        <v>August</v>
      </c>
      <c r="F6485" t="s">
        <v>29</v>
      </c>
      <c r="G6485" t="s">
        <v>687</v>
      </c>
      <c r="H6485" t="s">
        <v>37</v>
      </c>
      <c r="I6485" t="s">
        <v>16</v>
      </c>
      <c r="J6485" t="s">
        <v>34</v>
      </c>
      <c r="K6485" s="6">
        <v>6</v>
      </c>
      <c r="L6485" s="6" t="str">
        <f t="shared" si="321"/>
        <v>Midium</v>
      </c>
      <c r="M6485" s="7">
        <v>799</v>
      </c>
      <c r="N6485" s="2">
        <v>0</v>
      </c>
      <c r="O6485" s="3">
        <v>4794</v>
      </c>
      <c r="P6485" s="3">
        <f>O6485/K6485</f>
        <v>799</v>
      </c>
      <c r="Q6485" s="3">
        <f>R6485/M6485</f>
        <v>0.62200250312891114</v>
      </c>
      <c r="R6485" s="4">
        <v>496.98</v>
      </c>
      <c r="S6485" s="2">
        <f>R6485/O6485</f>
        <v>0.10366708385481853</v>
      </c>
    </row>
    <row r="6486" spans="1:19" x14ac:dyDescent="0.3">
      <c r="A6486" s="6">
        <v>6771</v>
      </c>
      <c r="B6486" t="s">
        <v>7844</v>
      </c>
      <c r="C6486" s="11">
        <v>45708</v>
      </c>
      <c r="D6486" s="1" t="str">
        <f t="shared" si="319"/>
        <v>2025</v>
      </c>
      <c r="E6486" s="12" t="str">
        <f t="shared" si="320"/>
        <v>February</v>
      </c>
      <c r="F6486" t="s">
        <v>40</v>
      </c>
      <c r="G6486" t="s">
        <v>9662</v>
      </c>
      <c r="H6486" t="s">
        <v>24</v>
      </c>
      <c r="I6486" t="s">
        <v>19</v>
      </c>
      <c r="J6486" t="s">
        <v>25</v>
      </c>
      <c r="K6486" s="6">
        <v>3</v>
      </c>
      <c r="L6486" s="6" t="str">
        <f t="shared" si="321"/>
        <v>Small</v>
      </c>
      <c r="M6486" s="7">
        <v>499</v>
      </c>
      <c r="N6486" s="2">
        <v>0.1</v>
      </c>
      <c r="O6486" s="3">
        <v>1347.3</v>
      </c>
      <c r="P6486" s="3">
        <f>O6486/K6486</f>
        <v>449.09999999999997</v>
      </c>
      <c r="Q6486" s="3">
        <f>R6486/M6486</f>
        <v>0.33320641282565133</v>
      </c>
      <c r="R6486" s="4">
        <v>166.27</v>
      </c>
      <c r="S6486" s="2">
        <f>R6486/O6486</f>
        <v>0.12340978252801901</v>
      </c>
    </row>
    <row r="6487" spans="1:19" x14ac:dyDescent="0.3">
      <c r="A6487" s="6">
        <v>6772</v>
      </c>
      <c r="B6487" t="s">
        <v>7845</v>
      </c>
      <c r="C6487" s="11">
        <v>45403</v>
      </c>
      <c r="D6487" s="1" t="str">
        <f t="shared" si="319"/>
        <v>2024</v>
      </c>
      <c r="E6487" s="12" t="str">
        <f t="shared" si="320"/>
        <v>April</v>
      </c>
      <c r="F6487" t="s">
        <v>29</v>
      </c>
      <c r="G6487" t="s">
        <v>9662</v>
      </c>
      <c r="H6487" t="s">
        <v>15</v>
      </c>
      <c r="I6487" t="s">
        <v>19</v>
      </c>
      <c r="J6487" t="s">
        <v>32</v>
      </c>
      <c r="K6487" s="6">
        <v>7</v>
      </c>
      <c r="L6487" s="6" t="str">
        <f t="shared" si="321"/>
        <v>Large</v>
      </c>
      <c r="M6487" s="7">
        <v>499</v>
      </c>
      <c r="N6487" s="2">
        <v>0</v>
      </c>
      <c r="O6487" s="3">
        <v>3493</v>
      </c>
      <c r="P6487" s="3">
        <f>O6487/K6487</f>
        <v>499</v>
      </c>
      <c r="Q6487" s="3">
        <f>R6487/M6487</f>
        <v>1.0234869739478958</v>
      </c>
      <c r="R6487" s="4">
        <v>510.72</v>
      </c>
      <c r="S6487" s="2">
        <f>R6487/O6487</f>
        <v>0.1462124248496994</v>
      </c>
    </row>
    <row r="6488" spans="1:19" x14ac:dyDescent="0.3">
      <c r="A6488" s="6">
        <v>6773</v>
      </c>
      <c r="B6488" t="s">
        <v>7846</v>
      </c>
      <c r="C6488" s="11">
        <v>45708</v>
      </c>
      <c r="D6488" s="1" t="str">
        <f t="shared" si="319"/>
        <v>2025</v>
      </c>
      <c r="E6488" s="12" t="str">
        <f t="shared" si="320"/>
        <v>February</v>
      </c>
      <c r="F6488" t="s">
        <v>14</v>
      </c>
      <c r="G6488" t="s">
        <v>9662</v>
      </c>
      <c r="H6488" t="s">
        <v>24</v>
      </c>
      <c r="I6488" t="s">
        <v>16</v>
      </c>
      <c r="J6488" t="s">
        <v>34</v>
      </c>
      <c r="K6488" s="6">
        <v>2</v>
      </c>
      <c r="L6488" s="6" t="str">
        <f t="shared" si="321"/>
        <v>Small</v>
      </c>
      <c r="M6488" s="7">
        <v>149</v>
      </c>
      <c r="N6488" s="2">
        <v>0.1</v>
      </c>
      <c r="O6488" s="3">
        <v>268.2</v>
      </c>
      <c r="P6488" s="3">
        <f>O6488/K6488</f>
        <v>134.1</v>
      </c>
      <c r="Q6488" s="3">
        <f>R6488/M6488</f>
        <v>0.38671140939597315</v>
      </c>
      <c r="R6488" s="4">
        <v>57.62</v>
      </c>
      <c r="S6488" s="2">
        <f>R6488/O6488</f>
        <v>0.21483967188665176</v>
      </c>
    </row>
    <row r="6489" spans="1:19" x14ac:dyDescent="0.3">
      <c r="A6489" s="6">
        <v>6774</v>
      </c>
      <c r="B6489" t="s">
        <v>7847</v>
      </c>
      <c r="C6489" s="11">
        <v>45992</v>
      </c>
      <c r="D6489" s="1" t="str">
        <f t="shared" si="319"/>
        <v>2025</v>
      </c>
      <c r="E6489" s="12" t="str">
        <f t="shared" si="320"/>
        <v>December</v>
      </c>
      <c r="F6489" t="s">
        <v>29</v>
      </c>
      <c r="G6489" t="s">
        <v>3217</v>
      </c>
      <c r="H6489" t="s">
        <v>37</v>
      </c>
      <c r="I6489" t="s">
        <v>19</v>
      </c>
      <c r="J6489" t="s">
        <v>25</v>
      </c>
      <c r="K6489" s="6">
        <v>4</v>
      </c>
      <c r="L6489" s="6" t="str">
        <f t="shared" si="321"/>
        <v>Midium</v>
      </c>
      <c r="M6489" s="7">
        <v>149</v>
      </c>
      <c r="N6489" s="2">
        <v>0.15</v>
      </c>
      <c r="O6489" s="3">
        <v>506.6</v>
      </c>
      <c r="P6489" s="3">
        <f>O6489/K6489</f>
        <v>126.65</v>
      </c>
      <c r="Q6489" s="3">
        <f>R6489/M6489</f>
        <v>0.18953020134228188</v>
      </c>
      <c r="R6489" s="4">
        <v>28.24</v>
      </c>
      <c r="S6489" s="2">
        <f>R6489/O6489</f>
        <v>5.5744176865377019E-2</v>
      </c>
    </row>
    <row r="6490" spans="1:19" x14ac:dyDescent="0.3">
      <c r="A6490" s="6">
        <v>6775</v>
      </c>
      <c r="B6490" t="s">
        <v>7848</v>
      </c>
      <c r="C6490" s="11">
        <v>45491</v>
      </c>
      <c r="D6490" s="1" t="str">
        <f t="shared" si="319"/>
        <v>2024</v>
      </c>
      <c r="E6490" s="12" t="str">
        <f t="shared" si="320"/>
        <v>July</v>
      </c>
      <c r="F6490" t="s">
        <v>14</v>
      </c>
      <c r="G6490" t="s">
        <v>7849</v>
      </c>
      <c r="H6490" t="s">
        <v>15</v>
      </c>
      <c r="I6490" t="s">
        <v>16</v>
      </c>
      <c r="J6490" t="s">
        <v>34</v>
      </c>
      <c r="K6490" s="6">
        <v>9</v>
      </c>
      <c r="L6490" s="6" t="str">
        <f t="shared" si="321"/>
        <v>Large</v>
      </c>
      <c r="M6490" s="7">
        <v>799</v>
      </c>
      <c r="N6490" s="2">
        <v>0</v>
      </c>
      <c r="O6490" s="3">
        <v>7191</v>
      </c>
      <c r="P6490" s="3">
        <f>O6490/K6490</f>
        <v>799</v>
      </c>
      <c r="Q6490" s="3">
        <f>R6490/M6490</f>
        <v>2.0642177722152688</v>
      </c>
      <c r="R6490" s="4">
        <v>1649.31</v>
      </c>
      <c r="S6490" s="2">
        <f>R6490/O6490</f>
        <v>0.229357530246141</v>
      </c>
    </row>
    <row r="6491" spans="1:19" x14ac:dyDescent="0.3">
      <c r="A6491" s="6">
        <v>6776</v>
      </c>
      <c r="B6491" t="s">
        <v>7850</v>
      </c>
      <c r="C6491" s="11">
        <v>45683</v>
      </c>
      <c r="D6491" s="1" t="str">
        <f t="shared" si="319"/>
        <v>2025</v>
      </c>
      <c r="E6491" s="12" t="str">
        <f t="shared" si="320"/>
        <v>January</v>
      </c>
      <c r="F6491" t="s">
        <v>14</v>
      </c>
      <c r="G6491" t="s">
        <v>9662</v>
      </c>
      <c r="H6491" t="s">
        <v>37</v>
      </c>
      <c r="I6491" t="s">
        <v>16</v>
      </c>
      <c r="J6491" t="s">
        <v>34</v>
      </c>
      <c r="K6491" s="6">
        <v>5</v>
      </c>
      <c r="L6491" s="6" t="str">
        <f t="shared" si="321"/>
        <v>Midium</v>
      </c>
      <c r="M6491" s="7">
        <v>99</v>
      </c>
      <c r="N6491" s="2">
        <v>0.05</v>
      </c>
      <c r="O6491" s="3">
        <v>470.25</v>
      </c>
      <c r="P6491" s="3">
        <f>O6491/K6491</f>
        <v>94.05</v>
      </c>
      <c r="Q6491" s="3">
        <f>R6491/M6491</f>
        <v>1.2687878787878788</v>
      </c>
      <c r="R6491" s="4">
        <v>125.61</v>
      </c>
      <c r="S6491" s="2">
        <f>R6491/O6491</f>
        <v>0.26711323763955341</v>
      </c>
    </row>
    <row r="6492" spans="1:19" x14ac:dyDescent="0.3">
      <c r="A6492" s="6">
        <v>6778</v>
      </c>
      <c r="B6492" t="s">
        <v>7851</v>
      </c>
      <c r="C6492" s="11">
        <v>45658</v>
      </c>
      <c r="D6492" s="1" t="str">
        <f t="shared" si="319"/>
        <v>2025</v>
      </c>
      <c r="E6492" s="12" t="str">
        <f t="shared" si="320"/>
        <v>January</v>
      </c>
      <c r="F6492" t="s">
        <v>29</v>
      </c>
      <c r="G6492" t="s">
        <v>4915</v>
      </c>
      <c r="H6492" t="s">
        <v>15</v>
      </c>
      <c r="I6492" t="s">
        <v>27</v>
      </c>
      <c r="J6492" t="s">
        <v>17</v>
      </c>
      <c r="K6492" s="6">
        <v>8</v>
      </c>
      <c r="L6492" s="6" t="str">
        <f t="shared" si="321"/>
        <v>Large</v>
      </c>
      <c r="M6492" s="7">
        <v>299</v>
      </c>
      <c r="N6492" s="2">
        <v>0.1</v>
      </c>
      <c r="O6492" s="3">
        <v>2152.8000000000002</v>
      </c>
      <c r="P6492" s="3">
        <f>O6492/K6492</f>
        <v>269.10000000000002</v>
      </c>
      <c r="Q6492" s="3">
        <f>R6492/M6492</f>
        <v>1.2094983277591973</v>
      </c>
      <c r="R6492" s="4">
        <v>361.64</v>
      </c>
      <c r="S6492" s="2">
        <f>R6492/O6492</f>
        <v>0.16798587885544405</v>
      </c>
    </row>
    <row r="6493" spans="1:19" x14ac:dyDescent="0.3">
      <c r="A6493" s="6">
        <v>6779</v>
      </c>
      <c r="B6493" t="s">
        <v>7852</v>
      </c>
      <c r="C6493" s="11">
        <v>45582</v>
      </c>
      <c r="D6493" s="1" t="str">
        <f t="shared" si="319"/>
        <v>2024</v>
      </c>
      <c r="E6493" s="12" t="str">
        <f t="shared" si="320"/>
        <v>October</v>
      </c>
      <c r="F6493" t="s">
        <v>22</v>
      </c>
      <c r="G6493" t="s">
        <v>1807</v>
      </c>
      <c r="H6493" t="s">
        <v>15</v>
      </c>
      <c r="I6493" t="s">
        <v>16</v>
      </c>
      <c r="J6493" t="s">
        <v>34</v>
      </c>
      <c r="K6493" s="6">
        <v>1</v>
      </c>
      <c r="L6493" s="6" t="str">
        <f t="shared" si="321"/>
        <v>Small</v>
      </c>
      <c r="M6493" s="7">
        <v>999</v>
      </c>
      <c r="N6493" s="2">
        <v>0.15</v>
      </c>
      <c r="O6493" s="3">
        <v>849.15</v>
      </c>
      <c r="P6493" s="3">
        <f>O6493/K6493</f>
        <v>849.15</v>
      </c>
      <c r="Q6493" s="3">
        <f>R6493/M6493</f>
        <v>0.1946046046046046</v>
      </c>
      <c r="R6493" s="4">
        <v>194.41</v>
      </c>
      <c r="S6493" s="2">
        <f>R6493/O6493</f>
        <v>0.22894659365247599</v>
      </c>
    </row>
    <row r="6494" spans="1:19" x14ac:dyDescent="0.3">
      <c r="A6494" s="6">
        <v>6780</v>
      </c>
      <c r="B6494" t="s">
        <v>7853</v>
      </c>
      <c r="C6494" s="11">
        <v>45898</v>
      </c>
      <c r="D6494" s="1" t="str">
        <f t="shared" si="319"/>
        <v>2025</v>
      </c>
      <c r="E6494" s="12" t="str">
        <f t="shared" si="320"/>
        <v>August</v>
      </c>
      <c r="F6494" t="s">
        <v>40</v>
      </c>
      <c r="G6494" t="s">
        <v>9662</v>
      </c>
      <c r="H6494" t="s">
        <v>37</v>
      </c>
      <c r="I6494" t="s">
        <v>27</v>
      </c>
      <c r="J6494" t="s">
        <v>17</v>
      </c>
      <c r="K6494" s="6">
        <v>2</v>
      </c>
      <c r="L6494" s="6" t="str">
        <f t="shared" si="321"/>
        <v>Small</v>
      </c>
      <c r="M6494" s="7">
        <v>99</v>
      </c>
      <c r="N6494" s="2">
        <v>0.15</v>
      </c>
      <c r="O6494" s="3">
        <v>168.3</v>
      </c>
      <c r="P6494" s="3">
        <f>O6494/K6494</f>
        <v>84.15</v>
      </c>
      <c r="Q6494" s="3">
        <f>R6494/M6494</f>
        <v>0.39535353535353535</v>
      </c>
      <c r="R6494" s="4">
        <v>39.14</v>
      </c>
      <c r="S6494" s="2">
        <f>R6494/O6494</f>
        <v>0.23256090314913844</v>
      </c>
    </row>
    <row r="6495" spans="1:19" x14ac:dyDescent="0.3">
      <c r="A6495" s="6">
        <v>6781</v>
      </c>
      <c r="B6495" t="s">
        <v>7854</v>
      </c>
      <c r="C6495" s="11">
        <v>45634</v>
      </c>
      <c r="D6495" s="1" t="str">
        <f t="shared" si="319"/>
        <v>2024</v>
      </c>
      <c r="E6495" s="12" t="str">
        <f t="shared" si="320"/>
        <v>December</v>
      </c>
      <c r="F6495" t="s">
        <v>40</v>
      </c>
      <c r="G6495" t="s">
        <v>7855</v>
      </c>
      <c r="H6495" t="s">
        <v>37</v>
      </c>
      <c r="I6495" t="s">
        <v>16</v>
      </c>
      <c r="J6495" t="s">
        <v>34</v>
      </c>
      <c r="K6495" s="6">
        <v>7</v>
      </c>
      <c r="L6495" s="6" t="str">
        <f t="shared" si="321"/>
        <v>Large</v>
      </c>
      <c r="M6495" s="7">
        <v>149</v>
      </c>
      <c r="N6495" s="2">
        <v>0.1</v>
      </c>
      <c r="O6495" s="3">
        <v>938.7</v>
      </c>
      <c r="P6495" s="3">
        <f>O6495/K6495</f>
        <v>134.1</v>
      </c>
      <c r="Q6495" s="3">
        <f>R6495/M6495</f>
        <v>1.8438255033557047</v>
      </c>
      <c r="R6495" s="4">
        <v>274.73</v>
      </c>
      <c r="S6495" s="2">
        <f>R6495/O6495</f>
        <v>0.29267071481836582</v>
      </c>
    </row>
    <row r="6496" spans="1:19" x14ac:dyDescent="0.3">
      <c r="A6496" s="6">
        <v>6782</v>
      </c>
      <c r="B6496" t="s">
        <v>7856</v>
      </c>
      <c r="C6496" s="11">
        <v>45800</v>
      </c>
      <c r="D6496" s="1" t="str">
        <f t="shared" si="319"/>
        <v>2025</v>
      </c>
      <c r="E6496" s="12" t="str">
        <f t="shared" si="320"/>
        <v>May</v>
      </c>
      <c r="F6496" t="s">
        <v>14</v>
      </c>
      <c r="G6496" t="s">
        <v>9662</v>
      </c>
      <c r="H6496" t="s">
        <v>15</v>
      </c>
      <c r="I6496" t="s">
        <v>16</v>
      </c>
      <c r="J6496" t="s">
        <v>38</v>
      </c>
      <c r="K6496" s="6">
        <v>5</v>
      </c>
      <c r="L6496" s="6" t="str">
        <f t="shared" si="321"/>
        <v>Midium</v>
      </c>
      <c r="M6496" s="7">
        <v>199</v>
      </c>
      <c r="N6496" s="2">
        <v>0.15</v>
      </c>
      <c r="O6496" s="3">
        <v>845.75</v>
      </c>
      <c r="P6496" s="3">
        <f>O6496/K6496</f>
        <v>169.15</v>
      </c>
      <c r="Q6496" s="3">
        <f>R6496/M6496</f>
        <v>0.38256281407035175</v>
      </c>
      <c r="R6496" s="4">
        <v>76.13</v>
      </c>
      <c r="S6496" s="2">
        <f>R6496/O6496</f>
        <v>9.0014779781259227E-2</v>
      </c>
    </row>
    <row r="6497" spans="1:19" x14ac:dyDescent="0.3">
      <c r="A6497" s="6">
        <v>6784</v>
      </c>
      <c r="B6497" t="s">
        <v>7857</v>
      </c>
      <c r="C6497" s="11">
        <v>45343</v>
      </c>
      <c r="D6497" s="1" t="str">
        <f t="shared" si="319"/>
        <v>2024</v>
      </c>
      <c r="E6497" s="12" t="str">
        <f t="shared" si="320"/>
        <v>February</v>
      </c>
      <c r="F6497" t="s">
        <v>14</v>
      </c>
      <c r="G6497" t="s">
        <v>2597</v>
      </c>
      <c r="H6497" t="s">
        <v>15</v>
      </c>
      <c r="I6497" t="s">
        <v>27</v>
      </c>
      <c r="J6497" t="s">
        <v>17</v>
      </c>
      <c r="K6497" s="6">
        <v>6</v>
      </c>
      <c r="L6497" s="6" t="str">
        <f t="shared" si="321"/>
        <v>Midium</v>
      </c>
      <c r="M6497" s="7">
        <v>299</v>
      </c>
      <c r="N6497" s="2">
        <v>0.05</v>
      </c>
      <c r="O6497" s="3">
        <v>1704.3</v>
      </c>
      <c r="P6497" s="3">
        <f>O6497/K6497</f>
        <v>284.05</v>
      </c>
      <c r="Q6497" s="3">
        <f>R6497/M6497</f>
        <v>1.531505016722408</v>
      </c>
      <c r="R6497" s="4">
        <v>457.92</v>
      </c>
      <c r="S6497" s="2">
        <f>R6497/O6497</f>
        <v>0.26868509065305407</v>
      </c>
    </row>
    <row r="6498" spans="1:19" x14ac:dyDescent="0.3">
      <c r="A6498" s="6">
        <v>6785</v>
      </c>
      <c r="B6498" t="s">
        <v>7858</v>
      </c>
      <c r="C6498" s="11">
        <v>45333</v>
      </c>
      <c r="D6498" s="1" t="str">
        <f t="shared" si="319"/>
        <v>2024</v>
      </c>
      <c r="E6498" s="12" t="str">
        <f t="shared" si="320"/>
        <v>February</v>
      </c>
      <c r="F6498" t="s">
        <v>40</v>
      </c>
      <c r="G6498" t="s">
        <v>4488</v>
      </c>
      <c r="H6498" t="s">
        <v>37</v>
      </c>
      <c r="I6498" t="s">
        <v>16</v>
      </c>
      <c r="J6498" t="s">
        <v>38</v>
      </c>
      <c r="K6498" s="6">
        <v>10</v>
      </c>
      <c r="L6498" s="6" t="str">
        <f t="shared" si="321"/>
        <v>Large</v>
      </c>
      <c r="M6498" s="7">
        <v>99</v>
      </c>
      <c r="N6498" s="2">
        <v>0.1</v>
      </c>
      <c r="O6498" s="3">
        <v>891</v>
      </c>
      <c r="P6498" s="3">
        <f>O6498/K6498</f>
        <v>89.1</v>
      </c>
      <c r="Q6498" s="3">
        <f>R6498/M6498</f>
        <v>2.4281818181818182</v>
      </c>
      <c r="R6498" s="4">
        <v>240.39</v>
      </c>
      <c r="S6498" s="2">
        <f>R6498/O6498</f>
        <v>0.26979797979797976</v>
      </c>
    </row>
    <row r="6499" spans="1:19" x14ac:dyDescent="0.3">
      <c r="A6499" s="6">
        <v>6786</v>
      </c>
      <c r="B6499" t="s">
        <v>7859</v>
      </c>
      <c r="C6499" s="11">
        <v>45411</v>
      </c>
      <c r="D6499" s="1" t="str">
        <f t="shared" ref="D6499:D6559" si="322">TEXT(C6499, "yyyy")</f>
        <v>2024</v>
      </c>
      <c r="E6499" s="12" t="str">
        <f t="shared" ref="E6499:E6559" si="323">TEXT(C6499, "mmmm")</f>
        <v>April</v>
      </c>
      <c r="F6499" t="s">
        <v>22</v>
      </c>
      <c r="G6499" t="s">
        <v>9662</v>
      </c>
      <c r="H6499" t="s">
        <v>15</v>
      </c>
      <c r="I6499" t="s">
        <v>19</v>
      </c>
      <c r="J6499" t="s">
        <v>32</v>
      </c>
      <c r="K6499" s="6">
        <v>10</v>
      </c>
      <c r="L6499" s="6" t="str">
        <f t="shared" si="321"/>
        <v>Large</v>
      </c>
      <c r="M6499" s="7">
        <v>99</v>
      </c>
      <c r="N6499" s="2">
        <v>0.05</v>
      </c>
      <c r="O6499" s="3">
        <v>940.5</v>
      </c>
      <c r="P6499" s="3">
        <f>O6499/K6499</f>
        <v>94.05</v>
      </c>
      <c r="Q6499" s="3">
        <f>R6499/M6499</f>
        <v>2.7245454545454546</v>
      </c>
      <c r="R6499" s="4">
        <v>269.73</v>
      </c>
      <c r="S6499" s="2">
        <f>R6499/O6499</f>
        <v>0.28679425837320577</v>
      </c>
    </row>
    <row r="6500" spans="1:19" x14ac:dyDescent="0.3">
      <c r="A6500" s="6">
        <v>6787</v>
      </c>
      <c r="B6500" t="s">
        <v>7860</v>
      </c>
      <c r="C6500" s="11">
        <v>45573</v>
      </c>
      <c r="D6500" s="1" t="str">
        <f t="shared" si="322"/>
        <v>2024</v>
      </c>
      <c r="E6500" s="12" t="str">
        <f t="shared" si="323"/>
        <v>October</v>
      </c>
      <c r="F6500" t="s">
        <v>14</v>
      </c>
      <c r="G6500" t="s">
        <v>9662</v>
      </c>
      <c r="H6500" t="s">
        <v>24</v>
      </c>
      <c r="I6500" t="s">
        <v>19</v>
      </c>
      <c r="J6500" t="s">
        <v>20</v>
      </c>
      <c r="K6500" s="6">
        <v>6</v>
      </c>
      <c r="L6500" s="6" t="str">
        <f t="shared" si="321"/>
        <v>Midium</v>
      </c>
      <c r="M6500" s="7">
        <v>999</v>
      </c>
      <c r="N6500" s="2">
        <v>0.1</v>
      </c>
      <c r="O6500" s="3">
        <v>5394.6</v>
      </c>
      <c r="P6500" s="3">
        <f>O6500/K6500</f>
        <v>899.1</v>
      </c>
      <c r="Q6500" s="3">
        <f>R6500/M6500</f>
        <v>0.73529529529529525</v>
      </c>
      <c r="R6500" s="4">
        <v>734.56</v>
      </c>
      <c r="S6500" s="2">
        <f>R6500/O6500</f>
        <v>0.13616579542505466</v>
      </c>
    </row>
    <row r="6501" spans="1:19" x14ac:dyDescent="0.3">
      <c r="A6501" s="6">
        <v>6788</v>
      </c>
      <c r="B6501" t="s">
        <v>7861</v>
      </c>
      <c r="C6501" s="11">
        <v>45489</v>
      </c>
      <c r="D6501" s="1" t="str">
        <f t="shared" si="322"/>
        <v>2024</v>
      </c>
      <c r="E6501" s="12" t="str">
        <f t="shared" si="323"/>
        <v>July</v>
      </c>
      <c r="F6501" t="s">
        <v>40</v>
      </c>
      <c r="G6501" t="s">
        <v>2600</v>
      </c>
      <c r="H6501" t="s">
        <v>37</v>
      </c>
      <c r="I6501" t="s">
        <v>27</v>
      </c>
      <c r="J6501" t="s">
        <v>47</v>
      </c>
      <c r="K6501" s="6">
        <v>7</v>
      </c>
      <c r="L6501" s="6" t="str">
        <f t="shared" si="321"/>
        <v>Large</v>
      </c>
      <c r="M6501" s="7">
        <v>199</v>
      </c>
      <c r="N6501" s="2">
        <v>0</v>
      </c>
      <c r="O6501" s="3">
        <v>1393</v>
      </c>
      <c r="P6501" s="3">
        <f>O6501/K6501</f>
        <v>199</v>
      </c>
      <c r="Q6501" s="3">
        <f>R6501/M6501</f>
        <v>0.92728643216080398</v>
      </c>
      <c r="R6501" s="4">
        <v>184.53</v>
      </c>
      <c r="S6501" s="2">
        <f>R6501/O6501</f>
        <v>0.13246949030868629</v>
      </c>
    </row>
    <row r="6502" spans="1:19" x14ac:dyDescent="0.3">
      <c r="A6502" s="6">
        <v>6789</v>
      </c>
      <c r="B6502" t="s">
        <v>7862</v>
      </c>
      <c r="C6502" s="11">
        <v>46015</v>
      </c>
      <c r="D6502" s="1" t="str">
        <f t="shared" si="322"/>
        <v>2025</v>
      </c>
      <c r="E6502" s="12" t="str">
        <f t="shared" si="323"/>
        <v>December</v>
      </c>
      <c r="F6502" t="s">
        <v>14</v>
      </c>
      <c r="G6502" t="s">
        <v>9662</v>
      </c>
      <c r="H6502" t="s">
        <v>15</v>
      </c>
      <c r="I6502" t="s">
        <v>19</v>
      </c>
      <c r="J6502" t="s">
        <v>42</v>
      </c>
      <c r="K6502" s="6">
        <v>6</v>
      </c>
      <c r="L6502" s="6" t="str">
        <f t="shared" si="321"/>
        <v>Midium</v>
      </c>
      <c r="M6502" s="7">
        <v>299</v>
      </c>
      <c r="N6502" s="2">
        <v>0.05</v>
      </c>
      <c r="O6502" s="3">
        <v>1704.3</v>
      </c>
      <c r="P6502" s="3">
        <f>O6502/K6502</f>
        <v>284.05</v>
      </c>
      <c r="Q6502" s="3">
        <f>R6502/M6502</f>
        <v>1.6442809364548494</v>
      </c>
      <c r="R6502" s="4">
        <v>491.64</v>
      </c>
      <c r="S6502" s="2">
        <f>R6502/O6502</f>
        <v>0.28847033972892094</v>
      </c>
    </row>
    <row r="6503" spans="1:19" x14ac:dyDescent="0.3">
      <c r="A6503" s="6">
        <v>6790</v>
      </c>
      <c r="B6503" t="s">
        <v>7863</v>
      </c>
      <c r="C6503" s="11">
        <v>45443</v>
      </c>
      <c r="D6503" s="1" t="str">
        <f t="shared" si="322"/>
        <v>2024</v>
      </c>
      <c r="E6503" s="12" t="str">
        <f t="shared" si="323"/>
        <v>May</v>
      </c>
      <c r="F6503" t="s">
        <v>14</v>
      </c>
      <c r="G6503" t="s">
        <v>9662</v>
      </c>
      <c r="H6503" t="s">
        <v>15</v>
      </c>
      <c r="I6503" t="s">
        <v>27</v>
      </c>
      <c r="J6503" t="s">
        <v>47</v>
      </c>
      <c r="K6503" s="6">
        <v>4</v>
      </c>
      <c r="L6503" s="6" t="str">
        <f t="shared" si="321"/>
        <v>Midium</v>
      </c>
      <c r="M6503" s="7">
        <v>299</v>
      </c>
      <c r="N6503" s="2">
        <v>0.05</v>
      </c>
      <c r="O6503" s="3">
        <v>1136.2</v>
      </c>
      <c r="P6503" s="3">
        <f>O6503/K6503</f>
        <v>284.05</v>
      </c>
      <c r="Q6503" s="3">
        <f>R6503/M6503</f>
        <v>0.38341137123745822</v>
      </c>
      <c r="R6503" s="4">
        <v>114.64</v>
      </c>
      <c r="S6503" s="2">
        <f>R6503/O6503</f>
        <v>0.10089772927301531</v>
      </c>
    </row>
    <row r="6504" spans="1:19" x14ac:dyDescent="0.3">
      <c r="A6504" s="6">
        <v>6792</v>
      </c>
      <c r="B6504" t="s">
        <v>7864</v>
      </c>
      <c r="C6504" s="11">
        <v>45874</v>
      </c>
      <c r="D6504" s="1" t="str">
        <f t="shared" si="322"/>
        <v>2025</v>
      </c>
      <c r="E6504" s="12" t="str">
        <f t="shared" si="323"/>
        <v>August</v>
      </c>
      <c r="F6504" t="s">
        <v>14</v>
      </c>
      <c r="G6504" t="s">
        <v>1452</v>
      </c>
      <c r="H6504" t="s">
        <v>15</v>
      </c>
      <c r="I6504" t="s">
        <v>19</v>
      </c>
      <c r="J6504" t="s">
        <v>32</v>
      </c>
      <c r="K6504" s="6">
        <v>7</v>
      </c>
      <c r="L6504" s="6" t="str">
        <f t="shared" si="321"/>
        <v>Large</v>
      </c>
      <c r="M6504" s="7">
        <v>499</v>
      </c>
      <c r="N6504" s="2">
        <v>0.05</v>
      </c>
      <c r="O6504" s="3">
        <v>3318.35</v>
      </c>
      <c r="P6504" s="3">
        <f>O6504/K6504</f>
        <v>474.05</v>
      </c>
      <c r="Q6504" s="3">
        <f>R6504/M6504</f>
        <v>1.086052104208417</v>
      </c>
      <c r="R6504" s="4">
        <v>541.94000000000005</v>
      </c>
      <c r="S6504" s="2">
        <f>R6504/O6504</f>
        <v>0.16331610589600254</v>
      </c>
    </row>
    <row r="6505" spans="1:19" x14ac:dyDescent="0.3">
      <c r="A6505" s="6">
        <v>6793</v>
      </c>
      <c r="B6505" t="s">
        <v>7865</v>
      </c>
      <c r="C6505" s="11">
        <v>45322</v>
      </c>
      <c r="D6505" s="1" t="str">
        <f t="shared" si="322"/>
        <v>2024</v>
      </c>
      <c r="E6505" s="12" t="str">
        <f t="shared" si="323"/>
        <v>January</v>
      </c>
      <c r="F6505" t="s">
        <v>14</v>
      </c>
      <c r="G6505" t="s">
        <v>7866</v>
      </c>
      <c r="H6505" t="s">
        <v>15</v>
      </c>
      <c r="I6505" t="s">
        <v>19</v>
      </c>
      <c r="J6505" t="s">
        <v>42</v>
      </c>
      <c r="K6505" s="6">
        <v>9</v>
      </c>
      <c r="L6505" s="6" t="str">
        <f t="shared" si="321"/>
        <v>Large</v>
      </c>
      <c r="M6505" s="7">
        <v>999</v>
      </c>
      <c r="N6505" s="2">
        <v>0</v>
      </c>
      <c r="O6505" s="3">
        <v>8991</v>
      </c>
      <c r="P6505" s="3">
        <f>O6505/K6505</f>
        <v>999</v>
      </c>
      <c r="Q6505" s="3">
        <f>R6505/M6505</f>
        <v>1.6241341341341342</v>
      </c>
      <c r="R6505" s="4">
        <v>1622.51</v>
      </c>
      <c r="S6505" s="2">
        <f>R6505/O6505</f>
        <v>0.180459348237126</v>
      </c>
    </row>
    <row r="6506" spans="1:19" x14ac:dyDescent="0.3">
      <c r="A6506" s="6">
        <v>6794</v>
      </c>
      <c r="B6506" t="s">
        <v>7867</v>
      </c>
      <c r="C6506" s="11">
        <v>45318</v>
      </c>
      <c r="D6506" s="1" t="str">
        <f t="shared" si="322"/>
        <v>2024</v>
      </c>
      <c r="E6506" s="12" t="str">
        <f t="shared" si="323"/>
        <v>January</v>
      </c>
      <c r="F6506" t="s">
        <v>29</v>
      </c>
      <c r="G6506" t="s">
        <v>9662</v>
      </c>
      <c r="H6506" t="s">
        <v>37</v>
      </c>
      <c r="I6506" t="s">
        <v>27</v>
      </c>
      <c r="J6506" t="s">
        <v>17</v>
      </c>
      <c r="K6506" s="6">
        <v>9</v>
      </c>
      <c r="L6506" s="6" t="str">
        <f t="shared" si="321"/>
        <v>Large</v>
      </c>
      <c r="M6506" s="7">
        <v>99</v>
      </c>
      <c r="N6506" s="2">
        <v>0</v>
      </c>
      <c r="O6506" s="3">
        <v>891</v>
      </c>
      <c r="P6506" s="3">
        <f>O6506/K6506</f>
        <v>99</v>
      </c>
      <c r="Q6506" s="3">
        <f>R6506/M6506</f>
        <v>0.79777777777777781</v>
      </c>
      <c r="R6506" s="4">
        <v>78.98</v>
      </c>
      <c r="S6506" s="2">
        <f>R6506/O6506</f>
        <v>8.8641975308641985E-2</v>
      </c>
    </row>
    <row r="6507" spans="1:19" x14ac:dyDescent="0.3">
      <c r="A6507" s="6">
        <v>6795</v>
      </c>
      <c r="B6507" t="s">
        <v>7868</v>
      </c>
      <c r="C6507" s="11">
        <v>45444</v>
      </c>
      <c r="D6507" s="1" t="str">
        <f t="shared" si="322"/>
        <v>2024</v>
      </c>
      <c r="E6507" s="12" t="str">
        <f t="shared" si="323"/>
        <v>June</v>
      </c>
      <c r="F6507" t="s">
        <v>14</v>
      </c>
      <c r="G6507" t="s">
        <v>9662</v>
      </c>
      <c r="H6507" t="s">
        <v>24</v>
      </c>
      <c r="I6507" t="s">
        <v>19</v>
      </c>
      <c r="J6507" t="s">
        <v>25</v>
      </c>
      <c r="K6507" s="6">
        <v>3</v>
      </c>
      <c r="L6507" s="6" t="str">
        <f t="shared" si="321"/>
        <v>Small</v>
      </c>
      <c r="M6507" s="7">
        <v>149</v>
      </c>
      <c r="N6507" s="2">
        <v>0</v>
      </c>
      <c r="O6507" s="3">
        <v>447</v>
      </c>
      <c r="P6507" s="3">
        <f>O6507/K6507</f>
        <v>149</v>
      </c>
      <c r="Q6507" s="3">
        <f>R6507/M6507</f>
        <v>0.2048993288590604</v>
      </c>
      <c r="R6507" s="4">
        <v>30.53</v>
      </c>
      <c r="S6507" s="2">
        <f>R6507/O6507</f>
        <v>6.8299776286353475E-2</v>
      </c>
    </row>
    <row r="6508" spans="1:19" x14ac:dyDescent="0.3">
      <c r="A6508" s="6">
        <v>6796</v>
      </c>
      <c r="B6508" t="s">
        <v>7869</v>
      </c>
      <c r="C6508" s="11">
        <v>45409</v>
      </c>
      <c r="D6508" s="1" t="str">
        <f t="shared" si="322"/>
        <v>2024</v>
      </c>
      <c r="E6508" s="12" t="str">
        <f t="shared" si="323"/>
        <v>April</v>
      </c>
      <c r="F6508" t="s">
        <v>14</v>
      </c>
      <c r="G6508" t="s">
        <v>9662</v>
      </c>
      <c r="H6508" t="s">
        <v>37</v>
      </c>
      <c r="I6508" t="s">
        <v>27</v>
      </c>
      <c r="J6508" t="s">
        <v>47</v>
      </c>
      <c r="K6508" s="6">
        <v>7</v>
      </c>
      <c r="L6508" s="6" t="str">
        <f t="shared" si="321"/>
        <v>Large</v>
      </c>
      <c r="M6508" s="7">
        <v>299</v>
      </c>
      <c r="N6508" s="2">
        <v>0.05</v>
      </c>
      <c r="O6508" s="3">
        <v>1988.35</v>
      </c>
      <c r="P6508" s="3">
        <f>O6508/K6508</f>
        <v>284.05</v>
      </c>
      <c r="Q6508" s="3">
        <f>R6508/M6508</f>
        <v>1.8253846153846152</v>
      </c>
      <c r="R6508" s="4">
        <v>545.79</v>
      </c>
      <c r="S6508" s="2">
        <f>R6508/O6508</f>
        <v>0.27449392712550608</v>
      </c>
    </row>
    <row r="6509" spans="1:19" x14ac:dyDescent="0.3">
      <c r="A6509" s="6">
        <v>6797</v>
      </c>
      <c r="B6509" t="s">
        <v>7870</v>
      </c>
      <c r="C6509" s="11">
        <v>45424</v>
      </c>
      <c r="D6509" s="1" t="str">
        <f t="shared" si="322"/>
        <v>2024</v>
      </c>
      <c r="E6509" s="12" t="str">
        <f t="shared" si="323"/>
        <v>May</v>
      </c>
      <c r="F6509" t="s">
        <v>40</v>
      </c>
      <c r="G6509" t="s">
        <v>5386</v>
      </c>
      <c r="H6509" t="s">
        <v>24</v>
      </c>
      <c r="I6509" t="s">
        <v>19</v>
      </c>
      <c r="J6509" t="s">
        <v>25</v>
      </c>
      <c r="K6509" s="6">
        <v>10</v>
      </c>
      <c r="L6509" s="6" t="str">
        <f t="shared" si="321"/>
        <v>Large</v>
      </c>
      <c r="M6509" s="7">
        <v>799</v>
      </c>
      <c r="N6509" s="2">
        <v>0</v>
      </c>
      <c r="O6509" s="3">
        <v>7990</v>
      </c>
      <c r="P6509" s="3">
        <f>O6509/K6509</f>
        <v>799</v>
      </c>
      <c r="Q6509" s="3">
        <f>R6509/M6509</f>
        <v>2.5980100125156445</v>
      </c>
      <c r="R6509" s="4">
        <v>2075.81</v>
      </c>
      <c r="S6509" s="2">
        <f>R6509/O6509</f>
        <v>0.25980100125156447</v>
      </c>
    </row>
    <row r="6510" spans="1:19" x14ac:dyDescent="0.3">
      <c r="A6510" s="6">
        <v>6798</v>
      </c>
      <c r="B6510" t="s">
        <v>7871</v>
      </c>
      <c r="C6510" s="11">
        <v>45520</v>
      </c>
      <c r="D6510" s="1" t="str">
        <f t="shared" si="322"/>
        <v>2024</v>
      </c>
      <c r="E6510" s="12" t="str">
        <f t="shared" si="323"/>
        <v>August</v>
      </c>
      <c r="F6510" t="s">
        <v>40</v>
      </c>
      <c r="G6510" t="s">
        <v>9662</v>
      </c>
      <c r="H6510" t="s">
        <v>15</v>
      </c>
      <c r="I6510" t="s">
        <v>19</v>
      </c>
      <c r="J6510" t="s">
        <v>32</v>
      </c>
      <c r="K6510" s="6">
        <v>9</v>
      </c>
      <c r="L6510" s="6" t="str">
        <f t="shared" si="321"/>
        <v>Large</v>
      </c>
      <c r="M6510" s="7">
        <v>799</v>
      </c>
      <c r="N6510" s="2">
        <v>0.05</v>
      </c>
      <c r="O6510" s="3">
        <v>6831.45</v>
      </c>
      <c r="P6510" s="3">
        <f>O6510/K6510</f>
        <v>759.05</v>
      </c>
      <c r="Q6510" s="3">
        <f>R6510/M6510</f>
        <v>0.6680475594493116</v>
      </c>
      <c r="R6510" s="4">
        <v>533.77</v>
      </c>
      <c r="S6510" s="2">
        <f>R6510/O6510</f>
        <v>7.8134217479451651E-2</v>
      </c>
    </row>
    <row r="6511" spans="1:19" x14ac:dyDescent="0.3">
      <c r="A6511" s="6">
        <v>6799</v>
      </c>
      <c r="B6511" t="s">
        <v>7872</v>
      </c>
      <c r="C6511" s="11">
        <v>45500</v>
      </c>
      <c r="D6511" s="1" t="str">
        <f t="shared" si="322"/>
        <v>2024</v>
      </c>
      <c r="E6511" s="12" t="str">
        <f t="shared" si="323"/>
        <v>July</v>
      </c>
      <c r="F6511" t="s">
        <v>14</v>
      </c>
      <c r="G6511" t="s">
        <v>6509</v>
      </c>
      <c r="H6511" t="s">
        <v>15</v>
      </c>
      <c r="I6511" t="s">
        <v>19</v>
      </c>
      <c r="J6511" t="s">
        <v>20</v>
      </c>
      <c r="K6511" s="6">
        <v>4</v>
      </c>
      <c r="L6511" s="6" t="str">
        <f t="shared" si="321"/>
        <v>Midium</v>
      </c>
      <c r="M6511" s="7">
        <v>149</v>
      </c>
      <c r="N6511" s="2">
        <v>0.15</v>
      </c>
      <c r="O6511" s="3">
        <v>506.6</v>
      </c>
      <c r="P6511" s="3">
        <f>O6511/K6511</f>
        <v>126.65</v>
      </c>
      <c r="Q6511" s="3">
        <f>R6511/M6511</f>
        <v>0.67093959731543629</v>
      </c>
      <c r="R6511" s="4">
        <v>99.97</v>
      </c>
      <c r="S6511" s="2">
        <f>R6511/O6511</f>
        <v>0.19733517568101064</v>
      </c>
    </row>
    <row r="6512" spans="1:19" x14ac:dyDescent="0.3">
      <c r="A6512" s="6">
        <v>6800</v>
      </c>
      <c r="B6512" t="s">
        <v>7873</v>
      </c>
      <c r="C6512" s="11">
        <v>45631</v>
      </c>
      <c r="D6512" s="1" t="str">
        <f t="shared" si="322"/>
        <v>2024</v>
      </c>
      <c r="E6512" s="12" t="str">
        <f t="shared" si="323"/>
        <v>December</v>
      </c>
      <c r="F6512" t="s">
        <v>40</v>
      </c>
      <c r="G6512" t="s">
        <v>9662</v>
      </c>
      <c r="H6512" t="s">
        <v>24</v>
      </c>
      <c r="I6512" t="s">
        <v>19</v>
      </c>
      <c r="J6512" t="s">
        <v>32</v>
      </c>
      <c r="K6512" s="6">
        <v>8</v>
      </c>
      <c r="L6512" s="6" t="str">
        <f t="shared" si="321"/>
        <v>Large</v>
      </c>
      <c r="M6512" s="7">
        <v>499</v>
      </c>
      <c r="N6512" s="2">
        <v>0.1</v>
      </c>
      <c r="O6512" s="3">
        <v>3592.8</v>
      </c>
      <c r="P6512" s="3">
        <f>O6512/K6512</f>
        <v>449.1</v>
      </c>
      <c r="Q6512" s="3">
        <f>R6512/M6512</f>
        <v>0.40136272545090179</v>
      </c>
      <c r="R6512" s="4">
        <v>200.28</v>
      </c>
      <c r="S6512" s="2">
        <f>R6512/O6512</f>
        <v>5.5744822979291918E-2</v>
      </c>
    </row>
    <row r="6513" spans="1:19" x14ac:dyDescent="0.3">
      <c r="A6513" s="6">
        <v>6801</v>
      </c>
      <c r="B6513" t="s">
        <v>7874</v>
      </c>
      <c r="C6513" s="11">
        <v>45316</v>
      </c>
      <c r="D6513" s="1" t="str">
        <f t="shared" si="322"/>
        <v>2024</v>
      </c>
      <c r="E6513" s="12" t="str">
        <f t="shared" si="323"/>
        <v>January</v>
      </c>
      <c r="F6513" t="s">
        <v>14</v>
      </c>
      <c r="G6513" t="s">
        <v>9662</v>
      </c>
      <c r="H6513" t="s">
        <v>24</v>
      </c>
      <c r="I6513" t="s">
        <v>19</v>
      </c>
      <c r="J6513" t="s">
        <v>20</v>
      </c>
      <c r="K6513" s="6">
        <v>6</v>
      </c>
      <c r="L6513" s="6" t="str">
        <f t="shared" si="321"/>
        <v>Midium</v>
      </c>
      <c r="M6513" s="7">
        <v>149</v>
      </c>
      <c r="N6513" s="2">
        <v>0.1</v>
      </c>
      <c r="O6513" s="3">
        <v>804.6</v>
      </c>
      <c r="P6513" s="3">
        <f>O6513/K6513</f>
        <v>134.1</v>
      </c>
      <c r="Q6513" s="3">
        <f>R6513/M6513</f>
        <v>1.3242953020134227</v>
      </c>
      <c r="R6513" s="4">
        <v>197.32</v>
      </c>
      <c r="S6513" s="2">
        <f>R6513/O6513</f>
        <v>0.24523987074322642</v>
      </c>
    </row>
    <row r="6514" spans="1:19" x14ac:dyDescent="0.3">
      <c r="A6514" s="6">
        <v>6802</v>
      </c>
      <c r="B6514" t="s">
        <v>7875</v>
      </c>
      <c r="C6514" s="11">
        <v>45458</v>
      </c>
      <c r="D6514" s="1" t="str">
        <f t="shared" si="322"/>
        <v>2024</v>
      </c>
      <c r="E6514" s="12" t="str">
        <f t="shared" si="323"/>
        <v>June</v>
      </c>
      <c r="F6514" t="s">
        <v>40</v>
      </c>
      <c r="G6514" t="s">
        <v>9662</v>
      </c>
      <c r="H6514" t="s">
        <v>24</v>
      </c>
      <c r="I6514" t="s">
        <v>27</v>
      </c>
      <c r="J6514" t="s">
        <v>47</v>
      </c>
      <c r="K6514" s="6">
        <v>6</v>
      </c>
      <c r="L6514" s="6" t="str">
        <f t="shared" si="321"/>
        <v>Midium</v>
      </c>
      <c r="M6514" s="7">
        <v>199</v>
      </c>
      <c r="N6514" s="2">
        <v>0</v>
      </c>
      <c r="O6514" s="3">
        <v>1194</v>
      </c>
      <c r="P6514" s="3">
        <f>O6514/K6514</f>
        <v>199</v>
      </c>
      <c r="Q6514" s="3">
        <f>R6514/M6514</f>
        <v>1.3574874371859296</v>
      </c>
      <c r="R6514" s="4">
        <v>270.14</v>
      </c>
      <c r="S6514" s="2">
        <f>R6514/O6514</f>
        <v>0.22624790619765492</v>
      </c>
    </row>
    <row r="6515" spans="1:19" x14ac:dyDescent="0.3">
      <c r="A6515" s="6">
        <v>6803</v>
      </c>
      <c r="B6515" t="s">
        <v>7876</v>
      </c>
      <c r="C6515" s="11">
        <v>45407</v>
      </c>
      <c r="D6515" s="1" t="str">
        <f t="shared" si="322"/>
        <v>2024</v>
      </c>
      <c r="E6515" s="12" t="str">
        <f t="shared" si="323"/>
        <v>April</v>
      </c>
      <c r="F6515" t="s">
        <v>29</v>
      </c>
      <c r="G6515" t="s">
        <v>1653</v>
      </c>
      <c r="H6515" t="s">
        <v>24</v>
      </c>
      <c r="I6515" t="s">
        <v>27</v>
      </c>
      <c r="J6515" t="s">
        <v>17</v>
      </c>
      <c r="K6515" s="6">
        <v>9</v>
      </c>
      <c r="L6515" s="6" t="str">
        <f t="shared" si="321"/>
        <v>Large</v>
      </c>
      <c r="M6515" s="7">
        <v>149</v>
      </c>
      <c r="N6515" s="2">
        <v>0</v>
      </c>
      <c r="O6515" s="3">
        <v>1341</v>
      </c>
      <c r="P6515" s="3">
        <f>O6515/K6515</f>
        <v>149</v>
      </c>
      <c r="Q6515" s="3">
        <f>R6515/M6515</f>
        <v>1.496711409395973</v>
      </c>
      <c r="R6515" s="4">
        <v>223.01</v>
      </c>
      <c r="S6515" s="2">
        <f>R6515/O6515</f>
        <v>0.16630126771066367</v>
      </c>
    </row>
    <row r="6516" spans="1:19" x14ac:dyDescent="0.3">
      <c r="A6516" s="6">
        <v>6804</v>
      </c>
      <c r="B6516" t="s">
        <v>7877</v>
      </c>
      <c r="C6516" s="11">
        <v>45998</v>
      </c>
      <c r="D6516" s="1" t="str">
        <f t="shared" si="322"/>
        <v>2025</v>
      </c>
      <c r="E6516" s="12" t="str">
        <f t="shared" si="323"/>
        <v>December</v>
      </c>
      <c r="F6516" t="s">
        <v>29</v>
      </c>
      <c r="G6516" t="s">
        <v>5190</v>
      </c>
      <c r="H6516" t="s">
        <v>15</v>
      </c>
      <c r="I6516" t="s">
        <v>16</v>
      </c>
      <c r="J6516" t="s">
        <v>38</v>
      </c>
      <c r="K6516" s="6">
        <v>8</v>
      </c>
      <c r="L6516" s="6" t="str">
        <f t="shared" si="321"/>
        <v>Large</v>
      </c>
      <c r="M6516" s="7">
        <v>499</v>
      </c>
      <c r="N6516" s="2">
        <v>0</v>
      </c>
      <c r="O6516" s="3">
        <v>3992</v>
      </c>
      <c r="P6516" s="3">
        <f>O6516/K6516</f>
        <v>499</v>
      </c>
      <c r="Q6516" s="3">
        <f>R6516/M6516</f>
        <v>1.7380761523046091</v>
      </c>
      <c r="R6516" s="4">
        <v>867.3</v>
      </c>
      <c r="S6516" s="2">
        <f>R6516/O6516</f>
        <v>0.21725951903807614</v>
      </c>
    </row>
    <row r="6517" spans="1:19" x14ac:dyDescent="0.3">
      <c r="A6517" s="6">
        <v>6805</v>
      </c>
      <c r="B6517" t="s">
        <v>7878</v>
      </c>
      <c r="C6517" s="11">
        <v>45971</v>
      </c>
      <c r="D6517" s="1" t="str">
        <f t="shared" si="322"/>
        <v>2025</v>
      </c>
      <c r="E6517" s="12" t="str">
        <f t="shared" si="323"/>
        <v>November</v>
      </c>
      <c r="F6517" t="s">
        <v>22</v>
      </c>
      <c r="G6517" t="s">
        <v>9662</v>
      </c>
      <c r="H6517" t="s">
        <v>24</v>
      </c>
      <c r="I6517" t="s">
        <v>16</v>
      </c>
      <c r="J6517" t="s">
        <v>38</v>
      </c>
      <c r="K6517" s="6">
        <v>2</v>
      </c>
      <c r="L6517" s="6" t="str">
        <f t="shared" si="321"/>
        <v>Small</v>
      </c>
      <c r="M6517" s="7">
        <v>99</v>
      </c>
      <c r="N6517" s="2">
        <v>0.05</v>
      </c>
      <c r="O6517" s="3">
        <v>188.1</v>
      </c>
      <c r="P6517" s="3">
        <f>O6517/K6517</f>
        <v>94.05</v>
      </c>
      <c r="Q6517" s="3">
        <f>R6517/M6517</f>
        <v>0.1296969696969697</v>
      </c>
      <c r="R6517" s="4">
        <v>12.84</v>
      </c>
      <c r="S6517" s="2">
        <f>R6517/O6517</f>
        <v>6.8261562998405106E-2</v>
      </c>
    </row>
    <row r="6518" spans="1:19" x14ac:dyDescent="0.3">
      <c r="A6518" s="6">
        <v>6806</v>
      </c>
      <c r="B6518" t="s">
        <v>7879</v>
      </c>
      <c r="C6518" s="11">
        <v>45475</v>
      </c>
      <c r="D6518" s="1" t="str">
        <f t="shared" si="322"/>
        <v>2024</v>
      </c>
      <c r="E6518" s="12" t="str">
        <f t="shared" si="323"/>
        <v>July</v>
      </c>
      <c r="F6518" t="s">
        <v>22</v>
      </c>
      <c r="G6518" t="s">
        <v>9662</v>
      </c>
      <c r="H6518" t="s">
        <v>37</v>
      </c>
      <c r="I6518" t="s">
        <v>27</v>
      </c>
      <c r="J6518" t="s">
        <v>47</v>
      </c>
      <c r="K6518" s="6">
        <v>8</v>
      </c>
      <c r="L6518" s="6" t="str">
        <f t="shared" si="321"/>
        <v>Large</v>
      </c>
      <c r="M6518" s="7">
        <v>499</v>
      </c>
      <c r="N6518" s="2">
        <v>0</v>
      </c>
      <c r="O6518" s="3">
        <v>3992</v>
      </c>
      <c r="P6518" s="3">
        <f>O6518/K6518</f>
        <v>499</v>
      </c>
      <c r="Q6518" s="3">
        <f>R6518/M6518</f>
        <v>0.41232464929859719</v>
      </c>
      <c r="R6518" s="4">
        <v>205.75</v>
      </c>
      <c r="S6518" s="2">
        <f>R6518/O6518</f>
        <v>5.1540581162324649E-2</v>
      </c>
    </row>
    <row r="6519" spans="1:19" x14ac:dyDescent="0.3">
      <c r="A6519" s="6">
        <v>6807</v>
      </c>
      <c r="B6519" t="s">
        <v>7880</v>
      </c>
      <c r="C6519" s="11">
        <v>45458</v>
      </c>
      <c r="D6519" s="1" t="str">
        <f t="shared" si="322"/>
        <v>2024</v>
      </c>
      <c r="E6519" s="12" t="str">
        <f t="shared" si="323"/>
        <v>June</v>
      </c>
      <c r="F6519" t="s">
        <v>14</v>
      </c>
      <c r="G6519" t="s">
        <v>9662</v>
      </c>
      <c r="H6519" t="s">
        <v>24</v>
      </c>
      <c r="I6519" t="s">
        <v>27</v>
      </c>
      <c r="J6519" t="s">
        <v>17</v>
      </c>
      <c r="K6519" s="6">
        <v>4</v>
      </c>
      <c r="L6519" s="6" t="str">
        <f t="shared" si="321"/>
        <v>Midium</v>
      </c>
      <c r="M6519" s="7">
        <v>199</v>
      </c>
      <c r="N6519" s="2">
        <v>0</v>
      </c>
      <c r="O6519" s="3">
        <v>796</v>
      </c>
      <c r="P6519" s="3">
        <f>O6519/K6519</f>
        <v>199</v>
      </c>
      <c r="Q6519" s="3">
        <f>R6519/M6519</f>
        <v>0.5926633165829146</v>
      </c>
      <c r="R6519" s="4">
        <v>117.94</v>
      </c>
      <c r="S6519" s="2">
        <f>R6519/O6519</f>
        <v>0.14816582914572865</v>
      </c>
    </row>
    <row r="6520" spans="1:19" x14ac:dyDescent="0.3">
      <c r="A6520" s="6">
        <v>6808</v>
      </c>
      <c r="B6520" t="s">
        <v>7881</v>
      </c>
      <c r="C6520" s="11">
        <v>45316</v>
      </c>
      <c r="D6520" s="1" t="str">
        <f t="shared" si="322"/>
        <v>2024</v>
      </c>
      <c r="E6520" s="12" t="str">
        <f t="shared" si="323"/>
        <v>January</v>
      </c>
      <c r="F6520" t="s">
        <v>22</v>
      </c>
      <c r="G6520" t="s">
        <v>9662</v>
      </c>
      <c r="H6520" t="s">
        <v>15</v>
      </c>
      <c r="I6520" t="s">
        <v>27</v>
      </c>
      <c r="J6520" t="s">
        <v>47</v>
      </c>
      <c r="K6520" s="6">
        <v>9</v>
      </c>
      <c r="L6520" s="6" t="str">
        <f t="shared" si="321"/>
        <v>Large</v>
      </c>
      <c r="M6520" s="7">
        <v>499</v>
      </c>
      <c r="N6520" s="2">
        <v>0</v>
      </c>
      <c r="O6520" s="3">
        <v>4491</v>
      </c>
      <c r="P6520" s="3">
        <f>O6520/K6520</f>
        <v>499</v>
      </c>
      <c r="Q6520" s="3">
        <f>R6520/M6520</f>
        <v>1.2001402805611223</v>
      </c>
      <c r="R6520" s="4">
        <v>598.87</v>
      </c>
      <c r="S6520" s="2">
        <f>R6520/O6520</f>
        <v>0.13334892006234692</v>
      </c>
    </row>
    <row r="6521" spans="1:19" x14ac:dyDescent="0.3">
      <c r="A6521" s="6">
        <v>6809</v>
      </c>
      <c r="B6521" t="s">
        <v>7882</v>
      </c>
      <c r="C6521" s="11">
        <v>45638</v>
      </c>
      <c r="D6521" s="1" t="str">
        <f t="shared" si="322"/>
        <v>2024</v>
      </c>
      <c r="E6521" s="12" t="str">
        <f t="shared" si="323"/>
        <v>December</v>
      </c>
      <c r="F6521" t="s">
        <v>40</v>
      </c>
      <c r="G6521" t="s">
        <v>9662</v>
      </c>
      <c r="H6521" t="s">
        <v>37</v>
      </c>
      <c r="I6521" t="s">
        <v>19</v>
      </c>
      <c r="J6521" t="s">
        <v>32</v>
      </c>
      <c r="K6521" s="6">
        <v>9</v>
      </c>
      <c r="L6521" s="6" t="str">
        <f t="shared" si="321"/>
        <v>Large</v>
      </c>
      <c r="M6521" s="7">
        <v>149</v>
      </c>
      <c r="N6521" s="2">
        <v>0.1</v>
      </c>
      <c r="O6521" s="3">
        <v>1206.9000000000001</v>
      </c>
      <c r="P6521" s="3">
        <f>O6521/K6521</f>
        <v>134.10000000000002</v>
      </c>
      <c r="Q6521" s="3">
        <f>R6521/M6521</f>
        <v>0.7920805369127516</v>
      </c>
      <c r="R6521" s="4">
        <v>118.02</v>
      </c>
      <c r="S6521" s="2">
        <f>R6521/O6521</f>
        <v>9.7787720606512543E-2</v>
      </c>
    </row>
    <row r="6522" spans="1:19" x14ac:dyDescent="0.3">
      <c r="A6522" s="6">
        <v>6811</v>
      </c>
      <c r="B6522" t="s">
        <v>7883</v>
      </c>
      <c r="C6522" s="11">
        <v>45538</v>
      </c>
      <c r="D6522" s="1" t="str">
        <f t="shared" si="322"/>
        <v>2024</v>
      </c>
      <c r="E6522" s="12" t="str">
        <f t="shared" si="323"/>
        <v>September</v>
      </c>
      <c r="F6522" t="s">
        <v>14</v>
      </c>
      <c r="G6522" t="s">
        <v>7884</v>
      </c>
      <c r="H6522" t="s">
        <v>37</v>
      </c>
      <c r="I6522" t="s">
        <v>27</v>
      </c>
      <c r="J6522" t="s">
        <v>47</v>
      </c>
      <c r="K6522" s="6">
        <v>1</v>
      </c>
      <c r="L6522" s="6" t="str">
        <f t="shared" si="321"/>
        <v>Small</v>
      </c>
      <c r="M6522" s="7">
        <v>149</v>
      </c>
      <c r="N6522" s="2">
        <v>0.15</v>
      </c>
      <c r="O6522" s="3">
        <v>126.65</v>
      </c>
      <c r="P6522" s="3">
        <f>O6522/K6522</f>
        <v>126.65</v>
      </c>
      <c r="Q6522" s="3">
        <f>R6522/M6522</f>
        <v>6.9798657718120813E-2</v>
      </c>
      <c r="R6522" s="4">
        <v>10.4</v>
      </c>
      <c r="S6522" s="2">
        <f>R6522/O6522</f>
        <v>8.2116067903671541E-2</v>
      </c>
    </row>
    <row r="6523" spans="1:19" x14ac:dyDescent="0.3">
      <c r="A6523" s="6">
        <v>6812</v>
      </c>
      <c r="B6523" t="s">
        <v>7885</v>
      </c>
      <c r="C6523" s="11">
        <v>45568</v>
      </c>
      <c r="D6523" s="1" t="str">
        <f t="shared" si="322"/>
        <v>2024</v>
      </c>
      <c r="E6523" s="12" t="str">
        <f t="shared" si="323"/>
        <v>October</v>
      </c>
      <c r="F6523" t="s">
        <v>40</v>
      </c>
      <c r="G6523" t="s">
        <v>9662</v>
      </c>
      <c r="H6523" t="s">
        <v>24</v>
      </c>
      <c r="I6523" t="s">
        <v>19</v>
      </c>
      <c r="J6523" t="s">
        <v>20</v>
      </c>
      <c r="K6523" s="6">
        <v>5</v>
      </c>
      <c r="L6523" s="6" t="str">
        <f t="shared" si="321"/>
        <v>Midium</v>
      </c>
      <c r="M6523" s="7">
        <v>199</v>
      </c>
      <c r="N6523" s="2">
        <v>0.15</v>
      </c>
      <c r="O6523" s="3">
        <v>845.75</v>
      </c>
      <c r="P6523" s="3">
        <f>O6523/K6523</f>
        <v>169.15</v>
      </c>
      <c r="Q6523" s="3">
        <f>R6523/M6523</f>
        <v>0.68597989949748739</v>
      </c>
      <c r="R6523" s="4">
        <v>136.51</v>
      </c>
      <c r="S6523" s="2">
        <f>R6523/O6523</f>
        <v>0.1614070351758794</v>
      </c>
    </row>
    <row r="6524" spans="1:19" x14ac:dyDescent="0.3">
      <c r="A6524" s="6">
        <v>6813</v>
      </c>
      <c r="B6524" t="s">
        <v>7886</v>
      </c>
      <c r="C6524" s="11">
        <v>45640</v>
      </c>
      <c r="D6524" s="1" t="str">
        <f t="shared" si="322"/>
        <v>2024</v>
      </c>
      <c r="E6524" s="12" t="str">
        <f t="shared" si="323"/>
        <v>December</v>
      </c>
      <c r="F6524" t="s">
        <v>29</v>
      </c>
      <c r="G6524" t="s">
        <v>262</v>
      </c>
      <c r="H6524" t="s">
        <v>24</v>
      </c>
      <c r="I6524" t="s">
        <v>19</v>
      </c>
      <c r="J6524" t="s">
        <v>25</v>
      </c>
      <c r="K6524" s="6">
        <v>8</v>
      </c>
      <c r="L6524" s="6" t="str">
        <f t="shared" si="321"/>
        <v>Large</v>
      </c>
      <c r="M6524" s="7">
        <v>999</v>
      </c>
      <c r="N6524" s="2">
        <v>0.05</v>
      </c>
      <c r="O6524" s="3">
        <v>7592.4</v>
      </c>
      <c r="P6524" s="3">
        <f>O6524/K6524</f>
        <v>949.05</v>
      </c>
      <c r="Q6524" s="3">
        <f>R6524/M6524</f>
        <v>2.0985585585585587</v>
      </c>
      <c r="R6524" s="4">
        <v>2096.46</v>
      </c>
      <c r="S6524" s="2">
        <f>R6524/O6524</f>
        <v>0.27612612612612614</v>
      </c>
    </row>
    <row r="6525" spans="1:19" x14ac:dyDescent="0.3">
      <c r="A6525" s="6">
        <v>6814</v>
      </c>
      <c r="B6525" t="s">
        <v>7887</v>
      </c>
      <c r="C6525" s="11">
        <v>45596</v>
      </c>
      <c r="D6525" s="1" t="str">
        <f t="shared" si="322"/>
        <v>2024</v>
      </c>
      <c r="E6525" s="12" t="str">
        <f t="shared" si="323"/>
        <v>October</v>
      </c>
      <c r="F6525" t="s">
        <v>14</v>
      </c>
      <c r="G6525" t="s">
        <v>9662</v>
      </c>
      <c r="H6525" t="s">
        <v>15</v>
      </c>
      <c r="I6525" t="s">
        <v>16</v>
      </c>
      <c r="J6525" t="s">
        <v>38</v>
      </c>
      <c r="K6525" s="6">
        <v>10</v>
      </c>
      <c r="L6525" s="6" t="str">
        <f t="shared" si="321"/>
        <v>Large</v>
      </c>
      <c r="M6525" s="7">
        <v>999</v>
      </c>
      <c r="N6525" s="2">
        <v>0</v>
      </c>
      <c r="O6525" s="3">
        <v>9990</v>
      </c>
      <c r="P6525" s="3">
        <f>O6525/K6525</f>
        <v>999</v>
      </c>
      <c r="Q6525" s="3">
        <f>R6525/M6525</f>
        <v>0.89074074074074072</v>
      </c>
      <c r="R6525" s="4">
        <v>889.85</v>
      </c>
      <c r="S6525" s="2">
        <f>R6525/O6525</f>
        <v>8.9074074074074083E-2</v>
      </c>
    </row>
    <row r="6526" spans="1:19" x14ac:dyDescent="0.3">
      <c r="A6526" s="6">
        <v>6815</v>
      </c>
      <c r="B6526" t="s">
        <v>7888</v>
      </c>
      <c r="C6526" s="11">
        <v>45643</v>
      </c>
      <c r="D6526" s="1" t="str">
        <f t="shared" si="322"/>
        <v>2024</v>
      </c>
      <c r="E6526" s="12" t="str">
        <f t="shared" si="323"/>
        <v>December</v>
      </c>
      <c r="F6526" t="s">
        <v>40</v>
      </c>
      <c r="G6526" t="s">
        <v>9662</v>
      </c>
      <c r="H6526" t="s">
        <v>24</v>
      </c>
      <c r="I6526" t="s">
        <v>27</v>
      </c>
      <c r="J6526" t="s">
        <v>47</v>
      </c>
      <c r="K6526" s="6">
        <v>10</v>
      </c>
      <c r="L6526" s="6" t="str">
        <f t="shared" si="321"/>
        <v>Large</v>
      </c>
      <c r="M6526" s="7">
        <v>299</v>
      </c>
      <c r="N6526" s="2">
        <v>0.15</v>
      </c>
      <c r="O6526" s="3">
        <v>2541.5</v>
      </c>
      <c r="P6526" s="3">
        <f>O6526/K6526</f>
        <v>254.15</v>
      </c>
      <c r="Q6526" s="3">
        <f>R6526/M6526</f>
        <v>1.762876254180602</v>
      </c>
      <c r="R6526" s="4">
        <v>527.1</v>
      </c>
      <c r="S6526" s="2">
        <f>R6526/O6526</f>
        <v>0.20739720637418849</v>
      </c>
    </row>
    <row r="6527" spans="1:19" x14ac:dyDescent="0.3">
      <c r="A6527" s="6">
        <v>6816</v>
      </c>
      <c r="B6527" t="s">
        <v>7889</v>
      </c>
      <c r="C6527" s="11">
        <v>45553</v>
      </c>
      <c r="D6527" s="1" t="str">
        <f t="shared" si="322"/>
        <v>2024</v>
      </c>
      <c r="E6527" s="12" t="str">
        <f t="shared" si="323"/>
        <v>September</v>
      </c>
      <c r="F6527" t="s">
        <v>40</v>
      </c>
      <c r="G6527" t="s">
        <v>9662</v>
      </c>
      <c r="H6527" t="s">
        <v>24</v>
      </c>
      <c r="I6527" t="s">
        <v>27</v>
      </c>
      <c r="J6527" t="s">
        <v>17</v>
      </c>
      <c r="K6527" s="6">
        <v>10</v>
      </c>
      <c r="L6527" s="6" t="str">
        <f t="shared" si="321"/>
        <v>Large</v>
      </c>
      <c r="M6527" s="7">
        <v>799</v>
      </c>
      <c r="N6527" s="2">
        <v>0.1</v>
      </c>
      <c r="O6527" s="3">
        <v>7191</v>
      </c>
      <c r="P6527" s="3">
        <f>O6527/K6527</f>
        <v>719.1</v>
      </c>
      <c r="Q6527" s="3">
        <f>R6527/M6527</f>
        <v>1.9191614518147686</v>
      </c>
      <c r="R6527" s="4">
        <v>1533.41</v>
      </c>
      <c r="S6527" s="2">
        <f>R6527/O6527</f>
        <v>0.21324016131275206</v>
      </c>
    </row>
    <row r="6528" spans="1:19" x14ac:dyDescent="0.3">
      <c r="A6528" s="6">
        <v>6817</v>
      </c>
      <c r="B6528" t="s">
        <v>7890</v>
      </c>
      <c r="C6528" s="11">
        <v>45841</v>
      </c>
      <c r="D6528" s="1" t="str">
        <f t="shared" si="322"/>
        <v>2025</v>
      </c>
      <c r="E6528" s="12" t="str">
        <f t="shared" si="323"/>
        <v>July</v>
      </c>
      <c r="F6528" t="s">
        <v>14</v>
      </c>
      <c r="G6528" t="s">
        <v>9662</v>
      </c>
      <c r="H6528" t="s">
        <v>37</v>
      </c>
      <c r="I6528" t="s">
        <v>19</v>
      </c>
      <c r="J6528" t="s">
        <v>42</v>
      </c>
      <c r="K6528" s="6">
        <v>2</v>
      </c>
      <c r="L6528" s="6" t="str">
        <f t="shared" si="321"/>
        <v>Small</v>
      </c>
      <c r="M6528" s="7">
        <v>199</v>
      </c>
      <c r="N6528" s="2">
        <v>0.15</v>
      </c>
      <c r="O6528" s="3">
        <v>338.3</v>
      </c>
      <c r="P6528" s="3">
        <f>O6528/K6528</f>
        <v>169.15</v>
      </c>
      <c r="Q6528" s="3">
        <f>R6528/M6528</f>
        <v>9.3316582914572871E-2</v>
      </c>
      <c r="R6528" s="4">
        <v>18.57</v>
      </c>
      <c r="S6528" s="2">
        <f>R6528/O6528</f>
        <v>5.4892107596807564E-2</v>
      </c>
    </row>
    <row r="6529" spans="1:19" x14ac:dyDescent="0.3">
      <c r="A6529" s="6">
        <v>6818</v>
      </c>
      <c r="B6529" t="s">
        <v>7891</v>
      </c>
      <c r="C6529" s="11">
        <v>45792</v>
      </c>
      <c r="D6529" s="1" t="str">
        <f t="shared" si="322"/>
        <v>2025</v>
      </c>
      <c r="E6529" s="12" t="str">
        <f t="shared" si="323"/>
        <v>May</v>
      </c>
      <c r="F6529" t="s">
        <v>40</v>
      </c>
      <c r="G6529" t="s">
        <v>9662</v>
      </c>
      <c r="H6529" t="s">
        <v>15</v>
      </c>
      <c r="I6529" t="s">
        <v>27</v>
      </c>
      <c r="J6529" t="s">
        <v>47</v>
      </c>
      <c r="K6529" s="6">
        <v>6</v>
      </c>
      <c r="L6529" s="6" t="str">
        <f t="shared" si="321"/>
        <v>Midium</v>
      </c>
      <c r="M6529" s="7">
        <v>499</v>
      </c>
      <c r="N6529" s="2">
        <v>0.1</v>
      </c>
      <c r="O6529" s="3">
        <v>2694.6</v>
      </c>
      <c r="P6529" s="3">
        <f>O6529/K6529</f>
        <v>449.09999999999997</v>
      </c>
      <c r="Q6529" s="3">
        <f>R6529/M6529</f>
        <v>0.58042084168336672</v>
      </c>
      <c r="R6529" s="4">
        <v>289.63</v>
      </c>
      <c r="S6529" s="2">
        <f>R6529/O6529</f>
        <v>0.10748534105247533</v>
      </c>
    </row>
    <row r="6530" spans="1:19" x14ac:dyDescent="0.3">
      <c r="A6530" s="6">
        <v>6819</v>
      </c>
      <c r="B6530" t="s">
        <v>7892</v>
      </c>
      <c r="C6530" s="11">
        <v>45549</v>
      </c>
      <c r="D6530" s="1" t="str">
        <f t="shared" si="322"/>
        <v>2024</v>
      </c>
      <c r="E6530" s="12" t="str">
        <f t="shared" si="323"/>
        <v>September</v>
      </c>
      <c r="F6530" t="s">
        <v>22</v>
      </c>
      <c r="G6530" t="s">
        <v>2652</v>
      </c>
      <c r="H6530" t="s">
        <v>15</v>
      </c>
      <c r="I6530" t="s">
        <v>16</v>
      </c>
      <c r="J6530" t="s">
        <v>38</v>
      </c>
      <c r="K6530" s="6">
        <v>5</v>
      </c>
      <c r="L6530" s="6" t="str">
        <f t="shared" si="321"/>
        <v>Midium</v>
      </c>
      <c r="M6530" s="7">
        <v>499</v>
      </c>
      <c r="N6530" s="2">
        <v>0.15</v>
      </c>
      <c r="O6530" s="3">
        <v>2120.75</v>
      </c>
      <c r="P6530" s="3">
        <f>O6530/K6530</f>
        <v>424.15</v>
      </c>
      <c r="Q6530" s="3">
        <f>R6530/M6530</f>
        <v>0.77615230460921847</v>
      </c>
      <c r="R6530" s="4">
        <v>387.3</v>
      </c>
      <c r="S6530" s="2">
        <f>R6530/O6530</f>
        <v>0.18262407167275729</v>
      </c>
    </row>
    <row r="6531" spans="1:19" x14ac:dyDescent="0.3">
      <c r="A6531" s="6">
        <v>6820</v>
      </c>
      <c r="B6531" t="s">
        <v>7893</v>
      </c>
      <c r="C6531" s="11">
        <v>45397</v>
      </c>
      <c r="D6531" s="1" t="str">
        <f t="shared" si="322"/>
        <v>2024</v>
      </c>
      <c r="E6531" s="12" t="str">
        <f t="shared" si="323"/>
        <v>April</v>
      </c>
      <c r="F6531" t="s">
        <v>14</v>
      </c>
      <c r="G6531" t="s">
        <v>4571</v>
      </c>
      <c r="H6531" t="s">
        <v>24</v>
      </c>
      <c r="I6531" t="s">
        <v>16</v>
      </c>
      <c r="J6531" t="s">
        <v>34</v>
      </c>
      <c r="K6531" s="6">
        <v>7</v>
      </c>
      <c r="L6531" s="6" t="str">
        <f t="shared" ref="L6531:L6594" si="324">IF(K6531&lt;4,"Small", IF(K6531&lt;7,"Midium", IF(K6531&lt;=10,"Large")))</f>
        <v>Large</v>
      </c>
      <c r="M6531" s="7">
        <v>99</v>
      </c>
      <c r="N6531" s="2">
        <v>0</v>
      </c>
      <c r="O6531" s="3">
        <v>693</v>
      </c>
      <c r="P6531" s="3">
        <f>O6531/K6531</f>
        <v>99</v>
      </c>
      <c r="Q6531" s="3">
        <f>R6531/M6531</f>
        <v>0.96272727272727276</v>
      </c>
      <c r="R6531" s="4">
        <v>95.31</v>
      </c>
      <c r="S6531" s="2">
        <f>R6531/O6531</f>
        <v>0.13753246753246753</v>
      </c>
    </row>
    <row r="6532" spans="1:19" x14ac:dyDescent="0.3">
      <c r="A6532" s="6">
        <v>6821</v>
      </c>
      <c r="B6532" t="s">
        <v>7894</v>
      </c>
      <c r="C6532" s="11">
        <v>45705</v>
      </c>
      <c r="D6532" s="1" t="str">
        <f t="shared" si="322"/>
        <v>2025</v>
      </c>
      <c r="E6532" s="12" t="str">
        <f t="shared" si="323"/>
        <v>February</v>
      </c>
      <c r="F6532" t="s">
        <v>22</v>
      </c>
      <c r="G6532" t="s">
        <v>9662</v>
      </c>
      <c r="H6532" t="s">
        <v>24</v>
      </c>
      <c r="I6532" t="s">
        <v>19</v>
      </c>
      <c r="J6532" t="s">
        <v>32</v>
      </c>
      <c r="K6532" s="6">
        <v>6</v>
      </c>
      <c r="L6532" s="6" t="str">
        <f t="shared" si="324"/>
        <v>Midium</v>
      </c>
      <c r="M6532" s="7">
        <v>299</v>
      </c>
      <c r="N6532" s="2">
        <v>0.15</v>
      </c>
      <c r="O6532" s="3">
        <v>1524.9</v>
      </c>
      <c r="P6532" s="3">
        <f>O6532/K6532</f>
        <v>254.15</v>
      </c>
      <c r="Q6532" s="3">
        <f>R6532/M6532</f>
        <v>0.3880267558528428</v>
      </c>
      <c r="R6532" s="4">
        <v>116.02</v>
      </c>
      <c r="S6532" s="2">
        <f>R6532/O6532</f>
        <v>7.6083677618204462E-2</v>
      </c>
    </row>
    <row r="6533" spans="1:19" x14ac:dyDescent="0.3">
      <c r="A6533" s="6">
        <v>6822</v>
      </c>
      <c r="B6533" t="s">
        <v>7895</v>
      </c>
      <c r="C6533" s="11">
        <v>45325</v>
      </c>
      <c r="D6533" s="1" t="str">
        <f t="shared" si="322"/>
        <v>2024</v>
      </c>
      <c r="E6533" s="12" t="str">
        <f t="shared" si="323"/>
        <v>February</v>
      </c>
      <c r="F6533" t="s">
        <v>29</v>
      </c>
      <c r="G6533" t="s">
        <v>143</v>
      </c>
      <c r="H6533" t="s">
        <v>15</v>
      </c>
      <c r="I6533" t="s">
        <v>16</v>
      </c>
      <c r="J6533" t="s">
        <v>38</v>
      </c>
      <c r="K6533" s="6">
        <v>7</v>
      </c>
      <c r="L6533" s="6" t="str">
        <f t="shared" si="324"/>
        <v>Large</v>
      </c>
      <c r="M6533" s="7">
        <v>199</v>
      </c>
      <c r="N6533" s="2">
        <v>0.15</v>
      </c>
      <c r="O6533" s="3">
        <v>1184.05</v>
      </c>
      <c r="P6533" s="3">
        <f>O6533/K6533</f>
        <v>169.15</v>
      </c>
      <c r="Q6533" s="3">
        <f>R6533/M6533</f>
        <v>1.2457286432160803</v>
      </c>
      <c r="R6533" s="4">
        <v>247.9</v>
      </c>
      <c r="S6533" s="2">
        <f>R6533/O6533</f>
        <v>0.20936615852371102</v>
      </c>
    </row>
    <row r="6534" spans="1:19" x14ac:dyDescent="0.3">
      <c r="A6534" s="6">
        <v>6823</v>
      </c>
      <c r="B6534" t="s">
        <v>7896</v>
      </c>
      <c r="C6534" s="11">
        <v>45678</v>
      </c>
      <c r="D6534" s="1" t="str">
        <f t="shared" si="322"/>
        <v>2025</v>
      </c>
      <c r="E6534" s="12" t="str">
        <f t="shared" si="323"/>
        <v>January</v>
      </c>
      <c r="F6534" t="s">
        <v>40</v>
      </c>
      <c r="G6534" t="s">
        <v>9662</v>
      </c>
      <c r="H6534" t="s">
        <v>15</v>
      </c>
      <c r="I6534" t="s">
        <v>19</v>
      </c>
      <c r="J6534" t="s">
        <v>42</v>
      </c>
      <c r="K6534" s="6">
        <v>9</v>
      </c>
      <c r="L6534" s="6" t="str">
        <f t="shared" si="324"/>
        <v>Large</v>
      </c>
      <c r="M6534" s="7">
        <v>499</v>
      </c>
      <c r="N6534" s="2">
        <v>0.15</v>
      </c>
      <c r="O6534" s="3">
        <v>3817.35</v>
      </c>
      <c r="P6534" s="3">
        <f>O6534/K6534</f>
        <v>424.15</v>
      </c>
      <c r="Q6534" s="3">
        <f>R6534/M6534</f>
        <v>1.5394789579158317</v>
      </c>
      <c r="R6534" s="4">
        <v>768.2</v>
      </c>
      <c r="S6534" s="2">
        <f>R6534/O6534</f>
        <v>0.2012390794661218</v>
      </c>
    </row>
    <row r="6535" spans="1:19" x14ac:dyDescent="0.3">
      <c r="A6535" s="6">
        <v>6824</v>
      </c>
      <c r="B6535" t="s">
        <v>7897</v>
      </c>
      <c r="C6535" s="11">
        <v>45438</v>
      </c>
      <c r="D6535" s="1" t="str">
        <f t="shared" si="322"/>
        <v>2024</v>
      </c>
      <c r="E6535" s="12" t="str">
        <f t="shared" si="323"/>
        <v>May</v>
      </c>
      <c r="F6535" t="s">
        <v>14</v>
      </c>
      <c r="G6535" t="s">
        <v>3782</v>
      </c>
      <c r="H6535" t="s">
        <v>24</v>
      </c>
      <c r="I6535" t="s">
        <v>19</v>
      </c>
      <c r="J6535" t="s">
        <v>25</v>
      </c>
      <c r="K6535" s="6">
        <v>4</v>
      </c>
      <c r="L6535" s="6" t="str">
        <f t="shared" si="324"/>
        <v>Midium</v>
      </c>
      <c r="M6535" s="7">
        <v>999</v>
      </c>
      <c r="N6535" s="2">
        <v>0</v>
      </c>
      <c r="O6535" s="3">
        <v>3996</v>
      </c>
      <c r="P6535" s="3">
        <f>O6535/K6535</f>
        <v>999</v>
      </c>
      <c r="Q6535" s="3">
        <f>R6535/M6535</f>
        <v>0.32389389389389389</v>
      </c>
      <c r="R6535" s="4">
        <v>323.57</v>
      </c>
      <c r="S6535" s="2">
        <f>R6535/O6535</f>
        <v>8.0973473473473473E-2</v>
      </c>
    </row>
    <row r="6536" spans="1:19" x14ac:dyDescent="0.3">
      <c r="A6536" s="6">
        <v>6825</v>
      </c>
      <c r="B6536" t="s">
        <v>7898</v>
      </c>
      <c r="C6536" s="11">
        <v>45540</v>
      </c>
      <c r="D6536" s="1" t="str">
        <f t="shared" si="322"/>
        <v>2024</v>
      </c>
      <c r="E6536" s="12" t="str">
        <f t="shared" si="323"/>
        <v>September</v>
      </c>
      <c r="F6536" t="s">
        <v>29</v>
      </c>
      <c r="G6536" t="s">
        <v>9662</v>
      </c>
      <c r="H6536" t="s">
        <v>24</v>
      </c>
      <c r="I6536" t="s">
        <v>19</v>
      </c>
      <c r="J6536" t="s">
        <v>25</v>
      </c>
      <c r="K6536" s="6">
        <v>6</v>
      </c>
      <c r="L6536" s="6" t="str">
        <f t="shared" si="324"/>
        <v>Midium</v>
      </c>
      <c r="M6536" s="7">
        <v>199</v>
      </c>
      <c r="N6536" s="2">
        <v>0.1</v>
      </c>
      <c r="O6536" s="3">
        <v>1074.5999999999999</v>
      </c>
      <c r="P6536" s="3">
        <f>O6536/K6536</f>
        <v>179.1</v>
      </c>
      <c r="Q6536" s="3">
        <f>R6536/M6536</f>
        <v>0.43854271356783919</v>
      </c>
      <c r="R6536" s="4">
        <v>87.27</v>
      </c>
      <c r="S6536" s="2">
        <f>R6536/O6536</f>
        <v>8.1211613623673934E-2</v>
      </c>
    </row>
    <row r="6537" spans="1:19" x14ac:dyDescent="0.3">
      <c r="A6537" s="6">
        <v>6826</v>
      </c>
      <c r="B6537" t="s">
        <v>7899</v>
      </c>
      <c r="C6537" s="11">
        <v>45537</v>
      </c>
      <c r="D6537" s="1" t="str">
        <f t="shared" si="322"/>
        <v>2024</v>
      </c>
      <c r="E6537" s="12" t="str">
        <f t="shared" si="323"/>
        <v>September</v>
      </c>
      <c r="F6537" t="s">
        <v>14</v>
      </c>
      <c r="G6537" t="s">
        <v>5618</v>
      </c>
      <c r="H6537" t="s">
        <v>15</v>
      </c>
      <c r="I6537" t="s">
        <v>27</v>
      </c>
      <c r="J6537" t="s">
        <v>17</v>
      </c>
      <c r="K6537" s="6">
        <v>1</v>
      </c>
      <c r="L6537" s="6" t="str">
        <f t="shared" si="324"/>
        <v>Small</v>
      </c>
      <c r="M6537" s="7">
        <v>149</v>
      </c>
      <c r="N6537" s="2">
        <v>0.1</v>
      </c>
      <c r="O6537" s="3">
        <v>134.1</v>
      </c>
      <c r="P6537" s="3">
        <f>O6537/K6537</f>
        <v>134.1</v>
      </c>
      <c r="Q6537" s="3">
        <f>R6537/M6537</f>
        <v>0.25395973154362417</v>
      </c>
      <c r="R6537" s="4">
        <v>37.840000000000003</v>
      </c>
      <c r="S6537" s="2">
        <f>R6537/O6537</f>
        <v>0.28217747949291577</v>
      </c>
    </row>
    <row r="6538" spans="1:19" x14ac:dyDescent="0.3">
      <c r="A6538" s="6">
        <v>6827</v>
      </c>
      <c r="B6538" t="s">
        <v>7900</v>
      </c>
      <c r="C6538" s="11">
        <v>45416</v>
      </c>
      <c r="D6538" s="1" t="str">
        <f t="shared" si="322"/>
        <v>2024</v>
      </c>
      <c r="E6538" s="12" t="str">
        <f t="shared" si="323"/>
        <v>May</v>
      </c>
      <c r="F6538" t="s">
        <v>40</v>
      </c>
      <c r="G6538" t="s">
        <v>2172</v>
      </c>
      <c r="H6538" t="s">
        <v>15</v>
      </c>
      <c r="I6538" t="s">
        <v>19</v>
      </c>
      <c r="J6538" t="s">
        <v>20</v>
      </c>
      <c r="K6538" s="6">
        <v>9</v>
      </c>
      <c r="L6538" s="6" t="str">
        <f t="shared" si="324"/>
        <v>Large</v>
      </c>
      <c r="M6538" s="7">
        <v>199</v>
      </c>
      <c r="N6538" s="2">
        <v>0.05</v>
      </c>
      <c r="O6538" s="3">
        <v>1701.45</v>
      </c>
      <c r="P6538" s="3">
        <f>O6538/K6538</f>
        <v>189.05</v>
      </c>
      <c r="Q6538" s="3">
        <f>R6538/M6538</f>
        <v>2.3603015075376885</v>
      </c>
      <c r="R6538" s="4">
        <v>469.7</v>
      </c>
      <c r="S6538" s="2">
        <f>R6538/O6538</f>
        <v>0.27605865585236122</v>
      </c>
    </row>
    <row r="6539" spans="1:19" x14ac:dyDescent="0.3">
      <c r="A6539" s="6">
        <v>6828</v>
      </c>
      <c r="B6539" t="s">
        <v>7901</v>
      </c>
      <c r="C6539" s="11">
        <v>45553</v>
      </c>
      <c r="D6539" s="1" t="str">
        <f t="shared" si="322"/>
        <v>2024</v>
      </c>
      <c r="E6539" s="12" t="str">
        <f t="shared" si="323"/>
        <v>September</v>
      </c>
      <c r="F6539" t="s">
        <v>29</v>
      </c>
      <c r="G6539" t="s">
        <v>4711</v>
      </c>
      <c r="H6539" t="s">
        <v>24</v>
      </c>
      <c r="I6539" t="s">
        <v>27</v>
      </c>
      <c r="J6539" t="s">
        <v>47</v>
      </c>
      <c r="K6539" s="6">
        <v>1</v>
      </c>
      <c r="L6539" s="6" t="str">
        <f t="shared" si="324"/>
        <v>Small</v>
      </c>
      <c r="M6539" s="7">
        <v>499</v>
      </c>
      <c r="N6539" s="2">
        <v>0.1</v>
      </c>
      <c r="O6539" s="3">
        <v>449.1</v>
      </c>
      <c r="P6539" s="3">
        <f>O6539/K6539</f>
        <v>449.1</v>
      </c>
      <c r="Q6539" s="3">
        <f>R6539/M6539</f>
        <v>7.9138276553106221E-2</v>
      </c>
      <c r="R6539" s="4">
        <v>39.49</v>
      </c>
      <c r="S6539" s="2">
        <f>R6539/O6539</f>
        <v>8.7931418392340241E-2</v>
      </c>
    </row>
    <row r="6540" spans="1:19" x14ac:dyDescent="0.3">
      <c r="A6540" s="6">
        <v>6829</v>
      </c>
      <c r="B6540" t="s">
        <v>7902</v>
      </c>
      <c r="C6540" s="11">
        <v>45925</v>
      </c>
      <c r="D6540" s="1" t="str">
        <f t="shared" si="322"/>
        <v>2025</v>
      </c>
      <c r="E6540" s="12" t="str">
        <f t="shared" si="323"/>
        <v>September</v>
      </c>
      <c r="F6540" t="s">
        <v>40</v>
      </c>
      <c r="G6540" t="s">
        <v>9662</v>
      </c>
      <c r="H6540" t="s">
        <v>37</v>
      </c>
      <c r="I6540" t="s">
        <v>16</v>
      </c>
      <c r="J6540" t="s">
        <v>38</v>
      </c>
      <c r="K6540" s="6">
        <v>8</v>
      </c>
      <c r="L6540" s="6" t="str">
        <f t="shared" si="324"/>
        <v>Large</v>
      </c>
      <c r="M6540" s="7">
        <v>999</v>
      </c>
      <c r="N6540" s="2">
        <v>0.1</v>
      </c>
      <c r="O6540" s="3">
        <v>7192.8</v>
      </c>
      <c r="P6540" s="3">
        <f>O6540/K6540</f>
        <v>899.1</v>
      </c>
      <c r="Q6540" s="3">
        <f>R6540/M6540</f>
        <v>2.1268968968968971</v>
      </c>
      <c r="R6540" s="4">
        <v>2124.77</v>
      </c>
      <c r="S6540" s="2">
        <f>R6540/O6540</f>
        <v>0.29540234679123567</v>
      </c>
    </row>
    <row r="6541" spans="1:19" x14ac:dyDescent="0.3">
      <c r="A6541" s="6">
        <v>6830</v>
      </c>
      <c r="B6541" t="s">
        <v>7903</v>
      </c>
      <c r="C6541" s="11">
        <v>45335</v>
      </c>
      <c r="D6541" s="1" t="str">
        <f t="shared" si="322"/>
        <v>2024</v>
      </c>
      <c r="E6541" s="12" t="str">
        <f t="shared" si="323"/>
        <v>February</v>
      </c>
      <c r="F6541" t="s">
        <v>14</v>
      </c>
      <c r="G6541" t="s">
        <v>9662</v>
      </c>
      <c r="H6541" t="s">
        <v>15</v>
      </c>
      <c r="I6541" t="s">
        <v>19</v>
      </c>
      <c r="J6541" t="s">
        <v>42</v>
      </c>
      <c r="K6541" s="6">
        <v>8</v>
      </c>
      <c r="L6541" s="6" t="str">
        <f t="shared" si="324"/>
        <v>Large</v>
      </c>
      <c r="M6541" s="7">
        <v>299</v>
      </c>
      <c r="N6541" s="2">
        <v>0.15</v>
      </c>
      <c r="O6541" s="3">
        <v>2033.2</v>
      </c>
      <c r="P6541" s="3">
        <f>O6541/K6541</f>
        <v>254.15</v>
      </c>
      <c r="Q6541" s="3">
        <f>R6541/M6541</f>
        <v>1.8052842809364547</v>
      </c>
      <c r="R6541" s="4">
        <v>539.78</v>
      </c>
      <c r="S6541" s="2">
        <f>R6541/O6541</f>
        <v>0.26548298249065511</v>
      </c>
    </row>
    <row r="6542" spans="1:19" x14ac:dyDescent="0.3">
      <c r="A6542" s="6">
        <v>6831</v>
      </c>
      <c r="B6542" t="s">
        <v>7904</v>
      </c>
      <c r="C6542" s="11">
        <v>45800</v>
      </c>
      <c r="D6542" s="1" t="str">
        <f t="shared" si="322"/>
        <v>2025</v>
      </c>
      <c r="E6542" s="12" t="str">
        <f t="shared" si="323"/>
        <v>May</v>
      </c>
      <c r="F6542" t="s">
        <v>40</v>
      </c>
      <c r="G6542" t="s">
        <v>7905</v>
      </c>
      <c r="H6542" t="s">
        <v>37</v>
      </c>
      <c r="I6542" t="s">
        <v>27</v>
      </c>
      <c r="J6542" t="s">
        <v>47</v>
      </c>
      <c r="K6542" s="6">
        <v>3</v>
      </c>
      <c r="L6542" s="6" t="str">
        <f t="shared" si="324"/>
        <v>Small</v>
      </c>
      <c r="M6542" s="7">
        <v>499</v>
      </c>
      <c r="N6542" s="2">
        <v>0.1</v>
      </c>
      <c r="O6542" s="3">
        <v>1347.3</v>
      </c>
      <c r="P6542" s="3">
        <f>O6542/K6542</f>
        <v>449.09999999999997</v>
      </c>
      <c r="Q6542" s="3">
        <f>R6542/M6542</f>
        <v>0.69703406813627256</v>
      </c>
      <c r="R6542" s="4">
        <v>347.82</v>
      </c>
      <c r="S6542" s="2">
        <f>R6542/O6542</f>
        <v>0.25816076597639726</v>
      </c>
    </row>
    <row r="6543" spans="1:19" x14ac:dyDescent="0.3">
      <c r="A6543" s="6">
        <v>6832</v>
      </c>
      <c r="B6543" t="s">
        <v>7906</v>
      </c>
      <c r="C6543" s="11">
        <v>45692</v>
      </c>
      <c r="D6543" s="1" t="str">
        <f t="shared" si="322"/>
        <v>2025</v>
      </c>
      <c r="E6543" s="12" t="str">
        <f t="shared" si="323"/>
        <v>February</v>
      </c>
      <c r="F6543" t="s">
        <v>22</v>
      </c>
      <c r="G6543" t="s">
        <v>9662</v>
      </c>
      <c r="H6543" t="s">
        <v>24</v>
      </c>
      <c r="I6543" t="s">
        <v>19</v>
      </c>
      <c r="J6543" t="s">
        <v>25</v>
      </c>
      <c r="K6543" s="6">
        <v>8</v>
      </c>
      <c r="L6543" s="6" t="str">
        <f t="shared" si="324"/>
        <v>Large</v>
      </c>
      <c r="M6543" s="7">
        <v>149</v>
      </c>
      <c r="N6543" s="2">
        <v>0.15</v>
      </c>
      <c r="O6543" s="3">
        <v>1013.2</v>
      </c>
      <c r="P6543" s="3">
        <f>O6543/K6543</f>
        <v>126.65</v>
      </c>
      <c r="Q6543" s="3">
        <f>R6543/M6543</f>
        <v>0.98825503355704702</v>
      </c>
      <c r="R6543" s="4">
        <v>147.25</v>
      </c>
      <c r="S6543" s="2">
        <f>R6543/O6543</f>
        <v>0.14533162258191867</v>
      </c>
    </row>
    <row r="6544" spans="1:19" x14ac:dyDescent="0.3">
      <c r="A6544" s="6">
        <v>6833</v>
      </c>
      <c r="B6544" t="s">
        <v>7907</v>
      </c>
      <c r="C6544" s="11">
        <v>45936</v>
      </c>
      <c r="D6544" s="1" t="str">
        <f t="shared" si="322"/>
        <v>2025</v>
      </c>
      <c r="E6544" s="12" t="str">
        <f t="shared" si="323"/>
        <v>October</v>
      </c>
      <c r="F6544" t="s">
        <v>29</v>
      </c>
      <c r="G6544" t="s">
        <v>1023</v>
      </c>
      <c r="H6544" t="s">
        <v>15</v>
      </c>
      <c r="I6544" t="s">
        <v>27</v>
      </c>
      <c r="J6544" t="s">
        <v>17</v>
      </c>
      <c r="K6544" s="6">
        <v>6</v>
      </c>
      <c r="L6544" s="6" t="str">
        <f t="shared" si="324"/>
        <v>Midium</v>
      </c>
      <c r="M6544" s="7">
        <v>799</v>
      </c>
      <c r="N6544" s="2">
        <v>0.15</v>
      </c>
      <c r="O6544" s="3">
        <v>4074.9</v>
      </c>
      <c r="P6544" s="3">
        <f>O6544/K6544</f>
        <v>679.15</v>
      </c>
      <c r="Q6544" s="3">
        <f>R6544/M6544</f>
        <v>0.43613266583229038</v>
      </c>
      <c r="R6544" s="4">
        <v>348.47</v>
      </c>
      <c r="S6544" s="2">
        <f>R6544/O6544</f>
        <v>8.5516208986723602E-2</v>
      </c>
    </row>
    <row r="6545" spans="1:19" x14ac:dyDescent="0.3">
      <c r="A6545" s="6">
        <v>6834</v>
      </c>
      <c r="B6545" t="s">
        <v>7908</v>
      </c>
      <c r="C6545" s="11">
        <v>45560</v>
      </c>
      <c r="D6545" s="1" t="str">
        <f t="shared" si="322"/>
        <v>2024</v>
      </c>
      <c r="E6545" s="12" t="str">
        <f t="shared" si="323"/>
        <v>September</v>
      </c>
      <c r="F6545" t="s">
        <v>40</v>
      </c>
      <c r="G6545" t="s">
        <v>9662</v>
      </c>
      <c r="H6545" t="s">
        <v>24</v>
      </c>
      <c r="I6545" t="s">
        <v>27</v>
      </c>
      <c r="J6545" t="s">
        <v>17</v>
      </c>
      <c r="K6545" s="6">
        <v>6</v>
      </c>
      <c r="L6545" s="6" t="str">
        <f t="shared" si="324"/>
        <v>Midium</v>
      </c>
      <c r="M6545" s="7">
        <v>149</v>
      </c>
      <c r="N6545" s="2">
        <v>0</v>
      </c>
      <c r="O6545" s="3">
        <v>894</v>
      </c>
      <c r="P6545" s="3">
        <f>O6545/K6545</f>
        <v>149</v>
      </c>
      <c r="Q6545" s="3">
        <f>R6545/M6545</f>
        <v>1.4722818791946308</v>
      </c>
      <c r="R6545" s="4">
        <v>219.37</v>
      </c>
      <c r="S6545" s="2">
        <f>R6545/O6545</f>
        <v>0.24538031319910514</v>
      </c>
    </row>
    <row r="6546" spans="1:19" x14ac:dyDescent="0.3">
      <c r="A6546" s="6">
        <v>6836</v>
      </c>
      <c r="B6546" t="s">
        <v>7909</v>
      </c>
      <c r="C6546" s="11">
        <v>45604</v>
      </c>
      <c r="D6546" s="1" t="str">
        <f t="shared" si="322"/>
        <v>2024</v>
      </c>
      <c r="E6546" s="12" t="str">
        <f t="shared" si="323"/>
        <v>November</v>
      </c>
      <c r="F6546" t="s">
        <v>40</v>
      </c>
      <c r="G6546" t="s">
        <v>44</v>
      </c>
      <c r="H6546" t="s">
        <v>24</v>
      </c>
      <c r="I6546" t="s">
        <v>27</v>
      </c>
      <c r="J6546" t="s">
        <v>17</v>
      </c>
      <c r="K6546" s="6">
        <v>3</v>
      </c>
      <c r="L6546" s="6" t="str">
        <f t="shared" si="324"/>
        <v>Small</v>
      </c>
      <c r="M6546" s="7">
        <v>99</v>
      </c>
      <c r="N6546" s="2">
        <v>0.05</v>
      </c>
      <c r="O6546" s="3">
        <v>282.14999999999998</v>
      </c>
      <c r="P6546" s="3">
        <f>O6546/K6546</f>
        <v>94.05</v>
      </c>
      <c r="Q6546" s="3">
        <f>R6546/M6546</f>
        <v>0.73313131313131308</v>
      </c>
      <c r="R6546" s="4">
        <v>72.58</v>
      </c>
      <c r="S6546" s="2">
        <f>R6546/O6546</f>
        <v>0.25723905723905727</v>
      </c>
    </row>
    <row r="6547" spans="1:19" x14ac:dyDescent="0.3">
      <c r="A6547" s="6">
        <v>6837</v>
      </c>
      <c r="B6547" t="s">
        <v>7910</v>
      </c>
      <c r="C6547" s="11">
        <v>45532</v>
      </c>
      <c r="D6547" s="1" t="str">
        <f t="shared" si="322"/>
        <v>2024</v>
      </c>
      <c r="E6547" s="12" t="str">
        <f t="shared" si="323"/>
        <v>August</v>
      </c>
      <c r="F6547" t="s">
        <v>22</v>
      </c>
      <c r="G6547" t="s">
        <v>9662</v>
      </c>
      <c r="H6547" t="s">
        <v>37</v>
      </c>
      <c r="I6547" t="s">
        <v>16</v>
      </c>
      <c r="J6547" t="s">
        <v>34</v>
      </c>
      <c r="K6547" s="6">
        <v>8</v>
      </c>
      <c r="L6547" s="6" t="str">
        <f t="shared" si="324"/>
        <v>Large</v>
      </c>
      <c r="M6547" s="7">
        <v>99</v>
      </c>
      <c r="N6547" s="2">
        <v>0.1</v>
      </c>
      <c r="O6547" s="3">
        <v>712.8</v>
      </c>
      <c r="P6547" s="3">
        <f>O6547/K6547</f>
        <v>89.1</v>
      </c>
      <c r="Q6547" s="3">
        <f>R6547/M6547</f>
        <v>1.2006060606060607</v>
      </c>
      <c r="R6547" s="4">
        <v>118.86</v>
      </c>
      <c r="S6547" s="2">
        <f>R6547/O6547</f>
        <v>0.16675084175084176</v>
      </c>
    </row>
    <row r="6548" spans="1:19" x14ac:dyDescent="0.3">
      <c r="A6548" s="6">
        <v>6838</v>
      </c>
      <c r="B6548" t="s">
        <v>7911</v>
      </c>
      <c r="C6548" s="11">
        <v>45618</v>
      </c>
      <c r="D6548" s="1" t="str">
        <f t="shared" si="322"/>
        <v>2024</v>
      </c>
      <c r="E6548" s="12" t="str">
        <f t="shared" si="323"/>
        <v>November</v>
      </c>
      <c r="F6548" t="s">
        <v>29</v>
      </c>
      <c r="G6548" t="s">
        <v>9662</v>
      </c>
      <c r="H6548" t="s">
        <v>15</v>
      </c>
      <c r="I6548" t="s">
        <v>19</v>
      </c>
      <c r="J6548" t="s">
        <v>42</v>
      </c>
      <c r="K6548" s="6">
        <v>9</v>
      </c>
      <c r="L6548" s="6" t="str">
        <f t="shared" si="324"/>
        <v>Large</v>
      </c>
      <c r="M6548" s="7">
        <v>799</v>
      </c>
      <c r="N6548" s="2">
        <v>0</v>
      </c>
      <c r="O6548" s="3">
        <v>7191</v>
      </c>
      <c r="P6548" s="3">
        <f>O6548/K6548</f>
        <v>799</v>
      </c>
      <c r="Q6548" s="3">
        <f>R6548/M6548</f>
        <v>1.7810888610763453</v>
      </c>
      <c r="R6548" s="4">
        <v>1423.09</v>
      </c>
      <c r="S6548" s="2">
        <f>R6548/O6548</f>
        <v>0.19789876234181614</v>
      </c>
    </row>
    <row r="6549" spans="1:19" x14ac:dyDescent="0.3">
      <c r="A6549" s="6">
        <v>6839</v>
      </c>
      <c r="B6549" t="s">
        <v>7912</v>
      </c>
      <c r="C6549" s="11">
        <v>45815</v>
      </c>
      <c r="D6549" s="1" t="str">
        <f t="shared" si="322"/>
        <v>2025</v>
      </c>
      <c r="E6549" s="12" t="str">
        <f t="shared" si="323"/>
        <v>June</v>
      </c>
      <c r="F6549" t="s">
        <v>14</v>
      </c>
      <c r="G6549" t="s">
        <v>801</v>
      </c>
      <c r="H6549" t="s">
        <v>24</v>
      </c>
      <c r="I6549" t="s">
        <v>16</v>
      </c>
      <c r="J6549" t="s">
        <v>38</v>
      </c>
      <c r="K6549" s="6">
        <v>1</v>
      </c>
      <c r="L6549" s="6" t="str">
        <f t="shared" si="324"/>
        <v>Small</v>
      </c>
      <c r="M6549" s="7">
        <v>99</v>
      </c>
      <c r="N6549" s="2">
        <v>0.05</v>
      </c>
      <c r="O6549" s="3">
        <v>94.05</v>
      </c>
      <c r="P6549" s="3">
        <f>O6549/K6549</f>
        <v>94.05</v>
      </c>
      <c r="Q6549" s="3">
        <f>R6549/M6549</f>
        <v>4.858585858585858E-2</v>
      </c>
      <c r="R6549" s="4">
        <v>4.8099999999999996</v>
      </c>
      <c r="S6549" s="2">
        <f>R6549/O6549</f>
        <v>5.1143009037745879E-2</v>
      </c>
    </row>
    <row r="6550" spans="1:19" x14ac:dyDescent="0.3">
      <c r="A6550" s="6">
        <v>6840</v>
      </c>
      <c r="B6550" t="s">
        <v>7913</v>
      </c>
      <c r="C6550" s="11">
        <v>45597</v>
      </c>
      <c r="D6550" s="1" t="str">
        <f t="shared" si="322"/>
        <v>2024</v>
      </c>
      <c r="E6550" s="12" t="str">
        <f t="shared" si="323"/>
        <v>November</v>
      </c>
      <c r="F6550" t="s">
        <v>22</v>
      </c>
      <c r="G6550" t="s">
        <v>9662</v>
      </c>
      <c r="H6550" t="s">
        <v>15</v>
      </c>
      <c r="I6550" t="s">
        <v>27</v>
      </c>
      <c r="J6550" t="s">
        <v>17</v>
      </c>
      <c r="K6550" s="6">
        <v>2</v>
      </c>
      <c r="L6550" s="6" t="str">
        <f t="shared" si="324"/>
        <v>Small</v>
      </c>
      <c r="M6550" s="7">
        <v>999</v>
      </c>
      <c r="N6550" s="2">
        <v>0.15</v>
      </c>
      <c r="O6550" s="3">
        <v>1698.3</v>
      </c>
      <c r="P6550" s="3">
        <f>O6550/K6550</f>
        <v>849.15</v>
      </c>
      <c r="Q6550" s="3">
        <f>R6550/M6550</f>
        <v>0.28130130130130127</v>
      </c>
      <c r="R6550" s="4">
        <v>281.02</v>
      </c>
      <c r="S6550" s="2">
        <f>R6550/O6550</f>
        <v>0.16547135370664781</v>
      </c>
    </row>
    <row r="6551" spans="1:19" x14ac:dyDescent="0.3">
      <c r="A6551" s="6">
        <v>6841</v>
      </c>
      <c r="B6551" t="s">
        <v>7914</v>
      </c>
      <c r="C6551" s="11">
        <v>45555</v>
      </c>
      <c r="D6551" s="1" t="str">
        <f t="shared" si="322"/>
        <v>2024</v>
      </c>
      <c r="E6551" s="12" t="str">
        <f t="shared" si="323"/>
        <v>September</v>
      </c>
      <c r="F6551" t="s">
        <v>29</v>
      </c>
      <c r="G6551" t="s">
        <v>9662</v>
      </c>
      <c r="H6551" t="s">
        <v>24</v>
      </c>
      <c r="I6551" t="s">
        <v>16</v>
      </c>
      <c r="J6551" t="s">
        <v>38</v>
      </c>
      <c r="K6551" s="6">
        <v>7</v>
      </c>
      <c r="L6551" s="6" t="str">
        <f t="shared" si="324"/>
        <v>Large</v>
      </c>
      <c r="M6551" s="7">
        <v>99</v>
      </c>
      <c r="N6551" s="2">
        <v>0.1</v>
      </c>
      <c r="O6551" s="3">
        <v>623.70000000000005</v>
      </c>
      <c r="P6551" s="3">
        <f>O6551/K6551</f>
        <v>89.100000000000009</v>
      </c>
      <c r="Q6551" s="3">
        <f>R6551/M6551</f>
        <v>1.3358585858585859</v>
      </c>
      <c r="R6551" s="4">
        <v>132.25</v>
      </c>
      <c r="S6551" s="2">
        <f>R6551/O6551</f>
        <v>0.21204104537437871</v>
      </c>
    </row>
    <row r="6552" spans="1:19" x14ac:dyDescent="0.3">
      <c r="A6552" s="6">
        <v>6842</v>
      </c>
      <c r="B6552" t="s">
        <v>7915</v>
      </c>
      <c r="C6552" s="11">
        <v>46019</v>
      </c>
      <c r="D6552" s="1" t="str">
        <f t="shared" si="322"/>
        <v>2025</v>
      </c>
      <c r="E6552" s="12" t="str">
        <f t="shared" si="323"/>
        <v>December</v>
      </c>
      <c r="F6552" t="s">
        <v>14</v>
      </c>
      <c r="G6552" t="s">
        <v>9662</v>
      </c>
      <c r="H6552" t="s">
        <v>15</v>
      </c>
      <c r="I6552" t="s">
        <v>27</v>
      </c>
      <c r="J6552" t="s">
        <v>47</v>
      </c>
      <c r="K6552" s="6">
        <v>3</v>
      </c>
      <c r="L6552" s="6" t="str">
        <f t="shared" si="324"/>
        <v>Small</v>
      </c>
      <c r="M6552" s="7">
        <v>149</v>
      </c>
      <c r="N6552" s="2">
        <v>0.1</v>
      </c>
      <c r="O6552" s="3">
        <v>402.3</v>
      </c>
      <c r="P6552" s="3">
        <f>O6552/K6552</f>
        <v>134.1</v>
      </c>
      <c r="Q6552" s="3">
        <f>R6552/M6552</f>
        <v>0.18617449664429528</v>
      </c>
      <c r="R6552" s="4">
        <v>27.74</v>
      </c>
      <c r="S6552" s="2">
        <f>R6552/O6552</f>
        <v>6.8953517275664927E-2</v>
      </c>
    </row>
    <row r="6553" spans="1:19" x14ac:dyDescent="0.3">
      <c r="A6553" s="6">
        <v>6843</v>
      </c>
      <c r="B6553" t="s">
        <v>7916</v>
      </c>
      <c r="C6553" s="11">
        <v>45855</v>
      </c>
      <c r="D6553" s="1" t="str">
        <f t="shared" si="322"/>
        <v>2025</v>
      </c>
      <c r="E6553" s="12" t="str">
        <f t="shared" si="323"/>
        <v>July</v>
      </c>
      <c r="F6553" t="s">
        <v>22</v>
      </c>
      <c r="G6553" t="s">
        <v>491</v>
      </c>
      <c r="H6553" t="s">
        <v>24</v>
      </c>
      <c r="I6553" t="s">
        <v>19</v>
      </c>
      <c r="J6553" t="s">
        <v>20</v>
      </c>
      <c r="K6553" s="6">
        <v>7</v>
      </c>
      <c r="L6553" s="6" t="str">
        <f t="shared" si="324"/>
        <v>Large</v>
      </c>
      <c r="M6553" s="7">
        <v>999</v>
      </c>
      <c r="N6553" s="2">
        <v>0.15</v>
      </c>
      <c r="O6553" s="3">
        <v>5944.05</v>
      </c>
      <c r="P6553" s="3">
        <f>O6553/K6553</f>
        <v>849.15</v>
      </c>
      <c r="Q6553" s="3">
        <f>R6553/M6553</f>
        <v>0.65901901901901905</v>
      </c>
      <c r="R6553" s="4">
        <v>658.36</v>
      </c>
      <c r="S6553" s="2">
        <f>R6553/O6553</f>
        <v>0.11075949899479311</v>
      </c>
    </row>
    <row r="6554" spans="1:19" x14ac:dyDescent="0.3">
      <c r="A6554" s="6">
        <v>6844</v>
      </c>
      <c r="B6554" t="s">
        <v>7917</v>
      </c>
      <c r="C6554" s="11">
        <v>45852</v>
      </c>
      <c r="D6554" s="1" t="str">
        <f t="shared" si="322"/>
        <v>2025</v>
      </c>
      <c r="E6554" s="12" t="str">
        <f t="shared" si="323"/>
        <v>July</v>
      </c>
      <c r="F6554" t="s">
        <v>40</v>
      </c>
      <c r="G6554" t="s">
        <v>9662</v>
      </c>
      <c r="H6554" t="s">
        <v>24</v>
      </c>
      <c r="I6554" t="s">
        <v>19</v>
      </c>
      <c r="J6554" t="s">
        <v>42</v>
      </c>
      <c r="K6554" s="6">
        <v>9</v>
      </c>
      <c r="L6554" s="6" t="str">
        <f t="shared" si="324"/>
        <v>Large</v>
      </c>
      <c r="M6554" s="7">
        <v>799</v>
      </c>
      <c r="N6554" s="2">
        <v>0</v>
      </c>
      <c r="O6554" s="3">
        <v>7191</v>
      </c>
      <c r="P6554" s="3">
        <f>O6554/K6554</f>
        <v>799</v>
      </c>
      <c r="Q6554" s="3">
        <f>R6554/M6554</f>
        <v>1.2959198998748436</v>
      </c>
      <c r="R6554" s="4">
        <v>1035.44</v>
      </c>
      <c r="S6554" s="2">
        <f>R6554/O6554</f>
        <v>0.14399109998609375</v>
      </c>
    </row>
    <row r="6555" spans="1:19" x14ac:dyDescent="0.3">
      <c r="A6555" s="6">
        <v>6845</v>
      </c>
      <c r="B6555" t="s">
        <v>7918</v>
      </c>
      <c r="C6555" s="11">
        <v>45868</v>
      </c>
      <c r="D6555" s="1" t="str">
        <f t="shared" si="322"/>
        <v>2025</v>
      </c>
      <c r="E6555" s="12" t="str">
        <f t="shared" si="323"/>
        <v>July</v>
      </c>
      <c r="F6555" t="s">
        <v>29</v>
      </c>
      <c r="G6555" t="s">
        <v>9662</v>
      </c>
      <c r="H6555" t="s">
        <v>24</v>
      </c>
      <c r="I6555" t="s">
        <v>19</v>
      </c>
      <c r="J6555" t="s">
        <v>42</v>
      </c>
      <c r="K6555" s="6">
        <v>9</v>
      </c>
      <c r="L6555" s="6" t="str">
        <f t="shared" si="324"/>
        <v>Large</v>
      </c>
      <c r="M6555" s="7">
        <v>199</v>
      </c>
      <c r="N6555" s="2">
        <v>0.05</v>
      </c>
      <c r="O6555" s="3">
        <v>1701.45</v>
      </c>
      <c r="P6555" s="3">
        <f>O6555/K6555</f>
        <v>189.05</v>
      </c>
      <c r="Q6555" s="3">
        <f>R6555/M6555</f>
        <v>1.8844221105527639</v>
      </c>
      <c r="R6555" s="4">
        <v>375</v>
      </c>
      <c r="S6555" s="2">
        <f>R6555/O6555</f>
        <v>0.22040024684827647</v>
      </c>
    </row>
    <row r="6556" spans="1:19" x14ac:dyDescent="0.3">
      <c r="A6556" s="6">
        <v>6846</v>
      </c>
      <c r="B6556" t="s">
        <v>7919</v>
      </c>
      <c r="C6556" s="11">
        <v>45417</v>
      </c>
      <c r="D6556" s="1" t="str">
        <f t="shared" si="322"/>
        <v>2024</v>
      </c>
      <c r="E6556" s="12" t="str">
        <f t="shared" si="323"/>
        <v>May</v>
      </c>
      <c r="F6556" t="s">
        <v>40</v>
      </c>
      <c r="G6556" t="s">
        <v>9662</v>
      </c>
      <c r="H6556" t="s">
        <v>24</v>
      </c>
      <c r="I6556" t="s">
        <v>16</v>
      </c>
      <c r="J6556" t="s">
        <v>38</v>
      </c>
      <c r="K6556" s="6">
        <v>3</v>
      </c>
      <c r="L6556" s="6" t="str">
        <f t="shared" si="324"/>
        <v>Small</v>
      </c>
      <c r="M6556" s="7">
        <v>149</v>
      </c>
      <c r="N6556" s="2">
        <v>0.05</v>
      </c>
      <c r="O6556" s="3">
        <v>424.65</v>
      </c>
      <c r="P6556" s="3">
        <f>O6556/K6556</f>
        <v>141.54999999999998</v>
      </c>
      <c r="Q6556" s="3">
        <f>R6556/M6556</f>
        <v>0.49697986577181208</v>
      </c>
      <c r="R6556" s="4">
        <v>74.05</v>
      </c>
      <c r="S6556" s="2">
        <f>R6556/O6556</f>
        <v>0.17437890027081127</v>
      </c>
    </row>
    <row r="6557" spans="1:19" x14ac:dyDescent="0.3">
      <c r="A6557" s="6">
        <v>6847</v>
      </c>
      <c r="B6557" t="s">
        <v>7920</v>
      </c>
      <c r="C6557" s="11">
        <v>45300</v>
      </c>
      <c r="D6557" s="1" t="str">
        <f t="shared" si="322"/>
        <v>2024</v>
      </c>
      <c r="E6557" s="12" t="str">
        <f t="shared" si="323"/>
        <v>January</v>
      </c>
      <c r="F6557" t="s">
        <v>14</v>
      </c>
      <c r="G6557" t="s">
        <v>6021</v>
      </c>
      <c r="H6557" t="s">
        <v>24</v>
      </c>
      <c r="I6557" t="s">
        <v>19</v>
      </c>
      <c r="J6557" t="s">
        <v>20</v>
      </c>
      <c r="K6557" s="6">
        <v>8</v>
      </c>
      <c r="L6557" s="6" t="str">
        <f t="shared" si="324"/>
        <v>Large</v>
      </c>
      <c r="M6557" s="7">
        <v>299</v>
      </c>
      <c r="N6557" s="2">
        <v>0</v>
      </c>
      <c r="O6557" s="3">
        <v>2392</v>
      </c>
      <c r="P6557" s="3">
        <f>O6557/K6557</f>
        <v>299</v>
      </c>
      <c r="Q6557" s="3">
        <f>R6557/M6557</f>
        <v>1.785886287625418</v>
      </c>
      <c r="R6557" s="4">
        <v>533.98</v>
      </c>
      <c r="S6557" s="2">
        <f>R6557/O6557</f>
        <v>0.22323578595317725</v>
      </c>
    </row>
    <row r="6558" spans="1:19" x14ac:dyDescent="0.3">
      <c r="A6558" s="6">
        <v>6848</v>
      </c>
      <c r="B6558" t="s">
        <v>7921</v>
      </c>
      <c r="C6558" s="11">
        <v>45851</v>
      </c>
      <c r="D6558" s="1" t="str">
        <f t="shared" si="322"/>
        <v>2025</v>
      </c>
      <c r="E6558" s="12" t="str">
        <f t="shared" si="323"/>
        <v>July</v>
      </c>
      <c r="F6558" t="s">
        <v>40</v>
      </c>
      <c r="G6558" t="s">
        <v>9662</v>
      </c>
      <c r="H6558" t="s">
        <v>24</v>
      </c>
      <c r="I6558" t="s">
        <v>19</v>
      </c>
      <c r="J6558" t="s">
        <v>20</v>
      </c>
      <c r="K6558" s="6">
        <v>5</v>
      </c>
      <c r="L6558" s="6" t="str">
        <f t="shared" si="324"/>
        <v>Midium</v>
      </c>
      <c r="M6558" s="7">
        <v>999</v>
      </c>
      <c r="N6558" s="2">
        <v>0.05</v>
      </c>
      <c r="O6558" s="3">
        <v>4745.25</v>
      </c>
      <c r="P6558" s="3">
        <f>O6558/K6558</f>
        <v>949.05</v>
      </c>
      <c r="Q6558" s="3">
        <f>R6558/M6558</f>
        <v>1.3712312312312311</v>
      </c>
      <c r="R6558" s="4">
        <v>1369.86</v>
      </c>
      <c r="S6558" s="2">
        <f>R6558/O6558</f>
        <v>0.28868025920657497</v>
      </c>
    </row>
    <row r="6559" spans="1:19" x14ac:dyDescent="0.3">
      <c r="A6559" s="6">
        <v>6849</v>
      </c>
      <c r="B6559" t="s">
        <v>7922</v>
      </c>
      <c r="C6559" s="11">
        <v>45741</v>
      </c>
      <c r="D6559" s="1" t="str">
        <f t="shared" si="322"/>
        <v>2025</v>
      </c>
      <c r="E6559" s="12" t="str">
        <f t="shared" si="323"/>
        <v>March</v>
      </c>
      <c r="F6559" t="s">
        <v>40</v>
      </c>
      <c r="G6559" t="s">
        <v>7923</v>
      </c>
      <c r="H6559" t="s">
        <v>37</v>
      </c>
      <c r="I6559" t="s">
        <v>19</v>
      </c>
      <c r="J6559" t="s">
        <v>20</v>
      </c>
      <c r="K6559" s="6">
        <v>5</v>
      </c>
      <c r="L6559" s="6" t="str">
        <f t="shared" si="324"/>
        <v>Midium</v>
      </c>
      <c r="M6559" s="7">
        <v>999</v>
      </c>
      <c r="N6559" s="2">
        <v>0.1</v>
      </c>
      <c r="O6559" s="3">
        <v>4495.5</v>
      </c>
      <c r="P6559" s="3">
        <f>O6559/K6559</f>
        <v>899.1</v>
      </c>
      <c r="Q6559" s="3">
        <f>R6559/M6559</f>
        <v>0.85813813813813811</v>
      </c>
      <c r="R6559" s="4">
        <v>857.28</v>
      </c>
      <c r="S6559" s="2">
        <f>R6559/O6559</f>
        <v>0.19069736403069737</v>
      </c>
    </row>
    <row r="6560" spans="1:19" x14ac:dyDescent="0.3">
      <c r="A6560" s="6">
        <v>6850</v>
      </c>
      <c r="B6560" t="s">
        <v>7924</v>
      </c>
      <c r="C6560" s="11">
        <v>45722</v>
      </c>
      <c r="D6560" s="1" t="str">
        <f t="shared" ref="D6560:D6623" si="325">TEXT(C6560, "yyyy")</f>
        <v>2025</v>
      </c>
      <c r="E6560" s="12" t="str">
        <f t="shared" ref="E6560:E6623" si="326">TEXT(C6560, "mmmm")</f>
        <v>March</v>
      </c>
      <c r="F6560" t="s">
        <v>14</v>
      </c>
      <c r="G6560" t="s">
        <v>9662</v>
      </c>
      <c r="H6560" t="s">
        <v>37</v>
      </c>
      <c r="I6560" t="s">
        <v>27</v>
      </c>
      <c r="J6560" t="s">
        <v>47</v>
      </c>
      <c r="K6560" s="6">
        <v>4</v>
      </c>
      <c r="L6560" s="6" t="str">
        <f t="shared" si="324"/>
        <v>Midium</v>
      </c>
      <c r="M6560" s="7">
        <v>299</v>
      </c>
      <c r="N6560" s="2">
        <v>0.15</v>
      </c>
      <c r="O6560" s="3">
        <v>1016.6</v>
      </c>
      <c r="P6560" s="3">
        <f>O6560/K6560</f>
        <v>254.15</v>
      </c>
      <c r="Q6560" s="3">
        <f>R6560/M6560</f>
        <v>0.95254180602006688</v>
      </c>
      <c r="R6560" s="4">
        <v>284.81</v>
      </c>
      <c r="S6560" s="2">
        <f t="shared" ref="S6560:S6623" si="327">R6560/O6560</f>
        <v>0.28015935471178438</v>
      </c>
    </row>
    <row r="6561" spans="1:19" x14ac:dyDescent="0.3">
      <c r="A6561" s="6">
        <v>6851</v>
      </c>
      <c r="B6561" t="s">
        <v>7925</v>
      </c>
      <c r="C6561" s="11">
        <v>45570</v>
      </c>
      <c r="D6561" s="1" t="str">
        <f t="shared" si="325"/>
        <v>2024</v>
      </c>
      <c r="E6561" s="12" t="str">
        <f t="shared" si="326"/>
        <v>October</v>
      </c>
      <c r="F6561" t="s">
        <v>22</v>
      </c>
      <c r="G6561" t="s">
        <v>9662</v>
      </c>
      <c r="H6561" t="s">
        <v>24</v>
      </c>
      <c r="I6561" t="s">
        <v>19</v>
      </c>
      <c r="J6561" t="s">
        <v>42</v>
      </c>
      <c r="K6561" s="6">
        <v>7</v>
      </c>
      <c r="L6561" s="6" t="str">
        <f t="shared" si="324"/>
        <v>Large</v>
      </c>
      <c r="M6561" s="7">
        <v>149</v>
      </c>
      <c r="N6561" s="2">
        <v>0.15</v>
      </c>
      <c r="O6561" s="3">
        <v>886.55</v>
      </c>
      <c r="P6561" s="3">
        <f>O6561/K6561</f>
        <v>126.64999999999999</v>
      </c>
      <c r="Q6561" s="3">
        <f>R6561/M6561</f>
        <v>1.2638255033557046</v>
      </c>
      <c r="R6561" s="4">
        <v>188.31</v>
      </c>
      <c r="S6561" s="2">
        <f t="shared" si="327"/>
        <v>0.21240764762280753</v>
      </c>
    </row>
    <row r="6562" spans="1:19" x14ac:dyDescent="0.3">
      <c r="A6562" s="6">
        <v>6852</v>
      </c>
      <c r="B6562" t="s">
        <v>7926</v>
      </c>
      <c r="C6562" s="11">
        <v>45826</v>
      </c>
      <c r="D6562" s="1" t="str">
        <f t="shared" si="325"/>
        <v>2025</v>
      </c>
      <c r="E6562" s="12" t="str">
        <f t="shared" si="326"/>
        <v>June</v>
      </c>
      <c r="F6562" t="s">
        <v>40</v>
      </c>
      <c r="G6562" t="s">
        <v>7927</v>
      </c>
      <c r="H6562" t="s">
        <v>15</v>
      </c>
      <c r="I6562" t="s">
        <v>16</v>
      </c>
      <c r="J6562" t="s">
        <v>38</v>
      </c>
      <c r="K6562" s="6">
        <v>9</v>
      </c>
      <c r="L6562" s="6" t="str">
        <f t="shared" si="324"/>
        <v>Large</v>
      </c>
      <c r="M6562" s="7">
        <v>149</v>
      </c>
      <c r="N6562" s="2">
        <v>0.15</v>
      </c>
      <c r="O6562" s="3">
        <v>1139.8499999999999</v>
      </c>
      <c r="P6562" s="3">
        <f>O6562/K6562</f>
        <v>126.64999999999999</v>
      </c>
      <c r="Q6562" s="3">
        <f>R6562/M6562</f>
        <v>0.95711409395973168</v>
      </c>
      <c r="R6562" s="4">
        <v>142.61000000000001</v>
      </c>
      <c r="S6562" s="2">
        <f t="shared" si="327"/>
        <v>0.12511295345878845</v>
      </c>
    </row>
    <row r="6563" spans="1:19" x14ac:dyDescent="0.3">
      <c r="A6563" s="6">
        <v>6853</v>
      </c>
      <c r="B6563" t="s">
        <v>7928</v>
      </c>
      <c r="C6563" s="11">
        <v>45399</v>
      </c>
      <c r="D6563" s="1" t="str">
        <f t="shared" si="325"/>
        <v>2024</v>
      </c>
      <c r="E6563" s="12" t="str">
        <f t="shared" si="326"/>
        <v>April</v>
      </c>
      <c r="F6563" t="s">
        <v>40</v>
      </c>
      <c r="G6563" t="s">
        <v>1289</v>
      </c>
      <c r="H6563" t="s">
        <v>24</v>
      </c>
      <c r="I6563" t="s">
        <v>19</v>
      </c>
      <c r="J6563" t="s">
        <v>25</v>
      </c>
      <c r="K6563" s="6">
        <v>9</v>
      </c>
      <c r="L6563" s="6" t="str">
        <f t="shared" si="324"/>
        <v>Large</v>
      </c>
      <c r="M6563" s="7">
        <v>799</v>
      </c>
      <c r="N6563" s="2">
        <v>0</v>
      </c>
      <c r="O6563" s="3">
        <v>7191</v>
      </c>
      <c r="P6563" s="3">
        <f>O6563/K6563</f>
        <v>799</v>
      </c>
      <c r="Q6563" s="3">
        <f>R6563/M6563</f>
        <v>1.395569461827284</v>
      </c>
      <c r="R6563" s="4">
        <v>1115.06</v>
      </c>
      <c r="S6563" s="2">
        <f t="shared" si="327"/>
        <v>0.1550632735363649</v>
      </c>
    </row>
    <row r="6564" spans="1:19" x14ac:dyDescent="0.3">
      <c r="A6564" s="6">
        <v>6854</v>
      </c>
      <c r="B6564" t="s">
        <v>7929</v>
      </c>
      <c r="C6564" s="11">
        <v>45708</v>
      </c>
      <c r="D6564" s="1" t="str">
        <f t="shared" si="325"/>
        <v>2025</v>
      </c>
      <c r="E6564" s="12" t="str">
        <f t="shared" si="326"/>
        <v>February</v>
      </c>
      <c r="F6564" t="s">
        <v>40</v>
      </c>
      <c r="G6564" t="s">
        <v>1689</v>
      </c>
      <c r="H6564" t="s">
        <v>24</v>
      </c>
      <c r="I6564" t="s">
        <v>19</v>
      </c>
      <c r="J6564" t="s">
        <v>32</v>
      </c>
      <c r="K6564" s="6">
        <v>6</v>
      </c>
      <c r="L6564" s="6" t="str">
        <f t="shared" si="324"/>
        <v>Midium</v>
      </c>
      <c r="M6564" s="7">
        <v>299</v>
      </c>
      <c r="N6564" s="2">
        <v>0</v>
      </c>
      <c r="O6564" s="3">
        <v>1794</v>
      </c>
      <c r="P6564" s="3">
        <f>O6564/K6564</f>
        <v>299</v>
      </c>
      <c r="Q6564" s="3">
        <f>R6564/M6564</f>
        <v>1.2104682274247491</v>
      </c>
      <c r="R6564" s="4">
        <v>361.93</v>
      </c>
      <c r="S6564" s="2">
        <f t="shared" si="327"/>
        <v>0.20174470457079152</v>
      </c>
    </row>
    <row r="6565" spans="1:19" x14ac:dyDescent="0.3">
      <c r="A6565" s="6">
        <v>6855</v>
      </c>
      <c r="B6565" t="s">
        <v>7930</v>
      </c>
      <c r="C6565" s="11">
        <v>45737</v>
      </c>
      <c r="D6565" s="1" t="str">
        <f t="shared" si="325"/>
        <v>2025</v>
      </c>
      <c r="E6565" s="12" t="str">
        <f t="shared" si="326"/>
        <v>March</v>
      </c>
      <c r="F6565" t="s">
        <v>40</v>
      </c>
      <c r="G6565" t="s">
        <v>9662</v>
      </c>
      <c r="H6565" t="s">
        <v>15</v>
      </c>
      <c r="I6565" t="s">
        <v>19</v>
      </c>
      <c r="J6565" t="s">
        <v>32</v>
      </c>
      <c r="K6565" s="6">
        <v>7</v>
      </c>
      <c r="L6565" s="6" t="str">
        <f t="shared" si="324"/>
        <v>Large</v>
      </c>
      <c r="M6565" s="7">
        <v>999</v>
      </c>
      <c r="N6565" s="2">
        <v>0.15</v>
      </c>
      <c r="O6565" s="3">
        <v>5944.05</v>
      </c>
      <c r="P6565" s="3">
        <f>O6565/K6565</f>
        <v>849.15</v>
      </c>
      <c r="Q6565" s="3">
        <f>R6565/M6565</f>
        <v>0.53842842842842842</v>
      </c>
      <c r="R6565" s="4">
        <v>537.89</v>
      </c>
      <c r="S6565" s="2">
        <f t="shared" si="327"/>
        <v>9.0492172845114016E-2</v>
      </c>
    </row>
    <row r="6566" spans="1:19" x14ac:dyDescent="0.3">
      <c r="A6566" s="6">
        <v>6856</v>
      </c>
      <c r="B6566" t="s">
        <v>7931</v>
      </c>
      <c r="C6566" s="11">
        <v>45458</v>
      </c>
      <c r="D6566" s="1" t="str">
        <f t="shared" si="325"/>
        <v>2024</v>
      </c>
      <c r="E6566" s="12" t="str">
        <f t="shared" si="326"/>
        <v>June</v>
      </c>
      <c r="F6566" t="s">
        <v>22</v>
      </c>
      <c r="G6566" t="s">
        <v>9662</v>
      </c>
      <c r="H6566" t="s">
        <v>15</v>
      </c>
      <c r="I6566" t="s">
        <v>19</v>
      </c>
      <c r="J6566" t="s">
        <v>42</v>
      </c>
      <c r="K6566" s="6">
        <v>4</v>
      </c>
      <c r="L6566" s="6" t="str">
        <f t="shared" si="324"/>
        <v>Midium</v>
      </c>
      <c r="M6566" s="7">
        <v>99</v>
      </c>
      <c r="N6566" s="2">
        <v>0.1</v>
      </c>
      <c r="O6566" s="3">
        <v>356.4</v>
      </c>
      <c r="P6566" s="3">
        <f>O6566/K6566</f>
        <v>89.1</v>
      </c>
      <c r="Q6566" s="3">
        <f>R6566/M6566</f>
        <v>0.48363636363636364</v>
      </c>
      <c r="R6566" s="4">
        <v>47.88</v>
      </c>
      <c r="S6566" s="2">
        <f t="shared" si="327"/>
        <v>0.13434343434343435</v>
      </c>
    </row>
    <row r="6567" spans="1:19" x14ac:dyDescent="0.3">
      <c r="A6567" s="6">
        <v>6857</v>
      </c>
      <c r="B6567" t="s">
        <v>7932</v>
      </c>
      <c r="C6567" s="11">
        <v>45445</v>
      </c>
      <c r="D6567" s="1" t="str">
        <f t="shared" si="325"/>
        <v>2024</v>
      </c>
      <c r="E6567" s="12" t="str">
        <f t="shared" si="326"/>
        <v>June</v>
      </c>
      <c r="F6567" t="s">
        <v>40</v>
      </c>
      <c r="G6567" t="s">
        <v>9662</v>
      </c>
      <c r="H6567" t="s">
        <v>15</v>
      </c>
      <c r="I6567" t="s">
        <v>19</v>
      </c>
      <c r="J6567" t="s">
        <v>32</v>
      </c>
      <c r="K6567" s="6">
        <v>2</v>
      </c>
      <c r="L6567" s="6" t="str">
        <f t="shared" si="324"/>
        <v>Small</v>
      </c>
      <c r="M6567" s="7">
        <v>499</v>
      </c>
      <c r="N6567" s="2">
        <v>0.05</v>
      </c>
      <c r="O6567" s="3">
        <v>948.1</v>
      </c>
      <c r="P6567" s="3">
        <f>O6567/K6567</f>
        <v>474.05</v>
      </c>
      <c r="Q6567" s="3">
        <f>R6567/M6567</f>
        <v>0.45074148296593186</v>
      </c>
      <c r="R6567" s="4">
        <v>224.92</v>
      </c>
      <c r="S6567" s="2">
        <f t="shared" si="327"/>
        <v>0.23723235945575361</v>
      </c>
    </row>
    <row r="6568" spans="1:19" x14ac:dyDescent="0.3">
      <c r="A6568" s="6">
        <v>6858</v>
      </c>
      <c r="B6568" t="s">
        <v>7933</v>
      </c>
      <c r="C6568" s="11">
        <v>45952</v>
      </c>
      <c r="D6568" s="1" t="str">
        <f t="shared" si="325"/>
        <v>2025</v>
      </c>
      <c r="E6568" s="12" t="str">
        <f t="shared" si="326"/>
        <v>October</v>
      </c>
      <c r="F6568" t="s">
        <v>14</v>
      </c>
      <c r="G6568" t="s">
        <v>7934</v>
      </c>
      <c r="H6568" t="s">
        <v>15</v>
      </c>
      <c r="I6568" t="s">
        <v>27</v>
      </c>
      <c r="J6568" t="s">
        <v>47</v>
      </c>
      <c r="K6568" s="6">
        <v>10</v>
      </c>
      <c r="L6568" s="6" t="str">
        <f t="shared" si="324"/>
        <v>Large</v>
      </c>
      <c r="M6568" s="7">
        <v>299</v>
      </c>
      <c r="N6568" s="2">
        <v>0.15</v>
      </c>
      <c r="O6568" s="3">
        <v>2541.5</v>
      </c>
      <c r="P6568" s="3">
        <f>O6568/K6568</f>
        <v>254.15</v>
      </c>
      <c r="Q6568" s="3">
        <f>R6568/M6568</f>
        <v>1.6652508361204015</v>
      </c>
      <c r="R6568" s="4">
        <v>497.91</v>
      </c>
      <c r="S6568" s="2">
        <f t="shared" si="327"/>
        <v>0.19591186307298841</v>
      </c>
    </row>
    <row r="6569" spans="1:19" x14ac:dyDescent="0.3">
      <c r="A6569" s="6">
        <v>6859</v>
      </c>
      <c r="B6569" t="s">
        <v>7935</v>
      </c>
      <c r="C6569" s="11">
        <v>45685</v>
      </c>
      <c r="D6569" s="1" t="str">
        <f t="shared" si="325"/>
        <v>2025</v>
      </c>
      <c r="E6569" s="12" t="str">
        <f t="shared" si="326"/>
        <v>January</v>
      </c>
      <c r="F6569" t="s">
        <v>40</v>
      </c>
      <c r="G6569" t="s">
        <v>9662</v>
      </c>
      <c r="H6569" t="s">
        <v>24</v>
      </c>
      <c r="I6569" t="s">
        <v>19</v>
      </c>
      <c r="J6569" t="s">
        <v>42</v>
      </c>
      <c r="K6569" s="6">
        <v>10</v>
      </c>
      <c r="L6569" s="6" t="str">
        <f t="shared" si="324"/>
        <v>Large</v>
      </c>
      <c r="M6569" s="7">
        <v>199</v>
      </c>
      <c r="N6569" s="2">
        <v>0</v>
      </c>
      <c r="O6569" s="3">
        <v>1990</v>
      </c>
      <c r="P6569" s="3">
        <f>O6569/K6569</f>
        <v>199</v>
      </c>
      <c r="Q6569" s="3">
        <f>R6569/M6569</f>
        <v>0.97216080402010052</v>
      </c>
      <c r="R6569" s="4">
        <v>193.46</v>
      </c>
      <c r="S6569" s="2">
        <f t="shared" si="327"/>
        <v>9.7216080402010061E-2</v>
      </c>
    </row>
    <row r="6570" spans="1:19" x14ac:dyDescent="0.3">
      <c r="A6570" s="6">
        <v>6860</v>
      </c>
      <c r="B6570" t="s">
        <v>7936</v>
      </c>
      <c r="C6570" s="11">
        <v>45573</v>
      </c>
      <c r="D6570" s="1" t="str">
        <f t="shared" si="325"/>
        <v>2024</v>
      </c>
      <c r="E6570" s="12" t="str">
        <f t="shared" si="326"/>
        <v>October</v>
      </c>
      <c r="F6570" t="s">
        <v>40</v>
      </c>
      <c r="G6570" t="s">
        <v>9662</v>
      </c>
      <c r="H6570" t="s">
        <v>15</v>
      </c>
      <c r="I6570" t="s">
        <v>19</v>
      </c>
      <c r="J6570" t="s">
        <v>25</v>
      </c>
      <c r="K6570" s="6">
        <v>5</v>
      </c>
      <c r="L6570" s="6" t="str">
        <f t="shared" si="324"/>
        <v>Midium</v>
      </c>
      <c r="M6570" s="7">
        <v>149</v>
      </c>
      <c r="N6570" s="2">
        <v>0</v>
      </c>
      <c r="O6570" s="3">
        <v>745</v>
      </c>
      <c r="P6570" s="3">
        <f>O6570/K6570</f>
        <v>149</v>
      </c>
      <c r="Q6570" s="3">
        <f>R6570/M6570</f>
        <v>1.3702684563758389</v>
      </c>
      <c r="R6570" s="4">
        <v>204.17</v>
      </c>
      <c r="S6570" s="2">
        <f t="shared" si="327"/>
        <v>0.27405369127516777</v>
      </c>
    </row>
    <row r="6571" spans="1:19" x14ac:dyDescent="0.3">
      <c r="A6571" s="6">
        <v>6861</v>
      </c>
      <c r="B6571" t="s">
        <v>7937</v>
      </c>
      <c r="C6571" s="11">
        <v>45468</v>
      </c>
      <c r="D6571" s="1" t="str">
        <f t="shared" si="325"/>
        <v>2024</v>
      </c>
      <c r="E6571" s="12" t="str">
        <f t="shared" si="326"/>
        <v>June</v>
      </c>
      <c r="F6571" t="s">
        <v>14</v>
      </c>
      <c r="G6571" t="s">
        <v>9662</v>
      </c>
      <c r="H6571" t="s">
        <v>37</v>
      </c>
      <c r="I6571" t="s">
        <v>16</v>
      </c>
      <c r="J6571" t="s">
        <v>34</v>
      </c>
      <c r="K6571" s="6">
        <v>10</v>
      </c>
      <c r="L6571" s="6" t="str">
        <f t="shared" si="324"/>
        <v>Large</v>
      </c>
      <c r="M6571" s="7">
        <v>99</v>
      </c>
      <c r="N6571" s="2">
        <v>0.05</v>
      </c>
      <c r="O6571" s="3">
        <v>940.5</v>
      </c>
      <c r="P6571" s="3">
        <f>O6571/K6571</f>
        <v>94.05</v>
      </c>
      <c r="Q6571" s="3">
        <f>R6571/M6571</f>
        <v>1.8409090909090908</v>
      </c>
      <c r="R6571" s="4">
        <v>182.25</v>
      </c>
      <c r="S6571" s="2">
        <f t="shared" si="327"/>
        <v>0.19377990430622011</v>
      </c>
    </row>
    <row r="6572" spans="1:19" x14ac:dyDescent="0.3">
      <c r="A6572" s="6">
        <v>6862</v>
      </c>
      <c r="B6572" t="s">
        <v>7938</v>
      </c>
      <c r="C6572" s="11">
        <v>45992</v>
      </c>
      <c r="D6572" s="1" t="str">
        <f t="shared" si="325"/>
        <v>2025</v>
      </c>
      <c r="E6572" s="12" t="str">
        <f t="shared" si="326"/>
        <v>December</v>
      </c>
      <c r="F6572" t="s">
        <v>14</v>
      </c>
      <c r="G6572" t="s">
        <v>9662</v>
      </c>
      <c r="H6572" t="s">
        <v>15</v>
      </c>
      <c r="I6572" t="s">
        <v>27</v>
      </c>
      <c r="J6572" t="s">
        <v>17</v>
      </c>
      <c r="K6572" s="6">
        <v>1</v>
      </c>
      <c r="L6572" s="6" t="str">
        <f t="shared" si="324"/>
        <v>Small</v>
      </c>
      <c r="M6572" s="7">
        <v>199</v>
      </c>
      <c r="N6572" s="2">
        <v>0.15</v>
      </c>
      <c r="O6572" s="3">
        <v>169.15</v>
      </c>
      <c r="P6572" s="3">
        <f>O6572/K6572</f>
        <v>169.15</v>
      </c>
      <c r="Q6572" s="3">
        <f>R6572/M6572</f>
        <v>0.19276381909547738</v>
      </c>
      <c r="R6572" s="4">
        <v>38.36</v>
      </c>
      <c r="S6572" s="2">
        <f t="shared" si="327"/>
        <v>0.22678096364173808</v>
      </c>
    </row>
    <row r="6573" spans="1:19" x14ac:dyDescent="0.3">
      <c r="A6573" s="6">
        <v>6863</v>
      </c>
      <c r="B6573" t="s">
        <v>7939</v>
      </c>
      <c r="C6573" s="11">
        <v>45368</v>
      </c>
      <c r="D6573" s="1" t="str">
        <f t="shared" si="325"/>
        <v>2024</v>
      </c>
      <c r="E6573" s="12" t="str">
        <f t="shared" si="326"/>
        <v>March</v>
      </c>
      <c r="F6573" t="s">
        <v>22</v>
      </c>
      <c r="G6573" t="s">
        <v>7940</v>
      </c>
      <c r="H6573" t="s">
        <v>24</v>
      </c>
      <c r="I6573" t="s">
        <v>19</v>
      </c>
      <c r="J6573" t="s">
        <v>32</v>
      </c>
      <c r="K6573" s="6">
        <v>2</v>
      </c>
      <c r="L6573" s="6" t="str">
        <f t="shared" si="324"/>
        <v>Small</v>
      </c>
      <c r="M6573" s="7">
        <v>99</v>
      </c>
      <c r="N6573" s="2">
        <v>0</v>
      </c>
      <c r="O6573" s="3">
        <v>198</v>
      </c>
      <c r="P6573" s="3">
        <f>O6573/K6573</f>
        <v>99</v>
      </c>
      <c r="Q6573" s="3">
        <f>R6573/M6573</f>
        <v>0.13090909090909092</v>
      </c>
      <c r="R6573" s="4">
        <v>12.96</v>
      </c>
      <c r="S6573" s="2">
        <f t="shared" si="327"/>
        <v>6.545454545454546E-2</v>
      </c>
    </row>
    <row r="6574" spans="1:19" x14ac:dyDescent="0.3">
      <c r="A6574" s="6">
        <v>6864</v>
      </c>
      <c r="B6574" t="s">
        <v>7941</v>
      </c>
      <c r="C6574" s="11">
        <v>45623</v>
      </c>
      <c r="D6574" s="1" t="str">
        <f t="shared" si="325"/>
        <v>2024</v>
      </c>
      <c r="E6574" s="12" t="str">
        <f t="shared" si="326"/>
        <v>November</v>
      </c>
      <c r="F6574" t="s">
        <v>29</v>
      </c>
      <c r="G6574" t="s">
        <v>9662</v>
      </c>
      <c r="H6574" t="s">
        <v>15</v>
      </c>
      <c r="I6574" t="s">
        <v>19</v>
      </c>
      <c r="J6574" t="s">
        <v>25</v>
      </c>
      <c r="K6574" s="6">
        <v>8</v>
      </c>
      <c r="L6574" s="6" t="str">
        <f t="shared" si="324"/>
        <v>Large</v>
      </c>
      <c r="M6574" s="7">
        <v>299</v>
      </c>
      <c r="N6574" s="2">
        <v>0.05</v>
      </c>
      <c r="O6574" s="3">
        <v>2272.4</v>
      </c>
      <c r="P6574" s="3">
        <f>O6574/K6574</f>
        <v>284.05</v>
      </c>
      <c r="Q6574" s="3">
        <f>R6574/M6574</f>
        <v>1.6723411371237458</v>
      </c>
      <c r="R6574" s="4">
        <v>500.03</v>
      </c>
      <c r="S6574" s="2">
        <f t="shared" si="327"/>
        <v>0.22004488646365075</v>
      </c>
    </row>
    <row r="6575" spans="1:19" x14ac:dyDescent="0.3">
      <c r="A6575" s="6">
        <v>6865</v>
      </c>
      <c r="B6575" t="s">
        <v>7942</v>
      </c>
      <c r="C6575" s="11">
        <v>45906</v>
      </c>
      <c r="D6575" s="1" t="str">
        <f t="shared" si="325"/>
        <v>2025</v>
      </c>
      <c r="E6575" s="12" t="str">
        <f t="shared" si="326"/>
        <v>September</v>
      </c>
      <c r="F6575" t="s">
        <v>22</v>
      </c>
      <c r="G6575" t="s">
        <v>9662</v>
      </c>
      <c r="H6575" t="s">
        <v>37</v>
      </c>
      <c r="I6575" t="s">
        <v>19</v>
      </c>
      <c r="J6575" t="s">
        <v>32</v>
      </c>
      <c r="K6575" s="6">
        <v>1</v>
      </c>
      <c r="L6575" s="6" t="str">
        <f t="shared" si="324"/>
        <v>Small</v>
      </c>
      <c r="M6575" s="7">
        <v>799</v>
      </c>
      <c r="N6575" s="2">
        <v>0.05</v>
      </c>
      <c r="O6575" s="3">
        <v>759.05</v>
      </c>
      <c r="P6575" s="3">
        <f>O6575/K6575</f>
        <v>759.05</v>
      </c>
      <c r="Q6575" s="3">
        <f>R6575/M6575</f>
        <v>0.22072590738423031</v>
      </c>
      <c r="R6575" s="4">
        <v>176.36</v>
      </c>
      <c r="S6575" s="2">
        <f t="shared" si="327"/>
        <v>0.23234306040445296</v>
      </c>
    </row>
    <row r="6576" spans="1:19" x14ac:dyDescent="0.3">
      <c r="A6576" s="6">
        <v>6866</v>
      </c>
      <c r="B6576" t="s">
        <v>7943</v>
      </c>
      <c r="C6576" s="11">
        <v>45293</v>
      </c>
      <c r="D6576" s="1" t="str">
        <f t="shared" si="325"/>
        <v>2024</v>
      </c>
      <c r="E6576" s="12" t="str">
        <f t="shared" si="326"/>
        <v>January</v>
      </c>
      <c r="F6576" t="s">
        <v>29</v>
      </c>
      <c r="G6576" t="s">
        <v>9662</v>
      </c>
      <c r="H6576" t="s">
        <v>24</v>
      </c>
      <c r="I6576" t="s">
        <v>16</v>
      </c>
      <c r="J6576" t="s">
        <v>38</v>
      </c>
      <c r="K6576" s="6">
        <v>1</v>
      </c>
      <c r="L6576" s="6" t="str">
        <f t="shared" si="324"/>
        <v>Small</v>
      </c>
      <c r="M6576" s="7">
        <v>799</v>
      </c>
      <c r="N6576" s="2">
        <v>0.1</v>
      </c>
      <c r="O6576" s="3">
        <v>719.1</v>
      </c>
      <c r="P6576" s="3">
        <f>O6576/K6576</f>
        <v>719.1</v>
      </c>
      <c r="Q6576" s="3">
        <f>R6576/M6576</f>
        <v>0.20374217772215267</v>
      </c>
      <c r="R6576" s="4">
        <v>162.79</v>
      </c>
      <c r="S6576" s="2">
        <f t="shared" si="327"/>
        <v>0.22638019746905852</v>
      </c>
    </row>
    <row r="6577" spans="1:19" x14ac:dyDescent="0.3">
      <c r="A6577" s="6">
        <v>6867</v>
      </c>
      <c r="B6577" t="s">
        <v>7944</v>
      </c>
      <c r="C6577" s="11">
        <v>45441</v>
      </c>
      <c r="D6577" s="1" t="str">
        <f t="shared" si="325"/>
        <v>2024</v>
      </c>
      <c r="E6577" s="12" t="str">
        <f t="shared" si="326"/>
        <v>May</v>
      </c>
      <c r="F6577" t="s">
        <v>40</v>
      </c>
      <c r="G6577" t="s">
        <v>9662</v>
      </c>
      <c r="H6577" t="s">
        <v>37</v>
      </c>
      <c r="I6577" t="s">
        <v>16</v>
      </c>
      <c r="J6577" t="s">
        <v>34</v>
      </c>
      <c r="K6577" s="6">
        <v>4</v>
      </c>
      <c r="L6577" s="6" t="str">
        <f t="shared" si="324"/>
        <v>Midium</v>
      </c>
      <c r="M6577" s="7">
        <v>99</v>
      </c>
      <c r="N6577" s="2">
        <v>0.1</v>
      </c>
      <c r="O6577" s="3">
        <v>356.4</v>
      </c>
      <c r="P6577" s="3">
        <f>O6577/K6577</f>
        <v>89.1</v>
      </c>
      <c r="Q6577" s="3">
        <f>R6577/M6577</f>
        <v>0.55292929292929294</v>
      </c>
      <c r="R6577" s="4">
        <v>54.74</v>
      </c>
      <c r="S6577" s="2">
        <f t="shared" si="327"/>
        <v>0.15359147025813694</v>
      </c>
    </row>
    <row r="6578" spans="1:19" x14ac:dyDescent="0.3">
      <c r="A6578" s="6">
        <v>6868</v>
      </c>
      <c r="B6578" t="s">
        <v>7945</v>
      </c>
      <c r="C6578" s="11">
        <v>45374</v>
      </c>
      <c r="D6578" s="1" t="str">
        <f t="shared" si="325"/>
        <v>2024</v>
      </c>
      <c r="E6578" s="12" t="str">
        <f t="shared" si="326"/>
        <v>March</v>
      </c>
      <c r="F6578" t="s">
        <v>14</v>
      </c>
      <c r="G6578" t="s">
        <v>4053</v>
      </c>
      <c r="H6578" t="s">
        <v>24</v>
      </c>
      <c r="I6578" t="s">
        <v>19</v>
      </c>
      <c r="J6578" t="s">
        <v>32</v>
      </c>
      <c r="K6578" s="6">
        <v>2</v>
      </c>
      <c r="L6578" s="6" t="str">
        <f t="shared" si="324"/>
        <v>Small</v>
      </c>
      <c r="M6578" s="7">
        <v>799</v>
      </c>
      <c r="N6578" s="2">
        <v>0.05</v>
      </c>
      <c r="O6578" s="3">
        <v>1518.1</v>
      </c>
      <c r="P6578" s="3">
        <f>O6578/K6578</f>
        <v>759.05</v>
      </c>
      <c r="Q6578" s="3">
        <f>R6578/M6578</f>
        <v>0.4063454317897372</v>
      </c>
      <c r="R6578" s="4">
        <v>324.67</v>
      </c>
      <c r="S6578" s="2">
        <f t="shared" si="327"/>
        <v>0.21386601673144065</v>
      </c>
    </row>
    <row r="6579" spans="1:19" x14ac:dyDescent="0.3">
      <c r="A6579" s="6">
        <v>6869</v>
      </c>
      <c r="B6579" t="s">
        <v>7946</v>
      </c>
      <c r="C6579" s="11">
        <v>45801</v>
      </c>
      <c r="D6579" s="1" t="str">
        <f t="shared" si="325"/>
        <v>2025</v>
      </c>
      <c r="E6579" s="12" t="str">
        <f t="shared" si="326"/>
        <v>May</v>
      </c>
      <c r="F6579" t="s">
        <v>40</v>
      </c>
      <c r="G6579" t="s">
        <v>9662</v>
      </c>
      <c r="H6579" t="s">
        <v>15</v>
      </c>
      <c r="I6579" t="s">
        <v>27</v>
      </c>
      <c r="J6579" t="s">
        <v>17</v>
      </c>
      <c r="K6579" s="6">
        <v>6</v>
      </c>
      <c r="L6579" s="6" t="str">
        <f t="shared" si="324"/>
        <v>Midium</v>
      </c>
      <c r="M6579" s="7">
        <v>199</v>
      </c>
      <c r="N6579" s="2">
        <v>0</v>
      </c>
      <c r="O6579" s="3">
        <v>1194</v>
      </c>
      <c r="P6579" s="3">
        <f>O6579/K6579</f>
        <v>199</v>
      </c>
      <c r="Q6579" s="3">
        <f>R6579/M6579</f>
        <v>1.1686934673366833</v>
      </c>
      <c r="R6579" s="4">
        <v>232.57</v>
      </c>
      <c r="S6579" s="2">
        <f t="shared" si="327"/>
        <v>0.1947822445561139</v>
      </c>
    </row>
    <row r="6580" spans="1:19" x14ac:dyDescent="0.3">
      <c r="A6580" s="6">
        <v>6870</v>
      </c>
      <c r="B6580" t="s">
        <v>7947</v>
      </c>
      <c r="C6580" s="11">
        <v>45639</v>
      </c>
      <c r="D6580" s="1" t="str">
        <f t="shared" si="325"/>
        <v>2024</v>
      </c>
      <c r="E6580" s="12" t="str">
        <f t="shared" si="326"/>
        <v>December</v>
      </c>
      <c r="F6580" t="s">
        <v>22</v>
      </c>
      <c r="G6580" t="s">
        <v>9662</v>
      </c>
      <c r="H6580" t="s">
        <v>24</v>
      </c>
      <c r="I6580" t="s">
        <v>19</v>
      </c>
      <c r="J6580" t="s">
        <v>42</v>
      </c>
      <c r="K6580" s="6">
        <v>10</v>
      </c>
      <c r="L6580" s="6" t="str">
        <f t="shared" si="324"/>
        <v>Large</v>
      </c>
      <c r="M6580" s="7">
        <v>799</v>
      </c>
      <c r="N6580" s="2">
        <v>0</v>
      </c>
      <c r="O6580" s="3">
        <v>7990</v>
      </c>
      <c r="P6580" s="3">
        <f>O6580/K6580</f>
        <v>799</v>
      </c>
      <c r="Q6580" s="3">
        <f>R6580/M6580</f>
        <v>2.1837797246558197</v>
      </c>
      <c r="R6580" s="4">
        <v>1744.84</v>
      </c>
      <c r="S6580" s="2">
        <f t="shared" si="327"/>
        <v>0.21837797246558197</v>
      </c>
    </row>
    <row r="6581" spans="1:19" x14ac:dyDescent="0.3">
      <c r="A6581" s="6">
        <v>6871</v>
      </c>
      <c r="B6581" t="s">
        <v>7948</v>
      </c>
      <c r="C6581" s="11">
        <v>45301</v>
      </c>
      <c r="D6581" s="1" t="str">
        <f t="shared" si="325"/>
        <v>2024</v>
      </c>
      <c r="E6581" s="12" t="str">
        <f t="shared" si="326"/>
        <v>January</v>
      </c>
      <c r="F6581" t="s">
        <v>29</v>
      </c>
      <c r="G6581" t="s">
        <v>9662</v>
      </c>
      <c r="H6581" t="s">
        <v>37</v>
      </c>
      <c r="I6581" t="s">
        <v>16</v>
      </c>
      <c r="J6581" t="s">
        <v>34</v>
      </c>
      <c r="K6581" s="6">
        <v>3</v>
      </c>
      <c r="L6581" s="6" t="str">
        <f t="shared" si="324"/>
        <v>Small</v>
      </c>
      <c r="M6581" s="7">
        <v>149</v>
      </c>
      <c r="N6581" s="2">
        <v>0</v>
      </c>
      <c r="O6581" s="3">
        <v>447</v>
      </c>
      <c r="P6581" s="3">
        <f>O6581/K6581</f>
        <v>149</v>
      </c>
      <c r="Q6581" s="3">
        <f>R6581/M6581</f>
        <v>0.55899328859060404</v>
      </c>
      <c r="R6581" s="4">
        <v>83.29</v>
      </c>
      <c r="S6581" s="2">
        <f t="shared" si="327"/>
        <v>0.18633109619686802</v>
      </c>
    </row>
    <row r="6582" spans="1:19" x14ac:dyDescent="0.3">
      <c r="A6582" s="6">
        <v>6872</v>
      </c>
      <c r="B6582" t="s">
        <v>7949</v>
      </c>
      <c r="C6582" s="11">
        <v>45917</v>
      </c>
      <c r="D6582" s="1" t="str">
        <f t="shared" si="325"/>
        <v>2025</v>
      </c>
      <c r="E6582" s="12" t="str">
        <f t="shared" si="326"/>
        <v>September</v>
      </c>
      <c r="F6582" t="s">
        <v>40</v>
      </c>
      <c r="G6582" t="s">
        <v>9662</v>
      </c>
      <c r="H6582" t="s">
        <v>24</v>
      </c>
      <c r="I6582" t="s">
        <v>19</v>
      </c>
      <c r="J6582" t="s">
        <v>25</v>
      </c>
      <c r="K6582" s="6">
        <v>5</v>
      </c>
      <c r="L6582" s="6" t="str">
        <f t="shared" si="324"/>
        <v>Midium</v>
      </c>
      <c r="M6582" s="7">
        <v>199</v>
      </c>
      <c r="N6582" s="2">
        <v>0</v>
      </c>
      <c r="O6582" s="3">
        <v>995</v>
      </c>
      <c r="P6582" s="3">
        <f>O6582/K6582</f>
        <v>199</v>
      </c>
      <c r="Q6582" s="3">
        <f>R6582/M6582</f>
        <v>0.94432160804020093</v>
      </c>
      <c r="R6582" s="4">
        <v>187.92</v>
      </c>
      <c r="S6582" s="2">
        <f t="shared" si="327"/>
        <v>0.18886432160804018</v>
      </c>
    </row>
    <row r="6583" spans="1:19" x14ac:dyDescent="0.3">
      <c r="A6583" s="6">
        <v>6873</v>
      </c>
      <c r="B6583" t="s">
        <v>7950</v>
      </c>
      <c r="C6583" s="11">
        <v>45397</v>
      </c>
      <c r="D6583" s="1" t="str">
        <f t="shared" si="325"/>
        <v>2024</v>
      </c>
      <c r="E6583" s="12" t="str">
        <f t="shared" si="326"/>
        <v>April</v>
      </c>
      <c r="F6583" t="s">
        <v>40</v>
      </c>
      <c r="G6583" t="s">
        <v>9662</v>
      </c>
      <c r="H6583" t="s">
        <v>24</v>
      </c>
      <c r="I6583" t="s">
        <v>19</v>
      </c>
      <c r="J6583" t="s">
        <v>25</v>
      </c>
      <c r="K6583" s="6">
        <v>3</v>
      </c>
      <c r="L6583" s="6" t="str">
        <f t="shared" si="324"/>
        <v>Small</v>
      </c>
      <c r="M6583" s="7">
        <v>199</v>
      </c>
      <c r="N6583" s="2">
        <v>0.15</v>
      </c>
      <c r="O6583" s="3">
        <v>507.45</v>
      </c>
      <c r="P6583" s="3">
        <f>O6583/K6583</f>
        <v>169.15</v>
      </c>
      <c r="Q6583" s="3">
        <f>R6583/M6583</f>
        <v>0.16542713567839196</v>
      </c>
      <c r="R6583" s="4">
        <v>32.92</v>
      </c>
      <c r="S6583" s="2">
        <f t="shared" si="327"/>
        <v>6.4873386540545877E-2</v>
      </c>
    </row>
    <row r="6584" spans="1:19" x14ac:dyDescent="0.3">
      <c r="A6584" s="6">
        <v>6874</v>
      </c>
      <c r="B6584" t="s">
        <v>7951</v>
      </c>
      <c r="C6584" s="11">
        <v>45656</v>
      </c>
      <c r="D6584" s="1" t="str">
        <f t="shared" si="325"/>
        <v>2024</v>
      </c>
      <c r="E6584" s="12" t="str">
        <f t="shared" si="326"/>
        <v>December</v>
      </c>
      <c r="F6584" t="s">
        <v>29</v>
      </c>
      <c r="G6584" t="s">
        <v>9662</v>
      </c>
      <c r="H6584" t="s">
        <v>37</v>
      </c>
      <c r="I6584" t="s">
        <v>19</v>
      </c>
      <c r="J6584" t="s">
        <v>20</v>
      </c>
      <c r="K6584" s="6">
        <v>2</v>
      </c>
      <c r="L6584" s="6" t="str">
        <f t="shared" si="324"/>
        <v>Small</v>
      </c>
      <c r="M6584" s="7">
        <v>499</v>
      </c>
      <c r="N6584" s="2">
        <v>0</v>
      </c>
      <c r="O6584" s="3">
        <v>998</v>
      </c>
      <c r="P6584" s="3">
        <f>O6584/K6584</f>
        <v>499</v>
      </c>
      <c r="Q6584" s="3">
        <f>R6584/M6584</f>
        <v>0.26104208416833663</v>
      </c>
      <c r="R6584" s="4">
        <v>130.26</v>
      </c>
      <c r="S6584" s="2">
        <f t="shared" si="327"/>
        <v>0.13052104208416831</v>
      </c>
    </row>
    <row r="6585" spans="1:19" x14ac:dyDescent="0.3">
      <c r="A6585" s="6">
        <v>6875</v>
      </c>
      <c r="B6585" t="s">
        <v>7952</v>
      </c>
      <c r="C6585" s="11">
        <v>45545</v>
      </c>
      <c r="D6585" s="1" t="str">
        <f t="shared" si="325"/>
        <v>2024</v>
      </c>
      <c r="E6585" s="12" t="str">
        <f t="shared" si="326"/>
        <v>September</v>
      </c>
      <c r="F6585" t="s">
        <v>40</v>
      </c>
      <c r="G6585" t="s">
        <v>9662</v>
      </c>
      <c r="H6585" t="s">
        <v>24</v>
      </c>
      <c r="I6585" t="s">
        <v>19</v>
      </c>
      <c r="J6585" t="s">
        <v>32</v>
      </c>
      <c r="K6585" s="6">
        <v>1</v>
      </c>
      <c r="L6585" s="6" t="str">
        <f t="shared" si="324"/>
        <v>Small</v>
      </c>
      <c r="M6585" s="7">
        <v>999</v>
      </c>
      <c r="N6585" s="2">
        <v>0</v>
      </c>
      <c r="O6585" s="3">
        <v>999</v>
      </c>
      <c r="P6585" s="3">
        <f>O6585/K6585</f>
        <v>999</v>
      </c>
      <c r="Q6585" s="3">
        <f>R6585/M6585</f>
        <v>0.18168168168168169</v>
      </c>
      <c r="R6585" s="4">
        <v>181.5</v>
      </c>
      <c r="S6585" s="2">
        <f t="shared" si="327"/>
        <v>0.18168168168168169</v>
      </c>
    </row>
    <row r="6586" spans="1:19" x14ac:dyDescent="0.3">
      <c r="A6586" s="6">
        <v>6876</v>
      </c>
      <c r="B6586" t="s">
        <v>7953</v>
      </c>
      <c r="C6586" s="11">
        <v>45699</v>
      </c>
      <c r="D6586" s="1" t="str">
        <f t="shared" si="325"/>
        <v>2025</v>
      </c>
      <c r="E6586" s="12" t="str">
        <f t="shared" si="326"/>
        <v>February</v>
      </c>
      <c r="F6586" t="s">
        <v>40</v>
      </c>
      <c r="G6586" t="s">
        <v>9662</v>
      </c>
      <c r="H6586" t="s">
        <v>15</v>
      </c>
      <c r="I6586" t="s">
        <v>19</v>
      </c>
      <c r="J6586" t="s">
        <v>20</v>
      </c>
      <c r="K6586" s="6">
        <v>9</v>
      </c>
      <c r="L6586" s="6" t="str">
        <f t="shared" si="324"/>
        <v>Large</v>
      </c>
      <c r="M6586" s="7">
        <v>299</v>
      </c>
      <c r="N6586" s="2">
        <v>0</v>
      </c>
      <c r="O6586" s="3">
        <v>2691</v>
      </c>
      <c r="P6586" s="3">
        <f>O6586/K6586</f>
        <v>299</v>
      </c>
      <c r="Q6586" s="3">
        <f>R6586/M6586</f>
        <v>1.4151505016722408</v>
      </c>
      <c r="R6586" s="4">
        <v>423.13</v>
      </c>
      <c r="S6586" s="2">
        <f t="shared" si="327"/>
        <v>0.15723894463024898</v>
      </c>
    </row>
    <row r="6587" spans="1:19" x14ac:dyDescent="0.3">
      <c r="A6587" s="6">
        <v>6877</v>
      </c>
      <c r="B6587" t="s">
        <v>7954</v>
      </c>
      <c r="C6587" s="11">
        <v>46006</v>
      </c>
      <c r="D6587" s="1" t="str">
        <f t="shared" si="325"/>
        <v>2025</v>
      </c>
      <c r="E6587" s="12" t="str">
        <f t="shared" si="326"/>
        <v>December</v>
      </c>
      <c r="F6587" t="s">
        <v>14</v>
      </c>
      <c r="G6587" t="s">
        <v>9662</v>
      </c>
      <c r="H6587" t="s">
        <v>24</v>
      </c>
      <c r="I6587" t="s">
        <v>19</v>
      </c>
      <c r="J6587" t="s">
        <v>32</v>
      </c>
      <c r="K6587" s="6">
        <v>6</v>
      </c>
      <c r="L6587" s="6" t="str">
        <f t="shared" si="324"/>
        <v>Midium</v>
      </c>
      <c r="M6587" s="7">
        <v>999</v>
      </c>
      <c r="N6587" s="2">
        <v>0</v>
      </c>
      <c r="O6587" s="3">
        <v>5994</v>
      </c>
      <c r="P6587" s="3">
        <f>O6587/K6587</f>
        <v>999</v>
      </c>
      <c r="Q6587" s="3">
        <f>R6587/M6587</f>
        <v>1.389049049049049</v>
      </c>
      <c r="R6587" s="4">
        <v>1387.66</v>
      </c>
      <c r="S6587" s="2">
        <f t="shared" si="327"/>
        <v>0.23150817484150818</v>
      </c>
    </row>
    <row r="6588" spans="1:19" x14ac:dyDescent="0.3">
      <c r="A6588" s="6">
        <v>6878</v>
      </c>
      <c r="B6588" t="s">
        <v>7955</v>
      </c>
      <c r="C6588" s="11">
        <v>45335</v>
      </c>
      <c r="D6588" s="1" t="str">
        <f t="shared" si="325"/>
        <v>2024</v>
      </c>
      <c r="E6588" s="12" t="str">
        <f t="shared" si="326"/>
        <v>February</v>
      </c>
      <c r="F6588" t="s">
        <v>14</v>
      </c>
      <c r="G6588" t="s">
        <v>9662</v>
      </c>
      <c r="H6588" t="s">
        <v>24</v>
      </c>
      <c r="I6588" t="s">
        <v>16</v>
      </c>
      <c r="J6588" t="s">
        <v>34</v>
      </c>
      <c r="K6588" s="6">
        <v>4</v>
      </c>
      <c r="L6588" s="6" t="str">
        <f t="shared" si="324"/>
        <v>Midium</v>
      </c>
      <c r="M6588" s="7">
        <v>149</v>
      </c>
      <c r="N6588" s="2">
        <v>0.1</v>
      </c>
      <c r="O6588" s="3">
        <v>536.4</v>
      </c>
      <c r="P6588" s="3">
        <f>O6588/K6588</f>
        <v>134.1</v>
      </c>
      <c r="Q6588" s="3">
        <f>R6588/M6588</f>
        <v>0.32926174496644295</v>
      </c>
      <c r="R6588" s="4">
        <v>49.06</v>
      </c>
      <c r="S6588" s="2">
        <f t="shared" si="327"/>
        <v>9.1461595824011935E-2</v>
      </c>
    </row>
    <row r="6589" spans="1:19" x14ac:dyDescent="0.3">
      <c r="A6589" s="6">
        <v>6879</v>
      </c>
      <c r="B6589" t="s">
        <v>7956</v>
      </c>
      <c r="C6589" s="11">
        <v>45480</v>
      </c>
      <c r="D6589" s="1" t="str">
        <f t="shared" si="325"/>
        <v>2024</v>
      </c>
      <c r="E6589" s="12" t="str">
        <f t="shared" si="326"/>
        <v>July</v>
      </c>
      <c r="F6589" t="s">
        <v>40</v>
      </c>
      <c r="G6589" t="s">
        <v>784</v>
      </c>
      <c r="H6589" t="s">
        <v>24</v>
      </c>
      <c r="I6589" t="s">
        <v>19</v>
      </c>
      <c r="J6589" t="s">
        <v>42</v>
      </c>
      <c r="K6589" s="6">
        <v>4</v>
      </c>
      <c r="L6589" s="6" t="str">
        <f t="shared" si="324"/>
        <v>Midium</v>
      </c>
      <c r="M6589" s="7">
        <v>99</v>
      </c>
      <c r="N6589" s="2">
        <v>0</v>
      </c>
      <c r="O6589" s="3">
        <v>396</v>
      </c>
      <c r="P6589" s="3">
        <f>O6589/K6589</f>
        <v>99</v>
      </c>
      <c r="Q6589" s="3">
        <f>R6589/M6589</f>
        <v>1.0019191919191919</v>
      </c>
      <c r="R6589" s="4">
        <v>99.19</v>
      </c>
      <c r="S6589" s="2">
        <f t="shared" si="327"/>
        <v>0.25047979797979797</v>
      </c>
    </row>
    <row r="6590" spans="1:19" x14ac:dyDescent="0.3">
      <c r="A6590" s="6">
        <v>6880</v>
      </c>
      <c r="B6590" t="s">
        <v>7957</v>
      </c>
      <c r="C6590" s="11">
        <v>45741</v>
      </c>
      <c r="D6590" s="1" t="str">
        <f t="shared" si="325"/>
        <v>2025</v>
      </c>
      <c r="E6590" s="12" t="str">
        <f t="shared" si="326"/>
        <v>March</v>
      </c>
      <c r="F6590" t="s">
        <v>22</v>
      </c>
      <c r="G6590" t="s">
        <v>9662</v>
      </c>
      <c r="H6590" t="s">
        <v>37</v>
      </c>
      <c r="I6590" t="s">
        <v>19</v>
      </c>
      <c r="J6590" t="s">
        <v>25</v>
      </c>
      <c r="K6590" s="6">
        <v>9</v>
      </c>
      <c r="L6590" s="6" t="str">
        <f t="shared" si="324"/>
        <v>Large</v>
      </c>
      <c r="M6590" s="7">
        <v>149</v>
      </c>
      <c r="N6590" s="2">
        <v>0.15</v>
      </c>
      <c r="O6590" s="3">
        <v>1139.8499999999999</v>
      </c>
      <c r="P6590" s="3">
        <f>O6590/K6590</f>
        <v>126.64999999999999</v>
      </c>
      <c r="Q6590" s="3">
        <f>R6590/M6590</f>
        <v>1.9742953020134228</v>
      </c>
      <c r="R6590" s="4">
        <v>294.17</v>
      </c>
      <c r="S6590" s="2">
        <f t="shared" si="327"/>
        <v>0.25807781725665663</v>
      </c>
    </row>
    <row r="6591" spans="1:19" x14ac:dyDescent="0.3">
      <c r="A6591" s="6">
        <v>6881</v>
      </c>
      <c r="B6591" t="s">
        <v>7958</v>
      </c>
      <c r="C6591" s="11">
        <v>45701</v>
      </c>
      <c r="D6591" s="1" t="str">
        <f t="shared" si="325"/>
        <v>2025</v>
      </c>
      <c r="E6591" s="12" t="str">
        <f t="shared" si="326"/>
        <v>February</v>
      </c>
      <c r="F6591" t="s">
        <v>40</v>
      </c>
      <c r="G6591" t="s">
        <v>9662</v>
      </c>
      <c r="H6591" t="s">
        <v>24</v>
      </c>
      <c r="I6591" t="s">
        <v>19</v>
      </c>
      <c r="J6591" t="s">
        <v>42</v>
      </c>
      <c r="K6591" s="6">
        <v>2</v>
      </c>
      <c r="L6591" s="6" t="str">
        <f t="shared" si="324"/>
        <v>Small</v>
      </c>
      <c r="M6591" s="7">
        <v>199</v>
      </c>
      <c r="N6591" s="2">
        <v>0.05</v>
      </c>
      <c r="O6591" s="3">
        <v>378.1</v>
      </c>
      <c r="P6591" s="3">
        <f>O6591/K6591</f>
        <v>189.05</v>
      </c>
      <c r="Q6591" s="3">
        <f>R6591/M6591</f>
        <v>0.23427135678391958</v>
      </c>
      <c r="R6591" s="4">
        <v>46.62</v>
      </c>
      <c r="S6591" s="2">
        <f t="shared" si="327"/>
        <v>0.12330071409679977</v>
      </c>
    </row>
    <row r="6592" spans="1:19" x14ac:dyDescent="0.3">
      <c r="A6592" s="6">
        <v>6882</v>
      </c>
      <c r="B6592" t="s">
        <v>7959</v>
      </c>
      <c r="C6592" s="11">
        <v>45493</v>
      </c>
      <c r="D6592" s="1" t="str">
        <f t="shared" si="325"/>
        <v>2024</v>
      </c>
      <c r="E6592" s="12" t="str">
        <f t="shared" si="326"/>
        <v>July</v>
      </c>
      <c r="F6592" t="s">
        <v>29</v>
      </c>
      <c r="G6592" t="s">
        <v>9662</v>
      </c>
      <c r="H6592" t="s">
        <v>24</v>
      </c>
      <c r="I6592" t="s">
        <v>19</v>
      </c>
      <c r="J6592" t="s">
        <v>42</v>
      </c>
      <c r="K6592" s="6">
        <v>8</v>
      </c>
      <c r="L6592" s="6" t="str">
        <f t="shared" si="324"/>
        <v>Large</v>
      </c>
      <c r="M6592" s="7">
        <v>999</v>
      </c>
      <c r="N6592" s="2">
        <v>0.05</v>
      </c>
      <c r="O6592" s="3">
        <v>7592.4</v>
      </c>
      <c r="P6592" s="3">
        <f>O6592/K6592</f>
        <v>949.05</v>
      </c>
      <c r="Q6592" s="3">
        <f>R6592/M6592</f>
        <v>1.4353353353353355</v>
      </c>
      <c r="R6592" s="4">
        <v>1433.9</v>
      </c>
      <c r="S6592" s="2">
        <f t="shared" si="327"/>
        <v>0.1888599125441231</v>
      </c>
    </row>
    <row r="6593" spans="1:19" x14ac:dyDescent="0.3">
      <c r="A6593" s="6">
        <v>6883</v>
      </c>
      <c r="B6593" t="s">
        <v>7960</v>
      </c>
      <c r="C6593" s="11">
        <v>45566</v>
      </c>
      <c r="D6593" s="1" t="str">
        <f t="shared" si="325"/>
        <v>2024</v>
      </c>
      <c r="E6593" s="12" t="str">
        <f t="shared" si="326"/>
        <v>October</v>
      </c>
      <c r="F6593" t="s">
        <v>14</v>
      </c>
      <c r="G6593" t="s">
        <v>3831</v>
      </c>
      <c r="H6593" t="s">
        <v>15</v>
      </c>
      <c r="I6593" t="s">
        <v>27</v>
      </c>
      <c r="J6593" t="s">
        <v>17</v>
      </c>
      <c r="K6593" s="6">
        <v>9</v>
      </c>
      <c r="L6593" s="6" t="str">
        <f t="shared" si="324"/>
        <v>Large</v>
      </c>
      <c r="M6593" s="7">
        <v>799</v>
      </c>
      <c r="N6593" s="2">
        <v>0.1</v>
      </c>
      <c r="O6593" s="3">
        <v>6471.9</v>
      </c>
      <c r="P6593" s="3">
        <f>O6593/K6593</f>
        <v>719.09999999999991</v>
      </c>
      <c r="Q6593" s="3">
        <f>R6593/M6593</f>
        <v>0.4270713391739675</v>
      </c>
      <c r="R6593" s="4">
        <v>341.23</v>
      </c>
      <c r="S6593" s="2">
        <f t="shared" si="327"/>
        <v>5.2724856688144139E-2</v>
      </c>
    </row>
    <row r="6594" spans="1:19" x14ac:dyDescent="0.3">
      <c r="A6594" s="6">
        <v>6884</v>
      </c>
      <c r="B6594" t="s">
        <v>7961</v>
      </c>
      <c r="C6594" s="11">
        <v>45866</v>
      </c>
      <c r="D6594" s="1" t="str">
        <f t="shared" si="325"/>
        <v>2025</v>
      </c>
      <c r="E6594" s="12" t="str">
        <f t="shared" si="326"/>
        <v>July</v>
      </c>
      <c r="F6594" t="s">
        <v>14</v>
      </c>
      <c r="G6594" t="s">
        <v>5376</v>
      </c>
      <c r="H6594" t="s">
        <v>37</v>
      </c>
      <c r="I6594" t="s">
        <v>19</v>
      </c>
      <c r="J6594" t="s">
        <v>42</v>
      </c>
      <c r="K6594" s="6">
        <v>5</v>
      </c>
      <c r="L6594" s="6" t="str">
        <f t="shared" si="324"/>
        <v>Midium</v>
      </c>
      <c r="M6594" s="7">
        <v>99</v>
      </c>
      <c r="N6594" s="2">
        <v>0.1</v>
      </c>
      <c r="O6594" s="3">
        <v>445.5</v>
      </c>
      <c r="P6594" s="3">
        <f>O6594/K6594</f>
        <v>89.1</v>
      </c>
      <c r="Q6594" s="3">
        <f>R6594/M6594</f>
        <v>0.94272727272727275</v>
      </c>
      <c r="R6594" s="4">
        <v>93.33</v>
      </c>
      <c r="S6594" s="2">
        <f t="shared" si="327"/>
        <v>0.20949494949494948</v>
      </c>
    </row>
    <row r="6595" spans="1:19" x14ac:dyDescent="0.3">
      <c r="A6595" s="6">
        <v>6885</v>
      </c>
      <c r="B6595" t="s">
        <v>7962</v>
      </c>
      <c r="C6595" s="11">
        <v>45339</v>
      </c>
      <c r="D6595" s="1" t="str">
        <f t="shared" si="325"/>
        <v>2024</v>
      </c>
      <c r="E6595" s="12" t="str">
        <f t="shared" si="326"/>
        <v>February</v>
      </c>
      <c r="F6595" t="s">
        <v>29</v>
      </c>
      <c r="G6595" t="s">
        <v>9662</v>
      </c>
      <c r="H6595" t="s">
        <v>24</v>
      </c>
      <c r="I6595" t="s">
        <v>27</v>
      </c>
      <c r="J6595" t="s">
        <v>17</v>
      </c>
      <c r="K6595" s="6">
        <v>6</v>
      </c>
      <c r="L6595" s="6" t="str">
        <f t="shared" ref="L6595:L6658" si="328">IF(K6595&lt;4,"Small", IF(K6595&lt;7,"Midium", IF(K6595&lt;=10,"Large")))</f>
        <v>Midium</v>
      </c>
      <c r="M6595" s="7">
        <v>799</v>
      </c>
      <c r="N6595" s="2">
        <v>0.15</v>
      </c>
      <c r="O6595" s="3">
        <v>4074.9</v>
      </c>
      <c r="P6595" s="3">
        <f>O6595/K6595</f>
        <v>679.15</v>
      </c>
      <c r="Q6595" s="3">
        <f>R6595/M6595</f>
        <v>1.3987234042553192</v>
      </c>
      <c r="R6595" s="4">
        <v>1117.58</v>
      </c>
      <c r="S6595" s="2">
        <f t="shared" si="327"/>
        <v>0.27425949103045472</v>
      </c>
    </row>
    <row r="6596" spans="1:19" x14ac:dyDescent="0.3">
      <c r="A6596" s="6">
        <v>6886</v>
      </c>
      <c r="B6596" t="s">
        <v>7963</v>
      </c>
      <c r="C6596" s="11">
        <v>45837</v>
      </c>
      <c r="D6596" s="1" t="str">
        <f t="shared" si="325"/>
        <v>2025</v>
      </c>
      <c r="E6596" s="12" t="str">
        <f t="shared" si="326"/>
        <v>June</v>
      </c>
      <c r="F6596" t="s">
        <v>29</v>
      </c>
      <c r="G6596" t="s">
        <v>9662</v>
      </c>
      <c r="H6596" t="s">
        <v>15</v>
      </c>
      <c r="I6596" t="s">
        <v>19</v>
      </c>
      <c r="J6596" t="s">
        <v>25</v>
      </c>
      <c r="K6596" s="6">
        <v>6</v>
      </c>
      <c r="L6596" s="6" t="str">
        <f t="shared" si="328"/>
        <v>Midium</v>
      </c>
      <c r="M6596" s="7">
        <v>799</v>
      </c>
      <c r="N6596" s="2">
        <v>0.15</v>
      </c>
      <c r="O6596" s="3">
        <v>4074.9</v>
      </c>
      <c r="P6596" s="3">
        <f>O6596/K6596</f>
        <v>679.15</v>
      </c>
      <c r="Q6596" s="3">
        <f>R6596/M6596</f>
        <v>0.50096370463078843</v>
      </c>
      <c r="R6596" s="4">
        <v>400.27</v>
      </c>
      <c r="S6596" s="2">
        <f t="shared" si="327"/>
        <v>9.8228177378585968E-2</v>
      </c>
    </row>
    <row r="6597" spans="1:19" x14ac:dyDescent="0.3">
      <c r="A6597" s="6">
        <v>6887</v>
      </c>
      <c r="B6597" t="s">
        <v>7964</v>
      </c>
      <c r="C6597" s="11">
        <v>45551</v>
      </c>
      <c r="D6597" s="1" t="str">
        <f t="shared" si="325"/>
        <v>2024</v>
      </c>
      <c r="E6597" s="12" t="str">
        <f t="shared" si="326"/>
        <v>September</v>
      </c>
      <c r="F6597" t="s">
        <v>14</v>
      </c>
      <c r="G6597" t="s">
        <v>6328</v>
      </c>
      <c r="H6597" t="s">
        <v>15</v>
      </c>
      <c r="I6597" t="s">
        <v>27</v>
      </c>
      <c r="J6597" t="s">
        <v>47</v>
      </c>
      <c r="K6597" s="6">
        <v>5</v>
      </c>
      <c r="L6597" s="6" t="str">
        <f t="shared" si="328"/>
        <v>Midium</v>
      </c>
      <c r="M6597" s="7">
        <v>799</v>
      </c>
      <c r="N6597" s="2">
        <v>0.05</v>
      </c>
      <c r="O6597" s="3">
        <v>3795.25</v>
      </c>
      <c r="P6597" s="3">
        <f>O6597/K6597</f>
        <v>759.05</v>
      </c>
      <c r="Q6597" s="3">
        <f>R6597/M6597</f>
        <v>1.1504755944931164</v>
      </c>
      <c r="R6597" s="4">
        <v>919.23</v>
      </c>
      <c r="S6597" s="2">
        <f t="shared" si="327"/>
        <v>0.2422053883143403</v>
      </c>
    </row>
    <row r="6598" spans="1:19" x14ac:dyDescent="0.3">
      <c r="A6598" s="6">
        <v>6888</v>
      </c>
      <c r="B6598" t="s">
        <v>7965</v>
      </c>
      <c r="C6598" s="11">
        <v>45676</v>
      </c>
      <c r="D6598" s="1" t="str">
        <f t="shared" si="325"/>
        <v>2025</v>
      </c>
      <c r="E6598" s="12" t="str">
        <f t="shared" si="326"/>
        <v>January</v>
      </c>
      <c r="F6598" t="s">
        <v>14</v>
      </c>
      <c r="G6598" t="s">
        <v>2753</v>
      </c>
      <c r="H6598" t="s">
        <v>15</v>
      </c>
      <c r="I6598" t="s">
        <v>27</v>
      </c>
      <c r="J6598" t="s">
        <v>47</v>
      </c>
      <c r="K6598" s="6">
        <v>2</v>
      </c>
      <c r="L6598" s="6" t="str">
        <f t="shared" si="328"/>
        <v>Small</v>
      </c>
      <c r="M6598" s="7">
        <v>299</v>
      </c>
      <c r="N6598" s="2">
        <v>0.1</v>
      </c>
      <c r="O6598" s="3">
        <v>538.20000000000005</v>
      </c>
      <c r="P6598" s="3">
        <f>O6598/K6598</f>
        <v>269.10000000000002</v>
      </c>
      <c r="Q6598" s="3">
        <f>R6598/M6598</f>
        <v>0.30809364548494983</v>
      </c>
      <c r="R6598" s="4">
        <v>92.12</v>
      </c>
      <c r="S6598" s="2">
        <f t="shared" si="327"/>
        <v>0.17116313638052769</v>
      </c>
    </row>
    <row r="6599" spans="1:19" x14ac:dyDescent="0.3">
      <c r="A6599" s="6">
        <v>6889</v>
      </c>
      <c r="B6599" t="s">
        <v>7966</v>
      </c>
      <c r="C6599" s="11">
        <v>45503</v>
      </c>
      <c r="D6599" s="1" t="str">
        <f t="shared" si="325"/>
        <v>2024</v>
      </c>
      <c r="E6599" s="12" t="str">
        <f t="shared" si="326"/>
        <v>July</v>
      </c>
      <c r="F6599" t="s">
        <v>40</v>
      </c>
      <c r="G6599" t="s">
        <v>9662</v>
      </c>
      <c r="H6599" t="s">
        <v>37</v>
      </c>
      <c r="I6599" t="s">
        <v>27</v>
      </c>
      <c r="J6599" t="s">
        <v>17</v>
      </c>
      <c r="K6599" s="6">
        <v>6</v>
      </c>
      <c r="L6599" s="6" t="str">
        <f t="shared" si="328"/>
        <v>Midium</v>
      </c>
      <c r="M6599" s="7">
        <v>499</v>
      </c>
      <c r="N6599" s="2">
        <v>0.1</v>
      </c>
      <c r="O6599" s="3">
        <v>2694.6</v>
      </c>
      <c r="P6599" s="3">
        <f>O6599/K6599</f>
        <v>449.09999999999997</v>
      </c>
      <c r="Q6599" s="3">
        <f>R6599/M6599</f>
        <v>1.4159719438877756</v>
      </c>
      <c r="R6599" s="4">
        <v>706.57</v>
      </c>
      <c r="S6599" s="2">
        <f t="shared" si="327"/>
        <v>0.26221702664588437</v>
      </c>
    </row>
    <row r="6600" spans="1:19" x14ac:dyDescent="0.3">
      <c r="A6600" s="6">
        <v>6890</v>
      </c>
      <c r="B6600" t="s">
        <v>7967</v>
      </c>
      <c r="C6600" s="11">
        <v>45349</v>
      </c>
      <c r="D6600" s="1" t="str">
        <f t="shared" si="325"/>
        <v>2024</v>
      </c>
      <c r="E6600" s="12" t="str">
        <f t="shared" si="326"/>
        <v>February</v>
      </c>
      <c r="F6600" t="s">
        <v>40</v>
      </c>
      <c r="G6600" t="s">
        <v>9662</v>
      </c>
      <c r="H6600" t="s">
        <v>15</v>
      </c>
      <c r="I6600" t="s">
        <v>19</v>
      </c>
      <c r="J6600" t="s">
        <v>32</v>
      </c>
      <c r="K6600" s="6">
        <v>6</v>
      </c>
      <c r="L6600" s="6" t="str">
        <f t="shared" si="328"/>
        <v>Midium</v>
      </c>
      <c r="M6600" s="7">
        <v>299</v>
      </c>
      <c r="N6600" s="2">
        <v>0.15</v>
      </c>
      <c r="O6600" s="3">
        <v>1524.9</v>
      </c>
      <c r="P6600" s="3">
        <f>O6600/K6600</f>
        <v>254.15</v>
      </c>
      <c r="Q6600" s="3">
        <f>R6600/M6600</f>
        <v>1.4961204013377924</v>
      </c>
      <c r="R6600" s="4">
        <v>447.34</v>
      </c>
      <c r="S6600" s="2">
        <f t="shared" si="327"/>
        <v>0.29335694143878283</v>
      </c>
    </row>
    <row r="6601" spans="1:19" x14ac:dyDescent="0.3">
      <c r="A6601" s="6">
        <v>6891</v>
      </c>
      <c r="B6601" t="s">
        <v>7968</v>
      </c>
      <c r="C6601" s="11">
        <v>45981</v>
      </c>
      <c r="D6601" s="1" t="str">
        <f t="shared" si="325"/>
        <v>2025</v>
      </c>
      <c r="E6601" s="12" t="str">
        <f t="shared" si="326"/>
        <v>November</v>
      </c>
      <c r="F6601" t="s">
        <v>29</v>
      </c>
      <c r="G6601" t="s">
        <v>9662</v>
      </c>
      <c r="H6601" t="s">
        <v>15</v>
      </c>
      <c r="I6601" t="s">
        <v>19</v>
      </c>
      <c r="J6601" t="s">
        <v>25</v>
      </c>
      <c r="K6601" s="6">
        <v>6</v>
      </c>
      <c r="L6601" s="6" t="str">
        <f t="shared" si="328"/>
        <v>Midium</v>
      </c>
      <c r="M6601" s="7">
        <v>199</v>
      </c>
      <c r="N6601" s="2">
        <v>0.05</v>
      </c>
      <c r="O6601" s="3">
        <v>1134.3</v>
      </c>
      <c r="P6601" s="3">
        <f>O6601/K6601</f>
        <v>189.04999999999998</v>
      </c>
      <c r="Q6601" s="3">
        <f>R6601/M6601</f>
        <v>0.34824120603015074</v>
      </c>
      <c r="R6601" s="4">
        <v>69.3</v>
      </c>
      <c r="S6601" s="2">
        <f t="shared" si="327"/>
        <v>6.1094948426342235E-2</v>
      </c>
    </row>
    <row r="6602" spans="1:19" x14ac:dyDescent="0.3">
      <c r="A6602" s="6">
        <v>6892</v>
      </c>
      <c r="B6602" t="s">
        <v>7969</v>
      </c>
      <c r="C6602" s="11">
        <v>45815</v>
      </c>
      <c r="D6602" s="1" t="str">
        <f t="shared" si="325"/>
        <v>2025</v>
      </c>
      <c r="E6602" s="12" t="str">
        <f t="shared" si="326"/>
        <v>June</v>
      </c>
      <c r="F6602" t="s">
        <v>14</v>
      </c>
      <c r="G6602" t="s">
        <v>9662</v>
      </c>
      <c r="H6602" t="s">
        <v>15</v>
      </c>
      <c r="I6602" t="s">
        <v>19</v>
      </c>
      <c r="J6602" t="s">
        <v>42</v>
      </c>
      <c r="K6602" s="6">
        <v>10</v>
      </c>
      <c r="L6602" s="6" t="str">
        <f t="shared" si="328"/>
        <v>Large</v>
      </c>
      <c r="M6602" s="7">
        <v>149</v>
      </c>
      <c r="N6602" s="2">
        <v>0.1</v>
      </c>
      <c r="O6602" s="3">
        <v>1341</v>
      </c>
      <c r="P6602" s="3">
        <f>O6602/K6602</f>
        <v>134.1</v>
      </c>
      <c r="Q6602" s="3">
        <f>R6602/M6602</f>
        <v>0.45657718120805368</v>
      </c>
      <c r="R6602" s="4">
        <v>68.03</v>
      </c>
      <c r="S6602" s="2">
        <f t="shared" si="327"/>
        <v>5.0730797912005965E-2</v>
      </c>
    </row>
    <row r="6603" spans="1:19" x14ac:dyDescent="0.3">
      <c r="A6603" s="6">
        <v>6893</v>
      </c>
      <c r="B6603" t="s">
        <v>7970</v>
      </c>
      <c r="C6603" s="11">
        <v>45839</v>
      </c>
      <c r="D6603" s="1" t="str">
        <f t="shared" si="325"/>
        <v>2025</v>
      </c>
      <c r="E6603" s="12" t="str">
        <f t="shared" si="326"/>
        <v>July</v>
      </c>
      <c r="F6603" t="s">
        <v>40</v>
      </c>
      <c r="G6603" t="s">
        <v>9662</v>
      </c>
      <c r="H6603" t="s">
        <v>15</v>
      </c>
      <c r="I6603" t="s">
        <v>16</v>
      </c>
      <c r="J6603" t="s">
        <v>38</v>
      </c>
      <c r="K6603" s="6">
        <v>3</v>
      </c>
      <c r="L6603" s="6" t="str">
        <f t="shared" si="328"/>
        <v>Small</v>
      </c>
      <c r="M6603" s="7">
        <v>299</v>
      </c>
      <c r="N6603" s="2">
        <v>0.1</v>
      </c>
      <c r="O6603" s="3">
        <v>807.3</v>
      </c>
      <c r="P6603" s="3">
        <f>O6603/K6603</f>
        <v>269.09999999999997</v>
      </c>
      <c r="Q6603" s="3">
        <f>R6603/M6603</f>
        <v>0.36314381270903007</v>
      </c>
      <c r="R6603" s="4">
        <v>108.58</v>
      </c>
      <c r="S6603" s="2">
        <f t="shared" si="327"/>
        <v>0.1344977084107519</v>
      </c>
    </row>
    <row r="6604" spans="1:19" x14ac:dyDescent="0.3">
      <c r="A6604" s="6">
        <v>6894</v>
      </c>
      <c r="B6604" t="s">
        <v>7971</v>
      </c>
      <c r="C6604" s="11">
        <v>45918</v>
      </c>
      <c r="D6604" s="1" t="str">
        <f t="shared" si="325"/>
        <v>2025</v>
      </c>
      <c r="E6604" s="12" t="str">
        <f t="shared" si="326"/>
        <v>September</v>
      </c>
      <c r="F6604" t="s">
        <v>29</v>
      </c>
      <c r="G6604" t="s">
        <v>9662</v>
      </c>
      <c r="H6604" t="s">
        <v>15</v>
      </c>
      <c r="I6604" t="s">
        <v>19</v>
      </c>
      <c r="J6604" t="s">
        <v>20</v>
      </c>
      <c r="K6604" s="6">
        <v>3</v>
      </c>
      <c r="L6604" s="6" t="str">
        <f t="shared" si="328"/>
        <v>Small</v>
      </c>
      <c r="M6604" s="7">
        <v>499</v>
      </c>
      <c r="N6604" s="2">
        <v>0.15</v>
      </c>
      <c r="O6604" s="3">
        <v>1272.45</v>
      </c>
      <c r="P6604" s="3">
        <f>O6604/K6604</f>
        <v>424.15000000000003</v>
      </c>
      <c r="Q6604" s="3">
        <f>R6604/M6604</f>
        <v>0.46699398797595193</v>
      </c>
      <c r="R6604" s="4">
        <v>233.03</v>
      </c>
      <c r="S6604" s="2">
        <f t="shared" si="327"/>
        <v>0.18313489724547133</v>
      </c>
    </row>
    <row r="6605" spans="1:19" x14ac:dyDescent="0.3">
      <c r="A6605" s="6">
        <v>6895</v>
      </c>
      <c r="B6605" t="s">
        <v>7972</v>
      </c>
      <c r="C6605" s="11">
        <v>45891</v>
      </c>
      <c r="D6605" s="1" t="str">
        <f t="shared" si="325"/>
        <v>2025</v>
      </c>
      <c r="E6605" s="12" t="str">
        <f t="shared" si="326"/>
        <v>August</v>
      </c>
      <c r="F6605" t="s">
        <v>40</v>
      </c>
      <c r="G6605" t="s">
        <v>9662</v>
      </c>
      <c r="H6605" t="s">
        <v>15</v>
      </c>
      <c r="I6605" t="s">
        <v>16</v>
      </c>
      <c r="J6605" t="s">
        <v>38</v>
      </c>
      <c r="K6605" s="6">
        <v>7</v>
      </c>
      <c r="L6605" s="6" t="str">
        <f t="shared" si="328"/>
        <v>Large</v>
      </c>
      <c r="M6605" s="7">
        <v>99</v>
      </c>
      <c r="N6605" s="2">
        <v>0</v>
      </c>
      <c r="O6605" s="3">
        <v>693</v>
      </c>
      <c r="P6605" s="3">
        <f>O6605/K6605</f>
        <v>99</v>
      </c>
      <c r="Q6605" s="3">
        <f>R6605/M6605</f>
        <v>0.49080808080808086</v>
      </c>
      <c r="R6605" s="4">
        <v>48.59</v>
      </c>
      <c r="S6605" s="2">
        <f t="shared" si="327"/>
        <v>7.0115440115440117E-2</v>
      </c>
    </row>
    <row r="6606" spans="1:19" x14ac:dyDescent="0.3">
      <c r="A6606" s="6">
        <v>6896</v>
      </c>
      <c r="B6606" t="s">
        <v>7973</v>
      </c>
      <c r="C6606" s="11">
        <v>45999</v>
      </c>
      <c r="D6606" s="1" t="str">
        <f t="shared" si="325"/>
        <v>2025</v>
      </c>
      <c r="E6606" s="12" t="str">
        <f t="shared" si="326"/>
        <v>December</v>
      </c>
      <c r="F6606" t="s">
        <v>40</v>
      </c>
      <c r="G6606" t="s">
        <v>7974</v>
      </c>
      <c r="H6606" t="s">
        <v>37</v>
      </c>
      <c r="I6606" t="s">
        <v>16</v>
      </c>
      <c r="J6606" t="s">
        <v>38</v>
      </c>
      <c r="K6606" s="6">
        <v>9</v>
      </c>
      <c r="L6606" s="6" t="str">
        <f t="shared" si="328"/>
        <v>Large</v>
      </c>
      <c r="M6606" s="7">
        <v>299</v>
      </c>
      <c r="N6606" s="2">
        <v>0</v>
      </c>
      <c r="O6606" s="3">
        <v>2691</v>
      </c>
      <c r="P6606" s="3">
        <f>O6606/K6606</f>
        <v>299</v>
      </c>
      <c r="Q6606" s="3">
        <f>R6606/M6606</f>
        <v>1.9524080267558528</v>
      </c>
      <c r="R6606" s="4">
        <v>583.77</v>
      </c>
      <c r="S6606" s="2">
        <f t="shared" si="327"/>
        <v>0.21693422519509475</v>
      </c>
    </row>
    <row r="6607" spans="1:19" x14ac:dyDescent="0.3">
      <c r="A6607" s="6">
        <v>6897</v>
      </c>
      <c r="B6607" t="s">
        <v>7975</v>
      </c>
      <c r="C6607" s="11">
        <v>45327</v>
      </c>
      <c r="D6607" s="1" t="str">
        <f t="shared" si="325"/>
        <v>2024</v>
      </c>
      <c r="E6607" s="12" t="str">
        <f t="shared" si="326"/>
        <v>February</v>
      </c>
      <c r="F6607" t="s">
        <v>22</v>
      </c>
      <c r="G6607" t="s">
        <v>9662</v>
      </c>
      <c r="H6607" t="s">
        <v>37</v>
      </c>
      <c r="I6607" t="s">
        <v>16</v>
      </c>
      <c r="J6607" t="s">
        <v>38</v>
      </c>
      <c r="K6607" s="6">
        <v>1</v>
      </c>
      <c r="L6607" s="6" t="str">
        <f t="shared" si="328"/>
        <v>Small</v>
      </c>
      <c r="M6607" s="7">
        <v>799</v>
      </c>
      <c r="N6607" s="2">
        <v>0.05</v>
      </c>
      <c r="O6607" s="3">
        <v>759.05</v>
      </c>
      <c r="P6607" s="3">
        <f>O6607/K6607</f>
        <v>759.05</v>
      </c>
      <c r="Q6607" s="3">
        <f>R6607/M6607</f>
        <v>0.12839799749687109</v>
      </c>
      <c r="R6607" s="4">
        <v>102.59</v>
      </c>
      <c r="S6607" s="2">
        <f t="shared" si="327"/>
        <v>0.13515578683881169</v>
      </c>
    </row>
    <row r="6608" spans="1:19" x14ac:dyDescent="0.3">
      <c r="A6608" s="6">
        <v>6898</v>
      </c>
      <c r="B6608" t="s">
        <v>7976</v>
      </c>
      <c r="C6608" s="11">
        <v>45524</v>
      </c>
      <c r="D6608" s="1" t="str">
        <f t="shared" si="325"/>
        <v>2024</v>
      </c>
      <c r="E6608" s="12" t="str">
        <f t="shared" si="326"/>
        <v>August</v>
      </c>
      <c r="F6608" t="s">
        <v>14</v>
      </c>
      <c r="G6608" t="s">
        <v>9662</v>
      </c>
      <c r="H6608" t="s">
        <v>37</v>
      </c>
      <c r="I6608" t="s">
        <v>19</v>
      </c>
      <c r="J6608" t="s">
        <v>25</v>
      </c>
      <c r="K6608" s="6">
        <v>3</v>
      </c>
      <c r="L6608" s="6" t="str">
        <f t="shared" si="328"/>
        <v>Small</v>
      </c>
      <c r="M6608" s="7">
        <v>149</v>
      </c>
      <c r="N6608" s="2">
        <v>0.1</v>
      </c>
      <c r="O6608" s="3">
        <v>402.3</v>
      </c>
      <c r="P6608" s="3">
        <f>O6608/K6608</f>
        <v>134.1</v>
      </c>
      <c r="Q6608" s="3">
        <f>R6608/M6608</f>
        <v>0.65516778523489938</v>
      </c>
      <c r="R6608" s="4">
        <v>97.62</v>
      </c>
      <c r="S6608" s="2">
        <f t="shared" si="327"/>
        <v>0.24265473527218495</v>
      </c>
    </row>
    <row r="6609" spans="1:19" x14ac:dyDescent="0.3">
      <c r="A6609" s="6">
        <v>6899</v>
      </c>
      <c r="B6609" t="s">
        <v>7977</v>
      </c>
      <c r="C6609" s="11">
        <v>45714</v>
      </c>
      <c r="D6609" s="1" t="str">
        <f t="shared" si="325"/>
        <v>2025</v>
      </c>
      <c r="E6609" s="12" t="str">
        <f t="shared" si="326"/>
        <v>February</v>
      </c>
      <c r="F6609" t="s">
        <v>40</v>
      </c>
      <c r="G6609" t="s">
        <v>9662</v>
      </c>
      <c r="H6609" t="s">
        <v>15</v>
      </c>
      <c r="I6609" t="s">
        <v>27</v>
      </c>
      <c r="J6609" t="s">
        <v>47</v>
      </c>
      <c r="K6609" s="6">
        <v>6</v>
      </c>
      <c r="L6609" s="6" t="str">
        <f t="shared" si="328"/>
        <v>Midium</v>
      </c>
      <c r="M6609" s="7">
        <v>199</v>
      </c>
      <c r="N6609" s="2">
        <v>0.15</v>
      </c>
      <c r="O6609" s="3">
        <v>1014.9</v>
      </c>
      <c r="P6609" s="3">
        <f>O6609/K6609</f>
        <v>169.15</v>
      </c>
      <c r="Q6609" s="3">
        <f>R6609/M6609</f>
        <v>0.94140703517587943</v>
      </c>
      <c r="R6609" s="4">
        <v>187.34</v>
      </c>
      <c r="S6609" s="2">
        <f t="shared" si="327"/>
        <v>0.18458961474036853</v>
      </c>
    </row>
    <row r="6610" spans="1:19" x14ac:dyDescent="0.3">
      <c r="A6610" s="6">
        <v>6900</v>
      </c>
      <c r="B6610" t="s">
        <v>7978</v>
      </c>
      <c r="C6610" s="11">
        <v>45786</v>
      </c>
      <c r="D6610" s="1" t="str">
        <f t="shared" si="325"/>
        <v>2025</v>
      </c>
      <c r="E6610" s="12" t="str">
        <f t="shared" si="326"/>
        <v>May</v>
      </c>
      <c r="F6610" t="s">
        <v>40</v>
      </c>
      <c r="G6610" t="s">
        <v>2988</v>
      </c>
      <c r="H6610" t="s">
        <v>24</v>
      </c>
      <c r="I6610" t="s">
        <v>19</v>
      </c>
      <c r="J6610" t="s">
        <v>25</v>
      </c>
      <c r="K6610" s="6">
        <v>5</v>
      </c>
      <c r="L6610" s="6" t="str">
        <f t="shared" si="328"/>
        <v>Midium</v>
      </c>
      <c r="M6610" s="7">
        <v>999</v>
      </c>
      <c r="N6610" s="2">
        <v>0</v>
      </c>
      <c r="O6610" s="3">
        <v>4995</v>
      </c>
      <c r="P6610" s="3">
        <f>O6610/K6610</f>
        <v>999</v>
      </c>
      <c r="Q6610" s="3">
        <f>R6610/M6610</f>
        <v>1.0540840840840842</v>
      </c>
      <c r="R6610" s="4">
        <v>1053.03</v>
      </c>
      <c r="S6610" s="2">
        <f t="shared" si="327"/>
        <v>0.2108168168168168</v>
      </c>
    </row>
    <row r="6611" spans="1:19" x14ac:dyDescent="0.3">
      <c r="A6611" s="6">
        <v>6901</v>
      </c>
      <c r="B6611" t="s">
        <v>7979</v>
      </c>
      <c r="C6611" s="11">
        <v>45352</v>
      </c>
      <c r="D6611" s="1" t="str">
        <f t="shared" si="325"/>
        <v>2024</v>
      </c>
      <c r="E6611" s="12" t="str">
        <f t="shared" si="326"/>
        <v>March</v>
      </c>
      <c r="F6611" t="s">
        <v>22</v>
      </c>
      <c r="G6611" t="s">
        <v>7980</v>
      </c>
      <c r="H6611" t="s">
        <v>15</v>
      </c>
      <c r="I6611" t="s">
        <v>19</v>
      </c>
      <c r="J6611" t="s">
        <v>32</v>
      </c>
      <c r="K6611" s="6">
        <v>1</v>
      </c>
      <c r="L6611" s="6" t="str">
        <f t="shared" si="328"/>
        <v>Small</v>
      </c>
      <c r="M6611" s="7">
        <v>199</v>
      </c>
      <c r="N6611" s="2">
        <v>0</v>
      </c>
      <c r="O6611" s="3">
        <v>199</v>
      </c>
      <c r="P6611" s="3">
        <f>O6611/K6611</f>
        <v>199</v>
      </c>
      <c r="Q6611" s="3">
        <f>R6611/M6611</f>
        <v>0.26311557788944723</v>
      </c>
      <c r="R6611" s="4">
        <v>52.36</v>
      </c>
      <c r="S6611" s="2">
        <f t="shared" si="327"/>
        <v>0.26311557788944723</v>
      </c>
    </row>
    <row r="6612" spans="1:19" x14ac:dyDescent="0.3">
      <c r="A6612" s="6">
        <v>6902</v>
      </c>
      <c r="B6612" t="s">
        <v>7981</v>
      </c>
      <c r="C6612" s="11">
        <v>45415</v>
      </c>
      <c r="D6612" s="1" t="str">
        <f t="shared" si="325"/>
        <v>2024</v>
      </c>
      <c r="E6612" s="12" t="str">
        <f t="shared" si="326"/>
        <v>May</v>
      </c>
      <c r="F6612" t="s">
        <v>14</v>
      </c>
      <c r="G6612" t="s">
        <v>3391</v>
      </c>
      <c r="H6612" t="s">
        <v>37</v>
      </c>
      <c r="I6612" t="s">
        <v>19</v>
      </c>
      <c r="J6612" t="s">
        <v>32</v>
      </c>
      <c r="K6612" s="6">
        <v>9</v>
      </c>
      <c r="L6612" s="6" t="str">
        <f t="shared" si="328"/>
        <v>Large</v>
      </c>
      <c r="M6612" s="7">
        <v>99</v>
      </c>
      <c r="N6612" s="2">
        <v>0.15</v>
      </c>
      <c r="O6612" s="3">
        <v>757.35</v>
      </c>
      <c r="P6612" s="3">
        <f>O6612/K6612</f>
        <v>84.15</v>
      </c>
      <c r="Q6612" s="3">
        <f>R6612/M6612</f>
        <v>2.2244444444444444</v>
      </c>
      <c r="R6612" s="4">
        <v>220.22</v>
      </c>
      <c r="S6612" s="2">
        <f t="shared" si="327"/>
        <v>0.2907770515613653</v>
      </c>
    </row>
    <row r="6613" spans="1:19" x14ac:dyDescent="0.3">
      <c r="A6613" s="6">
        <v>6903</v>
      </c>
      <c r="B6613" t="s">
        <v>7982</v>
      </c>
      <c r="C6613" s="11">
        <v>45758</v>
      </c>
      <c r="D6613" s="1" t="str">
        <f t="shared" si="325"/>
        <v>2025</v>
      </c>
      <c r="E6613" s="12" t="str">
        <f t="shared" si="326"/>
        <v>April</v>
      </c>
      <c r="F6613" t="s">
        <v>40</v>
      </c>
      <c r="G6613" t="s">
        <v>9662</v>
      </c>
      <c r="H6613" t="s">
        <v>37</v>
      </c>
      <c r="I6613" t="s">
        <v>27</v>
      </c>
      <c r="J6613" t="s">
        <v>47</v>
      </c>
      <c r="K6613" s="6">
        <v>4</v>
      </c>
      <c r="L6613" s="6" t="str">
        <f t="shared" si="328"/>
        <v>Midium</v>
      </c>
      <c r="M6613" s="7">
        <v>149</v>
      </c>
      <c r="N6613" s="2">
        <v>0</v>
      </c>
      <c r="O6613" s="3">
        <v>596</v>
      </c>
      <c r="P6613" s="3">
        <f>O6613/K6613</f>
        <v>149</v>
      </c>
      <c r="Q6613" s="3">
        <f>R6613/M6613</f>
        <v>0.45100671140939597</v>
      </c>
      <c r="R6613" s="4">
        <v>67.2</v>
      </c>
      <c r="S6613" s="2">
        <f t="shared" si="327"/>
        <v>0.11275167785234899</v>
      </c>
    </row>
    <row r="6614" spans="1:19" x14ac:dyDescent="0.3">
      <c r="A6614" s="6">
        <v>6904</v>
      </c>
      <c r="B6614" t="s">
        <v>7983</v>
      </c>
      <c r="C6614" s="11">
        <v>46021</v>
      </c>
      <c r="D6614" s="1" t="str">
        <f t="shared" si="325"/>
        <v>2025</v>
      </c>
      <c r="E6614" s="12" t="str">
        <f t="shared" si="326"/>
        <v>December</v>
      </c>
      <c r="F6614" t="s">
        <v>40</v>
      </c>
      <c r="G6614" t="s">
        <v>9662</v>
      </c>
      <c r="H6614" t="s">
        <v>24</v>
      </c>
      <c r="I6614" t="s">
        <v>19</v>
      </c>
      <c r="J6614" t="s">
        <v>32</v>
      </c>
      <c r="K6614" s="6">
        <v>6</v>
      </c>
      <c r="L6614" s="6" t="str">
        <f t="shared" si="328"/>
        <v>Midium</v>
      </c>
      <c r="M6614" s="7">
        <v>999</v>
      </c>
      <c r="N6614" s="2">
        <v>0</v>
      </c>
      <c r="O6614" s="3">
        <v>5994</v>
      </c>
      <c r="P6614" s="3">
        <f>O6614/K6614</f>
        <v>999</v>
      </c>
      <c r="Q6614" s="3">
        <f>R6614/M6614</f>
        <v>0.37369369369369371</v>
      </c>
      <c r="R6614" s="4">
        <v>373.32</v>
      </c>
      <c r="S6614" s="2">
        <f t="shared" si="327"/>
        <v>6.2282282282282282E-2</v>
      </c>
    </row>
    <row r="6615" spans="1:19" x14ac:dyDescent="0.3">
      <c r="A6615" s="6">
        <v>6905</v>
      </c>
      <c r="B6615" t="s">
        <v>7984</v>
      </c>
      <c r="C6615" s="11">
        <v>45388</v>
      </c>
      <c r="D6615" s="1" t="str">
        <f t="shared" si="325"/>
        <v>2024</v>
      </c>
      <c r="E6615" s="12" t="str">
        <f t="shared" si="326"/>
        <v>April</v>
      </c>
      <c r="F6615" t="s">
        <v>40</v>
      </c>
      <c r="G6615" t="s">
        <v>973</v>
      </c>
      <c r="H6615" t="s">
        <v>24</v>
      </c>
      <c r="I6615" t="s">
        <v>19</v>
      </c>
      <c r="J6615" t="s">
        <v>25</v>
      </c>
      <c r="K6615" s="6">
        <v>6</v>
      </c>
      <c r="L6615" s="6" t="str">
        <f t="shared" si="328"/>
        <v>Midium</v>
      </c>
      <c r="M6615" s="7">
        <v>199</v>
      </c>
      <c r="N6615" s="2">
        <v>0</v>
      </c>
      <c r="O6615" s="3">
        <v>1194</v>
      </c>
      <c r="P6615" s="3">
        <f>O6615/K6615</f>
        <v>199</v>
      </c>
      <c r="Q6615" s="3">
        <f>R6615/M6615</f>
        <v>1.4928643216080402</v>
      </c>
      <c r="R6615" s="4">
        <v>297.08</v>
      </c>
      <c r="S6615" s="2">
        <f t="shared" si="327"/>
        <v>0.24881072026800669</v>
      </c>
    </row>
    <row r="6616" spans="1:19" x14ac:dyDescent="0.3">
      <c r="A6616" s="6">
        <v>6906</v>
      </c>
      <c r="B6616" t="s">
        <v>7985</v>
      </c>
      <c r="C6616" s="11">
        <v>45807</v>
      </c>
      <c r="D6616" s="1" t="str">
        <f t="shared" si="325"/>
        <v>2025</v>
      </c>
      <c r="E6616" s="12" t="str">
        <f t="shared" si="326"/>
        <v>May</v>
      </c>
      <c r="F6616" t="s">
        <v>14</v>
      </c>
      <c r="G6616" t="s">
        <v>7986</v>
      </c>
      <c r="H6616" t="s">
        <v>37</v>
      </c>
      <c r="I6616" t="s">
        <v>16</v>
      </c>
      <c r="J6616" t="s">
        <v>34</v>
      </c>
      <c r="K6616" s="6">
        <v>4</v>
      </c>
      <c r="L6616" s="6" t="str">
        <f t="shared" si="328"/>
        <v>Midium</v>
      </c>
      <c r="M6616" s="7">
        <v>499</v>
      </c>
      <c r="N6616" s="2">
        <v>0</v>
      </c>
      <c r="O6616" s="3">
        <v>1996</v>
      </c>
      <c r="P6616" s="3">
        <f>O6616/K6616</f>
        <v>499</v>
      </c>
      <c r="Q6616" s="3">
        <f>R6616/M6616</f>
        <v>0.63995991983967926</v>
      </c>
      <c r="R6616" s="4">
        <v>319.33999999999997</v>
      </c>
      <c r="S6616" s="2">
        <f t="shared" si="327"/>
        <v>0.15998997995991981</v>
      </c>
    </row>
    <row r="6617" spans="1:19" x14ac:dyDescent="0.3">
      <c r="A6617" s="6">
        <v>6907</v>
      </c>
      <c r="B6617" t="s">
        <v>7987</v>
      </c>
      <c r="C6617" s="11">
        <v>45692</v>
      </c>
      <c r="D6617" s="1" t="str">
        <f t="shared" si="325"/>
        <v>2025</v>
      </c>
      <c r="E6617" s="12" t="str">
        <f t="shared" si="326"/>
        <v>February</v>
      </c>
      <c r="F6617" t="s">
        <v>14</v>
      </c>
      <c r="G6617" t="s">
        <v>9662</v>
      </c>
      <c r="H6617" t="s">
        <v>24</v>
      </c>
      <c r="I6617" t="s">
        <v>16</v>
      </c>
      <c r="J6617" t="s">
        <v>34</v>
      </c>
      <c r="K6617" s="6">
        <v>7</v>
      </c>
      <c r="L6617" s="6" t="str">
        <f t="shared" si="328"/>
        <v>Large</v>
      </c>
      <c r="M6617" s="7">
        <v>199</v>
      </c>
      <c r="N6617" s="2">
        <v>0.15</v>
      </c>
      <c r="O6617" s="3">
        <v>1184.05</v>
      </c>
      <c r="P6617" s="3">
        <f>O6617/K6617</f>
        <v>169.15</v>
      </c>
      <c r="Q6617" s="3">
        <f>R6617/M6617</f>
        <v>1.6713567839195982</v>
      </c>
      <c r="R6617" s="4">
        <v>332.6</v>
      </c>
      <c r="S6617" s="2">
        <f t="shared" si="327"/>
        <v>0.28090029981841985</v>
      </c>
    </row>
    <row r="6618" spans="1:19" x14ac:dyDescent="0.3">
      <c r="A6618" s="6">
        <v>6908</v>
      </c>
      <c r="B6618" t="s">
        <v>7988</v>
      </c>
      <c r="C6618" s="11">
        <v>45581</v>
      </c>
      <c r="D6618" s="1" t="str">
        <f t="shared" si="325"/>
        <v>2024</v>
      </c>
      <c r="E6618" s="12" t="str">
        <f t="shared" si="326"/>
        <v>October</v>
      </c>
      <c r="F6618" t="s">
        <v>40</v>
      </c>
      <c r="G6618" t="s">
        <v>9662</v>
      </c>
      <c r="H6618" t="s">
        <v>15</v>
      </c>
      <c r="I6618" t="s">
        <v>19</v>
      </c>
      <c r="J6618" t="s">
        <v>42</v>
      </c>
      <c r="K6618" s="6">
        <v>4</v>
      </c>
      <c r="L6618" s="6" t="str">
        <f t="shared" si="328"/>
        <v>Midium</v>
      </c>
      <c r="M6618" s="7">
        <v>499</v>
      </c>
      <c r="N6618" s="2">
        <v>0.05</v>
      </c>
      <c r="O6618" s="3">
        <v>1896.2</v>
      </c>
      <c r="P6618" s="3">
        <f>O6618/K6618</f>
        <v>474.05</v>
      </c>
      <c r="Q6618" s="3">
        <f>R6618/M6618</f>
        <v>0.50356713426853705</v>
      </c>
      <c r="R6618" s="4">
        <v>251.28</v>
      </c>
      <c r="S6618" s="2">
        <f t="shared" si="327"/>
        <v>0.13251766691277292</v>
      </c>
    </row>
    <row r="6619" spans="1:19" x14ac:dyDescent="0.3">
      <c r="A6619" s="6">
        <v>6909</v>
      </c>
      <c r="B6619" t="s">
        <v>7989</v>
      </c>
      <c r="C6619" s="11">
        <v>45388</v>
      </c>
      <c r="D6619" s="1" t="str">
        <f t="shared" si="325"/>
        <v>2024</v>
      </c>
      <c r="E6619" s="12" t="str">
        <f t="shared" si="326"/>
        <v>April</v>
      </c>
      <c r="F6619" t="s">
        <v>22</v>
      </c>
      <c r="G6619" t="s">
        <v>9662</v>
      </c>
      <c r="H6619" t="s">
        <v>15</v>
      </c>
      <c r="I6619" t="s">
        <v>19</v>
      </c>
      <c r="J6619" t="s">
        <v>20</v>
      </c>
      <c r="K6619" s="6">
        <v>9</v>
      </c>
      <c r="L6619" s="6" t="str">
        <f t="shared" si="328"/>
        <v>Large</v>
      </c>
      <c r="M6619" s="7">
        <v>799</v>
      </c>
      <c r="N6619" s="2">
        <v>0</v>
      </c>
      <c r="O6619" s="3">
        <v>7191</v>
      </c>
      <c r="P6619" s="3">
        <f>O6619/K6619</f>
        <v>799</v>
      </c>
      <c r="Q6619" s="3">
        <f>R6619/M6619</f>
        <v>2.4116145181476849</v>
      </c>
      <c r="R6619" s="4">
        <v>1926.88</v>
      </c>
      <c r="S6619" s="2">
        <f t="shared" si="327"/>
        <v>0.26795716868307606</v>
      </c>
    </row>
    <row r="6620" spans="1:19" x14ac:dyDescent="0.3">
      <c r="A6620" s="6">
        <v>6910</v>
      </c>
      <c r="B6620" t="s">
        <v>7990</v>
      </c>
      <c r="C6620" s="11">
        <v>45975</v>
      </c>
      <c r="D6620" s="1" t="str">
        <f t="shared" si="325"/>
        <v>2025</v>
      </c>
      <c r="E6620" s="12" t="str">
        <f t="shared" si="326"/>
        <v>November</v>
      </c>
      <c r="F6620" t="s">
        <v>29</v>
      </c>
      <c r="G6620" t="s">
        <v>9662</v>
      </c>
      <c r="H6620" t="s">
        <v>37</v>
      </c>
      <c r="I6620" t="s">
        <v>19</v>
      </c>
      <c r="J6620" t="s">
        <v>25</v>
      </c>
      <c r="K6620" s="6">
        <v>9</v>
      </c>
      <c r="L6620" s="6" t="str">
        <f t="shared" si="328"/>
        <v>Large</v>
      </c>
      <c r="M6620" s="7">
        <v>799</v>
      </c>
      <c r="N6620" s="2">
        <v>0.1</v>
      </c>
      <c r="O6620" s="3">
        <v>6471.9</v>
      </c>
      <c r="P6620" s="3">
        <f>O6620/K6620</f>
        <v>719.09999999999991</v>
      </c>
      <c r="Q6620" s="3">
        <f>R6620/M6620</f>
        <v>2.1593116395494367</v>
      </c>
      <c r="R6620" s="4">
        <v>1725.29</v>
      </c>
      <c r="S6620" s="2">
        <f t="shared" si="327"/>
        <v>0.26658168389499221</v>
      </c>
    </row>
    <row r="6621" spans="1:19" x14ac:dyDescent="0.3">
      <c r="A6621" s="6">
        <v>6911</v>
      </c>
      <c r="B6621" t="s">
        <v>7991</v>
      </c>
      <c r="C6621" s="11">
        <v>45778</v>
      </c>
      <c r="D6621" s="1" t="str">
        <f t="shared" si="325"/>
        <v>2025</v>
      </c>
      <c r="E6621" s="12" t="str">
        <f t="shared" si="326"/>
        <v>May</v>
      </c>
      <c r="F6621" t="s">
        <v>14</v>
      </c>
      <c r="G6621" t="s">
        <v>4553</v>
      </c>
      <c r="H6621" t="s">
        <v>37</v>
      </c>
      <c r="I6621" t="s">
        <v>19</v>
      </c>
      <c r="J6621" t="s">
        <v>42</v>
      </c>
      <c r="K6621" s="6">
        <v>3</v>
      </c>
      <c r="L6621" s="6" t="str">
        <f t="shared" si="328"/>
        <v>Small</v>
      </c>
      <c r="M6621" s="7">
        <v>799</v>
      </c>
      <c r="N6621" s="2">
        <v>0</v>
      </c>
      <c r="O6621" s="3">
        <v>2397</v>
      </c>
      <c r="P6621" s="3">
        <f>O6621/K6621</f>
        <v>799</v>
      </c>
      <c r="Q6621" s="3">
        <f>R6621/M6621</f>
        <v>0.34973717146433042</v>
      </c>
      <c r="R6621" s="4">
        <v>279.44</v>
      </c>
      <c r="S6621" s="2">
        <f t="shared" si="327"/>
        <v>0.1165790571547768</v>
      </c>
    </row>
    <row r="6622" spans="1:19" x14ac:dyDescent="0.3">
      <c r="A6622" s="6">
        <v>6912</v>
      </c>
      <c r="B6622" t="s">
        <v>7992</v>
      </c>
      <c r="C6622" s="11">
        <v>45776</v>
      </c>
      <c r="D6622" s="1" t="str">
        <f t="shared" si="325"/>
        <v>2025</v>
      </c>
      <c r="E6622" s="12" t="str">
        <f t="shared" si="326"/>
        <v>April</v>
      </c>
      <c r="F6622" t="s">
        <v>14</v>
      </c>
      <c r="G6622" t="s">
        <v>9662</v>
      </c>
      <c r="H6622" t="s">
        <v>24</v>
      </c>
      <c r="I6622" t="s">
        <v>19</v>
      </c>
      <c r="J6622" t="s">
        <v>42</v>
      </c>
      <c r="K6622" s="6">
        <v>8</v>
      </c>
      <c r="L6622" s="6" t="str">
        <f t="shared" si="328"/>
        <v>Large</v>
      </c>
      <c r="M6622" s="7">
        <v>149</v>
      </c>
      <c r="N6622" s="2">
        <v>0</v>
      </c>
      <c r="O6622" s="3">
        <v>1192</v>
      </c>
      <c r="P6622" s="3">
        <f>O6622/K6622</f>
        <v>149</v>
      </c>
      <c r="Q6622" s="3">
        <f>R6622/M6622</f>
        <v>1.2111409395973154</v>
      </c>
      <c r="R6622" s="4">
        <v>180.46</v>
      </c>
      <c r="S6622" s="2">
        <f t="shared" si="327"/>
        <v>0.15139261744966442</v>
      </c>
    </row>
    <row r="6623" spans="1:19" x14ac:dyDescent="0.3">
      <c r="A6623" s="6">
        <v>6913</v>
      </c>
      <c r="B6623" t="s">
        <v>7993</v>
      </c>
      <c r="C6623" s="11">
        <v>45466</v>
      </c>
      <c r="D6623" s="1" t="str">
        <f t="shared" si="325"/>
        <v>2024</v>
      </c>
      <c r="E6623" s="12" t="str">
        <f t="shared" si="326"/>
        <v>June</v>
      </c>
      <c r="F6623" t="s">
        <v>40</v>
      </c>
      <c r="G6623" t="s">
        <v>5032</v>
      </c>
      <c r="H6623" t="s">
        <v>37</v>
      </c>
      <c r="I6623" t="s">
        <v>19</v>
      </c>
      <c r="J6623" t="s">
        <v>42</v>
      </c>
      <c r="K6623" s="6">
        <v>6</v>
      </c>
      <c r="L6623" s="6" t="str">
        <f t="shared" si="328"/>
        <v>Midium</v>
      </c>
      <c r="M6623" s="7">
        <v>199</v>
      </c>
      <c r="N6623" s="2">
        <v>0.15</v>
      </c>
      <c r="O6623" s="3">
        <v>1014.9</v>
      </c>
      <c r="P6623" s="3">
        <f>O6623/K6623</f>
        <v>169.15</v>
      </c>
      <c r="Q6623" s="3">
        <f>R6623/M6623</f>
        <v>0.76010050251256278</v>
      </c>
      <c r="R6623" s="4">
        <v>151.26</v>
      </c>
      <c r="S6623" s="2">
        <f t="shared" si="327"/>
        <v>0.14903931421814956</v>
      </c>
    </row>
    <row r="6624" spans="1:19" x14ac:dyDescent="0.3">
      <c r="A6624" s="6">
        <v>6914</v>
      </c>
      <c r="B6624" t="s">
        <v>7994</v>
      </c>
      <c r="C6624" s="11">
        <v>45541</v>
      </c>
      <c r="D6624" s="1" t="str">
        <f t="shared" ref="D6624:D6687" si="329">TEXT(C6624, "yyyy")</f>
        <v>2024</v>
      </c>
      <c r="E6624" s="12" t="str">
        <f t="shared" ref="E6624:E6687" si="330">TEXT(C6624, "mmmm")</f>
        <v>September</v>
      </c>
      <c r="F6624" t="s">
        <v>40</v>
      </c>
      <c r="G6624" t="s">
        <v>9662</v>
      </c>
      <c r="H6624" t="s">
        <v>15</v>
      </c>
      <c r="I6624" t="s">
        <v>16</v>
      </c>
      <c r="J6624" t="s">
        <v>38</v>
      </c>
      <c r="K6624" s="6">
        <v>3</v>
      </c>
      <c r="L6624" s="6" t="str">
        <f t="shared" si="328"/>
        <v>Small</v>
      </c>
      <c r="M6624" s="7">
        <v>799</v>
      </c>
      <c r="N6624" s="2">
        <v>0.05</v>
      </c>
      <c r="O6624" s="3">
        <v>2277.15</v>
      </c>
      <c r="P6624" s="3">
        <f>O6624/K6624</f>
        <v>759.05000000000007</v>
      </c>
      <c r="Q6624" s="3">
        <f>R6624/M6624</f>
        <v>0.65764705882352947</v>
      </c>
      <c r="R6624" s="4">
        <v>525.46</v>
      </c>
      <c r="S6624" s="2">
        <f t="shared" ref="S6624:S6687" si="331">R6624/O6624</f>
        <v>0.23075335397316823</v>
      </c>
    </row>
    <row r="6625" spans="1:19" x14ac:dyDescent="0.3">
      <c r="A6625" s="6">
        <v>6915</v>
      </c>
      <c r="B6625" t="s">
        <v>7995</v>
      </c>
      <c r="C6625" s="11">
        <v>45751</v>
      </c>
      <c r="D6625" s="1" t="str">
        <f t="shared" si="329"/>
        <v>2025</v>
      </c>
      <c r="E6625" s="12" t="str">
        <f t="shared" si="330"/>
        <v>April</v>
      </c>
      <c r="F6625" t="s">
        <v>40</v>
      </c>
      <c r="G6625" t="s">
        <v>1088</v>
      </c>
      <c r="H6625" t="s">
        <v>37</v>
      </c>
      <c r="I6625" t="s">
        <v>19</v>
      </c>
      <c r="J6625" t="s">
        <v>42</v>
      </c>
      <c r="K6625" s="6">
        <v>3</v>
      </c>
      <c r="L6625" s="6" t="str">
        <f t="shared" si="328"/>
        <v>Small</v>
      </c>
      <c r="M6625" s="7">
        <v>99</v>
      </c>
      <c r="N6625" s="2">
        <v>0.05</v>
      </c>
      <c r="O6625" s="3">
        <v>282.14999999999998</v>
      </c>
      <c r="P6625" s="3">
        <f>O6625/K6625</f>
        <v>94.05</v>
      </c>
      <c r="Q6625" s="3">
        <f>R6625/M6625</f>
        <v>0.15202020202020203</v>
      </c>
      <c r="R6625" s="4">
        <v>15.05</v>
      </c>
      <c r="S6625" s="2">
        <f t="shared" si="331"/>
        <v>5.3340421761474396E-2</v>
      </c>
    </row>
    <row r="6626" spans="1:19" x14ac:dyDescent="0.3">
      <c r="A6626" s="6">
        <v>6916</v>
      </c>
      <c r="B6626" t="s">
        <v>7996</v>
      </c>
      <c r="C6626" s="11">
        <v>45466</v>
      </c>
      <c r="D6626" s="1" t="str">
        <f t="shared" si="329"/>
        <v>2024</v>
      </c>
      <c r="E6626" s="12" t="str">
        <f t="shared" si="330"/>
        <v>June</v>
      </c>
      <c r="F6626" t="s">
        <v>40</v>
      </c>
      <c r="G6626" t="s">
        <v>9662</v>
      </c>
      <c r="H6626" t="s">
        <v>15</v>
      </c>
      <c r="I6626" t="s">
        <v>16</v>
      </c>
      <c r="J6626" t="s">
        <v>38</v>
      </c>
      <c r="K6626" s="6">
        <v>7</v>
      </c>
      <c r="L6626" s="6" t="str">
        <f t="shared" si="328"/>
        <v>Large</v>
      </c>
      <c r="M6626" s="7">
        <v>99</v>
      </c>
      <c r="N6626" s="2">
        <v>0.1</v>
      </c>
      <c r="O6626" s="3">
        <v>623.70000000000005</v>
      </c>
      <c r="P6626" s="3">
        <f>O6626/K6626</f>
        <v>89.100000000000009</v>
      </c>
      <c r="Q6626" s="3">
        <f>R6626/M6626</f>
        <v>0.67181818181818187</v>
      </c>
      <c r="R6626" s="4">
        <v>66.510000000000005</v>
      </c>
      <c r="S6626" s="2">
        <f t="shared" si="331"/>
        <v>0.10663780663780664</v>
      </c>
    </row>
    <row r="6627" spans="1:19" x14ac:dyDescent="0.3">
      <c r="A6627" s="6">
        <v>6917</v>
      </c>
      <c r="B6627" t="s">
        <v>7997</v>
      </c>
      <c r="C6627" s="11">
        <v>45562</v>
      </c>
      <c r="D6627" s="1" t="str">
        <f t="shared" si="329"/>
        <v>2024</v>
      </c>
      <c r="E6627" s="12" t="str">
        <f t="shared" si="330"/>
        <v>September</v>
      </c>
      <c r="F6627" t="s">
        <v>14</v>
      </c>
      <c r="G6627" t="s">
        <v>9662</v>
      </c>
      <c r="H6627" t="s">
        <v>15</v>
      </c>
      <c r="I6627" t="s">
        <v>19</v>
      </c>
      <c r="J6627" t="s">
        <v>32</v>
      </c>
      <c r="K6627" s="6">
        <v>6</v>
      </c>
      <c r="L6627" s="6" t="str">
        <f t="shared" si="328"/>
        <v>Midium</v>
      </c>
      <c r="M6627" s="7">
        <v>999</v>
      </c>
      <c r="N6627" s="2">
        <v>0.15</v>
      </c>
      <c r="O6627" s="3">
        <v>5094.8999999999996</v>
      </c>
      <c r="P6627" s="3">
        <f>O6627/K6627</f>
        <v>849.15</v>
      </c>
      <c r="Q6627" s="3">
        <f>R6627/M6627</f>
        <v>1.2911111111111111</v>
      </c>
      <c r="R6627" s="4">
        <v>1289.82</v>
      </c>
      <c r="S6627" s="2">
        <f t="shared" si="331"/>
        <v>0.25315904139433554</v>
      </c>
    </row>
    <row r="6628" spans="1:19" x14ac:dyDescent="0.3">
      <c r="A6628" s="6">
        <v>6918</v>
      </c>
      <c r="B6628" t="s">
        <v>7998</v>
      </c>
      <c r="C6628" s="11">
        <v>45492</v>
      </c>
      <c r="D6628" s="1" t="str">
        <f t="shared" si="329"/>
        <v>2024</v>
      </c>
      <c r="E6628" s="12" t="str">
        <f t="shared" si="330"/>
        <v>July</v>
      </c>
      <c r="F6628" t="s">
        <v>29</v>
      </c>
      <c r="G6628" t="s">
        <v>9662</v>
      </c>
      <c r="H6628" t="s">
        <v>24</v>
      </c>
      <c r="I6628" t="s">
        <v>16</v>
      </c>
      <c r="J6628" t="s">
        <v>34</v>
      </c>
      <c r="K6628" s="6">
        <v>7</v>
      </c>
      <c r="L6628" s="6" t="str">
        <f t="shared" si="328"/>
        <v>Large</v>
      </c>
      <c r="M6628" s="7">
        <v>799</v>
      </c>
      <c r="N6628" s="2">
        <v>0.15</v>
      </c>
      <c r="O6628" s="3">
        <v>4754.05</v>
      </c>
      <c r="P6628" s="3">
        <f>O6628/K6628</f>
        <v>679.15</v>
      </c>
      <c r="Q6628" s="3">
        <f>R6628/M6628</f>
        <v>1.5323529411764705</v>
      </c>
      <c r="R6628" s="4">
        <v>1224.3499999999999</v>
      </c>
      <c r="S6628" s="2">
        <f t="shared" si="331"/>
        <v>0.25753830944142359</v>
      </c>
    </row>
    <row r="6629" spans="1:19" x14ac:dyDescent="0.3">
      <c r="A6629" s="6">
        <v>6919</v>
      </c>
      <c r="B6629" t="s">
        <v>7999</v>
      </c>
      <c r="C6629" s="11">
        <v>45531</v>
      </c>
      <c r="D6629" s="1" t="str">
        <f t="shared" si="329"/>
        <v>2024</v>
      </c>
      <c r="E6629" s="12" t="str">
        <f t="shared" si="330"/>
        <v>August</v>
      </c>
      <c r="F6629" t="s">
        <v>40</v>
      </c>
      <c r="G6629" t="s">
        <v>9662</v>
      </c>
      <c r="H6629" t="s">
        <v>24</v>
      </c>
      <c r="I6629" t="s">
        <v>19</v>
      </c>
      <c r="J6629" t="s">
        <v>25</v>
      </c>
      <c r="K6629" s="6">
        <v>4</v>
      </c>
      <c r="L6629" s="6" t="str">
        <f t="shared" si="328"/>
        <v>Midium</v>
      </c>
      <c r="M6629" s="7">
        <v>499</v>
      </c>
      <c r="N6629" s="2">
        <v>0</v>
      </c>
      <c r="O6629" s="3">
        <v>1996</v>
      </c>
      <c r="P6629" s="3">
        <f>O6629/K6629</f>
        <v>499</v>
      </c>
      <c r="Q6629" s="3">
        <f>R6629/M6629</f>
        <v>0.22625250501002006</v>
      </c>
      <c r="R6629" s="4">
        <v>112.9</v>
      </c>
      <c r="S6629" s="2">
        <f t="shared" si="331"/>
        <v>5.6563126252505015E-2</v>
      </c>
    </row>
    <row r="6630" spans="1:19" x14ac:dyDescent="0.3">
      <c r="A6630" s="6">
        <v>6920</v>
      </c>
      <c r="B6630" t="s">
        <v>8000</v>
      </c>
      <c r="C6630" s="11">
        <v>46019</v>
      </c>
      <c r="D6630" s="1" t="str">
        <f t="shared" si="329"/>
        <v>2025</v>
      </c>
      <c r="E6630" s="12" t="str">
        <f t="shared" si="330"/>
        <v>December</v>
      </c>
      <c r="F6630" t="s">
        <v>14</v>
      </c>
      <c r="G6630" t="s">
        <v>5166</v>
      </c>
      <c r="H6630" t="s">
        <v>15</v>
      </c>
      <c r="I6630" t="s">
        <v>19</v>
      </c>
      <c r="J6630" t="s">
        <v>20</v>
      </c>
      <c r="K6630" s="6">
        <v>6</v>
      </c>
      <c r="L6630" s="6" t="str">
        <f t="shared" si="328"/>
        <v>Midium</v>
      </c>
      <c r="M6630" s="7">
        <v>149</v>
      </c>
      <c r="N6630" s="2">
        <v>0</v>
      </c>
      <c r="O6630" s="3">
        <v>894</v>
      </c>
      <c r="P6630" s="3">
        <f>O6630/K6630</f>
        <v>149</v>
      </c>
      <c r="Q6630" s="3">
        <f>R6630/M6630</f>
        <v>1.3650335570469798</v>
      </c>
      <c r="R6630" s="4">
        <v>203.39</v>
      </c>
      <c r="S6630" s="2">
        <f t="shared" si="331"/>
        <v>0.22750559284116328</v>
      </c>
    </row>
    <row r="6631" spans="1:19" x14ac:dyDescent="0.3">
      <c r="A6631" s="6">
        <v>6921</v>
      </c>
      <c r="B6631" t="s">
        <v>8001</v>
      </c>
      <c r="C6631" s="11">
        <v>45733</v>
      </c>
      <c r="D6631" s="1" t="str">
        <f t="shared" si="329"/>
        <v>2025</v>
      </c>
      <c r="E6631" s="12" t="str">
        <f t="shared" si="330"/>
        <v>March</v>
      </c>
      <c r="F6631" t="s">
        <v>40</v>
      </c>
      <c r="G6631" t="s">
        <v>3371</v>
      </c>
      <c r="H6631" t="s">
        <v>15</v>
      </c>
      <c r="I6631" t="s">
        <v>16</v>
      </c>
      <c r="J6631" t="s">
        <v>34</v>
      </c>
      <c r="K6631" s="6">
        <v>4</v>
      </c>
      <c r="L6631" s="6" t="str">
        <f t="shared" si="328"/>
        <v>Midium</v>
      </c>
      <c r="M6631" s="7">
        <v>199</v>
      </c>
      <c r="N6631" s="2">
        <v>0.1</v>
      </c>
      <c r="O6631" s="3">
        <v>716.4</v>
      </c>
      <c r="P6631" s="3">
        <f>O6631/K6631</f>
        <v>179.1</v>
      </c>
      <c r="Q6631" s="3">
        <f>R6631/M6631</f>
        <v>0.90934673366834173</v>
      </c>
      <c r="R6631" s="4">
        <v>180.96</v>
      </c>
      <c r="S6631" s="2">
        <f t="shared" si="331"/>
        <v>0.25259631490787271</v>
      </c>
    </row>
    <row r="6632" spans="1:19" x14ac:dyDescent="0.3">
      <c r="A6632" s="6">
        <v>6922</v>
      </c>
      <c r="B6632" t="s">
        <v>8002</v>
      </c>
      <c r="C6632" s="11">
        <v>45692</v>
      </c>
      <c r="D6632" s="1" t="str">
        <f t="shared" si="329"/>
        <v>2025</v>
      </c>
      <c r="E6632" s="12" t="str">
        <f t="shared" si="330"/>
        <v>February</v>
      </c>
      <c r="F6632" t="s">
        <v>22</v>
      </c>
      <c r="G6632" t="s">
        <v>9662</v>
      </c>
      <c r="H6632" t="s">
        <v>15</v>
      </c>
      <c r="I6632" t="s">
        <v>16</v>
      </c>
      <c r="J6632" t="s">
        <v>34</v>
      </c>
      <c r="K6632" s="6">
        <v>6</v>
      </c>
      <c r="L6632" s="6" t="str">
        <f t="shared" si="328"/>
        <v>Midium</v>
      </c>
      <c r="M6632" s="7">
        <v>99</v>
      </c>
      <c r="N6632" s="2">
        <v>0.15</v>
      </c>
      <c r="O6632" s="3">
        <v>504.9</v>
      </c>
      <c r="P6632" s="3">
        <f>O6632/K6632</f>
        <v>84.149999999999991</v>
      </c>
      <c r="Q6632" s="3">
        <f>R6632/M6632</f>
        <v>0.40535353535353535</v>
      </c>
      <c r="R6632" s="4">
        <v>40.130000000000003</v>
      </c>
      <c r="S6632" s="2">
        <f t="shared" si="331"/>
        <v>7.9481085363438314E-2</v>
      </c>
    </row>
    <row r="6633" spans="1:19" x14ac:dyDescent="0.3">
      <c r="A6633" s="6">
        <v>6923</v>
      </c>
      <c r="B6633" t="s">
        <v>8003</v>
      </c>
      <c r="C6633" s="11">
        <v>45694</v>
      </c>
      <c r="D6633" s="1" t="str">
        <f t="shared" si="329"/>
        <v>2025</v>
      </c>
      <c r="E6633" s="12" t="str">
        <f t="shared" si="330"/>
        <v>February</v>
      </c>
      <c r="F6633" t="s">
        <v>40</v>
      </c>
      <c r="G6633" t="s">
        <v>9662</v>
      </c>
      <c r="H6633" t="s">
        <v>15</v>
      </c>
      <c r="I6633" t="s">
        <v>19</v>
      </c>
      <c r="J6633" t="s">
        <v>25</v>
      </c>
      <c r="K6633" s="6">
        <v>9</v>
      </c>
      <c r="L6633" s="6" t="str">
        <f t="shared" si="328"/>
        <v>Large</v>
      </c>
      <c r="M6633" s="7">
        <v>499</v>
      </c>
      <c r="N6633" s="2">
        <v>0.1</v>
      </c>
      <c r="O6633" s="3">
        <v>4041.9</v>
      </c>
      <c r="P6633" s="3">
        <f>O6633/K6633</f>
        <v>449.1</v>
      </c>
      <c r="Q6633" s="3">
        <f>R6633/M6633</f>
        <v>1.2969739478957918</v>
      </c>
      <c r="R6633" s="4">
        <v>647.19000000000005</v>
      </c>
      <c r="S6633" s="2">
        <f t="shared" si="331"/>
        <v>0.16012024048096193</v>
      </c>
    </row>
    <row r="6634" spans="1:19" x14ac:dyDescent="0.3">
      <c r="A6634" s="6">
        <v>6924</v>
      </c>
      <c r="B6634" t="s">
        <v>8004</v>
      </c>
      <c r="C6634" s="11">
        <v>45307</v>
      </c>
      <c r="D6634" s="1" t="str">
        <f t="shared" si="329"/>
        <v>2024</v>
      </c>
      <c r="E6634" s="12" t="str">
        <f t="shared" si="330"/>
        <v>January</v>
      </c>
      <c r="F6634" t="s">
        <v>40</v>
      </c>
      <c r="G6634" t="s">
        <v>8005</v>
      </c>
      <c r="H6634" t="s">
        <v>37</v>
      </c>
      <c r="I6634" t="s">
        <v>19</v>
      </c>
      <c r="J6634" t="s">
        <v>42</v>
      </c>
      <c r="K6634" s="6">
        <v>9</v>
      </c>
      <c r="L6634" s="6" t="str">
        <f t="shared" si="328"/>
        <v>Large</v>
      </c>
      <c r="M6634" s="7">
        <v>999</v>
      </c>
      <c r="N6634" s="2">
        <v>0.05</v>
      </c>
      <c r="O6634" s="3">
        <v>8541.4500000000007</v>
      </c>
      <c r="P6634" s="3">
        <f>O6634/K6634</f>
        <v>949.05000000000007</v>
      </c>
      <c r="Q6634" s="3">
        <f>R6634/M6634</f>
        <v>1.7856356356356355</v>
      </c>
      <c r="R6634" s="4">
        <v>1783.85</v>
      </c>
      <c r="S6634" s="2">
        <f t="shared" si="331"/>
        <v>0.20884627317375853</v>
      </c>
    </row>
    <row r="6635" spans="1:19" x14ac:dyDescent="0.3">
      <c r="A6635" s="6">
        <v>6925</v>
      </c>
      <c r="B6635" t="s">
        <v>8006</v>
      </c>
      <c r="C6635" s="11">
        <v>45633</v>
      </c>
      <c r="D6635" s="1" t="str">
        <f t="shared" si="329"/>
        <v>2024</v>
      </c>
      <c r="E6635" s="12" t="str">
        <f t="shared" si="330"/>
        <v>December</v>
      </c>
      <c r="F6635" t="s">
        <v>22</v>
      </c>
      <c r="G6635" t="s">
        <v>9662</v>
      </c>
      <c r="H6635" t="s">
        <v>24</v>
      </c>
      <c r="I6635" t="s">
        <v>19</v>
      </c>
      <c r="J6635" t="s">
        <v>32</v>
      </c>
      <c r="K6635" s="6">
        <v>5</v>
      </c>
      <c r="L6635" s="6" t="str">
        <f t="shared" si="328"/>
        <v>Midium</v>
      </c>
      <c r="M6635" s="7">
        <v>299</v>
      </c>
      <c r="N6635" s="2">
        <v>0.1</v>
      </c>
      <c r="O6635" s="3">
        <v>1345.5</v>
      </c>
      <c r="P6635" s="3">
        <f>O6635/K6635</f>
        <v>269.10000000000002</v>
      </c>
      <c r="Q6635" s="3">
        <f>R6635/M6635</f>
        <v>1.3300668896321071</v>
      </c>
      <c r="R6635" s="4">
        <v>397.69</v>
      </c>
      <c r="S6635" s="2">
        <f t="shared" si="331"/>
        <v>0.29557041991824601</v>
      </c>
    </row>
    <row r="6636" spans="1:19" x14ac:dyDescent="0.3">
      <c r="A6636" s="6">
        <v>6926</v>
      </c>
      <c r="B6636" t="s">
        <v>8007</v>
      </c>
      <c r="C6636" s="11">
        <v>45791</v>
      </c>
      <c r="D6636" s="1" t="str">
        <f t="shared" si="329"/>
        <v>2025</v>
      </c>
      <c r="E6636" s="12" t="str">
        <f t="shared" si="330"/>
        <v>May</v>
      </c>
      <c r="F6636" t="s">
        <v>14</v>
      </c>
      <c r="G6636" t="s">
        <v>9662</v>
      </c>
      <c r="H6636" t="s">
        <v>24</v>
      </c>
      <c r="I6636" t="s">
        <v>19</v>
      </c>
      <c r="J6636" t="s">
        <v>25</v>
      </c>
      <c r="K6636" s="6">
        <v>10</v>
      </c>
      <c r="L6636" s="6" t="str">
        <f t="shared" si="328"/>
        <v>Large</v>
      </c>
      <c r="M6636" s="7">
        <v>199</v>
      </c>
      <c r="N6636" s="2">
        <v>0</v>
      </c>
      <c r="O6636" s="3">
        <v>1990</v>
      </c>
      <c r="P6636" s="3">
        <f>O6636/K6636</f>
        <v>199</v>
      </c>
      <c r="Q6636" s="3">
        <f>R6636/M6636</f>
        <v>0.63452261306532665</v>
      </c>
      <c r="R6636" s="4">
        <v>126.27</v>
      </c>
      <c r="S6636" s="2">
        <f t="shared" si="331"/>
        <v>6.3452261306532656E-2</v>
      </c>
    </row>
    <row r="6637" spans="1:19" x14ac:dyDescent="0.3">
      <c r="A6637" s="6">
        <v>6927</v>
      </c>
      <c r="B6637" t="s">
        <v>8008</v>
      </c>
      <c r="C6637" s="11">
        <v>45355</v>
      </c>
      <c r="D6637" s="1" t="str">
        <f t="shared" si="329"/>
        <v>2024</v>
      </c>
      <c r="E6637" s="12" t="str">
        <f t="shared" si="330"/>
        <v>March</v>
      </c>
      <c r="F6637" t="s">
        <v>14</v>
      </c>
      <c r="G6637" t="s">
        <v>7030</v>
      </c>
      <c r="H6637" t="s">
        <v>24</v>
      </c>
      <c r="I6637" t="s">
        <v>19</v>
      </c>
      <c r="J6637" t="s">
        <v>42</v>
      </c>
      <c r="K6637" s="6">
        <v>2</v>
      </c>
      <c r="L6637" s="6" t="str">
        <f t="shared" si="328"/>
        <v>Small</v>
      </c>
      <c r="M6637" s="7">
        <v>499</v>
      </c>
      <c r="N6637" s="2">
        <v>0.05</v>
      </c>
      <c r="O6637" s="3">
        <v>948.1</v>
      </c>
      <c r="P6637" s="3">
        <f>O6637/K6637</f>
        <v>474.05</v>
      </c>
      <c r="Q6637" s="3">
        <f>R6637/M6637</f>
        <v>0.28665330661322641</v>
      </c>
      <c r="R6637" s="4">
        <v>143.04</v>
      </c>
      <c r="S6637" s="2">
        <f t="shared" si="331"/>
        <v>0.15087016137538234</v>
      </c>
    </row>
    <row r="6638" spans="1:19" x14ac:dyDescent="0.3">
      <c r="A6638" s="6">
        <v>6928</v>
      </c>
      <c r="B6638" t="s">
        <v>8009</v>
      </c>
      <c r="C6638" s="11">
        <v>45778</v>
      </c>
      <c r="D6638" s="1" t="str">
        <f t="shared" si="329"/>
        <v>2025</v>
      </c>
      <c r="E6638" s="12" t="str">
        <f t="shared" si="330"/>
        <v>May</v>
      </c>
      <c r="F6638" t="s">
        <v>22</v>
      </c>
      <c r="G6638" t="s">
        <v>9662</v>
      </c>
      <c r="H6638" t="s">
        <v>15</v>
      </c>
      <c r="I6638" t="s">
        <v>19</v>
      </c>
      <c r="J6638" t="s">
        <v>32</v>
      </c>
      <c r="K6638" s="6">
        <v>4</v>
      </c>
      <c r="L6638" s="6" t="str">
        <f t="shared" si="328"/>
        <v>Midium</v>
      </c>
      <c r="M6638" s="7">
        <v>99</v>
      </c>
      <c r="N6638" s="2">
        <v>0</v>
      </c>
      <c r="O6638" s="3">
        <v>396</v>
      </c>
      <c r="P6638" s="3">
        <f>O6638/K6638</f>
        <v>99</v>
      </c>
      <c r="Q6638" s="3">
        <f>R6638/M6638</f>
        <v>0.48393939393939389</v>
      </c>
      <c r="R6638" s="4">
        <v>47.91</v>
      </c>
      <c r="S6638" s="2">
        <f t="shared" si="331"/>
        <v>0.12098484848484847</v>
      </c>
    </row>
    <row r="6639" spans="1:19" x14ac:dyDescent="0.3">
      <c r="A6639" s="6">
        <v>6929</v>
      </c>
      <c r="B6639" t="s">
        <v>8010</v>
      </c>
      <c r="C6639" s="11">
        <v>45970</v>
      </c>
      <c r="D6639" s="1" t="str">
        <f t="shared" si="329"/>
        <v>2025</v>
      </c>
      <c r="E6639" s="12" t="str">
        <f t="shared" si="330"/>
        <v>November</v>
      </c>
      <c r="F6639" t="s">
        <v>14</v>
      </c>
      <c r="G6639" t="s">
        <v>1502</v>
      </c>
      <c r="H6639" t="s">
        <v>37</v>
      </c>
      <c r="I6639" t="s">
        <v>27</v>
      </c>
      <c r="J6639" t="s">
        <v>47</v>
      </c>
      <c r="K6639" s="6">
        <v>10</v>
      </c>
      <c r="L6639" s="6" t="str">
        <f t="shared" si="328"/>
        <v>Large</v>
      </c>
      <c r="M6639" s="7">
        <v>149</v>
      </c>
      <c r="N6639" s="2">
        <v>0</v>
      </c>
      <c r="O6639" s="3">
        <v>1490</v>
      </c>
      <c r="P6639" s="3">
        <f>O6639/K6639</f>
        <v>149</v>
      </c>
      <c r="Q6639" s="3">
        <f>R6639/M6639</f>
        <v>1.8944295302013421</v>
      </c>
      <c r="R6639" s="4">
        <v>282.27</v>
      </c>
      <c r="S6639" s="2">
        <f t="shared" si="331"/>
        <v>0.18944295302013422</v>
      </c>
    </row>
    <row r="6640" spans="1:19" x14ac:dyDescent="0.3">
      <c r="A6640" s="6">
        <v>6930</v>
      </c>
      <c r="B6640" t="s">
        <v>8011</v>
      </c>
      <c r="C6640" s="11">
        <v>45489</v>
      </c>
      <c r="D6640" s="1" t="str">
        <f t="shared" si="329"/>
        <v>2024</v>
      </c>
      <c r="E6640" s="12" t="str">
        <f t="shared" si="330"/>
        <v>July</v>
      </c>
      <c r="F6640" t="s">
        <v>29</v>
      </c>
      <c r="G6640" t="s">
        <v>4104</v>
      </c>
      <c r="H6640" t="s">
        <v>24</v>
      </c>
      <c r="I6640" t="s">
        <v>16</v>
      </c>
      <c r="J6640" t="s">
        <v>34</v>
      </c>
      <c r="K6640" s="6">
        <v>6</v>
      </c>
      <c r="L6640" s="6" t="str">
        <f t="shared" si="328"/>
        <v>Midium</v>
      </c>
      <c r="M6640" s="7">
        <v>199</v>
      </c>
      <c r="N6640" s="2">
        <v>0</v>
      </c>
      <c r="O6640" s="3">
        <v>1194</v>
      </c>
      <c r="P6640" s="3">
        <f>O6640/K6640</f>
        <v>199</v>
      </c>
      <c r="Q6640" s="3">
        <f>R6640/M6640</f>
        <v>1.2871356783919596</v>
      </c>
      <c r="R6640" s="4">
        <v>256.14</v>
      </c>
      <c r="S6640" s="2">
        <f t="shared" si="331"/>
        <v>0.21452261306532663</v>
      </c>
    </row>
    <row r="6641" spans="1:19" x14ac:dyDescent="0.3">
      <c r="A6641" s="6">
        <v>6931</v>
      </c>
      <c r="B6641" t="s">
        <v>8012</v>
      </c>
      <c r="C6641" s="11">
        <v>45456</v>
      </c>
      <c r="D6641" s="1" t="str">
        <f t="shared" si="329"/>
        <v>2024</v>
      </c>
      <c r="E6641" s="12" t="str">
        <f t="shared" si="330"/>
        <v>June</v>
      </c>
      <c r="F6641" t="s">
        <v>22</v>
      </c>
      <c r="G6641" t="s">
        <v>9662</v>
      </c>
      <c r="H6641" t="s">
        <v>24</v>
      </c>
      <c r="I6641" t="s">
        <v>27</v>
      </c>
      <c r="J6641" t="s">
        <v>47</v>
      </c>
      <c r="K6641" s="6">
        <v>10</v>
      </c>
      <c r="L6641" s="6" t="str">
        <f t="shared" si="328"/>
        <v>Large</v>
      </c>
      <c r="M6641" s="7">
        <v>99</v>
      </c>
      <c r="N6641" s="2">
        <v>0</v>
      </c>
      <c r="O6641" s="3">
        <v>990</v>
      </c>
      <c r="P6641" s="3">
        <f>O6641/K6641</f>
        <v>99</v>
      </c>
      <c r="Q6641" s="3">
        <f>R6641/M6641</f>
        <v>1.2864646464646465</v>
      </c>
      <c r="R6641" s="4">
        <v>127.36</v>
      </c>
      <c r="S6641" s="2">
        <f t="shared" si="331"/>
        <v>0.12864646464646465</v>
      </c>
    </row>
    <row r="6642" spans="1:19" x14ac:dyDescent="0.3">
      <c r="A6642" s="6">
        <v>6932</v>
      </c>
      <c r="B6642" t="s">
        <v>8013</v>
      </c>
      <c r="C6642" s="11">
        <v>45656</v>
      </c>
      <c r="D6642" s="1" t="str">
        <f t="shared" si="329"/>
        <v>2024</v>
      </c>
      <c r="E6642" s="12" t="str">
        <f t="shared" si="330"/>
        <v>December</v>
      </c>
      <c r="F6642" t="s">
        <v>22</v>
      </c>
      <c r="G6642" t="s">
        <v>9662</v>
      </c>
      <c r="H6642" t="s">
        <v>24</v>
      </c>
      <c r="I6642" t="s">
        <v>19</v>
      </c>
      <c r="J6642" t="s">
        <v>42</v>
      </c>
      <c r="K6642" s="6">
        <v>7</v>
      </c>
      <c r="L6642" s="6" t="str">
        <f t="shared" si="328"/>
        <v>Large</v>
      </c>
      <c r="M6642" s="7">
        <v>149</v>
      </c>
      <c r="N6642" s="2">
        <v>0</v>
      </c>
      <c r="O6642" s="3">
        <v>1043</v>
      </c>
      <c r="P6642" s="3">
        <f>O6642/K6642</f>
        <v>149</v>
      </c>
      <c r="Q6642" s="3">
        <f>R6642/M6642</f>
        <v>1.7290604026845637</v>
      </c>
      <c r="R6642" s="4">
        <v>257.63</v>
      </c>
      <c r="S6642" s="2">
        <f t="shared" si="331"/>
        <v>0.24700862895493766</v>
      </c>
    </row>
    <row r="6643" spans="1:19" x14ac:dyDescent="0.3">
      <c r="A6643" s="6">
        <v>6933</v>
      </c>
      <c r="B6643" t="s">
        <v>8014</v>
      </c>
      <c r="C6643" s="11">
        <v>45562</v>
      </c>
      <c r="D6643" s="1" t="str">
        <f t="shared" si="329"/>
        <v>2024</v>
      </c>
      <c r="E6643" s="12" t="str">
        <f t="shared" si="330"/>
        <v>September</v>
      </c>
      <c r="F6643" t="s">
        <v>29</v>
      </c>
      <c r="G6643" t="s">
        <v>1542</v>
      </c>
      <c r="H6643" t="s">
        <v>24</v>
      </c>
      <c r="I6643" t="s">
        <v>16</v>
      </c>
      <c r="J6643" t="s">
        <v>38</v>
      </c>
      <c r="K6643" s="6">
        <v>2</v>
      </c>
      <c r="L6643" s="6" t="str">
        <f t="shared" si="328"/>
        <v>Small</v>
      </c>
      <c r="M6643" s="7">
        <v>799</v>
      </c>
      <c r="N6643" s="2">
        <v>0.1</v>
      </c>
      <c r="O6643" s="3">
        <v>1438.2</v>
      </c>
      <c r="P6643" s="3">
        <f>O6643/K6643</f>
        <v>719.1</v>
      </c>
      <c r="Q6643" s="3">
        <f>R6643/M6643</f>
        <v>0.36047559449311639</v>
      </c>
      <c r="R6643" s="4">
        <v>288.02</v>
      </c>
      <c r="S6643" s="2">
        <f t="shared" si="331"/>
        <v>0.20026421916284243</v>
      </c>
    </row>
    <row r="6644" spans="1:19" x14ac:dyDescent="0.3">
      <c r="A6644" s="6">
        <v>6934</v>
      </c>
      <c r="B6644" t="s">
        <v>8015</v>
      </c>
      <c r="C6644" s="11">
        <v>45589</v>
      </c>
      <c r="D6644" s="1" t="str">
        <f t="shared" si="329"/>
        <v>2024</v>
      </c>
      <c r="E6644" s="12" t="str">
        <f t="shared" si="330"/>
        <v>October</v>
      </c>
      <c r="F6644" t="s">
        <v>22</v>
      </c>
      <c r="G6644" t="s">
        <v>9662</v>
      </c>
      <c r="H6644" t="s">
        <v>15</v>
      </c>
      <c r="I6644" t="s">
        <v>19</v>
      </c>
      <c r="J6644" t="s">
        <v>32</v>
      </c>
      <c r="K6644" s="6">
        <v>6</v>
      </c>
      <c r="L6644" s="6" t="str">
        <f t="shared" si="328"/>
        <v>Midium</v>
      </c>
      <c r="M6644" s="7">
        <v>799</v>
      </c>
      <c r="N6644" s="2">
        <v>0</v>
      </c>
      <c r="O6644" s="3">
        <v>4794</v>
      </c>
      <c r="P6644" s="3">
        <f>O6644/K6644</f>
        <v>799</v>
      </c>
      <c r="Q6644" s="3">
        <f>R6644/M6644</f>
        <v>1.0464580725907384</v>
      </c>
      <c r="R6644" s="4">
        <v>836.12</v>
      </c>
      <c r="S6644" s="2">
        <f t="shared" si="331"/>
        <v>0.17440967876512306</v>
      </c>
    </row>
    <row r="6645" spans="1:19" x14ac:dyDescent="0.3">
      <c r="A6645" s="6">
        <v>6935</v>
      </c>
      <c r="B6645" t="s">
        <v>8016</v>
      </c>
      <c r="C6645" s="11">
        <v>45858</v>
      </c>
      <c r="D6645" s="1" t="str">
        <f t="shared" si="329"/>
        <v>2025</v>
      </c>
      <c r="E6645" s="12" t="str">
        <f t="shared" si="330"/>
        <v>July</v>
      </c>
      <c r="F6645" t="s">
        <v>14</v>
      </c>
      <c r="G6645" t="s">
        <v>9662</v>
      </c>
      <c r="H6645" t="s">
        <v>15</v>
      </c>
      <c r="I6645" t="s">
        <v>19</v>
      </c>
      <c r="J6645" t="s">
        <v>42</v>
      </c>
      <c r="K6645" s="6">
        <v>3</v>
      </c>
      <c r="L6645" s="6" t="str">
        <f t="shared" si="328"/>
        <v>Small</v>
      </c>
      <c r="M6645" s="7">
        <v>99</v>
      </c>
      <c r="N6645" s="2">
        <v>0.15</v>
      </c>
      <c r="O6645" s="3">
        <v>252.45</v>
      </c>
      <c r="P6645" s="3">
        <f>O6645/K6645</f>
        <v>84.149999999999991</v>
      </c>
      <c r="Q6645" s="3">
        <f>R6645/M6645</f>
        <v>0.31707070707070706</v>
      </c>
      <c r="R6645" s="4">
        <v>31.39</v>
      </c>
      <c r="S6645" s="2">
        <f t="shared" si="331"/>
        <v>0.12434145375321846</v>
      </c>
    </row>
    <row r="6646" spans="1:19" x14ac:dyDescent="0.3">
      <c r="A6646" s="6">
        <v>6936</v>
      </c>
      <c r="B6646" t="s">
        <v>8017</v>
      </c>
      <c r="C6646" s="11">
        <v>45772</v>
      </c>
      <c r="D6646" s="1" t="str">
        <f t="shared" si="329"/>
        <v>2025</v>
      </c>
      <c r="E6646" s="12" t="str">
        <f t="shared" si="330"/>
        <v>April</v>
      </c>
      <c r="F6646" t="s">
        <v>40</v>
      </c>
      <c r="G6646" t="s">
        <v>9662</v>
      </c>
      <c r="H6646" t="s">
        <v>15</v>
      </c>
      <c r="I6646" t="s">
        <v>16</v>
      </c>
      <c r="J6646" t="s">
        <v>34</v>
      </c>
      <c r="K6646" s="6">
        <v>4</v>
      </c>
      <c r="L6646" s="6" t="str">
        <f t="shared" si="328"/>
        <v>Midium</v>
      </c>
      <c r="M6646" s="7">
        <v>199</v>
      </c>
      <c r="N6646" s="2">
        <v>0.1</v>
      </c>
      <c r="O6646" s="3">
        <v>716.4</v>
      </c>
      <c r="P6646" s="3">
        <f>O6646/K6646</f>
        <v>179.1</v>
      </c>
      <c r="Q6646" s="3">
        <f>R6646/M6646</f>
        <v>0.38703517587939695</v>
      </c>
      <c r="R6646" s="4">
        <v>77.02</v>
      </c>
      <c r="S6646" s="2">
        <f t="shared" si="331"/>
        <v>0.10750977107761027</v>
      </c>
    </row>
    <row r="6647" spans="1:19" x14ac:dyDescent="0.3">
      <c r="A6647" s="6">
        <v>6937</v>
      </c>
      <c r="B6647" t="s">
        <v>8018</v>
      </c>
      <c r="C6647" s="11">
        <v>45755</v>
      </c>
      <c r="D6647" s="1" t="str">
        <f t="shared" si="329"/>
        <v>2025</v>
      </c>
      <c r="E6647" s="12" t="str">
        <f t="shared" si="330"/>
        <v>April</v>
      </c>
      <c r="F6647" t="s">
        <v>29</v>
      </c>
      <c r="G6647" t="s">
        <v>2639</v>
      </c>
      <c r="H6647" t="s">
        <v>37</v>
      </c>
      <c r="I6647" t="s">
        <v>19</v>
      </c>
      <c r="J6647" t="s">
        <v>32</v>
      </c>
      <c r="K6647" s="6">
        <v>5</v>
      </c>
      <c r="L6647" s="6" t="str">
        <f t="shared" si="328"/>
        <v>Midium</v>
      </c>
      <c r="M6647" s="7">
        <v>299</v>
      </c>
      <c r="N6647" s="2">
        <v>0</v>
      </c>
      <c r="O6647" s="3">
        <v>1495</v>
      </c>
      <c r="P6647" s="3">
        <f>O6647/K6647</f>
        <v>299</v>
      </c>
      <c r="Q6647" s="3">
        <f>R6647/M6647</f>
        <v>0.35173913043478261</v>
      </c>
      <c r="R6647" s="4">
        <v>105.17</v>
      </c>
      <c r="S6647" s="2">
        <f t="shared" si="331"/>
        <v>7.0347826086956528E-2</v>
      </c>
    </row>
    <row r="6648" spans="1:19" x14ac:dyDescent="0.3">
      <c r="A6648" s="6">
        <v>6938</v>
      </c>
      <c r="B6648" t="s">
        <v>8019</v>
      </c>
      <c r="C6648" s="11">
        <v>45345</v>
      </c>
      <c r="D6648" s="1" t="str">
        <f t="shared" si="329"/>
        <v>2024</v>
      </c>
      <c r="E6648" s="12" t="str">
        <f t="shared" si="330"/>
        <v>February</v>
      </c>
      <c r="F6648" t="s">
        <v>40</v>
      </c>
      <c r="G6648" t="s">
        <v>9662</v>
      </c>
      <c r="H6648" t="s">
        <v>15</v>
      </c>
      <c r="I6648" t="s">
        <v>27</v>
      </c>
      <c r="J6648" t="s">
        <v>17</v>
      </c>
      <c r="K6648" s="6">
        <v>1</v>
      </c>
      <c r="L6648" s="6" t="str">
        <f t="shared" si="328"/>
        <v>Small</v>
      </c>
      <c r="M6648" s="7">
        <v>149</v>
      </c>
      <c r="N6648" s="2">
        <v>0.1</v>
      </c>
      <c r="O6648" s="3">
        <v>134.1</v>
      </c>
      <c r="P6648" s="3">
        <f>O6648/K6648</f>
        <v>134.1</v>
      </c>
      <c r="Q6648" s="3">
        <f>R6648/M6648</f>
        <v>0.12134228187919462</v>
      </c>
      <c r="R6648" s="4">
        <v>18.079999999999998</v>
      </c>
      <c r="S6648" s="2">
        <f t="shared" si="331"/>
        <v>0.13482475764354959</v>
      </c>
    </row>
    <row r="6649" spans="1:19" x14ac:dyDescent="0.3">
      <c r="A6649" s="6">
        <v>6939</v>
      </c>
      <c r="B6649" t="s">
        <v>8020</v>
      </c>
      <c r="C6649" s="11">
        <v>45813</v>
      </c>
      <c r="D6649" s="1" t="str">
        <f t="shared" si="329"/>
        <v>2025</v>
      </c>
      <c r="E6649" s="12" t="str">
        <f t="shared" si="330"/>
        <v>June</v>
      </c>
      <c r="F6649" t="s">
        <v>14</v>
      </c>
      <c r="G6649" t="s">
        <v>9662</v>
      </c>
      <c r="H6649" t="s">
        <v>37</v>
      </c>
      <c r="I6649" t="s">
        <v>19</v>
      </c>
      <c r="J6649" t="s">
        <v>32</v>
      </c>
      <c r="K6649" s="6">
        <v>5</v>
      </c>
      <c r="L6649" s="6" t="str">
        <f t="shared" si="328"/>
        <v>Midium</v>
      </c>
      <c r="M6649" s="7">
        <v>199</v>
      </c>
      <c r="N6649" s="2">
        <v>0.05</v>
      </c>
      <c r="O6649" s="3">
        <v>945.25</v>
      </c>
      <c r="P6649" s="3">
        <f>O6649/K6649</f>
        <v>189.05</v>
      </c>
      <c r="Q6649" s="3">
        <f>R6649/M6649</f>
        <v>0.79165829145728639</v>
      </c>
      <c r="R6649" s="4">
        <v>157.54</v>
      </c>
      <c r="S6649" s="2">
        <f t="shared" si="331"/>
        <v>0.16666490346469187</v>
      </c>
    </row>
    <row r="6650" spans="1:19" x14ac:dyDescent="0.3">
      <c r="A6650" s="6">
        <v>6940</v>
      </c>
      <c r="B6650" t="s">
        <v>8021</v>
      </c>
      <c r="C6650" s="11">
        <v>45783</v>
      </c>
      <c r="D6650" s="1" t="str">
        <f t="shared" si="329"/>
        <v>2025</v>
      </c>
      <c r="E6650" s="12" t="str">
        <f t="shared" si="330"/>
        <v>May</v>
      </c>
      <c r="F6650" t="s">
        <v>40</v>
      </c>
      <c r="G6650" t="s">
        <v>9662</v>
      </c>
      <c r="H6650" t="s">
        <v>24</v>
      </c>
      <c r="I6650" t="s">
        <v>27</v>
      </c>
      <c r="J6650" t="s">
        <v>47</v>
      </c>
      <c r="K6650" s="6">
        <v>7</v>
      </c>
      <c r="L6650" s="6" t="str">
        <f t="shared" si="328"/>
        <v>Large</v>
      </c>
      <c r="M6650" s="7">
        <v>149</v>
      </c>
      <c r="N6650" s="2">
        <v>0.15</v>
      </c>
      <c r="O6650" s="3">
        <v>886.55</v>
      </c>
      <c r="P6650" s="3">
        <f>O6650/K6650</f>
        <v>126.64999999999999</v>
      </c>
      <c r="Q6650" s="3">
        <f>R6650/M6650</f>
        <v>0.46382550335570472</v>
      </c>
      <c r="R6650" s="4">
        <v>69.11</v>
      </c>
      <c r="S6650" s="2">
        <f t="shared" si="331"/>
        <v>7.7953866110202469E-2</v>
      </c>
    </row>
    <row r="6651" spans="1:19" x14ac:dyDescent="0.3">
      <c r="A6651" s="6">
        <v>6941</v>
      </c>
      <c r="B6651" t="s">
        <v>8022</v>
      </c>
      <c r="C6651" s="11">
        <v>45964</v>
      </c>
      <c r="D6651" s="1" t="str">
        <f t="shared" si="329"/>
        <v>2025</v>
      </c>
      <c r="E6651" s="12" t="str">
        <f t="shared" si="330"/>
        <v>November</v>
      </c>
      <c r="F6651" t="s">
        <v>22</v>
      </c>
      <c r="G6651" t="s">
        <v>9662</v>
      </c>
      <c r="H6651" t="s">
        <v>37</v>
      </c>
      <c r="I6651" t="s">
        <v>19</v>
      </c>
      <c r="J6651" t="s">
        <v>42</v>
      </c>
      <c r="K6651" s="6">
        <v>5</v>
      </c>
      <c r="L6651" s="6" t="str">
        <f t="shared" si="328"/>
        <v>Midium</v>
      </c>
      <c r="M6651" s="7">
        <v>149</v>
      </c>
      <c r="N6651" s="2">
        <v>0.1</v>
      </c>
      <c r="O6651" s="3">
        <v>670.5</v>
      </c>
      <c r="P6651" s="3">
        <f>O6651/K6651</f>
        <v>134.1</v>
      </c>
      <c r="Q6651" s="3">
        <f>R6651/M6651</f>
        <v>0.40120805369127516</v>
      </c>
      <c r="R6651" s="4">
        <v>59.78</v>
      </c>
      <c r="S6651" s="2">
        <f t="shared" si="331"/>
        <v>8.9157345264727822E-2</v>
      </c>
    </row>
    <row r="6652" spans="1:19" x14ac:dyDescent="0.3">
      <c r="A6652" s="6">
        <v>6942</v>
      </c>
      <c r="B6652" t="s">
        <v>8023</v>
      </c>
      <c r="C6652" s="11">
        <v>45824</v>
      </c>
      <c r="D6652" s="1" t="str">
        <f t="shared" si="329"/>
        <v>2025</v>
      </c>
      <c r="E6652" s="12" t="str">
        <f t="shared" si="330"/>
        <v>June</v>
      </c>
      <c r="F6652" t="s">
        <v>40</v>
      </c>
      <c r="G6652" t="s">
        <v>9662</v>
      </c>
      <c r="H6652" t="s">
        <v>15</v>
      </c>
      <c r="I6652" t="s">
        <v>19</v>
      </c>
      <c r="J6652" t="s">
        <v>42</v>
      </c>
      <c r="K6652" s="6">
        <v>9</v>
      </c>
      <c r="L6652" s="6" t="str">
        <f t="shared" si="328"/>
        <v>Large</v>
      </c>
      <c r="M6652" s="7">
        <v>199</v>
      </c>
      <c r="N6652" s="2">
        <v>0</v>
      </c>
      <c r="O6652" s="3">
        <v>1791</v>
      </c>
      <c r="P6652" s="3">
        <f>O6652/K6652</f>
        <v>199</v>
      </c>
      <c r="Q6652" s="3">
        <f>R6652/M6652</f>
        <v>0.80025125628140703</v>
      </c>
      <c r="R6652" s="4">
        <v>159.25</v>
      </c>
      <c r="S6652" s="2">
        <f t="shared" si="331"/>
        <v>8.8916806253489675E-2</v>
      </c>
    </row>
    <row r="6653" spans="1:19" x14ac:dyDescent="0.3">
      <c r="A6653" s="6">
        <v>6943</v>
      </c>
      <c r="B6653" t="s">
        <v>8024</v>
      </c>
      <c r="C6653" s="11">
        <v>45672</v>
      </c>
      <c r="D6653" s="1" t="str">
        <f t="shared" si="329"/>
        <v>2025</v>
      </c>
      <c r="E6653" s="12" t="str">
        <f t="shared" si="330"/>
        <v>January</v>
      </c>
      <c r="F6653" t="s">
        <v>14</v>
      </c>
      <c r="G6653" t="s">
        <v>9662</v>
      </c>
      <c r="H6653" t="s">
        <v>37</v>
      </c>
      <c r="I6653" t="s">
        <v>27</v>
      </c>
      <c r="J6653" t="s">
        <v>47</v>
      </c>
      <c r="K6653" s="6">
        <v>9</v>
      </c>
      <c r="L6653" s="6" t="str">
        <f t="shared" si="328"/>
        <v>Large</v>
      </c>
      <c r="M6653" s="7">
        <v>99</v>
      </c>
      <c r="N6653" s="2">
        <v>0.15</v>
      </c>
      <c r="O6653" s="3">
        <v>757.35</v>
      </c>
      <c r="P6653" s="3">
        <f>O6653/K6653</f>
        <v>84.15</v>
      </c>
      <c r="Q6653" s="3">
        <f>R6653/M6653</f>
        <v>0.97898989898989897</v>
      </c>
      <c r="R6653" s="4">
        <v>96.92</v>
      </c>
      <c r="S6653" s="2">
        <f t="shared" si="331"/>
        <v>0.12797253581567306</v>
      </c>
    </row>
    <row r="6654" spans="1:19" x14ac:dyDescent="0.3">
      <c r="A6654" s="6">
        <v>6944</v>
      </c>
      <c r="B6654" t="s">
        <v>8025</v>
      </c>
      <c r="C6654" s="11">
        <v>45579</v>
      </c>
      <c r="D6654" s="1" t="str">
        <f t="shared" si="329"/>
        <v>2024</v>
      </c>
      <c r="E6654" s="12" t="str">
        <f t="shared" si="330"/>
        <v>October</v>
      </c>
      <c r="F6654" t="s">
        <v>14</v>
      </c>
      <c r="G6654" t="s">
        <v>3564</v>
      </c>
      <c r="H6654" t="s">
        <v>15</v>
      </c>
      <c r="I6654" t="s">
        <v>19</v>
      </c>
      <c r="J6654" t="s">
        <v>25</v>
      </c>
      <c r="K6654" s="6">
        <v>8</v>
      </c>
      <c r="L6654" s="6" t="str">
        <f t="shared" si="328"/>
        <v>Large</v>
      </c>
      <c r="M6654" s="7">
        <v>499</v>
      </c>
      <c r="N6654" s="2">
        <v>0</v>
      </c>
      <c r="O6654" s="3">
        <v>3992</v>
      </c>
      <c r="P6654" s="3">
        <f>O6654/K6654</f>
        <v>499</v>
      </c>
      <c r="Q6654" s="3">
        <f>R6654/M6654</f>
        <v>1.1678957915831663</v>
      </c>
      <c r="R6654" s="4">
        <v>582.78</v>
      </c>
      <c r="S6654" s="2">
        <f t="shared" si="331"/>
        <v>0.14598697394789578</v>
      </c>
    </row>
    <row r="6655" spans="1:19" x14ac:dyDescent="0.3">
      <c r="A6655" s="6">
        <v>6945</v>
      </c>
      <c r="B6655" t="s">
        <v>8026</v>
      </c>
      <c r="C6655" s="11">
        <v>45616</v>
      </c>
      <c r="D6655" s="1" t="str">
        <f t="shared" si="329"/>
        <v>2024</v>
      </c>
      <c r="E6655" s="12" t="str">
        <f t="shared" si="330"/>
        <v>November</v>
      </c>
      <c r="F6655" t="s">
        <v>14</v>
      </c>
      <c r="G6655" t="s">
        <v>9662</v>
      </c>
      <c r="H6655" t="s">
        <v>15</v>
      </c>
      <c r="I6655" t="s">
        <v>19</v>
      </c>
      <c r="J6655" t="s">
        <v>20</v>
      </c>
      <c r="K6655" s="6">
        <v>8</v>
      </c>
      <c r="L6655" s="6" t="str">
        <f t="shared" si="328"/>
        <v>Large</v>
      </c>
      <c r="M6655" s="7">
        <v>199</v>
      </c>
      <c r="N6655" s="2">
        <v>0.1</v>
      </c>
      <c r="O6655" s="3">
        <v>1432.8</v>
      </c>
      <c r="P6655" s="3">
        <f>O6655/K6655</f>
        <v>179.1</v>
      </c>
      <c r="Q6655" s="3">
        <f>R6655/M6655</f>
        <v>1.2031658291457288</v>
      </c>
      <c r="R6655" s="4">
        <v>239.43</v>
      </c>
      <c r="S6655" s="2">
        <f t="shared" si="331"/>
        <v>0.16710636515912899</v>
      </c>
    </row>
    <row r="6656" spans="1:19" x14ac:dyDescent="0.3">
      <c r="A6656" s="6">
        <v>6946</v>
      </c>
      <c r="B6656" t="s">
        <v>8027</v>
      </c>
      <c r="C6656" s="11">
        <v>45307</v>
      </c>
      <c r="D6656" s="1" t="str">
        <f t="shared" si="329"/>
        <v>2024</v>
      </c>
      <c r="E6656" s="12" t="str">
        <f t="shared" si="330"/>
        <v>January</v>
      </c>
      <c r="F6656" t="s">
        <v>40</v>
      </c>
      <c r="G6656" t="s">
        <v>9662</v>
      </c>
      <c r="H6656" t="s">
        <v>37</v>
      </c>
      <c r="I6656" t="s">
        <v>16</v>
      </c>
      <c r="J6656" t="s">
        <v>34</v>
      </c>
      <c r="K6656" s="6">
        <v>5</v>
      </c>
      <c r="L6656" s="6" t="str">
        <f t="shared" si="328"/>
        <v>Midium</v>
      </c>
      <c r="M6656" s="7">
        <v>199</v>
      </c>
      <c r="N6656" s="2">
        <v>0</v>
      </c>
      <c r="O6656" s="3">
        <v>995</v>
      </c>
      <c r="P6656" s="3">
        <f>O6656/K6656</f>
        <v>199</v>
      </c>
      <c r="Q6656" s="3">
        <f>R6656/M6656</f>
        <v>0.70150753768844221</v>
      </c>
      <c r="R6656" s="4">
        <v>139.6</v>
      </c>
      <c r="S6656" s="2">
        <f t="shared" si="331"/>
        <v>0.14030150753768844</v>
      </c>
    </row>
    <row r="6657" spans="1:19" x14ac:dyDescent="0.3">
      <c r="A6657" s="6">
        <v>6947</v>
      </c>
      <c r="B6657" t="s">
        <v>8028</v>
      </c>
      <c r="C6657" s="11">
        <v>45972</v>
      </c>
      <c r="D6657" s="1" t="str">
        <f t="shared" si="329"/>
        <v>2025</v>
      </c>
      <c r="E6657" s="12" t="str">
        <f t="shared" si="330"/>
        <v>November</v>
      </c>
      <c r="F6657" t="s">
        <v>14</v>
      </c>
      <c r="G6657" t="s">
        <v>9662</v>
      </c>
      <c r="H6657" t="s">
        <v>37</v>
      </c>
      <c r="I6657" t="s">
        <v>19</v>
      </c>
      <c r="J6657" t="s">
        <v>32</v>
      </c>
      <c r="K6657" s="6">
        <v>8</v>
      </c>
      <c r="L6657" s="6" t="str">
        <f t="shared" si="328"/>
        <v>Large</v>
      </c>
      <c r="M6657" s="7">
        <v>149</v>
      </c>
      <c r="N6657" s="2">
        <v>0</v>
      </c>
      <c r="O6657" s="3">
        <v>1192</v>
      </c>
      <c r="P6657" s="3">
        <f>O6657/K6657</f>
        <v>149</v>
      </c>
      <c r="Q6657" s="3">
        <f>R6657/M6657</f>
        <v>2.1800671140939598</v>
      </c>
      <c r="R6657" s="4">
        <v>324.83</v>
      </c>
      <c r="S6657" s="2">
        <f t="shared" si="331"/>
        <v>0.27250838926174498</v>
      </c>
    </row>
    <row r="6658" spans="1:19" x14ac:dyDescent="0.3">
      <c r="A6658" s="6">
        <v>6948</v>
      </c>
      <c r="B6658" t="s">
        <v>8029</v>
      </c>
      <c r="C6658" s="11">
        <v>45551</v>
      </c>
      <c r="D6658" s="1" t="str">
        <f t="shared" si="329"/>
        <v>2024</v>
      </c>
      <c r="E6658" s="12" t="str">
        <f t="shared" si="330"/>
        <v>September</v>
      </c>
      <c r="F6658" t="s">
        <v>14</v>
      </c>
      <c r="G6658" t="s">
        <v>9662</v>
      </c>
      <c r="H6658" t="s">
        <v>24</v>
      </c>
      <c r="I6658" t="s">
        <v>19</v>
      </c>
      <c r="J6658" t="s">
        <v>42</v>
      </c>
      <c r="K6658" s="6">
        <v>2</v>
      </c>
      <c r="L6658" s="6" t="str">
        <f t="shared" si="328"/>
        <v>Small</v>
      </c>
      <c r="M6658" s="7">
        <v>149</v>
      </c>
      <c r="N6658" s="2">
        <v>0.15</v>
      </c>
      <c r="O6658" s="3">
        <v>253.3</v>
      </c>
      <c r="P6658" s="3">
        <f>O6658/K6658</f>
        <v>126.65</v>
      </c>
      <c r="Q6658" s="3">
        <f>R6658/M6658</f>
        <v>0.30718120805369131</v>
      </c>
      <c r="R6658" s="4">
        <v>45.77</v>
      </c>
      <c r="S6658" s="2">
        <f t="shared" si="331"/>
        <v>0.18069482826687722</v>
      </c>
    </row>
    <row r="6659" spans="1:19" x14ac:dyDescent="0.3">
      <c r="A6659" s="6">
        <v>6949</v>
      </c>
      <c r="B6659" t="s">
        <v>8030</v>
      </c>
      <c r="C6659" s="11">
        <v>45473</v>
      </c>
      <c r="D6659" s="1" t="str">
        <f t="shared" si="329"/>
        <v>2024</v>
      </c>
      <c r="E6659" s="12" t="str">
        <f t="shared" si="330"/>
        <v>June</v>
      </c>
      <c r="F6659" t="s">
        <v>14</v>
      </c>
      <c r="G6659" t="s">
        <v>9662</v>
      </c>
      <c r="H6659" t="s">
        <v>24</v>
      </c>
      <c r="I6659" t="s">
        <v>19</v>
      </c>
      <c r="J6659" t="s">
        <v>32</v>
      </c>
      <c r="K6659" s="6">
        <v>8</v>
      </c>
      <c r="L6659" s="6" t="str">
        <f t="shared" ref="L6659:L6722" si="332">IF(K6659&lt;4,"Small", IF(K6659&lt;7,"Midium", IF(K6659&lt;=10,"Large")))</f>
        <v>Large</v>
      </c>
      <c r="M6659" s="7">
        <v>999</v>
      </c>
      <c r="N6659" s="2">
        <v>0</v>
      </c>
      <c r="O6659" s="3">
        <v>7992</v>
      </c>
      <c r="P6659" s="3">
        <f>O6659/K6659</f>
        <v>999</v>
      </c>
      <c r="Q6659" s="3">
        <f>R6659/M6659</f>
        <v>0.59942942942942945</v>
      </c>
      <c r="R6659" s="4">
        <v>598.83000000000004</v>
      </c>
      <c r="S6659" s="2">
        <f t="shared" si="331"/>
        <v>7.4928678678678681E-2</v>
      </c>
    </row>
    <row r="6660" spans="1:19" x14ac:dyDescent="0.3">
      <c r="A6660" s="6">
        <v>6950</v>
      </c>
      <c r="B6660" t="s">
        <v>8031</v>
      </c>
      <c r="C6660" s="11">
        <v>45862</v>
      </c>
      <c r="D6660" s="1" t="str">
        <f t="shared" si="329"/>
        <v>2025</v>
      </c>
      <c r="E6660" s="12" t="str">
        <f t="shared" si="330"/>
        <v>July</v>
      </c>
      <c r="F6660" t="s">
        <v>14</v>
      </c>
      <c r="G6660" t="s">
        <v>9662</v>
      </c>
      <c r="H6660" t="s">
        <v>15</v>
      </c>
      <c r="I6660" t="s">
        <v>19</v>
      </c>
      <c r="J6660" t="s">
        <v>32</v>
      </c>
      <c r="K6660" s="6">
        <v>5</v>
      </c>
      <c r="L6660" s="6" t="str">
        <f t="shared" si="332"/>
        <v>Midium</v>
      </c>
      <c r="M6660" s="7">
        <v>149</v>
      </c>
      <c r="N6660" s="2">
        <v>0.05</v>
      </c>
      <c r="O6660" s="3">
        <v>707.75</v>
      </c>
      <c r="P6660" s="3">
        <f>O6660/K6660</f>
        <v>141.55000000000001</v>
      </c>
      <c r="Q6660" s="3">
        <f>R6660/M6660</f>
        <v>1.128053691275168</v>
      </c>
      <c r="R6660" s="4">
        <v>168.08</v>
      </c>
      <c r="S6660" s="2">
        <f t="shared" si="331"/>
        <v>0.23748498763687745</v>
      </c>
    </row>
    <row r="6661" spans="1:19" x14ac:dyDescent="0.3">
      <c r="A6661" s="6">
        <v>6951</v>
      </c>
      <c r="B6661" t="s">
        <v>8032</v>
      </c>
      <c r="C6661" s="11">
        <v>45544</v>
      </c>
      <c r="D6661" s="1" t="str">
        <f t="shared" si="329"/>
        <v>2024</v>
      </c>
      <c r="E6661" s="12" t="str">
        <f t="shared" si="330"/>
        <v>September</v>
      </c>
      <c r="F6661" t="s">
        <v>40</v>
      </c>
      <c r="G6661" t="s">
        <v>8033</v>
      </c>
      <c r="H6661" t="s">
        <v>15</v>
      </c>
      <c r="I6661" t="s">
        <v>19</v>
      </c>
      <c r="J6661" t="s">
        <v>25</v>
      </c>
      <c r="K6661" s="6">
        <v>9</v>
      </c>
      <c r="L6661" s="6" t="str">
        <f t="shared" si="332"/>
        <v>Large</v>
      </c>
      <c r="M6661" s="7">
        <v>999</v>
      </c>
      <c r="N6661" s="2">
        <v>0.05</v>
      </c>
      <c r="O6661" s="3">
        <v>8541.4500000000007</v>
      </c>
      <c r="P6661" s="3">
        <f>O6661/K6661</f>
        <v>949.05000000000007</v>
      </c>
      <c r="Q6661" s="3">
        <f>R6661/M6661</f>
        <v>2.2930030030030029</v>
      </c>
      <c r="R6661" s="4">
        <v>2290.71</v>
      </c>
      <c r="S6661" s="2">
        <f t="shared" si="331"/>
        <v>0.26818748573134538</v>
      </c>
    </row>
    <row r="6662" spans="1:19" x14ac:dyDescent="0.3">
      <c r="A6662" s="6">
        <v>6952</v>
      </c>
      <c r="B6662" t="s">
        <v>8034</v>
      </c>
      <c r="C6662" s="11">
        <v>45684</v>
      </c>
      <c r="D6662" s="1" t="str">
        <f t="shared" si="329"/>
        <v>2025</v>
      </c>
      <c r="E6662" s="12" t="str">
        <f t="shared" si="330"/>
        <v>January</v>
      </c>
      <c r="F6662" t="s">
        <v>29</v>
      </c>
      <c r="G6662" t="s">
        <v>9662</v>
      </c>
      <c r="H6662" t="s">
        <v>24</v>
      </c>
      <c r="I6662" t="s">
        <v>19</v>
      </c>
      <c r="J6662" t="s">
        <v>20</v>
      </c>
      <c r="K6662" s="6">
        <v>8</v>
      </c>
      <c r="L6662" s="6" t="str">
        <f t="shared" si="332"/>
        <v>Large</v>
      </c>
      <c r="M6662" s="7">
        <v>499</v>
      </c>
      <c r="N6662" s="2">
        <v>0.1</v>
      </c>
      <c r="O6662" s="3">
        <v>3592.8</v>
      </c>
      <c r="P6662" s="3">
        <f>O6662/K6662</f>
        <v>449.1</v>
      </c>
      <c r="Q6662" s="3">
        <f>R6662/M6662</f>
        <v>0.60220440881763526</v>
      </c>
      <c r="R6662" s="4">
        <v>300.5</v>
      </c>
      <c r="S6662" s="2">
        <f t="shared" si="331"/>
        <v>8.3639501224671564E-2</v>
      </c>
    </row>
    <row r="6663" spans="1:19" x14ac:dyDescent="0.3">
      <c r="A6663" s="6">
        <v>6953</v>
      </c>
      <c r="B6663" t="s">
        <v>8035</v>
      </c>
      <c r="C6663" s="11">
        <v>45943</v>
      </c>
      <c r="D6663" s="1" t="str">
        <f t="shared" si="329"/>
        <v>2025</v>
      </c>
      <c r="E6663" s="12" t="str">
        <f t="shared" si="330"/>
        <v>October</v>
      </c>
      <c r="F6663" t="s">
        <v>22</v>
      </c>
      <c r="G6663" t="s">
        <v>9662</v>
      </c>
      <c r="H6663" t="s">
        <v>37</v>
      </c>
      <c r="I6663" t="s">
        <v>19</v>
      </c>
      <c r="J6663" t="s">
        <v>20</v>
      </c>
      <c r="K6663" s="6">
        <v>8</v>
      </c>
      <c r="L6663" s="6" t="str">
        <f t="shared" si="332"/>
        <v>Large</v>
      </c>
      <c r="M6663" s="7">
        <v>499</v>
      </c>
      <c r="N6663" s="2">
        <v>0.05</v>
      </c>
      <c r="O6663" s="3">
        <v>3792.4</v>
      </c>
      <c r="P6663" s="3">
        <f>O6663/K6663</f>
        <v>474.05</v>
      </c>
      <c r="Q6663" s="3">
        <f>R6663/M6663</f>
        <v>1.7169739478957915</v>
      </c>
      <c r="R6663" s="4">
        <v>856.77</v>
      </c>
      <c r="S6663" s="2">
        <f t="shared" si="331"/>
        <v>0.22591762472313046</v>
      </c>
    </row>
    <row r="6664" spans="1:19" x14ac:dyDescent="0.3">
      <c r="A6664" s="6">
        <v>6954</v>
      </c>
      <c r="B6664" t="s">
        <v>8036</v>
      </c>
      <c r="C6664" s="11">
        <v>45977</v>
      </c>
      <c r="D6664" s="1" t="str">
        <f t="shared" si="329"/>
        <v>2025</v>
      </c>
      <c r="E6664" s="12" t="str">
        <f t="shared" si="330"/>
        <v>November</v>
      </c>
      <c r="F6664" t="s">
        <v>14</v>
      </c>
      <c r="G6664" t="s">
        <v>2768</v>
      </c>
      <c r="H6664" t="s">
        <v>24</v>
      </c>
      <c r="I6664" t="s">
        <v>16</v>
      </c>
      <c r="J6664" t="s">
        <v>34</v>
      </c>
      <c r="K6664" s="6">
        <v>10</v>
      </c>
      <c r="L6664" s="6" t="str">
        <f t="shared" si="332"/>
        <v>Large</v>
      </c>
      <c r="M6664" s="7">
        <v>799</v>
      </c>
      <c r="N6664" s="2">
        <v>0</v>
      </c>
      <c r="O6664" s="3">
        <v>7990</v>
      </c>
      <c r="P6664" s="3">
        <f>O6664/K6664</f>
        <v>799</v>
      </c>
      <c r="Q6664" s="3">
        <f>R6664/M6664</f>
        <v>2.4997246558197745</v>
      </c>
      <c r="R6664" s="4">
        <v>1997.28</v>
      </c>
      <c r="S6664" s="2">
        <f t="shared" si="331"/>
        <v>0.24997246558197747</v>
      </c>
    </row>
    <row r="6665" spans="1:19" x14ac:dyDescent="0.3">
      <c r="A6665" s="6">
        <v>6955</v>
      </c>
      <c r="B6665" t="s">
        <v>8037</v>
      </c>
      <c r="C6665" s="11">
        <v>45718</v>
      </c>
      <c r="D6665" s="1" t="str">
        <f t="shared" si="329"/>
        <v>2025</v>
      </c>
      <c r="E6665" s="12" t="str">
        <f t="shared" si="330"/>
        <v>March</v>
      </c>
      <c r="F6665" t="s">
        <v>29</v>
      </c>
      <c r="G6665" t="s">
        <v>5552</v>
      </c>
      <c r="H6665" t="s">
        <v>37</v>
      </c>
      <c r="I6665" t="s">
        <v>16</v>
      </c>
      <c r="J6665" t="s">
        <v>34</v>
      </c>
      <c r="K6665" s="6">
        <v>6</v>
      </c>
      <c r="L6665" s="6" t="str">
        <f t="shared" si="332"/>
        <v>Midium</v>
      </c>
      <c r="M6665" s="7">
        <v>299</v>
      </c>
      <c r="N6665" s="2">
        <v>0.15</v>
      </c>
      <c r="O6665" s="3">
        <v>1524.9</v>
      </c>
      <c r="P6665" s="3">
        <f>O6665/K6665</f>
        <v>254.15</v>
      </c>
      <c r="Q6665" s="3">
        <f>R6665/M6665</f>
        <v>1.5008695652173913</v>
      </c>
      <c r="R6665" s="4">
        <v>448.76</v>
      </c>
      <c r="S6665" s="2">
        <f t="shared" si="331"/>
        <v>0.29428815004262571</v>
      </c>
    </row>
    <row r="6666" spans="1:19" x14ac:dyDescent="0.3">
      <c r="A6666" s="6">
        <v>6956</v>
      </c>
      <c r="B6666" t="s">
        <v>8038</v>
      </c>
      <c r="C6666" s="11">
        <v>45473</v>
      </c>
      <c r="D6666" s="1" t="str">
        <f t="shared" si="329"/>
        <v>2024</v>
      </c>
      <c r="E6666" s="12" t="str">
        <f t="shared" si="330"/>
        <v>June</v>
      </c>
      <c r="F6666" t="s">
        <v>29</v>
      </c>
      <c r="G6666" t="s">
        <v>2055</v>
      </c>
      <c r="H6666" t="s">
        <v>37</v>
      </c>
      <c r="I6666" t="s">
        <v>16</v>
      </c>
      <c r="J6666" t="s">
        <v>34</v>
      </c>
      <c r="K6666" s="6">
        <v>6</v>
      </c>
      <c r="L6666" s="6" t="str">
        <f t="shared" si="332"/>
        <v>Midium</v>
      </c>
      <c r="M6666" s="7">
        <v>199</v>
      </c>
      <c r="N6666" s="2">
        <v>0</v>
      </c>
      <c r="O6666" s="3">
        <v>1194</v>
      </c>
      <c r="P6666" s="3">
        <f>O6666/K6666</f>
        <v>199</v>
      </c>
      <c r="Q6666" s="3">
        <f>R6666/M6666</f>
        <v>0.5482412060301507</v>
      </c>
      <c r="R6666" s="4">
        <v>109.1</v>
      </c>
      <c r="S6666" s="2">
        <f t="shared" si="331"/>
        <v>9.1373534338358459E-2</v>
      </c>
    </row>
    <row r="6667" spans="1:19" x14ac:dyDescent="0.3">
      <c r="A6667" s="6">
        <v>6957</v>
      </c>
      <c r="B6667" t="s">
        <v>8039</v>
      </c>
      <c r="C6667" s="11">
        <v>45908</v>
      </c>
      <c r="D6667" s="1" t="str">
        <f t="shared" si="329"/>
        <v>2025</v>
      </c>
      <c r="E6667" s="12" t="str">
        <f t="shared" si="330"/>
        <v>September</v>
      </c>
      <c r="F6667" t="s">
        <v>22</v>
      </c>
      <c r="G6667" t="s">
        <v>9662</v>
      </c>
      <c r="H6667" t="s">
        <v>24</v>
      </c>
      <c r="I6667" t="s">
        <v>19</v>
      </c>
      <c r="J6667" t="s">
        <v>42</v>
      </c>
      <c r="K6667" s="6">
        <v>8</v>
      </c>
      <c r="L6667" s="6" t="str">
        <f t="shared" si="332"/>
        <v>Large</v>
      </c>
      <c r="M6667" s="7">
        <v>99</v>
      </c>
      <c r="N6667" s="2">
        <v>0.15</v>
      </c>
      <c r="O6667" s="3">
        <v>673.2</v>
      </c>
      <c r="P6667" s="3">
        <f>O6667/K6667</f>
        <v>84.15</v>
      </c>
      <c r="Q6667" s="3">
        <f>R6667/M6667</f>
        <v>1.9145454545454546</v>
      </c>
      <c r="R6667" s="4">
        <v>189.54</v>
      </c>
      <c r="S6667" s="2">
        <f t="shared" si="331"/>
        <v>0.28155080213903738</v>
      </c>
    </row>
    <row r="6668" spans="1:19" x14ac:dyDescent="0.3">
      <c r="A6668" s="6">
        <v>6958</v>
      </c>
      <c r="B6668" t="s">
        <v>8040</v>
      </c>
      <c r="C6668" s="11">
        <v>45332</v>
      </c>
      <c r="D6668" s="1" t="str">
        <f t="shared" si="329"/>
        <v>2024</v>
      </c>
      <c r="E6668" s="12" t="str">
        <f t="shared" si="330"/>
        <v>February</v>
      </c>
      <c r="F6668" t="s">
        <v>22</v>
      </c>
      <c r="G6668" t="s">
        <v>9662</v>
      </c>
      <c r="H6668" t="s">
        <v>37</v>
      </c>
      <c r="I6668" t="s">
        <v>27</v>
      </c>
      <c r="J6668" t="s">
        <v>47</v>
      </c>
      <c r="K6668" s="6">
        <v>5</v>
      </c>
      <c r="L6668" s="6" t="str">
        <f t="shared" si="332"/>
        <v>Midium</v>
      </c>
      <c r="M6668" s="7">
        <v>999</v>
      </c>
      <c r="N6668" s="2">
        <v>0</v>
      </c>
      <c r="O6668" s="3">
        <v>4995</v>
      </c>
      <c r="P6668" s="3">
        <f>O6668/K6668</f>
        <v>999</v>
      </c>
      <c r="Q6668" s="3">
        <f>R6668/M6668</f>
        <v>0.39188188188188189</v>
      </c>
      <c r="R6668" s="4">
        <v>391.49</v>
      </c>
      <c r="S6668" s="2">
        <f t="shared" si="331"/>
        <v>7.8376376376376372E-2</v>
      </c>
    </row>
    <row r="6669" spans="1:19" x14ac:dyDescent="0.3">
      <c r="A6669" s="6">
        <v>6959</v>
      </c>
      <c r="B6669" t="s">
        <v>8041</v>
      </c>
      <c r="C6669" s="11">
        <v>45849</v>
      </c>
      <c r="D6669" s="1" t="str">
        <f t="shared" si="329"/>
        <v>2025</v>
      </c>
      <c r="E6669" s="12" t="str">
        <f t="shared" si="330"/>
        <v>July</v>
      </c>
      <c r="F6669" t="s">
        <v>40</v>
      </c>
      <c r="G6669" t="s">
        <v>2816</v>
      </c>
      <c r="H6669" t="s">
        <v>37</v>
      </c>
      <c r="I6669" t="s">
        <v>16</v>
      </c>
      <c r="J6669" t="s">
        <v>38</v>
      </c>
      <c r="K6669" s="6">
        <v>1</v>
      </c>
      <c r="L6669" s="6" t="str">
        <f t="shared" si="332"/>
        <v>Small</v>
      </c>
      <c r="M6669" s="7">
        <v>499</v>
      </c>
      <c r="N6669" s="2">
        <v>0</v>
      </c>
      <c r="O6669" s="3">
        <v>499</v>
      </c>
      <c r="P6669" s="3">
        <f>O6669/K6669</f>
        <v>499</v>
      </c>
      <c r="Q6669" s="3">
        <f>R6669/M6669</f>
        <v>5.3306613226452908E-2</v>
      </c>
      <c r="R6669" s="4">
        <v>26.6</v>
      </c>
      <c r="S6669" s="2">
        <f t="shared" si="331"/>
        <v>5.3306613226452908E-2</v>
      </c>
    </row>
    <row r="6670" spans="1:19" x14ac:dyDescent="0.3">
      <c r="A6670" s="6">
        <v>6960</v>
      </c>
      <c r="B6670" t="s">
        <v>8042</v>
      </c>
      <c r="C6670" s="11">
        <v>45860</v>
      </c>
      <c r="D6670" s="1" t="str">
        <f t="shared" si="329"/>
        <v>2025</v>
      </c>
      <c r="E6670" s="12" t="str">
        <f t="shared" si="330"/>
        <v>July</v>
      </c>
      <c r="F6670" t="s">
        <v>22</v>
      </c>
      <c r="G6670" t="s">
        <v>9662</v>
      </c>
      <c r="H6670" t="s">
        <v>37</v>
      </c>
      <c r="I6670" t="s">
        <v>16</v>
      </c>
      <c r="J6670" t="s">
        <v>38</v>
      </c>
      <c r="K6670" s="6">
        <v>10</v>
      </c>
      <c r="L6670" s="6" t="str">
        <f t="shared" si="332"/>
        <v>Large</v>
      </c>
      <c r="M6670" s="7">
        <v>99</v>
      </c>
      <c r="N6670" s="2">
        <v>0</v>
      </c>
      <c r="O6670" s="3">
        <v>990</v>
      </c>
      <c r="P6670" s="3">
        <f>O6670/K6670</f>
        <v>99</v>
      </c>
      <c r="Q6670" s="3">
        <f>R6670/M6670</f>
        <v>2.4593939393939395</v>
      </c>
      <c r="R6670" s="4">
        <v>243.48</v>
      </c>
      <c r="S6670" s="2">
        <f t="shared" si="331"/>
        <v>0.24593939393939393</v>
      </c>
    </row>
    <row r="6671" spans="1:19" x14ac:dyDescent="0.3">
      <c r="A6671" s="6">
        <v>6961</v>
      </c>
      <c r="B6671" t="s">
        <v>8043</v>
      </c>
      <c r="C6671" s="11">
        <v>45414</v>
      </c>
      <c r="D6671" s="1" t="str">
        <f t="shared" si="329"/>
        <v>2024</v>
      </c>
      <c r="E6671" s="12" t="str">
        <f t="shared" si="330"/>
        <v>May</v>
      </c>
      <c r="F6671" t="s">
        <v>14</v>
      </c>
      <c r="G6671" t="s">
        <v>9662</v>
      </c>
      <c r="H6671" t="s">
        <v>15</v>
      </c>
      <c r="I6671" t="s">
        <v>19</v>
      </c>
      <c r="J6671" t="s">
        <v>25</v>
      </c>
      <c r="K6671" s="6">
        <v>8</v>
      </c>
      <c r="L6671" s="6" t="str">
        <f t="shared" si="332"/>
        <v>Large</v>
      </c>
      <c r="M6671" s="7">
        <v>199</v>
      </c>
      <c r="N6671" s="2">
        <v>0.15</v>
      </c>
      <c r="O6671" s="3">
        <v>1353.2</v>
      </c>
      <c r="P6671" s="3">
        <f>O6671/K6671</f>
        <v>169.15</v>
      </c>
      <c r="Q6671" s="3">
        <f>R6671/M6671</f>
        <v>1.6004522613065326</v>
      </c>
      <c r="R6671" s="4">
        <v>318.49</v>
      </c>
      <c r="S6671" s="2">
        <f t="shared" si="331"/>
        <v>0.23536062666272539</v>
      </c>
    </row>
    <row r="6672" spans="1:19" x14ac:dyDescent="0.3">
      <c r="A6672" s="6">
        <v>6962</v>
      </c>
      <c r="B6672" t="s">
        <v>8044</v>
      </c>
      <c r="C6672" s="11">
        <v>45735</v>
      </c>
      <c r="D6672" s="1" t="str">
        <f t="shared" si="329"/>
        <v>2025</v>
      </c>
      <c r="E6672" s="12" t="str">
        <f t="shared" si="330"/>
        <v>March</v>
      </c>
      <c r="F6672" t="s">
        <v>29</v>
      </c>
      <c r="G6672" t="s">
        <v>9662</v>
      </c>
      <c r="H6672" t="s">
        <v>15</v>
      </c>
      <c r="I6672" t="s">
        <v>27</v>
      </c>
      <c r="J6672" t="s">
        <v>47</v>
      </c>
      <c r="K6672" s="6">
        <v>7</v>
      </c>
      <c r="L6672" s="6" t="str">
        <f t="shared" si="332"/>
        <v>Large</v>
      </c>
      <c r="M6672" s="7">
        <v>499</v>
      </c>
      <c r="N6672" s="2">
        <v>0</v>
      </c>
      <c r="O6672" s="3">
        <v>3493</v>
      </c>
      <c r="P6672" s="3">
        <f>O6672/K6672</f>
        <v>499</v>
      </c>
      <c r="Q6672" s="3">
        <f>R6672/M6672</f>
        <v>1.0165931863727455</v>
      </c>
      <c r="R6672" s="4">
        <v>507.28</v>
      </c>
      <c r="S6672" s="2">
        <f t="shared" si="331"/>
        <v>0.14522759805324933</v>
      </c>
    </row>
    <row r="6673" spans="1:19" x14ac:dyDescent="0.3">
      <c r="A6673" s="6">
        <v>6963</v>
      </c>
      <c r="B6673" t="s">
        <v>8045</v>
      </c>
      <c r="C6673" s="11">
        <v>45889</v>
      </c>
      <c r="D6673" s="1" t="str">
        <f t="shared" si="329"/>
        <v>2025</v>
      </c>
      <c r="E6673" s="12" t="str">
        <f t="shared" si="330"/>
        <v>August</v>
      </c>
      <c r="F6673" t="s">
        <v>40</v>
      </c>
      <c r="G6673" t="s">
        <v>9662</v>
      </c>
      <c r="H6673" t="s">
        <v>24</v>
      </c>
      <c r="I6673" t="s">
        <v>16</v>
      </c>
      <c r="J6673" t="s">
        <v>38</v>
      </c>
      <c r="K6673" s="6">
        <v>2</v>
      </c>
      <c r="L6673" s="6" t="str">
        <f t="shared" si="332"/>
        <v>Small</v>
      </c>
      <c r="M6673" s="7">
        <v>999</v>
      </c>
      <c r="N6673" s="2">
        <v>0.05</v>
      </c>
      <c r="O6673" s="3">
        <v>1898.1</v>
      </c>
      <c r="P6673" s="3">
        <f>O6673/K6673</f>
        <v>949.05</v>
      </c>
      <c r="Q6673" s="3">
        <f>R6673/M6673</f>
        <v>0.47468468468468467</v>
      </c>
      <c r="R6673" s="4">
        <v>474.21</v>
      </c>
      <c r="S6673" s="2">
        <f t="shared" si="331"/>
        <v>0.24983404457088668</v>
      </c>
    </row>
    <row r="6674" spans="1:19" x14ac:dyDescent="0.3">
      <c r="A6674" s="6">
        <v>6964</v>
      </c>
      <c r="B6674" t="s">
        <v>8046</v>
      </c>
      <c r="C6674" s="11">
        <v>45321</v>
      </c>
      <c r="D6674" s="1" t="str">
        <f t="shared" si="329"/>
        <v>2024</v>
      </c>
      <c r="E6674" s="12" t="str">
        <f t="shared" si="330"/>
        <v>January</v>
      </c>
      <c r="F6674" t="s">
        <v>14</v>
      </c>
      <c r="G6674" t="s">
        <v>9662</v>
      </c>
      <c r="H6674" t="s">
        <v>15</v>
      </c>
      <c r="I6674" t="s">
        <v>16</v>
      </c>
      <c r="J6674" t="s">
        <v>38</v>
      </c>
      <c r="K6674" s="6">
        <v>6</v>
      </c>
      <c r="L6674" s="6" t="str">
        <f t="shared" si="332"/>
        <v>Midium</v>
      </c>
      <c r="M6674" s="7">
        <v>799</v>
      </c>
      <c r="N6674" s="2">
        <v>0.1</v>
      </c>
      <c r="O6674" s="3">
        <v>4314.6000000000004</v>
      </c>
      <c r="P6674" s="3">
        <f>O6674/K6674</f>
        <v>719.1</v>
      </c>
      <c r="Q6674" s="3">
        <f>R6674/M6674</f>
        <v>0.5547684605757196</v>
      </c>
      <c r="R6674" s="4">
        <v>443.26</v>
      </c>
      <c r="S6674" s="2">
        <f t="shared" si="331"/>
        <v>0.10273490010661473</v>
      </c>
    </row>
    <row r="6675" spans="1:19" x14ac:dyDescent="0.3">
      <c r="A6675" s="6">
        <v>6965</v>
      </c>
      <c r="B6675" t="s">
        <v>8047</v>
      </c>
      <c r="C6675" s="11">
        <v>45747</v>
      </c>
      <c r="D6675" s="1" t="str">
        <f t="shared" si="329"/>
        <v>2025</v>
      </c>
      <c r="E6675" s="12" t="str">
        <f t="shared" si="330"/>
        <v>March</v>
      </c>
      <c r="F6675" t="s">
        <v>40</v>
      </c>
      <c r="G6675" t="s">
        <v>2133</v>
      </c>
      <c r="H6675" t="s">
        <v>24</v>
      </c>
      <c r="I6675" t="s">
        <v>19</v>
      </c>
      <c r="J6675" t="s">
        <v>32</v>
      </c>
      <c r="K6675" s="6">
        <v>1</v>
      </c>
      <c r="L6675" s="6" t="str">
        <f t="shared" si="332"/>
        <v>Small</v>
      </c>
      <c r="M6675" s="7">
        <v>149</v>
      </c>
      <c r="N6675" s="2">
        <v>0.1</v>
      </c>
      <c r="O6675" s="3">
        <v>134.1</v>
      </c>
      <c r="P6675" s="3">
        <f>O6675/K6675</f>
        <v>134.1</v>
      </c>
      <c r="Q6675" s="3">
        <f>R6675/M6675</f>
        <v>0.17389261744966444</v>
      </c>
      <c r="R6675" s="4">
        <v>25.91</v>
      </c>
      <c r="S6675" s="2">
        <f t="shared" si="331"/>
        <v>0.19321401938851604</v>
      </c>
    </row>
    <row r="6676" spans="1:19" x14ac:dyDescent="0.3">
      <c r="A6676" s="6">
        <v>6966</v>
      </c>
      <c r="B6676" t="s">
        <v>8048</v>
      </c>
      <c r="C6676" s="11">
        <v>45696</v>
      </c>
      <c r="D6676" s="1" t="str">
        <f t="shared" si="329"/>
        <v>2025</v>
      </c>
      <c r="E6676" s="12" t="str">
        <f t="shared" si="330"/>
        <v>February</v>
      </c>
      <c r="F6676" t="s">
        <v>40</v>
      </c>
      <c r="G6676" t="s">
        <v>3549</v>
      </c>
      <c r="H6676" t="s">
        <v>24</v>
      </c>
      <c r="I6676" t="s">
        <v>27</v>
      </c>
      <c r="J6676" t="s">
        <v>47</v>
      </c>
      <c r="K6676" s="6">
        <v>6</v>
      </c>
      <c r="L6676" s="6" t="str">
        <f t="shared" si="332"/>
        <v>Midium</v>
      </c>
      <c r="M6676" s="7">
        <v>999</v>
      </c>
      <c r="N6676" s="2">
        <v>0</v>
      </c>
      <c r="O6676" s="3">
        <v>5994</v>
      </c>
      <c r="P6676" s="3">
        <f>O6676/K6676</f>
        <v>999</v>
      </c>
      <c r="Q6676" s="3">
        <f>R6676/M6676</f>
        <v>1.1814814814814814</v>
      </c>
      <c r="R6676" s="4">
        <v>1180.3</v>
      </c>
      <c r="S6676" s="2">
        <f t="shared" si="331"/>
        <v>0.19691358024691358</v>
      </c>
    </row>
    <row r="6677" spans="1:19" x14ac:dyDescent="0.3">
      <c r="A6677" s="6">
        <v>6967</v>
      </c>
      <c r="B6677" t="s">
        <v>8049</v>
      </c>
      <c r="C6677" s="11">
        <v>45739</v>
      </c>
      <c r="D6677" s="1" t="str">
        <f t="shared" si="329"/>
        <v>2025</v>
      </c>
      <c r="E6677" s="12" t="str">
        <f t="shared" si="330"/>
        <v>March</v>
      </c>
      <c r="F6677" t="s">
        <v>14</v>
      </c>
      <c r="G6677" t="s">
        <v>9662</v>
      </c>
      <c r="H6677" t="s">
        <v>24</v>
      </c>
      <c r="I6677" t="s">
        <v>16</v>
      </c>
      <c r="J6677" t="s">
        <v>38</v>
      </c>
      <c r="K6677" s="6">
        <v>3</v>
      </c>
      <c r="L6677" s="6" t="str">
        <f t="shared" si="332"/>
        <v>Small</v>
      </c>
      <c r="M6677" s="7">
        <v>149</v>
      </c>
      <c r="N6677" s="2">
        <v>0</v>
      </c>
      <c r="O6677" s="3">
        <v>447</v>
      </c>
      <c r="P6677" s="3">
        <f>O6677/K6677</f>
        <v>149</v>
      </c>
      <c r="Q6677" s="3">
        <f>R6677/M6677</f>
        <v>0.79369127516778526</v>
      </c>
      <c r="R6677" s="4">
        <v>118.26</v>
      </c>
      <c r="S6677" s="2">
        <f t="shared" si="331"/>
        <v>0.26456375838926177</v>
      </c>
    </row>
    <row r="6678" spans="1:19" x14ac:dyDescent="0.3">
      <c r="A6678" s="6">
        <v>6968</v>
      </c>
      <c r="B6678" t="s">
        <v>8050</v>
      </c>
      <c r="C6678" s="11">
        <v>45633</v>
      </c>
      <c r="D6678" s="1" t="str">
        <f t="shared" si="329"/>
        <v>2024</v>
      </c>
      <c r="E6678" s="12" t="str">
        <f t="shared" si="330"/>
        <v>December</v>
      </c>
      <c r="F6678" t="s">
        <v>29</v>
      </c>
      <c r="G6678" t="s">
        <v>9662</v>
      </c>
      <c r="H6678" t="s">
        <v>37</v>
      </c>
      <c r="I6678" t="s">
        <v>16</v>
      </c>
      <c r="J6678" t="s">
        <v>34</v>
      </c>
      <c r="K6678" s="6">
        <v>5</v>
      </c>
      <c r="L6678" s="6" t="str">
        <f t="shared" si="332"/>
        <v>Midium</v>
      </c>
      <c r="M6678" s="7">
        <v>299</v>
      </c>
      <c r="N6678" s="2">
        <v>0</v>
      </c>
      <c r="O6678" s="3">
        <v>1495</v>
      </c>
      <c r="P6678" s="3">
        <f>O6678/K6678</f>
        <v>299</v>
      </c>
      <c r="Q6678" s="3">
        <f>R6678/M6678</f>
        <v>1.3142809364548496</v>
      </c>
      <c r="R6678" s="4">
        <v>392.97</v>
      </c>
      <c r="S6678" s="2">
        <f t="shared" si="331"/>
        <v>0.26285618729096993</v>
      </c>
    </row>
    <row r="6679" spans="1:19" x14ac:dyDescent="0.3">
      <c r="A6679" s="6">
        <v>6969</v>
      </c>
      <c r="B6679" t="s">
        <v>8051</v>
      </c>
      <c r="C6679" s="11">
        <v>45803</v>
      </c>
      <c r="D6679" s="1" t="str">
        <f t="shared" si="329"/>
        <v>2025</v>
      </c>
      <c r="E6679" s="12" t="str">
        <f t="shared" si="330"/>
        <v>May</v>
      </c>
      <c r="F6679" t="s">
        <v>14</v>
      </c>
      <c r="G6679" t="s">
        <v>9662</v>
      </c>
      <c r="H6679" t="s">
        <v>37</v>
      </c>
      <c r="I6679" t="s">
        <v>19</v>
      </c>
      <c r="J6679" t="s">
        <v>20</v>
      </c>
      <c r="K6679" s="6">
        <v>9</v>
      </c>
      <c r="L6679" s="6" t="str">
        <f t="shared" si="332"/>
        <v>Large</v>
      </c>
      <c r="M6679" s="7">
        <v>299</v>
      </c>
      <c r="N6679" s="2">
        <v>0</v>
      </c>
      <c r="O6679" s="3">
        <v>2691</v>
      </c>
      <c r="P6679" s="3">
        <f>O6679/K6679</f>
        <v>299</v>
      </c>
      <c r="Q6679" s="3">
        <f>R6679/M6679</f>
        <v>2.1073578595317728</v>
      </c>
      <c r="R6679" s="4">
        <v>630.1</v>
      </c>
      <c r="S6679" s="2">
        <f t="shared" si="331"/>
        <v>0.23415087328130807</v>
      </c>
    </row>
    <row r="6680" spans="1:19" x14ac:dyDescent="0.3">
      <c r="A6680" s="6">
        <v>6970</v>
      </c>
      <c r="B6680" t="s">
        <v>8052</v>
      </c>
      <c r="C6680" s="11">
        <v>45514</v>
      </c>
      <c r="D6680" s="1" t="str">
        <f t="shared" si="329"/>
        <v>2024</v>
      </c>
      <c r="E6680" s="12" t="str">
        <f t="shared" si="330"/>
        <v>August</v>
      </c>
      <c r="F6680" t="s">
        <v>40</v>
      </c>
      <c r="G6680" t="s">
        <v>5347</v>
      </c>
      <c r="H6680" t="s">
        <v>24</v>
      </c>
      <c r="I6680" t="s">
        <v>19</v>
      </c>
      <c r="J6680" t="s">
        <v>20</v>
      </c>
      <c r="K6680" s="6">
        <v>2</v>
      </c>
      <c r="L6680" s="6" t="str">
        <f t="shared" si="332"/>
        <v>Small</v>
      </c>
      <c r="M6680" s="7">
        <v>799</v>
      </c>
      <c r="N6680" s="2">
        <v>0.1</v>
      </c>
      <c r="O6680" s="3">
        <v>1438.2</v>
      </c>
      <c r="P6680" s="3">
        <f>O6680/K6680</f>
        <v>719.1</v>
      </c>
      <c r="Q6680" s="3">
        <f>R6680/M6680</f>
        <v>0.42015018773466833</v>
      </c>
      <c r="R6680" s="4">
        <v>335.7</v>
      </c>
      <c r="S6680" s="2">
        <f t="shared" si="331"/>
        <v>0.23341677096370461</v>
      </c>
    </row>
    <row r="6681" spans="1:19" x14ac:dyDescent="0.3">
      <c r="A6681" s="6">
        <v>6971</v>
      </c>
      <c r="B6681" t="s">
        <v>8053</v>
      </c>
      <c r="C6681" s="11">
        <v>45640</v>
      </c>
      <c r="D6681" s="1" t="str">
        <f t="shared" si="329"/>
        <v>2024</v>
      </c>
      <c r="E6681" s="12" t="str">
        <f t="shared" si="330"/>
        <v>December</v>
      </c>
      <c r="F6681" t="s">
        <v>22</v>
      </c>
      <c r="G6681" t="s">
        <v>9662</v>
      </c>
      <c r="H6681" t="s">
        <v>15</v>
      </c>
      <c r="I6681" t="s">
        <v>19</v>
      </c>
      <c r="J6681" t="s">
        <v>25</v>
      </c>
      <c r="K6681" s="6">
        <v>2</v>
      </c>
      <c r="L6681" s="6" t="str">
        <f t="shared" si="332"/>
        <v>Small</v>
      </c>
      <c r="M6681" s="7">
        <v>999</v>
      </c>
      <c r="N6681" s="2">
        <v>0</v>
      </c>
      <c r="O6681" s="3">
        <v>1998</v>
      </c>
      <c r="P6681" s="3">
        <f>O6681/K6681</f>
        <v>999</v>
      </c>
      <c r="Q6681" s="3">
        <f>R6681/M6681</f>
        <v>0.54186186186186192</v>
      </c>
      <c r="R6681" s="4">
        <v>541.32000000000005</v>
      </c>
      <c r="S6681" s="2">
        <f t="shared" si="331"/>
        <v>0.27093093093093096</v>
      </c>
    </row>
    <row r="6682" spans="1:19" x14ac:dyDescent="0.3">
      <c r="A6682" s="6">
        <v>6972</v>
      </c>
      <c r="B6682" t="s">
        <v>8054</v>
      </c>
      <c r="C6682" s="11">
        <v>46020</v>
      </c>
      <c r="D6682" s="1" t="str">
        <f t="shared" si="329"/>
        <v>2025</v>
      </c>
      <c r="E6682" s="12" t="str">
        <f t="shared" si="330"/>
        <v>December</v>
      </c>
      <c r="F6682" t="s">
        <v>14</v>
      </c>
      <c r="G6682" t="s">
        <v>9662</v>
      </c>
      <c r="H6682" t="s">
        <v>24</v>
      </c>
      <c r="I6682" t="s">
        <v>19</v>
      </c>
      <c r="J6682" t="s">
        <v>32</v>
      </c>
      <c r="K6682" s="6">
        <v>1</v>
      </c>
      <c r="L6682" s="6" t="str">
        <f t="shared" si="332"/>
        <v>Small</v>
      </c>
      <c r="M6682" s="7">
        <v>99</v>
      </c>
      <c r="N6682" s="2">
        <v>0.05</v>
      </c>
      <c r="O6682" s="3">
        <v>94.05</v>
      </c>
      <c r="P6682" s="3">
        <f>O6682/K6682</f>
        <v>94.05</v>
      </c>
      <c r="Q6682" s="3">
        <f>R6682/M6682</f>
        <v>0.2407070707070707</v>
      </c>
      <c r="R6682" s="4">
        <v>23.83</v>
      </c>
      <c r="S6682" s="2">
        <f t="shared" si="331"/>
        <v>0.2533758639021797</v>
      </c>
    </row>
    <row r="6683" spans="1:19" x14ac:dyDescent="0.3">
      <c r="A6683" s="6">
        <v>6973</v>
      </c>
      <c r="B6683" t="s">
        <v>8055</v>
      </c>
      <c r="C6683" s="11">
        <v>45822</v>
      </c>
      <c r="D6683" s="1" t="str">
        <f t="shared" si="329"/>
        <v>2025</v>
      </c>
      <c r="E6683" s="12" t="str">
        <f t="shared" si="330"/>
        <v>June</v>
      </c>
      <c r="F6683" t="s">
        <v>22</v>
      </c>
      <c r="G6683" t="s">
        <v>7062</v>
      </c>
      <c r="H6683" t="s">
        <v>24</v>
      </c>
      <c r="I6683" t="s">
        <v>27</v>
      </c>
      <c r="J6683" t="s">
        <v>17</v>
      </c>
      <c r="K6683" s="6">
        <v>7</v>
      </c>
      <c r="L6683" s="6" t="str">
        <f t="shared" si="332"/>
        <v>Large</v>
      </c>
      <c r="M6683" s="7">
        <v>149</v>
      </c>
      <c r="N6683" s="2">
        <v>0</v>
      </c>
      <c r="O6683" s="3">
        <v>1043</v>
      </c>
      <c r="P6683" s="3">
        <f>O6683/K6683</f>
        <v>149</v>
      </c>
      <c r="Q6683" s="3">
        <f>R6683/M6683</f>
        <v>0.45214765100671145</v>
      </c>
      <c r="R6683" s="4">
        <v>67.37</v>
      </c>
      <c r="S6683" s="2">
        <f t="shared" si="331"/>
        <v>6.4592521572387346E-2</v>
      </c>
    </row>
    <row r="6684" spans="1:19" x14ac:dyDescent="0.3">
      <c r="A6684" s="6">
        <v>6974</v>
      </c>
      <c r="B6684" t="s">
        <v>8056</v>
      </c>
      <c r="C6684" s="11">
        <v>45822</v>
      </c>
      <c r="D6684" s="1" t="str">
        <f t="shared" si="329"/>
        <v>2025</v>
      </c>
      <c r="E6684" s="12" t="str">
        <f t="shared" si="330"/>
        <v>June</v>
      </c>
      <c r="F6684" t="s">
        <v>14</v>
      </c>
      <c r="G6684" t="s">
        <v>9662</v>
      </c>
      <c r="H6684" t="s">
        <v>15</v>
      </c>
      <c r="I6684" t="s">
        <v>19</v>
      </c>
      <c r="J6684" t="s">
        <v>20</v>
      </c>
      <c r="K6684" s="6">
        <v>10</v>
      </c>
      <c r="L6684" s="6" t="str">
        <f t="shared" si="332"/>
        <v>Large</v>
      </c>
      <c r="M6684" s="7">
        <v>799</v>
      </c>
      <c r="N6684" s="2">
        <v>0</v>
      </c>
      <c r="O6684" s="3">
        <v>7990</v>
      </c>
      <c r="P6684" s="3">
        <f>O6684/K6684</f>
        <v>799</v>
      </c>
      <c r="Q6684" s="3">
        <f>R6684/M6684</f>
        <v>2.6423904881101374</v>
      </c>
      <c r="R6684" s="4">
        <v>2111.27</v>
      </c>
      <c r="S6684" s="2">
        <f t="shared" si="331"/>
        <v>0.26423904881101379</v>
      </c>
    </row>
    <row r="6685" spans="1:19" x14ac:dyDescent="0.3">
      <c r="A6685" s="6">
        <v>6975</v>
      </c>
      <c r="B6685" t="s">
        <v>8057</v>
      </c>
      <c r="C6685" s="11">
        <v>45700</v>
      </c>
      <c r="D6685" s="1" t="str">
        <f t="shared" si="329"/>
        <v>2025</v>
      </c>
      <c r="E6685" s="12" t="str">
        <f t="shared" si="330"/>
        <v>February</v>
      </c>
      <c r="F6685" t="s">
        <v>29</v>
      </c>
      <c r="G6685" t="s">
        <v>9662</v>
      </c>
      <c r="H6685" t="s">
        <v>37</v>
      </c>
      <c r="I6685" t="s">
        <v>27</v>
      </c>
      <c r="J6685" t="s">
        <v>17</v>
      </c>
      <c r="K6685" s="6">
        <v>8</v>
      </c>
      <c r="L6685" s="6" t="str">
        <f t="shared" si="332"/>
        <v>Large</v>
      </c>
      <c r="M6685" s="7">
        <v>99</v>
      </c>
      <c r="N6685" s="2">
        <v>0.05</v>
      </c>
      <c r="O6685" s="3">
        <v>752.4</v>
      </c>
      <c r="P6685" s="3">
        <f>O6685/K6685</f>
        <v>94.05</v>
      </c>
      <c r="Q6685" s="3">
        <f>R6685/M6685</f>
        <v>2.077171717171717</v>
      </c>
      <c r="R6685" s="4">
        <v>205.64</v>
      </c>
      <c r="S6685" s="2">
        <f t="shared" si="331"/>
        <v>0.27331206804891012</v>
      </c>
    </row>
    <row r="6686" spans="1:19" x14ac:dyDescent="0.3">
      <c r="A6686" s="6">
        <v>6976</v>
      </c>
      <c r="B6686" t="s">
        <v>8058</v>
      </c>
      <c r="C6686" s="11">
        <v>45780</v>
      </c>
      <c r="D6686" s="1" t="str">
        <f t="shared" si="329"/>
        <v>2025</v>
      </c>
      <c r="E6686" s="12" t="str">
        <f t="shared" si="330"/>
        <v>May</v>
      </c>
      <c r="F6686" t="s">
        <v>29</v>
      </c>
      <c r="G6686" t="s">
        <v>8059</v>
      </c>
      <c r="H6686" t="s">
        <v>37</v>
      </c>
      <c r="I6686" t="s">
        <v>16</v>
      </c>
      <c r="J6686" t="s">
        <v>34</v>
      </c>
      <c r="K6686" s="6">
        <v>9</v>
      </c>
      <c r="L6686" s="6" t="str">
        <f t="shared" si="332"/>
        <v>Large</v>
      </c>
      <c r="M6686" s="7">
        <v>799</v>
      </c>
      <c r="N6686" s="2">
        <v>0</v>
      </c>
      <c r="O6686" s="3">
        <v>7191</v>
      </c>
      <c r="P6686" s="3">
        <f>O6686/K6686</f>
        <v>799</v>
      </c>
      <c r="Q6686" s="3">
        <f>R6686/M6686</f>
        <v>0.80521902377972465</v>
      </c>
      <c r="R6686" s="4">
        <v>643.37</v>
      </c>
      <c r="S6686" s="2">
        <f t="shared" si="331"/>
        <v>8.9468780419969404E-2</v>
      </c>
    </row>
    <row r="6687" spans="1:19" x14ac:dyDescent="0.3">
      <c r="A6687" s="6">
        <v>6977</v>
      </c>
      <c r="B6687" t="s">
        <v>8060</v>
      </c>
      <c r="C6687" s="11">
        <v>45573</v>
      </c>
      <c r="D6687" s="1" t="str">
        <f t="shared" si="329"/>
        <v>2024</v>
      </c>
      <c r="E6687" s="12" t="str">
        <f t="shared" si="330"/>
        <v>October</v>
      </c>
      <c r="F6687" t="s">
        <v>14</v>
      </c>
      <c r="G6687" t="s">
        <v>9662</v>
      </c>
      <c r="H6687" t="s">
        <v>37</v>
      </c>
      <c r="I6687" t="s">
        <v>19</v>
      </c>
      <c r="J6687" t="s">
        <v>25</v>
      </c>
      <c r="K6687" s="6">
        <v>2</v>
      </c>
      <c r="L6687" s="6" t="str">
        <f t="shared" si="332"/>
        <v>Small</v>
      </c>
      <c r="M6687" s="7">
        <v>199</v>
      </c>
      <c r="N6687" s="2">
        <v>0.1</v>
      </c>
      <c r="O6687" s="3">
        <v>358.2</v>
      </c>
      <c r="P6687" s="3">
        <f>O6687/K6687</f>
        <v>179.1</v>
      </c>
      <c r="Q6687" s="3">
        <f>R6687/M6687</f>
        <v>9.3618090452261299E-2</v>
      </c>
      <c r="R6687" s="4">
        <v>18.63</v>
      </c>
      <c r="S6687" s="2">
        <f t="shared" si="331"/>
        <v>5.2010050251256282E-2</v>
      </c>
    </row>
    <row r="6688" spans="1:19" x14ac:dyDescent="0.3">
      <c r="A6688" s="6">
        <v>6978</v>
      </c>
      <c r="B6688" t="s">
        <v>8061</v>
      </c>
      <c r="C6688" s="11">
        <v>45568</v>
      </c>
      <c r="D6688" s="1" t="str">
        <f t="shared" ref="D6688:D6748" si="333">TEXT(C6688, "yyyy")</f>
        <v>2024</v>
      </c>
      <c r="E6688" s="12" t="str">
        <f t="shared" ref="E6688:E6748" si="334">TEXT(C6688, "mmmm")</f>
        <v>October</v>
      </c>
      <c r="F6688" t="s">
        <v>40</v>
      </c>
      <c r="G6688" t="s">
        <v>4521</v>
      </c>
      <c r="H6688" t="s">
        <v>15</v>
      </c>
      <c r="I6688" t="s">
        <v>19</v>
      </c>
      <c r="J6688" t="s">
        <v>20</v>
      </c>
      <c r="K6688" s="6">
        <v>1</v>
      </c>
      <c r="L6688" s="6" t="str">
        <f t="shared" si="332"/>
        <v>Small</v>
      </c>
      <c r="M6688" s="7">
        <v>799</v>
      </c>
      <c r="N6688" s="2">
        <v>0</v>
      </c>
      <c r="O6688" s="3">
        <v>799</v>
      </c>
      <c r="P6688" s="3">
        <f>O6688/K6688</f>
        <v>799</v>
      </c>
      <c r="Q6688" s="3">
        <f>R6688/M6688</f>
        <v>0.22783479349186483</v>
      </c>
      <c r="R6688" s="4">
        <v>182.04</v>
      </c>
      <c r="S6688" s="2">
        <f>R6688/O6688</f>
        <v>0.22783479349186483</v>
      </c>
    </row>
    <row r="6689" spans="1:19" x14ac:dyDescent="0.3">
      <c r="A6689" s="6">
        <v>6979</v>
      </c>
      <c r="B6689" t="s">
        <v>8062</v>
      </c>
      <c r="C6689" s="11">
        <v>45455</v>
      </c>
      <c r="D6689" s="1" t="str">
        <f t="shared" si="333"/>
        <v>2024</v>
      </c>
      <c r="E6689" s="12" t="str">
        <f t="shared" si="334"/>
        <v>June</v>
      </c>
      <c r="F6689" t="s">
        <v>22</v>
      </c>
      <c r="G6689" t="s">
        <v>9662</v>
      </c>
      <c r="H6689" t="s">
        <v>24</v>
      </c>
      <c r="I6689" t="s">
        <v>27</v>
      </c>
      <c r="J6689" t="s">
        <v>47</v>
      </c>
      <c r="K6689" s="6">
        <v>10</v>
      </c>
      <c r="L6689" s="6" t="str">
        <f t="shared" si="332"/>
        <v>Large</v>
      </c>
      <c r="M6689" s="7">
        <v>149</v>
      </c>
      <c r="N6689" s="2">
        <v>0.05</v>
      </c>
      <c r="O6689" s="3">
        <v>1415.5</v>
      </c>
      <c r="P6689" s="3">
        <f>O6689/K6689</f>
        <v>141.55000000000001</v>
      </c>
      <c r="Q6689" s="3">
        <f>R6689/M6689</f>
        <v>1.0346308724832214</v>
      </c>
      <c r="R6689" s="4">
        <v>154.16</v>
      </c>
      <c r="S6689" s="2">
        <f>R6689/O6689</f>
        <v>0.10890851289297068</v>
      </c>
    </row>
    <row r="6690" spans="1:19" x14ac:dyDescent="0.3">
      <c r="A6690" s="6">
        <v>6981</v>
      </c>
      <c r="B6690" t="s">
        <v>8063</v>
      </c>
      <c r="C6690" s="11">
        <v>46004</v>
      </c>
      <c r="D6690" s="1" t="str">
        <f t="shared" si="333"/>
        <v>2025</v>
      </c>
      <c r="E6690" s="12" t="str">
        <f t="shared" si="334"/>
        <v>December</v>
      </c>
      <c r="F6690" t="s">
        <v>22</v>
      </c>
      <c r="G6690" t="s">
        <v>9662</v>
      </c>
      <c r="H6690" t="s">
        <v>24</v>
      </c>
      <c r="I6690" t="s">
        <v>27</v>
      </c>
      <c r="J6690" t="s">
        <v>47</v>
      </c>
      <c r="K6690" s="6">
        <v>8</v>
      </c>
      <c r="L6690" s="6" t="str">
        <f t="shared" si="332"/>
        <v>Large</v>
      </c>
      <c r="M6690" s="7">
        <v>149</v>
      </c>
      <c r="N6690" s="2">
        <v>0.15</v>
      </c>
      <c r="O6690" s="3">
        <v>1013.2</v>
      </c>
      <c r="P6690" s="3">
        <f>O6690/K6690</f>
        <v>126.65</v>
      </c>
      <c r="Q6690" s="3">
        <f>R6690/M6690</f>
        <v>1.7712080536912753</v>
      </c>
      <c r="R6690" s="4">
        <v>263.91000000000003</v>
      </c>
      <c r="S6690" s="2">
        <f>R6690/O6690</f>
        <v>0.2604717726016581</v>
      </c>
    </row>
    <row r="6691" spans="1:19" x14ac:dyDescent="0.3">
      <c r="A6691" s="6">
        <v>6982</v>
      </c>
      <c r="B6691" t="s">
        <v>8064</v>
      </c>
      <c r="C6691" s="11">
        <v>45903</v>
      </c>
      <c r="D6691" s="1" t="str">
        <f t="shared" si="333"/>
        <v>2025</v>
      </c>
      <c r="E6691" s="12" t="str">
        <f t="shared" si="334"/>
        <v>September</v>
      </c>
      <c r="F6691" t="s">
        <v>29</v>
      </c>
      <c r="G6691" t="s">
        <v>2988</v>
      </c>
      <c r="H6691" t="s">
        <v>15</v>
      </c>
      <c r="I6691" t="s">
        <v>27</v>
      </c>
      <c r="J6691" t="s">
        <v>17</v>
      </c>
      <c r="K6691" s="6">
        <v>7</v>
      </c>
      <c r="L6691" s="6" t="str">
        <f t="shared" si="332"/>
        <v>Large</v>
      </c>
      <c r="M6691" s="7">
        <v>299</v>
      </c>
      <c r="N6691" s="2">
        <v>0</v>
      </c>
      <c r="O6691" s="3">
        <v>2093</v>
      </c>
      <c r="P6691" s="3">
        <f>O6691/K6691</f>
        <v>299</v>
      </c>
      <c r="Q6691" s="3">
        <f>R6691/M6691</f>
        <v>0.46210702341137122</v>
      </c>
      <c r="R6691" s="4">
        <v>138.16999999999999</v>
      </c>
      <c r="S6691" s="2">
        <f>R6691/O6691</f>
        <v>6.6015289058767315E-2</v>
      </c>
    </row>
    <row r="6692" spans="1:19" x14ac:dyDescent="0.3">
      <c r="A6692" s="6">
        <v>6983</v>
      </c>
      <c r="B6692" t="s">
        <v>8065</v>
      </c>
      <c r="C6692" s="11">
        <v>45512</v>
      </c>
      <c r="D6692" s="1" t="str">
        <f t="shared" si="333"/>
        <v>2024</v>
      </c>
      <c r="E6692" s="12" t="str">
        <f t="shared" si="334"/>
        <v>August</v>
      </c>
      <c r="F6692" t="s">
        <v>29</v>
      </c>
      <c r="G6692" t="s">
        <v>9662</v>
      </c>
      <c r="H6692" t="s">
        <v>24</v>
      </c>
      <c r="I6692" t="s">
        <v>16</v>
      </c>
      <c r="J6692" t="s">
        <v>34</v>
      </c>
      <c r="K6692" s="6">
        <v>6</v>
      </c>
      <c r="L6692" s="6" t="str">
        <f t="shared" si="332"/>
        <v>Midium</v>
      </c>
      <c r="M6692" s="7">
        <v>299</v>
      </c>
      <c r="N6692" s="2">
        <v>0</v>
      </c>
      <c r="O6692" s="3">
        <v>1794</v>
      </c>
      <c r="P6692" s="3">
        <f>O6692/K6692</f>
        <v>299</v>
      </c>
      <c r="Q6692" s="3">
        <f>R6692/M6692</f>
        <v>1.6533779264214048</v>
      </c>
      <c r="R6692" s="4">
        <v>494.36</v>
      </c>
      <c r="S6692" s="2">
        <f>R6692/O6692</f>
        <v>0.2755629877369008</v>
      </c>
    </row>
    <row r="6693" spans="1:19" x14ac:dyDescent="0.3">
      <c r="A6693" s="6">
        <v>6984</v>
      </c>
      <c r="B6693" t="s">
        <v>8066</v>
      </c>
      <c r="C6693" s="11">
        <v>45757</v>
      </c>
      <c r="D6693" s="1" t="str">
        <f t="shared" si="333"/>
        <v>2025</v>
      </c>
      <c r="E6693" s="12" t="str">
        <f t="shared" si="334"/>
        <v>April</v>
      </c>
      <c r="F6693" t="s">
        <v>14</v>
      </c>
      <c r="G6693" t="s">
        <v>8067</v>
      </c>
      <c r="H6693" t="s">
        <v>37</v>
      </c>
      <c r="I6693" t="s">
        <v>19</v>
      </c>
      <c r="J6693" t="s">
        <v>25</v>
      </c>
      <c r="K6693" s="6">
        <v>10</v>
      </c>
      <c r="L6693" s="6" t="str">
        <f t="shared" si="332"/>
        <v>Large</v>
      </c>
      <c r="M6693" s="7">
        <v>999</v>
      </c>
      <c r="N6693" s="2">
        <v>0.15</v>
      </c>
      <c r="O6693" s="3">
        <v>8491.5</v>
      </c>
      <c r="P6693" s="3">
        <f>O6693/K6693</f>
        <v>849.15</v>
      </c>
      <c r="Q6693" s="3">
        <f>R6693/M6693</f>
        <v>2.4725025025025027</v>
      </c>
      <c r="R6693" s="4">
        <v>2470.0300000000002</v>
      </c>
      <c r="S6693" s="2">
        <f>R6693/O6693</f>
        <v>0.2908826473532356</v>
      </c>
    </row>
    <row r="6694" spans="1:19" x14ac:dyDescent="0.3">
      <c r="A6694" s="6">
        <v>6985</v>
      </c>
      <c r="B6694" t="s">
        <v>8068</v>
      </c>
      <c r="C6694" s="11">
        <v>45632</v>
      </c>
      <c r="D6694" s="1" t="str">
        <f t="shared" si="333"/>
        <v>2024</v>
      </c>
      <c r="E6694" s="12" t="str">
        <f t="shared" si="334"/>
        <v>December</v>
      </c>
      <c r="F6694" t="s">
        <v>14</v>
      </c>
      <c r="G6694" t="s">
        <v>257</v>
      </c>
      <c r="H6694" t="s">
        <v>24</v>
      </c>
      <c r="I6694" t="s">
        <v>16</v>
      </c>
      <c r="J6694" t="s">
        <v>38</v>
      </c>
      <c r="K6694" s="6">
        <v>5</v>
      </c>
      <c r="L6694" s="6" t="str">
        <f t="shared" si="332"/>
        <v>Midium</v>
      </c>
      <c r="M6694" s="7">
        <v>299</v>
      </c>
      <c r="N6694" s="2">
        <v>0</v>
      </c>
      <c r="O6694" s="3">
        <v>1495</v>
      </c>
      <c r="P6694" s="3">
        <f>O6694/K6694</f>
        <v>299</v>
      </c>
      <c r="Q6694" s="3">
        <f>R6694/M6694</f>
        <v>0.69859531772575245</v>
      </c>
      <c r="R6694" s="4">
        <v>208.88</v>
      </c>
      <c r="S6694" s="2">
        <f>R6694/O6694</f>
        <v>0.13971906354515048</v>
      </c>
    </row>
    <row r="6695" spans="1:19" x14ac:dyDescent="0.3">
      <c r="A6695" s="6">
        <v>6986</v>
      </c>
      <c r="B6695" t="s">
        <v>8069</v>
      </c>
      <c r="C6695" s="11">
        <v>45664</v>
      </c>
      <c r="D6695" s="1" t="str">
        <f t="shared" si="333"/>
        <v>2025</v>
      </c>
      <c r="E6695" s="12" t="str">
        <f t="shared" si="334"/>
        <v>January</v>
      </c>
      <c r="F6695" t="s">
        <v>14</v>
      </c>
      <c r="G6695" t="s">
        <v>9662</v>
      </c>
      <c r="H6695" t="s">
        <v>24</v>
      </c>
      <c r="I6695" t="s">
        <v>16</v>
      </c>
      <c r="J6695" t="s">
        <v>34</v>
      </c>
      <c r="K6695" s="6">
        <v>4</v>
      </c>
      <c r="L6695" s="6" t="str">
        <f t="shared" si="332"/>
        <v>Midium</v>
      </c>
      <c r="M6695" s="7">
        <v>999</v>
      </c>
      <c r="N6695" s="2">
        <v>0.1</v>
      </c>
      <c r="O6695" s="3">
        <v>3596.4</v>
      </c>
      <c r="P6695" s="3">
        <f>O6695/K6695</f>
        <v>899.1</v>
      </c>
      <c r="Q6695" s="3">
        <f>R6695/M6695</f>
        <v>0.29247247247247249</v>
      </c>
      <c r="R6695" s="4">
        <v>292.18</v>
      </c>
      <c r="S6695" s="2">
        <f>R6695/O6695</f>
        <v>8.1242353464575687E-2</v>
      </c>
    </row>
    <row r="6696" spans="1:19" x14ac:dyDescent="0.3">
      <c r="A6696" s="6">
        <v>6987</v>
      </c>
      <c r="B6696" t="s">
        <v>8070</v>
      </c>
      <c r="C6696" s="11">
        <v>45932</v>
      </c>
      <c r="D6696" s="1" t="str">
        <f t="shared" si="333"/>
        <v>2025</v>
      </c>
      <c r="E6696" s="12" t="str">
        <f t="shared" si="334"/>
        <v>October</v>
      </c>
      <c r="F6696" t="s">
        <v>22</v>
      </c>
      <c r="G6696" t="s">
        <v>9662</v>
      </c>
      <c r="H6696" t="s">
        <v>24</v>
      </c>
      <c r="I6696" t="s">
        <v>27</v>
      </c>
      <c r="J6696" t="s">
        <v>47</v>
      </c>
      <c r="K6696" s="6">
        <v>3</v>
      </c>
      <c r="L6696" s="6" t="str">
        <f t="shared" si="332"/>
        <v>Small</v>
      </c>
      <c r="M6696" s="7">
        <v>99</v>
      </c>
      <c r="N6696" s="2">
        <v>0.1</v>
      </c>
      <c r="O6696" s="3">
        <v>267.3</v>
      </c>
      <c r="P6696" s="3">
        <f>O6696/K6696</f>
        <v>89.100000000000009</v>
      </c>
      <c r="Q6696" s="3">
        <f>R6696/M6696</f>
        <v>0.39959595959595962</v>
      </c>
      <c r="R6696" s="4">
        <v>39.56</v>
      </c>
      <c r="S6696" s="2">
        <f>R6696/O6696</f>
        <v>0.14799850355405911</v>
      </c>
    </row>
    <row r="6697" spans="1:19" x14ac:dyDescent="0.3">
      <c r="A6697" s="6">
        <v>6988</v>
      </c>
      <c r="B6697" t="s">
        <v>8071</v>
      </c>
      <c r="C6697" s="11">
        <v>45947</v>
      </c>
      <c r="D6697" s="1" t="str">
        <f t="shared" si="333"/>
        <v>2025</v>
      </c>
      <c r="E6697" s="12" t="str">
        <f t="shared" si="334"/>
        <v>October</v>
      </c>
      <c r="F6697" t="s">
        <v>22</v>
      </c>
      <c r="G6697" t="s">
        <v>5423</v>
      </c>
      <c r="H6697" t="s">
        <v>15</v>
      </c>
      <c r="I6697" t="s">
        <v>27</v>
      </c>
      <c r="J6697" t="s">
        <v>47</v>
      </c>
      <c r="K6697" s="6">
        <v>5</v>
      </c>
      <c r="L6697" s="6" t="str">
        <f t="shared" si="332"/>
        <v>Midium</v>
      </c>
      <c r="M6697" s="7">
        <v>799</v>
      </c>
      <c r="N6697" s="2">
        <v>0</v>
      </c>
      <c r="O6697" s="3">
        <v>3995</v>
      </c>
      <c r="P6697" s="3">
        <f>O6697/K6697</f>
        <v>799</v>
      </c>
      <c r="Q6697" s="3">
        <f>R6697/M6697</f>
        <v>1.1383854818523154</v>
      </c>
      <c r="R6697" s="4">
        <v>909.57</v>
      </c>
      <c r="S6697" s="2">
        <f>R6697/O6697</f>
        <v>0.2276770963704631</v>
      </c>
    </row>
    <row r="6698" spans="1:19" x14ac:dyDescent="0.3">
      <c r="A6698" s="6">
        <v>6989</v>
      </c>
      <c r="B6698" t="s">
        <v>8072</v>
      </c>
      <c r="C6698" s="11">
        <v>45419</v>
      </c>
      <c r="D6698" s="1" t="str">
        <f t="shared" si="333"/>
        <v>2024</v>
      </c>
      <c r="E6698" s="12" t="str">
        <f t="shared" si="334"/>
        <v>May</v>
      </c>
      <c r="F6698" t="s">
        <v>14</v>
      </c>
      <c r="G6698" t="s">
        <v>9662</v>
      </c>
      <c r="H6698" t="s">
        <v>24</v>
      </c>
      <c r="I6698" t="s">
        <v>27</v>
      </c>
      <c r="J6698" t="s">
        <v>47</v>
      </c>
      <c r="K6698" s="6">
        <v>2</v>
      </c>
      <c r="L6698" s="6" t="str">
        <f t="shared" si="332"/>
        <v>Small</v>
      </c>
      <c r="M6698" s="7">
        <v>499</v>
      </c>
      <c r="N6698" s="2">
        <v>0.15</v>
      </c>
      <c r="O6698" s="3">
        <v>848.3</v>
      </c>
      <c r="P6698" s="3">
        <f>O6698/K6698</f>
        <v>424.15</v>
      </c>
      <c r="Q6698" s="3">
        <f>R6698/M6698</f>
        <v>0.34430861723446893</v>
      </c>
      <c r="R6698" s="4">
        <v>171.81</v>
      </c>
      <c r="S6698" s="2">
        <f>R6698/O6698</f>
        <v>0.20253448072615821</v>
      </c>
    </row>
    <row r="6699" spans="1:19" x14ac:dyDescent="0.3">
      <c r="A6699" s="6">
        <v>6990</v>
      </c>
      <c r="B6699" t="s">
        <v>8073</v>
      </c>
      <c r="C6699" s="11">
        <v>45553</v>
      </c>
      <c r="D6699" s="1" t="str">
        <f t="shared" si="333"/>
        <v>2024</v>
      </c>
      <c r="E6699" s="12" t="str">
        <f t="shared" si="334"/>
        <v>September</v>
      </c>
      <c r="F6699" t="s">
        <v>14</v>
      </c>
      <c r="G6699" t="s">
        <v>7343</v>
      </c>
      <c r="H6699" t="s">
        <v>24</v>
      </c>
      <c r="I6699" t="s">
        <v>27</v>
      </c>
      <c r="J6699" t="s">
        <v>17</v>
      </c>
      <c r="K6699" s="6">
        <v>8</v>
      </c>
      <c r="L6699" s="6" t="str">
        <f t="shared" si="332"/>
        <v>Large</v>
      </c>
      <c r="M6699" s="7">
        <v>299</v>
      </c>
      <c r="N6699" s="2">
        <v>0</v>
      </c>
      <c r="O6699" s="3">
        <v>2392</v>
      </c>
      <c r="P6699" s="3">
        <f>O6699/K6699</f>
        <v>299</v>
      </c>
      <c r="Q6699" s="3">
        <f>R6699/M6699</f>
        <v>1.3994648829431438</v>
      </c>
      <c r="R6699" s="4">
        <v>418.44</v>
      </c>
      <c r="S6699" s="2">
        <f>R6699/O6699</f>
        <v>0.17493311036789297</v>
      </c>
    </row>
    <row r="6700" spans="1:19" x14ac:dyDescent="0.3">
      <c r="A6700" s="6">
        <v>6991</v>
      </c>
      <c r="B6700" t="s">
        <v>8074</v>
      </c>
      <c r="C6700" s="11">
        <v>45533</v>
      </c>
      <c r="D6700" s="1" t="str">
        <f t="shared" si="333"/>
        <v>2024</v>
      </c>
      <c r="E6700" s="12" t="str">
        <f t="shared" si="334"/>
        <v>August</v>
      </c>
      <c r="F6700" t="s">
        <v>29</v>
      </c>
      <c r="G6700" t="s">
        <v>9662</v>
      </c>
      <c r="H6700" t="s">
        <v>15</v>
      </c>
      <c r="I6700" t="s">
        <v>27</v>
      </c>
      <c r="J6700" t="s">
        <v>17</v>
      </c>
      <c r="K6700" s="6">
        <v>6</v>
      </c>
      <c r="L6700" s="6" t="str">
        <f t="shared" si="332"/>
        <v>Midium</v>
      </c>
      <c r="M6700" s="7">
        <v>999</v>
      </c>
      <c r="N6700" s="2">
        <v>0.05</v>
      </c>
      <c r="O6700" s="3">
        <v>5694.3</v>
      </c>
      <c r="P6700" s="3">
        <f>O6700/K6700</f>
        <v>949.05000000000007</v>
      </c>
      <c r="Q6700" s="3">
        <f>R6700/M6700</f>
        <v>1.0383283283283282</v>
      </c>
      <c r="R6700" s="4">
        <v>1037.29</v>
      </c>
      <c r="S6700" s="2">
        <f>R6700/O6700</f>
        <v>0.18216286461900497</v>
      </c>
    </row>
    <row r="6701" spans="1:19" x14ac:dyDescent="0.3">
      <c r="A6701" s="6">
        <v>6992</v>
      </c>
      <c r="B6701" t="s">
        <v>8075</v>
      </c>
      <c r="C6701" s="11">
        <v>45781</v>
      </c>
      <c r="D6701" s="1" t="str">
        <f t="shared" si="333"/>
        <v>2025</v>
      </c>
      <c r="E6701" s="12" t="str">
        <f t="shared" si="334"/>
        <v>May</v>
      </c>
      <c r="F6701" t="s">
        <v>14</v>
      </c>
      <c r="G6701" t="s">
        <v>9662</v>
      </c>
      <c r="H6701" t="s">
        <v>15</v>
      </c>
      <c r="I6701" t="s">
        <v>19</v>
      </c>
      <c r="J6701" t="s">
        <v>25</v>
      </c>
      <c r="K6701" s="6">
        <v>4</v>
      </c>
      <c r="L6701" s="6" t="str">
        <f t="shared" si="332"/>
        <v>Midium</v>
      </c>
      <c r="M6701" s="7">
        <v>149</v>
      </c>
      <c r="N6701" s="2">
        <v>0</v>
      </c>
      <c r="O6701" s="3">
        <v>596</v>
      </c>
      <c r="P6701" s="3">
        <f>O6701/K6701</f>
        <v>149</v>
      </c>
      <c r="Q6701" s="3">
        <f>R6701/M6701</f>
        <v>0.73463087248322145</v>
      </c>
      <c r="R6701" s="4">
        <v>109.46</v>
      </c>
      <c r="S6701" s="2">
        <f>R6701/O6701</f>
        <v>0.18365771812080536</v>
      </c>
    </row>
    <row r="6702" spans="1:19" x14ac:dyDescent="0.3">
      <c r="A6702" s="6">
        <v>6993</v>
      </c>
      <c r="B6702" t="s">
        <v>8076</v>
      </c>
      <c r="C6702" s="11">
        <v>45920</v>
      </c>
      <c r="D6702" s="1" t="str">
        <f t="shared" si="333"/>
        <v>2025</v>
      </c>
      <c r="E6702" s="12" t="str">
        <f t="shared" si="334"/>
        <v>September</v>
      </c>
      <c r="F6702" t="s">
        <v>29</v>
      </c>
      <c r="G6702" t="s">
        <v>893</v>
      </c>
      <c r="H6702" t="s">
        <v>37</v>
      </c>
      <c r="I6702" t="s">
        <v>27</v>
      </c>
      <c r="J6702" t="s">
        <v>47</v>
      </c>
      <c r="K6702" s="6">
        <v>1</v>
      </c>
      <c r="L6702" s="6" t="str">
        <f t="shared" si="332"/>
        <v>Small</v>
      </c>
      <c r="M6702" s="7">
        <v>199</v>
      </c>
      <c r="N6702" s="2">
        <v>0.1</v>
      </c>
      <c r="O6702" s="3">
        <v>179.1</v>
      </c>
      <c r="P6702" s="3">
        <f>O6702/K6702</f>
        <v>179.1</v>
      </c>
      <c r="Q6702" s="3">
        <f>R6702/M6702</f>
        <v>0.21964824120603016</v>
      </c>
      <c r="R6702" s="4">
        <v>43.71</v>
      </c>
      <c r="S6702" s="2">
        <f>R6702/O6702</f>
        <v>0.24405360134003351</v>
      </c>
    </row>
    <row r="6703" spans="1:19" x14ac:dyDescent="0.3">
      <c r="A6703" s="6">
        <v>6994</v>
      </c>
      <c r="B6703" t="s">
        <v>8077</v>
      </c>
      <c r="C6703" s="11">
        <v>45398</v>
      </c>
      <c r="D6703" s="1" t="str">
        <f t="shared" si="333"/>
        <v>2024</v>
      </c>
      <c r="E6703" s="12" t="str">
        <f t="shared" si="334"/>
        <v>April</v>
      </c>
      <c r="F6703" t="s">
        <v>14</v>
      </c>
      <c r="G6703" t="s">
        <v>9662</v>
      </c>
      <c r="H6703" t="s">
        <v>37</v>
      </c>
      <c r="I6703" t="s">
        <v>27</v>
      </c>
      <c r="J6703" t="s">
        <v>17</v>
      </c>
      <c r="K6703" s="6">
        <v>10</v>
      </c>
      <c r="L6703" s="6" t="str">
        <f t="shared" si="332"/>
        <v>Large</v>
      </c>
      <c r="M6703" s="7">
        <v>199</v>
      </c>
      <c r="N6703" s="2">
        <v>0</v>
      </c>
      <c r="O6703" s="3">
        <v>1990</v>
      </c>
      <c r="P6703" s="3">
        <f>O6703/K6703</f>
        <v>199</v>
      </c>
      <c r="Q6703" s="3">
        <f>R6703/M6703</f>
        <v>0.62045226130653264</v>
      </c>
      <c r="R6703" s="4">
        <v>123.47</v>
      </c>
      <c r="S6703" s="2">
        <f>R6703/O6703</f>
        <v>6.2045226130653268E-2</v>
      </c>
    </row>
    <row r="6704" spans="1:19" x14ac:dyDescent="0.3">
      <c r="A6704" s="6">
        <v>6995</v>
      </c>
      <c r="B6704" t="s">
        <v>8078</v>
      </c>
      <c r="C6704" s="11">
        <v>45690</v>
      </c>
      <c r="D6704" s="1" t="str">
        <f t="shared" si="333"/>
        <v>2025</v>
      </c>
      <c r="E6704" s="12" t="str">
        <f t="shared" si="334"/>
        <v>February</v>
      </c>
      <c r="F6704" t="s">
        <v>40</v>
      </c>
      <c r="G6704" t="s">
        <v>4169</v>
      </c>
      <c r="H6704" t="s">
        <v>37</v>
      </c>
      <c r="I6704" t="s">
        <v>19</v>
      </c>
      <c r="J6704" t="s">
        <v>32</v>
      </c>
      <c r="K6704" s="6">
        <v>8</v>
      </c>
      <c r="L6704" s="6" t="str">
        <f t="shared" si="332"/>
        <v>Large</v>
      </c>
      <c r="M6704" s="7">
        <v>149</v>
      </c>
      <c r="N6704" s="2">
        <v>0.1</v>
      </c>
      <c r="O6704" s="3">
        <v>1072.8</v>
      </c>
      <c r="P6704" s="3">
        <f>O6704/K6704</f>
        <v>134.1</v>
      </c>
      <c r="Q6704" s="3">
        <f>R6704/M6704</f>
        <v>1.6713422818791945</v>
      </c>
      <c r="R6704" s="4">
        <v>249.03</v>
      </c>
      <c r="S6704" s="2">
        <f>R6704/O6704</f>
        <v>0.23213087248322148</v>
      </c>
    </row>
    <row r="6705" spans="1:19" x14ac:dyDescent="0.3">
      <c r="A6705" s="6">
        <v>6996</v>
      </c>
      <c r="B6705" t="s">
        <v>8079</v>
      </c>
      <c r="C6705" s="11">
        <v>45312</v>
      </c>
      <c r="D6705" s="1" t="str">
        <f t="shared" si="333"/>
        <v>2024</v>
      </c>
      <c r="E6705" s="12" t="str">
        <f t="shared" si="334"/>
        <v>January</v>
      </c>
      <c r="F6705" t="s">
        <v>14</v>
      </c>
      <c r="G6705" t="s">
        <v>9662</v>
      </c>
      <c r="H6705" t="s">
        <v>15</v>
      </c>
      <c r="I6705" t="s">
        <v>27</v>
      </c>
      <c r="J6705" t="s">
        <v>47</v>
      </c>
      <c r="K6705" s="6">
        <v>8</v>
      </c>
      <c r="L6705" s="6" t="str">
        <f t="shared" si="332"/>
        <v>Large</v>
      </c>
      <c r="M6705" s="7">
        <v>799</v>
      </c>
      <c r="N6705" s="2">
        <v>0</v>
      </c>
      <c r="O6705" s="3">
        <v>6392</v>
      </c>
      <c r="P6705" s="3">
        <f>O6705/K6705</f>
        <v>799</v>
      </c>
      <c r="Q6705" s="3">
        <f>R6705/M6705</f>
        <v>2.2619774718397996</v>
      </c>
      <c r="R6705" s="4">
        <v>1807.32</v>
      </c>
      <c r="S6705" s="2">
        <f>R6705/O6705</f>
        <v>0.28274718397997495</v>
      </c>
    </row>
    <row r="6706" spans="1:19" x14ac:dyDescent="0.3">
      <c r="A6706" s="6">
        <v>6997</v>
      </c>
      <c r="B6706" t="s">
        <v>8080</v>
      </c>
      <c r="C6706" s="11">
        <v>45678</v>
      </c>
      <c r="D6706" s="1" t="str">
        <f t="shared" si="333"/>
        <v>2025</v>
      </c>
      <c r="E6706" s="12" t="str">
        <f t="shared" si="334"/>
        <v>January</v>
      </c>
      <c r="F6706" t="s">
        <v>22</v>
      </c>
      <c r="G6706" t="s">
        <v>9662</v>
      </c>
      <c r="H6706" t="s">
        <v>24</v>
      </c>
      <c r="I6706" t="s">
        <v>19</v>
      </c>
      <c r="J6706" t="s">
        <v>32</v>
      </c>
      <c r="K6706" s="6">
        <v>1</v>
      </c>
      <c r="L6706" s="6" t="str">
        <f t="shared" si="332"/>
        <v>Small</v>
      </c>
      <c r="M6706" s="7">
        <v>99</v>
      </c>
      <c r="N6706" s="2">
        <v>0.15</v>
      </c>
      <c r="O6706" s="3">
        <v>84.15</v>
      </c>
      <c r="P6706" s="3">
        <f>O6706/K6706</f>
        <v>84.15</v>
      </c>
      <c r="Q6706" s="3">
        <f>R6706/M6706</f>
        <v>0.24313131313131314</v>
      </c>
      <c r="R6706" s="4">
        <v>24.07</v>
      </c>
      <c r="S6706" s="2">
        <f>R6706/O6706</f>
        <v>0.28603683897801541</v>
      </c>
    </row>
    <row r="6707" spans="1:19" x14ac:dyDescent="0.3">
      <c r="A6707" s="6">
        <v>6998</v>
      </c>
      <c r="B6707" t="s">
        <v>8081</v>
      </c>
      <c r="C6707" s="11">
        <v>45718</v>
      </c>
      <c r="D6707" s="1" t="str">
        <f t="shared" si="333"/>
        <v>2025</v>
      </c>
      <c r="E6707" s="12" t="str">
        <f t="shared" si="334"/>
        <v>March</v>
      </c>
      <c r="F6707" t="s">
        <v>14</v>
      </c>
      <c r="G6707" t="s">
        <v>5433</v>
      </c>
      <c r="H6707" t="s">
        <v>15</v>
      </c>
      <c r="I6707" t="s">
        <v>19</v>
      </c>
      <c r="J6707" t="s">
        <v>25</v>
      </c>
      <c r="K6707" s="6">
        <v>3</v>
      </c>
      <c r="L6707" s="6" t="str">
        <f t="shared" si="332"/>
        <v>Small</v>
      </c>
      <c r="M6707" s="7">
        <v>99</v>
      </c>
      <c r="N6707" s="2">
        <v>0.05</v>
      </c>
      <c r="O6707" s="3">
        <v>282.14999999999998</v>
      </c>
      <c r="P6707" s="3">
        <f>O6707/K6707</f>
        <v>94.05</v>
      </c>
      <c r="Q6707" s="3">
        <f>R6707/M6707</f>
        <v>0.22</v>
      </c>
      <c r="R6707" s="4">
        <v>21.78</v>
      </c>
      <c r="S6707" s="2">
        <f>R6707/O6707</f>
        <v>7.7192982456140355E-2</v>
      </c>
    </row>
    <row r="6708" spans="1:19" x14ac:dyDescent="0.3">
      <c r="A6708" s="6">
        <v>6999</v>
      </c>
      <c r="B6708" t="s">
        <v>8082</v>
      </c>
      <c r="C6708" s="11">
        <v>45375</v>
      </c>
      <c r="D6708" s="1" t="str">
        <f t="shared" si="333"/>
        <v>2024</v>
      </c>
      <c r="E6708" s="12" t="str">
        <f t="shared" si="334"/>
        <v>March</v>
      </c>
      <c r="F6708" t="s">
        <v>29</v>
      </c>
      <c r="G6708" t="s">
        <v>2208</v>
      </c>
      <c r="H6708" t="s">
        <v>24</v>
      </c>
      <c r="I6708" t="s">
        <v>16</v>
      </c>
      <c r="J6708" t="s">
        <v>38</v>
      </c>
      <c r="K6708" s="6">
        <v>5</v>
      </c>
      <c r="L6708" s="6" t="str">
        <f t="shared" si="332"/>
        <v>Midium</v>
      </c>
      <c r="M6708" s="7">
        <v>149</v>
      </c>
      <c r="N6708" s="2">
        <v>0</v>
      </c>
      <c r="O6708" s="3">
        <v>745</v>
      </c>
      <c r="P6708" s="3">
        <f>O6708/K6708</f>
        <v>149</v>
      </c>
      <c r="Q6708" s="3">
        <f>R6708/M6708</f>
        <v>1.2191275167785236</v>
      </c>
      <c r="R6708" s="4">
        <v>181.65</v>
      </c>
      <c r="S6708" s="2">
        <f>R6708/O6708</f>
        <v>0.24382550335570471</v>
      </c>
    </row>
    <row r="6709" spans="1:19" x14ac:dyDescent="0.3">
      <c r="A6709" s="6">
        <v>7000</v>
      </c>
      <c r="B6709" t="s">
        <v>8083</v>
      </c>
      <c r="C6709" s="11">
        <v>45738</v>
      </c>
      <c r="D6709" s="1" t="str">
        <f t="shared" si="333"/>
        <v>2025</v>
      </c>
      <c r="E6709" s="12" t="str">
        <f t="shared" si="334"/>
        <v>March</v>
      </c>
      <c r="F6709" t="s">
        <v>14</v>
      </c>
      <c r="G6709" t="s">
        <v>6509</v>
      </c>
      <c r="H6709" t="s">
        <v>24</v>
      </c>
      <c r="I6709" t="s">
        <v>19</v>
      </c>
      <c r="J6709" t="s">
        <v>32</v>
      </c>
      <c r="K6709" s="6">
        <v>7</v>
      </c>
      <c r="L6709" s="6" t="str">
        <f t="shared" si="332"/>
        <v>Large</v>
      </c>
      <c r="M6709" s="7">
        <v>299</v>
      </c>
      <c r="N6709" s="2">
        <v>0.1</v>
      </c>
      <c r="O6709" s="3">
        <v>1883.7</v>
      </c>
      <c r="P6709" s="3">
        <f>O6709/K6709</f>
        <v>269.10000000000002</v>
      </c>
      <c r="Q6709" s="3">
        <f>R6709/M6709</f>
        <v>0.67963210702341137</v>
      </c>
      <c r="R6709" s="4">
        <v>203.21</v>
      </c>
      <c r="S6709" s="2">
        <f>R6709/O6709</f>
        <v>0.10787811222593831</v>
      </c>
    </row>
    <row r="6710" spans="1:19" x14ac:dyDescent="0.3">
      <c r="A6710" s="6">
        <v>7001</v>
      </c>
      <c r="B6710" t="s">
        <v>8084</v>
      </c>
      <c r="C6710" s="11">
        <v>45539</v>
      </c>
      <c r="D6710" s="1" t="str">
        <f t="shared" si="333"/>
        <v>2024</v>
      </c>
      <c r="E6710" s="12" t="str">
        <f t="shared" si="334"/>
        <v>September</v>
      </c>
      <c r="F6710" t="s">
        <v>40</v>
      </c>
      <c r="G6710" t="s">
        <v>8085</v>
      </c>
      <c r="H6710" t="s">
        <v>37</v>
      </c>
      <c r="I6710" t="s">
        <v>19</v>
      </c>
      <c r="J6710" t="s">
        <v>32</v>
      </c>
      <c r="K6710" s="6">
        <v>4</v>
      </c>
      <c r="L6710" s="6" t="str">
        <f t="shared" si="332"/>
        <v>Midium</v>
      </c>
      <c r="M6710" s="7">
        <v>999</v>
      </c>
      <c r="N6710" s="2">
        <v>0.15</v>
      </c>
      <c r="O6710" s="3">
        <v>3396.6</v>
      </c>
      <c r="P6710" s="3">
        <f>O6710/K6710</f>
        <v>849.15</v>
      </c>
      <c r="Q6710" s="3">
        <f>R6710/M6710</f>
        <v>0.6098798798798799</v>
      </c>
      <c r="R6710" s="4">
        <v>609.27</v>
      </c>
      <c r="S6710" s="2">
        <f>R6710/O6710</f>
        <v>0.17937643525878819</v>
      </c>
    </row>
    <row r="6711" spans="1:19" x14ac:dyDescent="0.3">
      <c r="A6711" s="6">
        <v>7002</v>
      </c>
      <c r="B6711" t="s">
        <v>8086</v>
      </c>
      <c r="C6711" s="11">
        <v>45990</v>
      </c>
      <c r="D6711" s="1" t="str">
        <f t="shared" si="333"/>
        <v>2025</v>
      </c>
      <c r="E6711" s="12" t="str">
        <f t="shared" si="334"/>
        <v>November</v>
      </c>
      <c r="F6711" t="s">
        <v>29</v>
      </c>
      <c r="G6711" t="s">
        <v>5394</v>
      </c>
      <c r="H6711" t="s">
        <v>37</v>
      </c>
      <c r="I6711" t="s">
        <v>19</v>
      </c>
      <c r="J6711" t="s">
        <v>25</v>
      </c>
      <c r="K6711" s="6">
        <v>7</v>
      </c>
      <c r="L6711" s="6" t="str">
        <f t="shared" si="332"/>
        <v>Large</v>
      </c>
      <c r="M6711" s="7">
        <v>799</v>
      </c>
      <c r="N6711" s="2">
        <v>0</v>
      </c>
      <c r="O6711" s="3">
        <v>5593</v>
      </c>
      <c r="P6711" s="3">
        <f>O6711/K6711</f>
        <v>799</v>
      </c>
      <c r="Q6711" s="3">
        <f>R6711/M6711</f>
        <v>1.4251314142678349</v>
      </c>
      <c r="R6711" s="4">
        <v>1138.68</v>
      </c>
      <c r="S6711" s="2">
        <f>R6711/O6711</f>
        <v>0.20359020203826211</v>
      </c>
    </row>
    <row r="6712" spans="1:19" x14ac:dyDescent="0.3">
      <c r="A6712" s="6">
        <v>7003</v>
      </c>
      <c r="B6712" t="s">
        <v>8087</v>
      </c>
      <c r="C6712" s="11">
        <v>45406</v>
      </c>
      <c r="D6712" s="1" t="str">
        <f t="shared" si="333"/>
        <v>2024</v>
      </c>
      <c r="E6712" s="12" t="str">
        <f t="shared" si="334"/>
        <v>April</v>
      </c>
      <c r="F6712" t="s">
        <v>22</v>
      </c>
      <c r="G6712" t="s">
        <v>9662</v>
      </c>
      <c r="H6712" t="s">
        <v>24</v>
      </c>
      <c r="I6712" t="s">
        <v>27</v>
      </c>
      <c r="J6712" t="s">
        <v>47</v>
      </c>
      <c r="K6712" s="6">
        <v>2</v>
      </c>
      <c r="L6712" s="6" t="str">
        <f t="shared" si="332"/>
        <v>Small</v>
      </c>
      <c r="M6712" s="7">
        <v>299</v>
      </c>
      <c r="N6712" s="2">
        <v>0</v>
      </c>
      <c r="O6712" s="3">
        <v>598</v>
      </c>
      <c r="P6712" s="3">
        <f>O6712/K6712</f>
        <v>299</v>
      </c>
      <c r="Q6712" s="3">
        <f>R6712/M6712</f>
        <v>0.11755852842809364</v>
      </c>
      <c r="R6712" s="4">
        <v>35.15</v>
      </c>
      <c r="S6712" s="2">
        <f>R6712/O6712</f>
        <v>5.877926421404682E-2</v>
      </c>
    </row>
    <row r="6713" spans="1:19" x14ac:dyDescent="0.3">
      <c r="A6713" s="6">
        <v>7004</v>
      </c>
      <c r="B6713" t="s">
        <v>8088</v>
      </c>
      <c r="C6713" s="11">
        <v>45578</v>
      </c>
      <c r="D6713" s="1" t="str">
        <f t="shared" si="333"/>
        <v>2024</v>
      </c>
      <c r="E6713" s="12" t="str">
        <f t="shared" si="334"/>
        <v>October</v>
      </c>
      <c r="F6713" t="s">
        <v>14</v>
      </c>
      <c r="G6713" t="s">
        <v>9662</v>
      </c>
      <c r="H6713" t="s">
        <v>24</v>
      </c>
      <c r="I6713" t="s">
        <v>19</v>
      </c>
      <c r="J6713" t="s">
        <v>32</v>
      </c>
      <c r="K6713" s="6">
        <v>8</v>
      </c>
      <c r="L6713" s="6" t="str">
        <f t="shared" si="332"/>
        <v>Large</v>
      </c>
      <c r="M6713" s="7">
        <v>799</v>
      </c>
      <c r="N6713" s="2">
        <v>0.05</v>
      </c>
      <c r="O6713" s="3">
        <v>6072.4</v>
      </c>
      <c r="P6713" s="3">
        <f>O6713/K6713</f>
        <v>759.05</v>
      </c>
      <c r="Q6713" s="3">
        <f>R6713/M6713</f>
        <v>0.68774718397997492</v>
      </c>
      <c r="R6713" s="4">
        <v>549.51</v>
      </c>
      <c r="S6713" s="2">
        <f>R6713/O6713</f>
        <v>9.0493050523680924E-2</v>
      </c>
    </row>
    <row r="6714" spans="1:19" x14ac:dyDescent="0.3">
      <c r="A6714" s="6">
        <v>7005</v>
      </c>
      <c r="B6714" t="s">
        <v>8089</v>
      </c>
      <c r="C6714" s="11">
        <v>45355</v>
      </c>
      <c r="D6714" s="1" t="str">
        <f t="shared" si="333"/>
        <v>2024</v>
      </c>
      <c r="E6714" s="12" t="str">
        <f t="shared" si="334"/>
        <v>March</v>
      </c>
      <c r="F6714" t="s">
        <v>40</v>
      </c>
      <c r="G6714" t="s">
        <v>9662</v>
      </c>
      <c r="H6714" t="s">
        <v>37</v>
      </c>
      <c r="I6714" t="s">
        <v>19</v>
      </c>
      <c r="J6714" t="s">
        <v>32</v>
      </c>
      <c r="K6714" s="6">
        <v>2</v>
      </c>
      <c r="L6714" s="6" t="str">
        <f t="shared" si="332"/>
        <v>Small</v>
      </c>
      <c r="M6714" s="7">
        <v>999</v>
      </c>
      <c r="N6714" s="2">
        <v>0.05</v>
      </c>
      <c r="O6714" s="3">
        <v>1898.1</v>
      </c>
      <c r="P6714" s="3">
        <f>O6714/K6714</f>
        <v>949.05</v>
      </c>
      <c r="Q6714" s="3">
        <f>R6714/M6714</f>
        <v>0.47455455455455453</v>
      </c>
      <c r="R6714" s="4">
        <v>474.08</v>
      </c>
      <c r="S6714" s="2">
        <f>R6714/O6714</f>
        <v>0.24976555502871292</v>
      </c>
    </row>
    <row r="6715" spans="1:19" x14ac:dyDescent="0.3">
      <c r="A6715" s="6">
        <v>7006</v>
      </c>
      <c r="B6715" t="s">
        <v>8090</v>
      </c>
      <c r="C6715" s="11">
        <v>45815</v>
      </c>
      <c r="D6715" s="1" t="str">
        <f t="shared" si="333"/>
        <v>2025</v>
      </c>
      <c r="E6715" s="12" t="str">
        <f t="shared" si="334"/>
        <v>June</v>
      </c>
      <c r="F6715" t="s">
        <v>29</v>
      </c>
      <c r="G6715" t="s">
        <v>9662</v>
      </c>
      <c r="H6715" t="s">
        <v>37</v>
      </c>
      <c r="I6715" t="s">
        <v>19</v>
      </c>
      <c r="J6715" t="s">
        <v>20</v>
      </c>
      <c r="K6715" s="6">
        <v>9</v>
      </c>
      <c r="L6715" s="6" t="str">
        <f t="shared" si="332"/>
        <v>Large</v>
      </c>
      <c r="M6715" s="7">
        <v>99</v>
      </c>
      <c r="N6715" s="2">
        <v>0</v>
      </c>
      <c r="O6715" s="3">
        <v>891</v>
      </c>
      <c r="P6715" s="3">
        <f>O6715/K6715</f>
        <v>99</v>
      </c>
      <c r="Q6715" s="3">
        <f>R6715/M6715</f>
        <v>1.6905050505050507</v>
      </c>
      <c r="R6715" s="4">
        <v>167.36</v>
      </c>
      <c r="S6715" s="2">
        <f>R6715/O6715</f>
        <v>0.18783389450056118</v>
      </c>
    </row>
    <row r="6716" spans="1:19" x14ac:dyDescent="0.3">
      <c r="A6716" s="6">
        <v>7007</v>
      </c>
      <c r="B6716" t="s">
        <v>8091</v>
      </c>
      <c r="C6716" s="11">
        <v>45362</v>
      </c>
      <c r="D6716" s="1" t="str">
        <f t="shared" si="333"/>
        <v>2024</v>
      </c>
      <c r="E6716" s="12" t="str">
        <f t="shared" si="334"/>
        <v>March</v>
      </c>
      <c r="F6716" t="s">
        <v>14</v>
      </c>
      <c r="G6716" t="s">
        <v>9662</v>
      </c>
      <c r="H6716" t="s">
        <v>24</v>
      </c>
      <c r="I6716" t="s">
        <v>27</v>
      </c>
      <c r="J6716" t="s">
        <v>47</v>
      </c>
      <c r="K6716" s="6">
        <v>1</v>
      </c>
      <c r="L6716" s="6" t="str">
        <f t="shared" si="332"/>
        <v>Small</v>
      </c>
      <c r="M6716" s="7">
        <v>499</v>
      </c>
      <c r="N6716" s="2">
        <v>0</v>
      </c>
      <c r="O6716" s="3">
        <v>499</v>
      </c>
      <c r="P6716" s="3">
        <f>O6716/K6716</f>
        <v>499</v>
      </c>
      <c r="Q6716" s="3">
        <f>R6716/M6716</f>
        <v>0.1519438877755511</v>
      </c>
      <c r="R6716" s="4">
        <v>75.819999999999993</v>
      </c>
      <c r="S6716" s="2">
        <f>R6716/O6716</f>
        <v>0.1519438877755511</v>
      </c>
    </row>
    <row r="6717" spans="1:19" x14ac:dyDescent="0.3">
      <c r="A6717" s="6">
        <v>7008</v>
      </c>
      <c r="B6717" t="s">
        <v>8092</v>
      </c>
      <c r="C6717" s="11">
        <v>45574</v>
      </c>
      <c r="D6717" s="1" t="str">
        <f t="shared" si="333"/>
        <v>2024</v>
      </c>
      <c r="E6717" s="12" t="str">
        <f t="shared" si="334"/>
        <v>October</v>
      </c>
      <c r="F6717" t="s">
        <v>22</v>
      </c>
      <c r="G6717" t="s">
        <v>9662</v>
      </c>
      <c r="H6717" t="s">
        <v>15</v>
      </c>
      <c r="I6717" t="s">
        <v>27</v>
      </c>
      <c r="J6717" t="s">
        <v>47</v>
      </c>
      <c r="K6717" s="6">
        <v>5</v>
      </c>
      <c r="L6717" s="6" t="str">
        <f t="shared" si="332"/>
        <v>Midium</v>
      </c>
      <c r="M6717" s="7">
        <v>149</v>
      </c>
      <c r="N6717" s="2">
        <v>0.15</v>
      </c>
      <c r="O6717" s="3">
        <v>633.25</v>
      </c>
      <c r="P6717" s="3">
        <f>O6717/K6717</f>
        <v>126.65</v>
      </c>
      <c r="Q6717" s="3">
        <f>R6717/M6717</f>
        <v>0.89362416107382558</v>
      </c>
      <c r="R6717" s="4">
        <v>133.15</v>
      </c>
      <c r="S6717" s="2">
        <f>R6717/O6717</f>
        <v>0.21026450848795894</v>
      </c>
    </row>
    <row r="6718" spans="1:19" x14ac:dyDescent="0.3">
      <c r="A6718" s="6">
        <v>7009</v>
      </c>
      <c r="B6718" t="s">
        <v>8093</v>
      </c>
      <c r="C6718" s="11">
        <v>45747</v>
      </c>
      <c r="D6718" s="1" t="str">
        <f t="shared" si="333"/>
        <v>2025</v>
      </c>
      <c r="E6718" s="12" t="str">
        <f t="shared" si="334"/>
        <v>March</v>
      </c>
      <c r="F6718" t="s">
        <v>29</v>
      </c>
      <c r="G6718" t="s">
        <v>9662</v>
      </c>
      <c r="H6718" t="s">
        <v>15</v>
      </c>
      <c r="I6718" t="s">
        <v>16</v>
      </c>
      <c r="J6718" t="s">
        <v>38</v>
      </c>
      <c r="K6718" s="6">
        <v>6</v>
      </c>
      <c r="L6718" s="6" t="str">
        <f t="shared" si="332"/>
        <v>Midium</v>
      </c>
      <c r="M6718" s="7">
        <v>299</v>
      </c>
      <c r="N6718" s="2">
        <v>0.05</v>
      </c>
      <c r="O6718" s="3">
        <v>1704.3</v>
      </c>
      <c r="P6718" s="3">
        <f>O6718/K6718</f>
        <v>284.05</v>
      </c>
      <c r="Q6718" s="3">
        <f>R6718/M6718</f>
        <v>0.70866220735785945</v>
      </c>
      <c r="R6718" s="4">
        <v>211.89</v>
      </c>
      <c r="S6718" s="2">
        <f>R6718/O6718</f>
        <v>0.1243267030452385</v>
      </c>
    </row>
    <row r="6719" spans="1:19" x14ac:dyDescent="0.3">
      <c r="A6719" s="6">
        <v>7011</v>
      </c>
      <c r="B6719" t="s">
        <v>8094</v>
      </c>
      <c r="C6719" s="11">
        <v>45677</v>
      </c>
      <c r="D6719" s="1" t="str">
        <f t="shared" si="333"/>
        <v>2025</v>
      </c>
      <c r="E6719" s="12" t="str">
        <f t="shared" si="334"/>
        <v>January</v>
      </c>
      <c r="F6719" t="s">
        <v>40</v>
      </c>
      <c r="G6719" t="s">
        <v>9662</v>
      </c>
      <c r="H6719" t="s">
        <v>24</v>
      </c>
      <c r="I6719" t="s">
        <v>16</v>
      </c>
      <c r="J6719" t="s">
        <v>38</v>
      </c>
      <c r="K6719" s="6">
        <v>1</v>
      </c>
      <c r="L6719" s="6" t="str">
        <f t="shared" si="332"/>
        <v>Small</v>
      </c>
      <c r="M6719" s="7">
        <v>299</v>
      </c>
      <c r="N6719" s="2">
        <v>0.15</v>
      </c>
      <c r="O6719" s="3">
        <v>254.15</v>
      </c>
      <c r="P6719" s="3">
        <f>O6719/K6719</f>
        <v>254.15</v>
      </c>
      <c r="Q6719" s="3">
        <f>R6719/M6719</f>
        <v>0.23732441471571905</v>
      </c>
      <c r="R6719" s="4">
        <v>70.959999999999994</v>
      </c>
      <c r="S6719" s="2">
        <f>R6719/O6719</f>
        <v>0.27920519378319886</v>
      </c>
    </row>
    <row r="6720" spans="1:19" x14ac:dyDescent="0.3">
      <c r="A6720" s="6">
        <v>7012</v>
      </c>
      <c r="B6720" t="s">
        <v>8095</v>
      </c>
      <c r="C6720" s="11">
        <v>45330</v>
      </c>
      <c r="D6720" s="1" t="str">
        <f t="shared" si="333"/>
        <v>2024</v>
      </c>
      <c r="E6720" s="12" t="str">
        <f t="shared" si="334"/>
        <v>February</v>
      </c>
      <c r="F6720" t="s">
        <v>29</v>
      </c>
      <c r="G6720" t="s">
        <v>4209</v>
      </c>
      <c r="H6720" t="s">
        <v>15</v>
      </c>
      <c r="I6720" t="s">
        <v>19</v>
      </c>
      <c r="J6720" t="s">
        <v>25</v>
      </c>
      <c r="K6720" s="6">
        <v>1</v>
      </c>
      <c r="L6720" s="6" t="str">
        <f t="shared" si="332"/>
        <v>Small</v>
      </c>
      <c r="M6720" s="7">
        <v>199</v>
      </c>
      <c r="N6720" s="2">
        <v>0.1</v>
      </c>
      <c r="O6720" s="3">
        <v>179.1</v>
      </c>
      <c r="P6720" s="3">
        <f>O6720/K6720</f>
        <v>179.1</v>
      </c>
      <c r="Q6720" s="3">
        <f>R6720/M6720</f>
        <v>0.14758793969849246</v>
      </c>
      <c r="R6720" s="4">
        <v>29.37</v>
      </c>
      <c r="S6720" s="2">
        <f>R6720/O6720</f>
        <v>0.16398659966499163</v>
      </c>
    </row>
    <row r="6721" spans="1:19" x14ac:dyDescent="0.3">
      <c r="A6721" s="6">
        <v>7013</v>
      </c>
      <c r="B6721" t="s">
        <v>8096</v>
      </c>
      <c r="C6721" s="11">
        <v>45471</v>
      </c>
      <c r="D6721" s="1" t="str">
        <f t="shared" si="333"/>
        <v>2024</v>
      </c>
      <c r="E6721" s="12" t="str">
        <f t="shared" si="334"/>
        <v>June</v>
      </c>
      <c r="F6721" t="s">
        <v>40</v>
      </c>
      <c r="G6721" t="s">
        <v>7037</v>
      </c>
      <c r="H6721" t="s">
        <v>24</v>
      </c>
      <c r="I6721" t="s">
        <v>16</v>
      </c>
      <c r="J6721" t="s">
        <v>38</v>
      </c>
      <c r="K6721" s="6">
        <v>4</v>
      </c>
      <c r="L6721" s="6" t="str">
        <f t="shared" si="332"/>
        <v>Midium</v>
      </c>
      <c r="M6721" s="7">
        <v>199</v>
      </c>
      <c r="N6721" s="2">
        <v>0.1</v>
      </c>
      <c r="O6721" s="3">
        <v>716.4</v>
      </c>
      <c r="P6721" s="3">
        <f>O6721/K6721</f>
        <v>179.1</v>
      </c>
      <c r="Q6721" s="3">
        <f>R6721/M6721</f>
        <v>0.69502512562814067</v>
      </c>
      <c r="R6721" s="4">
        <v>138.31</v>
      </c>
      <c r="S6721" s="2">
        <f>R6721/O6721</f>
        <v>0.19306253489670577</v>
      </c>
    </row>
    <row r="6722" spans="1:19" x14ac:dyDescent="0.3">
      <c r="A6722" s="6">
        <v>7014</v>
      </c>
      <c r="B6722" t="s">
        <v>8097</v>
      </c>
      <c r="C6722" s="11">
        <v>45707</v>
      </c>
      <c r="D6722" s="1" t="str">
        <f t="shared" si="333"/>
        <v>2025</v>
      </c>
      <c r="E6722" s="12" t="str">
        <f t="shared" si="334"/>
        <v>February</v>
      </c>
      <c r="F6722" t="s">
        <v>40</v>
      </c>
      <c r="G6722" t="s">
        <v>9662</v>
      </c>
      <c r="H6722" t="s">
        <v>15</v>
      </c>
      <c r="I6722" t="s">
        <v>19</v>
      </c>
      <c r="J6722" t="s">
        <v>25</v>
      </c>
      <c r="K6722" s="6">
        <v>5</v>
      </c>
      <c r="L6722" s="6" t="str">
        <f t="shared" si="332"/>
        <v>Midium</v>
      </c>
      <c r="M6722" s="7">
        <v>999</v>
      </c>
      <c r="N6722" s="2">
        <v>0.05</v>
      </c>
      <c r="O6722" s="3">
        <v>4745.25</v>
      </c>
      <c r="P6722" s="3">
        <f>O6722/K6722</f>
        <v>949.05</v>
      </c>
      <c r="Q6722" s="3">
        <f>R6722/M6722</f>
        <v>1.1325825825825826</v>
      </c>
      <c r="R6722" s="4">
        <v>1131.45</v>
      </c>
      <c r="S6722" s="2">
        <f>R6722/O6722</f>
        <v>0.23843843843843845</v>
      </c>
    </row>
    <row r="6723" spans="1:19" x14ac:dyDescent="0.3">
      <c r="A6723" s="6">
        <v>7015</v>
      </c>
      <c r="B6723" t="s">
        <v>8098</v>
      </c>
      <c r="C6723" s="11">
        <v>45809</v>
      </c>
      <c r="D6723" s="1" t="str">
        <f t="shared" si="333"/>
        <v>2025</v>
      </c>
      <c r="E6723" s="12" t="str">
        <f t="shared" si="334"/>
        <v>June</v>
      </c>
      <c r="F6723" t="s">
        <v>14</v>
      </c>
      <c r="G6723" t="s">
        <v>7348</v>
      </c>
      <c r="H6723" t="s">
        <v>24</v>
      </c>
      <c r="I6723" t="s">
        <v>19</v>
      </c>
      <c r="J6723" t="s">
        <v>42</v>
      </c>
      <c r="K6723" s="6">
        <v>6</v>
      </c>
      <c r="L6723" s="6" t="str">
        <f t="shared" ref="L6723:L6786" si="335">IF(K6723&lt;4,"Small", IF(K6723&lt;7,"Midium", IF(K6723&lt;=10,"Large")))</f>
        <v>Midium</v>
      </c>
      <c r="M6723" s="7">
        <v>99</v>
      </c>
      <c r="N6723" s="2">
        <v>0</v>
      </c>
      <c r="O6723" s="3">
        <v>594</v>
      </c>
      <c r="P6723" s="3">
        <f>O6723/K6723</f>
        <v>99</v>
      </c>
      <c r="Q6723" s="3">
        <f>R6723/M6723</f>
        <v>1.3825252525252525</v>
      </c>
      <c r="R6723" s="4">
        <v>136.87</v>
      </c>
      <c r="S6723" s="2">
        <f>R6723/O6723</f>
        <v>0.23042087542087542</v>
      </c>
    </row>
    <row r="6724" spans="1:19" x14ac:dyDescent="0.3">
      <c r="A6724" s="6">
        <v>7017</v>
      </c>
      <c r="B6724" t="s">
        <v>8099</v>
      </c>
      <c r="C6724" s="11">
        <v>45526</v>
      </c>
      <c r="D6724" s="1" t="str">
        <f t="shared" si="333"/>
        <v>2024</v>
      </c>
      <c r="E6724" s="12" t="str">
        <f t="shared" si="334"/>
        <v>August</v>
      </c>
      <c r="F6724" t="s">
        <v>29</v>
      </c>
      <c r="G6724" t="s">
        <v>9662</v>
      </c>
      <c r="H6724" t="s">
        <v>15</v>
      </c>
      <c r="I6724" t="s">
        <v>16</v>
      </c>
      <c r="J6724" t="s">
        <v>38</v>
      </c>
      <c r="K6724" s="6">
        <v>2</v>
      </c>
      <c r="L6724" s="6" t="str">
        <f t="shared" si="335"/>
        <v>Small</v>
      </c>
      <c r="M6724" s="7">
        <v>199</v>
      </c>
      <c r="N6724" s="2">
        <v>0.15</v>
      </c>
      <c r="O6724" s="3">
        <v>338.3</v>
      </c>
      <c r="P6724" s="3">
        <f>O6724/K6724</f>
        <v>169.15</v>
      </c>
      <c r="Q6724" s="3">
        <f>R6724/M6724</f>
        <v>0.2929145728643216</v>
      </c>
      <c r="R6724" s="4">
        <v>58.29</v>
      </c>
      <c r="S6724" s="2">
        <f>R6724/O6724</f>
        <v>0.17230268992018918</v>
      </c>
    </row>
    <row r="6725" spans="1:19" x14ac:dyDescent="0.3">
      <c r="A6725" s="6">
        <v>7018</v>
      </c>
      <c r="B6725" t="s">
        <v>8100</v>
      </c>
      <c r="C6725" s="11">
        <v>45440</v>
      </c>
      <c r="D6725" s="1" t="str">
        <f t="shared" si="333"/>
        <v>2024</v>
      </c>
      <c r="E6725" s="12" t="str">
        <f t="shared" si="334"/>
        <v>May</v>
      </c>
      <c r="F6725" t="s">
        <v>40</v>
      </c>
      <c r="G6725" t="s">
        <v>9662</v>
      </c>
      <c r="H6725" t="s">
        <v>24</v>
      </c>
      <c r="I6725" t="s">
        <v>19</v>
      </c>
      <c r="J6725" t="s">
        <v>25</v>
      </c>
      <c r="K6725" s="6">
        <v>4</v>
      </c>
      <c r="L6725" s="6" t="str">
        <f t="shared" si="335"/>
        <v>Midium</v>
      </c>
      <c r="M6725" s="7">
        <v>299</v>
      </c>
      <c r="N6725" s="2">
        <v>0.1</v>
      </c>
      <c r="O6725" s="3">
        <v>1076.4000000000001</v>
      </c>
      <c r="P6725" s="3">
        <f>O6725/K6725</f>
        <v>269.10000000000002</v>
      </c>
      <c r="Q6725" s="3">
        <f>R6725/M6725</f>
        <v>1.0275250836120402</v>
      </c>
      <c r="R6725" s="4">
        <v>307.23</v>
      </c>
      <c r="S6725" s="2">
        <f>R6725/O6725</f>
        <v>0.28542363433667783</v>
      </c>
    </row>
    <row r="6726" spans="1:19" x14ac:dyDescent="0.3">
      <c r="A6726" s="6">
        <v>7019</v>
      </c>
      <c r="B6726" t="s">
        <v>8101</v>
      </c>
      <c r="C6726" s="11">
        <v>45775</v>
      </c>
      <c r="D6726" s="1" t="str">
        <f t="shared" si="333"/>
        <v>2025</v>
      </c>
      <c r="E6726" s="12" t="str">
        <f t="shared" si="334"/>
        <v>April</v>
      </c>
      <c r="F6726" t="s">
        <v>40</v>
      </c>
      <c r="G6726" t="s">
        <v>9662</v>
      </c>
      <c r="H6726" t="s">
        <v>24</v>
      </c>
      <c r="I6726" t="s">
        <v>19</v>
      </c>
      <c r="J6726" t="s">
        <v>32</v>
      </c>
      <c r="K6726" s="6">
        <v>6</v>
      </c>
      <c r="L6726" s="6" t="str">
        <f t="shared" si="335"/>
        <v>Midium</v>
      </c>
      <c r="M6726" s="7">
        <v>999</v>
      </c>
      <c r="N6726" s="2">
        <v>0.15</v>
      </c>
      <c r="O6726" s="3">
        <v>5094.8999999999996</v>
      </c>
      <c r="P6726" s="3">
        <f>O6726/K6726</f>
        <v>849.15</v>
      </c>
      <c r="Q6726" s="3">
        <f>R6726/M6726</f>
        <v>0.43436436436436437</v>
      </c>
      <c r="R6726" s="4">
        <v>433.93</v>
      </c>
      <c r="S6726" s="2">
        <f>R6726/O6726</f>
        <v>8.5169483208698896E-2</v>
      </c>
    </row>
    <row r="6727" spans="1:19" x14ac:dyDescent="0.3">
      <c r="A6727" s="6">
        <v>7020</v>
      </c>
      <c r="B6727" t="s">
        <v>8102</v>
      </c>
      <c r="C6727" s="11">
        <v>45987</v>
      </c>
      <c r="D6727" s="1" t="str">
        <f t="shared" si="333"/>
        <v>2025</v>
      </c>
      <c r="E6727" s="12" t="str">
        <f t="shared" si="334"/>
        <v>November</v>
      </c>
      <c r="F6727" t="s">
        <v>29</v>
      </c>
      <c r="G6727" t="s">
        <v>9662</v>
      </c>
      <c r="H6727" t="s">
        <v>37</v>
      </c>
      <c r="I6727" t="s">
        <v>19</v>
      </c>
      <c r="J6727" t="s">
        <v>20</v>
      </c>
      <c r="K6727" s="6">
        <v>1</v>
      </c>
      <c r="L6727" s="6" t="str">
        <f t="shared" si="335"/>
        <v>Small</v>
      </c>
      <c r="M6727" s="7">
        <v>199</v>
      </c>
      <c r="N6727" s="2">
        <v>0</v>
      </c>
      <c r="O6727" s="3">
        <v>199</v>
      </c>
      <c r="P6727" s="3">
        <f>O6727/K6727</f>
        <v>199</v>
      </c>
      <c r="Q6727" s="3">
        <f>R6727/M6727</f>
        <v>0.19869346733668342</v>
      </c>
      <c r="R6727" s="4">
        <v>39.54</v>
      </c>
      <c r="S6727" s="2">
        <f>R6727/O6727</f>
        <v>0.19869346733668342</v>
      </c>
    </row>
    <row r="6728" spans="1:19" x14ac:dyDescent="0.3">
      <c r="A6728" s="6">
        <v>7021</v>
      </c>
      <c r="B6728" t="s">
        <v>8103</v>
      </c>
      <c r="C6728" s="11">
        <v>45772</v>
      </c>
      <c r="D6728" s="1" t="str">
        <f t="shared" si="333"/>
        <v>2025</v>
      </c>
      <c r="E6728" s="12" t="str">
        <f t="shared" si="334"/>
        <v>April</v>
      </c>
      <c r="F6728" t="s">
        <v>14</v>
      </c>
      <c r="G6728" t="s">
        <v>9662</v>
      </c>
      <c r="H6728" t="s">
        <v>24</v>
      </c>
      <c r="I6728" t="s">
        <v>27</v>
      </c>
      <c r="J6728" t="s">
        <v>17</v>
      </c>
      <c r="K6728" s="6">
        <v>3</v>
      </c>
      <c r="L6728" s="6" t="str">
        <f t="shared" si="335"/>
        <v>Small</v>
      </c>
      <c r="M6728" s="7">
        <v>99</v>
      </c>
      <c r="N6728" s="2">
        <v>0</v>
      </c>
      <c r="O6728" s="3">
        <v>297</v>
      </c>
      <c r="P6728" s="3">
        <f>O6728/K6728</f>
        <v>99</v>
      </c>
      <c r="Q6728" s="3">
        <f>R6728/M6728</f>
        <v>0.3738383838383838</v>
      </c>
      <c r="R6728" s="4">
        <v>37.01</v>
      </c>
      <c r="S6728" s="2">
        <f>R6728/O6728</f>
        <v>0.12461279461279461</v>
      </c>
    </row>
    <row r="6729" spans="1:19" x14ac:dyDescent="0.3">
      <c r="A6729" s="6">
        <v>7022</v>
      </c>
      <c r="B6729" t="s">
        <v>8104</v>
      </c>
      <c r="C6729" s="11">
        <v>45535</v>
      </c>
      <c r="D6729" s="1" t="str">
        <f t="shared" si="333"/>
        <v>2024</v>
      </c>
      <c r="E6729" s="12" t="str">
        <f t="shared" si="334"/>
        <v>August</v>
      </c>
      <c r="F6729" t="s">
        <v>14</v>
      </c>
      <c r="G6729" t="s">
        <v>6427</v>
      </c>
      <c r="H6729" t="s">
        <v>15</v>
      </c>
      <c r="I6729" t="s">
        <v>16</v>
      </c>
      <c r="J6729" t="s">
        <v>38</v>
      </c>
      <c r="K6729" s="6">
        <v>9</v>
      </c>
      <c r="L6729" s="6" t="str">
        <f t="shared" si="335"/>
        <v>Large</v>
      </c>
      <c r="M6729" s="7">
        <v>799</v>
      </c>
      <c r="N6729" s="2">
        <v>0.05</v>
      </c>
      <c r="O6729" s="3">
        <v>6831.45</v>
      </c>
      <c r="P6729" s="3">
        <f>O6729/K6729</f>
        <v>759.05</v>
      </c>
      <c r="Q6729" s="3">
        <f>R6729/M6729</f>
        <v>1.63531914893617</v>
      </c>
      <c r="R6729" s="4">
        <v>1306.6199999999999</v>
      </c>
      <c r="S6729" s="2">
        <f>R6729/O6729</f>
        <v>0.19126539753639415</v>
      </c>
    </row>
    <row r="6730" spans="1:19" x14ac:dyDescent="0.3">
      <c r="A6730" s="6">
        <v>7023</v>
      </c>
      <c r="B6730" t="s">
        <v>8105</v>
      </c>
      <c r="C6730" s="11">
        <v>45599</v>
      </c>
      <c r="D6730" s="1" t="str">
        <f t="shared" si="333"/>
        <v>2024</v>
      </c>
      <c r="E6730" s="12" t="str">
        <f t="shared" si="334"/>
        <v>November</v>
      </c>
      <c r="F6730" t="s">
        <v>14</v>
      </c>
      <c r="G6730" t="s">
        <v>9662</v>
      </c>
      <c r="H6730" t="s">
        <v>15</v>
      </c>
      <c r="I6730" t="s">
        <v>27</v>
      </c>
      <c r="J6730" t="s">
        <v>17</v>
      </c>
      <c r="K6730" s="6">
        <v>4</v>
      </c>
      <c r="L6730" s="6" t="str">
        <f t="shared" si="335"/>
        <v>Midium</v>
      </c>
      <c r="M6730" s="7">
        <v>299</v>
      </c>
      <c r="N6730" s="2">
        <v>0.05</v>
      </c>
      <c r="O6730" s="3">
        <v>1136.2</v>
      </c>
      <c r="P6730" s="3">
        <f>O6730/K6730</f>
        <v>284.05</v>
      </c>
      <c r="Q6730" s="3">
        <f>R6730/M6730</f>
        <v>0.5981605351170568</v>
      </c>
      <c r="R6730" s="4">
        <v>178.85</v>
      </c>
      <c r="S6730" s="2">
        <f>R6730/O6730</f>
        <v>0.15741066713606758</v>
      </c>
    </row>
    <row r="6731" spans="1:19" x14ac:dyDescent="0.3">
      <c r="A6731" s="6">
        <v>7024</v>
      </c>
      <c r="B6731" t="s">
        <v>8106</v>
      </c>
      <c r="C6731" s="11">
        <v>45789</v>
      </c>
      <c r="D6731" s="1" t="str">
        <f t="shared" si="333"/>
        <v>2025</v>
      </c>
      <c r="E6731" s="12" t="str">
        <f t="shared" si="334"/>
        <v>May</v>
      </c>
      <c r="F6731" t="s">
        <v>29</v>
      </c>
      <c r="G6731" t="s">
        <v>9662</v>
      </c>
      <c r="H6731" t="s">
        <v>15</v>
      </c>
      <c r="I6731" t="s">
        <v>27</v>
      </c>
      <c r="J6731" t="s">
        <v>47</v>
      </c>
      <c r="K6731" s="6">
        <v>9</v>
      </c>
      <c r="L6731" s="6" t="str">
        <f t="shared" si="335"/>
        <v>Large</v>
      </c>
      <c r="M6731" s="7">
        <v>299</v>
      </c>
      <c r="N6731" s="2">
        <v>0.05</v>
      </c>
      <c r="O6731" s="3">
        <v>2556.4499999999998</v>
      </c>
      <c r="P6731" s="3">
        <f>O6731/K6731</f>
        <v>284.04999999999995</v>
      </c>
      <c r="Q6731" s="3">
        <f>R6731/M6731</f>
        <v>0.99598662207357869</v>
      </c>
      <c r="R6731" s="4">
        <v>297.8</v>
      </c>
      <c r="S6731" s="2">
        <f>R6731/O6731</f>
        <v>0.11648966340041857</v>
      </c>
    </row>
    <row r="6732" spans="1:19" x14ac:dyDescent="0.3">
      <c r="A6732" s="6">
        <v>7025</v>
      </c>
      <c r="B6732" t="s">
        <v>8107</v>
      </c>
      <c r="C6732" s="11">
        <v>45971</v>
      </c>
      <c r="D6732" s="1" t="str">
        <f t="shared" si="333"/>
        <v>2025</v>
      </c>
      <c r="E6732" s="12" t="str">
        <f t="shared" si="334"/>
        <v>November</v>
      </c>
      <c r="F6732" t="s">
        <v>14</v>
      </c>
      <c r="G6732" t="s">
        <v>9662</v>
      </c>
      <c r="H6732" t="s">
        <v>24</v>
      </c>
      <c r="I6732" t="s">
        <v>27</v>
      </c>
      <c r="J6732" t="s">
        <v>17</v>
      </c>
      <c r="K6732" s="6">
        <v>8</v>
      </c>
      <c r="L6732" s="6" t="str">
        <f t="shared" si="335"/>
        <v>Large</v>
      </c>
      <c r="M6732" s="7">
        <v>299</v>
      </c>
      <c r="N6732" s="2">
        <v>0</v>
      </c>
      <c r="O6732" s="3">
        <v>2392</v>
      </c>
      <c r="P6732" s="3">
        <f>O6732/K6732</f>
        <v>299</v>
      </c>
      <c r="Q6732" s="3">
        <f>R6732/M6732</f>
        <v>0.59518394648829431</v>
      </c>
      <c r="R6732" s="4">
        <v>177.96</v>
      </c>
      <c r="S6732" s="2">
        <f>R6732/O6732</f>
        <v>7.4397993311036789E-2</v>
      </c>
    </row>
    <row r="6733" spans="1:19" x14ac:dyDescent="0.3">
      <c r="A6733" s="6">
        <v>7026</v>
      </c>
      <c r="B6733" t="s">
        <v>8108</v>
      </c>
      <c r="C6733" s="11">
        <v>45587</v>
      </c>
      <c r="D6733" s="1" t="str">
        <f t="shared" si="333"/>
        <v>2024</v>
      </c>
      <c r="E6733" s="12" t="str">
        <f t="shared" si="334"/>
        <v>October</v>
      </c>
      <c r="F6733" t="s">
        <v>29</v>
      </c>
      <c r="G6733" t="s">
        <v>620</v>
      </c>
      <c r="H6733" t="s">
        <v>15</v>
      </c>
      <c r="I6733" t="s">
        <v>27</v>
      </c>
      <c r="J6733" t="s">
        <v>17</v>
      </c>
      <c r="K6733" s="6">
        <v>4</v>
      </c>
      <c r="L6733" s="6" t="str">
        <f t="shared" si="335"/>
        <v>Midium</v>
      </c>
      <c r="M6733" s="7">
        <v>149</v>
      </c>
      <c r="N6733" s="2">
        <v>0.15</v>
      </c>
      <c r="O6733" s="3">
        <v>506.6</v>
      </c>
      <c r="P6733" s="3">
        <f>O6733/K6733</f>
        <v>126.65</v>
      </c>
      <c r="Q6733" s="3">
        <f>R6733/M6733</f>
        <v>0.18335570469798657</v>
      </c>
      <c r="R6733" s="4">
        <v>27.32</v>
      </c>
      <c r="S6733" s="2">
        <f>R6733/O6733</f>
        <v>5.3928148440584286E-2</v>
      </c>
    </row>
    <row r="6734" spans="1:19" x14ac:dyDescent="0.3">
      <c r="A6734" s="6">
        <v>7027</v>
      </c>
      <c r="B6734" t="s">
        <v>8109</v>
      </c>
      <c r="C6734" s="11">
        <v>45337</v>
      </c>
      <c r="D6734" s="1" t="str">
        <f t="shared" si="333"/>
        <v>2024</v>
      </c>
      <c r="E6734" s="12" t="str">
        <f t="shared" si="334"/>
        <v>February</v>
      </c>
      <c r="F6734" t="s">
        <v>40</v>
      </c>
      <c r="G6734" t="s">
        <v>9662</v>
      </c>
      <c r="H6734" t="s">
        <v>15</v>
      </c>
      <c r="I6734" t="s">
        <v>27</v>
      </c>
      <c r="J6734" t="s">
        <v>17</v>
      </c>
      <c r="K6734" s="6">
        <v>10</v>
      </c>
      <c r="L6734" s="6" t="str">
        <f t="shared" si="335"/>
        <v>Large</v>
      </c>
      <c r="M6734" s="7">
        <v>149</v>
      </c>
      <c r="N6734" s="2">
        <v>0.15</v>
      </c>
      <c r="O6734" s="3">
        <v>1266.5</v>
      </c>
      <c r="P6734" s="3">
        <f>O6734/K6734</f>
        <v>126.65</v>
      </c>
      <c r="Q6734" s="3">
        <f>R6734/M6734</f>
        <v>1.8283892617449664</v>
      </c>
      <c r="R6734" s="4">
        <v>272.43</v>
      </c>
      <c r="S6734" s="2">
        <f>R6734/O6734</f>
        <v>0.21510461902881958</v>
      </c>
    </row>
    <row r="6735" spans="1:19" x14ac:dyDescent="0.3">
      <c r="A6735" s="6">
        <v>7028</v>
      </c>
      <c r="B6735" t="s">
        <v>8110</v>
      </c>
      <c r="C6735" s="11">
        <v>45590</v>
      </c>
      <c r="D6735" s="1" t="str">
        <f t="shared" si="333"/>
        <v>2024</v>
      </c>
      <c r="E6735" s="12" t="str">
        <f t="shared" si="334"/>
        <v>October</v>
      </c>
      <c r="F6735" t="s">
        <v>14</v>
      </c>
      <c r="G6735" t="s">
        <v>9662</v>
      </c>
      <c r="H6735" t="s">
        <v>24</v>
      </c>
      <c r="I6735" t="s">
        <v>19</v>
      </c>
      <c r="J6735" t="s">
        <v>20</v>
      </c>
      <c r="K6735" s="6">
        <v>6</v>
      </c>
      <c r="L6735" s="6" t="str">
        <f t="shared" si="335"/>
        <v>Midium</v>
      </c>
      <c r="M6735" s="7">
        <v>99</v>
      </c>
      <c r="N6735" s="2">
        <v>0.1</v>
      </c>
      <c r="O6735" s="3">
        <v>534.6</v>
      </c>
      <c r="P6735" s="3">
        <f>O6735/K6735</f>
        <v>89.100000000000009</v>
      </c>
      <c r="Q6735" s="3">
        <f>R6735/M6735</f>
        <v>1.4027272727272728</v>
      </c>
      <c r="R6735" s="4">
        <v>138.87</v>
      </c>
      <c r="S6735" s="2">
        <f>R6735/O6735</f>
        <v>0.25976430976430975</v>
      </c>
    </row>
    <row r="6736" spans="1:19" x14ac:dyDescent="0.3">
      <c r="A6736" s="6">
        <v>7029</v>
      </c>
      <c r="B6736" t="s">
        <v>8111</v>
      </c>
      <c r="C6736" s="11">
        <v>45626</v>
      </c>
      <c r="D6736" s="1" t="str">
        <f t="shared" si="333"/>
        <v>2024</v>
      </c>
      <c r="E6736" s="12" t="str">
        <f t="shared" si="334"/>
        <v>November</v>
      </c>
      <c r="F6736" t="s">
        <v>29</v>
      </c>
      <c r="G6736" t="s">
        <v>9662</v>
      </c>
      <c r="H6736" t="s">
        <v>24</v>
      </c>
      <c r="I6736" t="s">
        <v>27</v>
      </c>
      <c r="J6736" t="s">
        <v>47</v>
      </c>
      <c r="K6736" s="6">
        <v>8</v>
      </c>
      <c r="L6736" s="6" t="str">
        <f t="shared" si="335"/>
        <v>Large</v>
      </c>
      <c r="M6736" s="7">
        <v>299</v>
      </c>
      <c r="N6736" s="2">
        <v>0</v>
      </c>
      <c r="O6736" s="3">
        <v>2392</v>
      </c>
      <c r="P6736" s="3">
        <f>O6736/K6736</f>
        <v>299</v>
      </c>
      <c r="Q6736" s="3">
        <f>R6736/M6736</f>
        <v>1.4428428093645487</v>
      </c>
      <c r="R6736" s="4">
        <v>431.41</v>
      </c>
      <c r="S6736" s="2">
        <f>R6736/O6736</f>
        <v>0.18035535117056858</v>
      </c>
    </row>
    <row r="6737" spans="1:19" x14ac:dyDescent="0.3">
      <c r="A6737" s="6">
        <v>7030</v>
      </c>
      <c r="B6737" t="s">
        <v>8112</v>
      </c>
      <c r="C6737" s="11">
        <v>45930</v>
      </c>
      <c r="D6737" s="1" t="str">
        <f t="shared" si="333"/>
        <v>2025</v>
      </c>
      <c r="E6737" s="12" t="str">
        <f t="shared" si="334"/>
        <v>September</v>
      </c>
      <c r="F6737" t="s">
        <v>22</v>
      </c>
      <c r="G6737" t="s">
        <v>581</v>
      </c>
      <c r="H6737" t="s">
        <v>37</v>
      </c>
      <c r="I6737" t="s">
        <v>16</v>
      </c>
      <c r="J6737" t="s">
        <v>38</v>
      </c>
      <c r="K6737" s="6">
        <v>7</v>
      </c>
      <c r="L6737" s="6" t="str">
        <f t="shared" si="335"/>
        <v>Large</v>
      </c>
      <c r="M6737" s="7">
        <v>999</v>
      </c>
      <c r="N6737" s="2">
        <v>0</v>
      </c>
      <c r="O6737" s="3">
        <v>6993</v>
      </c>
      <c r="P6737" s="3">
        <f>O6737/K6737</f>
        <v>999</v>
      </c>
      <c r="Q6737" s="3">
        <f>R6737/M6737</f>
        <v>0.89627627627627626</v>
      </c>
      <c r="R6737" s="4">
        <v>895.38</v>
      </c>
      <c r="S6737" s="2">
        <f>R6737/O6737</f>
        <v>0.12803946803946803</v>
      </c>
    </row>
    <row r="6738" spans="1:19" x14ac:dyDescent="0.3">
      <c r="A6738" s="6">
        <v>7031</v>
      </c>
      <c r="B6738" t="s">
        <v>8113</v>
      </c>
      <c r="C6738" s="11">
        <v>45295</v>
      </c>
      <c r="D6738" s="1" t="str">
        <f t="shared" si="333"/>
        <v>2024</v>
      </c>
      <c r="E6738" s="12" t="str">
        <f t="shared" si="334"/>
        <v>January</v>
      </c>
      <c r="F6738" t="s">
        <v>14</v>
      </c>
      <c r="G6738" t="s">
        <v>4082</v>
      </c>
      <c r="H6738" t="s">
        <v>37</v>
      </c>
      <c r="I6738" t="s">
        <v>27</v>
      </c>
      <c r="J6738" t="s">
        <v>17</v>
      </c>
      <c r="K6738" s="6">
        <v>8</v>
      </c>
      <c r="L6738" s="6" t="str">
        <f t="shared" si="335"/>
        <v>Large</v>
      </c>
      <c r="M6738" s="7">
        <v>799</v>
      </c>
      <c r="N6738" s="2">
        <v>0</v>
      </c>
      <c r="O6738" s="3">
        <v>6392</v>
      </c>
      <c r="P6738" s="3">
        <f>O6738/K6738</f>
        <v>799</v>
      </c>
      <c r="Q6738" s="3">
        <f>R6738/M6738</f>
        <v>2.1775219023779724</v>
      </c>
      <c r="R6738" s="4">
        <v>1739.84</v>
      </c>
      <c r="S6738" s="2">
        <f>R6738/O6738</f>
        <v>0.27219023779724655</v>
      </c>
    </row>
    <row r="6739" spans="1:19" x14ac:dyDescent="0.3">
      <c r="A6739" s="6">
        <v>7032</v>
      </c>
      <c r="B6739" t="s">
        <v>8114</v>
      </c>
      <c r="C6739" s="11">
        <v>45317</v>
      </c>
      <c r="D6739" s="1" t="str">
        <f t="shared" si="333"/>
        <v>2024</v>
      </c>
      <c r="E6739" s="12" t="str">
        <f t="shared" si="334"/>
        <v>January</v>
      </c>
      <c r="F6739" t="s">
        <v>22</v>
      </c>
      <c r="G6739" t="s">
        <v>9662</v>
      </c>
      <c r="H6739" t="s">
        <v>15</v>
      </c>
      <c r="I6739" t="s">
        <v>19</v>
      </c>
      <c r="J6739" t="s">
        <v>25</v>
      </c>
      <c r="K6739" s="6">
        <v>1</v>
      </c>
      <c r="L6739" s="6" t="str">
        <f t="shared" si="335"/>
        <v>Small</v>
      </c>
      <c r="M6739" s="7">
        <v>499</v>
      </c>
      <c r="N6739" s="2">
        <v>0.15</v>
      </c>
      <c r="O6739" s="3">
        <v>424.15</v>
      </c>
      <c r="P6739" s="3">
        <f>O6739/K6739</f>
        <v>424.15</v>
      </c>
      <c r="Q6739" s="3">
        <f>R6739/M6739</f>
        <v>0.16170340681362724</v>
      </c>
      <c r="R6739" s="4">
        <v>80.69</v>
      </c>
      <c r="S6739" s="2">
        <f>R6739/O6739</f>
        <v>0.19023930213367912</v>
      </c>
    </row>
    <row r="6740" spans="1:19" x14ac:dyDescent="0.3">
      <c r="A6740" s="6">
        <v>7033</v>
      </c>
      <c r="B6740" t="s">
        <v>8115</v>
      </c>
      <c r="C6740" s="11">
        <v>45541</v>
      </c>
      <c r="D6740" s="1" t="str">
        <f t="shared" si="333"/>
        <v>2024</v>
      </c>
      <c r="E6740" s="12" t="str">
        <f t="shared" si="334"/>
        <v>September</v>
      </c>
      <c r="F6740" t="s">
        <v>40</v>
      </c>
      <c r="G6740" t="s">
        <v>9662</v>
      </c>
      <c r="H6740" t="s">
        <v>15</v>
      </c>
      <c r="I6740" t="s">
        <v>27</v>
      </c>
      <c r="J6740" t="s">
        <v>47</v>
      </c>
      <c r="K6740" s="6">
        <v>6</v>
      </c>
      <c r="L6740" s="6" t="str">
        <f t="shared" si="335"/>
        <v>Midium</v>
      </c>
      <c r="M6740" s="7">
        <v>299</v>
      </c>
      <c r="N6740" s="2">
        <v>0</v>
      </c>
      <c r="O6740" s="3">
        <v>1794</v>
      </c>
      <c r="P6740" s="3">
        <f>O6740/K6740</f>
        <v>299</v>
      </c>
      <c r="Q6740" s="3">
        <f>R6740/M6740</f>
        <v>1.7134448160535118</v>
      </c>
      <c r="R6740" s="4">
        <v>512.32000000000005</v>
      </c>
      <c r="S6740" s="2">
        <f>R6740/O6740</f>
        <v>0.28557413600891862</v>
      </c>
    </row>
    <row r="6741" spans="1:19" x14ac:dyDescent="0.3">
      <c r="A6741" s="6">
        <v>7034</v>
      </c>
      <c r="B6741" t="s">
        <v>8116</v>
      </c>
      <c r="C6741" s="11">
        <v>45647</v>
      </c>
      <c r="D6741" s="1" t="str">
        <f t="shared" si="333"/>
        <v>2024</v>
      </c>
      <c r="E6741" s="12" t="str">
        <f t="shared" si="334"/>
        <v>December</v>
      </c>
      <c r="F6741" t="s">
        <v>14</v>
      </c>
      <c r="G6741" t="s">
        <v>9662</v>
      </c>
      <c r="H6741" t="s">
        <v>37</v>
      </c>
      <c r="I6741" t="s">
        <v>19</v>
      </c>
      <c r="J6741" t="s">
        <v>20</v>
      </c>
      <c r="K6741" s="6">
        <v>1</v>
      </c>
      <c r="L6741" s="6" t="str">
        <f t="shared" si="335"/>
        <v>Small</v>
      </c>
      <c r="M6741" s="7">
        <v>999</v>
      </c>
      <c r="N6741" s="2">
        <v>0.1</v>
      </c>
      <c r="O6741" s="3">
        <v>899.1</v>
      </c>
      <c r="P6741" s="3">
        <f>O6741/K6741</f>
        <v>899.1</v>
      </c>
      <c r="Q6741" s="3">
        <f>R6741/M6741</f>
        <v>8.4214214214214211E-2</v>
      </c>
      <c r="R6741" s="4">
        <v>84.13</v>
      </c>
      <c r="S6741" s="2">
        <f>R6741/O6741</f>
        <v>9.3571349126904679E-2</v>
      </c>
    </row>
    <row r="6742" spans="1:19" x14ac:dyDescent="0.3">
      <c r="A6742" s="6">
        <v>7035</v>
      </c>
      <c r="B6742" t="s">
        <v>8117</v>
      </c>
      <c r="C6742" s="11">
        <v>45793</v>
      </c>
      <c r="D6742" s="1" t="str">
        <f t="shared" si="333"/>
        <v>2025</v>
      </c>
      <c r="E6742" s="12" t="str">
        <f t="shared" si="334"/>
        <v>May</v>
      </c>
      <c r="F6742" t="s">
        <v>40</v>
      </c>
      <c r="G6742" t="s">
        <v>4720</v>
      </c>
      <c r="H6742" t="s">
        <v>15</v>
      </c>
      <c r="I6742" t="s">
        <v>19</v>
      </c>
      <c r="J6742" t="s">
        <v>32</v>
      </c>
      <c r="K6742" s="6">
        <v>9</v>
      </c>
      <c r="L6742" s="6" t="str">
        <f t="shared" si="335"/>
        <v>Large</v>
      </c>
      <c r="M6742" s="7">
        <v>99</v>
      </c>
      <c r="N6742" s="2">
        <v>0</v>
      </c>
      <c r="O6742" s="3">
        <v>891</v>
      </c>
      <c r="P6742" s="3">
        <f>O6742/K6742</f>
        <v>99</v>
      </c>
      <c r="Q6742" s="3">
        <f>R6742/M6742</f>
        <v>2.1816161616161613</v>
      </c>
      <c r="R6742" s="4">
        <v>215.98</v>
      </c>
      <c r="S6742" s="2">
        <f>R6742/O6742</f>
        <v>0.24240179573512904</v>
      </c>
    </row>
    <row r="6743" spans="1:19" x14ac:dyDescent="0.3">
      <c r="A6743" s="6">
        <v>7036</v>
      </c>
      <c r="B6743" t="s">
        <v>8118</v>
      </c>
      <c r="C6743" s="11">
        <v>45535</v>
      </c>
      <c r="D6743" s="1" t="str">
        <f t="shared" si="333"/>
        <v>2024</v>
      </c>
      <c r="E6743" s="12" t="str">
        <f t="shared" si="334"/>
        <v>August</v>
      </c>
      <c r="F6743" t="s">
        <v>29</v>
      </c>
      <c r="G6743" t="s">
        <v>9662</v>
      </c>
      <c r="H6743" t="s">
        <v>24</v>
      </c>
      <c r="I6743" t="s">
        <v>16</v>
      </c>
      <c r="J6743" t="s">
        <v>34</v>
      </c>
      <c r="K6743" s="6">
        <v>4</v>
      </c>
      <c r="L6743" s="6" t="str">
        <f t="shared" si="335"/>
        <v>Midium</v>
      </c>
      <c r="M6743" s="7">
        <v>499</v>
      </c>
      <c r="N6743" s="2">
        <v>0.1</v>
      </c>
      <c r="O6743" s="3">
        <v>1796.4</v>
      </c>
      <c r="P6743" s="3">
        <f>O6743/K6743</f>
        <v>449.1</v>
      </c>
      <c r="Q6743" s="3">
        <f>R6743/M6743</f>
        <v>0.29627254509018036</v>
      </c>
      <c r="R6743" s="4">
        <v>147.84</v>
      </c>
      <c r="S6743" s="2">
        <f>R6743/O6743</f>
        <v>8.2297929191716759E-2</v>
      </c>
    </row>
    <row r="6744" spans="1:19" x14ac:dyDescent="0.3">
      <c r="A6744" s="6">
        <v>7037</v>
      </c>
      <c r="B6744" t="s">
        <v>8119</v>
      </c>
      <c r="C6744" s="11">
        <v>45758</v>
      </c>
      <c r="D6744" s="1" t="str">
        <f t="shared" si="333"/>
        <v>2025</v>
      </c>
      <c r="E6744" s="12" t="str">
        <f t="shared" si="334"/>
        <v>April</v>
      </c>
      <c r="F6744" t="s">
        <v>40</v>
      </c>
      <c r="G6744" t="s">
        <v>9662</v>
      </c>
      <c r="H6744" t="s">
        <v>15</v>
      </c>
      <c r="I6744" t="s">
        <v>27</v>
      </c>
      <c r="J6744" t="s">
        <v>47</v>
      </c>
      <c r="K6744" s="6">
        <v>6</v>
      </c>
      <c r="L6744" s="6" t="str">
        <f t="shared" si="335"/>
        <v>Midium</v>
      </c>
      <c r="M6744" s="7">
        <v>299</v>
      </c>
      <c r="N6744" s="2">
        <v>0</v>
      </c>
      <c r="O6744" s="3">
        <v>1794</v>
      </c>
      <c r="P6744" s="3">
        <f>O6744/K6744</f>
        <v>299</v>
      </c>
      <c r="Q6744" s="3">
        <f>R6744/M6744</f>
        <v>1.6890301003344481</v>
      </c>
      <c r="R6744" s="4">
        <v>505.02</v>
      </c>
      <c r="S6744" s="2">
        <f>R6744/O6744</f>
        <v>0.28150501672240802</v>
      </c>
    </row>
    <row r="6745" spans="1:19" x14ac:dyDescent="0.3">
      <c r="A6745" s="6">
        <v>7038</v>
      </c>
      <c r="B6745" t="s">
        <v>8120</v>
      </c>
      <c r="C6745" s="11">
        <v>45520</v>
      </c>
      <c r="D6745" s="1" t="str">
        <f t="shared" si="333"/>
        <v>2024</v>
      </c>
      <c r="E6745" s="12" t="str">
        <f t="shared" si="334"/>
        <v>August</v>
      </c>
      <c r="F6745" t="s">
        <v>22</v>
      </c>
      <c r="G6745" t="s">
        <v>9662</v>
      </c>
      <c r="H6745" t="s">
        <v>24</v>
      </c>
      <c r="I6745" t="s">
        <v>27</v>
      </c>
      <c r="J6745" t="s">
        <v>17</v>
      </c>
      <c r="K6745" s="6">
        <v>9</v>
      </c>
      <c r="L6745" s="6" t="str">
        <f t="shared" si="335"/>
        <v>Large</v>
      </c>
      <c r="M6745" s="7">
        <v>199</v>
      </c>
      <c r="N6745" s="2">
        <v>0.1</v>
      </c>
      <c r="O6745" s="3">
        <v>1611.9</v>
      </c>
      <c r="P6745" s="3">
        <f>O6745/K6745</f>
        <v>179.10000000000002</v>
      </c>
      <c r="Q6745" s="3">
        <f>R6745/M6745</f>
        <v>0.73809045226130654</v>
      </c>
      <c r="R6745" s="4">
        <v>146.88</v>
      </c>
      <c r="S6745" s="2">
        <f>R6745/O6745</f>
        <v>9.1122278056951417E-2</v>
      </c>
    </row>
    <row r="6746" spans="1:19" x14ac:dyDescent="0.3">
      <c r="A6746" s="6">
        <v>7039</v>
      </c>
      <c r="B6746" t="s">
        <v>8121</v>
      </c>
      <c r="C6746" s="11">
        <v>45947</v>
      </c>
      <c r="D6746" s="1" t="str">
        <f t="shared" si="333"/>
        <v>2025</v>
      </c>
      <c r="E6746" s="12" t="str">
        <f t="shared" si="334"/>
        <v>October</v>
      </c>
      <c r="F6746" t="s">
        <v>40</v>
      </c>
      <c r="G6746" t="s">
        <v>2052</v>
      </c>
      <c r="H6746" t="s">
        <v>37</v>
      </c>
      <c r="I6746" t="s">
        <v>19</v>
      </c>
      <c r="J6746" t="s">
        <v>32</v>
      </c>
      <c r="K6746" s="6">
        <v>6</v>
      </c>
      <c r="L6746" s="6" t="str">
        <f t="shared" si="335"/>
        <v>Midium</v>
      </c>
      <c r="M6746" s="7">
        <v>149</v>
      </c>
      <c r="N6746" s="2">
        <v>0.05</v>
      </c>
      <c r="O6746" s="3">
        <v>849.3</v>
      </c>
      <c r="P6746" s="3">
        <f>O6746/K6746</f>
        <v>141.54999999999998</v>
      </c>
      <c r="Q6746" s="3">
        <f>R6746/M6746</f>
        <v>0.41201342281879194</v>
      </c>
      <c r="R6746" s="4">
        <v>61.39</v>
      </c>
      <c r="S6746" s="2">
        <f>R6746/O6746</f>
        <v>7.2283056634875789E-2</v>
      </c>
    </row>
    <row r="6747" spans="1:19" x14ac:dyDescent="0.3">
      <c r="A6747" s="6">
        <v>7040</v>
      </c>
      <c r="B6747" t="s">
        <v>8122</v>
      </c>
      <c r="C6747" s="11">
        <v>45977</v>
      </c>
      <c r="D6747" s="1" t="str">
        <f t="shared" si="333"/>
        <v>2025</v>
      </c>
      <c r="E6747" s="12" t="str">
        <f t="shared" si="334"/>
        <v>November</v>
      </c>
      <c r="F6747" t="s">
        <v>29</v>
      </c>
      <c r="G6747" t="s">
        <v>9662</v>
      </c>
      <c r="H6747" t="s">
        <v>37</v>
      </c>
      <c r="I6747" t="s">
        <v>19</v>
      </c>
      <c r="J6747" t="s">
        <v>25</v>
      </c>
      <c r="K6747" s="6">
        <v>6</v>
      </c>
      <c r="L6747" s="6" t="str">
        <f t="shared" si="335"/>
        <v>Midium</v>
      </c>
      <c r="M6747" s="7">
        <v>149</v>
      </c>
      <c r="N6747" s="2">
        <v>0</v>
      </c>
      <c r="O6747" s="3">
        <v>894</v>
      </c>
      <c r="P6747" s="3">
        <f>O6747/K6747</f>
        <v>149</v>
      </c>
      <c r="Q6747" s="3">
        <f>R6747/M6747</f>
        <v>1.4242281879194632</v>
      </c>
      <c r="R6747" s="4">
        <v>212.21</v>
      </c>
      <c r="S6747" s="2">
        <f>R6747/O6747</f>
        <v>0.23737136465324385</v>
      </c>
    </row>
    <row r="6748" spans="1:19" x14ac:dyDescent="0.3">
      <c r="A6748" s="6">
        <v>7041</v>
      </c>
      <c r="B6748" t="s">
        <v>8123</v>
      </c>
      <c r="C6748" s="11">
        <v>45563</v>
      </c>
      <c r="D6748" s="1" t="str">
        <f t="shared" si="333"/>
        <v>2024</v>
      </c>
      <c r="E6748" s="12" t="str">
        <f t="shared" si="334"/>
        <v>September</v>
      </c>
      <c r="F6748" t="s">
        <v>40</v>
      </c>
      <c r="G6748" t="s">
        <v>9662</v>
      </c>
      <c r="H6748" t="s">
        <v>37</v>
      </c>
      <c r="I6748" t="s">
        <v>19</v>
      </c>
      <c r="J6748" t="s">
        <v>42</v>
      </c>
      <c r="K6748" s="6">
        <v>5</v>
      </c>
      <c r="L6748" s="6" t="str">
        <f t="shared" si="335"/>
        <v>Midium</v>
      </c>
      <c r="M6748" s="7">
        <v>499</v>
      </c>
      <c r="N6748" s="2">
        <v>0</v>
      </c>
      <c r="O6748" s="3">
        <v>2495</v>
      </c>
      <c r="P6748" s="3">
        <f>O6748/K6748</f>
        <v>499</v>
      </c>
      <c r="Q6748" s="3">
        <f>R6748/M6748</f>
        <v>0.33338677354709423</v>
      </c>
      <c r="R6748" s="4">
        <v>166.36</v>
      </c>
      <c r="S6748" s="2">
        <f>R6748/O6748</f>
        <v>6.6677354709418837E-2</v>
      </c>
    </row>
    <row r="6749" spans="1:19" x14ac:dyDescent="0.3">
      <c r="A6749" s="6">
        <v>7042</v>
      </c>
      <c r="B6749" t="s">
        <v>8124</v>
      </c>
      <c r="C6749" s="11">
        <v>45929</v>
      </c>
      <c r="D6749" s="1" t="str">
        <f t="shared" ref="D6749:D6809" si="336">TEXT(C6749, "yyyy")</f>
        <v>2025</v>
      </c>
      <c r="E6749" s="12" t="str">
        <f t="shared" ref="E6749:E6809" si="337">TEXT(C6749, "mmmm")</f>
        <v>September</v>
      </c>
      <c r="F6749" t="s">
        <v>14</v>
      </c>
      <c r="G6749" t="s">
        <v>9662</v>
      </c>
      <c r="H6749" t="s">
        <v>37</v>
      </c>
      <c r="I6749" t="s">
        <v>19</v>
      </c>
      <c r="J6749" t="s">
        <v>20</v>
      </c>
      <c r="K6749" s="6">
        <v>7</v>
      </c>
      <c r="L6749" s="6" t="str">
        <f t="shared" si="335"/>
        <v>Large</v>
      </c>
      <c r="M6749" s="7">
        <v>199</v>
      </c>
      <c r="N6749" s="2">
        <v>0</v>
      </c>
      <c r="O6749" s="3">
        <v>1393</v>
      </c>
      <c r="P6749" s="3">
        <f>O6749/K6749</f>
        <v>199</v>
      </c>
      <c r="Q6749" s="3">
        <f>R6749/M6749</f>
        <v>0.86728643216080403</v>
      </c>
      <c r="R6749" s="4">
        <v>172.59</v>
      </c>
      <c r="S6749" s="2">
        <f>R6749/O6749</f>
        <v>0.12389806173725772</v>
      </c>
    </row>
    <row r="6750" spans="1:19" x14ac:dyDescent="0.3">
      <c r="A6750" s="6">
        <v>7043</v>
      </c>
      <c r="B6750" t="s">
        <v>8125</v>
      </c>
      <c r="C6750" s="11">
        <v>45992</v>
      </c>
      <c r="D6750" s="1" t="str">
        <f t="shared" si="336"/>
        <v>2025</v>
      </c>
      <c r="E6750" s="12" t="str">
        <f t="shared" si="337"/>
        <v>December</v>
      </c>
      <c r="F6750" t="s">
        <v>14</v>
      </c>
      <c r="G6750" t="s">
        <v>9662</v>
      </c>
      <c r="H6750" t="s">
        <v>15</v>
      </c>
      <c r="I6750" t="s">
        <v>27</v>
      </c>
      <c r="J6750" t="s">
        <v>47</v>
      </c>
      <c r="K6750" s="6">
        <v>8</v>
      </c>
      <c r="L6750" s="6" t="str">
        <f t="shared" si="335"/>
        <v>Large</v>
      </c>
      <c r="M6750" s="7">
        <v>999</v>
      </c>
      <c r="N6750" s="2">
        <v>0.15</v>
      </c>
      <c r="O6750" s="3">
        <v>6793.2</v>
      </c>
      <c r="P6750" s="3">
        <f>O6750/K6750</f>
        <v>849.15</v>
      </c>
      <c r="Q6750" s="3">
        <f>R6750/M6750</f>
        <v>0.44795795795795795</v>
      </c>
      <c r="R6750" s="4">
        <v>447.51</v>
      </c>
      <c r="S6750" s="2">
        <f>R6750/O6750</f>
        <v>6.5876170287934993E-2</v>
      </c>
    </row>
    <row r="6751" spans="1:19" x14ac:dyDescent="0.3">
      <c r="A6751" s="6">
        <v>7044</v>
      </c>
      <c r="B6751" t="s">
        <v>8126</v>
      </c>
      <c r="C6751" s="11">
        <v>45838</v>
      </c>
      <c r="D6751" s="1" t="str">
        <f t="shared" si="336"/>
        <v>2025</v>
      </c>
      <c r="E6751" s="12" t="str">
        <f t="shared" si="337"/>
        <v>June</v>
      </c>
      <c r="F6751" t="s">
        <v>40</v>
      </c>
      <c r="G6751" t="s">
        <v>514</v>
      </c>
      <c r="H6751" t="s">
        <v>37</v>
      </c>
      <c r="I6751" t="s">
        <v>27</v>
      </c>
      <c r="J6751" t="s">
        <v>17</v>
      </c>
      <c r="K6751" s="6">
        <v>10</v>
      </c>
      <c r="L6751" s="6" t="str">
        <f t="shared" si="335"/>
        <v>Large</v>
      </c>
      <c r="M6751" s="7">
        <v>299</v>
      </c>
      <c r="N6751" s="2">
        <v>0.15</v>
      </c>
      <c r="O6751" s="3">
        <v>2541.5</v>
      </c>
      <c r="P6751" s="3">
        <f>O6751/K6751</f>
        <v>254.15</v>
      </c>
      <c r="Q6751" s="3">
        <f>R6751/M6751</f>
        <v>0.72210702341137123</v>
      </c>
      <c r="R6751" s="4">
        <v>215.91</v>
      </c>
      <c r="S6751" s="2">
        <f>R6751/O6751</f>
        <v>8.4953767460161325E-2</v>
      </c>
    </row>
    <row r="6752" spans="1:19" x14ac:dyDescent="0.3">
      <c r="A6752" s="6">
        <v>7045</v>
      </c>
      <c r="B6752" t="s">
        <v>8127</v>
      </c>
      <c r="C6752" s="11">
        <v>45498</v>
      </c>
      <c r="D6752" s="1" t="str">
        <f t="shared" si="336"/>
        <v>2024</v>
      </c>
      <c r="E6752" s="12" t="str">
        <f t="shared" si="337"/>
        <v>July</v>
      </c>
      <c r="F6752" t="s">
        <v>22</v>
      </c>
      <c r="G6752" t="s">
        <v>876</v>
      </c>
      <c r="H6752" t="s">
        <v>24</v>
      </c>
      <c r="I6752" t="s">
        <v>19</v>
      </c>
      <c r="J6752" t="s">
        <v>20</v>
      </c>
      <c r="K6752" s="6">
        <v>8</v>
      </c>
      <c r="L6752" s="6" t="str">
        <f t="shared" si="335"/>
        <v>Large</v>
      </c>
      <c r="M6752" s="7">
        <v>299</v>
      </c>
      <c r="N6752" s="2">
        <v>0</v>
      </c>
      <c r="O6752" s="3">
        <v>2392</v>
      </c>
      <c r="P6752" s="3">
        <f>O6752/K6752</f>
        <v>299</v>
      </c>
      <c r="Q6752" s="3">
        <f>R6752/M6752</f>
        <v>1.2090301003344481</v>
      </c>
      <c r="R6752" s="4">
        <v>361.5</v>
      </c>
      <c r="S6752" s="2">
        <f>R6752/O6752</f>
        <v>0.15112876254180602</v>
      </c>
    </row>
    <row r="6753" spans="1:19" x14ac:dyDescent="0.3">
      <c r="A6753" s="6">
        <v>7046</v>
      </c>
      <c r="B6753" t="s">
        <v>8128</v>
      </c>
      <c r="C6753" s="11">
        <v>45453</v>
      </c>
      <c r="D6753" s="1" t="str">
        <f t="shared" si="336"/>
        <v>2024</v>
      </c>
      <c r="E6753" s="12" t="str">
        <f t="shared" si="337"/>
        <v>June</v>
      </c>
      <c r="F6753" t="s">
        <v>29</v>
      </c>
      <c r="G6753" t="s">
        <v>8129</v>
      </c>
      <c r="H6753" t="s">
        <v>24</v>
      </c>
      <c r="I6753" t="s">
        <v>16</v>
      </c>
      <c r="J6753" t="s">
        <v>38</v>
      </c>
      <c r="K6753" s="6">
        <v>2</v>
      </c>
      <c r="L6753" s="6" t="str">
        <f t="shared" si="335"/>
        <v>Small</v>
      </c>
      <c r="M6753" s="7">
        <v>99</v>
      </c>
      <c r="N6753" s="2">
        <v>0</v>
      </c>
      <c r="O6753" s="3">
        <v>198</v>
      </c>
      <c r="P6753" s="3">
        <f>O6753/K6753</f>
        <v>99</v>
      </c>
      <c r="Q6753" s="3">
        <f>R6753/M6753</f>
        <v>0.10191919191919192</v>
      </c>
      <c r="R6753" s="4">
        <v>10.09</v>
      </c>
      <c r="S6753" s="2">
        <f>R6753/O6753</f>
        <v>5.0959595959595962E-2</v>
      </c>
    </row>
    <row r="6754" spans="1:19" x14ac:dyDescent="0.3">
      <c r="A6754" s="6">
        <v>7047</v>
      </c>
      <c r="B6754" t="s">
        <v>8130</v>
      </c>
      <c r="C6754" s="11">
        <v>45406</v>
      </c>
      <c r="D6754" s="1" t="str">
        <f t="shared" si="336"/>
        <v>2024</v>
      </c>
      <c r="E6754" s="12" t="str">
        <f t="shared" si="337"/>
        <v>April</v>
      </c>
      <c r="F6754" t="s">
        <v>40</v>
      </c>
      <c r="G6754" t="s">
        <v>9662</v>
      </c>
      <c r="H6754" t="s">
        <v>37</v>
      </c>
      <c r="I6754" t="s">
        <v>27</v>
      </c>
      <c r="J6754" t="s">
        <v>17</v>
      </c>
      <c r="K6754" s="6">
        <v>5</v>
      </c>
      <c r="L6754" s="6" t="str">
        <f t="shared" si="335"/>
        <v>Midium</v>
      </c>
      <c r="M6754" s="7">
        <v>99</v>
      </c>
      <c r="N6754" s="2">
        <v>0</v>
      </c>
      <c r="O6754" s="3">
        <v>495</v>
      </c>
      <c r="P6754" s="3">
        <f>O6754/K6754</f>
        <v>99</v>
      </c>
      <c r="Q6754" s="3">
        <f>R6754/M6754</f>
        <v>0.32343434343434346</v>
      </c>
      <c r="R6754" s="4">
        <v>32.020000000000003</v>
      </c>
      <c r="S6754" s="2">
        <f>R6754/O6754</f>
        <v>6.4686868686868695E-2</v>
      </c>
    </row>
    <row r="6755" spans="1:19" x14ac:dyDescent="0.3">
      <c r="A6755" s="6">
        <v>7048</v>
      </c>
      <c r="B6755" t="s">
        <v>8131</v>
      </c>
      <c r="C6755" s="11">
        <v>45364</v>
      </c>
      <c r="D6755" s="1" t="str">
        <f t="shared" si="336"/>
        <v>2024</v>
      </c>
      <c r="E6755" s="12" t="str">
        <f t="shared" si="337"/>
        <v>March</v>
      </c>
      <c r="F6755" t="s">
        <v>40</v>
      </c>
      <c r="G6755" t="s">
        <v>9662</v>
      </c>
      <c r="H6755" t="s">
        <v>37</v>
      </c>
      <c r="I6755" t="s">
        <v>19</v>
      </c>
      <c r="J6755" t="s">
        <v>42</v>
      </c>
      <c r="K6755" s="6">
        <v>9</v>
      </c>
      <c r="L6755" s="6" t="str">
        <f t="shared" si="335"/>
        <v>Large</v>
      </c>
      <c r="M6755" s="7">
        <v>199</v>
      </c>
      <c r="N6755" s="2">
        <v>0.05</v>
      </c>
      <c r="O6755" s="3">
        <v>1701.45</v>
      </c>
      <c r="P6755" s="3">
        <f>O6755/K6755</f>
        <v>189.05</v>
      </c>
      <c r="Q6755" s="3">
        <f>R6755/M6755</f>
        <v>0.68788944723618084</v>
      </c>
      <c r="R6755" s="4">
        <v>136.88999999999999</v>
      </c>
      <c r="S6755" s="2">
        <f>R6755/O6755</f>
        <v>8.0454906109494836E-2</v>
      </c>
    </row>
    <row r="6756" spans="1:19" x14ac:dyDescent="0.3">
      <c r="A6756" s="6">
        <v>7049</v>
      </c>
      <c r="B6756" t="s">
        <v>8132</v>
      </c>
      <c r="C6756" s="11">
        <v>45810</v>
      </c>
      <c r="D6756" s="1" t="str">
        <f t="shared" si="336"/>
        <v>2025</v>
      </c>
      <c r="E6756" s="12" t="str">
        <f t="shared" si="337"/>
        <v>June</v>
      </c>
      <c r="F6756" t="s">
        <v>29</v>
      </c>
      <c r="G6756" t="s">
        <v>8133</v>
      </c>
      <c r="H6756" t="s">
        <v>15</v>
      </c>
      <c r="I6756" t="s">
        <v>16</v>
      </c>
      <c r="J6756" t="s">
        <v>38</v>
      </c>
      <c r="K6756" s="6">
        <v>6</v>
      </c>
      <c r="L6756" s="6" t="str">
        <f t="shared" si="335"/>
        <v>Midium</v>
      </c>
      <c r="M6756" s="7">
        <v>99</v>
      </c>
      <c r="N6756" s="2">
        <v>0.15</v>
      </c>
      <c r="O6756" s="3">
        <v>504.9</v>
      </c>
      <c r="P6756" s="3">
        <f>O6756/K6756</f>
        <v>84.149999999999991</v>
      </c>
      <c r="Q6756" s="3">
        <f>R6756/M6756</f>
        <v>0.70363636363636362</v>
      </c>
      <c r="R6756" s="4">
        <v>69.66</v>
      </c>
      <c r="S6756" s="2">
        <f>R6756/O6756</f>
        <v>0.13796791443850268</v>
      </c>
    </row>
    <row r="6757" spans="1:19" x14ac:dyDescent="0.3">
      <c r="A6757" s="6">
        <v>7050</v>
      </c>
      <c r="B6757" t="s">
        <v>8134</v>
      </c>
      <c r="C6757" s="11">
        <v>45355</v>
      </c>
      <c r="D6757" s="1" t="str">
        <f t="shared" si="336"/>
        <v>2024</v>
      </c>
      <c r="E6757" s="12" t="str">
        <f t="shared" si="337"/>
        <v>March</v>
      </c>
      <c r="F6757" t="s">
        <v>22</v>
      </c>
      <c r="G6757" t="s">
        <v>8135</v>
      </c>
      <c r="H6757" t="s">
        <v>24</v>
      </c>
      <c r="I6757" t="s">
        <v>19</v>
      </c>
      <c r="J6757" t="s">
        <v>42</v>
      </c>
      <c r="K6757" s="6">
        <v>4</v>
      </c>
      <c r="L6757" s="6" t="str">
        <f t="shared" si="335"/>
        <v>Midium</v>
      </c>
      <c r="M6757" s="7">
        <v>99</v>
      </c>
      <c r="N6757" s="2">
        <v>0</v>
      </c>
      <c r="O6757" s="3">
        <v>396</v>
      </c>
      <c r="P6757" s="3">
        <f>O6757/K6757</f>
        <v>99</v>
      </c>
      <c r="Q6757" s="3">
        <f>R6757/M6757</f>
        <v>0.59424242424242424</v>
      </c>
      <c r="R6757" s="4">
        <v>58.83</v>
      </c>
      <c r="S6757" s="2">
        <f>R6757/O6757</f>
        <v>0.14856060606060606</v>
      </c>
    </row>
    <row r="6758" spans="1:19" x14ac:dyDescent="0.3">
      <c r="A6758" s="6">
        <v>7051</v>
      </c>
      <c r="B6758" t="s">
        <v>8136</v>
      </c>
      <c r="C6758" s="11">
        <v>45616</v>
      </c>
      <c r="D6758" s="1" t="str">
        <f t="shared" si="336"/>
        <v>2024</v>
      </c>
      <c r="E6758" s="12" t="str">
        <f t="shared" si="337"/>
        <v>November</v>
      </c>
      <c r="F6758" t="s">
        <v>14</v>
      </c>
      <c r="G6758" t="s">
        <v>9662</v>
      </c>
      <c r="H6758" t="s">
        <v>15</v>
      </c>
      <c r="I6758" t="s">
        <v>19</v>
      </c>
      <c r="J6758" t="s">
        <v>25</v>
      </c>
      <c r="K6758" s="6">
        <v>8</v>
      </c>
      <c r="L6758" s="6" t="str">
        <f t="shared" si="335"/>
        <v>Large</v>
      </c>
      <c r="M6758" s="7">
        <v>799</v>
      </c>
      <c r="N6758" s="2">
        <v>0.15</v>
      </c>
      <c r="O6758" s="3">
        <v>5433.2</v>
      </c>
      <c r="P6758" s="3">
        <f>O6758/K6758</f>
        <v>679.15</v>
      </c>
      <c r="Q6758" s="3">
        <f>R6758/M6758</f>
        <v>1.4006257822277846</v>
      </c>
      <c r="R6758" s="4">
        <v>1119.0999999999999</v>
      </c>
      <c r="S6758" s="2">
        <f>R6758/O6758</f>
        <v>0.2059743797393801</v>
      </c>
    </row>
    <row r="6759" spans="1:19" x14ac:dyDescent="0.3">
      <c r="A6759" s="6">
        <v>7052</v>
      </c>
      <c r="B6759" t="s">
        <v>8137</v>
      </c>
      <c r="C6759" s="11">
        <v>45633</v>
      </c>
      <c r="D6759" s="1" t="str">
        <f t="shared" si="336"/>
        <v>2024</v>
      </c>
      <c r="E6759" s="12" t="str">
        <f t="shared" si="337"/>
        <v>December</v>
      </c>
      <c r="F6759" t="s">
        <v>29</v>
      </c>
      <c r="G6759" t="s">
        <v>9662</v>
      </c>
      <c r="H6759" t="s">
        <v>37</v>
      </c>
      <c r="I6759" t="s">
        <v>19</v>
      </c>
      <c r="J6759" t="s">
        <v>32</v>
      </c>
      <c r="K6759" s="6">
        <v>8</v>
      </c>
      <c r="L6759" s="6" t="str">
        <f t="shared" si="335"/>
        <v>Large</v>
      </c>
      <c r="M6759" s="7">
        <v>499</v>
      </c>
      <c r="N6759" s="2">
        <v>0.1</v>
      </c>
      <c r="O6759" s="3">
        <v>3592.8</v>
      </c>
      <c r="P6759" s="3">
        <f>O6759/K6759</f>
        <v>449.1</v>
      </c>
      <c r="Q6759" s="3">
        <f>R6759/M6759</f>
        <v>0.76310621242484977</v>
      </c>
      <c r="R6759" s="4">
        <v>380.79</v>
      </c>
      <c r="S6759" s="2">
        <f>R6759/O6759</f>
        <v>0.10598697394789579</v>
      </c>
    </row>
    <row r="6760" spans="1:19" x14ac:dyDescent="0.3">
      <c r="A6760" s="6">
        <v>7054</v>
      </c>
      <c r="B6760" t="s">
        <v>8138</v>
      </c>
      <c r="C6760" s="11">
        <v>45897</v>
      </c>
      <c r="D6760" s="1" t="str">
        <f t="shared" si="336"/>
        <v>2025</v>
      </c>
      <c r="E6760" s="12" t="str">
        <f t="shared" si="337"/>
        <v>August</v>
      </c>
      <c r="F6760" t="s">
        <v>22</v>
      </c>
      <c r="G6760" t="s">
        <v>9662</v>
      </c>
      <c r="H6760" t="s">
        <v>37</v>
      </c>
      <c r="I6760" t="s">
        <v>27</v>
      </c>
      <c r="J6760" t="s">
        <v>17</v>
      </c>
      <c r="K6760" s="6">
        <v>9</v>
      </c>
      <c r="L6760" s="6" t="str">
        <f t="shared" si="335"/>
        <v>Large</v>
      </c>
      <c r="M6760" s="7">
        <v>499</v>
      </c>
      <c r="N6760" s="2">
        <v>0.15</v>
      </c>
      <c r="O6760" s="3">
        <v>3817.35</v>
      </c>
      <c r="P6760" s="3">
        <f>O6760/K6760</f>
        <v>424.15</v>
      </c>
      <c r="Q6760" s="3">
        <f>R6760/M6760</f>
        <v>0.79018036072144293</v>
      </c>
      <c r="R6760" s="4">
        <v>394.3</v>
      </c>
      <c r="S6760" s="2">
        <f>R6760/O6760</f>
        <v>0.10329155042110365</v>
      </c>
    </row>
    <row r="6761" spans="1:19" x14ac:dyDescent="0.3">
      <c r="A6761" s="6">
        <v>7055</v>
      </c>
      <c r="B6761" t="s">
        <v>8139</v>
      </c>
      <c r="C6761" s="11">
        <v>45453</v>
      </c>
      <c r="D6761" s="1" t="str">
        <f t="shared" si="336"/>
        <v>2024</v>
      </c>
      <c r="E6761" s="12" t="str">
        <f t="shared" si="337"/>
        <v>June</v>
      </c>
      <c r="F6761" t="s">
        <v>40</v>
      </c>
      <c r="G6761" t="s">
        <v>586</v>
      </c>
      <c r="H6761" t="s">
        <v>24</v>
      </c>
      <c r="I6761" t="s">
        <v>16</v>
      </c>
      <c r="J6761" t="s">
        <v>34</v>
      </c>
      <c r="K6761" s="6">
        <v>5</v>
      </c>
      <c r="L6761" s="6" t="str">
        <f t="shared" si="335"/>
        <v>Midium</v>
      </c>
      <c r="M6761" s="7">
        <v>199</v>
      </c>
      <c r="N6761" s="2">
        <v>0</v>
      </c>
      <c r="O6761" s="3">
        <v>995</v>
      </c>
      <c r="P6761" s="3">
        <f>O6761/K6761</f>
        <v>199</v>
      </c>
      <c r="Q6761" s="3">
        <f>R6761/M6761</f>
        <v>1.3471356783919597</v>
      </c>
      <c r="R6761" s="4">
        <v>268.08</v>
      </c>
      <c r="S6761" s="2">
        <f>R6761/O6761</f>
        <v>0.26942713567839194</v>
      </c>
    </row>
    <row r="6762" spans="1:19" x14ac:dyDescent="0.3">
      <c r="A6762" s="6">
        <v>7056</v>
      </c>
      <c r="B6762" t="s">
        <v>8140</v>
      </c>
      <c r="C6762" s="11">
        <v>45843</v>
      </c>
      <c r="D6762" s="1" t="str">
        <f t="shared" si="336"/>
        <v>2025</v>
      </c>
      <c r="E6762" s="12" t="str">
        <f t="shared" si="337"/>
        <v>July</v>
      </c>
      <c r="F6762" t="s">
        <v>22</v>
      </c>
      <c r="G6762" t="s">
        <v>9662</v>
      </c>
      <c r="H6762" t="s">
        <v>37</v>
      </c>
      <c r="I6762" t="s">
        <v>19</v>
      </c>
      <c r="J6762" t="s">
        <v>32</v>
      </c>
      <c r="K6762" s="6">
        <v>7</v>
      </c>
      <c r="L6762" s="6" t="str">
        <f t="shared" si="335"/>
        <v>Large</v>
      </c>
      <c r="M6762" s="7">
        <v>499</v>
      </c>
      <c r="N6762" s="2">
        <v>0.1</v>
      </c>
      <c r="O6762" s="3">
        <v>3143.7</v>
      </c>
      <c r="P6762" s="3">
        <f>O6762/K6762</f>
        <v>449.09999999999997</v>
      </c>
      <c r="Q6762" s="3">
        <f>R6762/M6762</f>
        <v>0.61653306613226444</v>
      </c>
      <c r="R6762" s="4">
        <v>307.64999999999998</v>
      </c>
      <c r="S6762" s="2">
        <f>R6762/O6762</f>
        <v>9.7862391449565794E-2</v>
      </c>
    </row>
    <row r="6763" spans="1:19" x14ac:dyDescent="0.3">
      <c r="A6763" s="6">
        <v>7057</v>
      </c>
      <c r="B6763" t="s">
        <v>8141</v>
      </c>
      <c r="C6763" s="11">
        <v>45752</v>
      </c>
      <c r="D6763" s="1" t="str">
        <f t="shared" si="336"/>
        <v>2025</v>
      </c>
      <c r="E6763" s="12" t="str">
        <f t="shared" si="337"/>
        <v>April</v>
      </c>
      <c r="F6763" t="s">
        <v>29</v>
      </c>
      <c r="G6763" t="s">
        <v>9662</v>
      </c>
      <c r="H6763" t="s">
        <v>24</v>
      </c>
      <c r="I6763" t="s">
        <v>16</v>
      </c>
      <c r="J6763" t="s">
        <v>34</v>
      </c>
      <c r="K6763" s="6">
        <v>8</v>
      </c>
      <c r="L6763" s="6" t="str">
        <f t="shared" si="335"/>
        <v>Large</v>
      </c>
      <c r="M6763" s="7">
        <v>499</v>
      </c>
      <c r="N6763" s="2">
        <v>0.15</v>
      </c>
      <c r="O6763" s="3">
        <v>3393.2</v>
      </c>
      <c r="P6763" s="3">
        <f>O6763/K6763</f>
        <v>424.15</v>
      </c>
      <c r="Q6763" s="3">
        <f>R6763/M6763</f>
        <v>1.6517034068136274</v>
      </c>
      <c r="R6763" s="4">
        <v>824.2</v>
      </c>
      <c r="S6763" s="2">
        <f>R6763/O6763</f>
        <v>0.24289755982553346</v>
      </c>
    </row>
    <row r="6764" spans="1:19" x14ac:dyDescent="0.3">
      <c r="A6764" s="6">
        <v>7058</v>
      </c>
      <c r="B6764" t="s">
        <v>8142</v>
      </c>
      <c r="C6764" s="11">
        <v>45519</v>
      </c>
      <c r="D6764" s="1" t="str">
        <f t="shared" si="336"/>
        <v>2024</v>
      </c>
      <c r="E6764" s="12" t="str">
        <f t="shared" si="337"/>
        <v>August</v>
      </c>
      <c r="F6764" t="s">
        <v>29</v>
      </c>
      <c r="G6764" t="s">
        <v>9662</v>
      </c>
      <c r="H6764" t="s">
        <v>15</v>
      </c>
      <c r="I6764" t="s">
        <v>19</v>
      </c>
      <c r="J6764" t="s">
        <v>25</v>
      </c>
      <c r="K6764" s="6">
        <v>9</v>
      </c>
      <c r="L6764" s="6" t="str">
        <f t="shared" si="335"/>
        <v>Large</v>
      </c>
      <c r="M6764" s="7">
        <v>799</v>
      </c>
      <c r="N6764" s="2">
        <v>0.15</v>
      </c>
      <c r="O6764" s="3">
        <v>6112.35</v>
      </c>
      <c r="P6764" s="3">
        <f>O6764/K6764</f>
        <v>679.15000000000009</v>
      </c>
      <c r="Q6764" s="3">
        <f>R6764/M6764</f>
        <v>2.0311764705882354</v>
      </c>
      <c r="R6764" s="4">
        <v>1622.91</v>
      </c>
      <c r="S6764" s="2">
        <f>R6764/O6764</f>
        <v>0.26551326412918108</v>
      </c>
    </row>
    <row r="6765" spans="1:19" x14ac:dyDescent="0.3">
      <c r="A6765" s="6">
        <v>7059</v>
      </c>
      <c r="B6765" t="s">
        <v>8143</v>
      </c>
      <c r="C6765" s="11">
        <v>45997</v>
      </c>
      <c r="D6765" s="1" t="str">
        <f t="shared" si="336"/>
        <v>2025</v>
      </c>
      <c r="E6765" s="12" t="str">
        <f t="shared" si="337"/>
        <v>December</v>
      </c>
      <c r="F6765" t="s">
        <v>22</v>
      </c>
      <c r="G6765" t="s">
        <v>4028</v>
      </c>
      <c r="H6765" t="s">
        <v>37</v>
      </c>
      <c r="I6765" t="s">
        <v>19</v>
      </c>
      <c r="J6765" t="s">
        <v>25</v>
      </c>
      <c r="K6765" s="6">
        <v>2</v>
      </c>
      <c r="L6765" s="6" t="str">
        <f t="shared" si="335"/>
        <v>Small</v>
      </c>
      <c r="M6765" s="7">
        <v>799</v>
      </c>
      <c r="N6765" s="2">
        <v>0.1</v>
      </c>
      <c r="O6765" s="3">
        <v>1438.2</v>
      </c>
      <c r="P6765" s="3">
        <f>O6765/K6765</f>
        <v>719.1</v>
      </c>
      <c r="Q6765" s="3">
        <f>R6765/M6765</f>
        <v>9.8460575719649571E-2</v>
      </c>
      <c r="R6765" s="4">
        <v>78.67</v>
      </c>
      <c r="S6765" s="2">
        <f>R6765/O6765</f>
        <v>5.4700319844249758E-2</v>
      </c>
    </row>
    <row r="6766" spans="1:19" x14ac:dyDescent="0.3">
      <c r="A6766" s="6">
        <v>7060</v>
      </c>
      <c r="B6766" t="s">
        <v>8144</v>
      </c>
      <c r="C6766" s="11">
        <v>45502</v>
      </c>
      <c r="D6766" s="1" t="str">
        <f t="shared" si="336"/>
        <v>2024</v>
      </c>
      <c r="E6766" s="12" t="str">
        <f t="shared" si="337"/>
        <v>July</v>
      </c>
      <c r="F6766" t="s">
        <v>14</v>
      </c>
      <c r="G6766" t="s">
        <v>680</v>
      </c>
      <c r="H6766" t="s">
        <v>24</v>
      </c>
      <c r="I6766" t="s">
        <v>19</v>
      </c>
      <c r="J6766" t="s">
        <v>20</v>
      </c>
      <c r="K6766" s="6">
        <v>9</v>
      </c>
      <c r="L6766" s="6" t="str">
        <f t="shared" si="335"/>
        <v>Large</v>
      </c>
      <c r="M6766" s="7">
        <v>199</v>
      </c>
      <c r="N6766" s="2">
        <v>0</v>
      </c>
      <c r="O6766" s="3">
        <v>1791</v>
      </c>
      <c r="P6766" s="3">
        <f>O6766/K6766</f>
        <v>199</v>
      </c>
      <c r="Q6766" s="3">
        <f>R6766/M6766</f>
        <v>1.0112060301507537</v>
      </c>
      <c r="R6766" s="4">
        <v>201.23</v>
      </c>
      <c r="S6766" s="2">
        <f>R6766/O6766</f>
        <v>0.11235622557230597</v>
      </c>
    </row>
    <row r="6767" spans="1:19" x14ac:dyDescent="0.3">
      <c r="A6767" s="6">
        <v>7061</v>
      </c>
      <c r="B6767" t="s">
        <v>8145</v>
      </c>
      <c r="C6767" s="11">
        <v>45704</v>
      </c>
      <c r="D6767" s="1" t="str">
        <f t="shared" si="336"/>
        <v>2025</v>
      </c>
      <c r="E6767" s="12" t="str">
        <f t="shared" si="337"/>
        <v>February</v>
      </c>
      <c r="F6767" t="s">
        <v>29</v>
      </c>
      <c r="G6767" t="s">
        <v>9662</v>
      </c>
      <c r="H6767" t="s">
        <v>24</v>
      </c>
      <c r="I6767" t="s">
        <v>19</v>
      </c>
      <c r="J6767" t="s">
        <v>20</v>
      </c>
      <c r="K6767" s="6">
        <v>7</v>
      </c>
      <c r="L6767" s="6" t="str">
        <f t="shared" si="335"/>
        <v>Large</v>
      </c>
      <c r="M6767" s="7">
        <v>199</v>
      </c>
      <c r="N6767" s="2">
        <v>0.15</v>
      </c>
      <c r="O6767" s="3">
        <v>1184.05</v>
      </c>
      <c r="P6767" s="3">
        <f>O6767/K6767</f>
        <v>169.15</v>
      </c>
      <c r="Q6767" s="3">
        <f>R6767/M6767</f>
        <v>1.2250251256281408</v>
      </c>
      <c r="R6767" s="4">
        <v>243.78</v>
      </c>
      <c r="S6767" s="2">
        <f>R6767/O6767</f>
        <v>0.20588657573582198</v>
      </c>
    </row>
    <row r="6768" spans="1:19" x14ac:dyDescent="0.3">
      <c r="A6768" s="6">
        <v>7062</v>
      </c>
      <c r="B6768" t="s">
        <v>8146</v>
      </c>
      <c r="C6768" s="11">
        <v>45339</v>
      </c>
      <c r="D6768" s="1" t="str">
        <f t="shared" si="336"/>
        <v>2024</v>
      </c>
      <c r="E6768" s="12" t="str">
        <f t="shared" si="337"/>
        <v>February</v>
      </c>
      <c r="F6768" t="s">
        <v>14</v>
      </c>
      <c r="G6768" t="s">
        <v>9662</v>
      </c>
      <c r="H6768" t="s">
        <v>24</v>
      </c>
      <c r="I6768" t="s">
        <v>16</v>
      </c>
      <c r="J6768" t="s">
        <v>34</v>
      </c>
      <c r="K6768" s="6">
        <v>3</v>
      </c>
      <c r="L6768" s="6" t="str">
        <f t="shared" si="335"/>
        <v>Small</v>
      </c>
      <c r="M6768" s="7">
        <v>499</v>
      </c>
      <c r="N6768" s="2">
        <v>0.05</v>
      </c>
      <c r="O6768" s="3">
        <v>1422.15</v>
      </c>
      <c r="P6768" s="3">
        <f>O6768/K6768</f>
        <v>474.05</v>
      </c>
      <c r="Q6768" s="3">
        <f>R6768/M6768</f>
        <v>0.61238476953907817</v>
      </c>
      <c r="R6768" s="4">
        <v>305.58</v>
      </c>
      <c r="S6768" s="2">
        <f>R6768/O6768</f>
        <v>0.21487184896108003</v>
      </c>
    </row>
    <row r="6769" spans="1:19" x14ac:dyDescent="0.3">
      <c r="A6769" s="6">
        <v>7063</v>
      </c>
      <c r="B6769" t="s">
        <v>8147</v>
      </c>
      <c r="C6769" s="11">
        <v>45594</v>
      </c>
      <c r="D6769" s="1" t="str">
        <f t="shared" si="336"/>
        <v>2024</v>
      </c>
      <c r="E6769" s="12" t="str">
        <f t="shared" si="337"/>
        <v>October</v>
      </c>
      <c r="F6769" t="s">
        <v>14</v>
      </c>
      <c r="G6769" t="s">
        <v>9662</v>
      </c>
      <c r="H6769" t="s">
        <v>15</v>
      </c>
      <c r="I6769" t="s">
        <v>19</v>
      </c>
      <c r="J6769" t="s">
        <v>25</v>
      </c>
      <c r="K6769" s="6">
        <v>3</v>
      </c>
      <c r="L6769" s="6" t="str">
        <f t="shared" si="335"/>
        <v>Small</v>
      </c>
      <c r="M6769" s="7">
        <v>99</v>
      </c>
      <c r="N6769" s="2">
        <v>0</v>
      </c>
      <c r="O6769" s="3">
        <v>297</v>
      </c>
      <c r="P6769" s="3">
        <f>O6769/K6769</f>
        <v>99</v>
      </c>
      <c r="Q6769" s="3">
        <f>R6769/M6769</f>
        <v>0.69737373737373742</v>
      </c>
      <c r="R6769" s="4">
        <v>69.040000000000006</v>
      </c>
      <c r="S6769" s="2">
        <f>R6769/O6769</f>
        <v>0.23245791245791247</v>
      </c>
    </row>
    <row r="6770" spans="1:19" x14ac:dyDescent="0.3">
      <c r="A6770" s="6">
        <v>7064</v>
      </c>
      <c r="B6770" t="s">
        <v>8148</v>
      </c>
      <c r="C6770" s="11">
        <v>45548</v>
      </c>
      <c r="D6770" s="1" t="str">
        <f t="shared" si="336"/>
        <v>2024</v>
      </c>
      <c r="E6770" s="12" t="str">
        <f t="shared" si="337"/>
        <v>September</v>
      </c>
      <c r="F6770" t="s">
        <v>22</v>
      </c>
      <c r="G6770" t="s">
        <v>9662</v>
      </c>
      <c r="H6770" t="s">
        <v>15</v>
      </c>
      <c r="I6770" t="s">
        <v>27</v>
      </c>
      <c r="J6770" t="s">
        <v>17</v>
      </c>
      <c r="K6770" s="6">
        <v>7</v>
      </c>
      <c r="L6770" s="6" t="str">
        <f t="shared" si="335"/>
        <v>Large</v>
      </c>
      <c r="M6770" s="7">
        <v>199</v>
      </c>
      <c r="N6770" s="2">
        <v>0</v>
      </c>
      <c r="O6770" s="3">
        <v>1393</v>
      </c>
      <c r="P6770" s="3">
        <f>O6770/K6770</f>
        <v>199</v>
      </c>
      <c r="Q6770" s="3">
        <f>R6770/M6770</f>
        <v>0.40924623115577891</v>
      </c>
      <c r="R6770" s="4">
        <v>81.44</v>
      </c>
      <c r="S6770" s="2">
        <f>R6770/O6770</f>
        <v>5.8463747307968411E-2</v>
      </c>
    </row>
    <row r="6771" spans="1:19" x14ac:dyDescent="0.3">
      <c r="A6771" s="6">
        <v>7065</v>
      </c>
      <c r="B6771" t="s">
        <v>8149</v>
      </c>
      <c r="C6771" s="11">
        <v>45337</v>
      </c>
      <c r="D6771" s="1" t="str">
        <f t="shared" si="336"/>
        <v>2024</v>
      </c>
      <c r="E6771" s="12" t="str">
        <f t="shared" si="337"/>
        <v>February</v>
      </c>
      <c r="F6771" t="s">
        <v>29</v>
      </c>
      <c r="G6771" t="s">
        <v>5662</v>
      </c>
      <c r="H6771" t="s">
        <v>15</v>
      </c>
      <c r="I6771" t="s">
        <v>27</v>
      </c>
      <c r="J6771" t="s">
        <v>17</v>
      </c>
      <c r="K6771" s="6">
        <v>5</v>
      </c>
      <c r="L6771" s="6" t="str">
        <f t="shared" si="335"/>
        <v>Midium</v>
      </c>
      <c r="M6771" s="7">
        <v>99</v>
      </c>
      <c r="N6771" s="2">
        <v>0</v>
      </c>
      <c r="O6771" s="3">
        <v>495</v>
      </c>
      <c r="P6771" s="3">
        <f>O6771/K6771</f>
        <v>99</v>
      </c>
      <c r="Q6771" s="3">
        <f>R6771/M6771</f>
        <v>0.79030303030303028</v>
      </c>
      <c r="R6771" s="4">
        <v>78.239999999999995</v>
      </c>
      <c r="S6771" s="2">
        <f>R6771/O6771</f>
        <v>0.15806060606060604</v>
      </c>
    </row>
    <row r="6772" spans="1:19" x14ac:dyDescent="0.3">
      <c r="A6772" s="6">
        <v>7066</v>
      </c>
      <c r="B6772" t="s">
        <v>8150</v>
      </c>
      <c r="C6772" s="11">
        <v>45920</v>
      </c>
      <c r="D6772" s="1" t="str">
        <f t="shared" si="336"/>
        <v>2025</v>
      </c>
      <c r="E6772" s="12" t="str">
        <f t="shared" si="337"/>
        <v>September</v>
      </c>
      <c r="F6772" t="s">
        <v>14</v>
      </c>
      <c r="G6772" t="s">
        <v>9662</v>
      </c>
      <c r="H6772" t="s">
        <v>24</v>
      </c>
      <c r="I6772" t="s">
        <v>16</v>
      </c>
      <c r="J6772" t="s">
        <v>34</v>
      </c>
      <c r="K6772" s="6">
        <v>4</v>
      </c>
      <c r="L6772" s="6" t="str">
        <f t="shared" si="335"/>
        <v>Midium</v>
      </c>
      <c r="M6772" s="7">
        <v>149</v>
      </c>
      <c r="N6772" s="2">
        <v>0.1</v>
      </c>
      <c r="O6772" s="3">
        <v>536.4</v>
      </c>
      <c r="P6772" s="3">
        <f>O6772/K6772</f>
        <v>134.1</v>
      </c>
      <c r="Q6772" s="3">
        <f>R6772/M6772</f>
        <v>0.40241610738255035</v>
      </c>
      <c r="R6772" s="4">
        <v>59.96</v>
      </c>
      <c r="S6772" s="2">
        <f>R6772/O6772</f>
        <v>0.11178225205070844</v>
      </c>
    </row>
    <row r="6773" spans="1:19" x14ac:dyDescent="0.3">
      <c r="A6773" s="6">
        <v>7067</v>
      </c>
      <c r="B6773" t="s">
        <v>8151</v>
      </c>
      <c r="C6773" s="11">
        <v>46016</v>
      </c>
      <c r="D6773" s="1" t="str">
        <f t="shared" si="336"/>
        <v>2025</v>
      </c>
      <c r="E6773" s="12" t="str">
        <f t="shared" si="337"/>
        <v>December</v>
      </c>
      <c r="F6773" t="s">
        <v>40</v>
      </c>
      <c r="G6773" t="s">
        <v>9662</v>
      </c>
      <c r="H6773" t="s">
        <v>24</v>
      </c>
      <c r="I6773" t="s">
        <v>19</v>
      </c>
      <c r="J6773" t="s">
        <v>42</v>
      </c>
      <c r="K6773" s="6">
        <v>8</v>
      </c>
      <c r="L6773" s="6" t="str">
        <f t="shared" si="335"/>
        <v>Large</v>
      </c>
      <c r="M6773" s="7">
        <v>999</v>
      </c>
      <c r="N6773" s="2">
        <v>0</v>
      </c>
      <c r="O6773" s="3">
        <v>7992</v>
      </c>
      <c r="P6773" s="3">
        <f>O6773/K6773</f>
        <v>999</v>
      </c>
      <c r="Q6773" s="3">
        <f>R6773/M6773</f>
        <v>0.9638738738738738</v>
      </c>
      <c r="R6773" s="4">
        <v>962.91</v>
      </c>
      <c r="S6773" s="2">
        <f>R6773/O6773</f>
        <v>0.12048423423423422</v>
      </c>
    </row>
    <row r="6774" spans="1:19" x14ac:dyDescent="0.3">
      <c r="A6774" s="6">
        <v>7068</v>
      </c>
      <c r="B6774" t="s">
        <v>8152</v>
      </c>
      <c r="C6774" s="11">
        <v>45989</v>
      </c>
      <c r="D6774" s="1" t="str">
        <f t="shared" si="336"/>
        <v>2025</v>
      </c>
      <c r="E6774" s="12" t="str">
        <f t="shared" si="337"/>
        <v>November</v>
      </c>
      <c r="F6774" t="s">
        <v>14</v>
      </c>
      <c r="G6774" t="s">
        <v>9662</v>
      </c>
      <c r="H6774" t="s">
        <v>15</v>
      </c>
      <c r="I6774" t="s">
        <v>16</v>
      </c>
      <c r="J6774" t="s">
        <v>38</v>
      </c>
      <c r="K6774" s="6">
        <v>7</v>
      </c>
      <c r="L6774" s="6" t="str">
        <f t="shared" si="335"/>
        <v>Large</v>
      </c>
      <c r="M6774" s="7">
        <v>499</v>
      </c>
      <c r="N6774" s="2">
        <v>0.15</v>
      </c>
      <c r="O6774" s="3">
        <v>2969.05</v>
      </c>
      <c r="P6774" s="3">
        <f>O6774/K6774</f>
        <v>424.15000000000003</v>
      </c>
      <c r="Q6774" s="3">
        <f>R6774/M6774</f>
        <v>1.2261122244488978</v>
      </c>
      <c r="R6774" s="4">
        <v>611.83000000000004</v>
      </c>
      <c r="S6774" s="2">
        <f>R6774/O6774</f>
        <v>0.20606928141998282</v>
      </c>
    </row>
    <row r="6775" spans="1:19" x14ac:dyDescent="0.3">
      <c r="A6775" s="6">
        <v>7069</v>
      </c>
      <c r="B6775" t="s">
        <v>8153</v>
      </c>
      <c r="C6775" s="11">
        <v>45840</v>
      </c>
      <c r="D6775" s="1" t="str">
        <f t="shared" si="336"/>
        <v>2025</v>
      </c>
      <c r="E6775" s="12" t="str">
        <f t="shared" si="337"/>
        <v>July</v>
      </c>
      <c r="F6775" t="s">
        <v>29</v>
      </c>
      <c r="G6775" t="s">
        <v>9662</v>
      </c>
      <c r="H6775" t="s">
        <v>24</v>
      </c>
      <c r="I6775" t="s">
        <v>19</v>
      </c>
      <c r="J6775" t="s">
        <v>20</v>
      </c>
      <c r="K6775" s="6">
        <v>3</v>
      </c>
      <c r="L6775" s="6" t="str">
        <f t="shared" si="335"/>
        <v>Small</v>
      </c>
      <c r="M6775" s="7">
        <v>799</v>
      </c>
      <c r="N6775" s="2">
        <v>0.1</v>
      </c>
      <c r="O6775" s="3">
        <v>2157.3000000000002</v>
      </c>
      <c r="P6775" s="3">
        <f>O6775/K6775</f>
        <v>719.1</v>
      </c>
      <c r="Q6775" s="3">
        <f>R6775/M6775</f>
        <v>0.26324155193992493</v>
      </c>
      <c r="R6775" s="4">
        <v>210.33</v>
      </c>
      <c r="S6775" s="2">
        <f>R6775/O6775</f>
        <v>9.749687108886107E-2</v>
      </c>
    </row>
    <row r="6776" spans="1:19" x14ac:dyDescent="0.3">
      <c r="A6776" s="6">
        <v>7070</v>
      </c>
      <c r="B6776" t="s">
        <v>8154</v>
      </c>
      <c r="C6776" s="11">
        <v>45332</v>
      </c>
      <c r="D6776" s="1" t="str">
        <f t="shared" si="336"/>
        <v>2024</v>
      </c>
      <c r="E6776" s="12" t="str">
        <f t="shared" si="337"/>
        <v>February</v>
      </c>
      <c r="F6776" t="s">
        <v>14</v>
      </c>
      <c r="G6776" t="s">
        <v>9662</v>
      </c>
      <c r="H6776" t="s">
        <v>15</v>
      </c>
      <c r="I6776" t="s">
        <v>27</v>
      </c>
      <c r="J6776" t="s">
        <v>17</v>
      </c>
      <c r="K6776" s="6">
        <v>6</v>
      </c>
      <c r="L6776" s="6" t="str">
        <f t="shared" si="335"/>
        <v>Midium</v>
      </c>
      <c r="M6776" s="7">
        <v>999</v>
      </c>
      <c r="N6776" s="2">
        <v>0.1</v>
      </c>
      <c r="O6776" s="3">
        <v>5394.6</v>
      </c>
      <c r="P6776" s="3">
        <f>O6776/K6776</f>
        <v>899.1</v>
      </c>
      <c r="Q6776" s="3">
        <f>R6776/M6776</f>
        <v>1.0776976976976975</v>
      </c>
      <c r="R6776" s="4">
        <v>1076.6199999999999</v>
      </c>
      <c r="S6776" s="2">
        <f>R6776/O6776</f>
        <v>0.19957364772179584</v>
      </c>
    </row>
    <row r="6777" spans="1:19" x14ac:dyDescent="0.3">
      <c r="A6777" s="6">
        <v>7071</v>
      </c>
      <c r="B6777" t="s">
        <v>8155</v>
      </c>
      <c r="C6777" s="11">
        <v>45955</v>
      </c>
      <c r="D6777" s="1" t="str">
        <f t="shared" si="336"/>
        <v>2025</v>
      </c>
      <c r="E6777" s="12" t="str">
        <f t="shared" si="337"/>
        <v>October</v>
      </c>
      <c r="F6777" t="s">
        <v>14</v>
      </c>
      <c r="G6777" t="s">
        <v>1807</v>
      </c>
      <c r="H6777" t="s">
        <v>15</v>
      </c>
      <c r="I6777" t="s">
        <v>19</v>
      </c>
      <c r="J6777" t="s">
        <v>32</v>
      </c>
      <c r="K6777" s="6">
        <v>3</v>
      </c>
      <c r="L6777" s="6" t="str">
        <f t="shared" si="335"/>
        <v>Small</v>
      </c>
      <c r="M6777" s="7">
        <v>99</v>
      </c>
      <c r="N6777" s="2">
        <v>0</v>
      </c>
      <c r="O6777" s="3">
        <v>297</v>
      </c>
      <c r="P6777" s="3">
        <f>O6777/K6777</f>
        <v>99</v>
      </c>
      <c r="Q6777" s="3">
        <f>R6777/M6777</f>
        <v>0.49262626262626263</v>
      </c>
      <c r="R6777" s="4">
        <v>48.77</v>
      </c>
      <c r="S6777" s="2">
        <f>R6777/O6777</f>
        <v>0.16420875420875422</v>
      </c>
    </row>
    <row r="6778" spans="1:19" x14ac:dyDescent="0.3">
      <c r="A6778" s="6">
        <v>7072</v>
      </c>
      <c r="B6778" t="s">
        <v>8156</v>
      </c>
      <c r="C6778" s="11">
        <v>45881</v>
      </c>
      <c r="D6778" s="1" t="str">
        <f t="shared" si="336"/>
        <v>2025</v>
      </c>
      <c r="E6778" s="12" t="str">
        <f t="shared" si="337"/>
        <v>August</v>
      </c>
      <c r="F6778" t="s">
        <v>40</v>
      </c>
      <c r="G6778" t="s">
        <v>9662</v>
      </c>
      <c r="H6778" t="s">
        <v>37</v>
      </c>
      <c r="I6778" t="s">
        <v>27</v>
      </c>
      <c r="J6778" t="s">
        <v>17</v>
      </c>
      <c r="K6778" s="6">
        <v>6</v>
      </c>
      <c r="L6778" s="6" t="str">
        <f t="shared" si="335"/>
        <v>Midium</v>
      </c>
      <c r="M6778" s="7">
        <v>499</v>
      </c>
      <c r="N6778" s="2">
        <v>0</v>
      </c>
      <c r="O6778" s="3">
        <v>2994</v>
      </c>
      <c r="P6778" s="3">
        <f>O6778/K6778</f>
        <v>499</v>
      </c>
      <c r="Q6778" s="3">
        <f>R6778/M6778</f>
        <v>1.1917434869739478</v>
      </c>
      <c r="R6778" s="4">
        <v>594.67999999999995</v>
      </c>
      <c r="S6778" s="2">
        <f>R6778/O6778</f>
        <v>0.19862391449565797</v>
      </c>
    </row>
    <row r="6779" spans="1:19" x14ac:dyDescent="0.3">
      <c r="A6779" s="6">
        <v>7073</v>
      </c>
      <c r="B6779" t="s">
        <v>8157</v>
      </c>
      <c r="C6779" s="11">
        <v>45360</v>
      </c>
      <c r="D6779" s="1" t="str">
        <f t="shared" si="336"/>
        <v>2024</v>
      </c>
      <c r="E6779" s="12" t="str">
        <f t="shared" si="337"/>
        <v>March</v>
      </c>
      <c r="F6779" t="s">
        <v>40</v>
      </c>
      <c r="G6779" t="s">
        <v>4673</v>
      </c>
      <c r="H6779" t="s">
        <v>24</v>
      </c>
      <c r="I6779" t="s">
        <v>27</v>
      </c>
      <c r="J6779" t="s">
        <v>47</v>
      </c>
      <c r="K6779" s="6">
        <v>2</v>
      </c>
      <c r="L6779" s="6" t="str">
        <f t="shared" si="335"/>
        <v>Small</v>
      </c>
      <c r="M6779" s="7">
        <v>199</v>
      </c>
      <c r="N6779" s="2">
        <v>0.05</v>
      </c>
      <c r="O6779" s="3">
        <v>378.1</v>
      </c>
      <c r="P6779" s="3">
        <f>O6779/K6779</f>
        <v>189.05</v>
      </c>
      <c r="Q6779" s="3">
        <f>R6779/M6779</f>
        <v>0.54909547738693465</v>
      </c>
      <c r="R6779" s="4">
        <v>109.27</v>
      </c>
      <c r="S6779" s="2">
        <f>R6779/O6779</f>
        <v>0.28899761967733401</v>
      </c>
    </row>
    <row r="6780" spans="1:19" x14ac:dyDescent="0.3">
      <c r="A6780" s="6">
        <v>7074</v>
      </c>
      <c r="B6780" t="s">
        <v>8158</v>
      </c>
      <c r="C6780" s="11">
        <v>45708</v>
      </c>
      <c r="D6780" s="1" t="str">
        <f t="shared" si="336"/>
        <v>2025</v>
      </c>
      <c r="E6780" s="12" t="str">
        <f t="shared" si="337"/>
        <v>February</v>
      </c>
      <c r="F6780" t="s">
        <v>22</v>
      </c>
      <c r="G6780" t="s">
        <v>9662</v>
      </c>
      <c r="H6780" t="s">
        <v>24</v>
      </c>
      <c r="I6780" t="s">
        <v>27</v>
      </c>
      <c r="J6780" t="s">
        <v>17</v>
      </c>
      <c r="K6780" s="6">
        <v>1</v>
      </c>
      <c r="L6780" s="6" t="str">
        <f t="shared" si="335"/>
        <v>Small</v>
      </c>
      <c r="M6780" s="7">
        <v>99</v>
      </c>
      <c r="N6780" s="2">
        <v>0.1</v>
      </c>
      <c r="O6780" s="3">
        <v>89.1</v>
      </c>
      <c r="P6780" s="3">
        <f>O6780/K6780</f>
        <v>89.1</v>
      </c>
      <c r="Q6780" s="3">
        <f>R6780/M6780</f>
        <v>0.13515151515151516</v>
      </c>
      <c r="R6780" s="4">
        <v>13.38</v>
      </c>
      <c r="S6780" s="2">
        <f>R6780/O6780</f>
        <v>0.15016835016835017</v>
      </c>
    </row>
    <row r="6781" spans="1:19" x14ac:dyDescent="0.3">
      <c r="A6781" s="6">
        <v>7075</v>
      </c>
      <c r="B6781" t="s">
        <v>8159</v>
      </c>
      <c r="C6781" s="11">
        <v>45918</v>
      </c>
      <c r="D6781" s="1" t="str">
        <f t="shared" si="336"/>
        <v>2025</v>
      </c>
      <c r="E6781" s="12" t="str">
        <f t="shared" si="337"/>
        <v>September</v>
      </c>
      <c r="F6781" t="s">
        <v>40</v>
      </c>
      <c r="G6781" t="s">
        <v>1825</v>
      </c>
      <c r="H6781" t="s">
        <v>37</v>
      </c>
      <c r="I6781" t="s">
        <v>27</v>
      </c>
      <c r="J6781" t="s">
        <v>47</v>
      </c>
      <c r="K6781" s="6">
        <v>8</v>
      </c>
      <c r="L6781" s="6" t="str">
        <f t="shared" si="335"/>
        <v>Large</v>
      </c>
      <c r="M6781" s="7">
        <v>799</v>
      </c>
      <c r="N6781" s="2">
        <v>0.1</v>
      </c>
      <c r="O6781" s="3">
        <v>5752.8</v>
      </c>
      <c r="P6781" s="3">
        <f>O6781/K6781</f>
        <v>719.1</v>
      </c>
      <c r="Q6781" s="3">
        <f>R6781/M6781</f>
        <v>1.8932790988735919</v>
      </c>
      <c r="R6781" s="4">
        <v>1512.73</v>
      </c>
      <c r="S6781" s="2">
        <f>R6781/O6781</f>
        <v>0.26295543039911001</v>
      </c>
    </row>
    <row r="6782" spans="1:19" x14ac:dyDescent="0.3">
      <c r="A6782" s="6">
        <v>7076</v>
      </c>
      <c r="B6782" t="s">
        <v>8160</v>
      </c>
      <c r="C6782" s="11">
        <v>45917</v>
      </c>
      <c r="D6782" s="1" t="str">
        <f t="shared" si="336"/>
        <v>2025</v>
      </c>
      <c r="E6782" s="12" t="str">
        <f t="shared" si="337"/>
        <v>September</v>
      </c>
      <c r="F6782" t="s">
        <v>14</v>
      </c>
      <c r="G6782" t="s">
        <v>9662</v>
      </c>
      <c r="H6782" t="s">
        <v>37</v>
      </c>
      <c r="I6782" t="s">
        <v>27</v>
      </c>
      <c r="J6782" t="s">
        <v>47</v>
      </c>
      <c r="K6782" s="6">
        <v>8</v>
      </c>
      <c r="L6782" s="6" t="str">
        <f t="shared" si="335"/>
        <v>Large</v>
      </c>
      <c r="M6782" s="7">
        <v>499</v>
      </c>
      <c r="N6782" s="2">
        <v>0</v>
      </c>
      <c r="O6782" s="3">
        <v>3992</v>
      </c>
      <c r="P6782" s="3">
        <f>O6782/K6782</f>
        <v>499</v>
      </c>
      <c r="Q6782" s="3">
        <f>R6782/M6782</f>
        <v>0.67537074148296594</v>
      </c>
      <c r="R6782" s="4">
        <v>337.01</v>
      </c>
      <c r="S6782" s="2">
        <f>R6782/O6782</f>
        <v>8.4421342685370743E-2</v>
      </c>
    </row>
    <row r="6783" spans="1:19" x14ac:dyDescent="0.3">
      <c r="A6783" s="6">
        <v>7077</v>
      </c>
      <c r="B6783" t="s">
        <v>8161</v>
      </c>
      <c r="C6783" s="11">
        <v>45830</v>
      </c>
      <c r="D6783" s="1" t="str">
        <f t="shared" si="336"/>
        <v>2025</v>
      </c>
      <c r="E6783" s="12" t="str">
        <f t="shared" si="337"/>
        <v>June</v>
      </c>
      <c r="F6783" t="s">
        <v>14</v>
      </c>
      <c r="G6783" t="s">
        <v>1472</v>
      </c>
      <c r="H6783" t="s">
        <v>24</v>
      </c>
      <c r="I6783" t="s">
        <v>27</v>
      </c>
      <c r="J6783" t="s">
        <v>47</v>
      </c>
      <c r="K6783" s="6">
        <v>4</v>
      </c>
      <c r="L6783" s="6" t="str">
        <f t="shared" si="335"/>
        <v>Midium</v>
      </c>
      <c r="M6783" s="7">
        <v>499</v>
      </c>
      <c r="N6783" s="2">
        <v>0.05</v>
      </c>
      <c r="O6783" s="3">
        <v>1896.2</v>
      </c>
      <c r="P6783" s="3">
        <f>O6783/K6783</f>
        <v>474.05</v>
      </c>
      <c r="Q6783" s="3">
        <f>R6783/M6783</f>
        <v>0.26721442885771546</v>
      </c>
      <c r="R6783" s="4">
        <v>133.34</v>
      </c>
      <c r="S6783" s="2">
        <f>R6783/O6783</f>
        <v>7.0319586541504067E-2</v>
      </c>
    </row>
    <row r="6784" spans="1:19" x14ac:dyDescent="0.3">
      <c r="A6784" s="6">
        <v>7078</v>
      </c>
      <c r="B6784" t="s">
        <v>8162</v>
      </c>
      <c r="C6784" s="11">
        <v>46008</v>
      </c>
      <c r="D6784" s="1" t="str">
        <f t="shared" si="336"/>
        <v>2025</v>
      </c>
      <c r="E6784" s="12" t="str">
        <f t="shared" si="337"/>
        <v>December</v>
      </c>
      <c r="F6784" t="s">
        <v>14</v>
      </c>
      <c r="G6784" t="s">
        <v>8163</v>
      </c>
      <c r="H6784" t="s">
        <v>37</v>
      </c>
      <c r="I6784" t="s">
        <v>19</v>
      </c>
      <c r="J6784" t="s">
        <v>25</v>
      </c>
      <c r="K6784" s="6">
        <v>2</v>
      </c>
      <c r="L6784" s="6" t="str">
        <f t="shared" si="335"/>
        <v>Small</v>
      </c>
      <c r="M6784" s="7">
        <v>499</v>
      </c>
      <c r="N6784" s="2">
        <v>0</v>
      </c>
      <c r="O6784" s="3">
        <v>998</v>
      </c>
      <c r="P6784" s="3">
        <f>O6784/K6784</f>
        <v>499</v>
      </c>
      <c r="Q6784" s="3">
        <f>R6784/M6784</f>
        <v>0.56118236472945882</v>
      </c>
      <c r="R6784" s="4">
        <v>280.02999999999997</v>
      </c>
      <c r="S6784" s="2">
        <f>R6784/O6784</f>
        <v>0.28059118236472941</v>
      </c>
    </row>
    <row r="6785" spans="1:19" x14ac:dyDescent="0.3">
      <c r="A6785" s="6">
        <v>7079</v>
      </c>
      <c r="B6785" t="s">
        <v>8164</v>
      </c>
      <c r="C6785" s="11">
        <v>45997</v>
      </c>
      <c r="D6785" s="1" t="str">
        <f t="shared" si="336"/>
        <v>2025</v>
      </c>
      <c r="E6785" s="12" t="str">
        <f t="shared" si="337"/>
        <v>December</v>
      </c>
      <c r="F6785" t="s">
        <v>14</v>
      </c>
      <c r="G6785" t="s">
        <v>9662</v>
      </c>
      <c r="H6785" t="s">
        <v>15</v>
      </c>
      <c r="I6785" t="s">
        <v>27</v>
      </c>
      <c r="J6785" t="s">
        <v>17</v>
      </c>
      <c r="K6785" s="6">
        <v>7</v>
      </c>
      <c r="L6785" s="6" t="str">
        <f t="shared" si="335"/>
        <v>Large</v>
      </c>
      <c r="M6785" s="7">
        <v>799</v>
      </c>
      <c r="N6785" s="2">
        <v>0</v>
      </c>
      <c r="O6785" s="3">
        <v>5593</v>
      </c>
      <c r="P6785" s="3">
        <f>O6785/K6785</f>
        <v>799</v>
      </c>
      <c r="Q6785" s="3">
        <f>R6785/M6785</f>
        <v>1.058322903629537</v>
      </c>
      <c r="R6785" s="4">
        <v>845.6</v>
      </c>
      <c r="S6785" s="2">
        <f>R6785/O6785</f>
        <v>0.15118898623279101</v>
      </c>
    </row>
    <row r="6786" spans="1:19" x14ac:dyDescent="0.3">
      <c r="A6786" s="6">
        <v>7080</v>
      </c>
      <c r="B6786" t="s">
        <v>8165</v>
      </c>
      <c r="C6786" s="11">
        <v>45620</v>
      </c>
      <c r="D6786" s="1" t="str">
        <f t="shared" si="336"/>
        <v>2024</v>
      </c>
      <c r="E6786" s="12" t="str">
        <f t="shared" si="337"/>
        <v>November</v>
      </c>
      <c r="F6786" t="s">
        <v>14</v>
      </c>
      <c r="G6786" t="s">
        <v>886</v>
      </c>
      <c r="H6786" t="s">
        <v>24</v>
      </c>
      <c r="I6786" t="s">
        <v>19</v>
      </c>
      <c r="J6786" t="s">
        <v>42</v>
      </c>
      <c r="K6786" s="6">
        <v>4</v>
      </c>
      <c r="L6786" s="6" t="str">
        <f t="shared" si="335"/>
        <v>Midium</v>
      </c>
      <c r="M6786" s="7">
        <v>999</v>
      </c>
      <c r="N6786" s="2">
        <v>0</v>
      </c>
      <c r="O6786" s="3">
        <v>3996</v>
      </c>
      <c r="P6786" s="3">
        <f>O6786/K6786</f>
        <v>999</v>
      </c>
      <c r="Q6786" s="3">
        <f>R6786/M6786</f>
        <v>1.0083583583583584</v>
      </c>
      <c r="R6786" s="4">
        <v>1007.35</v>
      </c>
      <c r="S6786" s="2">
        <f>R6786/O6786</f>
        <v>0.2520895895895896</v>
      </c>
    </row>
    <row r="6787" spans="1:19" x14ac:dyDescent="0.3">
      <c r="A6787" s="6">
        <v>7081</v>
      </c>
      <c r="B6787" t="s">
        <v>8166</v>
      </c>
      <c r="C6787" s="11">
        <v>45712</v>
      </c>
      <c r="D6787" s="1" t="str">
        <f t="shared" si="336"/>
        <v>2025</v>
      </c>
      <c r="E6787" s="12" t="str">
        <f t="shared" si="337"/>
        <v>February</v>
      </c>
      <c r="F6787" t="s">
        <v>29</v>
      </c>
      <c r="G6787" t="s">
        <v>9662</v>
      </c>
      <c r="H6787" t="s">
        <v>15</v>
      </c>
      <c r="I6787" t="s">
        <v>16</v>
      </c>
      <c r="J6787" t="s">
        <v>38</v>
      </c>
      <c r="K6787" s="6">
        <v>7</v>
      </c>
      <c r="L6787" s="6" t="str">
        <f t="shared" ref="L6787:L6850" si="338">IF(K6787&lt;4,"Small", IF(K6787&lt;7,"Midium", IF(K6787&lt;=10,"Large")))</f>
        <v>Large</v>
      </c>
      <c r="M6787" s="7">
        <v>999</v>
      </c>
      <c r="N6787" s="2">
        <v>0</v>
      </c>
      <c r="O6787" s="3">
        <v>6993</v>
      </c>
      <c r="P6787" s="3">
        <f>O6787/K6787</f>
        <v>999</v>
      </c>
      <c r="Q6787" s="3">
        <f>R6787/M6787</f>
        <v>0.35700700700700699</v>
      </c>
      <c r="R6787" s="4">
        <v>356.65</v>
      </c>
      <c r="S6787" s="2">
        <f>R6787/O6787</f>
        <v>5.1001001001000995E-2</v>
      </c>
    </row>
    <row r="6788" spans="1:19" x14ac:dyDescent="0.3">
      <c r="A6788" s="6">
        <v>7082</v>
      </c>
      <c r="B6788" t="s">
        <v>8167</v>
      </c>
      <c r="C6788" s="11">
        <v>45547</v>
      </c>
      <c r="D6788" s="1" t="str">
        <f t="shared" si="336"/>
        <v>2024</v>
      </c>
      <c r="E6788" s="12" t="str">
        <f t="shared" si="337"/>
        <v>September</v>
      </c>
      <c r="F6788" t="s">
        <v>14</v>
      </c>
      <c r="G6788" t="s">
        <v>9662</v>
      </c>
      <c r="H6788" t="s">
        <v>15</v>
      </c>
      <c r="I6788" t="s">
        <v>19</v>
      </c>
      <c r="J6788" t="s">
        <v>20</v>
      </c>
      <c r="K6788" s="6">
        <v>5</v>
      </c>
      <c r="L6788" s="6" t="str">
        <f t="shared" si="338"/>
        <v>Midium</v>
      </c>
      <c r="M6788" s="7">
        <v>199</v>
      </c>
      <c r="N6788" s="2">
        <v>0.15</v>
      </c>
      <c r="O6788" s="3">
        <v>845.75</v>
      </c>
      <c r="P6788" s="3">
        <f>O6788/K6788</f>
        <v>169.15</v>
      </c>
      <c r="Q6788" s="3">
        <f>R6788/M6788</f>
        <v>0.44291457286432162</v>
      </c>
      <c r="R6788" s="4">
        <v>88.14</v>
      </c>
      <c r="S6788" s="2">
        <f>R6788/O6788</f>
        <v>0.1042151936151345</v>
      </c>
    </row>
    <row r="6789" spans="1:19" x14ac:dyDescent="0.3">
      <c r="A6789" s="6">
        <v>7083</v>
      </c>
      <c r="B6789" t="s">
        <v>8168</v>
      </c>
      <c r="C6789" s="11">
        <v>45917</v>
      </c>
      <c r="D6789" s="1" t="str">
        <f t="shared" si="336"/>
        <v>2025</v>
      </c>
      <c r="E6789" s="12" t="str">
        <f t="shared" si="337"/>
        <v>September</v>
      </c>
      <c r="F6789" t="s">
        <v>40</v>
      </c>
      <c r="G6789" t="s">
        <v>9662</v>
      </c>
      <c r="H6789" t="s">
        <v>24</v>
      </c>
      <c r="I6789" t="s">
        <v>19</v>
      </c>
      <c r="J6789" t="s">
        <v>20</v>
      </c>
      <c r="K6789" s="6">
        <v>4</v>
      </c>
      <c r="L6789" s="6" t="str">
        <f t="shared" si="338"/>
        <v>Midium</v>
      </c>
      <c r="M6789" s="7">
        <v>499</v>
      </c>
      <c r="N6789" s="2">
        <v>0</v>
      </c>
      <c r="O6789" s="3">
        <v>1996</v>
      </c>
      <c r="P6789" s="3">
        <f>O6789/K6789</f>
        <v>499</v>
      </c>
      <c r="Q6789" s="3">
        <f>R6789/M6789</f>
        <v>0.34931863727454909</v>
      </c>
      <c r="R6789" s="4">
        <v>174.31</v>
      </c>
      <c r="S6789" s="2">
        <f>R6789/O6789</f>
        <v>8.7329659318637273E-2</v>
      </c>
    </row>
    <row r="6790" spans="1:19" x14ac:dyDescent="0.3">
      <c r="A6790" s="6">
        <v>7085</v>
      </c>
      <c r="B6790" t="s">
        <v>8169</v>
      </c>
      <c r="C6790" s="11">
        <v>45800</v>
      </c>
      <c r="D6790" s="1" t="str">
        <f t="shared" si="336"/>
        <v>2025</v>
      </c>
      <c r="E6790" s="12" t="str">
        <f t="shared" si="337"/>
        <v>May</v>
      </c>
      <c r="F6790" t="s">
        <v>40</v>
      </c>
      <c r="G6790" t="s">
        <v>9662</v>
      </c>
      <c r="H6790" t="s">
        <v>37</v>
      </c>
      <c r="I6790" t="s">
        <v>19</v>
      </c>
      <c r="J6790" t="s">
        <v>25</v>
      </c>
      <c r="K6790" s="6">
        <v>1</v>
      </c>
      <c r="L6790" s="6" t="str">
        <f t="shared" si="338"/>
        <v>Small</v>
      </c>
      <c r="M6790" s="7">
        <v>99</v>
      </c>
      <c r="N6790" s="2">
        <v>0</v>
      </c>
      <c r="O6790" s="3">
        <v>99</v>
      </c>
      <c r="P6790" s="3">
        <f>O6790/K6790</f>
        <v>99</v>
      </c>
      <c r="Q6790" s="3">
        <f>R6790/M6790</f>
        <v>0.14828282828282827</v>
      </c>
      <c r="R6790" s="4">
        <v>14.68</v>
      </c>
      <c r="S6790" s="2">
        <f>R6790/O6790</f>
        <v>0.14828282828282827</v>
      </c>
    </row>
    <row r="6791" spans="1:19" x14ac:dyDescent="0.3">
      <c r="A6791" s="6">
        <v>7086</v>
      </c>
      <c r="B6791" t="s">
        <v>8170</v>
      </c>
      <c r="C6791" s="11">
        <v>45456</v>
      </c>
      <c r="D6791" s="1" t="str">
        <f t="shared" si="336"/>
        <v>2024</v>
      </c>
      <c r="E6791" s="12" t="str">
        <f t="shared" si="337"/>
        <v>June</v>
      </c>
      <c r="F6791" t="s">
        <v>29</v>
      </c>
      <c r="G6791" t="s">
        <v>9662</v>
      </c>
      <c r="H6791" t="s">
        <v>15</v>
      </c>
      <c r="I6791" t="s">
        <v>19</v>
      </c>
      <c r="J6791" t="s">
        <v>25</v>
      </c>
      <c r="K6791" s="6">
        <v>2</v>
      </c>
      <c r="L6791" s="6" t="str">
        <f t="shared" si="338"/>
        <v>Small</v>
      </c>
      <c r="M6791" s="7">
        <v>999</v>
      </c>
      <c r="N6791" s="2">
        <v>0.05</v>
      </c>
      <c r="O6791" s="3">
        <v>1898.1</v>
      </c>
      <c r="P6791" s="3">
        <f>O6791/K6791</f>
        <v>949.05</v>
      </c>
      <c r="Q6791" s="3">
        <f>R6791/M6791</f>
        <v>0.23443443443443443</v>
      </c>
      <c r="R6791" s="4">
        <v>234.2</v>
      </c>
      <c r="S6791" s="2">
        <f>R6791/O6791</f>
        <v>0.12338654443917602</v>
      </c>
    </row>
    <row r="6792" spans="1:19" x14ac:dyDescent="0.3">
      <c r="A6792" s="6">
        <v>7087</v>
      </c>
      <c r="B6792" t="s">
        <v>8171</v>
      </c>
      <c r="C6792" s="11">
        <v>45810</v>
      </c>
      <c r="D6792" s="1" t="str">
        <f t="shared" si="336"/>
        <v>2025</v>
      </c>
      <c r="E6792" s="12" t="str">
        <f t="shared" si="337"/>
        <v>June</v>
      </c>
      <c r="F6792" t="s">
        <v>14</v>
      </c>
      <c r="G6792" t="s">
        <v>9662</v>
      </c>
      <c r="H6792" t="s">
        <v>37</v>
      </c>
      <c r="I6792" t="s">
        <v>19</v>
      </c>
      <c r="J6792" t="s">
        <v>20</v>
      </c>
      <c r="K6792" s="6">
        <v>10</v>
      </c>
      <c r="L6792" s="6" t="str">
        <f t="shared" si="338"/>
        <v>Large</v>
      </c>
      <c r="M6792" s="7">
        <v>199</v>
      </c>
      <c r="N6792" s="2">
        <v>0</v>
      </c>
      <c r="O6792" s="3">
        <v>1990</v>
      </c>
      <c r="P6792" s="3">
        <f>O6792/K6792</f>
        <v>199</v>
      </c>
      <c r="Q6792" s="3">
        <f>R6792/M6792</f>
        <v>1.8111055276381911</v>
      </c>
      <c r="R6792" s="4">
        <v>360.41</v>
      </c>
      <c r="S6792" s="2">
        <f>R6792/O6792</f>
        <v>0.1811105527638191</v>
      </c>
    </row>
    <row r="6793" spans="1:19" x14ac:dyDescent="0.3">
      <c r="A6793" s="6">
        <v>7088</v>
      </c>
      <c r="B6793" t="s">
        <v>8172</v>
      </c>
      <c r="C6793" s="11">
        <v>45329</v>
      </c>
      <c r="D6793" s="1" t="str">
        <f t="shared" si="336"/>
        <v>2024</v>
      </c>
      <c r="E6793" s="12" t="str">
        <f t="shared" si="337"/>
        <v>February</v>
      </c>
      <c r="F6793" t="s">
        <v>14</v>
      </c>
      <c r="G6793" t="s">
        <v>9662</v>
      </c>
      <c r="H6793" t="s">
        <v>15</v>
      </c>
      <c r="I6793" t="s">
        <v>16</v>
      </c>
      <c r="J6793" t="s">
        <v>38</v>
      </c>
      <c r="K6793" s="6">
        <v>6</v>
      </c>
      <c r="L6793" s="6" t="str">
        <f t="shared" si="338"/>
        <v>Midium</v>
      </c>
      <c r="M6793" s="7">
        <v>99</v>
      </c>
      <c r="N6793" s="2">
        <v>0</v>
      </c>
      <c r="O6793" s="3">
        <v>594</v>
      </c>
      <c r="P6793" s="3">
        <f>O6793/K6793</f>
        <v>99</v>
      </c>
      <c r="Q6793" s="3">
        <f>R6793/M6793</f>
        <v>1.0043434343434343</v>
      </c>
      <c r="R6793" s="4">
        <v>99.43</v>
      </c>
      <c r="S6793" s="2">
        <f>R6793/O6793</f>
        <v>0.1673905723905724</v>
      </c>
    </row>
    <row r="6794" spans="1:19" x14ac:dyDescent="0.3">
      <c r="A6794" s="6">
        <v>7089</v>
      </c>
      <c r="B6794" t="s">
        <v>8173</v>
      </c>
      <c r="C6794" s="11">
        <v>45898</v>
      </c>
      <c r="D6794" s="1" t="str">
        <f t="shared" si="336"/>
        <v>2025</v>
      </c>
      <c r="E6794" s="12" t="str">
        <f t="shared" si="337"/>
        <v>August</v>
      </c>
      <c r="F6794" t="s">
        <v>22</v>
      </c>
      <c r="G6794" t="s">
        <v>906</v>
      </c>
      <c r="H6794" t="s">
        <v>37</v>
      </c>
      <c r="I6794" t="s">
        <v>19</v>
      </c>
      <c r="J6794" t="s">
        <v>20</v>
      </c>
      <c r="K6794" s="6">
        <v>5</v>
      </c>
      <c r="L6794" s="6" t="str">
        <f t="shared" si="338"/>
        <v>Midium</v>
      </c>
      <c r="M6794" s="7">
        <v>799</v>
      </c>
      <c r="N6794" s="2">
        <v>0.15</v>
      </c>
      <c r="O6794" s="3">
        <v>3395.75</v>
      </c>
      <c r="P6794" s="3">
        <f>O6794/K6794</f>
        <v>679.15</v>
      </c>
      <c r="Q6794" s="3">
        <f>R6794/M6794</f>
        <v>0.9529036295369212</v>
      </c>
      <c r="R6794" s="4">
        <v>761.37</v>
      </c>
      <c r="S6794" s="2">
        <f>R6794/O6794</f>
        <v>0.22421261871456968</v>
      </c>
    </row>
    <row r="6795" spans="1:19" x14ac:dyDescent="0.3">
      <c r="A6795" s="6">
        <v>7090</v>
      </c>
      <c r="B6795" t="s">
        <v>8174</v>
      </c>
      <c r="C6795" s="11">
        <v>45778</v>
      </c>
      <c r="D6795" s="1" t="str">
        <f t="shared" si="336"/>
        <v>2025</v>
      </c>
      <c r="E6795" s="12" t="str">
        <f t="shared" si="337"/>
        <v>May</v>
      </c>
      <c r="F6795" t="s">
        <v>40</v>
      </c>
      <c r="G6795" t="s">
        <v>8175</v>
      </c>
      <c r="H6795" t="s">
        <v>15</v>
      </c>
      <c r="I6795" t="s">
        <v>27</v>
      </c>
      <c r="J6795" t="s">
        <v>47</v>
      </c>
      <c r="K6795" s="6">
        <v>9</v>
      </c>
      <c r="L6795" s="6" t="str">
        <f t="shared" si="338"/>
        <v>Large</v>
      </c>
      <c r="M6795" s="7">
        <v>499</v>
      </c>
      <c r="N6795" s="2">
        <v>0.05</v>
      </c>
      <c r="O6795" s="3">
        <v>4266.45</v>
      </c>
      <c r="P6795" s="3">
        <f>O6795/K6795</f>
        <v>474.04999999999995</v>
      </c>
      <c r="Q6795" s="3">
        <f>R6795/M6795</f>
        <v>0.44869739478957915</v>
      </c>
      <c r="R6795" s="4">
        <v>223.9</v>
      </c>
      <c r="S6795" s="2">
        <f>R6795/O6795</f>
        <v>5.2479227460769495E-2</v>
      </c>
    </row>
    <row r="6796" spans="1:19" x14ac:dyDescent="0.3">
      <c r="A6796" s="6">
        <v>7091</v>
      </c>
      <c r="B6796" t="s">
        <v>8176</v>
      </c>
      <c r="C6796" s="11">
        <v>45978</v>
      </c>
      <c r="D6796" s="1" t="str">
        <f t="shared" si="336"/>
        <v>2025</v>
      </c>
      <c r="E6796" s="12" t="str">
        <f t="shared" si="337"/>
        <v>November</v>
      </c>
      <c r="F6796" t="s">
        <v>29</v>
      </c>
      <c r="G6796" t="s">
        <v>9662</v>
      </c>
      <c r="H6796" t="s">
        <v>24</v>
      </c>
      <c r="I6796" t="s">
        <v>19</v>
      </c>
      <c r="J6796" t="s">
        <v>25</v>
      </c>
      <c r="K6796" s="6">
        <v>3</v>
      </c>
      <c r="L6796" s="6" t="str">
        <f t="shared" si="338"/>
        <v>Small</v>
      </c>
      <c r="M6796" s="7">
        <v>299</v>
      </c>
      <c r="N6796" s="2">
        <v>0</v>
      </c>
      <c r="O6796" s="3">
        <v>897</v>
      </c>
      <c r="P6796" s="3">
        <f>O6796/K6796</f>
        <v>299</v>
      </c>
      <c r="Q6796" s="3">
        <f>R6796/M6796</f>
        <v>0.58207357859531772</v>
      </c>
      <c r="R6796" s="4">
        <v>174.04</v>
      </c>
      <c r="S6796" s="2">
        <f>R6796/O6796</f>
        <v>0.19402452619843924</v>
      </c>
    </row>
    <row r="6797" spans="1:19" x14ac:dyDescent="0.3">
      <c r="A6797" s="6">
        <v>7092</v>
      </c>
      <c r="B6797" t="s">
        <v>8177</v>
      </c>
      <c r="C6797" s="11">
        <v>45732</v>
      </c>
      <c r="D6797" s="1" t="str">
        <f t="shared" si="336"/>
        <v>2025</v>
      </c>
      <c r="E6797" s="12" t="str">
        <f t="shared" si="337"/>
        <v>March</v>
      </c>
      <c r="F6797" t="s">
        <v>29</v>
      </c>
      <c r="G6797" t="s">
        <v>9662</v>
      </c>
      <c r="H6797" t="s">
        <v>24</v>
      </c>
      <c r="I6797" t="s">
        <v>19</v>
      </c>
      <c r="J6797" t="s">
        <v>25</v>
      </c>
      <c r="K6797" s="6">
        <v>3</v>
      </c>
      <c r="L6797" s="6" t="str">
        <f t="shared" si="338"/>
        <v>Small</v>
      </c>
      <c r="M6797" s="7">
        <v>199</v>
      </c>
      <c r="N6797" s="2">
        <v>0</v>
      </c>
      <c r="O6797" s="3">
        <v>597</v>
      </c>
      <c r="P6797" s="3">
        <f>O6797/K6797</f>
        <v>199</v>
      </c>
      <c r="Q6797" s="3">
        <f>R6797/M6797</f>
        <v>0.31562814070351758</v>
      </c>
      <c r="R6797" s="4">
        <v>62.81</v>
      </c>
      <c r="S6797" s="2">
        <f>R6797/O6797</f>
        <v>0.10520938023450586</v>
      </c>
    </row>
    <row r="6798" spans="1:19" x14ac:dyDescent="0.3">
      <c r="A6798" s="6">
        <v>7093</v>
      </c>
      <c r="B6798" t="s">
        <v>8178</v>
      </c>
      <c r="C6798" s="11">
        <v>45551</v>
      </c>
      <c r="D6798" s="1" t="str">
        <f t="shared" si="336"/>
        <v>2024</v>
      </c>
      <c r="E6798" s="12" t="str">
        <f t="shared" si="337"/>
        <v>September</v>
      </c>
      <c r="F6798" t="s">
        <v>40</v>
      </c>
      <c r="G6798" t="s">
        <v>9662</v>
      </c>
      <c r="H6798" t="s">
        <v>24</v>
      </c>
      <c r="I6798" t="s">
        <v>27</v>
      </c>
      <c r="J6798" t="s">
        <v>47</v>
      </c>
      <c r="K6798" s="6">
        <v>1</v>
      </c>
      <c r="L6798" s="6" t="str">
        <f t="shared" si="338"/>
        <v>Small</v>
      </c>
      <c r="M6798" s="7">
        <v>149</v>
      </c>
      <c r="N6798" s="2">
        <v>0</v>
      </c>
      <c r="O6798" s="3">
        <v>149</v>
      </c>
      <c r="P6798" s="3">
        <f>O6798/K6798</f>
        <v>149</v>
      </c>
      <c r="Q6798" s="3">
        <f>R6798/M6798</f>
        <v>0.2532214765100671</v>
      </c>
      <c r="R6798" s="4">
        <v>37.729999999999997</v>
      </c>
      <c r="S6798" s="2">
        <f>R6798/O6798</f>
        <v>0.2532214765100671</v>
      </c>
    </row>
    <row r="6799" spans="1:19" x14ac:dyDescent="0.3">
      <c r="A6799" s="6">
        <v>7094</v>
      </c>
      <c r="B6799" t="s">
        <v>8179</v>
      </c>
      <c r="C6799" s="11">
        <v>45351</v>
      </c>
      <c r="D6799" s="1" t="str">
        <f t="shared" si="336"/>
        <v>2024</v>
      </c>
      <c r="E6799" s="12" t="str">
        <f t="shared" si="337"/>
        <v>February</v>
      </c>
      <c r="F6799" t="s">
        <v>40</v>
      </c>
      <c r="G6799" t="s">
        <v>6337</v>
      </c>
      <c r="H6799" t="s">
        <v>15</v>
      </c>
      <c r="I6799" t="s">
        <v>19</v>
      </c>
      <c r="J6799" t="s">
        <v>20</v>
      </c>
      <c r="K6799" s="6">
        <v>8</v>
      </c>
      <c r="L6799" s="6" t="str">
        <f t="shared" si="338"/>
        <v>Large</v>
      </c>
      <c r="M6799" s="7">
        <v>149</v>
      </c>
      <c r="N6799" s="2">
        <v>0.1</v>
      </c>
      <c r="O6799" s="3">
        <v>1072.8</v>
      </c>
      <c r="P6799" s="3">
        <f>O6799/K6799</f>
        <v>134.1</v>
      </c>
      <c r="Q6799" s="3">
        <f>R6799/M6799</f>
        <v>2.0759060402684564</v>
      </c>
      <c r="R6799" s="4">
        <v>309.31</v>
      </c>
      <c r="S6799" s="2">
        <f>R6799/O6799</f>
        <v>0.28832028337061893</v>
      </c>
    </row>
    <row r="6800" spans="1:19" x14ac:dyDescent="0.3">
      <c r="A6800" s="6">
        <v>7095</v>
      </c>
      <c r="B6800" t="s">
        <v>8180</v>
      </c>
      <c r="C6800" s="11">
        <v>45455</v>
      </c>
      <c r="D6800" s="1" t="str">
        <f t="shared" si="336"/>
        <v>2024</v>
      </c>
      <c r="E6800" s="12" t="str">
        <f t="shared" si="337"/>
        <v>June</v>
      </c>
      <c r="F6800" t="s">
        <v>40</v>
      </c>
      <c r="G6800" t="s">
        <v>2087</v>
      </c>
      <c r="H6800" t="s">
        <v>37</v>
      </c>
      <c r="I6800" t="s">
        <v>16</v>
      </c>
      <c r="J6800" t="s">
        <v>34</v>
      </c>
      <c r="K6800" s="6">
        <v>7</v>
      </c>
      <c r="L6800" s="6" t="str">
        <f t="shared" si="338"/>
        <v>Large</v>
      </c>
      <c r="M6800" s="7">
        <v>799</v>
      </c>
      <c r="N6800" s="2">
        <v>0.1</v>
      </c>
      <c r="O6800" s="3">
        <v>5033.7</v>
      </c>
      <c r="P6800" s="3">
        <f>O6800/K6800</f>
        <v>719.1</v>
      </c>
      <c r="Q6800" s="3">
        <f>R6800/M6800</f>
        <v>0.69286608260325411</v>
      </c>
      <c r="R6800" s="4">
        <v>553.6</v>
      </c>
      <c r="S6800" s="2">
        <f>R6800/O6800</f>
        <v>0.1099787432703578</v>
      </c>
    </row>
    <row r="6801" spans="1:19" x14ac:dyDescent="0.3">
      <c r="A6801" s="6">
        <v>7096</v>
      </c>
      <c r="B6801" t="s">
        <v>8181</v>
      </c>
      <c r="C6801" s="11">
        <v>45446</v>
      </c>
      <c r="D6801" s="1" t="str">
        <f t="shared" si="336"/>
        <v>2024</v>
      </c>
      <c r="E6801" s="12" t="str">
        <f t="shared" si="337"/>
        <v>June</v>
      </c>
      <c r="F6801" t="s">
        <v>40</v>
      </c>
      <c r="G6801" t="s">
        <v>8182</v>
      </c>
      <c r="H6801" t="s">
        <v>15</v>
      </c>
      <c r="I6801" t="s">
        <v>27</v>
      </c>
      <c r="J6801" t="s">
        <v>47</v>
      </c>
      <c r="K6801" s="6">
        <v>4</v>
      </c>
      <c r="L6801" s="6" t="str">
        <f t="shared" si="338"/>
        <v>Midium</v>
      </c>
      <c r="M6801" s="7">
        <v>199</v>
      </c>
      <c r="N6801" s="2">
        <v>0</v>
      </c>
      <c r="O6801" s="3">
        <v>796</v>
      </c>
      <c r="P6801" s="3">
        <f>O6801/K6801</f>
        <v>199</v>
      </c>
      <c r="Q6801" s="3">
        <f>R6801/M6801</f>
        <v>0.82542713567839188</v>
      </c>
      <c r="R6801" s="4">
        <v>164.26</v>
      </c>
      <c r="S6801" s="2">
        <f>R6801/O6801</f>
        <v>0.20635678391959797</v>
      </c>
    </row>
    <row r="6802" spans="1:19" x14ac:dyDescent="0.3">
      <c r="A6802" s="6">
        <v>7097</v>
      </c>
      <c r="B6802" t="s">
        <v>8183</v>
      </c>
      <c r="C6802" s="11">
        <v>45385</v>
      </c>
      <c r="D6802" s="1" t="str">
        <f t="shared" si="336"/>
        <v>2024</v>
      </c>
      <c r="E6802" s="12" t="str">
        <f t="shared" si="337"/>
        <v>April</v>
      </c>
      <c r="F6802" t="s">
        <v>29</v>
      </c>
      <c r="G6802" t="s">
        <v>4893</v>
      </c>
      <c r="H6802" t="s">
        <v>15</v>
      </c>
      <c r="I6802" t="s">
        <v>16</v>
      </c>
      <c r="J6802" t="s">
        <v>34</v>
      </c>
      <c r="K6802" s="6">
        <v>10</v>
      </c>
      <c r="L6802" s="6" t="str">
        <f t="shared" si="338"/>
        <v>Large</v>
      </c>
      <c r="M6802" s="7">
        <v>299</v>
      </c>
      <c r="N6802" s="2">
        <v>0</v>
      </c>
      <c r="O6802" s="3">
        <v>2990</v>
      </c>
      <c r="P6802" s="3">
        <f>O6802/K6802</f>
        <v>299</v>
      </c>
      <c r="Q6802" s="3">
        <f>R6802/M6802</f>
        <v>0.68317725752508363</v>
      </c>
      <c r="R6802" s="4">
        <v>204.27</v>
      </c>
      <c r="S6802" s="2">
        <f>R6802/O6802</f>
        <v>6.8317725752508371E-2</v>
      </c>
    </row>
    <row r="6803" spans="1:19" x14ac:dyDescent="0.3">
      <c r="A6803" s="6">
        <v>7098</v>
      </c>
      <c r="B6803" t="s">
        <v>8184</v>
      </c>
      <c r="C6803" s="11">
        <v>45976</v>
      </c>
      <c r="D6803" s="1" t="str">
        <f t="shared" si="336"/>
        <v>2025</v>
      </c>
      <c r="E6803" s="12" t="str">
        <f t="shared" si="337"/>
        <v>November</v>
      </c>
      <c r="F6803" t="s">
        <v>40</v>
      </c>
      <c r="G6803" t="s">
        <v>9662</v>
      </c>
      <c r="H6803" t="s">
        <v>15</v>
      </c>
      <c r="I6803" t="s">
        <v>19</v>
      </c>
      <c r="J6803" t="s">
        <v>25</v>
      </c>
      <c r="K6803" s="6">
        <v>9</v>
      </c>
      <c r="L6803" s="6" t="str">
        <f t="shared" si="338"/>
        <v>Large</v>
      </c>
      <c r="M6803" s="7">
        <v>299</v>
      </c>
      <c r="N6803" s="2">
        <v>0.05</v>
      </c>
      <c r="O6803" s="3">
        <v>2556.4499999999998</v>
      </c>
      <c r="P6803" s="3">
        <f>O6803/K6803</f>
        <v>284.04999999999995</v>
      </c>
      <c r="Q6803" s="3">
        <f>R6803/M6803</f>
        <v>1.6054515050167224</v>
      </c>
      <c r="R6803" s="4">
        <v>480.03</v>
      </c>
      <c r="S6803" s="2">
        <f>R6803/O6803</f>
        <v>0.18777210584990905</v>
      </c>
    </row>
    <row r="6804" spans="1:19" x14ac:dyDescent="0.3">
      <c r="A6804" s="6">
        <v>7100</v>
      </c>
      <c r="B6804" t="s">
        <v>8185</v>
      </c>
      <c r="C6804" s="11">
        <v>45518</v>
      </c>
      <c r="D6804" s="1" t="str">
        <f t="shared" si="336"/>
        <v>2024</v>
      </c>
      <c r="E6804" s="12" t="str">
        <f t="shared" si="337"/>
        <v>August</v>
      </c>
      <c r="F6804" t="s">
        <v>29</v>
      </c>
      <c r="G6804" t="s">
        <v>9662</v>
      </c>
      <c r="H6804" t="s">
        <v>37</v>
      </c>
      <c r="I6804" t="s">
        <v>19</v>
      </c>
      <c r="J6804" t="s">
        <v>20</v>
      </c>
      <c r="K6804" s="6">
        <v>1</v>
      </c>
      <c r="L6804" s="6" t="str">
        <f t="shared" si="338"/>
        <v>Small</v>
      </c>
      <c r="M6804" s="7">
        <v>99</v>
      </c>
      <c r="N6804" s="2">
        <v>0.1</v>
      </c>
      <c r="O6804" s="3">
        <v>89.1</v>
      </c>
      <c r="P6804" s="3">
        <f>O6804/K6804</f>
        <v>89.1</v>
      </c>
      <c r="Q6804" s="3">
        <f>R6804/M6804</f>
        <v>8.0505050505050496E-2</v>
      </c>
      <c r="R6804" s="4">
        <v>7.97</v>
      </c>
      <c r="S6804" s="2">
        <f>R6804/O6804</f>
        <v>8.9450056116722784E-2</v>
      </c>
    </row>
    <row r="6805" spans="1:19" x14ac:dyDescent="0.3">
      <c r="A6805" s="6">
        <v>7101</v>
      </c>
      <c r="B6805" t="s">
        <v>8186</v>
      </c>
      <c r="C6805" s="11">
        <v>45947</v>
      </c>
      <c r="D6805" s="1" t="str">
        <f t="shared" si="336"/>
        <v>2025</v>
      </c>
      <c r="E6805" s="12" t="str">
        <f t="shared" si="337"/>
        <v>October</v>
      </c>
      <c r="F6805" t="s">
        <v>29</v>
      </c>
      <c r="G6805" t="s">
        <v>9662</v>
      </c>
      <c r="H6805" t="s">
        <v>37</v>
      </c>
      <c r="I6805" t="s">
        <v>19</v>
      </c>
      <c r="J6805" t="s">
        <v>20</v>
      </c>
      <c r="K6805" s="6">
        <v>9</v>
      </c>
      <c r="L6805" s="6" t="str">
        <f t="shared" si="338"/>
        <v>Large</v>
      </c>
      <c r="M6805" s="7">
        <v>199</v>
      </c>
      <c r="N6805" s="2">
        <v>0</v>
      </c>
      <c r="O6805" s="3">
        <v>1791</v>
      </c>
      <c r="P6805" s="3">
        <f>O6805/K6805</f>
        <v>199</v>
      </c>
      <c r="Q6805" s="3">
        <f>R6805/M6805</f>
        <v>0.47984924623115577</v>
      </c>
      <c r="R6805" s="4">
        <v>95.49</v>
      </c>
      <c r="S6805" s="2">
        <f>R6805/O6805</f>
        <v>5.3316582914572863E-2</v>
      </c>
    </row>
    <row r="6806" spans="1:19" x14ac:dyDescent="0.3">
      <c r="A6806" s="6">
        <v>7102</v>
      </c>
      <c r="B6806" t="s">
        <v>8187</v>
      </c>
      <c r="C6806" s="11">
        <v>46017</v>
      </c>
      <c r="D6806" s="1" t="str">
        <f t="shared" si="336"/>
        <v>2025</v>
      </c>
      <c r="E6806" s="12" t="str">
        <f t="shared" si="337"/>
        <v>December</v>
      </c>
      <c r="F6806" t="s">
        <v>14</v>
      </c>
      <c r="G6806" t="s">
        <v>9662</v>
      </c>
      <c r="H6806" t="s">
        <v>24</v>
      </c>
      <c r="I6806" t="s">
        <v>16</v>
      </c>
      <c r="J6806" t="s">
        <v>38</v>
      </c>
      <c r="K6806" s="6">
        <v>6</v>
      </c>
      <c r="L6806" s="6" t="str">
        <f t="shared" si="338"/>
        <v>Midium</v>
      </c>
      <c r="M6806" s="7">
        <v>99</v>
      </c>
      <c r="N6806" s="2">
        <v>0.15</v>
      </c>
      <c r="O6806" s="3">
        <v>504.9</v>
      </c>
      <c r="P6806" s="3">
        <f>O6806/K6806</f>
        <v>84.149999999999991</v>
      </c>
      <c r="Q6806" s="3">
        <f>R6806/M6806</f>
        <v>0.44606060606060605</v>
      </c>
      <c r="R6806" s="4">
        <v>44.16</v>
      </c>
      <c r="S6806" s="2">
        <f>R6806/O6806</f>
        <v>8.7462863933452165E-2</v>
      </c>
    </row>
    <row r="6807" spans="1:19" x14ac:dyDescent="0.3">
      <c r="A6807" s="6">
        <v>7103</v>
      </c>
      <c r="B6807" t="s">
        <v>8188</v>
      </c>
      <c r="C6807" s="11">
        <v>45551</v>
      </c>
      <c r="D6807" s="1" t="str">
        <f t="shared" si="336"/>
        <v>2024</v>
      </c>
      <c r="E6807" s="12" t="str">
        <f t="shared" si="337"/>
        <v>September</v>
      </c>
      <c r="F6807" t="s">
        <v>14</v>
      </c>
      <c r="G6807" t="s">
        <v>9662</v>
      </c>
      <c r="H6807" t="s">
        <v>37</v>
      </c>
      <c r="I6807" t="s">
        <v>27</v>
      </c>
      <c r="J6807" t="s">
        <v>47</v>
      </c>
      <c r="K6807" s="6">
        <v>10</v>
      </c>
      <c r="L6807" s="6" t="str">
        <f t="shared" si="338"/>
        <v>Large</v>
      </c>
      <c r="M6807" s="7">
        <v>199</v>
      </c>
      <c r="N6807" s="2">
        <v>0</v>
      </c>
      <c r="O6807" s="3">
        <v>1990</v>
      </c>
      <c r="P6807" s="3">
        <f>O6807/K6807</f>
        <v>199</v>
      </c>
      <c r="Q6807" s="3">
        <f>R6807/M6807</f>
        <v>1.4541206030150755</v>
      </c>
      <c r="R6807" s="4">
        <v>289.37</v>
      </c>
      <c r="S6807" s="2">
        <f>R6807/O6807</f>
        <v>0.14541206030150755</v>
      </c>
    </row>
    <row r="6808" spans="1:19" x14ac:dyDescent="0.3">
      <c r="A6808" s="6">
        <v>7104</v>
      </c>
      <c r="B6808" t="s">
        <v>8189</v>
      </c>
      <c r="C6808" s="11">
        <v>45407</v>
      </c>
      <c r="D6808" s="1" t="str">
        <f t="shared" si="336"/>
        <v>2024</v>
      </c>
      <c r="E6808" s="12" t="str">
        <f t="shared" si="337"/>
        <v>April</v>
      </c>
      <c r="F6808" t="s">
        <v>22</v>
      </c>
      <c r="G6808" t="s">
        <v>9662</v>
      </c>
      <c r="H6808" t="s">
        <v>37</v>
      </c>
      <c r="I6808" t="s">
        <v>19</v>
      </c>
      <c r="J6808" t="s">
        <v>42</v>
      </c>
      <c r="K6808" s="6">
        <v>7</v>
      </c>
      <c r="L6808" s="6" t="str">
        <f t="shared" si="338"/>
        <v>Large</v>
      </c>
      <c r="M6808" s="7">
        <v>149</v>
      </c>
      <c r="N6808" s="2">
        <v>0</v>
      </c>
      <c r="O6808" s="3">
        <v>1043</v>
      </c>
      <c r="P6808" s="3">
        <f>O6808/K6808</f>
        <v>149</v>
      </c>
      <c r="Q6808" s="3">
        <f>R6808/M6808</f>
        <v>1.7954362416107381</v>
      </c>
      <c r="R6808" s="4">
        <v>267.52</v>
      </c>
      <c r="S6808" s="2">
        <f>R6808/O6808</f>
        <v>0.25649089165867689</v>
      </c>
    </row>
    <row r="6809" spans="1:19" x14ac:dyDescent="0.3">
      <c r="A6809" s="6">
        <v>7105</v>
      </c>
      <c r="B6809" t="s">
        <v>8190</v>
      </c>
      <c r="C6809" s="11">
        <v>45824</v>
      </c>
      <c r="D6809" s="1" t="str">
        <f t="shared" si="336"/>
        <v>2025</v>
      </c>
      <c r="E6809" s="12" t="str">
        <f t="shared" si="337"/>
        <v>June</v>
      </c>
      <c r="F6809" t="s">
        <v>40</v>
      </c>
      <c r="G6809" t="s">
        <v>9662</v>
      </c>
      <c r="H6809" t="s">
        <v>24</v>
      </c>
      <c r="I6809" t="s">
        <v>16</v>
      </c>
      <c r="J6809" t="s">
        <v>38</v>
      </c>
      <c r="K6809" s="6">
        <v>8</v>
      </c>
      <c r="L6809" s="6" t="str">
        <f t="shared" si="338"/>
        <v>Large</v>
      </c>
      <c r="M6809" s="7">
        <v>999</v>
      </c>
      <c r="N6809" s="2">
        <v>0.1</v>
      </c>
      <c r="O6809" s="3">
        <v>7192.8</v>
      </c>
      <c r="P6809" s="3">
        <f>O6809/K6809</f>
        <v>899.1</v>
      </c>
      <c r="Q6809" s="3">
        <f>R6809/M6809</f>
        <v>0.59144144144144151</v>
      </c>
      <c r="R6809" s="4">
        <v>590.85</v>
      </c>
      <c r="S6809" s="2">
        <f>R6809/O6809</f>
        <v>8.2144644644644646E-2</v>
      </c>
    </row>
    <row r="6810" spans="1:19" x14ac:dyDescent="0.3">
      <c r="A6810" s="6">
        <v>7106</v>
      </c>
      <c r="B6810" t="s">
        <v>8191</v>
      </c>
      <c r="C6810" s="11">
        <v>45748</v>
      </c>
      <c r="D6810" s="1" t="str">
        <f t="shared" ref="D6810:D6872" si="339">TEXT(C6810, "yyyy")</f>
        <v>2025</v>
      </c>
      <c r="E6810" s="12" t="str">
        <f t="shared" ref="E6810:E6872" si="340">TEXT(C6810, "mmmm")</f>
        <v>April</v>
      </c>
      <c r="F6810" t="s">
        <v>14</v>
      </c>
      <c r="G6810" t="s">
        <v>5081</v>
      </c>
      <c r="H6810" t="s">
        <v>15</v>
      </c>
      <c r="I6810" t="s">
        <v>19</v>
      </c>
      <c r="J6810" t="s">
        <v>32</v>
      </c>
      <c r="K6810" s="6">
        <v>4</v>
      </c>
      <c r="L6810" s="6" t="str">
        <f t="shared" si="338"/>
        <v>Midium</v>
      </c>
      <c r="M6810" s="7">
        <v>499</v>
      </c>
      <c r="N6810" s="2">
        <v>0</v>
      </c>
      <c r="O6810" s="3">
        <v>1996</v>
      </c>
      <c r="P6810" s="3">
        <f>O6810/K6810</f>
        <v>499</v>
      </c>
      <c r="Q6810" s="3">
        <f>R6810/M6810</f>
        <v>1.0889579158316633</v>
      </c>
      <c r="R6810" s="4">
        <v>543.39</v>
      </c>
      <c r="S6810" s="2">
        <f>R6810/O6810</f>
        <v>0.27223947895791584</v>
      </c>
    </row>
    <row r="6811" spans="1:19" x14ac:dyDescent="0.3">
      <c r="A6811" s="6">
        <v>7107</v>
      </c>
      <c r="B6811" t="s">
        <v>8192</v>
      </c>
      <c r="C6811" s="11">
        <v>45856</v>
      </c>
      <c r="D6811" s="1" t="str">
        <f t="shared" si="339"/>
        <v>2025</v>
      </c>
      <c r="E6811" s="12" t="str">
        <f t="shared" si="340"/>
        <v>July</v>
      </c>
      <c r="F6811" t="s">
        <v>22</v>
      </c>
      <c r="G6811" t="s">
        <v>3104</v>
      </c>
      <c r="H6811" t="s">
        <v>15</v>
      </c>
      <c r="I6811" t="s">
        <v>19</v>
      </c>
      <c r="J6811" t="s">
        <v>32</v>
      </c>
      <c r="K6811" s="6">
        <v>6</v>
      </c>
      <c r="L6811" s="6" t="str">
        <f t="shared" si="338"/>
        <v>Midium</v>
      </c>
      <c r="M6811" s="7">
        <v>799</v>
      </c>
      <c r="N6811" s="2">
        <v>0.15</v>
      </c>
      <c r="O6811" s="3">
        <v>4074.9</v>
      </c>
      <c r="P6811" s="3">
        <f>O6811/K6811</f>
        <v>679.15</v>
      </c>
      <c r="Q6811" s="3">
        <f>R6811/M6811</f>
        <v>0.65964956195244051</v>
      </c>
      <c r="R6811" s="4">
        <v>527.05999999999995</v>
      </c>
      <c r="S6811" s="2">
        <f>R6811/O6811</f>
        <v>0.12934305136322363</v>
      </c>
    </row>
    <row r="6812" spans="1:19" x14ac:dyDescent="0.3">
      <c r="A6812" s="6">
        <v>7108</v>
      </c>
      <c r="B6812" t="s">
        <v>8193</v>
      </c>
      <c r="C6812" s="11">
        <v>45809</v>
      </c>
      <c r="D6812" s="1" t="str">
        <f t="shared" si="339"/>
        <v>2025</v>
      </c>
      <c r="E6812" s="12" t="str">
        <f t="shared" si="340"/>
        <v>June</v>
      </c>
      <c r="F6812" t="s">
        <v>22</v>
      </c>
      <c r="G6812" t="s">
        <v>9662</v>
      </c>
      <c r="H6812" t="s">
        <v>37</v>
      </c>
      <c r="I6812" t="s">
        <v>16</v>
      </c>
      <c r="J6812" t="s">
        <v>38</v>
      </c>
      <c r="K6812" s="6">
        <v>6</v>
      </c>
      <c r="L6812" s="6" t="str">
        <f t="shared" si="338"/>
        <v>Midium</v>
      </c>
      <c r="M6812" s="7">
        <v>499</v>
      </c>
      <c r="N6812" s="2">
        <v>0.1</v>
      </c>
      <c r="O6812" s="3">
        <v>2694.6</v>
      </c>
      <c r="P6812" s="3">
        <f>O6812/K6812</f>
        <v>449.09999999999997</v>
      </c>
      <c r="Q6812" s="3">
        <f>R6812/M6812</f>
        <v>1.309438877755511</v>
      </c>
      <c r="R6812" s="4">
        <v>653.41</v>
      </c>
      <c r="S6812" s="2">
        <f>R6812/O6812</f>
        <v>0.24248868106583538</v>
      </c>
    </row>
    <row r="6813" spans="1:19" x14ac:dyDescent="0.3">
      <c r="A6813" s="6">
        <v>7109</v>
      </c>
      <c r="B6813" t="s">
        <v>8194</v>
      </c>
      <c r="C6813" s="11">
        <v>45645</v>
      </c>
      <c r="D6813" s="1" t="str">
        <f t="shared" si="339"/>
        <v>2024</v>
      </c>
      <c r="E6813" s="12" t="str">
        <f t="shared" si="340"/>
        <v>December</v>
      </c>
      <c r="F6813" t="s">
        <v>29</v>
      </c>
      <c r="G6813" t="s">
        <v>9662</v>
      </c>
      <c r="H6813" t="s">
        <v>37</v>
      </c>
      <c r="I6813" t="s">
        <v>19</v>
      </c>
      <c r="J6813" t="s">
        <v>20</v>
      </c>
      <c r="K6813" s="6">
        <v>6</v>
      </c>
      <c r="L6813" s="6" t="str">
        <f t="shared" si="338"/>
        <v>Midium</v>
      </c>
      <c r="M6813" s="7">
        <v>799</v>
      </c>
      <c r="N6813" s="2">
        <v>0.05</v>
      </c>
      <c r="O6813" s="3">
        <v>4554.3</v>
      </c>
      <c r="P6813" s="3">
        <f>O6813/K6813</f>
        <v>759.05000000000007</v>
      </c>
      <c r="Q6813" s="3">
        <f>R6813/M6813</f>
        <v>0.33145181476846053</v>
      </c>
      <c r="R6813" s="4">
        <v>264.83</v>
      </c>
      <c r="S6813" s="2">
        <f>R6813/O6813</f>
        <v>5.8149441187449219E-2</v>
      </c>
    </row>
    <row r="6814" spans="1:19" x14ac:dyDescent="0.3">
      <c r="A6814" s="6">
        <v>7110</v>
      </c>
      <c r="B6814" t="s">
        <v>8195</v>
      </c>
      <c r="C6814" s="11">
        <v>45547</v>
      </c>
      <c r="D6814" s="1" t="str">
        <f t="shared" si="339"/>
        <v>2024</v>
      </c>
      <c r="E6814" s="12" t="str">
        <f t="shared" si="340"/>
        <v>September</v>
      </c>
      <c r="F6814" t="s">
        <v>29</v>
      </c>
      <c r="G6814" t="s">
        <v>832</v>
      </c>
      <c r="H6814" t="s">
        <v>15</v>
      </c>
      <c r="I6814" t="s">
        <v>19</v>
      </c>
      <c r="J6814" t="s">
        <v>20</v>
      </c>
      <c r="K6814" s="6">
        <v>3</v>
      </c>
      <c r="L6814" s="6" t="str">
        <f t="shared" si="338"/>
        <v>Small</v>
      </c>
      <c r="M6814" s="7">
        <v>299</v>
      </c>
      <c r="N6814" s="2">
        <v>0</v>
      </c>
      <c r="O6814" s="3">
        <v>897</v>
      </c>
      <c r="P6814" s="3">
        <f>O6814/K6814</f>
        <v>299</v>
      </c>
      <c r="Q6814" s="3">
        <f>R6814/M6814</f>
        <v>0.56769230769230772</v>
      </c>
      <c r="R6814" s="4">
        <v>169.74</v>
      </c>
      <c r="S6814" s="2">
        <f>R6814/O6814</f>
        <v>0.18923076923076923</v>
      </c>
    </row>
    <row r="6815" spans="1:19" x14ac:dyDescent="0.3">
      <c r="A6815" s="6">
        <v>7111</v>
      </c>
      <c r="B6815" t="s">
        <v>8196</v>
      </c>
      <c r="C6815" s="11">
        <v>45784</v>
      </c>
      <c r="D6815" s="1" t="str">
        <f t="shared" si="339"/>
        <v>2025</v>
      </c>
      <c r="E6815" s="12" t="str">
        <f t="shared" si="340"/>
        <v>May</v>
      </c>
      <c r="F6815" t="s">
        <v>14</v>
      </c>
      <c r="G6815" t="s">
        <v>204</v>
      </c>
      <c r="H6815" t="s">
        <v>15</v>
      </c>
      <c r="I6815" t="s">
        <v>19</v>
      </c>
      <c r="J6815" t="s">
        <v>20</v>
      </c>
      <c r="K6815" s="6">
        <v>8</v>
      </c>
      <c r="L6815" s="6" t="str">
        <f t="shared" si="338"/>
        <v>Large</v>
      </c>
      <c r="M6815" s="7">
        <v>299</v>
      </c>
      <c r="N6815" s="2">
        <v>0</v>
      </c>
      <c r="O6815" s="3">
        <v>2392</v>
      </c>
      <c r="P6815" s="3">
        <f>O6815/K6815</f>
        <v>299</v>
      </c>
      <c r="Q6815" s="3">
        <f>R6815/M6815</f>
        <v>1.041438127090301</v>
      </c>
      <c r="R6815" s="4">
        <v>311.39</v>
      </c>
      <c r="S6815" s="2">
        <f>R6815/O6815</f>
        <v>0.13017976588628763</v>
      </c>
    </row>
    <row r="6816" spans="1:19" x14ac:dyDescent="0.3">
      <c r="A6816" s="6">
        <v>7112</v>
      </c>
      <c r="B6816" t="s">
        <v>8197</v>
      </c>
      <c r="C6816" s="11">
        <v>45813</v>
      </c>
      <c r="D6816" s="1" t="str">
        <f t="shared" si="339"/>
        <v>2025</v>
      </c>
      <c r="E6816" s="12" t="str">
        <f t="shared" si="340"/>
        <v>June</v>
      </c>
      <c r="F6816" t="s">
        <v>22</v>
      </c>
      <c r="G6816" t="s">
        <v>9662</v>
      </c>
      <c r="H6816" t="s">
        <v>15</v>
      </c>
      <c r="I6816" t="s">
        <v>19</v>
      </c>
      <c r="J6816" t="s">
        <v>42</v>
      </c>
      <c r="K6816" s="6">
        <v>6</v>
      </c>
      <c r="L6816" s="6" t="str">
        <f t="shared" si="338"/>
        <v>Midium</v>
      </c>
      <c r="M6816" s="7">
        <v>499</v>
      </c>
      <c r="N6816" s="2">
        <v>0</v>
      </c>
      <c r="O6816" s="3">
        <v>2994</v>
      </c>
      <c r="P6816" s="3">
        <f>O6816/K6816</f>
        <v>499</v>
      </c>
      <c r="Q6816" s="3">
        <f>R6816/M6816</f>
        <v>1.5316633266533066</v>
      </c>
      <c r="R6816" s="4">
        <v>764.3</v>
      </c>
      <c r="S6816" s="2">
        <f>R6816/O6816</f>
        <v>0.2552772211088844</v>
      </c>
    </row>
    <row r="6817" spans="1:19" x14ac:dyDescent="0.3">
      <c r="A6817" s="6">
        <v>7113</v>
      </c>
      <c r="B6817" t="s">
        <v>8198</v>
      </c>
      <c r="C6817" s="11">
        <v>45581</v>
      </c>
      <c r="D6817" s="1" t="str">
        <f t="shared" si="339"/>
        <v>2024</v>
      </c>
      <c r="E6817" s="12" t="str">
        <f t="shared" si="340"/>
        <v>October</v>
      </c>
      <c r="F6817" t="s">
        <v>22</v>
      </c>
      <c r="G6817" t="s">
        <v>9662</v>
      </c>
      <c r="H6817" t="s">
        <v>37</v>
      </c>
      <c r="I6817" t="s">
        <v>19</v>
      </c>
      <c r="J6817" t="s">
        <v>25</v>
      </c>
      <c r="K6817" s="6">
        <v>9</v>
      </c>
      <c r="L6817" s="6" t="str">
        <f t="shared" si="338"/>
        <v>Large</v>
      </c>
      <c r="M6817" s="7">
        <v>299</v>
      </c>
      <c r="N6817" s="2">
        <v>0.1</v>
      </c>
      <c r="O6817" s="3">
        <v>2421.9</v>
      </c>
      <c r="P6817" s="3">
        <f>O6817/K6817</f>
        <v>269.10000000000002</v>
      </c>
      <c r="Q6817" s="3">
        <f>R6817/M6817</f>
        <v>0.76247491638795983</v>
      </c>
      <c r="R6817" s="4">
        <v>227.98</v>
      </c>
      <c r="S6817" s="2">
        <f>R6817/O6817</f>
        <v>9.4132705726908614E-2</v>
      </c>
    </row>
    <row r="6818" spans="1:19" x14ac:dyDescent="0.3">
      <c r="A6818" s="6">
        <v>7114</v>
      </c>
      <c r="B6818" t="s">
        <v>8199</v>
      </c>
      <c r="C6818" s="11">
        <v>45353</v>
      </c>
      <c r="D6818" s="1" t="str">
        <f t="shared" si="339"/>
        <v>2024</v>
      </c>
      <c r="E6818" s="12" t="str">
        <f t="shared" si="340"/>
        <v>March</v>
      </c>
      <c r="F6818" t="s">
        <v>14</v>
      </c>
      <c r="G6818" t="s">
        <v>5248</v>
      </c>
      <c r="H6818" t="s">
        <v>24</v>
      </c>
      <c r="I6818" t="s">
        <v>27</v>
      </c>
      <c r="J6818" t="s">
        <v>17</v>
      </c>
      <c r="K6818" s="6">
        <v>4</v>
      </c>
      <c r="L6818" s="6" t="str">
        <f t="shared" si="338"/>
        <v>Midium</v>
      </c>
      <c r="M6818" s="7">
        <v>99</v>
      </c>
      <c r="N6818" s="2">
        <v>0.05</v>
      </c>
      <c r="O6818" s="3">
        <v>376.2</v>
      </c>
      <c r="P6818" s="3">
        <f>O6818/K6818</f>
        <v>94.05</v>
      </c>
      <c r="Q6818" s="3">
        <f>R6818/M6818</f>
        <v>1.1036363636363637</v>
      </c>
      <c r="R6818" s="4">
        <v>109.26</v>
      </c>
      <c r="S6818" s="2">
        <f>R6818/O6818</f>
        <v>0.29043062200956943</v>
      </c>
    </row>
    <row r="6819" spans="1:19" x14ac:dyDescent="0.3">
      <c r="A6819" s="6">
        <v>7115</v>
      </c>
      <c r="B6819" t="s">
        <v>8200</v>
      </c>
      <c r="C6819" s="11">
        <v>45424</v>
      </c>
      <c r="D6819" s="1" t="str">
        <f t="shared" si="339"/>
        <v>2024</v>
      </c>
      <c r="E6819" s="12" t="str">
        <f t="shared" si="340"/>
        <v>May</v>
      </c>
      <c r="F6819" t="s">
        <v>14</v>
      </c>
      <c r="G6819" t="s">
        <v>8201</v>
      </c>
      <c r="H6819" t="s">
        <v>15</v>
      </c>
      <c r="I6819" t="s">
        <v>27</v>
      </c>
      <c r="J6819" t="s">
        <v>47</v>
      </c>
      <c r="K6819" s="6">
        <v>3</v>
      </c>
      <c r="L6819" s="6" t="str">
        <f t="shared" si="338"/>
        <v>Small</v>
      </c>
      <c r="M6819" s="7">
        <v>199</v>
      </c>
      <c r="N6819" s="2">
        <v>0.05</v>
      </c>
      <c r="O6819" s="3">
        <v>567.15</v>
      </c>
      <c r="P6819" s="3">
        <f>O6819/K6819</f>
        <v>189.04999999999998</v>
      </c>
      <c r="Q6819" s="3">
        <f>R6819/M6819</f>
        <v>0.46100502512562813</v>
      </c>
      <c r="R6819" s="4">
        <v>91.74</v>
      </c>
      <c r="S6819" s="2">
        <f>R6819/O6819</f>
        <v>0.16175614916688708</v>
      </c>
    </row>
    <row r="6820" spans="1:19" x14ac:dyDescent="0.3">
      <c r="A6820" s="6">
        <v>7116</v>
      </c>
      <c r="B6820" t="s">
        <v>8202</v>
      </c>
      <c r="C6820" s="11">
        <v>45617</v>
      </c>
      <c r="D6820" s="1" t="str">
        <f t="shared" si="339"/>
        <v>2024</v>
      </c>
      <c r="E6820" s="12" t="str">
        <f t="shared" si="340"/>
        <v>November</v>
      </c>
      <c r="F6820" t="s">
        <v>14</v>
      </c>
      <c r="G6820" t="s">
        <v>2361</v>
      </c>
      <c r="H6820" t="s">
        <v>24</v>
      </c>
      <c r="I6820" t="s">
        <v>19</v>
      </c>
      <c r="J6820" t="s">
        <v>32</v>
      </c>
      <c r="K6820" s="6">
        <v>10</v>
      </c>
      <c r="L6820" s="6" t="str">
        <f t="shared" si="338"/>
        <v>Large</v>
      </c>
      <c r="M6820" s="7">
        <v>199</v>
      </c>
      <c r="N6820" s="2">
        <v>0.05</v>
      </c>
      <c r="O6820" s="3">
        <v>1890.5</v>
      </c>
      <c r="P6820" s="3">
        <f>O6820/K6820</f>
        <v>189.05</v>
      </c>
      <c r="Q6820" s="3">
        <f>R6820/M6820</f>
        <v>2.3062311557788946</v>
      </c>
      <c r="R6820" s="4">
        <v>458.94</v>
      </c>
      <c r="S6820" s="2">
        <f>R6820/O6820</f>
        <v>0.2427611742925152</v>
      </c>
    </row>
    <row r="6821" spans="1:19" x14ac:dyDescent="0.3">
      <c r="A6821" s="6">
        <v>7117</v>
      </c>
      <c r="B6821" t="s">
        <v>8203</v>
      </c>
      <c r="C6821" s="11">
        <v>45645</v>
      </c>
      <c r="D6821" s="1" t="str">
        <f t="shared" si="339"/>
        <v>2024</v>
      </c>
      <c r="E6821" s="12" t="str">
        <f t="shared" si="340"/>
        <v>December</v>
      </c>
      <c r="F6821" t="s">
        <v>14</v>
      </c>
      <c r="G6821" t="s">
        <v>9662</v>
      </c>
      <c r="H6821" t="s">
        <v>37</v>
      </c>
      <c r="I6821" t="s">
        <v>19</v>
      </c>
      <c r="J6821" t="s">
        <v>42</v>
      </c>
      <c r="K6821" s="6">
        <v>7</v>
      </c>
      <c r="L6821" s="6" t="str">
        <f t="shared" si="338"/>
        <v>Large</v>
      </c>
      <c r="M6821" s="7">
        <v>149</v>
      </c>
      <c r="N6821" s="2">
        <v>0.05</v>
      </c>
      <c r="O6821" s="3">
        <v>990.85</v>
      </c>
      <c r="P6821" s="3">
        <f>O6821/K6821</f>
        <v>141.55000000000001</v>
      </c>
      <c r="Q6821" s="3">
        <f>R6821/M6821</f>
        <v>1.8191946308724833</v>
      </c>
      <c r="R6821" s="4">
        <v>271.06</v>
      </c>
      <c r="S6821" s="2">
        <f>R6821/O6821</f>
        <v>0.27356310238683956</v>
      </c>
    </row>
    <row r="6822" spans="1:19" x14ac:dyDescent="0.3">
      <c r="A6822" s="6">
        <v>7118</v>
      </c>
      <c r="B6822" t="s">
        <v>8204</v>
      </c>
      <c r="C6822" s="11">
        <v>45702</v>
      </c>
      <c r="D6822" s="1" t="str">
        <f t="shared" si="339"/>
        <v>2025</v>
      </c>
      <c r="E6822" s="12" t="str">
        <f t="shared" si="340"/>
        <v>February</v>
      </c>
      <c r="F6822" t="s">
        <v>29</v>
      </c>
      <c r="G6822" t="s">
        <v>9662</v>
      </c>
      <c r="H6822" t="s">
        <v>37</v>
      </c>
      <c r="I6822" t="s">
        <v>19</v>
      </c>
      <c r="J6822" t="s">
        <v>42</v>
      </c>
      <c r="K6822" s="6">
        <v>2</v>
      </c>
      <c r="L6822" s="6" t="str">
        <f t="shared" si="338"/>
        <v>Small</v>
      </c>
      <c r="M6822" s="7">
        <v>149</v>
      </c>
      <c r="N6822" s="2">
        <v>0.05</v>
      </c>
      <c r="O6822" s="3">
        <v>283.10000000000002</v>
      </c>
      <c r="P6822" s="3">
        <f>O6822/K6822</f>
        <v>141.55000000000001</v>
      </c>
      <c r="Q6822" s="3">
        <f>R6822/M6822</f>
        <v>0.51053691275167778</v>
      </c>
      <c r="R6822" s="4">
        <v>76.069999999999993</v>
      </c>
      <c r="S6822" s="2">
        <f>R6822/O6822</f>
        <v>0.26870363829035671</v>
      </c>
    </row>
    <row r="6823" spans="1:19" x14ac:dyDescent="0.3">
      <c r="A6823" s="6">
        <v>7119</v>
      </c>
      <c r="B6823" t="s">
        <v>8205</v>
      </c>
      <c r="C6823" s="11">
        <v>45433</v>
      </c>
      <c r="D6823" s="1" t="str">
        <f t="shared" si="339"/>
        <v>2024</v>
      </c>
      <c r="E6823" s="12" t="str">
        <f t="shared" si="340"/>
        <v>May</v>
      </c>
      <c r="F6823" t="s">
        <v>14</v>
      </c>
      <c r="G6823" t="s">
        <v>9662</v>
      </c>
      <c r="H6823" t="s">
        <v>37</v>
      </c>
      <c r="I6823" t="s">
        <v>19</v>
      </c>
      <c r="J6823" t="s">
        <v>25</v>
      </c>
      <c r="K6823" s="6">
        <v>9</v>
      </c>
      <c r="L6823" s="6" t="str">
        <f t="shared" si="338"/>
        <v>Large</v>
      </c>
      <c r="M6823" s="7">
        <v>499</v>
      </c>
      <c r="N6823" s="2">
        <v>0</v>
      </c>
      <c r="O6823" s="3">
        <v>4491</v>
      </c>
      <c r="P6823" s="3">
        <f>O6823/K6823</f>
        <v>499</v>
      </c>
      <c r="Q6823" s="3">
        <f>R6823/M6823</f>
        <v>2.2926653306613227</v>
      </c>
      <c r="R6823" s="4">
        <v>1144.04</v>
      </c>
      <c r="S6823" s="2">
        <f>R6823/O6823</f>
        <v>0.25474059229570251</v>
      </c>
    </row>
    <row r="6824" spans="1:19" x14ac:dyDescent="0.3">
      <c r="A6824" s="6">
        <v>7120</v>
      </c>
      <c r="B6824" t="s">
        <v>8206</v>
      </c>
      <c r="C6824" s="11">
        <v>45513</v>
      </c>
      <c r="D6824" s="1" t="str">
        <f t="shared" si="339"/>
        <v>2024</v>
      </c>
      <c r="E6824" s="12" t="str">
        <f t="shared" si="340"/>
        <v>August</v>
      </c>
      <c r="F6824" t="s">
        <v>14</v>
      </c>
      <c r="G6824" t="s">
        <v>2413</v>
      </c>
      <c r="H6824" t="s">
        <v>37</v>
      </c>
      <c r="I6824" t="s">
        <v>27</v>
      </c>
      <c r="J6824" t="s">
        <v>47</v>
      </c>
      <c r="K6824" s="6">
        <v>5</v>
      </c>
      <c r="L6824" s="6" t="str">
        <f t="shared" si="338"/>
        <v>Midium</v>
      </c>
      <c r="M6824" s="7">
        <v>99</v>
      </c>
      <c r="N6824" s="2">
        <v>0</v>
      </c>
      <c r="O6824" s="3">
        <v>495</v>
      </c>
      <c r="P6824" s="3">
        <f>O6824/K6824</f>
        <v>99</v>
      </c>
      <c r="Q6824" s="3">
        <f>R6824/M6824</f>
        <v>0.30777777777777776</v>
      </c>
      <c r="R6824" s="4">
        <v>30.47</v>
      </c>
      <c r="S6824" s="2">
        <f>R6824/O6824</f>
        <v>6.1555555555555551E-2</v>
      </c>
    </row>
    <row r="6825" spans="1:19" x14ac:dyDescent="0.3">
      <c r="A6825" s="6">
        <v>7121</v>
      </c>
      <c r="B6825" t="s">
        <v>8207</v>
      </c>
      <c r="C6825" s="11">
        <v>45999</v>
      </c>
      <c r="D6825" s="1" t="str">
        <f t="shared" si="339"/>
        <v>2025</v>
      </c>
      <c r="E6825" s="12" t="str">
        <f t="shared" si="340"/>
        <v>December</v>
      </c>
      <c r="F6825" t="s">
        <v>29</v>
      </c>
      <c r="G6825" t="s">
        <v>9662</v>
      </c>
      <c r="H6825" t="s">
        <v>37</v>
      </c>
      <c r="I6825" t="s">
        <v>16</v>
      </c>
      <c r="J6825" t="s">
        <v>38</v>
      </c>
      <c r="K6825" s="6">
        <v>4</v>
      </c>
      <c r="L6825" s="6" t="str">
        <f t="shared" si="338"/>
        <v>Midium</v>
      </c>
      <c r="M6825" s="7">
        <v>799</v>
      </c>
      <c r="N6825" s="2">
        <v>0.15</v>
      </c>
      <c r="O6825" s="3">
        <v>2716.6</v>
      </c>
      <c r="P6825" s="3">
        <f>O6825/K6825</f>
        <v>679.15</v>
      </c>
      <c r="Q6825" s="3">
        <f>R6825/M6825</f>
        <v>0.45893617021276595</v>
      </c>
      <c r="R6825" s="4">
        <v>366.69</v>
      </c>
      <c r="S6825" s="2">
        <f>R6825/O6825</f>
        <v>0.13498122653316647</v>
      </c>
    </row>
    <row r="6826" spans="1:19" x14ac:dyDescent="0.3">
      <c r="A6826" s="6">
        <v>7122</v>
      </c>
      <c r="B6826" t="s">
        <v>8208</v>
      </c>
      <c r="C6826" s="11">
        <v>46001</v>
      </c>
      <c r="D6826" s="1" t="str">
        <f t="shared" si="339"/>
        <v>2025</v>
      </c>
      <c r="E6826" s="12" t="str">
        <f t="shared" si="340"/>
        <v>December</v>
      </c>
      <c r="F6826" t="s">
        <v>40</v>
      </c>
      <c r="G6826" t="s">
        <v>9662</v>
      </c>
      <c r="H6826" t="s">
        <v>24</v>
      </c>
      <c r="I6826" t="s">
        <v>19</v>
      </c>
      <c r="J6826" t="s">
        <v>32</v>
      </c>
      <c r="K6826" s="6">
        <v>1</v>
      </c>
      <c r="L6826" s="6" t="str">
        <f t="shared" si="338"/>
        <v>Small</v>
      </c>
      <c r="M6826" s="7">
        <v>199</v>
      </c>
      <c r="N6826" s="2">
        <v>0.1</v>
      </c>
      <c r="O6826" s="3">
        <v>179.1</v>
      </c>
      <c r="P6826" s="3">
        <f>O6826/K6826</f>
        <v>179.1</v>
      </c>
      <c r="Q6826" s="3">
        <f>R6826/M6826</f>
        <v>7.8542713567839206E-2</v>
      </c>
      <c r="R6826" s="4">
        <v>15.63</v>
      </c>
      <c r="S6826" s="2">
        <f>R6826/O6826</f>
        <v>8.7269681742043553E-2</v>
      </c>
    </row>
    <row r="6827" spans="1:19" x14ac:dyDescent="0.3">
      <c r="A6827" s="6">
        <v>7123</v>
      </c>
      <c r="B6827" t="s">
        <v>8209</v>
      </c>
      <c r="C6827" s="11">
        <v>45596</v>
      </c>
      <c r="D6827" s="1" t="str">
        <f t="shared" si="339"/>
        <v>2024</v>
      </c>
      <c r="E6827" s="12" t="str">
        <f t="shared" si="340"/>
        <v>October</v>
      </c>
      <c r="F6827" t="s">
        <v>40</v>
      </c>
      <c r="G6827" t="s">
        <v>9662</v>
      </c>
      <c r="H6827" t="s">
        <v>24</v>
      </c>
      <c r="I6827" t="s">
        <v>27</v>
      </c>
      <c r="J6827" t="s">
        <v>17</v>
      </c>
      <c r="K6827" s="6">
        <v>1</v>
      </c>
      <c r="L6827" s="6" t="str">
        <f t="shared" si="338"/>
        <v>Small</v>
      </c>
      <c r="M6827" s="7">
        <v>149</v>
      </c>
      <c r="N6827" s="2">
        <v>0.05</v>
      </c>
      <c r="O6827" s="3">
        <v>141.55000000000001</v>
      </c>
      <c r="P6827" s="3">
        <f>O6827/K6827</f>
        <v>141.55000000000001</v>
      </c>
      <c r="Q6827" s="3">
        <f>R6827/M6827</f>
        <v>0.20060402684563758</v>
      </c>
      <c r="R6827" s="4">
        <v>29.89</v>
      </c>
      <c r="S6827" s="2">
        <f>R6827/O6827</f>
        <v>0.21116213352172375</v>
      </c>
    </row>
    <row r="6828" spans="1:19" x14ac:dyDescent="0.3">
      <c r="A6828" s="6">
        <v>7124</v>
      </c>
      <c r="B6828" t="s">
        <v>8210</v>
      </c>
      <c r="C6828" s="11">
        <v>45929</v>
      </c>
      <c r="D6828" s="1" t="str">
        <f t="shared" si="339"/>
        <v>2025</v>
      </c>
      <c r="E6828" s="12" t="str">
        <f t="shared" si="340"/>
        <v>September</v>
      </c>
      <c r="F6828" t="s">
        <v>40</v>
      </c>
      <c r="G6828" t="s">
        <v>9662</v>
      </c>
      <c r="H6828" t="s">
        <v>15</v>
      </c>
      <c r="I6828" t="s">
        <v>16</v>
      </c>
      <c r="J6828" t="s">
        <v>34</v>
      </c>
      <c r="K6828" s="6">
        <v>10</v>
      </c>
      <c r="L6828" s="6" t="str">
        <f t="shared" si="338"/>
        <v>Large</v>
      </c>
      <c r="M6828" s="7">
        <v>149</v>
      </c>
      <c r="N6828" s="2">
        <v>0.15</v>
      </c>
      <c r="O6828" s="3">
        <v>1266.5</v>
      </c>
      <c r="P6828" s="3">
        <f>O6828/K6828</f>
        <v>126.65</v>
      </c>
      <c r="Q6828" s="3">
        <f>R6828/M6828</f>
        <v>0.94664429530201355</v>
      </c>
      <c r="R6828" s="4">
        <v>141.05000000000001</v>
      </c>
      <c r="S6828" s="2">
        <f>R6828/O6828</f>
        <v>0.11136991709435452</v>
      </c>
    </row>
    <row r="6829" spans="1:19" x14ac:dyDescent="0.3">
      <c r="A6829" s="6">
        <v>7125</v>
      </c>
      <c r="B6829" t="s">
        <v>8211</v>
      </c>
      <c r="C6829" s="11">
        <v>45732</v>
      </c>
      <c r="D6829" s="1" t="str">
        <f t="shared" si="339"/>
        <v>2025</v>
      </c>
      <c r="E6829" s="12" t="str">
        <f t="shared" si="340"/>
        <v>March</v>
      </c>
      <c r="F6829" t="s">
        <v>29</v>
      </c>
      <c r="G6829" t="s">
        <v>1037</v>
      </c>
      <c r="H6829" t="s">
        <v>37</v>
      </c>
      <c r="I6829" t="s">
        <v>19</v>
      </c>
      <c r="J6829" t="s">
        <v>20</v>
      </c>
      <c r="K6829" s="6">
        <v>5</v>
      </c>
      <c r="L6829" s="6" t="str">
        <f t="shared" si="338"/>
        <v>Midium</v>
      </c>
      <c r="M6829" s="7">
        <v>149</v>
      </c>
      <c r="N6829" s="2">
        <v>0.15</v>
      </c>
      <c r="O6829" s="3">
        <v>633.25</v>
      </c>
      <c r="P6829" s="3">
        <f>O6829/K6829</f>
        <v>126.65</v>
      </c>
      <c r="Q6829" s="3">
        <f>R6829/M6829</f>
        <v>0.36503355704697987</v>
      </c>
      <c r="R6829" s="4">
        <v>54.39</v>
      </c>
      <c r="S6829" s="2">
        <f>R6829/O6829</f>
        <v>8.5890248716936443E-2</v>
      </c>
    </row>
    <row r="6830" spans="1:19" x14ac:dyDescent="0.3">
      <c r="A6830" s="6">
        <v>7126</v>
      </c>
      <c r="B6830" t="s">
        <v>8212</v>
      </c>
      <c r="C6830" s="11">
        <v>45994</v>
      </c>
      <c r="D6830" s="1" t="str">
        <f t="shared" si="339"/>
        <v>2025</v>
      </c>
      <c r="E6830" s="12" t="str">
        <f t="shared" si="340"/>
        <v>December</v>
      </c>
      <c r="F6830" t="s">
        <v>22</v>
      </c>
      <c r="G6830" t="s">
        <v>9662</v>
      </c>
      <c r="H6830" t="s">
        <v>37</v>
      </c>
      <c r="I6830" t="s">
        <v>16</v>
      </c>
      <c r="J6830" t="s">
        <v>34</v>
      </c>
      <c r="K6830" s="6">
        <v>3</v>
      </c>
      <c r="L6830" s="6" t="str">
        <f t="shared" si="338"/>
        <v>Small</v>
      </c>
      <c r="M6830" s="7">
        <v>99</v>
      </c>
      <c r="N6830" s="2">
        <v>0.1</v>
      </c>
      <c r="O6830" s="3">
        <v>267.3</v>
      </c>
      <c r="P6830" s="3">
        <f>O6830/K6830</f>
        <v>89.100000000000009</v>
      </c>
      <c r="Q6830" s="3">
        <f>R6830/M6830</f>
        <v>0.48070707070707075</v>
      </c>
      <c r="R6830" s="4">
        <v>47.59</v>
      </c>
      <c r="S6830" s="2">
        <f>R6830/O6830</f>
        <v>0.17803965581743361</v>
      </c>
    </row>
    <row r="6831" spans="1:19" x14ac:dyDescent="0.3">
      <c r="A6831" s="6">
        <v>7127</v>
      </c>
      <c r="B6831" t="s">
        <v>8213</v>
      </c>
      <c r="C6831" s="11">
        <v>45665</v>
      </c>
      <c r="D6831" s="1" t="str">
        <f t="shared" si="339"/>
        <v>2025</v>
      </c>
      <c r="E6831" s="12" t="str">
        <f t="shared" si="340"/>
        <v>January</v>
      </c>
      <c r="F6831" t="s">
        <v>40</v>
      </c>
      <c r="G6831" t="s">
        <v>9662</v>
      </c>
      <c r="H6831" t="s">
        <v>15</v>
      </c>
      <c r="I6831" t="s">
        <v>19</v>
      </c>
      <c r="J6831" t="s">
        <v>25</v>
      </c>
      <c r="K6831" s="6">
        <v>10</v>
      </c>
      <c r="L6831" s="6" t="str">
        <f t="shared" si="338"/>
        <v>Large</v>
      </c>
      <c r="M6831" s="7">
        <v>199</v>
      </c>
      <c r="N6831" s="2">
        <v>0</v>
      </c>
      <c r="O6831" s="3">
        <v>1990</v>
      </c>
      <c r="P6831" s="3">
        <f>O6831/K6831</f>
        <v>199</v>
      </c>
      <c r="Q6831" s="3">
        <f>R6831/M6831</f>
        <v>2.5427638190954776</v>
      </c>
      <c r="R6831" s="4">
        <v>506.01</v>
      </c>
      <c r="S6831" s="2">
        <f>R6831/O6831</f>
        <v>0.25427638190954771</v>
      </c>
    </row>
    <row r="6832" spans="1:19" x14ac:dyDescent="0.3">
      <c r="A6832" s="6">
        <v>7128</v>
      </c>
      <c r="B6832" t="s">
        <v>8214</v>
      </c>
      <c r="C6832" s="11">
        <v>45656</v>
      </c>
      <c r="D6832" s="1" t="str">
        <f t="shared" si="339"/>
        <v>2024</v>
      </c>
      <c r="E6832" s="12" t="str">
        <f t="shared" si="340"/>
        <v>December</v>
      </c>
      <c r="F6832" t="s">
        <v>40</v>
      </c>
      <c r="G6832" t="s">
        <v>9662</v>
      </c>
      <c r="H6832" t="s">
        <v>15</v>
      </c>
      <c r="I6832" t="s">
        <v>19</v>
      </c>
      <c r="J6832" t="s">
        <v>25</v>
      </c>
      <c r="K6832" s="6">
        <v>6</v>
      </c>
      <c r="L6832" s="6" t="str">
        <f t="shared" si="338"/>
        <v>Midium</v>
      </c>
      <c r="M6832" s="7">
        <v>499</v>
      </c>
      <c r="N6832" s="2">
        <v>0.15</v>
      </c>
      <c r="O6832" s="3">
        <v>2544.9</v>
      </c>
      <c r="P6832" s="3">
        <f>O6832/K6832</f>
        <v>424.15000000000003</v>
      </c>
      <c r="Q6832" s="3">
        <f>R6832/M6832</f>
        <v>1.4701402805611223</v>
      </c>
      <c r="R6832" s="4">
        <v>733.6</v>
      </c>
      <c r="S6832" s="2">
        <f>R6832/O6832</f>
        <v>0.28826280011002398</v>
      </c>
    </row>
    <row r="6833" spans="1:19" x14ac:dyDescent="0.3">
      <c r="A6833" s="6">
        <v>7129</v>
      </c>
      <c r="B6833" t="s">
        <v>8215</v>
      </c>
      <c r="C6833" s="11">
        <v>45705</v>
      </c>
      <c r="D6833" s="1" t="str">
        <f t="shared" si="339"/>
        <v>2025</v>
      </c>
      <c r="E6833" s="12" t="str">
        <f t="shared" si="340"/>
        <v>February</v>
      </c>
      <c r="F6833" t="s">
        <v>22</v>
      </c>
      <c r="G6833" t="s">
        <v>9662</v>
      </c>
      <c r="H6833" t="s">
        <v>37</v>
      </c>
      <c r="I6833" t="s">
        <v>19</v>
      </c>
      <c r="J6833" t="s">
        <v>42</v>
      </c>
      <c r="K6833" s="6">
        <v>5</v>
      </c>
      <c r="L6833" s="6" t="str">
        <f t="shared" si="338"/>
        <v>Midium</v>
      </c>
      <c r="M6833" s="7">
        <v>799</v>
      </c>
      <c r="N6833" s="2">
        <v>0.1</v>
      </c>
      <c r="O6833" s="3">
        <v>3595.5</v>
      </c>
      <c r="P6833" s="3">
        <f>O6833/K6833</f>
        <v>719.1</v>
      </c>
      <c r="Q6833" s="3">
        <f>R6833/M6833</f>
        <v>1.1914392991239049</v>
      </c>
      <c r="R6833" s="4">
        <v>951.96</v>
      </c>
      <c r="S6833" s="2">
        <f>R6833/O6833</f>
        <v>0.2647642886942011</v>
      </c>
    </row>
    <row r="6834" spans="1:19" x14ac:dyDescent="0.3">
      <c r="A6834" s="6">
        <v>7130</v>
      </c>
      <c r="B6834" t="s">
        <v>8216</v>
      </c>
      <c r="C6834" s="11">
        <v>45602</v>
      </c>
      <c r="D6834" s="1" t="str">
        <f t="shared" si="339"/>
        <v>2024</v>
      </c>
      <c r="E6834" s="12" t="str">
        <f t="shared" si="340"/>
        <v>November</v>
      </c>
      <c r="F6834" t="s">
        <v>40</v>
      </c>
      <c r="G6834" t="s">
        <v>9662</v>
      </c>
      <c r="H6834" t="s">
        <v>37</v>
      </c>
      <c r="I6834" t="s">
        <v>27</v>
      </c>
      <c r="J6834" t="s">
        <v>17</v>
      </c>
      <c r="K6834" s="6">
        <v>2</v>
      </c>
      <c r="L6834" s="6" t="str">
        <f t="shared" si="338"/>
        <v>Small</v>
      </c>
      <c r="M6834" s="7">
        <v>299</v>
      </c>
      <c r="N6834" s="2">
        <v>0.15</v>
      </c>
      <c r="O6834" s="3">
        <v>508.3</v>
      </c>
      <c r="P6834" s="3">
        <f>O6834/K6834</f>
        <v>254.15</v>
      </c>
      <c r="Q6834" s="3">
        <f>R6834/M6834</f>
        <v>0.17759197324414716</v>
      </c>
      <c r="R6834" s="4">
        <v>53.1</v>
      </c>
      <c r="S6834" s="2">
        <f>R6834/O6834</f>
        <v>0.10446586661420421</v>
      </c>
    </row>
    <row r="6835" spans="1:19" x14ac:dyDescent="0.3">
      <c r="A6835" s="6">
        <v>7131</v>
      </c>
      <c r="B6835" t="s">
        <v>8217</v>
      </c>
      <c r="C6835" s="11">
        <v>45580</v>
      </c>
      <c r="D6835" s="1" t="str">
        <f t="shared" si="339"/>
        <v>2024</v>
      </c>
      <c r="E6835" s="12" t="str">
        <f t="shared" si="340"/>
        <v>October</v>
      </c>
      <c r="F6835" t="s">
        <v>40</v>
      </c>
      <c r="G6835" t="s">
        <v>9662</v>
      </c>
      <c r="H6835" t="s">
        <v>15</v>
      </c>
      <c r="I6835" t="s">
        <v>19</v>
      </c>
      <c r="J6835" t="s">
        <v>20</v>
      </c>
      <c r="K6835" s="6">
        <v>9</v>
      </c>
      <c r="L6835" s="6" t="str">
        <f t="shared" si="338"/>
        <v>Large</v>
      </c>
      <c r="M6835" s="7">
        <v>499</v>
      </c>
      <c r="N6835" s="2">
        <v>0.15</v>
      </c>
      <c r="O6835" s="3">
        <v>3817.35</v>
      </c>
      <c r="P6835" s="3">
        <f>O6835/K6835</f>
        <v>424.15</v>
      </c>
      <c r="Q6835" s="3">
        <f>R6835/M6835</f>
        <v>1.4806613226452907</v>
      </c>
      <c r="R6835" s="4">
        <v>738.85</v>
      </c>
      <c r="S6835" s="2">
        <f>R6835/O6835</f>
        <v>0.19355049969219484</v>
      </c>
    </row>
    <row r="6836" spans="1:19" x14ac:dyDescent="0.3">
      <c r="A6836" s="6">
        <v>7132</v>
      </c>
      <c r="B6836" t="s">
        <v>8218</v>
      </c>
      <c r="C6836" s="11">
        <v>45677</v>
      </c>
      <c r="D6836" s="1" t="str">
        <f t="shared" si="339"/>
        <v>2025</v>
      </c>
      <c r="E6836" s="12" t="str">
        <f t="shared" si="340"/>
        <v>January</v>
      </c>
      <c r="F6836" t="s">
        <v>22</v>
      </c>
      <c r="G6836" t="s">
        <v>6208</v>
      </c>
      <c r="H6836" t="s">
        <v>15</v>
      </c>
      <c r="I6836" t="s">
        <v>19</v>
      </c>
      <c r="J6836" t="s">
        <v>32</v>
      </c>
      <c r="K6836" s="6">
        <v>7</v>
      </c>
      <c r="L6836" s="6" t="str">
        <f t="shared" si="338"/>
        <v>Large</v>
      </c>
      <c r="M6836" s="7">
        <v>499</v>
      </c>
      <c r="N6836" s="2">
        <v>0</v>
      </c>
      <c r="O6836" s="3">
        <v>3493</v>
      </c>
      <c r="P6836" s="3">
        <f>O6836/K6836</f>
        <v>499</v>
      </c>
      <c r="Q6836" s="3">
        <f>R6836/M6836</f>
        <v>2.0546492985971945</v>
      </c>
      <c r="R6836" s="4">
        <v>1025.27</v>
      </c>
      <c r="S6836" s="2">
        <f>R6836/O6836</f>
        <v>0.29352132837102779</v>
      </c>
    </row>
    <row r="6837" spans="1:19" x14ac:dyDescent="0.3">
      <c r="A6837" s="6">
        <v>7134</v>
      </c>
      <c r="B6837" t="s">
        <v>8219</v>
      </c>
      <c r="C6837" s="11">
        <v>45492</v>
      </c>
      <c r="D6837" s="1" t="str">
        <f t="shared" si="339"/>
        <v>2024</v>
      </c>
      <c r="E6837" s="12" t="str">
        <f t="shared" si="340"/>
        <v>July</v>
      </c>
      <c r="F6837" t="s">
        <v>14</v>
      </c>
      <c r="G6837" t="s">
        <v>8220</v>
      </c>
      <c r="H6837" t="s">
        <v>15</v>
      </c>
      <c r="I6837" t="s">
        <v>16</v>
      </c>
      <c r="J6837" t="s">
        <v>38</v>
      </c>
      <c r="K6837" s="6">
        <v>8</v>
      </c>
      <c r="L6837" s="6" t="str">
        <f t="shared" si="338"/>
        <v>Large</v>
      </c>
      <c r="M6837" s="7">
        <v>299</v>
      </c>
      <c r="N6837" s="2">
        <v>0.05</v>
      </c>
      <c r="O6837" s="3">
        <v>2272.4</v>
      </c>
      <c r="P6837" s="3">
        <f>O6837/K6837</f>
        <v>284.05</v>
      </c>
      <c r="Q6837" s="3">
        <f>R6837/M6837</f>
        <v>1.0771237458193981</v>
      </c>
      <c r="R6837" s="4">
        <v>322.06</v>
      </c>
      <c r="S6837" s="2">
        <f>R6837/O6837</f>
        <v>0.1417268086604471</v>
      </c>
    </row>
    <row r="6838" spans="1:19" x14ac:dyDescent="0.3">
      <c r="A6838" s="6">
        <v>7135</v>
      </c>
      <c r="B6838" t="s">
        <v>8221</v>
      </c>
      <c r="C6838" s="11">
        <v>45609</v>
      </c>
      <c r="D6838" s="1" t="str">
        <f t="shared" si="339"/>
        <v>2024</v>
      </c>
      <c r="E6838" s="12" t="str">
        <f t="shared" si="340"/>
        <v>November</v>
      </c>
      <c r="F6838" t="s">
        <v>14</v>
      </c>
      <c r="G6838" t="s">
        <v>5662</v>
      </c>
      <c r="H6838" t="s">
        <v>37</v>
      </c>
      <c r="I6838" t="s">
        <v>19</v>
      </c>
      <c r="J6838" t="s">
        <v>20</v>
      </c>
      <c r="K6838" s="6">
        <v>7</v>
      </c>
      <c r="L6838" s="6" t="str">
        <f t="shared" si="338"/>
        <v>Large</v>
      </c>
      <c r="M6838" s="7">
        <v>149</v>
      </c>
      <c r="N6838" s="2">
        <v>0.15</v>
      </c>
      <c r="O6838" s="3">
        <v>886.55</v>
      </c>
      <c r="P6838" s="3">
        <f>O6838/K6838</f>
        <v>126.64999999999999</v>
      </c>
      <c r="Q6838" s="3">
        <f>R6838/M6838</f>
        <v>1.7033557046979866</v>
      </c>
      <c r="R6838" s="4">
        <v>253.8</v>
      </c>
      <c r="S6838" s="2">
        <f>R6838/O6838</f>
        <v>0.28627826969714065</v>
      </c>
    </row>
    <row r="6839" spans="1:19" x14ac:dyDescent="0.3">
      <c r="A6839" s="6">
        <v>7136</v>
      </c>
      <c r="B6839" t="s">
        <v>8222</v>
      </c>
      <c r="C6839" s="11">
        <v>45497</v>
      </c>
      <c r="D6839" s="1" t="str">
        <f t="shared" si="339"/>
        <v>2024</v>
      </c>
      <c r="E6839" s="12" t="str">
        <f t="shared" si="340"/>
        <v>July</v>
      </c>
      <c r="F6839" t="s">
        <v>40</v>
      </c>
      <c r="G6839" t="s">
        <v>9662</v>
      </c>
      <c r="H6839" t="s">
        <v>24</v>
      </c>
      <c r="I6839" t="s">
        <v>19</v>
      </c>
      <c r="J6839" t="s">
        <v>25</v>
      </c>
      <c r="K6839" s="6">
        <v>8</v>
      </c>
      <c r="L6839" s="6" t="str">
        <f t="shared" si="338"/>
        <v>Large</v>
      </c>
      <c r="M6839" s="7">
        <v>149</v>
      </c>
      <c r="N6839" s="2">
        <v>0.05</v>
      </c>
      <c r="O6839" s="3">
        <v>1132.4000000000001</v>
      </c>
      <c r="P6839" s="3">
        <f>O6839/K6839</f>
        <v>141.55000000000001</v>
      </c>
      <c r="Q6839" s="3">
        <f>R6839/M6839</f>
        <v>1.426241610738255</v>
      </c>
      <c r="R6839" s="4">
        <v>212.51</v>
      </c>
      <c r="S6839" s="2">
        <f>R6839/O6839</f>
        <v>0.18766336983398091</v>
      </c>
    </row>
    <row r="6840" spans="1:19" x14ac:dyDescent="0.3">
      <c r="A6840" s="6">
        <v>7137</v>
      </c>
      <c r="B6840" t="s">
        <v>8223</v>
      </c>
      <c r="C6840" s="11">
        <v>45477</v>
      </c>
      <c r="D6840" s="1" t="str">
        <f t="shared" si="339"/>
        <v>2024</v>
      </c>
      <c r="E6840" s="12" t="str">
        <f t="shared" si="340"/>
        <v>July</v>
      </c>
      <c r="F6840" t="s">
        <v>14</v>
      </c>
      <c r="G6840" t="s">
        <v>844</v>
      </c>
      <c r="H6840" t="s">
        <v>24</v>
      </c>
      <c r="I6840" t="s">
        <v>27</v>
      </c>
      <c r="J6840" t="s">
        <v>47</v>
      </c>
      <c r="K6840" s="6">
        <v>10</v>
      </c>
      <c r="L6840" s="6" t="str">
        <f t="shared" si="338"/>
        <v>Large</v>
      </c>
      <c r="M6840" s="7">
        <v>299</v>
      </c>
      <c r="N6840" s="2">
        <v>0</v>
      </c>
      <c r="O6840" s="3">
        <v>2990</v>
      </c>
      <c r="P6840" s="3">
        <f>O6840/K6840</f>
        <v>299</v>
      </c>
      <c r="Q6840" s="3">
        <f>R6840/M6840</f>
        <v>1.9469565217391305</v>
      </c>
      <c r="R6840" s="4">
        <v>582.14</v>
      </c>
      <c r="S6840" s="2">
        <f>R6840/O6840</f>
        <v>0.19469565217391305</v>
      </c>
    </row>
    <row r="6841" spans="1:19" x14ac:dyDescent="0.3">
      <c r="A6841" s="6">
        <v>7138</v>
      </c>
      <c r="B6841" t="s">
        <v>8224</v>
      </c>
      <c r="C6841" s="11">
        <v>45670</v>
      </c>
      <c r="D6841" s="1" t="str">
        <f t="shared" si="339"/>
        <v>2025</v>
      </c>
      <c r="E6841" s="12" t="str">
        <f t="shared" si="340"/>
        <v>January</v>
      </c>
      <c r="F6841" t="s">
        <v>14</v>
      </c>
      <c r="G6841" t="s">
        <v>8225</v>
      </c>
      <c r="H6841" t="s">
        <v>37</v>
      </c>
      <c r="I6841" t="s">
        <v>19</v>
      </c>
      <c r="J6841" t="s">
        <v>25</v>
      </c>
      <c r="K6841" s="6">
        <v>8</v>
      </c>
      <c r="L6841" s="6" t="str">
        <f t="shared" si="338"/>
        <v>Large</v>
      </c>
      <c r="M6841" s="7">
        <v>199</v>
      </c>
      <c r="N6841" s="2">
        <v>0.05</v>
      </c>
      <c r="O6841" s="3">
        <v>1512.4</v>
      </c>
      <c r="P6841" s="3">
        <f>O6841/K6841</f>
        <v>189.05</v>
      </c>
      <c r="Q6841" s="3">
        <f>R6841/M6841</f>
        <v>1.8075879396984924</v>
      </c>
      <c r="R6841" s="4">
        <v>359.71</v>
      </c>
      <c r="S6841" s="2">
        <f>R6841/O6841</f>
        <v>0.23784051838138057</v>
      </c>
    </row>
    <row r="6842" spans="1:19" x14ac:dyDescent="0.3">
      <c r="A6842" s="6">
        <v>7139</v>
      </c>
      <c r="B6842" t="s">
        <v>8226</v>
      </c>
      <c r="C6842" s="11">
        <v>45499</v>
      </c>
      <c r="D6842" s="1" t="str">
        <f t="shared" si="339"/>
        <v>2024</v>
      </c>
      <c r="E6842" s="12" t="str">
        <f t="shared" si="340"/>
        <v>July</v>
      </c>
      <c r="F6842" t="s">
        <v>14</v>
      </c>
      <c r="G6842" t="s">
        <v>3731</v>
      </c>
      <c r="H6842" t="s">
        <v>15</v>
      </c>
      <c r="I6842" t="s">
        <v>19</v>
      </c>
      <c r="J6842" t="s">
        <v>32</v>
      </c>
      <c r="K6842" s="6">
        <v>3</v>
      </c>
      <c r="L6842" s="6" t="str">
        <f t="shared" si="338"/>
        <v>Small</v>
      </c>
      <c r="M6842" s="7">
        <v>149</v>
      </c>
      <c r="N6842" s="2">
        <v>0.05</v>
      </c>
      <c r="O6842" s="3">
        <v>424.65</v>
      </c>
      <c r="P6842" s="3">
        <f>O6842/K6842</f>
        <v>141.54999999999998</v>
      </c>
      <c r="Q6842" s="3">
        <f>R6842/M6842</f>
        <v>0.6293288590604027</v>
      </c>
      <c r="R6842" s="4">
        <v>93.77</v>
      </c>
      <c r="S6842" s="2">
        <f>R6842/O6842</f>
        <v>0.22081714352996587</v>
      </c>
    </row>
    <row r="6843" spans="1:19" x14ac:dyDescent="0.3">
      <c r="A6843" s="6">
        <v>7140</v>
      </c>
      <c r="B6843" t="s">
        <v>8227</v>
      </c>
      <c r="C6843" s="11">
        <v>45737</v>
      </c>
      <c r="D6843" s="1" t="str">
        <f t="shared" si="339"/>
        <v>2025</v>
      </c>
      <c r="E6843" s="12" t="str">
        <f t="shared" si="340"/>
        <v>March</v>
      </c>
      <c r="F6843" t="s">
        <v>22</v>
      </c>
      <c r="G6843" t="s">
        <v>9662</v>
      </c>
      <c r="H6843" t="s">
        <v>37</v>
      </c>
      <c r="I6843" t="s">
        <v>16</v>
      </c>
      <c r="J6843" t="s">
        <v>34</v>
      </c>
      <c r="K6843" s="6">
        <v>6</v>
      </c>
      <c r="L6843" s="6" t="str">
        <f t="shared" si="338"/>
        <v>Midium</v>
      </c>
      <c r="M6843" s="7">
        <v>999</v>
      </c>
      <c r="N6843" s="2">
        <v>0.15</v>
      </c>
      <c r="O6843" s="3">
        <v>5094.8999999999996</v>
      </c>
      <c r="P6843" s="3">
        <f>O6843/K6843</f>
        <v>849.15</v>
      </c>
      <c r="Q6843" s="3">
        <f>R6843/M6843</f>
        <v>0.42651651651651651</v>
      </c>
      <c r="R6843" s="4">
        <v>426.09</v>
      </c>
      <c r="S6843" s="2">
        <f>R6843/O6843</f>
        <v>8.363068951304245E-2</v>
      </c>
    </row>
    <row r="6844" spans="1:19" x14ac:dyDescent="0.3">
      <c r="A6844" s="6">
        <v>7141</v>
      </c>
      <c r="B6844" t="s">
        <v>8228</v>
      </c>
      <c r="C6844" s="11">
        <v>45372</v>
      </c>
      <c r="D6844" s="1" t="str">
        <f t="shared" si="339"/>
        <v>2024</v>
      </c>
      <c r="E6844" s="12" t="str">
        <f t="shared" si="340"/>
        <v>March</v>
      </c>
      <c r="F6844" t="s">
        <v>40</v>
      </c>
      <c r="G6844" t="s">
        <v>9662</v>
      </c>
      <c r="H6844" t="s">
        <v>15</v>
      </c>
      <c r="I6844" t="s">
        <v>27</v>
      </c>
      <c r="J6844" t="s">
        <v>47</v>
      </c>
      <c r="K6844" s="6">
        <v>10</v>
      </c>
      <c r="L6844" s="6" t="str">
        <f t="shared" si="338"/>
        <v>Large</v>
      </c>
      <c r="M6844" s="7">
        <v>999</v>
      </c>
      <c r="N6844" s="2">
        <v>0.05</v>
      </c>
      <c r="O6844" s="3">
        <v>9490.5</v>
      </c>
      <c r="P6844" s="3">
        <f>O6844/K6844</f>
        <v>949.05</v>
      </c>
      <c r="Q6844" s="3">
        <f>R6844/M6844</f>
        <v>2.263063063063063</v>
      </c>
      <c r="R6844" s="4">
        <v>2260.8000000000002</v>
      </c>
      <c r="S6844" s="2">
        <f>R6844/O6844</f>
        <v>0.23821716453295402</v>
      </c>
    </row>
    <row r="6845" spans="1:19" x14ac:dyDescent="0.3">
      <c r="A6845" s="6">
        <v>7142</v>
      </c>
      <c r="B6845" t="s">
        <v>8229</v>
      </c>
      <c r="C6845" s="11">
        <v>45373</v>
      </c>
      <c r="D6845" s="1" t="str">
        <f t="shared" si="339"/>
        <v>2024</v>
      </c>
      <c r="E6845" s="12" t="str">
        <f t="shared" si="340"/>
        <v>March</v>
      </c>
      <c r="F6845" t="s">
        <v>40</v>
      </c>
      <c r="G6845" t="s">
        <v>8230</v>
      </c>
      <c r="H6845" t="s">
        <v>37</v>
      </c>
      <c r="I6845" t="s">
        <v>19</v>
      </c>
      <c r="J6845" t="s">
        <v>20</v>
      </c>
      <c r="K6845" s="6">
        <v>8</v>
      </c>
      <c r="L6845" s="6" t="str">
        <f t="shared" si="338"/>
        <v>Large</v>
      </c>
      <c r="M6845" s="7">
        <v>149</v>
      </c>
      <c r="N6845" s="2">
        <v>0</v>
      </c>
      <c r="O6845" s="3">
        <v>1192</v>
      </c>
      <c r="P6845" s="3">
        <f>O6845/K6845</f>
        <v>149</v>
      </c>
      <c r="Q6845" s="3">
        <f>R6845/M6845</f>
        <v>2.0983221476510066</v>
      </c>
      <c r="R6845" s="4">
        <v>312.64999999999998</v>
      </c>
      <c r="S6845" s="2">
        <f>R6845/O6845</f>
        <v>0.26229026845637582</v>
      </c>
    </row>
    <row r="6846" spans="1:19" x14ac:dyDescent="0.3">
      <c r="A6846" s="6">
        <v>7143</v>
      </c>
      <c r="B6846" t="s">
        <v>8231</v>
      </c>
      <c r="C6846" s="11">
        <v>45497</v>
      </c>
      <c r="D6846" s="1" t="str">
        <f t="shared" si="339"/>
        <v>2024</v>
      </c>
      <c r="E6846" s="12" t="str">
        <f t="shared" si="340"/>
        <v>July</v>
      </c>
      <c r="F6846" t="s">
        <v>40</v>
      </c>
      <c r="G6846" t="s">
        <v>9662</v>
      </c>
      <c r="H6846" t="s">
        <v>37</v>
      </c>
      <c r="I6846" t="s">
        <v>19</v>
      </c>
      <c r="J6846" t="s">
        <v>32</v>
      </c>
      <c r="K6846" s="6">
        <v>2</v>
      </c>
      <c r="L6846" s="6" t="str">
        <f t="shared" si="338"/>
        <v>Small</v>
      </c>
      <c r="M6846" s="7">
        <v>99</v>
      </c>
      <c r="N6846" s="2">
        <v>0.1</v>
      </c>
      <c r="O6846" s="3">
        <v>178.2</v>
      </c>
      <c r="P6846" s="3">
        <f>O6846/K6846</f>
        <v>89.1</v>
      </c>
      <c r="Q6846" s="3">
        <f>R6846/M6846</f>
        <v>0.47222222222222221</v>
      </c>
      <c r="R6846" s="4">
        <v>46.75</v>
      </c>
      <c r="S6846" s="2">
        <f>R6846/O6846</f>
        <v>0.26234567901234568</v>
      </c>
    </row>
    <row r="6847" spans="1:19" x14ac:dyDescent="0.3">
      <c r="A6847" s="6">
        <v>7144</v>
      </c>
      <c r="B6847" t="s">
        <v>8232</v>
      </c>
      <c r="C6847" s="11">
        <v>45700</v>
      </c>
      <c r="D6847" s="1" t="str">
        <f t="shared" si="339"/>
        <v>2025</v>
      </c>
      <c r="E6847" s="12" t="str">
        <f t="shared" si="340"/>
        <v>February</v>
      </c>
      <c r="F6847" t="s">
        <v>40</v>
      </c>
      <c r="G6847" t="s">
        <v>9662</v>
      </c>
      <c r="H6847" t="s">
        <v>37</v>
      </c>
      <c r="I6847" t="s">
        <v>19</v>
      </c>
      <c r="J6847" t="s">
        <v>32</v>
      </c>
      <c r="K6847" s="6">
        <v>3</v>
      </c>
      <c r="L6847" s="6" t="str">
        <f t="shared" si="338"/>
        <v>Small</v>
      </c>
      <c r="M6847" s="7">
        <v>299</v>
      </c>
      <c r="N6847" s="2">
        <v>0</v>
      </c>
      <c r="O6847" s="3">
        <v>897</v>
      </c>
      <c r="P6847" s="3">
        <f>O6847/K6847</f>
        <v>299</v>
      </c>
      <c r="Q6847" s="3">
        <f>R6847/M6847</f>
        <v>0.43792642140468224</v>
      </c>
      <c r="R6847" s="4">
        <v>130.94</v>
      </c>
      <c r="S6847" s="2">
        <f>R6847/O6847</f>
        <v>0.14597547380156076</v>
      </c>
    </row>
    <row r="6848" spans="1:19" x14ac:dyDescent="0.3">
      <c r="A6848" s="6">
        <v>7145</v>
      </c>
      <c r="B6848" t="s">
        <v>8233</v>
      </c>
      <c r="C6848" s="11">
        <v>45299</v>
      </c>
      <c r="D6848" s="1" t="str">
        <f t="shared" si="339"/>
        <v>2024</v>
      </c>
      <c r="E6848" s="12" t="str">
        <f t="shared" si="340"/>
        <v>January</v>
      </c>
      <c r="F6848" t="s">
        <v>29</v>
      </c>
      <c r="G6848" t="s">
        <v>9662</v>
      </c>
      <c r="H6848" t="s">
        <v>24</v>
      </c>
      <c r="I6848" t="s">
        <v>19</v>
      </c>
      <c r="J6848" t="s">
        <v>25</v>
      </c>
      <c r="K6848" s="6">
        <v>4</v>
      </c>
      <c r="L6848" s="6" t="str">
        <f t="shared" si="338"/>
        <v>Midium</v>
      </c>
      <c r="M6848" s="7">
        <v>499</v>
      </c>
      <c r="N6848" s="2">
        <v>0.1</v>
      </c>
      <c r="O6848" s="3">
        <v>1796.4</v>
      </c>
      <c r="P6848" s="3">
        <f>O6848/K6848</f>
        <v>449.1</v>
      </c>
      <c r="Q6848" s="3">
        <f>R6848/M6848</f>
        <v>0.91020040080160325</v>
      </c>
      <c r="R6848" s="4">
        <v>454.19</v>
      </c>
      <c r="S6848" s="2">
        <f>R6848/O6848</f>
        <v>0.252833444667112</v>
      </c>
    </row>
    <row r="6849" spans="1:19" x14ac:dyDescent="0.3">
      <c r="A6849" s="6">
        <v>7146</v>
      </c>
      <c r="B6849" t="s">
        <v>8234</v>
      </c>
      <c r="C6849" s="11">
        <v>45377</v>
      </c>
      <c r="D6849" s="1" t="str">
        <f t="shared" si="339"/>
        <v>2024</v>
      </c>
      <c r="E6849" s="12" t="str">
        <f t="shared" si="340"/>
        <v>March</v>
      </c>
      <c r="F6849" t="s">
        <v>29</v>
      </c>
      <c r="G6849" t="s">
        <v>9662</v>
      </c>
      <c r="H6849" t="s">
        <v>37</v>
      </c>
      <c r="I6849" t="s">
        <v>19</v>
      </c>
      <c r="J6849" t="s">
        <v>32</v>
      </c>
      <c r="K6849" s="6">
        <v>2</v>
      </c>
      <c r="L6849" s="6" t="str">
        <f t="shared" si="338"/>
        <v>Small</v>
      </c>
      <c r="M6849" s="7">
        <v>799</v>
      </c>
      <c r="N6849" s="2">
        <v>0</v>
      </c>
      <c r="O6849" s="3">
        <v>1598</v>
      </c>
      <c r="P6849" s="3">
        <f>O6849/K6849</f>
        <v>799</v>
      </c>
      <c r="Q6849" s="3">
        <f>R6849/M6849</f>
        <v>0.39613266583229034</v>
      </c>
      <c r="R6849" s="4">
        <v>316.51</v>
      </c>
      <c r="S6849" s="2">
        <f>R6849/O6849</f>
        <v>0.19806633291614517</v>
      </c>
    </row>
    <row r="6850" spans="1:19" x14ac:dyDescent="0.3">
      <c r="A6850" s="6">
        <v>7147</v>
      </c>
      <c r="B6850" t="s">
        <v>8235</v>
      </c>
      <c r="C6850" s="11">
        <v>45390</v>
      </c>
      <c r="D6850" s="1" t="str">
        <f t="shared" si="339"/>
        <v>2024</v>
      </c>
      <c r="E6850" s="12" t="str">
        <f t="shared" si="340"/>
        <v>April</v>
      </c>
      <c r="F6850" t="s">
        <v>14</v>
      </c>
      <c r="G6850" t="s">
        <v>9662</v>
      </c>
      <c r="H6850" t="s">
        <v>24</v>
      </c>
      <c r="I6850" t="s">
        <v>19</v>
      </c>
      <c r="J6850" t="s">
        <v>25</v>
      </c>
      <c r="K6850" s="6">
        <v>3</v>
      </c>
      <c r="L6850" s="6" t="str">
        <f t="shared" si="338"/>
        <v>Small</v>
      </c>
      <c r="M6850" s="7">
        <v>199</v>
      </c>
      <c r="N6850" s="2">
        <v>0.05</v>
      </c>
      <c r="O6850" s="3">
        <v>567.15</v>
      </c>
      <c r="P6850" s="3">
        <f>O6850/K6850</f>
        <v>189.04999999999998</v>
      </c>
      <c r="Q6850" s="3">
        <f>R6850/M6850</f>
        <v>0.47236180904522612</v>
      </c>
      <c r="R6850" s="4">
        <v>94</v>
      </c>
      <c r="S6850" s="2">
        <f>R6850/O6850</f>
        <v>0.16574098562990391</v>
      </c>
    </row>
    <row r="6851" spans="1:19" x14ac:dyDescent="0.3">
      <c r="A6851" s="6">
        <v>7148</v>
      </c>
      <c r="B6851" t="s">
        <v>8236</v>
      </c>
      <c r="C6851" s="11">
        <v>45701</v>
      </c>
      <c r="D6851" s="1" t="str">
        <f t="shared" si="339"/>
        <v>2025</v>
      </c>
      <c r="E6851" s="12" t="str">
        <f t="shared" si="340"/>
        <v>February</v>
      </c>
      <c r="F6851" t="s">
        <v>40</v>
      </c>
      <c r="G6851" t="s">
        <v>8237</v>
      </c>
      <c r="H6851" t="s">
        <v>15</v>
      </c>
      <c r="I6851" t="s">
        <v>19</v>
      </c>
      <c r="J6851" t="s">
        <v>42</v>
      </c>
      <c r="K6851" s="6">
        <v>6</v>
      </c>
      <c r="L6851" s="6" t="str">
        <f t="shared" ref="L6851:L6914" si="341">IF(K6851&lt;4,"Small", IF(K6851&lt;7,"Midium", IF(K6851&lt;=10,"Large")))</f>
        <v>Midium</v>
      </c>
      <c r="M6851" s="7">
        <v>799</v>
      </c>
      <c r="N6851" s="2">
        <v>0.05</v>
      </c>
      <c r="O6851" s="3">
        <v>4554.3</v>
      </c>
      <c r="P6851" s="3">
        <f>O6851/K6851</f>
        <v>759.05000000000007</v>
      </c>
      <c r="Q6851" s="3">
        <f>R6851/M6851</f>
        <v>0.85657071339173962</v>
      </c>
      <c r="R6851" s="4">
        <v>684.4</v>
      </c>
      <c r="S6851" s="2">
        <f>R6851/O6851</f>
        <v>0.15027556375293677</v>
      </c>
    </row>
    <row r="6852" spans="1:19" x14ac:dyDescent="0.3">
      <c r="A6852" s="6">
        <v>7149</v>
      </c>
      <c r="B6852" t="s">
        <v>8238</v>
      </c>
      <c r="C6852" s="11">
        <v>45995</v>
      </c>
      <c r="D6852" s="1" t="str">
        <f t="shared" si="339"/>
        <v>2025</v>
      </c>
      <c r="E6852" s="12" t="str">
        <f t="shared" si="340"/>
        <v>December</v>
      </c>
      <c r="F6852" t="s">
        <v>14</v>
      </c>
      <c r="G6852" t="s">
        <v>9662</v>
      </c>
      <c r="H6852" t="s">
        <v>24</v>
      </c>
      <c r="I6852" t="s">
        <v>19</v>
      </c>
      <c r="J6852" t="s">
        <v>20</v>
      </c>
      <c r="K6852" s="6">
        <v>10</v>
      </c>
      <c r="L6852" s="6" t="str">
        <f t="shared" si="341"/>
        <v>Large</v>
      </c>
      <c r="M6852" s="7">
        <v>999</v>
      </c>
      <c r="N6852" s="2">
        <v>0</v>
      </c>
      <c r="O6852" s="3">
        <v>9990</v>
      </c>
      <c r="P6852" s="3">
        <f>O6852/K6852</f>
        <v>999</v>
      </c>
      <c r="Q6852" s="3">
        <f>R6852/M6852</f>
        <v>2.2224024024024023</v>
      </c>
      <c r="R6852" s="4">
        <v>2220.1799999999998</v>
      </c>
      <c r="S6852" s="2">
        <f>R6852/O6852</f>
        <v>0.22224024024024022</v>
      </c>
    </row>
    <row r="6853" spans="1:19" x14ac:dyDescent="0.3">
      <c r="A6853" s="6">
        <v>7150</v>
      </c>
      <c r="B6853" t="s">
        <v>8239</v>
      </c>
      <c r="C6853" s="11">
        <v>45823</v>
      </c>
      <c r="D6853" s="1" t="str">
        <f t="shared" si="339"/>
        <v>2025</v>
      </c>
      <c r="E6853" s="12" t="str">
        <f t="shared" si="340"/>
        <v>June</v>
      </c>
      <c r="F6853" t="s">
        <v>40</v>
      </c>
      <c r="G6853" t="s">
        <v>9662</v>
      </c>
      <c r="H6853" t="s">
        <v>37</v>
      </c>
      <c r="I6853" t="s">
        <v>19</v>
      </c>
      <c r="J6853" t="s">
        <v>42</v>
      </c>
      <c r="K6853" s="6">
        <v>5</v>
      </c>
      <c r="L6853" s="6" t="str">
        <f t="shared" si="341"/>
        <v>Midium</v>
      </c>
      <c r="M6853" s="7">
        <v>999</v>
      </c>
      <c r="N6853" s="2">
        <v>0</v>
      </c>
      <c r="O6853" s="3">
        <v>4995</v>
      </c>
      <c r="P6853" s="3">
        <f>O6853/K6853</f>
        <v>999</v>
      </c>
      <c r="Q6853" s="3">
        <f>R6853/M6853</f>
        <v>0.44648648648648653</v>
      </c>
      <c r="R6853" s="4">
        <v>446.04</v>
      </c>
      <c r="S6853" s="2">
        <f>R6853/O6853</f>
        <v>8.9297297297297296E-2</v>
      </c>
    </row>
    <row r="6854" spans="1:19" x14ac:dyDescent="0.3">
      <c r="A6854" s="6">
        <v>7151</v>
      </c>
      <c r="B6854" t="s">
        <v>8240</v>
      </c>
      <c r="C6854" s="11">
        <v>45358</v>
      </c>
      <c r="D6854" s="1" t="str">
        <f t="shared" si="339"/>
        <v>2024</v>
      </c>
      <c r="E6854" s="12" t="str">
        <f t="shared" si="340"/>
        <v>March</v>
      </c>
      <c r="F6854" t="s">
        <v>14</v>
      </c>
      <c r="G6854" t="s">
        <v>9662</v>
      </c>
      <c r="H6854" t="s">
        <v>24</v>
      </c>
      <c r="I6854" t="s">
        <v>19</v>
      </c>
      <c r="J6854" t="s">
        <v>42</v>
      </c>
      <c r="K6854" s="6">
        <v>8</v>
      </c>
      <c r="L6854" s="6" t="str">
        <f t="shared" si="341"/>
        <v>Large</v>
      </c>
      <c r="M6854" s="7">
        <v>199</v>
      </c>
      <c r="N6854" s="2">
        <v>0.1</v>
      </c>
      <c r="O6854" s="3">
        <v>1432.8</v>
      </c>
      <c r="P6854" s="3">
        <f>O6854/K6854</f>
        <v>179.1</v>
      </c>
      <c r="Q6854" s="3">
        <f>R6854/M6854</f>
        <v>1.0641708542713568</v>
      </c>
      <c r="R6854" s="4">
        <v>211.77</v>
      </c>
      <c r="S6854" s="2">
        <f>R6854/O6854</f>
        <v>0.14780150753768845</v>
      </c>
    </row>
    <row r="6855" spans="1:19" x14ac:dyDescent="0.3">
      <c r="A6855" s="6">
        <v>7152</v>
      </c>
      <c r="B6855" t="s">
        <v>8241</v>
      </c>
      <c r="C6855" s="11">
        <v>45481</v>
      </c>
      <c r="D6855" s="1" t="str">
        <f t="shared" si="339"/>
        <v>2024</v>
      </c>
      <c r="E6855" s="12" t="str">
        <f t="shared" si="340"/>
        <v>July</v>
      </c>
      <c r="F6855" t="s">
        <v>40</v>
      </c>
      <c r="G6855" t="s">
        <v>9662</v>
      </c>
      <c r="H6855" t="s">
        <v>15</v>
      </c>
      <c r="I6855" t="s">
        <v>19</v>
      </c>
      <c r="J6855" t="s">
        <v>25</v>
      </c>
      <c r="K6855" s="6">
        <v>2</v>
      </c>
      <c r="L6855" s="6" t="str">
        <f t="shared" si="341"/>
        <v>Small</v>
      </c>
      <c r="M6855" s="7">
        <v>299</v>
      </c>
      <c r="N6855" s="2">
        <v>0.1</v>
      </c>
      <c r="O6855" s="3">
        <v>538.20000000000005</v>
      </c>
      <c r="P6855" s="3">
        <f>O6855/K6855</f>
        <v>269.10000000000002</v>
      </c>
      <c r="Q6855" s="3">
        <f>R6855/M6855</f>
        <v>0.25785953177257526</v>
      </c>
      <c r="R6855" s="4">
        <v>77.099999999999994</v>
      </c>
      <c r="S6855" s="2">
        <f>R6855/O6855</f>
        <v>0.14325529542920845</v>
      </c>
    </row>
    <row r="6856" spans="1:19" x14ac:dyDescent="0.3">
      <c r="A6856" s="6">
        <v>7153</v>
      </c>
      <c r="B6856" t="s">
        <v>8242</v>
      </c>
      <c r="C6856" s="11">
        <v>45608</v>
      </c>
      <c r="D6856" s="1" t="str">
        <f t="shared" si="339"/>
        <v>2024</v>
      </c>
      <c r="E6856" s="12" t="str">
        <f t="shared" si="340"/>
        <v>November</v>
      </c>
      <c r="F6856" t="s">
        <v>22</v>
      </c>
      <c r="G6856" t="s">
        <v>9662</v>
      </c>
      <c r="H6856" t="s">
        <v>24</v>
      </c>
      <c r="I6856" t="s">
        <v>27</v>
      </c>
      <c r="J6856" t="s">
        <v>47</v>
      </c>
      <c r="K6856" s="6">
        <v>9</v>
      </c>
      <c r="L6856" s="6" t="str">
        <f t="shared" si="341"/>
        <v>Large</v>
      </c>
      <c r="M6856" s="7">
        <v>499</v>
      </c>
      <c r="N6856" s="2">
        <v>0.1</v>
      </c>
      <c r="O6856" s="3">
        <v>4041.9</v>
      </c>
      <c r="P6856" s="3">
        <f>O6856/K6856</f>
        <v>449.1</v>
      </c>
      <c r="Q6856" s="3">
        <f>R6856/M6856</f>
        <v>2.3907615230460921</v>
      </c>
      <c r="R6856" s="4">
        <v>1192.99</v>
      </c>
      <c r="S6856" s="2">
        <f>R6856/O6856</f>
        <v>0.29515574358593732</v>
      </c>
    </row>
    <row r="6857" spans="1:19" x14ac:dyDescent="0.3">
      <c r="A6857" s="6">
        <v>7154</v>
      </c>
      <c r="B6857" t="s">
        <v>8243</v>
      </c>
      <c r="C6857" s="11">
        <v>45331</v>
      </c>
      <c r="D6857" s="1" t="str">
        <f t="shared" si="339"/>
        <v>2024</v>
      </c>
      <c r="E6857" s="12" t="str">
        <f t="shared" si="340"/>
        <v>February</v>
      </c>
      <c r="F6857" t="s">
        <v>14</v>
      </c>
      <c r="G6857" t="s">
        <v>3777</v>
      </c>
      <c r="H6857" t="s">
        <v>24</v>
      </c>
      <c r="I6857" t="s">
        <v>19</v>
      </c>
      <c r="J6857" t="s">
        <v>32</v>
      </c>
      <c r="K6857" s="6">
        <v>8</v>
      </c>
      <c r="L6857" s="6" t="str">
        <f t="shared" si="341"/>
        <v>Large</v>
      </c>
      <c r="M6857" s="7">
        <v>199</v>
      </c>
      <c r="N6857" s="2">
        <v>0.05</v>
      </c>
      <c r="O6857" s="3">
        <v>1512.4</v>
      </c>
      <c r="P6857" s="3">
        <f>O6857/K6857</f>
        <v>189.05</v>
      </c>
      <c r="Q6857" s="3">
        <f>R6857/M6857</f>
        <v>0.62919597989949749</v>
      </c>
      <c r="R6857" s="4">
        <v>125.21</v>
      </c>
      <c r="S6857" s="2">
        <f>R6857/O6857</f>
        <v>8.2788944723618085E-2</v>
      </c>
    </row>
    <row r="6858" spans="1:19" x14ac:dyDescent="0.3">
      <c r="A6858" s="6">
        <v>7155</v>
      </c>
      <c r="B6858" t="s">
        <v>8244</v>
      </c>
      <c r="C6858" s="11">
        <v>45347</v>
      </c>
      <c r="D6858" s="1" t="str">
        <f t="shared" si="339"/>
        <v>2024</v>
      </c>
      <c r="E6858" s="12" t="str">
        <f t="shared" si="340"/>
        <v>February</v>
      </c>
      <c r="F6858" t="s">
        <v>14</v>
      </c>
      <c r="G6858" t="s">
        <v>9662</v>
      </c>
      <c r="H6858" t="s">
        <v>37</v>
      </c>
      <c r="I6858" t="s">
        <v>19</v>
      </c>
      <c r="J6858" t="s">
        <v>20</v>
      </c>
      <c r="K6858" s="6">
        <v>8</v>
      </c>
      <c r="L6858" s="6" t="str">
        <f t="shared" si="341"/>
        <v>Large</v>
      </c>
      <c r="M6858" s="7">
        <v>99</v>
      </c>
      <c r="N6858" s="2">
        <v>0.15</v>
      </c>
      <c r="O6858" s="3">
        <v>673.2</v>
      </c>
      <c r="P6858" s="3">
        <f>O6858/K6858</f>
        <v>84.15</v>
      </c>
      <c r="Q6858" s="3">
        <f>R6858/M6858</f>
        <v>1.542121212121212</v>
      </c>
      <c r="R6858" s="4">
        <v>152.66999999999999</v>
      </c>
      <c r="S6858" s="2">
        <f>R6858/O6858</f>
        <v>0.22678253119429587</v>
      </c>
    </row>
    <row r="6859" spans="1:19" x14ac:dyDescent="0.3">
      <c r="A6859" s="6">
        <v>7156</v>
      </c>
      <c r="B6859" t="s">
        <v>8245</v>
      </c>
      <c r="C6859" s="11">
        <v>45449</v>
      </c>
      <c r="D6859" s="1" t="str">
        <f t="shared" si="339"/>
        <v>2024</v>
      </c>
      <c r="E6859" s="12" t="str">
        <f t="shared" si="340"/>
        <v>June</v>
      </c>
      <c r="F6859" t="s">
        <v>40</v>
      </c>
      <c r="G6859" t="s">
        <v>9662</v>
      </c>
      <c r="H6859" t="s">
        <v>37</v>
      </c>
      <c r="I6859" t="s">
        <v>19</v>
      </c>
      <c r="J6859" t="s">
        <v>25</v>
      </c>
      <c r="K6859" s="6">
        <v>7</v>
      </c>
      <c r="L6859" s="6" t="str">
        <f t="shared" si="341"/>
        <v>Large</v>
      </c>
      <c r="M6859" s="7">
        <v>799</v>
      </c>
      <c r="N6859" s="2">
        <v>0</v>
      </c>
      <c r="O6859" s="3">
        <v>5593</v>
      </c>
      <c r="P6859" s="3">
        <f>O6859/K6859</f>
        <v>799</v>
      </c>
      <c r="Q6859" s="3">
        <f>R6859/M6859</f>
        <v>1.5468460575719651</v>
      </c>
      <c r="R6859" s="4">
        <v>1235.93</v>
      </c>
      <c r="S6859" s="2">
        <f>R6859/O6859</f>
        <v>0.22097800822456642</v>
      </c>
    </row>
    <row r="6860" spans="1:19" x14ac:dyDescent="0.3">
      <c r="A6860" s="6">
        <v>7157</v>
      </c>
      <c r="B6860" t="s">
        <v>8246</v>
      </c>
      <c r="C6860" s="11">
        <v>45501</v>
      </c>
      <c r="D6860" s="1" t="str">
        <f t="shared" si="339"/>
        <v>2024</v>
      </c>
      <c r="E6860" s="12" t="str">
        <f t="shared" si="340"/>
        <v>July</v>
      </c>
      <c r="F6860" t="s">
        <v>14</v>
      </c>
      <c r="G6860" t="s">
        <v>8247</v>
      </c>
      <c r="H6860" t="s">
        <v>15</v>
      </c>
      <c r="I6860" t="s">
        <v>19</v>
      </c>
      <c r="J6860" t="s">
        <v>42</v>
      </c>
      <c r="K6860" s="6">
        <v>8</v>
      </c>
      <c r="L6860" s="6" t="str">
        <f t="shared" si="341"/>
        <v>Large</v>
      </c>
      <c r="M6860" s="7">
        <v>99</v>
      </c>
      <c r="N6860" s="2">
        <v>0.1</v>
      </c>
      <c r="O6860" s="3">
        <v>712.8</v>
      </c>
      <c r="P6860" s="3">
        <f>O6860/K6860</f>
        <v>89.1</v>
      </c>
      <c r="Q6860" s="3">
        <f>R6860/M6860</f>
        <v>0.80595959595959599</v>
      </c>
      <c r="R6860" s="4">
        <v>79.790000000000006</v>
      </c>
      <c r="S6860" s="2">
        <f>R6860/O6860</f>
        <v>0.11193883277216612</v>
      </c>
    </row>
    <row r="6861" spans="1:19" x14ac:dyDescent="0.3">
      <c r="A6861" s="6">
        <v>7158</v>
      </c>
      <c r="B6861" t="s">
        <v>8248</v>
      </c>
      <c r="C6861" s="11">
        <v>45756</v>
      </c>
      <c r="D6861" s="1" t="str">
        <f t="shared" si="339"/>
        <v>2025</v>
      </c>
      <c r="E6861" s="12" t="str">
        <f t="shared" si="340"/>
        <v>April</v>
      </c>
      <c r="F6861" t="s">
        <v>29</v>
      </c>
      <c r="G6861" t="s">
        <v>2749</v>
      </c>
      <c r="H6861" t="s">
        <v>15</v>
      </c>
      <c r="I6861" t="s">
        <v>27</v>
      </c>
      <c r="J6861" t="s">
        <v>47</v>
      </c>
      <c r="K6861" s="6">
        <v>9</v>
      </c>
      <c r="L6861" s="6" t="str">
        <f t="shared" si="341"/>
        <v>Large</v>
      </c>
      <c r="M6861" s="7">
        <v>299</v>
      </c>
      <c r="N6861" s="2">
        <v>0.1</v>
      </c>
      <c r="O6861" s="3">
        <v>2421.9</v>
      </c>
      <c r="P6861" s="3">
        <f>O6861/K6861</f>
        <v>269.10000000000002</v>
      </c>
      <c r="Q6861" s="3">
        <f>R6861/M6861</f>
        <v>0.76234113712374585</v>
      </c>
      <c r="R6861" s="4">
        <v>227.94</v>
      </c>
      <c r="S6861" s="2">
        <f>R6861/O6861</f>
        <v>9.4116189768363681E-2</v>
      </c>
    </row>
    <row r="6862" spans="1:19" x14ac:dyDescent="0.3">
      <c r="A6862" s="6">
        <v>7159</v>
      </c>
      <c r="B6862" t="s">
        <v>8249</v>
      </c>
      <c r="C6862" s="11">
        <v>45601</v>
      </c>
      <c r="D6862" s="1" t="str">
        <f t="shared" si="339"/>
        <v>2024</v>
      </c>
      <c r="E6862" s="12" t="str">
        <f t="shared" si="340"/>
        <v>November</v>
      </c>
      <c r="F6862" t="s">
        <v>40</v>
      </c>
      <c r="G6862" t="s">
        <v>6337</v>
      </c>
      <c r="H6862" t="s">
        <v>24</v>
      </c>
      <c r="I6862" t="s">
        <v>16</v>
      </c>
      <c r="J6862" t="s">
        <v>38</v>
      </c>
      <c r="K6862" s="6">
        <v>4</v>
      </c>
      <c r="L6862" s="6" t="str">
        <f t="shared" si="341"/>
        <v>Midium</v>
      </c>
      <c r="M6862" s="7">
        <v>199</v>
      </c>
      <c r="N6862" s="2">
        <v>0.1</v>
      </c>
      <c r="O6862" s="3">
        <v>716.4</v>
      </c>
      <c r="P6862" s="3">
        <f>O6862/K6862</f>
        <v>179.1</v>
      </c>
      <c r="Q6862" s="3">
        <f>R6862/M6862</f>
        <v>0.26110552763819095</v>
      </c>
      <c r="R6862" s="4">
        <v>51.96</v>
      </c>
      <c r="S6862" s="2">
        <f>R6862/O6862</f>
        <v>7.2529313232830822E-2</v>
      </c>
    </row>
    <row r="6863" spans="1:19" x14ac:dyDescent="0.3">
      <c r="A6863" s="6">
        <v>7160</v>
      </c>
      <c r="B6863" t="s">
        <v>8250</v>
      </c>
      <c r="C6863" s="11">
        <v>45306</v>
      </c>
      <c r="D6863" s="1" t="str">
        <f t="shared" si="339"/>
        <v>2024</v>
      </c>
      <c r="E6863" s="12" t="str">
        <f t="shared" si="340"/>
        <v>January</v>
      </c>
      <c r="F6863" t="s">
        <v>40</v>
      </c>
      <c r="G6863" t="s">
        <v>9662</v>
      </c>
      <c r="H6863" t="s">
        <v>24</v>
      </c>
      <c r="I6863" t="s">
        <v>19</v>
      </c>
      <c r="J6863" t="s">
        <v>42</v>
      </c>
      <c r="K6863" s="6">
        <v>8</v>
      </c>
      <c r="L6863" s="6" t="str">
        <f t="shared" si="341"/>
        <v>Large</v>
      </c>
      <c r="M6863" s="7">
        <v>149</v>
      </c>
      <c r="N6863" s="2">
        <v>0.05</v>
      </c>
      <c r="O6863" s="3">
        <v>1132.4000000000001</v>
      </c>
      <c r="P6863" s="3">
        <f>O6863/K6863</f>
        <v>141.55000000000001</v>
      </c>
      <c r="Q6863" s="3">
        <f>R6863/M6863</f>
        <v>0.41597315436241611</v>
      </c>
      <c r="R6863" s="4">
        <v>61.98</v>
      </c>
      <c r="S6863" s="2">
        <f>R6863/O6863</f>
        <v>5.4733309784528429E-2</v>
      </c>
    </row>
    <row r="6864" spans="1:19" x14ac:dyDescent="0.3">
      <c r="A6864" s="6">
        <v>7161</v>
      </c>
      <c r="B6864" t="s">
        <v>8251</v>
      </c>
      <c r="C6864" s="11">
        <v>45477</v>
      </c>
      <c r="D6864" s="1" t="str">
        <f t="shared" si="339"/>
        <v>2024</v>
      </c>
      <c r="E6864" s="12" t="str">
        <f t="shared" si="340"/>
        <v>July</v>
      </c>
      <c r="F6864" t="s">
        <v>29</v>
      </c>
      <c r="G6864" t="s">
        <v>4042</v>
      </c>
      <c r="H6864" t="s">
        <v>15</v>
      </c>
      <c r="I6864" t="s">
        <v>27</v>
      </c>
      <c r="J6864" t="s">
        <v>47</v>
      </c>
      <c r="K6864" s="6">
        <v>8</v>
      </c>
      <c r="L6864" s="6" t="str">
        <f t="shared" si="341"/>
        <v>Large</v>
      </c>
      <c r="M6864" s="7">
        <v>149</v>
      </c>
      <c r="N6864" s="2">
        <v>0.15</v>
      </c>
      <c r="O6864" s="3">
        <v>1013.2</v>
      </c>
      <c r="P6864" s="3">
        <f>O6864/K6864</f>
        <v>126.65</v>
      </c>
      <c r="Q6864" s="3">
        <f>R6864/M6864</f>
        <v>1.9091946308724834</v>
      </c>
      <c r="R6864" s="4">
        <v>284.47000000000003</v>
      </c>
      <c r="S6864" s="2">
        <f>R6864/O6864</f>
        <v>0.28076391630477698</v>
      </c>
    </row>
    <row r="6865" spans="1:19" x14ac:dyDescent="0.3">
      <c r="A6865" s="6">
        <v>7162</v>
      </c>
      <c r="B6865" t="s">
        <v>8252</v>
      </c>
      <c r="C6865" s="11">
        <v>45762</v>
      </c>
      <c r="D6865" s="1" t="str">
        <f t="shared" si="339"/>
        <v>2025</v>
      </c>
      <c r="E6865" s="12" t="str">
        <f t="shared" si="340"/>
        <v>April</v>
      </c>
      <c r="F6865" t="s">
        <v>14</v>
      </c>
      <c r="G6865" t="s">
        <v>9662</v>
      </c>
      <c r="H6865" t="s">
        <v>37</v>
      </c>
      <c r="I6865" t="s">
        <v>19</v>
      </c>
      <c r="J6865" t="s">
        <v>42</v>
      </c>
      <c r="K6865" s="6">
        <v>9</v>
      </c>
      <c r="L6865" s="6" t="str">
        <f t="shared" si="341"/>
        <v>Large</v>
      </c>
      <c r="M6865" s="7">
        <v>99</v>
      </c>
      <c r="N6865" s="2">
        <v>0</v>
      </c>
      <c r="O6865" s="3">
        <v>891</v>
      </c>
      <c r="P6865" s="3">
        <f>O6865/K6865</f>
        <v>99</v>
      </c>
      <c r="Q6865" s="3">
        <f>R6865/M6865</f>
        <v>1.1053535353535355</v>
      </c>
      <c r="R6865" s="4">
        <v>109.43</v>
      </c>
      <c r="S6865" s="2">
        <f>R6865/O6865</f>
        <v>0.12281705948372616</v>
      </c>
    </row>
    <row r="6866" spans="1:19" x14ac:dyDescent="0.3">
      <c r="A6866" s="6">
        <v>7163</v>
      </c>
      <c r="B6866" t="s">
        <v>8253</v>
      </c>
      <c r="C6866" s="11">
        <v>45621</v>
      </c>
      <c r="D6866" s="1" t="str">
        <f t="shared" si="339"/>
        <v>2024</v>
      </c>
      <c r="E6866" s="12" t="str">
        <f t="shared" si="340"/>
        <v>November</v>
      </c>
      <c r="F6866" t="s">
        <v>29</v>
      </c>
      <c r="G6866" t="s">
        <v>8254</v>
      </c>
      <c r="H6866" t="s">
        <v>24</v>
      </c>
      <c r="I6866" t="s">
        <v>19</v>
      </c>
      <c r="J6866" t="s">
        <v>20</v>
      </c>
      <c r="K6866" s="6">
        <v>1</v>
      </c>
      <c r="L6866" s="6" t="str">
        <f t="shared" si="341"/>
        <v>Small</v>
      </c>
      <c r="M6866" s="7">
        <v>149</v>
      </c>
      <c r="N6866" s="2">
        <v>0.15</v>
      </c>
      <c r="O6866" s="3">
        <v>126.65</v>
      </c>
      <c r="P6866" s="3">
        <f>O6866/K6866</f>
        <v>126.65</v>
      </c>
      <c r="Q6866" s="3">
        <f>R6866/M6866</f>
        <v>0.22201342281879194</v>
      </c>
      <c r="R6866" s="4">
        <v>33.08</v>
      </c>
      <c r="S6866" s="2">
        <f>R6866/O6866</f>
        <v>0.26119226213975522</v>
      </c>
    </row>
    <row r="6867" spans="1:19" x14ac:dyDescent="0.3">
      <c r="A6867" s="6">
        <v>7164</v>
      </c>
      <c r="B6867" t="s">
        <v>8255</v>
      </c>
      <c r="C6867" s="11">
        <v>45713</v>
      </c>
      <c r="D6867" s="1" t="str">
        <f t="shared" si="339"/>
        <v>2025</v>
      </c>
      <c r="E6867" s="12" t="str">
        <f t="shared" si="340"/>
        <v>February</v>
      </c>
      <c r="F6867" t="s">
        <v>29</v>
      </c>
      <c r="G6867" t="s">
        <v>2139</v>
      </c>
      <c r="H6867" t="s">
        <v>37</v>
      </c>
      <c r="I6867" t="s">
        <v>19</v>
      </c>
      <c r="J6867" t="s">
        <v>42</v>
      </c>
      <c r="K6867" s="6">
        <v>6</v>
      </c>
      <c r="L6867" s="6" t="str">
        <f t="shared" si="341"/>
        <v>Midium</v>
      </c>
      <c r="M6867" s="7">
        <v>299</v>
      </c>
      <c r="N6867" s="2">
        <v>0.1</v>
      </c>
      <c r="O6867" s="3">
        <v>1614.6</v>
      </c>
      <c r="P6867" s="3">
        <f>O6867/K6867</f>
        <v>269.09999999999997</v>
      </c>
      <c r="Q6867" s="3">
        <f>R6867/M6867</f>
        <v>0.67913043478260871</v>
      </c>
      <c r="R6867" s="4">
        <v>203.06</v>
      </c>
      <c r="S6867" s="2">
        <f>R6867/O6867</f>
        <v>0.12576489533011273</v>
      </c>
    </row>
    <row r="6868" spans="1:19" x14ac:dyDescent="0.3">
      <c r="A6868" s="6">
        <v>7165</v>
      </c>
      <c r="B6868" t="s">
        <v>8256</v>
      </c>
      <c r="C6868" s="11">
        <v>45625</v>
      </c>
      <c r="D6868" s="1" t="str">
        <f t="shared" si="339"/>
        <v>2024</v>
      </c>
      <c r="E6868" s="12" t="str">
        <f t="shared" si="340"/>
        <v>November</v>
      </c>
      <c r="F6868" t="s">
        <v>22</v>
      </c>
      <c r="G6868" t="s">
        <v>9662</v>
      </c>
      <c r="H6868" t="s">
        <v>24</v>
      </c>
      <c r="I6868" t="s">
        <v>16</v>
      </c>
      <c r="J6868" t="s">
        <v>38</v>
      </c>
      <c r="K6868" s="6">
        <v>9</v>
      </c>
      <c r="L6868" s="6" t="str">
        <f t="shared" si="341"/>
        <v>Large</v>
      </c>
      <c r="M6868" s="7">
        <v>149</v>
      </c>
      <c r="N6868" s="2">
        <v>0.15</v>
      </c>
      <c r="O6868" s="3">
        <v>1139.8499999999999</v>
      </c>
      <c r="P6868" s="3">
        <f>O6868/K6868</f>
        <v>126.64999999999999</v>
      </c>
      <c r="Q6868" s="3">
        <f>R6868/M6868</f>
        <v>2.0059731543624162</v>
      </c>
      <c r="R6868" s="4">
        <v>298.89</v>
      </c>
      <c r="S6868" s="2">
        <f>R6868/O6868</f>
        <v>0.26221871298855115</v>
      </c>
    </row>
    <row r="6869" spans="1:19" x14ac:dyDescent="0.3">
      <c r="A6869" s="6">
        <v>7166</v>
      </c>
      <c r="B6869" t="s">
        <v>8257</v>
      </c>
      <c r="C6869" s="11">
        <v>45533</v>
      </c>
      <c r="D6869" s="1" t="str">
        <f t="shared" si="339"/>
        <v>2024</v>
      </c>
      <c r="E6869" s="12" t="str">
        <f t="shared" si="340"/>
        <v>August</v>
      </c>
      <c r="F6869" t="s">
        <v>14</v>
      </c>
      <c r="G6869" t="s">
        <v>9662</v>
      </c>
      <c r="H6869" t="s">
        <v>24</v>
      </c>
      <c r="I6869" t="s">
        <v>27</v>
      </c>
      <c r="J6869" t="s">
        <v>17</v>
      </c>
      <c r="K6869" s="6">
        <v>8</v>
      </c>
      <c r="L6869" s="6" t="str">
        <f t="shared" si="341"/>
        <v>Large</v>
      </c>
      <c r="M6869" s="7">
        <v>299</v>
      </c>
      <c r="N6869" s="2">
        <v>0.15</v>
      </c>
      <c r="O6869" s="3">
        <v>2033.2</v>
      </c>
      <c r="P6869" s="3">
        <f>O6869/K6869</f>
        <v>254.15</v>
      </c>
      <c r="Q6869" s="3">
        <f>R6869/M6869</f>
        <v>0.968361204013378</v>
      </c>
      <c r="R6869" s="4">
        <v>289.54000000000002</v>
      </c>
      <c r="S6869" s="2">
        <f>R6869/O6869</f>
        <v>0.14240605941373205</v>
      </c>
    </row>
    <row r="6870" spans="1:19" x14ac:dyDescent="0.3">
      <c r="A6870" s="6">
        <v>7167</v>
      </c>
      <c r="B6870" t="s">
        <v>8258</v>
      </c>
      <c r="C6870" s="11">
        <v>45945</v>
      </c>
      <c r="D6870" s="1" t="str">
        <f t="shared" si="339"/>
        <v>2025</v>
      </c>
      <c r="E6870" s="12" t="str">
        <f t="shared" si="340"/>
        <v>October</v>
      </c>
      <c r="F6870" t="s">
        <v>29</v>
      </c>
      <c r="G6870" t="s">
        <v>9662</v>
      </c>
      <c r="H6870" t="s">
        <v>15</v>
      </c>
      <c r="I6870" t="s">
        <v>16</v>
      </c>
      <c r="J6870" t="s">
        <v>34</v>
      </c>
      <c r="K6870" s="6">
        <v>10</v>
      </c>
      <c r="L6870" s="6" t="str">
        <f t="shared" si="341"/>
        <v>Large</v>
      </c>
      <c r="M6870" s="7">
        <v>299</v>
      </c>
      <c r="N6870" s="2">
        <v>0.15</v>
      </c>
      <c r="O6870" s="3">
        <v>2541.5</v>
      </c>
      <c r="P6870" s="3">
        <f>O6870/K6870</f>
        <v>254.15</v>
      </c>
      <c r="Q6870" s="3">
        <f>R6870/M6870</f>
        <v>1.5058528428093645</v>
      </c>
      <c r="R6870" s="4">
        <v>450.25</v>
      </c>
      <c r="S6870" s="2">
        <f>R6870/O6870</f>
        <v>0.17715915797757231</v>
      </c>
    </row>
    <row r="6871" spans="1:19" x14ac:dyDescent="0.3">
      <c r="A6871" s="6">
        <v>7168</v>
      </c>
      <c r="B6871" t="s">
        <v>8259</v>
      </c>
      <c r="C6871" s="11">
        <v>45439</v>
      </c>
      <c r="D6871" s="1" t="str">
        <f t="shared" si="339"/>
        <v>2024</v>
      </c>
      <c r="E6871" s="12" t="str">
        <f t="shared" si="340"/>
        <v>May</v>
      </c>
      <c r="F6871" t="s">
        <v>14</v>
      </c>
      <c r="G6871" t="s">
        <v>9662</v>
      </c>
      <c r="H6871" t="s">
        <v>24</v>
      </c>
      <c r="I6871" t="s">
        <v>19</v>
      </c>
      <c r="J6871" t="s">
        <v>20</v>
      </c>
      <c r="K6871" s="6">
        <v>7</v>
      </c>
      <c r="L6871" s="6" t="str">
        <f t="shared" si="341"/>
        <v>Large</v>
      </c>
      <c r="M6871" s="7">
        <v>499</v>
      </c>
      <c r="N6871" s="2">
        <v>0.15</v>
      </c>
      <c r="O6871" s="3">
        <v>2969.05</v>
      </c>
      <c r="P6871" s="3">
        <f>O6871/K6871</f>
        <v>424.15000000000003</v>
      </c>
      <c r="Q6871" s="3">
        <f>R6871/M6871</f>
        <v>0.81767535070140274</v>
      </c>
      <c r="R6871" s="4">
        <v>408.02</v>
      </c>
      <c r="S6871" s="2">
        <f>R6871/O6871</f>
        <v>0.13742442868931137</v>
      </c>
    </row>
    <row r="6872" spans="1:19" x14ac:dyDescent="0.3">
      <c r="A6872" s="6">
        <v>7169</v>
      </c>
      <c r="B6872" t="s">
        <v>8260</v>
      </c>
      <c r="C6872" s="11">
        <v>45820</v>
      </c>
      <c r="D6872" s="1" t="str">
        <f t="shared" si="339"/>
        <v>2025</v>
      </c>
      <c r="E6872" s="12" t="str">
        <f t="shared" si="340"/>
        <v>June</v>
      </c>
      <c r="F6872" t="s">
        <v>14</v>
      </c>
      <c r="G6872" t="s">
        <v>8261</v>
      </c>
      <c r="H6872" t="s">
        <v>24</v>
      </c>
      <c r="I6872" t="s">
        <v>19</v>
      </c>
      <c r="J6872" t="s">
        <v>25</v>
      </c>
      <c r="K6872" s="6">
        <v>4</v>
      </c>
      <c r="L6872" s="6" t="str">
        <f t="shared" si="341"/>
        <v>Midium</v>
      </c>
      <c r="M6872" s="7">
        <v>799</v>
      </c>
      <c r="N6872" s="2">
        <v>0</v>
      </c>
      <c r="O6872" s="3">
        <v>3196</v>
      </c>
      <c r="P6872" s="3">
        <f>O6872/K6872</f>
        <v>799</v>
      </c>
      <c r="Q6872" s="3">
        <f>R6872/M6872</f>
        <v>0.29690863579474341</v>
      </c>
      <c r="R6872" s="4">
        <v>237.23</v>
      </c>
      <c r="S6872" s="2">
        <f>R6872/O6872</f>
        <v>7.4227158948685854E-2</v>
      </c>
    </row>
    <row r="6873" spans="1:19" x14ac:dyDescent="0.3">
      <c r="A6873" s="6">
        <v>7170</v>
      </c>
      <c r="B6873" t="s">
        <v>8262</v>
      </c>
      <c r="C6873" s="11">
        <v>45612</v>
      </c>
      <c r="D6873" s="1" t="str">
        <f t="shared" ref="D6873:D6932" si="342">TEXT(C6873, "yyyy")</f>
        <v>2024</v>
      </c>
      <c r="E6873" s="12" t="str">
        <f t="shared" ref="E6873:E6932" si="343">TEXT(C6873, "mmmm")</f>
        <v>November</v>
      </c>
      <c r="F6873" t="s">
        <v>14</v>
      </c>
      <c r="G6873" t="s">
        <v>1026</v>
      </c>
      <c r="H6873" t="s">
        <v>37</v>
      </c>
      <c r="I6873" t="s">
        <v>16</v>
      </c>
      <c r="J6873" t="s">
        <v>38</v>
      </c>
      <c r="K6873" s="6">
        <v>2</v>
      </c>
      <c r="L6873" s="6" t="str">
        <f t="shared" si="341"/>
        <v>Small</v>
      </c>
      <c r="M6873" s="7">
        <v>799</v>
      </c>
      <c r="N6873" s="2">
        <v>0.15</v>
      </c>
      <c r="O6873" s="3">
        <v>1358.3</v>
      </c>
      <c r="P6873" s="3">
        <f>O6873/K6873</f>
        <v>679.15</v>
      </c>
      <c r="Q6873" s="3">
        <f>R6873/M6873</f>
        <v>0.27128911138923656</v>
      </c>
      <c r="R6873" s="4">
        <v>216.76</v>
      </c>
      <c r="S6873" s="2">
        <f>R6873/O6873</f>
        <v>0.15958183022896266</v>
      </c>
    </row>
    <row r="6874" spans="1:19" x14ac:dyDescent="0.3">
      <c r="A6874" s="6">
        <v>7171</v>
      </c>
      <c r="B6874" t="s">
        <v>8263</v>
      </c>
      <c r="C6874" s="11">
        <v>45398</v>
      </c>
      <c r="D6874" s="1" t="str">
        <f t="shared" si="342"/>
        <v>2024</v>
      </c>
      <c r="E6874" s="12" t="str">
        <f t="shared" si="343"/>
        <v>April</v>
      </c>
      <c r="F6874" t="s">
        <v>29</v>
      </c>
      <c r="G6874" t="s">
        <v>6752</v>
      </c>
      <c r="H6874" t="s">
        <v>15</v>
      </c>
      <c r="I6874" t="s">
        <v>19</v>
      </c>
      <c r="J6874" t="s">
        <v>20</v>
      </c>
      <c r="K6874" s="6">
        <v>3</v>
      </c>
      <c r="L6874" s="6" t="str">
        <f t="shared" si="341"/>
        <v>Small</v>
      </c>
      <c r="M6874" s="7">
        <v>999</v>
      </c>
      <c r="N6874" s="2">
        <v>0</v>
      </c>
      <c r="O6874" s="3">
        <v>2997</v>
      </c>
      <c r="P6874" s="3">
        <f>O6874/K6874</f>
        <v>999</v>
      </c>
      <c r="Q6874" s="3">
        <f>R6874/M6874</f>
        <v>0.43688688688688687</v>
      </c>
      <c r="R6874" s="4">
        <v>436.45</v>
      </c>
      <c r="S6874" s="2">
        <f>R6874/O6874</f>
        <v>0.14562896229562897</v>
      </c>
    </row>
    <row r="6875" spans="1:19" x14ac:dyDescent="0.3">
      <c r="A6875" s="6">
        <v>7172</v>
      </c>
      <c r="B6875" t="s">
        <v>8264</v>
      </c>
      <c r="C6875" s="11">
        <v>45783</v>
      </c>
      <c r="D6875" s="1" t="str">
        <f t="shared" si="342"/>
        <v>2025</v>
      </c>
      <c r="E6875" s="12" t="str">
        <f t="shared" si="343"/>
        <v>May</v>
      </c>
      <c r="F6875" t="s">
        <v>40</v>
      </c>
      <c r="G6875" t="s">
        <v>9662</v>
      </c>
      <c r="H6875" t="s">
        <v>37</v>
      </c>
      <c r="I6875" t="s">
        <v>16</v>
      </c>
      <c r="J6875" t="s">
        <v>34</v>
      </c>
      <c r="K6875" s="6">
        <v>7</v>
      </c>
      <c r="L6875" s="6" t="str">
        <f t="shared" si="341"/>
        <v>Large</v>
      </c>
      <c r="M6875" s="7">
        <v>499</v>
      </c>
      <c r="N6875" s="2">
        <v>0.1</v>
      </c>
      <c r="O6875" s="3">
        <v>3143.7</v>
      </c>
      <c r="P6875" s="3">
        <f>O6875/K6875</f>
        <v>449.09999999999997</v>
      </c>
      <c r="Q6875" s="3">
        <f>R6875/M6875</f>
        <v>1.4620040080160319</v>
      </c>
      <c r="R6875" s="4">
        <v>729.54</v>
      </c>
      <c r="S6875" s="2">
        <f>R6875/O6875</f>
        <v>0.23206412825651304</v>
      </c>
    </row>
    <row r="6876" spans="1:19" x14ac:dyDescent="0.3">
      <c r="A6876" s="6">
        <v>7173</v>
      </c>
      <c r="B6876" t="s">
        <v>8265</v>
      </c>
      <c r="C6876" s="11">
        <v>45661</v>
      </c>
      <c r="D6876" s="1" t="str">
        <f t="shared" si="342"/>
        <v>2025</v>
      </c>
      <c r="E6876" s="12" t="str">
        <f t="shared" si="343"/>
        <v>January</v>
      </c>
      <c r="F6876" t="s">
        <v>14</v>
      </c>
      <c r="G6876" t="s">
        <v>5805</v>
      </c>
      <c r="H6876" t="s">
        <v>24</v>
      </c>
      <c r="I6876" t="s">
        <v>16</v>
      </c>
      <c r="J6876" t="s">
        <v>34</v>
      </c>
      <c r="K6876" s="6">
        <v>9</v>
      </c>
      <c r="L6876" s="6" t="str">
        <f t="shared" si="341"/>
        <v>Large</v>
      </c>
      <c r="M6876" s="7">
        <v>199</v>
      </c>
      <c r="N6876" s="2">
        <v>0.1</v>
      </c>
      <c r="O6876" s="3">
        <v>1611.9</v>
      </c>
      <c r="P6876" s="3">
        <f>O6876/K6876</f>
        <v>179.10000000000002</v>
      </c>
      <c r="Q6876" s="3">
        <f>R6876/M6876</f>
        <v>1.2109547738693467</v>
      </c>
      <c r="R6876" s="4">
        <v>240.98</v>
      </c>
      <c r="S6876" s="2">
        <f>R6876/O6876</f>
        <v>0.149500589366586</v>
      </c>
    </row>
    <row r="6877" spans="1:19" x14ac:dyDescent="0.3">
      <c r="A6877" s="6">
        <v>7174</v>
      </c>
      <c r="B6877" t="s">
        <v>8266</v>
      </c>
      <c r="C6877" s="11">
        <v>45359</v>
      </c>
      <c r="D6877" s="1" t="str">
        <f t="shared" si="342"/>
        <v>2024</v>
      </c>
      <c r="E6877" s="12" t="str">
        <f t="shared" si="343"/>
        <v>March</v>
      </c>
      <c r="F6877" t="s">
        <v>29</v>
      </c>
      <c r="G6877" t="s">
        <v>9662</v>
      </c>
      <c r="H6877" t="s">
        <v>37</v>
      </c>
      <c r="I6877" t="s">
        <v>27</v>
      </c>
      <c r="J6877" t="s">
        <v>47</v>
      </c>
      <c r="K6877" s="6">
        <v>4</v>
      </c>
      <c r="L6877" s="6" t="str">
        <f t="shared" si="341"/>
        <v>Midium</v>
      </c>
      <c r="M6877" s="7">
        <v>499</v>
      </c>
      <c r="N6877" s="2">
        <v>0</v>
      </c>
      <c r="O6877" s="3">
        <v>1996</v>
      </c>
      <c r="P6877" s="3">
        <f>O6877/K6877</f>
        <v>499</v>
      </c>
      <c r="Q6877" s="3">
        <f>R6877/M6877</f>
        <v>0.88312625250500998</v>
      </c>
      <c r="R6877" s="4">
        <v>440.68</v>
      </c>
      <c r="S6877" s="2">
        <f>R6877/O6877</f>
        <v>0.22078156312625249</v>
      </c>
    </row>
    <row r="6878" spans="1:19" x14ac:dyDescent="0.3">
      <c r="A6878" s="6">
        <v>7175</v>
      </c>
      <c r="B6878" t="s">
        <v>8267</v>
      </c>
      <c r="C6878" s="11">
        <v>45311</v>
      </c>
      <c r="D6878" s="1" t="str">
        <f t="shared" si="342"/>
        <v>2024</v>
      </c>
      <c r="E6878" s="12" t="str">
        <f t="shared" si="343"/>
        <v>January</v>
      </c>
      <c r="F6878" t="s">
        <v>22</v>
      </c>
      <c r="G6878" t="s">
        <v>3705</v>
      </c>
      <c r="H6878" t="s">
        <v>24</v>
      </c>
      <c r="I6878" t="s">
        <v>19</v>
      </c>
      <c r="J6878" t="s">
        <v>25</v>
      </c>
      <c r="K6878" s="6">
        <v>9</v>
      </c>
      <c r="L6878" s="6" t="str">
        <f t="shared" si="341"/>
        <v>Large</v>
      </c>
      <c r="M6878" s="7">
        <v>799</v>
      </c>
      <c r="N6878" s="2">
        <v>0.1</v>
      </c>
      <c r="O6878" s="3">
        <v>6471.9</v>
      </c>
      <c r="P6878" s="3">
        <f>O6878/K6878</f>
        <v>719.09999999999991</v>
      </c>
      <c r="Q6878" s="3">
        <f>R6878/M6878</f>
        <v>1.5814017521902377</v>
      </c>
      <c r="R6878" s="4">
        <v>1263.54</v>
      </c>
      <c r="S6878" s="2">
        <f>R6878/O6878</f>
        <v>0.195234784221017</v>
      </c>
    </row>
    <row r="6879" spans="1:19" x14ac:dyDescent="0.3">
      <c r="A6879" s="6">
        <v>7176</v>
      </c>
      <c r="B6879" t="s">
        <v>8268</v>
      </c>
      <c r="C6879" s="11">
        <v>45338</v>
      </c>
      <c r="D6879" s="1" t="str">
        <f t="shared" si="342"/>
        <v>2024</v>
      </c>
      <c r="E6879" s="12" t="str">
        <f t="shared" si="343"/>
        <v>February</v>
      </c>
      <c r="F6879" t="s">
        <v>40</v>
      </c>
      <c r="G6879" t="s">
        <v>9662</v>
      </c>
      <c r="H6879" t="s">
        <v>15</v>
      </c>
      <c r="I6879" t="s">
        <v>19</v>
      </c>
      <c r="J6879" t="s">
        <v>42</v>
      </c>
      <c r="K6879" s="6">
        <v>8</v>
      </c>
      <c r="L6879" s="6" t="str">
        <f t="shared" si="341"/>
        <v>Large</v>
      </c>
      <c r="M6879" s="7">
        <v>199</v>
      </c>
      <c r="N6879" s="2">
        <v>0</v>
      </c>
      <c r="O6879" s="3">
        <v>1592</v>
      </c>
      <c r="P6879" s="3">
        <f>O6879/K6879</f>
        <v>199</v>
      </c>
      <c r="Q6879" s="3">
        <f>R6879/M6879</f>
        <v>1.2479899497487437</v>
      </c>
      <c r="R6879" s="4">
        <v>248.35</v>
      </c>
      <c r="S6879" s="2">
        <f>R6879/O6879</f>
        <v>0.15599874371859296</v>
      </c>
    </row>
    <row r="6880" spans="1:19" x14ac:dyDescent="0.3">
      <c r="A6880" s="6">
        <v>7177</v>
      </c>
      <c r="B6880" t="s">
        <v>8269</v>
      </c>
      <c r="C6880" s="11">
        <v>45300</v>
      </c>
      <c r="D6880" s="1" t="str">
        <f t="shared" si="342"/>
        <v>2024</v>
      </c>
      <c r="E6880" s="12" t="str">
        <f t="shared" si="343"/>
        <v>January</v>
      </c>
      <c r="F6880" t="s">
        <v>40</v>
      </c>
      <c r="G6880" t="s">
        <v>9662</v>
      </c>
      <c r="H6880" t="s">
        <v>15</v>
      </c>
      <c r="I6880" t="s">
        <v>16</v>
      </c>
      <c r="J6880" t="s">
        <v>38</v>
      </c>
      <c r="K6880" s="6">
        <v>9</v>
      </c>
      <c r="L6880" s="6" t="str">
        <f t="shared" si="341"/>
        <v>Large</v>
      </c>
      <c r="M6880" s="7">
        <v>199</v>
      </c>
      <c r="N6880" s="2">
        <v>0</v>
      </c>
      <c r="O6880" s="3">
        <v>1791</v>
      </c>
      <c r="P6880" s="3">
        <f>O6880/K6880</f>
        <v>199</v>
      </c>
      <c r="Q6880" s="3">
        <f>R6880/M6880</f>
        <v>2.2522110552763821</v>
      </c>
      <c r="R6880" s="4">
        <v>448.19</v>
      </c>
      <c r="S6880" s="2">
        <f>R6880/O6880</f>
        <v>0.25024567280848686</v>
      </c>
    </row>
    <row r="6881" spans="1:19" x14ac:dyDescent="0.3">
      <c r="A6881" s="6">
        <v>7178</v>
      </c>
      <c r="B6881" t="s">
        <v>8270</v>
      </c>
      <c r="C6881" s="11">
        <v>45551</v>
      </c>
      <c r="D6881" s="1" t="str">
        <f t="shared" si="342"/>
        <v>2024</v>
      </c>
      <c r="E6881" s="12" t="str">
        <f t="shared" si="343"/>
        <v>September</v>
      </c>
      <c r="F6881" t="s">
        <v>40</v>
      </c>
      <c r="G6881" t="s">
        <v>1692</v>
      </c>
      <c r="H6881" t="s">
        <v>37</v>
      </c>
      <c r="I6881" t="s">
        <v>19</v>
      </c>
      <c r="J6881" t="s">
        <v>42</v>
      </c>
      <c r="K6881" s="6">
        <v>10</v>
      </c>
      <c r="L6881" s="6" t="str">
        <f t="shared" si="341"/>
        <v>Large</v>
      </c>
      <c r="M6881" s="7">
        <v>999</v>
      </c>
      <c r="N6881" s="2">
        <v>0.1</v>
      </c>
      <c r="O6881" s="3">
        <v>8991</v>
      </c>
      <c r="P6881" s="3">
        <f>O6881/K6881</f>
        <v>899.1</v>
      </c>
      <c r="Q6881" s="3">
        <f>R6881/M6881</f>
        <v>2.4202702702702701</v>
      </c>
      <c r="R6881" s="4">
        <v>2417.85</v>
      </c>
      <c r="S6881" s="2">
        <f>R6881/O6881</f>
        <v>0.26891891891891889</v>
      </c>
    </row>
    <row r="6882" spans="1:19" x14ac:dyDescent="0.3">
      <c r="A6882" s="6">
        <v>7179</v>
      </c>
      <c r="B6882" t="s">
        <v>8271</v>
      </c>
      <c r="C6882" s="11">
        <v>45741</v>
      </c>
      <c r="D6882" s="1" t="str">
        <f t="shared" si="342"/>
        <v>2025</v>
      </c>
      <c r="E6882" s="12" t="str">
        <f t="shared" si="343"/>
        <v>March</v>
      </c>
      <c r="F6882" t="s">
        <v>29</v>
      </c>
      <c r="G6882" t="s">
        <v>9662</v>
      </c>
      <c r="H6882" t="s">
        <v>37</v>
      </c>
      <c r="I6882" t="s">
        <v>16</v>
      </c>
      <c r="J6882" t="s">
        <v>38</v>
      </c>
      <c r="K6882" s="6">
        <v>10</v>
      </c>
      <c r="L6882" s="6" t="str">
        <f t="shared" si="341"/>
        <v>Large</v>
      </c>
      <c r="M6882" s="7">
        <v>199</v>
      </c>
      <c r="N6882" s="2">
        <v>0.15</v>
      </c>
      <c r="O6882" s="3">
        <v>1691.5</v>
      </c>
      <c r="P6882" s="3">
        <f>O6882/K6882</f>
        <v>169.15</v>
      </c>
      <c r="Q6882" s="3">
        <f>R6882/M6882</f>
        <v>2.5076381909547738</v>
      </c>
      <c r="R6882" s="4">
        <v>499.02</v>
      </c>
      <c r="S6882" s="2">
        <f>R6882/O6882</f>
        <v>0.29501625775938517</v>
      </c>
    </row>
    <row r="6883" spans="1:19" x14ac:dyDescent="0.3">
      <c r="A6883" s="6">
        <v>7181</v>
      </c>
      <c r="B6883" t="s">
        <v>8273</v>
      </c>
      <c r="C6883" s="11">
        <v>45554</v>
      </c>
      <c r="D6883" s="1" t="str">
        <f t="shared" si="342"/>
        <v>2024</v>
      </c>
      <c r="E6883" s="12" t="str">
        <f t="shared" si="343"/>
        <v>September</v>
      </c>
      <c r="F6883" t="s">
        <v>29</v>
      </c>
      <c r="G6883" t="s">
        <v>5486</v>
      </c>
      <c r="H6883" t="s">
        <v>24</v>
      </c>
      <c r="I6883" t="s">
        <v>19</v>
      </c>
      <c r="J6883" t="s">
        <v>20</v>
      </c>
      <c r="K6883" s="6">
        <v>6</v>
      </c>
      <c r="L6883" s="6" t="str">
        <f t="shared" si="341"/>
        <v>Midium</v>
      </c>
      <c r="M6883" s="7">
        <v>99</v>
      </c>
      <c r="N6883" s="2">
        <v>0.15</v>
      </c>
      <c r="O6883" s="3">
        <v>504.9</v>
      </c>
      <c r="P6883" s="3">
        <f>O6883/K6883</f>
        <v>84.149999999999991</v>
      </c>
      <c r="Q6883" s="3">
        <f>R6883/M6883</f>
        <v>0.95878787878787886</v>
      </c>
      <c r="R6883" s="4">
        <v>94.92</v>
      </c>
      <c r="S6883" s="2">
        <f>R6883/O6883</f>
        <v>0.18799762329174094</v>
      </c>
    </row>
    <row r="6884" spans="1:19" x14ac:dyDescent="0.3">
      <c r="A6884" s="6">
        <v>7182</v>
      </c>
      <c r="B6884" t="s">
        <v>8274</v>
      </c>
      <c r="C6884" s="11">
        <v>45366</v>
      </c>
      <c r="D6884" s="1" t="str">
        <f t="shared" si="342"/>
        <v>2024</v>
      </c>
      <c r="E6884" s="12" t="str">
        <f t="shared" si="343"/>
        <v>March</v>
      </c>
      <c r="F6884" t="s">
        <v>14</v>
      </c>
      <c r="G6884" t="s">
        <v>9662</v>
      </c>
      <c r="H6884" t="s">
        <v>24</v>
      </c>
      <c r="I6884" t="s">
        <v>16</v>
      </c>
      <c r="J6884" t="s">
        <v>38</v>
      </c>
      <c r="K6884" s="6">
        <v>2</v>
      </c>
      <c r="L6884" s="6" t="str">
        <f t="shared" si="341"/>
        <v>Small</v>
      </c>
      <c r="M6884" s="7">
        <v>499</v>
      </c>
      <c r="N6884" s="2">
        <v>0.15</v>
      </c>
      <c r="O6884" s="3">
        <v>848.3</v>
      </c>
      <c r="P6884" s="3">
        <f>O6884/K6884</f>
        <v>424.15</v>
      </c>
      <c r="Q6884" s="3">
        <f>R6884/M6884</f>
        <v>0.28713426853707413</v>
      </c>
      <c r="R6884" s="4">
        <v>143.28</v>
      </c>
      <c r="S6884" s="2">
        <f>R6884/O6884</f>
        <v>0.16890251090416128</v>
      </c>
    </row>
    <row r="6885" spans="1:19" x14ac:dyDescent="0.3">
      <c r="A6885" s="6">
        <v>7183</v>
      </c>
      <c r="B6885" t="s">
        <v>8275</v>
      </c>
      <c r="C6885" s="11">
        <v>45375</v>
      </c>
      <c r="D6885" s="1" t="str">
        <f t="shared" si="342"/>
        <v>2024</v>
      </c>
      <c r="E6885" s="12" t="str">
        <f t="shared" si="343"/>
        <v>March</v>
      </c>
      <c r="F6885" t="s">
        <v>29</v>
      </c>
      <c r="G6885" t="s">
        <v>9662</v>
      </c>
      <c r="H6885" t="s">
        <v>15</v>
      </c>
      <c r="I6885" t="s">
        <v>16</v>
      </c>
      <c r="J6885" t="s">
        <v>34</v>
      </c>
      <c r="K6885" s="6">
        <v>9</v>
      </c>
      <c r="L6885" s="6" t="str">
        <f t="shared" si="341"/>
        <v>Large</v>
      </c>
      <c r="M6885" s="7">
        <v>149</v>
      </c>
      <c r="N6885" s="2">
        <v>0</v>
      </c>
      <c r="O6885" s="3">
        <v>1341</v>
      </c>
      <c r="P6885" s="3">
        <f>O6885/K6885</f>
        <v>149</v>
      </c>
      <c r="Q6885" s="3">
        <f>R6885/M6885</f>
        <v>0.51959731543624166</v>
      </c>
      <c r="R6885" s="4">
        <v>77.42</v>
      </c>
      <c r="S6885" s="2">
        <f>R6885/O6885</f>
        <v>5.7733035048471291E-2</v>
      </c>
    </row>
    <row r="6886" spans="1:19" x14ac:dyDescent="0.3">
      <c r="A6886" s="6">
        <v>7184</v>
      </c>
      <c r="B6886" t="s">
        <v>8276</v>
      </c>
      <c r="C6886" s="11">
        <v>46019</v>
      </c>
      <c r="D6886" s="1" t="str">
        <f t="shared" si="342"/>
        <v>2025</v>
      </c>
      <c r="E6886" s="12" t="str">
        <f t="shared" si="343"/>
        <v>December</v>
      </c>
      <c r="F6886" t="s">
        <v>40</v>
      </c>
      <c r="G6886" t="s">
        <v>8277</v>
      </c>
      <c r="H6886" t="s">
        <v>15</v>
      </c>
      <c r="I6886" t="s">
        <v>27</v>
      </c>
      <c r="J6886" t="s">
        <v>47</v>
      </c>
      <c r="K6886" s="6">
        <v>8</v>
      </c>
      <c r="L6886" s="6" t="str">
        <f t="shared" si="341"/>
        <v>Large</v>
      </c>
      <c r="M6886" s="7">
        <v>499</v>
      </c>
      <c r="N6886" s="2">
        <v>0.1</v>
      </c>
      <c r="O6886" s="3">
        <v>3592.8</v>
      </c>
      <c r="P6886" s="3">
        <f>O6886/K6886</f>
        <v>449.1</v>
      </c>
      <c r="Q6886" s="3">
        <f>R6886/M6886</f>
        <v>1.0111422845691382</v>
      </c>
      <c r="R6886" s="4">
        <v>504.56</v>
      </c>
      <c r="S6886" s="2">
        <f>R6886/O6886</f>
        <v>0.1404364284123803</v>
      </c>
    </row>
    <row r="6887" spans="1:19" x14ac:dyDescent="0.3">
      <c r="A6887" s="6">
        <v>7185</v>
      </c>
      <c r="B6887" t="s">
        <v>8278</v>
      </c>
      <c r="C6887" s="11">
        <v>45441</v>
      </c>
      <c r="D6887" s="1" t="str">
        <f t="shared" si="342"/>
        <v>2024</v>
      </c>
      <c r="E6887" s="12" t="str">
        <f t="shared" si="343"/>
        <v>May</v>
      </c>
      <c r="F6887" t="s">
        <v>29</v>
      </c>
      <c r="G6887" t="s">
        <v>9662</v>
      </c>
      <c r="H6887" t="s">
        <v>37</v>
      </c>
      <c r="I6887" t="s">
        <v>19</v>
      </c>
      <c r="J6887" t="s">
        <v>42</v>
      </c>
      <c r="K6887" s="6">
        <v>1</v>
      </c>
      <c r="L6887" s="6" t="str">
        <f t="shared" si="341"/>
        <v>Small</v>
      </c>
      <c r="M6887" s="7">
        <v>299</v>
      </c>
      <c r="N6887" s="2">
        <v>0</v>
      </c>
      <c r="O6887" s="3">
        <v>299</v>
      </c>
      <c r="P6887" s="3">
        <f>O6887/K6887</f>
        <v>299</v>
      </c>
      <c r="Q6887" s="3">
        <f>R6887/M6887</f>
        <v>0.28742474916387961</v>
      </c>
      <c r="R6887" s="4">
        <v>85.94</v>
      </c>
      <c r="S6887" s="2">
        <f>R6887/O6887</f>
        <v>0.28742474916387961</v>
      </c>
    </row>
    <row r="6888" spans="1:19" x14ac:dyDescent="0.3">
      <c r="A6888" s="6">
        <v>7186</v>
      </c>
      <c r="B6888" t="s">
        <v>8279</v>
      </c>
      <c r="C6888" s="11">
        <v>45561</v>
      </c>
      <c r="D6888" s="1" t="str">
        <f t="shared" si="342"/>
        <v>2024</v>
      </c>
      <c r="E6888" s="12" t="str">
        <f t="shared" si="343"/>
        <v>September</v>
      </c>
      <c r="F6888" t="s">
        <v>29</v>
      </c>
      <c r="G6888" t="s">
        <v>9662</v>
      </c>
      <c r="H6888" t="s">
        <v>37</v>
      </c>
      <c r="I6888" t="s">
        <v>16</v>
      </c>
      <c r="J6888" t="s">
        <v>38</v>
      </c>
      <c r="K6888" s="6">
        <v>8</v>
      </c>
      <c r="L6888" s="6" t="str">
        <f t="shared" si="341"/>
        <v>Large</v>
      </c>
      <c r="M6888" s="7">
        <v>99</v>
      </c>
      <c r="N6888" s="2">
        <v>0.1</v>
      </c>
      <c r="O6888" s="3">
        <v>712.8</v>
      </c>
      <c r="P6888" s="3">
        <f>O6888/K6888</f>
        <v>89.1</v>
      </c>
      <c r="Q6888" s="3">
        <f>R6888/M6888</f>
        <v>0.74848484848484842</v>
      </c>
      <c r="R6888" s="4">
        <v>74.099999999999994</v>
      </c>
      <c r="S6888" s="2">
        <f>R6888/O6888</f>
        <v>0.10395622895622895</v>
      </c>
    </row>
    <row r="6889" spans="1:19" x14ac:dyDescent="0.3">
      <c r="A6889" s="6">
        <v>7188</v>
      </c>
      <c r="B6889" t="s">
        <v>8280</v>
      </c>
      <c r="C6889" s="11">
        <v>45913</v>
      </c>
      <c r="D6889" s="1" t="str">
        <f t="shared" si="342"/>
        <v>2025</v>
      </c>
      <c r="E6889" s="12" t="str">
        <f t="shared" si="343"/>
        <v>September</v>
      </c>
      <c r="F6889" t="s">
        <v>14</v>
      </c>
      <c r="G6889" t="s">
        <v>4049</v>
      </c>
      <c r="H6889" t="s">
        <v>15</v>
      </c>
      <c r="I6889" t="s">
        <v>19</v>
      </c>
      <c r="J6889" t="s">
        <v>25</v>
      </c>
      <c r="K6889" s="6">
        <v>3</v>
      </c>
      <c r="L6889" s="6" t="str">
        <f t="shared" si="341"/>
        <v>Small</v>
      </c>
      <c r="M6889" s="7">
        <v>799</v>
      </c>
      <c r="N6889" s="2">
        <v>0.1</v>
      </c>
      <c r="O6889" s="3">
        <v>2157.3000000000002</v>
      </c>
      <c r="P6889" s="3">
        <f>O6889/K6889</f>
        <v>719.1</v>
      </c>
      <c r="Q6889" s="3">
        <f>R6889/M6889</f>
        <v>0.29690863579474341</v>
      </c>
      <c r="R6889" s="4">
        <v>237.23</v>
      </c>
      <c r="S6889" s="2">
        <f>R6889/O6889</f>
        <v>0.10996616140546052</v>
      </c>
    </row>
    <row r="6890" spans="1:19" x14ac:dyDescent="0.3">
      <c r="A6890" s="6">
        <v>7189</v>
      </c>
      <c r="B6890" t="s">
        <v>8281</v>
      </c>
      <c r="C6890" s="11">
        <v>45341</v>
      </c>
      <c r="D6890" s="1" t="str">
        <f t="shared" si="342"/>
        <v>2024</v>
      </c>
      <c r="E6890" s="12" t="str">
        <f t="shared" si="343"/>
        <v>February</v>
      </c>
      <c r="F6890" t="s">
        <v>14</v>
      </c>
      <c r="G6890" t="s">
        <v>9662</v>
      </c>
      <c r="H6890" t="s">
        <v>15</v>
      </c>
      <c r="I6890" t="s">
        <v>19</v>
      </c>
      <c r="J6890" t="s">
        <v>20</v>
      </c>
      <c r="K6890" s="6">
        <v>9</v>
      </c>
      <c r="L6890" s="6" t="str">
        <f t="shared" si="341"/>
        <v>Large</v>
      </c>
      <c r="M6890" s="7">
        <v>499</v>
      </c>
      <c r="N6890" s="2">
        <v>0.1</v>
      </c>
      <c r="O6890" s="3">
        <v>4041.9</v>
      </c>
      <c r="P6890" s="3">
        <f>O6890/K6890</f>
        <v>449.1</v>
      </c>
      <c r="Q6890" s="3">
        <f>R6890/M6890</f>
        <v>0.93729458917835662</v>
      </c>
      <c r="R6890" s="4">
        <v>467.71</v>
      </c>
      <c r="S6890" s="2">
        <f>R6890/O6890</f>
        <v>0.11571538138004403</v>
      </c>
    </row>
    <row r="6891" spans="1:19" x14ac:dyDescent="0.3">
      <c r="A6891" s="6">
        <v>7190</v>
      </c>
      <c r="B6891" t="s">
        <v>8282</v>
      </c>
      <c r="C6891" s="11">
        <v>45573</v>
      </c>
      <c r="D6891" s="1" t="str">
        <f t="shared" si="342"/>
        <v>2024</v>
      </c>
      <c r="E6891" s="12" t="str">
        <f t="shared" si="343"/>
        <v>October</v>
      </c>
      <c r="F6891" t="s">
        <v>29</v>
      </c>
      <c r="G6891" t="s">
        <v>9662</v>
      </c>
      <c r="H6891" t="s">
        <v>37</v>
      </c>
      <c r="I6891" t="s">
        <v>19</v>
      </c>
      <c r="J6891" t="s">
        <v>25</v>
      </c>
      <c r="K6891" s="6">
        <v>4</v>
      </c>
      <c r="L6891" s="6" t="str">
        <f t="shared" si="341"/>
        <v>Midium</v>
      </c>
      <c r="M6891" s="7">
        <v>199</v>
      </c>
      <c r="N6891" s="2">
        <v>0</v>
      </c>
      <c r="O6891" s="3">
        <v>796</v>
      </c>
      <c r="P6891" s="3">
        <f>O6891/K6891</f>
        <v>199</v>
      </c>
      <c r="Q6891" s="3">
        <f>R6891/M6891</f>
        <v>0.96934673366834179</v>
      </c>
      <c r="R6891" s="4">
        <v>192.9</v>
      </c>
      <c r="S6891" s="2">
        <f>R6891/O6891</f>
        <v>0.24233668341708545</v>
      </c>
    </row>
    <row r="6892" spans="1:19" x14ac:dyDescent="0.3">
      <c r="A6892" s="6">
        <v>7191</v>
      </c>
      <c r="B6892" t="s">
        <v>8283</v>
      </c>
      <c r="C6892" s="11">
        <v>45326</v>
      </c>
      <c r="D6892" s="1" t="str">
        <f t="shared" si="342"/>
        <v>2024</v>
      </c>
      <c r="E6892" s="12" t="str">
        <f t="shared" si="343"/>
        <v>February</v>
      </c>
      <c r="F6892" t="s">
        <v>29</v>
      </c>
      <c r="G6892" t="s">
        <v>9662</v>
      </c>
      <c r="H6892" t="s">
        <v>15</v>
      </c>
      <c r="I6892" t="s">
        <v>27</v>
      </c>
      <c r="J6892" t="s">
        <v>47</v>
      </c>
      <c r="K6892" s="6">
        <v>5</v>
      </c>
      <c r="L6892" s="6" t="str">
        <f t="shared" si="341"/>
        <v>Midium</v>
      </c>
      <c r="M6892" s="7">
        <v>799</v>
      </c>
      <c r="N6892" s="2">
        <v>0</v>
      </c>
      <c r="O6892" s="3">
        <v>3995</v>
      </c>
      <c r="P6892" s="3">
        <f>O6892/K6892</f>
        <v>799</v>
      </c>
      <c r="Q6892" s="3">
        <f>R6892/M6892</f>
        <v>1.1106758448060075</v>
      </c>
      <c r="R6892" s="4">
        <v>887.43</v>
      </c>
      <c r="S6892" s="2">
        <f>R6892/O6892</f>
        <v>0.2221351689612015</v>
      </c>
    </row>
    <row r="6893" spans="1:19" x14ac:dyDescent="0.3">
      <c r="A6893" s="6">
        <v>7192</v>
      </c>
      <c r="B6893" t="s">
        <v>8284</v>
      </c>
      <c r="C6893" s="11">
        <v>45861</v>
      </c>
      <c r="D6893" s="1" t="str">
        <f t="shared" si="342"/>
        <v>2025</v>
      </c>
      <c r="E6893" s="12" t="str">
        <f t="shared" si="343"/>
        <v>July</v>
      </c>
      <c r="F6893" t="s">
        <v>40</v>
      </c>
      <c r="G6893" t="s">
        <v>9662</v>
      </c>
      <c r="H6893" t="s">
        <v>24</v>
      </c>
      <c r="I6893" t="s">
        <v>19</v>
      </c>
      <c r="J6893" t="s">
        <v>32</v>
      </c>
      <c r="K6893" s="6">
        <v>1</v>
      </c>
      <c r="L6893" s="6" t="str">
        <f t="shared" si="341"/>
        <v>Small</v>
      </c>
      <c r="M6893" s="7">
        <v>99</v>
      </c>
      <c r="N6893" s="2">
        <v>0</v>
      </c>
      <c r="O6893" s="3">
        <v>99</v>
      </c>
      <c r="P6893" s="3">
        <f>O6893/K6893</f>
        <v>99</v>
      </c>
      <c r="Q6893" s="3">
        <f>R6893/M6893</f>
        <v>0.13808080808080808</v>
      </c>
      <c r="R6893" s="4">
        <v>13.67</v>
      </c>
      <c r="S6893" s="2">
        <f>R6893/O6893</f>
        <v>0.13808080808080808</v>
      </c>
    </row>
    <row r="6894" spans="1:19" x14ac:dyDescent="0.3">
      <c r="A6894" s="6">
        <v>7193</v>
      </c>
      <c r="B6894" t="s">
        <v>8285</v>
      </c>
      <c r="C6894" s="11">
        <v>45409</v>
      </c>
      <c r="D6894" s="1" t="str">
        <f t="shared" si="342"/>
        <v>2024</v>
      </c>
      <c r="E6894" s="12" t="str">
        <f t="shared" si="343"/>
        <v>April</v>
      </c>
      <c r="F6894" t="s">
        <v>14</v>
      </c>
      <c r="G6894" t="s">
        <v>9662</v>
      </c>
      <c r="H6894" t="s">
        <v>24</v>
      </c>
      <c r="I6894" t="s">
        <v>19</v>
      </c>
      <c r="J6894" t="s">
        <v>25</v>
      </c>
      <c r="K6894" s="6">
        <v>9</v>
      </c>
      <c r="L6894" s="6" t="str">
        <f t="shared" si="341"/>
        <v>Large</v>
      </c>
      <c r="M6894" s="7">
        <v>149</v>
      </c>
      <c r="N6894" s="2">
        <v>0</v>
      </c>
      <c r="O6894" s="3">
        <v>1341</v>
      </c>
      <c r="P6894" s="3">
        <f>O6894/K6894</f>
        <v>149</v>
      </c>
      <c r="Q6894" s="3">
        <f>R6894/M6894</f>
        <v>1.872281879194631</v>
      </c>
      <c r="R6894" s="4">
        <v>278.97000000000003</v>
      </c>
      <c r="S6894" s="2">
        <f>R6894/O6894</f>
        <v>0.20803131991051457</v>
      </c>
    </row>
    <row r="6895" spans="1:19" x14ac:dyDescent="0.3">
      <c r="A6895" s="6">
        <v>7194</v>
      </c>
      <c r="B6895" t="s">
        <v>8286</v>
      </c>
      <c r="C6895" s="11">
        <v>45821</v>
      </c>
      <c r="D6895" s="1" t="str">
        <f t="shared" si="342"/>
        <v>2025</v>
      </c>
      <c r="E6895" s="12" t="str">
        <f t="shared" si="343"/>
        <v>June</v>
      </c>
      <c r="F6895" t="s">
        <v>22</v>
      </c>
      <c r="G6895" t="s">
        <v>2521</v>
      </c>
      <c r="H6895" t="s">
        <v>24</v>
      </c>
      <c r="I6895" t="s">
        <v>19</v>
      </c>
      <c r="J6895" t="s">
        <v>25</v>
      </c>
      <c r="K6895" s="6">
        <v>6</v>
      </c>
      <c r="L6895" s="6" t="str">
        <f t="shared" si="341"/>
        <v>Midium</v>
      </c>
      <c r="M6895" s="7">
        <v>999</v>
      </c>
      <c r="N6895" s="2">
        <v>0.1</v>
      </c>
      <c r="O6895" s="3">
        <v>5394.6</v>
      </c>
      <c r="P6895" s="3">
        <f>O6895/K6895</f>
        <v>899.1</v>
      </c>
      <c r="Q6895" s="3">
        <f>R6895/M6895</f>
        <v>0.31806806806806809</v>
      </c>
      <c r="R6895" s="4">
        <v>317.75</v>
      </c>
      <c r="S6895" s="2">
        <f>R6895/O6895</f>
        <v>5.8901494086679267E-2</v>
      </c>
    </row>
    <row r="6896" spans="1:19" x14ac:dyDescent="0.3">
      <c r="A6896" s="6">
        <v>7195</v>
      </c>
      <c r="B6896" t="s">
        <v>8287</v>
      </c>
      <c r="C6896" s="11">
        <v>45882</v>
      </c>
      <c r="D6896" s="1" t="str">
        <f t="shared" si="342"/>
        <v>2025</v>
      </c>
      <c r="E6896" s="12" t="str">
        <f t="shared" si="343"/>
        <v>August</v>
      </c>
      <c r="F6896" t="s">
        <v>29</v>
      </c>
      <c r="G6896" t="s">
        <v>9662</v>
      </c>
      <c r="H6896" t="s">
        <v>37</v>
      </c>
      <c r="I6896" t="s">
        <v>19</v>
      </c>
      <c r="J6896" t="s">
        <v>42</v>
      </c>
      <c r="K6896" s="6">
        <v>4</v>
      </c>
      <c r="L6896" s="6" t="str">
        <f t="shared" si="341"/>
        <v>Midium</v>
      </c>
      <c r="M6896" s="7">
        <v>999</v>
      </c>
      <c r="N6896" s="2">
        <v>0</v>
      </c>
      <c r="O6896" s="3">
        <v>3996</v>
      </c>
      <c r="P6896" s="3">
        <f>O6896/K6896</f>
        <v>999</v>
      </c>
      <c r="Q6896" s="3">
        <f>R6896/M6896</f>
        <v>0.62591591591591589</v>
      </c>
      <c r="R6896" s="4">
        <v>625.29</v>
      </c>
      <c r="S6896" s="2">
        <f>R6896/O6896</f>
        <v>0.15647897897897897</v>
      </c>
    </row>
    <row r="6897" spans="1:19" x14ac:dyDescent="0.3">
      <c r="A6897" s="6">
        <v>7196</v>
      </c>
      <c r="B6897" t="s">
        <v>8288</v>
      </c>
      <c r="C6897" s="11">
        <v>45417</v>
      </c>
      <c r="D6897" s="1" t="str">
        <f t="shared" si="342"/>
        <v>2024</v>
      </c>
      <c r="E6897" s="12" t="str">
        <f t="shared" si="343"/>
        <v>May</v>
      </c>
      <c r="F6897" t="s">
        <v>29</v>
      </c>
      <c r="G6897" t="s">
        <v>9662</v>
      </c>
      <c r="H6897" t="s">
        <v>37</v>
      </c>
      <c r="I6897" t="s">
        <v>19</v>
      </c>
      <c r="J6897" t="s">
        <v>20</v>
      </c>
      <c r="K6897" s="6">
        <v>7</v>
      </c>
      <c r="L6897" s="6" t="str">
        <f t="shared" si="341"/>
        <v>Large</v>
      </c>
      <c r="M6897" s="7">
        <v>99</v>
      </c>
      <c r="N6897" s="2">
        <v>0.05</v>
      </c>
      <c r="O6897" s="3">
        <v>658.35</v>
      </c>
      <c r="P6897" s="3">
        <f>O6897/K6897</f>
        <v>94.05</v>
      </c>
      <c r="Q6897" s="3">
        <f>R6897/M6897</f>
        <v>0.34484848484848485</v>
      </c>
      <c r="R6897" s="4">
        <v>34.14</v>
      </c>
      <c r="S6897" s="2">
        <f>R6897/O6897</f>
        <v>5.1856915014809754E-2</v>
      </c>
    </row>
    <row r="6898" spans="1:19" x14ac:dyDescent="0.3">
      <c r="A6898" s="6">
        <v>7197</v>
      </c>
      <c r="B6898" t="s">
        <v>8289</v>
      </c>
      <c r="C6898" s="11">
        <v>45378</v>
      </c>
      <c r="D6898" s="1" t="str">
        <f t="shared" si="342"/>
        <v>2024</v>
      </c>
      <c r="E6898" s="12" t="str">
        <f t="shared" si="343"/>
        <v>March</v>
      </c>
      <c r="F6898" t="s">
        <v>40</v>
      </c>
      <c r="G6898" t="s">
        <v>9662</v>
      </c>
      <c r="H6898" t="s">
        <v>15</v>
      </c>
      <c r="I6898" t="s">
        <v>27</v>
      </c>
      <c r="J6898" t="s">
        <v>17</v>
      </c>
      <c r="K6898" s="6">
        <v>9</v>
      </c>
      <c r="L6898" s="6" t="str">
        <f t="shared" si="341"/>
        <v>Large</v>
      </c>
      <c r="M6898" s="7">
        <v>99</v>
      </c>
      <c r="N6898" s="2">
        <v>0</v>
      </c>
      <c r="O6898" s="3">
        <v>891</v>
      </c>
      <c r="P6898" s="3">
        <f>O6898/K6898</f>
        <v>99</v>
      </c>
      <c r="Q6898" s="3">
        <f>R6898/M6898</f>
        <v>1.398989898989899</v>
      </c>
      <c r="R6898" s="4">
        <v>138.5</v>
      </c>
      <c r="S6898" s="2">
        <f>R6898/O6898</f>
        <v>0.15544332210998876</v>
      </c>
    </row>
    <row r="6899" spans="1:19" x14ac:dyDescent="0.3">
      <c r="A6899" s="6">
        <v>7198</v>
      </c>
      <c r="B6899" t="s">
        <v>8290</v>
      </c>
      <c r="C6899" s="11">
        <v>45902</v>
      </c>
      <c r="D6899" s="1" t="str">
        <f t="shared" si="342"/>
        <v>2025</v>
      </c>
      <c r="E6899" s="12" t="str">
        <f t="shared" si="343"/>
        <v>September</v>
      </c>
      <c r="F6899" t="s">
        <v>40</v>
      </c>
      <c r="G6899" t="s">
        <v>9662</v>
      </c>
      <c r="H6899" t="s">
        <v>24</v>
      </c>
      <c r="I6899" t="s">
        <v>19</v>
      </c>
      <c r="J6899" t="s">
        <v>42</v>
      </c>
      <c r="K6899" s="6">
        <v>1</v>
      </c>
      <c r="L6899" s="6" t="str">
        <f t="shared" si="341"/>
        <v>Small</v>
      </c>
      <c r="M6899" s="7">
        <v>149</v>
      </c>
      <c r="N6899" s="2">
        <v>0.1</v>
      </c>
      <c r="O6899" s="3">
        <v>134.1</v>
      </c>
      <c r="P6899" s="3">
        <f>O6899/K6899</f>
        <v>134.1</v>
      </c>
      <c r="Q6899" s="3">
        <f>R6899/M6899</f>
        <v>0.23845637583892618</v>
      </c>
      <c r="R6899" s="4">
        <v>35.53</v>
      </c>
      <c r="S6899" s="2">
        <f>R6899/O6899</f>
        <v>0.264951528709918</v>
      </c>
    </row>
    <row r="6900" spans="1:19" x14ac:dyDescent="0.3">
      <c r="A6900" s="6">
        <v>7199</v>
      </c>
      <c r="B6900" t="s">
        <v>8291</v>
      </c>
      <c r="C6900" s="11">
        <v>45665</v>
      </c>
      <c r="D6900" s="1" t="str">
        <f t="shared" si="342"/>
        <v>2025</v>
      </c>
      <c r="E6900" s="12" t="str">
        <f t="shared" si="343"/>
        <v>January</v>
      </c>
      <c r="F6900" t="s">
        <v>22</v>
      </c>
      <c r="G6900" t="s">
        <v>8292</v>
      </c>
      <c r="H6900" t="s">
        <v>15</v>
      </c>
      <c r="I6900" t="s">
        <v>16</v>
      </c>
      <c r="J6900" t="s">
        <v>34</v>
      </c>
      <c r="K6900" s="6">
        <v>10</v>
      </c>
      <c r="L6900" s="6" t="str">
        <f t="shared" si="341"/>
        <v>Large</v>
      </c>
      <c r="M6900" s="7">
        <v>149</v>
      </c>
      <c r="N6900" s="2">
        <v>0</v>
      </c>
      <c r="O6900" s="3">
        <v>1490</v>
      </c>
      <c r="P6900" s="3">
        <f>O6900/K6900</f>
        <v>149</v>
      </c>
      <c r="Q6900" s="3">
        <f>R6900/M6900</f>
        <v>1.138993288590604</v>
      </c>
      <c r="R6900" s="4">
        <v>169.71</v>
      </c>
      <c r="S6900" s="2">
        <f>R6900/O6900</f>
        <v>0.11389932885906041</v>
      </c>
    </row>
    <row r="6901" spans="1:19" x14ac:dyDescent="0.3">
      <c r="A6901" s="6">
        <v>7200</v>
      </c>
      <c r="B6901" t="s">
        <v>8293</v>
      </c>
      <c r="C6901" s="11">
        <v>45555</v>
      </c>
      <c r="D6901" s="1" t="str">
        <f t="shared" si="342"/>
        <v>2024</v>
      </c>
      <c r="E6901" s="12" t="str">
        <f t="shared" si="343"/>
        <v>September</v>
      </c>
      <c r="F6901" t="s">
        <v>29</v>
      </c>
      <c r="G6901" t="s">
        <v>9662</v>
      </c>
      <c r="H6901" t="s">
        <v>37</v>
      </c>
      <c r="I6901" t="s">
        <v>16</v>
      </c>
      <c r="J6901" t="s">
        <v>38</v>
      </c>
      <c r="K6901" s="6">
        <v>6</v>
      </c>
      <c r="L6901" s="6" t="str">
        <f t="shared" si="341"/>
        <v>Midium</v>
      </c>
      <c r="M6901" s="7">
        <v>99</v>
      </c>
      <c r="N6901" s="2">
        <v>0.05</v>
      </c>
      <c r="O6901" s="3">
        <v>564.29999999999995</v>
      </c>
      <c r="P6901" s="3">
        <f>O6901/K6901</f>
        <v>94.05</v>
      </c>
      <c r="Q6901" s="3">
        <f>R6901/M6901</f>
        <v>1.4140404040404042</v>
      </c>
      <c r="R6901" s="4">
        <v>139.99</v>
      </c>
      <c r="S6901" s="2">
        <f>R6901/O6901</f>
        <v>0.24807726386673759</v>
      </c>
    </row>
    <row r="6902" spans="1:19" x14ac:dyDescent="0.3">
      <c r="A6902" s="6">
        <v>7201</v>
      </c>
      <c r="B6902" t="s">
        <v>8294</v>
      </c>
      <c r="C6902" s="11">
        <v>45920</v>
      </c>
      <c r="D6902" s="1" t="str">
        <f t="shared" si="342"/>
        <v>2025</v>
      </c>
      <c r="E6902" s="12" t="str">
        <f t="shared" si="343"/>
        <v>September</v>
      </c>
      <c r="F6902" t="s">
        <v>14</v>
      </c>
      <c r="G6902" t="s">
        <v>9662</v>
      </c>
      <c r="H6902" t="s">
        <v>15</v>
      </c>
      <c r="I6902" t="s">
        <v>27</v>
      </c>
      <c r="J6902" t="s">
        <v>47</v>
      </c>
      <c r="K6902" s="6">
        <v>3</v>
      </c>
      <c r="L6902" s="6" t="str">
        <f t="shared" si="341"/>
        <v>Small</v>
      </c>
      <c r="M6902" s="7">
        <v>99</v>
      </c>
      <c r="N6902" s="2">
        <v>0</v>
      </c>
      <c r="O6902" s="3">
        <v>297</v>
      </c>
      <c r="P6902" s="3">
        <f>O6902/K6902</f>
        <v>99</v>
      </c>
      <c r="Q6902" s="3">
        <f>R6902/M6902</f>
        <v>0.61303030303030304</v>
      </c>
      <c r="R6902" s="4">
        <v>60.69</v>
      </c>
      <c r="S6902" s="2">
        <f>R6902/O6902</f>
        <v>0.20434343434343433</v>
      </c>
    </row>
    <row r="6903" spans="1:19" x14ac:dyDescent="0.3">
      <c r="A6903" s="6">
        <v>7203</v>
      </c>
      <c r="B6903" t="s">
        <v>8295</v>
      </c>
      <c r="C6903" s="11">
        <v>45501</v>
      </c>
      <c r="D6903" s="1" t="str">
        <f t="shared" si="342"/>
        <v>2024</v>
      </c>
      <c r="E6903" s="12" t="str">
        <f t="shared" si="343"/>
        <v>July</v>
      </c>
      <c r="F6903" t="s">
        <v>29</v>
      </c>
      <c r="G6903" t="s">
        <v>3894</v>
      </c>
      <c r="H6903" t="s">
        <v>24</v>
      </c>
      <c r="I6903" t="s">
        <v>16</v>
      </c>
      <c r="J6903" t="s">
        <v>34</v>
      </c>
      <c r="K6903" s="6">
        <v>9</v>
      </c>
      <c r="L6903" s="6" t="str">
        <f t="shared" si="341"/>
        <v>Large</v>
      </c>
      <c r="M6903" s="7">
        <v>799</v>
      </c>
      <c r="N6903" s="2">
        <v>0</v>
      </c>
      <c r="O6903" s="3">
        <v>7191</v>
      </c>
      <c r="P6903" s="3">
        <f>O6903/K6903</f>
        <v>799</v>
      </c>
      <c r="Q6903" s="3">
        <f>R6903/M6903</f>
        <v>1.03360450563204</v>
      </c>
      <c r="R6903" s="4">
        <v>825.85</v>
      </c>
      <c r="S6903" s="2">
        <f>R6903/O6903</f>
        <v>0.11484494507022668</v>
      </c>
    </row>
    <row r="6904" spans="1:19" x14ac:dyDescent="0.3">
      <c r="A6904" s="6">
        <v>7204</v>
      </c>
      <c r="B6904" t="s">
        <v>8296</v>
      </c>
      <c r="C6904" s="11">
        <v>45532</v>
      </c>
      <c r="D6904" s="1" t="str">
        <f t="shared" si="342"/>
        <v>2024</v>
      </c>
      <c r="E6904" s="12" t="str">
        <f t="shared" si="343"/>
        <v>August</v>
      </c>
      <c r="F6904" t="s">
        <v>14</v>
      </c>
      <c r="G6904" t="s">
        <v>3052</v>
      </c>
      <c r="H6904" t="s">
        <v>24</v>
      </c>
      <c r="I6904" t="s">
        <v>16</v>
      </c>
      <c r="J6904" t="s">
        <v>34</v>
      </c>
      <c r="K6904" s="6">
        <v>2</v>
      </c>
      <c r="L6904" s="6" t="str">
        <f t="shared" si="341"/>
        <v>Small</v>
      </c>
      <c r="M6904" s="7">
        <v>299</v>
      </c>
      <c r="N6904" s="2">
        <v>0</v>
      </c>
      <c r="O6904" s="3">
        <v>598</v>
      </c>
      <c r="P6904" s="3">
        <f>O6904/K6904</f>
        <v>299</v>
      </c>
      <c r="Q6904" s="3">
        <f>R6904/M6904</f>
        <v>0.31608695652173913</v>
      </c>
      <c r="R6904" s="4">
        <v>94.51</v>
      </c>
      <c r="S6904" s="2">
        <f>R6904/O6904</f>
        <v>0.15804347826086956</v>
      </c>
    </row>
    <row r="6905" spans="1:19" x14ac:dyDescent="0.3">
      <c r="A6905" s="6">
        <v>7205</v>
      </c>
      <c r="B6905" t="s">
        <v>8297</v>
      </c>
      <c r="C6905" s="11">
        <v>45537</v>
      </c>
      <c r="D6905" s="1" t="str">
        <f t="shared" si="342"/>
        <v>2024</v>
      </c>
      <c r="E6905" s="12" t="str">
        <f t="shared" si="343"/>
        <v>September</v>
      </c>
      <c r="F6905" t="s">
        <v>22</v>
      </c>
      <c r="G6905" t="s">
        <v>9662</v>
      </c>
      <c r="H6905" t="s">
        <v>15</v>
      </c>
      <c r="I6905" t="s">
        <v>27</v>
      </c>
      <c r="J6905" t="s">
        <v>47</v>
      </c>
      <c r="K6905" s="6">
        <v>9</v>
      </c>
      <c r="L6905" s="6" t="str">
        <f t="shared" si="341"/>
        <v>Large</v>
      </c>
      <c r="M6905" s="7">
        <v>199</v>
      </c>
      <c r="N6905" s="2">
        <v>0</v>
      </c>
      <c r="O6905" s="3">
        <v>1791</v>
      </c>
      <c r="P6905" s="3">
        <f>O6905/K6905</f>
        <v>199</v>
      </c>
      <c r="Q6905" s="3">
        <f>R6905/M6905</f>
        <v>0.70517587939698501</v>
      </c>
      <c r="R6905" s="4">
        <v>140.33000000000001</v>
      </c>
      <c r="S6905" s="2">
        <f>R6905/O6905</f>
        <v>7.8352875488553894E-2</v>
      </c>
    </row>
    <row r="6906" spans="1:19" x14ac:dyDescent="0.3">
      <c r="A6906" s="6">
        <v>7206</v>
      </c>
      <c r="B6906" t="s">
        <v>8298</v>
      </c>
      <c r="C6906" s="11">
        <v>45999</v>
      </c>
      <c r="D6906" s="1" t="str">
        <f t="shared" si="342"/>
        <v>2025</v>
      </c>
      <c r="E6906" s="12" t="str">
        <f t="shared" si="343"/>
        <v>December</v>
      </c>
      <c r="F6906" t="s">
        <v>22</v>
      </c>
      <c r="G6906" t="s">
        <v>9662</v>
      </c>
      <c r="H6906" t="s">
        <v>15</v>
      </c>
      <c r="I6906" t="s">
        <v>19</v>
      </c>
      <c r="J6906" t="s">
        <v>42</v>
      </c>
      <c r="K6906" s="6">
        <v>3</v>
      </c>
      <c r="L6906" s="6" t="str">
        <f t="shared" si="341"/>
        <v>Small</v>
      </c>
      <c r="M6906" s="7">
        <v>999</v>
      </c>
      <c r="N6906" s="2">
        <v>0</v>
      </c>
      <c r="O6906" s="3">
        <v>2997</v>
      </c>
      <c r="P6906" s="3">
        <f>O6906/K6906</f>
        <v>999</v>
      </c>
      <c r="Q6906" s="3">
        <f>R6906/M6906</f>
        <v>0.49537537537537535</v>
      </c>
      <c r="R6906" s="4">
        <v>494.88</v>
      </c>
      <c r="S6906" s="2">
        <f>R6906/O6906</f>
        <v>0.16512512512512512</v>
      </c>
    </row>
    <row r="6907" spans="1:19" x14ac:dyDescent="0.3">
      <c r="A6907" s="6">
        <v>7207</v>
      </c>
      <c r="B6907" t="s">
        <v>8299</v>
      </c>
      <c r="C6907" s="11">
        <v>45950</v>
      </c>
      <c r="D6907" s="1" t="str">
        <f t="shared" si="342"/>
        <v>2025</v>
      </c>
      <c r="E6907" s="12" t="str">
        <f t="shared" si="343"/>
        <v>October</v>
      </c>
      <c r="F6907" t="s">
        <v>40</v>
      </c>
      <c r="G6907" t="s">
        <v>9662</v>
      </c>
      <c r="H6907" t="s">
        <v>37</v>
      </c>
      <c r="I6907" t="s">
        <v>16</v>
      </c>
      <c r="J6907" t="s">
        <v>34</v>
      </c>
      <c r="K6907" s="6">
        <v>7</v>
      </c>
      <c r="L6907" s="6" t="str">
        <f t="shared" si="341"/>
        <v>Large</v>
      </c>
      <c r="M6907" s="7">
        <v>799</v>
      </c>
      <c r="N6907" s="2">
        <v>0.15</v>
      </c>
      <c r="O6907" s="3">
        <v>4754.05</v>
      </c>
      <c r="P6907" s="3">
        <f>O6907/K6907</f>
        <v>679.15</v>
      </c>
      <c r="Q6907" s="3">
        <f>R6907/M6907</f>
        <v>1.0225156445556947</v>
      </c>
      <c r="R6907" s="4">
        <v>816.99</v>
      </c>
      <c r="S6907" s="2">
        <f>R6907/O6907</f>
        <v>0.17185136883288984</v>
      </c>
    </row>
    <row r="6908" spans="1:19" x14ac:dyDescent="0.3">
      <c r="A6908" s="6">
        <v>7208</v>
      </c>
      <c r="B6908" t="s">
        <v>8300</v>
      </c>
      <c r="C6908" s="11">
        <v>45881</v>
      </c>
      <c r="D6908" s="1" t="str">
        <f t="shared" si="342"/>
        <v>2025</v>
      </c>
      <c r="E6908" s="12" t="str">
        <f t="shared" si="343"/>
        <v>August</v>
      </c>
      <c r="F6908" t="s">
        <v>14</v>
      </c>
      <c r="G6908" t="s">
        <v>9662</v>
      </c>
      <c r="H6908" t="s">
        <v>15</v>
      </c>
      <c r="I6908" t="s">
        <v>16</v>
      </c>
      <c r="J6908" t="s">
        <v>38</v>
      </c>
      <c r="K6908" s="6">
        <v>2</v>
      </c>
      <c r="L6908" s="6" t="str">
        <f t="shared" si="341"/>
        <v>Small</v>
      </c>
      <c r="M6908" s="7">
        <v>999</v>
      </c>
      <c r="N6908" s="2">
        <v>0</v>
      </c>
      <c r="O6908" s="3">
        <v>1998</v>
      </c>
      <c r="P6908" s="3">
        <f>O6908/K6908</f>
        <v>999</v>
      </c>
      <c r="Q6908" s="3">
        <f>R6908/M6908</f>
        <v>0.23193193193193193</v>
      </c>
      <c r="R6908" s="4">
        <v>231.7</v>
      </c>
      <c r="S6908" s="2">
        <f>R6908/O6908</f>
        <v>0.11596596596596596</v>
      </c>
    </row>
    <row r="6909" spans="1:19" x14ac:dyDescent="0.3">
      <c r="A6909" s="6">
        <v>7209</v>
      </c>
      <c r="B6909" t="s">
        <v>8301</v>
      </c>
      <c r="C6909" s="11">
        <v>45544</v>
      </c>
      <c r="D6909" s="1" t="str">
        <f t="shared" si="342"/>
        <v>2024</v>
      </c>
      <c r="E6909" s="12" t="str">
        <f t="shared" si="343"/>
        <v>September</v>
      </c>
      <c r="F6909" t="s">
        <v>40</v>
      </c>
      <c r="G6909" t="s">
        <v>9662</v>
      </c>
      <c r="H6909" t="s">
        <v>15</v>
      </c>
      <c r="I6909" t="s">
        <v>19</v>
      </c>
      <c r="J6909" t="s">
        <v>25</v>
      </c>
      <c r="K6909" s="6">
        <v>1</v>
      </c>
      <c r="L6909" s="6" t="str">
        <f t="shared" si="341"/>
        <v>Small</v>
      </c>
      <c r="M6909" s="7">
        <v>999</v>
      </c>
      <c r="N6909" s="2">
        <v>0.05</v>
      </c>
      <c r="O6909" s="3">
        <v>949.05</v>
      </c>
      <c r="P6909" s="3">
        <f>O6909/K6909</f>
        <v>949.05</v>
      </c>
      <c r="Q6909" s="3">
        <f>R6909/M6909</f>
        <v>0.26627627627627626</v>
      </c>
      <c r="R6909" s="4">
        <v>266.01</v>
      </c>
      <c r="S6909" s="2">
        <f>R6909/O6909</f>
        <v>0.28029081713292242</v>
      </c>
    </row>
    <row r="6910" spans="1:19" x14ac:dyDescent="0.3">
      <c r="A6910" s="6">
        <v>7210</v>
      </c>
      <c r="B6910" t="s">
        <v>8302</v>
      </c>
      <c r="C6910" s="11">
        <v>45485</v>
      </c>
      <c r="D6910" s="1" t="str">
        <f t="shared" si="342"/>
        <v>2024</v>
      </c>
      <c r="E6910" s="12" t="str">
        <f t="shared" si="343"/>
        <v>July</v>
      </c>
      <c r="F6910" t="s">
        <v>14</v>
      </c>
      <c r="G6910" t="s">
        <v>3269</v>
      </c>
      <c r="H6910" t="s">
        <v>37</v>
      </c>
      <c r="I6910" t="s">
        <v>16</v>
      </c>
      <c r="J6910" t="s">
        <v>38</v>
      </c>
      <c r="K6910" s="6">
        <v>6</v>
      </c>
      <c r="L6910" s="6" t="str">
        <f t="shared" si="341"/>
        <v>Midium</v>
      </c>
      <c r="M6910" s="7">
        <v>799</v>
      </c>
      <c r="N6910" s="2">
        <v>0.05</v>
      </c>
      <c r="O6910" s="3">
        <v>4554.3</v>
      </c>
      <c r="P6910" s="3">
        <f>O6910/K6910</f>
        <v>759.05000000000007</v>
      </c>
      <c r="Q6910" s="3">
        <f>R6910/M6910</f>
        <v>0.4679849812265332</v>
      </c>
      <c r="R6910" s="4">
        <v>373.92</v>
      </c>
      <c r="S6910" s="2">
        <f>R6910/O6910</f>
        <v>8.2102628285356694E-2</v>
      </c>
    </row>
    <row r="6911" spans="1:19" x14ac:dyDescent="0.3">
      <c r="A6911" s="6">
        <v>7211</v>
      </c>
      <c r="B6911" t="s">
        <v>8303</v>
      </c>
      <c r="C6911" s="11">
        <v>45947</v>
      </c>
      <c r="D6911" s="1" t="str">
        <f t="shared" si="342"/>
        <v>2025</v>
      </c>
      <c r="E6911" s="12" t="str">
        <f t="shared" si="343"/>
        <v>October</v>
      </c>
      <c r="F6911" t="s">
        <v>22</v>
      </c>
      <c r="G6911" t="s">
        <v>9662</v>
      </c>
      <c r="H6911" t="s">
        <v>24</v>
      </c>
      <c r="I6911" t="s">
        <v>16</v>
      </c>
      <c r="J6911" t="s">
        <v>34</v>
      </c>
      <c r="K6911" s="6">
        <v>2</v>
      </c>
      <c r="L6911" s="6" t="str">
        <f t="shared" si="341"/>
        <v>Small</v>
      </c>
      <c r="M6911" s="7">
        <v>149</v>
      </c>
      <c r="N6911" s="2">
        <v>0.05</v>
      </c>
      <c r="O6911" s="3">
        <v>283.10000000000002</v>
      </c>
      <c r="P6911" s="3">
        <f>O6911/K6911</f>
        <v>141.55000000000001</v>
      </c>
      <c r="Q6911" s="3">
        <f>R6911/M6911</f>
        <v>0.35020134228187921</v>
      </c>
      <c r="R6911" s="4">
        <v>52.18</v>
      </c>
      <c r="S6911" s="2">
        <f>R6911/O6911</f>
        <v>0.18431649593783114</v>
      </c>
    </row>
    <row r="6912" spans="1:19" x14ac:dyDescent="0.3">
      <c r="A6912" s="6">
        <v>7212</v>
      </c>
      <c r="B6912" t="s">
        <v>8304</v>
      </c>
      <c r="C6912" s="11">
        <v>45784</v>
      </c>
      <c r="D6912" s="1" t="str">
        <f t="shared" si="342"/>
        <v>2025</v>
      </c>
      <c r="E6912" s="12" t="str">
        <f t="shared" si="343"/>
        <v>May</v>
      </c>
      <c r="F6912" t="s">
        <v>22</v>
      </c>
      <c r="G6912" t="s">
        <v>9662</v>
      </c>
      <c r="H6912" t="s">
        <v>24</v>
      </c>
      <c r="I6912" t="s">
        <v>19</v>
      </c>
      <c r="J6912" t="s">
        <v>25</v>
      </c>
      <c r="K6912" s="6">
        <v>1</v>
      </c>
      <c r="L6912" s="6" t="str">
        <f t="shared" si="341"/>
        <v>Small</v>
      </c>
      <c r="M6912" s="7">
        <v>999</v>
      </c>
      <c r="N6912" s="2">
        <v>0.1</v>
      </c>
      <c r="O6912" s="3">
        <v>899.1</v>
      </c>
      <c r="P6912" s="3">
        <f>O6912/K6912</f>
        <v>899.1</v>
      </c>
      <c r="Q6912" s="3">
        <f>R6912/M6912</f>
        <v>0.10594594594594595</v>
      </c>
      <c r="R6912" s="4">
        <v>105.84</v>
      </c>
      <c r="S6912" s="2">
        <f>R6912/O6912</f>
        <v>0.11771771771771772</v>
      </c>
    </row>
    <row r="6913" spans="1:19" x14ac:dyDescent="0.3">
      <c r="A6913" s="6">
        <v>7213</v>
      </c>
      <c r="B6913" t="s">
        <v>8305</v>
      </c>
      <c r="C6913" s="11">
        <v>45635</v>
      </c>
      <c r="D6913" s="1" t="str">
        <f t="shared" si="342"/>
        <v>2024</v>
      </c>
      <c r="E6913" s="12" t="str">
        <f t="shared" si="343"/>
        <v>December</v>
      </c>
      <c r="F6913" t="s">
        <v>40</v>
      </c>
      <c r="G6913" t="s">
        <v>9662</v>
      </c>
      <c r="H6913" t="s">
        <v>24</v>
      </c>
      <c r="I6913" t="s">
        <v>19</v>
      </c>
      <c r="J6913" t="s">
        <v>25</v>
      </c>
      <c r="K6913" s="6">
        <v>7</v>
      </c>
      <c r="L6913" s="6" t="str">
        <f t="shared" si="341"/>
        <v>Large</v>
      </c>
      <c r="M6913" s="7">
        <v>999</v>
      </c>
      <c r="N6913" s="2">
        <v>0</v>
      </c>
      <c r="O6913" s="3">
        <v>6993</v>
      </c>
      <c r="P6913" s="3">
        <f>O6913/K6913</f>
        <v>999</v>
      </c>
      <c r="Q6913" s="3">
        <f>R6913/M6913</f>
        <v>1.7570770770770769</v>
      </c>
      <c r="R6913" s="4">
        <v>1755.32</v>
      </c>
      <c r="S6913" s="2">
        <f>R6913/O6913</f>
        <v>0.25101101101101098</v>
      </c>
    </row>
    <row r="6914" spans="1:19" x14ac:dyDescent="0.3">
      <c r="A6914" s="6">
        <v>7214</v>
      </c>
      <c r="B6914" t="s">
        <v>8306</v>
      </c>
      <c r="C6914" s="11">
        <v>45644</v>
      </c>
      <c r="D6914" s="1" t="str">
        <f t="shared" si="342"/>
        <v>2024</v>
      </c>
      <c r="E6914" s="12" t="str">
        <f t="shared" si="343"/>
        <v>December</v>
      </c>
      <c r="F6914" t="s">
        <v>40</v>
      </c>
      <c r="G6914" t="s">
        <v>9662</v>
      </c>
      <c r="H6914" t="s">
        <v>24</v>
      </c>
      <c r="I6914" t="s">
        <v>19</v>
      </c>
      <c r="J6914" t="s">
        <v>25</v>
      </c>
      <c r="K6914" s="6">
        <v>3</v>
      </c>
      <c r="L6914" s="6" t="str">
        <f t="shared" si="341"/>
        <v>Small</v>
      </c>
      <c r="M6914" s="7">
        <v>299</v>
      </c>
      <c r="N6914" s="2">
        <v>0</v>
      </c>
      <c r="O6914" s="3">
        <v>897</v>
      </c>
      <c r="P6914" s="3">
        <f>O6914/K6914</f>
        <v>299</v>
      </c>
      <c r="Q6914" s="3">
        <f>R6914/M6914</f>
        <v>0.67451505016722413</v>
      </c>
      <c r="R6914" s="4">
        <v>201.68</v>
      </c>
      <c r="S6914" s="2">
        <f>R6914/O6914</f>
        <v>0.22483835005574138</v>
      </c>
    </row>
    <row r="6915" spans="1:19" x14ac:dyDescent="0.3">
      <c r="A6915" s="6">
        <v>7215</v>
      </c>
      <c r="B6915" t="s">
        <v>8307</v>
      </c>
      <c r="C6915" s="11">
        <v>46012</v>
      </c>
      <c r="D6915" s="1" t="str">
        <f t="shared" si="342"/>
        <v>2025</v>
      </c>
      <c r="E6915" s="12" t="str">
        <f t="shared" si="343"/>
        <v>December</v>
      </c>
      <c r="F6915" t="s">
        <v>14</v>
      </c>
      <c r="G6915" t="s">
        <v>9662</v>
      </c>
      <c r="H6915" t="s">
        <v>15</v>
      </c>
      <c r="I6915" t="s">
        <v>16</v>
      </c>
      <c r="J6915" t="s">
        <v>34</v>
      </c>
      <c r="K6915" s="6">
        <v>4</v>
      </c>
      <c r="L6915" s="6" t="str">
        <f t="shared" ref="L6915:L6978" si="344">IF(K6915&lt;4,"Small", IF(K6915&lt;7,"Midium", IF(K6915&lt;=10,"Large")))</f>
        <v>Midium</v>
      </c>
      <c r="M6915" s="7">
        <v>149</v>
      </c>
      <c r="N6915" s="2">
        <v>0</v>
      </c>
      <c r="O6915" s="3">
        <v>596</v>
      </c>
      <c r="P6915" s="3">
        <f>O6915/K6915</f>
        <v>149</v>
      </c>
      <c r="Q6915" s="3">
        <f>R6915/M6915</f>
        <v>0.39838926174496642</v>
      </c>
      <c r="R6915" s="4">
        <v>59.36</v>
      </c>
      <c r="S6915" s="2">
        <f>R6915/O6915</f>
        <v>9.9597315436241604E-2</v>
      </c>
    </row>
    <row r="6916" spans="1:19" x14ac:dyDescent="0.3">
      <c r="A6916" s="6">
        <v>7216</v>
      </c>
      <c r="B6916" t="s">
        <v>8308</v>
      </c>
      <c r="C6916" s="11">
        <v>45952</v>
      </c>
      <c r="D6916" s="1" t="str">
        <f t="shared" si="342"/>
        <v>2025</v>
      </c>
      <c r="E6916" s="12" t="str">
        <f t="shared" si="343"/>
        <v>October</v>
      </c>
      <c r="F6916" t="s">
        <v>22</v>
      </c>
      <c r="G6916" t="s">
        <v>9662</v>
      </c>
      <c r="H6916" t="s">
        <v>37</v>
      </c>
      <c r="I6916" t="s">
        <v>19</v>
      </c>
      <c r="J6916" t="s">
        <v>25</v>
      </c>
      <c r="K6916" s="6">
        <v>10</v>
      </c>
      <c r="L6916" s="6" t="str">
        <f t="shared" si="344"/>
        <v>Large</v>
      </c>
      <c r="M6916" s="7">
        <v>149</v>
      </c>
      <c r="N6916" s="2">
        <v>0.1</v>
      </c>
      <c r="O6916" s="3">
        <v>1341</v>
      </c>
      <c r="P6916" s="3">
        <f>O6916/K6916</f>
        <v>134.1</v>
      </c>
      <c r="Q6916" s="3">
        <f>R6916/M6916</f>
        <v>1.4002013422818791</v>
      </c>
      <c r="R6916" s="4">
        <v>208.63</v>
      </c>
      <c r="S6916" s="2">
        <f>R6916/O6916</f>
        <v>0.1555779269202088</v>
      </c>
    </row>
    <row r="6917" spans="1:19" x14ac:dyDescent="0.3">
      <c r="A6917" s="6">
        <v>7217</v>
      </c>
      <c r="B6917" t="s">
        <v>8309</v>
      </c>
      <c r="C6917" s="11">
        <v>45835</v>
      </c>
      <c r="D6917" s="1" t="str">
        <f t="shared" si="342"/>
        <v>2025</v>
      </c>
      <c r="E6917" s="12" t="str">
        <f t="shared" si="343"/>
        <v>June</v>
      </c>
      <c r="F6917" t="s">
        <v>14</v>
      </c>
      <c r="G6917" t="s">
        <v>9662</v>
      </c>
      <c r="H6917" t="s">
        <v>37</v>
      </c>
      <c r="I6917" t="s">
        <v>19</v>
      </c>
      <c r="J6917" t="s">
        <v>32</v>
      </c>
      <c r="K6917" s="6">
        <v>3</v>
      </c>
      <c r="L6917" s="6" t="str">
        <f t="shared" si="344"/>
        <v>Small</v>
      </c>
      <c r="M6917" s="7">
        <v>149</v>
      </c>
      <c r="N6917" s="2">
        <v>0.15</v>
      </c>
      <c r="O6917" s="3">
        <v>379.95</v>
      </c>
      <c r="P6917" s="3">
        <f>O6917/K6917</f>
        <v>126.64999999999999</v>
      </c>
      <c r="Q6917" s="3">
        <f>R6917/M6917</f>
        <v>0.72651006711409394</v>
      </c>
      <c r="R6917" s="4">
        <v>108.25</v>
      </c>
      <c r="S6917" s="2">
        <f>R6917/O6917</f>
        <v>0.28490590867219373</v>
      </c>
    </row>
    <row r="6918" spans="1:19" x14ac:dyDescent="0.3">
      <c r="A6918" s="6">
        <v>7218</v>
      </c>
      <c r="B6918" t="s">
        <v>8310</v>
      </c>
      <c r="C6918" s="11">
        <v>45744</v>
      </c>
      <c r="D6918" s="1" t="str">
        <f t="shared" si="342"/>
        <v>2025</v>
      </c>
      <c r="E6918" s="12" t="str">
        <f t="shared" si="343"/>
        <v>March</v>
      </c>
      <c r="F6918" t="s">
        <v>22</v>
      </c>
      <c r="G6918" t="s">
        <v>2898</v>
      </c>
      <c r="H6918" t="s">
        <v>15</v>
      </c>
      <c r="I6918" t="s">
        <v>16</v>
      </c>
      <c r="J6918" t="s">
        <v>34</v>
      </c>
      <c r="K6918" s="6">
        <v>8</v>
      </c>
      <c r="L6918" s="6" t="str">
        <f t="shared" si="344"/>
        <v>Large</v>
      </c>
      <c r="M6918" s="7">
        <v>799</v>
      </c>
      <c r="N6918" s="2">
        <v>0</v>
      </c>
      <c r="O6918" s="3">
        <v>6392</v>
      </c>
      <c r="P6918" s="3">
        <f>O6918/K6918</f>
        <v>799</v>
      </c>
      <c r="Q6918" s="3">
        <f>R6918/M6918</f>
        <v>0.64982478097622032</v>
      </c>
      <c r="R6918" s="4">
        <v>519.21</v>
      </c>
      <c r="S6918" s="2">
        <f>R6918/O6918</f>
        <v>8.122809762202754E-2</v>
      </c>
    </row>
    <row r="6919" spans="1:19" x14ac:dyDescent="0.3">
      <c r="A6919" s="6">
        <v>7219</v>
      </c>
      <c r="B6919" t="s">
        <v>8311</v>
      </c>
      <c r="C6919" s="11">
        <v>45328</v>
      </c>
      <c r="D6919" s="1" t="str">
        <f t="shared" si="342"/>
        <v>2024</v>
      </c>
      <c r="E6919" s="12" t="str">
        <f t="shared" si="343"/>
        <v>February</v>
      </c>
      <c r="F6919" t="s">
        <v>14</v>
      </c>
      <c r="G6919" t="s">
        <v>8312</v>
      </c>
      <c r="H6919" t="s">
        <v>37</v>
      </c>
      <c r="I6919" t="s">
        <v>16</v>
      </c>
      <c r="J6919" t="s">
        <v>38</v>
      </c>
      <c r="K6919" s="6">
        <v>4</v>
      </c>
      <c r="L6919" s="6" t="str">
        <f t="shared" si="344"/>
        <v>Midium</v>
      </c>
      <c r="M6919" s="7">
        <v>499</v>
      </c>
      <c r="N6919" s="2">
        <v>0.1</v>
      </c>
      <c r="O6919" s="3">
        <v>1796.4</v>
      </c>
      <c r="P6919" s="3">
        <f>O6919/K6919</f>
        <v>449.1</v>
      </c>
      <c r="Q6919" s="3">
        <f>R6919/M6919</f>
        <v>0.70414829659318634</v>
      </c>
      <c r="R6919" s="4">
        <v>351.37</v>
      </c>
      <c r="S6919" s="2">
        <f>R6919/O6919</f>
        <v>0.19559674905366287</v>
      </c>
    </row>
    <row r="6920" spans="1:19" x14ac:dyDescent="0.3">
      <c r="A6920" s="6">
        <v>7220</v>
      </c>
      <c r="B6920" t="s">
        <v>8313</v>
      </c>
      <c r="C6920" s="11">
        <v>45399</v>
      </c>
      <c r="D6920" s="1" t="str">
        <f t="shared" si="342"/>
        <v>2024</v>
      </c>
      <c r="E6920" s="12" t="str">
        <f t="shared" si="343"/>
        <v>April</v>
      </c>
      <c r="F6920" t="s">
        <v>29</v>
      </c>
      <c r="G6920" t="s">
        <v>9662</v>
      </c>
      <c r="H6920" t="s">
        <v>15</v>
      </c>
      <c r="I6920" t="s">
        <v>27</v>
      </c>
      <c r="J6920" t="s">
        <v>17</v>
      </c>
      <c r="K6920" s="6">
        <v>1</v>
      </c>
      <c r="L6920" s="6" t="str">
        <f t="shared" si="344"/>
        <v>Small</v>
      </c>
      <c r="M6920" s="7">
        <v>99</v>
      </c>
      <c r="N6920" s="2">
        <v>0.1</v>
      </c>
      <c r="O6920" s="3">
        <v>89.1</v>
      </c>
      <c r="P6920" s="3">
        <f>O6920/K6920</f>
        <v>89.1</v>
      </c>
      <c r="Q6920" s="3">
        <f>R6920/M6920</f>
        <v>7.0606060606060603E-2</v>
      </c>
      <c r="R6920" s="4">
        <v>6.99</v>
      </c>
      <c r="S6920" s="2">
        <f>R6920/O6920</f>
        <v>7.8451178451178452E-2</v>
      </c>
    </row>
    <row r="6921" spans="1:19" x14ac:dyDescent="0.3">
      <c r="A6921" s="6">
        <v>7221</v>
      </c>
      <c r="B6921" t="s">
        <v>8314</v>
      </c>
      <c r="C6921" s="11">
        <v>45852</v>
      </c>
      <c r="D6921" s="1" t="str">
        <f t="shared" si="342"/>
        <v>2025</v>
      </c>
      <c r="E6921" s="12" t="str">
        <f t="shared" si="343"/>
        <v>July</v>
      </c>
      <c r="F6921" t="s">
        <v>40</v>
      </c>
      <c r="G6921" t="s">
        <v>9662</v>
      </c>
      <c r="H6921" t="s">
        <v>15</v>
      </c>
      <c r="I6921" t="s">
        <v>27</v>
      </c>
      <c r="J6921" t="s">
        <v>17</v>
      </c>
      <c r="K6921" s="6">
        <v>10</v>
      </c>
      <c r="L6921" s="6" t="str">
        <f t="shared" si="344"/>
        <v>Large</v>
      </c>
      <c r="M6921" s="7">
        <v>799</v>
      </c>
      <c r="N6921" s="2">
        <v>0.1</v>
      </c>
      <c r="O6921" s="3">
        <v>7191</v>
      </c>
      <c r="P6921" s="3">
        <f>O6921/K6921</f>
        <v>719.1</v>
      </c>
      <c r="Q6921" s="3">
        <f>R6921/M6921</f>
        <v>0.52005006257822273</v>
      </c>
      <c r="R6921" s="4">
        <v>415.52</v>
      </c>
      <c r="S6921" s="2">
        <f>R6921/O6921</f>
        <v>5.7783340286469198E-2</v>
      </c>
    </row>
    <row r="6922" spans="1:19" x14ac:dyDescent="0.3">
      <c r="A6922" s="6">
        <v>7222</v>
      </c>
      <c r="B6922" t="s">
        <v>8315</v>
      </c>
      <c r="C6922" s="11">
        <v>45515</v>
      </c>
      <c r="D6922" s="1" t="str">
        <f t="shared" si="342"/>
        <v>2024</v>
      </c>
      <c r="E6922" s="12" t="str">
        <f t="shared" si="343"/>
        <v>August</v>
      </c>
      <c r="F6922" t="s">
        <v>40</v>
      </c>
      <c r="G6922" t="s">
        <v>9662</v>
      </c>
      <c r="H6922" t="s">
        <v>15</v>
      </c>
      <c r="I6922" t="s">
        <v>27</v>
      </c>
      <c r="J6922" t="s">
        <v>17</v>
      </c>
      <c r="K6922" s="6">
        <v>9</v>
      </c>
      <c r="L6922" s="6" t="str">
        <f t="shared" si="344"/>
        <v>Large</v>
      </c>
      <c r="M6922" s="7">
        <v>799</v>
      </c>
      <c r="N6922" s="2">
        <v>0.05</v>
      </c>
      <c r="O6922" s="3">
        <v>6831.45</v>
      </c>
      <c r="P6922" s="3">
        <f>O6922/K6922</f>
        <v>759.05</v>
      </c>
      <c r="Q6922" s="3">
        <f>R6922/M6922</f>
        <v>1.7947559449311639</v>
      </c>
      <c r="R6922" s="4">
        <v>1434.01</v>
      </c>
      <c r="S6922" s="2">
        <f>R6922/O6922</f>
        <v>0.20991297601534081</v>
      </c>
    </row>
    <row r="6923" spans="1:19" x14ac:dyDescent="0.3">
      <c r="A6923" s="6">
        <v>7223</v>
      </c>
      <c r="B6923" t="s">
        <v>8316</v>
      </c>
      <c r="C6923" s="11">
        <v>45603</v>
      </c>
      <c r="D6923" s="1" t="str">
        <f t="shared" si="342"/>
        <v>2024</v>
      </c>
      <c r="E6923" s="12" t="str">
        <f t="shared" si="343"/>
        <v>November</v>
      </c>
      <c r="F6923" t="s">
        <v>29</v>
      </c>
      <c r="G6923" t="s">
        <v>1754</v>
      </c>
      <c r="H6923" t="s">
        <v>24</v>
      </c>
      <c r="I6923" t="s">
        <v>19</v>
      </c>
      <c r="J6923" t="s">
        <v>42</v>
      </c>
      <c r="K6923" s="6">
        <v>3</v>
      </c>
      <c r="L6923" s="6" t="str">
        <f t="shared" si="344"/>
        <v>Small</v>
      </c>
      <c r="M6923" s="7">
        <v>799</v>
      </c>
      <c r="N6923" s="2">
        <v>0</v>
      </c>
      <c r="O6923" s="3">
        <v>2397</v>
      </c>
      <c r="P6923" s="3">
        <f>O6923/K6923</f>
        <v>799</v>
      </c>
      <c r="Q6923" s="3">
        <f>R6923/M6923</f>
        <v>0.30861076345431793</v>
      </c>
      <c r="R6923" s="4">
        <v>246.58</v>
      </c>
      <c r="S6923" s="2">
        <f>R6923/O6923</f>
        <v>0.10287025448477263</v>
      </c>
    </row>
    <row r="6924" spans="1:19" x14ac:dyDescent="0.3">
      <c r="A6924" s="6">
        <v>7224</v>
      </c>
      <c r="B6924" t="s">
        <v>8317</v>
      </c>
      <c r="C6924" s="11">
        <v>45555</v>
      </c>
      <c r="D6924" s="1" t="str">
        <f t="shared" si="342"/>
        <v>2024</v>
      </c>
      <c r="E6924" s="12" t="str">
        <f t="shared" si="343"/>
        <v>September</v>
      </c>
      <c r="F6924" t="s">
        <v>29</v>
      </c>
      <c r="G6924" t="s">
        <v>2509</v>
      </c>
      <c r="H6924" t="s">
        <v>15</v>
      </c>
      <c r="I6924" t="s">
        <v>27</v>
      </c>
      <c r="J6924" t="s">
        <v>17</v>
      </c>
      <c r="K6924" s="6">
        <v>9</v>
      </c>
      <c r="L6924" s="6" t="str">
        <f t="shared" si="344"/>
        <v>Large</v>
      </c>
      <c r="M6924" s="7">
        <v>799</v>
      </c>
      <c r="N6924" s="2">
        <v>0.15</v>
      </c>
      <c r="O6924" s="3">
        <v>6112.35</v>
      </c>
      <c r="P6924" s="3">
        <f>O6924/K6924</f>
        <v>679.15000000000009</v>
      </c>
      <c r="Q6924" s="3">
        <f>R6924/M6924</f>
        <v>0.83531914893617021</v>
      </c>
      <c r="R6924" s="4">
        <v>667.42</v>
      </c>
      <c r="S6924" s="2">
        <f>R6924/O6924</f>
        <v>0.10919204561257126</v>
      </c>
    </row>
    <row r="6925" spans="1:19" x14ac:dyDescent="0.3">
      <c r="A6925" s="6">
        <v>7225</v>
      </c>
      <c r="B6925" t="s">
        <v>8318</v>
      </c>
      <c r="C6925" s="11">
        <v>45550</v>
      </c>
      <c r="D6925" s="1" t="str">
        <f t="shared" si="342"/>
        <v>2024</v>
      </c>
      <c r="E6925" s="12" t="str">
        <f t="shared" si="343"/>
        <v>September</v>
      </c>
      <c r="F6925" t="s">
        <v>40</v>
      </c>
      <c r="G6925" t="s">
        <v>9662</v>
      </c>
      <c r="H6925" t="s">
        <v>37</v>
      </c>
      <c r="I6925" t="s">
        <v>27</v>
      </c>
      <c r="J6925" t="s">
        <v>17</v>
      </c>
      <c r="K6925" s="6">
        <v>5</v>
      </c>
      <c r="L6925" s="6" t="str">
        <f t="shared" si="344"/>
        <v>Midium</v>
      </c>
      <c r="M6925" s="7">
        <v>149</v>
      </c>
      <c r="N6925" s="2">
        <v>0.05</v>
      </c>
      <c r="O6925" s="3">
        <v>707.75</v>
      </c>
      <c r="P6925" s="3">
        <f>O6925/K6925</f>
        <v>141.55000000000001</v>
      </c>
      <c r="Q6925" s="3">
        <f>R6925/M6925</f>
        <v>0.4111409395973154</v>
      </c>
      <c r="R6925" s="4">
        <v>61.26</v>
      </c>
      <c r="S6925" s="2">
        <f>R6925/O6925</f>
        <v>8.6555987283645358E-2</v>
      </c>
    </row>
    <row r="6926" spans="1:19" x14ac:dyDescent="0.3">
      <c r="A6926" s="6">
        <v>7226</v>
      </c>
      <c r="B6926" t="s">
        <v>8319</v>
      </c>
      <c r="C6926" s="11">
        <v>45938</v>
      </c>
      <c r="D6926" s="1" t="str">
        <f t="shared" si="342"/>
        <v>2025</v>
      </c>
      <c r="E6926" s="12" t="str">
        <f t="shared" si="343"/>
        <v>October</v>
      </c>
      <c r="F6926" t="s">
        <v>14</v>
      </c>
      <c r="G6926" t="s">
        <v>5826</v>
      </c>
      <c r="H6926" t="s">
        <v>15</v>
      </c>
      <c r="I6926" t="s">
        <v>19</v>
      </c>
      <c r="J6926" t="s">
        <v>32</v>
      </c>
      <c r="K6926" s="6">
        <v>6</v>
      </c>
      <c r="L6926" s="6" t="str">
        <f t="shared" si="344"/>
        <v>Midium</v>
      </c>
      <c r="M6926" s="7">
        <v>499</v>
      </c>
      <c r="N6926" s="2">
        <v>0.15</v>
      </c>
      <c r="O6926" s="3">
        <v>2544.9</v>
      </c>
      <c r="P6926" s="3">
        <f>O6926/K6926</f>
        <v>424.15000000000003</v>
      </c>
      <c r="Q6926" s="3">
        <f>R6926/M6926</f>
        <v>0.37761523046092188</v>
      </c>
      <c r="R6926" s="4">
        <v>188.43</v>
      </c>
      <c r="S6926" s="2">
        <f>R6926/O6926</f>
        <v>7.4042202051161146E-2</v>
      </c>
    </row>
    <row r="6927" spans="1:19" x14ac:dyDescent="0.3">
      <c r="A6927" s="6">
        <v>7227</v>
      </c>
      <c r="B6927" t="s">
        <v>8320</v>
      </c>
      <c r="C6927" s="11">
        <v>45734</v>
      </c>
      <c r="D6927" s="1" t="str">
        <f t="shared" si="342"/>
        <v>2025</v>
      </c>
      <c r="E6927" s="12" t="str">
        <f t="shared" si="343"/>
        <v>March</v>
      </c>
      <c r="F6927" t="s">
        <v>40</v>
      </c>
      <c r="G6927" t="s">
        <v>8321</v>
      </c>
      <c r="H6927" t="s">
        <v>15</v>
      </c>
      <c r="I6927" t="s">
        <v>19</v>
      </c>
      <c r="J6927" t="s">
        <v>20</v>
      </c>
      <c r="K6927" s="6">
        <v>7</v>
      </c>
      <c r="L6927" s="6" t="str">
        <f t="shared" si="344"/>
        <v>Large</v>
      </c>
      <c r="M6927" s="7">
        <v>299</v>
      </c>
      <c r="N6927" s="2">
        <v>0.15</v>
      </c>
      <c r="O6927" s="3">
        <v>1779.05</v>
      </c>
      <c r="P6927" s="3">
        <f>O6927/K6927</f>
        <v>254.15</v>
      </c>
      <c r="Q6927" s="3">
        <f>R6927/M6927</f>
        <v>0.70969899665551839</v>
      </c>
      <c r="R6927" s="4">
        <v>212.2</v>
      </c>
      <c r="S6927" s="2">
        <f>R6927/O6927</f>
        <v>0.1192771422950451</v>
      </c>
    </row>
    <row r="6928" spans="1:19" x14ac:dyDescent="0.3">
      <c r="A6928" s="6">
        <v>7229</v>
      </c>
      <c r="B6928" t="s">
        <v>8322</v>
      </c>
      <c r="C6928" s="11">
        <v>45907</v>
      </c>
      <c r="D6928" s="1" t="str">
        <f t="shared" si="342"/>
        <v>2025</v>
      </c>
      <c r="E6928" s="12" t="str">
        <f t="shared" si="343"/>
        <v>September</v>
      </c>
      <c r="F6928" t="s">
        <v>14</v>
      </c>
      <c r="G6928" t="s">
        <v>810</v>
      </c>
      <c r="H6928" t="s">
        <v>37</v>
      </c>
      <c r="I6928" t="s">
        <v>19</v>
      </c>
      <c r="J6928" t="s">
        <v>20</v>
      </c>
      <c r="K6928" s="6">
        <v>5</v>
      </c>
      <c r="L6928" s="6" t="str">
        <f t="shared" si="344"/>
        <v>Midium</v>
      </c>
      <c r="M6928" s="7">
        <v>199</v>
      </c>
      <c r="N6928" s="2">
        <v>0.15</v>
      </c>
      <c r="O6928" s="3">
        <v>845.75</v>
      </c>
      <c r="P6928" s="3">
        <f>O6928/K6928</f>
        <v>169.15</v>
      </c>
      <c r="Q6928" s="3">
        <f>R6928/M6928</f>
        <v>1.1575879396984925</v>
      </c>
      <c r="R6928" s="4">
        <v>230.36</v>
      </c>
      <c r="S6928" s="2">
        <f>R6928/O6928</f>
        <v>0.27237363287023353</v>
      </c>
    </row>
    <row r="6929" spans="1:19" x14ac:dyDescent="0.3">
      <c r="A6929" s="6">
        <v>7230</v>
      </c>
      <c r="B6929" t="s">
        <v>8323</v>
      </c>
      <c r="C6929" s="11">
        <v>45512</v>
      </c>
      <c r="D6929" s="1" t="str">
        <f t="shared" si="342"/>
        <v>2024</v>
      </c>
      <c r="E6929" s="12" t="str">
        <f t="shared" si="343"/>
        <v>August</v>
      </c>
      <c r="F6929" t="s">
        <v>14</v>
      </c>
      <c r="G6929" t="s">
        <v>9662</v>
      </c>
      <c r="H6929" t="s">
        <v>37</v>
      </c>
      <c r="I6929" t="s">
        <v>19</v>
      </c>
      <c r="J6929" t="s">
        <v>32</v>
      </c>
      <c r="K6929" s="6">
        <v>3</v>
      </c>
      <c r="L6929" s="6" t="str">
        <f t="shared" si="344"/>
        <v>Small</v>
      </c>
      <c r="M6929" s="7">
        <v>149</v>
      </c>
      <c r="N6929" s="2">
        <v>0.05</v>
      </c>
      <c r="O6929" s="3">
        <v>424.65</v>
      </c>
      <c r="P6929" s="3">
        <f>O6929/K6929</f>
        <v>141.54999999999998</v>
      </c>
      <c r="Q6929" s="3">
        <f>R6929/M6929</f>
        <v>0.33785234899328859</v>
      </c>
      <c r="R6929" s="4">
        <v>50.34</v>
      </c>
      <c r="S6929" s="2">
        <f>R6929/O6929</f>
        <v>0.11854468385729426</v>
      </c>
    </row>
    <row r="6930" spans="1:19" x14ac:dyDescent="0.3">
      <c r="A6930" s="6">
        <v>7231</v>
      </c>
      <c r="B6930" t="s">
        <v>8324</v>
      </c>
      <c r="C6930" s="11">
        <v>45653</v>
      </c>
      <c r="D6930" s="1" t="str">
        <f t="shared" si="342"/>
        <v>2024</v>
      </c>
      <c r="E6930" s="12" t="str">
        <f t="shared" si="343"/>
        <v>December</v>
      </c>
      <c r="F6930" t="s">
        <v>14</v>
      </c>
      <c r="G6930" t="s">
        <v>9662</v>
      </c>
      <c r="H6930" t="s">
        <v>24</v>
      </c>
      <c r="I6930" t="s">
        <v>16</v>
      </c>
      <c r="J6930" t="s">
        <v>38</v>
      </c>
      <c r="K6930" s="6">
        <v>6</v>
      </c>
      <c r="L6930" s="6" t="str">
        <f t="shared" si="344"/>
        <v>Midium</v>
      </c>
      <c r="M6930" s="7">
        <v>199</v>
      </c>
      <c r="N6930" s="2">
        <v>0.05</v>
      </c>
      <c r="O6930" s="3">
        <v>1134.3</v>
      </c>
      <c r="P6930" s="3">
        <f>O6930/K6930</f>
        <v>189.04999999999998</v>
      </c>
      <c r="Q6930" s="3">
        <f>R6930/M6930</f>
        <v>0.65396984924623114</v>
      </c>
      <c r="R6930" s="4">
        <v>130.13999999999999</v>
      </c>
      <c r="S6930" s="2">
        <f>R6930/O6930</f>
        <v>0.11473155249933879</v>
      </c>
    </row>
    <row r="6931" spans="1:19" x14ac:dyDescent="0.3">
      <c r="A6931" s="6">
        <v>7232</v>
      </c>
      <c r="B6931" t="s">
        <v>8325</v>
      </c>
      <c r="C6931" s="11">
        <v>45548</v>
      </c>
      <c r="D6931" s="1" t="str">
        <f t="shared" si="342"/>
        <v>2024</v>
      </c>
      <c r="E6931" s="12" t="str">
        <f t="shared" si="343"/>
        <v>September</v>
      </c>
      <c r="F6931" t="s">
        <v>14</v>
      </c>
      <c r="G6931" t="s">
        <v>9662</v>
      </c>
      <c r="H6931" t="s">
        <v>24</v>
      </c>
      <c r="I6931" t="s">
        <v>27</v>
      </c>
      <c r="J6931" t="s">
        <v>17</v>
      </c>
      <c r="K6931" s="6">
        <v>2</v>
      </c>
      <c r="L6931" s="6" t="str">
        <f t="shared" si="344"/>
        <v>Small</v>
      </c>
      <c r="M6931" s="7">
        <v>999</v>
      </c>
      <c r="N6931" s="2">
        <v>0.15</v>
      </c>
      <c r="O6931" s="3">
        <v>1698.3</v>
      </c>
      <c r="P6931" s="3">
        <f>O6931/K6931</f>
        <v>849.15</v>
      </c>
      <c r="Q6931" s="3">
        <f>R6931/M6931</f>
        <v>0.35883883883883888</v>
      </c>
      <c r="R6931" s="4">
        <v>358.48</v>
      </c>
      <c r="S6931" s="2">
        <f>R6931/O6931</f>
        <v>0.21108166990519933</v>
      </c>
    </row>
    <row r="6932" spans="1:19" x14ac:dyDescent="0.3">
      <c r="A6932" s="6">
        <v>7233</v>
      </c>
      <c r="B6932" t="s">
        <v>8326</v>
      </c>
      <c r="C6932" s="11">
        <v>45823</v>
      </c>
      <c r="D6932" s="1" t="str">
        <f t="shared" si="342"/>
        <v>2025</v>
      </c>
      <c r="E6932" s="12" t="str">
        <f t="shared" si="343"/>
        <v>June</v>
      </c>
      <c r="F6932" t="s">
        <v>40</v>
      </c>
      <c r="G6932" t="s">
        <v>5805</v>
      </c>
      <c r="H6932" t="s">
        <v>37</v>
      </c>
      <c r="I6932" t="s">
        <v>19</v>
      </c>
      <c r="J6932" t="s">
        <v>42</v>
      </c>
      <c r="K6932" s="6">
        <v>6</v>
      </c>
      <c r="L6932" s="6" t="str">
        <f t="shared" si="344"/>
        <v>Midium</v>
      </c>
      <c r="M6932" s="7">
        <v>99</v>
      </c>
      <c r="N6932" s="2">
        <v>0</v>
      </c>
      <c r="O6932" s="3">
        <v>594</v>
      </c>
      <c r="P6932" s="3">
        <f>O6932/K6932</f>
        <v>99</v>
      </c>
      <c r="Q6932" s="3">
        <f>R6932/M6932</f>
        <v>1.7668686868686867</v>
      </c>
      <c r="R6932" s="4">
        <v>174.92</v>
      </c>
      <c r="S6932" s="2">
        <f>R6932/O6932</f>
        <v>0.29447811447811445</v>
      </c>
    </row>
    <row r="6933" spans="1:19" x14ac:dyDescent="0.3">
      <c r="A6933" s="6">
        <v>7234</v>
      </c>
      <c r="B6933" t="s">
        <v>8327</v>
      </c>
      <c r="C6933" s="11">
        <v>45639</v>
      </c>
      <c r="D6933" s="1" t="str">
        <f t="shared" ref="D6933:D6994" si="345">TEXT(C6933, "yyyy")</f>
        <v>2024</v>
      </c>
      <c r="E6933" s="12" t="str">
        <f t="shared" ref="E6933:E6994" si="346">TEXT(C6933, "mmmm")</f>
        <v>December</v>
      </c>
      <c r="F6933" t="s">
        <v>14</v>
      </c>
      <c r="G6933" t="s">
        <v>9662</v>
      </c>
      <c r="H6933" t="s">
        <v>24</v>
      </c>
      <c r="I6933" t="s">
        <v>19</v>
      </c>
      <c r="J6933" t="s">
        <v>25</v>
      </c>
      <c r="K6933" s="6">
        <v>1</v>
      </c>
      <c r="L6933" s="6" t="str">
        <f t="shared" si="344"/>
        <v>Small</v>
      </c>
      <c r="M6933" s="7">
        <v>299</v>
      </c>
      <c r="N6933" s="2">
        <v>0</v>
      </c>
      <c r="O6933" s="3">
        <v>299</v>
      </c>
      <c r="P6933" s="3">
        <f>O6933/K6933</f>
        <v>299</v>
      </c>
      <c r="Q6933" s="3">
        <f>R6933/M6933</f>
        <v>0.28468227424749165</v>
      </c>
      <c r="R6933" s="4">
        <v>85.12</v>
      </c>
      <c r="S6933" s="2">
        <f>R6933/O6933</f>
        <v>0.28468227424749165</v>
      </c>
    </row>
    <row r="6934" spans="1:19" x14ac:dyDescent="0.3">
      <c r="A6934" s="6">
        <v>7236</v>
      </c>
      <c r="B6934" t="s">
        <v>8328</v>
      </c>
      <c r="C6934" s="11">
        <v>45717</v>
      </c>
      <c r="D6934" s="1" t="str">
        <f t="shared" si="345"/>
        <v>2025</v>
      </c>
      <c r="E6934" s="12" t="str">
        <f t="shared" si="346"/>
        <v>March</v>
      </c>
      <c r="F6934" t="s">
        <v>22</v>
      </c>
      <c r="G6934" t="s">
        <v>2137</v>
      </c>
      <c r="H6934" t="s">
        <v>15</v>
      </c>
      <c r="I6934" t="s">
        <v>19</v>
      </c>
      <c r="J6934" t="s">
        <v>20</v>
      </c>
      <c r="K6934" s="6">
        <v>4</v>
      </c>
      <c r="L6934" s="6" t="str">
        <f t="shared" si="344"/>
        <v>Midium</v>
      </c>
      <c r="M6934" s="7">
        <v>149</v>
      </c>
      <c r="N6934" s="2">
        <v>0.05</v>
      </c>
      <c r="O6934" s="3">
        <v>566.20000000000005</v>
      </c>
      <c r="P6934" s="3">
        <f>O6934/K6934</f>
        <v>141.55000000000001</v>
      </c>
      <c r="Q6934" s="3">
        <f>R6934/M6934</f>
        <v>0.20348993288590606</v>
      </c>
      <c r="R6934" s="4">
        <v>30.32</v>
      </c>
      <c r="S6934" s="2">
        <f>R6934/O6934</f>
        <v>5.3549982338396321E-2</v>
      </c>
    </row>
    <row r="6935" spans="1:19" x14ac:dyDescent="0.3">
      <c r="A6935" s="6">
        <v>7237</v>
      </c>
      <c r="B6935" t="s">
        <v>8329</v>
      </c>
      <c r="C6935" s="11">
        <v>45698</v>
      </c>
      <c r="D6935" s="1" t="str">
        <f t="shared" si="345"/>
        <v>2025</v>
      </c>
      <c r="E6935" s="12" t="str">
        <f t="shared" si="346"/>
        <v>February</v>
      </c>
      <c r="F6935" t="s">
        <v>14</v>
      </c>
      <c r="G6935" t="s">
        <v>9662</v>
      </c>
      <c r="H6935" t="s">
        <v>24</v>
      </c>
      <c r="I6935" t="s">
        <v>19</v>
      </c>
      <c r="J6935" t="s">
        <v>32</v>
      </c>
      <c r="K6935" s="6">
        <v>6</v>
      </c>
      <c r="L6935" s="6" t="str">
        <f t="shared" si="344"/>
        <v>Midium</v>
      </c>
      <c r="M6935" s="7">
        <v>199</v>
      </c>
      <c r="N6935" s="2">
        <v>0.1</v>
      </c>
      <c r="O6935" s="3">
        <v>1074.5999999999999</v>
      </c>
      <c r="P6935" s="3">
        <f>O6935/K6935</f>
        <v>179.1</v>
      </c>
      <c r="Q6935" s="3">
        <f>R6935/M6935</f>
        <v>1.4721608040201004</v>
      </c>
      <c r="R6935" s="4">
        <v>292.95999999999998</v>
      </c>
      <c r="S6935" s="2">
        <f>R6935/O6935</f>
        <v>0.27262237111483345</v>
      </c>
    </row>
    <row r="6936" spans="1:19" x14ac:dyDescent="0.3">
      <c r="A6936" s="6">
        <v>7238</v>
      </c>
      <c r="B6936" t="s">
        <v>8330</v>
      </c>
      <c r="C6936" s="11">
        <v>45964</v>
      </c>
      <c r="D6936" s="1" t="str">
        <f t="shared" si="345"/>
        <v>2025</v>
      </c>
      <c r="E6936" s="12" t="str">
        <f t="shared" si="346"/>
        <v>November</v>
      </c>
      <c r="F6936" t="s">
        <v>29</v>
      </c>
      <c r="G6936" t="s">
        <v>9662</v>
      </c>
      <c r="H6936" t="s">
        <v>24</v>
      </c>
      <c r="I6936" t="s">
        <v>16</v>
      </c>
      <c r="J6936" t="s">
        <v>34</v>
      </c>
      <c r="K6936" s="6">
        <v>4</v>
      </c>
      <c r="L6936" s="6" t="str">
        <f t="shared" si="344"/>
        <v>Midium</v>
      </c>
      <c r="M6936" s="7">
        <v>999</v>
      </c>
      <c r="N6936" s="2">
        <v>0.05</v>
      </c>
      <c r="O6936" s="3">
        <v>3796.2</v>
      </c>
      <c r="P6936" s="3">
        <f>O6936/K6936</f>
        <v>949.05</v>
      </c>
      <c r="Q6936" s="3">
        <f>R6936/M6936</f>
        <v>0.45457457457457456</v>
      </c>
      <c r="R6936" s="4">
        <v>454.12</v>
      </c>
      <c r="S6936" s="2">
        <f>R6936/O6936</f>
        <v>0.11962488804594068</v>
      </c>
    </row>
    <row r="6937" spans="1:19" x14ac:dyDescent="0.3">
      <c r="A6937" s="6">
        <v>7239</v>
      </c>
      <c r="B6937" t="s">
        <v>8331</v>
      </c>
      <c r="C6937" s="11">
        <v>45737</v>
      </c>
      <c r="D6937" s="1" t="str">
        <f t="shared" si="345"/>
        <v>2025</v>
      </c>
      <c r="E6937" s="12" t="str">
        <f t="shared" si="346"/>
        <v>March</v>
      </c>
      <c r="F6937" t="s">
        <v>14</v>
      </c>
      <c r="G6937" t="s">
        <v>9662</v>
      </c>
      <c r="H6937" t="s">
        <v>37</v>
      </c>
      <c r="I6937" t="s">
        <v>19</v>
      </c>
      <c r="J6937" t="s">
        <v>20</v>
      </c>
      <c r="K6937" s="6">
        <v>7</v>
      </c>
      <c r="L6937" s="6" t="str">
        <f t="shared" si="344"/>
        <v>Large</v>
      </c>
      <c r="M6937" s="7">
        <v>199</v>
      </c>
      <c r="N6937" s="2">
        <v>0</v>
      </c>
      <c r="O6937" s="3">
        <v>1393</v>
      </c>
      <c r="P6937" s="3">
        <f>O6937/K6937</f>
        <v>199</v>
      </c>
      <c r="Q6937" s="3">
        <f>R6937/M6937</f>
        <v>0.68402010050251261</v>
      </c>
      <c r="R6937" s="4">
        <v>136.12</v>
      </c>
      <c r="S6937" s="2">
        <f>R6937/O6937</f>
        <v>9.7717157214644648E-2</v>
      </c>
    </row>
    <row r="6938" spans="1:19" x14ac:dyDescent="0.3">
      <c r="A6938" s="6">
        <v>7240</v>
      </c>
      <c r="B6938" t="s">
        <v>8332</v>
      </c>
      <c r="C6938" s="11">
        <v>45334</v>
      </c>
      <c r="D6938" s="1" t="str">
        <f t="shared" si="345"/>
        <v>2024</v>
      </c>
      <c r="E6938" s="12" t="str">
        <f t="shared" si="346"/>
        <v>February</v>
      </c>
      <c r="F6938" t="s">
        <v>14</v>
      </c>
      <c r="G6938" t="s">
        <v>9662</v>
      </c>
      <c r="H6938" t="s">
        <v>15</v>
      </c>
      <c r="I6938" t="s">
        <v>19</v>
      </c>
      <c r="J6938" t="s">
        <v>32</v>
      </c>
      <c r="K6938" s="6">
        <v>5</v>
      </c>
      <c r="L6938" s="6" t="str">
        <f t="shared" si="344"/>
        <v>Midium</v>
      </c>
      <c r="M6938" s="7">
        <v>999</v>
      </c>
      <c r="N6938" s="2">
        <v>0.1</v>
      </c>
      <c r="O6938" s="3">
        <v>4495.5</v>
      </c>
      <c r="P6938" s="3">
        <f>O6938/K6938</f>
        <v>899.1</v>
      </c>
      <c r="Q6938" s="3">
        <f>R6938/M6938</f>
        <v>0.32953953953953952</v>
      </c>
      <c r="R6938" s="4">
        <v>329.21</v>
      </c>
      <c r="S6938" s="2">
        <f>R6938/O6938</f>
        <v>7.3231008786564342E-2</v>
      </c>
    </row>
    <row r="6939" spans="1:19" x14ac:dyDescent="0.3">
      <c r="A6939" s="6">
        <v>7241</v>
      </c>
      <c r="B6939" t="s">
        <v>8333</v>
      </c>
      <c r="C6939" s="11">
        <v>45880</v>
      </c>
      <c r="D6939" s="1" t="str">
        <f t="shared" si="345"/>
        <v>2025</v>
      </c>
      <c r="E6939" s="12" t="str">
        <f t="shared" si="346"/>
        <v>August</v>
      </c>
      <c r="F6939" t="s">
        <v>29</v>
      </c>
      <c r="G6939" t="s">
        <v>1086</v>
      </c>
      <c r="H6939" t="s">
        <v>15</v>
      </c>
      <c r="I6939" t="s">
        <v>19</v>
      </c>
      <c r="J6939" t="s">
        <v>32</v>
      </c>
      <c r="K6939" s="6">
        <v>2</v>
      </c>
      <c r="L6939" s="6" t="str">
        <f t="shared" si="344"/>
        <v>Small</v>
      </c>
      <c r="M6939" s="7">
        <v>999</v>
      </c>
      <c r="N6939" s="2">
        <v>0</v>
      </c>
      <c r="O6939" s="3">
        <v>1998</v>
      </c>
      <c r="P6939" s="3">
        <f>O6939/K6939</f>
        <v>999</v>
      </c>
      <c r="Q6939" s="3">
        <f>R6939/M6939</f>
        <v>0.57108108108108102</v>
      </c>
      <c r="R6939" s="4">
        <v>570.51</v>
      </c>
      <c r="S6939" s="2">
        <f>R6939/O6939</f>
        <v>0.28554054054054051</v>
      </c>
    </row>
    <row r="6940" spans="1:19" x14ac:dyDescent="0.3">
      <c r="A6940" s="6">
        <v>7242</v>
      </c>
      <c r="B6940" t="s">
        <v>8334</v>
      </c>
      <c r="C6940" s="11">
        <v>45866</v>
      </c>
      <c r="D6940" s="1" t="str">
        <f t="shared" si="345"/>
        <v>2025</v>
      </c>
      <c r="E6940" s="12" t="str">
        <f t="shared" si="346"/>
        <v>July</v>
      </c>
      <c r="F6940" t="s">
        <v>40</v>
      </c>
      <c r="G6940" t="s">
        <v>8335</v>
      </c>
      <c r="H6940" t="s">
        <v>15</v>
      </c>
      <c r="I6940" t="s">
        <v>27</v>
      </c>
      <c r="J6940" t="s">
        <v>17</v>
      </c>
      <c r="K6940" s="6">
        <v>2</v>
      </c>
      <c r="L6940" s="6" t="str">
        <f t="shared" si="344"/>
        <v>Small</v>
      </c>
      <c r="M6940" s="7">
        <v>149</v>
      </c>
      <c r="N6940" s="2">
        <v>0</v>
      </c>
      <c r="O6940" s="3">
        <v>298</v>
      </c>
      <c r="P6940" s="3">
        <f>O6940/K6940</f>
        <v>149</v>
      </c>
      <c r="Q6940" s="3">
        <f>R6940/M6940</f>
        <v>0.55208053691275172</v>
      </c>
      <c r="R6940" s="4">
        <v>82.26</v>
      </c>
      <c r="S6940" s="2">
        <f>R6940/O6940</f>
        <v>0.27604026845637586</v>
      </c>
    </row>
    <row r="6941" spans="1:19" x14ac:dyDescent="0.3">
      <c r="A6941" s="6">
        <v>7243</v>
      </c>
      <c r="B6941" t="s">
        <v>8336</v>
      </c>
      <c r="C6941" s="11">
        <v>45622</v>
      </c>
      <c r="D6941" s="1" t="str">
        <f t="shared" si="345"/>
        <v>2024</v>
      </c>
      <c r="E6941" s="12" t="str">
        <f t="shared" si="346"/>
        <v>November</v>
      </c>
      <c r="F6941" t="s">
        <v>22</v>
      </c>
      <c r="G6941" t="s">
        <v>9662</v>
      </c>
      <c r="H6941" t="s">
        <v>24</v>
      </c>
      <c r="I6941" t="s">
        <v>19</v>
      </c>
      <c r="J6941" t="s">
        <v>32</v>
      </c>
      <c r="K6941" s="6">
        <v>10</v>
      </c>
      <c r="L6941" s="6" t="str">
        <f t="shared" si="344"/>
        <v>Large</v>
      </c>
      <c r="M6941" s="7">
        <v>299</v>
      </c>
      <c r="N6941" s="2">
        <v>0.05</v>
      </c>
      <c r="O6941" s="3">
        <v>2840.5</v>
      </c>
      <c r="P6941" s="3">
        <f>O6941/K6941</f>
        <v>284.05</v>
      </c>
      <c r="Q6941" s="3">
        <f>R6941/M6941</f>
        <v>2.4213712374581942</v>
      </c>
      <c r="R6941" s="4">
        <v>723.99</v>
      </c>
      <c r="S6941" s="2">
        <f>R6941/O6941</f>
        <v>0.25488118289033623</v>
      </c>
    </row>
    <row r="6942" spans="1:19" x14ac:dyDescent="0.3">
      <c r="A6942" s="6">
        <v>7244</v>
      </c>
      <c r="B6942" t="s">
        <v>8337</v>
      </c>
      <c r="C6942" s="11">
        <v>45419</v>
      </c>
      <c r="D6942" s="1" t="str">
        <f t="shared" si="345"/>
        <v>2024</v>
      </c>
      <c r="E6942" s="12" t="str">
        <f t="shared" si="346"/>
        <v>May</v>
      </c>
      <c r="F6942" t="s">
        <v>40</v>
      </c>
      <c r="G6942" t="s">
        <v>9662</v>
      </c>
      <c r="H6942" t="s">
        <v>37</v>
      </c>
      <c r="I6942" t="s">
        <v>16</v>
      </c>
      <c r="J6942" t="s">
        <v>38</v>
      </c>
      <c r="K6942" s="6">
        <v>9</v>
      </c>
      <c r="L6942" s="6" t="str">
        <f t="shared" si="344"/>
        <v>Large</v>
      </c>
      <c r="M6942" s="7">
        <v>799</v>
      </c>
      <c r="N6942" s="2">
        <v>0.15</v>
      </c>
      <c r="O6942" s="3">
        <v>6112.35</v>
      </c>
      <c r="P6942" s="3">
        <f>O6942/K6942</f>
        <v>679.15000000000009</v>
      </c>
      <c r="Q6942" s="3">
        <f>R6942/M6942</f>
        <v>0.97954943679599493</v>
      </c>
      <c r="R6942" s="4">
        <v>782.66</v>
      </c>
      <c r="S6942" s="2">
        <f>R6942/O6942</f>
        <v>0.12804567801254835</v>
      </c>
    </row>
    <row r="6943" spans="1:19" x14ac:dyDescent="0.3">
      <c r="A6943" s="6">
        <v>7245</v>
      </c>
      <c r="B6943" t="s">
        <v>8338</v>
      </c>
      <c r="C6943" s="11">
        <v>45424</v>
      </c>
      <c r="D6943" s="1" t="str">
        <f t="shared" si="345"/>
        <v>2024</v>
      </c>
      <c r="E6943" s="12" t="str">
        <f t="shared" si="346"/>
        <v>May</v>
      </c>
      <c r="F6943" t="s">
        <v>22</v>
      </c>
      <c r="G6943" t="s">
        <v>9662</v>
      </c>
      <c r="H6943" t="s">
        <v>24</v>
      </c>
      <c r="I6943" t="s">
        <v>19</v>
      </c>
      <c r="J6943" t="s">
        <v>32</v>
      </c>
      <c r="K6943" s="6">
        <v>7</v>
      </c>
      <c r="L6943" s="6" t="str">
        <f t="shared" si="344"/>
        <v>Large</v>
      </c>
      <c r="M6943" s="7">
        <v>499</v>
      </c>
      <c r="N6943" s="2">
        <v>0.1</v>
      </c>
      <c r="O6943" s="3">
        <v>3143.7</v>
      </c>
      <c r="P6943" s="3">
        <f>O6943/K6943</f>
        <v>449.09999999999997</v>
      </c>
      <c r="Q6943" s="3">
        <f>R6943/M6943</f>
        <v>1.7649498997995994</v>
      </c>
      <c r="R6943" s="4">
        <v>880.71</v>
      </c>
      <c r="S6943" s="2">
        <f>R6943/O6943</f>
        <v>0.28015077774596814</v>
      </c>
    </row>
    <row r="6944" spans="1:19" x14ac:dyDescent="0.3">
      <c r="A6944" s="6">
        <v>7246</v>
      </c>
      <c r="B6944" t="s">
        <v>8339</v>
      </c>
      <c r="C6944" s="11">
        <v>45670</v>
      </c>
      <c r="D6944" s="1" t="str">
        <f t="shared" si="345"/>
        <v>2025</v>
      </c>
      <c r="E6944" s="12" t="str">
        <f t="shared" si="346"/>
        <v>January</v>
      </c>
      <c r="F6944" t="s">
        <v>40</v>
      </c>
      <c r="G6944" t="s">
        <v>9662</v>
      </c>
      <c r="H6944" t="s">
        <v>24</v>
      </c>
      <c r="I6944" t="s">
        <v>19</v>
      </c>
      <c r="J6944" t="s">
        <v>42</v>
      </c>
      <c r="K6944" s="6">
        <v>2</v>
      </c>
      <c r="L6944" s="6" t="str">
        <f t="shared" si="344"/>
        <v>Small</v>
      </c>
      <c r="M6944" s="7">
        <v>299</v>
      </c>
      <c r="N6944" s="2">
        <v>0</v>
      </c>
      <c r="O6944" s="3">
        <v>598</v>
      </c>
      <c r="P6944" s="3">
        <f>O6944/K6944</f>
        <v>299</v>
      </c>
      <c r="Q6944" s="3">
        <f>R6944/M6944</f>
        <v>0.13040133779264215</v>
      </c>
      <c r="R6944" s="4">
        <v>38.99</v>
      </c>
      <c r="S6944" s="2">
        <f>R6944/O6944</f>
        <v>6.5200668896321076E-2</v>
      </c>
    </row>
    <row r="6945" spans="1:19" x14ac:dyDescent="0.3">
      <c r="A6945" s="6">
        <v>7247</v>
      </c>
      <c r="B6945" t="s">
        <v>8340</v>
      </c>
      <c r="C6945" s="11">
        <v>45582</v>
      </c>
      <c r="D6945" s="1" t="str">
        <f t="shared" si="345"/>
        <v>2024</v>
      </c>
      <c r="E6945" s="12" t="str">
        <f t="shared" si="346"/>
        <v>October</v>
      </c>
      <c r="F6945" t="s">
        <v>22</v>
      </c>
      <c r="G6945" t="s">
        <v>9662</v>
      </c>
      <c r="H6945" t="s">
        <v>24</v>
      </c>
      <c r="I6945" t="s">
        <v>16</v>
      </c>
      <c r="J6945" t="s">
        <v>34</v>
      </c>
      <c r="K6945" s="6">
        <v>8</v>
      </c>
      <c r="L6945" s="6" t="str">
        <f t="shared" si="344"/>
        <v>Large</v>
      </c>
      <c r="M6945" s="7">
        <v>299</v>
      </c>
      <c r="N6945" s="2">
        <v>0</v>
      </c>
      <c r="O6945" s="3">
        <v>2392</v>
      </c>
      <c r="P6945" s="3">
        <f>O6945/K6945</f>
        <v>299</v>
      </c>
      <c r="Q6945" s="3">
        <f>R6945/M6945</f>
        <v>1.2634113712374582</v>
      </c>
      <c r="R6945" s="4">
        <v>377.76</v>
      </c>
      <c r="S6945" s="2">
        <f>R6945/O6945</f>
        <v>0.15792642140468227</v>
      </c>
    </row>
    <row r="6946" spans="1:19" x14ac:dyDescent="0.3">
      <c r="A6946" s="6">
        <v>7248</v>
      </c>
      <c r="B6946" t="s">
        <v>8341</v>
      </c>
      <c r="C6946" s="11">
        <v>45899</v>
      </c>
      <c r="D6946" s="1" t="str">
        <f t="shared" si="345"/>
        <v>2025</v>
      </c>
      <c r="E6946" s="12" t="str">
        <f t="shared" si="346"/>
        <v>August</v>
      </c>
      <c r="F6946" t="s">
        <v>14</v>
      </c>
      <c r="G6946" t="s">
        <v>9662</v>
      </c>
      <c r="H6946" t="s">
        <v>37</v>
      </c>
      <c r="I6946" t="s">
        <v>19</v>
      </c>
      <c r="J6946" t="s">
        <v>25</v>
      </c>
      <c r="K6946" s="6">
        <v>8</v>
      </c>
      <c r="L6946" s="6" t="str">
        <f t="shared" si="344"/>
        <v>Large</v>
      </c>
      <c r="M6946" s="7">
        <v>499</v>
      </c>
      <c r="N6946" s="2">
        <v>0.1</v>
      </c>
      <c r="O6946" s="3">
        <v>3592.8</v>
      </c>
      <c r="P6946" s="3">
        <f>O6946/K6946</f>
        <v>449.1</v>
      </c>
      <c r="Q6946" s="3">
        <f>R6946/M6946</f>
        <v>2.0483567134268537</v>
      </c>
      <c r="R6946" s="4">
        <v>1022.13</v>
      </c>
      <c r="S6946" s="2">
        <f>R6946/O6946</f>
        <v>0.28449398797595188</v>
      </c>
    </row>
    <row r="6947" spans="1:19" x14ac:dyDescent="0.3">
      <c r="A6947" s="6">
        <v>7249</v>
      </c>
      <c r="B6947" t="s">
        <v>8342</v>
      </c>
      <c r="C6947" s="11">
        <v>45941</v>
      </c>
      <c r="D6947" s="1" t="str">
        <f t="shared" si="345"/>
        <v>2025</v>
      </c>
      <c r="E6947" s="12" t="str">
        <f t="shared" si="346"/>
        <v>October</v>
      </c>
      <c r="F6947" t="s">
        <v>22</v>
      </c>
      <c r="G6947" t="s">
        <v>9662</v>
      </c>
      <c r="H6947" t="s">
        <v>15</v>
      </c>
      <c r="I6947" t="s">
        <v>16</v>
      </c>
      <c r="J6947" t="s">
        <v>34</v>
      </c>
      <c r="K6947" s="6">
        <v>10</v>
      </c>
      <c r="L6947" s="6" t="str">
        <f t="shared" si="344"/>
        <v>Large</v>
      </c>
      <c r="M6947" s="7">
        <v>999</v>
      </c>
      <c r="N6947" s="2">
        <v>0.05</v>
      </c>
      <c r="O6947" s="3">
        <v>9490.5</v>
      </c>
      <c r="P6947" s="3">
        <f>O6947/K6947</f>
        <v>949.05</v>
      </c>
      <c r="Q6947" s="3">
        <f>R6947/M6947</f>
        <v>0.78896896896896895</v>
      </c>
      <c r="R6947" s="4">
        <v>788.18</v>
      </c>
      <c r="S6947" s="2">
        <f>R6947/O6947</f>
        <v>8.304936515462831E-2</v>
      </c>
    </row>
    <row r="6948" spans="1:19" x14ac:dyDescent="0.3">
      <c r="A6948" s="6">
        <v>7250</v>
      </c>
      <c r="B6948" t="s">
        <v>8343</v>
      </c>
      <c r="C6948" s="11">
        <v>45585</v>
      </c>
      <c r="D6948" s="1" t="str">
        <f t="shared" si="345"/>
        <v>2024</v>
      </c>
      <c r="E6948" s="12" t="str">
        <f t="shared" si="346"/>
        <v>October</v>
      </c>
      <c r="F6948" t="s">
        <v>22</v>
      </c>
      <c r="G6948" t="s">
        <v>6367</v>
      </c>
      <c r="H6948" t="s">
        <v>24</v>
      </c>
      <c r="I6948" t="s">
        <v>19</v>
      </c>
      <c r="J6948" t="s">
        <v>20</v>
      </c>
      <c r="K6948" s="6">
        <v>4</v>
      </c>
      <c r="L6948" s="6" t="str">
        <f t="shared" si="344"/>
        <v>Midium</v>
      </c>
      <c r="M6948" s="7">
        <v>499</v>
      </c>
      <c r="N6948" s="2">
        <v>0</v>
      </c>
      <c r="O6948" s="3">
        <v>1996</v>
      </c>
      <c r="P6948" s="3">
        <f>O6948/K6948</f>
        <v>499</v>
      </c>
      <c r="Q6948" s="3">
        <f>R6948/M6948</f>
        <v>0.85947895791583162</v>
      </c>
      <c r="R6948" s="4">
        <v>428.88</v>
      </c>
      <c r="S6948" s="2">
        <f>R6948/O6948</f>
        <v>0.21486973947895791</v>
      </c>
    </row>
    <row r="6949" spans="1:19" x14ac:dyDescent="0.3">
      <c r="A6949" s="6">
        <v>7251</v>
      </c>
      <c r="B6949" t="s">
        <v>8344</v>
      </c>
      <c r="C6949" s="11">
        <v>45655</v>
      </c>
      <c r="D6949" s="1" t="str">
        <f t="shared" si="345"/>
        <v>2024</v>
      </c>
      <c r="E6949" s="12" t="str">
        <f t="shared" si="346"/>
        <v>December</v>
      </c>
      <c r="F6949" t="s">
        <v>29</v>
      </c>
      <c r="G6949" t="s">
        <v>8345</v>
      </c>
      <c r="H6949" t="s">
        <v>37</v>
      </c>
      <c r="I6949" t="s">
        <v>27</v>
      </c>
      <c r="J6949" t="s">
        <v>17</v>
      </c>
      <c r="K6949" s="6">
        <v>8</v>
      </c>
      <c r="L6949" s="6" t="str">
        <f t="shared" si="344"/>
        <v>Large</v>
      </c>
      <c r="M6949" s="7">
        <v>499</v>
      </c>
      <c r="N6949" s="2">
        <v>0.1</v>
      </c>
      <c r="O6949" s="3">
        <v>3592.8</v>
      </c>
      <c r="P6949" s="3">
        <f>O6949/K6949</f>
        <v>449.1</v>
      </c>
      <c r="Q6949" s="3">
        <f>R6949/M6949</f>
        <v>0.61170340681362723</v>
      </c>
      <c r="R6949" s="4">
        <v>305.24</v>
      </c>
      <c r="S6949" s="2">
        <f>R6949/O6949</f>
        <v>8.4958806501892678E-2</v>
      </c>
    </row>
    <row r="6950" spans="1:19" x14ac:dyDescent="0.3">
      <c r="A6950" s="6">
        <v>7252</v>
      </c>
      <c r="B6950" t="s">
        <v>8346</v>
      </c>
      <c r="C6950" s="11">
        <v>45802</v>
      </c>
      <c r="D6950" s="1" t="str">
        <f t="shared" si="345"/>
        <v>2025</v>
      </c>
      <c r="E6950" s="12" t="str">
        <f t="shared" si="346"/>
        <v>May</v>
      </c>
      <c r="F6950" t="s">
        <v>14</v>
      </c>
      <c r="G6950" t="s">
        <v>9662</v>
      </c>
      <c r="H6950" t="s">
        <v>15</v>
      </c>
      <c r="I6950" t="s">
        <v>19</v>
      </c>
      <c r="J6950" t="s">
        <v>42</v>
      </c>
      <c r="K6950" s="6">
        <v>3</v>
      </c>
      <c r="L6950" s="6" t="str">
        <f t="shared" si="344"/>
        <v>Small</v>
      </c>
      <c r="M6950" s="7">
        <v>149</v>
      </c>
      <c r="N6950" s="2">
        <v>0</v>
      </c>
      <c r="O6950" s="3">
        <v>447</v>
      </c>
      <c r="P6950" s="3">
        <f>O6950/K6950</f>
        <v>149</v>
      </c>
      <c r="Q6950" s="3">
        <f>R6950/M6950</f>
        <v>0.22248322147651006</v>
      </c>
      <c r="R6950" s="4">
        <v>33.15</v>
      </c>
      <c r="S6950" s="2">
        <f>R6950/O6950</f>
        <v>7.4161073825503354E-2</v>
      </c>
    </row>
    <row r="6951" spans="1:19" x14ac:dyDescent="0.3">
      <c r="A6951" s="6">
        <v>7253</v>
      </c>
      <c r="B6951" t="s">
        <v>8347</v>
      </c>
      <c r="C6951" s="11">
        <v>45732</v>
      </c>
      <c r="D6951" s="1" t="str">
        <f t="shared" si="345"/>
        <v>2025</v>
      </c>
      <c r="E6951" s="12" t="str">
        <f t="shared" si="346"/>
        <v>March</v>
      </c>
      <c r="F6951" t="s">
        <v>40</v>
      </c>
      <c r="G6951" t="s">
        <v>7524</v>
      </c>
      <c r="H6951" t="s">
        <v>15</v>
      </c>
      <c r="I6951" t="s">
        <v>16</v>
      </c>
      <c r="J6951" t="s">
        <v>34</v>
      </c>
      <c r="K6951" s="6">
        <v>6</v>
      </c>
      <c r="L6951" s="6" t="str">
        <f t="shared" si="344"/>
        <v>Midium</v>
      </c>
      <c r="M6951" s="7">
        <v>299</v>
      </c>
      <c r="N6951" s="2">
        <v>0</v>
      </c>
      <c r="O6951" s="3">
        <v>1794</v>
      </c>
      <c r="P6951" s="3">
        <f>O6951/K6951</f>
        <v>299</v>
      </c>
      <c r="Q6951" s="3">
        <f>R6951/M6951</f>
        <v>0.68080267558528429</v>
      </c>
      <c r="R6951" s="4">
        <v>203.56</v>
      </c>
      <c r="S6951" s="2">
        <f>R6951/O6951</f>
        <v>0.11346711259754738</v>
      </c>
    </row>
    <row r="6952" spans="1:19" x14ac:dyDescent="0.3">
      <c r="A6952" s="6">
        <v>7254</v>
      </c>
      <c r="B6952" t="s">
        <v>8348</v>
      </c>
      <c r="C6952" s="11">
        <v>45834</v>
      </c>
      <c r="D6952" s="1" t="str">
        <f t="shared" si="345"/>
        <v>2025</v>
      </c>
      <c r="E6952" s="12" t="str">
        <f t="shared" si="346"/>
        <v>June</v>
      </c>
      <c r="F6952" t="s">
        <v>22</v>
      </c>
      <c r="G6952" t="s">
        <v>8349</v>
      </c>
      <c r="H6952" t="s">
        <v>37</v>
      </c>
      <c r="I6952" t="s">
        <v>19</v>
      </c>
      <c r="J6952" t="s">
        <v>42</v>
      </c>
      <c r="K6952" s="6">
        <v>8</v>
      </c>
      <c r="L6952" s="6" t="str">
        <f t="shared" si="344"/>
        <v>Large</v>
      </c>
      <c r="M6952" s="7">
        <v>99</v>
      </c>
      <c r="N6952" s="2">
        <v>0.05</v>
      </c>
      <c r="O6952" s="3">
        <v>752.4</v>
      </c>
      <c r="P6952" s="3">
        <f>O6952/K6952</f>
        <v>94.05</v>
      </c>
      <c r="Q6952" s="3">
        <f>R6952/M6952</f>
        <v>1.4925252525252524</v>
      </c>
      <c r="R6952" s="4">
        <v>147.76</v>
      </c>
      <c r="S6952" s="2">
        <f>R6952/O6952</f>
        <v>0.19638490164805952</v>
      </c>
    </row>
    <row r="6953" spans="1:19" x14ac:dyDescent="0.3">
      <c r="A6953" s="6">
        <v>7255</v>
      </c>
      <c r="B6953" t="s">
        <v>8350</v>
      </c>
      <c r="C6953" s="11">
        <v>45602</v>
      </c>
      <c r="D6953" s="1" t="str">
        <f t="shared" si="345"/>
        <v>2024</v>
      </c>
      <c r="E6953" s="12" t="str">
        <f t="shared" si="346"/>
        <v>November</v>
      </c>
      <c r="F6953" t="s">
        <v>40</v>
      </c>
      <c r="G6953" t="s">
        <v>1265</v>
      </c>
      <c r="H6953" t="s">
        <v>37</v>
      </c>
      <c r="I6953" t="s">
        <v>19</v>
      </c>
      <c r="J6953" t="s">
        <v>25</v>
      </c>
      <c r="K6953" s="6">
        <v>4</v>
      </c>
      <c r="L6953" s="6" t="str">
        <f t="shared" si="344"/>
        <v>Midium</v>
      </c>
      <c r="M6953" s="7">
        <v>499</v>
      </c>
      <c r="N6953" s="2">
        <v>0.15</v>
      </c>
      <c r="O6953" s="3">
        <v>1696.6</v>
      </c>
      <c r="P6953" s="3">
        <f>O6953/K6953</f>
        <v>424.15</v>
      </c>
      <c r="Q6953" s="3">
        <f>R6953/M6953</f>
        <v>0.28513026052104207</v>
      </c>
      <c r="R6953" s="4">
        <v>142.28</v>
      </c>
      <c r="S6953" s="2">
        <f>R6953/O6953</f>
        <v>8.3861841329718259E-2</v>
      </c>
    </row>
    <row r="6954" spans="1:19" x14ac:dyDescent="0.3">
      <c r="A6954" s="6">
        <v>7256</v>
      </c>
      <c r="B6954" t="s">
        <v>8351</v>
      </c>
      <c r="C6954" s="11">
        <v>45720</v>
      </c>
      <c r="D6954" s="1" t="str">
        <f t="shared" si="345"/>
        <v>2025</v>
      </c>
      <c r="E6954" s="12" t="str">
        <f t="shared" si="346"/>
        <v>March</v>
      </c>
      <c r="F6954" t="s">
        <v>14</v>
      </c>
      <c r="G6954" t="s">
        <v>1379</v>
      </c>
      <c r="H6954" t="s">
        <v>37</v>
      </c>
      <c r="I6954" t="s">
        <v>16</v>
      </c>
      <c r="J6954" t="s">
        <v>34</v>
      </c>
      <c r="K6954" s="6">
        <v>9</v>
      </c>
      <c r="L6954" s="6" t="str">
        <f t="shared" si="344"/>
        <v>Large</v>
      </c>
      <c r="M6954" s="7">
        <v>199</v>
      </c>
      <c r="N6954" s="2">
        <v>0</v>
      </c>
      <c r="O6954" s="3">
        <v>1791</v>
      </c>
      <c r="P6954" s="3">
        <f>O6954/K6954</f>
        <v>199</v>
      </c>
      <c r="Q6954" s="3">
        <f>R6954/M6954</f>
        <v>1.3040703517587939</v>
      </c>
      <c r="R6954" s="4">
        <v>259.51</v>
      </c>
      <c r="S6954" s="2">
        <f>R6954/O6954</f>
        <v>0.1448967057509771</v>
      </c>
    </row>
    <row r="6955" spans="1:19" x14ac:dyDescent="0.3">
      <c r="A6955" s="6">
        <v>7257</v>
      </c>
      <c r="B6955" t="s">
        <v>8352</v>
      </c>
      <c r="C6955" s="11">
        <v>45665</v>
      </c>
      <c r="D6955" s="1" t="str">
        <f t="shared" si="345"/>
        <v>2025</v>
      </c>
      <c r="E6955" s="12" t="str">
        <f t="shared" si="346"/>
        <v>January</v>
      </c>
      <c r="F6955" t="s">
        <v>40</v>
      </c>
      <c r="G6955" t="s">
        <v>1023</v>
      </c>
      <c r="H6955" t="s">
        <v>15</v>
      </c>
      <c r="I6955" t="s">
        <v>19</v>
      </c>
      <c r="J6955" t="s">
        <v>32</v>
      </c>
      <c r="K6955" s="6">
        <v>7</v>
      </c>
      <c r="L6955" s="6" t="str">
        <f t="shared" si="344"/>
        <v>Large</v>
      </c>
      <c r="M6955" s="7">
        <v>499</v>
      </c>
      <c r="N6955" s="2">
        <v>0.15</v>
      </c>
      <c r="O6955" s="3">
        <v>2969.05</v>
      </c>
      <c r="P6955" s="3">
        <f>O6955/K6955</f>
        <v>424.15000000000003</v>
      </c>
      <c r="Q6955" s="3">
        <f>R6955/M6955</f>
        <v>1.0188376753507014</v>
      </c>
      <c r="R6955" s="4">
        <v>508.4</v>
      </c>
      <c r="S6955" s="2">
        <f>R6955/O6955</f>
        <v>0.17123322274801703</v>
      </c>
    </row>
    <row r="6956" spans="1:19" x14ac:dyDescent="0.3">
      <c r="A6956" s="6">
        <v>7258</v>
      </c>
      <c r="B6956" t="s">
        <v>8353</v>
      </c>
      <c r="C6956" s="11">
        <v>45714</v>
      </c>
      <c r="D6956" s="1" t="str">
        <f t="shared" si="345"/>
        <v>2025</v>
      </c>
      <c r="E6956" s="12" t="str">
        <f t="shared" si="346"/>
        <v>February</v>
      </c>
      <c r="F6956" t="s">
        <v>14</v>
      </c>
      <c r="G6956" t="s">
        <v>128</v>
      </c>
      <c r="H6956" t="s">
        <v>37</v>
      </c>
      <c r="I6956" t="s">
        <v>27</v>
      </c>
      <c r="J6956" t="s">
        <v>47</v>
      </c>
      <c r="K6956" s="6">
        <v>4</v>
      </c>
      <c r="L6956" s="6" t="str">
        <f t="shared" si="344"/>
        <v>Midium</v>
      </c>
      <c r="M6956" s="7">
        <v>299</v>
      </c>
      <c r="N6956" s="2">
        <v>0</v>
      </c>
      <c r="O6956" s="3">
        <v>1196</v>
      </c>
      <c r="P6956" s="3">
        <f>O6956/K6956</f>
        <v>299</v>
      </c>
      <c r="Q6956" s="3">
        <f>R6956/M6956</f>
        <v>1.0967892976588629</v>
      </c>
      <c r="R6956" s="4">
        <v>327.94</v>
      </c>
      <c r="S6956" s="2">
        <f>R6956/O6956</f>
        <v>0.27419732441471573</v>
      </c>
    </row>
    <row r="6957" spans="1:19" x14ac:dyDescent="0.3">
      <c r="A6957" s="6">
        <v>7259</v>
      </c>
      <c r="B6957" t="s">
        <v>8354</v>
      </c>
      <c r="C6957" s="11">
        <v>45391</v>
      </c>
      <c r="D6957" s="1" t="str">
        <f t="shared" si="345"/>
        <v>2024</v>
      </c>
      <c r="E6957" s="12" t="str">
        <f t="shared" si="346"/>
        <v>April</v>
      </c>
      <c r="F6957" t="s">
        <v>22</v>
      </c>
      <c r="G6957" t="s">
        <v>9662</v>
      </c>
      <c r="H6957" t="s">
        <v>15</v>
      </c>
      <c r="I6957" t="s">
        <v>27</v>
      </c>
      <c r="J6957" t="s">
        <v>17</v>
      </c>
      <c r="K6957" s="6">
        <v>5</v>
      </c>
      <c r="L6957" s="6" t="str">
        <f t="shared" si="344"/>
        <v>Midium</v>
      </c>
      <c r="M6957" s="7">
        <v>149</v>
      </c>
      <c r="N6957" s="2">
        <v>0</v>
      </c>
      <c r="O6957" s="3">
        <v>745</v>
      </c>
      <c r="P6957" s="3">
        <f>O6957/K6957</f>
        <v>149</v>
      </c>
      <c r="Q6957" s="3">
        <f>R6957/M6957</f>
        <v>0.49369127516778527</v>
      </c>
      <c r="R6957" s="4">
        <v>73.56</v>
      </c>
      <c r="S6957" s="2">
        <f>R6957/O6957</f>
        <v>9.8738255033557057E-2</v>
      </c>
    </row>
    <row r="6958" spans="1:19" x14ac:dyDescent="0.3">
      <c r="A6958" s="6">
        <v>7260</v>
      </c>
      <c r="B6958" t="s">
        <v>8355</v>
      </c>
      <c r="C6958" s="11">
        <v>45813</v>
      </c>
      <c r="D6958" s="1" t="str">
        <f t="shared" si="345"/>
        <v>2025</v>
      </c>
      <c r="E6958" s="12" t="str">
        <f t="shared" si="346"/>
        <v>June</v>
      </c>
      <c r="F6958" t="s">
        <v>14</v>
      </c>
      <c r="G6958" t="s">
        <v>9662</v>
      </c>
      <c r="H6958" t="s">
        <v>24</v>
      </c>
      <c r="I6958" t="s">
        <v>19</v>
      </c>
      <c r="J6958" t="s">
        <v>42</v>
      </c>
      <c r="K6958" s="6">
        <v>3</v>
      </c>
      <c r="L6958" s="6" t="str">
        <f t="shared" si="344"/>
        <v>Small</v>
      </c>
      <c r="M6958" s="7">
        <v>499</v>
      </c>
      <c r="N6958" s="2">
        <v>0</v>
      </c>
      <c r="O6958" s="3">
        <v>1497</v>
      </c>
      <c r="P6958" s="3">
        <f>O6958/K6958</f>
        <v>499</v>
      </c>
      <c r="Q6958" s="3">
        <f>R6958/M6958</f>
        <v>0.34967935871743488</v>
      </c>
      <c r="R6958" s="4">
        <v>174.49</v>
      </c>
      <c r="S6958" s="2">
        <f>R6958/O6958</f>
        <v>0.11655978623914497</v>
      </c>
    </row>
    <row r="6959" spans="1:19" x14ac:dyDescent="0.3">
      <c r="A6959" s="6">
        <v>7261</v>
      </c>
      <c r="B6959" t="s">
        <v>8356</v>
      </c>
      <c r="C6959" s="11">
        <v>45921</v>
      </c>
      <c r="D6959" s="1" t="str">
        <f t="shared" si="345"/>
        <v>2025</v>
      </c>
      <c r="E6959" s="12" t="str">
        <f t="shared" si="346"/>
        <v>September</v>
      </c>
      <c r="F6959" t="s">
        <v>14</v>
      </c>
      <c r="G6959" t="s">
        <v>9662</v>
      </c>
      <c r="H6959" t="s">
        <v>24</v>
      </c>
      <c r="I6959" t="s">
        <v>19</v>
      </c>
      <c r="J6959" t="s">
        <v>42</v>
      </c>
      <c r="K6959" s="6">
        <v>2</v>
      </c>
      <c r="L6959" s="6" t="str">
        <f t="shared" si="344"/>
        <v>Small</v>
      </c>
      <c r="M6959" s="7">
        <v>799</v>
      </c>
      <c r="N6959" s="2">
        <v>0</v>
      </c>
      <c r="O6959" s="3">
        <v>1598</v>
      </c>
      <c r="P6959" s="3">
        <f>O6959/K6959</f>
        <v>799</v>
      </c>
      <c r="Q6959" s="3">
        <f>R6959/M6959</f>
        <v>0.31703379224030037</v>
      </c>
      <c r="R6959" s="4">
        <v>253.31</v>
      </c>
      <c r="S6959" s="2">
        <f>R6959/O6959</f>
        <v>0.15851689612015019</v>
      </c>
    </row>
    <row r="6960" spans="1:19" x14ac:dyDescent="0.3">
      <c r="A6960" s="6">
        <v>7262</v>
      </c>
      <c r="B6960" t="s">
        <v>8357</v>
      </c>
      <c r="C6960" s="11">
        <v>45431</v>
      </c>
      <c r="D6960" s="1" t="str">
        <f t="shared" si="345"/>
        <v>2024</v>
      </c>
      <c r="E6960" s="12" t="str">
        <f t="shared" si="346"/>
        <v>May</v>
      </c>
      <c r="F6960" t="s">
        <v>22</v>
      </c>
      <c r="G6960" t="s">
        <v>9662</v>
      </c>
      <c r="H6960" t="s">
        <v>37</v>
      </c>
      <c r="I6960" t="s">
        <v>19</v>
      </c>
      <c r="J6960" t="s">
        <v>25</v>
      </c>
      <c r="K6960" s="6">
        <v>8</v>
      </c>
      <c r="L6960" s="6" t="str">
        <f t="shared" si="344"/>
        <v>Large</v>
      </c>
      <c r="M6960" s="7">
        <v>499</v>
      </c>
      <c r="N6960" s="2">
        <v>0</v>
      </c>
      <c r="O6960" s="3">
        <v>3992</v>
      </c>
      <c r="P6960" s="3">
        <f>O6960/K6960</f>
        <v>499</v>
      </c>
      <c r="Q6960" s="3">
        <f>R6960/M6960</f>
        <v>0.65563126252505011</v>
      </c>
      <c r="R6960" s="4">
        <v>327.16000000000003</v>
      </c>
      <c r="S6960" s="2">
        <f>R6960/O6960</f>
        <v>8.1953907815631263E-2</v>
      </c>
    </row>
    <row r="6961" spans="1:19" x14ac:dyDescent="0.3">
      <c r="A6961" s="6">
        <v>7263</v>
      </c>
      <c r="B6961" t="s">
        <v>8358</v>
      </c>
      <c r="C6961" s="11">
        <v>45366</v>
      </c>
      <c r="D6961" s="1" t="str">
        <f t="shared" si="345"/>
        <v>2024</v>
      </c>
      <c r="E6961" s="12" t="str">
        <f t="shared" si="346"/>
        <v>March</v>
      </c>
      <c r="F6961" t="s">
        <v>22</v>
      </c>
      <c r="G6961" t="s">
        <v>9662</v>
      </c>
      <c r="H6961" t="s">
        <v>15</v>
      </c>
      <c r="I6961" t="s">
        <v>27</v>
      </c>
      <c r="J6961" t="s">
        <v>17</v>
      </c>
      <c r="K6961" s="6">
        <v>9</v>
      </c>
      <c r="L6961" s="6" t="str">
        <f t="shared" si="344"/>
        <v>Large</v>
      </c>
      <c r="M6961" s="7">
        <v>149</v>
      </c>
      <c r="N6961" s="2">
        <v>0.15</v>
      </c>
      <c r="O6961" s="3">
        <v>1139.8499999999999</v>
      </c>
      <c r="P6961" s="3">
        <f>O6961/K6961</f>
        <v>126.64999999999999</v>
      </c>
      <c r="Q6961" s="3">
        <f>R6961/M6961</f>
        <v>1.1044966442953019</v>
      </c>
      <c r="R6961" s="4">
        <v>164.57</v>
      </c>
      <c r="S6961" s="2">
        <f>R6961/O6961</f>
        <v>0.14437864631311137</v>
      </c>
    </row>
    <row r="6962" spans="1:19" x14ac:dyDescent="0.3">
      <c r="A6962" s="6">
        <v>7264</v>
      </c>
      <c r="B6962" t="s">
        <v>8359</v>
      </c>
      <c r="C6962" s="11">
        <v>45575</v>
      </c>
      <c r="D6962" s="1" t="str">
        <f t="shared" si="345"/>
        <v>2024</v>
      </c>
      <c r="E6962" s="12" t="str">
        <f t="shared" si="346"/>
        <v>October</v>
      </c>
      <c r="F6962" t="s">
        <v>22</v>
      </c>
      <c r="G6962" t="s">
        <v>9662</v>
      </c>
      <c r="H6962" t="s">
        <v>24</v>
      </c>
      <c r="I6962" t="s">
        <v>27</v>
      </c>
      <c r="J6962" t="s">
        <v>17</v>
      </c>
      <c r="K6962" s="6">
        <v>6</v>
      </c>
      <c r="L6962" s="6" t="str">
        <f t="shared" si="344"/>
        <v>Midium</v>
      </c>
      <c r="M6962" s="7">
        <v>199</v>
      </c>
      <c r="N6962" s="2">
        <v>0.15</v>
      </c>
      <c r="O6962" s="3">
        <v>1014.9</v>
      </c>
      <c r="P6962" s="3">
        <f>O6962/K6962</f>
        <v>169.15</v>
      </c>
      <c r="Q6962" s="3">
        <f>R6962/M6962</f>
        <v>0.38768844221105531</v>
      </c>
      <c r="R6962" s="4">
        <v>77.150000000000006</v>
      </c>
      <c r="S6962" s="2">
        <f>R6962/O6962</f>
        <v>7.601734161001085E-2</v>
      </c>
    </row>
    <row r="6963" spans="1:19" x14ac:dyDescent="0.3">
      <c r="A6963" s="6">
        <v>7265</v>
      </c>
      <c r="B6963" t="s">
        <v>8360</v>
      </c>
      <c r="C6963" s="11">
        <v>45884</v>
      </c>
      <c r="D6963" s="1" t="str">
        <f t="shared" si="345"/>
        <v>2025</v>
      </c>
      <c r="E6963" s="12" t="str">
        <f t="shared" si="346"/>
        <v>August</v>
      </c>
      <c r="F6963" t="s">
        <v>14</v>
      </c>
      <c r="G6963" t="s">
        <v>9662</v>
      </c>
      <c r="H6963" t="s">
        <v>37</v>
      </c>
      <c r="I6963" t="s">
        <v>27</v>
      </c>
      <c r="J6963" t="s">
        <v>47</v>
      </c>
      <c r="K6963" s="6">
        <v>4</v>
      </c>
      <c r="L6963" s="6" t="str">
        <f t="shared" si="344"/>
        <v>Midium</v>
      </c>
      <c r="M6963" s="7">
        <v>99</v>
      </c>
      <c r="N6963" s="2">
        <v>0.05</v>
      </c>
      <c r="O6963" s="3">
        <v>376.2</v>
      </c>
      <c r="P6963" s="3">
        <f>O6963/K6963</f>
        <v>94.05</v>
      </c>
      <c r="Q6963" s="3">
        <f>R6963/M6963</f>
        <v>0.47090909090909089</v>
      </c>
      <c r="R6963" s="4">
        <v>46.62</v>
      </c>
      <c r="S6963" s="2">
        <f>R6963/O6963</f>
        <v>0.12392344497607655</v>
      </c>
    </row>
    <row r="6964" spans="1:19" x14ac:dyDescent="0.3">
      <c r="A6964" s="6">
        <v>7266</v>
      </c>
      <c r="B6964" t="s">
        <v>8361</v>
      </c>
      <c r="C6964" s="11">
        <v>45905</v>
      </c>
      <c r="D6964" s="1" t="str">
        <f t="shared" si="345"/>
        <v>2025</v>
      </c>
      <c r="E6964" s="12" t="str">
        <f t="shared" si="346"/>
        <v>September</v>
      </c>
      <c r="F6964" t="s">
        <v>40</v>
      </c>
      <c r="G6964" t="s">
        <v>9662</v>
      </c>
      <c r="H6964" t="s">
        <v>15</v>
      </c>
      <c r="I6964" t="s">
        <v>19</v>
      </c>
      <c r="J6964" t="s">
        <v>25</v>
      </c>
      <c r="K6964" s="6">
        <v>9</v>
      </c>
      <c r="L6964" s="6" t="str">
        <f t="shared" si="344"/>
        <v>Large</v>
      </c>
      <c r="M6964" s="7">
        <v>999</v>
      </c>
      <c r="N6964" s="2">
        <v>0.15</v>
      </c>
      <c r="O6964" s="3">
        <v>7642.35</v>
      </c>
      <c r="P6964" s="3">
        <f>O6964/K6964</f>
        <v>849.15000000000009</v>
      </c>
      <c r="Q6964" s="3">
        <f>R6964/M6964</f>
        <v>1.6148048048048049</v>
      </c>
      <c r="R6964" s="4">
        <v>1613.19</v>
      </c>
      <c r="S6964" s="2">
        <f>R6964/O6964</f>
        <v>0.2110855953993209</v>
      </c>
    </row>
    <row r="6965" spans="1:19" x14ac:dyDescent="0.3">
      <c r="A6965" s="6">
        <v>7267</v>
      </c>
      <c r="B6965" t="s">
        <v>8362</v>
      </c>
      <c r="C6965" s="11">
        <v>45547</v>
      </c>
      <c r="D6965" s="1" t="str">
        <f t="shared" si="345"/>
        <v>2024</v>
      </c>
      <c r="E6965" s="12" t="str">
        <f t="shared" si="346"/>
        <v>September</v>
      </c>
      <c r="F6965" t="s">
        <v>29</v>
      </c>
      <c r="G6965" t="s">
        <v>7405</v>
      </c>
      <c r="H6965" t="s">
        <v>15</v>
      </c>
      <c r="I6965" t="s">
        <v>19</v>
      </c>
      <c r="J6965" t="s">
        <v>25</v>
      </c>
      <c r="K6965" s="6">
        <v>8</v>
      </c>
      <c r="L6965" s="6" t="str">
        <f t="shared" si="344"/>
        <v>Large</v>
      </c>
      <c r="M6965" s="7">
        <v>199</v>
      </c>
      <c r="N6965" s="2">
        <v>0</v>
      </c>
      <c r="O6965" s="3">
        <v>1592</v>
      </c>
      <c r="P6965" s="3">
        <f>O6965/K6965</f>
        <v>199</v>
      </c>
      <c r="Q6965" s="3">
        <f>R6965/M6965</f>
        <v>1.2547738693467336</v>
      </c>
      <c r="R6965" s="4">
        <v>249.7</v>
      </c>
      <c r="S6965" s="2">
        <f>R6965/O6965</f>
        <v>0.1568467336683417</v>
      </c>
    </row>
    <row r="6966" spans="1:19" x14ac:dyDescent="0.3">
      <c r="A6966" s="6">
        <v>7268</v>
      </c>
      <c r="B6966" t="s">
        <v>8363</v>
      </c>
      <c r="C6966" s="11">
        <v>45841</v>
      </c>
      <c r="D6966" s="1" t="str">
        <f t="shared" si="345"/>
        <v>2025</v>
      </c>
      <c r="E6966" s="12" t="str">
        <f t="shared" si="346"/>
        <v>July</v>
      </c>
      <c r="F6966" t="s">
        <v>40</v>
      </c>
      <c r="G6966" t="s">
        <v>3577</v>
      </c>
      <c r="H6966" t="s">
        <v>15</v>
      </c>
      <c r="I6966" t="s">
        <v>19</v>
      </c>
      <c r="J6966" t="s">
        <v>20</v>
      </c>
      <c r="K6966" s="6">
        <v>6</v>
      </c>
      <c r="L6966" s="6" t="str">
        <f t="shared" si="344"/>
        <v>Midium</v>
      </c>
      <c r="M6966" s="7">
        <v>199</v>
      </c>
      <c r="N6966" s="2">
        <v>0</v>
      </c>
      <c r="O6966" s="3">
        <v>1194</v>
      </c>
      <c r="P6966" s="3">
        <f>O6966/K6966</f>
        <v>199</v>
      </c>
      <c r="Q6966" s="3">
        <f>R6966/M6966</f>
        <v>1.4782412060301509</v>
      </c>
      <c r="R6966" s="4">
        <v>294.17</v>
      </c>
      <c r="S6966" s="2">
        <f>R6966/O6966</f>
        <v>0.24637353433835849</v>
      </c>
    </row>
    <row r="6967" spans="1:19" x14ac:dyDescent="0.3">
      <c r="A6967" s="6">
        <v>7269</v>
      </c>
      <c r="B6967" t="s">
        <v>8364</v>
      </c>
      <c r="C6967" s="11">
        <v>46001</v>
      </c>
      <c r="D6967" s="1" t="str">
        <f t="shared" si="345"/>
        <v>2025</v>
      </c>
      <c r="E6967" s="12" t="str">
        <f t="shared" si="346"/>
        <v>December</v>
      </c>
      <c r="F6967" t="s">
        <v>29</v>
      </c>
      <c r="G6967" t="s">
        <v>9662</v>
      </c>
      <c r="H6967" t="s">
        <v>15</v>
      </c>
      <c r="I6967" t="s">
        <v>16</v>
      </c>
      <c r="J6967" t="s">
        <v>38</v>
      </c>
      <c r="K6967" s="6">
        <v>3</v>
      </c>
      <c r="L6967" s="6" t="str">
        <f t="shared" si="344"/>
        <v>Small</v>
      </c>
      <c r="M6967" s="7">
        <v>999</v>
      </c>
      <c r="N6967" s="2">
        <v>0.1</v>
      </c>
      <c r="O6967" s="3">
        <v>2697.3</v>
      </c>
      <c r="P6967" s="3">
        <f>O6967/K6967</f>
        <v>899.1</v>
      </c>
      <c r="Q6967" s="3">
        <f>R6967/M6967</f>
        <v>0.63807807807807815</v>
      </c>
      <c r="R6967" s="4">
        <v>637.44000000000005</v>
      </c>
      <c r="S6967" s="2">
        <f>R6967/O6967</f>
        <v>0.2363252141029919</v>
      </c>
    </row>
    <row r="6968" spans="1:19" x14ac:dyDescent="0.3">
      <c r="A6968" s="6">
        <v>7270</v>
      </c>
      <c r="B6968" t="s">
        <v>8365</v>
      </c>
      <c r="C6968" s="11">
        <v>45808</v>
      </c>
      <c r="D6968" s="1" t="str">
        <f t="shared" si="345"/>
        <v>2025</v>
      </c>
      <c r="E6968" s="12" t="str">
        <f t="shared" si="346"/>
        <v>May</v>
      </c>
      <c r="F6968" t="s">
        <v>40</v>
      </c>
      <c r="G6968" t="s">
        <v>9662</v>
      </c>
      <c r="H6968" t="s">
        <v>37</v>
      </c>
      <c r="I6968" t="s">
        <v>27</v>
      </c>
      <c r="J6968" t="s">
        <v>17</v>
      </c>
      <c r="K6968" s="6">
        <v>8</v>
      </c>
      <c r="L6968" s="6" t="str">
        <f t="shared" si="344"/>
        <v>Large</v>
      </c>
      <c r="M6968" s="7">
        <v>199</v>
      </c>
      <c r="N6968" s="2">
        <v>0.05</v>
      </c>
      <c r="O6968" s="3">
        <v>1512.4</v>
      </c>
      <c r="P6968" s="3">
        <f>O6968/K6968</f>
        <v>189.05</v>
      </c>
      <c r="Q6968" s="3">
        <f>R6968/M6968</f>
        <v>0.71673366834170849</v>
      </c>
      <c r="R6968" s="4">
        <v>142.63</v>
      </c>
      <c r="S6968" s="2">
        <f>R6968/O6968</f>
        <v>9.4307061623909005E-2</v>
      </c>
    </row>
    <row r="6969" spans="1:19" x14ac:dyDescent="0.3">
      <c r="A6969" s="6">
        <v>7271</v>
      </c>
      <c r="B6969" t="s">
        <v>8366</v>
      </c>
      <c r="C6969" s="11">
        <v>45690</v>
      </c>
      <c r="D6969" s="1" t="str">
        <f t="shared" si="345"/>
        <v>2025</v>
      </c>
      <c r="E6969" s="12" t="str">
        <f t="shared" si="346"/>
        <v>February</v>
      </c>
      <c r="F6969" t="s">
        <v>40</v>
      </c>
      <c r="G6969" t="s">
        <v>147</v>
      </c>
      <c r="H6969" t="s">
        <v>24</v>
      </c>
      <c r="I6969" t="s">
        <v>16</v>
      </c>
      <c r="J6969" t="s">
        <v>38</v>
      </c>
      <c r="K6969" s="6">
        <v>4</v>
      </c>
      <c r="L6969" s="6" t="str">
        <f t="shared" si="344"/>
        <v>Midium</v>
      </c>
      <c r="M6969" s="7">
        <v>199</v>
      </c>
      <c r="N6969" s="2">
        <v>0.05</v>
      </c>
      <c r="O6969" s="3">
        <v>756.2</v>
      </c>
      <c r="P6969" s="3">
        <f>O6969/K6969</f>
        <v>189.05</v>
      </c>
      <c r="Q6969" s="3">
        <f>R6969/M6969</f>
        <v>0.70477386934673369</v>
      </c>
      <c r="R6969" s="4">
        <v>140.25</v>
      </c>
      <c r="S6969" s="2">
        <f>R6969/O6969</f>
        <v>0.18546680772282464</v>
      </c>
    </row>
    <row r="6970" spans="1:19" x14ac:dyDescent="0.3">
      <c r="A6970" s="6">
        <v>7272</v>
      </c>
      <c r="B6970" t="s">
        <v>8367</v>
      </c>
      <c r="C6970" s="11">
        <v>45606</v>
      </c>
      <c r="D6970" s="1" t="str">
        <f t="shared" si="345"/>
        <v>2024</v>
      </c>
      <c r="E6970" s="12" t="str">
        <f t="shared" si="346"/>
        <v>November</v>
      </c>
      <c r="F6970" t="s">
        <v>14</v>
      </c>
      <c r="G6970" t="s">
        <v>9662</v>
      </c>
      <c r="H6970" t="s">
        <v>15</v>
      </c>
      <c r="I6970" t="s">
        <v>27</v>
      </c>
      <c r="J6970" t="s">
        <v>47</v>
      </c>
      <c r="K6970" s="6">
        <v>7</v>
      </c>
      <c r="L6970" s="6" t="str">
        <f t="shared" si="344"/>
        <v>Large</v>
      </c>
      <c r="M6970" s="7">
        <v>299</v>
      </c>
      <c r="N6970" s="2">
        <v>0.05</v>
      </c>
      <c r="O6970" s="3">
        <v>1988.35</v>
      </c>
      <c r="P6970" s="3">
        <f>O6970/K6970</f>
        <v>284.05</v>
      </c>
      <c r="Q6970" s="3">
        <f>R6970/M6970</f>
        <v>0.33822742474916384</v>
      </c>
      <c r="R6970" s="4">
        <v>101.13</v>
      </c>
      <c r="S6970" s="2">
        <f>R6970/O6970</f>
        <v>5.0861266879573513E-2</v>
      </c>
    </row>
    <row r="6971" spans="1:19" x14ac:dyDescent="0.3">
      <c r="A6971" s="6">
        <v>7273</v>
      </c>
      <c r="B6971" t="s">
        <v>8368</v>
      </c>
      <c r="C6971" s="11">
        <v>45399</v>
      </c>
      <c r="D6971" s="1" t="str">
        <f t="shared" si="345"/>
        <v>2024</v>
      </c>
      <c r="E6971" s="12" t="str">
        <f t="shared" si="346"/>
        <v>April</v>
      </c>
      <c r="F6971" t="s">
        <v>14</v>
      </c>
      <c r="G6971" t="s">
        <v>2361</v>
      </c>
      <c r="H6971" t="s">
        <v>37</v>
      </c>
      <c r="I6971" t="s">
        <v>16</v>
      </c>
      <c r="J6971" t="s">
        <v>34</v>
      </c>
      <c r="K6971" s="6">
        <v>5</v>
      </c>
      <c r="L6971" s="6" t="str">
        <f t="shared" si="344"/>
        <v>Midium</v>
      </c>
      <c r="M6971" s="7">
        <v>299</v>
      </c>
      <c r="N6971" s="2">
        <v>0</v>
      </c>
      <c r="O6971" s="3">
        <v>1495</v>
      </c>
      <c r="P6971" s="3">
        <f>O6971/K6971</f>
        <v>299</v>
      </c>
      <c r="Q6971" s="3">
        <f>R6971/M6971</f>
        <v>0.7181939799331104</v>
      </c>
      <c r="R6971" s="4">
        <v>214.74</v>
      </c>
      <c r="S6971" s="2">
        <f>R6971/O6971</f>
        <v>0.14363879598662208</v>
      </c>
    </row>
    <row r="6972" spans="1:19" x14ac:dyDescent="0.3">
      <c r="A6972" s="6">
        <v>7274</v>
      </c>
      <c r="B6972" t="s">
        <v>8369</v>
      </c>
      <c r="C6972" s="11">
        <v>45404</v>
      </c>
      <c r="D6972" s="1" t="str">
        <f t="shared" si="345"/>
        <v>2024</v>
      </c>
      <c r="E6972" s="12" t="str">
        <f t="shared" si="346"/>
        <v>April</v>
      </c>
      <c r="F6972" t="s">
        <v>40</v>
      </c>
      <c r="G6972" t="s">
        <v>9662</v>
      </c>
      <c r="H6972" t="s">
        <v>15</v>
      </c>
      <c r="I6972" t="s">
        <v>19</v>
      </c>
      <c r="J6972" t="s">
        <v>42</v>
      </c>
      <c r="K6972" s="6">
        <v>5</v>
      </c>
      <c r="L6972" s="6" t="str">
        <f t="shared" si="344"/>
        <v>Midium</v>
      </c>
      <c r="M6972" s="7">
        <v>499</v>
      </c>
      <c r="N6972" s="2">
        <v>0.15</v>
      </c>
      <c r="O6972" s="3">
        <v>2120.75</v>
      </c>
      <c r="P6972" s="3">
        <f>O6972/K6972</f>
        <v>424.15</v>
      </c>
      <c r="Q6972" s="3">
        <f>R6972/M6972</f>
        <v>0.82056112224448896</v>
      </c>
      <c r="R6972" s="4">
        <v>409.46</v>
      </c>
      <c r="S6972" s="2">
        <f>R6972/O6972</f>
        <v>0.1930732052339974</v>
      </c>
    </row>
    <row r="6973" spans="1:19" x14ac:dyDescent="0.3">
      <c r="A6973" s="6">
        <v>7275</v>
      </c>
      <c r="B6973" t="s">
        <v>8370</v>
      </c>
      <c r="C6973" s="11">
        <v>45464</v>
      </c>
      <c r="D6973" s="1" t="str">
        <f t="shared" si="345"/>
        <v>2024</v>
      </c>
      <c r="E6973" s="12" t="str">
        <f t="shared" si="346"/>
        <v>June</v>
      </c>
      <c r="F6973" t="s">
        <v>22</v>
      </c>
      <c r="G6973" t="s">
        <v>4307</v>
      </c>
      <c r="H6973" t="s">
        <v>37</v>
      </c>
      <c r="I6973" t="s">
        <v>19</v>
      </c>
      <c r="J6973" t="s">
        <v>42</v>
      </c>
      <c r="K6973" s="6">
        <v>8</v>
      </c>
      <c r="L6973" s="6" t="str">
        <f t="shared" si="344"/>
        <v>Large</v>
      </c>
      <c r="M6973" s="7">
        <v>999</v>
      </c>
      <c r="N6973" s="2">
        <v>0.05</v>
      </c>
      <c r="O6973" s="3">
        <v>7592.4</v>
      </c>
      <c r="P6973" s="3">
        <f>O6973/K6973</f>
        <v>949.05</v>
      </c>
      <c r="Q6973" s="3">
        <f>R6973/M6973</f>
        <v>0.57513513513513503</v>
      </c>
      <c r="R6973" s="4">
        <v>574.55999999999995</v>
      </c>
      <c r="S6973" s="2">
        <f>R6973/O6973</f>
        <v>7.5675675675675666E-2</v>
      </c>
    </row>
    <row r="6974" spans="1:19" x14ac:dyDescent="0.3">
      <c r="A6974" s="6">
        <v>7276</v>
      </c>
      <c r="B6974" t="s">
        <v>8371</v>
      </c>
      <c r="C6974" s="11">
        <v>45894</v>
      </c>
      <c r="D6974" s="1" t="str">
        <f t="shared" si="345"/>
        <v>2025</v>
      </c>
      <c r="E6974" s="12" t="str">
        <f t="shared" si="346"/>
        <v>August</v>
      </c>
      <c r="F6974" t="s">
        <v>40</v>
      </c>
      <c r="G6974" t="s">
        <v>8247</v>
      </c>
      <c r="H6974" t="s">
        <v>24</v>
      </c>
      <c r="I6974" t="s">
        <v>16</v>
      </c>
      <c r="J6974" t="s">
        <v>38</v>
      </c>
      <c r="K6974" s="6">
        <v>10</v>
      </c>
      <c r="L6974" s="6" t="str">
        <f t="shared" si="344"/>
        <v>Large</v>
      </c>
      <c r="M6974" s="7">
        <v>299</v>
      </c>
      <c r="N6974" s="2">
        <v>0</v>
      </c>
      <c r="O6974" s="3">
        <v>2990</v>
      </c>
      <c r="P6974" s="3">
        <f>O6974/K6974</f>
        <v>299</v>
      </c>
      <c r="Q6974" s="3">
        <f>R6974/M6974</f>
        <v>0.58317725752508365</v>
      </c>
      <c r="R6974" s="4">
        <v>174.37</v>
      </c>
      <c r="S6974" s="2">
        <f>R6974/O6974</f>
        <v>5.8317725752508362E-2</v>
      </c>
    </row>
    <row r="6975" spans="1:19" x14ac:dyDescent="0.3">
      <c r="A6975" s="6">
        <v>7277</v>
      </c>
      <c r="B6975" t="s">
        <v>8372</v>
      </c>
      <c r="C6975" s="11">
        <v>45433</v>
      </c>
      <c r="D6975" s="1" t="str">
        <f t="shared" si="345"/>
        <v>2024</v>
      </c>
      <c r="E6975" s="12" t="str">
        <f t="shared" si="346"/>
        <v>May</v>
      </c>
      <c r="F6975" t="s">
        <v>40</v>
      </c>
      <c r="G6975" t="s">
        <v>9662</v>
      </c>
      <c r="H6975" t="s">
        <v>24</v>
      </c>
      <c r="I6975" t="s">
        <v>16</v>
      </c>
      <c r="J6975" t="s">
        <v>38</v>
      </c>
      <c r="K6975" s="6">
        <v>5</v>
      </c>
      <c r="L6975" s="6" t="str">
        <f t="shared" si="344"/>
        <v>Midium</v>
      </c>
      <c r="M6975" s="7">
        <v>149</v>
      </c>
      <c r="N6975" s="2">
        <v>0.15</v>
      </c>
      <c r="O6975" s="3">
        <v>633.25</v>
      </c>
      <c r="P6975" s="3">
        <f>O6975/K6975</f>
        <v>126.65</v>
      </c>
      <c r="Q6975" s="3">
        <f>R6975/M6975</f>
        <v>1.2128187919463087</v>
      </c>
      <c r="R6975" s="4">
        <v>180.71</v>
      </c>
      <c r="S6975" s="2">
        <f>R6975/O6975</f>
        <v>0.28536912751677851</v>
      </c>
    </row>
    <row r="6976" spans="1:19" x14ac:dyDescent="0.3">
      <c r="A6976" s="6">
        <v>7278</v>
      </c>
      <c r="B6976" t="s">
        <v>8373</v>
      </c>
      <c r="C6976" s="11">
        <v>46018</v>
      </c>
      <c r="D6976" s="1" t="str">
        <f t="shared" si="345"/>
        <v>2025</v>
      </c>
      <c r="E6976" s="12" t="str">
        <f t="shared" si="346"/>
        <v>December</v>
      </c>
      <c r="F6976" t="s">
        <v>14</v>
      </c>
      <c r="G6976" t="s">
        <v>9662</v>
      </c>
      <c r="H6976" t="s">
        <v>24</v>
      </c>
      <c r="I6976" t="s">
        <v>19</v>
      </c>
      <c r="J6976" t="s">
        <v>42</v>
      </c>
      <c r="K6976" s="6">
        <v>5</v>
      </c>
      <c r="L6976" s="6" t="str">
        <f t="shared" si="344"/>
        <v>Midium</v>
      </c>
      <c r="M6976" s="7">
        <v>99</v>
      </c>
      <c r="N6976" s="2">
        <v>0</v>
      </c>
      <c r="O6976" s="3">
        <v>495</v>
      </c>
      <c r="P6976" s="3">
        <f>O6976/K6976</f>
        <v>99</v>
      </c>
      <c r="Q6976" s="3">
        <f>R6976/M6976</f>
        <v>1.2496969696969698</v>
      </c>
      <c r="R6976" s="4">
        <v>123.72</v>
      </c>
      <c r="S6976" s="2">
        <f>R6976/O6976</f>
        <v>0.24993939393939393</v>
      </c>
    </row>
    <row r="6977" spans="1:19" x14ac:dyDescent="0.3">
      <c r="A6977" s="6">
        <v>7279</v>
      </c>
      <c r="B6977" t="s">
        <v>8374</v>
      </c>
      <c r="C6977" s="11">
        <v>45893</v>
      </c>
      <c r="D6977" s="1" t="str">
        <f t="shared" si="345"/>
        <v>2025</v>
      </c>
      <c r="E6977" s="12" t="str">
        <f t="shared" si="346"/>
        <v>August</v>
      </c>
      <c r="F6977" t="s">
        <v>40</v>
      </c>
      <c r="G6977" t="s">
        <v>9662</v>
      </c>
      <c r="H6977" t="s">
        <v>24</v>
      </c>
      <c r="I6977" t="s">
        <v>19</v>
      </c>
      <c r="J6977" t="s">
        <v>42</v>
      </c>
      <c r="K6977" s="6">
        <v>9</v>
      </c>
      <c r="L6977" s="6" t="str">
        <f t="shared" si="344"/>
        <v>Large</v>
      </c>
      <c r="M6977" s="7">
        <v>149</v>
      </c>
      <c r="N6977" s="2">
        <v>0</v>
      </c>
      <c r="O6977" s="3">
        <v>1341</v>
      </c>
      <c r="P6977" s="3">
        <f>O6977/K6977</f>
        <v>149</v>
      </c>
      <c r="Q6977" s="3">
        <f>R6977/M6977</f>
        <v>0.53738255033557047</v>
      </c>
      <c r="R6977" s="4">
        <v>80.069999999999993</v>
      </c>
      <c r="S6977" s="2">
        <f>R6977/O6977</f>
        <v>5.9709172259507823E-2</v>
      </c>
    </row>
    <row r="6978" spans="1:19" x14ac:dyDescent="0.3">
      <c r="A6978" s="6">
        <v>7280</v>
      </c>
      <c r="B6978" t="s">
        <v>8375</v>
      </c>
      <c r="C6978" s="11">
        <v>45663</v>
      </c>
      <c r="D6978" s="1" t="str">
        <f t="shared" si="345"/>
        <v>2025</v>
      </c>
      <c r="E6978" s="12" t="str">
        <f t="shared" si="346"/>
        <v>January</v>
      </c>
      <c r="F6978" t="s">
        <v>22</v>
      </c>
      <c r="G6978" t="s">
        <v>1196</v>
      </c>
      <c r="H6978" t="s">
        <v>24</v>
      </c>
      <c r="I6978" t="s">
        <v>16</v>
      </c>
      <c r="J6978" t="s">
        <v>34</v>
      </c>
      <c r="K6978" s="6">
        <v>7</v>
      </c>
      <c r="L6978" s="6" t="str">
        <f t="shared" si="344"/>
        <v>Large</v>
      </c>
      <c r="M6978" s="7">
        <v>999</v>
      </c>
      <c r="N6978" s="2">
        <v>0</v>
      </c>
      <c r="O6978" s="3">
        <v>6993</v>
      </c>
      <c r="P6978" s="3">
        <f>O6978/K6978</f>
        <v>999</v>
      </c>
      <c r="Q6978" s="3">
        <f>R6978/M6978</f>
        <v>0.70737737737737738</v>
      </c>
      <c r="R6978" s="4">
        <v>706.67</v>
      </c>
      <c r="S6978" s="2">
        <f>R6978/O6978</f>
        <v>0.10105391105391105</v>
      </c>
    </row>
    <row r="6979" spans="1:19" x14ac:dyDescent="0.3">
      <c r="A6979" s="6">
        <v>7281</v>
      </c>
      <c r="B6979" t="s">
        <v>8376</v>
      </c>
      <c r="C6979" s="11">
        <v>45592</v>
      </c>
      <c r="D6979" s="1" t="str">
        <f t="shared" si="345"/>
        <v>2024</v>
      </c>
      <c r="E6979" s="12" t="str">
        <f t="shared" si="346"/>
        <v>October</v>
      </c>
      <c r="F6979" t="s">
        <v>14</v>
      </c>
      <c r="G6979" t="s">
        <v>9662</v>
      </c>
      <c r="H6979" t="s">
        <v>37</v>
      </c>
      <c r="I6979" t="s">
        <v>27</v>
      </c>
      <c r="J6979" t="s">
        <v>17</v>
      </c>
      <c r="K6979" s="6">
        <v>9</v>
      </c>
      <c r="L6979" s="6" t="str">
        <f t="shared" ref="L6979:L7042" si="347">IF(K6979&lt;4,"Small", IF(K6979&lt;7,"Midium", IF(K6979&lt;=10,"Large")))</f>
        <v>Large</v>
      </c>
      <c r="M6979" s="7">
        <v>499</v>
      </c>
      <c r="N6979" s="2">
        <v>0</v>
      </c>
      <c r="O6979" s="3">
        <v>4491</v>
      </c>
      <c r="P6979" s="3">
        <f>O6979/K6979</f>
        <v>499</v>
      </c>
      <c r="Q6979" s="3">
        <f>R6979/M6979</f>
        <v>1.2923647294589178</v>
      </c>
      <c r="R6979" s="4">
        <v>644.89</v>
      </c>
      <c r="S6979" s="2">
        <f>R6979/O6979</f>
        <v>0.14359608105099086</v>
      </c>
    </row>
    <row r="6980" spans="1:19" x14ac:dyDescent="0.3">
      <c r="A6980" s="6">
        <v>7283</v>
      </c>
      <c r="B6980" t="s">
        <v>8377</v>
      </c>
      <c r="C6980" s="11">
        <v>45604</v>
      </c>
      <c r="D6980" s="1" t="str">
        <f t="shared" si="345"/>
        <v>2024</v>
      </c>
      <c r="E6980" s="12" t="str">
        <f t="shared" si="346"/>
        <v>November</v>
      </c>
      <c r="F6980" t="s">
        <v>14</v>
      </c>
      <c r="G6980" t="s">
        <v>9662</v>
      </c>
      <c r="H6980" t="s">
        <v>37</v>
      </c>
      <c r="I6980" t="s">
        <v>19</v>
      </c>
      <c r="J6980" t="s">
        <v>32</v>
      </c>
      <c r="K6980" s="6">
        <v>8</v>
      </c>
      <c r="L6980" s="6" t="str">
        <f t="shared" si="347"/>
        <v>Large</v>
      </c>
      <c r="M6980" s="7">
        <v>999</v>
      </c>
      <c r="N6980" s="2">
        <v>0.15</v>
      </c>
      <c r="O6980" s="3">
        <v>6793.2</v>
      </c>
      <c r="P6980" s="3">
        <f>O6980/K6980</f>
        <v>849.15</v>
      </c>
      <c r="Q6980" s="3">
        <f>R6980/M6980</f>
        <v>0.99338338338338339</v>
      </c>
      <c r="R6980" s="4">
        <v>992.39</v>
      </c>
      <c r="S6980" s="2">
        <f>R6980/O6980</f>
        <v>0.14608579167402697</v>
      </c>
    </row>
    <row r="6981" spans="1:19" x14ac:dyDescent="0.3">
      <c r="A6981" s="6">
        <v>7284</v>
      </c>
      <c r="B6981" t="s">
        <v>8378</v>
      </c>
      <c r="C6981" s="11">
        <v>45364</v>
      </c>
      <c r="D6981" s="1" t="str">
        <f t="shared" si="345"/>
        <v>2024</v>
      </c>
      <c r="E6981" s="12" t="str">
        <f t="shared" si="346"/>
        <v>March</v>
      </c>
      <c r="F6981" t="s">
        <v>14</v>
      </c>
      <c r="G6981" t="s">
        <v>3590</v>
      </c>
      <c r="H6981" t="s">
        <v>24</v>
      </c>
      <c r="I6981" t="s">
        <v>19</v>
      </c>
      <c r="J6981" t="s">
        <v>32</v>
      </c>
      <c r="K6981" s="6">
        <v>1</v>
      </c>
      <c r="L6981" s="6" t="str">
        <f t="shared" si="347"/>
        <v>Small</v>
      </c>
      <c r="M6981" s="7">
        <v>999</v>
      </c>
      <c r="N6981" s="2">
        <v>0</v>
      </c>
      <c r="O6981" s="3">
        <v>999</v>
      </c>
      <c r="P6981" s="3">
        <f>O6981/K6981</f>
        <v>999</v>
      </c>
      <c r="Q6981" s="3">
        <f>R6981/M6981</f>
        <v>0.2566966966966967</v>
      </c>
      <c r="R6981" s="4">
        <v>256.44</v>
      </c>
      <c r="S6981" s="2">
        <f>R6981/O6981</f>
        <v>0.2566966966966967</v>
      </c>
    </row>
    <row r="6982" spans="1:19" x14ac:dyDescent="0.3">
      <c r="A6982" s="6">
        <v>7285</v>
      </c>
      <c r="B6982" t="s">
        <v>8379</v>
      </c>
      <c r="C6982" s="11">
        <v>45944</v>
      </c>
      <c r="D6982" s="1" t="str">
        <f t="shared" si="345"/>
        <v>2025</v>
      </c>
      <c r="E6982" s="12" t="str">
        <f t="shared" si="346"/>
        <v>October</v>
      </c>
      <c r="F6982" t="s">
        <v>14</v>
      </c>
      <c r="G6982" t="s">
        <v>9662</v>
      </c>
      <c r="H6982" t="s">
        <v>37</v>
      </c>
      <c r="I6982" t="s">
        <v>16</v>
      </c>
      <c r="J6982" t="s">
        <v>38</v>
      </c>
      <c r="K6982" s="6">
        <v>6</v>
      </c>
      <c r="L6982" s="6" t="str">
        <f t="shared" si="347"/>
        <v>Midium</v>
      </c>
      <c r="M6982" s="7">
        <v>299</v>
      </c>
      <c r="N6982" s="2">
        <v>0</v>
      </c>
      <c r="O6982" s="3">
        <v>1794</v>
      </c>
      <c r="P6982" s="3">
        <f>O6982/K6982</f>
        <v>299</v>
      </c>
      <c r="Q6982" s="3">
        <f>R6982/M6982</f>
        <v>1.2562207357859532</v>
      </c>
      <c r="R6982" s="4">
        <v>375.61</v>
      </c>
      <c r="S6982" s="2">
        <f>R6982/O6982</f>
        <v>0.20937012263099219</v>
      </c>
    </row>
    <row r="6983" spans="1:19" x14ac:dyDescent="0.3">
      <c r="A6983" s="6">
        <v>7286</v>
      </c>
      <c r="B6983" t="s">
        <v>8380</v>
      </c>
      <c r="C6983" s="11">
        <v>45292</v>
      </c>
      <c r="D6983" s="1" t="str">
        <f t="shared" si="345"/>
        <v>2024</v>
      </c>
      <c r="E6983" s="12" t="str">
        <f t="shared" si="346"/>
        <v>January</v>
      </c>
      <c r="F6983" t="s">
        <v>29</v>
      </c>
      <c r="G6983" t="s">
        <v>3104</v>
      </c>
      <c r="H6983" t="s">
        <v>37</v>
      </c>
      <c r="I6983" t="s">
        <v>16</v>
      </c>
      <c r="J6983" t="s">
        <v>38</v>
      </c>
      <c r="K6983" s="6">
        <v>6</v>
      </c>
      <c r="L6983" s="6" t="str">
        <f t="shared" si="347"/>
        <v>Midium</v>
      </c>
      <c r="M6983" s="7">
        <v>299</v>
      </c>
      <c r="N6983" s="2">
        <v>0</v>
      </c>
      <c r="O6983" s="3">
        <v>1794</v>
      </c>
      <c r="P6983" s="3">
        <f>O6983/K6983</f>
        <v>299</v>
      </c>
      <c r="Q6983" s="3">
        <f>R6983/M6983</f>
        <v>0.73555183946488301</v>
      </c>
      <c r="R6983" s="4">
        <v>219.93</v>
      </c>
      <c r="S6983" s="2">
        <f>R6983/O6983</f>
        <v>0.12259197324414717</v>
      </c>
    </row>
    <row r="6984" spans="1:19" x14ac:dyDescent="0.3">
      <c r="A6984" s="6">
        <v>7287</v>
      </c>
      <c r="B6984" t="s">
        <v>8381</v>
      </c>
      <c r="C6984" s="11">
        <v>45582</v>
      </c>
      <c r="D6984" s="1" t="str">
        <f t="shared" si="345"/>
        <v>2024</v>
      </c>
      <c r="E6984" s="12" t="str">
        <f t="shared" si="346"/>
        <v>October</v>
      </c>
      <c r="F6984" t="s">
        <v>22</v>
      </c>
      <c r="G6984" t="s">
        <v>9662</v>
      </c>
      <c r="H6984" t="s">
        <v>15</v>
      </c>
      <c r="I6984" t="s">
        <v>27</v>
      </c>
      <c r="J6984" t="s">
        <v>47</v>
      </c>
      <c r="K6984" s="6">
        <v>5</v>
      </c>
      <c r="L6984" s="6" t="str">
        <f t="shared" si="347"/>
        <v>Midium</v>
      </c>
      <c r="M6984" s="7">
        <v>99</v>
      </c>
      <c r="N6984" s="2">
        <v>0</v>
      </c>
      <c r="O6984" s="3">
        <v>495</v>
      </c>
      <c r="P6984" s="3">
        <f>O6984/K6984</f>
        <v>99</v>
      </c>
      <c r="Q6984" s="3">
        <f>R6984/M6984</f>
        <v>0.91636363636363638</v>
      </c>
      <c r="R6984" s="4">
        <v>90.72</v>
      </c>
      <c r="S6984" s="2">
        <f>R6984/O6984</f>
        <v>0.18327272727272728</v>
      </c>
    </row>
    <row r="6985" spans="1:19" x14ac:dyDescent="0.3">
      <c r="A6985" s="6">
        <v>7288</v>
      </c>
      <c r="B6985" t="s">
        <v>8382</v>
      </c>
      <c r="C6985" s="11">
        <v>45763</v>
      </c>
      <c r="D6985" s="1" t="str">
        <f t="shared" si="345"/>
        <v>2025</v>
      </c>
      <c r="E6985" s="12" t="str">
        <f t="shared" si="346"/>
        <v>April</v>
      </c>
      <c r="F6985" t="s">
        <v>22</v>
      </c>
      <c r="G6985" t="s">
        <v>9662</v>
      </c>
      <c r="H6985" t="s">
        <v>37</v>
      </c>
      <c r="I6985" t="s">
        <v>19</v>
      </c>
      <c r="J6985" t="s">
        <v>25</v>
      </c>
      <c r="K6985" s="6">
        <v>2</v>
      </c>
      <c r="L6985" s="6" t="str">
        <f t="shared" si="347"/>
        <v>Small</v>
      </c>
      <c r="M6985" s="7">
        <v>199</v>
      </c>
      <c r="N6985" s="2">
        <v>0</v>
      </c>
      <c r="O6985" s="3">
        <v>398</v>
      </c>
      <c r="P6985" s="3">
        <f>O6985/K6985</f>
        <v>199</v>
      </c>
      <c r="Q6985" s="3">
        <f>R6985/M6985</f>
        <v>0.47070351758793971</v>
      </c>
      <c r="R6985" s="4">
        <v>93.67</v>
      </c>
      <c r="S6985" s="2">
        <f>R6985/O6985</f>
        <v>0.23535175879396986</v>
      </c>
    </row>
    <row r="6986" spans="1:19" x14ac:dyDescent="0.3">
      <c r="A6986" s="6">
        <v>7289</v>
      </c>
      <c r="B6986" t="s">
        <v>8383</v>
      </c>
      <c r="C6986" s="11">
        <v>45435</v>
      </c>
      <c r="D6986" s="1" t="str">
        <f t="shared" si="345"/>
        <v>2024</v>
      </c>
      <c r="E6986" s="12" t="str">
        <f t="shared" si="346"/>
        <v>May</v>
      </c>
      <c r="F6986" t="s">
        <v>14</v>
      </c>
      <c r="G6986" t="s">
        <v>9662</v>
      </c>
      <c r="H6986" t="s">
        <v>24</v>
      </c>
      <c r="I6986" t="s">
        <v>19</v>
      </c>
      <c r="J6986" t="s">
        <v>32</v>
      </c>
      <c r="K6986" s="6">
        <v>2</v>
      </c>
      <c r="L6986" s="6" t="str">
        <f t="shared" si="347"/>
        <v>Small</v>
      </c>
      <c r="M6986" s="7">
        <v>299</v>
      </c>
      <c r="N6986" s="2">
        <v>0</v>
      </c>
      <c r="O6986" s="3">
        <v>598</v>
      </c>
      <c r="P6986" s="3">
        <f>O6986/K6986</f>
        <v>299</v>
      </c>
      <c r="Q6986" s="3">
        <f>R6986/M6986</f>
        <v>0.35933110367892973</v>
      </c>
      <c r="R6986" s="4">
        <v>107.44</v>
      </c>
      <c r="S6986" s="2">
        <f>R6986/O6986</f>
        <v>0.17966555183946487</v>
      </c>
    </row>
    <row r="6987" spans="1:19" x14ac:dyDescent="0.3">
      <c r="A6987" s="6">
        <v>7290</v>
      </c>
      <c r="B6987" t="s">
        <v>8384</v>
      </c>
      <c r="C6987" s="11">
        <v>45941</v>
      </c>
      <c r="D6987" s="1" t="str">
        <f t="shared" si="345"/>
        <v>2025</v>
      </c>
      <c r="E6987" s="12" t="str">
        <f t="shared" si="346"/>
        <v>October</v>
      </c>
      <c r="F6987" t="s">
        <v>14</v>
      </c>
      <c r="G6987" t="s">
        <v>9662</v>
      </c>
      <c r="H6987" t="s">
        <v>37</v>
      </c>
      <c r="I6987" t="s">
        <v>16</v>
      </c>
      <c r="J6987" t="s">
        <v>38</v>
      </c>
      <c r="K6987" s="6">
        <v>10</v>
      </c>
      <c r="L6987" s="6" t="str">
        <f t="shared" si="347"/>
        <v>Large</v>
      </c>
      <c r="M6987" s="7">
        <v>199</v>
      </c>
      <c r="N6987" s="2">
        <v>0.1</v>
      </c>
      <c r="O6987" s="3">
        <v>1791</v>
      </c>
      <c r="P6987" s="3">
        <f>O6987/K6987</f>
        <v>179.1</v>
      </c>
      <c r="Q6987" s="3">
        <f>R6987/M6987</f>
        <v>2.1133165829145728</v>
      </c>
      <c r="R6987" s="4">
        <v>420.55</v>
      </c>
      <c r="S6987" s="2">
        <f>R6987/O6987</f>
        <v>0.23481295365717478</v>
      </c>
    </row>
    <row r="6988" spans="1:19" x14ac:dyDescent="0.3">
      <c r="A6988" s="6">
        <v>7291</v>
      </c>
      <c r="B6988" t="s">
        <v>8385</v>
      </c>
      <c r="C6988" s="11">
        <v>45366</v>
      </c>
      <c r="D6988" s="1" t="str">
        <f t="shared" si="345"/>
        <v>2024</v>
      </c>
      <c r="E6988" s="12" t="str">
        <f t="shared" si="346"/>
        <v>March</v>
      </c>
      <c r="F6988" t="s">
        <v>29</v>
      </c>
      <c r="G6988" t="s">
        <v>6752</v>
      </c>
      <c r="H6988" t="s">
        <v>24</v>
      </c>
      <c r="I6988" t="s">
        <v>19</v>
      </c>
      <c r="J6988" t="s">
        <v>32</v>
      </c>
      <c r="K6988" s="6">
        <v>4</v>
      </c>
      <c r="L6988" s="6" t="str">
        <f t="shared" si="347"/>
        <v>Midium</v>
      </c>
      <c r="M6988" s="7">
        <v>299</v>
      </c>
      <c r="N6988" s="2">
        <v>0</v>
      </c>
      <c r="O6988" s="3">
        <v>1196</v>
      </c>
      <c r="P6988" s="3">
        <f>O6988/K6988</f>
        <v>299</v>
      </c>
      <c r="Q6988" s="3">
        <f>R6988/M6988</f>
        <v>1.1371906354515049</v>
      </c>
      <c r="R6988" s="4">
        <v>340.02</v>
      </c>
      <c r="S6988" s="2">
        <f>R6988/O6988</f>
        <v>0.28429765886287622</v>
      </c>
    </row>
    <row r="6989" spans="1:19" x14ac:dyDescent="0.3">
      <c r="A6989" s="6">
        <v>7292</v>
      </c>
      <c r="B6989" t="s">
        <v>8386</v>
      </c>
      <c r="C6989" s="11">
        <v>45460</v>
      </c>
      <c r="D6989" s="1" t="str">
        <f t="shared" si="345"/>
        <v>2024</v>
      </c>
      <c r="E6989" s="12" t="str">
        <f t="shared" si="346"/>
        <v>June</v>
      </c>
      <c r="F6989" t="s">
        <v>22</v>
      </c>
      <c r="G6989" t="s">
        <v>1807</v>
      </c>
      <c r="H6989" t="s">
        <v>37</v>
      </c>
      <c r="I6989" t="s">
        <v>16</v>
      </c>
      <c r="J6989" t="s">
        <v>34</v>
      </c>
      <c r="K6989" s="6">
        <v>8</v>
      </c>
      <c r="L6989" s="6" t="str">
        <f t="shared" si="347"/>
        <v>Large</v>
      </c>
      <c r="M6989" s="7">
        <v>299</v>
      </c>
      <c r="N6989" s="2">
        <v>0</v>
      </c>
      <c r="O6989" s="3">
        <v>2392</v>
      </c>
      <c r="P6989" s="3">
        <f>O6989/K6989</f>
        <v>299</v>
      </c>
      <c r="Q6989" s="3">
        <f>R6989/M6989</f>
        <v>1.3665217391304347</v>
      </c>
      <c r="R6989" s="4">
        <v>408.59</v>
      </c>
      <c r="S6989" s="2">
        <f>R6989/O6989</f>
        <v>0.17081521739130434</v>
      </c>
    </row>
    <row r="6990" spans="1:19" x14ac:dyDescent="0.3">
      <c r="A6990" s="6">
        <v>7293</v>
      </c>
      <c r="B6990" t="s">
        <v>8387</v>
      </c>
      <c r="C6990" s="11">
        <v>45514</v>
      </c>
      <c r="D6990" s="1" t="str">
        <f t="shared" si="345"/>
        <v>2024</v>
      </c>
      <c r="E6990" s="12" t="str">
        <f t="shared" si="346"/>
        <v>August</v>
      </c>
      <c r="F6990" t="s">
        <v>14</v>
      </c>
      <c r="G6990" t="s">
        <v>9662</v>
      </c>
      <c r="H6990" t="s">
        <v>15</v>
      </c>
      <c r="I6990" t="s">
        <v>27</v>
      </c>
      <c r="J6990" t="s">
        <v>17</v>
      </c>
      <c r="K6990" s="6">
        <v>4</v>
      </c>
      <c r="L6990" s="6" t="str">
        <f t="shared" si="347"/>
        <v>Midium</v>
      </c>
      <c r="M6990" s="7">
        <v>299</v>
      </c>
      <c r="N6990" s="2">
        <v>0.05</v>
      </c>
      <c r="O6990" s="3">
        <v>1136.2</v>
      </c>
      <c r="P6990" s="3">
        <f>O6990/K6990</f>
        <v>284.05</v>
      </c>
      <c r="Q6990" s="3">
        <f>R6990/M6990</f>
        <v>0.9825083612040133</v>
      </c>
      <c r="R6990" s="4">
        <v>293.77</v>
      </c>
      <c r="S6990" s="2">
        <f>R6990/O6990</f>
        <v>0.25855483189579298</v>
      </c>
    </row>
    <row r="6991" spans="1:19" x14ac:dyDescent="0.3">
      <c r="A6991" s="6">
        <v>7294</v>
      </c>
      <c r="B6991" t="s">
        <v>8388</v>
      </c>
      <c r="C6991" s="11">
        <v>45410</v>
      </c>
      <c r="D6991" s="1" t="str">
        <f t="shared" si="345"/>
        <v>2024</v>
      </c>
      <c r="E6991" s="12" t="str">
        <f t="shared" si="346"/>
        <v>April</v>
      </c>
      <c r="F6991" t="s">
        <v>40</v>
      </c>
      <c r="G6991" t="s">
        <v>9662</v>
      </c>
      <c r="H6991" t="s">
        <v>24</v>
      </c>
      <c r="I6991" t="s">
        <v>27</v>
      </c>
      <c r="J6991" t="s">
        <v>17</v>
      </c>
      <c r="K6991" s="6">
        <v>7</v>
      </c>
      <c r="L6991" s="6" t="str">
        <f t="shared" si="347"/>
        <v>Large</v>
      </c>
      <c r="M6991" s="7">
        <v>799</v>
      </c>
      <c r="N6991" s="2">
        <v>0.15</v>
      </c>
      <c r="O6991" s="3">
        <v>4754.05</v>
      </c>
      <c r="P6991" s="3">
        <f>O6991/K6991</f>
        <v>679.15</v>
      </c>
      <c r="Q6991" s="3">
        <f>R6991/M6991</f>
        <v>0.71667083854818525</v>
      </c>
      <c r="R6991" s="4">
        <v>572.62</v>
      </c>
      <c r="S6991" s="2">
        <f>R6991/O6991</f>
        <v>0.12044888042826642</v>
      </c>
    </row>
    <row r="6992" spans="1:19" x14ac:dyDescent="0.3">
      <c r="A6992" s="6">
        <v>7295</v>
      </c>
      <c r="B6992" t="s">
        <v>8389</v>
      </c>
      <c r="C6992" s="11">
        <v>45930</v>
      </c>
      <c r="D6992" s="1" t="str">
        <f t="shared" si="345"/>
        <v>2025</v>
      </c>
      <c r="E6992" s="12" t="str">
        <f t="shared" si="346"/>
        <v>September</v>
      </c>
      <c r="F6992" t="s">
        <v>40</v>
      </c>
      <c r="G6992" t="s">
        <v>9662</v>
      </c>
      <c r="H6992" t="s">
        <v>37</v>
      </c>
      <c r="I6992" t="s">
        <v>19</v>
      </c>
      <c r="J6992" t="s">
        <v>25</v>
      </c>
      <c r="K6992" s="6">
        <v>10</v>
      </c>
      <c r="L6992" s="6" t="str">
        <f t="shared" si="347"/>
        <v>Large</v>
      </c>
      <c r="M6992" s="7">
        <v>199</v>
      </c>
      <c r="N6992" s="2">
        <v>0.15</v>
      </c>
      <c r="O6992" s="3">
        <v>1691.5</v>
      </c>
      <c r="P6992" s="3">
        <f>O6992/K6992</f>
        <v>169.15</v>
      </c>
      <c r="Q6992" s="3">
        <f>R6992/M6992</f>
        <v>1.1642211055276381</v>
      </c>
      <c r="R6992" s="4">
        <v>231.68</v>
      </c>
      <c r="S6992" s="2">
        <f>R6992/O6992</f>
        <v>0.1369671888856045</v>
      </c>
    </row>
    <row r="6993" spans="1:19" x14ac:dyDescent="0.3">
      <c r="A6993" s="6">
        <v>7296</v>
      </c>
      <c r="B6993" t="s">
        <v>8390</v>
      </c>
      <c r="C6993" s="11">
        <v>45797</v>
      </c>
      <c r="D6993" s="1" t="str">
        <f t="shared" si="345"/>
        <v>2025</v>
      </c>
      <c r="E6993" s="12" t="str">
        <f t="shared" si="346"/>
        <v>May</v>
      </c>
      <c r="F6993" t="s">
        <v>40</v>
      </c>
      <c r="G6993" t="s">
        <v>6600</v>
      </c>
      <c r="H6993" t="s">
        <v>37</v>
      </c>
      <c r="I6993" t="s">
        <v>19</v>
      </c>
      <c r="J6993" t="s">
        <v>32</v>
      </c>
      <c r="K6993" s="6">
        <v>6</v>
      </c>
      <c r="L6993" s="6" t="str">
        <f t="shared" si="347"/>
        <v>Midium</v>
      </c>
      <c r="M6993" s="7">
        <v>199</v>
      </c>
      <c r="N6993" s="2">
        <v>0.15</v>
      </c>
      <c r="O6993" s="3">
        <v>1014.9</v>
      </c>
      <c r="P6993" s="3">
        <f>O6993/K6993</f>
        <v>169.15</v>
      </c>
      <c r="Q6993" s="3">
        <f>R6993/M6993</f>
        <v>1.4768844221105526</v>
      </c>
      <c r="R6993" s="4">
        <v>293.89999999999998</v>
      </c>
      <c r="S6993" s="2">
        <f>R6993/O6993</f>
        <v>0.28958518080599072</v>
      </c>
    </row>
    <row r="6994" spans="1:19" x14ac:dyDescent="0.3">
      <c r="A6994" s="6">
        <v>7297</v>
      </c>
      <c r="B6994" t="s">
        <v>8391</v>
      </c>
      <c r="C6994" s="11">
        <v>45833</v>
      </c>
      <c r="D6994" s="1" t="str">
        <f t="shared" si="345"/>
        <v>2025</v>
      </c>
      <c r="E6994" s="12" t="str">
        <f t="shared" si="346"/>
        <v>June</v>
      </c>
      <c r="F6994" t="s">
        <v>14</v>
      </c>
      <c r="G6994" t="s">
        <v>9662</v>
      </c>
      <c r="H6994" t="s">
        <v>37</v>
      </c>
      <c r="I6994" t="s">
        <v>19</v>
      </c>
      <c r="J6994" t="s">
        <v>20</v>
      </c>
      <c r="K6994" s="6">
        <v>1</v>
      </c>
      <c r="L6994" s="6" t="str">
        <f t="shared" si="347"/>
        <v>Small</v>
      </c>
      <c r="M6994" s="7">
        <v>199</v>
      </c>
      <c r="N6994" s="2">
        <v>0.05</v>
      </c>
      <c r="O6994" s="3">
        <v>189.05</v>
      </c>
      <c r="P6994" s="3">
        <f>O6994/K6994</f>
        <v>189.05</v>
      </c>
      <c r="Q6994" s="3">
        <f>R6994/M6994</f>
        <v>0.12010050251256281</v>
      </c>
      <c r="R6994" s="4">
        <v>23.9</v>
      </c>
      <c r="S6994" s="2">
        <f>R6994/O6994</f>
        <v>0.12642158159217137</v>
      </c>
    </row>
    <row r="6995" spans="1:19" x14ac:dyDescent="0.3">
      <c r="A6995" s="6">
        <v>7298</v>
      </c>
      <c r="B6995" t="s">
        <v>8392</v>
      </c>
      <c r="C6995" s="11">
        <v>45914</v>
      </c>
      <c r="D6995" s="1" t="str">
        <f t="shared" ref="D6995:D7056" si="348">TEXT(C6995, "yyyy")</f>
        <v>2025</v>
      </c>
      <c r="E6995" s="12" t="str">
        <f t="shared" ref="E6995:E7056" si="349">TEXT(C6995, "mmmm")</f>
        <v>September</v>
      </c>
      <c r="F6995" t="s">
        <v>29</v>
      </c>
      <c r="G6995" t="s">
        <v>9662</v>
      </c>
      <c r="H6995" t="s">
        <v>24</v>
      </c>
      <c r="I6995" t="s">
        <v>19</v>
      </c>
      <c r="J6995" t="s">
        <v>42</v>
      </c>
      <c r="K6995" s="6">
        <v>8</v>
      </c>
      <c r="L6995" s="6" t="str">
        <f t="shared" si="347"/>
        <v>Large</v>
      </c>
      <c r="M6995" s="7">
        <v>199</v>
      </c>
      <c r="N6995" s="2">
        <v>0.05</v>
      </c>
      <c r="O6995" s="3">
        <v>1512.4</v>
      </c>
      <c r="P6995" s="3">
        <f>O6995/K6995</f>
        <v>189.05</v>
      </c>
      <c r="Q6995" s="3">
        <f>R6995/M6995</f>
        <v>0.72512562814070358</v>
      </c>
      <c r="R6995" s="4">
        <v>144.30000000000001</v>
      </c>
      <c r="S6995" s="2">
        <f>R6995/O6995</f>
        <v>9.541126686061889E-2</v>
      </c>
    </row>
    <row r="6996" spans="1:19" x14ac:dyDescent="0.3">
      <c r="A6996" s="6">
        <v>7299</v>
      </c>
      <c r="B6996" t="s">
        <v>8393</v>
      </c>
      <c r="C6996" s="11">
        <v>45592</v>
      </c>
      <c r="D6996" s="1" t="str">
        <f t="shared" si="348"/>
        <v>2024</v>
      </c>
      <c r="E6996" s="12" t="str">
        <f t="shared" si="349"/>
        <v>October</v>
      </c>
      <c r="F6996" t="s">
        <v>29</v>
      </c>
      <c r="G6996" t="s">
        <v>9662</v>
      </c>
      <c r="H6996" t="s">
        <v>37</v>
      </c>
      <c r="I6996" t="s">
        <v>19</v>
      </c>
      <c r="J6996" t="s">
        <v>42</v>
      </c>
      <c r="K6996" s="6">
        <v>7</v>
      </c>
      <c r="L6996" s="6" t="str">
        <f t="shared" si="347"/>
        <v>Large</v>
      </c>
      <c r="M6996" s="7">
        <v>299</v>
      </c>
      <c r="N6996" s="2">
        <v>0.15</v>
      </c>
      <c r="O6996" s="3">
        <v>1779.05</v>
      </c>
      <c r="P6996" s="3">
        <f>O6996/K6996</f>
        <v>254.15</v>
      </c>
      <c r="Q6996" s="3">
        <f>R6996/M6996</f>
        <v>1.3328093645484949</v>
      </c>
      <c r="R6996" s="4">
        <v>398.51</v>
      </c>
      <c r="S6996" s="2">
        <f>R6996/O6996</f>
        <v>0.22400157387369662</v>
      </c>
    </row>
    <row r="6997" spans="1:19" x14ac:dyDescent="0.3">
      <c r="A6997" s="6">
        <v>7300</v>
      </c>
      <c r="B6997" t="s">
        <v>8394</v>
      </c>
      <c r="C6997" s="11">
        <v>45314</v>
      </c>
      <c r="D6997" s="1" t="str">
        <f t="shared" si="348"/>
        <v>2024</v>
      </c>
      <c r="E6997" s="12" t="str">
        <f t="shared" si="349"/>
        <v>January</v>
      </c>
      <c r="F6997" t="s">
        <v>29</v>
      </c>
      <c r="G6997" t="s">
        <v>9662</v>
      </c>
      <c r="H6997" t="s">
        <v>37</v>
      </c>
      <c r="I6997" t="s">
        <v>19</v>
      </c>
      <c r="J6997" t="s">
        <v>42</v>
      </c>
      <c r="K6997" s="6">
        <v>2</v>
      </c>
      <c r="L6997" s="6" t="str">
        <f t="shared" si="347"/>
        <v>Small</v>
      </c>
      <c r="M6997" s="7">
        <v>799</v>
      </c>
      <c r="N6997" s="2">
        <v>0</v>
      </c>
      <c r="O6997" s="3">
        <v>1598</v>
      </c>
      <c r="P6997" s="3">
        <f>O6997/K6997</f>
        <v>799</v>
      </c>
      <c r="Q6997" s="3">
        <f>R6997/M6997</f>
        <v>0.42574468085106387</v>
      </c>
      <c r="R6997" s="4">
        <v>340.17</v>
      </c>
      <c r="S6997" s="2">
        <f>R6997/O6997</f>
        <v>0.21287234042553194</v>
      </c>
    </row>
    <row r="6998" spans="1:19" x14ac:dyDescent="0.3">
      <c r="A6998" s="6">
        <v>7301</v>
      </c>
      <c r="B6998" t="s">
        <v>8395</v>
      </c>
      <c r="C6998" s="11">
        <v>45628</v>
      </c>
      <c r="D6998" s="1" t="str">
        <f t="shared" si="348"/>
        <v>2024</v>
      </c>
      <c r="E6998" s="12" t="str">
        <f t="shared" si="349"/>
        <v>December</v>
      </c>
      <c r="F6998" t="s">
        <v>29</v>
      </c>
      <c r="G6998" t="s">
        <v>9662</v>
      </c>
      <c r="H6998" t="s">
        <v>37</v>
      </c>
      <c r="I6998" t="s">
        <v>19</v>
      </c>
      <c r="J6998" t="s">
        <v>42</v>
      </c>
      <c r="K6998" s="6">
        <v>8</v>
      </c>
      <c r="L6998" s="6" t="str">
        <f t="shared" si="347"/>
        <v>Large</v>
      </c>
      <c r="M6998" s="7">
        <v>199</v>
      </c>
      <c r="N6998" s="2">
        <v>0.15</v>
      </c>
      <c r="O6998" s="3">
        <v>1353.2</v>
      </c>
      <c r="P6998" s="3">
        <f>O6998/K6998</f>
        <v>169.15</v>
      </c>
      <c r="Q6998" s="3">
        <f>R6998/M6998</f>
        <v>1.6069849246231156</v>
      </c>
      <c r="R6998" s="4">
        <v>319.79000000000002</v>
      </c>
      <c r="S6998" s="2">
        <f>R6998/O6998</f>
        <v>0.23632131244457583</v>
      </c>
    </row>
    <row r="6999" spans="1:19" x14ac:dyDescent="0.3">
      <c r="A6999" s="6">
        <v>7302</v>
      </c>
      <c r="B6999" t="s">
        <v>8396</v>
      </c>
      <c r="C6999" s="11">
        <v>45658</v>
      </c>
      <c r="D6999" s="1" t="str">
        <f t="shared" si="348"/>
        <v>2025</v>
      </c>
      <c r="E6999" s="12" t="str">
        <f t="shared" si="349"/>
        <v>January</v>
      </c>
      <c r="F6999" t="s">
        <v>22</v>
      </c>
      <c r="G6999" t="s">
        <v>8397</v>
      </c>
      <c r="H6999" t="s">
        <v>15</v>
      </c>
      <c r="I6999" t="s">
        <v>19</v>
      </c>
      <c r="J6999" t="s">
        <v>42</v>
      </c>
      <c r="K6999" s="6">
        <v>2</v>
      </c>
      <c r="L6999" s="6" t="str">
        <f t="shared" si="347"/>
        <v>Small</v>
      </c>
      <c r="M6999" s="7">
        <v>799</v>
      </c>
      <c r="N6999" s="2">
        <v>0.15</v>
      </c>
      <c r="O6999" s="3">
        <v>1358.3</v>
      </c>
      <c r="P6999" s="3">
        <f>O6999/K6999</f>
        <v>679.15</v>
      </c>
      <c r="Q6999" s="3">
        <f>R6999/M6999</f>
        <v>0.14464330413016269</v>
      </c>
      <c r="R6999" s="4">
        <v>115.57</v>
      </c>
      <c r="S6999" s="2">
        <f>R6999/O6999</f>
        <v>8.5084296547154534E-2</v>
      </c>
    </row>
    <row r="7000" spans="1:19" x14ac:dyDescent="0.3">
      <c r="A7000" s="6">
        <v>7303</v>
      </c>
      <c r="B7000" t="s">
        <v>8398</v>
      </c>
      <c r="C7000" s="11">
        <v>45466</v>
      </c>
      <c r="D7000" s="1" t="str">
        <f t="shared" si="348"/>
        <v>2024</v>
      </c>
      <c r="E7000" s="12" t="str">
        <f t="shared" si="349"/>
        <v>June</v>
      </c>
      <c r="F7000" t="s">
        <v>14</v>
      </c>
      <c r="G7000" t="s">
        <v>2967</v>
      </c>
      <c r="H7000" t="s">
        <v>15</v>
      </c>
      <c r="I7000" t="s">
        <v>27</v>
      </c>
      <c r="J7000" t="s">
        <v>47</v>
      </c>
      <c r="K7000" s="6">
        <v>3</v>
      </c>
      <c r="L7000" s="6" t="str">
        <f t="shared" si="347"/>
        <v>Small</v>
      </c>
      <c r="M7000" s="7">
        <v>799</v>
      </c>
      <c r="N7000" s="2">
        <v>0.05</v>
      </c>
      <c r="O7000" s="3">
        <v>2277.15</v>
      </c>
      <c r="P7000" s="3">
        <f>O7000/K7000</f>
        <v>759.05000000000007</v>
      </c>
      <c r="Q7000" s="3">
        <f>R7000/M7000</f>
        <v>0.44505632040050064</v>
      </c>
      <c r="R7000" s="4">
        <v>355.6</v>
      </c>
      <c r="S7000" s="2">
        <f>R7000/O7000</f>
        <v>0.15616011242122829</v>
      </c>
    </row>
    <row r="7001" spans="1:19" x14ac:dyDescent="0.3">
      <c r="A7001" s="6">
        <v>7304</v>
      </c>
      <c r="B7001" t="s">
        <v>8399</v>
      </c>
      <c r="C7001" s="11">
        <v>45958</v>
      </c>
      <c r="D7001" s="1" t="str">
        <f t="shared" si="348"/>
        <v>2025</v>
      </c>
      <c r="E7001" s="12" t="str">
        <f t="shared" si="349"/>
        <v>October</v>
      </c>
      <c r="F7001" t="s">
        <v>40</v>
      </c>
      <c r="G7001" t="s">
        <v>9662</v>
      </c>
      <c r="H7001" t="s">
        <v>24</v>
      </c>
      <c r="I7001" t="s">
        <v>19</v>
      </c>
      <c r="J7001" t="s">
        <v>20</v>
      </c>
      <c r="K7001" s="6">
        <v>5</v>
      </c>
      <c r="L7001" s="6" t="str">
        <f t="shared" si="347"/>
        <v>Midium</v>
      </c>
      <c r="M7001" s="7">
        <v>999</v>
      </c>
      <c r="N7001" s="2">
        <v>0</v>
      </c>
      <c r="O7001" s="3">
        <v>4995</v>
      </c>
      <c r="P7001" s="3">
        <f>O7001/K7001</f>
        <v>999</v>
      </c>
      <c r="Q7001" s="3">
        <f>R7001/M7001</f>
        <v>1.4514414414414414</v>
      </c>
      <c r="R7001" s="4">
        <v>1449.99</v>
      </c>
      <c r="S7001" s="2">
        <f>R7001/O7001</f>
        <v>0.29028828828828829</v>
      </c>
    </row>
    <row r="7002" spans="1:19" x14ac:dyDescent="0.3">
      <c r="A7002" s="6">
        <v>7305</v>
      </c>
      <c r="B7002" t="s">
        <v>8400</v>
      </c>
      <c r="C7002" s="11">
        <v>45800</v>
      </c>
      <c r="D7002" s="1" t="str">
        <f t="shared" si="348"/>
        <v>2025</v>
      </c>
      <c r="E7002" s="12" t="str">
        <f t="shared" si="349"/>
        <v>May</v>
      </c>
      <c r="F7002" t="s">
        <v>40</v>
      </c>
      <c r="G7002" t="s">
        <v>3833</v>
      </c>
      <c r="H7002" t="s">
        <v>37</v>
      </c>
      <c r="I7002" t="s">
        <v>19</v>
      </c>
      <c r="J7002" t="s">
        <v>25</v>
      </c>
      <c r="K7002" s="6">
        <v>4</v>
      </c>
      <c r="L7002" s="6" t="str">
        <f t="shared" si="347"/>
        <v>Midium</v>
      </c>
      <c r="M7002" s="7">
        <v>199</v>
      </c>
      <c r="N7002" s="2">
        <v>0</v>
      </c>
      <c r="O7002" s="3">
        <v>796</v>
      </c>
      <c r="P7002" s="3">
        <f>O7002/K7002</f>
        <v>199</v>
      </c>
      <c r="Q7002" s="3">
        <f>R7002/M7002</f>
        <v>0.20532663316582914</v>
      </c>
      <c r="R7002" s="4">
        <v>40.86</v>
      </c>
      <c r="S7002" s="2">
        <f>R7002/O7002</f>
        <v>5.1331658291457284E-2</v>
      </c>
    </row>
    <row r="7003" spans="1:19" x14ac:dyDescent="0.3">
      <c r="A7003" s="6">
        <v>7306</v>
      </c>
      <c r="B7003" t="s">
        <v>8401</v>
      </c>
      <c r="C7003" s="11">
        <v>45544</v>
      </c>
      <c r="D7003" s="1" t="str">
        <f t="shared" si="348"/>
        <v>2024</v>
      </c>
      <c r="E7003" s="12" t="str">
        <f t="shared" si="349"/>
        <v>September</v>
      </c>
      <c r="F7003" t="s">
        <v>29</v>
      </c>
      <c r="G7003" t="s">
        <v>8402</v>
      </c>
      <c r="H7003" t="s">
        <v>15</v>
      </c>
      <c r="I7003" t="s">
        <v>19</v>
      </c>
      <c r="J7003" t="s">
        <v>25</v>
      </c>
      <c r="K7003" s="6">
        <v>8</v>
      </c>
      <c r="L7003" s="6" t="str">
        <f t="shared" si="347"/>
        <v>Large</v>
      </c>
      <c r="M7003" s="7">
        <v>199</v>
      </c>
      <c r="N7003" s="2">
        <v>0.1</v>
      </c>
      <c r="O7003" s="3">
        <v>1432.8</v>
      </c>
      <c r="P7003" s="3">
        <f>O7003/K7003</f>
        <v>179.1</v>
      </c>
      <c r="Q7003" s="3">
        <f>R7003/M7003</f>
        <v>0.58020100502512562</v>
      </c>
      <c r="R7003" s="4">
        <v>115.46</v>
      </c>
      <c r="S7003" s="2">
        <f>R7003/O7003</f>
        <v>8.0583472920156329E-2</v>
      </c>
    </row>
    <row r="7004" spans="1:19" x14ac:dyDescent="0.3">
      <c r="A7004" s="6">
        <v>7307</v>
      </c>
      <c r="B7004" t="s">
        <v>8403</v>
      </c>
      <c r="C7004" s="11">
        <v>45428</v>
      </c>
      <c r="D7004" s="1" t="str">
        <f t="shared" si="348"/>
        <v>2024</v>
      </c>
      <c r="E7004" s="12" t="str">
        <f t="shared" si="349"/>
        <v>May</v>
      </c>
      <c r="F7004" t="s">
        <v>14</v>
      </c>
      <c r="G7004" t="s">
        <v>9662</v>
      </c>
      <c r="H7004" t="s">
        <v>15</v>
      </c>
      <c r="I7004" t="s">
        <v>16</v>
      </c>
      <c r="J7004" t="s">
        <v>38</v>
      </c>
      <c r="K7004" s="6">
        <v>10</v>
      </c>
      <c r="L7004" s="6" t="str">
        <f t="shared" si="347"/>
        <v>Large</v>
      </c>
      <c r="M7004" s="7">
        <v>149</v>
      </c>
      <c r="N7004" s="2">
        <v>0.15</v>
      </c>
      <c r="O7004" s="3">
        <v>1266.5</v>
      </c>
      <c r="P7004" s="3">
        <f>O7004/K7004</f>
        <v>126.65</v>
      </c>
      <c r="Q7004" s="3">
        <f>R7004/M7004</f>
        <v>0.93986577181208053</v>
      </c>
      <c r="R7004" s="4">
        <v>140.04</v>
      </c>
      <c r="S7004" s="2">
        <f>R7004/O7004</f>
        <v>0.1105724437425977</v>
      </c>
    </row>
    <row r="7005" spans="1:19" x14ac:dyDescent="0.3">
      <c r="A7005" s="6">
        <v>7308</v>
      </c>
      <c r="B7005" t="s">
        <v>8404</v>
      </c>
      <c r="C7005" s="11">
        <v>45670</v>
      </c>
      <c r="D7005" s="1" t="str">
        <f t="shared" si="348"/>
        <v>2025</v>
      </c>
      <c r="E7005" s="12" t="str">
        <f t="shared" si="349"/>
        <v>January</v>
      </c>
      <c r="F7005" t="s">
        <v>29</v>
      </c>
      <c r="G7005" t="s">
        <v>9662</v>
      </c>
      <c r="H7005" t="s">
        <v>37</v>
      </c>
      <c r="I7005" t="s">
        <v>27</v>
      </c>
      <c r="J7005" t="s">
        <v>47</v>
      </c>
      <c r="K7005" s="6">
        <v>10</v>
      </c>
      <c r="L7005" s="6" t="str">
        <f t="shared" si="347"/>
        <v>Large</v>
      </c>
      <c r="M7005" s="7">
        <v>99</v>
      </c>
      <c r="N7005" s="2">
        <v>0.05</v>
      </c>
      <c r="O7005" s="3">
        <v>940.5</v>
      </c>
      <c r="P7005" s="3">
        <f>O7005/K7005</f>
        <v>94.05</v>
      </c>
      <c r="Q7005" s="3">
        <f>R7005/M7005</f>
        <v>1.8558585858585857</v>
      </c>
      <c r="R7005" s="4">
        <v>183.73</v>
      </c>
      <c r="S7005" s="2">
        <f>R7005/O7005</f>
        <v>0.19535353535353533</v>
      </c>
    </row>
    <row r="7006" spans="1:19" x14ac:dyDescent="0.3">
      <c r="A7006" s="6">
        <v>7309</v>
      </c>
      <c r="B7006" t="s">
        <v>8405</v>
      </c>
      <c r="C7006" s="11">
        <v>45761</v>
      </c>
      <c r="D7006" s="1" t="str">
        <f t="shared" si="348"/>
        <v>2025</v>
      </c>
      <c r="E7006" s="12" t="str">
        <f t="shared" si="349"/>
        <v>April</v>
      </c>
      <c r="F7006" t="s">
        <v>40</v>
      </c>
      <c r="G7006" t="s">
        <v>8406</v>
      </c>
      <c r="H7006" t="s">
        <v>37</v>
      </c>
      <c r="I7006" t="s">
        <v>16</v>
      </c>
      <c r="J7006" t="s">
        <v>34</v>
      </c>
      <c r="K7006" s="6">
        <v>9</v>
      </c>
      <c r="L7006" s="6" t="str">
        <f t="shared" si="347"/>
        <v>Large</v>
      </c>
      <c r="M7006" s="7">
        <v>999</v>
      </c>
      <c r="N7006" s="2">
        <v>0.1</v>
      </c>
      <c r="O7006" s="3">
        <v>8091.9</v>
      </c>
      <c r="P7006" s="3">
        <f>O7006/K7006</f>
        <v>899.09999999999991</v>
      </c>
      <c r="Q7006" s="3">
        <f>R7006/M7006</f>
        <v>0.69367367367367372</v>
      </c>
      <c r="R7006" s="4">
        <v>692.98</v>
      </c>
      <c r="S7006" s="2">
        <f>R7006/O7006</f>
        <v>8.5638725144897995E-2</v>
      </c>
    </row>
    <row r="7007" spans="1:19" x14ac:dyDescent="0.3">
      <c r="A7007" s="6">
        <v>7310</v>
      </c>
      <c r="B7007" t="s">
        <v>8407</v>
      </c>
      <c r="C7007" s="11">
        <v>45862</v>
      </c>
      <c r="D7007" s="1" t="str">
        <f t="shared" si="348"/>
        <v>2025</v>
      </c>
      <c r="E7007" s="12" t="str">
        <f t="shared" si="349"/>
        <v>July</v>
      </c>
      <c r="F7007" t="s">
        <v>29</v>
      </c>
      <c r="G7007" t="s">
        <v>9662</v>
      </c>
      <c r="H7007" t="s">
        <v>15</v>
      </c>
      <c r="I7007" t="s">
        <v>19</v>
      </c>
      <c r="J7007" t="s">
        <v>42</v>
      </c>
      <c r="K7007" s="6">
        <v>9</v>
      </c>
      <c r="L7007" s="6" t="str">
        <f t="shared" si="347"/>
        <v>Large</v>
      </c>
      <c r="M7007" s="7">
        <v>299</v>
      </c>
      <c r="N7007" s="2">
        <v>0</v>
      </c>
      <c r="O7007" s="3">
        <v>2691</v>
      </c>
      <c r="P7007" s="3">
        <f>O7007/K7007</f>
        <v>299</v>
      </c>
      <c r="Q7007" s="3">
        <f>R7007/M7007</f>
        <v>1.5647157190635452</v>
      </c>
      <c r="R7007" s="4">
        <v>467.85</v>
      </c>
      <c r="S7007" s="2">
        <f>R7007/O7007</f>
        <v>0.17385730211817169</v>
      </c>
    </row>
    <row r="7008" spans="1:19" x14ac:dyDescent="0.3">
      <c r="A7008" s="6">
        <v>7311</v>
      </c>
      <c r="B7008" t="s">
        <v>8408</v>
      </c>
      <c r="C7008" s="11">
        <v>45578</v>
      </c>
      <c r="D7008" s="1" t="str">
        <f t="shared" si="348"/>
        <v>2024</v>
      </c>
      <c r="E7008" s="12" t="str">
        <f t="shared" si="349"/>
        <v>October</v>
      </c>
      <c r="F7008" t="s">
        <v>29</v>
      </c>
      <c r="G7008" t="s">
        <v>9662</v>
      </c>
      <c r="H7008" t="s">
        <v>15</v>
      </c>
      <c r="I7008" t="s">
        <v>16</v>
      </c>
      <c r="J7008" t="s">
        <v>34</v>
      </c>
      <c r="K7008" s="6">
        <v>10</v>
      </c>
      <c r="L7008" s="6" t="str">
        <f t="shared" si="347"/>
        <v>Large</v>
      </c>
      <c r="M7008" s="7">
        <v>999</v>
      </c>
      <c r="N7008" s="2">
        <v>0.05</v>
      </c>
      <c r="O7008" s="3">
        <v>9490.5</v>
      </c>
      <c r="P7008" s="3">
        <f>O7008/K7008</f>
        <v>949.05</v>
      </c>
      <c r="Q7008" s="3">
        <f>R7008/M7008</f>
        <v>1.0163463463463465</v>
      </c>
      <c r="R7008" s="4">
        <v>1015.33</v>
      </c>
      <c r="S7008" s="2">
        <f>R7008/O7008</f>
        <v>0.10698382593119436</v>
      </c>
    </row>
    <row r="7009" spans="1:19" x14ac:dyDescent="0.3">
      <c r="A7009" s="6">
        <v>7312</v>
      </c>
      <c r="B7009" t="s">
        <v>8409</v>
      </c>
      <c r="C7009" s="11">
        <v>45943</v>
      </c>
      <c r="D7009" s="1" t="str">
        <f t="shared" si="348"/>
        <v>2025</v>
      </c>
      <c r="E7009" s="12" t="str">
        <f t="shared" si="349"/>
        <v>October</v>
      </c>
      <c r="F7009" t="s">
        <v>14</v>
      </c>
      <c r="G7009" t="s">
        <v>9662</v>
      </c>
      <c r="H7009" t="s">
        <v>15</v>
      </c>
      <c r="I7009" t="s">
        <v>19</v>
      </c>
      <c r="J7009" t="s">
        <v>42</v>
      </c>
      <c r="K7009" s="6">
        <v>8</v>
      </c>
      <c r="L7009" s="6" t="str">
        <f t="shared" si="347"/>
        <v>Large</v>
      </c>
      <c r="M7009" s="7">
        <v>799</v>
      </c>
      <c r="N7009" s="2">
        <v>0.15</v>
      </c>
      <c r="O7009" s="3">
        <v>5433.2</v>
      </c>
      <c r="P7009" s="3">
        <f>O7009/K7009</f>
        <v>679.15</v>
      </c>
      <c r="Q7009" s="3">
        <f>R7009/M7009</f>
        <v>2.0037046307884858</v>
      </c>
      <c r="R7009" s="4">
        <v>1600.96</v>
      </c>
      <c r="S7009" s="2">
        <f>R7009/O7009</f>
        <v>0.29466244570418909</v>
      </c>
    </row>
    <row r="7010" spans="1:19" x14ac:dyDescent="0.3">
      <c r="A7010" s="6">
        <v>7313</v>
      </c>
      <c r="B7010" t="s">
        <v>8410</v>
      </c>
      <c r="C7010" s="11">
        <v>45327</v>
      </c>
      <c r="D7010" s="1" t="str">
        <f t="shared" si="348"/>
        <v>2024</v>
      </c>
      <c r="E7010" s="12" t="str">
        <f t="shared" si="349"/>
        <v>February</v>
      </c>
      <c r="F7010" t="s">
        <v>29</v>
      </c>
      <c r="G7010" t="s">
        <v>9662</v>
      </c>
      <c r="H7010" t="s">
        <v>24</v>
      </c>
      <c r="I7010" t="s">
        <v>27</v>
      </c>
      <c r="J7010" t="s">
        <v>17</v>
      </c>
      <c r="K7010" s="6">
        <v>5</v>
      </c>
      <c r="L7010" s="6" t="str">
        <f t="shared" si="347"/>
        <v>Midium</v>
      </c>
      <c r="M7010" s="7">
        <v>999</v>
      </c>
      <c r="N7010" s="2">
        <v>0.05</v>
      </c>
      <c r="O7010" s="3">
        <v>4745.25</v>
      </c>
      <c r="P7010" s="3">
        <f>O7010/K7010</f>
        <v>949.05</v>
      </c>
      <c r="Q7010" s="3">
        <f>R7010/M7010</f>
        <v>1.0635735735735736</v>
      </c>
      <c r="R7010" s="4">
        <v>1062.51</v>
      </c>
      <c r="S7010" s="2">
        <f>R7010/O7010</f>
        <v>0.22391022601548918</v>
      </c>
    </row>
    <row r="7011" spans="1:19" x14ac:dyDescent="0.3">
      <c r="A7011" s="6">
        <v>7314</v>
      </c>
      <c r="B7011" t="s">
        <v>8411</v>
      </c>
      <c r="C7011" s="11">
        <v>45451</v>
      </c>
      <c r="D7011" s="1" t="str">
        <f t="shared" si="348"/>
        <v>2024</v>
      </c>
      <c r="E7011" s="12" t="str">
        <f t="shared" si="349"/>
        <v>June</v>
      </c>
      <c r="F7011" t="s">
        <v>14</v>
      </c>
      <c r="G7011" t="s">
        <v>9662</v>
      </c>
      <c r="H7011" t="s">
        <v>15</v>
      </c>
      <c r="I7011" t="s">
        <v>19</v>
      </c>
      <c r="J7011" t="s">
        <v>20</v>
      </c>
      <c r="K7011" s="6">
        <v>9</v>
      </c>
      <c r="L7011" s="6" t="str">
        <f t="shared" si="347"/>
        <v>Large</v>
      </c>
      <c r="M7011" s="7">
        <v>99</v>
      </c>
      <c r="N7011" s="2">
        <v>0.05</v>
      </c>
      <c r="O7011" s="3">
        <v>846.45</v>
      </c>
      <c r="P7011" s="3">
        <f>O7011/K7011</f>
        <v>94.050000000000011</v>
      </c>
      <c r="Q7011" s="3">
        <f>R7011/M7011</f>
        <v>2.0303030303030303</v>
      </c>
      <c r="R7011" s="4">
        <v>201</v>
      </c>
      <c r="S7011" s="2">
        <f>R7011/O7011</f>
        <v>0.2374623427255006</v>
      </c>
    </row>
    <row r="7012" spans="1:19" x14ac:dyDescent="0.3">
      <c r="A7012" s="6">
        <v>7315</v>
      </c>
      <c r="B7012" t="s">
        <v>8412</v>
      </c>
      <c r="C7012" s="11">
        <v>45857</v>
      </c>
      <c r="D7012" s="1" t="str">
        <f t="shared" si="348"/>
        <v>2025</v>
      </c>
      <c r="E7012" s="12" t="str">
        <f t="shared" si="349"/>
        <v>July</v>
      </c>
      <c r="F7012" t="s">
        <v>40</v>
      </c>
      <c r="G7012" t="s">
        <v>9662</v>
      </c>
      <c r="H7012" t="s">
        <v>15</v>
      </c>
      <c r="I7012" t="s">
        <v>19</v>
      </c>
      <c r="J7012" t="s">
        <v>25</v>
      </c>
      <c r="K7012" s="6">
        <v>3</v>
      </c>
      <c r="L7012" s="6" t="str">
        <f t="shared" si="347"/>
        <v>Small</v>
      </c>
      <c r="M7012" s="7">
        <v>799</v>
      </c>
      <c r="N7012" s="2">
        <v>0.05</v>
      </c>
      <c r="O7012" s="3">
        <v>2277.15</v>
      </c>
      <c r="P7012" s="3">
        <f>O7012/K7012</f>
        <v>759.05000000000007</v>
      </c>
      <c r="Q7012" s="3">
        <f>R7012/M7012</f>
        <v>0.47909887359198999</v>
      </c>
      <c r="R7012" s="4">
        <v>382.8</v>
      </c>
      <c r="S7012" s="2">
        <f>R7012/O7012</f>
        <v>0.16810486792701404</v>
      </c>
    </row>
    <row r="7013" spans="1:19" x14ac:dyDescent="0.3">
      <c r="A7013" s="6">
        <v>7316</v>
      </c>
      <c r="B7013" t="s">
        <v>8413</v>
      </c>
      <c r="C7013" s="11">
        <v>45512</v>
      </c>
      <c r="D7013" s="1" t="str">
        <f t="shared" si="348"/>
        <v>2024</v>
      </c>
      <c r="E7013" s="12" t="str">
        <f t="shared" si="349"/>
        <v>August</v>
      </c>
      <c r="F7013" t="s">
        <v>22</v>
      </c>
      <c r="G7013" t="s">
        <v>8414</v>
      </c>
      <c r="H7013" t="s">
        <v>24</v>
      </c>
      <c r="I7013" t="s">
        <v>16</v>
      </c>
      <c r="J7013" t="s">
        <v>38</v>
      </c>
      <c r="K7013" s="6">
        <v>6</v>
      </c>
      <c r="L7013" s="6" t="str">
        <f t="shared" si="347"/>
        <v>Midium</v>
      </c>
      <c r="M7013" s="7">
        <v>499</v>
      </c>
      <c r="N7013" s="2">
        <v>0.1</v>
      </c>
      <c r="O7013" s="3">
        <v>2694.6</v>
      </c>
      <c r="P7013" s="3">
        <f>O7013/K7013</f>
        <v>449.09999999999997</v>
      </c>
      <c r="Q7013" s="3">
        <f>R7013/M7013</f>
        <v>0.34769539078156314</v>
      </c>
      <c r="R7013" s="4">
        <v>173.5</v>
      </c>
      <c r="S7013" s="2">
        <f>R7013/O7013</f>
        <v>6.4388035329919102E-2</v>
      </c>
    </row>
    <row r="7014" spans="1:19" x14ac:dyDescent="0.3">
      <c r="A7014" s="6">
        <v>7317</v>
      </c>
      <c r="B7014" t="s">
        <v>8415</v>
      </c>
      <c r="C7014" s="11">
        <v>45670</v>
      </c>
      <c r="D7014" s="1" t="str">
        <f t="shared" si="348"/>
        <v>2025</v>
      </c>
      <c r="E7014" s="12" t="str">
        <f t="shared" si="349"/>
        <v>January</v>
      </c>
      <c r="F7014" t="s">
        <v>22</v>
      </c>
      <c r="G7014" t="s">
        <v>9662</v>
      </c>
      <c r="H7014" t="s">
        <v>15</v>
      </c>
      <c r="I7014" t="s">
        <v>27</v>
      </c>
      <c r="J7014" t="s">
        <v>47</v>
      </c>
      <c r="K7014" s="6">
        <v>9</v>
      </c>
      <c r="L7014" s="6" t="str">
        <f t="shared" si="347"/>
        <v>Large</v>
      </c>
      <c r="M7014" s="7">
        <v>99</v>
      </c>
      <c r="N7014" s="2">
        <v>0</v>
      </c>
      <c r="O7014" s="3">
        <v>891</v>
      </c>
      <c r="P7014" s="3">
        <f>O7014/K7014</f>
        <v>99</v>
      </c>
      <c r="Q7014" s="3">
        <f>R7014/M7014</f>
        <v>1.576868686868687</v>
      </c>
      <c r="R7014" s="4">
        <v>156.11000000000001</v>
      </c>
      <c r="S7014" s="2">
        <f>R7014/O7014</f>
        <v>0.17520763187429855</v>
      </c>
    </row>
    <row r="7015" spans="1:19" x14ac:dyDescent="0.3">
      <c r="A7015" s="6">
        <v>7318</v>
      </c>
      <c r="B7015" t="s">
        <v>8416</v>
      </c>
      <c r="C7015" s="11">
        <v>45393</v>
      </c>
      <c r="D7015" s="1" t="str">
        <f t="shared" si="348"/>
        <v>2024</v>
      </c>
      <c r="E7015" s="12" t="str">
        <f t="shared" si="349"/>
        <v>April</v>
      </c>
      <c r="F7015" t="s">
        <v>14</v>
      </c>
      <c r="G7015" t="s">
        <v>6538</v>
      </c>
      <c r="H7015" t="s">
        <v>15</v>
      </c>
      <c r="I7015" t="s">
        <v>16</v>
      </c>
      <c r="J7015" t="s">
        <v>34</v>
      </c>
      <c r="K7015" s="6">
        <v>4</v>
      </c>
      <c r="L7015" s="6" t="str">
        <f t="shared" si="347"/>
        <v>Midium</v>
      </c>
      <c r="M7015" s="7">
        <v>999</v>
      </c>
      <c r="N7015" s="2">
        <v>0.15</v>
      </c>
      <c r="O7015" s="3">
        <v>3396.6</v>
      </c>
      <c r="P7015" s="3">
        <f>O7015/K7015</f>
        <v>849.15</v>
      </c>
      <c r="Q7015" s="3">
        <f>R7015/M7015</f>
        <v>0.22892892892892891</v>
      </c>
      <c r="R7015" s="4">
        <v>228.7</v>
      </c>
      <c r="S7015" s="2">
        <f>R7015/O7015</f>
        <v>6.7332037920273216E-2</v>
      </c>
    </row>
    <row r="7016" spans="1:19" x14ac:dyDescent="0.3">
      <c r="A7016" s="6">
        <v>7319</v>
      </c>
      <c r="B7016" t="s">
        <v>8417</v>
      </c>
      <c r="C7016" s="11">
        <v>45518</v>
      </c>
      <c r="D7016" s="1" t="str">
        <f t="shared" si="348"/>
        <v>2024</v>
      </c>
      <c r="E7016" s="12" t="str">
        <f t="shared" si="349"/>
        <v>August</v>
      </c>
      <c r="F7016" t="s">
        <v>40</v>
      </c>
      <c r="G7016" t="s">
        <v>9662</v>
      </c>
      <c r="H7016" t="s">
        <v>37</v>
      </c>
      <c r="I7016" t="s">
        <v>19</v>
      </c>
      <c r="J7016" t="s">
        <v>25</v>
      </c>
      <c r="K7016" s="6">
        <v>2</v>
      </c>
      <c r="L7016" s="6" t="str">
        <f t="shared" si="347"/>
        <v>Small</v>
      </c>
      <c r="M7016" s="7">
        <v>149</v>
      </c>
      <c r="N7016" s="2">
        <v>0</v>
      </c>
      <c r="O7016" s="3">
        <v>298</v>
      </c>
      <c r="P7016" s="3">
        <f>O7016/K7016</f>
        <v>149</v>
      </c>
      <c r="Q7016" s="3">
        <f>R7016/M7016</f>
        <v>0.12382550335570469</v>
      </c>
      <c r="R7016" s="4">
        <v>18.45</v>
      </c>
      <c r="S7016" s="2">
        <f>R7016/O7016</f>
        <v>6.1912751677852346E-2</v>
      </c>
    </row>
    <row r="7017" spans="1:19" x14ac:dyDescent="0.3">
      <c r="A7017" s="6">
        <v>7320</v>
      </c>
      <c r="B7017" t="s">
        <v>8418</v>
      </c>
      <c r="C7017" s="11">
        <v>45642</v>
      </c>
      <c r="D7017" s="1" t="str">
        <f t="shared" si="348"/>
        <v>2024</v>
      </c>
      <c r="E7017" s="12" t="str">
        <f t="shared" si="349"/>
        <v>December</v>
      </c>
      <c r="F7017" t="s">
        <v>14</v>
      </c>
      <c r="G7017" t="s">
        <v>8419</v>
      </c>
      <c r="H7017" t="s">
        <v>24</v>
      </c>
      <c r="I7017" t="s">
        <v>16</v>
      </c>
      <c r="J7017" t="s">
        <v>34</v>
      </c>
      <c r="K7017" s="6">
        <v>10</v>
      </c>
      <c r="L7017" s="6" t="str">
        <f t="shared" si="347"/>
        <v>Large</v>
      </c>
      <c r="M7017" s="7">
        <v>799</v>
      </c>
      <c r="N7017" s="2">
        <v>0</v>
      </c>
      <c r="O7017" s="3">
        <v>7990</v>
      </c>
      <c r="P7017" s="3">
        <f>O7017/K7017</f>
        <v>799</v>
      </c>
      <c r="Q7017" s="3">
        <f>R7017/M7017</f>
        <v>2.1185231539424283</v>
      </c>
      <c r="R7017" s="4">
        <v>1692.7</v>
      </c>
      <c r="S7017" s="2">
        <f>R7017/O7017</f>
        <v>0.21185231539424282</v>
      </c>
    </row>
    <row r="7018" spans="1:19" x14ac:dyDescent="0.3">
      <c r="A7018" s="6">
        <v>7321</v>
      </c>
      <c r="B7018" t="s">
        <v>8420</v>
      </c>
      <c r="C7018" s="11">
        <v>45300</v>
      </c>
      <c r="D7018" s="1" t="str">
        <f t="shared" si="348"/>
        <v>2024</v>
      </c>
      <c r="E7018" s="12" t="str">
        <f t="shared" si="349"/>
        <v>January</v>
      </c>
      <c r="F7018" t="s">
        <v>14</v>
      </c>
      <c r="G7018" t="s">
        <v>6952</v>
      </c>
      <c r="H7018" t="s">
        <v>37</v>
      </c>
      <c r="I7018" t="s">
        <v>16</v>
      </c>
      <c r="J7018" t="s">
        <v>34</v>
      </c>
      <c r="K7018" s="6">
        <v>8</v>
      </c>
      <c r="L7018" s="6" t="str">
        <f t="shared" si="347"/>
        <v>Large</v>
      </c>
      <c r="M7018" s="7">
        <v>149</v>
      </c>
      <c r="N7018" s="2">
        <v>0</v>
      </c>
      <c r="O7018" s="3">
        <v>1192</v>
      </c>
      <c r="P7018" s="3">
        <f>O7018/K7018</f>
        <v>149</v>
      </c>
      <c r="Q7018" s="3">
        <f>R7018/M7018</f>
        <v>0.9078523489932887</v>
      </c>
      <c r="R7018" s="4">
        <v>135.27000000000001</v>
      </c>
      <c r="S7018" s="2">
        <f>R7018/O7018</f>
        <v>0.11348154362416109</v>
      </c>
    </row>
    <row r="7019" spans="1:19" x14ac:dyDescent="0.3">
      <c r="A7019" s="6">
        <v>7322</v>
      </c>
      <c r="B7019" t="s">
        <v>8421</v>
      </c>
      <c r="C7019" s="11">
        <v>46019</v>
      </c>
      <c r="D7019" s="1" t="str">
        <f t="shared" si="348"/>
        <v>2025</v>
      </c>
      <c r="E7019" s="12" t="str">
        <f t="shared" si="349"/>
        <v>December</v>
      </c>
      <c r="F7019" t="s">
        <v>40</v>
      </c>
      <c r="G7019" t="s">
        <v>9662</v>
      </c>
      <c r="H7019" t="s">
        <v>15</v>
      </c>
      <c r="I7019" t="s">
        <v>16</v>
      </c>
      <c r="J7019" t="s">
        <v>34</v>
      </c>
      <c r="K7019" s="6">
        <v>9</v>
      </c>
      <c r="L7019" s="6" t="str">
        <f t="shared" si="347"/>
        <v>Large</v>
      </c>
      <c r="M7019" s="7">
        <v>299</v>
      </c>
      <c r="N7019" s="2">
        <v>0.1</v>
      </c>
      <c r="O7019" s="3">
        <v>2421.9</v>
      </c>
      <c r="P7019" s="3">
        <f>O7019/K7019</f>
        <v>269.10000000000002</v>
      </c>
      <c r="Q7019" s="3">
        <f>R7019/M7019</f>
        <v>0.99983277591973241</v>
      </c>
      <c r="R7019" s="4">
        <v>298.95</v>
      </c>
      <c r="S7019" s="2">
        <f>R7019/O7019</f>
        <v>0.1234361451752756</v>
      </c>
    </row>
    <row r="7020" spans="1:19" x14ac:dyDescent="0.3">
      <c r="A7020" s="6">
        <v>7323</v>
      </c>
      <c r="B7020" t="s">
        <v>8422</v>
      </c>
      <c r="C7020" s="11">
        <v>45332</v>
      </c>
      <c r="D7020" s="1" t="str">
        <f t="shared" si="348"/>
        <v>2024</v>
      </c>
      <c r="E7020" s="12" t="str">
        <f t="shared" si="349"/>
        <v>February</v>
      </c>
      <c r="F7020" t="s">
        <v>22</v>
      </c>
      <c r="G7020" t="s">
        <v>9662</v>
      </c>
      <c r="H7020" t="s">
        <v>24</v>
      </c>
      <c r="I7020" t="s">
        <v>27</v>
      </c>
      <c r="J7020" t="s">
        <v>17</v>
      </c>
      <c r="K7020" s="6">
        <v>9</v>
      </c>
      <c r="L7020" s="6" t="str">
        <f t="shared" si="347"/>
        <v>Large</v>
      </c>
      <c r="M7020" s="7">
        <v>999</v>
      </c>
      <c r="N7020" s="2">
        <v>0</v>
      </c>
      <c r="O7020" s="3">
        <v>8991</v>
      </c>
      <c r="P7020" s="3">
        <f>O7020/K7020</f>
        <v>999</v>
      </c>
      <c r="Q7020" s="3">
        <f>R7020/M7020</f>
        <v>2.3581481481481483</v>
      </c>
      <c r="R7020" s="4">
        <v>2355.79</v>
      </c>
      <c r="S7020" s="2">
        <f>R7020/O7020</f>
        <v>0.2620164609053498</v>
      </c>
    </row>
    <row r="7021" spans="1:19" x14ac:dyDescent="0.3">
      <c r="A7021" s="6">
        <v>7324</v>
      </c>
      <c r="B7021" t="s">
        <v>8423</v>
      </c>
      <c r="C7021" s="11">
        <v>45810</v>
      </c>
      <c r="D7021" s="1" t="str">
        <f t="shared" si="348"/>
        <v>2025</v>
      </c>
      <c r="E7021" s="12" t="str">
        <f t="shared" si="349"/>
        <v>June</v>
      </c>
      <c r="F7021" t="s">
        <v>40</v>
      </c>
      <c r="G7021" t="s">
        <v>9662</v>
      </c>
      <c r="H7021" t="s">
        <v>15</v>
      </c>
      <c r="I7021" t="s">
        <v>19</v>
      </c>
      <c r="J7021" t="s">
        <v>20</v>
      </c>
      <c r="K7021" s="6">
        <v>2</v>
      </c>
      <c r="L7021" s="6" t="str">
        <f t="shared" si="347"/>
        <v>Small</v>
      </c>
      <c r="M7021" s="7">
        <v>799</v>
      </c>
      <c r="N7021" s="2">
        <v>0.1</v>
      </c>
      <c r="O7021" s="3">
        <v>1438.2</v>
      </c>
      <c r="P7021" s="3">
        <f>O7021/K7021</f>
        <v>719.1</v>
      </c>
      <c r="Q7021" s="3">
        <f>R7021/M7021</f>
        <v>0.45062578222778477</v>
      </c>
      <c r="R7021" s="4">
        <v>360.05</v>
      </c>
      <c r="S7021" s="2">
        <f>R7021/O7021</f>
        <v>0.25034765679321375</v>
      </c>
    </row>
    <row r="7022" spans="1:19" x14ac:dyDescent="0.3">
      <c r="A7022" s="6">
        <v>7325</v>
      </c>
      <c r="B7022" t="s">
        <v>8424</v>
      </c>
      <c r="C7022" s="11">
        <v>45444</v>
      </c>
      <c r="D7022" s="1" t="str">
        <f t="shared" si="348"/>
        <v>2024</v>
      </c>
      <c r="E7022" s="12" t="str">
        <f t="shared" si="349"/>
        <v>June</v>
      </c>
      <c r="F7022" t="s">
        <v>40</v>
      </c>
      <c r="G7022" t="s">
        <v>9662</v>
      </c>
      <c r="H7022" t="s">
        <v>24</v>
      </c>
      <c r="I7022" t="s">
        <v>16</v>
      </c>
      <c r="J7022" t="s">
        <v>38</v>
      </c>
      <c r="K7022" s="6">
        <v>6</v>
      </c>
      <c r="L7022" s="6" t="str">
        <f t="shared" si="347"/>
        <v>Midium</v>
      </c>
      <c r="M7022" s="7">
        <v>999</v>
      </c>
      <c r="N7022" s="2">
        <v>0.05</v>
      </c>
      <c r="O7022" s="3">
        <v>5694.3</v>
      </c>
      <c r="P7022" s="3">
        <f>O7022/K7022</f>
        <v>949.05000000000007</v>
      </c>
      <c r="Q7022" s="3">
        <f>R7022/M7022</f>
        <v>1.6242542542542544</v>
      </c>
      <c r="R7022" s="4">
        <v>1622.63</v>
      </c>
      <c r="S7022" s="2">
        <f>R7022/O7022</f>
        <v>0.28495688671127267</v>
      </c>
    </row>
    <row r="7023" spans="1:19" x14ac:dyDescent="0.3">
      <c r="A7023" s="6">
        <v>7326</v>
      </c>
      <c r="B7023" t="s">
        <v>8425</v>
      </c>
      <c r="C7023" s="11">
        <v>45505</v>
      </c>
      <c r="D7023" s="1" t="str">
        <f t="shared" si="348"/>
        <v>2024</v>
      </c>
      <c r="E7023" s="12" t="str">
        <f t="shared" si="349"/>
        <v>August</v>
      </c>
      <c r="F7023" t="s">
        <v>14</v>
      </c>
      <c r="G7023" t="s">
        <v>3159</v>
      </c>
      <c r="H7023" t="s">
        <v>24</v>
      </c>
      <c r="I7023" t="s">
        <v>27</v>
      </c>
      <c r="J7023" t="s">
        <v>47</v>
      </c>
      <c r="K7023" s="6">
        <v>3</v>
      </c>
      <c r="L7023" s="6" t="str">
        <f t="shared" si="347"/>
        <v>Small</v>
      </c>
      <c r="M7023" s="7">
        <v>99</v>
      </c>
      <c r="N7023" s="2">
        <v>0.1</v>
      </c>
      <c r="O7023" s="3">
        <v>267.3</v>
      </c>
      <c r="P7023" s="3">
        <f>O7023/K7023</f>
        <v>89.100000000000009</v>
      </c>
      <c r="Q7023" s="3">
        <f>R7023/M7023</f>
        <v>0.30282828282828284</v>
      </c>
      <c r="R7023" s="4">
        <v>29.98</v>
      </c>
      <c r="S7023" s="2">
        <f>R7023/O7023</f>
        <v>0.11215862326973437</v>
      </c>
    </row>
    <row r="7024" spans="1:19" x14ac:dyDescent="0.3">
      <c r="A7024" s="6">
        <v>7327</v>
      </c>
      <c r="B7024" t="s">
        <v>8426</v>
      </c>
      <c r="C7024" s="11">
        <v>45860</v>
      </c>
      <c r="D7024" s="1" t="str">
        <f t="shared" si="348"/>
        <v>2025</v>
      </c>
      <c r="E7024" s="12" t="str">
        <f t="shared" si="349"/>
        <v>July</v>
      </c>
      <c r="F7024" t="s">
        <v>14</v>
      </c>
      <c r="G7024" t="s">
        <v>9662</v>
      </c>
      <c r="H7024" t="s">
        <v>15</v>
      </c>
      <c r="I7024" t="s">
        <v>27</v>
      </c>
      <c r="J7024" t="s">
        <v>47</v>
      </c>
      <c r="K7024" s="6">
        <v>8</v>
      </c>
      <c r="L7024" s="6" t="str">
        <f t="shared" si="347"/>
        <v>Large</v>
      </c>
      <c r="M7024" s="7">
        <v>299</v>
      </c>
      <c r="N7024" s="2">
        <v>0</v>
      </c>
      <c r="O7024" s="3">
        <v>2392</v>
      </c>
      <c r="P7024" s="3">
        <f>O7024/K7024</f>
        <v>299</v>
      </c>
      <c r="Q7024" s="3">
        <f>R7024/M7024</f>
        <v>1.551505016722408</v>
      </c>
      <c r="R7024" s="4">
        <v>463.9</v>
      </c>
      <c r="S7024" s="2">
        <f>R7024/O7024</f>
        <v>0.193938127090301</v>
      </c>
    </row>
    <row r="7025" spans="1:19" x14ac:dyDescent="0.3">
      <c r="A7025" s="6">
        <v>7328</v>
      </c>
      <c r="B7025" t="s">
        <v>8427</v>
      </c>
      <c r="C7025" s="11">
        <v>45751</v>
      </c>
      <c r="D7025" s="1" t="str">
        <f t="shared" si="348"/>
        <v>2025</v>
      </c>
      <c r="E7025" s="12" t="str">
        <f t="shared" si="349"/>
        <v>April</v>
      </c>
      <c r="F7025" t="s">
        <v>40</v>
      </c>
      <c r="G7025" t="s">
        <v>5425</v>
      </c>
      <c r="H7025" t="s">
        <v>15</v>
      </c>
      <c r="I7025" t="s">
        <v>16</v>
      </c>
      <c r="J7025" t="s">
        <v>38</v>
      </c>
      <c r="K7025" s="6">
        <v>3</v>
      </c>
      <c r="L7025" s="6" t="str">
        <f t="shared" si="347"/>
        <v>Small</v>
      </c>
      <c r="M7025" s="7">
        <v>299</v>
      </c>
      <c r="N7025" s="2">
        <v>0</v>
      </c>
      <c r="O7025" s="3">
        <v>897</v>
      </c>
      <c r="P7025" s="3">
        <f>O7025/K7025</f>
        <v>299</v>
      </c>
      <c r="Q7025" s="3">
        <f>R7025/M7025</f>
        <v>0.84595317725752506</v>
      </c>
      <c r="R7025" s="4">
        <v>252.94</v>
      </c>
      <c r="S7025" s="2">
        <f>R7025/O7025</f>
        <v>0.281984392419175</v>
      </c>
    </row>
    <row r="7026" spans="1:19" x14ac:dyDescent="0.3">
      <c r="A7026" s="6">
        <v>7329</v>
      </c>
      <c r="B7026" t="s">
        <v>8428</v>
      </c>
      <c r="C7026" s="11">
        <v>45566</v>
      </c>
      <c r="D7026" s="1" t="str">
        <f t="shared" si="348"/>
        <v>2024</v>
      </c>
      <c r="E7026" s="12" t="str">
        <f t="shared" si="349"/>
        <v>October</v>
      </c>
      <c r="F7026" t="s">
        <v>40</v>
      </c>
      <c r="G7026" t="s">
        <v>8429</v>
      </c>
      <c r="H7026" t="s">
        <v>15</v>
      </c>
      <c r="I7026" t="s">
        <v>19</v>
      </c>
      <c r="J7026" t="s">
        <v>20</v>
      </c>
      <c r="K7026" s="6">
        <v>4</v>
      </c>
      <c r="L7026" s="6" t="str">
        <f t="shared" si="347"/>
        <v>Midium</v>
      </c>
      <c r="M7026" s="7">
        <v>999</v>
      </c>
      <c r="N7026" s="2">
        <v>0.1</v>
      </c>
      <c r="O7026" s="3">
        <v>3596.4</v>
      </c>
      <c r="P7026" s="3">
        <f>O7026/K7026</f>
        <v>899.1</v>
      </c>
      <c r="Q7026" s="3">
        <f>R7026/M7026</f>
        <v>0.57187187187187183</v>
      </c>
      <c r="R7026" s="4">
        <v>571.29999999999995</v>
      </c>
      <c r="S7026" s="2">
        <f>R7026/O7026</f>
        <v>0.15885329774218662</v>
      </c>
    </row>
    <row r="7027" spans="1:19" x14ac:dyDescent="0.3">
      <c r="A7027" s="6">
        <v>7330</v>
      </c>
      <c r="B7027" t="s">
        <v>8430</v>
      </c>
      <c r="C7027" s="11">
        <v>45654</v>
      </c>
      <c r="D7027" s="1" t="str">
        <f t="shared" si="348"/>
        <v>2024</v>
      </c>
      <c r="E7027" s="12" t="str">
        <f t="shared" si="349"/>
        <v>December</v>
      </c>
      <c r="F7027" t="s">
        <v>29</v>
      </c>
      <c r="G7027" t="s">
        <v>8431</v>
      </c>
      <c r="H7027" t="s">
        <v>15</v>
      </c>
      <c r="I7027" t="s">
        <v>19</v>
      </c>
      <c r="J7027" t="s">
        <v>25</v>
      </c>
      <c r="K7027" s="6">
        <v>6</v>
      </c>
      <c r="L7027" s="6" t="str">
        <f t="shared" si="347"/>
        <v>Midium</v>
      </c>
      <c r="M7027" s="7">
        <v>299</v>
      </c>
      <c r="N7027" s="2">
        <v>0.15</v>
      </c>
      <c r="O7027" s="3">
        <v>1524.9</v>
      </c>
      <c r="P7027" s="3">
        <f>O7027/K7027</f>
        <v>254.15</v>
      </c>
      <c r="Q7027" s="3">
        <f>R7027/M7027</f>
        <v>1.3138795986622074</v>
      </c>
      <c r="R7027" s="4">
        <v>392.85</v>
      </c>
      <c r="S7027" s="2">
        <f>R7027/O7027</f>
        <v>0.25762345071807985</v>
      </c>
    </row>
    <row r="7028" spans="1:19" x14ac:dyDescent="0.3">
      <c r="A7028" s="6">
        <v>7331</v>
      </c>
      <c r="B7028" t="s">
        <v>8432</v>
      </c>
      <c r="C7028" s="11">
        <v>45812</v>
      </c>
      <c r="D7028" s="1" t="str">
        <f t="shared" si="348"/>
        <v>2025</v>
      </c>
      <c r="E7028" s="12" t="str">
        <f t="shared" si="349"/>
        <v>June</v>
      </c>
      <c r="F7028" t="s">
        <v>40</v>
      </c>
      <c r="G7028" t="s">
        <v>9662</v>
      </c>
      <c r="H7028" t="s">
        <v>15</v>
      </c>
      <c r="I7028" t="s">
        <v>19</v>
      </c>
      <c r="J7028" t="s">
        <v>25</v>
      </c>
      <c r="K7028" s="6">
        <v>10</v>
      </c>
      <c r="L7028" s="6" t="str">
        <f t="shared" si="347"/>
        <v>Large</v>
      </c>
      <c r="M7028" s="7">
        <v>99</v>
      </c>
      <c r="N7028" s="2">
        <v>0.05</v>
      </c>
      <c r="O7028" s="3">
        <v>940.5</v>
      </c>
      <c r="P7028" s="3">
        <f>O7028/K7028</f>
        <v>94.05</v>
      </c>
      <c r="Q7028" s="3">
        <f>R7028/M7028</f>
        <v>1.5507070707070707</v>
      </c>
      <c r="R7028" s="4">
        <v>153.52000000000001</v>
      </c>
      <c r="S7028" s="2">
        <f>R7028/O7028</f>
        <v>0.16323232323232326</v>
      </c>
    </row>
    <row r="7029" spans="1:19" x14ac:dyDescent="0.3">
      <c r="A7029" s="6">
        <v>7332</v>
      </c>
      <c r="B7029" t="s">
        <v>8433</v>
      </c>
      <c r="C7029" s="11">
        <v>45527</v>
      </c>
      <c r="D7029" s="1" t="str">
        <f t="shared" si="348"/>
        <v>2024</v>
      </c>
      <c r="E7029" s="12" t="str">
        <f t="shared" si="349"/>
        <v>August</v>
      </c>
      <c r="F7029" t="s">
        <v>40</v>
      </c>
      <c r="G7029" t="s">
        <v>9662</v>
      </c>
      <c r="H7029" t="s">
        <v>24</v>
      </c>
      <c r="I7029" t="s">
        <v>16</v>
      </c>
      <c r="J7029" t="s">
        <v>34</v>
      </c>
      <c r="K7029" s="6">
        <v>1</v>
      </c>
      <c r="L7029" s="6" t="str">
        <f t="shared" si="347"/>
        <v>Small</v>
      </c>
      <c r="M7029" s="7">
        <v>199</v>
      </c>
      <c r="N7029" s="2">
        <v>0.15</v>
      </c>
      <c r="O7029" s="3">
        <v>169.15</v>
      </c>
      <c r="P7029" s="3">
        <f>O7029/K7029</f>
        <v>169.15</v>
      </c>
      <c r="Q7029" s="3">
        <f>R7029/M7029</f>
        <v>0.2149748743718593</v>
      </c>
      <c r="R7029" s="4">
        <v>42.78</v>
      </c>
      <c r="S7029" s="2">
        <f>R7029/O7029</f>
        <v>0.25291161690806974</v>
      </c>
    </row>
    <row r="7030" spans="1:19" x14ac:dyDescent="0.3">
      <c r="A7030" s="6">
        <v>7333</v>
      </c>
      <c r="B7030" t="s">
        <v>8434</v>
      </c>
      <c r="C7030" s="11">
        <v>45749</v>
      </c>
      <c r="D7030" s="1" t="str">
        <f t="shared" si="348"/>
        <v>2025</v>
      </c>
      <c r="E7030" s="12" t="str">
        <f t="shared" si="349"/>
        <v>April</v>
      </c>
      <c r="F7030" t="s">
        <v>14</v>
      </c>
      <c r="G7030" t="s">
        <v>7285</v>
      </c>
      <c r="H7030" t="s">
        <v>37</v>
      </c>
      <c r="I7030" t="s">
        <v>27</v>
      </c>
      <c r="J7030" t="s">
        <v>17</v>
      </c>
      <c r="K7030" s="6">
        <v>3</v>
      </c>
      <c r="L7030" s="6" t="str">
        <f t="shared" si="347"/>
        <v>Small</v>
      </c>
      <c r="M7030" s="7">
        <v>799</v>
      </c>
      <c r="N7030" s="2">
        <v>0.1</v>
      </c>
      <c r="O7030" s="3">
        <v>2157.3000000000002</v>
      </c>
      <c r="P7030" s="3">
        <f>O7030/K7030</f>
        <v>719.1</v>
      </c>
      <c r="Q7030" s="3">
        <f>R7030/M7030</f>
        <v>0.54185231539424283</v>
      </c>
      <c r="R7030" s="4">
        <v>432.94</v>
      </c>
      <c r="S7030" s="2">
        <f>R7030/O7030</f>
        <v>0.20068604273860843</v>
      </c>
    </row>
    <row r="7031" spans="1:19" x14ac:dyDescent="0.3">
      <c r="A7031" s="6">
        <v>7334</v>
      </c>
      <c r="B7031" t="s">
        <v>8435</v>
      </c>
      <c r="C7031" s="11">
        <v>46015</v>
      </c>
      <c r="D7031" s="1" t="str">
        <f t="shared" si="348"/>
        <v>2025</v>
      </c>
      <c r="E7031" s="12" t="str">
        <f t="shared" si="349"/>
        <v>December</v>
      </c>
      <c r="F7031" t="s">
        <v>14</v>
      </c>
      <c r="G7031" t="s">
        <v>9662</v>
      </c>
      <c r="H7031" t="s">
        <v>15</v>
      </c>
      <c r="I7031" t="s">
        <v>19</v>
      </c>
      <c r="J7031" t="s">
        <v>42</v>
      </c>
      <c r="K7031" s="6">
        <v>1</v>
      </c>
      <c r="L7031" s="6" t="str">
        <f t="shared" si="347"/>
        <v>Small</v>
      </c>
      <c r="M7031" s="7">
        <v>99</v>
      </c>
      <c r="N7031" s="2">
        <v>0</v>
      </c>
      <c r="O7031" s="3">
        <v>99</v>
      </c>
      <c r="P7031" s="3">
        <f>O7031/K7031</f>
        <v>99</v>
      </c>
      <c r="Q7031" s="3">
        <f>R7031/M7031</f>
        <v>5.454545454545455E-2</v>
      </c>
      <c r="R7031" s="4">
        <v>5.4</v>
      </c>
      <c r="S7031" s="2">
        <f>R7031/O7031</f>
        <v>5.454545454545455E-2</v>
      </c>
    </row>
    <row r="7032" spans="1:19" x14ac:dyDescent="0.3">
      <c r="A7032" s="6">
        <v>7335</v>
      </c>
      <c r="B7032" t="s">
        <v>8436</v>
      </c>
      <c r="C7032" s="11">
        <v>45462</v>
      </c>
      <c r="D7032" s="1" t="str">
        <f t="shared" si="348"/>
        <v>2024</v>
      </c>
      <c r="E7032" s="12" t="str">
        <f t="shared" si="349"/>
        <v>June</v>
      </c>
      <c r="F7032" t="s">
        <v>40</v>
      </c>
      <c r="G7032" t="s">
        <v>2069</v>
      </c>
      <c r="H7032" t="s">
        <v>24</v>
      </c>
      <c r="I7032" t="s">
        <v>19</v>
      </c>
      <c r="J7032" t="s">
        <v>32</v>
      </c>
      <c r="K7032" s="6">
        <v>2</v>
      </c>
      <c r="L7032" s="6" t="str">
        <f t="shared" si="347"/>
        <v>Small</v>
      </c>
      <c r="M7032" s="7">
        <v>99</v>
      </c>
      <c r="N7032" s="2">
        <v>0.05</v>
      </c>
      <c r="O7032" s="3">
        <v>188.1</v>
      </c>
      <c r="P7032" s="3">
        <f>O7032/K7032</f>
        <v>94.05</v>
      </c>
      <c r="Q7032" s="3">
        <f>R7032/M7032</f>
        <v>0.35484848484848486</v>
      </c>
      <c r="R7032" s="4">
        <v>35.130000000000003</v>
      </c>
      <c r="S7032" s="2">
        <f>R7032/O7032</f>
        <v>0.18676236044657099</v>
      </c>
    </row>
    <row r="7033" spans="1:19" x14ac:dyDescent="0.3">
      <c r="A7033" s="6">
        <v>7336</v>
      </c>
      <c r="B7033" t="s">
        <v>8437</v>
      </c>
      <c r="C7033" s="11">
        <v>45569</v>
      </c>
      <c r="D7033" s="1" t="str">
        <f t="shared" si="348"/>
        <v>2024</v>
      </c>
      <c r="E7033" s="12" t="str">
        <f t="shared" si="349"/>
        <v>October</v>
      </c>
      <c r="F7033" t="s">
        <v>14</v>
      </c>
      <c r="G7033" t="s">
        <v>350</v>
      </c>
      <c r="H7033" t="s">
        <v>15</v>
      </c>
      <c r="I7033" t="s">
        <v>19</v>
      </c>
      <c r="J7033" t="s">
        <v>20</v>
      </c>
      <c r="K7033" s="6">
        <v>4</v>
      </c>
      <c r="L7033" s="6" t="str">
        <f t="shared" si="347"/>
        <v>Midium</v>
      </c>
      <c r="M7033" s="7">
        <v>799</v>
      </c>
      <c r="N7033" s="2">
        <v>0</v>
      </c>
      <c r="O7033" s="3">
        <v>3196</v>
      </c>
      <c r="P7033" s="3">
        <f>O7033/K7033</f>
        <v>799</v>
      </c>
      <c r="Q7033" s="3">
        <f>R7033/M7033</f>
        <v>0.93697121401752193</v>
      </c>
      <c r="R7033" s="4">
        <v>748.64</v>
      </c>
      <c r="S7033" s="2">
        <f>R7033/O7033</f>
        <v>0.23424280350438048</v>
      </c>
    </row>
    <row r="7034" spans="1:19" x14ac:dyDescent="0.3">
      <c r="A7034" s="6">
        <v>7337</v>
      </c>
      <c r="B7034" t="s">
        <v>8438</v>
      </c>
      <c r="C7034" s="11">
        <v>45944</v>
      </c>
      <c r="D7034" s="1" t="str">
        <f t="shared" si="348"/>
        <v>2025</v>
      </c>
      <c r="E7034" s="12" t="str">
        <f t="shared" si="349"/>
        <v>October</v>
      </c>
      <c r="F7034" t="s">
        <v>40</v>
      </c>
      <c r="G7034" t="s">
        <v>9662</v>
      </c>
      <c r="H7034" t="s">
        <v>37</v>
      </c>
      <c r="I7034" t="s">
        <v>16</v>
      </c>
      <c r="J7034" t="s">
        <v>38</v>
      </c>
      <c r="K7034" s="6">
        <v>4</v>
      </c>
      <c r="L7034" s="6" t="str">
        <f t="shared" si="347"/>
        <v>Midium</v>
      </c>
      <c r="M7034" s="7">
        <v>499</v>
      </c>
      <c r="N7034" s="2">
        <v>0.05</v>
      </c>
      <c r="O7034" s="3">
        <v>1896.2</v>
      </c>
      <c r="P7034" s="3">
        <f>O7034/K7034</f>
        <v>474.05</v>
      </c>
      <c r="Q7034" s="3">
        <f>R7034/M7034</f>
        <v>0.60637274549098197</v>
      </c>
      <c r="R7034" s="4">
        <v>302.58</v>
      </c>
      <c r="S7034" s="2">
        <f>R7034/O7034</f>
        <v>0.15957177512920576</v>
      </c>
    </row>
    <row r="7035" spans="1:19" x14ac:dyDescent="0.3">
      <c r="A7035" s="6">
        <v>7338</v>
      </c>
      <c r="B7035" t="s">
        <v>8439</v>
      </c>
      <c r="C7035" s="11">
        <v>45929</v>
      </c>
      <c r="D7035" s="1" t="str">
        <f t="shared" si="348"/>
        <v>2025</v>
      </c>
      <c r="E7035" s="12" t="str">
        <f t="shared" si="349"/>
        <v>September</v>
      </c>
      <c r="F7035" t="s">
        <v>40</v>
      </c>
      <c r="G7035" t="s">
        <v>9662</v>
      </c>
      <c r="H7035" t="s">
        <v>37</v>
      </c>
      <c r="I7035" t="s">
        <v>27</v>
      </c>
      <c r="J7035" t="s">
        <v>17</v>
      </c>
      <c r="K7035" s="6">
        <v>10</v>
      </c>
      <c r="L7035" s="6" t="str">
        <f t="shared" si="347"/>
        <v>Large</v>
      </c>
      <c r="M7035" s="7">
        <v>499</v>
      </c>
      <c r="N7035" s="2">
        <v>0.15</v>
      </c>
      <c r="O7035" s="3">
        <v>4241.5</v>
      </c>
      <c r="P7035" s="3">
        <f>O7035/K7035</f>
        <v>424.15</v>
      </c>
      <c r="Q7035" s="3">
        <f>R7035/M7035</f>
        <v>1.492625250501002</v>
      </c>
      <c r="R7035" s="4">
        <v>744.82</v>
      </c>
      <c r="S7035" s="2">
        <f>R7035/O7035</f>
        <v>0.17560297064717673</v>
      </c>
    </row>
    <row r="7036" spans="1:19" x14ac:dyDescent="0.3">
      <c r="A7036" s="6">
        <v>7339</v>
      </c>
      <c r="B7036" t="s">
        <v>8440</v>
      </c>
      <c r="C7036" s="11">
        <v>45310</v>
      </c>
      <c r="D7036" s="1" t="str">
        <f t="shared" si="348"/>
        <v>2024</v>
      </c>
      <c r="E7036" s="12" t="str">
        <f t="shared" si="349"/>
        <v>January</v>
      </c>
      <c r="F7036" t="s">
        <v>40</v>
      </c>
      <c r="G7036" t="s">
        <v>3925</v>
      </c>
      <c r="H7036" t="s">
        <v>37</v>
      </c>
      <c r="I7036" t="s">
        <v>19</v>
      </c>
      <c r="J7036" t="s">
        <v>42</v>
      </c>
      <c r="K7036" s="6">
        <v>6</v>
      </c>
      <c r="L7036" s="6" t="str">
        <f t="shared" si="347"/>
        <v>Midium</v>
      </c>
      <c r="M7036" s="7">
        <v>499</v>
      </c>
      <c r="N7036" s="2">
        <v>0.1</v>
      </c>
      <c r="O7036" s="3">
        <v>2694.6</v>
      </c>
      <c r="P7036" s="3">
        <f>O7036/K7036</f>
        <v>449.09999999999997</v>
      </c>
      <c r="Q7036" s="3">
        <f>R7036/M7036</f>
        <v>1.4321042084168336</v>
      </c>
      <c r="R7036" s="4">
        <v>714.62</v>
      </c>
      <c r="S7036" s="2">
        <f>R7036/O7036</f>
        <v>0.26520448304015437</v>
      </c>
    </row>
    <row r="7037" spans="1:19" x14ac:dyDescent="0.3">
      <c r="A7037" s="6">
        <v>7340</v>
      </c>
      <c r="B7037" t="s">
        <v>8441</v>
      </c>
      <c r="C7037" s="11">
        <v>45946</v>
      </c>
      <c r="D7037" s="1" t="str">
        <f t="shared" si="348"/>
        <v>2025</v>
      </c>
      <c r="E7037" s="12" t="str">
        <f t="shared" si="349"/>
        <v>October</v>
      </c>
      <c r="F7037" t="s">
        <v>29</v>
      </c>
      <c r="G7037" t="s">
        <v>8442</v>
      </c>
      <c r="H7037" t="s">
        <v>15</v>
      </c>
      <c r="I7037" t="s">
        <v>16</v>
      </c>
      <c r="J7037" t="s">
        <v>34</v>
      </c>
      <c r="K7037" s="6">
        <v>10</v>
      </c>
      <c r="L7037" s="6" t="str">
        <f t="shared" si="347"/>
        <v>Large</v>
      </c>
      <c r="M7037" s="7">
        <v>199</v>
      </c>
      <c r="N7037" s="2">
        <v>0</v>
      </c>
      <c r="O7037" s="3">
        <v>1990</v>
      </c>
      <c r="P7037" s="3">
        <f>O7037/K7037</f>
        <v>199</v>
      </c>
      <c r="Q7037" s="3">
        <f>R7037/M7037</f>
        <v>1.7486934673366834</v>
      </c>
      <c r="R7037" s="4">
        <v>347.99</v>
      </c>
      <c r="S7037" s="2">
        <f>R7037/O7037</f>
        <v>0.17486934673366836</v>
      </c>
    </row>
    <row r="7038" spans="1:19" x14ac:dyDescent="0.3">
      <c r="A7038" s="6">
        <v>7342</v>
      </c>
      <c r="B7038" t="s">
        <v>8443</v>
      </c>
      <c r="C7038" s="11">
        <v>45749</v>
      </c>
      <c r="D7038" s="1" t="str">
        <f t="shared" si="348"/>
        <v>2025</v>
      </c>
      <c r="E7038" s="12" t="str">
        <f t="shared" si="349"/>
        <v>April</v>
      </c>
      <c r="F7038" t="s">
        <v>29</v>
      </c>
      <c r="G7038" t="s">
        <v>9662</v>
      </c>
      <c r="H7038" t="s">
        <v>15</v>
      </c>
      <c r="I7038" t="s">
        <v>16</v>
      </c>
      <c r="J7038" t="s">
        <v>38</v>
      </c>
      <c r="K7038" s="6">
        <v>6</v>
      </c>
      <c r="L7038" s="6" t="str">
        <f t="shared" si="347"/>
        <v>Midium</v>
      </c>
      <c r="M7038" s="7">
        <v>149</v>
      </c>
      <c r="N7038" s="2">
        <v>0.15</v>
      </c>
      <c r="O7038" s="3">
        <v>759.9</v>
      </c>
      <c r="P7038" s="3">
        <f>O7038/K7038</f>
        <v>126.64999999999999</v>
      </c>
      <c r="Q7038" s="3">
        <f>R7038/M7038</f>
        <v>0.28859060402684567</v>
      </c>
      <c r="R7038" s="4">
        <v>43</v>
      </c>
      <c r="S7038" s="2">
        <f>R7038/O7038</f>
        <v>5.6586392946440321E-2</v>
      </c>
    </row>
    <row r="7039" spans="1:19" x14ac:dyDescent="0.3">
      <c r="A7039" s="6">
        <v>7343</v>
      </c>
      <c r="B7039" t="s">
        <v>8444</v>
      </c>
      <c r="C7039" s="11">
        <v>45756</v>
      </c>
      <c r="D7039" s="1" t="str">
        <f t="shared" si="348"/>
        <v>2025</v>
      </c>
      <c r="E7039" s="12" t="str">
        <f t="shared" si="349"/>
        <v>April</v>
      </c>
      <c r="F7039" t="s">
        <v>40</v>
      </c>
      <c r="G7039" t="s">
        <v>394</v>
      </c>
      <c r="H7039" t="s">
        <v>15</v>
      </c>
      <c r="I7039" t="s">
        <v>16</v>
      </c>
      <c r="J7039" t="s">
        <v>38</v>
      </c>
      <c r="K7039" s="6">
        <v>4</v>
      </c>
      <c r="L7039" s="6" t="str">
        <f t="shared" si="347"/>
        <v>Midium</v>
      </c>
      <c r="M7039" s="7">
        <v>999</v>
      </c>
      <c r="N7039" s="2">
        <v>0.15</v>
      </c>
      <c r="O7039" s="3">
        <v>3396.6</v>
      </c>
      <c r="P7039" s="3">
        <f>O7039/K7039</f>
        <v>849.15</v>
      </c>
      <c r="Q7039" s="3">
        <f>R7039/M7039</f>
        <v>0.36800800800800798</v>
      </c>
      <c r="R7039" s="4">
        <v>367.64</v>
      </c>
      <c r="S7039" s="2">
        <f>R7039/O7039</f>
        <v>0.10823764941412001</v>
      </c>
    </row>
    <row r="7040" spans="1:19" x14ac:dyDescent="0.3">
      <c r="A7040" s="6">
        <v>7344</v>
      </c>
      <c r="B7040" t="s">
        <v>8445</v>
      </c>
      <c r="C7040" s="11">
        <v>45635</v>
      </c>
      <c r="D7040" s="1" t="str">
        <f t="shared" si="348"/>
        <v>2024</v>
      </c>
      <c r="E7040" s="12" t="str">
        <f t="shared" si="349"/>
        <v>December</v>
      </c>
      <c r="F7040" t="s">
        <v>29</v>
      </c>
      <c r="G7040" t="s">
        <v>9662</v>
      </c>
      <c r="H7040" t="s">
        <v>15</v>
      </c>
      <c r="I7040" t="s">
        <v>16</v>
      </c>
      <c r="J7040" t="s">
        <v>34</v>
      </c>
      <c r="K7040" s="6">
        <v>4</v>
      </c>
      <c r="L7040" s="6" t="str">
        <f t="shared" si="347"/>
        <v>Midium</v>
      </c>
      <c r="M7040" s="7">
        <v>299</v>
      </c>
      <c r="N7040" s="2">
        <v>0.15</v>
      </c>
      <c r="O7040" s="3">
        <v>1016.6</v>
      </c>
      <c r="P7040" s="3">
        <f>O7040/K7040</f>
        <v>254.15</v>
      </c>
      <c r="Q7040" s="3">
        <f>R7040/M7040</f>
        <v>0.92133779264214055</v>
      </c>
      <c r="R7040" s="4">
        <v>275.48</v>
      </c>
      <c r="S7040" s="2">
        <f>R7040/O7040</f>
        <v>0.27098170371827662</v>
      </c>
    </row>
    <row r="7041" spans="1:19" x14ac:dyDescent="0.3">
      <c r="A7041" s="6">
        <v>7345</v>
      </c>
      <c r="B7041" t="s">
        <v>8446</v>
      </c>
      <c r="C7041" s="11">
        <v>45373</v>
      </c>
      <c r="D7041" s="1" t="str">
        <f t="shared" si="348"/>
        <v>2024</v>
      </c>
      <c r="E7041" s="12" t="str">
        <f t="shared" si="349"/>
        <v>March</v>
      </c>
      <c r="F7041" t="s">
        <v>40</v>
      </c>
      <c r="G7041" t="s">
        <v>4733</v>
      </c>
      <c r="H7041" t="s">
        <v>24</v>
      </c>
      <c r="I7041" t="s">
        <v>19</v>
      </c>
      <c r="J7041" t="s">
        <v>20</v>
      </c>
      <c r="K7041" s="6">
        <v>3</v>
      </c>
      <c r="L7041" s="6" t="str">
        <f t="shared" si="347"/>
        <v>Small</v>
      </c>
      <c r="M7041" s="7">
        <v>799</v>
      </c>
      <c r="N7041" s="2">
        <v>0.1</v>
      </c>
      <c r="O7041" s="3">
        <v>2157.3000000000002</v>
      </c>
      <c r="P7041" s="3">
        <f>O7041/K7041</f>
        <v>719.1</v>
      </c>
      <c r="Q7041" s="3">
        <f>R7041/M7041</f>
        <v>0.37783479349186483</v>
      </c>
      <c r="R7041" s="4">
        <v>301.89</v>
      </c>
      <c r="S7041" s="2">
        <f>R7041/O7041</f>
        <v>0.13993881240439437</v>
      </c>
    </row>
    <row r="7042" spans="1:19" x14ac:dyDescent="0.3">
      <c r="A7042" s="6">
        <v>7346</v>
      </c>
      <c r="B7042" t="s">
        <v>8447</v>
      </c>
      <c r="C7042" s="11">
        <v>45620</v>
      </c>
      <c r="D7042" s="1" t="str">
        <f t="shared" si="348"/>
        <v>2024</v>
      </c>
      <c r="E7042" s="12" t="str">
        <f t="shared" si="349"/>
        <v>November</v>
      </c>
      <c r="F7042" t="s">
        <v>29</v>
      </c>
      <c r="G7042" t="s">
        <v>7018</v>
      </c>
      <c r="H7042" t="s">
        <v>15</v>
      </c>
      <c r="I7042" t="s">
        <v>27</v>
      </c>
      <c r="J7042" t="s">
        <v>17</v>
      </c>
      <c r="K7042" s="6">
        <v>7</v>
      </c>
      <c r="L7042" s="6" t="str">
        <f t="shared" si="347"/>
        <v>Large</v>
      </c>
      <c r="M7042" s="7">
        <v>499</v>
      </c>
      <c r="N7042" s="2">
        <v>0</v>
      </c>
      <c r="O7042" s="3">
        <v>3493</v>
      </c>
      <c r="P7042" s="3">
        <f>O7042/K7042</f>
        <v>499</v>
      </c>
      <c r="Q7042" s="3">
        <f>R7042/M7042</f>
        <v>2.0038276553106211</v>
      </c>
      <c r="R7042" s="4">
        <v>999.91</v>
      </c>
      <c r="S7042" s="2">
        <f>R7042/O7042</f>
        <v>0.28626109361580304</v>
      </c>
    </row>
    <row r="7043" spans="1:19" x14ac:dyDescent="0.3">
      <c r="A7043" s="6">
        <v>7347</v>
      </c>
      <c r="B7043" t="s">
        <v>8448</v>
      </c>
      <c r="C7043" s="11">
        <v>45785</v>
      </c>
      <c r="D7043" s="1" t="str">
        <f t="shared" si="348"/>
        <v>2025</v>
      </c>
      <c r="E7043" s="12" t="str">
        <f t="shared" si="349"/>
        <v>May</v>
      </c>
      <c r="F7043" t="s">
        <v>14</v>
      </c>
      <c r="G7043" t="s">
        <v>2655</v>
      </c>
      <c r="H7043" t="s">
        <v>24</v>
      </c>
      <c r="I7043" t="s">
        <v>16</v>
      </c>
      <c r="J7043" t="s">
        <v>38</v>
      </c>
      <c r="K7043" s="6">
        <v>1</v>
      </c>
      <c r="L7043" s="6" t="str">
        <f t="shared" ref="L7043:L7106" si="350">IF(K7043&lt;4,"Small", IF(K7043&lt;7,"Midium", IF(K7043&lt;=10,"Large")))</f>
        <v>Small</v>
      </c>
      <c r="M7043" s="7">
        <v>149</v>
      </c>
      <c r="N7043" s="2">
        <v>0</v>
      </c>
      <c r="O7043" s="3">
        <v>149</v>
      </c>
      <c r="P7043" s="3">
        <f>O7043/K7043</f>
        <v>149</v>
      </c>
      <c r="Q7043" s="3">
        <f>R7043/M7043</f>
        <v>0.18637583892617449</v>
      </c>
      <c r="R7043" s="4">
        <v>27.77</v>
      </c>
      <c r="S7043" s="2">
        <f>R7043/O7043</f>
        <v>0.18637583892617449</v>
      </c>
    </row>
    <row r="7044" spans="1:19" x14ac:dyDescent="0.3">
      <c r="A7044" s="6">
        <v>7348</v>
      </c>
      <c r="B7044" t="s">
        <v>8449</v>
      </c>
      <c r="C7044" s="11">
        <v>45645</v>
      </c>
      <c r="D7044" s="1" t="str">
        <f t="shared" si="348"/>
        <v>2024</v>
      </c>
      <c r="E7044" s="12" t="str">
        <f t="shared" si="349"/>
        <v>December</v>
      </c>
      <c r="F7044" t="s">
        <v>29</v>
      </c>
      <c r="G7044" t="s">
        <v>9662</v>
      </c>
      <c r="H7044" t="s">
        <v>37</v>
      </c>
      <c r="I7044" t="s">
        <v>16</v>
      </c>
      <c r="J7044" t="s">
        <v>38</v>
      </c>
      <c r="K7044" s="6">
        <v>10</v>
      </c>
      <c r="L7044" s="6" t="str">
        <f t="shared" si="350"/>
        <v>Large</v>
      </c>
      <c r="M7044" s="7">
        <v>299</v>
      </c>
      <c r="N7044" s="2">
        <v>0.15</v>
      </c>
      <c r="O7044" s="3">
        <v>2541.5</v>
      </c>
      <c r="P7044" s="3">
        <f>O7044/K7044</f>
        <v>254.15</v>
      </c>
      <c r="Q7044" s="3">
        <f>R7044/M7044</f>
        <v>1.538695652173913</v>
      </c>
      <c r="R7044" s="4">
        <v>460.07</v>
      </c>
      <c r="S7044" s="2">
        <f>R7044/O7044</f>
        <v>0.1810230179028133</v>
      </c>
    </row>
    <row r="7045" spans="1:19" x14ac:dyDescent="0.3">
      <c r="A7045" s="6">
        <v>7349</v>
      </c>
      <c r="B7045" t="s">
        <v>8450</v>
      </c>
      <c r="C7045" s="11">
        <v>45314</v>
      </c>
      <c r="D7045" s="1" t="str">
        <f t="shared" si="348"/>
        <v>2024</v>
      </c>
      <c r="E7045" s="12" t="str">
        <f t="shared" si="349"/>
        <v>January</v>
      </c>
      <c r="F7045" t="s">
        <v>14</v>
      </c>
      <c r="G7045" t="s">
        <v>8451</v>
      </c>
      <c r="H7045" t="s">
        <v>24</v>
      </c>
      <c r="I7045" t="s">
        <v>19</v>
      </c>
      <c r="J7045" t="s">
        <v>20</v>
      </c>
      <c r="K7045" s="6">
        <v>5</v>
      </c>
      <c r="L7045" s="6" t="str">
        <f t="shared" si="350"/>
        <v>Midium</v>
      </c>
      <c r="M7045" s="7">
        <v>199</v>
      </c>
      <c r="N7045" s="2">
        <v>0.1</v>
      </c>
      <c r="O7045" s="3">
        <v>895.5</v>
      </c>
      <c r="P7045" s="3">
        <f>O7045/K7045</f>
        <v>179.1</v>
      </c>
      <c r="Q7045" s="3">
        <f>R7045/M7045</f>
        <v>0.57316582914572867</v>
      </c>
      <c r="R7045" s="4">
        <v>114.06</v>
      </c>
      <c r="S7045" s="2">
        <f>R7045/O7045</f>
        <v>0.12737018425460636</v>
      </c>
    </row>
    <row r="7046" spans="1:19" x14ac:dyDescent="0.3">
      <c r="A7046" s="6">
        <v>7350</v>
      </c>
      <c r="B7046" t="s">
        <v>8452</v>
      </c>
      <c r="C7046" s="11">
        <v>45980</v>
      </c>
      <c r="D7046" s="1" t="str">
        <f t="shared" si="348"/>
        <v>2025</v>
      </c>
      <c r="E7046" s="12" t="str">
        <f t="shared" si="349"/>
        <v>November</v>
      </c>
      <c r="F7046" t="s">
        <v>40</v>
      </c>
      <c r="G7046" t="s">
        <v>2126</v>
      </c>
      <c r="H7046" t="s">
        <v>15</v>
      </c>
      <c r="I7046" t="s">
        <v>27</v>
      </c>
      <c r="J7046" t="s">
        <v>17</v>
      </c>
      <c r="K7046" s="6">
        <v>2</v>
      </c>
      <c r="L7046" s="6" t="str">
        <f t="shared" si="350"/>
        <v>Small</v>
      </c>
      <c r="M7046" s="7">
        <v>149</v>
      </c>
      <c r="N7046" s="2">
        <v>0.15</v>
      </c>
      <c r="O7046" s="3">
        <v>253.3</v>
      </c>
      <c r="P7046" s="3">
        <f>O7046/K7046</f>
        <v>126.65</v>
      </c>
      <c r="Q7046" s="3">
        <f>R7046/M7046</f>
        <v>0.48510067114093963</v>
      </c>
      <c r="R7046" s="4">
        <v>72.28</v>
      </c>
      <c r="S7046" s="2">
        <f>R7046/O7046</f>
        <v>0.28535333596525858</v>
      </c>
    </row>
    <row r="7047" spans="1:19" x14ac:dyDescent="0.3">
      <c r="A7047" s="6">
        <v>7351</v>
      </c>
      <c r="B7047" t="s">
        <v>8453</v>
      </c>
      <c r="C7047" s="11">
        <v>45739</v>
      </c>
      <c r="D7047" s="1" t="str">
        <f t="shared" si="348"/>
        <v>2025</v>
      </c>
      <c r="E7047" s="12" t="str">
        <f t="shared" si="349"/>
        <v>March</v>
      </c>
      <c r="F7047" t="s">
        <v>40</v>
      </c>
      <c r="G7047" t="s">
        <v>9662</v>
      </c>
      <c r="H7047" t="s">
        <v>15</v>
      </c>
      <c r="I7047" t="s">
        <v>27</v>
      </c>
      <c r="J7047" t="s">
        <v>47</v>
      </c>
      <c r="K7047" s="6">
        <v>6</v>
      </c>
      <c r="L7047" s="6" t="str">
        <f t="shared" si="350"/>
        <v>Midium</v>
      </c>
      <c r="M7047" s="7">
        <v>499</v>
      </c>
      <c r="N7047" s="2">
        <v>0.05</v>
      </c>
      <c r="O7047" s="3">
        <v>2844.3</v>
      </c>
      <c r="P7047" s="3">
        <f>O7047/K7047</f>
        <v>474.05</v>
      </c>
      <c r="Q7047" s="3">
        <f>R7047/M7047</f>
        <v>0.62164328657314627</v>
      </c>
      <c r="R7047" s="4">
        <v>310.2</v>
      </c>
      <c r="S7047" s="2">
        <f>R7047/O7047</f>
        <v>0.10906022571458705</v>
      </c>
    </row>
    <row r="7048" spans="1:19" x14ac:dyDescent="0.3">
      <c r="A7048" s="6">
        <v>7352</v>
      </c>
      <c r="B7048" t="s">
        <v>8454</v>
      </c>
      <c r="C7048" s="11">
        <v>45424</v>
      </c>
      <c r="D7048" s="1" t="str">
        <f t="shared" si="348"/>
        <v>2024</v>
      </c>
      <c r="E7048" s="12" t="str">
        <f t="shared" si="349"/>
        <v>May</v>
      </c>
      <c r="F7048" t="s">
        <v>22</v>
      </c>
      <c r="G7048" t="s">
        <v>9662</v>
      </c>
      <c r="H7048" t="s">
        <v>24</v>
      </c>
      <c r="I7048" t="s">
        <v>27</v>
      </c>
      <c r="J7048" t="s">
        <v>17</v>
      </c>
      <c r="K7048" s="6">
        <v>8</v>
      </c>
      <c r="L7048" s="6" t="str">
        <f t="shared" si="350"/>
        <v>Large</v>
      </c>
      <c r="M7048" s="7">
        <v>99</v>
      </c>
      <c r="N7048" s="2">
        <v>0.15</v>
      </c>
      <c r="O7048" s="3">
        <v>673.2</v>
      </c>
      <c r="P7048" s="3">
        <f>O7048/K7048</f>
        <v>84.15</v>
      </c>
      <c r="Q7048" s="3">
        <f>R7048/M7048</f>
        <v>1.4267676767676767</v>
      </c>
      <c r="R7048" s="4">
        <v>141.25</v>
      </c>
      <c r="S7048" s="2">
        <f>R7048/O7048</f>
        <v>0.20981877599524656</v>
      </c>
    </row>
    <row r="7049" spans="1:19" x14ac:dyDescent="0.3">
      <c r="A7049" s="6">
        <v>7353</v>
      </c>
      <c r="B7049" t="s">
        <v>8455</v>
      </c>
      <c r="C7049" s="11">
        <v>45826</v>
      </c>
      <c r="D7049" s="1" t="str">
        <f t="shared" si="348"/>
        <v>2025</v>
      </c>
      <c r="E7049" s="12" t="str">
        <f t="shared" si="349"/>
        <v>June</v>
      </c>
      <c r="F7049" t="s">
        <v>22</v>
      </c>
      <c r="G7049" t="s">
        <v>965</v>
      </c>
      <c r="H7049" t="s">
        <v>24</v>
      </c>
      <c r="I7049" t="s">
        <v>19</v>
      </c>
      <c r="J7049" t="s">
        <v>20</v>
      </c>
      <c r="K7049" s="6">
        <v>7</v>
      </c>
      <c r="L7049" s="6" t="str">
        <f t="shared" si="350"/>
        <v>Large</v>
      </c>
      <c r="M7049" s="7">
        <v>149</v>
      </c>
      <c r="N7049" s="2">
        <v>0</v>
      </c>
      <c r="O7049" s="3">
        <v>1043</v>
      </c>
      <c r="P7049" s="3">
        <f>O7049/K7049</f>
        <v>149</v>
      </c>
      <c r="Q7049" s="3">
        <f>R7049/M7049</f>
        <v>0.44302013422818798</v>
      </c>
      <c r="R7049" s="4">
        <v>66.010000000000005</v>
      </c>
      <c r="S7049" s="2">
        <f>R7049/O7049</f>
        <v>6.3288590604026848E-2</v>
      </c>
    </row>
    <row r="7050" spans="1:19" x14ac:dyDescent="0.3">
      <c r="A7050" s="6">
        <v>7354</v>
      </c>
      <c r="B7050" t="s">
        <v>8456</v>
      </c>
      <c r="C7050" s="11">
        <v>45376</v>
      </c>
      <c r="D7050" s="1" t="str">
        <f t="shared" si="348"/>
        <v>2024</v>
      </c>
      <c r="E7050" s="12" t="str">
        <f t="shared" si="349"/>
        <v>March</v>
      </c>
      <c r="F7050" t="s">
        <v>22</v>
      </c>
      <c r="G7050" t="s">
        <v>91</v>
      </c>
      <c r="H7050" t="s">
        <v>15</v>
      </c>
      <c r="I7050" t="s">
        <v>19</v>
      </c>
      <c r="J7050" t="s">
        <v>20</v>
      </c>
      <c r="K7050" s="6">
        <v>6</v>
      </c>
      <c r="L7050" s="6" t="str">
        <f t="shared" si="350"/>
        <v>Midium</v>
      </c>
      <c r="M7050" s="7">
        <v>149</v>
      </c>
      <c r="N7050" s="2">
        <v>0.15</v>
      </c>
      <c r="O7050" s="3">
        <v>759.9</v>
      </c>
      <c r="P7050" s="3">
        <f>O7050/K7050</f>
        <v>126.64999999999999</v>
      </c>
      <c r="Q7050" s="3">
        <f>R7050/M7050</f>
        <v>1.1189261744966443</v>
      </c>
      <c r="R7050" s="4">
        <v>166.72</v>
      </c>
      <c r="S7050" s="2">
        <f>R7050/O7050</f>
        <v>0.21939728911698908</v>
      </c>
    </row>
    <row r="7051" spans="1:19" x14ac:dyDescent="0.3">
      <c r="A7051" s="6">
        <v>7356</v>
      </c>
      <c r="B7051" t="s">
        <v>8458</v>
      </c>
      <c r="C7051" s="11">
        <v>45831</v>
      </c>
      <c r="D7051" s="1" t="str">
        <f t="shared" si="348"/>
        <v>2025</v>
      </c>
      <c r="E7051" s="12" t="str">
        <f t="shared" si="349"/>
        <v>June</v>
      </c>
      <c r="F7051" t="s">
        <v>40</v>
      </c>
      <c r="G7051" t="s">
        <v>1761</v>
      </c>
      <c r="H7051" t="s">
        <v>24</v>
      </c>
      <c r="I7051" t="s">
        <v>27</v>
      </c>
      <c r="J7051" t="s">
        <v>17</v>
      </c>
      <c r="K7051" s="6">
        <v>7</v>
      </c>
      <c r="L7051" s="6" t="str">
        <f t="shared" si="350"/>
        <v>Large</v>
      </c>
      <c r="M7051" s="7">
        <v>299</v>
      </c>
      <c r="N7051" s="2">
        <v>0</v>
      </c>
      <c r="O7051" s="3">
        <v>2093</v>
      </c>
      <c r="P7051" s="3">
        <f>O7051/K7051</f>
        <v>299</v>
      </c>
      <c r="Q7051" s="3">
        <f>R7051/M7051</f>
        <v>0.36073578595317723</v>
      </c>
      <c r="R7051" s="4">
        <v>107.86</v>
      </c>
      <c r="S7051" s="2">
        <f>R7051/O7051</f>
        <v>5.1533683707596749E-2</v>
      </c>
    </row>
    <row r="7052" spans="1:19" x14ac:dyDescent="0.3">
      <c r="A7052" s="6">
        <v>7357</v>
      </c>
      <c r="B7052" t="s">
        <v>8459</v>
      </c>
      <c r="C7052" s="11">
        <v>45954</v>
      </c>
      <c r="D7052" s="1" t="str">
        <f t="shared" si="348"/>
        <v>2025</v>
      </c>
      <c r="E7052" s="12" t="str">
        <f t="shared" si="349"/>
        <v>October</v>
      </c>
      <c r="F7052" t="s">
        <v>29</v>
      </c>
      <c r="G7052" t="s">
        <v>9662</v>
      </c>
      <c r="H7052" t="s">
        <v>24</v>
      </c>
      <c r="I7052" t="s">
        <v>27</v>
      </c>
      <c r="J7052" t="s">
        <v>17</v>
      </c>
      <c r="K7052" s="6">
        <v>3</v>
      </c>
      <c r="L7052" s="6" t="str">
        <f t="shared" si="350"/>
        <v>Small</v>
      </c>
      <c r="M7052" s="7">
        <v>499</v>
      </c>
      <c r="N7052" s="2">
        <v>0.05</v>
      </c>
      <c r="O7052" s="3">
        <v>1422.15</v>
      </c>
      <c r="P7052" s="3">
        <f>O7052/K7052</f>
        <v>474.05</v>
      </c>
      <c r="Q7052" s="3">
        <f>R7052/M7052</f>
        <v>0.26519038076152307</v>
      </c>
      <c r="R7052" s="4">
        <v>132.33000000000001</v>
      </c>
      <c r="S7052" s="2">
        <f>R7052/O7052</f>
        <v>9.3049256407551947E-2</v>
      </c>
    </row>
    <row r="7053" spans="1:19" x14ac:dyDescent="0.3">
      <c r="A7053" s="6">
        <v>7358</v>
      </c>
      <c r="B7053" t="s">
        <v>8460</v>
      </c>
      <c r="C7053" s="11">
        <v>45709</v>
      </c>
      <c r="D7053" s="1" t="str">
        <f t="shared" si="348"/>
        <v>2025</v>
      </c>
      <c r="E7053" s="12" t="str">
        <f t="shared" si="349"/>
        <v>February</v>
      </c>
      <c r="F7053" t="s">
        <v>14</v>
      </c>
      <c r="G7053" t="s">
        <v>9662</v>
      </c>
      <c r="H7053" t="s">
        <v>37</v>
      </c>
      <c r="I7053" t="s">
        <v>19</v>
      </c>
      <c r="J7053" t="s">
        <v>42</v>
      </c>
      <c r="K7053" s="6">
        <v>10</v>
      </c>
      <c r="L7053" s="6" t="str">
        <f t="shared" si="350"/>
        <v>Large</v>
      </c>
      <c r="M7053" s="7">
        <v>199</v>
      </c>
      <c r="N7053" s="2">
        <v>0.1</v>
      </c>
      <c r="O7053" s="3">
        <v>1791</v>
      </c>
      <c r="P7053" s="3">
        <f>O7053/K7053</f>
        <v>179.1</v>
      </c>
      <c r="Q7053" s="3">
        <f>R7053/M7053</f>
        <v>2.535778894472362</v>
      </c>
      <c r="R7053" s="4">
        <v>504.62</v>
      </c>
      <c r="S7053" s="2">
        <f>R7053/O7053</f>
        <v>0.28175321049692909</v>
      </c>
    </row>
    <row r="7054" spans="1:19" x14ac:dyDescent="0.3">
      <c r="A7054" s="6">
        <v>7359</v>
      </c>
      <c r="B7054" t="s">
        <v>8461</v>
      </c>
      <c r="C7054" s="11">
        <v>45964</v>
      </c>
      <c r="D7054" s="1" t="str">
        <f t="shared" si="348"/>
        <v>2025</v>
      </c>
      <c r="E7054" s="12" t="str">
        <f t="shared" si="349"/>
        <v>November</v>
      </c>
      <c r="F7054" t="s">
        <v>40</v>
      </c>
      <c r="G7054" t="s">
        <v>9662</v>
      </c>
      <c r="H7054" t="s">
        <v>15</v>
      </c>
      <c r="I7054" t="s">
        <v>19</v>
      </c>
      <c r="J7054" t="s">
        <v>25</v>
      </c>
      <c r="K7054" s="6">
        <v>8</v>
      </c>
      <c r="L7054" s="6" t="str">
        <f t="shared" si="350"/>
        <v>Large</v>
      </c>
      <c r="M7054" s="7">
        <v>799</v>
      </c>
      <c r="N7054" s="2">
        <v>0.15</v>
      </c>
      <c r="O7054" s="3">
        <v>5433.2</v>
      </c>
      <c r="P7054" s="3">
        <f>O7054/K7054</f>
        <v>679.15</v>
      </c>
      <c r="Q7054" s="3">
        <f>R7054/M7054</f>
        <v>1.0525031289111391</v>
      </c>
      <c r="R7054" s="4">
        <v>840.95</v>
      </c>
      <c r="S7054" s="2">
        <f>R7054/O7054</f>
        <v>0.15477987189869691</v>
      </c>
    </row>
    <row r="7055" spans="1:19" x14ac:dyDescent="0.3">
      <c r="A7055" s="6">
        <v>7360</v>
      </c>
      <c r="B7055" t="s">
        <v>8462</v>
      </c>
      <c r="C7055" s="11">
        <v>45417</v>
      </c>
      <c r="D7055" s="1" t="str">
        <f t="shared" si="348"/>
        <v>2024</v>
      </c>
      <c r="E7055" s="12" t="str">
        <f t="shared" si="349"/>
        <v>May</v>
      </c>
      <c r="F7055" t="s">
        <v>40</v>
      </c>
      <c r="G7055" t="s">
        <v>9662</v>
      </c>
      <c r="H7055" t="s">
        <v>15</v>
      </c>
      <c r="I7055" t="s">
        <v>19</v>
      </c>
      <c r="J7055" t="s">
        <v>32</v>
      </c>
      <c r="K7055" s="6">
        <v>7</v>
      </c>
      <c r="L7055" s="6" t="str">
        <f t="shared" si="350"/>
        <v>Large</v>
      </c>
      <c r="M7055" s="7">
        <v>199</v>
      </c>
      <c r="N7055" s="2">
        <v>0.05</v>
      </c>
      <c r="O7055" s="3">
        <v>1323.35</v>
      </c>
      <c r="P7055" s="3">
        <f>O7055/K7055</f>
        <v>189.04999999999998</v>
      </c>
      <c r="Q7055" s="3">
        <f>R7055/M7055</f>
        <v>1.150854271356784</v>
      </c>
      <c r="R7055" s="4">
        <v>229.02</v>
      </c>
      <c r="S7055" s="2">
        <f>R7055/O7055</f>
        <v>0.1730607926852307</v>
      </c>
    </row>
    <row r="7056" spans="1:19" x14ac:dyDescent="0.3">
      <c r="A7056" s="6">
        <v>7361</v>
      </c>
      <c r="B7056" t="s">
        <v>8463</v>
      </c>
      <c r="C7056" s="11">
        <v>45750</v>
      </c>
      <c r="D7056" s="1" t="str">
        <f t="shared" si="348"/>
        <v>2025</v>
      </c>
      <c r="E7056" s="12" t="str">
        <f t="shared" si="349"/>
        <v>April</v>
      </c>
      <c r="F7056" t="s">
        <v>14</v>
      </c>
      <c r="G7056" t="s">
        <v>6118</v>
      </c>
      <c r="H7056" t="s">
        <v>24</v>
      </c>
      <c r="I7056" t="s">
        <v>27</v>
      </c>
      <c r="J7056" t="s">
        <v>17</v>
      </c>
      <c r="K7056" s="6">
        <v>4</v>
      </c>
      <c r="L7056" s="6" t="str">
        <f t="shared" si="350"/>
        <v>Midium</v>
      </c>
      <c r="M7056" s="7">
        <v>799</v>
      </c>
      <c r="N7056" s="2">
        <v>0.05</v>
      </c>
      <c r="O7056" s="3">
        <v>3036.2</v>
      </c>
      <c r="P7056" s="3">
        <f>O7056/K7056</f>
        <v>759.05</v>
      </c>
      <c r="Q7056" s="3">
        <f>R7056/M7056</f>
        <v>0.7284981226533167</v>
      </c>
      <c r="R7056" s="4">
        <v>582.07000000000005</v>
      </c>
      <c r="S7056" s="2">
        <f>R7056/O7056</f>
        <v>0.19171003227718861</v>
      </c>
    </row>
    <row r="7057" spans="1:19" x14ac:dyDescent="0.3">
      <c r="A7057" s="6">
        <v>7362</v>
      </c>
      <c r="B7057" t="s">
        <v>8464</v>
      </c>
      <c r="C7057" s="11">
        <v>45303</v>
      </c>
      <c r="D7057" s="1" t="str">
        <f t="shared" ref="D7057:D7120" si="351">TEXT(C7057, "yyyy")</f>
        <v>2024</v>
      </c>
      <c r="E7057" s="12" t="str">
        <f t="shared" ref="E7057:E7120" si="352">TEXT(C7057, "mmmm")</f>
        <v>January</v>
      </c>
      <c r="F7057" t="s">
        <v>14</v>
      </c>
      <c r="G7057" t="s">
        <v>1590</v>
      </c>
      <c r="H7057" t="s">
        <v>24</v>
      </c>
      <c r="I7057" t="s">
        <v>27</v>
      </c>
      <c r="J7057" t="s">
        <v>47</v>
      </c>
      <c r="K7057" s="6">
        <v>6</v>
      </c>
      <c r="L7057" s="6" t="str">
        <f t="shared" si="350"/>
        <v>Midium</v>
      </c>
      <c r="M7057" s="7">
        <v>799</v>
      </c>
      <c r="N7057" s="2">
        <v>0.1</v>
      </c>
      <c r="O7057" s="3">
        <v>4314.6000000000004</v>
      </c>
      <c r="P7057" s="3">
        <f>O7057/K7057</f>
        <v>719.1</v>
      </c>
      <c r="Q7057" s="3">
        <f>R7057/M7057</f>
        <v>0.3494493116395494</v>
      </c>
      <c r="R7057" s="4">
        <v>279.20999999999998</v>
      </c>
      <c r="S7057" s="2">
        <f t="shared" ref="S7057:S7120" si="353">R7057/O7057</f>
        <v>6.4712835488805437E-2</v>
      </c>
    </row>
    <row r="7058" spans="1:19" x14ac:dyDescent="0.3">
      <c r="A7058" s="6">
        <v>7363</v>
      </c>
      <c r="B7058" t="s">
        <v>8465</v>
      </c>
      <c r="C7058" s="11">
        <v>45635</v>
      </c>
      <c r="D7058" s="1" t="str">
        <f t="shared" si="351"/>
        <v>2024</v>
      </c>
      <c r="E7058" s="12" t="str">
        <f t="shared" si="352"/>
        <v>December</v>
      </c>
      <c r="F7058" t="s">
        <v>22</v>
      </c>
      <c r="G7058" t="s">
        <v>9662</v>
      </c>
      <c r="H7058" t="s">
        <v>37</v>
      </c>
      <c r="I7058" t="s">
        <v>16</v>
      </c>
      <c r="J7058" t="s">
        <v>34</v>
      </c>
      <c r="K7058" s="6">
        <v>10</v>
      </c>
      <c r="L7058" s="6" t="str">
        <f t="shared" si="350"/>
        <v>Large</v>
      </c>
      <c r="M7058" s="7">
        <v>299</v>
      </c>
      <c r="N7058" s="2">
        <v>0</v>
      </c>
      <c r="O7058" s="3">
        <v>2990</v>
      </c>
      <c r="P7058" s="3">
        <f>O7058/K7058</f>
        <v>299</v>
      </c>
      <c r="Q7058" s="3">
        <f>R7058/M7058</f>
        <v>1.5006354515050166</v>
      </c>
      <c r="R7058" s="4">
        <v>448.69</v>
      </c>
      <c r="S7058" s="2">
        <f t="shared" si="353"/>
        <v>0.15006354515050166</v>
      </c>
    </row>
    <row r="7059" spans="1:19" x14ac:dyDescent="0.3">
      <c r="A7059" s="6">
        <v>7364</v>
      </c>
      <c r="B7059" t="s">
        <v>8466</v>
      </c>
      <c r="C7059" s="11">
        <v>45607</v>
      </c>
      <c r="D7059" s="1" t="str">
        <f t="shared" si="351"/>
        <v>2024</v>
      </c>
      <c r="E7059" s="12" t="str">
        <f t="shared" si="352"/>
        <v>November</v>
      </c>
      <c r="F7059" t="s">
        <v>29</v>
      </c>
      <c r="G7059" t="s">
        <v>9662</v>
      </c>
      <c r="H7059" t="s">
        <v>37</v>
      </c>
      <c r="I7059" t="s">
        <v>16</v>
      </c>
      <c r="J7059" t="s">
        <v>38</v>
      </c>
      <c r="K7059" s="6">
        <v>2</v>
      </c>
      <c r="L7059" s="6" t="str">
        <f t="shared" si="350"/>
        <v>Small</v>
      </c>
      <c r="M7059" s="7">
        <v>499</v>
      </c>
      <c r="N7059" s="2">
        <v>0.1</v>
      </c>
      <c r="O7059" s="3">
        <v>898.2</v>
      </c>
      <c r="P7059" s="3">
        <f>O7059/K7059</f>
        <v>449.1</v>
      </c>
      <c r="Q7059" s="3">
        <f>R7059/M7059</f>
        <v>0.51176352705410821</v>
      </c>
      <c r="R7059" s="4">
        <v>255.37</v>
      </c>
      <c r="S7059" s="2">
        <f t="shared" si="353"/>
        <v>0.28431307058561567</v>
      </c>
    </row>
    <row r="7060" spans="1:19" x14ac:dyDescent="0.3">
      <c r="A7060" s="6">
        <v>7365</v>
      </c>
      <c r="B7060" t="s">
        <v>8467</v>
      </c>
      <c r="C7060" s="11">
        <v>45897</v>
      </c>
      <c r="D7060" s="1" t="str">
        <f t="shared" si="351"/>
        <v>2025</v>
      </c>
      <c r="E7060" s="12" t="str">
        <f t="shared" si="352"/>
        <v>August</v>
      </c>
      <c r="F7060" t="s">
        <v>40</v>
      </c>
      <c r="G7060" t="s">
        <v>5656</v>
      </c>
      <c r="H7060" t="s">
        <v>37</v>
      </c>
      <c r="I7060" t="s">
        <v>16</v>
      </c>
      <c r="J7060" t="s">
        <v>38</v>
      </c>
      <c r="K7060" s="6">
        <v>9</v>
      </c>
      <c r="L7060" s="6" t="str">
        <f t="shared" si="350"/>
        <v>Large</v>
      </c>
      <c r="M7060" s="7">
        <v>799</v>
      </c>
      <c r="N7060" s="2">
        <v>0.05</v>
      </c>
      <c r="O7060" s="3">
        <v>6831.45</v>
      </c>
      <c r="P7060" s="3">
        <f>O7060/K7060</f>
        <v>759.05</v>
      </c>
      <c r="Q7060" s="3">
        <f>R7060/M7060</f>
        <v>0.56871088861076347</v>
      </c>
      <c r="R7060" s="4">
        <v>454.4</v>
      </c>
      <c r="S7060" s="2">
        <f t="shared" si="353"/>
        <v>6.6515893404767656E-2</v>
      </c>
    </row>
    <row r="7061" spans="1:19" x14ac:dyDescent="0.3">
      <c r="A7061" s="6">
        <v>7366</v>
      </c>
      <c r="B7061" t="s">
        <v>8468</v>
      </c>
      <c r="C7061" s="11">
        <v>45761</v>
      </c>
      <c r="D7061" s="1" t="str">
        <f t="shared" si="351"/>
        <v>2025</v>
      </c>
      <c r="E7061" s="12" t="str">
        <f t="shared" si="352"/>
        <v>April</v>
      </c>
      <c r="F7061" t="s">
        <v>14</v>
      </c>
      <c r="G7061" t="s">
        <v>9662</v>
      </c>
      <c r="H7061" t="s">
        <v>15</v>
      </c>
      <c r="I7061" t="s">
        <v>19</v>
      </c>
      <c r="J7061" t="s">
        <v>20</v>
      </c>
      <c r="K7061" s="6">
        <v>7</v>
      </c>
      <c r="L7061" s="6" t="str">
        <f t="shared" si="350"/>
        <v>Large</v>
      </c>
      <c r="M7061" s="7">
        <v>199</v>
      </c>
      <c r="N7061" s="2">
        <v>0.05</v>
      </c>
      <c r="O7061" s="3">
        <v>1323.35</v>
      </c>
      <c r="P7061" s="3">
        <f>O7061/K7061</f>
        <v>189.04999999999998</v>
      </c>
      <c r="Q7061" s="3">
        <f>R7061/M7061</f>
        <v>1.9677889447236179</v>
      </c>
      <c r="R7061" s="4">
        <v>391.59</v>
      </c>
      <c r="S7061" s="2">
        <f t="shared" si="353"/>
        <v>0.29590811198851402</v>
      </c>
    </row>
    <row r="7062" spans="1:19" x14ac:dyDescent="0.3">
      <c r="A7062" s="6">
        <v>7367</v>
      </c>
      <c r="B7062" t="s">
        <v>8469</v>
      </c>
      <c r="C7062" s="11">
        <v>45328</v>
      </c>
      <c r="D7062" s="1" t="str">
        <f t="shared" si="351"/>
        <v>2024</v>
      </c>
      <c r="E7062" s="12" t="str">
        <f t="shared" si="352"/>
        <v>February</v>
      </c>
      <c r="F7062" t="s">
        <v>29</v>
      </c>
      <c r="G7062" t="s">
        <v>2023</v>
      </c>
      <c r="H7062" t="s">
        <v>15</v>
      </c>
      <c r="I7062" t="s">
        <v>19</v>
      </c>
      <c r="J7062" t="s">
        <v>25</v>
      </c>
      <c r="K7062" s="6">
        <v>2</v>
      </c>
      <c r="L7062" s="6" t="str">
        <f t="shared" si="350"/>
        <v>Small</v>
      </c>
      <c r="M7062" s="7">
        <v>299</v>
      </c>
      <c r="N7062" s="2">
        <v>0</v>
      </c>
      <c r="O7062" s="3">
        <v>598</v>
      </c>
      <c r="P7062" s="3">
        <f>O7062/K7062</f>
        <v>299</v>
      </c>
      <c r="Q7062" s="3">
        <f>R7062/M7062</f>
        <v>0.14387959866220737</v>
      </c>
      <c r="R7062" s="4">
        <v>43.02</v>
      </c>
      <c r="S7062" s="2">
        <f t="shared" si="353"/>
        <v>7.1939799331103685E-2</v>
      </c>
    </row>
    <row r="7063" spans="1:19" x14ac:dyDescent="0.3">
      <c r="A7063" s="6">
        <v>7368</v>
      </c>
      <c r="B7063" t="s">
        <v>8470</v>
      </c>
      <c r="C7063" s="11">
        <v>45656</v>
      </c>
      <c r="D7063" s="1" t="str">
        <f t="shared" si="351"/>
        <v>2024</v>
      </c>
      <c r="E7063" s="12" t="str">
        <f t="shared" si="352"/>
        <v>December</v>
      </c>
      <c r="F7063" t="s">
        <v>40</v>
      </c>
      <c r="G7063" t="s">
        <v>9662</v>
      </c>
      <c r="H7063" t="s">
        <v>24</v>
      </c>
      <c r="I7063" t="s">
        <v>19</v>
      </c>
      <c r="J7063" t="s">
        <v>32</v>
      </c>
      <c r="K7063" s="6">
        <v>4</v>
      </c>
      <c r="L7063" s="6" t="str">
        <f t="shared" si="350"/>
        <v>Midium</v>
      </c>
      <c r="M7063" s="7">
        <v>99</v>
      </c>
      <c r="N7063" s="2">
        <v>0</v>
      </c>
      <c r="O7063" s="3">
        <v>396</v>
      </c>
      <c r="P7063" s="3">
        <f>O7063/K7063</f>
        <v>99</v>
      </c>
      <c r="Q7063" s="3">
        <f>R7063/M7063</f>
        <v>0.2407070707070707</v>
      </c>
      <c r="R7063" s="4">
        <v>23.83</v>
      </c>
      <c r="S7063" s="2">
        <f t="shared" si="353"/>
        <v>6.0176767676767676E-2</v>
      </c>
    </row>
    <row r="7064" spans="1:19" x14ac:dyDescent="0.3">
      <c r="A7064" s="6">
        <v>7369</v>
      </c>
      <c r="B7064" t="s">
        <v>8471</v>
      </c>
      <c r="C7064" s="11">
        <v>45789</v>
      </c>
      <c r="D7064" s="1" t="str">
        <f t="shared" si="351"/>
        <v>2025</v>
      </c>
      <c r="E7064" s="12" t="str">
        <f t="shared" si="352"/>
        <v>May</v>
      </c>
      <c r="F7064" t="s">
        <v>14</v>
      </c>
      <c r="G7064" t="s">
        <v>9662</v>
      </c>
      <c r="H7064" t="s">
        <v>24</v>
      </c>
      <c r="I7064" t="s">
        <v>19</v>
      </c>
      <c r="J7064" t="s">
        <v>32</v>
      </c>
      <c r="K7064" s="6">
        <v>9</v>
      </c>
      <c r="L7064" s="6" t="str">
        <f t="shared" si="350"/>
        <v>Large</v>
      </c>
      <c r="M7064" s="7">
        <v>999</v>
      </c>
      <c r="N7064" s="2">
        <v>0.05</v>
      </c>
      <c r="O7064" s="3">
        <v>8541.4500000000007</v>
      </c>
      <c r="P7064" s="3">
        <f>O7064/K7064</f>
        <v>949.05000000000007</v>
      </c>
      <c r="Q7064" s="3">
        <f>R7064/M7064</f>
        <v>1.8955055055055055</v>
      </c>
      <c r="R7064" s="4">
        <v>1893.61</v>
      </c>
      <c r="S7064" s="2">
        <f t="shared" si="353"/>
        <v>0.22169655035152108</v>
      </c>
    </row>
    <row r="7065" spans="1:19" x14ac:dyDescent="0.3">
      <c r="A7065" s="6">
        <v>7370</v>
      </c>
      <c r="B7065" t="s">
        <v>8472</v>
      </c>
      <c r="C7065" s="11">
        <v>45364</v>
      </c>
      <c r="D7065" s="1" t="str">
        <f t="shared" si="351"/>
        <v>2024</v>
      </c>
      <c r="E7065" s="12" t="str">
        <f t="shared" si="352"/>
        <v>March</v>
      </c>
      <c r="F7065" t="s">
        <v>14</v>
      </c>
      <c r="G7065" t="s">
        <v>9662</v>
      </c>
      <c r="H7065" t="s">
        <v>15</v>
      </c>
      <c r="I7065" t="s">
        <v>16</v>
      </c>
      <c r="J7065" t="s">
        <v>34</v>
      </c>
      <c r="K7065" s="6">
        <v>3</v>
      </c>
      <c r="L7065" s="6" t="str">
        <f t="shared" si="350"/>
        <v>Small</v>
      </c>
      <c r="M7065" s="7">
        <v>499</v>
      </c>
      <c r="N7065" s="2">
        <v>0.05</v>
      </c>
      <c r="O7065" s="3">
        <v>1422.15</v>
      </c>
      <c r="P7065" s="3">
        <f>O7065/K7065</f>
        <v>474.05</v>
      </c>
      <c r="Q7065" s="3">
        <f>R7065/M7065</f>
        <v>0.62893787575150295</v>
      </c>
      <c r="R7065" s="4">
        <v>313.83999999999997</v>
      </c>
      <c r="S7065" s="2">
        <f t="shared" si="353"/>
        <v>0.22067995640403612</v>
      </c>
    </row>
    <row r="7066" spans="1:19" x14ac:dyDescent="0.3">
      <c r="A7066" s="6">
        <v>7371</v>
      </c>
      <c r="B7066" t="s">
        <v>8473</v>
      </c>
      <c r="C7066" s="11">
        <v>45636</v>
      </c>
      <c r="D7066" s="1" t="str">
        <f t="shared" si="351"/>
        <v>2024</v>
      </c>
      <c r="E7066" s="12" t="str">
        <f t="shared" si="352"/>
        <v>December</v>
      </c>
      <c r="F7066" t="s">
        <v>40</v>
      </c>
      <c r="G7066" t="s">
        <v>4645</v>
      </c>
      <c r="H7066" t="s">
        <v>37</v>
      </c>
      <c r="I7066" t="s">
        <v>16</v>
      </c>
      <c r="J7066" t="s">
        <v>38</v>
      </c>
      <c r="K7066" s="6">
        <v>4</v>
      </c>
      <c r="L7066" s="6" t="str">
        <f t="shared" si="350"/>
        <v>Midium</v>
      </c>
      <c r="M7066" s="7">
        <v>149</v>
      </c>
      <c r="N7066" s="2">
        <v>0.1</v>
      </c>
      <c r="O7066" s="3">
        <v>536.4</v>
      </c>
      <c r="P7066" s="3">
        <f>O7066/K7066</f>
        <v>134.1</v>
      </c>
      <c r="Q7066" s="3">
        <f>R7066/M7066</f>
        <v>0.8523489932885906</v>
      </c>
      <c r="R7066" s="4">
        <v>127</v>
      </c>
      <c r="S7066" s="2">
        <f t="shared" si="353"/>
        <v>0.23676360924683074</v>
      </c>
    </row>
    <row r="7067" spans="1:19" x14ac:dyDescent="0.3">
      <c r="A7067" s="6">
        <v>7372</v>
      </c>
      <c r="B7067" t="s">
        <v>8474</v>
      </c>
      <c r="C7067" s="11">
        <v>45327</v>
      </c>
      <c r="D7067" s="1" t="str">
        <f t="shared" si="351"/>
        <v>2024</v>
      </c>
      <c r="E7067" s="12" t="str">
        <f t="shared" si="352"/>
        <v>February</v>
      </c>
      <c r="F7067" t="s">
        <v>14</v>
      </c>
      <c r="G7067" t="s">
        <v>9662</v>
      </c>
      <c r="H7067" t="s">
        <v>37</v>
      </c>
      <c r="I7067" t="s">
        <v>27</v>
      </c>
      <c r="J7067" t="s">
        <v>17</v>
      </c>
      <c r="K7067" s="6">
        <v>8</v>
      </c>
      <c r="L7067" s="6" t="str">
        <f t="shared" si="350"/>
        <v>Large</v>
      </c>
      <c r="M7067" s="7">
        <v>299</v>
      </c>
      <c r="N7067" s="2">
        <v>0.15</v>
      </c>
      <c r="O7067" s="3">
        <v>2033.2</v>
      </c>
      <c r="P7067" s="3">
        <f>O7067/K7067</f>
        <v>254.15</v>
      </c>
      <c r="Q7067" s="3">
        <f>R7067/M7067</f>
        <v>1.8637792642140467</v>
      </c>
      <c r="R7067" s="4">
        <v>557.27</v>
      </c>
      <c r="S7067" s="2">
        <f t="shared" si="353"/>
        <v>0.27408518591383041</v>
      </c>
    </row>
    <row r="7068" spans="1:19" x14ac:dyDescent="0.3">
      <c r="A7068" s="6">
        <v>7373</v>
      </c>
      <c r="B7068" t="s">
        <v>8475</v>
      </c>
      <c r="C7068" s="11">
        <v>45494</v>
      </c>
      <c r="D7068" s="1" t="str">
        <f t="shared" si="351"/>
        <v>2024</v>
      </c>
      <c r="E7068" s="12" t="str">
        <f t="shared" si="352"/>
        <v>July</v>
      </c>
      <c r="F7068" t="s">
        <v>40</v>
      </c>
      <c r="G7068" t="s">
        <v>3110</v>
      </c>
      <c r="H7068" t="s">
        <v>15</v>
      </c>
      <c r="I7068" t="s">
        <v>19</v>
      </c>
      <c r="J7068" t="s">
        <v>25</v>
      </c>
      <c r="K7068" s="6">
        <v>10</v>
      </c>
      <c r="L7068" s="6" t="str">
        <f t="shared" si="350"/>
        <v>Large</v>
      </c>
      <c r="M7068" s="7">
        <v>149</v>
      </c>
      <c r="N7068" s="2">
        <v>0</v>
      </c>
      <c r="O7068" s="3">
        <v>1490</v>
      </c>
      <c r="P7068" s="3">
        <f>O7068/K7068</f>
        <v>149</v>
      </c>
      <c r="Q7068" s="3">
        <f>R7068/M7068</f>
        <v>2.0444295302013424</v>
      </c>
      <c r="R7068" s="4">
        <v>304.62</v>
      </c>
      <c r="S7068" s="2">
        <f t="shared" si="353"/>
        <v>0.20444295302013424</v>
      </c>
    </row>
    <row r="7069" spans="1:19" x14ac:dyDescent="0.3">
      <c r="A7069" s="6">
        <v>7374</v>
      </c>
      <c r="B7069" t="s">
        <v>8476</v>
      </c>
      <c r="C7069" s="11">
        <v>45574</v>
      </c>
      <c r="D7069" s="1" t="str">
        <f t="shared" si="351"/>
        <v>2024</v>
      </c>
      <c r="E7069" s="12" t="str">
        <f t="shared" si="352"/>
        <v>October</v>
      </c>
      <c r="F7069" t="s">
        <v>29</v>
      </c>
      <c r="G7069" t="s">
        <v>9662</v>
      </c>
      <c r="H7069" t="s">
        <v>37</v>
      </c>
      <c r="I7069" t="s">
        <v>19</v>
      </c>
      <c r="J7069" t="s">
        <v>32</v>
      </c>
      <c r="K7069" s="6">
        <v>2</v>
      </c>
      <c r="L7069" s="6" t="str">
        <f t="shared" si="350"/>
        <v>Small</v>
      </c>
      <c r="M7069" s="7">
        <v>799</v>
      </c>
      <c r="N7069" s="2">
        <v>0.1</v>
      </c>
      <c r="O7069" s="3">
        <v>1438.2</v>
      </c>
      <c r="P7069" s="3">
        <f>O7069/K7069</f>
        <v>719.1</v>
      </c>
      <c r="Q7069" s="3">
        <f>R7069/M7069</f>
        <v>0.19066332916145182</v>
      </c>
      <c r="R7069" s="4">
        <v>152.34</v>
      </c>
      <c r="S7069" s="2">
        <f t="shared" si="353"/>
        <v>0.10592407175636212</v>
      </c>
    </row>
    <row r="7070" spans="1:19" x14ac:dyDescent="0.3">
      <c r="A7070" s="6">
        <v>7375</v>
      </c>
      <c r="B7070" t="s">
        <v>8477</v>
      </c>
      <c r="C7070" s="11">
        <v>45573</v>
      </c>
      <c r="D7070" s="1" t="str">
        <f t="shared" si="351"/>
        <v>2024</v>
      </c>
      <c r="E7070" s="12" t="str">
        <f t="shared" si="352"/>
        <v>October</v>
      </c>
      <c r="F7070" t="s">
        <v>14</v>
      </c>
      <c r="G7070" t="s">
        <v>9662</v>
      </c>
      <c r="H7070" t="s">
        <v>24</v>
      </c>
      <c r="I7070" t="s">
        <v>19</v>
      </c>
      <c r="J7070" t="s">
        <v>20</v>
      </c>
      <c r="K7070" s="6">
        <v>3</v>
      </c>
      <c r="L7070" s="6" t="str">
        <f t="shared" si="350"/>
        <v>Small</v>
      </c>
      <c r="M7070" s="7">
        <v>99</v>
      </c>
      <c r="N7070" s="2">
        <v>0.15</v>
      </c>
      <c r="O7070" s="3">
        <v>252.45</v>
      </c>
      <c r="P7070" s="3">
        <f>O7070/K7070</f>
        <v>84.149999999999991</v>
      </c>
      <c r="Q7070" s="3">
        <f>R7070/M7070</f>
        <v>0.64393939393939392</v>
      </c>
      <c r="R7070" s="4">
        <v>63.75</v>
      </c>
      <c r="S7070" s="2">
        <f t="shared" si="353"/>
        <v>0.25252525252525254</v>
      </c>
    </row>
    <row r="7071" spans="1:19" x14ac:dyDescent="0.3">
      <c r="A7071" s="6">
        <v>7376</v>
      </c>
      <c r="B7071" t="s">
        <v>8478</v>
      </c>
      <c r="C7071" s="11">
        <v>45508</v>
      </c>
      <c r="D7071" s="1" t="str">
        <f t="shared" si="351"/>
        <v>2024</v>
      </c>
      <c r="E7071" s="12" t="str">
        <f t="shared" si="352"/>
        <v>August</v>
      </c>
      <c r="F7071" t="s">
        <v>22</v>
      </c>
      <c r="G7071" t="s">
        <v>9662</v>
      </c>
      <c r="H7071" t="s">
        <v>24</v>
      </c>
      <c r="I7071" t="s">
        <v>19</v>
      </c>
      <c r="J7071" t="s">
        <v>25</v>
      </c>
      <c r="K7071" s="6">
        <v>3</v>
      </c>
      <c r="L7071" s="6" t="str">
        <f t="shared" si="350"/>
        <v>Small</v>
      </c>
      <c r="M7071" s="7">
        <v>299</v>
      </c>
      <c r="N7071" s="2">
        <v>0</v>
      </c>
      <c r="O7071" s="3">
        <v>897</v>
      </c>
      <c r="P7071" s="3">
        <f>O7071/K7071</f>
        <v>299</v>
      </c>
      <c r="Q7071" s="3">
        <f>R7071/M7071</f>
        <v>0.45056856187290967</v>
      </c>
      <c r="R7071" s="4">
        <v>134.72</v>
      </c>
      <c r="S7071" s="2">
        <f t="shared" si="353"/>
        <v>0.15018952062430324</v>
      </c>
    </row>
    <row r="7072" spans="1:19" x14ac:dyDescent="0.3">
      <c r="A7072" s="6">
        <v>7377</v>
      </c>
      <c r="B7072" t="s">
        <v>8479</v>
      </c>
      <c r="C7072" s="11">
        <v>46017</v>
      </c>
      <c r="D7072" s="1" t="str">
        <f t="shared" si="351"/>
        <v>2025</v>
      </c>
      <c r="E7072" s="12" t="str">
        <f t="shared" si="352"/>
        <v>December</v>
      </c>
      <c r="F7072" t="s">
        <v>14</v>
      </c>
      <c r="G7072" t="s">
        <v>9662</v>
      </c>
      <c r="H7072" t="s">
        <v>15</v>
      </c>
      <c r="I7072" t="s">
        <v>19</v>
      </c>
      <c r="J7072" t="s">
        <v>32</v>
      </c>
      <c r="K7072" s="6">
        <v>3</v>
      </c>
      <c r="L7072" s="6" t="str">
        <f t="shared" si="350"/>
        <v>Small</v>
      </c>
      <c r="M7072" s="7">
        <v>799</v>
      </c>
      <c r="N7072" s="2">
        <v>0.1</v>
      </c>
      <c r="O7072" s="3">
        <v>2157.3000000000002</v>
      </c>
      <c r="P7072" s="3">
        <f>O7072/K7072</f>
        <v>719.1</v>
      </c>
      <c r="Q7072" s="3">
        <f>R7072/M7072</f>
        <v>0.14599499374217773</v>
      </c>
      <c r="R7072" s="4">
        <v>116.65</v>
      </c>
      <c r="S7072" s="2">
        <f t="shared" si="353"/>
        <v>5.4072219904510263E-2</v>
      </c>
    </row>
    <row r="7073" spans="1:19" x14ac:dyDescent="0.3">
      <c r="A7073" s="6">
        <v>7378</v>
      </c>
      <c r="B7073" t="s">
        <v>8480</v>
      </c>
      <c r="C7073" s="11">
        <v>45382</v>
      </c>
      <c r="D7073" s="1" t="str">
        <f t="shared" si="351"/>
        <v>2024</v>
      </c>
      <c r="E7073" s="12" t="str">
        <f t="shared" si="352"/>
        <v>March</v>
      </c>
      <c r="F7073" t="s">
        <v>40</v>
      </c>
      <c r="G7073" t="s">
        <v>9662</v>
      </c>
      <c r="H7073" t="s">
        <v>15</v>
      </c>
      <c r="I7073" t="s">
        <v>16</v>
      </c>
      <c r="J7073" t="s">
        <v>38</v>
      </c>
      <c r="K7073" s="6">
        <v>9</v>
      </c>
      <c r="L7073" s="6" t="str">
        <f t="shared" si="350"/>
        <v>Large</v>
      </c>
      <c r="M7073" s="7">
        <v>299</v>
      </c>
      <c r="N7073" s="2">
        <v>0</v>
      </c>
      <c r="O7073" s="3">
        <v>2691</v>
      </c>
      <c r="P7073" s="3">
        <f>O7073/K7073</f>
        <v>299</v>
      </c>
      <c r="Q7073" s="3">
        <f>R7073/M7073</f>
        <v>0.90919732441471579</v>
      </c>
      <c r="R7073" s="4">
        <v>271.85000000000002</v>
      </c>
      <c r="S7073" s="2">
        <f t="shared" si="353"/>
        <v>0.10102192493496842</v>
      </c>
    </row>
    <row r="7074" spans="1:19" x14ac:dyDescent="0.3">
      <c r="A7074" s="6">
        <v>7379</v>
      </c>
      <c r="B7074" t="s">
        <v>8481</v>
      </c>
      <c r="C7074" s="11">
        <v>45568</v>
      </c>
      <c r="D7074" s="1" t="str">
        <f t="shared" si="351"/>
        <v>2024</v>
      </c>
      <c r="E7074" s="12" t="str">
        <f t="shared" si="352"/>
        <v>October</v>
      </c>
      <c r="F7074" t="s">
        <v>14</v>
      </c>
      <c r="G7074" t="s">
        <v>9662</v>
      </c>
      <c r="H7074" t="s">
        <v>24</v>
      </c>
      <c r="I7074" t="s">
        <v>27</v>
      </c>
      <c r="J7074" t="s">
        <v>17</v>
      </c>
      <c r="K7074" s="6">
        <v>8</v>
      </c>
      <c r="L7074" s="6" t="str">
        <f t="shared" si="350"/>
        <v>Large</v>
      </c>
      <c r="M7074" s="7">
        <v>99</v>
      </c>
      <c r="N7074" s="2">
        <v>0</v>
      </c>
      <c r="O7074" s="3">
        <v>792</v>
      </c>
      <c r="P7074" s="3">
        <f>O7074/K7074</f>
        <v>99</v>
      </c>
      <c r="Q7074" s="3">
        <f>R7074/M7074</f>
        <v>2.0991919191919193</v>
      </c>
      <c r="R7074" s="4">
        <v>207.82</v>
      </c>
      <c r="S7074" s="2">
        <f t="shared" si="353"/>
        <v>0.26239898989898991</v>
      </c>
    </row>
    <row r="7075" spans="1:19" x14ac:dyDescent="0.3">
      <c r="A7075" s="6">
        <v>7380</v>
      </c>
      <c r="B7075" t="s">
        <v>8482</v>
      </c>
      <c r="C7075" s="11">
        <v>45531</v>
      </c>
      <c r="D7075" s="1" t="str">
        <f t="shared" si="351"/>
        <v>2024</v>
      </c>
      <c r="E7075" s="12" t="str">
        <f t="shared" si="352"/>
        <v>August</v>
      </c>
      <c r="F7075" t="s">
        <v>29</v>
      </c>
      <c r="G7075" t="s">
        <v>8483</v>
      </c>
      <c r="H7075" t="s">
        <v>37</v>
      </c>
      <c r="I7075" t="s">
        <v>19</v>
      </c>
      <c r="J7075" t="s">
        <v>42</v>
      </c>
      <c r="K7075" s="6">
        <v>9</v>
      </c>
      <c r="L7075" s="6" t="str">
        <f t="shared" si="350"/>
        <v>Large</v>
      </c>
      <c r="M7075" s="7">
        <v>499</v>
      </c>
      <c r="N7075" s="2">
        <v>0.05</v>
      </c>
      <c r="O7075" s="3">
        <v>4266.45</v>
      </c>
      <c r="P7075" s="3">
        <f>O7075/K7075</f>
        <v>474.04999999999995</v>
      </c>
      <c r="Q7075" s="3">
        <f>R7075/M7075</f>
        <v>0.88286573146292591</v>
      </c>
      <c r="R7075" s="4">
        <v>440.55</v>
      </c>
      <c r="S7075" s="2">
        <f t="shared" si="353"/>
        <v>0.10325914987870478</v>
      </c>
    </row>
    <row r="7076" spans="1:19" x14ac:dyDescent="0.3">
      <c r="A7076" s="6">
        <v>7381</v>
      </c>
      <c r="B7076" t="s">
        <v>8484</v>
      </c>
      <c r="C7076" s="11">
        <v>45624</v>
      </c>
      <c r="D7076" s="1" t="str">
        <f t="shared" si="351"/>
        <v>2024</v>
      </c>
      <c r="E7076" s="12" t="str">
        <f t="shared" si="352"/>
        <v>November</v>
      </c>
      <c r="F7076" t="s">
        <v>14</v>
      </c>
      <c r="G7076" t="s">
        <v>9662</v>
      </c>
      <c r="H7076" t="s">
        <v>15</v>
      </c>
      <c r="I7076" t="s">
        <v>27</v>
      </c>
      <c r="J7076" t="s">
        <v>17</v>
      </c>
      <c r="K7076" s="6">
        <v>2</v>
      </c>
      <c r="L7076" s="6" t="str">
        <f t="shared" si="350"/>
        <v>Small</v>
      </c>
      <c r="M7076" s="7">
        <v>499</v>
      </c>
      <c r="N7076" s="2">
        <v>0</v>
      </c>
      <c r="O7076" s="3">
        <v>998</v>
      </c>
      <c r="P7076" s="3">
        <f>O7076/K7076</f>
        <v>499</v>
      </c>
      <c r="Q7076" s="3">
        <f>R7076/M7076</f>
        <v>0.34414829659318635</v>
      </c>
      <c r="R7076" s="4">
        <v>171.73</v>
      </c>
      <c r="S7076" s="2">
        <f t="shared" si="353"/>
        <v>0.17207414829659318</v>
      </c>
    </row>
    <row r="7077" spans="1:19" x14ac:dyDescent="0.3">
      <c r="A7077" s="6">
        <v>7382</v>
      </c>
      <c r="B7077" t="s">
        <v>8485</v>
      </c>
      <c r="C7077" s="11">
        <v>45320</v>
      </c>
      <c r="D7077" s="1" t="str">
        <f t="shared" si="351"/>
        <v>2024</v>
      </c>
      <c r="E7077" s="12" t="str">
        <f t="shared" si="352"/>
        <v>January</v>
      </c>
      <c r="F7077" t="s">
        <v>14</v>
      </c>
      <c r="G7077" t="s">
        <v>9662</v>
      </c>
      <c r="H7077" t="s">
        <v>37</v>
      </c>
      <c r="I7077" t="s">
        <v>19</v>
      </c>
      <c r="J7077" t="s">
        <v>25</v>
      </c>
      <c r="K7077" s="6">
        <v>6</v>
      </c>
      <c r="L7077" s="6" t="str">
        <f t="shared" si="350"/>
        <v>Midium</v>
      </c>
      <c r="M7077" s="7">
        <v>999</v>
      </c>
      <c r="N7077" s="2">
        <v>0.15</v>
      </c>
      <c r="O7077" s="3">
        <v>5094.8999999999996</v>
      </c>
      <c r="P7077" s="3">
        <f>O7077/K7077</f>
        <v>849.15</v>
      </c>
      <c r="Q7077" s="3">
        <f>R7077/M7077</f>
        <v>0.53809809809809805</v>
      </c>
      <c r="R7077" s="4">
        <v>537.55999999999995</v>
      </c>
      <c r="S7077" s="2">
        <f t="shared" si="353"/>
        <v>0.10550943099962708</v>
      </c>
    </row>
    <row r="7078" spans="1:19" x14ac:dyDescent="0.3">
      <c r="A7078" s="6">
        <v>7383</v>
      </c>
      <c r="B7078" t="s">
        <v>8486</v>
      </c>
      <c r="C7078" s="11">
        <v>45373</v>
      </c>
      <c r="D7078" s="1" t="str">
        <f t="shared" si="351"/>
        <v>2024</v>
      </c>
      <c r="E7078" s="12" t="str">
        <f t="shared" si="352"/>
        <v>March</v>
      </c>
      <c r="F7078" t="s">
        <v>22</v>
      </c>
      <c r="G7078" t="s">
        <v>9662</v>
      </c>
      <c r="H7078" t="s">
        <v>15</v>
      </c>
      <c r="I7078" t="s">
        <v>16</v>
      </c>
      <c r="J7078" t="s">
        <v>34</v>
      </c>
      <c r="K7078" s="6">
        <v>7</v>
      </c>
      <c r="L7078" s="6" t="str">
        <f t="shared" si="350"/>
        <v>Large</v>
      </c>
      <c r="M7078" s="7">
        <v>299</v>
      </c>
      <c r="N7078" s="2">
        <v>0</v>
      </c>
      <c r="O7078" s="3">
        <v>2093</v>
      </c>
      <c r="P7078" s="3">
        <f>O7078/K7078</f>
        <v>299</v>
      </c>
      <c r="Q7078" s="3">
        <f>R7078/M7078</f>
        <v>2.0662876254180604</v>
      </c>
      <c r="R7078" s="4">
        <v>617.82000000000005</v>
      </c>
      <c r="S7078" s="2">
        <f t="shared" si="353"/>
        <v>0.29518394648829432</v>
      </c>
    </row>
    <row r="7079" spans="1:19" x14ac:dyDescent="0.3">
      <c r="A7079" s="6">
        <v>7384</v>
      </c>
      <c r="B7079" t="s">
        <v>8487</v>
      </c>
      <c r="C7079" s="11">
        <v>45847</v>
      </c>
      <c r="D7079" s="1" t="str">
        <f t="shared" si="351"/>
        <v>2025</v>
      </c>
      <c r="E7079" s="12" t="str">
        <f t="shared" si="352"/>
        <v>July</v>
      </c>
      <c r="F7079" t="s">
        <v>29</v>
      </c>
      <c r="G7079" t="s">
        <v>9662</v>
      </c>
      <c r="H7079" t="s">
        <v>24</v>
      </c>
      <c r="I7079" t="s">
        <v>27</v>
      </c>
      <c r="J7079" t="s">
        <v>17</v>
      </c>
      <c r="K7079" s="6">
        <v>8</v>
      </c>
      <c r="L7079" s="6" t="str">
        <f t="shared" si="350"/>
        <v>Large</v>
      </c>
      <c r="M7079" s="7">
        <v>99</v>
      </c>
      <c r="N7079" s="2">
        <v>0.1</v>
      </c>
      <c r="O7079" s="3">
        <v>712.8</v>
      </c>
      <c r="P7079" s="3">
        <f>O7079/K7079</f>
        <v>89.1</v>
      </c>
      <c r="Q7079" s="3">
        <f>R7079/M7079</f>
        <v>0.63767676767676773</v>
      </c>
      <c r="R7079" s="4">
        <v>63.13</v>
      </c>
      <c r="S7079" s="2">
        <f t="shared" si="353"/>
        <v>8.8566217732884409E-2</v>
      </c>
    </row>
    <row r="7080" spans="1:19" x14ac:dyDescent="0.3">
      <c r="A7080" s="6">
        <v>7385</v>
      </c>
      <c r="B7080" t="s">
        <v>8488</v>
      </c>
      <c r="C7080" s="11">
        <v>45381</v>
      </c>
      <c r="D7080" s="1" t="str">
        <f t="shared" si="351"/>
        <v>2024</v>
      </c>
      <c r="E7080" s="12" t="str">
        <f t="shared" si="352"/>
        <v>March</v>
      </c>
      <c r="F7080" t="s">
        <v>40</v>
      </c>
      <c r="G7080" t="s">
        <v>9662</v>
      </c>
      <c r="H7080" t="s">
        <v>24</v>
      </c>
      <c r="I7080" t="s">
        <v>19</v>
      </c>
      <c r="J7080" t="s">
        <v>42</v>
      </c>
      <c r="K7080" s="6">
        <v>4</v>
      </c>
      <c r="L7080" s="6" t="str">
        <f t="shared" si="350"/>
        <v>Midium</v>
      </c>
      <c r="M7080" s="7">
        <v>799</v>
      </c>
      <c r="N7080" s="2">
        <v>0.1</v>
      </c>
      <c r="O7080" s="3">
        <v>2876.4</v>
      </c>
      <c r="P7080" s="3">
        <f>O7080/K7080</f>
        <v>719.1</v>
      </c>
      <c r="Q7080" s="3">
        <f>R7080/M7080</f>
        <v>0.95431789737171469</v>
      </c>
      <c r="R7080" s="4">
        <v>762.5</v>
      </c>
      <c r="S7080" s="2">
        <f t="shared" si="353"/>
        <v>0.2650883048254763</v>
      </c>
    </row>
    <row r="7081" spans="1:19" x14ac:dyDescent="0.3">
      <c r="A7081" s="6">
        <v>7386</v>
      </c>
      <c r="B7081" t="s">
        <v>8489</v>
      </c>
      <c r="C7081" s="11">
        <v>46017</v>
      </c>
      <c r="D7081" s="1" t="str">
        <f t="shared" si="351"/>
        <v>2025</v>
      </c>
      <c r="E7081" s="12" t="str">
        <f t="shared" si="352"/>
        <v>December</v>
      </c>
      <c r="F7081" t="s">
        <v>14</v>
      </c>
      <c r="G7081" t="s">
        <v>9662</v>
      </c>
      <c r="H7081" t="s">
        <v>37</v>
      </c>
      <c r="I7081" t="s">
        <v>19</v>
      </c>
      <c r="J7081" t="s">
        <v>42</v>
      </c>
      <c r="K7081" s="6">
        <v>3</v>
      </c>
      <c r="L7081" s="6" t="str">
        <f t="shared" si="350"/>
        <v>Small</v>
      </c>
      <c r="M7081" s="7">
        <v>499</v>
      </c>
      <c r="N7081" s="2">
        <v>0.05</v>
      </c>
      <c r="O7081" s="3">
        <v>1422.15</v>
      </c>
      <c r="P7081" s="3">
        <f>O7081/K7081</f>
        <v>474.05</v>
      </c>
      <c r="Q7081" s="3">
        <f>R7081/M7081</f>
        <v>0.8098597194388778</v>
      </c>
      <c r="R7081" s="4">
        <v>404.12</v>
      </c>
      <c r="S7081" s="2">
        <f t="shared" si="353"/>
        <v>0.28416130506627291</v>
      </c>
    </row>
    <row r="7082" spans="1:19" x14ac:dyDescent="0.3">
      <c r="A7082" s="6">
        <v>7387</v>
      </c>
      <c r="B7082" t="s">
        <v>8490</v>
      </c>
      <c r="C7082" s="11">
        <v>45351</v>
      </c>
      <c r="D7082" s="1" t="str">
        <f t="shared" si="351"/>
        <v>2024</v>
      </c>
      <c r="E7082" s="12" t="str">
        <f t="shared" si="352"/>
        <v>February</v>
      </c>
      <c r="F7082" t="s">
        <v>14</v>
      </c>
      <c r="G7082" t="s">
        <v>4270</v>
      </c>
      <c r="H7082" t="s">
        <v>15</v>
      </c>
      <c r="I7082" t="s">
        <v>27</v>
      </c>
      <c r="J7082" t="s">
        <v>47</v>
      </c>
      <c r="K7082" s="6">
        <v>8</v>
      </c>
      <c r="L7082" s="6" t="str">
        <f t="shared" si="350"/>
        <v>Large</v>
      </c>
      <c r="M7082" s="7">
        <v>199</v>
      </c>
      <c r="N7082" s="2">
        <v>0.1</v>
      </c>
      <c r="O7082" s="3">
        <v>1432.8</v>
      </c>
      <c r="P7082" s="3">
        <f>O7082/K7082</f>
        <v>179.1</v>
      </c>
      <c r="Q7082" s="3">
        <f>R7082/M7082</f>
        <v>1.6814572864321609</v>
      </c>
      <c r="R7082" s="4">
        <v>334.61</v>
      </c>
      <c r="S7082" s="2">
        <f t="shared" si="353"/>
        <v>0.23353573422668902</v>
      </c>
    </row>
    <row r="7083" spans="1:19" x14ac:dyDescent="0.3">
      <c r="A7083" s="6">
        <v>7388</v>
      </c>
      <c r="B7083" t="s">
        <v>8491</v>
      </c>
      <c r="C7083" s="11">
        <v>45378</v>
      </c>
      <c r="D7083" s="1" t="str">
        <f t="shared" si="351"/>
        <v>2024</v>
      </c>
      <c r="E7083" s="12" t="str">
        <f t="shared" si="352"/>
        <v>March</v>
      </c>
      <c r="F7083" t="s">
        <v>14</v>
      </c>
      <c r="G7083" t="s">
        <v>9662</v>
      </c>
      <c r="H7083" t="s">
        <v>37</v>
      </c>
      <c r="I7083" t="s">
        <v>19</v>
      </c>
      <c r="J7083" t="s">
        <v>25</v>
      </c>
      <c r="K7083" s="6">
        <v>4</v>
      </c>
      <c r="L7083" s="6" t="str">
        <f t="shared" si="350"/>
        <v>Midium</v>
      </c>
      <c r="M7083" s="7">
        <v>499</v>
      </c>
      <c r="N7083" s="2">
        <v>0.05</v>
      </c>
      <c r="O7083" s="3">
        <v>1896.2</v>
      </c>
      <c r="P7083" s="3">
        <f>O7083/K7083</f>
        <v>474.05</v>
      </c>
      <c r="Q7083" s="3">
        <f>R7083/M7083</f>
        <v>1.1064128256513026</v>
      </c>
      <c r="R7083" s="4">
        <v>552.1</v>
      </c>
      <c r="S7083" s="2">
        <f t="shared" si="353"/>
        <v>0.29116126990823754</v>
      </c>
    </row>
    <row r="7084" spans="1:19" x14ac:dyDescent="0.3">
      <c r="A7084" s="6">
        <v>7389</v>
      </c>
      <c r="B7084" t="s">
        <v>8492</v>
      </c>
      <c r="C7084" s="11">
        <v>45427</v>
      </c>
      <c r="D7084" s="1" t="str">
        <f t="shared" si="351"/>
        <v>2024</v>
      </c>
      <c r="E7084" s="12" t="str">
        <f t="shared" si="352"/>
        <v>May</v>
      </c>
      <c r="F7084" t="s">
        <v>40</v>
      </c>
      <c r="G7084" t="s">
        <v>9662</v>
      </c>
      <c r="H7084" t="s">
        <v>37</v>
      </c>
      <c r="I7084" t="s">
        <v>19</v>
      </c>
      <c r="J7084" t="s">
        <v>42</v>
      </c>
      <c r="K7084" s="6">
        <v>6</v>
      </c>
      <c r="L7084" s="6" t="str">
        <f t="shared" si="350"/>
        <v>Midium</v>
      </c>
      <c r="M7084" s="7">
        <v>199</v>
      </c>
      <c r="N7084" s="2">
        <v>0.1</v>
      </c>
      <c r="O7084" s="3">
        <v>1074.5999999999999</v>
      </c>
      <c r="P7084" s="3">
        <f>O7084/K7084</f>
        <v>179.1</v>
      </c>
      <c r="Q7084" s="3">
        <f>R7084/M7084</f>
        <v>0.93216080402010049</v>
      </c>
      <c r="R7084" s="4">
        <v>185.5</v>
      </c>
      <c r="S7084" s="2">
        <f t="shared" si="353"/>
        <v>0.17262237111483344</v>
      </c>
    </row>
    <row r="7085" spans="1:19" x14ac:dyDescent="0.3">
      <c r="A7085" s="6">
        <v>7390</v>
      </c>
      <c r="B7085" t="s">
        <v>8493</v>
      </c>
      <c r="C7085" s="11">
        <v>45585</v>
      </c>
      <c r="D7085" s="1" t="str">
        <f t="shared" si="351"/>
        <v>2024</v>
      </c>
      <c r="E7085" s="12" t="str">
        <f t="shared" si="352"/>
        <v>October</v>
      </c>
      <c r="F7085" t="s">
        <v>14</v>
      </c>
      <c r="G7085" t="s">
        <v>248</v>
      </c>
      <c r="H7085" t="s">
        <v>15</v>
      </c>
      <c r="I7085" t="s">
        <v>19</v>
      </c>
      <c r="J7085" t="s">
        <v>20</v>
      </c>
      <c r="K7085" s="6">
        <v>4</v>
      </c>
      <c r="L7085" s="6" t="str">
        <f t="shared" si="350"/>
        <v>Midium</v>
      </c>
      <c r="M7085" s="7">
        <v>799</v>
      </c>
      <c r="N7085" s="2">
        <v>0</v>
      </c>
      <c r="O7085" s="3">
        <v>3196</v>
      </c>
      <c r="P7085" s="3">
        <f>O7085/K7085</f>
        <v>799</v>
      </c>
      <c r="Q7085" s="3">
        <f>R7085/M7085</f>
        <v>1.024668335419274</v>
      </c>
      <c r="R7085" s="4">
        <v>818.71</v>
      </c>
      <c r="S7085" s="2">
        <f t="shared" si="353"/>
        <v>0.25616708385481851</v>
      </c>
    </row>
    <row r="7086" spans="1:19" x14ac:dyDescent="0.3">
      <c r="A7086" s="6">
        <v>7391</v>
      </c>
      <c r="B7086" t="s">
        <v>8494</v>
      </c>
      <c r="C7086" s="11">
        <v>45947</v>
      </c>
      <c r="D7086" s="1" t="str">
        <f t="shared" si="351"/>
        <v>2025</v>
      </c>
      <c r="E7086" s="12" t="str">
        <f t="shared" si="352"/>
        <v>October</v>
      </c>
      <c r="F7086" t="s">
        <v>29</v>
      </c>
      <c r="G7086" t="s">
        <v>9662</v>
      </c>
      <c r="H7086" t="s">
        <v>37</v>
      </c>
      <c r="I7086" t="s">
        <v>19</v>
      </c>
      <c r="J7086" t="s">
        <v>25</v>
      </c>
      <c r="K7086" s="6">
        <v>2</v>
      </c>
      <c r="L7086" s="6" t="str">
        <f t="shared" si="350"/>
        <v>Small</v>
      </c>
      <c r="M7086" s="7">
        <v>999</v>
      </c>
      <c r="N7086" s="2">
        <v>0.05</v>
      </c>
      <c r="O7086" s="3">
        <v>1898.1</v>
      </c>
      <c r="P7086" s="3">
        <f>O7086/K7086</f>
        <v>949.05</v>
      </c>
      <c r="Q7086" s="3">
        <f>R7086/M7086</f>
        <v>0.45839839839839841</v>
      </c>
      <c r="R7086" s="4">
        <v>457.94</v>
      </c>
      <c r="S7086" s="2">
        <f t="shared" si="353"/>
        <v>0.24126231494652547</v>
      </c>
    </row>
    <row r="7087" spans="1:19" x14ac:dyDescent="0.3">
      <c r="A7087" s="6">
        <v>7392</v>
      </c>
      <c r="B7087" t="s">
        <v>8495</v>
      </c>
      <c r="C7087" s="11">
        <v>45805</v>
      </c>
      <c r="D7087" s="1" t="str">
        <f t="shared" si="351"/>
        <v>2025</v>
      </c>
      <c r="E7087" s="12" t="str">
        <f t="shared" si="352"/>
        <v>May</v>
      </c>
      <c r="F7087" t="s">
        <v>29</v>
      </c>
      <c r="G7087" t="s">
        <v>9662</v>
      </c>
      <c r="H7087" t="s">
        <v>24</v>
      </c>
      <c r="I7087" t="s">
        <v>19</v>
      </c>
      <c r="J7087" t="s">
        <v>20</v>
      </c>
      <c r="K7087" s="6">
        <v>8</v>
      </c>
      <c r="L7087" s="6" t="str">
        <f t="shared" si="350"/>
        <v>Large</v>
      </c>
      <c r="M7087" s="7">
        <v>999</v>
      </c>
      <c r="N7087" s="2">
        <v>0</v>
      </c>
      <c r="O7087" s="3">
        <v>7992</v>
      </c>
      <c r="P7087" s="3">
        <f>O7087/K7087</f>
        <v>999</v>
      </c>
      <c r="Q7087" s="3">
        <f>R7087/M7087</f>
        <v>1.8749749749749749</v>
      </c>
      <c r="R7087" s="4">
        <v>1873.1</v>
      </c>
      <c r="S7087" s="2">
        <f t="shared" si="353"/>
        <v>0.23437187187187186</v>
      </c>
    </row>
    <row r="7088" spans="1:19" x14ac:dyDescent="0.3">
      <c r="A7088" s="6">
        <v>7393</v>
      </c>
      <c r="B7088" t="s">
        <v>8496</v>
      </c>
      <c r="C7088" s="11">
        <v>45951</v>
      </c>
      <c r="D7088" s="1" t="str">
        <f t="shared" si="351"/>
        <v>2025</v>
      </c>
      <c r="E7088" s="12" t="str">
        <f t="shared" si="352"/>
        <v>October</v>
      </c>
      <c r="F7088" t="s">
        <v>40</v>
      </c>
      <c r="G7088" t="s">
        <v>9662</v>
      </c>
      <c r="H7088" t="s">
        <v>37</v>
      </c>
      <c r="I7088" t="s">
        <v>19</v>
      </c>
      <c r="J7088" t="s">
        <v>32</v>
      </c>
      <c r="K7088" s="6">
        <v>9</v>
      </c>
      <c r="L7088" s="6" t="str">
        <f t="shared" si="350"/>
        <v>Large</v>
      </c>
      <c r="M7088" s="7">
        <v>199</v>
      </c>
      <c r="N7088" s="2">
        <v>0.05</v>
      </c>
      <c r="O7088" s="3">
        <v>1701.45</v>
      </c>
      <c r="P7088" s="3">
        <f>O7088/K7088</f>
        <v>189.05</v>
      </c>
      <c r="Q7088" s="3">
        <f>R7088/M7088</f>
        <v>1.7689447236180904</v>
      </c>
      <c r="R7088" s="4">
        <v>352.02</v>
      </c>
      <c r="S7088" s="2">
        <f t="shared" si="353"/>
        <v>0.20689411972141408</v>
      </c>
    </row>
    <row r="7089" spans="1:19" x14ac:dyDescent="0.3">
      <c r="A7089" s="6">
        <v>7394</v>
      </c>
      <c r="B7089" t="s">
        <v>8497</v>
      </c>
      <c r="C7089" s="11">
        <v>45439</v>
      </c>
      <c r="D7089" s="1" t="str">
        <f t="shared" si="351"/>
        <v>2024</v>
      </c>
      <c r="E7089" s="12" t="str">
        <f t="shared" si="352"/>
        <v>May</v>
      </c>
      <c r="F7089" t="s">
        <v>40</v>
      </c>
      <c r="G7089" t="s">
        <v>9662</v>
      </c>
      <c r="H7089" t="s">
        <v>37</v>
      </c>
      <c r="I7089" t="s">
        <v>27</v>
      </c>
      <c r="J7089" t="s">
        <v>17</v>
      </c>
      <c r="K7089" s="6">
        <v>10</v>
      </c>
      <c r="L7089" s="6" t="str">
        <f t="shared" si="350"/>
        <v>Large</v>
      </c>
      <c r="M7089" s="7">
        <v>99</v>
      </c>
      <c r="N7089" s="2">
        <v>0.1</v>
      </c>
      <c r="O7089" s="3">
        <v>891</v>
      </c>
      <c r="P7089" s="3">
        <f>O7089/K7089</f>
        <v>89.1</v>
      </c>
      <c r="Q7089" s="3">
        <f>R7089/M7089</f>
        <v>2.0643434343434346</v>
      </c>
      <c r="R7089" s="4">
        <v>204.37</v>
      </c>
      <c r="S7089" s="2">
        <f t="shared" si="353"/>
        <v>0.22937149270482604</v>
      </c>
    </row>
    <row r="7090" spans="1:19" x14ac:dyDescent="0.3">
      <c r="A7090" s="6">
        <v>7395</v>
      </c>
      <c r="B7090" t="s">
        <v>8498</v>
      </c>
      <c r="C7090" s="11">
        <v>45870</v>
      </c>
      <c r="D7090" s="1" t="str">
        <f t="shared" si="351"/>
        <v>2025</v>
      </c>
      <c r="E7090" s="12" t="str">
        <f t="shared" si="352"/>
        <v>August</v>
      </c>
      <c r="F7090" t="s">
        <v>40</v>
      </c>
      <c r="G7090" t="s">
        <v>9662</v>
      </c>
      <c r="H7090" t="s">
        <v>15</v>
      </c>
      <c r="I7090" t="s">
        <v>19</v>
      </c>
      <c r="J7090" t="s">
        <v>32</v>
      </c>
      <c r="K7090" s="6">
        <v>6</v>
      </c>
      <c r="L7090" s="6" t="str">
        <f t="shared" si="350"/>
        <v>Midium</v>
      </c>
      <c r="M7090" s="7">
        <v>499</v>
      </c>
      <c r="N7090" s="2">
        <v>0.05</v>
      </c>
      <c r="O7090" s="3">
        <v>2844.3</v>
      </c>
      <c r="P7090" s="3">
        <f>O7090/K7090</f>
        <v>474.05</v>
      </c>
      <c r="Q7090" s="3">
        <f>R7090/M7090</f>
        <v>1.1797394789579159</v>
      </c>
      <c r="R7090" s="4">
        <v>588.69000000000005</v>
      </c>
      <c r="S7090" s="2">
        <f t="shared" si="353"/>
        <v>0.20697183841366945</v>
      </c>
    </row>
    <row r="7091" spans="1:19" x14ac:dyDescent="0.3">
      <c r="A7091" s="6">
        <v>7396</v>
      </c>
      <c r="B7091" t="s">
        <v>8499</v>
      </c>
      <c r="C7091" s="11">
        <v>45312</v>
      </c>
      <c r="D7091" s="1" t="str">
        <f t="shared" si="351"/>
        <v>2024</v>
      </c>
      <c r="E7091" s="12" t="str">
        <f t="shared" si="352"/>
        <v>January</v>
      </c>
      <c r="F7091" t="s">
        <v>14</v>
      </c>
      <c r="G7091" t="s">
        <v>8500</v>
      </c>
      <c r="H7091" t="s">
        <v>15</v>
      </c>
      <c r="I7091" t="s">
        <v>27</v>
      </c>
      <c r="J7091" t="s">
        <v>47</v>
      </c>
      <c r="K7091" s="6">
        <v>8</v>
      </c>
      <c r="L7091" s="6" t="str">
        <f t="shared" si="350"/>
        <v>Large</v>
      </c>
      <c r="M7091" s="7">
        <v>499</v>
      </c>
      <c r="N7091" s="2">
        <v>0.05</v>
      </c>
      <c r="O7091" s="3">
        <v>3792.4</v>
      </c>
      <c r="P7091" s="3">
        <f>O7091/K7091</f>
        <v>474.05</v>
      </c>
      <c r="Q7091" s="3">
        <f>R7091/M7091</f>
        <v>1.6046292585170341</v>
      </c>
      <c r="R7091" s="4">
        <v>800.71</v>
      </c>
      <c r="S7091" s="2">
        <f t="shared" si="353"/>
        <v>0.21113542875224134</v>
      </c>
    </row>
    <row r="7092" spans="1:19" x14ac:dyDescent="0.3">
      <c r="A7092" s="6">
        <v>7397</v>
      </c>
      <c r="B7092" t="s">
        <v>8501</v>
      </c>
      <c r="C7092" s="11">
        <v>45462</v>
      </c>
      <c r="D7092" s="1" t="str">
        <f t="shared" si="351"/>
        <v>2024</v>
      </c>
      <c r="E7092" s="12" t="str">
        <f t="shared" si="352"/>
        <v>June</v>
      </c>
      <c r="F7092" t="s">
        <v>29</v>
      </c>
      <c r="G7092" t="s">
        <v>9662</v>
      </c>
      <c r="H7092" t="s">
        <v>37</v>
      </c>
      <c r="I7092" t="s">
        <v>16</v>
      </c>
      <c r="J7092" t="s">
        <v>38</v>
      </c>
      <c r="K7092" s="6">
        <v>5</v>
      </c>
      <c r="L7092" s="6" t="str">
        <f t="shared" si="350"/>
        <v>Midium</v>
      </c>
      <c r="M7092" s="7">
        <v>99</v>
      </c>
      <c r="N7092" s="2">
        <v>0.1</v>
      </c>
      <c r="O7092" s="3">
        <v>445.5</v>
      </c>
      <c r="P7092" s="3">
        <f>O7092/K7092</f>
        <v>89.1</v>
      </c>
      <c r="Q7092" s="3">
        <f>R7092/M7092</f>
        <v>0.36181818181818182</v>
      </c>
      <c r="R7092" s="4">
        <v>35.82</v>
      </c>
      <c r="S7092" s="2">
        <f t="shared" si="353"/>
        <v>8.0404040404040408E-2</v>
      </c>
    </row>
    <row r="7093" spans="1:19" x14ac:dyDescent="0.3">
      <c r="A7093" s="6">
        <v>7398</v>
      </c>
      <c r="B7093" t="s">
        <v>8502</v>
      </c>
      <c r="C7093" s="11">
        <v>45438</v>
      </c>
      <c r="D7093" s="1" t="str">
        <f t="shared" si="351"/>
        <v>2024</v>
      </c>
      <c r="E7093" s="12" t="str">
        <f t="shared" si="352"/>
        <v>May</v>
      </c>
      <c r="F7093" t="s">
        <v>29</v>
      </c>
      <c r="G7093" t="s">
        <v>9662</v>
      </c>
      <c r="H7093" t="s">
        <v>24</v>
      </c>
      <c r="I7093" t="s">
        <v>19</v>
      </c>
      <c r="J7093" t="s">
        <v>42</v>
      </c>
      <c r="K7093" s="6">
        <v>2</v>
      </c>
      <c r="L7093" s="6" t="str">
        <f t="shared" si="350"/>
        <v>Small</v>
      </c>
      <c r="M7093" s="7">
        <v>199</v>
      </c>
      <c r="N7093" s="2">
        <v>0.15</v>
      </c>
      <c r="O7093" s="3">
        <v>338.3</v>
      </c>
      <c r="P7093" s="3">
        <f>O7093/K7093</f>
        <v>169.15</v>
      </c>
      <c r="Q7093" s="3">
        <f>R7093/M7093</f>
        <v>0.30989949748743717</v>
      </c>
      <c r="R7093" s="4">
        <v>61.67</v>
      </c>
      <c r="S7093" s="2">
        <f t="shared" si="353"/>
        <v>0.18229382205143363</v>
      </c>
    </row>
    <row r="7094" spans="1:19" x14ac:dyDescent="0.3">
      <c r="A7094" s="6">
        <v>7399</v>
      </c>
      <c r="B7094" t="s">
        <v>8503</v>
      </c>
      <c r="C7094" s="11">
        <v>45643</v>
      </c>
      <c r="D7094" s="1" t="str">
        <f t="shared" si="351"/>
        <v>2024</v>
      </c>
      <c r="E7094" s="12" t="str">
        <f t="shared" si="352"/>
        <v>December</v>
      </c>
      <c r="F7094" t="s">
        <v>22</v>
      </c>
      <c r="G7094" t="s">
        <v>9662</v>
      </c>
      <c r="H7094" t="s">
        <v>15</v>
      </c>
      <c r="I7094" t="s">
        <v>27</v>
      </c>
      <c r="J7094" t="s">
        <v>47</v>
      </c>
      <c r="K7094" s="6">
        <v>4</v>
      </c>
      <c r="L7094" s="6" t="str">
        <f t="shared" si="350"/>
        <v>Midium</v>
      </c>
      <c r="M7094" s="7">
        <v>999</v>
      </c>
      <c r="N7094" s="2">
        <v>0.15</v>
      </c>
      <c r="O7094" s="3">
        <v>3396.6</v>
      </c>
      <c r="P7094" s="3">
        <f>O7094/K7094</f>
        <v>849.15</v>
      </c>
      <c r="Q7094" s="3">
        <f>R7094/M7094</f>
        <v>0.9688688688688688</v>
      </c>
      <c r="R7094" s="4">
        <v>967.9</v>
      </c>
      <c r="S7094" s="2">
        <f t="shared" si="353"/>
        <v>0.28496143202025553</v>
      </c>
    </row>
    <row r="7095" spans="1:19" x14ac:dyDescent="0.3">
      <c r="A7095" s="6">
        <v>7400</v>
      </c>
      <c r="B7095" t="s">
        <v>8504</v>
      </c>
      <c r="C7095" s="11">
        <v>45704</v>
      </c>
      <c r="D7095" s="1" t="str">
        <f t="shared" si="351"/>
        <v>2025</v>
      </c>
      <c r="E7095" s="12" t="str">
        <f t="shared" si="352"/>
        <v>February</v>
      </c>
      <c r="F7095" t="s">
        <v>29</v>
      </c>
      <c r="G7095" t="s">
        <v>8505</v>
      </c>
      <c r="H7095" t="s">
        <v>24</v>
      </c>
      <c r="I7095" t="s">
        <v>16</v>
      </c>
      <c r="J7095" t="s">
        <v>38</v>
      </c>
      <c r="K7095" s="6">
        <v>10</v>
      </c>
      <c r="L7095" s="6" t="str">
        <f t="shared" si="350"/>
        <v>Large</v>
      </c>
      <c r="M7095" s="7">
        <v>149</v>
      </c>
      <c r="N7095" s="2">
        <v>0.05</v>
      </c>
      <c r="O7095" s="3">
        <v>1415.5</v>
      </c>
      <c r="P7095" s="3">
        <f>O7095/K7095</f>
        <v>141.55000000000001</v>
      </c>
      <c r="Q7095" s="3">
        <f>R7095/M7095</f>
        <v>1.9334899328859059</v>
      </c>
      <c r="R7095" s="4">
        <v>288.08999999999997</v>
      </c>
      <c r="S7095" s="2">
        <f t="shared" si="353"/>
        <v>0.20352525609325325</v>
      </c>
    </row>
    <row r="7096" spans="1:19" x14ac:dyDescent="0.3">
      <c r="A7096" s="6">
        <v>7401</v>
      </c>
      <c r="B7096" t="s">
        <v>8506</v>
      </c>
      <c r="C7096" s="11">
        <v>45651</v>
      </c>
      <c r="D7096" s="1" t="str">
        <f t="shared" si="351"/>
        <v>2024</v>
      </c>
      <c r="E7096" s="12" t="str">
        <f t="shared" si="352"/>
        <v>December</v>
      </c>
      <c r="F7096" t="s">
        <v>14</v>
      </c>
      <c r="G7096" t="s">
        <v>9662</v>
      </c>
      <c r="H7096" t="s">
        <v>24</v>
      </c>
      <c r="I7096" t="s">
        <v>27</v>
      </c>
      <c r="J7096" t="s">
        <v>47</v>
      </c>
      <c r="K7096" s="6">
        <v>1</v>
      </c>
      <c r="L7096" s="6" t="str">
        <f t="shared" si="350"/>
        <v>Small</v>
      </c>
      <c r="M7096" s="7">
        <v>799</v>
      </c>
      <c r="N7096" s="2">
        <v>0</v>
      </c>
      <c r="O7096" s="3">
        <v>799</v>
      </c>
      <c r="P7096" s="3">
        <f>O7096/K7096</f>
        <v>799</v>
      </c>
      <c r="Q7096" s="3">
        <f>R7096/M7096</f>
        <v>0.23341677096370464</v>
      </c>
      <c r="R7096" s="4">
        <v>186.5</v>
      </c>
      <c r="S7096" s="2">
        <f t="shared" si="353"/>
        <v>0.23341677096370464</v>
      </c>
    </row>
    <row r="7097" spans="1:19" x14ac:dyDescent="0.3">
      <c r="A7097" s="6">
        <v>7402</v>
      </c>
      <c r="B7097" t="s">
        <v>8507</v>
      </c>
      <c r="C7097" s="11">
        <v>45893</v>
      </c>
      <c r="D7097" s="1" t="str">
        <f t="shared" si="351"/>
        <v>2025</v>
      </c>
      <c r="E7097" s="12" t="str">
        <f t="shared" si="352"/>
        <v>August</v>
      </c>
      <c r="F7097" t="s">
        <v>14</v>
      </c>
      <c r="G7097" t="s">
        <v>9662</v>
      </c>
      <c r="H7097" t="s">
        <v>37</v>
      </c>
      <c r="I7097" t="s">
        <v>19</v>
      </c>
      <c r="J7097" t="s">
        <v>42</v>
      </c>
      <c r="K7097" s="6">
        <v>8</v>
      </c>
      <c r="L7097" s="6" t="str">
        <f t="shared" si="350"/>
        <v>Large</v>
      </c>
      <c r="M7097" s="7">
        <v>299</v>
      </c>
      <c r="N7097" s="2">
        <v>0</v>
      </c>
      <c r="O7097" s="3">
        <v>2392</v>
      </c>
      <c r="P7097" s="3">
        <f>O7097/K7097</f>
        <v>299</v>
      </c>
      <c r="Q7097" s="3">
        <f>R7097/M7097</f>
        <v>2.1891304347826086</v>
      </c>
      <c r="R7097" s="4">
        <v>654.54999999999995</v>
      </c>
      <c r="S7097" s="2">
        <f t="shared" si="353"/>
        <v>0.27364130434782608</v>
      </c>
    </row>
    <row r="7098" spans="1:19" x14ac:dyDescent="0.3">
      <c r="A7098" s="6">
        <v>7403</v>
      </c>
      <c r="B7098" t="s">
        <v>8508</v>
      </c>
      <c r="C7098" s="11">
        <v>45414</v>
      </c>
      <c r="D7098" s="1" t="str">
        <f t="shared" si="351"/>
        <v>2024</v>
      </c>
      <c r="E7098" s="12" t="str">
        <f t="shared" si="352"/>
        <v>May</v>
      </c>
      <c r="F7098" t="s">
        <v>40</v>
      </c>
      <c r="G7098" t="s">
        <v>6486</v>
      </c>
      <c r="H7098" t="s">
        <v>37</v>
      </c>
      <c r="I7098" t="s">
        <v>19</v>
      </c>
      <c r="J7098" t="s">
        <v>20</v>
      </c>
      <c r="K7098" s="6">
        <v>7</v>
      </c>
      <c r="L7098" s="6" t="str">
        <f t="shared" si="350"/>
        <v>Large</v>
      </c>
      <c r="M7098" s="7">
        <v>799</v>
      </c>
      <c r="N7098" s="2">
        <v>0.15</v>
      </c>
      <c r="O7098" s="3">
        <v>4754.05</v>
      </c>
      <c r="P7098" s="3">
        <f>O7098/K7098</f>
        <v>679.15</v>
      </c>
      <c r="Q7098" s="3">
        <f>R7098/M7098</f>
        <v>1.5464956195244057</v>
      </c>
      <c r="R7098" s="4">
        <v>1235.6500000000001</v>
      </c>
      <c r="S7098" s="2">
        <f t="shared" si="353"/>
        <v>0.259915230172169</v>
      </c>
    </row>
    <row r="7099" spans="1:19" x14ac:dyDescent="0.3">
      <c r="A7099" s="6">
        <v>7404</v>
      </c>
      <c r="B7099" t="s">
        <v>8509</v>
      </c>
      <c r="C7099" s="11">
        <v>45937</v>
      </c>
      <c r="D7099" s="1" t="str">
        <f t="shared" si="351"/>
        <v>2025</v>
      </c>
      <c r="E7099" s="12" t="str">
        <f t="shared" si="352"/>
        <v>October</v>
      </c>
      <c r="F7099" t="s">
        <v>40</v>
      </c>
      <c r="G7099" t="s">
        <v>9662</v>
      </c>
      <c r="H7099" t="s">
        <v>15</v>
      </c>
      <c r="I7099" t="s">
        <v>16</v>
      </c>
      <c r="J7099" t="s">
        <v>34</v>
      </c>
      <c r="K7099" s="6">
        <v>10</v>
      </c>
      <c r="L7099" s="6" t="str">
        <f t="shared" si="350"/>
        <v>Large</v>
      </c>
      <c r="M7099" s="7">
        <v>199</v>
      </c>
      <c r="N7099" s="2">
        <v>0.15</v>
      </c>
      <c r="O7099" s="3">
        <v>1691.5</v>
      </c>
      <c r="P7099" s="3">
        <f>O7099/K7099</f>
        <v>169.15</v>
      </c>
      <c r="Q7099" s="3">
        <f>R7099/M7099</f>
        <v>1.5329145728643216</v>
      </c>
      <c r="R7099" s="4">
        <v>305.05</v>
      </c>
      <c r="S7099" s="2">
        <f t="shared" si="353"/>
        <v>0.1803428909252143</v>
      </c>
    </row>
    <row r="7100" spans="1:19" x14ac:dyDescent="0.3">
      <c r="A7100" s="6">
        <v>7405</v>
      </c>
      <c r="B7100" t="s">
        <v>8510</v>
      </c>
      <c r="C7100" s="11">
        <v>45735</v>
      </c>
      <c r="D7100" s="1" t="str">
        <f t="shared" si="351"/>
        <v>2025</v>
      </c>
      <c r="E7100" s="12" t="str">
        <f t="shared" si="352"/>
        <v>March</v>
      </c>
      <c r="F7100" t="s">
        <v>22</v>
      </c>
      <c r="G7100" t="s">
        <v>5545</v>
      </c>
      <c r="H7100" t="s">
        <v>15</v>
      </c>
      <c r="I7100" t="s">
        <v>19</v>
      </c>
      <c r="J7100" t="s">
        <v>20</v>
      </c>
      <c r="K7100" s="6">
        <v>9</v>
      </c>
      <c r="L7100" s="6" t="str">
        <f t="shared" si="350"/>
        <v>Large</v>
      </c>
      <c r="M7100" s="7">
        <v>299</v>
      </c>
      <c r="N7100" s="2">
        <v>0.05</v>
      </c>
      <c r="O7100" s="3">
        <v>2556.4499999999998</v>
      </c>
      <c r="P7100" s="3">
        <f>O7100/K7100</f>
        <v>284.04999999999995</v>
      </c>
      <c r="Q7100" s="3">
        <f>R7100/M7100</f>
        <v>1.035953177257525</v>
      </c>
      <c r="R7100" s="4">
        <v>309.75</v>
      </c>
      <c r="S7100" s="2">
        <f t="shared" si="353"/>
        <v>0.12116411429912576</v>
      </c>
    </row>
    <row r="7101" spans="1:19" x14ac:dyDescent="0.3">
      <c r="A7101" s="6">
        <v>7406</v>
      </c>
      <c r="B7101" t="s">
        <v>8511</v>
      </c>
      <c r="C7101" s="11">
        <v>45867</v>
      </c>
      <c r="D7101" s="1" t="str">
        <f t="shared" si="351"/>
        <v>2025</v>
      </c>
      <c r="E7101" s="12" t="str">
        <f t="shared" si="352"/>
        <v>July</v>
      </c>
      <c r="F7101" t="s">
        <v>22</v>
      </c>
      <c r="G7101" t="s">
        <v>8512</v>
      </c>
      <c r="H7101" t="s">
        <v>15</v>
      </c>
      <c r="I7101" t="s">
        <v>19</v>
      </c>
      <c r="J7101" t="s">
        <v>25</v>
      </c>
      <c r="K7101" s="6">
        <v>9</v>
      </c>
      <c r="L7101" s="6" t="str">
        <f t="shared" si="350"/>
        <v>Large</v>
      </c>
      <c r="M7101" s="7">
        <v>499</v>
      </c>
      <c r="N7101" s="2">
        <v>0</v>
      </c>
      <c r="O7101" s="3">
        <v>4491</v>
      </c>
      <c r="P7101" s="3">
        <f>O7101/K7101</f>
        <v>499</v>
      </c>
      <c r="Q7101" s="3">
        <f>R7101/M7101</f>
        <v>2.5277755511022044</v>
      </c>
      <c r="R7101" s="4">
        <v>1261.3599999999999</v>
      </c>
      <c r="S7101" s="2">
        <f t="shared" si="353"/>
        <v>0.28086395012246712</v>
      </c>
    </row>
    <row r="7102" spans="1:19" x14ac:dyDescent="0.3">
      <c r="A7102" s="6">
        <v>7407</v>
      </c>
      <c r="B7102" t="s">
        <v>8513</v>
      </c>
      <c r="C7102" s="11">
        <v>45511</v>
      </c>
      <c r="D7102" s="1" t="str">
        <f t="shared" si="351"/>
        <v>2024</v>
      </c>
      <c r="E7102" s="12" t="str">
        <f t="shared" si="352"/>
        <v>August</v>
      </c>
      <c r="F7102" t="s">
        <v>40</v>
      </c>
      <c r="G7102" t="s">
        <v>8514</v>
      </c>
      <c r="H7102" t="s">
        <v>15</v>
      </c>
      <c r="I7102" t="s">
        <v>16</v>
      </c>
      <c r="J7102" t="s">
        <v>38</v>
      </c>
      <c r="K7102" s="6">
        <v>9</v>
      </c>
      <c r="L7102" s="6" t="str">
        <f t="shared" si="350"/>
        <v>Large</v>
      </c>
      <c r="M7102" s="7">
        <v>799</v>
      </c>
      <c r="N7102" s="2">
        <v>0.05</v>
      </c>
      <c r="O7102" s="3">
        <v>6831.45</v>
      </c>
      <c r="P7102" s="3">
        <f>O7102/K7102</f>
        <v>759.05</v>
      </c>
      <c r="Q7102" s="3">
        <f>R7102/M7102</f>
        <v>1.1288235294117646</v>
      </c>
      <c r="R7102" s="4">
        <v>901.93</v>
      </c>
      <c r="S7102" s="2">
        <f t="shared" si="353"/>
        <v>0.13202614379084968</v>
      </c>
    </row>
    <row r="7103" spans="1:19" x14ac:dyDescent="0.3">
      <c r="A7103" s="6">
        <v>7408</v>
      </c>
      <c r="B7103" t="s">
        <v>8515</v>
      </c>
      <c r="C7103" s="11">
        <v>45956</v>
      </c>
      <c r="D7103" s="1" t="str">
        <f t="shared" si="351"/>
        <v>2025</v>
      </c>
      <c r="E7103" s="12" t="str">
        <f t="shared" si="352"/>
        <v>October</v>
      </c>
      <c r="F7103" t="s">
        <v>40</v>
      </c>
      <c r="G7103" t="s">
        <v>9662</v>
      </c>
      <c r="H7103" t="s">
        <v>15</v>
      </c>
      <c r="I7103" t="s">
        <v>19</v>
      </c>
      <c r="J7103" t="s">
        <v>42</v>
      </c>
      <c r="K7103" s="6">
        <v>1</v>
      </c>
      <c r="L7103" s="6" t="str">
        <f t="shared" si="350"/>
        <v>Small</v>
      </c>
      <c r="M7103" s="7">
        <v>149</v>
      </c>
      <c r="N7103" s="2">
        <v>0</v>
      </c>
      <c r="O7103" s="3">
        <v>149</v>
      </c>
      <c r="P7103" s="3">
        <f>O7103/K7103</f>
        <v>149</v>
      </c>
      <c r="Q7103" s="3">
        <f>R7103/M7103</f>
        <v>0.24852348993288592</v>
      </c>
      <c r="R7103" s="4">
        <v>37.03</v>
      </c>
      <c r="S7103" s="2">
        <f t="shared" si="353"/>
        <v>0.24852348993288592</v>
      </c>
    </row>
    <row r="7104" spans="1:19" x14ac:dyDescent="0.3">
      <c r="A7104" s="6">
        <v>7409</v>
      </c>
      <c r="B7104" t="s">
        <v>8516</v>
      </c>
      <c r="C7104" s="11">
        <v>45857</v>
      </c>
      <c r="D7104" s="1" t="str">
        <f t="shared" si="351"/>
        <v>2025</v>
      </c>
      <c r="E7104" s="12" t="str">
        <f t="shared" si="352"/>
        <v>July</v>
      </c>
      <c r="F7104" t="s">
        <v>40</v>
      </c>
      <c r="G7104" t="s">
        <v>9662</v>
      </c>
      <c r="H7104" t="s">
        <v>24</v>
      </c>
      <c r="I7104" t="s">
        <v>27</v>
      </c>
      <c r="J7104" t="s">
        <v>47</v>
      </c>
      <c r="K7104" s="6">
        <v>9</v>
      </c>
      <c r="L7104" s="6" t="str">
        <f t="shared" si="350"/>
        <v>Large</v>
      </c>
      <c r="M7104" s="7">
        <v>199</v>
      </c>
      <c r="N7104" s="2">
        <v>0.1</v>
      </c>
      <c r="O7104" s="3">
        <v>1611.9</v>
      </c>
      <c r="P7104" s="3">
        <f>O7104/K7104</f>
        <v>179.10000000000002</v>
      </c>
      <c r="Q7104" s="3">
        <f>R7104/M7104</f>
        <v>1.2325125628140705</v>
      </c>
      <c r="R7104" s="4">
        <v>245.27</v>
      </c>
      <c r="S7104" s="2">
        <f t="shared" si="353"/>
        <v>0.15216204479186055</v>
      </c>
    </row>
    <row r="7105" spans="1:19" x14ac:dyDescent="0.3">
      <c r="A7105" s="6">
        <v>7410</v>
      </c>
      <c r="B7105" t="s">
        <v>8517</v>
      </c>
      <c r="C7105" s="11">
        <v>45520</v>
      </c>
      <c r="D7105" s="1" t="str">
        <f t="shared" si="351"/>
        <v>2024</v>
      </c>
      <c r="E7105" s="12" t="str">
        <f t="shared" si="352"/>
        <v>August</v>
      </c>
      <c r="F7105" t="s">
        <v>40</v>
      </c>
      <c r="G7105" t="s">
        <v>896</v>
      </c>
      <c r="H7105" t="s">
        <v>24</v>
      </c>
      <c r="I7105" t="s">
        <v>16</v>
      </c>
      <c r="J7105" t="s">
        <v>34</v>
      </c>
      <c r="K7105" s="6">
        <v>7</v>
      </c>
      <c r="L7105" s="6" t="str">
        <f t="shared" si="350"/>
        <v>Large</v>
      </c>
      <c r="M7105" s="7">
        <v>149</v>
      </c>
      <c r="N7105" s="2">
        <v>0</v>
      </c>
      <c r="O7105" s="3">
        <v>1043</v>
      </c>
      <c r="P7105" s="3">
        <f>O7105/K7105</f>
        <v>149</v>
      </c>
      <c r="Q7105" s="3">
        <f>R7105/M7105</f>
        <v>2.0865771812080536</v>
      </c>
      <c r="R7105" s="4">
        <v>310.89999999999998</v>
      </c>
      <c r="S7105" s="2">
        <f t="shared" si="353"/>
        <v>0.29808245445829334</v>
      </c>
    </row>
    <row r="7106" spans="1:19" x14ac:dyDescent="0.3">
      <c r="A7106" s="6">
        <v>7411</v>
      </c>
      <c r="B7106" t="s">
        <v>8518</v>
      </c>
      <c r="C7106" s="11">
        <v>45999</v>
      </c>
      <c r="D7106" s="1" t="str">
        <f t="shared" si="351"/>
        <v>2025</v>
      </c>
      <c r="E7106" s="12" t="str">
        <f t="shared" si="352"/>
        <v>December</v>
      </c>
      <c r="F7106" t="s">
        <v>14</v>
      </c>
      <c r="G7106" t="s">
        <v>9662</v>
      </c>
      <c r="H7106" t="s">
        <v>24</v>
      </c>
      <c r="I7106" t="s">
        <v>19</v>
      </c>
      <c r="J7106" t="s">
        <v>42</v>
      </c>
      <c r="K7106" s="6">
        <v>4</v>
      </c>
      <c r="L7106" s="6" t="str">
        <f t="shared" si="350"/>
        <v>Midium</v>
      </c>
      <c r="M7106" s="7">
        <v>499</v>
      </c>
      <c r="N7106" s="2">
        <v>0</v>
      </c>
      <c r="O7106" s="3">
        <v>1996</v>
      </c>
      <c r="P7106" s="3">
        <f>O7106/K7106</f>
        <v>499</v>
      </c>
      <c r="Q7106" s="3">
        <f>R7106/M7106</f>
        <v>1.0632264529058115</v>
      </c>
      <c r="R7106" s="4">
        <v>530.54999999999995</v>
      </c>
      <c r="S7106" s="2">
        <f t="shared" si="353"/>
        <v>0.26580661322645288</v>
      </c>
    </row>
    <row r="7107" spans="1:19" x14ac:dyDescent="0.3">
      <c r="A7107" s="6">
        <v>7412</v>
      </c>
      <c r="B7107" t="s">
        <v>8519</v>
      </c>
      <c r="C7107" s="11">
        <v>45405</v>
      </c>
      <c r="D7107" s="1" t="str">
        <f t="shared" si="351"/>
        <v>2024</v>
      </c>
      <c r="E7107" s="12" t="str">
        <f t="shared" si="352"/>
        <v>April</v>
      </c>
      <c r="F7107" t="s">
        <v>40</v>
      </c>
      <c r="G7107" t="s">
        <v>9662</v>
      </c>
      <c r="H7107" t="s">
        <v>24</v>
      </c>
      <c r="I7107" t="s">
        <v>27</v>
      </c>
      <c r="J7107" t="s">
        <v>17</v>
      </c>
      <c r="K7107" s="6">
        <v>7</v>
      </c>
      <c r="L7107" s="6" t="str">
        <f t="shared" ref="L7107:L7170" si="354">IF(K7107&lt;4,"Small", IF(K7107&lt;7,"Midium", IF(K7107&lt;=10,"Large")))</f>
        <v>Large</v>
      </c>
      <c r="M7107" s="7">
        <v>199</v>
      </c>
      <c r="N7107" s="2">
        <v>0.15</v>
      </c>
      <c r="O7107" s="3">
        <v>1184.05</v>
      </c>
      <c r="P7107" s="3">
        <f>O7107/K7107</f>
        <v>169.15</v>
      </c>
      <c r="Q7107" s="3">
        <f>R7107/M7107</f>
        <v>0.4899497487437186</v>
      </c>
      <c r="R7107" s="4">
        <v>97.5</v>
      </c>
      <c r="S7107" s="2">
        <f t="shared" si="353"/>
        <v>8.23444955871796E-2</v>
      </c>
    </row>
    <row r="7108" spans="1:19" x14ac:dyDescent="0.3">
      <c r="A7108" s="6">
        <v>7413</v>
      </c>
      <c r="B7108" t="s">
        <v>8520</v>
      </c>
      <c r="C7108" s="11">
        <v>45571</v>
      </c>
      <c r="D7108" s="1" t="str">
        <f t="shared" si="351"/>
        <v>2024</v>
      </c>
      <c r="E7108" s="12" t="str">
        <f t="shared" si="352"/>
        <v>October</v>
      </c>
      <c r="F7108" t="s">
        <v>14</v>
      </c>
      <c r="G7108" t="s">
        <v>6600</v>
      </c>
      <c r="H7108" t="s">
        <v>15</v>
      </c>
      <c r="I7108" t="s">
        <v>19</v>
      </c>
      <c r="J7108" t="s">
        <v>42</v>
      </c>
      <c r="K7108" s="6">
        <v>4</v>
      </c>
      <c r="L7108" s="6" t="str">
        <f t="shared" si="354"/>
        <v>Midium</v>
      </c>
      <c r="M7108" s="7">
        <v>299</v>
      </c>
      <c r="N7108" s="2">
        <v>0.15</v>
      </c>
      <c r="O7108" s="3">
        <v>1016.6</v>
      </c>
      <c r="P7108" s="3">
        <f>O7108/K7108</f>
        <v>254.15</v>
      </c>
      <c r="Q7108" s="3">
        <f>R7108/M7108</f>
        <v>0.21872909698996656</v>
      </c>
      <c r="R7108" s="4">
        <v>65.400000000000006</v>
      </c>
      <c r="S7108" s="2">
        <f t="shared" si="353"/>
        <v>6.4332087349990172E-2</v>
      </c>
    </row>
    <row r="7109" spans="1:19" x14ac:dyDescent="0.3">
      <c r="A7109" s="6">
        <v>7414</v>
      </c>
      <c r="B7109" t="s">
        <v>8521</v>
      </c>
      <c r="C7109" s="11">
        <v>45971</v>
      </c>
      <c r="D7109" s="1" t="str">
        <f t="shared" si="351"/>
        <v>2025</v>
      </c>
      <c r="E7109" s="12" t="str">
        <f t="shared" si="352"/>
        <v>November</v>
      </c>
      <c r="F7109" t="s">
        <v>29</v>
      </c>
      <c r="G7109" t="s">
        <v>9662</v>
      </c>
      <c r="H7109" t="s">
        <v>37</v>
      </c>
      <c r="I7109" t="s">
        <v>16</v>
      </c>
      <c r="J7109" t="s">
        <v>38</v>
      </c>
      <c r="K7109" s="6">
        <v>3</v>
      </c>
      <c r="L7109" s="6" t="str">
        <f t="shared" si="354"/>
        <v>Small</v>
      </c>
      <c r="M7109" s="7">
        <v>999</v>
      </c>
      <c r="N7109" s="2">
        <v>0</v>
      </c>
      <c r="O7109" s="3">
        <v>2997</v>
      </c>
      <c r="P7109" s="3">
        <f>O7109/K7109</f>
        <v>999</v>
      </c>
      <c r="Q7109" s="3">
        <f>R7109/M7109</f>
        <v>0.89241241241241243</v>
      </c>
      <c r="R7109" s="4">
        <v>891.52</v>
      </c>
      <c r="S7109" s="2">
        <f t="shared" si="353"/>
        <v>0.29747080413747079</v>
      </c>
    </row>
    <row r="7110" spans="1:19" x14ac:dyDescent="0.3">
      <c r="A7110" s="6">
        <v>7415</v>
      </c>
      <c r="B7110" t="s">
        <v>8522</v>
      </c>
      <c r="C7110" s="11">
        <v>45754</v>
      </c>
      <c r="D7110" s="1" t="str">
        <f t="shared" si="351"/>
        <v>2025</v>
      </c>
      <c r="E7110" s="12" t="str">
        <f t="shared" si="352"/>
        <v>April</v>
      </c>
      <c r="F7110" t="s">
        <v>22</v>
      </c>
      <c r="G7110" t="s">
        <v>9662</v>
      </c>
      <c r="H7110" t="s">
        <v>24</v>
      </c>
      <c r="I7110" t="s">
        <v>19</v>
      </c>
      <c r="J7110" t="s">
        <v>42</v>
      </c>
      <c r="K7110" s="6">
        <v>10</v>
      </c>
      <c r="L7110" s="6" t="str">
        <f t="shared" si="354"/>
        <v>Large</v>
      </c>
      <c r="M7110" s="7">
        <v>799</v>
      </c>
      <c r="N7110" s="2">
        <v>0</v>
      </c>
      <c r="O7110" s="3">
        <v>7990</v>
      </c>
      <c r="P7110" s="3">
        <f>O7110/K7110</f>
        <v>799</v>
      </c>
      <c r="Q7110" s="3">
        <f>R7110/M7110</f>
        <v>1.2394993742177722</v>
      </c>
      <c r="R7110" s="4">
        <v>990.36</v>
      </c>
      <c r="S7110" s="2">
        <f t="shared" si="353"/>
        <v>0.12394993742177722</v>
      </c>
    </row>
    <row r="7111" spans="1:19" x14ac:dyDescent="0.3">
      <c r="A7111" s="6">
        <v>7416</v>
      </c>
      <c r="B7111" t="s">
        <v>8523</v>
      </c>
      <c r="C7111" s="11">
        <v>45670</v>
      </c>
      <c r="D7111" s="1" t="str">
        <f t="shared" si="351"/>
        <v>2025</v>
      </c>
      <c r="E7111" s="12" t="str">
        <f t="shared" si="352"/>
        <v>January</v>
      </c>
      <c r="F7111" t="s">
        <v>29</v>
      </c>
      <c r="G7111" t="s">
        <v>9662</v>
      </c>
      <c r="H7111" t="s">
        <v>37</v>
      </c>
      <c r="I7111" t="s">
        <v>19</v>
      </c>
      <c r="J7111" t="s">
        <v>20</v>
      </c>
      <c r="K7111" s="6">
        <v>4</v>
      </c>
      <c r="L7111" s="6" t="str">
        <f t="shared" si="354"/>
        <v>Midium</v>
      </c>
      <c r="M7111" s="7">
        <v>499</v>
      </c>
      <c r="N7111" s="2">
        <v>0</v>
      </c>
      <c r="O7111" s="3">
        <v>1996</v>
      </c>
      <c r="P7111" s="3">
        <f>O7111/K7111</f>
        <v>499</v>
      </c>
      <c r="Q7111" s="3">
        <f>R7111/M7111</f>
        <v>0.68346693386773549</v>
      </c>
      <c r="R7111" s="4">
        <v>341.05</v>
      </c>
      <c r="S7111" s="2">
        <f t="shared" si="353"/>
        <v>0.17086673346693387</v>
      </c>
    </row>
    <row r="7112" spans="1:19" x14ac:dyDescent="0.3">
      <c r="A7112" s="6">
        <v>7417</v>
      </c>
      <c r="B7112" t="s">
        <v>8524</v>
      </c>
      <c r="C7112" s="11">
        <v>46017</v>
      </c>
      <c r="D7112" s="1" t="str">
        <f t="shared" si="351"/>
        <v>2025</v>
      </c>
      <c r="E7112" s="12" t="str">
        <f t="shared" si="352"/>
        <v>December</v>
      </c>
      <c r="F7112" t="s">
        <v>29</v>
      </c>
      <c r="G7112" t="s">
        <v>9662</v>
      </c>
      <c r="H7112" t="s">
        <v>24</v>
      </c>
      <c r="I7112" t="s">
        <v>19</v>
      </c>
      <c r="J7112" t="s">
        <v>25</v>
      </c>
      <c r="K7112" s="6">
        <v>10</v>
      </c>
      <c r="L7112" s="6" t="str">
        <f t="shared" si="354"/>
        <v>Large</v>
      </c>
      <c r="M7112" s="7">
        <v>499</v>
      </c>
      <c r="N7112" s="2">
        <v>0.15</v>
      </c>
      <c r="O7112" s="3">
        <v>4241.5</v>
      </c>
      <c r="P7112" s="3">
        <f>O7112/K7112</f>
        <v>424.15</v>
      </c>
      <c r="Q7112" s="3">
        <f>R7112/M7112</f>
        <v>2.1496192384769541</v>
      </c>
      <c r="R7112" s="4">
        <v>1072.6600000000001</v>
      </c>
      <c r="S7112" s="2">
        <f t="shared" si="353"/>
        <v>0.25289638099728873</v>
      </c>
    </row>
    <row r="7113" spans="1:19" x14ac:dyDescent="0.3">
      <c r="A7113" s="6">
        <v>7418</v>
      </c>
      <c r="B7113" t="s">
        <v>8525</v>
      </c>
      <c r="C7113" s="11">
        <v>45830</v>
      </c>
      <c r="D7113" s="1" t="str">
        <f t="shared" si="351"/>
        <v>2025</v>
      </c>
      <c r="E7113" s="12" t="str">
        <f t="shared" si="352"/>
        <v>June</v>
      </c>
      <c r="F7113" t="s">
        <v>22</v>
      </c>
      <c r="G7113" t="s">
        <v>2965</v>
      </c>
      <c r="H7113" t="s">
        <v>15</v>
      </c>
      <c r="I7113" t="s">
        <v>19</v>
      </c>
      <c r="J7113" t="s">
        <v>32</v>
      </c>
      <c r="K7113" s="6">
        <v>3</v>
      </c>
      <c r="L7113" s="6" t="str">
        <f t="shared" si="354"/>
        <v>Small</v>
      </c>
      <c r="M7113" s="7">
        <v>799</v>
      </c>
      <c r="N7113" s="2">
        <v>0</v>
      </c>
      <c r="O7113" s="3">
        <v>2397</v>
      </c>
      <c r="P7113" s="3">
        <f>O7113/K7113</f>
        <v>799</v>
      </c>
      <c r="Q7113" s="3">
        <f>R7113/M7113</f>
        <v>0.5639424280350438</v>
      </c>
      <c r="R7113" s="4">
        <v>450.59</v>
      </c>
      <c r="S7113" s="2">
        <f t="shared" si="353"/>
        <v>0.1879808093450146</v>
      </c>
    </row>
    <row r="7114" spans="1:19" x14ac:dyDescent="0.3">
      <c r="A7114" s="6">
        <v>7419</v>
      </c>
      <c r="B7114" t="s">
        <v>8526</v>
      </c>
      <c r="C7114" s="11">
        <v>45622</v>
      </c>
      <c r="D7114" s="1" t="str">
        <f t="shared" si="351"/>
        <v>2024</v>
      </c>
      <c r="E7114" s="12" t="str">
        <f t="shared" si="352"/>
        <v>November</v>
      </c>
      <c r="F7114" t="s">
        <v>14</v>
      </c>
      <c r="G7114" t="s">
        <v>9662</v>
      </c>
      <c r="H7114" t="s">
        <v>37</v>
      </c>
      <c r="I7114" t="s">
        <v>19</v>
      </c>
      <c r="J7114" t="s">
        <v>32</v>
      </c>
      <c r="K7114" s="6">
        <v>7</v>
      </c>
      <c r="L7114" s="6" t="str">
        <f t="shared" si="354"/>
        <v>Large</v>
      </c>
      <c r="M7114" s="7">
        <v>499</v>
      </c>
      <c r="N7114" s="2">
        <v>0.15</v>
      </c>
      <c r="O7114" s="3">
        <v>2969.05</v>
      </c>
      <c r="P7114" s="3">
        <f>O7114/K7114</f>
        <v>424.15000000000003</v>
      </c>
      <c r="Q7114" s="3">
        <f>R7114/M7114</f>
        <v>0.75687374749499003</v>
      </c>
      <c r="R7114" s="4">
        <v>377.68</v>
      </c>
      <c r="S7114" s="2">
        <f t="shared" si="353"/>
        <v>0.12720567184789747</v>
      </c>
    </row>
    <row r="7115" spans="1:19" x14ac:dyDescent="0.3">
      <c r="A7115" s="6">
        <v>7420</v>
      </c>
      <c r="B7115" t="s">
        <v>8527</v>
      </c>
      <c r="C7115" s="11">
        <v>45624</v>
      </c>
      <c r="D7115" s="1" t="str">
        <f t="shared" si="351"/>
        <v>2024</v>
      </c>
      <c r="E7115" s="12" t="str">
        <f t="shared" si="352"/>
        <v>November</v>
      </c>
      <c r="F7115" t="s">
        <v>29</v>
      </c>
      <c r="G7115" t="s">
        <v>9662</v>
      </c>
      <c r="H7115" t="s">
        <v>24</v>
      </c>
      <c r="I7115" t="s">
        <v>16</v>
      </c>
      <c r="J7115" t="s">
        <v>38</v>
      </c>
      <c r="K7115" s="6">
        <v>8</v>
      </c>
      <c r="L7115" s="6" t="str">
        <f t="shared" si="354"/>
        <v>Large</v>
      </c>
      <c r="M7115" s="7">
        <v>299</v>
      </c>
      <c r="N7115" s="2">
        <v>0</v>
      </c>
      <c r="O7115" s="3">
        <v>2392</v>
      </c>
      <c r="P7115" s="3">
        <f>O7115/K7115</f>
        <v>299</v>
      </c>
      <c r="Q7115" s="3">
        <f>R7115/M7115</f>
        <v>0.75993311036789302</v>
      </c>
      <c r="R7115" s="4">
        <v>227.22</v>
      </c>
      <c r="S7115" s="2">
        <f t="shared" si="353"/>
        <v>9.4991638795986627E-2</v>
      </c>
    </row>
    <row r="7116" spans="1:19" x14ac:dyDescent="0.3">
      <c r="A7116" s="6">
        <v>7421</v>
      </c>
      <c r="B7116" t="s">
        <v>8528</v>
      </c>
      <c r="C7116" s="11">
        <v>45808</v>
      </c>
      <c r="D7116" s="1" t="str">
        <f t="shared" si="351"/>
        <v>2025</v>
      </c>
      <c r="E7116" s="12" t="str">
        <f t="shared" si="352"/>
        <v>May</v>
      </c>
      <c r="F7116" t="s">
        <v>40</v>
      </c>
      <c r="G7116" t="s">
        <v>9662</v>
      </c>
      <c r="H7116" t="s">
        <v>24</v>
      </c>
      <c r="I7116" t="s">
        <v>16</v>
      </c>
      <c r="J7116" t="s">
        <v>38</v>
      </c>
      <c r="K7116" s="6">
        <v>5</v>
      </c>
      <c r="L7116" s="6" t="str">
        <f t="shared" si="354"/>
        <v>Midium</v>
      </c>
      <c r="M7116" s="7">
        <v>149</v>
      </c>
      <c r="N7116" s="2">
        <v>0.05</v>
      </c>
      <c r="O7116" s="3">
        <v>707.75</v>
      </c>
      <c r="P7116" s="3">
        <f>O7116/K7116</f>
        <v>141.55000000000001</v>
      </c>
      <c r="Q7116" s="3">
        <f>R7116/M7116</f>
        <v>0.82791946308724829</v>
      </c>
      <c r="R7116" s="4">
        <v>123.36</v>
      </c>
      <c r="S7116" s="2">
        <f t="shared" si="353"/>
        <v>0.17429883433415755</v>
      </c>
    </row>
    <row r="7117" spans="1:19" x14ac:dyDescent="0.3">
      <c r="A7117" s="6">
        <v>7422</v>
      </c>
      <c r="B7117" t="s">
        <v>8529</v>
      </c>
      <c r="C7117" s="11">
        <v>45962</v>
      </c>
      <c r="D7117" s="1" t="str">
        <f t="shared" si="351"/>
        <v>2025</v>
      </c>
      <c r="E7117" s="12" t="str">
        <f t="shared" si="352"/>
        <v>November</v>
      </c>
      <c r="F7117" t="s">
        <v>40</v>
      </c>
      <c r="G7117" t="s">
        <v>9662</v>
      </c>
      <c r="H7117" t="s">
        <v>37</v>
      </c>
      <c r="I7117" t="s">
        <v>27</v>
      </c>
      <c r="J7117" t="s">
        <v>17</v>
      </c>
      <c r="K7117" s="6">
        <v>8</v>
      </c>
      <c r="L7117" s="6" t="str">
        <f t="shared" si="354"/>
        <v>Large</v>
      </c>
      <c r="M7117" s="7">
        <v>999</v>
      </c>
      <c r="N7117" s="2">
        <v>0.15</v>
      </c>
      <c r="O7117" s="3">
        <v>6793.2</v>
      </c>
      <c r="P7117" s="3">
        <f>O7117/K7117</f>
        <v>849.15</v>
      </c>
      <c r="Q7117" s="3">
        <f>R7117/M7117</f>
        <v>1.0175675675675675</v>
      </c>
      <c r="R7117" s="4">
        <v>1016.55</v>
      </c>
      <c r="S7117" s="2">
        <f t="shared" si="353"/>
        <v>0.1496422893481717</v>
      </c>
    </row>
    <row r="7118" spans="1:19" x14ac:dyDescent="0.3">
      <c r="A7118" s="6">
        <v>7423</v>
      </c>
      <c r="B7118" t="s">
        <v>8530</v>
      </c>
      <c r="C7118" s="11">
        <v>46005</v>
      </c>
      <c r="D7118" s="1" t="str">
        <f t="shared" si="351"/>
        <v>2025</v>
      </c>
      <c r="E7118" s="12" t="str">
        <f t="shared" si="352"/>
        <v>December</v>
      </c>
      <c r="F7118" t="s">
        <v>14</v>
      </c>
      <c r="G7118" t="s">
        <v>9662</v>
      </c>
      <c r="H7118" t="s">
        <v>15</v>
      </c>
      <c r="I7118" t="s">
        <v>27</v>
      </c>
      <c r="J7118" t="s">
        <v>47</v>
      </c>
      <c r="K7118" s="6">
        <v>10</v>
      </c>
      <c r="L7118" s="6" t="str">
        <f t="shared" si="354"/>
        <v>Large</v>
      </c>
      <c r="M7118" s="7">
        <v>99</v>
      </c>
      <c r="N7118" s="2">
        <v>0</v>
      </c>
      <c r="O7118" s="3">
        <v>990</v>
      </c>
      <c r="P7118" s="3">
        <f>O7118/K7118</f>
        <v>99</v>
      </c>
      <c r="Q7118" s="3">
        <f>R7118/M7118</f>
        <v>1.3090909090909091</v>
      </c>
      <c r="R7118" s="4">
        <v>129.6</v>
      </c>
      <c r="S7118" s="2">
        <f t="shared" si="353"/>
        <v>0.13090909090909089</v>
      </c>
    </row>
    <row r="7119" spans="1:19" x14ac:dyDescent="0.3">
      <c r="A7119" s="6">
        <v>7424</v>
      </c>
      <c r="B7119" t="s">
        <v>8531</v>
      </c>
      <c r="C7119" s="11">
        <v>45782</v>
      </c>
      <c r="D7119" s="1" t="str">
        <f t="shared" si="351"/>
        <v>2025</v>
      </c>
      <c r="E7119" s="12" t="str">
        <f t="shared" si="352"/>
        <v>May</v>
      </c>
      <c r="F7119" t="s">
        <v>40</v>
      </c>
      <c r="G7119" t="s">
        <v>8532</v>
      </c>
      <c r="H7119" t="s">
        <v>15</v>
      </c>
      <c r="I7119" t="s">
        <v>19</v>
      </c>
      <c r="J7119" t="s">
        <v>32</v>
      </c>
      <c r="K7119" s="6">
        <v>7</v>
      </c>
      <c r="L7119" s="6" t="str">
        <f t="shared" si="354"/>
        <v>Large</v>
      </c>
      <c r="M7119" s="7">
        <v>999</v>
      </c>
      <c r="N7119" s="2">
        <v>0.05</v>
      </c>
      <c r="O7119" s="3">
        <v>6643.35</v>
      </c>
      <c r="P7119" s="3">
        <f>O7119/K7119</f>
        <v>949.05000000000007</v>
      </c>
      <c r="Q7119" s="3">
        <f>R7119/M7119</f>
        <v>0.38600600600600599</v>
      </c>
      <c r="R7119" s="4">
        <v>385.62</v>
      </c>
      <c r="S7119" s="2">
        <f t="shared" si="353"/>
        <v>5.8046015940752781E-2</v>
      </c>
    </row>
    <row r="7120" spans="1:19" x14ac:dyDescent="0.3">
      <c r="A7120" s="6">
        <v>7425</v>
      </c>
      <c r="B7120" t="s">
        <v>8533</v>
      </c>
      <c r="C7120" s="11">
        <v>45628</v>
      </c>
      <c r="D7120" s="1" t="str">
        <f t="shared" si="351"/>
        <v>2024</v>
      </c>
      <c r="E7120" s="12" t="str">
        <f t="shared" si="352"/>
        <v>December</v>
      </c>
      <c r="F7120" t="s">
        <v>40</v>
      </c>
      <c r="G7120" t="s">
        <v>8534</v>
      </c>
      <c r="H7120" t="s">
        <v>15</v>
      </c>
      <c r="I7120" t="s">
        <v>19</v>
      </c>
      <c r="J7120" t="s">
        <v>42</v>
      </c>
      <c r="K7120" s="6">
        <v>6</v>
      </c>
      <c r="L7120" s="6" t="str">
        <f t="shared" si="354"/>
        <v>Midium</v>
      </c>
      <c r="M7120" s="7">
        <v>299</v>
      </c>
      <c r="N7120" s="2">
        <v>0.1</v>
      </c>
      <c r="O7120" s="3">
        <v>1614.6</v>
      </c>
      <c r="P7120" s="3">
        <f>O7120/K7120</f>
        <v>269.09999999999997</v>
      </c>
      <c r="Q7120" s="3">
        <f>R7120/M7120</f>
        <v>1.0006354515050166</v>
      </c>
      <c r="R7120" s="4">
        <v>299.19</v>
      </c>
      <c r="S7120" s="2">
        <f t="shared" si="353"/>
        <v>0.18530286138981791</v>
      </c>
    </row>
    <row r="7121" spans="1:19" x14ac:dyDescent="0.3">
      <c r="A7121" s="6">
        <v>7426</v>
      </c>
      <c r="B7121" t="s">
        <v>8535</v>
      </c>
      <c r="C7121" s="11">
        <v>45858</v>
      </c>
      <c r="D7121" s="1" t="str">
        <f t="shared" ref="D7121:D7181" si="355">TEXT(C7121, "yyyy")</f>
        <v>2025</v>
      </c>
      <c r="E7121" s="12" t="str">
        <f t="shared" ref="E7121:E7181" si="356">TEXT(C7121, "mmmm")</f>
        <v>July</v>
      </c>
      <c r="F7121" t="s">
        <v>40</v>
      </c>
      <c r="G7121" t="s">
        <v>8536</v>
      </c>
      <c r="H7121" t="s">
        <v>37</v>
      </c>
      <c r="I7121" t="s">
        <v>27</v>
      </c>
      <c r="J7121" t="s">
        <v>17</v>
      </c>
      <c r="K7121" s="6">
        <v>2</v>
      </c>
      <c r="L7121" s="6" t="str">
        <f t="shared" si="354"/>
        <v>Small</v>
      </c>
      <c r="M7121" s="7">
        <v>199</v>
      </c>
      <c r="N7121" s="2">
        <v>0.15</v>
      </c>
      <c r="O7121" s="3">
        <v>338.3</v>
      </c>
      <c r="P7121" s="3">
        <f>O7121/K7121</f>
        <v>169.15</v>
      </c>
      <c r="Q7121" s="3">
        <f>R7121/M7121</f>
        <v>0.48507537688442209</v>
      </c>
      <c r="R7121" s="4">
        <v>96.53</v>
      </c>
      <c r="S7121" s="2">
        <f>R7121/O7121</f>
        <v>0.28533845699083654</v>
      </c>
    </row>
    <row r="7122" spans="1:19" x14ac:dyDescent="0.3">
      <c r="A7122" s="6">
        <v>7427</v>
      </c>
      <c r="B7122" t="s">
        <v>8537</v>
      </c>
      <c r="C7122" s="11">
        <v>45943</v>
      </c>
      <c r="D7122" s="1" t="str">
        <f t="shared" si="355"/>
        <v>2025</v>
      </c>
      <c r="E7122" s="12" t="str">
        <f t="shared" si="356"/>
        <v>October</v>
      </c>
      <c r="F7122" t="s">
        <v>40</v>
      </c>
      <c r="G7122" t="s">
        <v>9662</v>
      </c>
      <c r="H7122" t="s">
        <v>37</v>
      </c>
      <c r="I7122" t="s">
        <v>19</v>
      </c>
      <c r="J7122" t="s">
        <v>42</v>
      </c>
      <c r="K7122" s="6">
        <v>7</v>
      </c>
      <c r="L7122" s="6" t="str">
        <f t="shared" si="354"/>
        <v>Large</v>
      </c>
      <c r="M7122" s="7">
        <v>149</v>
      </c>
      <c r="N7122" s="2">
        <v>0.1</v>
      </c>
      <c r="O7122" s="3">
        <v>938.7</v>
      </c>
      <c r="P7122" s="3">
        <f>O7122/K7122</f>
        <v>134.1</v>
      </c>
      <c r="Q7122" s="3">
        <f>R7122/M7122</f>
        <v>1.5139597315436242</v>
      </c>
      <c r="R7122" s="4">
        <v>225.58</v>
      </c>
      <c r="S7122" s="2">
        <f>R7122/O7122</f>
        <v>0.24031106849898795</v>
      </c>
    </row>
    <row r="7123" spans="1:19" x14ac:dyDescent="0.3">
      <c r="A7123" s="6">
        <v>7428</v>
      </c>
      <c r="B7123" t="s">
        <v>8538</v>
      </c>
      <c r="C7123" s="11">
        <v>45623</v>
      </c>
      <c r="D7123" s="1" t="str">
        <f t="shared" si="355"/>
        <v>2024</v>
      </c>
      <c r="E7123" s="12" t="str">
        <f t="shared" si="356"/>
        <v>November</v>
      </c>
      <c r="F7123" t="s">
        <v>14</v>
      </c>
      <c r="G7123" t="s">
        <v>9662</v>
      </c>
      <c r="H7123" t="s">
        <v>15</v>
      </c>
      <c r="I7123" t="s">
        <v>27</v>
      </c>
      <c r="J7123" t="s">
        <v>17</v>
      </c>
      <c r="K7123" s="6">
        <v>6</v>
      </c>
      <c r="L7123" s="6" t="str">
        <f t="shared" si="354"/>
        <v>Midium</v>
      </c>
      <c r="M7123" s="7">
        <v>149</v>
      </c>
      <c r="N7123" s="2">
        <v>0.15</v>
      </c>
      <c r="O7123" s="3">
        <v>759.9</v>
      </c>
      <c r="P7123" s="3">
        <f>O7123/K7123</f>
        <v>126.64999999999999</v>
      </c>
      <c r="Q7123" s="3">
        <f>R7123/M7123</f>
        <v>1.2322147651006712</v>
      </c>
      <c r="R7123" s="4">
        <v>183.6</v>
      </c>
      <c r="S7123" s="2">
        <f>R7123/O7123</f>
        <v>0.24161073825503357</v>
      </c>
    </row>
    <row r="7124" spans="1:19" x14ac:dyDescent="0.3">
      <c r="A7124" s="6">
        <v>7430</v>
      </c>
      <c r="B7124" t="s">
        <v>8539</v>
      </c>
      <c r="C7124" s="11">
        <v>46017</v>
      </c>
      <c r="D7124" s="1" t="str">
        <f t="shared" si="355"/>
        <v>2025</v>
      </c>
      <c r="E7124" s="12" t="str">
        <f t="shared" si="356"/>
        <v>December</v>
      </c>
      <c r="F7124" t="s">
        <v>40</v>
      </c>
      <c r="G7124" t="s">
        <v>9662</v>
      </c>
      <c r="H7124" t="s">
        <v>15</v>
      </c>
      <c r="I7124" t="s">
        <v>16</v>
      </c>
      <c r="J7124" t="s">
        <v>38</v>
      </c>
      <c r="K7124" s="6">
        <v>2</v>
      </c>
      <c r="L7124" s="6" t="str">
        <f t="shared" si="354"/>
        <v>Small</v>
      </c>
      <c r="M7124" s="7">
        <v>149</v>
      </c>
      <c r="N7124" s="2">
        <v>0.1</v>
      </c>
      <c r="O7124" s="3">
        <v>268.2</v>
      </c>
      <c r="P7124" s="3">
        <f>O7124/K7124</f>
        <v>134.1</v>
      </c>
      <c r="Q7124" s="3">
        <f>R7124/M7124</f>
        <v>0.10362416107382549</v>
      </c>
      <c r="R7124" s="4">
        <v>15.44</v>
      </c>
      <c r="S7124" s="2">
        <f>R7124/O7124</f>
        <v>5.7568978374347504E-2</v>
      </c>
    </row>
    <row r="7125" spans="1:19" x14ac:dyDescent="0.3">
      <c r="A7125" s="6">
        <v>7431</v>
      </c>
      <c r="B7125" t="s">
        <v>8540</v>
      </c>
      <c r="C7125" s="11">
        <v>45971</v>
      </c>
      <c r="D7125" s="1" t="str">
        <f t="shared" si="355"/>
        <v>2025</v>
      </c>
      <c r="E7125" s="12" t="str">
        <f t="shared" si="356"/>
        <v>November</v>
      </c>
      <c r="F7125" t="s">
        <v>14</v>
      </c>
      <c r="G7125" t="s">
        <v>6609</v>
      </c>
      <c r="H7125" t="s">
        <v>37</v>
      </c>
      <c r="I7125" t="s">
        <v>19</v>
      </c>
      <c r="J7125" t="s">
        <v>25</v>
      </c>
      <c r="K7125" s="6">
        <v>10</v>
      </c>
      <c r="L7125" s="6" t="str">
        <f t="shared" si="354"/>
        <v>Large</v>
      </c>
      <c r="M7125" s="7">
        <v>149</v>
      </c>
      <c r="N7125" s="2">
        <v>0.1</v>
      </c>
      <c r="O7125" s="3">
        <v>1341</v>
      </c>
      <c r="P7125" s="3">
        <f>O7125/K7125</f>
        <v>134.1</v>
      </c>
      <c r="Q7125" s="3">
        <f>R7125/M7125</f>
        <v>0.97006711409395963</v>
      </c>
      <c r="R7125" s="4">
        <v>144.54</v>
      </c>
      <c r="S7125" s="2">
        <f>R7125/O7125</f>
        <v>0.10778523489932886</v>
      </c>
    </row>
    <row r="7126" spans="1:19" x14ac:dyDescent="0.3">
      <c r="A7126" s="6">
        <v>7432</v>
      </c>
      <c r="B7126" t="s">
        <v>8541</v>
      </c>
      <c r="C7126" s="11">
        <v>45619</v>
      </c>
      <c r="D7126" s="1" t="str">
        <f t="shared" si="355"/>
        <v>2024</v>
      </c>
      <c r="E7126" s="12" t="str">
        <f t="shared" si="356"/>
        <v>November</v>
      </c>
      <c r="F7126" t="s">
        <v>14</v>
      </c>
      <c r="G7126" t="s">
        <v>9662</v>
      </c>
      <c r="H7126" t="s">
        <v>37</v>
      </c>
      <c r="I7126" t="s">
        <v>16</v>
      </c>
      <c r="J7126" t="s">
        <v>34</v>
      </c>
      <c r="K7126" s="6">
        <v>3</v>
      </c>
      <c r="L7126" s="6" t="str">
        <f t="shared" si="354"/>
        <v>Small</v>
      </c>
      <c r="M7126" s="7">
        <v>199</v>
      </c>
      <c r="N7126" s="2">
        <v>0</v>
      </c>
      <c r="O7126" s="3">
        <v>597</v>
      </c>
      <c r="P7126" s="3">
        <f>O7126/K7126</f>
        <v>199</v>
      </c>
      <c r="Q7126" s="3">
        <f>R7126/M7126</f>
        <v>0.30919597989949749</v>
      </c>
      <c r="R7126" s="4">
        <v>61.53</v>
      </c>
      <c r="S7126" s="2">
        <f>R7126/O7126</f>
        <v>0.10306532663316584</v>
      </c>
    </row>
    <row r="7127" spans="1:19" x14ac:dyDescent="0.3">
      <c r="A7127" s="6">
        <v>7433</v>
      </c>
      <c r="B7127" t="s">
        <v>8542</v>
      </c>
      <c r="C7127" s="11">
        <v>45803</v>
      </c>
      <c r="D7127" s="1" t="str">
        <f t="shared" si="355"/>
        <v>2025</v>
      </c>
      <c r="E7127" s="12" t="str">
        <f t="shared" si="356"/>
        <v>May</v>
      </c>
      <c r="F7127" t="s">
        <v>40</v>
      </c>
      <c r="G7127" t="s">
        <v>9662</v>
      </c>
      <c r="H7127" t="s">
        <v>37</v>
      </c>
      <c r="I7127" t="s">
        <v>27</v>
      </c>
      <c r="J7127" t="s">
        <v>17</v>
      </c>
      <c r="K7127" s="6">
        <v>3</v>
      </c>
      <c r="L7127" s="6" t="str">
        <f t="shared" si="354"/>
        <v>Small</v>
      </c>
      <c r="M7127" s="7">
        <v>149</v>
      </c>
      <c r="N7127" s="2">
        <v>0.15</v>
      </c>
      <c r="O7127" s="3">
        <v>379.95</v>
      </c>
      <c r="P7127" s="3">
        <f>O7127/K7127</f>
        <v>126.64999999999999</v>
      </c>
      <c r="Q7127" s="3">
        <f>R7127/M7127</f>
        <v>0.61375838926174497</v>
      </c>
      <c r="R7127" s="4">
        <v>91.45</v>
      </c>
      <c r="S7127" s="2">
        <f>R7127/O7127</f>
        <v>0.2406895644163706</v>
      </c>
    </row>
    <row r="7128" spans="1:19" x14ac:dyDescent="0.3">
      <c r="A7128" s="6">
        <v>7434</v>
      </c>
      <c r="B7128" t="s">
        <v>8543</v>
      </c>
      <c r="C7128" s="11">
        <v>46011</v>
      </c>
      <c r="D7128" s="1" t="str">
        <f t="shared" si="355"/>
        <v>2025</v>
      </c>
      <c r="E7128" s="12" t="str">
        <f t="shared" si="356"/>
        <v>December</v>
      </c>
      <c r="F7128" t="s">
        <v>14</v>
      </c>
      <c r="G7128" t="s">
        <v>9662</v>
      </c>
      <c r="H7128" t="s">
        <v>37</v>
      </c>
      <c r="I7128" t="s">
        <v>16</v>
      </c>
      <c r="J7128" t="s">
        <v>34</v>
      </c>
      <c r="K7128" s="6">
        <v>10</v>
      </c>
      <c r="L7128" s="6" t="str">
        <f t="shared" si="354"/>
        <v>Large</v>
      </c>
      <c r="M7128" s="7">
        <v>299</v>
      </c>
      <c r="N7128" s="2">
        <v>0.05</v>
      </c>
      <c r="O7128" s="3">
        <v>2840.5</v>
      </c>
      <c r="P7128" s="3">
        <f>O7128/K7128</f>
        <v>284.05</v>
      </c>
      <c r="Q7128" s="3">
        <f>R7128/M7128</f>
        <v>1.3353177257525084</v>
      </c>
      <c r="R7128" s="4">
        <v>399.26</v>
      </c>
      <c r="S7128" s="2">
        <f>R7128/O7128</f>
        <v>0.14055976060552719</v>
      </c>
    </row>
    <row r="7129" spans="1:19" x14ac:dyDescent="0.3">
      <c r="A7129" s="6">
        <v>7435</v>
      </c>
      <c r="B7129" t="s">
        <v>8544</v>
      </c>
      <c r="C7129" s="11">
        <v>45789</v>
      </c>
      <c r="D7129" s="1" t="str">
        <f t="shared" si="355"/>
        <v>2025</v>
      </c>
      <c r="E7129" s="12" t="str">
        <f t="shared" si="356"/>
        <v>May</v>
      </c>
      <c r="F7129" t="s">
        <v>22</v>
      </c>
      <c r="G7129" t="s">
        <v>9662</v>
      </c>
      <c r="H7129" t="s">
        <v>15</v>
      </c>
      <c r="I7129" t="s">
        <v>19</v>
      </c>
      <c r="J7129" t="s">
        <v>25</v>
      </c>
      <c r="K7129" s="6">
        <v>4</v>
      </c>
      <c r="L7129" s="6" t="str">
        <f t="shared" si="354"/>
        <v>Midium</v>
      </c>
      <c r="M7129" s="7">
        <v>99</v>
      </c>
      <c r="N7129" s="2">
        <v>0</v>
      </c>
      <c r="O7129" s="3">
        <v>396</v>
      </c>
      <c r="P7129" s="3">
        <f>O7129/K7129</f>
        <v>99</v>
      </c>
      <c r="Q7129" s="3">
        <f>R7129/M7129</f>
        <v>0.85696969696969705</v>
      </c>
      <c r="R7129" s="4">
        <v>84.84</v>
      </c>
      <c r="S7129" s="2">
        <f>R7129/O7129</f>
        <v>0.21424242424242426</v>
      </c>
    </row>
    <row r="7130" spans="1:19" x14ac:dyDescent="0.3">
      <c r="A7130" s="6">
        <v>7436</v>
      </c>
      <c r="B7130" t="s">
        <v>8545</v>
      </c>
      <c r="C7130" s="11">
        <v>45775</v>
      </c>
      <c r="D7130" s="1" t="str">
        <f t="shared" si="355"/>
        <v>2025</v>
      </c>
      <c r="E7130" s="12" t="str">
        <f t="shared" si="356"/>
        <v>April</v>
      </c>
      <c r="F7130" t="s">
        <v>40</v>
      </c>
      <c r="G7130" t="s">
        <v>9662</v>
      </c>
      <c r="H7130" t="s">
        <v>15</v>
      </c>
      <c r="I7130" t="s">
        <v>19</v>
      </c>
      <c r="J7130" t="s">
        <v>32</v>
      </c>
      <c r="K7130" s="6">
        <v>7</v>
      </c>
      <c r="L7130" s="6" t="str">
        <f t="shared" si="354"/>
        <v>Large</v>
      </c>
      <c r="M7130" s="7">
        <v>499</v>
      </c>
      <c r="N7130" s="2">
        <v>0</v>
      </c>
      <c r="O7130" s="3">
        <v>3493</v>
      </c>
      <c r="P7130" s="3">
        <f>O7130/K7130</f>
        <v>499</v>
      </c>
      <c r="Q7130" s="3">
        <f>R7130/M7130</f>
        <v>1.2095390781563125</v>
      </c>
      <c r="R7130" s="4">
        <v>603.55999999999995</v>
      </c>
      <c r="S7130" s="2">
        <f>R7130/O7130</f>
        <v>0.17279129687947323</v>
      </c>
    </row>
    <row r="7131" spans="1:19" x14ac:dyDescent="0.3">
      <c r="A7131" s="6">
        <v>7437</v>
      </c>
      <c r="B7131" t="s">
        <v>8546</v>
      </c>
      <c r="C7131" s="11">
        <v>45876</v>
      </c>
      <c r="D7131" s="1" t="str">
        <f t="shared" si="355"/>
        <v>2025</v>
      </c>
      <c r="E7131" s="12" t="str">
        <f t="shared" si="356"/>
        <v>August</v>
      </c>
      <c r="F7131" t="s">
        <v>29</v>
      </c>
      <c r="G7131" t="s">
        <v>9662</v>
      </c>
      <c r="H7131" t="s">
        <v>24</v>
      </c>
      <c r="I7131" t="s">
        <v>19</v>
      </c>
      <c r="J7131" t="s">
        <v>32</v>
      </c>
      <c r="K7131" s="6">
        <v>1</v>
      </c>
      <c r="L7131" s="6" t="str">
        <f t="shared" si="354"/>
        <v>Small</v>
      </c>
      <c r="M7131" s="7">
        <v>299</v>
      </c>
      <c r="N7131" s="2">
        <v>0</v>
      </c>
      <c r="O7131" s="3">
        <v>299</v>
      </c>
      <c r="P7131" s="3">
        <f>O7131/K7131</f>
        <v>299</v>
      </c>
      <c r="Q7131" s="3">
        <f>R7131/M7131</f>
        <v>0.14036789297658864</v>
      </c>
      <c r="R7131" s="4">
        <v>41.97</v>
      </c>
      <c r="S7131" s="2">
        <f>R7131/O7131</f>
        <v>0.14036789297658864</v>
      </c>
    </row>
    <row r="7132" spans="1:19" x14ac:dyDescent="0.3">
      <c r="A7132" s="6">
        <v>7438</v>
      </c>
      <c r="B7132" t="s">
        <v>8547</v>
      </c>
      <c r="C7132" s="11">
        <v>45300</v>
      </c>
      <c r="D7132" s="1" t="str">
        <f t="shared" si="355"/>
        <v>2024</v>
      </c>
      <c r="E7132" s="12" t="str">
        <f t="shared" si="356"/>
        <v>January</v>
      </c>
      <c r="F7132" t="s">
        <v>40</v>
      </c>
      <c r="G7132" t="s">
        <v>9662</v>
      </c>
      <c r="H7132" t="s">
        <v>15</v>
      </c>
      <c r="I7132" t="s">
        <v>27</v>
      </c>
      <c r="J7132" t="s">
        <v>17</v>
      </c>
      <c r="K7132" s="6">
        <v>3</v>
      </c>
      <c r="L7132" s="6" t="str">
        <f t="shared" si="354"/>
        <v>Small</v>
      </c>
      <c r="M7132" s="7">
        <v>99</v>
      </c>
      <c r="N7132" s="2">
        <v>0.05</v>
      </c>
      <c r="O7132" s="3">
        <v>282.14999999999998</v>
      </c>
      <c r="P7132" s="3">
        <f>O7132/K7132</f>
        <v>94.05</v>
      </c>
      <c r="Q7132" s="3">
        <f>R7132/M7132</f>
        <v>0.83101010101010098</v>
      </c>
      <c r="R7132" s="4">
        <v>82.27</v>
      </c>
      <c r="S7132" s="2">
        <f>R7132/O7132</f>
        <v>0.29158249158249161</v>
      </c>
    </row>
    <row r="7133" spans="1:19" x14ac:dyDescent="0.3">
      <c r="A7133" s="6">
        <v>7439</v>
      </c>
      <c r="B7133" t="s">
        <v>8548</v>
      </c>
      <c r="C7133" s="11">
        <v>45927</v>
      </c>
      <c r="D7133" s="1" t="str">
        <f t="shared" si="355"/>
        <v>2025</v>
      </c>
      <c r="E7133" s="12" t="str">
        <f t="shared" si="356"/>
        <v>September</v>
      </c>
      <c r="F7133" t="s">
        <v>40</v>
      </c>
      <c r="G7133" t="s">
        <v>9662</v>
      </c>
      <c r="H7133" t="s">
        <v>15</v>
      </c>
      <c r="I7133" t="s">
        <v>19</v>
      </c>
      <c r="J7133" t="s">
        <v>32</v>
      </c>
      <c r="K7133" s="6">
        <v>1</v>
      </c>
      <c r="L7133" s="6" t="str">
        <f t="shared" si="354"/>
        <v>Small</v>
      </c>
      <c r="M7133" s="7">
        <v>149</v>
      </c>
      <c r="N7133" s="2">
        <v>0.15</v>
      </c>
      <c r="O7133" s="3">
        <v>126.65</v>
      </c>
      <c r="P7133" s="3">
        <f>O7133/K7133</f>
        <v>126.65</v>
      </c>
      <c r="Q7133" s="3">
        <f>R7133/M7133</f>
        <v>0.16516778523489933</v>
      </c>
      <c r="R7133" s="4">
        <v>24.61</v>
      </c>
      <c r="S7133" s="2">
        <f>R7133/O7133</f>
        <v>0.19431504145282272</v>
      </c>
    </row>
    <row r="7134" spans="1:19" x14ac:dyDescent="0.3">
      <c r="A7134" s="6">
        <v>7440</v>
      </c>
      <c r="B7134" t="s">
        <v>8549</v>
      </c>
      <c r="C7134" s="11">
        <v>45304</v>
      </c>
      <c r="D7134" s="1" t="str">
        <f t="shared" si="355"/>
        <v>2024</v>
      </c>
      <c r="E7134" s="12" t="str">
        <f t="shared" si="356"/>
        <v>January</v>
      </c>
      <c r="F7134" t="s">
        <v>40</v>
      </c>
      <c r="G7134" t="s">
        <v>9662</v>
      </c>
      <c r="H7134" t="s">
        <v>37</v>
      </c>
      <c r="I7134" t="s">
        <v>19</v>
      </c>
      <c r="J7134" t="s">
        <v>32</v>
      </c>
      <c r="K7134" s="6">
        <v>9</v>
      </c>
      <c r="L7134" s="6" t="str">
        <f t="shared" si="354"/>
        <v>Large</v>
      </c>
      <c r="M7134" s="7">
        <v>299</v>
      </c>
      <c r="N7134" s="2">
        <v>0</v>
      </c>
      <c r="O7134" s="3">
        <v>2691</v>
      </c>
      <c r="P7134" s="3">
        <f>O7134/K7134</f>
        <v>299</v>
      </c>
      <c r="Q7134" s="3">
        <f>R7134/M7134</f>
        <v>1.9207357859531771</v>
      </c>
      <c r="R7134" s="4">
        <v>574.29999999999995</v>
      </c>
      <c r="S7134" s="2">
        <f>R7134/O7134</f>
        <v>0.21341508732813078</v>
      </c>
    </row>
    <row r="7135" spans="1:19" x14ac:dyDescent="0.3">
      <c r="A7135" s="6">
        <v>7441</v>
      </c>
      <c r="B7135" t="s">
        <v>8550</v>
      </c>
      <c r="C7135" s="11">
        <v>45913</v>
      </c>
      <c r="D7135" s="1" t="str">
        <f t="shared" si="355"/>
        <v>2025</v>
      </c>
      <c r="E7135" s="12" t="str">
        <f t="shared" si="356"/>
        <v>September</v>
      </c>
      <c r="F7135" t="s">
        <v>40</v>
      </c>
      <c r="G7135" t="s">
        <v>7866</v>
      </c>
      <c r="H7135" t="s">
        <v>24</v>
      </c>
      <c r="I7135" t="s">
        <v>16</v>
      </c>
      <c r="J7135" t="s">
        <v>34</v>
      </c>
      <c r="K7135" s="6">
        <v>6</v>
      </c>
      <c r="L7135" s="6" t="str">
        <f t="shared" si="354"/>
        <v>Midium</v>
      </c>
      <c r="M7135" s="7">
        <v>299</v>
      </c>
      <c r="N7135" s="2">
        <v>0</v>
      </c>
      <c r="O7135" s="3">
        <v>1794</v>
      </c>
      <c r="P7135" s="3">
        <f>O7135/K7135</f>
        <v>299</v>
      </c>
      <c r="Q7135" s="3">
        <f>R7135/M7135</f>
        <v>0.4991973244147157</v>
      </c>
      <c r="R7135" s="4">
        <v>149.26</v>
      </c>
      <c r="S7135" s="2">
        <f>R7135/O7135</f>
        <v>8.3199554069119275E-2</v>
      </c>
    </row>
    <row r="7136" spans="1:19" x14ac:dyDescent="0.3">
      <c r="A7136" s="6">
        <v>7442</v>
      </c>
      <c r="B7136" t="s">
        <v>8551</v>
      </c>
      <c r="C7136" s="11">
        <v>45629</v>
      </c>
      <c r="D7136" s="1" t="str">
        <f t="shared" si="355"/>
        <v>2024</v>
      </c>
      <c r="E7136" s="12" t="str">
        <f t="shared" si="356"/>
        <v>December</v>
      </c>
      <c r="F7136" t="s">
        <v>14</v>
      </c>
      <c r="G7136" t="s">
        <v>3952</v>
      </c>
      <c r="H7136" t="s">
        <v>37</v>
      </c>
      <c r="I7136" t="s">
        <v>16</v>
      </c>
      <c r="J7136" t="s">
        <v>38</v>
      </c>
      <c r="K7136" s="6">
        <v>9</v>
      </c>
      <c r="L7136" s="6" t="str">
        <f t="shared" si="354"/>
        <v>Large</v>
      </c>
      <c r="M7136" s="7">
        <v>149</v>
      </c>
      <c r="N7136" s="2">
        <v>0.05</v>
      </c>
      <c r="O7136" s="3">
        <v>1273.95</v>
      </c>
      <c r="P7136" s="3">
        <f>O7136/K7136</f>
        <v>141.55000000000001</v>
      </c>
      <c r="Q7136" s="3">
        <f>R7136/M7136</f>
        <v>2.5490604026845638</v>
      </c>
      <c r="R7136" s="4">
        <v>379.81</v>
      </c>
      <c r="S7136" s="2">
        <f>R7136/O7136</f>
        <v>0.29813571961222968</v>
      </c>
    </row>
    <row r="7137" spans="1:19" x14ac:dyDescent="0.3">
      <c r="A7137" s="6">
        <v>7444</v>
      </c>
      <c r="B7137" t="s">
        <v>8552</v>
      </c>
      <c r="C7137" s="11">
        <v>45920</v>
      </c>
      <c r="D7137" s="1" t="str">
        <f t="shared" si="355"/>
        <v>2025</v>
      </c>
      <c r="E7137" s="12" t="str">
        <f t="shared" si="356"/>
        <v>September</v>
      </c>
      <c r="F7137" t="s">
        <v>40</v>
      </c>
      <c r="G7137" t="s">
        <v>9662</v>
      </c>
      <c r="H7137" t="s">
        <v>24</v>
      </c>
      <c r="I7137" t="s">
        <v>19</v>
      </c>
      <c r="J7137" t="s">
        <v>42</v>
      </c>
      <c r="K7137" s="6">
        <v>6</v>
      </c>
      <c r="L7137" s="6" t="str">
        <f t="shared" si="354"/>
        <v>Midium</v>
      </c>
      <c r="M7137" s="7">
        <v>199</v>
      </c>
      <c r="N7137" s="2">
        <v>0.05</v>
      </c>
      <c r="O7137" s="3">
        <v>1134.3</v>
      </c>
      <c r="P7137" s="3">
        <f>O7137/K7137</f>
        <v>189.04999999999998</v>
      </c>
      <c r="Q7137" s="3">
        <f>R7137/M7137</f>
        <v>0.96623115577889451</v>
      </c>
      <c r="R7137" s="4">
        <v>192.28</v>
      </c>
      <c r="S7137" s="2">
        <f>R7137/O7137</f>
        <v>0.16951423785594641</v>
      </c>
    </row>
    <row r="7138" spans="1:19" x14ac:dyDescent="0.3">
      <c r="A7138" s="6">
        <v>7445</v>
      </c>
      <c r="B7138" t="s">
        <v>8553</v>
      </c>
      <c r="C7138" s="11">
        <v>45312</v>
      </c>
      <c r="D7138" s="1" t="str">
        <f t="shared" si="355"/>
        <v>2024</v>
      </c>
      <c r="E7138" s="12" t="str">
        <f t="shared" si="356"/>
        <v>January</v>
      </c>
      <c r="F7138" t="s">
        <v>14</v>
      </c>
      <c r="G7138" t="s">
        <v>608</v>
      </c>
      <c r="H7138" t="s">
        <v>24</v>
      </c>
      <c r="I7138" t="s">
        <v>16</v>
      </c>
      <c r="J7138" t="s">
        <v>34</v>
      </c>
      <c r="K7138" s="6">
        <v>8</v>
      </c>
      <c r="L7138" s="6" t="str">
        <f t="shared" si="354"/>
        <v>Large</v>
      </c>
      <c r="M7138" s="7">
        <v>149</v>
      </c>
      <c r="N7138" s="2">
        <v>0.05</v>
      </c>
      <c r="O7138" s="3">
        <v>1132.4000000000001</v>
      </c>
      <c r="P7138" s="3">
        <f>O7138/K7138</f>
        <v>141.55000000000001</v>
      </c>
      <c r="Q7138" s="3">
        <f>R7138/M7138</f>
        <v>2.2053020134228185</v>
      </c>
      <c r="R7138" s="4">
        <v>328.59</v>
      </c>
      <c r="S7138" s="2">
        <f>R7138/O7138</f>
        <v>0.29017131755563402</v>
      </c>
    </row>
    <row r="7139" spans="1:19" x14ac:dyDescent="0.3">
      <c r="A7139" s="6">
        <v>7446</v>
      </c>
      <c r="B7139" t="s">
        <v>8554</v>
      </c>
      <c r="C7139" s="11">
        <v>45758</v>
      </c>
      <c r="D7139" s="1" t="str">
        <f t="shared" si="355"/>
        <v>2025</v>
      </c>
      <c r="E7139" s="12" t="str">
        <f t="shared" si="356"/>
        <v>April</v>
      </c>
      <c r="F7139" t="s">
        <v>22</v>
      </c>
      <c r="G7139" t="s">
        <v>9662</v>
      </c>
      <c r="H7139" t="s">
        <v>24</v>
      </c>
      <c r="I7139" t="s">
        <v>27</v>
      </c>
      <c r="J7139" t="s">
        <v>17</v>
      </c>
      <c r="K7139" s="6">
        <v>6</v>
      </c>
      <c r="L7139" s="6" t="str">
        <f t="shared" si="354"/>
        <v>Midium</v>
      </c>
      <c r="M7139" s="7">
        <v>99</v>
      </c>
      <c r="N7139" s="2">
        <v>0.1</v>
      </c>
      <c r="O7139" s="3">
        <v>534.6</v>
      </c>
      <c r="P7139" s="3">
        <f>O7139/K7139</f>
        <v>89.100000000000009</v>
      </c>
      <c r="Q7139" s="3">
        <f>R7139/M7139</f>
        <v>0.49191919191919192</v>
      </c>
      <c r="R7139" s="4">
        <v>48.7</v>
      </c>
      <c r="S7139" s="2">
        <f>R7139/O7139</f>
        <v>9.1096146651702209E-2</v>
      </c>
    </row>
    <row r="7140" spans="1:19" x14ac:dyDescent="0.3">
      <c r="A7140" s="6">
        <v>7447</v>
      </c>
      <c r="B7140" t="s">
        <v>8555</v>
      </c>
      <c r="C7140" s="11">
        <v>45663</v>
      </c>
      <c r="D7140" s="1" t="str">
        <f t="shared" si="355"/>
        <v>2025</v>
      </c>
      <c r="E7140" s="12" t="str">
        <f t="shared" si="356"/>
        <v>January</v>
      </c>
      <c r="F7140" t="s">
        <v>14</v>
      </c>
      <c r="G7140" t="s">
        <v>2113</v>
      </c>
      <c r="H7140" t="s">
        <v>24</v>
      </c>
      <c r="I7140" t="s">
        <v>16</v>
      </c>
      <c r="J7140" t="s">
        <v>34</v>
      </c>
      <c r="K7140" s="6">
        <v>5</v>
      </c>
      <c r="L7140" s="6" t="str">
        <f t="shared" si="354"/>
        <v>Midium</v>
      </c>
      <c r="M7140" s="7">
        <v>499</v>
      </c>
      <c r="N7140" s="2">
        <v>0</v>
      </c>
      <c r="O7140" s="3">
        <v>2495</v>
      </c>
      <c r="P7140" s="3">
        <f>O7140/K7140</f>
        <v>499</v>
      </c>
      <c r="Q7140" s="3">
        <f>R7140/M7140</f>
        <v>0.63833667334669331</v>
      </c>
      <c r="R7140" s="4">
        <v>318.52999999999997</v>
      </c>
      <c r="S7140" s="2">
        <f>R7140/O7140</f>
        <v>0.12766733466933866</v>
      </c>
    </row>
    <row r="7141" spans="1:19" x14ac:dyDescent="0.3">
      <c r="A7141" s="6">
        <v>7448</v>
      </c>
      <c r="B7141" t="s">
        <v>8556</v>
      </c>
      <c r="C7141" s="11">
        <v>45954</v>
      </c>
      <c r="D7141" s="1" t="str">
        <f t="shared" si="355"/>
        <v>2025</v>
      </c>
      <c r="E7141" s="12" t="str">
        <f t="shared" si="356"/>
        <v>October</v>
      </c>
      <c r="F7141" t="s">
        <v>22</v>
      </c>
      <c r="G7141" t="s">
        <v>9662</v>
      </c>
      <c r="H7141" t="s">
        <v>15</v>
      </c>
      <c r="I7141" t="s">
        <v>27</v>
      </c>
      <c r="J7141" t="s">
        <v>47</v>
      </c>
      <c r="K7141" s="6">
        <v>1</v>
      </c>
      <c r="L7141" s="6" t="str">
        <f t="shared" si="354"/>
        <v>Small</v>
      </c>
      <c r="M7141" s="7">
        <v>99</v>
      </c>
      <c r="N7141" s="2">
        <v>0</v>
      </c>
      <c r="O7141" s="3">
        <v>99</v>
      </c>
      <c r="P7141" s="3">
        <f>O7141/K7141</f>
        <v>99</v>
      </c>
      <c r="Q7141" s="3">
        <f>R7141/M7141</f>
        <v>0.19272727272727272</v>
      </c>
      <c r="R7141" s="4">
        <v>19.079999999999998</v>
      </c>
      <c r="S7141" s="2">
        <f>R7141/O7141</f>
        <v>0.19272727272727272</v>
      </c>
    </row>
    <row r="7142" spans="1:19" x14ac:dyDescent="0.3">
      <c r="A7142" s="6">
        <v>7449</v>
      </c>
      <c r="B7142" t="s">
        <v>8557</v>
      </c>
      <c r="C7142" s="11">
        <v>45557</v>
      </c>
      <c r="D7142" s="1" t="str">
        <f t="shared" si="355"/>
        <v>2024</v>
      </c>
      <c r="E7142" s="12" t="str">
        <f t="shared" si="356"/>
        <v>September</v>
      </c>
      <c r="F7142" t="s">
        <v>14</v>
      </c>
      <c r="G7142" t="s">
        <v>1432</v>
      </c>
      <c r="H7142" t="s">
        <v>15</v>
      </c>
      <c r="I7142" t="s">
        <v>19</v>
      </c>
      <c r="J7142" t="s">
        <v>32</v>
      </c>
      <c r="K7142" s="6">
        <v>10</v>
      </c>
      <c r="L7142" s="6" t="str">
        <f t="shared" si="354"/>
        <v>Large</v>
      </c>
      <c r="M7142" s="7">
        <v>999</v>
      </c>
      <c r="N7142" s="2">
        <v>0</v>
      </c>
      <c r="O7142" s="3">
        <v>9990</v>
      </c>
      <c r="P7142" s="3">
        <f>O7142/K7142</f>
        <v>999</v>
      </c>
      <c r="Q7142" s="3">
        <f>R7142/M7142</f>
        <v>2.7468668668668665</v>
      </c>
      <c r="R7142" s="4">
        <v>2744.12</v>
      </c>
      <c r="S7142" s="2">
        <f>R7142/O7142</f>
        <v>0.27468668668668667</v>
      </c>
    </row>
    <row r="7143" spans="1:19" x14ac:dyDescent="0.3">
      <c r="A7143" s="6">
        <v>7450</v>
      </c>
      <c r="B7143" t="s">
        <v>8558</v>
      </c>
      <c r="C7143" s="11">
        <v>45992</v>
      </c>
      <c r="D7143" s="1" t="str">
        <f t="shared" si="355"/>
        <v>2025</v>
      </c>
      <c r="E7143" s="12" t="str">
        <f t="shared" si="356"/>
        <v>December</v>
      </c>
      <c r="F7143" t="s">
        <v>40</v>
      </c>
      <c r="G7143" t="s">
        <v>9662</v>
      </c>
      <c r="H7143" t="s">
        <v>15</v>
      </c>
      <c r="I7143" t="s">
        <v>16</v>
      </c>
      <c r="J7143" t="s">
        <v>34</v>
      </c>
      <c r="K7143" s="6">
        <v>6</v>
      </c>
      <c r="L7143" s="6" t="str">
        <f t="shared" si="354"/>
        <v>Midium</v>
      </c>
      <c r="M7143" s="7">
        <v>799</v>
      </c>
      <c r="N7143" s="2">
        <v>0</v>
      </c>
      <c r="O7143" s="3">
        <v>4794</v>
      </c>
      <c r="P7143" s="3">
        <f>O7143/K7143</f>
        <v>799</v>
      </c>
      <c r="Q7143" s="3">
        <f>R7143/M7143</f>
        <v>1.622991239048811</v>
      </c>
      <c r="R7143" s="4">
        <v>1296.77</v>
      </c>
      <c r="S7143" s="2">
        <f>R7143/O7143</f>
        <v>0.27049853984146849</v>
      </c>
    </row>
    <row r="7144" spans="1:19" x14ac:dyDescent="0.3">
      <c r="A7144" s="6">
        <v>7452</v>
      </c>
      <c r="B7144" t="s">
        <v>8559</v>
      </c>
      <c r="C7144" s="11">
        <v>45663</v>
      </c>
      <c r="D7144" s="1" t="str">
        <f t="shared" si="355"/>
        <v>2025</v>
      </c>
      <c r="E7144" s="12" t="str">
        <f t="shared" si="356"/>
        <v>January</v>
      </c>
      <c r="F7144" t="s">
        <v>22</v>
      </c>
      <c r="G7144" t="s">
        <v>9662</v>
      </c>
      <c r="H7144" t="s">
        <v>15</v>
      </c>
      <c r="I7144" t="s">
        <v>27</v>
      </c>
      <c r="J7144" t="s">
        <v>17</v>
      </c>
      <c r="K7144" s="6">
        <v>9</v>
      </c>
      <c r="L7144" s="6" t="str">
        <f t="shared" si="354"/>
        <v>Large</v>
      </c>
      <c r="M7144" s="7">
        <v>149</v>
      </c>
      <c r="N7144" s="2">
        <v>0.05</v>
      </c>
      <c r="O7144" s="3">
        <v>1273.95</v>
      </c>
      <c r="P7144" s="3">
        <f>O7144/K7144</f>
        <v>141.55000000000001</v>
      </c>
      <c r="Q7144" s="3">
        <f>R7144/M7144</f>
        <v>0.69892617449664429</v>
      </c>
      <c r="R7144" s="4">
        <v>104.14</v>
      </c>
      <c r="S7144" s="2">
        <f>R7144/O7144</f>
        <v>8.1745751403116296E-2</v>
      </c>
    </row>
    <row r="7145" spans="1:19" x14ac:dyDescent="0.3">
      <c r="A7145" s="6">
        <v>7453</v>
      </c>
      <c r="B7145" t="s">
        <v>8560</v>
      </c>
      <c r="C7145" s="11">
        <v>45974</v>
      </c>
      <c r="D7145" s="1" t="str">
        <f t="shared" si="355"/>
        <v>2025</v>
      </c>
      <c r="E7145" s="12" t="str">
        <f t="shared" si="356"/>
        <v>November</v>
      </c>
      <c r="F7145" t="s">
        <v>14</v>
      </c>
      <c r="G7145" t="s">
        <v>3610</v>
      </c>
      <c r="H7145" t="s">
        <v>24</v>
      </c>
      <c r="I7145" t="s">
        <v>16</v>
      </c>
      <c r="J7145" t="s">
        <v>34</v>
      </c>
      <c r="K7145" s="6">
        <v>1</v>
      </c>
      <c r="L7145" s="6" t="str">
        <f t="shared" si="354"/>
        <v>Small</v>
      </c>
      <c r="M7145" s="7">
        <v>149</v>
      </c>
      <c r="N7145" s="2">
        <v>0.15</v>
      </c>
      <c r="O7145" s="3">
        <v>126.65</v>
      </c>
      <c r="P7145" s="3">
        <f>O7145/K7145</f>
        <v>126.65</v>
      </c>
      <c r="Q7145" s="3">
        <f>R7145/M7145</f>
        <v>0.18570469798657718</v>
      </c>
      <c r="R7145" s="4">
        <v>27.67</v>
      </c>
      <c r="S7145" s="2">
        <f>R7145/O7145</f>
        <v>0.21847611527832611</v>
      </c>
    </row>
    <row r="7146" spans="1:19" x14ac:dyDescent="0.3">
      <c r="A7146" s="6">
        <v>7454</v>
      </c>
      <c r="B7146" t="s">
        <v>8561</v>
      </c>
      <c r="C7146" s="11">
        <v>45461</v>
      </c>
      <c r="D7146" s="1" t="str">
        <f t="shared" si="355"/>
        <v>2024</v>
      </c>
      <c r="E7146" s="12" t="str">
        <f t="shared" si="356"/>
        <v>June</v>
      </c>
      <c r="F7146" t="s">
        <v>14</v>
      </c>
      <c r="G7146" t="s">
        <v>9662</v>
      </c>
      <c r="H7146" t="s">
        <v>37</v>
      </c>
      <c r="I7146" t="s">
        <v>19</v>
      </c>
      <c r="J7146" t="s">
        <v>42</v>
      </c>
      <c r="K7146" s="6">
        <v>1</v>
      </c>
      <c r="L7146" s="6" t="str">
        <f t="shared" si="354"/>
        <v>Small</v>
      </c>
      <c r="M7146" s="7">
        <v>99</v>
      </c>
      <c r="N7146" s="2">
        <v>0</v>
      </c>
      <c r="O7146" s="3">
        <v>99</v>
      </c>
      <c r="P7146" s="3">
        <f>O7146/K7146</f>
        <v>99</v>
      </c>
      <c r="Q7146" s="3">
        <f>R7146/M7146</f>
        <v>7.5656565656565658E-2</v>
      </c>
      <c r="R7146" s="4">
        <v>7.49</v>
      </c>
      <c r="S7146" s="2">
        <f>R7146/O7146</f>
        <v>7.5656565656565658E-2</v>
      </c>
    </row>
    <row r="7147" spans="1:19" x14ac:dyDescent="0.3">
      <c r="A7147" s="6">
        <v>7455</v>
      </c>
      <c r="B7147" t="s">
        <v>8562</v>
      </c>
      <c r="C7147" s="11">
        <v>45549</v>
      </c>
      <c r="D7147" s="1" t="str">
        <f t="shared" si="355"/>
        <v>2024</v>
      </c>
      <c r="E7147" s="12" t="str">
        <f t="shared" si="356"/>
        <v>September</v>
      </c>
      <c r="F7147" t="s">
        <v>40</v>
      </c>
      <c r="G7147" t="s">
        <v>9662</v>
      </c>
      <c r="H7147" t="s">
        <v>15</v>
      </c>
      <c r="I7147" t="s">
        <v>27</v>
      </c>
      <c r="J7147" t="s">
        <v>47</v>
      </c>
      <c r="K7147" s="6">
        <v>2</v>
      </c>
      <c r="L7147" s="6" t="str">
        <f t="shared" si="354"/>
        <v>Small</v>
      </c>
      <c r="M7147" s="7">
        <v>999</v>
      </c>
      <c r="N7147" s="2">
        <v>0.15</v>
      </c>
      <c r="O7147" s="3">
        <v>1698.3</v>
      </c>
      <c r="P7147" s="3">
        <f>O7147/K7147</f>
        <v>849.15</v>
      </c>
      <c r="Q7147" s="3">
        <f>R7147/M7147</f>
        <v>0.291951951951952</v>
      </c>
      <c r="R7147" s="4">
        <v>291.66000000000003</v>
      </c>
      <c r="S7147" s="2">
        <f>R7147/O7147</f>
        <v>0.17173644232467764</v>
      </c>
    </row>
    <row r="7148" spans="1:19" x14ac:dyDescent="0.3">
      <c r="A7148" s="6">
        <v>7456</v>
      </c>
      <c r="B7148" t="s">
        <v>8563</v>
      </c>
      <c r="C7148" s="11">
        <v>46001</v>
      </c>
      <c r="D7148" s="1" t="str">
        <f t="shared" si="355"/>
        <v>2025</v>
      </c>
      <c r="E7148" s="12" t="str">
        <f t="shared" si="356"/>
        <v>December</v>
      </c>
      <c r="F7148" t="s">
        <v>14</v>
      </c>
      <c r="G7148" t="s">
        <v>2216</v>
      </c>
      <c r="H7148" t="s">
        <v>37</v>
      </c>
      <c r="I7148" t="s">
        <v>19</v>
      </c>
      <c r="J7148" t="s">
        <v>25</v>
      </c>
      <c r="K7148" s="6">
        <v>5</v>
      </c>
      <c r="L7148" s="6" t="str">
        <f t="shared" si="354"/>
        <v>Midium</v>
      </c>
      <c r="M7148" s="7">
        <v>299</v>
      </c>
      <c r="N7148" s="2">
        <v>0.05</v>
      </c>
      <c r="O7148" s="3">
        <v>1420.25</v>
      </c>
      <c r="P7148" s="3">
        <f>O7148/K7148</f>
        <v>284.05</v>
      </c>
      <c r="Q7148" s="3">
        <f>R7148/M7148</f>
        <v>0.30448160535117058</v>
      </c>
      <c r="R7148" s="4">
        <v>91.04</v>
      </c>
      <c r="S7148" s="2">
        <f>R7148/O7148</f>
        <v>6.4101390600246444E-2</v>
      </c>
    </row>
    <row r="7149" spans="1:19" x14ac:dyDescent="0.3">
      <c r="A7149" s="6">
        <v>7457</v>
      </c>
      <c r="B7149" t="s">
        <v>8564</v>
      </c>
      <c r="C7149" s="11">
        <v>45934</v>
      </c>
      <c r="D7149" s="1" t="str">
        <f t="shared" si="355"/>
        <v>2025</v>
      </c>
      <c r="E7149" s="12" t="str">
        <f t="shared" si="356"/>
        <v>October</v>
      </c>
      <c r="F7149" t="s">
        <v>29</v>
      </c>
      <c r="G7149" t="s">
        <v>8565</v>
      </c>
      <c r="H7149" t="s">
        <v>37</v>
      </c>
      <c r="I7149" t="s">
        <v>19</v>
      </c>
      <c r="J7149" t="s">
        <v>42</v>
      </c>
      <c r="K7149" s="6">
        <v>6</v>
      </c>
      <c r="L7149" s="6" t="str">
        <f t="shared" si="354"/>
        <v>Midium</v>
      </c>
      <c r="M7149" s="7">
        <v>149</v>
      </c>
      <c r="N7149" s="2">
        <v>0</v>
      </c>
      <c r="O7149" s="3">
        <v>894</v>
      </c>
      <c r="P7149" s="3">
        <f>O7149/K7149</f>
        <v>149</v>
      </c>
      <c r="Q7149" s="3">
        <f>R7149/M7149</f>
        <v>0.4788590604026845</v>
      </c>
      <c r="R7149" s="4">
        <v>71.349999999999994</v>
      </c>
      <c r="S7149" s="2">
        <f>R7149/O7149</f>
        <v>7.9809843400447417E-2</v>
      </c>
    </row>
    <row r="7150" spans="1:19" x14ac:dyDescent="0.3">
      <c r="A7150" s="6">
        <v>7458</v>
      </c>
      <c r="B7150" t="s">
        <v>8566</v>
      </c>
      <c r="C7150" s="11">
        <v>45655</v>
      </c>
      <c r="D7150" s="1" t="str">
        <f t="shared" si="355"/>
        <v>2024</v>
      </c>
      <c r="E7150" s="12" t="str">
        <f t="shared" si="356"/>
        <v>December</v>
      </c>
      <c r="F7150" t="s">
        <v>22</v>
      </c>
      <c r="G7150" t="s">
        <v>9662</v>
      </c>
      <c r="H7150" t="s">
        <v>15</v>
      </c>
      <c r="I7150" t="s">
        <v>27</v>
      </c>
      <c r="J7150" t="s">
        <v>47</v>
      </c>
      <c r="K7150" s="6">
        <v>3</v>
      </c>
      <c r="L7150" s="6" t="str">
        <f t="shared" si="354"/>
        <v>Small</v>
      </c>
      <c r="M7150" s="7">
        <v>499</v>
      </c>
      <c r="N7150" s="2">
        <v>0</v>
      </c>
      <c r="O7150" s="3">
        <v>1497</v>
      </c>
      <c r="P7150" s="3">
        <f>O7150/K7150</f>
        <v>499</v>
      </c>
      <c r="Q7150" s="3">
        <f>R7150/M7150</f>
        <v>0.47773547094188373</v>
      </c>
      <c r="R7150" s="4">
        <v>238.39</v>
      </c>
      <c r="S7150" s="2">
        <f>R7150/O7150</f>
        <v>0.15924515698062791</v>
      </c>
    </row>
    <row r="7151" spans="1:19" x14ac:dyDescent="0.3">
      <c r="A7151" s="6">
        <v>7459</v>
      </c>
      <c r="B7151" t="s">
        <v>8567</v>
      </c>
      <c r="C7151" s="11">
        <v>45451</v>
      </c>
      <c r="D7151" s="1" t="str">
        <f t="shared" si="355"/>
        <v>2024</v>
      </c>
      <c r="E7151" s="12" t="str">
        <f t="shared" si="356"/>
        <v>June</v>
      </c>
      <c r="F7151" t="s">
        <v>22</v>
      </c>
      <c r="G7151" t="s">
        <v>9662</v>
      </c>
      <c r="H7151" t="s">
        <v>24</v>
      </c>
      <c r="I7151" t="s">
        <v>19</v>
      </c>
      <c r="J7151" t="s">
        <v>20</v>
      </c>
      <c r="K7151" s="6">
        <v>3</v>
      </c>
      <c r="L7151" s="6" t="str">
        <f t="shared" si="354"/>
        <v>Small</v>
      </c>
      <c r="M7151" s="7">
        <v>799</v>
      </c>
      <c r="N7151" s="2">
        <v>0</v>
      </c>
      <c r="O7151" s="3">
        <v>2397</v>
      </c>
      <c r="P7151" s="3">
        <f>O7151/K7151</f>
        <v>799</v>
      </c>
      <c r="Q7151" s="3">
        <f>R7151/M7151</f>
        <v>0.29594493116395493</v>
      </c>
      <c r="R7151" s="4">
        <v>236.46</v>
      </c>
      <c r="S7151" s="2">
        <f>R7151/O7151</f>
        <v>9.864831038798498E-2</v>
      </c>
    </row>
    <row r="7152" spans="1:19" x14ac:dyDescent="0.3">
      <c r="A7152" s="6">
        <v>7460</v>
      </c>
      <c r="B7152" t="s">
        <v>8568</v>
      </c>
      <c r="C7152" s="11">
        <v>45310</v>
      </c>
      <c r="D7152" s="1" t="str">
        <f t="shared" si="355"/>
        <v>2024</v>
      </c>
      <c r="E7152" s="12" t="str">
        <f t="shared" si="356"/>
        <v>January</v>
      </c>
      <c r="F7152" t="s">
        <v>14</v>
      </c>
      <c r="G7152" t="s">
        <v>1260</v>
      </c>
      <c r="H7152" t="s">
        <v>15</v>
      </c>
      <c r="I7152" t="s">
        <v>19</v>
      </c>
      <c r="J7152" t="s">
        <v>20</v>
      </c>
      <c r="K7152" s="6">
        <v>10</v>
      </c>
      <c r="L7152" s="6" t="str">
        <f t="shared" si="354"/>
        <v>Large</v>
      </c>
      <c r="M7152" s="7">
        <v>799</v>
      </c>
      <c r="N7152" s="2">
        <v>0.05</v>
      </c>
      <c r="O7152" s="3">
        <v>7590.5</v>
      </c>
      <c r="P7152" s="3">
        <f>O7152/K7152</f>
        <v>759.05</v>
      </c>
      <c r="Q7152" s="3">
        <f>R7152/M7152</f>
        <v>0.91489361702127658</v>
      </c>
      <c r="R7152" s="4">
        <v>731</v>
      </c>
      <c r="S7152" s="2">
        <f>R7152/O7152</f>
        <v>9.6304591265397532E-2</v>
      </c>
    </row>
    <row r="7153" spans="1:19" x14ac:dyDescent="0.3">
      <c r="A7153" s="6">
        <v>7461</v>
      </c>
      <c r="B7153" t="s">
        <v>8569</v>
      </c>
      <c r="C7153" s="11">
        <v>45947</v>
      </c>
      <c r="D7153" s="1" t="str">
        <f t="shared" si="355"/>
        <v>2025</v>
      </c>
      <c r="E7153" s="12" t="str">
        <f t="shared" si="356"/>
        <v>October</v>
      </c>
      <c r="F7153" t="s">
        <v>22</v>
      </c>
      <c r="G7153" t="s">
        <v>9662</v>
      </c>
      <c r="H7153" t="s">
        <v>37</v>
      </c>
      <c r="I7153" t="s">
        <v>19</v>
      </c>
      <c r="J7153" t="s">
        <v>42</v>
      </c>
      <c r="K7153" s="6">
        <v>6</v>
      </c>
      <c r="L7153" s="6" t="str">
        <f t="shared" si="354"/>
        <v>Midium</v>
      </c>
      <c r="M7153" s="7">
        <v>199</v>
      </c>
      <c r="N7153" s="2">
        <v>0.1</v>
      </c>
      <c r="O7153" s="3">
        <v>1074.5999999999999</v>
      </c>
      <c r="P7153" s="3">
        <f>O7153/K7153</f>
        <v>179.1</v>
      </c>
      <c r="Q7153" s="3">
        <f>R7153/M7153</f>
        <v>0.56864321608040203</v>
      </c>
      <c r="R7153" s="4">
        <v>113.16</v>
      </c>
      <c r="S7153" s="2">
        <f>R7153/O7153</f>
        <v>0.10530429927414853</v>
      </c>
    </row>
    <row r="7154" spans="1:19" x14ac:dyDescent="0.3">
      <c r="A7154" s="6">
        <v>7462</v>
      </c>
      <c r="B7154" t="s">
        <v>8570</v>
      </c>
      <c r="C7154" s="11">
        <v>45549</v>
      </c>
      <c r="D7154" s="1" t="str">
        <f t="shared" si="355"/>
        <v>2024</v>
      </c>
      <c r="E7154" s="12" t="str">
        <f t="shared" si="356"/>
        <v>September</v>
      </c>
      <c r="F7154" t="s">
        <v>40</v>
      </c>
      <c r="G7154" t="s">
        <v>9662</v>
      </c>
      <c r="H7154" t="s">
        <v>37</v>
      </c>
      <c r="I7154" t="s">
        <v>16</v>
      </c>
      <c r="J7154" t="s">
        <v>38</v>
      </c>
      <c r="K7154" s="6">
        <v>1</v>
      </c>
      <c r="L7154" s="6" t="str">
        <f t="shared" si="354"/>
        <v>Small</v>
      </c>
      <c r="M7154" s="7">
        <v>999</v>
      </c>
      <c r="N7154" s="2">
        <v>0.15</v>
      </c>
      <c r="O7154" s="3">
        <v>849.15</v>
      </c>
      <c r="P7154" s="3">
        <f>O7154/K7154</f>
        <v>849.15</v>
      </c>
      <c r="Q7154" s="3">
        <f>R7154/M7154</f>
        <v>4.6346346346346344E-2</v>
      </c>
      <c r="R7154" s="4">
        <v>46.3</v>
      </c>
      <c r="S7154" s="2">
        <f>R7154/O7154</f>
        <v>5.4525113348642761E-2</v>
      </c>
    </row>
    <row r="7155" spans="1:19" x14ac:dyDescent="0.3">
      <c r="A7155" s="6">
        <v>7463</v>
      </c>
      <c r="B7155" t="s">
        <v>8571</v>
      </c>
      <c r="C7155" s="11">
        <v>45687</v>
      </c>
      <c r="D7155" s="1" t="str">
        <f t="shared" si="355"/>
        <v>2025</v>
      </c>
      <c r="E7155" s="12" t="str">
        <f t="shared" si="356"/>
        <v>January</v>
      </c>
      <c r="F7155" t="s">
        <v>14</v>
      </c>
      <c r="G7155" t="s">
        <v>9662</v>
      </c>
      <c r="H7155" t="s">
        <v>24</v>
      </c>
      <c r="I7155" t="s">
        <v>27</v>
      </c>
      <c r="J7155" t="s">
        <v>47</v>
      </c>
      <c r="K7155" s="6">
        <v>2</v>
      </c>
      <c r="L7155" s="6" t="str">
        <f t="shared" si="354"/>
        <v>Small</v>
      </c>
      <c r="M7155" s="7">
        <v>499</v>
      </c>
      <c r="N7155" s="2">
        <v>0.1</v>
      </c>
      <c r="O7155" s="3">
        <v>898.2</v>
      </c>
      <c r="P7155" s="3">
        <f>O7155/K7155</f>
        <v>449.1</v>
      </c>
      <c r="Q7155" s="3">
        <f>R7155/M7155</f>
        <v>0.31713426853707416</v>
      </c>
      <c r="R7155" s="4">
        <v>158.25</v>
      </c>
      <c r="S7155" s="2">
        <f>R7155/O7155</f>
        <v>0.17618570474281897</v>
      </c>
    </row>
    <row r="7156" spans="1:19" x14ac:dyDescent="0.3">
      <c r="A7156" s="6">
        <v>7464</v>
      </c>
      <c r="B7156" t="s">
        <v>8572</v>
      </c>
      <c r="C7156" s="11">
        <v>45829</v>
      </c>
      <c r="D7156" s="1" t="str">
        <f t="shared" si="355"/>
        <v>2025</v>
      </c>
      <c r="E7156" s="12" t="str">
        <f t="shared" si="356"/>
        <v>June</v>
      </c>
      <c r="F7156" t="s">
        <v>40</v>
      </c>
      <c r="G7156" t="s">
        <v>8573</v>
      </c>
      <c r="H7156" t="s">
        <v>24</v>
      </c>
      <c r="I7156" t="s">
        <v>16</v>
      </c>
      <c r="J7156" t="s">
        <v>34</v>
      </c>
      <c r="K7156" s="6">
        <v>1</v>
      </c>
      <c r="L7156" s="6" t="str">
        <f t="shared" si="354"/>
        <v>Small</v>
      </c>
      <c r="M7156" s="7">
        <v>999</v>
      </c>
      <c r="N7156" s="2">
        <v>0.1</v>
      </c>
      <c r="O7156" s="3">
        <v>899.1</v>
      </c>
      <c r="P7156" s="3">
        <f>O7156/K7156</f>
        <v>899.1</v>
      </c>
      <c r="Q7156" s="3">
        <f>R7156/M7156</f>
        <v>0.1992092092092092</v>
      </c>
      <c r="R7156" s="4">
        <v>199.01</v>
      </c>
      <c r="S7156" s="2">
        <f>R7156/O7156</f>
        <v>0.2213435657880102</v>
      </c>
    </row>
    <row r="7157" spans="1:19" x14ac:dyDescent="0.3">
      <c r="A7157" s="6">
        <v>7465</v>
      </c>
      <c r="B7157" t="s">
        <v>8574</v>
      </c>
      <c r="C7157" s="11">
        <v>45623</v>
      </c>
      <c r="D7157" s="1" t="str">
        <f t="shared" si="355"/>
        <v>2024</v>
      </c>
      <c r="E7157" s="12" t="str">
        <f t="shared" si="356"/>
        <v>November</v>
      </c>
      <c r="F7157" t="s">
        <v>22</v>
      </c>
      <c r="G7157" t="s">
        <v>9662</v>
      </c>
      <c r="H7157" t="s">
        <v>15</v>
      </c>
      <c r="I7157" t="s">
        <v>19</v>
      </c>
      <c r="J7157" t="s">
        <v>42</v>
      </c>
      <c r="K7157" s="6">
        <v>8</v>
      </c>
      <c r="L7157" s="6" t="str">
        <f t="shared" si="354"/>
        <v>Large</v>
      </c>
      <c r="M7157" s="7">
        <v>499</v>
      </c>
      <c r="N7157" s="2">
        <v>0.15</v>
      </c>
      <c r="O7157" s="3">
        <v>3393.2</v>
      </c>
      <c r="P7157" s="3">
        <f>O7157/K7157</f>
        <v>424.15</v>
      </c>
      <c r="Q7157" s="3">
        <f>R7157/M7157</f>
        <v>0.97080160320641284</v>
      </c>
      <c r="R7157" s="4">
        <v>484.43</v>
      </c>
      <c r="S7157" s="2">
        <f>R7157/O7157</f>
        <v>0.14276494164800191</v>
      </c>
    </row>
    <row r="7158" spans="1:19" x14ac:dyDescent="0.3">
      <c r="A7158" s="6">
        <v>7466</v>
      </c>
      <c r="B7158" t="s">
        <v>8575</v>
      </c>
      <c r="C7158" s="11">
        <v>45452</v>
      </c>
      <c r="D7158" s="1" t="str">
        <f t="shared" si="355"/>
        <v>2024</v>
      </c>
      <c r="E7158" s="12" t="str">
        <f t="shared" si="356"/>
        <v>June</v>
      </c>
      <c r="F7158" t="s">
        <v>40</v>
      </c>
      <c r="G7158" t="s">
        <v>9662</v>
      </c>
      <c r="H7158" t="s">
        <v>15</v>
      </c>
      <c r="I7158" t="s">
        <v>19</v>
      </c>
      <c r="J7158" t="s">
        <v>20</v>
      </c>
      <c r="K7158" s="6">
        <v>3</v>
      </c>
      <c r="L7158" s="6" t="str">
        <f t="shared" si="354"/>
        <v>Small</v>
      </c>
      <c r="M7158" s="7">
        <v>499</v>
      </c>
      <c r="N7158" s="2">
        <v>0.15</v>
      </c>
      <c r="O7158" s="3">
        <v>1272.45</v>
      </c>
      <c r="P7158" s="3">
        <f>O7158/K7158</f>
        <v>424.15000000000003</v>
      </c>
      <c r="Q7158" s="3">
        <f>R7158/M7158</f>
        <v>0.19683366733466934</v>
      </c>
      <c r="R7158" s="4">
        <v>98.22</v>
      </c>
      <c r="S7158" s="2">
        <f>R7158/O7158</f>
        <v>7.7189673464576211E-2</v>
      </c>
    </row>
    <row r="7159" spans="1:19" x14ac:dyDescent="0.3">
      <c r="A7159" s="6">
        <v>7467</v>
      </c>
      <c r="B7159" t="s">
        <v>8576</v>
      </c>
      <c r="C7159" s="11">
        <v>45748</v>
      </c>
      <c r="D7159" s="1" t="str">
        <f t="shared" si="355"/>
        <v>2025</v>
      </c>
      <c r="E7159" s="12" t="str">
        <f t="shared" si="356"/>
        <v>April</v>
      </c>
      <c r="F7159" t="s">
        <v>40</v>
      </c>
      <c r="G7159" t="s">
        <v>6939</v>
      </c>
      <c r="H7159" t="s">
        <v>24</v>
      </c>
      <c r="I7159" t="s">
        <v>19</v>
      </c>
      <c r="J7159" t="s">
        <v>25</v>
      </c>
      <c r="K7159" s="6">
        <v>9</v>
      </c>
      <c r="L7159" s="6" t="str">
        <f t="shared" si="354"/>
        <v>Large</v>
      </c>
      <c r="M7159" s="7">
        <v>149</v>
      </c>
      <c r="N7159" s="2">
        <v>0.1</v>
      </c>
      <c r="O7159" s="3">
        <v>1206.9000000000001</v>
      </c>
      <c r="P7159" s="3">
        <f>O7159/K7159</f>
        <v>134.10000000000002</v>
      </c>
      <c r="Q7159" s="3">
        <f>R7159/M7159</f>
        <v>0.65308724832214771</v>
      </c>
      <c r="R7159" s="4">
        <v>97.31</v>
      </c>
      <c r="S7159" s="2">
        <f>R7159/O7159</f>
        <v>8.0628055348413288E-2</v>
      </c>
    </row>
    <row r="7160" spans="1:19" x14ac:dyDescent="0.3">
      <c r="A7160" s="6">
        <v>7468</v>
      </c>
      <c r="B7160" t="s">
        <v>8577</v>
      </c>
      <c r="C7160" s="11">
        <v>45858</v>
      </c>
      <c r="D7160" s="1" t="str">
        <f t="shared" si="355"/>
        <v>2025</v>
      </c>
      <c r="E7160" s="12" t="str">
        <f t="shared" si="356"/>
        <v>July</v>
      </c>
      <c r="F7160" t="s">
        <v>40</v>
      </c>
      <c r="G7160" t="s">
        <v>6808</v>
      </c>
      <c r="H7160" t="s">
        <v>15</v>
      </c>
      <c r="I7160" t="s">
        <v>19</v>
      </c>
      <c r="J7160" t="s">
        <v>32</v>
      </c>
      <c r="K7160" s="6">
        <v>10</v>
      </c>
      <c r="L7160" s="6" t="str">
        <f t="shared" si="354"/>
        <v>Large</v>
      </c>
      <c r="M7160" s="7">
        <v>499</v>
      </c>
      <c r="N7160" s="2">
        <v>0.1</v>
      </c>
      <c r="O7160" s="3">
        <v>4491</v>
      </c>
      <c r="P7160" s="3">
        <f>O7160/K7160</f>
        <v>449.1</v>
      </c>
      <c r="Q7160" s="3">
        <f>R7160/M7160</f>
        <v>1.086933867735471</v>
      </c>
      <c r="R7160" s="4">
        <v>542.38</v>
      </c>
      <c r="S7160" s="2">
        <f>R7160/O7160</f>
        <v>0.12077042974838566</v>
      </c>
    </row>
    <row r="7161" spans="1:19" x14ac:dyDescent="0.3">
      <c r="A7161" s="6">
        <v>7469</v>
      </c>
      <c r="B7161" t="s">
        <v>8578</v>
      </c>
      <c r="C7161" s="11">
        <v>45392</v>
      </c>
      <c r="D7161" s="1" t="str">
        <f t="shared" si="355"/>
        <v>2024</v>
      </c>
      <c r="E7161" s="12" t="str">
        <f t="shared" si="356"/>
        <v>April</v>
      </c>
      <c r="F7161" t="s">
        <v>29</v>
      </c>
      <c r="G7161" t="s">
        <v>9662</v>
      </c>
      <c r="H7161" t="s">
        <v>15</v>
      </c>
      <c r="I7161" t="s">
        <v>16</v>
      </c>
      <c r="J7161" t="s">
        <v>34</v>
      </c>
      <c r="K7161" s="6">
        <v>1</v>
      </c>
      <c r="L7161" s="6" t="str">
        <f t="shared" si="354"/>
        <v>Small</v>
      </c>
      <c r="M7161" s="7">
        <v>199</v>
      </c>
      <c r="N7161" s="2">
        <v>0.15</v>
      </c>
      <c r="O7161" s="3">
        <v>169.15</v>
      </c>
      <c r="P7161" s="3">
        <f>O7161/K7161</f>
        <v>169.15</v>
      </c>
      <c r="Q7161" s="3">
        <f>R7161/M7161</f>
        <v>0.23386934673366833</v>
      </c>
      <c r="R7161" s="4">
        <v>46.54</v>
      </c>
      <c r="S7161" s="2">
        <f>R7161/O7161</f>
        <v>0.27514040792196276</v>
      </c>
    </row>
    <row r="7162" spans="1:19" x14ac:dyDescent="0.3">
      <c r="A7162" s="6">
        <v>7470</v>
      </c>
      <c r="B7162" t="s">
        <v>8579</v>
      </c>
      <c r="C7162" s="11">
        <v>45565</v>
      </c>
      <c r="D7162" s="1" t="str">
        <f t="shared" si="355"/>
        <v>2024</v>
      </c>
      <c r="E7162" s="12" t="str">
        <f t="shared" si="356"/>
        <v>September</v>
      </c>
      <c r="F7162" t="s">
        <v>14</v>
      </c>
      <c r="G7162" t="s">
        <v>9662</v>
      </c>
      <c r="H7162" t="s">
        <v>24</v>
      </c>
      <c r="I7162" t="s">
        <v>27</v>
      </c>
      <c r="J7162" t="s">
        <v>47</v>
      </c>
      <c r="K7162" s="6">
        <v>2</v>
      </c>
      <c r="L7162" s="6" t="str">
        <f t="shared" si="354"/>
        <v>Small</v>
      </c>
      <c r="M7162" s="7">
        <v>149</v>
      </c>
      <c r="N7162" s="2">
        <v>0.1</v>
      </c>
      <c r="O7162" s="3">
        <v>268.2</v>
      </c>
      <c r="P7162" s="3">
        <f>O7162/K7162</f>
        <v>134.1</v>
      </c>
      <c r="Q7162" s="3">
        <f>R7162/M7162</f>
        <v>0.30838926174496645</v>
      </c>
      <c r="R7162" s="4">
        <v>45.95</v>
      </c>
      <c r="S7162" s="2">
        <f>R7162/O7162</f>
        <v>0.17132736763609249</v>
      </c>
    </row>
    <row r="7163" spans="1:19" x14ac:dyDescent="0.3">
      <c r="A7163" s="6">
        <v>7471</v>
      </c>
      <c r="B7163" t="s">
        <v>8580</v>
      </c>
      <c r="C7163" s="11">
        <v>45735</v>
      </c>
      <c r="D7163" s="1" t="str">
        <f t="shared" si="355"/>
        <v>2025</v>
      </c>
      <c r="E7163" s="12" t="str">
        <f t="shared" si="356"/>
        <v>March</v>
      </c>
      <c r="F7163" t="s">
        <v>14</v>
      </c>
      <c r="G7163" t="s">
        <v>9662</v>
      </c>
      <c r="H7163" t="s">
        <v>15</v>
      </c>
      <c r="I7163" t="s">
        <v>19</v>
      </c>
      <c r="J7163" t="s">
        <v>32</v>
      </c>
      <c r="K7163" s="6">
        <v>5</v>
      </c>
      <c r="L7163" s="6" t="str">
        <f t="shared" si="354"/>
        <v>Midium</v>
      </c>
      <c r="M7163" s="7">
        <v>799</v>
      </c>
      <c r="N7163" s="2">
        <v>0.05</v>
      </c>
      <c r="O7163" s="3">
        <v>3795.25</v>
      </c>
      <c r="P7163" s="3">
        <f>O7163/K7163</f>
        <v>759.05</v>
      </c>
      <c r="Q7163" s="3">
        <f>R7163/M7163</f>
        <v>1.3245181476846057</v>
      </c>
      <c r="R7163" s="4">
        <v>1058.29</v>
      </c>
      <c r="S7163" s="2">
        <f>R7163/O7163</f>
        <v>0.27884592582833806</v>
      </c>
    </row>
    <row r="7164" spans="1:19" x14ac:dyDescent="0.3">
      <c r="A7164" s="6">
        <v>7472</v>
      </c>
      <c r="B7164" t="s">
        <v>8581</v>
      </c>
      <c r="C7164" s="11">
        <v>45939</v>
      </c>
      <c r="D7164" s="1" t="str">
        <f t="shared" si="355"/>
        <v>2025</v>
      </c>
      <c r="E7164" s="12" t="str">
        <f t="shared" si="356"/>
        <v>October</v>
      </c>
      <c r="F7164" t="s">
        <v>40</v>
      </c>
      <c r="G7164" t="s">
        <v>9662</v>
      </c>
      <c r="H7164" t="s">
        <v>15</v>
      </c>
      <c r="I7164" t="s">
        <v>19</v>
      </c>
      <c r="J7164" t="s">
        <v>20</v>
      </c>
      <c r="K7164" s="6">
        <v>1</v>
      </c>
      <c r="L7164" s="6" t="str">
        <f t="shared" si="354"/>
        <v>Small</v>
      </c>
      <c r="M7164" s="7">
        <v>499</v>
      </c>
      <c r="N7164" s="2">
        <v>0.05</v>
      </c>
      <c r="O7164" s="3">
        <v>474.05</v>
      </c>
      <c r="P7164" s="3">
        <f>O7164/K7164</f>
        <v>474.05</v>
      </c>
      <c r="Q7164" s="3">
        <f>R7164/M7164</f>
        <v>0.27034068136272549</v>
      </c>
      <c r="R7164" s="4">
        <v>134.9</v>
      </c>
      <c r="S7164" s="2">
        <f>R7164/O7164</f>
        <v>0.28456913827655311</v>
      </c>
    </row>
    <row r="7165" spans="1:19" x14ac:dyDescent="0.3">
      <c r="A7165" s="6">
        <v>7473</v>
      </c>
      <c r="B7165" t="s">
        <v>8582</v>
      </c>
      <c r="C7165" s="11">
        <v>45566</v>
      </c>
      <c r="D7165" s="1" t="str">
        <f t="shared" si="355"/>
        <v>2024</v>
      </c>
      <c r="E7165" s="12" t="str">
        <f t="shared" si="356"/>
        <v>October</v>
      </c>
      <c r="F7165" t="s">
        <v>40</v>
      </c>
      <c r="G7165" t="s">
        <v>1237</v>
      </c>
      <c r="H7165" t="s">
        <v>37</v>
      </c>
      <c r="I7165" t="s">
        <v>27</v>
      </c>
      <c r="J7165" t="s">
        <v>17</v>
      </c>
      <c r="K7165" s="6">
        <v>7</v>
      </c>
      <c r="L7165" s="6" t="str">
        <f t="shared" si="354"/>
        <v>Large</v>
      </c>
      <c r="M7165" s="7">
        <v>299</v>
      </c>
      <c r="N7165" s="2">
        <v>0</v>
      </c>
      <c r="O7165" s="3">
        <v>2093</v>
      </c>
      <c r="P7165" s="3">
        <f>O7165/K7165</f>
        <v>299</v>
      </c>
      <c r="Q7165" s="3">
        <f>R7165/M7165</f>
        <v>1.6878595317725753</v>
      </c>
      <c r="R7165" s="4">
        <v>504.67</v>
      </c>
      <c r="S7165" s="2">
        <f>R7165/O7165</f>
        <v>0.24112279025322506</v>
      </c>
    </row>
    <row r="7166" spans="1:19" x14ac:dyDescent="0.3">
      <c r="A7166" s="6">
        <v>7474</v>
      </c>
      <c r="B7166" t="s">
        <v>8583</v>
      </c>
      <c r="C7166" s="11">
        <v>45925</v>
      </c>
      <c r="D7166" s="1" t="str">
        <f t="shared" si="355"/>
        <v>2025</v>
      </c>
      <c r="E7166" s="12" t="str">
        <f t="shared" si="356"/>
        <v>September</v>
      </c>
      <c r="F7166" t="s">
        <v>14</v>
      </c>
      <c r="G7166" t="s">
        <v>9662</v>
      </c>
      <c r="H7166" t="s">
        <v>24</v>
      </c>
      <c r="I7166" t="s">
        <v>19</v>
      </c>
      <c r="J7166" t="s">
        <v>32</v>
      </c>
      <c r="K7166" s="6">
        <v>1</v>
      </c>
      <c r="L7166" s="6" t="str">
        <f t="shared" si="354"/>
        <v>Small</v>
      </c>
      <c r="M7166" s="7">
        <v>99</v>
      </c>
      <c r="N7166" s="2">
        <v>0</v>
      </c>
      <c r="O7166" s="3">
        <v>99</v>
      </c>
      <c r="P7166" s="3">
        <f>O7166/K7166</f>
        <v>99</v>
      </c>
      <c r="Q7166" s="3">
        <f>R7166/M7166</f>
        <v>8.5656565656565667E-2</v>
      </c>
      <c r="R7166" s="4">
        <v>8.48</v>
      </c>
      <c r="S7166" s="2">
        <f>R7166/O7166</f>
        <v>8.5656565656565667E-2</v>
      </c>
    </row>
    <row r="7167" spans="1:19" x14ac:dyDescent="0.3">
      <c r="A7167" s="6">
        <v>7475</v>
      </c>
      <c r="B7167" t="s">
        <v>8584</v>
      </c>
      <c r="C7167" s="11">
        <v>45531</v>
      </c>
      <c r="D7167" s="1" t="str">
        <f t="shared" si="355"/>
        <v>2024</v>
      </c>
      <c r="E7167" s="12" t="str">
        <f t="shared" si="356"/>
        <v>August</v>
      </c>
      <c r="F7167" t="s">
        <v>29</v>
      </c>
      <c r="G7167" t="s">
        <v>4404</v>
      </c>
      <c r="H7167" t="s">
        <v>15</v>
      </c>
      <c r="I7167" t="s">
        <v>16</v>
      </c>
      <c r="J7167" t="s">
        <v>38</v>
      </c>
      <c r="K7167" s="6">
        <v>10</v>
      </c>
      <c r="L7167" s="6" t="str">
        <f t="shared" si="354"/>
        <v>Large</v>
      </c>
      <c r="M7167" s="7">
        <v>199</v>
      </c>
      <c r="N7167" s="2">
        <v>0</v>
      </c>
      <c r="O7167" s="3">
        <v>1990</v>
      </c>
      <c r="P7167" s="3">
        <f>O7167/K7167</f>
        <v>199</v>
      </c>
      <c r="Q7167" s="3">
        <f>R7167/M7167</f>
        <v>2.3058793969849245</v>
      </c>
      <c r="R7167" s="4">
        <v>458.87</v>
      </c>
      <c r="S7167" s="2">
        <f>R7167/O7167</f>
        <v>0.23058793969849248</v>
      </c>
    </row>
    <row r="7168" spans="1:19" x14ac:dyDescent="0.3">
      <c r="A7168" s="6">
        <v>7476</v>
      </c>
      <c r="B7168" t="s">
        <v>8585</v>
      </c>
      <c r="C7168" s="11">
        <v>45829</v>
      </c>
      <c r="D7168" s="1" t="str">
        <f t="shared" si="355"/>
        <v>2025</v>
      </c>
      <c r="E7168" s="12" t="str">
        <f t="shared" si="356"/>
        <v>June</v>
      </c>
      <c r="F7168" t="s">
        <v>14</v>
      </c>
      <c r="G7168" t="s">
        <v>9662</v>
      </c>
      <c r="H7168" t="s">
        <v>15</v>
      </c>
      <c r="I7168" t="s">
        <v>19</v>
      </c>
      <c r="J7168" t="s">
        <v>20</v>
      </c>
      <c r="K7168" s="6">
        <v>3</v>
      </c>
      <c r="L7168" s="6" t="str">
        <f t="shared" si="354"/>
        <v>Small</v>
      </c>
      <c r="M7168" s="7">
        <v>199</v>
      </c>
      <c r="N7168" s="2">
        <v>0.15</v>
      </c>
      <c r="O7168" s="3">
        <v>507.45</v>
      </c>
      <c r="P7168" s="3">
        <f>O7168/K7168</f>
        <v>169.15</v>
      </c>
      <c r="Q7168" s="3">
        <f>R7168/M7168</f>
        <v>0.46391959798994969</v>
      </c>
      <c r="R7168" s="4">
        <v>92.32</v>
      </c>
      <c r="S7168" s="2">
        <f>R7168/O7168</f>
        <v>0.18192925411370578</v>
      </c>
    </row>
    <row r="7169" spans="1:19" x14ac:dyDescent="0.3">
      <c r="A7169" s="6">
        <v>7477</v>
      </c>
      <c r="B7169" t="s">
        <v>8586</v>
      </c>
      <c r="C7169" s="11">
        <v>45713</v>
      </c>
      <c r="D7169" s="1" t="str">
        <f t="shared" si="355"/>
        <v>2025</v>
      </c>
      <c r="E7169" s="12" t="str">
        <f t="shared" si="356"/>
        <v>February</v>
      </c>
      <c r="F7169" t="s">
        <v>40</v>
      </c>
      <c r="G7169" t="s">
        <v>9662</v>
      </c>
      <c r="H7169" t="s">
        <v>24</v>
      </c>
      <c r="I7169" t="s">
        <v>19</v>
      </c>
      <c r="J7169" t="s">
        <v>25</v>
      </c>
      <c r="K7169" s="6">
        <v>3</v>
      </c>
      <c r="L7169" s="6" t="str">
        <f t="shared" si="354"/>
        <v>Small</v>
      </c>
      <c r="M7169" s="7">
        <v>299</v>
      </c>
      <c r="N7169" s="2">
        <v>0.15</v>
      </c>
      <c r="O7169" s="3">
        <v>762.45</v>
      </c>
      <c r="P7169" s="3">
        <f>O7169/K7169</f>
        <v>254.15</v>
      </c>
      <c r="Q7169" s="3">
        <f>R7169/M7169</f>
        <v>0.72484949832775913</v>
      </c>
      <c r="R7169" s="4">
        <v>216.73</v>
      </c>
      <c r="S7169" s="2">
        <f>R7169/O7169</f>
        <v>0.2842547052265722</v>
      </c>
    </row>
    <row r="7170" spans="1:19" x14ac:dyDescent="0.3">
      <c r="A7170" s="6">
        <v>7478</v>
      </c>
      <c r="B7170" t="s">
        <v>8587</v>
      </c>
      <c r="C7170" s="11">
        <v>45852</v>
      </c>
      <c r="D7170" s="1" t="str">
        <f t="shared" si="355"/>
        <v>2025</v>
      </c>
      <c r="E7170" s="12" t="str">
        <f t="shared" si="356"/>
        <v>July</v>
      </c>
      <c r="F7170" t="s">
        <v>29</v>
      </c>
      <c r="G7170" t="s">
        <v>9662</v>
      </c>
      <c r="H7170" t="s">
        <v>37</v>
      </c>
      <c r="I7170" t="s">
        <v>16</v>
      </c>
      <c r="J7170" t="s">
        <v>34</v>
      </c>
      <c r="K7170" s="6">
        <v>4</v>
      </c>
      <c r="L7170" s="6" t="str">
        <f t="shared" si="354"/>
        <v>Midium</v>
      </c>
      <c r="M7170" s="7">
        <v>999</v>
      </c>
      <c r="N7170" s="2">
        <v>0.1</v>
      </c>
      <c r="O7170" s="3">
        <v>3596.4</v>
      </c>
      <c r="P7170" s="3">
        <f>O7170/K7170</f>
        <v>899.1</v>
      </c>
      <c r="Q7170" s="3">
        <f>R7170/M7170</f>
        <v>0.24063063063063062</v>
      </c>
      <c r="R7170" s="4">
        <v>240.39</v>
      </c>
      <c r="S7170" s="2">
        <f>R7170/O7170</f>
        <v>6.6841841841841831E-2</v>
      </c>
    </row>
    <row r="7171" spans="1:19" x14ac:dyDescent="0.3">
      <c r="A7171" s="6">
        <v>7479</v>
      </c>
      <c r="B7171" t="s">
        <v>8588</v>
      </c>
      <c r="C7171" s="11">
        <v>45578</v>
      </c>
      <c r="D7171" s="1" t="str">
        <f t="shared" si="355"/>
        <v>2024</v>
      </c>
      <c r="E7171" s="12" t="str">
        <f t="shared" si="356"/>
        <v>October</v>
      </c>
      <c r="F7171" t="s">
        <v>14</v>
      </c>
      <c r="G7171" t="s">
        <v>5805</v>
      </c>
      <c r="H7171" t="s">
        <v>24</v>
      </c>
      <c r="I7171" t="s">
        <v>19</v>
      </c>
      <c r="J7171" t="s">
        <v>32</v>
      </c>
      <c r="K7171" s="6">
        <v>9</v>
      </c>
      <c r="L7171" s="6" t="str">
        <f t="shared" ref="L7171:L7234" si="357">IF(K7171&lt;4,"Small", IF(K7171&lt;7,"Midium", IF(K7171&lt;=10,"Large")))</f>
        <v>Large</v>
      </c>
      <c r="M7171" s="7">
        <v>499</v>
      </c>
      <c r="N7171" s="2">
        <v>0</v>
      </c>
      <c r="O7171" s="3">
        <v>4491</v>
      </c>
      <c r="P7171" s="3">
        <f>O7171/K7171</f>
        <v>499</v>
      </c>
      <c r="Q7171" s="3">
        <f>R7171/M7171</f>
        <v>2.4338476953907815</v>
      </c>
      <c r="R7171" s="4">
        <v>1214.49</v>
      </c>
      <c r="S7171" s="2">
        <f>R7171/O7171</f>
        <v>0.27042752171008683</v>
      </c>
    </row>
    <row r="7172" spans="1:19" x14ac:dyDescent="0.3">
      <c r="A7172" s="6">
        <v>7480</v>
      </c>
      <c r="B7172" t="s">
        <v>8589</v>
      </c>
      <c r="C7172" s="11">
        <v>45990</v>
      </c>
      <c r="D7172" s="1" t="str">
        <f t="shared" si="355"/>
        <v>2025</v>
      </c>
      <c r="E7172" s="12" t="str">
        <f t="shared" si="356"/>
        <v>November</v>
      </c>
      <c r="F7172" t="s">
        <v>40</v>
      </c>
      <c r="G7172" t="s">
        <v>451</v>
      </c>
      <c r="H7172" t="s">
        <v>37</v>
      </c>
      <c r="I7172" t="s">
        <v>19</v>
      </c>
      <c r="J7172" t="s">
        <v>42</v>
      </c>
      <c r="K7172" s="6">
        <v>7</v>
      </c>
      <c r="L7172" s="6" t="str">
        <f t="shared" si="357"/>
        <v>Large</v>
      </c>
      <c r="M7172" s="7">
        <v>499</v>
      </c>
      <c r="N7172" s="2">
        <v>0</v>
      </c>
      <c r="O7172" s="3">
        <v>3493</v>
      </c>
      <c r="P7172" s="3">
        <f>O7172/K7172</f>
        <v>499</v>
      </c>
      <c r="Q7172" s="3">
        <f>R7172/M7172</f>
        <v>2.0316032064128255</v>
      </c>
      <c r="R7172" s="4">
        <v>1013.77</v>
      </c>
      <c r="S7172" s="2">
        <f>R7172/O7172</f>
        <v>0.29022902948754653</v>
      </c>
    </row>
    <row r="7173" spans="1:19" x14ac:dyDescent="0.3">
      <c r="A7173" s="6">
        <v>7481</v>
      </c>
      <c r="B7173" t="s">
        <v>8590</v>
      </c>
      <c r="C7173" s="11">
        <v>45573</v>
      </c>
      <c r="D7173" s="1" t="str">
        <f t="shared" si="355"/>
        <v>2024</v>
      </c>
      <c r="E7173" s="12" t="str">
        <f t="shared" si="356"/>
        <v>October</v>
      </c>
      <c r="F7173" t="s">
        <v>14</v>
      </c>
      <c r="G7173" t="s">
        <v>9662</v>
      </c>
      <c r="H7173" t="s">
        <v>37</v>
      </c>
      <c r="I7173" t="s">
        <v>19</v>
      </c>
      <c r="J7173" t="s">
        <v>42</v>
      </c>
      <c r="K7173" s="6">
        <v>9</v>
      </c>
      <c r="L7173" s="6" t="str">
        <f t="shared" si="357"/>
        <v>Large</v>
      </c>
      <c r="M7173" s="7">
        <v>99</v>
      </c>
      <c r="N7173" s="2">
        <v>0</v>
      </c>
      <c r="O7173" s="3">
        <v>891</v>
      </c>
      <c r="P7173" s="3">
        <f>O7173/K7173</f>
        <v>99</v>
      </c>
      <c r="Q7173" s="3">
        <f>R7173/M7173</f>
        <v>0.53252525252525251</v>
      </c>
      <c r="R7173" s="4">
        <v>52.72</v>
      </c>
      <c r="S7173" s="2">
        <f>R7173/O7173</f>
        <v>5.9169472502805832E-2</v>
      </c>
    </row>
    <row r="7174" spans="1:19" x14ac:dyDescent="0.3">
      <c r="A7174" s="6">
        <v>7482</v>
      </c>
      <c r="B7174" t="s">
        <v>8591</v>
      </c>
      <c r="C7174" s="11">
        <v>45783</v>
      </c>
      <c r="D7174" s="1" t="str">
        <f t="shared" si="355"/>
        <v>2025</v>
      </c>
      <c r="E7174" s="12" t="str">
        <f t="shared" si="356"/>
        <v>May</v>
      </c>
      <c r="F7174" t="s">
        <v>22</v>
      </c>
      <c r="G7174" t="s">
        <v>3329</v>
      </c>
      <c r="H7174" t="s">
        <v>37</v>
      </c>
      <c r="I7174" t="s">
        <v>16</v>
      </c>
      <c r="J7174" t="s">
        <v>34</v>
      </c>
      <c r="K7174" s="6">
        <v>1</v>
      </c>
      <c r="L7174" s="6" t="str">
        <f t="shared" si="357"/>
        <v>Small</v>
      </c>
      <c r="M7174" s="7">
        <v>199</v>
      </c>
      <c r="N7174" s="2">
        <v>0.1</v>
      </c>
      <c r="O7174" s="3">
        <v>179.1</v>
      </c>
      <c r="P7174" s="3">
        <f>O7174/K7174</f>
        <v>179.1</v>
      </c>
      <c r="Q7174" s="3">
        <f>R7174/M7174</f>
        <v>8.3668341708542704E-2</v>
      </c>
      <c r="R7174" s="4">
        <v>16.649999999999999</v>
      </c>
      <c r="S7174" s="2">
        <f>R7174/O7174</f>
        <v>9.2964824120603015E-2</v>
      </c>
    </row>
    <row r="7175" spans="1:19" x14ac:dyDescent="0.3">
      <c r="A7175" s="6">
        <v>7483</v>
      </c>
      <c r="B7175" t="s">
        <v>8592</v>
      </c>
      <c r="C7175" s="11">
        <v>45299</v>
      </c>
      <c r="D7175" s="1" t="str">
        <f t="shared" si="355"/>
        <v>2024</v>
      </c>
      <c r="E7175" s="12" t="str">
        <f t="shared" si="356"/>
        <v>January</v>
      </c>
      <c r="F7175" t="s">
        <v>40</v>
      </c>
      <c r="G7175" t="s">
        <v>9662</v>
      </c>
      <c r="H7175" t="s">
        <v>15</v>
      </c>
      <c r="I7175" t="s">
        <v>19</v>
      </c>
      <c r="J7175" t="s">
        <v>25</v>
      </c>
      <c r="K7175" s="6">
        <v>1</v>
      </c>
      <c r="L7175" s="6" t="str">
        <f t="shared" si="357"/>
        <v>Small</v>
      </c>
      <c r="M7175" s="7">
        <v>299</v>
      </c>
      <c r="N7175" s="2">
        <v>0</v>
      </c>
      <c r="O7175" s="3">
        <v>299</v>
      </c>
      <c r="P7175" s="3">
        <f>O7175/K7175</f>
        <v>299</v>
      </c>
      <c r="Q7175" s="3">
        <f>R7175/M7175</f>
        <v>0.15739130434782608</v>
      </c>
      <c r="R7175" s="4">
        <v>47.06</v>
      </c>
      <c r="S7175" s="2">
        <f>R7175/O7175</f>
        <v>0.15739130434782608</v>
      </c>
    </row>
    <row r="7176" spans="1:19" x14ac:dyDescent="0.3">
      <c r="A7176" s="6">
        <v>7484</v>
      </c>
      <c r="B7176" t="s">
        <v>8593</v>
      </c>
      <c r="C7176" s="11">
        <v>45834</v>
      </c>
      <c r="D7176" s="1" t="str">
        <f t="shared" si="355"/>
        <v>2025</v>
      </c>
      <c r="E7176" s="12" t="str">
        <f t="shared" si="356"/>
        <v>June</v>
      </c>
      <c r="F7176" t="s">
        <v>14</v>
      </c>
      <c r="G7176" t="s">
        <v>7780</v>
      </c>
      <c r="H7176" t="s">
        <v>24</v>
      </c>
      <c r="I7176" t="s">
        <v>19</v>
      </c>
      <c r="J7176" t="s">
        <v>20</v>
      </c>
      <c r="K7176" s="6">
        <v>1</v>
      </c>
      <c r="L7176" s="6" t="str">
        <f t="shared" si="357"/>
        <v>Small</v>
      </c>
      <c r="M7176" s="7">
        <v>999</v>
      </c>
      <c r="N7176" s="2">
        <v>0.1</v>
      </c>
      <c r="O7176" s="3">
        <v>899.1</v>
      </c>
      <c r="P7176" s="3">
        <f>O7176/K7176</f>
        <v>899.1</v>
      </c>
      <c r="Q7176" s="3">
        <f>R7176/M7176</f>
        <v>0.1423923923923924</v>
      </c>
      <c r="R7176" s="4">
        <v>142.25</v>
      </c>
      <c r="S7176" s="2">
        <f>R7176/O7176</f>
        <v>0.15821376932488043</v>
      </c>
    </row>
    <row r="7177" spans="1:19" x14ac:dyDescent="0.3">
      <c r="A7177" s="6">
        <v>7485</v>
      </c>
      <c r="B7177" t="s">
        <v>8594</v>
      </c>
      <c r="C7177" s="11">
        <v>45293</v>
      </c>
      <c r="D7177" s="1" t="str">
        <f t="shared" si="355"/>
        <v>2024</v>
      </c>
      <c r="E7177" s="12" t="str">
        <f t="shared" si="356"/>
        <v>January</v>
      </c>
      <c r="F7177" t="s">
        <v>40</v>
      </c>
      <c r="G7177" t="s">
        <v>2344</v>
      </c>
      <c r="H7177" t="s">
        <v>15</v>
      </c>
      <c r="I7177" t="s">
        <v>19</v>
      </c>
      <c r="J7177" t="s">
        <v>25</v>
      </c>
      <c r="K7177" s="6">
        <v>4</v>
      </c>
      <c r="L7177" s="6" t="str">
        <f t="shared" si="357"/>
        <v>Midium</v>
      </c>
      <c r="M7177" s="7">
        <v>299</v>
      </c>
      <c r="N7177" s="2">
        <v>0.15</v>
      </c>
      <c r="O7177" s="3">
        <v>1016.6</v>
      </c>
      <c r="P7177" s="3">
        <f>O7177/K7177</f>
        <v>254.15</v>
      </c>
      <c r="Q7177" s="3">
        <f>R7177/M7177</f>
        <v>0.39448160535117061</v>
      </c>
      <c r="R7177" s="4">
        <v>117.95</v>
      </c>
      <c r="S7177" s="2">
        <f>R7177/O7177</f>
        <v>0.1160240015738737</v>
      </c>
    </row>
    <row r="7178" spans="1:19" x14ac:dyDescent="0.3">
      <c r="A7178" s="6">
        <v>7486</v>
      </c>
      <c r="B7178" t="s">
        <v>8595</v>
      </c>
      <c r="C7178" s="11">
        <v>45499</v>
      </c>
      <c r="D7178" s="1" t="str">
        <f t="shared" si="355"/>
        <v>2024</v>
      </c>
      <c r="E7178" s="12" t="str">
        <f t="shared" si="356"/>
        <v>July</v>
      </c>
      <c r="F7178" t="s">
        <v>29</v>
      </c>
      <c r="G7178" t="s">
        <v>8596</v>
      </c>
      <c r="H7178" t="s">
        <v>15</v>
      </c>
      <c r="I7178" t="s">
        <v>19</v>
      </c>
      <c r="J7178" t="s">
        <v>20</v>
      </c>
      <c r="K7178" s="6">
        <v>5</v>
      </c>
      <c r="L7178" s="6" t="str">
        <f t="shared" si="357"/>
        <v>Midium</v>
      </c>
      <c r="M7178" s="7">
        <v>199</v>
      </c>
      <c r="N7178" s="2">
        <v>0.05</v>
      </c>
      <c r="O7178" s="3">
        <v>945.25</v>
      </c>
      <c r="P7178" s="3">
        <f>O7178/K7178</f>
        <v>189.05</v>
      </c>
      <c r="Q7178" s="3">
        <f>R7178/M7178</f>
        <v>0.26291457286432163</v>
      </c>
      <c r="R7178" s="4">
        <v>52.32</v>
      </c>
      <c r="S7178" s="2">
        <f>R7178/O7178</f>
        <v>5.535043639248876E-2</v>
      </c>
    </row>
    <row r="7179" spans="1:19" x14ac:dyDescent="0.3">
      <c r="A7179" s="6">
        <v>7487</v>
      </c>
      <c r="B7179" t="s">
        <v>8597</v>
      </c>
      <c r="C7179" s="11">
        <v>45670</v>
      </c>
      <c r="D7179" s="1" t="str">
        <f t="shared" si="355"/>
        <v>2025</v>
      </c>
      <c r="E7179" s="12" t="str">
        <f t="shared" si="356"/>
        <v>January</v>
      </c>
      <c r="F7179" t="s">
        <v>14</v>
      </c>
      <c r="G7179" t="s">
        <v>7110</v>
      </c>
      <c r="H7179" t="s">
        <v>24</v>
      </c>
      <c r="I7179" t="s">
        <v>19</v>
      </c>
      <c r="J7179" t="s">
        <v>32</v>
      </c>
      <c r="K7179" s="6">
        <v>2</v>
      </c>
      <c r="L7179" s="6" t="str">
        <f t="shared" si="357"/>
        <v>Small</v>
      </c>
      <c r="M7179" s="7">
        <v>99</v>
      </c>
      <c r="N7179" s="2">
        <v>0</v>
      </c>
      <c r="O7179" s="3">
        <v>198</v>
      </c>
      <c r="P7179" s="3">
        <f>O7179/K7179</f>
        <v>99</v>
      </c>
      <c r="Q7179" s="3">
        <f>R7179/M7179</f>
        <v>0.34232323232323231</v>
      </c>
      <c r="R7179" s="4">
        <v>33.89</v>
      </c>
      <c r="S7179" s="2">
        <f>R7179/O7179</f>
        <v>0.17116161616161615</v>
      </c>
    </row>
    <row r="7180" spans="1:19" x14ac:dyDescent="0.3">
      <c r="A7180" s="6">
        <v>7488</v>
      </c>
      <c r="B7180" t="s">
        <v>8598</v>
      </c>
      <c r="C7180" s="11">
        <v>45340</v>
      </c>
      <c r="D7180" s="1" t="str">
        <f t="shared" si="355"/>
        <v>2024</v>
      </c>
      <c r="E7180" s="12" t="str">
        <f t="shared" si="356"/>
        <v>February</v>
      </c>
      <c r="F7180" t="s">
        <v>14</v>
      </c>
      <c r="G7180" t="s">
        <v>8599</v>
      </c>
      <c r="H7180" t="s">
        <v>37</v>
      </c>
      <c r="I7180" t="s">
        <v>16</v>
      </c>
      <c r="J7180" t="s">
        <v>34</v>
      </c>
      <c r="K7180" s="6">
        <v>3</v>
      </c>
      <c r="L7180" s="6" t="str">
        <f t="shared" si="357"/>
        <v>Small</v>
      </c>
      <c r="M7180" s="7">
        <v>99</v>
      </c>
      <c r="N7180" s="2">
        <v>0.15</v>
      </c>
      <c r="O7180" s="3">
        <v>252.45</v>
      </c>
      <c r="P7180" s="3">
        <f>O7180/K7180</f>
        <v>84.149999999999991</v>
      </c>
      <c r="Q7180" s="3">
        <f>R7180/M7180</f>
        <v>0.16888888888888887</v>
      </c>
      <c r="R7180" s="4">
        <v>16.72</v>
      </c>
      <c r="S7180" s="2">
        <f>R7180/O7180</f>
        <v>6.6230936819172109E-2</v>
      </c>
    </row>
    <row r="7181" spans="1:19" x14ac:dyDescent="0.3">
      <c r="A7181" s="6">
        <v>7489</v>
      </c>
      <c r="B7181" t="s">
        <v>8600</v>
      </c>
      <c r="C7181" s="11">
        <v>45743</v>
      </c>
      <c r="D7181" s="1" t="str">
        <f t="shared" si="355"/>
        <v>2025</v>
      </c>
      <c r="E7181" s="12" t="str">
        <f t="shared" si="356"/>
        <v>March</v>
      </c>
      <c r="F7181" t="s">
        <v>22</v>
      </c>
      <c r="G7181" t="s">
        <v>8129</v>
      </c>
      <c r="H7181" t="s">
        <v>37</v>
      </c>
      <c r="I7181" t="s">
        <v>19</v>
      </c>
      <c r="J7181" t="s">
        <v>25</v>
      </c>
      <c r="K7181" s="6">
        <v>4</v>
      </c>
      <c r="L7181" s="6" t="str">
        <f t="shared" si="357"/>
        <v>Midium</v>
      </c>
      <c r="M7181" s="7">
        <v>99</v>
      </c>
      <c r="N7181" s="2">
        <v>0</v>
      </c>
      <c r="O7181" s="3">
        <v>396</v>
      </c>
      <c r="P7181" s="3">
        <f>O7181/K7181</f>
        <v>99</v>
      </c>
      <c r="Q7181" s="3">
        <f>R7181/M7181</f>
        <v>0.87191919191919187</v>
      </c>
      <c r="R7181" s="4">
        <v>86.32</v>
      </c>
      <c r="S7181" s="2">
        <f>R7181/O7181</f>
        <v>0.21797979797979797</v>
      </c>
    </row>
    <row r="7182" spans="1:19" x14ac:dyDescent="0.3">
      <c r="A7182" s="6">
        <v>7490</v>
      </c>
      <c r="B7182" t="s">
        <v>8601</v>
      </c>
      <c r="C7182" s="11">
        <v>45439</v>
      </c>
      <c r="D7182" s="1" t="str">
        <f t="shared" ref="D7182:D7240" si="358">TEXT(C7182, "yyyy")</f>
        <v>2024</v>
      </c>
      <c r="E7182" s="12" t="str">
        <f t="shared" ref="E7182:E7240" si="359">TEXT(C7182, "mmmm")</f>
        <v>May</v>
      </c>
      <c r="F7182" t="s">
        <v>40</v>
      </c>
      <c r="G7182" t="s">
        <v>9662</v>
      </c>
      <c r="H7182" t="s">
        <v>15</v>
      </c>
      <c r="I7182" t="s">
        <v>19</v>
      </c>
      <c r="J7182" t="s">
        <v>42</v>
      </c>
      <c r="K7182" s="6">
        <v>10</v>
      </c>
      <c r="L7182" s="6" t="str">
        <f t="shared" si="357"/>
        <v>Large</v>
      </c>
      <c r="M7182" s="7">
        <v>799</v>
      </c>
      <c r="N7182" s="2">
        <v>0.15</v>
      </c>
      <c r="O7182" s="3">
        <v>6791.5</v>
      </c>
      <c r="P7182" s="3">
        <f>O7182/K7182</f>
        <v>679.15</v>
      </c>
      <c r="Q7182" s="3">
        <f>R7182/M7182</f>
        <v>1.1733541927409261</v>
      </c>
      <c r="R7182" s="4">
        <v>937.51</v>
      </c>
      <c r="S7182" s="2">
        <f>R7182/O7182</f>
        <v>0.1380416697342266</v>
      </c>
    </row>
    <row r="7183" spans="1:19" x14ac:dyDescent="0.3">
      <c r="A7183" s="6">
        <v>7491</v>
      </c>
      <c r="B7183" t="s">
        <v>8602</v>
      </c>
      <c r="C7183" s="11">
        <v>45759</v>
      </c>
      <c r="D7183" s="1" t="str">
        <f t="shared" si="358"/>
        <v>2025</v>
      </c>
      <c r="E7183" s="12" t="str">
        <f t="shared" si="359"/>
        <v>April</v>
      </c>
      <c r="F7183" t="s">
        <v>22</v>
      </c>
      <c r="G7183" t="s">
        <v>6671</v>
      </c>
      <c r="H7183" t="s">
        <v>37</v>
      </c>
      <c r="I7183" t="s">
        <v>19</v>
      </c>
      <c r="J7183" t="s">
        <v>42</v>
      </c>
      <c r="K7183" s="6">
        <v>8</v>
      </c>
      <c r="L7183" s="6" t="str">
        <f t="shared" si="357"/>
        <v>Large</v>
      </c>
      <c r="M7183" s="7">
        <v>299</v>
      </c>
      <c r="N7183" s="2">
        <v>0.05</v>
      </c>
      <c r="O7183" s="3">
        <v>2272.4</v>
      </c>
      <c r="P7183" s="3">
        <f>O7183/K7183</f>
        <v>284.05</v>
      </c>
      <c r="Q7183" s="3">
        <f>R7183/M7183</f>
        <v>0.52183946488294319</v>
      </c>
      <c r="R7183" s="4">
        <v>156.03</v>
      </c>
      <c r="S7183" s="2">
        <f>R7183/O7183</f>
        <v>6.8663087484597776E-2</v>
      </c>
    </row>
    <row r="7184" spans="1:19" x14ac:dyDescent="0.3">
      <c r="A7184" s="6">
        <v>7493</v>
      </c>
      <c r="B7184" t="s">
        <v>8603</v>
      </c>
      <c r="C7184" s="11">
        <v>45925</v>
      </c>
      <c r="D7184" s="1" t="str">
        <f t="shared" si="358"/>
        <v>2025</v>
      </c>
      <c r="E7184" s="12" t="str">
        <f t="shared" si="359"/>
        <v>September</v>
      </c>
      <c r="F7184" t="s">
        <v>22</v>
      </c>
      <c r="G7184" t="s">
        <v>9662</v>
      </c>
      <c r="H7184" t="s">
        <v>37</v>
      </c>
      <c r="I7184" t="s">
        <v>19</v>
      </c>
      <c r="J7184" t="s">
        <v>42</v>
      </c>
      <c r="K7184" s="6">
        <v>2</v>
      </c>
      <c r="L7184" s="6" t="str">
        <f t="shared" si="357"/>
        <v>Small</v>
      </c>
      <c r="M7184" s="7">
        <v>199</v>
      </c>
      <c r="N7184" s="2">
        <v>0</v>
      </c>
      <c r="O7184" s="3">
        <v>398</v>
      </c>
      <c r="P7184" s="3">
        <f>O7184/K7184</f>
        <v>199</v>
      </c>
      <c r="Q7184" s="3">
        <f>R7184/M7184</f>
        <v>0.57517587939698489</v>
      </c>
      <c r="R7184" s="4">
        <v>114.46</v>
      </c>
      <c r="S7184" s="2">
        <f>R7184/O7184</f>
        <v>0.28758793969849245</v>
      </c>
    </row>
    <row r="7185" spans="1:19" x14ac:dyDescent="0.3">
      <c r="A7185" s="6">
        <v>7495</v>
      </c>
      <c r="B7185" t="s">
        <v>8604</v>
      </c>
      <c r="C7185" s="11">
        <v>45635</v>
      </c>
      <c r="D7185" s="1" t="str">
        <f t="shared" si="358"/>
        <v>2024</v>
      </c>
      <c r="E7185" s="12" t="str">
        <f t="shared" si="359"/>
        <v>December</v>
      </c>
      <c r="F7185" t="s">
        <v>40</v>
      </c>
      <c r="G7185" t="s">
        <v>9662</v>
      </c>
      <c r="H7185" t="s">
        <v>24</v>
      </c>
      <c r="I7185" t="s">
        <v>16</v>
      </c>
      <c r="J7185" t="s">
        <v>34</v>
      </c>
      <c r="K7185" s="6">
        <v>1</v>
      </c>
      <c r="L7185" s="6" t="str">
        <f t="shared" si="357"/>
        <v>Small</v>
      </c>
      <c r="M7185" s="7">
        <v>999</v>
      </c>
      <c r="N7185" s="2">
        <v>0</v>
      </c>
      <c r="O7185" s="3">
        <v>999</v>
      </c>
      <c r="P7185" s="3">
        <f>O7185/K7185</f>
        <v>999</v>
      </c>
      <c r="Q7185" s="3">
        <f>R7185/M7185</f>
        <v>5.2492492492492493E-2</v>
      </c>
      <c r="R7185" s="4">
        <v>52.44</v>
      </c>
      <c r="S7185" s="2">
        <f>R7185/O7185</f>
        <v>5.2492492492492493E-2</v>
      </c>
    </row>
    <row r="7186" spans="1:19" x14ac:dyDescent="0.3">
      <c r="A7186" s="6">
        <v>7496</v>
      </c>
      <c r="B7186" t="s">
        <v>8605</v>
      </c>
      <c r="C7186" s="11">
        <v>45537</v>
      </c>
      <c r="D7186" s="1" t="str">
        <f t="shared" si="358"/>
        <v>2024</v>
      </c>
      <c r="E7186" s="12" t="str">
        <f t="shared" si="359"/>
        <v>September</v>
      </c>
      <c r="F7186" t="s">
        <v>29</v>
      </c>
      <c r="G7186" t="s">
        <v>9662</v>
      </c>
      <c r="H7186" t="s">
        <v>15</v>
      </c>
      <c r="I7186" t="s">
        <v>16</v>
      </c>
      <c r="J7186" t="s">
        <v>38</v>
      </c>
      <c r="K7186" s="6">
        <v>6</v>
      </c>
      <c r="L7186" s="6" t="str">
        <f t="shared" si="357"/>
        <v>Midium</v>
      </c>
      <c r="M7186" s="7">
        <v>499</v>
      </c>
      <c r="N7186" s="2">
        <v>0.15</v>
      </c>
      <c r="O7186" s="3">
        <v>2544.9</v>
      </c>
      <c r="P7186" s="3">
        <f>O7186/K7186</f>
        <v>424.15000000000003</v>
      </c>
      <c r="Q7186" s="3">
        <f>R7186/M7186</f>
        <v>0.63386773547094188</v>
      </c>
      <c r="R7186" s="4">
        <v>316.3</v>
      </c>
      <c r="S7186" s="2">
        <f>R7186/O7186</f>
        <v>0.12428779126881213</v>
      </c>
    </row>
    <row r="7187" spans="1:19" x14ac:dyDescent="0.3">
      <c r="A7187" s="6">
        <v>7498</v>
      </c>
      <c r="B7187" t="s">
        <v>8606</v>
      </c>
      <c r="C7187" s="11">
        <v>45971</v>
      </c>
      <c r="D7187" s="1" t="str">
        <f t="shared" si="358"/>
        <v>2025</v>
      </c>
      <c r="E7187" s="12" t="str">
        <f t="shared" si="359"/>
        <v>November</v>
      </c>
      <c r="F7187" t="s">
        <v>14</v>
      </c>
      <c r="G7187" t="s">
        <v>9662</v>
      </c>
      <c r="H7187" t="s">
        <v>24</v>
      </c>
      <c r="I7187" t="s">
        <v>27</v>
      </c>
      <c r="J7187" t="s">
        <v>17</v>
      </c>
      <c r="K7187" s="6">
        <v>1</v>
      </c>
      <c r="L7187" s="6" t="str">
        <f t="shared" si="357"/>
        <v>Small</v>
      </c>
      <c r="M7187" s="7">
        <v>799</v>
      </c>
      <c r="N7187" s="2">
        <v>0.05</v>
      </c>
      <c r="O7187" s="3">
        <v>759.05</v>
      </c>
      <c r="P7187" s="3">
        <f>O7187/K7187</f>
        <v>759.05</v>
      </c>
      <c r="Q7187" s="3">
        <f>R7187/M7187</f>
        <v>0.27862327909887358</v>
      </c>
      <c r="R7187" s="4">
        <v>222.62</v>
      </c>
      <c r="S7187" s="2">
        <f>R7187/O7187</f>
        <v>0.29328766220934066</v>
      </c>
    </row>
    <row r="7188" spans="1:19" x14ac:dyDescent="0.3">
      <c r="A7188" s="6">
        <v>7499</v>
      </c>
      <c r="B7188" t="s">
        <v>8607</v>
      </c>
      <c r="C7188" s="11">
        <v>45955</v>
      </c>
      <c r="D7188" s="1" t="str">
        <f t="shared" si="358"/>
        <v>2025</v>
      </c>
      <c r="E7188" s="12" t="str">
        <f t="shared" si="359"/>
        <v>October</v>
      </c>
      <c r="F7188" t="s">
        <v>40</v>
      </c>
      <c r="G7188" t="s">
        <v>9662</v>
      </c>
      <c r="H7188" t="s">
        <v>24</v>
      </c>
      <c r="I7188" t="s">
        <v>27</v>
      </c>
      <c r="J7188" t="s">
        <v>17</v>
      </c>
      <c r="K7188" s="6">
        <v>1</v>
      </c>
      <c r="L7188" s="6" t="str">
        <f t="shared" si="357"/>
        <v>Small</v>
      </c>
      <c r="M7188" s="7">
        <v>99</v>
      </c>
      <c r="N7188" s="2">
        <v>0.1</v>
      </c>
      <c r="O7188" s="3">
        <v>89.1</v>
      </c>
      <c r="P7188" s="3">
        <f>O7188/K7188</f>
        <v>89.1</v>
      </c>
      <c r="Q7188" s="3">
        <f>R7188/M7188</f>
        <v>0.25262626262626264</v>
      </c>
      <c r="R7188" s="4">
        <v>25.01</v>
      </c>
      <c r="S7188" s="2">
        <f>R7188/O7188</f>
        <v>0.28069584736251407</v>
      </c>
    </row>
    <row r="7189" spans="1:19" x14ac:dyDescent="0.3">
      <c r="A7189" s="6">
        <v>7500</v>
      </c>
      <c r="B7189" t="s">
        <v>8608</v>
      </c>
      <c r="C7189" s="11">
        <v>45668</v>
      </c>
      <c r="D7189" s="1" t="str">
        <f t="shared" si="358"/>
        <v>2025</v>
      </c>
      <c r="E7189" s="12" t="str">
        <f t="shared" si="359"/>
        <v>January</v>
      </c>
      <c r="F7189" t="s">
        <v>29</v>
      </c>
      <c r="G7189" t="s">
        <v>7042</v>
      </c>
      <c r="H7189" t="s">
        <v>37</v>
      </c>
      <c r="I7189" t="s">
        <v>19</v>
      </c>
      <c r="J7189" t="s">
        <v>20</v>
      </c>
      <c r="K7189" s="6">
        <v>4</v>
      </c>
      <c r="L7189" s="6" t="str">
        <f t="shared" si="357"/>
        <v>Midium</v>
      </c>
      <c r="M7189" s="7">
        <v>199</v>
      </c>
      <c r="N7189" s="2">
        <v>0</v>
      </c>
      <c r="O7189" s="3">
        <v>796</v>
      </c>
      <c r="P7189" s="3">
        <f>O7189/K7189</f>
        <v>199</v>
      </c>
      <c r="Q7189" s="3">
        <f>R7189/M7189</f>
        <v>0.89381909547738692</v>
      </c>
      <c r="R7189" s="4">
        <v>177.87</v>
      </c>
      <c r="S7189" s="2">
        <f>R7189/O7189</f>
        <v>0.22345477386934673</v>
      </c>
    </row>
    <row r="7190" spans="1:19" x14ac:dyDescent="0.3">
      <c r="A7190" s="6">
        <v>7501</v>
      </c>
      <c r="B7190" t="s">
        <v>8609</v>
      </c>
      <c r="C7190" s="11">
        <v>45430</v>
      </c>
      <c r="D7190" s="1" t="str">
        <f t="shared" si="358"/>
        <v>2024</v>
      </c>
      <c r="E7190" s="12" t="str">
        <f t="shared" si="359"/>
        <v>May</v>
      </c>
      <c r="F7190" t="s">
        <v>14</v>
      </c>
      <c r="G7190" t="s">
        <v>9662</v>
      </c>
      <c r="H7190" t="s">
        <v>37</v>
      </c>
      <c r="I7190" t="s">
        <v>19</v>
      </c>
      <c r="J7190" t="s">
        <v>20</v>
      </c>
      <c r="K7190" s="6">
        <v>8</v>
      </c>
      <c r="L7190" s="6" t="str">
        <f t="shared" si="357"/>
        <v>Large</v>
      </c>
      <c r="M7190" s="7">
        <v>999</v>
      </c>
      <c r="N7190" s="2">
        <v>0.05</v>
      </c>
      <c r="O7190" s="3">
        <v>7592.4</v>
      </c>
      <c r="P7190" s="3">
        <f>O7190/K7190</f>
        <v>949.05</v>
      </c>
      <c r="Q7190" s="3">
        <f>R7190/M7190</f>
        <v>0.50523523523523528</v>
      </c>
      <c r="R7190" s="4">
        <v>504.73</v>
      </c>
      <c r="S7190" s="2">
        <f>R7190/O7190</f>
        <v>6.6478320425688853E-2</v>
      </c>
    </row>
    <row r="7191" spans="1:19" x14ac:dyDescent="0.3">
      <c r="A7191" s="6">
        <v>7502</v>
      </c>
      <c r="B7191" t="s">
        <v>8610</v>
      </c>
      <c r="C7191" s="11">
        <v>45631</v>
      </c>
      <c r="D7191" s="1" t="str">
        <f t="shared" si="358"/>
        <v>2024</v>
      </c>
      <c r="E7191" s="12" t="str">
        <f t="shared" si="359"/>
        <v>December</v>
      </c>
      <c r="F7191" t="s">
        <v>22</v>
      </c>
      <c r="G7191" t="s">
        <v>9662</v>
      </c>
      <c r="H7191" t="s">
        <v>15</v>
      </c>
      <c r="I7191" t="s">
        <v>27</v>
      </c>
      <c r="J7191" t="s">
        <v>47</v>
      </c>
      <c r="K7191" s="6">
        <v>9</v>
      </c>
      <c r="L7191" s="6" t="str">
        <f t="shared" si="357"/>
        <v>Large</v>
      </c>
      <c r="M7191" s="7">
        <v>999</v>
      </c>
      <c r="N7191" s="2">
        <v>0.15</v>
      </c>
      <c r="O7191" s="3">
        <v>7642.35</v>
      </c>
      <c r="P7191" s="3">
        <f>O7191/K7191</f>
        <v>849.15000000000009</v>
      </c>
      <c r="Q7191" s="3">
        <f>R7191/M7191</f>
        <v>1.1512312312312312</v>
      </c>
      <c r="R7191" s="4">
        <v>1150.08</v>
      </c>
      <c r="S7191" s="2">
        <f>R7191/O7191</f>
        <v>0.15048774264460538</v>
      </c>
    </row>
    <row r="7192" spans="1:19" x14ac:dyDescent="0.3">
      <c r="A7192" s="6">
        <v>7503</v>
      </c>
      <c r="B7192" t="s">
        <v>8611</v>
      </c>
      <c r="C7192" s="11">
        <v>45461</v>
      </c>
      <c r="D7192" s="1" t="str">
        <f t="shared" si="358"/>
        <v>2024</v>
      </c>
      <c r="E7192" s="12" t="str">
        <f t="shared" si="359"/>
        <v>June</v>
      </c>
      <c r="F7192" t="s">
        <v>22</v>
      </c>
      <c r="G7192" t="s">
        <v>4082</v>
      </c>
      <c r="H7192" t="s">
        <v>24</v>
      </c>
      <c r="I7192" t="s">
        <v>27</v>
      </c>
      <c r="J7192" t="s">
        <v>17</v>
      </c>
      <c r="K7192" s="6">
        <v>9</v>
      </c>
      <c r="L7192" s="6" t="str">
        <f t="shared" si="357"/>
        <v>Large</v>
      </c>
      <c r="M7192" s="7">
        <v>149</v>
      </c>
      <c r="N7192" s="2">
        <v>0</v>
      </c>
      <c r="O7192" s="3">
        <v>1341</v>
      </c>
      <c r="P7192" s="3">
        <f>O7192/K7192</f>
        <v>149</v>
      </c>
      <c r="Q7192" s="3">
        <f>R7192/M7192</f>
        <v>1.3937583892617449</v>
      </c>
      <c r="R7192" s="4">
        <v>207.67</v>
      </c>
      <c r="S7192" s="2">
        <f>R7192/O7192</f>
        <v>0.15486204325130498</v>
      </c>
    </row>
    <row r="7193" spans="1:19" x14ac:dyDescent="0.3">
      <c r="A7193" s="6">
        <v>7504</v>
      </c>
      <c r="B7193" t="s">
        <v>8612</v>
      </c>
      <c r="C7193" s="11">
        <v>45809</v>
      </c>
      <c r="D7193" s="1" t="str">
        <f t="shared" si="358"/>
        <v>2025</v>
      </c>
      <c r="E7193" s="12" t="str">
        <f t="shared" si="359"/>
        <v>June</v>
      </c>
      <c r="F7193" t="s">
        <v>14</v>
      </c>
      <c r="G7193" t="s">
        <v>9662</v>
      </c>
      <c r="H7193" t="s">
        <v>24</v>
      </c>
      <c r="I7193" t="s">
        <v>27</v>
      </c>
      <c r="J7193" t="s">
        <v>47</v>
      </c>
      <c r="K7193" s="6">
        <v>10</v>
      </c>
      <c r="L7193" s="6" t="str">
        <f t="shared" si="357"/>
        <v>Large</v>
      </c>
      <c r="M7193" s="7">
        <v>499</v>
      </c>
      <c r="N7193" s="2">
        <v>0.15</v>
      </c>
      <c r="O7193" s="3">
        <v>4241.5</v>
      </c>
      <c r="P7193" s="3">
        <f>O7193/K7193</f>
        <v>424.15</v>
      </c>
      <c r="Q7193" s="3">
        <f>R7193/M7193</f>
        <v>1.5490380761523046</v>
      </c>
      <c r="R7193" s="4">
        <v>772.97</v>
      </c>
      <c r="S7193" s="2">
        <f>R7193/O7193</f>
        <v>0.18223977366497701</v>
      </c>
    </row>
    <row r="7194" spans="1:19" x14ac:dyDescent="0.3">
      <c r="A7194" s="6">
        <v>7505</v>
      </c>
      <c r="B7194" t="s">
        <v>8613</v>
      </c>
      <c r="C7194" s="11">
        <v>45581</v>
      </c>
      <c r="D7194" s="1" t="str">
        <f t="shared" si="358"/>
        <v>2024</v>
      </c>
      <c r="E7194" s="12" t="str">
        <f t="shared" si="359"/>
        <v>October</v>
      </c>
      <c r="F7194" t="s">
        <v>14</v>
      </c>
      <c r="G7194" t="s">
        <v>3003</v>
      </c>
      <c r="H7194" t="s">
        <v>24</v>
      </c>
      <c r="I7194" t="s">
        <v>16</v>
      </c>
      <c r="J7194" t="s">
        <v>38</v>
      </c>
      <c r="K7194" s="6">
        <v>9</v>
      </c>
      <c r="L7194" s="6" t="str">
        <f t="shared" si="357"/>
        <v>Large</v>
      </c>
      <c r="M7194" s="7">
        <v>999</v>
      </c>
      <c r="N7194" s="2">
        <v>0</v>
      </c>
      <c r="O7194" s="3">
        <v>8991</v>
      </c>
      <c r="P7194" s="3">
        <f>O7194/K7194</f>
        <v>999</v>
      </c>
      <c r="Q7194" s="3">
        <f>R7194/M7194</f>
        <v>2.363873873873874</v>
      </c>
      <c r="R7194" s="4">
        <v>2361.5100000000002</v>
      </c>
      <c r="S7194" s="2">
        <f>R7194/O7194</f>
        <v>0.2626526526526527</v>
      </c>
    </row>
    <row r="7195" spans="1:19" x14ac:dyDescent="0.3">
      <c r="A7195" s="6">
        <v>7506</v>
      </c>
      <c r="B7195" t="s">
        <v>8614</v>
      </c>
      <c r="C7195" s="11">
        <v>45814</v>
      </c>
      <c r="D7195" s="1" t="str">
        <f t="shared" si="358"/>
        <v>2025</v>
      </c>
      <c r="E7195" s="12" t="str">
        <f t="shared" si="359"/>
        <v>June</v>
      </c>
      <c r="F7195" t="s">
        <v>40</v>
      </c>
      <c r="G7195" t="s">
        <v>1570</v>
      </c>
      <c r="H7195" t="s">
        <v>37</v>
      </c>
      <c r="I7195" t="s">
        <v>16</v>
      </c>
      <c r="J7195" t="s">
        <v>38</v>
      </c>
      <c r="K7195" s="6">
        <v>4</v>
      </c>
      <c r="L7195" s="6" t="str">
        <f t="shared" si="357"/>
        <v>Midium</v>
      </c>
      <c r="M7195" s="7">
        <v>299</v>
      </c>
      <c r="N7195" s="2">
        <v>0</v>
      </c>
      <c r="O7195" s="3">
        <v>1196</v>
      </c>
      <c r="P7195" s="3">
        <f>O7195/K7195</f>
        <v>299</v>
      </c>
      <c r="Q7195" s="3">
        <f>R7195/M7195</f>
        <v>0.93421404682274245</v>
      </c>
      <c r="R7195" s="4">
        <v>279.33</v>
      </c>
      <c r="S7195" s="2">
        <f>R7195/O7195</f>
        <v>0.23355351170568561</v>
      </c>
    </row>
    <row r="7196" spans="1:19" x14ac:dyDescent="0.3">
      <c r="A7196" s="6">
        <v>7507</v>
      </c>
      <c r="B7196" t="s">
        <v>8615</v>
      </c>
      <c r="C7196" s="11">
        <v>45799</v>
      </c>
      <c r="D7196" s="1" t="str">
        <f t="shared" si="358"/>
        <v>2025</v>
      </c>
      <c r="E7196" s="12" t="str">
        <f t="shared" si="359"/>
        <v>May</v>
      </c>
      <c r="F7196" t="s">
        <v>14</v>
      </c>
      <c r="G7196" t="s">
        <v>9662</v>
      </c>
      <c r="H7196" t="s">
        <v>24</v>
      </c>
      <c r="I7196" t="s">
        <v>16</v>
      </c>
      <c r="J7196" t="s">
        <v>38</v>
      </c>
      <c r="K7196" s="6">
        <v>10</v>
      </c>
      <c r="L7196" s="6" t="str">
        <f t="shared" si="357"/>
        <v>Large</v>
      </c>
      <c r="M7196" s="7">
        <v>199</v>
      </c>
      <c r="N7196" s="2">
        <v>0</v>
      </c>
      <c r="O7196" s="3">
        <v>1990</v>
      </c>
      <c r="P7196" s="3">
        <f>O7196/K7196</f>
        <v>199</v>
      </c>
      <c r="Q7196" s="3">
        <f>R7196/M7196</f>
        <v>1.3549748743718593</v>
      </c>
      <c r="R7196" s="4">
        <v>269.64</v>
      </c>
      <c r="S7196" s="2">
        <f>R7196/O7196</f>
        <v>0.13549748743718593</v>
      </c>
    </row>
    <row r="7197" spans="1:19" x14ac:dyDescent="0.3">
      <c r="A7197" s="6">
        <v>7508</v>
      </c>
      <c r="B7197" t="s">
        <v>8616</v>
      </c>
      <c r="C7197" s="11">
        <v>45461</v>
      </c>
      <c r="D7197" s="1" t="str">
        <f t="shared" si="358"/>
        <v>2024</v>
      </c>
      <c r="E7197" s="12" t="str">
        <f t="shared" si="359"/>
        <v>June</v>
      </c>
      <c r="F7197" t="s">
        <v>14</v>
      </c>
      <c r="G7197" t="s">
        <v>8617</v>
      </c>
      <c r="H7197" t="s">
        <v>15</v>
      </c>
      <c r="I7197" t="s">
        <v>27</v>
      </c>
      <c r="J7197" t="s">
        <v>17</v>
      </c>
      <c r="K7197" s="6">
        <v>10</v>
      </c>
      <c r="L7197" s="6" t="str">
        <f t="shared" si="357"/>
        <v>Large</v>
      </c>
      <c r="M7197" s="7">
        <v>299</v>
      </c>
      <c r="N7197" s="2">
        <v>0</v>
      </c>
      <c r="O7197" s="3">
        <v>2990</v>
      </c>
      <c r="P7197" s="3">
        <f>O7197/K7197</f>
        <v>299</v>
      </c>
      <c r="Q7197" s="3">
        <f>R7197/M7197</f>
        <v>2.1001003344481606</v>
      </c>
      <c r="R7197" s="4">
        <v>627.92999999999995</v>
      </c>
      <c r="S7197" s="2">
        <f>R7197/O7197</f>
        <v>0.21001003344481603</v>
      </c>
    </row>
    <row r="7198" spans="1:19" x14ac:dyDescent="0.3">
      <c r="A7198" s="6">
        <v>7509</v>
      </c>
      <c r="B7198" t="s">
        <v>8618</v>
      </c>
      <c r="C7198" s="11">
        <v>45825</v>
      </c>
      <c r="D7198" s="1" t="str">
        <f t="shared" si="358"/>
        <v>2025</v>
      </c>
      <c r="E7198" s="12" t="str">
        <f t="shared" si="359"/>
        <v>June</v>
      </c>
      <c r="F7198" t="s">
        <v>14</v>
      </c>
      <c r="G7198" t="s">
        <v>9662</v>
      </c>
      <c r="H7198" t="s">
        <v>15</v>
      </c>
      <c r="I7198" t="s">
        <v>16</v>
      </c>
      <c r="J7198" t="s">
        <v>34</v>
      </c>
      <c r="K7198" s="6">
        <v>6</v>
      </c>
      <c r="L7198" s="6" t="str">
        <f t="shared" si="357"/>
        <v>Midium</v>
      </c>
      <c r="M7198" s="7">
        <v>799</v>
      </c>
      <c r="N7198" s="2">
        <v>0.05</v>
      </c>
      <c r="O7198" s="3">
        <v>4554.3</v>
      </c>
      <c r="P7198" s="3">
        <f>O7198/K7198</f>
        <v>759.05000000000007</v>
      </c>
      <c r="Q7198" s="3">
        <f>R7198/M7198</f>
        <v>0.85057571964956202</v>
      </c>
      <c r="R7198" s="4">
        <v>679.61</v>
      </c>
      <c r="S7198" s="2">
        <f>R7198/O7198</f>
        <v>0.14922381046483543</v>
      </c>
    </row>
    <row r="7199" spans="1:19" x14ac:dyDescent="0.3">
      <c r="A7199" s="6">
        <v>7510</v>
      </c>
      <c r="B7199" t="s">
        <v>8619</v>
      </c>
      <c r="C7199" s="11">
        <v>45387</v>
      </c>
      <c r="D7199" s="1" t="str">
        <f t="shared" si="358"/>
        <v>2024</v>
      </c>
      <c r="E7199" s="12" t="str">
        <f t="shared" si="359"/>
        <v>April</v>
      </c>
      <c r="F7199" t="s">
        <v>14</v>
      </c>
      <c r="G7199" t="s">
        <v>9662</v>
      </c>
      <c r="H7199" t="s">
        <v>24</v>
      </c>
      <c r="I7199" t="s">
        <v>19</v>
      </c>
      <c r="J7199" t="s">
        <v>32</v>
      </c>
      <c r="K7199" s="6">
        <v>1</v>
      </c>
      <c r="L7199" s="6" t="str">
        <f t="shared" si="357"/>
        <v>Small</v>
      </c>
      <c r="M7199" s="7">
        <v>199</v>
      </c>
      <c r="N7199" s="2">
        <v>0</v>
      </c>
      <c r="O7199" s="3">
        <v>199</v>
      </c>
      <c r="P7199" s="3">
        <f>O7199/K7199</f>
        <v>199</v>
      </c>
      <c r="Q7199" s="3">
        <f>R7199/M7199</f>
        <v>0.29020100502512564</v>
      </c>
      <c r="R7199" s="4">
        <v>57.75</v>
      </c>
      <c r="S7199" s="2">
        <f>R7199/O7199</f>
        <v>0.29020100502512564</v>
      </c>
    </row>
    <row r="7200" spans="1:19" x14ac:dyDescent="0.3">
      <c r="A7200" s="6">
        <v>7511</v>
      </c>
      <c r="B7200" t="s">
        <v>8620</v>
      </c>
      <c r="C7200" s="11">
        <v>46017</v>
      </c>
      <c r="D7200" s="1" t="str">
        <f t="shared" si="358"/>
        <v>2025</v>
      </c>
      <c r="E7200" s="12" t="str">
        <f t="shared" si="359"/>
        <v>December</v>
      </c>
      <c r="F7200" t="s">
        <v>22</v>
      </c>
      <c r="G7200" t="s">
        <v>9662</v>
      </c>
      <c r="H7200" t="s">
        <v>24</v>
      </c>
      <c r="I7200" t="s">
        <v>16</v>
      </c>
      <c r="J7200" t="s">
        <v>34</v>
      </c>
      <c r="K7200" s="6">
        <v>2</v>
      </c>
      <c r="L7200" s="6" t="str">
        <f t="shared" si="357"/>
        <v>Small</v>
      </c>
      <c r="M7200" s="7">
        <v>199</v>
      </c>
      <c r="N7200" s="2">
        <v>0.05</v>
      </c>
      <c r="O7200" s="3">
        <v>378.1</v>
      </c>
      <c r="P7200" s="3">
        <f>O7200/K7200</f>
        <v>189.05</v>
      </c>
      <c r="Q7200" s="3">
        <f>R7200/M7200</f>
        <v>0.46030150753768839</v>
      </c>
      <c r="R7200" s="4">
        <v>91.6</v>
      </c>
      <c r="S7200" s="2">
        <f>R7200/O7200</f>
        <v>0.24226395133562548</v>
      </c>
    </row>
    <row r="7201" spans="1:19" x14ac:dyDescent="0.3">
      <c r="A7201" s="6">
        <v>7512</v>
      </c>
      <c r="B7201" t="s">
        <v>8621</v>
      </c>
      <c r="C7201" s="11">
        <v>45999</v>
      </c>
      <c r="D7201" s="1" t="str">
        <f t="shared" si="358"/>
        <v>2025</v>
      </c>
      <c r="E7201" s="12" t="str">
        <f t="shared" si="359"/>
        <v>December</v>
      </c>
      <c r="F7201" t="s">
        <v>14</v>
      </c>
      <c r="G7201" t="s">
        <v>9662</v>
      </c>
      <c r="H7201" t="s">
        <v>24</v>
      </c>
      <c r="I7201" t="s">
        <v>27</v>
      </c>
      <c r="J7201" t="s">
        <v>47</v>
      </c>
      <c r="K7201" s="6">
        <v>10</v>
      </c>
      <c r="L7201" s="6" t="str">
        <f t="shared" si="357"/>
        <v>Large</v>
      </c>
      <c r="M7201" s="7">
        <v>499</v>
      </c>
      <c r="N7201" s="2">
        <v>0.15</v>
      </c>
      <c r="O7201" s="3">
        <v>4241.5</v>
      </c>
      <c r="P7201" s="3">
        <f>O7201/K7201</f>
        <v>424.15</v>
      </c>
      <c r="Q7201" s="3">
        <f>R7201/M7201</f>
        <v>1.4550901803607215</v>
      </c>
      <c r="R7201" s="4">
        <v>726.09</v>
      </c>
      <c r="S7201" s="2">
        <f>R7201/O7201</f>
        <v>0.17118708004243782</v>
      </c>
    </row>
    <row r="7202" spans="1:19" x14ac:dyDescent="0.3">
      <c r="A7202" s="6">
        <v>7513</v>
      </c>
      <c r="B7202" t="s">
        <v>8622</v>
      </c>
      <c r="C7202" s="11">
        <v>45777</v>
      </c>
      <c r="D7202" s="1" t="str">
        <f t="shared" si="358"/>
        <v>2025</v>
      </c>
      <c r="E7202" s="12" t="str">
        <f t="shared" si="359"/>
        <v>April</v>
      </c>
      <c r="F7202" t="s">
        <v>14</v>
      </c>
      <c r="G7202" t="s">
        <v>9662</v>
      </c>
      <c r="H7202" t="s">
        <v>37</v>
      </c>
      <c r="I7202" t="s">
        <v>16</v>
      </c>
      <c r="J7202" t="s">
        <v>34</v>
      </c>
      <c r="K7202" s="6">
        <v>8</v>
      </c>
      <c r="L7202" s="6" t="str">
        <f t="shared" si="357"/>
        <v>Large</v>
      </c>
      <c r="M7202" s="7">
        <v>799</v>
      </c>
      <c r="N7202" s="2">
        <v>0</v>
      </c>
      <c r="O7202" s="3">
        <v>6392</v>
      </c>
      <c r="P7202" s="3">
        <f>O7202/K7202</f>
        <v>799</v>
      </c>
      <c r="Q7202" s="3">
        <f>R7202/M7202</f>
        <v>0.60615769712140177</v>
      </c>
      <c r="R7202" s="4">
        <v>484.32</v>
      </c>
      <c r="S7202" s="2">
        <f>R7202/O7202</f>
        <v>7.5769712140175222E-2</v>
      </c>
    </row>
    <row r="7203" spans="1:19" x14ac:dyDescent="0.3">
      <c r="A7203" s="6">
        <v>7514</v>
      </c>
      <c r="B7203" t="s">
        <v>8623</v>
      </c>
      <c r="C7203" s="11">
        <v>45988</v>
      </c>
      <c r="D7203" s="1" t="str">
        <f t="shared" si="358"/>
        <v>2025</v>
      </c>
      <c r="E7203" s="12" t="str">
        <f t="shared" si="359"/>
        <v>November</v>
      </c>
      <c r="F7203" t="s">
        <v>22</v>
      </c>
      <c r="G7203" t="s">
        <v>9662</v>
      </c>
      <c r="H7203" t="s">
        <v>15</v>
      </c>
      <c r="I7203" t="s">
        <v>19</v>
      </c>
      <c r="J7203" t="s">
        <v>32</v>
      </c>
      <c r="K7203" s="6">
        <v>8</v>
      </c>
      <c r="L7203" s="6" t="str">
        <f t="shared" si="357"/>
        <v>Large</v>
      </c>
      <c r="M7203" s="7">
        <v>149</v>
      </c>
      <c r="N7203" s="2">
        <v>0.05</v>
      </c>
      <c r="O7203" s="3">
        <v>1132.4000000000001</v>
      </c>
      <c r="P7203" s="3">
        <f>O7203/K7203</f>
        <v>141.55000000000001</v>
      </c>
      <c r="Q7203" s="3">
        <f>R7203/M7203</f>
        <v>1.5791275167785235</v>
      </c>
      <c r="R7203" s="4">
        <v>235.29</v>
      </c>
      <c r="S7203" s="2">
        <f>R7203/O7203</f>
        <v>0.20777993641822676</v>
      </c>
    </row>
    <row r="7204" spans="1:19" x14ac:dyDescent="0.3">
      <c r="A7204" s="6">
        <v>7515</v>
      </c>
      <c r="B7204" t="s">
        <v>8624</v>
      </c>
      <c r="C7204" s="11">
        <v>45654</v>
      </c>
      <c r="D7204" s="1" t="str">
        <f t="shared" si="358"/>
        <v>2024</v>
      </c>
      <c r="E7204" s="12" t="str">
        <f t="shared" si="359"/>
        <v>December</v>
      </c>
      <c r="F7204" t="s">
        <v>14</v>
      </c>
      <c r="G7204" t="s">
        <v>9662</v>
      </c>
      <c r="H7204" t="s">
        <v>15</v>
      </c>
      <c r="I7204" t="s">
        <v>27</v>
      </c>
      <c r="J7204" t="s">
        <v>47</v>
      </c>
      <c r="K7204" s="6">
        <v>2</v>
      </c>
      <c r="L7204" s="6" t="str">
        <f t="shared" si="357"/>
        <v>Small</v>
      </c>
      <c r="M7204" s="7">
        <v>99</v>
      </c>
      <c r="N7204" s="2">
        <v>0.15</v>
      </c>
      <c r="O7204" s="3">
        <v>168.3</v>
      </c>
      <c r="P7204" s="3">
        <f>O7204/K7204</f>
        <v>84.15</v>
      </c>
      <c r="Q7204" s="3">
        <f>R7204/M7204</f>
        <v>0.44777777777777777</v>
      </c>
      <c r="R7204" s="4">
        <v>44.33</v>
      </c>
      <c r="S7204" s="2">
        <f>R7204/O7204</f>
        <v>0.26339869281045747</v>
      </c>
    </row>
    <row r="7205" spans="1:19" x14ac:dyDescent="0.3">
      <c r="A7205" s="6">
        <v>7516</v>
      </c>
      <c r="B7205" t="s">
        <v>8625</v>
      </c>
      <c r="C7205" s="11">
        <v>45319</v>
      </c>
      <c r="D7205" s="1" t="str">
        <f t="shared" si="358"/>
        <v>2024</v>
      </c>
      <c r="E7205" s="12" t="str">
        <f t="shared" si="359"/>
        <v>January</v>
      </c>
      <c r="F7205" t="s">
        <v>22</v>
      </c>
      <c r="G7205" t="s">
        <v>9662</v>
      </c>
      <c r="H7205" t="s">
        <v>15</v>
      </c>
      <c r="I7205" t="s">
        <v>19</v>
      </c>
      <c r="J7205" t="s">
        <v>42</v>
      </c>
      <c r="K7205" s="6">
        <v>9</v>
      </c>
      <c r="L7205" s="6" t="str">
        <f t="shared" si="357"/>
        <v>Large</v>
      </c>
      <c r="M7205" s="7">
        <v>799</v>
      </c>
      <c r="N7205" s="2">
        <v>0.1</v>
      </c>
      <c r="O7205" s="3">
        <v>6471.9</v>
      </c>
      <c r="P7205" s="3">
        <f>O7205/K7205</f>
        <v>719.09999999999991</v>
      </c>
      <c r="Q7205" s="3">
        <f>R7205/M7205</f>
        <v>0.8399249061326659</v>
      </c>
      <c r="R7205" s="4">
        <v>671.1</v>
      </c>
      <c r="S7205" s="2">
        <f>R7205/O7205</f>
        <v>0.10369443285588469</v>
      </c>
    </row>
    <row r="7206" spans="1:19" x14ac:dyDescent="0.3">
      <c r="A7206" s="6">
        <v>7517</v>
      </c>
      <c r="B7206" t="s">
        <v>8626</v>
      </c>
      <c r="C7206" s="11">
        <v>45791</v>
      </c>
      <c r="D7206" s="1" t="str">
        <f t="shared" si="358"/>
        <v>2025</v>
      </c>
      <c r="E7206" s="12" t="str">
        <f t="shared" si="359"/>
        <v>May</v>
      </c>
      <c r="F7206" t="s">
        <v>14</v>
      </c>
      <c r="G7206" t="s">
        <v>6433</v>
      </c>
      <c r="H7206" t="s">
        <v>37</v>
      </c>
      <c r="I7206" t="s">
        <v>16</v>
      </c>
      <c r="J7206" t="s">
        <v>34</v>
      </c>
      <c r="K7206" s="6">
        <v>5</v>
      </c>
      <c r="L7206" s="6" t="str">
        <f t="shared" si="357"/>
        <v>Midium</v>
      </c>
      <c r="M7206" s="7">
        <v>799</v>
      </c>
      <c r="N7206" s="2">
        <v>0.05</v>
      </c>
      <c r="O7206" s="3">
        <v>3795.25</v>
      </c>
      <c r="P7206" s="3">
        <f>O7206/K7206</f>
        <v>759.05</v>
      </c>
      <c r="Q7206" s="3">
        <f>R7206/M7206</f>
        <v>1.3777471839799749</v>
      </c>
      <c r="R7206" s="4">
        <v>1100.82</v>
      </c>
      <c r="S7206" s="2">
        <f>R7206/O7206</f>
        <v>0.2900520387326263</v>
      </c>
    </row>
    <row r="7207" spans="1:19" x14ac:dyDescent="0.3">
      <c r="A7207" s="6">
        <v>7518</v>
      </c>
      <c r="B7207" t="s">
        <v>8627</v>
      </c>
      <c r="C7207" s="11">
        <v>45337</v>
      </c>
      <c r="D7207" s="1" t="str">
        <f t="shared" si="358"/>
        <v>2024</v>
      </c>
      <c r="E7207" s="12" t="str">
        <f t="shared" si="359"/>
        <v>February</v>
      </c>
      <c r="F7207" t="s">
        <v>22</v>
      </c>
      <c r="G7207" t="s">
        <v>8628</v>
      </c>
      <c r="H7207" t="s">
        <v>15</v>
      </c>
      <c r="I7207" t="s">
        <v>16</v>
      </c>
      <c r="J7207" t="s">
        <v>38</v>
      </c>
      <c r="K7207" s="6">
        <v>7</v>
      </c>
      <c r="L7207" s="6" t="str">
        <f t="shared" si="357"/>
        <v>Large</v>
      </c>
      <c r="M7207" s="7">
        <v>499</v>
      </c>
      <c r="N7207" s="2">
        <v>0.1</v>
      </c>
      <c r="O7207" s="3">
        <v>3143.7</v>
      </c>
      <c r="P7207" s="3">
        <f>O7207/K7207</f>
        <v>449.09999999999997</v>
      </c>
      <c r="Q7207" s="3">
        <f>R7207/M7207</f>
        <v>1.1323246492985972</v>
      </c>
      <c r="R7207" s="4">
        <v>565.03</v>
      </c>
      <c r="S7207" s="2">
        <f>R7207/O7207</f>
        <v>0.17973407131723765</v>
      </c>
    </row>
    <row r="7208" spans="1:19" x14ac:dyDescent="0.3">
      <c r="A7208" s="6">
        <v>7519</v>
      </c>
      <c r="B7208" t="s">
        <v>8629</v>
      </c>
      <c r="C7208" s="11">
        <v>45602</v>
      </c>
      <c r="D7208" s="1" t="str">
        <f t="shared" si="358"/>
        <v>2024</v>
      </c>
      <c r="E7208" s="12" t="str">
        <f t="shared" si="359"/>
        <v>November</v>
      </c>
      <c r="F7208" t="s">
        <v>22</v>
      </c>
      <c r="G7208" t="s">
        <v>2683</v>
      </c>
      <c r="H7208" t="s">
        <v>24</v>
      </c>
      <c r="I7208" t="s">
        <v>19</v>
      </c>
      <c r="J7208" t="s">
        <v>20</v>
      </c>
      <c r="K7208" s="6">
        <v>3</v>
      </c>
      <c r="L7208" s="6" t="str">
        <f t="shared" si="357"/>
        <v>Small</v>
      </c>
      <c r="M7208" s="7">
        <v>199</v>
      </c>
      <c r="N7208" s="2">
        <v>0</v>
      </c>
      <c r="O7208" s="3">
        <v>597</v>
      </c>
      <c r="P7208" s="3">
        <f>O7208/K7208</f>
        <v>199</v>
      </c>
      <c r="Q7208" s="3">
        <f>R7208/M7208</f>
        <v>0.48095477386934671</v>
      </c>
      <c r="R7208" s="4">
        <v>95.71</v>
      </c>
      <c r="S7208" s="2">
        <f>R7208/O7208</f>
        <v>0.16031825795644891</v>
      </c>
    </row>
    <row r="7209" spans="1:19" x14ac:dyDescent="0.3">
      <c r="A7209" s="6">
        <v>7520</v>
      </c>
      <c r="B7209" t="s">
        <v>8630</v>
      </c>
      <c r="C7209" s="11">
        <v>45487</v>
      </c>
      <c r="D7209" s="1" t="str">
        <f t="shared" si="358"/>
        <v>2024</v>
      </c>
      <c r="E7209" s="12" t="str">
        <f t="shared" si="359"/>
        <v>July</v>
      </c>
      <c r="F7209" t="s">
        <v>40</v>
      </c>
      <c r="G7209" t="s">
        <v>1385</v>
      </c>
      <c r="H7209" t="s">
        <v>15</v>
      </c>
      <c r="I7209" t="s">
        <v>27</v>
      </c>
      <c r="J7209" t="s">
        <v>47</v>
      </c>
      <c r="K7209" s="6">
        <v>5</v>
      </c>
      <c r="L7209" s="6" t="str">
        <f t="shared" si="357"/>
        <v>Midium</v>
      </c>
      <c r="M7209" s="7">
        <v>499</v>
      </c>
      <c r="N7209" s="2">
        <v>0.15</v>
      </c>
      <c r="O7209" s="3">
        <v>2120.75</v>
      </c>
      <c r="P7209" s="3">
        <f>O7209/K7209</f>
        <v>424.15</v>
      </c>
      <c r="Q7209" s="3">
        <f>R7209/M7209</f>
        <v>0.3203607214428858</v>
      </c>
      <c r="R7209" s="4">
        <v>159.86000000000001</v>
      </c>
      <c r="S7209" s="2">
        <f>R7209/O7209</f>
        <v>7.5378993280679013E-2</v>
      </c>
    </row>
    <row r="7210" spans="1:19" x14ac:dyDescent="0.3">
      <c r="A7210" s="6">
        <v>7521</v>
      </c>
      <c r="B7210" t="s">
        <v>8631</v>
      </c>
      <c r="C7210" s="11">
        <v>45826</v>
      </c>
      <c r="D7210" s="1" t="str">
        <f t="shared" si="358"/>
        <v>2025</v>
      </c>
      <c r="E7210" s="12" t="str">
        <f t="shared" si="359"/>
        <v>June</v>
      </c>
      <c r="F7210" t="s">
        <v>40</v>
      </c>
      <c r="G7210" t="s">
        <v>7248</v>
      </c>
      <c r="H7210" t="s">
        <v>37</v>
      </c>
      <c r="I7210" t="s">
        <v>19</v>
      </c>
      <c r="J7210" t="s">
        <v>42</v>
      </c>
      <c r="K7210" s="6">
        <v>1</v>
      </c>
      <c r="L7210" s="6" t="str">
        <f t="shared" si="357"/>
        <v>Small</v>
      </c>
      <c r="M7210" s="7">
        <v>199</v>
      </c>
      <c r="N7210" s="2">
        <v>0.1</v>
      </c>
      <c r="O7210" s="3">
        <v>179.1</v>
      </c>
      <c r="P7210" s="3">
        <f>O7210/K7210</f>
        <v>179.1</v>
      </c>
      <c r="Q7210" s="3">
        <f>R7210/M7210</f>
        <v>0.1485929648241206</v>
      </c>
      <c r="R7210" s="4">
        <v>29.57</v>
      </c>
      <c r="S7210" s="2">
        <f>R7210/O7210</f>
        <v>0.1651032942490229</v>
      </c>
    </row>
    <row r="7211" spans="1:19" x14ac:dyDescent="0.3">
      <c r="A7211" s="6">
        <v>7522</v>
      </c>
      <c r="B7211" t="s">
        <v>8632</v>
      </c>
      <c r="C7211" s="11">
        <v>45341</v>
      </c>
      <c r="D7211" s="1" t="str">
        <f t="shared" si="358"/>
        <v>2024</v>
      </c>
      <c r="E7211" s="12" t="str">
        <f t="shared" si="359"/>
        <v>February</v>
      </c>
      <c r="F7211" t="s">
        <v>14</v>
      </c>
      <c r="G7211" t="s">
        <v>4406</v>
      </c>
      <c r="H7211" t="s">
        <v>24</v>
      </c>
      <c r="I7211" t="s">
        <v>16</v>
      </c>
      <c r="J7211" t="s">
        <v>34</v>
      </c>
      <c r="K7211" s="6">
        <v>2</v>
      </c>
      <c r="L7211" s="6" t="str">
        <f t="shared" si="357"/>
        <v>Small</v>
      </c>
      <c r="M7211" s="7">
        <v>149</v>
      </c>
      <c r="N7211" s="2">
        <v>0.15</v>
      </c>
      <c r="O7211" s="3">
        <v>253.3</v>
      </c>
      <c r="P7211" s="3">
        <f>O7211/K7211</f>
        <v>126.65</v>
      </c>
      <c r="Q7211" s="3">
        <f>R7211/M7211</f>
        <v>0.14006711409395975</v>
      </c>
      <c r="R7211" s="4">
        <v>20.87</v>
      </c>
      <c r="S7211" s="2">
        <f>R7211/O7211</f>
        <v>8.2392420055270435E-2</v>
      </c>
    </row>
    <row r="7212" spans="1:19" x14ac:dyDescent="0.3">
      <c r="A7212" s="6">
        <v>7523</v>
      </c>
      <c r="B7212" t="s">
        <v>8633</v>
      </c>
      <c r="C7212" s="11">
        <v>45712</v>
      </c>
      <c r="D7212" s="1" t="str">
        <f t="shared" si="358"/>
        <v>2025</v>
      </c>
      <c r="E7212" s="12" t="str">
        <f t="shared" si="359"/>
        <v>February</v>
      </c>
      <c r="F7212" t="s">
        <v>22</v>
      </c>
      <c r="G7212" t="s">
        <v>8634</v>
      </c>
      <c r="H7212" t="s">
        <v>24</v>
      </c>
      <c r="I7212" t="s">
        <v>27</v>
      </c>
      <c r="J7212" t="s">
        <v>17</v>
      </c>
      <c r="K7212" s="6">
        <v>4</v>
      </c>
      <c r="L7212" s="6" t="str">
        <f t="shared" si="357"/>
        <v>Midium</v>
      </c>
      <c r="M7212" s="7">
        <v>499</v>
      </c>
      <c r="N7212" s="2">
        <v>0</v>
      </c>
      <c r="O7212" s="3">
        <v>1996</v>
      </c>
      <c r="P7212" s="3">
        <f>O7212/K7212</f>
        <v>499</v>
      </c>
      <c r="Q7212" s="3">
        <f>R7212/M7212</f>
        <v>0.43553106212424852</v>
      </c>
      <c r="R7212" s="4">
        <v>217.33</v>
      </c>
      <c r="S7212" s="2">
        <f>R7212/O7212</f>
        <v>0.10888276553106213</v>
      </c>
    </row>
    <row r="7213" spans="1:19" x14ac:dyDescent="0.3">
      <c r="A7213" s="6">
        <v>7524</v>
      </c>
      <c r="B7213" t="s">
        <v>8635</v>
      </c>
      <c r="C7213" s="11">
        <v>45453</v>
      </c>
      <c r="D7213" s="1" t="str">
        <f t="shared" si="358"/>
        <v>2024</v>
      </c>
      <c r="E7213" s="12" t="str">
        <f t="shared" si="359"/>
        <v>June</v>
      </c>
      <c r="F7213" t="s">
        <v>14</v>
      </c>
      <c r="G7213" t="s">
        <v>7407</v>
      </c>
      <c r="H7213" t="s">
        <v>37</v>
      </c>
      <c r="I7213" t="s">
        <v>19</v>
      </c>
      <c r="J7213" t="s">
        <v>32</v>
      </c>
      <c r="K7213" s="6">
        <v>9</v>
      </c>
      <c r="L7213" s="6" t="str">
        <f t="shared" si="357"/>
        <v>Large</v>
      </c>
      <c r="M7213" s="7">
        <v>499</v>
      </c>
      <c r="N7213" s="2">
        <v>0.15</v>
      </c>
      <c r="O7213" s="3">
        <v>3817.35</v>
      </c>
      <c r="P7213" s="3">
        <f>O7213/K7213</f>
        <v>424.15</v>
      </c>
      <c r="Q7213" s="3">
        <f>R7213/M7213</f>
        <v>1.8328256513026053</v>
      </c>
      <c r="R7213" s="4">
        <v>914.58</v>
      </c>
      <c r="S7213" s="2">
        <f>R7213/O7213</f>
        <v>0.23958505245785691</v>
      </c>
    </row>
    <row r="7214" spans="1:19" x14ac:dyDescent="0.3">
      <c r="A7214" s="6">
        <v>7525</v>
      </c>
      <c r="B7214" t="s">
        <v>8636</v>
      </c>
      <c r="C7214" s="11">
        <v>46005</v>
      </c>
      <c r="D7214" s="1" t="str">
        <f t="shared" si="358"/>
        <v>2025</v>
      </c>
      <c r="E7214" s="12" t="str">
        <f t="shared" si="359"/>
        <v>December</v>
      </c>
      <c r="F7214" t="s">
        <v>29</v>
      </c>
      <c r="G7214" t="s">
        <v>9662</v>
      </c>
      <c r="H7214" t="s">
        <v>15</v>
      </c>
      <c r="I7214" t="s">
        <v>16</v>
      </c>
      <c r="J7214" t="s">
        <v>34</v>
      </c>
      <c r="K7214" s="6">
        <v>9</v>
      </c>
      <c r="L7214" s="6" t="str">
        <f t="shared" si="357"/>
        <v>Large</v>
      </c>
      <c r="M7214" s="7">
        <v>149</v>
      </c>
      <c r="N7214" s="2">
        <v>0.05</v>
      </c>
      <c r="O7214" s="3">
        <v>1273.95</v>
      </c>
      <c r="P7214" s="3">
        <f>O7214/K7214</f>
        <v>141.55000000000001</v>
      </c>
      <c r="Q7214" s="3">
        <f>R7214/M7214</f>
        <v>2.0808053691275168</v>
      </c>
      <c r="R7214" s="4">
        <v>310.04000000000002</v>
      </c>
      <c r="S7214" s="2">
        <f>R7214/O7214</f>
        <v>0.2433690490207622</v>
      </c>
    </row>
    <row r="7215" spans="1:19" x14ac:dyDescent="0.3">
      <c r="A7215" s="6">
        <v>7526</v>
      </c>
      <c r="B7215" t="s">
        <v>8637</v>
      </c>
      <c r="C7215" s="11">
        <v>45566</v>
      </c>
      <c r="D7215" s="1" t="str">
        <f t="shared" si="358"/>
        <v>2024</v>
      </c>
      <c r="E7215" s="12" t="str">
        <f t="shared" si="359"/>
        <v>October</v>
      </c>
      <c r="F7215" t="s">
        <v>40</v>
      </c>
      <c r="G7215" t="s">
        <v>3515</v>
      </c>
      <c r="H7215" t="s">
        <v>15</v>
      </c>
      <c r="I7215" t="s">
        <v>16</v>
      </c>
      <c r="J7215" t="s">
        <v>38</v>
      </c>
      <c r="K7215" s="6">
        <v>6</v>
      </c>
      <c r="L7215" s="6" t="str">
        <f t="shared" si="357"/>
        <v>Midium</v>
      </c>
      <c r="M7215" s="7">
        <v>149</v>
      </c>
      <c r="N7215" s="2">
        <v>0</v>
      </c>
      <c r="O7215" s="3">
        <v>894</v>
      </c>
      <c r="P7215" s="3">
        <f>O7215/K7215</f>
        <v>149</v>
      </c>
      <c r="Q7215" s="3">
        <f>R7215/M7215</f>
        <v>1.5628859060402684</v>
      </c>
      <c r="R7215" s="4">
        <v>232.87</v>
      </c>
      <c r="S7215" s="2">
        <f>R7215/O7215</f>
        <v>0.26048098434004474</v>
      </c>
    </row>
    <row r="7216" spans="1:19" x14ac:dyDescent="0.3">
      <c r="A7216" s="6">
        <v>7527</v>
      </c>
      <c r="B7216" t="s">
        <v>8638</v>
      </c>
      <c r="C7216" s="11">
        <v>45817</v>
      </c>
      <c r="D7216" s="1" t="str">
        <f t="shared" si="358"/>
        <v>2025</v>
      </c>
      <c r="E7216" s="12" t="str">
        <f t="shared" si="359"/>
        <v>June</v>
      </c>
      <c r="F7216" t="s">
        <v>40</v>
      </c>
      <c r="G7216" t="s">
        <v>355</v>
      </c>
      <c r="H7216" t="s">
        <v>15</v>
      </c>
      <c r="I7216" t="s">
        <v>16</v>
      </c>
      <c r="J7216" t="s">
        <v>38</v>
      </c>
      <c r="K7216" s="6">
        <v>10</v>
      </c>
      <c r="L7216" s="6" t="str">
        <f t="shared" si="357"/>
        <v>Large</v>
      </c>
      <c r="M7216" s="7">
        <v>499</v>
      </c>
      <c r="N7216" s="2">
        <v>0</v>
      </c>
      <c r="O7216" s="3">
        <v>4990</v>
      </c>
      <c r="P7216" s="3">
        <f>O7216/K7216</f>
        <v>499</v>
      </c>
      <c r="Q7216" s="3">
        <f>R7216/M7216</f>
        <v>2.6135470941883767</v>
      </c>
      <c r="R7216" s="4">
        <v>1304.1600000000001</v>
      </c>
      <c r="S7216" s="2">
        <f>R7216/O7216</f>
        <v>0.26135470941883771</v>
      </c>
    </row>
    <row r="7217" spans="1:19" x14ac:dyDescent="0.3">
      <c r="A7217" s="6">
        <v>7528</v>
      </c>
      <c r="B7217" t="s">
        <v>8639</v>
      </c>
      <c r="C7217" s="11">
        <v>45296</v>
      </c>
      <c r="D7217" s="1" t="str">
        <f t="shared" si="358"/>
        <v>2024</v>
      </c>
      <c r="E7217" s="12" t="str">
        <f t="shared" si="359"/>
        <v>January</v>
      </c>
      <c r="F7217" t="s">
        <v>29</v>
      </c>
      <c r="G7217" t="s">
        <v>4807</v>
      </c>
      <c r="H7217" t="s">
        <v>15</v>
      </c>
      <c r="I7217" t="s">
        <v>27</v>
      </c>
      <c r="J7217" t="s">
        <v>17</v>
      </c>
      <c r="K7217" s="6">
        <v>10</v>
      </c>
      <c r="L7217" s="6" t="str">
        <f t="shared" si="357"/>
        <v>Large</v>
      </c>
      <c r="M7217" s="7">
        <v>149</v>
      </c>
      <c r="N7217" s="2">
        <v>0</v>
      </c>
      <c r="O7217" s="3">
        <v>1490</v>
      </c>
      <c r="P7217" s="3">
        <f>O7217/K7217</f>
        <v>149</v>
      </c>
      <c r="Q7217" s="3">
        <f>R7217/M7217</f>
        <v>2.1106711409395973</v>
      </c>
      <c r="R7217" s="4">
        <v>314.49</v>
      </c>
      <c r="S7217" s="2">
        <f>R7217/O7217</f>
        <v>0.21106711409395973</v>
      </c>
    </row>
    <row r="7218" spans="1:19" x14ac:dyDescent="0.3">
      <c r="A7218" s="6">
        <v>7529</v>
      </c>
      <c r="B7218" t="s">
        <v>8640</v>
      </c>
      <c r="C7218" s="11">
        <v>45549</v>
      </c>
      <c r="D7218" s="1" t="str">
        <f t="shared" si="358"/>
        <v>2024</v>
      </c>
      <c r="E7218" s="12" t="str">
        <f t="shared" si="359"/>
        <v>September</v>
      </c>
      <c r="F7218" t="s">
        <v>22</v>
      </c>
      <c r="G7218" t="s">
        <v>9662</v>
      </c>
      <c r="H7218" t="s">
        <v>24</v>
      </c>
      <c r="I7218" t="s">
        <v>19</v>
      </c>
      <c r="J7218" t="s">
        <v>42</v>
      </c>
      <c r="K7218" s="6">
        <v>3</v>
      </c>
      <c r="L7218" s="6" t="str">
        <f t="shared" si="357"/>
        <v>Small</v>
      </c>
      <c r="M7218" s="7">
        <v>299</v>
      </c>
      <c r="N7218" s="2">
        <v>0.1</v>
      </c>
      <c r="O7218" s="3">
        <v>807.3</v>
      </c>
      <c r="P7218" s="3">
        <f>O7218/K7218</f>
        <v>269.09999999999997</v>
      </c>
      <c r="Q7218" s="3">
        <f>R7218/M7218</f>
        <v>0.61244147157190632</v>
      </c>
      <c r="R7218" s="4">
        <v>183.12</v>
      </c>
      <c r="S7218" s="2">
        <f>R7218/O7218</f>
        <v>0.22683017465626162</v>
      </c>
    </row>
    <row r="7219" spans="1:19" x14ac:dyDescent="0.3">
      <c r="A7219" s="6">
        <v>7530</v>
      </c>
      <c r="B7219" t="s">
        <v>8641</v>
      </c>
      <c r="C7219" s="11">
        <v>45383</v>
      </c>
      <c r="D7219" s="1" t="str">
        <f t="shared" si="358"/>
        <v>2024</v>
      </c>
      <c r="E7219" s="12" t="str">
        <f t="shared" si="359"/>
        <v>April</v>
      </c>
      <c r="F7219" t="s">
        <v>29</v>
      </c>
      <c r="G7219" t="s">
        <v>8642</v>
      </c>
      <c r="H7219" t="s">
        <v>37</v>
      </c>
      <c r="I7219" t="s">
        <v>27</v>
      </c>
      <c r="J7219" t="s">
        <v>17</v>
      </c>
      <c r="K7219" s="6">
        <v>5</v>
      </c>
      <c r="L7219" s="6" t="str">
        <f t="shared" si="357"/>
        <v>Midium</v>
      </c>
      <c r="M7219" s="7">
        <v>799</v>
      </c>
      <c r="N7219" s="2">
        <v>0</v>
      </c>
      <c r="O7219" s="3">
        <v>3995</v>
      </c>
      <c r="P7219" s="3">
        <f>O7219/K7219</f>
        <v>799</v>
      </c>
      <c r="Q7219" s="3">
        <f>R7219/M7219</f>
        <v>0.98854818523153942</v>
      </c>
      <c r="R7219" s="4">
        <v>789.85</v>
      </c>
      <c r="S7219" s="2">
        <f>R7219/O7219</f>
        <v>0.1977096370463079</v>
      </c>
    </row>
    <row r="7220" spans="1:19" x14ac:dyDescent="0.3">
      <c r="A7220" s="6">
        <v>7531</v>
      </c>
      <c r="B7220" t="s">
        <v>8643</v>
      </c>
      <c r="C7220" s="11">
        <v>45977</v>
      </c>
      <c r="D7220" s="1" t="str">
        <f t="shared" si="358"/>
        <v>2025</v>
      </c>
      <c r="E7220" s="12" t="str">
        <f t="shared" si="359"/>
        <v>November</v>
      </c>
      <c r="F7220" t="s">
        <v>14</v>
      </c>
      <c r="G7220" t="s">
        <v>8644</v>
      </c>
      <c r="H7220" t="s">
        <v>15</v>
      </c>
      <c r="I7220" t="s">
        <v>19</v>
      </c>
      <c r="J7220" t="s">
        <v>25</v>
      </c>
      <c r="K7220" s="6">
        <v>3</v>
      </c>
      <c r="L7220" s="6" t="str">
        <f t="shared" si="357"/>
        <v>Small</v>
      </c>
      <c r="M7220" s="7">
        <v>999</v>
      </c>
      <c r="N7220" s="2">
        <v>0.15</v>
      </c>
      <c r="O7220" s="3">
        <v>2547.4499999999998</v>
      </c>
      <c r="P7220" s="3">
        <f>O7220/K7220</f>
        <v>849.15</v>
      </c>
      <c r="Q7220" s="3">
        <f>R7220/M7220</f>
        <v>0.49301301301301298</v>
      </c>
      <c r="R7220" s="4">
        <v>492.52</v>
      </c>
      <c r="S7220" s="2">
        <f>R7220/O7220</f>
        <v>0.19333843647569138</v>
      </c>
    </row>
    <row r="7221" spans="1:19" x14ac:dyDescent="0.3">
      <c r="A7221" s="6">
        <v>7532</v>
      </c>
      <c r="B7221" t="s">
        <v>8645</v>
      </c>
      <c r="C7221" s="11">
        <v>45825</v>
      </c>
      <c r="D7221" s="1" t="str">
        <f t="shared" si="358"/>
        <v>2025</v>
      </c>
      <c r="E7221" s="12" t="str">
        <f t="shared" si="359"/>
        <v>June</v>
      </c>
      <c r="F7221" t="s">
        <v>14</v>
      </c>
      <c r="G7221" t="s">
        <v>9662</v>
      </c>
      <c r="H7221" t="s">
        <v>15</v>
      </c>
      <c r="I7221" t="s">
        <v>27</v>
      </c>
      <c r="J7221" t="s">
        <v>47</v>
      </c>
      <c r="K7221" s="6">
        <v>6</v>
      </c>
      <c r="L7221" s="6" t="str">
        <f t="shared" si="357"/>
        <v>Midium</v>
      </c>
      <c r="M7221" s="7">
        <v>299</v>
      </c>
      <c r="N7221" s="2">
        <v>0.1</v>
      </c>
      <c r="O7221" s="3">
        <v>1614.6</v>
      </c>
      <c r="P7221" s="3">
        <f>O7221/K7221</f>
        <v>269.09999999999997</v>
      </c>
      <c r="Q7221" s="3">
        <f>R7221/M7221</f>
        <v>0.85585284280936458</v>
      </c>
      <c r="R7221" s="4">
        <v>255.9</v>
      </c>
      <c r="S7221" s="2">
        <f>R7221/O7221</f>
        <v>0.15849126718691936</v>
      </c>
    </row>
    <row r="7222" spans="1:19" x14ac:dyDescent="0.3">
      <c r="A7222" s="6">
        <v>7533</v>
      </c>
      <c r="B7222" t="s">
        <v>8646</v>
      </c>
      <c r="C7222" s="11">
        <v>45657</v>
      </c>
      <c r="D7222" s="1" t="str">
        <f t="shared" si="358"/>
        <v>2024</v>
      </c>
      <c r="E7222" s="12" t="str">
        <f t="shared" si="359"/>
        <v>December</v>
      </c>
      <c r="F7222" t="s">
        <v>29</v>
      </c>
      <c r="G7222" t="s">
        <v>9662</v>
      </c>
      <c r="H7222" t="s">
        <v>15</v>
      </c>
      <c r="I7222" t="s">
        <v>16</v>
      </c>
      <c r="J7222" t="s">
        <v>38</v>
      </c>
      <c r="K7222" s="6">
        <v>4</v>
      </c>
      <c r="L7222" s="6" t="str">
        <f t="shared" si="357"/>
        <v>Midium</v>
      </c>
      <c r="M7222" s="7">
        <v>499</v>
      </c>
      <c r="N7222" s="2">
        <v>0</v>
      </c>
      <c r="O7222" s="3">
        <v>1996</v>
      </c>
      <c r="P7222" s="3">
        <f>O7222/K7222</f>
        <v>499</v>
      </c>
      <c r="Q7222" s="3">
        <f>R7222/M7222</f>
        <v>0.94070140280561132</v>
      </c>
      <c r="R7222" s="4">
        <v>469.41</v>
      </c>
      <c r="S7222" s="2">
        <f>R7222/O7222</f>
        <v>0.23517535070140283</v>
      </c>
    </row>
    <row r="7223" spans="1:19" x14ac:dyDescent="0.3">
      <c r="A7223" s="6">
        <v>7534</v>
      </c>
      <c r="B7223" t="s">
        <v>8647</v>
      </c>
      <c r="C7223" s="11">
        <v>45749</v>
      </c>
      <c r="D7223" s="1" t="str">
        <f t="shared" si="358"/>
        <v>2025</v>
      </c>
      <c r="E7223" s="12" t="str">
        <f t="shared" si="359"/>
        <v>April</v>
      </c>
      <c r="F7223" t="s">
        <v>29</v>
      </c>
      <c r="G7223" t="s">
        <v>9662</v>
      </c>
      <c r="H7223" t="s">
        <v>15</v>
      </c>
      <c r="I7223" t="s">
        <v>16</v>
      </c>
      <c r="J7223" t="s">
        <v>34</v>
      </c>
      <c r="K7223" s="6">
        <v>8</v>
      </c>
      <c r="L7223" s="6" t="str">
        <f t="shared" si="357"/>
        <v>Large</v>
      </c>
      <c r="M7223" s="7">
        <v>199</v>
      </c>
      <c r="N7223" s="2">
        <v>0.15</v>
      </c>
      <c r="O7223" s="3">
        <v>1353.2</v>
      </c>
      <c r="P7223" s="3">
        <f>O7223/K7223</f>
        <v>169.15</v>
      </c>
      <c r="Q7223" s="3">
        <f>R7223/M7223</f>
        <v>1.9186934673366833</v>
      </c>
      <c r="R7223" s="4">
        <v>381.82</v>
      </c>
      <c r="S7223" s="2">
        <f>R7223/O7223</f>
        <v>0.28216080402010046</v>
      </c>
    </row>
    <row r="7224" spans="1:19" x14ac:dyDescent="0.3">
      <c r="A7224" s="6">
        <v>7535</v>
      </c>
      <c r="B7224" t="s">
        <v>8648</v>
      </c>
      <c r="C7224" s="11">
        <v>45544</v>
      </c>
      <c r="D7224" s="1" t="str">
        <f t="shared" si="358"/>
        <v>2024</v>
      </c>
      <c r="E7224" s="12" t="str">
        <f t="shared" si="359"/>
        <v>September</v>
      </c>
      <c r="F7224" t="s">
        <v>14</v>
      </c>
      <c r="G7224" t="s">
        <v>9662</v>
      </c>
      <c r="H7224" t="s">
        <v>15</v>
      </c>
      <c r="I7224" t="s">
        <v>19</v>
      </c>
      <c r="J7224" t="s">
        <v>25</v>
      </c>
      <c r="K7224" s="6">
        <v>8</v>
      </c>
      <c r="L7224" s="6" t="str">
        <f t="shared" si="357"/>
        <v>Large</v>
      </c>
      <c r="M7224" s="7">
        <v>999</v>
      </c>
      <c r="N7224" s="2">
        <v>0</v>
      </c>
      <c r="O7224" s="3">
        <v>7992</v>
      </c>
      <c r="P7224" s="3">
        <f>O7224/K7224</f>
        <v>999</v>
      </c>
      <c r="Q7224" s="3">
        <f>R7224/M7224</f>
        <v>0.61919919919919919</v>
      </c>
      <c r="R7224" s="4">
        <v>618.58000000000004</v>
      </c>
      <c r="S7224" s="2">
        <f>R7224/O7224</f>
        <v>7.7399899899899899E-2</v>
      </c>
    </row>
    <row r="7225" spans="1:19" x14ac:dyDescent="0.3">
      <c r="A7225" s="6">
        <v>7536</v>
      </c>
      <c r="B7225" t="s">
        <v>8649</v>
      </c>
      <c r="C7225" s="11">
        <v>46013</v>
      </c>
      <c r="D7225" s="1" t="str">
        <f t="shared" si="358"/>
        <v>2025</v>
      </c>
      <c r="E7225" s="12" t="str">
        <f t="shared" si="359"/>
        <v>December</v>
      </c>
      <c r="F7225" t="s">
        <v>14</v>
      </c>
      <c r="G7225" t="s">
        <v>9662</v>
      </c>
      <c r="H7225" t="s">
        <v>15</v>
      </c>
      <c r="I7225" t="s">
        <v>27</v>
      </c>
      <c r="J7225" t="s">
        <v>47</v>
      </c>
      <c r="K7225" s="6">
        <v>10</v>
      </c>
      <c r="L7225" s="6" t="str">
        <f t="shared" si="357"/>
        <v>Large</v>
      </c>
      <c r="M7225" s="7">
        <v>499</v>
      </c>
      <c r="N7225" s="2">
        <v>0</v>
      </c>
      <c r="O7225" s="3">
        <v>4990</v>
      </c>
      <c r="P7225" s="3">
        <f>O7225/K7225</f>
        <v>499</v>
      </c>
      <c r="Q7225" s="3">
        <f>R7225/M7225</f>
        <v>2.8181162324649298</v>
      </c>
      <c r="R7225" s="4">
        <v>1406.24</v>
      </c>
      <c r="S7225" s="2">
        <f>R7225/O7225</f>
        <v>0.281811623246493</v>
      </c>
    </row>
    <row r="7226" spans="1:19" x14ac:dyDescent="0.3">
      <c r="A7226" s="6">
        <v>7537</v>
      </c>
      <c r="B7226" t="s">
        <v>8650</v>
      </c>
      <c r="C7226" s="11">
        <v>45935</v>
      </c>
      <c r="D7226" s="1" t="str">
        <f t="shared" si="358"/>
        <v>2025</v>
      </c>
      <c r="E7226" s="12" t="str">
        <f t="shared" si="359"/>
        <v>October</v>
      </c>
      <c r="F7226" t="s">
        <v>22</v>
      </c>
      <c r="G7226" t="s">
        <v>651</v>
      </c>
      <c r="H7226" t="s">
        <v>15</v>
      </c>
      <c r="I7226" t="s">
        <v>19</v>
      </c>
      <c r="J7226" t="s">
        <v>32</v>
      </c>
      <c r="K7226" s="6">
        <v>10</v>
      </c>
      <c r="L7226" s="6" t="str">
        <f t="shared" si="357"/>
        <v>Large</v>
      </c>
      <c r="M7226" s="7">
        <v>499</v>
      </c>
      <c r="N7226" s="2">
        <v>0</v>
      </c>
      <c r="O7226" s="3">
        <v>4990</v>
      </c>
      <c r="P7226" s="3">
        <f>O7226/K7226</f>
        <v>499</v>
      </c>
      <c r="Q7226" s="3">
        <f>R7226/M7226</f>
        <v>2.5739679358717438</v>
      </c>
      <c r="R7226" s="4">
        <v>1284.4100000000001</v>
      </c>
      <c r="S7226" s="2">
        <f>R7226/O7226</f>
        <v>0.25739679358717438</v>
      </c>
    </row>
    <row r="7227" spans="1:19" x14ac:dyDescent="0.3">
      <c r="A7227" s="6">
        <v>7538</v>
      </c>
      <c r="B7227" t="s">
        <v>8651</v>
      </c>
      <c r="C7227" s="11">
        <v>45536</v>
      </c>
      <c r="D7227" s="1" t="str">
        <f t="shared" si="358"/>
        <v>2024</v>
      </c>
      <c r="E7227" s="12" t="str">
        <f t="shared" si="359"/>
        <v>September</v>
      </c>
      <c r="F7227" t="s">
        <v>29</v>
      </c>
      <c r="G7227" t="s">
        <v>9662</v>
      </c>
      <c r="H7227" t="s">
        <v>37</v>
      </c>
      <c r="I7227" t="s">
        <v>16</v>
      </c>
      <c r="J7227" t="s">
        <v>34</v>
      </c>
      <c r="K7227" s="6">
        <v>8</v>
      </c>
      <c r="L7227" s="6" t="str">
        <f t="shared" si="357"/>
        <v>Large</v>
      </c>
      <c r="M7227" s="7">
        <v>99</v>
      </c>
      <c r="N7227" s="2">
        <v>0.15</v>
      </c>
      <c r="O7227" s="3">
        <v>673.2</v>
      </c>
      <c r="P7227" s="3">
        <f>O7227/K7227</f>
        <v>84.15</v>
      </c>
      <c r="Q7227" s="3">
        <f>R7227/M7227</f>
        <v>1.7328282828282831</v>
      </c>
      <c r="R7227" s="4">
        <v>171.55</v>
      </c>
      <c r="S7227" s="2">
        <f>R7227/O7227</f>
        <v>0.25482768865121808</v>
      </c>
    </row>
    <row r="7228" spans="1:19" x14ac:dyDescent="0.3">
      <c r="A7228" s="6">
        <v>7539</v>
      </c>
      <c r="B7228" t="s">
        <v>8652</v>
      </c>
      <c r="C7228" s="11">
        <v>45778</v>
      </c>
      <c r="D7228" s="1" t="str">
        <f t="shared" si="358"/>
        <v>2025</v>
      </c>
      <c r="E7228" s="12" t="str">
        <f t="shared" si="359"/>
        <v>May</v>
      </c>
      <c r="F7228" t="s">
        <v>22</v>
      </c>
      <c r="G7228" t="s">
        <v>4444</v>
      </c>
      <c r="H7228" t="s">
        <v>15</v>
      </c>
      <c r="I7228" t="s">
        <v>16</v>
      </c>
      <c r="J7228" t="s">
        <v>38</v>
      </c>
      <c r="K7228" s="6">
        <v>7</v>
      </c>
      <c r="L7228" s="6" t="str">
        <f t="shared" si="357"/>
        <v>Large</v>
      </c>
      <c r="M7228" s="7">
        <v>299</v>
      </c>
      <c r="N7228" s="2">
        <v>0.15</v>
      </c>
      <c r="O7228" s="3">
        <v>1779.05</v>
      </c>
      <c r="P7228" s="3">
        <f>O7228/K7228</f>
        <v>254.15</v>
      </c>
      <c r="Q7228" s="3">
        <f>R7228/M7228</f>
        <v>1.2416722408026755</v>
      </c>
      <c r="R7228" s="4">
        <v>371.26</v>
      </c>
      <c r="S7228" s="2">
        <f>R7228/O7228</f>
        <v>0.20868441021893708</v>
      </c>
    </row>
    <row r="7229" spans="1:19" x14ac:dyDescent="0.3">
      <c r="A7229" s="6">
        <v>7540</v>
      </c>
      <c r="B7229" t="s">
        <v>8653</v>
      </c>
      <c r="C7229" s="11">
        <v>45342</v>
      </c>
      <c r="D7229" s="1" t="str">
        <f t="shared" si="358"/>
        <v>2024</v>
      </c>
      <c r="E7229" s="12" t="str">
        <f t="shared" si="359"/>
        <v>February</v>
      </c>
      <c r="F7229" t="s">
        <v>22</v>
      </c>
      <c r="G7229" t="s">
        <v>9662</v>
      </c>
      <c r="H7229" t="s">
        <v>24</v>
      </c>
      <c r="I7229" t="s">
        <v>27</v>
      </c>
      <c r="J7229" t="s">
        <v>47</v>
      </c>
      <c r="K7229" s="6">
        <v>10</v>
      </c>
      <c r="L7229" s="6" t="str">
        <f t="shared" si="357"/>
        <v>Large</v>
      </c>
      <c r="M7229" s="7">
        <v>999</v>
      </c>
      <c r="N7229" s="2">
        <v>0.15</v>
      </c>
      <c r="O7229" s="3">
        <v>8491.5</v>
      </c>
      <c r="P7229" s="3">
        <f>O7229/K7229</f>
        <v>849.15</v>
      </c>
      <c r="Q7229" s="3">
        <f>R7229/M7229</f>
        <v>1.3846546546546545</v>
      </c>
      <c r="R7229" s="4">
        <v>1383.27</v>
      </c>
      <c r="S7229" s="2">
        <f>R7229/O7229</f>
        <v>0.16290054760642997</v>
      </c>
    </row>
    <row r="7230" spans="1:19" x14ac:dyDescent="0.3">
      <c r="A7230" s="6">
        <v>7541</v>
      </c>
      <c r="B7230" t="s">
        <v>8654</v>
      </c>
      <c r="C7230" s="11">
        <v>45431</v>
      </c>
      <c r="D7230" s="1" t="str">
        <f t="shared" si="358"/>
        <v>2024</v>
      </c>
      <c r="E7230" s="12" t="str">
        <f t="shared" si="359"/>
        <v>May</v>
      </c>
      <c r="F7230" t="s">
        <v>29</v>
      </c>
      <c r="G7230" t="s">
        <v>6394</v>
      </c>
      <c r="H7230" t="s">
        <v>37</v>
      </c>
      <c r="I7230" t="s">
        <v>16</v>
      </c>
      <c r="J7230" t="s">
        <v>34</v>
      </c>
      <c r="K7230" s="6">
        <v>5</v>
      </c>
      <c r="L7230" s="6" t="str">
        <f t="shared" si="357"/>
        <v>Midium</v>
      </c>
      <c r="M7230" s="7">
        <v>299</v>
      </c>
      <c r="N7230" s="2">
        <v>0.15</v>
      </c>
      <c r="O7230" s="3">
        <v>1270.75</v>
      </c>
      <c r="P7230" s="3">
        <f>O7230/K7230</f>
        <v>254.15</v>
      </c>
      <c r="Q7230" s="3">
        <f>R7230/M7230</f>
        <v>0.25872909698996654</v>
      </c>
      <c r="R7230" s="4">
        <v>77.36</v>
      </c>
      <c r="S7230" s="2">
        <f>R7230/O7230</f>
        <v>6.0877434585874482E-2</v>
      </c>
    </row>
    <row r="7231" spans="1:19" x14ac:dyDescent="0.3">
      <c r="A7231" s="6">
        <v>7542</v>
      </c>
      <c r="B7231" t="s">
        <v>8655</v>
      </c>
      <c r="C7231" s="11">
        <v>45811</v>
      </c>
      <c r="D7231" s="1" t="str">
        <f t="shared" si="358"/>
        <v>2025</v>
      </c>
      <c r="E7231" s="12" t="str">
        <f t="shared" si="359"/>
        <v>June</v>
      </c>
      <c r="F7231" t="s">
        <v>40</v>
      </c>
      <c r="G7231" t="s">
        <v>9662</v>
      </c>
      <c r="H7231" t="s">
        <v>24</v>
      </c>
      <c r="I7231" t="s">
        <v>19</v>
      </c>
      <c r="J7231" t="s">
        <v>32</v>
      </c>
      <c r="K7231" s="6">
        <v>8</v>
      </c>
      <c r="L7231" s="6" t="str">
        <f t="shared" si="357"/>
        <v>Large</v>
      </c>
      <c r="M7231" s="7">
        <v>499</v>
      </c>
      <c r="N7231" s="2">
        <v>0</v>
      </c>
      <c r="O7231" s="3">
        <v>3992</v>
      </c>
      <c r="P7231" s="3">
        <f>O7231/K7231</f>
        <v>499</v>
      </c>
      <c r="Q7231" s="3">
        <f>R7231/M7231</f>
        <v>1.714689378757515</v>
      </c>
      <c r="R7231" s="4">
        <v>855.63</v>
      </c>
      <c r="S7231" s="2">
        <f>R7231/O7231</f>
        <v>0.21433617234468938</v>
      </c>
    </row>
    <row r="7232" spans="1:19" x14ac:dyDescent="0.3">
      <c r="A7232" s="6">
        <v>7543</v>
      </c>
      <c r="B7232" t="s">
        <v>8656</v>
      </c>
      <c r="C7232" s="11">
        <v>45347</v>
      </c>
      <c r="D7232" s="1" t="str">
        <f t="shared" si="358"/>
        <v>2024</v>
      </c>
      <c r="E7232" s="12" t="str">
        <f t="shared" si="359"/>
        <v>February</v>
      </c>
      <c r="F7232" t="s">
        <v>14</v>
      </c>
      <c r="G7232" t="s">
        <v>9662</v>
      </c>
      <c r="H7232" t="s">
        <v>37</v>
      </c>
      <c r="I7232" t="s">
        <v>19</v>
      </c>
      <c r="J7232" t="s">
        <v>32</v>
      </c>
      <c r="K7232" s="6">
        <v>7</v>
      </c>
      <c r="L7232" s="6" t="str">
        <f t="shared" si="357"/>
        <v>Large</v>
      </c>
      <c r="M7232" s="7">
        <v>499</v>
      </c>
      <c r="N7232" s="2">
        <v>0.05</v>
      </c>
      <c r="O7232" s="3">
        <v>3318.35</v>
      </c>
      <c r="P7232" s="3">
        <f>O7232/K7232</f>
        <v>474.05</v>
      </c>
      <c r="Q7232" s="3">
        <f>R7232/M7232</f>
        <v>0.84927855711422851</v>
      </c>
      <c r="R7232" s="4">
        <v>423.79</v>
      </c>
      <c r="S7232" s="2">
        <f>R7232/O7232</f>
        <v>0.12771106122018475</v>
      </c>
    </row>
    <row r="7233" spans="1:19" x14ac:dyDescent="0.3">
      <c r="A7233" s="6">
        <v>7544</v>
      </c>
      <c r="B7233" t="s">
        <v>8657</v>
      </c>
      <c r="C7233" s="11">
        <v>45372</v>
      </c>
      <c r="D7233" s="1" t="str">
        <f t="shared" si="358"/>
        <v>2024</v>
      </c>
      <c r="E7233" s="12" t="str">
        <f t="shared" si="359"/>
        <v>March</v>
      </c>
      <c r="F7233" t="s">
        <v>40</v>
      </c>
      <c r="G7233" t="s">
        <v>9662</v>
      </c>
      <c r="H7233" t="s">
        <v>24</v>
      </c>
      <c r="I7233" t="s">
        <v>19</v>
      </c>
      <c r="J7233" t="s">
        <v>25</v>
      </c>
      <c r="K7233" s="6">
        <v>6</v>
      </c>
      <c r="L7233" s="6" t="str">
        <f t="shared" si="357"/>
        <v>Midium</v>
      </c>
      <c r="M7233" s="7">
        <v>999</v>
      </c>
      <c r="N7233" s="2">
        <v>0.05</v>
      </c>
      <c r="O7233" s="3">
        <v>5694.3</v>
      </c>
      <c r="P7233" s="3">
        <f>O7233/K7233</f>
        <v>949.05000000000007</v>
      </c>
      <c r="Q7233" s="3">
        <f>R7233/M7233</f>
        <v>1.125975975975976</v>
      </c>
      <c r="R7233" s="4">
        <v>1124.8499999999999</v>
      </c>
      <c r="S7233" s="2">
        <f>R7233/O7233</f>
        <v>0.19753964490806594</v>
      </c>
    </row>
    <row r="7234" spans="1:19" x14ac:dyDescent="0.3">
      <c r="A7234" s="6">
        <v>7545</v>
      </c>
      <c r="B7234" t="s">
        <v>8658</v>
      </c>
      <c r="C7234" s="11">
        <v>45685</v>
      </c>
      <c r="D7234" s="1" t="str">
        <f t="shared" si="358"/>
        <v>2025</v>
      </c>
      <c r="E7234" s="12" t="str">
        <f t="shared" si="359"/>
        <v>January</v>
      </c>
      <c r="F7234" t="s">
        <v>40</v>
      </c>
      <c r="G7234" t="s">
        <v>9662</v>
      </c>
      <c r="H7234" t="s">
        <v>37</v>
      </c>
      <c r="I7234" t="s">
        <v>16</v>
      </c>
      <c r="J7234" t="s">
        <v>34</v>
      </c>
      <c r="K7234" s="6">
        <v>8</v>
      </c>
      <c r="L7234" s="6" t="str">
        <f t="shared" si="357"/>
        <v>Large</v>
      </c>
      <c r="M7234" s="7">
        <v>149</v>
      </c>
      <c r="N7234" s="2">
        <v>0</v>
      </c>
      <c r="O7234" s="3">
        <v>1192</v>
      </c>
      <c r="P7234" s="3">
        <f>O7234/K7234</f>
        <v>149</v>
      </c>
      <c r="Q7234" s="3">
        <f>R7234/M7234</f>
        <v>1.4462416107382552</v>
      </c>
      <c r="R7234" s="4">
        <v>215.49</v>
      </c>
      <c r="S7234" s="2">
        <f>R7234/O7234</f>
        <v>0.1807802013422819</v>
      </c>
    </row>
    <row r="7235" spans="1:19" x14ac:dyDescent="0.3">
      <c r="A7235" s="6">
        <v>7546</v>
      </c>
      <c r="B7235" t="s">
        <v>8659</v>
      </c>
      <c r="C7235" s="11">
        <v>45782</v>
      </c>
      <c r="D7235" s="1" t="str">
        <f t="shared" si="358"/>
        <v>2025</v>
      </c>
      <c r="E7235" s="12" t="str">
        <f t="shared" si="359"/>
        <v>May</v>
      </c>
      <c r="F7235" t="s">
        <v>14</v>
      </c>
      <c r="G7235" t="s">
        <v>9662</v>
      </c>
      <c r="H7235" t="s">
        <v>37</v>
      </c>
      <c r="I7235" t="s">
        <v>16</v>
      </c>
      <c r="J7235" t="s">
        <v>38</v>
      </c>
      <c r="K7235" s="6">
        <v>10</v>
      </c>
      <c r="L7235" s="6" t="str">
        <f t="shared" ref="L7235:L7298" si="360">IF(K7235&lt;4,"Small", IF(K7235&lt;7,"Midium", IF(K7235&lt;=10,"Large")))</f>
        <v>Large</v>
      </c>
      <c r="M7235" s="7">
        <v>499</v>
      </c>
      <c r="N7235" s="2">
        <v>0.05</v>
      </c>
      <c r="O7235" s="3">
        <v>4740.5</v>
      </c>
      <c r="P7235" s="3">
        <f>O7235/K7235</f>
        <v>474.05</v>
      </c>
      <c r="Q7235" s="3">
        <f>R7235/M7235</f>
        <v>0.60855711422845693</v>
      </c>
      <c r="R7235" s="4">
        <v>303.67</v>
      </c>
      <c r="S7235" s="2">
        <f>R7235/O7235</f>
        <v>6.4058643602995471E-2</v>
      </c>
    </row>
    <row r="7236" spans="1:19" x14ac:dyDescent="0.3">
      <c r="A7236" s="6">
        <v>7547</v>
      </c>
      <c r="B7236" t="s">
        <v>8660</v>
      </c>
      <c r="C7236" s="11">
        <v>45489</v>
      </c>
      <c r="D7236" s="1" t="str">
        <f t="shared" si="358"/>
        <v>2024</v>
      </c>
      <c r="E7236" s="12" t="str">
        <f t="shared" si="359"/>
        <v>July</v>
      </c>
      <c r="F7236" t="s">
        <v>40</v>
      </c>
      <c r="G7236" t="s">
        <v>9662</v>
      </c>
      <c r="H7236" t="s">
        <v>37</v>
      </c>
      <c r="I7236" t="s">
        <v>27</v>
      </c>
      <c r="J7236" t="s">
        <v>17</v>
      </c>
      <c r="K7236" s="6">
        <v>8</v>
      </c>
      <c r="L7236" s="6" t="str">
        <f t="shared" si="360"/>
        <v>Large</v>
      </c>
      <c r="M7236" s="7">
        <v>999</v>
      </c>
      <c r="N7236" s="2">
        <v>0</v>
      </c>
      <c r="O7236" s="3">
        <v>7992</v>
      </c>
      <c r="P7236" s="3">
        <f>O7236/K7236</f>
        <v>999</v>
      </c>
      <c r="Q7236" s="3">
        <f>R7236/M7236</f>
        <v>0.43485485485485487</v>
      </c>
      <c r="R7236" s="4">
        <v>434.42</v>
      </c>
      <c r="S7236" s="2">
        <f>R7236/O7236</f>
        <v>5.4356856856856858E-2</v>
      </c>
    </row>
    <row r="7237" spans="1:19" x14ac:dyDescent="0.3">
      <c r="A7237" s="6">
        <v>7548</v>
      </c>
      <c r="B7237" t="s">
        <v>8661</v>
      </c>
      <c r="C7237" s="11">
        <v>45330</v>
      </c>
      <c r="D7237" s="1" t="str">
        <f t="shared" si="358"/>
        <v>2024</v>
      </c>
      <c r="E7237" s="12" t="str">
        <f t="shared" si="359"/>
        <v>February</v>
      </c>
      <c r="F7237" t="s">
        <v>14</v>
      </c>
      <c r="G7237" t="s">
        <v>8662</v>
      </c>
      <c r="H7237" t="s">
        <v>15</v>
      </c>
      <c r="I7237" t="s">
        <v>27</v>
      </c>
      <c r="J7237" t="s">
        <v>47</v>
      </c>
      <c r="K7237" s="6">
        <v>4</v>
      </c>
      <c r="L7237" s="6" t="str">
        <f t="shared" si="360"/>
        <v>Midium</v>
      </c>
      <c r="M7237" s="7">
        <v>299</v>
      </c>
      <c r="N7237" s="2">
        <v>0.15</v>
      </c>
      <c r="O7237" s="3">
        <v>1016.6</v>
      </c>
      <c r="P7237" s="3">
        <f>O7237/K7237</f>
        <v>254.15</v>
      </c>
      <c r="Q7237" s="3">
        <f>R7237/M7237</f>
        <v>0.54692307692307696</v>
      </c>
      <c r="R7237" s="4">
        <v>163.53</v>
      </c>
      <c r="S7237" s="2">
        <f>R7237/O7237</f>
        <v>0.16085972850678734</v>
      </c>
    </row>
    <row r="7238" spans="1:19" x14ac:dyDescent="0.3">
      <c r="A7238" s="6">
        <v>7550</v>
      </c>
      <c r="B7238" t="s">
        <v>8663</v>
      </c>
      <c r="C7238" s="11">
        <v>45336</v>
      </c>
      <c r="D7238" s="1" t="str">
        <f t="shared" si="358"/>
        <v>2024</v>
      </c>
      <c r="E7238" s="12" t="str">
        <f t="shared" si="359"/>
        <v>February</v>
      </c>
      <c r="F7238" t="s">
        <v>40</v>
      </c>
      <c r="G7238" t="s">
        <v>9662</v>
      </c>
      <c r="H7238" t="s">
        <v>37</v>
      </c>
      <c r="I7238" t="s">
        <v>19</v>
      </c>
      <c r="J7238" t="s">
        <v>42</v>
      </c>
      <c r="K7238" s="6">
        <v>5</v>
      </c>
      <c r="L7238" s="6" t="str">
        <f t="shared" si="360"/>
        <v>Midium</v>
      </c>
      <c r="M7238" s="7">
        <v>499</v>
      </c>
      <c r="N7238" s="2">
        <v>0.15</v>
      </c>
      <c r="O7238" s="3">
        <v>2120.75</v>
      </c>
      <c r="P7238" s="3">
        <f>O7238/K7238</f>
        <v>424.15</v>
      </c>
      <c r="Q7238" s="3">
        <f>R7238/M7238</f>
        <v>1.2230260521042084</v>
      </c>
      <c r="R7238" s="4">
        <v>610.29</v>
      </c>
      <c r="S7238" s="2">
        <f>R7238/O7238</f>
        <v>0.28777083578922547</v>
      </c>
    </row>
    <row r="7239" spans="1:19" x14ac:dyDescent="0.3">
      <c r="A7239" s="6">
        <v>7551</v>
      </c>
      <c r="B7239" t="s">
        <v>8664</v>
      </c>
      <c r="C7239" s="11">
        <v>45780</v>
      </c>
      <c r="D7239" s="1" t="str">
        <f t="shared" si="358"/>
        <v>2025</v>
      </c>
      <c r="E7239" s="12" t="str">
        <f t="shared" si="359"/>
        <v>May</v>
      </c>
      <c r="F7239" t="s">
        <v>14</v>
      </c>
      <c r="G7239" t="s">
        <v>9662</v>
      </c>
      <c r="H7239" t="s">
        <v>24</v>
      </c>
      <c r="I7239" t="s">
        <v>16</v>
      </c>
      <c r="J7239" t="s">
        <v>38</v>
      </c>
      <c r="K7239" s="6">
        <v>7</v>
      </c>
      <c r="L7239" s="6" t="str">
        <f t="shared" si="360"/>
        <v>Large</v>
      </c>
      <c r="M7239" s="7">
        <v>149</v>
      </c>
      <c r="N7239" s="2">
        <v>0.1</v>
      </c>
      <c r="O7239" s="3">
        <v>938.7</v>
      </c>
      <c r="P7239" s="3">
        <f>O7239/K7239</f>
        <v>134.1</v>
      </c>
      <c r="Q7239" s="3">
        <f>R7239/M7239</f>
        <v>1.8397986577181207</v>
      </c>
      <c r="R7239" s="4">
        <v>274.13</v>
      </c>
      <c r="S7239" s="2">
        <f>R7239/O7239</f>
        <v>0.29203153297113027</v>
      </c>
    </row>
    <row r="7240" spans="1:19" x14ac:dyDescent="0.3">
      <c r="A7240" s="6">
        <v>7553</v>
      </c>
      <c r="B7240" t="s">
        <v>8665</v>
      </c>
      <c r="C7240" s="11">
        <v>46008</v>
      </c>
      <c r="D7240" s="1" t="str">
        <f t="shared" si="358"/>
        <v>2025</v>
      </c>
      <c r="E7240" s="12" t="str">
        <f t="shared" si="359"/>
        <v>December</v>
      </c>
      <c r="F7240" t="s">
        <v>22</v>
      </c>
      <c r="G7240" t="s">
        <v>9662</v>
      </c>
      <c r="H7240" t="s">
        <v>24</v>
      </c>
      <c r="I7240" t="s">
        <v>27</v>
      </c>
      <c r="J7240" t="s">
        <v>47</v>
      </c>
      <c r="K7240" s="6">
        <v>6</v>
      </c>
      <c r="L7240" s="6" t="str">
        <f t="shared" si="360"/>
        <v>Midium</v>
      </c>
      <c r="M7240" s="7">
        <v>299</v>
      </c>
      <c r="N7240" s="2">
        <v>0.05</v>
      </c>
      <c r="O7240" s="3">
        <v>1704.3</v>
      </c>
      <c r="P7240" s="3">
        <f>O7240/K7240</f>
        <v>284.05</v>
      </c>
      <c r="Q7240" s="3">
        <f>R7240/M7240</f>
        <v>0.44598662207357859</v>
      </c>
      <c r="R7240" s="4">
        <v>133.35</v>
      </c>
      <c r="S7240" s="2">
        <f>R7240/O7240</f>
        <v>7.8243267030452382E-2</v>
      </c>
    </row>
    <row r="7241" spans="1:19" x14ac:dyDescent="0.3">
      <c r="A7241" s="6">
        <v>7554</v>
      </c>
      <c r="B7241" t="s">
        <v>8666</v>
      </c>
      <c r="C7241" s="11">
        <v>45864</v>
      </c>
      <c r="D7241" s="1" t="str">
        <f t="shared" ref="D7241:D7303" si="361">TEXT(C7241, "yyyy")</f>
        <v>2025</v>
      </c>
      <c r="E7241" s="12" t="str">
        <f t="shared" ref="E7241:E7303" si="362">TEXT(C7241, "mmmm")</f>
        <v>July</v>
      </c>
      <c r="F7241" t="s">
        <v>14</v>
      </c>
      <c r="G7241" t="s">
        <v>9662</v>
      </c>
      <c r="H7241" t="s">
        <v>37</v>
      </c>
      <c r="I7241" t="s">
        <v>16</v>
      </c>
      <c r="J7241" t="s">
        <v>34</v>
      </c>
      <c r="K7241" s="6">
        <v>4</v>
      </c>
      <c r="L7241" s="6" t="str">
        <f t="shared" si="360"/>
        <v>Midium</v>
      </c>
      <c r="M7241" s="7">
        <v>499</v>
      </c>
      <c r="N7241" s="2">
        <v>0</v>
      </c>
      <c r="O7241" s="3">
        <v>1996</v>
      </c>
      <c r="P7241" s="3">
        <f>O7241/K7241</f>
        <v>499</v>
      </c>
      <c r="Q7241" s="3">
        <f>R7241/M7241</f>
        <v>1.125250501002004</v>
      </c>
      <c r="R7241" s="4">
        <v>561.5</v>
      </c>
      <c r="S7241" s="2">
        <f>R7241/O7241</f>
        <v>0.28131262525050099</v>
      </c>
    </row>
    <row r="7242" spans="1:19" x14ac:dyDescent="0.3">
      <c r="A7242" s="6">
        <v>7555</v>
      </c>
      <c r="B7242" t="s">
        <v>8667</v>
      </c>
      <c r="C7242" s="11">
        <v>45319</v>
      </c>
      <c r="D7242" s="1" t="str">
        <f t="shared" si="361"/>
        <v>2024</v>
      </c>
      <c r="E7242" s="12" t="str">
        <f t="shared" si="362"/>
        <v>January</v>
      </c>
      <c r="F7242" t="s">
        <v>29</v>
      </c>
      <c r="G7242" t="s">
        <v>9662</v>
      </c>
      <c r="H7242" t="s">
        <v>24</v>
      </c>
      <c r="I7242" t="s">
        <v>27</v>
      </c>
      <c r="J7242" t="s">
        <v>17</v>
      </c>
      <c r="K7242" s="6">
        <v>8</v>
      </c>
      <c r="L7242" s="6" t="str">
        <f t="shared" si="360"/>
        <v>Large</v>
      </c>
      <c r="M7242" s="7">
        <v>149</v>
      </c>
      <c r="N7242" s="2">
        <v>0.15</v>
      </c>
      <c r="O7242" s="3">
        <v>1013.2</v>
      </c>
      <c r="P7242" s="3">
        <f>O7242/K7242</f>
        <v>126.65</v>
      </c>
      <c r="Q7242" s="3">
        <f>R7242/M7242</f>
        <v>1.3324161073825505</v>
      </c>
      <c r="R7242" s="4">
        <v>198.53</v>
      </c>
      <c r="S7242" s="2">
        <f>R7242/O7242</f>
        <v>0.19594354520331622</v>
      </c>
    </row>
    <row r="7243" spans="1:19" x14ac:dyDescent="0.3">
      <c r="A7243" s="6">
        <v>7556</v>
      </c>
      <c r="B7243" t="s">
        <v>8668</v>
      </c>
      <c r="C7243" s="11">
        <v>46022</v>
      </c>
      <c r="D7243" s="1" t="str">
        <f t="shared" si="361"/>
        <v>2025</v>
      </c>
      <c r="E7243" s="12" t="str">
        <f t="shared" si="362"/>
        <v>December</v>
      </c>
      <c r="F7243" t="s">
        <v>14</v>
      </c>
      <c r="G7243" t="s">
        <v>9662</v>
      </c>
      <c r="H7243" t="s">
        <v>37</v>
      </c>
      <c r="I7243" t="s">
        <v>19</v>
      </c>
      <c r="J7243" t="s">
        <v>42</v>
      </c>
      <c r="K7243" s="6">
        <v>2</v>
      </c>
      <c r="L7243" s="6" t="str">
        <f t="shared" si="360"/>
        <v>Small</v>
      </c>
      <c r="M7243" s="7">
        <v>149</v>
      </c>
      <c r="N7243" s="2">
        <v>0</v>
      </c>
      <c r="O7243" s="3">
        <v>298</v>
      </c>
      <c r="P7243" s="3">
        <f>O7243/K7243</f>
        <v>149</v>
      </c>
      <c r="Q7243" s="3">
        <f>R7243/M7243</f>
        <v>0.12194630872483223</v>
      </c>
      <c r="R7243" s="4">
        <v>18.170000000000002</v>
      </c>
      <c r="S7243" s="2">
        <f>R7243/O7243</f>
        <v>6.0973154362416113E-2</v>
      </c>
    </row>
    <row r="7244" spans="1:19" x14ac:dyDescent="0.3">
      <c r="A7244" s="6">
        <v>7557</v>
      </c>
      <c r="B7244" t="s">
        <v>8669</v>
      </c>
      <c r="C7244" s="11">
        <v>45885</v>
      </c>
      <c r="D7244" s="1" t="str">
        <f t="shared" si="361"/>
        <v>2025</v>
      </c>
      <c r="E7244" s="12" t="str">
        <f t="shared" si="362"/>
        <v>August</v>
      </c>
      <c r="F7244" t="s">
        <v>14</v>
      </c>
      <c r="G7244" t="s">
        <v>9662</v>
      </c>
      <c r="H7244" t="s">
        <v>15</v>
      </c>
      <c r="I7244" t="s">
        <v>19</v>
      </c>
      <c r="J7244" t="s">
        <v>32</v>
      </c>
      <c r="K7244" s="6">
        <v>4</v>
      </c>
      <c r="L7244" s="6" t="str">
        <f t="shared" si="360"/>
        <v>Midium</v>
      </c>
      <c r="M7244" s="7">
        <v>299</v>
      </c>
      <c r="N7244" s="2">
        <v>0.1</v>
      </c>
      <c r="O7244" s="3">
        <v>1076.4000000000001</v>
      </c>
      <c r="P7244" s="3">
        <f>O7244/K7244</f>
        <v>269.10000000000002</v>
      </c>
      <c r="Q7244" s="3">
        <f>R7244/M7244</f>
        <v>0.82862876254180595</v>
      </c>
      <c r="R7244" s="4">
        <v>247.76</v>
      </c>
      <c r="S7244" s="2">
        <f>R7244/O7244</f>
        <v>0.23017465626161276</v>
      </c>
    </row>
    <row r="7245" spans="1:19" x14ac:dyDescent="0.3">
      <c r="A7245" s="6">
        <v>7558</v>
      </c>
      <c r="B7245" t="s">
        <v>8670</v>
      </c>
      <c r="C7245" s="11">
        <v>45822</v>
      </c>
      <c r="D7245" s="1" t="str">
        <f t="shared" si="361"/>
        <v>2025</v>
      </c>
      <c r="E7245" s="12" t="str">
        <f t="shared" si="362"/>
        <v>June</v>
      </c>
      <c r="F7245" t="s">
        <v>40</v>
      </c>
      <c r="G7245" t="s">
        <v>2797</v>
      </c>
      <c r="H7245" t="s">
        <v>15</v>
      </c>
      <c r="I7245" t="s">
        <v>19</v>
      </c>
      <c r="J7245" t="s">
        <v>42</v>
      </c>
      <c r="K7245" s="6">
        <v>5</v>
      </c>
      <c r="L7245" s="6" t="str">
        <f t="shared" si="360"/>
        <v>Midium</v>
      </c>
      <c r="M7245" s="7">
        <v>199</v>
      </c>
      <c r="N7245" s="2">
        <v>0.1</v>
      </c>
      <c r="O7245" s="3">
        <v>895.5</v>
      </c>
      <c r="P7245" s="3">
        <f>O7245/K7245</f>
        <v>179.1</v>
      </c>
      <c r="Q7245" s="3">
        <f>R7245/M7245</f>
        <v>0.87507537688442205</v>
      </c>
      <c r="R7245" s="4">
        <v>174.14</v>
      </c>
      <c r="S7245" s="2">
        <f>R7245/O7245</f>
        <v>0.1944611948632049</v>
      </c>
    </row>
    <row r="7246" spans="1:19" x14ac:dyDescent="0.3">
      <c r="A7246" s="6">
        <v>7559</v>
      </c>
      <c r="B7246" t="s">
        <v>8671</v>
      </c>
      <c r="C7246" s="11">
        <v>45978</v>
      </c>
      <c r="D7246" s="1" t="str">
        <f t="shared" si="361"/>
        <v>2025</v>
      </c>
      <c r="E7246" s="12" t="str">
        <f t="shared" si="362"/>
        <v>November</v>
      </c>
      <c r="F7246" t="s">
        <v>14</v>
      </c>
      <c r="G7246" t="s">
        <v>9662</v>
      </c>
      <c r="H7246" t="s">
        <v>24</v>
      </c>
      <c r="I7246" t="s">
        <v>19</v>
      </c>
      <c r="J7246" t="s">
        <v>25</v>
      </c>
      <c r="K7246" s="6">
        <v>2</v>
      </c>
      <c r="L7246" s="6" t="str">
        <f t="shared" si="360"/>
        <v>Small</v>
      </c>
      <c r="M7246" s="7">
        <v>149</v>
      </c>
      <c r="N7246" s="2">
        <v>0.1</v>
      </c>
      <c r="O7246" s="3">
        <v>268.2</v>
      </c>
      <c r="P7246" s="3">
        <f>O7246/K7246</f>
        <v>134.1</v>
      </c>
      <c r="Q7246" s="3">
        <f>R7246/M7246</f>
        <v>0.18449664429530199</v>
      </c>
      <c r="R7246" s="4">
        <v>27.49</v>
      </c>
      <c r="S7246" s="2">
        <f>R7246/O7246</f>
        <v>0.10249813571961224</v>
      </c>
    </row>
    <row r="7247" spans="1:19" x14ac:dyDescent="0.3">
      <c r="A7247" s="6">
        <v>7560</v>
      </c>
      <c r="B7247" t="s">
        <v>8672</v>
      </c>
      <c r="C7247" s="11">
        <v>45727</v>
      </c>
      <c r="D7247" s="1" t="str">
        <f t="shared" si="361"/>
        <v>2025</v>
      </c>
      <c r="E7247" s="12" t="str">
        <f t="shared" si="362"/>
        <v>March</v>
      </c>
      <c r="F7247" t="s">
        <v>14</v>
      </c>
      <c r="G7247" t="s">
        <v>9662</v>
      </c>
      <c r="H7247" t="s">
        <v>24</v>
      </c>
      <c r="I7247" t="s">
        <v>19</v>
      </c>
      <c r="J7247" t="s">
        <v>20</v>
      </c>
      <c r="K7247" s="6">
        <v>3</v>
      </c>
      <c r="L7247" s="6" t="str">
        <f t="shared" si="360"/>
        <v>Small</v>
      </c>
      <c r="M7247" s="7">
        <v>99</v>
      </c>
      <c r="N7247" s="2">
        <v>0</v>
      </c>
      <c r="O7247" s="3">
        <v>297</v>
      </c>
      <c r="P7247" s="3">
        <f>O7247/K7247</f>
        <v>99</v>
      </c>
      <c r="Q7247" s="3">
        <f>R7247/M7247</f>
        <v>0.56727272727272726</v>
      </c>
      <c r="R7247" s="4">
        <v>56.16</v>
      </c>
      <c r="S7247" s="2">
        <f>R7247/O7247</f>
        <v>0.18909090909090909</v>
      </c>
    </row>
    <row r="7248" spans="1:19" x14ac:dyDescent="0.3">
      <c r="A7248" s="6">
        <v>7561</v>
      </c>
      <c r="B7248" t="s">
        <v>8673</v>
      </c>
      <c r="C7248" s="11">
        <v>45486</v>
      </c>
      <c r="D7248" s="1" t="str">
        <f t="shared" si="361"/>
        <v>2024</v>
      </c>
      <c r="E7248" s="12" t="str">
        <f t="shared" si="362"/>
        <v>July</v>
      </c>
      <c r="F7248" t="s">
        <v>40</v>
      </c>
      <c r="G7248" t="s">
        <v>9662</v>
      </c>
      <c r="H7248" t="s">
        <v>37</v>
      </c>
      <c r="I7248" t="s">
        <v>19</v>
      </c>
      <c r="J7248" t="s">
        <v>42</v>
      </c>
      <c r="K7248" s="6">
        <v>9</v>
      </c>
      <c r="L7248" s="6" t="str">
        <f t="shared" si="360"/>
        <v>Large</v>
      </c>
      <c r="M7248" s="7">
        <v>299</v>
      </c>
      <c r="N7248" s="2">
        <v>0</v>
      </c>
      <c r="O7248" s="3">
        <v>2691</v>
      </c>
      <c r="P7248" s="3">
        <f>O7248/K7248</f>
        <v>299</v>
      </c>
      <c r="Q7248" s="3">
        <f>R7248/M7248</f>
        <v>2.4052842809364545</v>
      </c>
      <c r="R7248" s="4">
        <v>719.18</v>
      </c>
      <c r="S7248" s="2">
        <f>R7248/O7248</f>
        <v>0.26725380899293943</v>
      </c>
    </row>
    <row r="7249" spans="1:19" x14ac:dyDescent="0.3">
      <c r="A7249" s="6">
        <v>7562</v>
      </c>
      <c r="B7249" t="s">
        <v>8674</v>
      </c>
      <c r="C7249" s="11">
        <v>45320</v>
      </c>
      <c r="D7249" s="1" t="str">
        <f t="shared" si="361"/>
        <v>2024</v>
      </c>
      <c r="E7249" s="12" t="str">
        <f t="shared" si="362"/>
        <v>January</v>
      </c>
      <c r="F7249" t="s">
        <v>14</v>
      </c>
      <c r="G7249" t="s">
        <v>9662</v>
      </c>
      <c r="H7249" t="s">
        <v>15</v>
      </c>
      <c r="I7249" t="s">
        <v>16</v>
      </c>
      <c r="J7249" t="s">
        <v>34</v>
      </c>
      <c r="K7249" s="6">
        <v>8</v>
      </c>
      <c r="L7249" s="6" t="str">
        <f t="shared" si="360"/>
        <v>Large</v>
      </c>
      <c r="M7249" s="7">
        <v>499</v>
      </c>
      <c r="N7249" s="2">
        <v>0</v>
      </c>
      <c r="O7249" s="3">
        <v>3992</v>
      </c>
      <c r="P7249" s="3">
        <f>O7249/K7249</f>
        <v>499</v>
      </c>
      <c r="Q7249" s="3">
        <f>R7249/M7249</f>
        <v>1.7842885771543087</v>
      </c>
      <c r="R7249" s="4">
        <v>890.36</v>
      </c>
      <c r="S7249" s="2">
        <f>R7249/O7249</f>
        <v>0.22303607214428858</v>
      </c>
    </row>
    <row r="7250" spans="1:19" x14ac:dyDescent="0.3">
      <c r="A7250" s="6">
        <v>7563</v>
      </c>
      <c r="B7250" t="s">
        <v>8675</v>
      </c>
      <c r="C7250" s="11">
        <v>45908</v>
      </c>
      <c r="D7250" s="1" t="str">
        <f t="shared" si="361"/>
        <v>2025</v>
      </c>
      <c r="E7250" s="12" t="str">
        <f t="shared" si="362"/>
        <v>September</v>
      </c>
      <c r="F7250" t="s">
        <v>40</v>
      </c>
      <c r="G7250" t="s">
        <v>9662</v>
      </c>
      <c r="H7250" t="s">
        <v>37</v>
      </c>
      <c r="I7250" t="s">
        <v>19</v>
      </c>
      <c r="J7250" t="s">
        <v>32</v>
      </c>
      <c r="K7250" s="6">
        <v>10</v>
      </c>
      <c r="L7250" s="6" t="str">
        <f t="shared" si="360"/>
        <v>Large</v>
      </c>
      <c r="M7250" s="7">
        <v>999</v>
      </c>
      <c r="N7250" s="2">
        <v>0.15</v>
      </c>
      <c r="O7250" s="3">
        <v>8491.5</v>
      </c>
      <c r="P7250" s="3">
        <f>O7250/K7250</f>
        <v>849.15</v>
      </c>
      <c r="Q7250" s="3">
        <f>R7250/M7250</f>
        <v>1.3798398398398399</v>
      </c>
      <c r="R7250" s="4">
        <v>1378.46</v>
      </c>
      <c r="S7250" s="2">
        <f>R7250/O7250</f>
        <v>0.16233409880468705</v>
      </c>
    </row>
    <row r="7251" spans="1:19" x14ac:dyDescent="0.3">
      <c r="A7251" s="6">
        <v>7564</v>
      </c>
      <c r="B7251" t="s">
        <v>8676</v>
      </c>
      <c r="C7251" s="11">
        <v>45540</v>
      </c>
      <c r="D7251" s="1" t="str">
        <f t="shared" si="361"/>
        <v>2024</v>
      </c>
      <c r="E7251" s="12" t="str">
        <f t="shared" si="362"/>
        <v>September</v>
      </c>
      <c r="F7251" t="s">
        <v>40</v>
      </c>
      <c r="G7251" t="s">
        <v>9662</v>
      </c>
      <c r="H7251" t="s">
        <v>15</v>
      </c>
      <c r="I7251" t="s">
        <v>27</v>
      </c>
      <c r="J7251" t="s">
        <v>17</v>
      </c>
      <c r="K7251" s="6">
        <v>4</v>
      </c>
      <c r="L7251" s="6" t="str">
        <f t="shared" si="360"/>
        <v>Midium</v>
      </c>
      <c r="M7251" s="7">
        <v>99</v>
      </c>
      <c r="N7251" s="2">
        <v>0.1</v>
      </c>
      <c r="O7251" s="3">
        <v>356.4</v>
      </c>
      <c r="P7251" s="3">
        <f>O7251/K7251</f>
        <v>89.1</v>
      </c>
      <c r="Q7251" s="3">
        <f>R7251/M7251</f>
        <v>0.87484848484848488</v>
      </c>
      <c r="R7251" s="4">
        <v>86.61</v>
      </c>
      <c r="S7251" s="2">
        <f>R7251/O7251</f>
        <v>0.24301346801346801</v>
      </c>
    </row>
    <row r="7252" spans="1:19" x14ac:dyDescent="0.3">
      <c r="A7252" s="6">
        <v>7565</v>
      </c>
      <c r="B7252" t="s">
        <v>8677</v>
      </c>
      <c r="C7252" s="11">
        <v>45624</v>
      </c>
      <c r="D7252" s="1" t="str">
        <f t="shared" si="361"/>
        <v>2024</v>
      </c>
      <c r="E7252" s="12" t="str">
        <f t="shared" si="362"/>
        <v>November</v>
      </c>
      <c r="F7252" t="s">
        <v>40</v>
      </c>
      <c r="G7252" t="s">
        <v>9662</v>
      </c>
      <c r="H7252" t="s">
        <v>15</v>
      </c>
      <c r="I7252" t="s">
        <v>16</v>
      </c>
      <c r="J7252" t="s">
        <v>38</v>
      </c>
      <c r="K7252" s="6">
        <v>10</v>
      </c>
      <c r="L7252" s="6" t="str">
        <f t="shared" si="360"/>
        <v>Large</v>
      </c>
      <c r="M7252" s="7">
        <v>149</v>
      </c>
      <c r="N7252" s="2">
        <v>0.15</v>
      </c>
      <c r="O7252" s="3">
        <v>1266.5</v>
      </c>
      <c r="P7252" s="3">
        <f>O7252/K7252</f>
        <v>126.65</v>
      </c>
      <c r="Q7252" s="3">
        <f>R7252/M7252</f>
        <v>1.1637583892617449</v>
      </c>
      <c r="R7252" s="4">
        <v>173.4</v>
      </c>
      <c r="S7252" s="2">
        <f>R7252/O7252</f>
        <v>0.13691275167785236</v>
      </c>
    </row>
    <row r="7253" spans="1:19" x14ac:dyDescent="0.3">
      <c r="A7253" s="6">
        <v>7566</v>
      </c>
      <c r="B7253" t="s">
        <v>8678</v>
      </c>
      <c r="C7253" s="11">
        <v>45657</v>
      </c>
      <c r="D7253" s="1" t="str">
        <f t="shared" si="361"/>
        <v>2024</v>
      </c>
      <c r="E7253" s="12" t="str">
        <f t="shared" si="362"/>
        <v>December</v>
      </c>
      <c r="F7253" t="s">
        <v>14</v>
      </c>
      <c r="G7253" t="s">
        <v>9662</v>
      </c>
      <c r="H7253" t="s">
        <v>24</v>
      </c>
      <c r="I7253" t="s">
        <v>19</v>
      </c>
      <c r="J7253" t="s">
        <v>32</v>
      </c>
      <c r="K7253" s="6">
        <v>3</v>
      </c>
      <c r="L7253" s="6" t="str">
        <f t="shared" si="360"/>
        <v>Small</v>
      </c>
      <c r="M7253" s="7">
        <v>799</v>
      </c>
      <c r="N7253" s="2">
        <v>0.1</v>
      </c>
      <c r="O7253" s="3">
        <v>2157.3000000000002</v>
      </c>
      <c r="P7253" s="3">
        <f>O7253/K7253</f>
        <v>719.1</v>
      </c>
      <c r="Q7253" s="3">
        <f>R7253/M7253</f>
        <v>0.55743429286608259</v>
      </c>
      <c r="R7253" s="4">
        <v>445.39</v>
      </c>
      <c r="S7253" s="2">
        <f>R7253/O7253</f>
        <v>0.20645714550595651</v>
      </c>
    </row>
    <row r="7254" spans="1:19" x14ac:dyDescent="0.3">
      <c r="A7254" s="6">
        <v>7567</v>
      </c>
      <c r="B7254" t="s">
        <v>8679</v>
      </c>
      <c r="C7254" s="11">
        <v>45410</v>
      </c>
      <c r="D7254" s="1" t="str">
        <f t="shared" si="361"/>
        <v>2024</v>
      </c>
      <c r="E7254" s="12" t="str">
        <f t="shared" si="362"/>
        <v>April</v>
      </c>
      <c r="F7254" t="s">
        <v>29</v>
      </c>
      <c r="G7254" t="s">
        <v>6509</v>
      </c>
      <c r="H7254" t="s">
        <v>15</v>
      </c>
      <c r="I7254" t="s">
        <v>27</v>
      </c>
      <c r="J7254" t="s">
        <v>17</v>
      </c>
      <c r="K7254" s="6">
        <v>9</v>
      </c>
      <c r="L7254" s="6" t="str">
        <f t="shared" si="360"/>
        <v>Large</v>
      </c>
      <c r="M7254" s="7">
        <v>799</v>
      </c>
      <c r="N7254" s="2">
        <v>0.1</v>
      </c>
      <c r="O7254" s="3">
        <v>6471.9</v>
      </c>
      <c r="P7254" s="3">
        <f>O7254/K7254</f>
        <v>719.09999999999991</v>
      </c>
      <c r="Q7254" s="3">
        <f>R7254/M7254</f>
        <v>1.3763829787234043</v>
      </c>
      <c r="R7254" s="4">
        <v>1099.73</v>
      </c>
      <c r="S7254" s="2">
        <f>R7254/O7254</f>
        <v>0.16992382453375363</v>
      </c>
    </row>
    <row r="7255" spans="1:19" x14ac:dyDescent="0.3">
      <c r="A7255" s="6">
        <v>7568</v>
      </c>
      <c r="B7255" t="s">
        <v>8680</v>
      </c>
      <c r="C7255" s="11">
        <v>45692</v>
      </c>
      <c r="D7255" s="1" t="str">
        <f t="shared" si="361"/>
        <v>2025</v>
      </c>
      <c r="E7255" s="12" t="str">
        <f t="shared" si="362"/>
        <v>February</v>
      </c>
      <c r="F7255" t="s">
        <v>14</v>
      </c>
      <c r="G7255" t="s">
        <v>8681</v>
      </c>
      <c r="H7255" t="s">
        <v>37</v>
      </c>
      <c r="I7255" t="s">
        <v>19</v>
      </c>
      <c r="J7255" t="s">
        <v>20</v>
      </c>
      <c r="K7255" s="6">
        <v>4</v>
      </c>
      <c r="L7255" s="6" t="str">
        <f t="shared" si="360"/>
        <v>Midium</v>
      </c>
      <c r="M7255" s="7">
        <v>149</v>
      </c>
      <c r="N7255" s="2">
        <v>0.1</v>
      </c>
      <c r="O7255" s="3">
        <v>536.4</v>
      </c>
      <c r="P7255" s="3">
        <f>O7255/K7255</f>
        <v>134.1</v>
      </c>
      <c r="Q7255" s="3">
        <f>R7255/M7255</f>
        <v>0.26362416107382552</v>
      </c>
      <c r="R7255" s="4">
        <v>39.28</v>
      </c>
      <c r="S7255" s="2">
        <f>R7255/O7255</f>
        <v>7.3228933631618198E-2</v>
      </c>
    </row>
    <row r="7256" spans="1:19" x14ac:dyDescent="0.3">
      <c r="A7256" s="6">
        <v>7569</v>
      </c>
      <c r="B7256" t="s">
        <v>8682</v>
      </c>
      <c r="C7256" s="11">
        <v>45414</v>
      </c>
      <c r="D7256" s="1" t="str">
        <f t="shared" si="361"/>
        <v>2024</v>
      </c>
      <c r="E7256" s="12" t="str">
        <f t="shared" si="362"/>
        <v>May</v>
      </c>
      <c r="F7256" t="s">
        <v>29</v>
      </c>
      <c r="G7256" t="s">
        <v>9662</v>
      </c>
      <c r="H7256" t="s">
        <v>15</v>
      </c>
      <c r="I7256" t="s">
        <v>16</v>
      </c>
      <c r="J7256" t="s">
        <v>38</v>
      </c>
      <c r="K7256" s="6">
        <v>5</v>
      </c>
      <c r="L7256" s="6" t="str">
        <f t="shared" si="360"/>
        <v>Midium</v>
      </c>
      <c r="M7256" s="7">
        <v>299</v>
      </c>
      <c r="N7256" s="2">
        <v>0.05</v>
      </c>
      <c r="O7256" s="3">
        <v>1420.25</v>
      </c>
      <c r="P7256" s="3">
        <f>O7256/K7256</f>
        <v>284.05</v>
      </c>
      <c r="Q7256" s="3">
        <f>R7256/M7256</f>
        <v>1.3114715719063545</v>
      </c>
      <c r="R7256" s="4">
        <v>392.13</v>
      </c>
      <c r="S7256" s="2">
        <f>R7256/O7256</f>
        <v>0.27609927829607461</v>
      </c>
    </row>
    <row r="7257" spans="1:19" x14ac:dyDescent="0.3">
      <c r="A7257" s="6">
        <v>7570</v>
      </c>
      <c r="B7257" t="s">
        <v>8683</v>
      </c>
      <c r="C7257" s="11">
        <v>45907</v>
      </c>
      <c r="D7257" s="1" t="str">
        <f t="shared" si="361"/>
        <v>2025</v>
      </c>
      <c r="E7257" s="12" t="str">
        <f t="shared" si="362"/>
        <v>September</v>
      </c>
      <c r="F7257" t="s">
        <v>14</v>
      </c>
      <c r="G7257" t="s">
        <v>1974</v>
      </c>
      <c r="H7257" t="s">
        <v>24</v>
      </c>
      <c r="I7257" t="s">
        <v>19</v>
      </c>
      <c r="J7257" t="s">
        <v>20</v>
      </c>
      <c r="K7257" s="6">
        <v>7</v>
      </c>
      <c r="L7257" s="6" t="str">
        <f t="shared" si="360"/>
        <v>Large</v>
      </c>
      <c r="M7257" s="7">
        <v>499</v>
      </c>
      <c r="N7257" s="2">
        <v>0.15</v>
      </c>
      <c r="O7257" s="3">
        <v>2969.05</v>
      </c>
      <c r="P7257" s="3">
        <f>O7257/K7257</f>
        <v>424.15000000000003</v>
      </c>
      <c r="Q7257" s="3">
        <f>R7257/M7257</f>
        <v>1.1090380761523047</v>
      </c>
      <c r="R7257" s="4">
        <v>553.41</v>
      </c>
      <c r="S7257" s="2">
        <f>R7257/O7257</f>
        <v>0.18639295397517722</v>
      </c>
    </row>
    <row r="7258" spans="1:19" x14ac:dyDescent="0.3">
      <c r="A7258" s="6">
        <v>7571</v>
      </c>
      <c r="B7258" t="s">
        <v>8684</v>
      </c>
      <c r="C7258" s="11">
        <v>45767</v>
      </c>
      <c r="D7258" s="1" t="str">
        <f t="shared" si="361"/>
        <v>2025</v>
      </c>
      <c r="E7258" s="12" t="str">
        <f t="shared" si="362"/>
        <v>April</v>
      </c>
      <c r="F7258" t="s">
        <v>14</v>
      </c>
      <c r="G7258" t="s">
        <v>8685</v>
      </c>
      <c r="H7258" t="s">
        <v>24</v>
      </c>
      <c r="I7258" t="s">
        <v>19</v>
      </c>
      <c r="J7258" t="s">
        <v>20</v>
      </c>
      <c r="K7258" s="6">
        <v>1</v>
      </c>
      <c r="L7258" s="6" t="str">
        <f t="shared" si="360"/>
        <v>Small</v>
      </c>
      <c r="M7258" s="7">
        <v>299</v>
      </c>
      <c r="N7258" s="2">
        <v>0.15</v>
      </c>
      <c r="O7258" s="3">
        <v>254.15</v>
      </c>
      <c r="P7258" s="3">
        <f>O7258/K7258</f>
        <v>254.15</v>
      </c>
      <c r="Q7258" s="3">
        <f>R7258/M7258</f>
        <v>0.22140468227424751</v>
      </c>
      <c r="R7258" s="4">
        <v>66.2</v>
      </c>
      <c r="S7258" s="2">
        <f>R7258/O7258</f>
        <v>0.26047609679323236</v>
      </c>
    </row>
    <row r="7259" spans="1:19" x14ac:dyDescent="0.3">
      <c r="A7259" s="6">
        <v>7572</v>
      </c>
      <c r="B7259" t="s">
        <v>8686</v>
      </c>
      <c r="C7259" s="11">
        <v>45809</v>
      </c>
      <c r="D7259" s="1" t="str">
        <f t="shared" si="361"/>
        <v>2025</v>
      </c>
      <c r="E7259" s="12" t="str">
        <f t="shared" si="362"/>
        <v>June</v>
      </c>
      <c r="F7259" t="s">
        <v>40</v>
      </c>
      <c r="G7259" t="s">
        <v>9662</v>
      </c>
      <c r="H7259" t="s">
        <v>37</v>
      </c>
      <c r="I7259" t="s">
        <v>16</v>
      </c>
      <c r="J7259" t="s">
        <v>34</v>
      </c>
      <c r="K7259" s="6">
        <v>4</v>
      </c>
      <c r="L7259" s="6" t="str">
        <f t="shared" si="360"/>
        <v>Midium</v>
      </c>
      <c r="M7259" s="7">
        <v>99</v>
      </c>
      <c r="N7259" s="2">
        <v>0.15</v>
      </c>
      <c r="O7259" s="3">
        <v>336.6</v>
      </c>
      <c r="P7259" s="3">
        <f>O7259/K7259</f>
        <v>84.15</v>
      </c>
      <c r="Q7259" s="3">
        <f>R7259/M7259</f>
        <v>0.53474747474747475</v>
      </c>
      <c r="R7259" s="4">
        <v>52.94</v>
      </c>
      <c r="S7259" s="2">
        <f>R7259/O7259</f>
        <v>0.1572786690433749</v>
      </c>
    </row>
    <row r="7260" spans="1:19" x14ac:dyDescent="0.3">
      <c r="A7260" s="6">
        <v>7573</v>
      </c>
      <c r="B7260" t="s">
        <v>8687</v>
      </c>
      <c r="C7260" s="11">
        <v>45937</v>
      </c>
      <c r="D7260" s="1" t="str">
        <f t="shared" si="361"/>
        <v>2025</v>
      </c>
      <c r="E7260" s="12" t="str">
        <f t="shared" si="362"/>
        <v>October</v>
      </c>
      <c r="F7260" t="s">
        <v>14</v>
      </c>
      <c r="G7260" t="s">
        <v>9662</v>
      </c>
      <c r="H7260" t="s">
        <v>37</v>
      </c>
      <c r="I7260" t="s">
        <v>27</v>
      </c>
      <c r="J7260" t="s">
        <v>47</v>
      </c>
      <c r="K7260" s="6">
        <v>9</v>
      </c>
      <c r="L7260" s="6" t="str">
        <f t="shared" si="360"/>
        <v>Large</v>
      </c>
      <c r="M7260" s="7">
        <v>999</v>
      </c>
      <c r="N7260" s="2">
        <v>0.05</v>
      </c>
      <c r="O7260" s="3">
        <v>8541.4500000000007</v>
      </c>
      <c r="P7260" s="3">
        <f>O7260/K7260</f>
        <v>949.05000000000007</v>
      </c>
      <c r="Q7260" s="3">
        <f>R7260/M7260</f>
        <v>0.60123123123123123</v>
      </c>
      <c r="R7260" s="4">
        <v>600.63</v>
      </c>
      <c r="S7260" s="2">
        <f>R7260/O7260</f>
        <v>7.0319442249266798E-2</v>
      </c>
    </row>
    <row r="7261" spans="1:19" x14ac:dyDescent="0.3">
      <c r="A7261" s="6">
        <v>7574</v>
      </c>
      <c r="B7261" t="s">
        <v>8688</v>
      </c>
      <c r="C7261" s="11">
        <v>45688</v>
      </c>
      <c r="D7261" s="1" t="str">
        <f t="shared" si="361"/>
        <v>2025</v>
      </c>
      <c r="E7261" s="12" t="str">
        <f t="shared" si="362"/>
        <v>January</v>
      </c>
      <c r="F7261" t="s">
        <v>14</v>
      </c>
      <c r="G7261" t="s">
        <v>9662</v>
      </c>
      <c r="H7261" t="s">
        <v>15</v>
      </c>
      <c r="I7261" t="s">
        <v>27</v>
      </c>
      <c r="J7261" t="s">
        <v>47</v>
      </c>
      <c r="K7261" s="6">
        <v>4</v>
      </c>
      <c r="L7261" s="6" t="str">
        <f t="shared" si="360"/>
        <v>Midium</v>
      </c>
      <c r="M7261" s="7">
        <v>149</v>
      </c>
      <c r="N7261" s="2">
        <v>0.15</v>
      </c>
      <c r="O7261" s="3">
        <v>506.6</v>
      </c>
      <c r="P7261" s="3">
        <f>O7261/K7261</f>
        <v>126.65</v>
      </c>
      <c r="Q7261" s="3">
        <f>R7261/M7261</f>
        <v>0.50281879194630874</v>
      </c>
      <c r="R7261" s="4">
        <v>74.92</v>
      </c>
      <c r="S7261" s="2">
        <f>R7261/O7261</f>
        <v>0.14788787998420844</v>
      </c>
    </row>
    <row r="7262" spans="1:19" x14ac:dyDescent="0.3">
      <c r="A7262" s="6">
        <v>7575</v>
      </c>
      <c r="B7262" t="s">
        <v>8689</v>
      </c>
      <c r="C7262" s="11">
        <v>45654</v>
      </c>
      <c r="D7262" s="1" t="str">
        <f t="shared" si="361"/>
        <v>2024</v>
      </c>
      <c r="E7262" s="12" t="str">
        <f t="shared" si="362"/>
        <v>December</v>
      </c>
      <c r="F7262" t="s">
        <v>40</v>
      </c>
      <c r="G7262" t="s">
        <v>9662</v>
      </c>
      <c r="H7262" t="s">
        <v>24</v>
      </c>
      <c r="I7262" t="s">
        <v>16</v>
      </c>
      <c r="J7262" t="s">
        <v>38</v>
      </c>
      <c r="K7262" s="6">
        <v>9</v>
      </c>
      <c r="L7262" s="6" t="str">
        <f t="shared" si="360"/>
        <v>Large</v>
      </c>
      <c r="M7262" s="7">
        <v>99</v>
      </c>
      <c r="N7262" s="2">
        <v>0.1</v>
      </c>
      <c r="O7262" s="3">
        <v>801.9</v>
      </c>
      <c r="P7262" s="3">
        <f>O7262/K7262</f>
        <v>89.1</v>
      </c>
      <c r="Q7262" s="3">
        <f>R7262/M7262</f>
        <v>1.3433333333333335</v>
      </c>
      <c r="R7262" s="4">
        <v>132.99</v>
      </c>
      <c r="S7262" s="2">
        <f>R7262/O7262</f>
        <v>0.16584362139917697</v>
      </c>
    </row>
    <row r="7263" spans="1:19" x14ac:dyDescent="0.3">
      <c r="A7263" s="6">
        <v>7576</v>
      </c>
      <c r="B7263" t="s">
        <v>8690</v>
      </c>
      <c r="C7263" s="11">
        <v>45370</v>
      </c>
      <c r="D7263" s="1" t="str">
        <f t="shared" si="361"/>
        <v>2024</v>
      </c>
      <c r="E7263" s="12" t="str">
        <f t="shared" si="362"/>
        <v>March</v>
      </c>
      <c r="F7263" t="s">
        <v>29</v>
      </c>
      <c r="G7263" t="s">
        <v>9662</v>
      </c>
      <c r="H7263" t="s">
        <v>37</v>
      </c>
      <c r="I7263" t="s">
        <v>16</v>
      </c>
      <c r="J7263" t="s">
        <v>34</v>
      </c>
      <c r="K7263" s="6">
        <v>2</v>
      </c>
      <c r="L7263" s="6" t="str">
        <f t="shared" si="360"/>
        <v>Small</v>
      </c>
      <c r="M7263" s="7">
        <v>149</v>
      </c>
      <c r="N7263" s="2">
        <v>0.1</v>
      </c>
      <c r="O7263" s="3">
        <v>268.2</v>
      </c>
      <c r="P7263" s="3">
        <f>O7263/K7263</f>
        <v>134.1</v>
      </c>
      <c r="Q7263" s="3">
        <f>R7263/M7263</f>
        <v>0.12335570469798657</v>
      </c>
      <c r="R7263" s="4">
        <v>18.38</v>
      </c>
      <c r="S7263" s="2">
        <f>R7263/O7263</f>
        <v>6.8530947054436991E-2</v>
      </c>
    </row>
    <row r="7264" spans="1:19" x14ac:dyDescent="0.3">
      <c r="A7264" s="6">
        <v>7577</v>
      </c>
      <c r="B7264" t="s">
        <v>8691</v>
      </c>
      <c r="C7264" s="11">
        <v>45518</v>
      </c>
      <c r="D7264" s="1" t="str">
        <f t="shared" si="361"/>
        <v>2024</v>
      </c>
      <c r="E7264" s="12" t="str">
        <f t="shared" si="362"/>
        <v>August</v>
      </c>
      <c r="F7264" t="s">
        <v>14</v>
      </c>
      <c r="G7264" t="s">
        <v>9662</v>
      </c>
      <c r="H7264" t="s">
        <v>37</v>
      </c>
      <c r="I7264" t="s">
        <v>16</v>
      </c>
      <c r="J7264" t="s">
        <v>38</v>
      </c>
      <c r="K7264" s="6">
        <v>2</v>
      </c>
      <c r="L7264" s="6" t="str">
        <f t="shared" si="360"/>
        <v>Small</v>
      </c>
      <c r="M7264" s="7">
        <v>199</v>
      </c>
      <c r="N7264" s="2">
        <v>0</v>
      </c>
      <c r="O7264" s="3">
        <v>398</v>
      </c>
      <c r="P7264" s="3">
        <f>O7264/K7264</f>
        <v>199</v>
      </c>
      <c r="Q7264" s="3">
        <f>R7264/M7264</f>
        <v>0.21160804020100502</v>
      </c>
      <c r="R7264" s="4">
        <v>42.11</v>
      </c>
      <c r="S7264" s="2">
        <f>R7264/O7264</f>
        <v>0.10580402010050251</v>
      </c>
    </row>
    <row r="7265" spans="1:19" x14ac:dyDescent="0.3">
      <c r="A7265" s="6">
        <v>7578</v>
      </c>
      <c r="B7265" t="s">
        <v>8692</v>
      </c>
      <c r="C7265" s="11">
        <v>45973</v>
      </c>
      <c r="D7265" s="1" t="str">
        <f t="shared" si="361"/>
        <v>2025</v>
      </c>
      <c r="E7265" s="12" t="str">
        <f t="shared" si="362"/>
        <v>November</v>
      </c>
      <c r="F7265" t="s">
        <v>40</v>
      </c>
      <c r="G7265" t="s">
        <v>353</v>
      </c>
      <c r="H7265" t="s">
        <v>15</v>
      </c>
      <c r="I7265" t="s">
        <v>27</v>
      </c>
      <c r="J7265" t="s">
        <v>17</v>
      </c>
      <c r="K7265" s="6">
        <v>7</v>
      </c>
      <c r="L7265" s="6" t="str">
        <f t="shared" si="360"/>
        <v>Large</v>
      </c>
      <c r="M7265" s="7">
        <v>299</v>
      </c>
      <c r="N7265" s="2">
        <v>0.15</v>
      </c>
      <c r="O7265" s="3">
        <v>1779.05</v>
      </c>
      <c r="P7265" s="3">
        <f>O7265/K7265</f>
        <v>254.15</v>
      </c>
      <c r="Q7265" s="3">
        <f>R7265/M7265</f>
        <v>0.61451505016722408</v>
      </c>
      <c r="R7265" s="4">
        <v>183.74</v>
      </c>
      <c r="S7265" s="2">
        <f>R7265/O7265</f>
        <v>0.10327984036423934</v>
      </c>
    </row>
    <row r="7266" spans="1:19" x14ac:dyDescent="0.3">
      <c r="A7266" s="6">
        <v>7579</v>
      </c>
      <c r="B7266" t="s">
        <v>8693</v>
      </c>
      <c r="C7266" s="11">
        <v>45899</v>
      </c>
      <c r="D7266" s="1" t="str">
        <f t="shared" si="361"/>
        <v>2025</v>
      </c>
      <c r="E7266" s="12" t="str">
        <f t="shared" si="362"/>
        <v>August</v>
      </c>
      <c r="F7266" t="s">
        <v>40</v>
      </c>
      <c r="G7266" t="s">
        <v>1277</v>
      </c>
      <c r="H7266" t="s">
        <v>15</v>
      </c>
      <c r="I7266" t="s">
        <v>19</v>
      </c>
      <c r="J7266" t="s">
        <v>42</v>
      </c>
      <c r="K7266" s="6">
        <v>6</v>
      </c>
      <c r="L7266" s="6" t="str">
        <f t="shared" si="360"/>
        <v>Midium</v>
      </c>
      <c r="M7266" s="7">
        <v>999</v>
      </c>
      <c r="N7266" s="2">
        <v>0.1</v>
      </c>
      <c r="O7266" s="3">
        <v>5394.6</v>
      </c>
      <c r="P7266" s="3">
        <f>O7266/K7266</f>
        <v>899.1</v>
      </c>
      <c r="Q7266" s="3">
        <f>R7266/M7266</f>
        <v>0.66037037037037039</v>
      </c>
      <c r="R7266" s="4">
        <v>659.71</v>
      </c>
      <c r="S7266" s="2">
        <f>R7266/O7266</f>
        <v>0.12229080932784636</v>
      </c>
    </row>
    <row r="7267" spans="1:19" x14ac:dyDescent="0.3">
      <c r="A7267" s="6">
        <v>7580</v>
      </c>
      <c r="B7267" t="s">
        <v>8694</v>
      </c>
      <c r="C7267" s="11">
        <v>45999</v>
      </c>
      <c r="D7267" s="1" t="str">
        <f t="shared" si="361"/>
        <v>2025</v>
      </c>
      <c r="E7267" s="12" t="str">
        <f t="shared" si="362"/>
        <v>December</v>
      </c>
      <c r="F7267" t="s">
        <v>22</v>
      </c>
      <c r="G7267" t="s">
        <v>9662</v>
      </c>
      <c r="H7267" t="s">
        <v>15</v>
      </c>
      <c r="I7267" t="s">
        <v>19</v>
      </c>
      <c r="J7267" t="s">
        <v>25</v>
      </c>
      <c r="K7267" s="6">
        <v>3</v>
      </c>
      <c r="L7267" s="6" t="str">
        <f t="shared" si="360"/>
        <v>Small</v>
      </c>
      <c r="M7267" s="7">
        <v>99</v>
      </c>
      <c r="N7267" s="2">
        <v>0.05</v>
      </c>
      <c r="O7267" s="3">
        <v>282.14999999999998</v>
      </c>
      <c r="P7267" s="3">
        <f>O7267/K7267</f>
        <v>94.05</v>
      </c>
      <c r="Q7267" s="3">
        <f>R7267/M7267</f>
        <v>0.55393939393939395</v>
      </c>
      <c r="R7267" s="4">
        <v>54.84</v>
      </c>
      <c r="S7267" s="2">
        <f>R7267/O7267</f>
        <v>0.19436469962785755</v>
      </c>
    </row>
    <row r="7268" spans="1:19" x14ac:dyDescent="0.3">
      <c r="A7268" s="6">
        <v>7581</v>
      </c>
      <c r="B7268" t="s">
        <v>8695</v>
      </c>
      <c r="C7268" s="11">
        <v>45866</v>
      </c>
      <c r="D7268" s="1" t="str">
        <f t="shared" si="361"/>
        <v>2025</v>
      </c>
      <c r="E7268" s="12" t="str">
        <f t="shared" si="362"/>
        <v>July</v>
      </c>
      <c r="F7268" t="s">
        <v>14</v>
      </c>
      <c r="G7268" t="s">
        <v>221</v>
      </c>
      <c r="H7268" t="s">
        <v>15</v>
      </c>
      <c r="I7268" t="s">
        <v>19</v>
      </c>
      <c r="J7268" t="s">
        <v>25</v>
      </c>
      <c r="K7268" s="6">
        <v>4</v>
      </c>
      <c r="L7268" s="6" t="str">
        <f t="shared" si="360"/>
        <v>Midium</v>
      </c>
      <c r="M7268" s="7">
        <v>299</v>
      </c>
      <c r="N7268" s="2">
        <v>0</v>
      </c>
      <c r="O7268" s="3">
        <v>1196</v>
      </c>
      <c r="P7268" s="3">
        <f>O7268/K7268</f>
        <v>299</v>
      </c>
      <c r="Q7268" s="3">
        <f>R7268/M7268</f>
        <v>1.005953177257525</v>
      </c>
      <c r="R7268" s="4">
        <v>300.77999999999997</v>
      </c>
      <c r="S7268" s="2">
        <f>R7268/O7268</f>
        <v>0.25148829431438124</v>
      </c>
    </row>
    <row r="7269" spans="1:19" x14ac:dyDescent="0.3">
      <c r="A7269" s="6">
        <v>7582</v>
      </c>
      <c r="B7269" t="s">
        <v>8696</v>
      </c>
      <c r="C7269" s="11">
        <v>45346</v>
      </c>
      <c r="D7269" s="1" t="str">
        <f t="shared" si="361"/>
        <v>2024</v>
      </c>
      <c r="E7269" s="12" t="str">
        <f t="shared" si="362"/>
        <v>February</v>
      </c>
      <c r="F7269" t="s">
        <v>29</v>
      </c>
      <c r="G7269" t="s">
        <v>9662</v>
      </c>
      <c r="H7269" t="s">
        <v>24</v>
      </c>
      <c r="I7269" t="s">
        <v>16</v>
      </c>
      <c r="J7269" t="s">
        <v>34</v>
      </c>
      <c r="K7269" s="6">
        <v>8</v>
      </c>
      <c r="L7269" s="6" t="str">
        <f t="shared" si="360"/>
        <v>Large</v>
      </c>
      <c r="M7269" s="7">
        <v>99</v>
      </c>
      <c r="N7269" s="2">
        <v>0.15</v>
      </c>
      <c r="O7269" s="3">
        <v>673.2</v>
      </c>
      <c r="P7269" s="3">
        <f>O7269/K7269</f>
        <v>84.15</v>
      </c>
      <c r="Q7269" s="3">
        <f>R7269/M7269</f>
        <v>0.43343434343434339</v>
      </c>
      <c r="R7269" s="4">
        <v>42.91</v>
      </c>
      <c r="S7269" s="2">
        <f>R7269/O7269</f>
        <v>6.3740344622697551E-2</v>
      </c>
    </row>
    <row r="7270" spans="1:19" x14ac:dyDescent="0.3">
      <c r="A7270" s="6">
        <v>7583</v>
      </c>
      <c r="B7270" t="s">
        <v>8697</v>
      </c>
      <c r="C7270" s="11">
        <v>45915</v>
      </c>
      <c r="D7270" s="1" t="str">
        <f t="shared" si="361"/>
        <v>2025</v>
      </c>
      <c r="E7270" s="12" t="str">
        <f t="shared" si="362"/>
        <v>September</v>
      </c>
      <c r="F7270" t="s">
        <v>14</v>
      </c>
      <c r="G7270" t="s">
        <v>3159</v>
      </c>
      <c r="H7270" t="s">
        <v>37</v>
      </c>
      <c r="I7270" t="s">
        <v>27</v>
      </c>
      <c r="J7270" t="s">
        <v>17</v>
      </c>
      <c r="K7270" s="6">
        <v>1</v>
      </c>
      <c r="L7270" s="6" t="str">
        <f t="shared" si="360"/>
        <v>Small</v>
      </c>
      <c r="M7270" s="7">
        <v>99</v>
      </c>
      <c r="N7270" s="2">
        <v>0</v>
      </c>
      <c r="O7270" s="3">
        <v>99</v>
      </c>
      <c r="P7270" s="3">
        <f>O7270/K7270</f>
        <v>99</v>
      </c>
      <c r="Q7270" s="3">
        <f>R7270/M7270</f>
        <v>8.6363636363636365E-2</v>
      </c>
      <c r="R7270" s="4">
        <v>8.5500000000000007</v>
      </c>
      <c r="S7270" s="2">
        <f>R7270/O7270</f>
        <v>8.6363636363636365E-2</v>
      </c>
    </row>
    <row r="7271" spans="1:19" x14ac:dyDescent="0.3">
      <c r="A7271" s="6">
        <v>7584</v>
      </c>
      <c r="B7271" t="s">
        <v>8698</v>
      </c>
      <c r="C7271" s="11">
        <v>45528</v>
      </c>
      <c r="D7271" s="1" t="str">
        <f t="shared" si="361"/>
        <v>2024</v>
      </c>
      <c r="E7271" s="12" t="str">
        <f t="shared" si="362"/>
        <v>August</v>
      </c>
      <c r="F7271" t="s">
        <v>14</v>
      </c>
      <c r="G7271" t="s">
        <v>9662</v>
      </c>
      <c r="H7271" t="s">
        <v>24</v>
      </c>
      <c r="I7271" t="s">
        <v>19</v>
      </c>
      <c r="J7271" t="s">
        <v>20</v>
      </c>
      <c r="K7271" s="6">
        <v>1</v>
      </c>
      <c r="L7271" s="6" t="str">
        <f t="shared" si="360"/>
        <v>Small</v>
      </c>
      <c r="M7271" s="7">
        <v>999</v>
      </c>
      <c r="N7271" s="2">
        <v>0</v>
      </c>
      <c r="O7271" s="3">
        <v>999</v>
      </c>
      <c r="P7271" s="3">
        <f>O7271/K7271</f>
        <v>999</v>
      </c>
      <c r="Q7271" s="3">
        <f>R7271/M7271</f>
        <v>0.11894894894894895</v>
      </c>
      <c r="R7271" s="4">
        <v>118.83</v>
      </c>
      <c r="S7271" s="2">
        <f>R7271/O7271</f>
        <v>0.11894894894894895</v>
      </c>
    </row>
    <row r="7272" spans="1:19" x14ac:dyDescent="0.3">
      <c r="A7272" s="6">
        <v>7585</v>
      </c>
      <c r="B7272" t="s">
        <v>8699</v>
      </c>
      <c r="C7272" s="11">
        <v>45996</v>
      </c>
      <c r="D7272" s="1" t="str">
        <f t="shared" si="361"/>
        <v>2025</v>
      </c>
      <c r="E7272" s="12" t="str">
        <f t="shared" si="362"/>
        <v>December</v>
      </c>
      <c r="F7272" t="s">
        <v>40</v>
      </c>
      <c r="G7272" t="s">
        <v>9662</v>
      </c>
      <c r="H7272" t="s">
        <v>37</v>
      </c>
      <c r="I7272" t="s">
        <v>27</v>
      </c>
      <c r="J7272" t="s">
        <v>17</v>
      </c>
      <c r="K7272" s="6">
        <v>10</v>
      </c>
      <c r="L7272" s="6" t="str">
        <f t="shared" si="360"/>
        <v>Large</v>
      </c>
      <c r="M7272" s="7">
        <v>149</v>
      </c>
      <c r="N7272" s="2">
        <v>0.1</v>
      </c>
      <c r="O7272" s="3">
        <v>1341</v>
      </c>
      <c r="P7272" s="3">
        <f>O7272/K7272</f>
        <v>134.1</v>
      </c>
      <c r="Q7272" s="3">
        <f>R7272/M7272</f>
        <v>1.5663087248322147</v>
      </c>
      <c r="R7272" s="4">
        <v>233.38</v>
      </c>
      <c r="S7272" s="2">
        <f>R7272/O7272</f>
        <v>0.17403430275913498</v>
      </c>
    </row>
    <row r="7273" spans="1:19" x14ac:dyDescent="0.3">
      <c r="A7273" s="6">
        <v>7586</v>
      </c>
      <c r="B7273" t="s">
        <v>8700</v>
      </c>
      <c r="C7273" s="11">
        <v>45688</v>
      </c>
      <c r="D7273" s="1" t="str">
        <f t="shared" si="361"/>
        <v>2025</v>
      </c>
      <c r="E7273" s="12" t="str">
        <f t="shared" si="362"/>
        <v>January</v>
      </c>
      <c r="F7273" t="s">
        <v>40</v>
      </c>
      <c r="G7273" t="s">
        <v>9662</v>
      </c>
      <c r="H7273" t="s">
        <v>24</v>
      </c>
      <c r="I7273" t="s">
        <v>16</v>
      </c>
      <c r="J7273" t="s">
        <v>34</v>
      </c>
      <c r="K7273" s="6">
        <v>2</v>
      </c>
      <c r="L7273" s="6" t="str">
        <f t="shared" si="360"/>
        <v>Small</v>
      </c>
      <c r="M7273" s="7">
        <v>149</v>
      </c>
      <c r="N7273" s="2">
        <v>0.1</v>
      </c>
      <c r="O7273" s="3">
        <v>268.2</v>
      </c>
      <c r="P7273" s="3">
        <f>O7273/K7273</f>
        <v>134.1</v>
      </c>
      <c r="Q7273" s="3">
        <f>R7273/M7273</f>
        <v>0.32449664429530201</v>
      </c>
      <c r="R7273" s="4">
        <v>48.35</v>
      </c>
      <c r="S7273" s="2">
        <f>R7273/O7273</f>
        <v>0.18027591349739003</v>
      </c>
    </row>
    <row r="7274" spans="1:19" x14ac:dyDescent="0.3">
      <c r="A7274" s="6">
        <v>7587</v>
      </c>
      <c r="B7274" t="s">
        <v>8701</v>
      </c>
      <c r="C7274" s="11">
        <v>45586</v>
      </c>
      <c r="D7274" s="1" t="str">
        <f t="shared" si="361"/>
        <v>2024</v>
      </c>
      <c r="E7274" s="12" t="str">
        <f t="shared" si="362"/>
        <v>October</v>
      </c>
      <c r="F7274" t="s">
        <v>14</v>
      </c>
      <c r="G7274" t="s">
        <v>8272</v>
      </c>
      <c r="H7274" t="s">
        <v>24</v>
      </c>
      <c r="I7274" t="s">
        <v>19</v>
      </c>
      <c r="J7274" t="s">
        <v>20</v>
      </c>
      <c r="K7274" s="6">
        <v>9</v>
      </c>
      <c r="L7274" s="6" t="str">
        <f t="shared" si="360"/>
        <v>Large</v>
      </c>
      <c r="M7274" s="7">
        <v>99</v>
      </c>
      <c r="N7274" s="2">
        <v>0.15</v>
      </c>
      <c r="O7274" s="3">
        <v>757.35</v>
      </c>
      <c r="P7274" s="3">
        <f>O7274/K7274</f>
        <v>84.15</v>
      </c>
      <c r="Q7274" s="3">
        <f>R7274/M7274</f>
        <v>0.39828282828282829</v>
      </c>
      <c r="R7274" s="4">
        <v>39.43</v>
      </c>
      <c r="S7274" s="2">
        <f>R7274/O7274</f>
        <v>5.2063114808212844E-2</v>
      </c>
    </row>
    <row r="7275" spans="1:19" x14ac:dyDescent="0.3">
      <c r="A7275" s="6">
        <v>7588</v>
      </c>
      <c r="B7275" t="s">
        <v>8702</v>
      </c>
      <c r="C7275" s="11">
        <v>45698</v>
      </c>
      <c r="D7275" s="1" t="str">
        <f t="shared" si="361"/>
        <v>2025</v>
      </c>
      <c r="E7275" s="12" t="str">
        <f t="shared" si="362"/>
        <v>February</v>
      </c>
      <c r="F7275" t="s">
        <v>22</v>
      </c>
      <c r="G7275" t="s">
        <v>1272</v>
      </c>
      <c r="H7275" t="s">
        <v>37</v>
      </c>
      <c r="I7275" t="s">
        <v>16</v>
      </c>
      <c r="J7275" t="s">
        <v>38</v>
      </c>
      <c r="K7275" s="6">
        <v>4</v>
      </c>
      <c r="L7275" s="6" t="str">
        <f t="shared" si="360"/>
        <v>Midium</v>
      </c>
      <c r="M7275" s="7">
        <v>299</v>
      </c>
      <c r="N7275" s="2">
        <v>0.05</v>
      </c>
      <c r="O7275" s="3">
        <v>1136.2</v>
      </c>
      <c r="P7275" s="3">
        <f>O7275/K7275</f>
        <v>284.05</v>
      </c>
      <c r="Q7275" s="3">
        <f>R7275/M7275</f>
        <v>0.61428093645484949</v>
      </c>
      <c r="R7275" s="4">
        <v>183.67</v>
      </c>
      <c r="S7275" s="2">
        <f>R7275/O7275</f>
        <v>0.16165287801443406</v>
      </c>
    </row>
    <row r="7276" spans="1:19" x14ac:dyDescent="0.3">
      <c r="A7276" s="6">
        <v>7589</v>
      </c>
      <c r="B7276" t="s">
        <v>8703</v>
      </c>
      <c r="C7276" s="11">
        <v>45590</v>
      </c>
      <c r="D7276" s="1" t="str">
        <f t="shared" si="361"/>
        <v>2024</v>
      </c>
      <c r="E7276" s="12" t="str">
        <f t="shared" si="362"/>
        <v>October</v>
      </c>
      <c r="F7276" t="s">
        <v>14</v>
      </c>
      <c r="G7276" t="s">
        <v>9662</v>
      </c>
      <c r="H7276" t="s">
        <v>24</v>
      </c>
      <c r="I7276" t="s">
        <v>19</v>
      </c>
      <c r="J7276" t="s">
        <v>20</v>
      </c>
      <c r="K7276" s="6">
        <v>5</v>
      </c>
      <c r="L7276" s="6" t="str">
        <f t="shared" si="360"/>
        <v>Midium</v>
      </c>
      <c r="M7276" s="7">
        <v>299</v>
      </c>
      <c r="N7276" s="2">
        <v>0</v>
      </c>
      <c r="O7276" s="3">
        <v>1495</v>
      </c>
      <c r="P7276" s="3">
        <f>O7276/K7276</f>
        <v>299</v>
      </c>
      <c r="Q7276" s="3">
        <f>R7276/M7276</f>
        <v>0.95424749163879596</v>
      </c>
      <c r="R7276" s="4">
        <v>285.32</v>
      </c>
      <c r="S7276" s="2">
        <f>R7276/O7276</f>
        <v>0.19084949832775919</v>
      </c>
    </row>
    <row r="7277" spans="1:19" x14ac:dyDescent="0.3">
      <c r="A7277" s="6">
        <v>7590</v>
      </c>
      <c r="B7277" t="s">
        <v>8704</v>
      </c>
      <c r="C7277" s="11">
        <v>45801</v>
      </c>
      <c r="D7277" s="1" t="str">
        <f t="shared" si="361"/>
        <v>2025</v>
      </c>
      <c r="E7277" s="12" t="str">
        <f t="shared" si="362"/>
        <v>May</v>
      </c>
      <c r="F7277" t="s">
        <v>40</v>
      </c>
      <c r="G7277" t="s">
        <v>9662</v>
      </c>
      <c r="H7277" t="s">
        <v>24</v>
      </c>
      <c r="I7277" t="s">
        <v>19</v>
      </c>
      <c r="J7277" t="s">
        <v>42</v>
      </c>
      <c r="K7277" s="6">
        <v>5</v>
      </c>
      <c r="L7277" s="6" t="str">
        <f t="shared" si="360"/>
        <v>Midium</v>
      </c>
      <c r="M7277" s="7">
        <v>999</v>
      </c>
      <c r="N7277" s="2">
        <v>0</v>
      </c>
      <c r="O7277" s="3">
        <v>4995</v>
      </c>
      <c r="P7277" s="3">
        <f>O7277/K7277</f>
        <v>999</v>
      </c>
      <c r="Q7277" s="3">
        <f>R7277/M7277</f>
        <v>1.4183983983983983</v>
      </c>
      <c r="R7277" s="4">
        <v>1416.98</v>
      </c>
      <c r="S7277" s="2">
        <f>R7277/O7277</f>
        <v>0.28367967967967966</v>
      </c>
    </row>
    <row r="7278" spans="1:19" x14ac:dyDescent="0.3">
      <c r="A7278" s="6">
        <v>7591</v>
      </c>
      <c r="B7278" t="s">
        <v>8705</v>
      </c>
      <c r="C7278" s="11">
        <v>45490</v>
      </c>
      <c r="D7278" s="1" t="str">
        <f t="shared" si="361"/>
        <v>2024</v>
      </c>
      <c r="E7278" s="12" t="str">
        <f t="shared" si="362"/>
        <v>July</v>
      </c>
      <c r="F7278" t="s">
        <v>14</v>
      </c>
      <c r="G7278" t="s">
        <v>1764</v>
      </c>
      <c r="H7278" t="s">
        <v>37</v>
      </c>
      <c r="I7278" t="s">
        <v>27</v>
      </c>
      <c r="J7278" t="s">
        <v>17</v>
      </c>
      <c r="K7278" s="6">
        <v>6</v>
      </c>
      <c r="L7278" s="6" t="str">
        <f t="shared" si="360"/>
        <v>Midium</v>
      </c>
      <c r="M7278" s="7">
        <v>299</v>
      </c>
      <c r="N7278" s="2">
        <v>0.05</v>
      </c>
      <c r="O7278" s="3">
        <v>1704.3</v>
      </c>
      <c r="P7278" s="3">
        <f>O7278/K7278</f>
        <v>284.05</v>
      </c>
      <c r="Q7278" s="3">
        <f>R7278/M7278</f>
        <v>1.5176588628762542</v>
      </c>
      <c r="R7278" s="4">
        <v>453.78</v>
      </c>
      <c r="S7278" s="2">
        <f>R7278/O7278</f>
        <v>0.26625594085548315</v>
      </c>
    </row>
    <row r="7279" spans="1:19" x14ac:dyDescent="0.3">
      <c r="A7279" s="6">
        <v>7592</v>
      </c>
      <c r="B7279" t="s">
        <v>8706</v>
      </c>
      <c r="C7279" s="11">
        <v>45960</v>
      </c>
      <c r="D7279" s="1" t="str">
        <f t="shared" si="361"/>
        <v>2025</v>
      </c>
      <c r="E7279" s="12" t="str">
        <f t="shared" si="362"/>
        <v>October</v>
      </c>
      <c r="F7279" t="s">
        <v>40</v>
      </c>
      <c r="G7279" t="s">
        <v>3549</v>
      </c>
      <c r="H7279" t="s">
        <v>24</v>
      </c>
      <c r="I7279" t="s">
        <v>19</v>
      </c>
      <c r="J7279" t="s">
        <v>25</v>
      </c>
      <c r="K7279" s="6">
        <v>8</v>
      </c>
      <c r="L7279" s="6" t="str">
        <f t="shared" si="360"/>
        <v>Large</v>
      </c>
      <c r="M7279" s="7">
        <v>799</v>
      </c>
      <c r="N7279" s="2">
        <v>0</v>
      </c>
      <c r="O7279" s="3">
        <v>6392</v>
      </c>
      <c r="P7279" s="3">
        <f>O7279/K7279</f>
        <v>799</v>
      </c>
      <c r="Q7279" s="3">
        <f>R7279/M7279</f>
        <v>1.9591239048811013</v>
      </c>
      <c r="R7279" s="4">
        <v>1565.34</v>
      </c>
      <c r="S7279" s="2">
        <f>R7279/O7279</f>
        <v>0.24489048811013767</v>
      </c>
    </row>
    <row r="7280" spans="1:19" x14ac:dyDescent="0.3">
      <c r="A7280" s="6">
        <v>7593</v>
      </c>
      <c r="B7280" t="s">
        <v>8707</v>
      </c>
      <c r="C7280" s="11">
        <v>45401</v>
      </c>
      <c r="D7280" s="1" t="str">
        <f t="shared" si="361"/>
        <v>2024</v>
      </c>
      <c r="E7280" s="12" t="str">
        <f t="shared" si="362"/>
        <v>April</v>
      </c>
      <c r="F7280" t="s">
        <v>29</v>
      </c>
      <c r="G7280" t="s">
        <v>1280</v>
      </c>
      <c r="H7280" t="s">
        <v>15</v>
      </c>
      <c r="I7280" t="s">
        <v>19</v>
      </c>
      <c r="J7280" t="s">
        <v>20</v>
      </c>
      <c r="K7280" s="6">
        <v>9</v>
      </c>
      <c r="L7280" s="6" t="str">
        <f t="shared" si="360"/>
        <v>Large</v>
      </c>
      <c r="M7280" s="7">
        <v>149</v>
      </c>
      <c r="N7280" s="2">
        <v>0</v>
      </c>
      <c r="O7280" s="3">
        <v>1341</v>
      </c>
      <c r="P7280" s="3">
        <f>O7280/K7280</f>
        <v>149</v>
      </c>
      <c r="Q7280" s="3">
        <f>R7280/M7280</f>
        <v>1.1769127516778524</v>
      </c>
      <c r="R7280" s="4">
        <v>175.36</v>
      </c>
      <c r="S7280" s="2">
        <f>R7280/O7280</f>
        <v>0.13076808351976138</v>
      </c>
    </row>
    <row r="7281" spans="1:19" x14ac:dyDescent="0.3">
      <c r="A7281" s="6">
        <v>7594</v>
      </c>
      <c r="B7281" t="s">
        <v>8708</v>
      </c>
      <c r="C7281" s="11">
        <v>45521</v>
      </c>
      <c r="D7281" s="1" t="str">
        <f t="shared" si="361"/>
        <v>2024</v>
      </c>
      <c r="E7281" s="12" t="str">
        <f t="shared" si="362"/>
        <v>August</v>
      </c>
      <c r="F7281" t="s">
        <v>29</v>
      </c>
      <c r="G7281" t="s">
        <v>9662</v>
      </c>
      <c r="H7281" t="s">
        <v>37</v>
      </c>
      <c r="I7281" t="s">
        <v>19</v>
      </c>
      <c r="J7281" t="s">
        <v>20</v>
      </c>
      <c r="K7281" s="6">
        <v>1</v>
      </c>
      <c r="L7281" s="6" t="str">
        <f t="shared" si="360"/>
        <v>Small</v>
      </c>
      <c r="M7281" s="7">
        <v>99</v>
      </c>
      <c r="N7281" s="2">
        <v>0</v>
      </c>
      <c r="O7281" s="3">
        <v>99</v>
      </c>
      <c r="P7281" s="3">
        <f>O7281/K7281</f>
        <v>99</v>
      </c>
      <c r="Q7281" s="3">
        <f>R7281/M7281</f>
        <v>0.20676767676767677</v>
      </c>
      <c r="R7281" s="4">
        <v>20.47</v>
      </c>
      <c r="S7281" s="2">
        <f>R7281/O7281</f>
        <v>0.20676767676767677</v>
      </c>
    </row>
    <row r="7282" spans="1:19" x14ac:dyDescent="0.3">
      <c r="A7282" s="6">
        <v>7595</v>
      </c>
      <c r="B7282" t="s">
        <v>8709</v>
      </c>
      <c r="C7282" s="11">
        <v>45445</v>
      </c>
      <c r="D7282" s="1" t="str">
        <f t="shared" si="361"/>
        <v>2024</v>
      </c>
      <c r="E7282" s="12" t="str">
        <f t="shared" si="362"/>
        <v>June</v>
      </c>
      <c r="F7282" t="s">
        <v>22</v>
      </c>
      <c r="G7282" t="s">
        <v>2253</v>
      </c>
      <c r="H7282" t="s">
        <v>24</v>
      </c>
      <c r="I7282" t="s">
        <v>16</v>
      </c>
      <c r="J7282" t="s">
        <v>34</v>
      </c>
      <c r="K7282" s="6">
        <v>3</v>
      </c>
      <c r="L7282" s="6" t="str">
        <f t="shared" si="360"/>
        <v>Small</v>
      </c>
      <c r="M7282" s="7">
        <v>149</v>
      </c>
      <c r="N7282" s="2">
        <v>0</v>
      </c>
      <c r="O7282" s="3">
        <v>447</v>
      </c>
      <c r="P7282" s="3">
        <f>O7282/K7282</f>
        <v>149</v>
      </c>
      <c r="Q7282" s="3">
        <f>R7282/M7282</f>
        <v>0.34214765100671141</v>
      </c>
      <c r="R7282" s="4">
        <v>50.98</v>
      </c>
      <c r="S7282" s="2">
        <f>R7282/O7282</f>
        <v>0.11404921700223714</v>
      </c>
    </row>
    <row r="7283" spans="1:19" x14ac:dyDescent="0.3">
      <c r="A7283" s="6">
        <v>7596</v>
      </c>
      <c r="B7283" t="s">
        <v>8710</v>
      </c>
      <c r="C7283" s="11">
        <v>45754</v>
      </c>
      <c r="D7283" s="1" t="str">
        <f t="shared" si="361"/>
        <v>2025</v>
      </c>
      <c r="E7283" s="12" t="str">
        <f t="shared" si="362"/>
        <v>April</v>
      </c>
      <c r="F7283" t="s">
        <v>22</v>
      </c>
      <c r="G7283" t="s">
        <v>9662</v>
      </c>
      <c r="H7283" t="s">
        <v>24</v>
      </c>
      <c r="I7283" t="s">
        <v>19</v>
      </c>
      <c r="J7283" t="s">
        <v>25</v>
      </c>
      <c r="K7283" s="6">
        <v>4</v>
      </c>
      <c r="L7283" s="6" t="str">
        <f t="shared" si="360"/>
        <v>Midium</v>
      </c>
      <c r="M7283" s="7">
        <v>999</v>
      </c>
      <c r="N7283" s="2">
        <v>0.1</v>
      </c>
      <c r="O7283" s="3">
        <v>3596.4</v>
      </c>
      <c r="P7283" s="3">
        <f>O7283/K7283</f>
        <v>899.1</v>
      </c>
      <c r="Q7283" s="3">
        <f>R7283/M7283</f>
        <v>0.83022022022022024</v>
      </c>
      <c r="R7283" s="4">
        <v>829.39</v>
      </c>
      <c r="S7283" s="2">
        <f>R7283/O7283</f>
        <v>0.23061672783895004</v>
      </c>
    </row>
    <row r="7284" spans="1:19" x14ac:dyDescent="0.3">
      <c r="A7284" s="6">
        <v>7597</v>
      </c>
      <c r="B7284" t="s">
        <v>8711</v>
      </c>
      <c r="C7284" s="11">
        <v>45445</v>
      </c>
      <c r="D7284" s="1" t="str">
        <f t="shared" si="361"/>
        <v>2024</v>
      </c>
      <c r="E7284" s="12" t="str">
        <f t="shared" si="362"/>
        <v>June</v>
      </c>
      <c r="F7284" t="s">
        <v>40</v>
      </c>
      <c r="G7284" t="s">
        <v>9662</v>
      </c>
      <c r="H7284" t="s">
        <v>37</v>
      </c>
      <c r="I7284" t="s">
        <v>19</v>
      </c>
      <c r="J7284" t="s">
        <v>42</v>
      </c>
      <c r="K7284" s="6">
        <v>3</v>
      </c>
      <c r="L7284" s="6" t="str">
        <f t="shared" si="360"/>
        <v>Small</v>
      </c>
      <c r="M7284" s="7">
        <v>149</v>
      </c>
      <c r="N7284" s="2">
        <v>0.05</v>
      </c>
      <c r="O7284" s="3">
        <v>424.65</v>
      </c>
      <c r="P7284" s="3">
        <f>O7284/K7284</f>
        <v>141.54999999999998</v>
      </c>
      <c r="Q7284" s="3">
        <f>R7284/M7284</f>
        <v>0.62201342281879202</v>
      </c>
      <c r="R7284" s="4">
        <v>92.68</v>
      </c>
      <c r="S7284" s="2">
        <f>R7284/O7284</f>
        <v>0.21825032379606737</v>
      </c>
    </row>
    <row r="7285" spans="1:19" x14ac:dyDescent="0.3">
      <c r="A7285" s="6">
        <v>7598</v>
      </c>
      <c r="B7285" t="s">
        <v>8712</v>
      </c>
      <c r="C7285" s="11">
        <v>45363</v>
      </c>
      <c r="D7285" s="1" t="str">
        <f t="shared" si="361"/>
        <v>2024</v>
      </c>
      <c r="E7285" s="12" t="str">
        <f t="shared" si="362"/>
        <v>March</v>
      </c>
      <c r="F7285" t="s">
        <v>40</v>
      </c>
      <c r="G7285" t="s">
        <v>9662</v>
      </c>
      <c r="H7285" t="s">
        <v>37</v>
      </c>
      <c r="I7285" t="s">
        <v>27</v>
      </c>
      <c r="J7285" t="s">
        <v>17</v>
      </c>
      <c r="K7285" s="6">
        <v>6</v>
      </c>
      <c r="L7285" s="6" t="str">
        <f t="shared" si="360"/>
        <v>Midium</v>
      </c>
      <c r="M7285" s="7">
        <v>99</v>
      </c>
      <c r="N7285" s="2">
        <v>0.15</v>
      </c>
      <c r="O7285" s="3">
        <v>504.9</v>
      </c>
      <c r="P7285" s="3">
        <f>O7285/K7285</f>
        <v>84.149999999999991</v>
      </c>
      <c r="Q7285" s="3">
        <f>R7285/M7285</f>
        <v>1.4408080808080808</v>
      </c>
      <c r="R7285" s="4">
        <v>142.63999999999999</v>
      </c>
      <c r="S7285" s="2">
        <f>R7285/O7285</f>
        <v>0.28251138839374135</v>
      </c>
    </row>
    <row r="7286" spans="1:19" x14ac:dyDescent="0.3">
      <c r="A7286" s="6">
        <v>7599</v>
      </c>
      <c r="B7286" t="s">
        <v>8713</v>
      </c>
      <c r="C7286" s="11">
        <v>45543</v>
      </c>
      <c r="D7286" s="1" t="str">
        <f t="shared" si="361"/>
        <v>2024</v>
      </c>
      <c r="E7286" s="12" t="str">
        <f t="shared" si="362"/>
        <v>September</v>
      </c>
      <c r="F7286" t="s">
        <v>22</v>
      </c>
      <c r="G7286" t="s">
        <v>9662</v>
      </c>
      <c r="H7286" t="s">
        <v>15</v>
      </c>
      <c r="I7286" t="s">
        <v>27</v>
      </c>
      <c r="J7286" t="s">
        <v>17</v>
      </c>
      <c r="K7286" s="6">
        <v>4</v>
      </c>
      <c r="L7286" s="6" t="str">
        <f t="shared" si="360"/>
        <v>Midium</v>
      </c>
      <c r="M7286" s="7">
        <v>799</v>
      </c>
      <c r="N7286" s="2">
        <v>0.05</v>
      </c>
      <c r="O7286" s="3">
        <v>3036.2</v>
      </c>
      <c r="P7286" s="3">
        <f>O7286/K7286</f>
        <v>759.05</v>
      </c>
      <c r="Q7286" s="3">
        <f>R7286/M7286</f>
        <v>0.25942428035043807</v>
      </c>
      <c r="R7286" s="4">
        <v>207.28</v>
      </c>
      <c r="S7286" s="2">
        <f>R7286/O7286</f>
        <v>6.8269547460641594E-2</v>
      </c>
    </row>
    <row r="7287" spans="1:19" x14ac:dyDescent="0.3">
      <c r="A7287" s="6">
        <v>7600</v>
      </c>
      <c r="B7287" t="s">
        <v>8714</v>
      </c>
      <c r="C7287" s="11">
        <v>45504</v>
      </c>
      <c r="D7287" s="1" t="str">
        <f t="shared" si="361"/>
        <v>2024</v>
      </c>
      <c r="E7287" s="12" t="str">
        <f t="shared" si="362"/>
        <v>July</v>
      </c>
      <c r="F7287" t="s">
        <v>40</v>
      </c>
      <c r="G7287" t="s">
        <v>9662</v>
      </c>
      <c r="H7287" t="s">
        <v>15</v>
      </c>
      <c r="I7287" t="s">
        <v>19</v>
      </c>
      <c r="J7287" t="s">
        <v>20</v>
      </c>
      <c r="K7287" s="6">
        <v>5</v>
      </c>
      <c r="L7287" s="6" t="str">
        <f t="shared" si="360"/>
        <v>Midium</v>
      </c>
      <c r="M7287" s="7">
        <v>499</v>
      </c>
      <c r="N7287" s="2">
        <v>0</v>
      </c>
      <c r="O7287" s="3">
        <v>2495</v>
      </c>
      <c r="P7287" s="3">
        <f>O7287/K7287</f>
        <v>499</v>
      </c>
      <c r="Q7287" s="3">
        <f>R7287/M7287</f>
        <v>0.66292585170340679</v>
      </c>
      <c r="R7287" s="4">
        <v>330.8</v>
      </c>
      <c r="S7287" s="2">
        <f>R7287/O7287</f>
        <v>0.13258517034068137</v>
      </c>
    </row>
    <row r="7288" spans="1:19" x14ac:dyDescent="0.3">
      <c r="A7288" s="6">
        <v>7602</v>
      </c>
      <c r="B7288" t="s">
        <v>8715</v>
      </c>
      <c r="C7288" s="11">
        <v>45886</v>
      </c>
      <c r="D7288" s="1" t="str">
        <f t="shared" si="361"/>
        <v>2025</v>
      </c>
      <c r="E7288" s="12" t="str">
        <f t="shared" si="362"/>
        <v>August</v>
      </c>
      <c r="F7288" t="s">
        <v>40</v>
      </c>
      <c r="G7288" t="s">
        <v>9662</v>
      </c>
      <c r="H7288" t="s">
        <v>24</v>
      </c>
      <c r="I7288" t="s">
        <v>19</v>
      </c>
      <c r="J7288" t="s">
        <v>42</v>
      </c>
      <c r="K7288" s="6">
        <v>2</v>
      </c>
      <c r="L7288" s="6" t="str">
        <f t="shared" si="360"/>
        <v>Small</v>
      </c>
      <c r="M7288" s="7">
        <v>149</v>
      </c>
      <c r="N7288" s="2">
        <v>0.15</v>
      </c>
      <c r="O7288" s="3">
        <v>253.3</v>
      </c>
      <c r="P7288" s="3">
        <f>O7288/K7288</f>
        <v>126.65</v>
      </c>
      <c r="Q7288" s="3">
        <f>R7288/M7288</f>
        <v>0.48865771812080538</v>
      </c>
      <c r="R7288" s="4">
        <v>72.81</v>
      </c>
      <c r="S7288" s="2">
        <f>R7288/O7288</f>
        <v>0.28744571654165019</v>
      </c>
    </row>
    <row r="7289" spans="1:19" x14ac:dyDescent="0.3">
      <c r="A7289" s="6">
        <v>7603</v>
      </c>
      <c r="B7289" t="s">
        <v>8716</v>
      </c>
      <c r="C7289" s="11">
        <v>45875</v>
      </c>
      <c r="D7289" s="1" t="str">
        <f t="shared" si="361"/>
        <v>2025</v>
      </c>
      <c r="E7289" s="12" t="str">
        <f t="shared" si="362"/>
        <v>August</v>
      </c>
      <c r="F7289" t="s">
        <v>29</v>
      </c>
      <c r="G7289" t="s">
        <v>9662</v>
      </c>
      <c r="H7289" t="s">
        <v>15</v>
      </c>
      <c r="I7289" t="s">
        <v>16</v>
      </c>
      <c r="J7289" t="s">
        <v>38</v>
      </c>
      <c r="K7289" s="6">
        <v>4</v>
      </c>
      <c r="L7289" s="6" t="str">
        <f t="shared" si="360"/>
        <v>Midium</v>
      </c>
      <c r="M7289" s="7">
        <v>299</v>
      </c>
      <c r="N7289" s="2">
        <v>0.15</v>
      </c>
      <c r="O7289" s="3">
        <v>1016.6</v>
      </c>
      <c r="P7289" s="3">
        <f>O7289/K7289</f>
        <v>254.15</v>
      </c>
      <c r="Q7289" s="3">
        <f>R7289/M7289</f>
        <v>0.42588628762541808</v>
      </c>
      <c r="R7289" s="4">
        <v>127.34</v>
      </c>
      <c r="S7289" s="2">
        <f>R7289/O7289</f>
        <v>0.12526067283100531</v>
      </c>
    </row>
    <row r="7290" spans="1:19" x14ac:dyDescent="0.3">
      <c r="A7290" s="6">
        <v>7604</v>
      </c>
      <c r="B7290" t="s">
        <v>8717</v>
      </c>
      <c r="C7290" s="11">
        <v>45506</v>
      </c>
      <c r="D7290" s="1" t="str">
        <f t="shared" si="361"/>
        <v>2024</v>
      </c>
      <c r="E7290" s="12" t="str">
        <f t="shared" si="362"/>
        <v>August</v>
      </c>
      <c r="F7290" t="s">
        <v>40</v>
      </c>
      <c r="G7290" t="s">
        <v>9662</v>
      </c>
      <c r="H7290" t="s">
        <v>15</v>
      </c>
      <c r="I7290" t="s">
        <v>27</v>
      </c>
      <c r="J7290" t="s">
        <v>17</v>
      </c>
      <c r="K7290" s="6">
        <v>2</v>
      </c>
      <c r="L7290" s="6" t="str">
        <f t="shared" si="360"/>
        <v>Small</v>
      </c>
      <c r="M7290" s="7">
        <v>99</v>
      </c>
      <c r="N7290" s="2">
        <v>0</v>
      </c>
      <c r="O7290" s="3">
        <v>198</v>
      </c>
      <c r="P7290" s="3">
        <f>O7290/K7290</f>
        <v>99</v>
      </c>
      <c r="Q7290" s="3">
        <f>R7290/M7290</f>
        <v>0.23767676767676768</v>
      </c>
      <c r="R7290" s="4">
        <v>23.53</v>
      </c>
      <c r="S7290" s="2">
        <f>R7290/O7290</f>
        <v>0.11883838383838384</v>
      </c>
    </row>
    <row r="7291" spans="1:19" x14ac:dyDescent="0.3">
      <c r="A7291" s="6">
        <v>7605</v>
      </c>
      <c r="B7291" t="s">
        <v>8718</v>
      </c>
      <c r="C7291" s="11">
        <v>45448</v>
      </c>
      <c r="D7291" s="1" t="str">
        <f t="shared" si="361"/>
        <v>2024</v>
      </c>
      <c r="E7291" s="12" t="str">
        <f t="shared" si="362"/>
        <v>June</v>
      </c>
      <c r="F7291" t="s">
        <v>40</v>
      </c>
      <c r="G7291" t="s">
        <v>8719</v>
      </c>
      <c r="H7291" t="s">
        <v>37</v>
      </c>
      <c r="I7291" t="s">
        <v>27</v>
      </c>
      <c r="J7291" t="s">
        <v>17</v>
      </c>
      <c r="K7291" s="6">
        <v>3</v>
      </c>
      <c r="L7291" s="6" t="str">
        <f t="shared" si="360"/>
        <v>Small</v>
      </c>
      <c r="M7291" s="7">
        <v>799</v>
      </c>
      <c r="N7291" s="2">
        <v>0.1</v>
      </c>
      <c r="O7291" s="3">
        <v>2157.3000000000002</v>
      </c>
      <c r="P7291" s="3">
        <f>O7291/K7291</f>
        <v>719.1</v>
      </c>
      <c r="Q7291" s="3">
        <f>R7291/M7291</f>
        <v>0.69864831038798503</v>
      </c>
      <c r="R7291" s="4">
        <v>558.22</v>
      </c>
      <c r="S7291" s="2">
        <f>R7291/O7291</f>
        <v>0.25875863347703149</v>
      </c>
    </row>
    <row r="7292" spans="1:19" x14ac:dyDescent="0.3">
      <c r="A7292" s="6">
        <v>7606</v>
      </c>
      <c r="B7292" t="s">
        <v>8720</v>
      </c>
      <c r="C7292" s="11">
        <v>45399</v>
      </c>
      <c r="D7292" s="1" t="str">
        <f t="shared" si="361"/>
        <v>2024</v>
      </c>
      <c r="E7292" s="12" t="str">
        <f t="shared" si="362"/>
        <v>April</v>
      </c>
      <c r="F7292" t="s">
        <v>40</v>
      </c>
      <c r="G7292" t="s">
        <v>9662</v>
      </c>
      <c r="H7292" t="s">
        <v>24</v>
      </c>
      <c r="I7292" t="s">
        <v>19</v>
      </c>
      <c r="J7292" t="s">
        <v>20</v>
      </c>
      <c r="K7292" s="6">
        <v>7</v>
      </c>
      <c r="L7292" s="6" t="str">
        <f t="shared" si="360"/>
        <v>Large</v>
      </c>
      <c r="M7292" s="7">
        <v>299</v>
      </c>
      <c r="N7292" s="2">
        <v>0</v>
      </c>
      <c r="O7292" s="3">
        <v>2093</v>
      </c>
      <c r="P7292" s="3">
        <f>O7292/K7292</f>
        <v>299</v>
      </c>
      <c r="Q7292" s="3">
        <f>R7292/M7292</f>
        <v>1.247123745819398</v>
      </c>
      <c r="R7292" s="4">
        <v>372.89</v>
      </c>
      <c r="S7292" s="2">
        <f>R7292/O7292</f>
        <v>0.17816053511705685</v>
      </c>
    </row>
    <row r="7293" spans="1:19" x14ac:dyDescent="0.3">
      <c r="A7293" s="6">
        <v>7607</v>
      </c>
      <c r="B7293" t="s">
        <v>8721</v>
      </c>
      <c r="C7293" s="11">
        <v>45300</v>
      </c>
      <c r="D7293" s="1" t="str">
        <f t="shared" si="361"/>
        <v>2024</v>
      </c>
      <c r="E7293" s="12" t="str">
        <f t="shared" si="362"/>
        <v>January</v>
      </c>
      <c r="F7293" t="s">
        <v>29</v>
      </c>
      <c r="G7293" t="s">
        <v>8722</v>
      </c>
      <c r="H7293" t="s">
        <v>24</v>
      </c>
      <c r="I7293" t="s">
        <v>19</v>
      </c>
      <c r="J7293" t="s">
        <v>32</v>
      </c>
      <c r="K7293" s="6">
        <v>1</v>
      </c>
      <c r="L7293" s="6" t="str">
        <f t="shared" si="360"/>
        <v>Small</v>
      </c>
      <c r="M7293" s="7">
        <v>999</v>
      </c>
      <c r="N7293" s="2">
        <v>0</v>
      </c>
      <c r="O7293" s="3">
        <v>999</v>
      </c>
      <c r="P7293" s="3">
        <f>O7293/K7293</f>
        <v>999</v>
      </c>
      <c r="Q7293" s="3">
        <f>R7293/M7293</f>
        <v>0.15752752752752752</v>
      </c>
      <c r="R7293" s="4">
        <v>157.37</v>
      </c>
      <c r="S7293" s="2">
        <f>R7293/O7293</f>
        <v>0.15752752752752752</v>
      </c>
    </row>
    <row r="7294" spans="1:19" x14ac:dyDescent="0.3">
      <c r="A7294" s="6">
        <v>7608</v>
      </c>
      <c r="B7294" t="s">
        <v>8723</v>
      </c>
      <c r="C7294" s="11">
        <v>45415</v>
      </c>
      <c r="D7294" s="1" t="str">
        <f t="shared" si="361"/>
        <v>2024</v>
      </c>
      <c r="E7294" s="12" t="str">
        <f t="shared" si="362"/>
        <v>May</v>
      </c>
      <c r="F7294" t="s">
        <v>14</v>
      </c>
      <c r="G7294" t="s">
        <v>9662</v>
      </c>
      <c r="H7294" t="s">
        <v>15</v>
      </c>
      <c r="I7294" t="s">
        <v>27</v>
      </c>
      <c r="J7294" t="s">
        <v>17</v>
      </c>
      <c r="K7294" s="6">
        <v>5</v>
      </c>
      <c r="L7294" s="6" t="str">
        <f t="shared" si="360"/>
        <v>Midium</v>
      </c>
      <c r="M7294" s="7">
        <v>999</v>
      </c>
      <c r="N7294" s="2">
        <v>0</v>
      </c>
      <c r="O7294" s="3">
        <v>4995</v>
      </c>
      <c r="P7294" s="3">
        <f>O7294/K7294</f>
        <v>999</v>
      </c>
      <c r="Q7294" s="3">
        <f>R7294/M7294</f>
        <v>0.77347347347347351</v>
      </c>
      <c r="R7294" s="4">
        <v>772.7</v>
      </c>
      <c r="S7294" s="2">
        <f>R7294/O7294</f>
        <v>0.15469469469469471</v>
      </c>
    </row>
    <row r="7295" spans="1:19" x14ac:dyDescent="0.3">
      <c r="A7295" s="6">
        <v>7609</v>
      </c>
      <c r="B7295" t="s">
        <v>8724</v>
      </c>
      <c r="C7295" s="11">
        <v>45868</v>
      </c>
      <c r="D7295" s="1" t="str">
        <f t="shared" si="361"/>
        <v>2025</v>
      </c>
      <c r="E7295" s="12" t="str">
        <f t="shared" si="362"/>
        <v>July</v>
      </c>
      <c r="F7295" t="s">
        <v>40</v>
      </c>
      <c r="G7295" t="s">
        <v>9662</v>
      </c>
      <c r="H7295" t="s">
        <v>37</v>
      </c>
      <c r="I7295" t="s">
        <v>16</v>
      </c>
      <c r="J7295" t="s">
        <v>34</v>
      </c>
      <c r="K7295" s="6">
        <v>9</v>
      </c>
      <c r="L7295" s="6" t="str">
        <f t="shared" si="360"/>
        <v>Large</v>
      </c>
      <c r="M7295" s="7">
        <v>299</v>
      </c>
      <c r="N7295" s="2">
        <v>0.05</v>
      </c>
      <c r="O7295" s="3">
        <v>2556.4499999999998</v>
      </c>
      <c r="P7295" s="3">
        <f>O7295/K7295</f>
        <v>284.04999999999995</v>
      </c>
      <c r="Q7295" s="3">
        <f>R7295/M7295</f>
        <v>1.7851505016722409</v>
      </c>
      <c r="R7295" s="4">
        <v>533.76</v>
      </c>
      <c r="S7295" s="2">
        <f>R7295/O7295</f>
        <v>0.20878953235932643</v>
      </c>
    </row>
    <row r="7296" spans="1:19" x14ac:dyDescent="0.3">
      <c r="A7296" s="6">
        <v>7610</v>
      </c>
      <c r="B7296" t="s">
        <v>8725</v>
      </c>
      <c r="C7296" s="11">
        <v>45446</v>
      </c>
      <c r="D7296" s="1" t="str">
        <f t="shared" si="361"/>
        <v>2024</v>
      </c>
      <c r="E7296" s="12" t="str">
        <f t="shared" si="362"/>
        <v>June</v>
      </c>
      <c r="F7296" t="s">
        <v>22</v>
      </c>
      <c r="G7296" t="s">
        <v>9662</v>
      </c>
      <c r="H7296" t="s">
        <v>24</v>
      </c>
      <c r="I7296" t="s">
        <v>19</v>
      </c>
      <c r="J7296" t="s">
        <v>32</v>
      </c>
      <c r="K7296" s="6">
        <v>6</v>
      </c>
      <c r="L7296" s="6" t="str">
        <f t="shared" si="360"/>
        <v>Midium</v>
      </c>
      <c r="M7296" s="7">
        <v>99</v>
      </c>
      <c r="N7296" s="2">
        <v>0.15</v>
      </c>
      <c r="O7296" s="3">
        <v>504.9</v>
      </c>
      <c r="P7296" s="3">
        <f>O7296/K7296</f>
        <v>84.149999999999991</v>
      </c>
      <c r="Q7296" s="3">
        <f>R7296/M7296</f>
        <v>0.50767676767676762</v>
      </c>
      <c r="R7296" s="4">
        <v>50.26</v>
      </c>
      <c r="S7296" s="2">
        <f>R7296/O7296</f>
        <v>9.9544464250346604E-2</v>
      </c>
    </row>
    <row r="7297" spans="1:19" x14ac:dyDescent="0.3">
      <c r="A7297" s="6">
        <v>7611</v>
      </c>
      <c r="B7297" t="s">
        <v>8726</v>
      </c>
      <c r="C7297" s="11">
        <v>45692</v>
      </c>
      <c r="D7297" s="1" t="str">
        <f t="shared" si="361"/>
        <v>2025</v>
      </c>
      <c r="E7297" s="12" t="str">
        <f t="shared" si="362"/>
        <v>February</v>
      </c>
      <c r="F7297" t="s">
        <v>29</v>
      </c>
      <c r="G7297" t="s">
        <v>9662</v>
      </c>
      <c r="H7297" t="s">
        <v>37</v>
      </c>
      <c r="I7297" t="s">
        <v>27</v>
      </c>
      <c r="J7297" t="s">
        <v>17</v>
      </c>
      <c r="K7297" s="6">
        <v>5</v>
      </c>
      <c r="L7297" s="6" t="str">
        <f t="shared" si="360"/>
        <v>Midium</v>
      </c>
      <c r="M7297" s="7">
        <v>499</v>
      </c>
      <c r="N7297" s="2">
        <v>0.15</v>
      </c>
      <c r="O7297" s="3">
        <v>2120.75</v>
      </c>
      <c r="P7297" s="3">
        <f>O7297/K7297</f>
        <v>424.15</v>
      </c>
      <c r="Q7297" s="3">
        <f>R7297/M7297</f>
        <v>0.93537074148296595</v>
      </c>
      <c r="R7297" s="4">
        <v>466.75</v>
      </c>
      <c r="S7297" s="2">
        <f>R7297/O7297</f>
        <v>0.22008723329010962</v>
      </c>
    </row>
    <row r="7298" spans="1:19" x14ac:dyDescent="0.3">
      <c r="A7298" s="6">
        <v>7612</v>
      </c>
      <c r="B7298" t="s">
        <v>8727</v>
      </c>
      <c r="C7298" s="11">
        <v>45301</v>
      </c>
      <c r="D7298" s="1" t="str">
        <f t="shared" si="361"/>
        <v>2024</v>
      </c>
      <c r="E7298" s="12" t="str">
        <f t="shared" si="362"/>
        <v>January</v>
      </c>
      <c r="F7298" t="s">
        <v>29</v>
      </c>
      <c r="G7298" t="s">
        <v>8728</v>
      </c>
      <c r="H7298" t="s">
        <v>15</v>
      </c>
      <c r="I7298" t="s">
        <v>19</v>
      </c>
      <c r="J7298" t="s">
        <v>32</v>
      </c>
      <c r="K7298" s="6">
        <v>8</v>
      </c>
      <c r="L7298" s="6" t="str">
        <f t="shared" si="360"/>
        <v>Large</v>
      </c>
      <c r="M7298" s="7">
        <v>299</v>
      </c>
      <c r="N7298" s="2">
        <v>0.1</v>
      </c>
      <c r="O7298" s="3">
        <v>2152.8000000000002</v>
      </c>
      <c r="P7298" s="3">
        <f>O7298/K7298</f>
        <v>269.10000000000002</v>
      </c>
      <c r="Q7298" s="3">
        <f>R7298/M7298</f>
        <v>2.0160869565217387</v>
      </c>
      <c r="R7298" s="4">
        <v>602.80999999999995</v>
      </c>
      <c r="S7298" s="2">
        <f>R7298/O7298</f>
        <v>0.28001207729468597</v>
      </c>
    </row>
    <row r="7299" spans="1:19" x14ac:dyDescent="0.3">
      <c r="A7299" s="6">
        <v>7613</v>
      </c>
      <c r="B7299" t="s">
        <v>8729</v>
      </c>
      <c r="C7299" s="11">
        <v>45386</v>
      </c>
      <c r="D7299" s="1" t="str">
        <f t="shared" si="361"/>
        <v>2024</v>
      </c>
      <c r="E7299" s="12" t="str">
        <f t="shared" si="362"/>
        <v>April</v>
      </c>
      <c r="F7299" t="s">
        <v>29</v>
      </c>
      <c r="G7299" t="s">
        <v>9662</v>
      </c>
      <c r="H7299" t="s">
        <v>15</v>
      </c>
      <c r="I7299" t="s">
        <v>16</v>
      </c>
      <c r="J7299" t="s">
        <v>34</v>
      </c>
      <c r="K7299" s="6">
        <v>3</v>
      </c>
      <c r="L7299" s="6" t="str">
        <f t="shared" ref="L7299:L7362" si="363">IF(K7299&lt;4,"Small", IF(K7299&lt;7,"Midium", IF(K7299&lt;=10,"Large")))</f>
        <v>Small</v>
      </c>
      <c r="M7299" s="7">
        <v>799</v>
      </c>
      <c r="N7299" s="2">
        <v>0.05</v>
      </c>
      <c r="O7299" s="3">
        <v>2277.15</v>
      </c>
      <c r="P7299" s="3">
        <f>O7299/K7299</f>
        <v>759.05000000000007</v>
      </c>
      <c r="Q7299" s="3">
        <f>R7299/M7299</f>
        <v>0.72309136420525655</v>
      </c>
      <c r="R7299" s="4">
        <v>577.75</v>
      </c>
      <c r="S7299" s="2">
        <f>R7299/O7299</f>
        <v>0.25371626814219528</v>
      </c>
    </row>
    <row r="7300" spans="1:19" x14ac:dyDescent="0.3">
      <c r="A7300" s="6">
        <v>7614</v>
      </c>
      <c r="B7300" t="s">
        <v>8730</v>
      </c>
      <c r="C7300" s="11">
        <v>45587</v>
      </c>
      <c r="D7300" s="1" t="str">
        <f t="shared" si="361"/>
        <v>2024</v>
      </c>
      <c r="E7300" s="12" t="str">
        <f t="shared" si="362"/>
        <v>October</v>
      </c>
      <c r="F7300" t="s">
        <v>40</v>
      </c>
      <c r="G7300" t="s">
        <v>8731</v>
      </c>
      <c r="H7300" t="s">
        <v>37</v>
      </c>
      <c r="I7300" t="s">
        <v>19</v>
      </c>
      <c r="J7300" t="s">
        <v>32</v>
      </c>
      <c r="K7300" s="6">
        <v>4</v>
      </c>
      <c r="L7300" s="6" t="str">
        <f t="shared" si="363"/>
        <v>Midium</v>
      </c>
      <c r="M7300" s="7">
        <v>299</v>
      </c>
      <c r="N7300" s="2">
        <v>0</v>
      </c>
      <c r="O7300" s="3">
        <v>1196</v>
      </c>
      <c r="P7300" s="3">
        <f>O7300/K7300</f>
        <v>299</v>
      </c>
      <c r="Q7300" s="3">
        <f>R7300/M7300</f>
        <v>0.77053511705685618</v>
      </c>
      <c r="R7300" s="4">
        <v>230.39</v>
      </c>
      <c r="S7300" s="2">
        <f>R7300/O7300</f>
        <v>0.19263377926421404</v>
      </c>
    </row>
    <row r="7301" spans="1:19" x14ac:dyDescent="0.3">
      <c r="A7301" s="6">
        <v>7615</v>
      </c>
      <c r="B7301" t="s">
        <v>8732</v>
      </c>
      <c r="C7301" s="11">
        <v>45816</v>
      </c>
      <c r="D7301" s="1" t="str">
        <f t="shared" si="361"/>
        <v>2025</v>
      </c>
      <c r="E7301" s="12" t="str">
        <f t="shared" si="362"/>
        <v>June</v>
      </c>
      <c r="F7301" t="s">
        <v>14</v>
      </c>
      <c r="G7301" t="s">
        <v>5462</v>
      </c>
      <c r="H7301" t="s">
        <v>24</v>
      </c>
      <c r="I7301" t="s">
        <v>19</v>
      </c>
      <c r="J7301" t="s">
        <v>20</v>
      </c>
      <c r="K7301" s="6">
        <v>3</v>
      </c>
      <c r="L7301" s="6" t="str">
        <f t="shared" si="363"/>
        <v>Small</v>
      </c>
      <c r="M7301" s="7">
        <v>999</v>
      </c>
      <c r="N7301" s="2">
        <v>0</v>
      </c>
      <c r="O7301" s="3">
        <v>2997</v>
      </c>
      <c r="P7301" s="3">
        <f>O7301/K7301</f>
        <v>999</v>
      </c>
      <c r="Q7301" s="3">
        <f>R7301/M7301</f>
        <v>0.77984984984984995</v>
      </c>
      <c r="R7301" s="4">
        <v>779.07</v>
      </c>
      <c r="S7301" s="2">
        <f>R7301/O7301</f>
        <v>0.25994994994994997</v>
      </c>
    </row>
    <row r="7302" spans="1:19" x14ac:dyDescent="0.3">
      <c r="A7302" s="6">
        <v>7616</v>
      </c>
      <c r="B7302" t="s">
        <v>8733</v>
      </c>
      <c r="C7302" s="11">
        <v>45678</v>
      </c>
      <c r="D7302" s="1" t="str">
        <f t="shared" si="361"/>
        <v>2025</v>
      </c>
      <c r="E7302" s="12" t="str">
        <f t="shared" si="362"/>
        <v>January</v>
      </c>
      <c r="F7302" t="s">
        <v>40</v>
      </c>
      <c r="G7302" t="s">
        <v>9662</v>
      </c>
      <c r="H7302" t="s">
        <v>15</v>
      </c>
      <c r="I7302" t="s">
        <v>19</v>
      </c>
      <c r="J7302" t="s">
        <v>25</v>
      </c>
      <c r="K7302" s="6">
        <v>8</v>
      </c>
      <c r="L7302" s="6" t="str">
        <f t="shared" si="363"/>
        <v>Large</v>
      </c>
      <c r="M7302" s="7">
        <v>149</v>
      </c>
      <c r="N7302" s="2">
        <v>0.1</v>
      </c>
      <c r="O7302" s="3">
        <v>1072.8</v>
      </c>
      <c r="P7302" s="3">
        <f>O7302/K7302</f>
        <v>134.1</v>
      </c>
      <c r="Q7302" s="3">
        <f>R7302/M7302</f>
        <v>0.62906040268456376</v>
      </c>
      <c r="R7302" s="4">
        <v>93.73</v>
      </c>
      <c r="S7302" s="2">
        <f>R7302/O7302</f>
        <v>8.7369500372856082E-2</v>
      </c>
    </row>
    <row r="7303" spans="1:19" x14ac:dyDescent="0.3">
      <c r="A7303" s="6">
        <v>7617</v>
      </c>
      <c r="B7303" t="s">
        <v>8734</v>
      </c>
      <c r="C7303" s="11">
        <v>45774</v>
      </c>
      <c r="D7303" s="1" t="str">
        <f t="shared" si="361"/>
        <v>2025</v>
      </c>
      <c r="E7303" s="12" t="str">
        <f t="shared" si="362"/>
        <v>April</v>
      </c>
      <c r="F7303" t="s">
        <v>40</v>
      </c>
      <c r="G7303" t="s">
        <v>9662</v>
      </c>
      <c r="H7303" t="s">
        <v>37</v>
      </c>
      <c r="I7303" t="s">
        <v>27</v>
      </c>
      <c r="J7303" t="s">
        <v>47</v>
      </c>
      <c r="K7303" s="6">
        <v>9</v>
      </c>
      <c r="L7303" s="6" t="str">
        <f t="shared" si="363"/>
        <v>Large</v>
      </c>
      <c r="M7303" s="7">
        <v>199</v>
      </c>
      <c r="N7303" s="2">
        <v>0.1</v>
      </c>
      <c r="O7303" s="3">
        <v>1611.9</v>
      </c>
      <c r="P7303" s="3">
        <f>O7303/K7303</f>
        <v>179.10000000000002</v>
      </c>
      <c r="Q7303" s="3">
        <f>R7303/M7303</f>
        <v>2.061457286432161</v>
      </c>
      <c r="R7303" s="4">
        <v>410.23</v>
      </c>
      <c r="S7303" s="2">
        <f>R7303/O7303</f>
        <v>0.25450089955952604</v>
      </c>
    </row>
    <row r="7304" spans="1:19" x14ac:dyDescent="0.3">
      <c r="A7304" s="6">
        <v>7618</v>
      </c>
      <c r="B7304" t="s">
        <v>8735</v>
      </c>
      <c r="C7304" s="11">
        <v>45609</v>
      </c>
      <c r="D7304" s="1" t="str">
        <f t="shared" ref="D7304:D7365" si="364">TEXT(C7304, "yyyy")</f>
        <v>2024</v>
      </c>
      <c r="E7304" s="12" t="str">
        <f t="shared" ref="E7304:E7365" si="365">TEXT(C7304, "mmmm")</f>
        <v>November</v>
      </c>
      <c r="F7304" t="s">
        <v>40</v>
      </c>
      <c r="G7304" t="s">
        <v>9662</v>
      </c>
      <c r="H7304" t="s">
        <v>15</v>
      </c>
      <c r="I7304" t="s">
        <v>16</v>
      </c>
      <c r="J7304" t="s">
        <v>34</v>
      </c>
      <c r="K7304" s="6">
        <v>6</v>
      </c>
      <c r="L7304" s="6" t="str">
        <f t="shared" si="363"/>
        <v>Midium</v>
      </c>
      <c r="M7304" s="7">
        <v>149</v>
      </c>
      <c r="N7304" s="2">
        <v>0.15</v>
      </c>
      <c r="O7304" s="3">
        <v>759.9</v>
      </c>
      <c r="P7304" s="3">
        <f>O7304/K7304</f>
        <v>126.64999999999999</v>
      </c>
      <c r="Q7304" s="3">
        <f>R7304/M7304</f>
        <v>1.4112751677852349</v>
      </c>
      <c r="R7304" s="4">
        <v>210.28</v>
      </c>
      <c r="S7304" s="2">
        <f>R7304/O7304</f>
        <v>0.2767206211343598</v>
      </c>
    </row>
    <row r="7305" spans="1:19" x14ac:dyDescent="0.3">
      <c r="A7305" s="6">
        <v>7619</v>
      </c>
      <c r="B7305" t="s">
        <v>8736</v>
      </c>
      <c r="C7305" s="11">
        <v>45451</v>
      </c>
      <c r="D7305" s="1" t="str">
        <f t="shared" si="364"/>
        <v>2024</v>
      </c>
      <c r="E7305" s="12" t="str">
        <f t="shared" si="365"/>
        <v>June</v>
      </c>
      <c r="F7305" t="s">
        <v>14</v>
      </c>
      <c r="G7305" t="s">
        <v>9662</v>
      </c>
      <c r="H7305" t="s">
        <v>24</v>
      </c>
      <c r="I7305" t="s">
        <v>16</v>
      </c>
      <c r="J7305" t="s">
        <v>38</v>
      </c>
      <c r="K7305" s="6">
        <v>2</v>
      </c>
      <c r="L7305" s="6" t="str">
        <f t="shared" si="363"/>
        <v>Small</v>
      </c>
      <c r="M7305" s="7">
        <v>149</v>
      </c>
      <c r="N7305" s="2">
        <v>0.05</v>
      </c>
      <c r="O7305" s="3">
        <v>283.10000000000002</v>
      </c>
      <c r="P7305" s="3">
        <f>O7305/K7305</f>
        <v>141.55000000000001</v>
      </c>
      <c r="Q7305" s="3">
        <f>R7305/M7305</f>
        <v>0.51288590604026851</v>
      </c>
      <c r="R7305" s="4">
        <v>76.42</v>
      </c>
      <c r="S7305" s="2">
        <f>R7305/O7305</f>
        <v>0.26993995054750969</v>
      </c>
    </row>
    <row r="7306" spans="1:19" x14ac:dyDescent="0.3">
      <c r="A7306" s="6">
        <v>7620</v>
      </c>
      <c r="B7306" t="s">
        <v>8737</v>
      </c>
      <c r="C7306" s="11">
        <v>45709</v>
      </c>
      <c r="D7306" s="1" t="str">
        <f t="shared" si="364"/>
        <v>2025</v>
      </c>
      <c r="E7306" s="12" t="str">
        <f t="shared" si="365"/>
        <v>February</v>
      </c>
      <c r="F7306" t="s">
        <v>22</v>
      </c>
      <c r="G7306" t="s">
        <v>9662</v>
      </c>
      <c r="H7306" t="s">
        <v>24</v>
      </c>
      <c r="I7306" t="s">
        <v>19</v>
      </c>
      <c r="J7306" t="s">
        <v>32</v>
      </c>
      <c r="K7306" s="6">
        <v>8</v>
      </c>
      <c r="L7306" s="6" t="str">
        <f t="shared" si="363"/>
        <v>Large</v>
      </c>
      <c r="M7306" s="7">
        <v>999</v>
      </c>
      <c r="N7306" s="2">
        <v>0.05</v>
      </c>
      <c r="O7306" s="3">
        <v>7592.4</v>
      </c>
      <c r="P7306" s="3">
        <f>O7306/K7306</f>
        <v>949.05</v>
      </c>
      <c r="Q7306" s="3">
        <f>R7306/M7306</f>
        <v>0.54421421421421412</v>
      </c>
      <c r="R7306" s="4">
        <v>543.66999999999996</v>
      </c>
      <c r="S7306" s="2">
        <f>R7306/O7306</f>
        <v>7.1607133449238705E-2</v>
      </c>
    </row>
    <row r="7307" spans="1:19" x14ac:dyDescent="0.3">
      <c r="A7307" s="6">
        <v>7621</v>
      </c>
      <c r="B7307" t="s">
        <v>8738</v>
      </c>
      <c r="C7307" s="11">
        <v>45865</v>
      </c>
      <c r="D7307" s="1" t="str">
        <f t="shared" si="364"/>
        <v>2025</v>
      </c>
      <c r="E7307" s="12" t="str">
        <f t="shared" si="365"/>
        <v>July</v>
      </c>
      <c r="F7307" t="s">
        <v>40</v>
      </c>
      <c r="G7307" t="s">
        <v>9662</v>
      </c>
      <c r="H7307" t="s">
        <v>15</v>
      </c>
      <c r="I7307" t="s">
        <v>19</v>
      </c>
      <c r="J7307" t="s">
        <v>25</v>
      </c>
      <c r="K7307" s="6">
        <v>10</v>
      </c>
      <c r="L7307" s="6" t="str">
        <f t="shared" si="363"/>
        <v>Large</v>
      </c>
      <c r="M7307" s="7">
        <v>799</v>
      </c>
      <c r="N7307" s="2">
        <v>0</v>
      </c>
      <c r="O7307" s="3">
        <v>7990</v>
      </c>
      <c r="P7307" s="3">
        <f>O7307/K7307</f>
        <v>799</v>
      </c>
      <c r="Q7307" s="3">
        <f>R7307/M7307</f>
        <v>1.1128660826032539</v>
      </c>
      <c r="R7307" s="4">
        <v>889.18</v>
      </c>
      <c r="S7307" s="2">
        <f>R7307/O7307</f>
        <v>0.1112866082603254</v>
      </c>
    </row>
    <row r="7308" spans="1:19" x14ac:dyDescent="0.3">
      <c r="A7308" s="6">
        <v>7622</v>
      </c>
      <c r="B7308" t="s">
        <v>8739</v>
      </c>
      <c r="C7308" s="11">
        <v>45447</v>
      </c>
      <c r="D7308" s="1" t="str">
        <f t="shared" si="364"/>
        <v>2024</v>
      </c>
      <c r="E7308" s="12" t="str">
        <f t="shared" si="365"/>
        <v>June</v>
      </c>
      <c r="F7308" t="s">
        <v>14</v>
      </c>
      <c r="G7308" t="s">
        <v>9662</v>
      </c>
      <c r="H7308" t="s">
        <v>24</v>
      </c>
      <c r="I7308" t="s">
        <v>16</v>
      </c>
      <c r="J7308" t="s">
        <v>38</v>
      </c>
      <c r="K7308" s="6">
        <v>6</v>
      </c>
      <c r="L7308" s="6" t="str">
        <f t="shared" si="363"/>
        <v>Midium</v>
      </c>
      <c r="M7308" s="7">
        <v>799</v>
      </c>
      <c r="N7308" s="2">
        <v>0</v>
      </c>
      <c r="O7308" s="3">
        <v>4794</v>
      </c>
      <c r="P7308" s="3">
        <f>O7308/K7308</f>
        <v>799</v>
      </c>
      <c r="Q7308" s="3">
        <f>R7308/M7308</f>
        <v>1.727747183979975</v>
      </c>
      <c r="R7308" s="4">
        <v>1380.47</v>
      </c>
      <c r="S7308" s="2">
        <f>R7308/O7308</f>
        <v>0.28795786399666251</v>
      </c>
    </row>
    <row r="7309" spans="1:19" x14ac:dyDescent="0.3">
      <c r="A7309" s="6">
        <v>7623</v>
      </c>
      <c r="B7309" t="s">
        <v>8740</v>
      </c>
      <c r="C7309" s="11">
        <v>45961</v>
      </c>
      <c r="D7309" s="1" t="str">
        <f t="shared" si="364"/>
        <v>2025</v>
      </c>
      <c r="E7309" s="12" t="str">
        <f t="shared" si="365"/>
        <v>October</v>
      </c>
      <c r="F7309" t="s">
        <v>14</v>
      </c>
      <c r="G7309" t="s">
        <v>8741</v>
      </c>
      <c r="H7309" t="s">
        <v>24</v>
      </c>
      <c r="I7309" t="s">
        <v>16</v>
      </c>
      <c r="J7309" t="s">
        <v>38</v>
      </c>
      <c r="K7309" s="6">
        <v>6</v>
      </c>
      <c r="L7309" s="6" t="str">
        <f t="shared" si="363"/>
        <v>Midium</v>
      </c>
      <c r="M7309" s="7">
        <v>999</v>
      </c>
      <c r="N7309" s="2">
        <v>0.05</v>
      </c>
      <c r="O7309" s="3">
        <v>5694.3</v>
      </c>
      <c r="P7309" s="3">
        <f>O7309/K7309</f>
        <v>949.05000000000007</v>
      </c>
      <c r="Q7309" s="3">
        <f>R7309/M7309</f>
        <v>0.4006006006006006</v>
      </c>
      <c r="R7309" s="4">
        <v>400.2</v>
      </c>
      <c r="S7309" s="2">
        <f>R7309/O7309</f>
        <v>7.0280807122912375E-2</v>
      </c>
    </row>
    <row r="7310" spans="1:19" x14ac:dyDescent="0.3">
      <c r="A7310" s="6">
        <v>7624</v>
      </c>
      <c r="B7310" t="s">
        <v>8742</v>
      </c>
      <c r="C7310" s="11">
        <v>45815</v>
      </c>
      <c r="D7310" s="1" t="str">
        <f t="shared" si="364"/>
        <v>2025</v>
      </c>
      <c r="E7310" s="12" t="str">
        <f t="shared" si="365"/>
        <v>June</v>
      </c>
      <c r="F7310" t="s">
        <v>29</v>
      </c>
      <c r="G7310" t="s">
        <v>9662</v>
      </c>
      <c r="H7310" t="s">
        <v>37</v>
      </c>
      <c r="I7310" t="s">
        <v>27</v>
      </c>
      <c r="J7310" t="s">
        <v>17</v>
      </c>
      <c r="K7310" s="6">
        <v>1</v>
      </c>
      <c r="L7310" s="6" t="str">
        <f t="shared" si="363"/>
        <v>Small</v>
      </c>
      <c r="M7310" s="7">
        <v>999</v>
      </c>
      <c r="N7310" s="2">
        <v>0.15</v>
      </c>
      <c r="O7310" s="3">
        <v>849.15</v>
      </c>
      <c r="P7310" s="3">
        <f>O7310/K7310</f>
        <v>849.15</v>
      </c>
      <c r="Q7310" s="3">
        <f>R7310/M7310</f>
        <v>0.18537537537537538</v>
      </c>
      <c r="R7310" s="4">
        <v>185.19</v>
      </c>
      <c r="S7310" s="2">
        <f>R7310/O7310</f>
        <v>0.21808867691220632</v>
      </c>
    </row>
    <row r="7311" spans="1:19" x14ac:dyDescent="0.3">
      <c r="A7311" s="6">
        <v>7625</v>
      </c>
      <c r="B7311" t="s">
        <v>8743</v>
      </c>
      <c r="C7311" s="11">
        <v>45552</v>
      </c>
      <c r="D7311" s="1" t="str">
        <f t="shared" si="364"/>
        <v>2024</v>
      </c>
      <c r="E7311" s="12" t="str">
        <f t="shared" si="365"/>
        <v>September</v>
      </c>
      <c r="F7311" t="s">
        <v>40</v>
      </c>
      <c r="G7311" t="s">
        <v>9662</v>
      </c>
      <c r="H7311" t="s">
        <v>15</v>
      </c>
      <c r="I7311" t="s">
        <v>16</v>
      </c>
      <c r="J7311" t="s">
        <v>38</v>
      </c>
      <c r="K7311" s="6">
        <v>3</v>
      </c>
      <c r="L7311" s="6" t="str">
        <f t="shared" si="363"/>
        <v>Small</v>
      </c>
      <c r="M7311" s="7">
        <v>299</v>
      </c>
      <c r="N7311" s="2">
        <v>0.05</v>
      </c>
      <c r="O7311" s="3">
        <v>852.15</v>
      </c>
      <c r="P7311" s="3">
        <f>O7311/K7311</f>
        <v>284.05</v>
      </c>
      <c r="Q7311" s="3">
        <f>R7311/M7311</f>
        <v>0.2069230769230769</v>
      </c>
      <c r="R7311" s="4">
        <v>61.87</v>
      </c>
      <c r="S7311" s="2">
        <f>R7311/O7311</f>
        <v>7.2604588394062072E-2</v>
      </c>
    </row>
    <row r="7312" spans="1:19" x14ac:dyDescent="0.3">
      <c r="A7312" s="6">
        <v>7626</v>
      </c>
      <c r="B7312" t="s">
        <v>8744</v>
      </c>
      <c r="C7312" s="11">
        <v>45396</v>
      </c>
      <c r="D7312" s="1" t="str">
        <f t="shared" si="364"/>
        <v>2024</v>
      </c>
      <c r="E7312" s="12" t="str">
        <f t="shared" si="365"/>
        <v>April</v>
      </c>
      <c r="F7312" t="s">
        <v>40</v>
      </c>
      <c r="G7312" t="s">
        <v>9662</v>
      </c>
      <c r="H7312" t="s">
        <v>24</v>
      </c>
      <c r="I7312" t="s">
        <v>16</v>
      </c>
      <c r="J7312" t="s">
        <v>34</v>
      </c>
      <c r="K7312" s="6">
        <v>7</v>
      </c>
      <c r="L7312" s="6" t="str">
        <f t="shared" si="363"/>
        <v>Large</v>
      </c>
      <c r="M7312" s="7">
        <v>149</v>
      </c>
      <c r="N7312" s="2">
        <v>0.15</v>
      </c>
      <c r="O7312" s="3">
        <v>886.55</v>
      </c>
      <c r="P7312" s="3">
        <f>O7312/K7312</f>
        <v>126.64999999999999</v>
      </c>
      <c r="Q7312" s="3">
        <f>R7312/M7312</f>
        <v>1.2383221476510067</v>
      </c>
      <c r="R7312" s="4">
        <v>184.51</v>
      </c>
      <c r="S7312" s="2">
        <f>R7312/O7312</f>
        <v>0.20812136935311037</v>
      </c>
    </row>
    <row r="7313" spans="1:19" x14ac:dyDescent="0.3">
      <c r="A7313" s="6">
        <v>7627</v>
      </c>
      <c r="B7313" t="s">
        <v>8745</v>
      </c>
      <c r="C7313" s="11">
        <v>45615</v>
      </c>
      <c r="D7313" s="1" t="str">
        <f t="shared" si="364"/>
        <v>2024</v>
      </c>
      <c r="E7313" s="12" t="str">
        <f t="shared" si="365"/>
        <v>November</v>
      </c>
      <c r="F7313" t="s">
        <v>14</v>
      </c>
      <c r="G7313" t="s">
        <v>3325</v>
      </c>
      <c r="H7313" t="s">
        <v>37</v>
      </c>
      <c r="I7313" t="s">
        <v>27</v>
      </c>
      <c r="J7313" t="s">
        <v>17</v>
      </c>
      <c r="K7313" s="6">
        <v>7</v>
      </c>
      <c r="L7313" s="6" t="str">
        <f t="shared" si="363"/>
        <v>Large</v>
      </c>
      <c r="M7313" s="7">
        <v>999</v>
      </c>
      <c r="N7313" s="2">
        <v>0.1</v>
      </c>
      <c r="O7313" s="3">
        <v>6293.7</v>
      </c>
      <c r="P7313" s="3">
        <f>O7313/K7313</f>
        <v>899.1</v>
      </c>
      <c r="Q7313" s="3">
        <f>R7313/M7313</f>
        <v>1.7948748748748748</v>
      </c>
      <c r="R7313" s="4">
        <v>1793.08</v>
      </c>
      <c r="S7313" s="2">
        <f>R7313/O7313</f>
        <v>0.28490077378966266</v>
      </c>
    </row>
    <row r="7314" spans="1:19" x14ac:dyDescent="0.3">
      <c r="A7314" s="6">
        <v>7628</v>
      </c>
      <c r="B7314" t="s">
        <v>8746</v>
      </c>
      <c r="C7314" s="11">
        <v>45457</v>
      </c>
      <c r="D7314" s="1" t="str">
        <f t="shared" si="364"/>
        <v>2024</v>
      </c>
      <c r="E7314" s="12" t="str">
        <f t="shared" si="365"/>
        <v>June</v>
      </c>
      <c r="F7314" t="s">
        <v>40</v>
      </c>
      <c r="G7314" t="s">
        <v>9662</v>
      </c>
      <c r="H7314" t="s">
        <v>15</v>
      </c>
      <c r="I7314" t="s">
        <v>19</v>
      </c>
      <c r="J7314" t="s">
        <v>20</v>
      </c>
      <c r="K7314" s="6">
        <v>8</v>
      </c>
      <c r="L7314" s="6" t="str">
        <f t="shared" si="363"/>
        <v>Large</v>
      </c>
      <c r="M7314" s="7">
        <v>149</v>
      </c>
      <c r="N7314" s="2">
        <v>0</v>
      </c>
      <c r="O7314" s="3">
        <v>1192</v>
      </c>
      <c r="P7314" s="3">
        <f>O7314/K7314</f>
        <v>149</v>
      </c>
      <c r="Q7314" s="3">
        <f>R7314/M7314</f>
        <v>2.0151677852348993</v>
      </c>
      <c r="R7314" s="4">
        <v>300.26</v>
      </c>
      <c r="S7314" s="2">
        <f>R7314/O7314</f>
        <v>0.25189597315436241</v>
      </c>
    </row>
    <row r="7315" spans="1:19" x14ac:dyDescent="0.3">
      <c r="A7315" s="6">
        <v>7629</v>
      </c>
      <c r="B7315" t="s">
        <v>8747</v>
      </c>
      <c r="C7315" s="11">
        <v>45591</v>
      </c>
      <c r="D7315" s="1" t="str">
        <f t="shared" si="364"/>
        <v>2024</v>
      </c>
      <c r="E7315" s="12" t="str">
        <f t="shared" si="365"/>
        <v>October</v>
      </c>
      <c r="F7315" t="s">
        <v>29</v>
      </c>
      <c r="G7315" t="s">
        <v>9662</v>
      </c>
      <c r="H7315" t="s">
        <v>15</v>
      </c>
      <c r="I7315" t="s">
        <v>16</v>
      </c>
      <c r="J7315" t="s">
        <v>34</v>
      </c>
      <c r="K7315" s="6">
        <v>7</v>
      </c>
      <c r="L7315" s="6" t="str">
        <f t="shared" si="363"/>
        <v>Large</v>
      </c>
      <c r="M7315" s="7">
        <v>199</v>
      </c>
      <c r="N7315" s="2">
        <v>0.1</v>
      </c>
      <c r="O7315" s="3">
        <v>1253.7</v>
      </c>
      <c r="P7315" s="3">
        <f>O7315/K7315</f>
        <v>179.1</v>
      </c>
      <c r="Q7315" s="3">
        <f>R7315/M7315</f>
        <v>1.382462311557789</v>
      </c>
      <c r="R7315" s="4">
        <v>275.11</v>
      </c>
      <c r="S7315" s="2">
        <f>R7315/O7315</f>
        <v>0.21943846215203</v>
      </c>
    </row>
    <row r="7316" spans="1:19" x14ac:dyDescent="0.3">
      <c r="A7316" s="6">
        <v>7630</v>
      </c>
      <c r="B7316" t="s">
        <v>8748</v>
      </c>
      <c r="C7316" s="11">
        <v>45322</v>
      </c>
      <c r="D7316" s="1" t="str">
        <f t="shared" si="364"/>
        <v>2024</v>
      </c>
      <c r="E7316" s="12" t="str">
        <f t="shared" si="365"/>
        <v>January</v>
      </c>
      <c r="F7316" t="s">
        <v>14</v>
      </c>
      <c r="G7316" t="s">
        <v>9662</v>
      </c>
      <c r="H7316" t="s">
        <v>24</v>
      </c>
      <c r="I7316" t="s">
        <v>27</v>
      </c>
      <c r="J7316" t="s">
        <v>47</v>
      </c>
      <c r="K7316" s="6">
        <v>5</v>
      </c>
      <c r="L7316" s="6" t="str">
        <f t="shared" si="363"/>
        <v>Midium</v>
      </c>
      <c r="M7316" s="7">
        <v>199</v>
      </c>
      <c r="N7316" s="2">
        <v>0</v>
      </c>
      <c r="O7316" s="3">
        <v>995</v>
      </c>
      <c r="P7316" s="3">
        <f>O7316/K7316</f>
        <v>199</v>
      </c>
      <c r="Q7316" s="3">
        <f>R7316/M7316</f>
        <v>1.0868844221105527</v>
      </c>
      <c r="R7316" s="4">
        <v>216.29</v>
      </c>
      <c r="S7316" s="2">
        <f>R7316/O7316</f>
        <v>0.21737688442211053</v>
      </c>
    </row>
    <row r="7317" spans="1:19" x14ac:dyDescent="0.3">
      <c r="A7317" s="6">
        <v>7631</v>
      </c>
      <c r="B7317" t="s">
        <v>8749</v>
      </c>
      <c r="C7317" s="11">
        <v>45610</v>
      </c>
      <c r="D7317" s="1" t="str">
        <f t="shared" si="364"/>
        <v>2024</v>
      </c>
      <c r="E7317" s="12" t="str">
        <f t="shared" si="365"/>
        <v>November</v>
      </c>
      <c r="F7317" t="s">
        <v>14</v>
      </c>
      <c r="G7317" t="s">
        <v>9662</v>
      </c>
      <c r="H7317" t="s">
        <v>24</v>
      </c>
      <c r="I7317" t="s">
        <v>27</v>
      </c>
      <c r="J7317" t="s">
        <v>47</v>
      </c>
      <c r="K7317" s="6">
        <v>6</v>
      </c>
      <c r="L7317" s="6" t="str">
        <f t="shared" si="363"/>
        <v>Midium</v>
      </c>
      <c r="M7317" s="7">
        <v>799</v>
      </c>
      <c r="N7317" s="2">
        <v>0.1</v>
      </c>
      <c r="O7317" s="3">
        <v>4314.6000000000004</v>
      </c>
      <c r="P7317" s="3">
        <f>O7317/K7317</f>
        <v>719.1</v>
      </c>
      <c r="Q7317" s="3">
        <f>R7317/M7317</f>
        <v>0.38916145181476847</v>
      </c>
      <c r="R7317" s="4">
        <v>310.94</v>
      </c>
      <c r="S7317" s="2">
        <f>R7317/O7317</f>
        <v>7.2066935521253414E-2</v>
      </c>
    </row>
    <row r="7318" spans="1:19" x14ac:dyDescent="0.3">
      <c r="A7318" s="6">
        <v>7632</v>
      </c>
      <c r="B7318" t="s">
        <v>8750</v>
      </c>
      <c r="C7318" s="11">
        <v>45705</v>
      </c>
      <c r="D7318" s="1" t="str">
        <f t="shared" si="364"/>
        <v>2025</v>
      </c>
      <c r="E7318" s="12" t="str">
        <f t="shared" si="365"/>
        <v>February</v>
      </c>
      <c r="F7318" t="s">
        <v>40</v>
      </c>
      <c r="G7318" t="s">
        <v>9662</v>
      </c>
      <c r="H7318" t="s">
        <v>24</v>
      </c>
      <c r="I7318" t="s">
        <v>27</v>
      </c>
      <c r="J7318" t="s">
        <v>17</v>
      </c>
      <c r="K7318" s="6">
        <v>7</v>
      </c>
      <c r="L7318" s="6" t="str">
        <f t="shared" si="363"/>
        <v>Large</v>
      </c>
      <c r="M7318" s="7">
        <v>99</v>
      </c>
      <c r="N7318" s="2">
        <v>0.1</v>
      </c>
      <c r="O7318" s="3">
        <v>623.70000000000005</v>
      </c>
      <c r="P7318" s="3">
        <f>O7318/K7318</f>
        <v>89.100000000000009</v>
      </c>
      <c r="Q7318" s="3">
        <f>R7318/M7318</f>
        <v>0.66919191919191923</v>
      </c>
      <c r="R7318" s="4">
        <v>66.25</v>
      </c>
      <c r="S7318" s="2">
        <f>R7318/O7318</f>
        <v>0.10622093955427288</v>
      </c>
    </row>
    <row r="7319" spans="1:19" x14ac:dyDescent="0.3">
      <c r="A7319" s="6">
        <v>7633</v>
      </c>
      <c r="B7319" t="s">
        <v>8751</v>
      </c>
      <c r="C7319" s="11">
        <v>45885</v>
      </c>
      <c r="D7319" s="1" t="str">
        <f t="shared" si="364"/>
        <v>2025</v>
      </c>
      <c r="E7319" s="12" t="str">
        <f t="shared" si="365"/>
        <v>August</v>
      </c>
      <c r="F7319" t="s">
        <v>22</v>
      </c>
      <c r="G7319" t="s">
        <v>1107</v>
      </c>
      <c r="H7319" t="s">
        <v>24</v>
      </c>
      <c r="I7319" t="s">
        <v>27</v>
      </c>
      <c r="J7319" t="s">
        <v>47</v>
      </c>
      <c r="K7319" s="6">
        <v>2</v>
      </c>
      <c r="L7319" s="6" t="str">
        <f t="shared" si="363"/>
        <v>Small</v>
      </c>
      <c r="M7319" s="7">
        <v>299</v>
      </c>
      <c r="N7319" s="2">
        <v>0.15</v>
      </c>
      <c r="O7319" s="3">
        <v>508.3</v>
      </c>
      <c r="P7319" s="3">
        <f>O7319/K7319</f>
        <v>254.15</v>
      </c>
      <c r="Q7319" s="3">
        <f>R7319/M7319</f>
        <v>0.13264214046822742</v>
      </c>
      <c r="R7319" s="4">
        <v>39.659999999999997</v>
      </c>
      <c r="S7319" s="2">
        <f>R7319/O7319</f>
        <v>7.8024788510722004E-2</v>
      </c>
    </row>
    <row r="7320" spans="1:19" x14ac:dyDescent="0.3">
      <c r="A7320" s="6">
        <v>7634</v>
      </c>
      <c r="B7320" t="s">
        <v>8752</v>
      </c>
      <c r="C7320" s="11">
        <v>45794</v>
      </c>
      <c r="D7320" s="1" t="str">
        <f t="shared" si="364"/>
        <v>2025</v>
      </c>
      <c r="E7320" s="12" t="str">
        <f t="shared" si="365"/>
        <v>May</v>
      </c>
      <c r="F7320" t="s">
        <v>40</v>
      </c>
      <c r="G7320" t="s">
        <v>9662</v>
      </c>
      <c r="H7320" t="s">
        <v>24</v>
      </c>
      <c r="I7320" t="s">
        <v>16</v>
      </c>
      <c r="J7320" t="s">
        <v>34</v>
      </c>
      <c r="K7320" s="6">
        <v>1</v>
      </c>
      <c r="L7320" s="6" t="str">
        <f t="shared" si="363"/>
        <v>Small</v>
      </c>
      <c r="M7320" s="7">
        <v>149</v>
      </c>
      <c r="N7320" s="2">
        <v>0</v>
      </c>
      <c r="O7320" s="3">
        <v>149</v>
      </c>
      <c r="P7320" s="3">
        <f>O7320/K7320</f>
        <v>149</v>
      </c>
      <c r="Q7320" s="3">
        <f>R7320/M7320</f>
        <v>9.6241610738255032E-2</v>
      </c>
      <c r="R7320" s="4">
        <v>14.34</v>
      </c>
      <c r="S7320" s="2">
        <f>R7320/O7320</f>
        <v>9.6241610738255032E-2</v>
      </c>
    </row>
    <row r="7321" spans="1:19" x14ac:dyDescent="0.3">
      <c r="A7321" s="6">
        <v>7635</v>
      </c>
      <c r="B7321" t="s">
        <v>8753</v>
      </c>
      <c r="C7321" s="11">
        <v>45465</v>
      </c>
      <c r="D7321" s="1" t="str">
        <f t="shared" si="364"/>
        <v>2024</v>
      </c>
      <c r="E7321" s="12" t="str">
        <f t="shared" si="365"/>
        <v>June</v>
      </c>
      <c r="F7321" t="s">
        <v>40</v>
      </c>
      <c r="G7321" t="s">
        <v>9662</v>
      </c>
      <c r="H7321" t="s">
        <v>15</v>
      </c>
      <c r="I7321" t="s">
        <v>27</v>
      </c>
      <c r="J7321" t="s">
        <v>17</v>
      </c>
      <c r="K7321" s="6">
        <v>7</v>
      </c>
      <c r="L7321" s="6" t="str">
        <f t="shared" si="363"/>
        <v>Large</v>
      </c>
      <c r="M7321" s="7">
        <v>149</v>
      </c>
      <c r="N7321" s="2">
        <v>0</v>
      </c>
      <c r="O7321" s="3">
        <v>1043</v>
      </c>
      <c r="P7321" s="3">
        <f>O7321/K7321</f>
        <v>149</v>
      </c>
      <c r="Q7321" s="3">
        <f>R7321/M7321</f>
        <v>2.0300000000000002</v>
      </c>
      <c r="R7321" s="4">
        <v>302.47000000000003</v>
      </c>
      <c r="S7321" s="2">
        <f>R7321/O7321</f>
        <v>0.29000000000000004</v>
      </c>
    </row>
    <row r="7322" spans="1:19" x14ac:dyDescent="0.3">
      <c r="A7322" s="6">
        <v>7636</v>
      </c>
      <c r="B7322" t="s">
        <v>8754</v>
      </c>
      <c r="C7322" s="11">
        <v>45888</v>
      </c>
      <c r="D7322" s="1" t="str">
        <f t="shared" si="364"/>
        <v>2025</v>
      </c>
      <c r="E7322" s="12" t="str">
        <f t="shared" si="365"/>
        <v>August</v>
      </c>
      <c r="F7322" t="s">
        <v>40</v>
      </c>
      <c r="G7322" t="s">
        <v>9662</v>
      </c>
      <c r="H7322" t="s">
        <v>37</v>
      </c>
      <c r="I7322" t="s">
        <v>19</v>
      </c>
      <c r="J7322" t="s">
        <v>42</v>
      </c>
      <c r="K7322" s="6">
        <v>3</v>
      </c>
      <c r="L7322" s="6" t="str">
        <f t="shared" si="363"/>
        <v>Small</v>
      </c>
      <c r="M7322" s="7">
        <v>149</v>
      </c>
      <c r="N7322" s="2">
        <v>0</v>
      </c>
      <c r="O7322" s="3">
        <v>447</v>
      </c>
      <c r="P7322" s="3">
        <f>O7322/K7322</f>
        <v>149</v>
      </c>
      <c r="Q7322" s="3">
        <f>R7322/M7322</f>
        <v>0.80275167785234902</v>
      </c>
      <c r="R7322" s="4">
        <v>119.61</v>
      </c>
      <c r="S7322" s="2">
        <f>R7322/O7322</f>
        <v>0.26758389261744964</v>
      </c>
    </row>
    <row r="7323" spans="1:19" x14ac:dyDescent="0.3">
      <c r="A7323" s="6">
        <v>7637</v>
      </c>
      <c r="B7323" t="s">
        <v>8755</v>
      </c>
      <c r="C7323" s="11">
        <v>45460</v>
      </c>
      <c r="D7323" s="1" t="str">
        <f t="shared" si="364"/>
        <v>2024</v>
      </c>
      <c r="E7323" s="12" t="str">
        <f t="shared" si="365"/>
        <v>June</v>
      </c>
      <c r="F7323" t="s">
        <v>29</v>
      </c>
      <c r="G7323" t="s">
        <v>9662</v>
      </c>
      <c r="H7323" t="s">
        <v>37</v>
      </c>
      <c r="I7323" t="s">
        <v>19</v>
      </c>
      <c r="J7323" t="s">
        <v>20</v>
      </c>
      <c r="K7323" s="6">
        <v>3</v>
      </c>
      <c r="L7323" s="6" t="str">
        <f t="shared" si="363"/>
        <v>Small</v>
      </c>
      <c r="M7323" s="7">
        <v>199</v>
      </c>
      <c r="N7323" s="2">
        <v>0.1</v>
      </c>
      <c r="O7323" s="3">
        <v>537.29999999999995</v>
      </c>
      <c r="P7323" s="3">
        <f>O7323/K7323</f>
        <v>179.1</v>
      </c>
      <c r="Q7323" s="3">
        <f>R7323/M7323</f>
        <v>0.43758793969849247</v>
      </c>
      <c r="R7323" s="4">
        <v>87.08</v>
      </c>
      <c r="S7323" s="2">
        <f>R7323/O7323</f>
        <v>0.16206960729573797</v>
      </c>
    </row>
    <row r="7324" spans="1:19" x14ac:dyDescent="0.3">
      <c r="A7324" s="6">
        <v>7638</v>
      </c>
      <c r="B7324" t="s">
        <v>8756</v>
      </c>
      <c r="C7324" s="11">
        <v>45836</v>
      </c>
      <c r="D7324" s="1" t="str">
        <f t="shared" si="364"/>
        <v>2025</v>
      </c>
      <c r="E7324" s="12" t="str">
        <f t="shared" si="365"/>
        <v>June</v>
      </c>
      <c r="F7324" t="s">
        <v>22</v>
      </c>
      <c r="G7324" t="s">
        <v>9662</v>
      </c>
      <c r="H7324" t="s">
        <v>15</v>
      </c>
      <c r="I7324" t="s">
        <v>19</v>
      </c>
      <c r="J7324" t="s">
        <v>32</v>
      </c>
      <c r="K7324" s="6">
        <v>4</v>
      </c>
      <c r="L7324" s="6" t="str">
        <f t="shared" si="363"/>
        <v>Midium</v>
      </c>
      <c r="M7324" s="7">
        <v>149</v>
      </c>
      <c r="N7324" s="2">
        <v>0.1</v>
      </c>
      <c r="O7324" s="3">
        <v>536.4</v>
      </c>
      <c r="P7324" s="3">
        <f>O7324/K7324</f>
        <v>134.1</v>
      </c>
      <c r="Q7324" s="3">
        <f>R7324/M7324</f>
        <v>1.0421476510067114</v>
      </c>
      <c r="R7324" s="4">
        <v>155.28</v>
      </c>
      <c r="S7324" s="2">
        <f>R7324/O7324</f>
        <v>0.28948545861297542</v>
      </c>
    </row>
    <row r="7325" spans="1:19" x14ac:dyDescent="0.3">
      <c r="A7325" s="6">
        <v>7639</v>
      </c>
      <c r="B7325" t="s">
        <v>8757</v>
      </c>
      <c r="C7325" s="11">
        <v>45399</v>
      </c>
      <c r="D7325" s="1" t="str">
        <f t="shared" si="364"/>
        <v>2024</v>
      </c>
      <c r="E7325" s="12" t="str">
        <f t="shared" si="365"/>
        <v>April</v>
      </c>
      <c r="F7325" t="s">
        <v>29</v>
      </c>
      <c r="G7325" t="s">
        <v>9662</v>
      </c>
      <c r="H7325" t="s">
        <v>37</v>
      </c>
      <c r="I7325" t="s">
        <v>27</v>
      </c>
      <c r="J7325" t="s">
        <v>47</v>
      </c>
      <c r="K7325" s="6">
        <v>6</v>
      </c>
      <c r="L7325" s="6" t="str">
        <f t="shared" si="363"/>
        <v>Midium</v>
      </c>
      <c r="M7325" s="7">
        <v>999</v>
      </c>
      <c r="N7325" s="2">
        <v>0.15</v>
      </c>
      <c r="O7325" s="3">
        <v>5094.8999999999996</v>
      </c>
      <c r="P7325" s="3">
        <f>O7325/K7325</f>
        <v>849.15</v>
      </c>
      <c r="Q7325" s="3">
        <f>R7325/M7325</f>
        <v>0.75318318318318311</v>
      </c>
      <c r="R7325" s="4">
        <v>752.43</v>
      </c>
      <c r="S7325" s="2">
        <f>R7325/O7325</f>
        <v>0.14768297709474179</v>
      </c>
    </row>
    <row r="7326" spans="1:19" x14ac:dyDescent="0.3">
      <c r="A7326" s="6">
        <v>7640</v>
      </c>
      <c r="B7326" t="s">
        <v>8758</v>
      </c>
      <c r="C7326" s="11">
        <v>45303</v>
      </c>
      <c r="D7326" s="1" t="str">
        <f t="shared" si="364"/>
        <v>2024</v>
      </c>
      <c r="E7326" s="12" t="str">
        <f t="shared" si="365"/>
        <v>January</v>
      </c>
      <c r="F7326" t="s">
        <v>29</v>
      </c>
      <c r="G7326" t="s">
        <v>9662</v>
      </c>
      <c r="H7326" t="s">
        <v>37</v>
      </c>
      <c r="I7326" t="s">
        <v>27</v>
      </c>
      <c r="J7326" t="s">
        <v>47</v>
      </c>
      <c r="K7326" s="6">
        <v>10</v>
      </c>
      <c r="L7326" s="6" t="str">
        <f t="shared" si="363"/>
        <v>Large</v>
      </c>
      <c r="M7326" s="7">
        <v>99</v>
      </c>
      <c r="N7326" s="2">
        <v>0.05</v>
      </c>
      <c r="O7326" s="3">
        <v>940.5</v>
      </c>
      <c r="P7326" s="3">
        <f>O7326/K7326</f>
        <v>94.05</v>
      </c>
      <c r="Q7326" s="3">
        <f>R7326/M7326</f>
        <v>0.70404040404040402</v>
      </c>
      <c r="R7326" s="4">
        <v>69.7</v>
      </c>
      <c r="S7326" s="2">
        <f>R7326/O7326</f>
        <v>7.4109516214779375E-2</v>
      </c>
    </row>
    <row r="7327" spans="1:19" x14ac:dyDescent="0.3">
      <c r="A7327" s="6">
        <v>7641</v>
      </c>
      <c r="B7327" t="s">
        <v>8759</v>
      </c>
      <c r="C7327" s="11">
        <v>46011</v>
      </c>
      <c r="D7327" s="1" t="str">
        <f t="shared" si="364"/>
        <v>2025</v>
      </c>
      <c r="E7327" s="12" t="str">
        <f t="shared" si="365"/>
        <v>December</v>
      </c>
      <c r="F7327" t="s">
        <v>40</v>
      </c>
      <c r="G7327" t="s">
        <v>9662</v>
      </c>
      <c r="H7327" t="s">
        <v>15</v>
      </c>
      <c r="I7327" t="s">
        <v>19</v>
      </c>
      <c r="J7327" t="s">
        <v>25</v>
      </c>
      <c r="K7327" s="6">
        <v>2</v>
      </c>
      <c r="L7327" s="6" t="str">
        <f t="shared" si="363"/>
        <v>Small</v>
      </c>
      <c r="M7327" s="7">
        <v>499</v>
      </c>
      <c r="N7327" s="2">
        <v>0</v>
      </c>
      <c r="O7327" s="3">
        <v>998</v>
      </c>
      <c r="P7327" s="3">
        <f>O7327/K7327</f>
        <v>499</v>
      </c>
      <c r="Q7327" s="3">
        <f>R7327/M7327</f>
        <v>0.169438877755511</v>
      </c>
      <c r="R7327" s="4">
        <v>84.55</v>
      </c>
      <c r="S7327" s="2">
        <f>R7327/O7327</f>
        <v>8.4719438877755501E-2</v>
      </c>
    </row>
    <row r="7328" spans="1:19" x14ac:dyDescent="0.3">
      <c r="A7328" s="6">
        <v>7642</v>
      </c>
      <c r="B7328" t="s">
        <v>8760</v>
      </c>
      <c r="C7328" s="11">
        <v>45483</v>
      </c>
      <c r="D7328" s="1" t="str">
        <f t="shared" si="364"/>
        <v>2024</v>
      </c>
      <c r="E7328" s="12" t="str">
        <f t="shared" si="365"/>
        <v>July</v>
      </c>
      <c r="F7328" t="s">
        <v>29</v>
      </c>
      <c r="G7328" t="s">
        <v>9662</v>
      </c>
      <c r="H7328" t="s">
        <v>24</v>
      </c>
      <c r="I7328" t="s">
        <v>19</v>
      </c>
      <c r="J7328" t="s">
        <v>20</v>
      </c>
      <c r="K7328" s="6">
        <v>8</v>
      </c>
      <c r="L7328" s="6" t="str">
        <f t="shared" si="363"/>
        <v>Large</v>
      </c>
      <c r="M7328" s="7">
        <v>799</v>
      </c>
      <c r="N7328" s="2">
        <v>0</v>
      </c>
      <c r="O7328" s="3">
        <v>6392</v>
      </c>
      <c r="P7328" s="3">
        <f>O7328/K7328</f>
        <v>799</v>
      </c>
      <c r="Q7328" s="3">
        <f>R7328/M7328</f>
        <v>1.7268961201501878</v>
      </c>
      <c r="R7328" s="4">
        <v>1379.79</v>
      </c>
      <c r="S7328" s="2">
        <f>R7328/O7328</f>
        <v>0.21586201501877347</v>
      </c>
    </row>
    <row r="7329" spans="1:19" x14ac:dyDescent="0.3">
      <c r="A7329" s="6">
        <v>7643</v>
      </c>
      <c r="B7329" t="s">
        <v>8761</v>
      </c>
      <c r="C7329" s="11">
        <v>45337</v>
      </c>
      <c r="D7329" s="1" t="str">
        <f t="shared" si="364"/>
        <v>2024</v>
      </c>
      <c r="E7329" s="12" t="str">
        <f t="shared" si="365"/>
        <v>February</v>
      </c>
      <c r="F7329" t="s">
        <v>40</v>
      </c>
      <c r="G7329" t="s">
        <v>8762</v>
      </c>
      <c r="H7329" t="s">
        <v>15</v>
      </c>
      <c r="I7329" t="s">
        <v>16</v>
      </c>
      <c r="J7329" t="s">
        <v>38</v>
      </c>
      <c r="K7329" s="6">
        <v>5</v>
      </c>
      <c r="L7329" s="6" t="str">
        <f t="shared" si="363"/>
        <v>Midium</v>
      </c>
      <c r="M7329" s="7">
        <v>999</v>
      </c>
      <c r="N7329" s="2">
        <v>0.1</v>
      </c>
      <c r="O7329" s="3">
        <v>4495.5</v>
      </c>
      <c r="P7329" s="3">
        <f>O7329/K7329</f>
        <v>899.1</v>
      </c>
      <c r="Q7329" s="3">
        <f>R7329/M7329</f>
        <v>1.3185785785785786</v>
      </c>
      <c r="R7329" s="4">
        <v>1317.26</v>
      </c>
      <c r="S7329" s="2">
        <f>R7329/O7329</f>
        <v>0.29301746190635081</v>
      </c>
    </row>
    <row r="7330" spans="1:19" x14ac:dyDescent="0.3">
      <c r="A7330" s="6">
        <v>7644</v>
      </c>
      <c r="B7330" t="s">
        <v>8763</v>
      </c>
      <c r="C7330" s="11">
        <v>45513</v>
      </c>
      <c r="D7330" s="1" t="str">
        <f t="shared" si="364"/>
        <v>2024</v>
      </c>
      <c r="E7330" s="12" t="str">
        <f t="shared" si="365"/>
        <v>August</v>
      </c>
      <c r="F7330" t="s">
        <v>22</v>
      </c>
      <c r="G7330" t="s">
        <v>9662</v>
      </c>
      <c r="H7330" t="s">
        <v>15</v>
      </c>
      <c r="I7330" t="s">
        <v>27</v>
      </c>
      <c r="J7330" t="s">
        <v>47</v>
      </c>
      <c r="K7330" s="6">
        <v>4</v>
      </c>
      <c r="L7330" s="6" t="str">
        <f t="shared" si="363"/>
        <v>Midium</v>
      </c>
      <c r="M7330" s="7">
        <v>799</v>
      </c>
      <c r="N7330" s="2">
        <v>0.05</v>
      </c>
      <c r="O7330" s="3">
        <v>3036.2</v>
      </c>
      <c r="P7330" s="3">
        <f>O7330/K7330</f>
        <v>759.05</v>
      </c>
      <c r="Q7330" s="3">
        <f>R7330/M7330</f>
        <v>1.0964080100125155</v>
      </c>
      <c r="R7330" s="4">
        <v>876.03</v>
      </c>
      <c r="S7330" s="2">
        <f>R7330/O7330</f>
        <v>0.28852842368750414</v>
      </c>
    </row>
    <row r="7331" spans="1:19" x14ac:dyDescent="0.3">
      <c r="A7331" s="6">
        <v>7645</v>
      </c>
      <c r="B7331" t="s">
        <v>8764</v>
      </c>
      <c r="C7331" s="11">
        <v>45854</v>
      </c>
      <c r="D7331" s="1" t="str">
        <f t="shared" si="364"/>
        <v>2025</v>
      </c>
      <c r="E7331" s="12" t="str">
        <f t="shared" si="365"/>
        <v>July</v>
      </c>
      <c r="F7331" t="s">
        <v>22</v>
      </c>
      <c r="G7331" t="s">
        <v>2382</v>
      </c>
      <c r="H7331" t="s">
        <v>15</v>
      </c>
      <c r="I7331" t="s">
        <v>19</v>
      </c>
      <c r="J7331" t="s">
        <v>20</v>
      </c>
      <c r="K7331" s="6">
        <v>4</v>
      </c>
      <c r="L7331" s="6" t="str">
        <f t="shared" si="363"/>
        <v>Midium</v>
      </c>
      <c r="M7331" s="7">
        <v>499</v>
      </c>
      <c r="N7331" s="2">
        <v>0.1</v>
      </c>
      <c r="O7331" s="3">
        <v>1796.4</v>
      </c>
      <c r="P7331" s="3">
        <f>O7331/K7331</f>
        <v>449.1</v>
      </c>
      <c r="Q7331" s="3">
        <f>R7331/M7331</f>
        <v>0.36957915831663324</v>
      </c>
      <c r="R7331" s="4">
        <v>184.42</v>
      </c>
      <c r="S7331" s="2">
        <f>R7331/O7331</f>
        <v>0.1026608773101759</v>
      </c>
    </row>
    <row r="7332" spans="1:19" x14ac:dyDescent="0.3">
      <c r="A7332" s="6">
        <v>7646</v>
      </c>
      <c r="B7332" t="s">
        <v>8765</v>
      </c>
      <c r="C7332" s="11">
        <v>45664</v>
      </c>
      <c r="D7332" s="1" t="str">
        <f t="shared" si="364"/>
        <v>2025</v>
      </c>
      <c r="E7332" s="12" t="str">
        <f t="shared" si="365"/>
        <v>January</v>
      </c>
      <c r="F7332" t="s">
        <v>40</v>
      </c>
      <c r="G7332" t="s">
        <v>9662</v>
      </c>
      <c r="H7332" t="s">
        <v>15</v>
      </c>
      <c r="I7332" t="s">
        <v>27</v>
      </c>
      <c r="J7332" t="s">
        <v>47</v>
      </c>
      <c r="K7332" s="6">
        <v>1</v>
      </c>
      <c r="L7332" s="6" t="str">
        <f t="shared" si="363"/>
        <v>Small</v>
      </c>
      <c r="M7332" s="7">
        <v>799</v>
      </c>
      <c r="N7332" s="2">
        <v>0.15</v>
      </c>
      <c r="O7332" s="3">
        <v>679.15</v>
      </c>
      <c r="P7332" s="3">
        <f>O7332/K7332</f>
        <v>679.15</v>
      </c>
      <c r="Q7332" s="3">
        <f>R7332/M7332</f>
        <v>7.2728410513141425E-2</v>
      </c>
      <c r="R7332" s="4">
        <v>58.11</v>
      </c>
      <c r="S7332" s="2">
        <f>R7332/O7332</f>
        <v>8.5562835897813438E-2</v>
      </c>
    </row>
    <row r="7333" spans="1:19" x14ac:dyDescent="0.3">
      <c r="A7333" s="6">
        <v>7647</v>
      </c>
      <c r="B7333" t="s">
        <v>8766</v>
      </c>
      <c r="C7333" s="11">
        <v>45724</v>
      </c>
      <c r="D7333" s="1" t="str">
        <f t="shared" si="364"/>
        <v>2025</v>
      </c>
      <c r="E7333" s="12" t="str">
        <f t="shared" si="365"/>
        <v>March</v>
      </c>
      <c r="F7333" t="s">
        <v>40</v>
      </c>
      <c r="G7333" t="s">
        <v>9662</v>
      </c>
      <c r="H7333" t="s">
        <v>15</v>
      </c>
      <c r="I7333" t="s">
        <v>19</v>
      </c>
      <c r="J7333" t="s">
        <v>42</v>
      </c>
      <c r="K7333" s="6">
        <v>1</v>
      </c>
      <c r="L7333" s="6" t="str">
        <f t="shared" si="363"/>
        <v>Small</v>
      </c>
      <c r="M7333" s="7">
        <v>499</v>
      </c>
      <c r="N7333" s="2">
        <v>0.15</v>
      </c>
      <c r="O7333" s="3">
        <v>424.15</v>
      </c>
      <c r="P7333" s="3">
        <f>O7333/K7333</f>
        <v>424.15</v>
      </c>
      <c r="Q7333" s="3">
        <f>R7333/M7333</f>
        <v>0.19046092184368738</v>
      </c>
      <c r="R7333" s="4">
        <v>95.04</v>
      </c>
      <c r="S7333" s="2">
        <f>R7333/O7333</f>
        <v>0.22407167275727929</v>
      </c>
    </row>
    <row r="7334" spans="1:19" x14ac:dyDescent="0.3">
      <c r="A7334" s="6">
        <v>7648</v>
      </c>
      <c r="B7334" t="s">
        <v>8767</v>
      </c>
      <c r="C7334" s="11">
        <v>45811</v>
      </c>
      <c r="D7334" s="1" t="str">
        <f t="shared" si="364"/>
        <v>2025</v>
      </c>
      <c r="E7334" s="12" t="str">
        <f t="shared" si="365"/>
        <v>June</v>
      </c>
      <c r="F7334" t="s">
        <v>29</v>
      </c>
      <c r="G7334" t="s">
        <v>8768</v>
      </c>
      <c r="H7334" t="s">
        <v>15</v>
      </c>
      <c r="I7334" t="s">
        <v>19</v>
      </c>
      <c r="J7334" t="s">
        <v>32</v>
      </c>
      <c r="K7334" s="6">
        <v>5</v>
      </c>
      <c r="L7334" s="6" t="str">
        <f t="shared" si="363"/>
        <v>Midium</v>
      </c>
      <c r="M7334" s="7">
        <v>149</v>
      </c>
      <c r="N7334" s="2">
        <v>0</v>
      </c>
      <c r="O7334" s="3">
        <v>745</v>
      </c>
      <c r="P7334" s="3">
        <f>O7334/K7334</f>
        <v>149</v>
      </c>
      <c r="Q7334" s="3">
        <f>R7334/M7334</f>
        <v>0.66234899328859054</v>
      </c>
      <c r="R7334" s="4">
        <v>98.69</v>
      </c>
      <c r="S7334" s="2">
        <f>R7334/O7334</f>
        <v>0.13246979865771813</v>
      </c>
    </row>
    <row r="7335" spans="1:19" x14ac:dyDescent="0.3">
      <c r="A7335" s="6">
        <v>7649</v>
      </c>
      <c r="B7335" t="s">
        <v>8769</v>
      </c>
      <c r="C7335" s="11">
        <v>45677</v>
      </c>
      <c r="D7335" s="1" t="str">
        <f t="shared" si="364"/>
        <v>2025</v>
      </c>
      <c r="E7335" s="12" t="str">
        <f t="shared" si="365"/>
        <v>January</v>
      </c>
      <c r="F7335" t="s">
        <v>14</v>
      </c>
      <c r="G7335" t="s">
        <v>9662</v>
      </c>
      <c r="H7335" t="s">
        <v>37</v>
      </c>
      <c r="I7335" t="s">
        <v>19</v>
      </c>
      <c r="J7335" t="s">
        <v>42</v>
      </c>
      <c r="K7335" s="6">
        <v>10</v>
      </c>
      <c r="L7335" s="6" t="str">
        <f t="shared" si="363"/>
        <v>Large</v>
      </c>
      <c r="M7335" s="7">
        <v>999</v>
      </c>
      <c r="N7335" s="2">
        <v>0.05</v>
      </c>
      <c r="O7335" s="3">
        <v>9490.5</v>
      </c>
      <c r="P7335" s="3">
        <f>O7335/K7335</f>
        <v>949.05</v>
      </c>
      <c r="Q7335" s="3">
        <f>R7335/M7335</f>
        <v>1.5117117117117118</v>
      </c>
      <c r="R7335" s="4">
        <v>1510.2</v>
      </c>
      <c r="S7335" s="2">
        <f>R7335/O7335</f>
        <v>0.15912754860123282</v>
      </c>
    </row>
    <row r="7336" spans="1:19" x14ac:dyDescent="0.3">
      <c r="A7336" s="6">
        <v>7650</v>
      </c>
      <c r="B7336" t="s">
        <v>8770</v>
      </c>
      <c r="C7336" s="11">
        <v>45738</v>
      </c>
      <c r="D7336" s="1" t="str">
        <f t="shared" si="364"/>
        <v>2025</v>
      </c>
      <c r="E7336" s="12" t="str">
        <f t="shared" si="365"/>
        <v>March</v>
      </c>
      <c r="F7336" t="s">
        <v>14</v>
      </c>
      <c r="G7336" t="s">
        <v>9662</v>
      </c>
      <c r="H7336" t="s">
        <v>15</v>
      </c>
      <c r="I7336" t="s">
        <v>16</v>
      </c>
      <c r="J7336" t="s">
        <v>38</v>
      </c>
      <c r="K7336" s="6">
        <v>7</v>
      </c>
      <c r="L7336" s="6" t="str">
        <f t="shared" si="363"/>
        <v>Large</v>
      </c>
      <c r="M7336" s="7">
        <v>999</v>
      </c>
      <c r="N7336" s="2">
        <v>0.15</v>
      </c>
      <c r="O7336" s="3">
        <v>5944.05</v>
      </c>
      <c r="P7336" s="3">
        <f>O7336/K7336</f>
        <v>849.15</v>
      </c>
      <c r="Q7336" s="3">
        <f>R7336/M7336</f>
        <v>1.085955955955956</v>
      </c>
      <c r="R7336" s="4">
        <v>1084.8699999999999</v>
      </c>
      <c r="S7336" s="2">
        <f>R7336/O7336</f>
        <v>0.18251360604301778</v>
      </c>
    </row>
    <row r="7337" spans="1:19" x14ac:dyDescent="0.3">
      <c r="A7337" s="6">
        <v>7651</v>
      </c>
      <c r="B7337" t="s">
        <v>8771</v>
      </c>
      <c r="C7337" s="11">
        <v>45312</v>
      </c>
      <c r="D7337" s="1" t="str">
        <f t="shared" si="364"/>
        <v>2024</v>
      </c>
      <c r="E7337" s="12" t="str">
        <f t="shared" si="365"/>
        <v>January</v>
      </c>
      <c r="F7337" t="s">
        <v>29</v>
      </c>
      <c r="G7337" t="s">
        <v>9662</v>
      </c>
      <c r="H7337" t="s">
        <v>15</v>
      </c>
      <c r="I7337" t="s">
        <v>19</v>
      </c>
      <c r="J7337" t="s">
        <v>20</v>
      </c>
      <c r="K7337" s="6">
        <v>5</v>
      </c>
      <c r="L7337" s="6" t="str">
        <f t="shared" si="363"/>
        <v>Midium</v>
      </c>
      <c r="M7337" s="7">
        <v>149</v>
      </c>
      <c r="N7337" s="2">
        <v>0.05</v>
      </c>
      <c r="O7337" s="3">
        <v>707.75</v>
      </c>
      <c r="P7337" s="3">
        <f>O7337/K7337</f>
        <v>141.55000000000001</v>
      </c>
      <c r="Q7337" s="3">
        <f>R7337/M7337</f>
        <v>0.98765100671140937</v>
      </c>
      <c r="R7337" s="4">
        <v>147.16</v>
      </c>
      <c r="S7337" s="2">
        <f>R7337/O7337</f>
        <v>0.20792652772871775</v>
      </c>
    </row>
    <row r="7338" spans="1:19" x14ac:dyDescent="0.3">
      <c r="A7338" s="6">
        <v>7652</v>
      </c>
      <c r="B7338" t="s">
        <v>8772</v>
      </c>
      <c r="C7338" s="11">
        <v>45299</v>
      </c>
      <c r="D7338" s="1" t="str">
        <f t="shared" si="364"/>
        <v>2024</v>
      </c>
      <c r="E7338" s="12" t="str">
        <f t="shared" si="365"/>
        <v>January</v>
      </c>
      <c r="F7338" t="s">
        <v>14</v>
      </c>
      <c r="G7338" t="s">
        <v>9662</v>
      </c>
      <c r="H7338" t="s">
        <v>15</v>
      </c>
      <c r="I7338" t="s">
        <v>19</v>
      </c>
      <c r="J7338" t="s">
        <v>32</v>
      </c>
      <c r="K7338" s="6">
        <v>4</v>
      </c>
      <c r="L7338" s="6" t="str">
        <f t="shared" si="363"/>
        <v>Midium</v>
      </c>
      <c r="M7338" s="7">
        <v>199</v>
      </c>
      <c r="N7338" s="2">
        <v>0.05</v>
      </c>
      <c r="O7338" s="3">
        <v>756.2</v>
      </c>
      <c r="P7338" s="3">
        <f>O7338/K7338</f>
        <v>189.05</v>
      </c>
      <c r="Q7338" s="3">
        <f>R7338/M7338</f>
        <v>0.57839195979899494</v>
      </c>
      <c r="R7338" s="4">
        <v>115.1</v>
      </c>
      <c r="S7338" s="2">
        <f>R7338/O7338</f>
        <v>0.15220841047341971</v>
      </c>
    </row>
    <row r="7339" spans="1:19" x14ac:dyDescent="0.3">
      <c r="A7339" s="6">
        <v>7653</v>
      </c>
      <c r="B7339" t="s">
        <v>8773</v>
      </c>
      <c r="C7339" s="11">
        <v>45849</v>
      </c>
      <c r="D7339" s="1" t="str">
        <f t="shared" si="364"/>
        <v>2025</v>
      </c>
      <c r="E7339" s="12" t="str">
        <f t="shared" si="365"/>
        <v>July</v>
      </c>
      <c r="F7339" t="s">
        <v>14</v>
      </c>
      <c r="G7339" t="s">
        <v>9662</v>
      </c>
      <c r="H7339" t="s">
        <v>24</v>
      </c>
      <c r="I7339" t="s">
        <v>16</v>
      </c>
      <c r="J7339" t="s">
        <v>38</v>
      </c>
      <c r="K7339" s="6">
        <v>9</v>
      </c>
      <c r="L7339" s="6" t="str">
        <f t="shared" si="363"/>
        <v>Large</v>
      </c>
      <c r="M7339" s="7">
        <v>149</v>
      </c>
      <c r="N7339" s="2">
        <v>0.1</v>
      </c>
      <c r="O7339" s="3">
        <v>1206.9000000000001</v>
      </c>
      <c r="P7339" s="3">
        <f>O7339/K7339</f>
        <v>134.10000000000002</v>
      </c>
      <c r="Q7339" s="3">
        <f>R7339/M7339</f>
        <v>1.3821476510067114</v>
      </c>
      <c r="R7339" s="4">
        <v>205.94</v>
      </c>
      <c r="S7339" s="2">
        <f>R7339/O7339</f>
        <v>0.17063551246996436</v>
      </c>
    </row>
    <row r="7340" spans="1:19" x14ac:dyDescent="0.3">
      <c r="A7340" s="6">
        <v>7654</v>
      </c>
      <c r="B7340" t="s">
        <v>8774</v>
      </c>
      <c r="C7340" s="11">
        <v>45781</v>
      </c>
      <c r="D7340" s="1" t="str">
        <f t="shared" si="364"/>
        <v>2025</v>
      </c>
      <c r="E7340" s="12" t="str">
        <f t="shared" si="365"/>
        <v>May</v>
      </c>
      <c r="F7340" t="s">
        <v>22</v>
      </c>
      <c r="G7340" t="s">
        <v>9662</v>
      </c>
      <c r="H7340" t="s">
        <v>24</v>
      </c>
      <c r="I7340" t="s">
        <v>19</v>
      </c>
      <c r="J7340" t="s">
        <v>42</v>
      </c>
      <c r="K7340" s="6">
        <v>3</v>
      </c>
      <c r="L7340" s="6" t="str">
        <f t="shared" si="363"/>
        <v>Small</v>
      </c>
      <c r="M7340" s="7">
        <v>299</v>
      </c>
      <c r="N7340" s="2">
        <v>0.15</v>
      </c>
      <c r="O7340" s="3">
        <v>762.45</v>
      </c>
      <c r="P7340" s="3">
        <f>O7340/K7340</f>
        <v>254.15</v>
      </c>
      <c r="Q7340" s="3">
        <f>R7340/M7340</f>
        <v>0.37227424749163879</v>
      </c>
      <c r="R7340" s="4">
        <v>111.31</v>
      </c>
      <c r="S7340" s="2">
        <f>R7340/O7340</f>
        <v>0.14598990097711326</v>
      </c>
    </row>
    <row r="7341" spans="1:19" x14ac:dyDescent="0.3">
      <c r="A7341" s="6">
        <v>7655</v>
      </c>
      <c r="B7341" t="s">
        <v>8775</v>
      </c>
      <c r="C7341" s="11">
        <v>45386</v>
      </c>
      <c r="D7341" s="1" t="str">
        <f t="shared" si="364"/>
        <v>2024</v>
      </c>
      <c r="E7341" s="12" t="str">
        <f t="shared" si="365"/>
        <v>April</v>
      </c>
      <c r="F7341" t="s">
        <v>22</v>
      </c>
      <c r="G7341" t="s">
        <v>9662</v>
      </c>
      <c r="H7341" t="s">
        <v>24</v>
      </c>
      <c r="I7341" t="s">
        <v>19</v>
      </c>
      <c r="J7341" t="s">
        <v>32</v>
      </c>
      <c r="K7341" s="6">
        <v>7</v>
      </c>
      <c r="L7341" s="6" t="str">
        <f t="shared" si="363"/>
        <v>Large</v>
      </c>
      <c r="M7341" s="7">
        <v>499</v>
      </c>
      <c r="N7341" s="2">
        <v>0</v>
      </c>
      <c r="O7341" s="3">
        <v>3493</v>
      </c>
      <c r="P7341" s="3">
        <f>O7341/K7341</f>
        <v>499</v>
      </c>
      <c r="Q7341" s="3">
        <f>R7341/M7341</f>
        <v>1.3067535070140281</v>
      </c>
      <c r="R7341" s="4">
        <v>652.07000000000005</v>
      </c>
      <c r="S7341" s="2">
        <f>R7341/O7341</f>
        <v>0.18667907243057544</v>
      </c>
    </row>
    <row r="7342" spans="1:19" x14ac:dyDescent="0.3">
      <c r="A7342" s="6">
        <v>7656</v>
      </c>
      <c r="B7342" t="s">
        <v>8776</v>
      </c>
      <c r="C7342" s="11">
        <v>45779</v>
      </c>
      <c r="D7342" s="1" t="str">
        <f t="shared" si="364"/>
        <v>2025</v>
      </c>
      <c r="E7342" s="12" t="str">
        <f t="shared" si="365"/>
        <v>May</v>
      </c>
      <c r="F7342" t="s">
        <v>22</v>
      </c>
      <c r="G7342" t="s">
        <v>2790</v>
      </c>
      <c r="H7342" t="s">
        <v>24</v>
      </c>
      <c r="I7342" t="s">
        <v>19</v>
      </c>
      <c r="J7342" t="s">
        <v>42</v>
      </c>
      <c r="K7342" s="6">
        <v>2</v>
      </c>
      <c r="L7342" s="6" t="str">
        <f t="shared" si="363"/>
        <v>Small</v>
      </c>
      <c r="M7342" s="7">
        <v>199</v>
      </c>
      <c r="N7342" s="2">
        <v>0</v>
      </c>
      <c r="O7342" s="3">
        <v>398</v>
      </c>
      <c r="P7342" s="3">
        <f>O7342/K7342</f>
        <v>199</v>
      </c>
      <c r="Q7342" s="3">
        <f>R7342/M7342</f>
        <v>0.54572864321608039</v>
      </c>
      <c r="R7342" s="4">
        <v>108.6</v>
      </c>
      <c r="S7342" s="2">
        <f>R7342/O7342</f>
        <v>0.27286432160804019</v>
      </c>
    </row>
    <row r="7343" spans="1:19" x14ac:dyDescent="0.3">
      <c r="A7343" s="6">
        <v>7657</v>
      </c>
      <c r="B7343" t="s">
        <v>8777</v>
      </c>
      <c r="C7343" s="11">
        <v>46014</v>
      </c>
      <c r="D7343" s="1" t="str">
        <f t="shared" si="364"/>
        <v>2025</v>
      </c>
      <c r="E7343" s="12" t="str">
        <f t="shared" si="365"/>
        <v>December</v>
      </c>
      <c r="F7343" t="s">
        <v>29</v>
      </c>
      <c r="G7343" t="s">
        <v>9662</v>
      </c>
      <c r="H7343" t="s">
        <v>37</v>
      </c>
      <c r="I7343" t="s">
        <v>16</v>
      </c>
      <c r="J7343" t="s">
        <v>34</v>
      </c>
      <c r="K7343" s="6">
        <v>10</v>
      </c>
      <c r="L7343" s="6" t="str">
        <f t="shared" si="363"/>
        <v>Large</v>
      </c>
      <c r="M7343" s="7">
        <v>149</v>
      </c>
      <c r="N7343" s="2">
        <v>0</v>
      </c>
      <c r="O7343" s="3">
        <v>1490</v>
      </c>
      <c r="P7343" s="3">
        <f>O7343/K7343</f>
        <v>149</v>
      </c>
      <c r="Q7343" s="3">
        <f>R7343/M7343</f>
        <v>2.7657046979865769</v>
      </c>
      <c r="R7343" s="4">
        <v>412.09</v>
      </c>
      <c r="S7343" s="2">
        <f>R7343/O7343</f>
        <v>0.27657046979865768</v>
      </c>
    </row>
    <row r="7344" spans="1:19" x14ac:dyDescent="0.3">
      <c r="A7344" s="6">
        <v>7658</v>
      </c>
      <c r="B7344" t="s">
        <v>8778</v>
      </c>
      <c r="C7344" s="11">
        <v>45418</v>
      </c>
      <c r="D7344" s="1" t="str">
        <f t="shared" si="364"/>
        <v>2024</v>
      </c>
      <c r="E7344" s="12" t="str">
        <f t="shared" si="365"/>
        <v>May</v>
      </c>
      <c r="F7344" t="s">
        <v>29</v>
      </c>
      <c r="G7344" t="s">
        <v>8779</v>
      </c>
      <c r="H7344" t="s">
        <v>37</v>
      </c>
      <c r="I7344" t="s">
        <v>19</v>
      </c>
      <c r="J7344" t="s">
        <v>32</v>
      </c>
      <c r="K7344" s="6">
        <v>4</v>
      </c>
      <c r="L7344" s="6" t="str">
        <f t="shared" si="363"/>
        <v>Midium</v>
      </c>
      <c r="M7344" s="7">
        <v>149</v>
      </c>
      <c r="N7344" s="2">
        <v>0</v>
      </c>
      <c r="O7344" s="3">
        <v>596</v>
      </c>
      <c r="P7344" s="3">
        <f>O7344/K7344</f>
        <v>149</v>
      </c>
      <c r="Q7344" s="3">
        <f>R7344/M7344</f>
        <v>0.87449664429530205</v>
      </c>
      <c r="R7344" s="4">
        <v>130.30000000000001</v>
      </c>
      <c r="S7344" s="2">
        <f>R7344/O7344</f>
        <v>0.21862416107382551</v>
      </c>
    </row>
    <row r="7345" spans="1:19" x14ac:dyDescent="0.3">
      <c r="A7345" s="6">
        <v>7659</v>
      </c>
      <c r="B7345" t="s">
        <v>8780</v>
      </c>
      <c r="C7345" s="11">
        <v>45561</v>
      </c>
      <c r="D7345" s="1" t="str">
        <f t="shared" si="364"/>
        <v>2024</v>
      </c>
      <c r="E7345" s="12" t="str">
        <f t="shared" si="365"/>
        <v>September</v>
      </c>
      <c r="F7345" t="s">
        <v>40</v>
      </c>
      <c r="G7345" t="s">
        <v>8781</v>
      </c>
      <c r="H7345" t="s">
        <v>37</v>
      </c>
      <c r="I7345" t="s">
        <v>19</v>
      </c>
      <c r="J7345" t="s">
        <v>25</v>
      </c>
      <c r="K7345" s="6">
        <v>7</v>
      </c>
      <c r="L7345" s="6" t="str">
        <f t="shared" si="363"/>
        <v>Large</v>
      </c>
      <c r="M7345" s="7">
        <v>99</v>
      </c>
      <c r="N7345" s="2">
        <v>0</v>
      </c>
      <c r="O7345" s="3">
        <v>693</v>
      </c>
      <c r="P7345" s="3">
        <f>O7345/K7345</f>
        <v>99</v>
      </c>
      <c r="Q7345" s="3">
        <f>R7345/M7345</f>
        <v>1.5322222222222222</v>
      </c>
      <c r="R7345" s="4">
        <v>151.69</v>
      </c>
      <c r="S7345" s="2">
        <f>R7345/O7345</f>
        <v>0.21888888888888888</v>
      </c>
    </row>
    <row r="7346" spans="1:19" x14ac:dyDescent="0.3">
      <c r="A7346" s="6">
        <v>7660</v>
      </c>
      <c r="B7346" t="s">
        <v>8782</v>
      </c>
      <c r="C7346" s="11">
        <v>45519</v>
      </c>
      <c r="D7346" s="1" t="str">
        <f t="shared" si="364"/>
        <v>2024</v>
      </c>
      <c r="E7346" s="12" t="str">
        <f t="shared" si="365"/>
        <v>August</v>
      </c>
      <c r="F7346" t="s">
        <v>29</v>
      </c>
      <c r="G7346" t="s">
        <v>9662</v>
      </c>
      <c r="H7346" t="s">
        <v>37</v>
      </c>
      <c r="I7346" t="s">
        <v>16</v>
      </c>
      <c r="J7346" t="s">
        <v>34</v>
      </c>
      <c r="K7346" s="6">
        <v>10</v>
      </c>
      <c r="L7346" s="6" t="str">
        <f t="shared" si="363"/>
        <v>Large</v>
      </c>
      <c r="M7346" s="7">
        <v>799</v>
      </c>
      <c r="N7346" s="2">
        <v>0</v>
      </c>
      <c r="O7346" s="3">
        <v>7990</v>
      </c>
      <c r="P7346" s="3">
        <f>O7346/K7346</f>
        <v>799</v>
      </c>
      <c r="Q7346" s="3">
        <f>R7346/M7346</f>
        <v>1.644705882352941</v>
      </c>
      <c r="R7346" s="4">
        <v>1314.12</v>
      </c>
      <c r="S7346" s="2">
        <f>R7346/O7346</f>
        <v>0.16447058823529409</v>
      </c>
    </row>
    <row r="7347" spans="1:19" x14ac:dyDescent="0.3">
      <c r="A7347" s="6">
        <v>7661</v>
      </c>
      <c r="B7347" t="s">
        <v>8783</v>
      </c>
      <c r="C7347" s="11">
        <v>45306</v>
      </c>
      <c r="D7347" s="1" t="str">
        <f t="shared" si="364"/>
        <v>2024</v>
      </c>
      <c r="E7347" s="12" t="str">
        <f t="shared" si="365"/>
        <v>January</v>
      </c>
      <c r="F7347" t="s">
        <v>14</v>
      </c>
      <c r="G7347" t="s">
        <v>9662</v>
      </c>
      <c r="H7347" t="s">
        <v>37</v>
      </c>
      <c r="I7347" t="s">
        <v>16</v>
      </c>
      <c r="J7347" t="s">
        <v>38</v>
      </c>
      <c r="K7347" s="6">
        <v>8</v>
      </c>
      <c r="L7347" s="6" t="str">
        <f t="shared" si="363"/>
        <v>Large</v>
      </c>
      <c r="M7347" s="7">
        <v>199</v>
      </c>
      <c r="N7347" s="2">
        <v>0</v>
      </c>
      <c r="O7347" s="3">
        <v>1592</v>
      </c>
      <c r="P7347" s="3">
        <f>O7347/K7347</f>
        <v>199</v>
      </c>
      <c r="Q7347" s="3">
        <f>R7347/M7347</f>
        <v>1.9444221105527637</v>
      </c>
      <c r="R7347" s="4">
        <v>386.94</v>
      </c>
      <c r="S7347" s="2">
        <f>R7347/O7347</f>
        <v>0.24305276381909546</v>
      </c>
    </row>
    <row r="7348" spans="1:19" x14ac:dyDescent="0.3">
      <c r="A7348" s="6">
        <v>7662</v>
      </c>
      <c r="B7348" t="s">
        <v>8784</v>
      </c>
      <c r="C7348" s="11">
        <v>45743</v>
      </c>
      <c r="D7348" s="1" t="str">
        <f t="shared" si="364"/>
        <v>2025</v>
      </c>
      <c r="E7348" s="12" t="str">
        <f t="shared" si="365"/>
        <v>March</v>
      </c>
      <c r="F7348" t="s">
        <v>22</v>
      </c>
      <c r="G7348" t="s">
        <v>9662</v>
      </c>
      <c r="H7348" t="s">
        <v>37</v>
      </c>
      <c r="I7348" t="s">
        <v>27</v>
      </c>
      <c r="J7348" t="s">
        <v>47</v>
      </c>
      <c r="K7348" s="6">
        <v>4</v>
      </c>
      <c r="L7348" s="6" t="str">
        <f t="shared" si="363"/>
        <v>Midium</v>
      </c>
      <c r="M7348" s="7">
        <v>499</v>
      </c>
      <c r="N7348" s="2">
        <v>0.15</v>
      </c>
      <c r="O7348" s="3">
        <v>1696.6</v>
      </c>
      <c r="P7348" s="3">
        <f>O7348/K7348</f>
        <v>424.15</v>
      </c>
      <c r="Q7348" s="3">
        <f>R7348/M7348</f>
        <v>0.52108216432865728</v>
      </c>
      <c r="R7348" s="4">
        <v>260.02</v>
      </c>
      <c r="S7348" s="2">
        <f>R7348/O7348</f>
        <v>0.15325946009666391</v>
      </c>
    </row>
    <row r="7349" spans="1:19" x14ac:dyDescent="0.3">
      <c r="A7349" s="6">
        <v>7663</v>
      </c>
      <c r="B7349" t="s">
        <v>8785</v>
      </c>
      <c r="C7349" s="11">
        <v>45847</v>
      </c>
      <c r="D7349" s="1" t="str">
        <f t="shared" si="364"/>
        <v>2025</v>
      </c>
      <c r="E7349" s="12" t="str">
        <f t="shared" si="365"/>
        <v>July</v>
      </c>
      <c r="F7349" t="s">
        <v>40</v>
      </c>
      <c r="G7349" t="s">
        <v>9662</v>
      </c>
      <c r="H7349" t="s">
        <v>15</v>
      </c>
      <c r="I7349" t="s">
        <v>16</v>
      </c>
      <c r="J7349" t="s">
        <v>38</v>
      </c>
      <c r="K7349" s="6">
        <v>7</v>
      </c>
      <c r="L7349" s="6" t="str">
        <f t="shared" si="363"/>
        <v>Large</v>
      </c>
      <c r="M7349" s="7">
        <v>799</v>
      </c>
      <c r="N7349" s="2">
        <v>0.05</v>
      </c>
      <c r="O7349" s="3">
        <v>5313.35</v>
      </c>
      <c r="P7349" s="3">
        <f>O7349/K7349</f>
        <v>759.05000000000007</v>
      </c>
      <c r="Q7349" s="3">
        <f>R7349/M7349</f>
        <v>1.5345556946182728</v>
      </c>
      <c r="R7349" s="4">
        <v>1226.1099999999999</v>
      </c>
      <c r="S7349" s="2">
        <f>R7349/O7349</f>
        <v>0.23076025482981544</v>
      </c>
    </row>
    <row r="7350" spans="1:19" x14ac:dyDescent="0.3">
      <c r="A7350" s="6">
        <v>7664</v>
      </c>
      <c r="B7350" t="s">
        <v>8786</v>
      </c>
      <c r="C7350" s="11">
        <v>45910</v>
      </c>
      <c r="D7350" s="1" t="str">
        <f t="shared" si="364"/>
        <v>2025</v>
      </c>
      <c r="E7350" s="12" t="str">
        <f t="shared" si="365"/>
        <v>September</v>
      </c>
      <c r="F7350" t="s">
        <v>29</v>
      </c>
      <c r="G7350" t="s">
        <v>8787</v>
      </c>
      <c r="H7350" t="s">
        <v>37</v>
      </c>
      <c r="I7350" t="s">
        <v>16</v>
      </c>
      <c r="J7350" t="s">
        <v>34</v>
      </c>
      <c r="K7350" s="6">
        <v>9</v>
      </c>
      <c r="L7350" s="6" t="str">
        <f t="shared" si="363"/>
        <v>Large</v>
      </c>
      <c r="M7350" s="7">
        <v>299</v>
      </c>
      <c r="N7350" s="2">
        <v>0</v>
      </c>
      <c r="O7350" s="3">
        <v>2691</v>
      </c>
      <c r="P7350" s="3">
        <f>O7350/K7350</f>
        <v>299</v>
      </c>
      <c r="Q7350" s="3">
        <f>R7350/M7350</f>
        <v>1.0512040133779263</v>
      </c>
      <c r="R7350" s="4">
        <v>314.31</v>
      </c>
      <c r="S7350" s="2">
        <f>R7350/O7350</f>
        <v>0.11680044593088071</v>
      </c>
    </row>
    <row r="7351" spans="1:19" x14ac:dyDescent="0.3">
      <c r="A7351" s="6">
        <v>7665</v>
      </c>
      <c r="B7351" t="s">
        <v>8788</v>
      </c>
      <c r="C7351" s="11">
        <v>45398</v>
      </c>
      <c r="D7351" s="1" t="str">
        <f t="shared" si="364"/>
        <v>2024</v>
      </c>
      <c r="E7351" s="12" t="str">
        <f t="shared" si="365"/>
        <v>April</v>
      </c>
      <c r="F7351" t="s">
        <v>22</v>
      </c>
      <c r="G7351" t="s">
        <v>9662</v>
      </c>
      <c r="H7351" t="s">
        <v>37</v>
      </c>
      <c r="I7351" t="s">
        <v>27</v>
      </c>
      <c r="J7351" t="s">
        <v>47</v>
      </c>
      <c r="K7351" s="6">
        <v>7</v>
      </c>
      <c r="L7351" s="6" t="str">
        <f t="shared" si="363"/>
        <v>Large</v>
      </c>
      <c r="M7351" s="7">
        <v>299</v>
      </c>
      <c r="N7351" s="2">
        <v>0</v>
      </c>
      <c r="O7351" s="3">
        <v>2093</v>
      </c>
      <c r="P7351" s="3">
        <f>O7351/K7351</f>
        <v>299</v>
      </c>
      <c r="Q7351" s="3">
        <f>R7351/M7351</f>
        <v>1.3758528428093646</v>
      </c>
      <c r="R7351" s="4">
        <v>411.38</v>
      </c>
      <c r="S7351" s="2">
        <f>R7351/O7351</f>
        <v>0.19655040611562349</v>
      </c>
    </row>
    <row r="7352" spans="1:19" x14ac:dyDescent="0.3">
      <c r="A7352" s="6">
        <v>7666</v>
      </c>
      <c r="B7352" t="s">
        <v>8789</v>
      </c>
      <c r="C7352" s="11">
        <v>45583</v>
      </c>
      <c r="D7352" s="1" t="str">
        <f t="shared" si="364"/>
        <v>2024</v>
      </c>
      <c r="E7352" s="12" t="str">
        <f t="shared" si="365"/>
        <v>October</v>
      </c>
      <c r="F7352" t="s">
        <v>40</v>
      </c>
      <c r="G7352" t="s">
        <v>9662</v>
      </c>
      <c r="H7352" t="s">
        <v>24</v>
      </c>
      <c r="I7352" t="s">
        <v>27</v>
      </c>
      <c r="J7352" t="s">
        <v>17</v>
      </c>
      <c r="K7352" s="6">
        <v>2</v>
      </c>
      <c r="L7352" s="6" t="str">
        <f t="shared" si="363"/>
        <v>Small</v>
      </c>
      <c r="M7352" s="7">
        <v>299</v>
      </c>
      <c r="N7352" s="2">
        <v>0.15</v>
      </c>
      <c r="O7352" s="3">
        <v>508.3</v>
      </c>
      <c r="P7352" s="3">
        <f>O7352/K7352</f>
        <v>254.15</v>
      </c>
      <c r="Q7352" s="3">
        <f>R7352/M7352</f>
        <v>0.22605351170568563</v>
      </c>
      <c r="R7352" s="4">
        <v>67.59</v>
      </c>
      <c r="S7352" s="2">
        <f>R7352/O7352</f>
        <v>0.13297265394452096</v>
      </c>
    </row>
    <row r="7353" spans="1:19" x14ac:dyDescent="0.3">
      <c r="A7353" s="6">
        <v>7667</v>
      </c>
      <c r="B7353" t="s">
        <v>8790</v>
      </c>
      <c r="C7353" s="11">
        <v>45412</v>
      </c>
      <c r="D7353" s="1" t="str">
        <f t="shared" si="364"/>
        <v>2024</v>
      </c>
      <c r="E7353" s="12" t="str">
        <f t="shared" si="365"/>
        <v>April</v>
      </c>
      <c r="F7353" t="s">
        <v>40</v>
      </c>
      <c r="G7353" t="s">
        <v>9662</v>
      </c>
      <c r="H7353" t="s">
        <v>24</v>
      </c>
      <c r="I7353" t="s">
        <v>19</v>
      </c>
      <c r="J7353" t="s">
        <v>32</v>
      </c>
      <c r="K7353" s="6">
        <v>10</v>
      </c>
      <c r="L7353" s="6" t="str">
        <f t="shared" si="363"/>
        <v>Large</v>
      </c>
      <c r="M7353" s="7">
        <v>149</v>
      </c>
      <c r="N7353" s="2">
        <v>0.15</v>
      </c>
      <c r="O7353" s="3">
        <v>1266.5</v>
      </c>
      <c r="P7353" s="3">
        <f>O7353/K7353</f>
        <v>126.65</v>
      </c>
      <c r="Q7353" s="3">
        <f>R7353/M7353</f>
        <v>1.2807382550335571</v>
      </c>
      <c r="R7353" s="4">
        <v>190.83</v>
      </c>
      <c r="S7353" s="2">
        <f>R7353/O7353</f>
        <v>0.15067508882747732</v>
      </c>
    </row>
    <row r="7354" spans="1:19" x14ac:dyDescent="0.3">
      <c r="A7354" s="6">
        <v>7668</v>
      </c>
      <c r="B7354" t="s">
        <v>8791</v>
      </c>
      <c r="C7354" s="11">
        <v>45608</v>
      </c>
      <c r="D7354" s="1" t="str">
        <f t="shared" si="364"/>
        <v>2024</v>
      </c>
      <c r="E7354" s="12" t="str">
        <f t="shared" si="365"/>
        <v>November</v>
      </c>
      <c r="F7354" t="s">
        <v>40</v>
      </c>
      <c r="G7354" t="s">
        <v>536</v>
      </c>
      <c r="H7354" t="s">
        <v>24</v>
      </c>
      <c r="I7354" t="s">
        <v>19</v>
      </c>
      <c r="J7354" t="s">
        <v>20</v>
      </c>
      <c r="K7354" s="6">
        <v>1</v>
      </c>
      <c r="L7354" s="6" t="str">
        <f t="shared" si="363"/>
        <v>Small</v>
      </c>
      <c r="M7354" s="7">
        <v>799</v>
      </c>
      <c r="N7354" s="2">
        <v>0</v>
      </c>
      <c r="O7354" s="3">
        <v>799</v>
      </c>
      <c r="P7354" s="3">
        <f>O7354/K7354</f>
        <v>799</v>
      </c>
      <c r="Q7354" s="3">
        <f>R7354/M7354</f>
        <v>0.11718397997496871</v>
      </c>
      <c r="R7354" s="4">
        <v>93.63</v>
      </c>
      <c r="S7354" s="2">
        <f>R7354/O7354</f>
        <v>0.11718397997496871</v>
      </c>
    </row>
    <row r="7355" spans="1:19" x14ac:dyDescent="0.3">
      <c r="A7355" s="6">
        <v>7669</v>
      </c>
      <c r="B7355" t="s">
        <v>8792</v>
      </c>
      <c r="C7355" s="11">
        <v>45734</v>
      </c>
      <c r="D7355" s="1" t="str">
        <f t="shared" si="364"/>
        <v>2025</v>
      </c>
      <c r="E7355" s="12" t="str">
        <f t="shared" si="365"/>
        <v>March</v>
      </c>
      <c r="F7355" t="s">
        <v>29</v>
      </c>
      <c r="G7355" t="s">
        <v>3805</v>
      </c>
      <c r="H7355" t="s">
        <v>15</v>
      </c>
      <c r="I7355" t="s">
        <v>16</v>
      </c>
      <c r="J7355" t="s">
        <v>38</v>
      </c>
      <c r="K7355" s="6">
        <v>2</v>
      </c>
      <c r="L7355" s="6" t="str">
        <f t="shared" si="363"/>
        <v>Small</v>
      </c>
      <c r="M7355" s="7">
        <v>799</v>
      </c>
      <c r="N7355" s="2">
        <v>0</v>
      </c>
      <c r="O7355" s="3">
        <v>1598</v>
      </c>
      <c r="P7355" s="3">
        <f>O7355/K7355</f>
        <v>799</v>
      </c>
      <c r="Q7355" s="3">
        <f>R7355/M7355</f>
        <v>0.16818523153942427</v>
      </c>
      <c r="R7355" s="4">
        <v>134.38</v>
      </c>
      <c r="S7355" s="2">
        <f>R7355/O7355</f>
        <v>8.4092615769712137E-2</v>
      </c>
    </row>
    <row r="7356" spans="1:19" x14ac:dyDescent="0.3">
      <c r="A7356" s="6">
        <v>7670</v>
      </c>
      <c r="B7356" t="s">
        <v>8793</v>
      </c>
      <c r="C7356" s="11">
        <v>45996</v>
      </c>
      <c r="D7356" s="1" t="str">
        <f t="shared" si="364"/>
        <v>2025</v>
      </c>
      <c r="E7356" s="12" t="str">
        <f t="shared" si="365"/>
        <v>December</v>
      </c>
      <c r="F7356" t="s">
        <v>40</v>
      </c>
      <c r="G7356" t="s">
        <v>9662</v>
      </c>
      <c r="H7356" t="s">
        <v>24</v>
      </c>
      <c r="I7356" t="s">
        <v>27</v>
      </c>
      <c r="J7356" t="s">
        <v>17</v>
      </c>
      <c r="K7356" s="6">
        <v>3</v>
      </c>
      <c r="L7356" s="6" t="str">
        <f t="shared" si="363"/>
        <v>Small</v>
      </c>
      <c r="M7356" s="7">
        <v>149</v>
      </c>
      <c r="N7356" s="2">
        <v>0.1</v>
      </c>
      <c r="O7356" s="3">
        <v>402.3</v>
      </c>
      <c r="P7356" s="3">
        <f>O7356/K7356</f>
        <v>134.1</v>
      </c>
      <c r="Q7356" s="3">
        <f>R7356/M7356</f>
        <v>0.54516778523489939</v>
      </c>
      <c r="R7356" s="4">
        <v>81.23</v>
      </c>
      <c r="S7356" s="2">
        <f>R7356/O7356</f>
        <v>0.20191399453144421</v>
      </c>
    </row>
    <row r="7357" spans="1:19" x14ac:dyDescent="0.3">
      <c r="A7357" s="6">
        <v>7671</v>
      </c>
      <c r="B7357" t="s">
        <v>8794</v>
      </c>
      <c r="C7357" s="11">
        <v>45437</v>
      </c>
      <c r="D7357" s="1" t="str">
        <f t="shared" si="364"/>
        <v>2024</v>
      </c>
      <c r="E7357" s="12" t="str">
        <f t="shared" si="365"/>
        <v>May</v>
      </c>
      <c r="F7357" t="s">
        <v>40</v>
      </c>
      <c r="G7357" t="s">
        <v>4350</v>
      </c>
      <c r="H7357" t="s">
        <v>24</v>
      </c>
      <c r="I7357" t="s">
        <v>16</v>
      </c>
      <c r="J7357" t="s">
        <v>38</v>
      </c>
      <c r="K7357" s="6">
        <v>5</v>
      </c>
      <c r="L7357" s="6" t="str">
        <f t="shared" si="363"/>
        <v>Midium</v>
      </c>
      <c r="M7357" s="7">
        <v>299</v>
      </c>
      <c r="N7357" s="2">
        <v>0</v>
      </c>
      <c r="O7357" s="3">
        <v>1495</v>
      </c>
      <c r="P7357" s="3">
        <f>O7357/K7357</f>
        <v>299</v>
      </c>
      <c r="Q7357" s="3">
        <f>R7357/M7357</f>
        <v>0.26290969899665551</v>
      </c>
      <c r="R7357" s="4">
        <v>78.61</v>
      </c>
      <c r="S7357" s="2">
        <f>R7357/O7357</f>
        <v>5.2581939799331102E-2</v>
      </c>
    </row>
    <row r="7358" spans="1:19" x14ac:dyDescent="0.3">
      <c r="A7358" s="6">
        <v>7672</v>
      </c>
      <c r="B7358" t="s">
        <v>8795</v>
      </c>
      <c r="C7358" s="11">
        <v>45584</v>
      </c>
      <c r="D7358" s="1" t="str">
        <f t="shared" si="364"/>
        <v>2024</v>
      </c>
      <c r="E7358" s="12" t="str">
        <f t="shared" si="365"/>
        <v>October</v>
      </c>
      <c r="F7358" t="s">
        <v>40</v>
      </c>
      <c r="G7358" t="s">
        <v>9662</v>
      </c>
      <c r="H7358" t="s">
        <v>15</v>
      </c>
      <c r="I7358" t="s">
        <v>19</v>
      </c>
      <c r="J7358" t="s">
        <v>42</v>
      </c>
      <c r="K7358" s="6">
        <v>10</v>
      </c>
      <c r="L7358" s="6" t="str">
        <f t="shared" si="363"/>
        <v>Large</v>
      </c>
      <c r="M7358" s="7">
        <v>799</v>
      </c>
      <c r="N7358" s="2">
        <v>0.05</v>
      </c>
      <c r="O7358" s="3">
        <v>7590.5</v>
      </c>
      <c r="P7358" s="3">
        <f>O7358/K7358</f>
        <v>759.05</v>
      </c>
      <c r="Q7358" s="3">
        <f>R7358/M7358</f>
        <v>2.1504755944931162</v>
      </c>
      <c r="R7358" s="4">
        <v>1718.23</v>
      </c>
      <c r="S7358" s="2">
        <f>R7358/O7358</f>
        <v>0.22636585205190698</v>
      </c>
    </row>
    <row r="7359" spans="1:19" x14ac:dyDescent="0.3">
      <c r="A7359" s="6">
        <v>7674</v>
      </c>
      <c r="B7359" t="s">
        <v>8796</v>
      </c>
      <c r="C7359" s="11">
        <v>45465</v>
      </c>
      <c r="D7359" s="1" t="str">
        <f t="shared" si="364"/>
        <v>2024</v>
      </c>
      <c r="E7359" s="12" t="str">
        <f t="shared" si="365"/>
        <v>June</v>
      </c>
      <c r="F7359" t="s">
        <v>14</v>
      </c>
      <c r="G7359" t="s">
        <v>9662</v>
      </c>
      <c r="H7359" t="s">
        <v>15</v>
      </c>
      <c r="I7359" t="s">
        <v>19</v>
      </c>
      <c r="J7359" t="s">
        <v>25</v>
      </c>
      <c r="K7359" s="6">
        <v>7</v>
      </c>
      <c r="L7359" s="6" t="str">
        <f t="shared" si="363"/>
        <v>Large</v>
      </c>
      <c r="M7359" s="7">
        <v>999</v>
      </c>
      <c r="N7359" s="2">
        <v>0.05</v>
      </c>
      <c r="O7359" s="3">
        <v>6643.35</v>
      </c>
      <c r="P7359" s="3">
        <f>O7359/K7359</f>
        <v>949.05000000000007</v>
      </c>
      <c r="Q7359" s="3">
        <f>R7359/M7359</f>
        <v>1.722982982982983</v>
      </c>
      <c r="R7359" s="4">
        <v>1721.26</v>
      </c>
      <c r="S7359" s="2">
        <f>R7359/O7359</f>
        <v>0.25909518541097487</v>
      </c>
    </row>
    <row r="7360" spans="1:19" x14ac:dyDescent="0.3">
      <c r="A7360" s="6">
        <v>7675</v>
      </c>
      <c r="B7360" t="s">
        <v>8797</v>
      </c>
      <c r="C7360" s="11">
        <v>45337</v>
      </c>
      <c r="D7360" s="1" t="str">
        <f t="shared" si="364"/>
        <v>2024</v>
      </c>
      <c r="E7360" s="12" t="str">
        <f t="shared" si="365"/>
        <v>February</v>
      </c>
      <c r="F7360" t="s">
        <v>14</v>
      </c>
      <c r="G7360" t="s">
        <v>8798</v>
      </c>
      <c r="H7360" t="s">
        <v>15</v>
      </c>
      <c r="I7360" t="s">
        <v>19</v>
      </c>
      <c r="J7360" t="s">
        <v>20</v>
      </c>
      <c r="K7360" s="6">
        <v>6</v>
      </c>
      <c r="L7360" s="6" t="str">
        <f t="shared" si="363"/>
        <v>Midium</v>
      </c>
      <c r="M7360" s="7">
        <v>99</v>
      </c>
      <c r="N7360" s="2">
        <v>0.05</v>
      </c>
      <c r="O7360" s="3">
        <v>564.29999999999995</v>
      </c>
      <c r="P7360" s="3">
        <f>O7360/K7360</f>
        <v>94.05</v>
      </c>
      <c r="Q7360" s="3">
        <f>R7360/M7360</f>
        <v>0.90121212121212124</v>
      </c>
      <c r="R7360" s="4">
        <v>89.22</v>
      </c>
      <c r="S7360" s="2">
        <f>R7360/O7360</f>
        <v>0.15810738968633706</v>
      </c>
    </row>
    <row r="7361" spans="1:19" x14ac:dyDescent="0.3">
      <c r="A7361" s="6">
        <v>7676</v>
      </c>
      <c r="B7361" t="s">
        <v>8799</v>
      </c>
      <c r="C7361" s="11">
        <v>45951</v>
      </c>
      <c r="D7361" s="1" t="str">
        <f t="shared" si="364"/>
        <v>2025</v>
      </c>
      <c r="E7361" s="12" t="str">
        <f t="shared" si="365"/>
        <v>October</v>
      </c>
      <c r="F7361" t="s">
        <v>29</v>
      </c>
      <c r="G7361" t="s">
        <v>9662</v>
      </c>
      <c r="H7361" t="s">
        <v>15</v>
      </c>
      <c r="I7361" t="s">
        <v>19</v>
      </c>
      <c r="J7361" t="s">
        <v>32</v>
      </c>
      <c r="K7361" s="6">
        <v>1</v>
      </c>
      <c r="L7361" s="6" t="str">
        <f t="shared" si="363"/>
        <v>Small</v>
      </c>
      <c r="M7361" s="7">
        <v>149</v>
      </c>
      <c r="N7361" s="2">
        <v>0</v>
      </c>
      <c r="O7361" s="3">
        <v>149</v>
      </c>
      <c r="P7361" s="3">
        <f>O7361/K7361</f>
        <v>149</v>
      </c>
      <c r="Q7361" s="3">
        <f>R7361/M7361</f>
        <v>7.8523489932885895E-2</v>
      </c>
      <c r="R7361" s="4">
        <v>11.7</v>
      </c>
      <c r="S7361" s="2">
        <f>R7361/O7361</f>
        <v>7.8523489932885895E-2</v>
      </c>
    </row>
    <row r="7362" spans="1:19" x14ac:dyDescent="0.3">
      <c r="A7362" s="6">
        <v>7677</v>
      </c>
      <c r="B7362" t="s">
        <v>8800</v>
      </c>
      <c r="C7362" s="11">
        <v>45761</v>
      </c>
      <c r="D7362" s="1" t="str">
        <f t="shared" si="364"/>
        <v>2025</v>
      </c>
      <c r="E7362" s="12" t="str">
        <f t="shared" si="365"/>
        <v>April</v>
      </c>
      <c r="F7362" t="s">
        <v>22</v>
      </c>
      <c r="G7362" t="s">
        <v>9662</v>
      </c>
      <c r="H7362" t="s">
        <v>24</v>
      </c>
      <c r="I7362" t="s">
        <v>19</v>
      </c>
      <c r="J7362" t="s">
        <v>42</v>
      </c>
      <c r="K7362" s="6">
        <v>1</v>
      </c>
      <c r="L7362" s="6" t="str">
        <f t="shared" si="363"/>
        <v>Small</v>
      </c>
      <c r="M7362" s="7">
        <v>999</v>
      </c>
      <c r="N7362" s="2">
        <v>0.1</v>
      </c>
      <c r="O7362" s="3">
        <v>899.1</v>
      </c>
      <c r="P7362" s="3">
        <f>O7362/K7362</f>
        <v>899.1</v>
      </c>
      <c r="Q7362" s="3">
        <f>R7362/M7362</f>
        <v>0.24236236236236236</v>
      </c>
      <c r="R7362" s="4">
        <v>242.12</v>
      </c>
      <c r="S7362" s="2">
        <f>R7362/O7362</f>
        <v>0.26929151373595817</v>
      </c>
    </row>
    <row r="7363" spans="1:19" x14ac:dyDescent="0.3">
      <c r="A7363" s="6">
        <v>7678</v>
      </c>
      <c r="B7363" t="s">
        <v>8801</v>
      </c>
      <c r="C7363" s="11">
        <v>45639</v>
      </c>
      <c r="D7363" s="1" t="str">
        <f t="shared" si="364"/>
        <v>2024</v>
      </c>
      <c r="E7363" s="12" t="str">
        <f t="shared" si="365"/>
        <v>December</v>
      </c>
      <c r="F7363" t="s">
        <v>40</v>
      </c>
      <c r="G7363" t="s">
        <v>6105</v>
      </c>
      <c r="H7363" t="s">
        <v>37</v>
      </c>
      <c r="I7363" t="s">
        <v>19</v>
      </c>
      <c r="J7363" t="s">
        <v>42</v>
      </c>
      <c r="K7363" s="6">
        <v>9</v>
      </c>
      <c r="L7363" s="6" t="str">
        <f t="shared" ref="L7363:L7426" si="366">IF(K7363&lt;4,"Small", IF(K7363&lt;7,"Midium", IF(K7363&lt;=10,"Large")))</f>
        <v>Large</v>
      </c>
      <c r="M7363" s="7">
        <v>149</v>
      </c>
      <c r="N7363" s="2">
        <v>0.1</v>
      </c>
      <c r="O7363" s="3">
        <v>1206.9000000000001</v>
      </c>
      <c r="P7363" s="3">
        <f>O7363/K7363</f>
        <v>134.10000000000002</v>
      </c>
      <c r="Q7363" s="3">
        <f>R7363/M7363</f>
        <v>1.3679865771812081</v>
      </c>
      <c r="R7363" s="4">
        <v>203.83</v>
      </c>
      <c r="S7363" s="2">
        <f>R7363/O7363</f>
        <v>0.16888723175076642</v>
      </c>
    </row>
    <row r="7364" spans="1:19" x14ac:dyDescent="0.3">
      <c r="A7364" s="6">
        <v>7679</v>
      </c>
      <c r="B7364" t="s">
        <v>8802</v>
      </c>
      <c r="C7364" s="11">
        <v>45753</v>
      </c>
      <c r="D7364" s="1" t="str">
        <f t="shared" si="364"/>
        <v>2025</v>
      </c>
      <c r="E7364" s="12" t="str">
        <f t="shared" si="365"/>
        <v>April</v>
      </c>
      <c r="F7364" t="s">
        <v>40</v>
      </c>
      <c r="G7364" t="s">
        <v>9662</v>
      </c>
      <c r="H7364" t="s">
        <v>37</v>
      </c>
      <c r="I7364" t="s">
        <v>19</v>
      </c>
      <c r="J7364" t="s">
        <v>32</v>
      </c>
      <c r="K7364" s="6">
        <v>10</v>
      </c>
      <c r="L7364" s="6" t="str">
        <f t="shared" si="366"/>
        <v>Large</v>
      </c>
      <c r="M7364" s="7">
        <v>149</v>
      </c>
      <c r="N7364" s="2">
        <v>0</v>
      </c>
      <c r="O7364" s="3">
        <v>1490</v>
      </c>
      <c r="P7364" s="3">
        <f>O7364/K7364</f>
        <v>149</v>
      </c>
      <c r="Q7364" s="3">
        <f>R7364/M7364</f>
        <v>1.0713422818791947</v>
      </c>
      <c r="R7364" s="4">
        <v>159.63</v>
      </c>
      <c r="S7364" s="2">
        <f>R7364/O7364</f>
        <v>0.10713422818791946</v>
      </c>
    </row>
    <row r="7365" spans="1:19" x14ac:dyDescent="0.3">
      <c r="A7365" s="6">
        <v>7681</v>
      </c>
      <c r="B7365" t="s">
        <v>8803</v>
      </c>
      <c r="C7365" s="11">
        <v>45539</v>
      </c>
      <c r="D7365" s="1" t="str">
        <f t="shared" si="364"/>
        <v>2024</v>
      </c>
      <c r="E7365" s="12" t="str">
        <f t="shared" si="365"/>
        <v>September</v>
      </c>
      <c r="F7365" t="s">
        <v>22</v>
      </c>
      <c r="G7365" t="s">
        <v>8292</v>
      </c>
      <c r="H7365" t="s">
        <v>24</v>
      </c>
      <c r="I7365" t="s">
        <v>19</v>
      </c>
      <c r="J7365" t="s">
        <v>42</v>
      </c>
      <c r="K7365" s="6">
        <v>10</v>
      </c>
      <c r="L7365" s="6" t="str">
        <f t="shared" si="366"/>
        <v>Large</v>
      </c>
      <c r="M7365" s="7">
        <v>999</v>
      </c>
      <c r="N7365" s="2">
        <v>0</v>
      </c>
      <c r="O7365" s="3">
        <v>9990</v>
      </c>
      <c r="P7365" s="3">
        <f>O7365/K7365</f>
        <v>999</v>
      </c>
      <c r="Q7365" s="3">
        <f>R7365/M7365</f>
        <v>2.09962962962963</v>
      </c>
      <c r="R7365" s="4">
        <v>2097.5300000000002</v>
      </c>
      <c r="S7365" s="2">
        <f>R7365/O7365</f>
        <v>0.20996296296296299</v>
      </c>
    </row>
    <row r="7366" spans="1:19" x14ac:dyDescent="0.3">
      <c r="A7366" s="6">
        <v>7682</v>
      </c>
      <c r="B7366" t="s">
        <v>8804</v>
      </c>
      <c r="C7366" s="11">
        <v>45676</v>
      </c>
      <c r="D7366" s="1" t="str">
        <f t="shared" ref="D7366:D7427" si="367">TEXT(C7366, "yyyy")</f>
        <v>2025</v>
      </c>
      <c r="E7366" s="12" t="str">
        <f t="shared" ref="E7366:E7427" si="368">TEXT(C7366, "mmmm")</f>
        <v>January</v>
      </c>
      <c r="F7366" t="s">
        <v>14</v>
      </c>
      <c r="G7366" t="s">
        <v>9662</v>
      </c>
      <c r="H7366" t="s">
        <v>15</v>
      </c>
      <c r="I7366" t="s">
        <v>19</v>
      </c>
      <c r="J7366" t="s">
        <v>42</v>
      </c>
      <c r="K7366" s="6">
        <v>5</v>
      </c>
      <c r="L7366" s="6" t="str">
        <f t="shared" si="366"/>
        <v>Midium</v>
      </c>
      <c r="M7366" s="7">
        <v>99</v>
      </c>
      <c r="N7366" s="2">
        <v>0</v>
      </c>
      <c r="O7366" s="3">
        <v>495</v>
      </c>
      <c r="P7366" s="3">
        <f>O7366/K7366</f>
        <v>99</v>
      </c>
      <c r="Q7366" s="3">
        <f>R7366/M7366</f>
        <v>1.2307070707070706</v>
      </c>
      <c r="R7366" s="4">
        <v>121.84</v>
      </c>
      <c r="S7366" s="2">
        <f>R7366/O7366</f>
        <v>0.24614141414141416</v>
      </c>
    </row>
    <row r="7367" spans="1:19" x14ac:dyDescent="0.3">
      <c r="A7367" s="6">
        <v>7683</v>
      </c>
      <c r="B7367" t="s">
        <v>8805</v>
      </c>
      <c r="C7367" s="11">
        <v>45450</v>
      </c>
      <c r="D7367" s="1" t="str">
        <f t="shared" si="367"/>
        <v>2024</v>
      </c>
      <c r="E7367" s="12" t="str">
        <f t="shared" si="368"/>
        <v>June</v>
      </c>
      <c r="F7367" t="s">
        <v>14</v>
      </c>
      <c r="G7367" t="s">
        <v>9662</v>
      </c>
      <c r="H7367" t="s">
        <v>37</v>
      </c>
      <c r="I7367" t="s">
        <v>16</v>
      </c>
      <c r="J7367" t="s">
        <v>34</v>
      </c>
      <c r="K7367" s="6">
        <v>7</v>
      </c>
      <c r="L7367" s="6" t="str">
        <f t="shared" si="366"/>
        <v>Large</v>
      </c>
      <c r="M7367" s="7">
        <v>299</v>
      </c>
      <c r="N7367" s="2">
        <v>0.05</v>
      </c>
      <c r="O7367" s="3">
        <v>1988.35</v>
      </c>
      <c r="P7367" s="3">
        <f>O7367/K7367</f>
        <v>284.05</v>
      </c>
      <c r="Q7367" s="3">
        <f>R7367/M7367</f>
        <v>0.46147157190635446</v>
      </c>
      <c r="R7367" s="4">
        <v>137.97999999999999</v>
      </c>
      <c r="S7367" s="2">
        <f>R7367/O7367</f>
        <v>6.9394221339301426E-2</v>
      </c>
    </row>
    <row r="7368" spans="1:19" x14ac:dyDescent="0.3">
      <c r="A7368" s="6">
        <v>7685</v>
      </c>
      <c r="B7368" t="s">
        <v>8806</v>
      </c>
      <c r="C7368" s="11">
        <v>45903</v>
      </c>
      <c r="D7368" s="1" t="str">
        <f t="shared" si="367"/>
        <v>2025</v>
      </c>
      <c r="E7368" s="12" t="str">
        <f t="shared" si="368"/>
        <v>September</v>
      </c>
      <c r="F7368" t="s">
        <v>40</v>
      </c>
      <c r="G7368" t="s">
        <v>9662</v>
      </c>
      <c r="H7368" t="s">
        <v>15</v>
      </c>
      <c r="I7368" t="s">
        <v>19</v>
      </c>
      <c r="J7368" t="s">
        <v>25</v>
      </c>
      <c r="K7368" s="6">
        <v>2</v>
      </c>
      <c r="L7368" s="6" t="str">
        <f t="shared" si="366"/>
        <v>Small</v>
      </c>
      <c r="M7368" s="7">
        <v>99</v>
      </c>
      <c r="N7368" s="2">
        <v>0.15</v>
      </c>
      <c r="O7368" s="3">
        <v>168.3</v>
      </c>
      <c r="P7368" s="3">
        <f>O7368/K7368</f>
        <v>84.15</v>
      </c>
      <c r="Q7368" s="3">
        <f>R7368/M7368</f>
        <v>0.25878787878787879</v>
      </c>
      <c r="R7368" s="4">
        <v>25.62</v>
      </c>
      <c r="S7368" s="2">
        <f>R7368/O7368</f>
        <v>0.15222816399286987</v>
      </c>
    </row>
    <row r="7369" spans="1:19" x14ac:dyDescent="0.3">
      <c r="A7369" s="6">
        <v>7686</v>
      </c>
      <c r="B7369" t="s">
        <v>8807</v>
      </c>
      <c r="C7369" s="11">
        <v>45706</v>
      </c>
      <c r="D7369" s="1" t="str">
        <f t="shared" si="367"/>
        <v>2025</v>
      </c>
      <c r="E7369" s="12" t="str">
        <f t="shared" si="368"/>
        <v>February</v>
      </c>
      <c r="F7369" t="s">
        <v>22</v>
      </c>
      <c r="G7369" t="s">
        <v>9662</v>
      </c>
      <c r="H7369" t="s">
        <v>24</v>
      </c>
      <c r="I7369" t="s">
        <v>27</v>
      </c>
      <c r="J7369" t="s">
        <v>47</v>
      </c>
      <c r="K7369" s="6">
        <v>1</v>
      </c>
      <c r="L7369" s="6" t="str">
        <f t="shared" si="366"/>
        <v>Small</v>
      </c>
      <c r="M7369" s="7">
        <v>199</v>
      </c>
      <c r="N7369" s="2">
        <v>0.05</v>
      </c>
      <c r="O7369" s="3">
        <v>189.05</v>
      </c>
      <c r="P7369" s="3">
        <f>O7369/K7369</f>
        <v>189.05</v>
      </c>
      <c r="Q7369" s="3">
        <f>R7369/M7369</f>
        <v>0.20547738693467338</v>
      </c>
      <c r="R7369" s="4">
        <v>40.89</v>
      </c>
      <c r="S7369" s="2">
        <f>R7369/O7369</f>
        <v>0.21629198624702459</v>
      </c>
    </row>
    <row r="7370" spans="1:19" x14ac:dyDescent="0.3">
      <c r="A7370" s="6">
        <v>7687</v>
      </c>
      <c r="B7370" t="s">
        <v>8808</v>
      </c>
      <c r="C7370" s="11">
        <v>45637</v>
      </c>
      <c r="D7370" s="1" t="str">
        <f t="shared" si="367"/>
        <v>2024</v>
      </c>
      <c r="E7370" s="12" t="str">
        <f t="shared" si="368"/>
        <v>December</v>
      </c>
      <c r="F7370" t="s">
        <v>22</v>
      </c>
      <c r="G7370" t="s">
        <v>4153</v>
      </c>
      <c r="H7370" t="s">
        <v>15</v>
      </c>
      <c r="I7370" t="s">
        <v>16</v>
      </c>
      <c r="J7370" t="s">
        <v>38</v>
      </c>
      <c r="K7370" s="6">
        <v>7</v>
      </c>
      <c r="L7370" s="6" t="str">
        <f t="shared" si="366"/>
        <v>Large</v>
      </c>
      <c r="M7370" s="7">
        <v>999</v>
      </c>
      <c r="N7370" s="2">
        <v>0.1</v>
      </c>
      <c r="O7370" s="3">
        <v>6293.7</v>
      </c>
      <c r="P7370" s="3">
        <f>O7370/K7370</f>
        <v>899.1</v>
      </c>
      <c r="Q7370" s="3">
        <f>R7370/M7370</f>
        <v>1.6575375375375376</v>
      </c>
      <c r="R7370" s="4">
        <v>1655.88</v>
      </c>
      <c r="S7370" s="2">
        <f>R7370/O7370</f>
        <v>0.26310119643452978</v>
      </c>
    </row>
    <row r="7371" spans="1:19" x14ac:dyDescent="0.3">
      <c r="A7371" s="6">
        <v>7688</v>
      </c>
      <c r="B7371" t="s">
        <v>8809</v>
      </c>
      <c r="C7371" s="11">
        <v>45895</v>
      </c>
      <c r="D7371" s="1" t="str">
        <f t="shared" si="367"/>
        <v>2025</v>
      </c>
      <c r="E7371" s="12" t="str">
        <f t="shared" si="368"/>
        <v>August</v>
      </c>
      <c r="F7371" t="s">
        <v>14</v>
      </c>
      <c r="G7371" t="s">
        <v>8573</v>
      </c>
      <c r="H7371" t="s">
        <v>15</v>
      </c>
      <c r="I7371" t="s">
        <v>16</v>
      </c>
      <c r="J7371" t="s">
        <v>34</v>
      </c>
      <c r="K7371" s="6">
        <v>4</v>
      </c>
      <c r="L7371" s="6" t="str">
        <f t="shared" si="366"/>
        <v>Midium</v>
      </c>
      <c r="M7371" s="7">
        <v>999</v>
      </c>
      <c r="N7371" s="2">
        <v>0</v>
      </c>
      <c r="O7371" s="3">
        <v>3996</v>
      </c>
      <c r="P7371" s="3">
        <f>O7371/K7371</f>
        <v>999</v>
      </c>
      <c r="Q7371" s="3">
        <f>R7371/M7371</f>
        <v>0.38074074074074077</v>
      </c>
      <c r="R7371" s="4">
        <v>380.36</v>
      </c>
      <c r="S7371" s="2">
        <f>R7371/O7371</f>
        <v>9.5185185185185192E-2</v>
      </c>
    </row>
    <row r="7372" spans="1:19" x14ac:dyDescent="0.3">
      <c r="A7372" s="6">
        <v>7689</v>
      </c>
      <c r="B7372" t="s">
        <v>8810</v>
      </c>
      <c r="C7372" s="11">
        <v>45978</v>
      </c>
      <c r="D7372" s="1" t="str">
        <f t="shared" si="367"/>
        <v>2025</v>
      </c>
      <c r="E7372" s="12" t="str">
        <f t="shared" si="368"/>
        <v>November</v>
      </c>
      <c r="F7372" t="s">
        <v>40</v>
      </c>
      <c r="G7372" t="s">
        <v>9662</v>
      </c>
      <c r="H7372" t="s">
        <v>37</v>
      </c>
      <c r="I7372" t="s">
        <v>16</v>
      </c>
      <c r="J7372" t="s">
        <v>38</v>
      </c>
      <c r="K7372" s="6">
        <v>8</v>
      </c>
      <c r="L7372" s="6" t="str">
        <f t="shared" si="366"/>
        <v>Large</v>
      </c>
      <c r="M7372" s="7">
        <v>999</v>
      </c>
      <c r="N7372" s="2">
        <v>0.05</v>
      </c>
      <c r="O7372" s="3">
        <v>7592.4</v>
      </c>
      <c r="P7372" s="3">
        <f>O7372/K7372</f>
        <v>949.05</v>
      </c>
      <c r="Q7372" s="3">
        <f>R7372/M7372</f>
        <v>2.0452652652652654</v>
      </c>
      <c r="R7372" s="4">
        <v>2043.22</v>
      </c>
      <c r="S7372" s="2">
        <f>R7372/O7372</f>
        <v>0.26911385069279808</v>
      </c>
    </row>
    <row r="7373" spans="1:19" x14ac:dyDescent="0.3">
      <c r="A7373" s="6">
        <v>7690</v>
      </c>
      <c r="B7373" t="s">
        <v>8811</v>
      </c>
      <c r="C7373" s="11">
        <v>45750</v>
      </c>
      <c r="D7373" s="1" t="str">
        <f t="shared" si="367"/>
        <v>2025</v>
      </c>
      <c r="E7373" s="12" t="str">
        <f t="shared" si="368"/>
        <v>April</v>
      </c>
      <c r="F7373" t="s">
        <v>40</v>
      </c>
      <c r="G7373" t="s">
        <v>9662</v>
      </c>
      <c r="H7373" t="s">
        <v>24</v>
      </c>
      <c r="I7373" t="s">
        <v>16</v>
      </c>
      <c r="J7373" t="s">
        <v>34</v>
      </c>
      <c r="K7373" s="6">
        <v>2</v>
      </c>
      <c r="L7373" s="6" t="str">
        <f t="shared" si="366"/>
        <v>Small</v>
      </c>
      <c r="M7373" s="7">
        <v>149</v>
      </c>
      <c r="N7373" s="2">
        <v>0.05</v>
      </c>
      <c r="O7373" s="3">
        <v>283.10000000000002</v>
      </c>
      <c r="P7373" s="3">
        <f>O7373/K7373</f>
        <v>141.55000000000001</v>
      </c>
      <c r="Q7373" s="3">
        <f>R7373/M7373</f>
        <v>0.36134228187919465</v>
      </c>
      <c r="R7373" s="4">
        <v>53.84</v>
      </c>
      <c r="S7373" s="2">
        <f>R7373/O7373</f>
        <v>0.19018014835747085</v>
      </c>
    </row>
    <row r="7374" spans="1:19" x14ac:dyDescent="0.3">
      <c r="A7374" s="6">
        <v>7691</v>
      </c>
      <c r="B7374" t="s">
        <v>8812</v>
      </c>
      <c r="C7374" s="11">
        <v>46019</v>
      </c>
      <c r="D7374" s="1" t="str">
        <f t="shared" si="367"/>
        <v>2025</v>
      </c>
      <c r="E7374" s="12" t="str">
        <f t="shared" si="368"/>
        <v>December</v>
      </c>
      <c r="F7374" t="s">
        <v>14</v>
      </c>
      <c r="G7374" t="s">
        <v>9662</v>
      </c>
      <c r="H7374" t="s">
        <v>15</v>
      </c>
      <c r="I7374" t="s">
        <v>19</v>
      </c>
      <c r="J7374" t="s">
        <v>42</v>
      </c>
      <c r="K7374" s="6">
        <v>8</v>
      </c>
      <c r="L7374" s="6" t="str">
        <f t="shared" si="366"/>
        <v>Large</v>
      </c>
      <c r="M7374" s="7">
        <v>999</v>
      </c>
      <c r="N7374" s="2">
        <v>0.15</v>
      </c>
      <c r="O7374" s="3">
        <v>6793.2</v>
      </c>
      <c r="P7374" s="3">
        <f>O7374/K7374</f>
        <v>849.15</v>
      </c>
      <c r="Q7374" s="3">
        <f>R7374/M7374</f>
        <v>1.5075875875875875</v>
      </c>
      <c r="R7374" s="4">
        <v>1506.08</v>
      </c>
      <c r="S7374" s="2">
        <f>R7374/O7374</f>
        <v>0.22170405699817464</v>
      </c>
    </row>
    <row r="7375" spans="1:19" x14ac:dyDescent="0.3">
      <c r="A7375" s="6">
        <v>7692</v>
      </c>
      <c r="B7375" t="s">
        <v>8813</v>
      </c>
      <c r="C7375" s="11">
        <v>45296</v>
      </c>
      <c r="D7375" s="1" t="str">
        <f t="shared" si="367"/>
        <v>2024</v>
      </c>
      <c r="E7375" s="12" t="str">
        <f t="shared" si="368"/>
        <v>January</v>
      </c>
      <c r="F7375" t="s">
        <v>40</v>
      </c>
      <c r="G7375" t="s">
        <v>9662</v>
      </c>
      <c r="H7375" t="s">
        <v>15</v>
      </c>
      <c r="I7375" t="s">
        <v>19</v>
      </c>
      <c r="J7375" t="s">
        <v>32</v>
      </c>
      <c r="K7375" s="6">
        <v>4</v>
      </c>
      <c r="L7375" s="6" t="str">
        <f t="shared" si="366"/>
        <v>Midium</v>
      </c>
      <c r="M7375" s="7">
        <v>149</v>
      </c>
      <c r="N7375" s="2">
        <v>0.15</v>
      </c>
      <c r="O7375" s="3">
        <v>506.6</v>
      </c>
      <c r="P7375" s="3">
        <f>O7375/K7375</f>
        <v>126.65</v>
      </c>
      <c r="Q7375" s="3">
        <f>R7375/M7375</f>
        <v>0.26899328859060401</v>
      </c>
      <c r="R7375" s="4">
        <v>40.08</v>
      </c>
      <c r="S7375" s="2">
        <f>R7375/O7375</f>
        <v>7.9115673114883531E-2</v>
      </c>
    </row>
    <row r="7376" spans="1:19" x14ac:dyDescent="0.3">
      <c r="A7376" s="6">
        <v>7693</v>
      </c>
      <c r="B7376" t="s">
        <v>8814</v>
      </c>
      <c r="C7376" s="11">
        <v>45680</v>
      </c>
      <c r="D7376" s="1" t="str">
        <f t="shared" si="367"/>
        <v>2025</v>
      </c>
      <c r="E7376" s="12" t="str">
        <f t="shared" si="368"/>
        <v>January</v>
      </c>
      <c r="F7376" t="s">
        <v>29</v>
      </c>
      <c r="G7376" t="s">
        <v>9662</v>
      </c>
      <c r="H7376" t="s">
        <v>24</v>
      </c>
      <c r="I7376" t="s">
        <v>16</v>
      </c>
      <c r="J7376" t="s">
        <v>38</v>
      </c>
      <c r="K7376" s="6">
        <v>4</v>
      </c>
      <c r="L7376" s="6" t="str">
        <f t="shared" si="366"/>
        <v>Midium</v>
      </c>
      <c r="M7376" s="7">
        <v>149</v>
      </c>
      <c r="N7376" s="2">
        <v>0.1</v>
      </c>
      <c r="O7376" s="3">
        <v>536.4</v>
      </c>
      <c r="P7376" s="3">
        <f>O7376/K7376</f>
        <v>134.1</v>
      </c>
      <c r="Q7376" s="3">
        <f>R7376/M7376</f>
        <v>0.58812080536912748</v>
      </c>
      <c r="R7376" s="4">
        <v>87.63</v>
      </c>
      <c r="S7376" s="2">
        <f>R7376/O7376</f>
        <v>0.16336689038031318</v>
      </c>
    </row>
    <row r="7377" spans="1:19" x14ac:dyDescent="0.3">
      <c r="A7377" s="6">
        <v>7694</v>
      </c>
      <c r="B7377" t="s">
        <v>8815</v>
      </c>
      <c r="C7377" s="11">
        <v>45782</v>
      </c>
      <c r="D7377" s="1" t="str">
        <f t="shared" si="367"/>
        <v>2025</v>
      </c>
      <c r="E7377" s="12" t="str">
        <f t="shared" si="368"/>
        <v>May</v>
      </c>
      <c r="F7377" t="s">
        <v>14</v>
      </c>
      <c r="G7377" t="s">
        <v>9662</v>
      </c>
      <c r="H7377" t="s">
        <v>24</v>
      </c>
      <c r="I7377" t="s">
        <v>19</v>
      </c>
      <c r="J7377" t="s">
        <v>20</v>
      </c>
      <c r="K7377" s="6">
        <v>8</v>
      </c>
      <c r="L7377" s="6" t="str">
        <f t="shared" si="366"/>
        <v>Large</v>
      </c>
      <c r="M7377" s="7">
        <v>199</v>
      </c>
      <c r="N7377" s="2">
        <v>0</v>
      </c>
      <c r="O7377" s="3">
        <v>1592</v>
      </c>
      <c r="P7377" s="3">
        <f>O7377/K7377</f>
        <v>199</v>
      </c>
      <c r="Q7377" s="3">
        <f>R7377/M7377</f>
        <v>2.1170351758793973</v>
      </c>
      <c r="R7377" s="4">
        <v>421.29</v>
      </c>
      <c r="S7377" s="2">
        <f>R7377/O7377</f>
        <v>0.26462939698492466</v>
      </c>
    </row>
    <row r="7378" spans="1:19" x14ac:dyDescent="0.3">
      <c r="A7378" s="6">
        <v>7695</v>
      </c>
      <c r="B7378" t="s">
        <v>8816</v>
      </c>
      <c r="C7378" s="11">
        <v>45660</v>
      </c>
      <c r="D7378" s="1" t="str">
        <f t="shared" si="367"/>
        <v>2025</v>
      </c>
      <c r="E7378" s="12" t="str">
        <f t="shared" si="368"/>
        <v>January</v>
      </c>
      <c r="F7378" t="s">
        <v>14</v>
      </c>
      <c r="G7378" t="s">
        <v>9662</v>
      </c>
      <c r="H7378" t="s">
        <v>24</v>
      </c>
      <c r="I7378" t="s">
        <v>27</v>
      </c>
      <c r="J7378" t="s">
        <v>47</v>
      </c>
      <c r="K7378" s="6">
        <v>8</v>
      </c>
      <c r="L7378" s="6" t="str">
        <f t="shared" si="366"/>
        <v>Large</v>
      </c>
      <c r="M7378" s="7">
        <v>199</v>
      </c>
      <c r="N7378" s="2">
        <v>0</v>
      </c>
      <c r="O7378" s="3">
        <v>1592</v>
      </c>
      <c r="P7378" s="3">
        <f>O7378/K7378</f>
        <v>199</v>
      </c>
      <c r="Q7378" s="3">
        <f>R7378/M7378</f>
        <v>1.4659798994974875</v>
      </c>
      <c r="R7378" s="4">
        <v>291.73</v>
      </c>
      <c r="S7378" s="2">
        <f>R7378/O7378</f>
        <v>0.18324748743718594</v>
      </c>
    </row>
    <row r="7379" spans="1:19" x14ac:dyDescent="0.3">
      <c r="A7379" s="6">
        <v>7696</v>
      </c>
      <c r="B7379" t="s">
        <v>8817</v>
      </c>
      <c r="C7379" s="11">
        <v>45872</v>
      </c>
      <c r="D7379" s="1" t="str">
        <f t="shared" si="367"/>
        <v>2025</v>
      </c>
      <c r="E7379" s="12" t="str">
        <f t="shared" si="368"/>
        <v>August</v>
      </c>
      <c r="F7379" t="s">
        <v>14</v>
      </c>
      <c r="G7379" t="s">
        <v>9662</v>
      </c>
      <c r="H7379" t="s">
        <v>37</v>
      </c>
      <c r="I7379" t="s">
        <v>19</v>
      </c>
      <c r="J7379" t="s">
        <v>32</v>
      </c>
      <c r="K7379" s="6">
        <v>9</v>
      </c>
      <c r="L7379" s="6" t="str">
        <f t="shared" si="366"/>
        <v>Large</v>
      </c>
      <c r="M7379" s="7">
        <v>999</v>
      </c>
      <c r="N7379" s="2">
        <v>0</v>
      </c>
      <c r="O7379" s="3">
        <v>8991</v>
      </c>
      <c r="P7379" s="3">
        <f>O7379/K7379</f>
        <v>999</v>
      </c>
      <c r="Q7379" s="3">
        <f>R7379/M7379</f>
        <v>1.3715915915915917</v>
      </c>
      <c r="R7379" s="4">
        <v>1370.22</v>
      </c>
      <c r="S7379" s="2">
        <f>R7379/O7379</f>
        <v>0.15239906573239906</v>
      </c>
    </row>
    <row r="7380" spans="1:19" x14ac:dyDescent="0.3">
      <c r="A7380" s="6">
        <v>7697</v>
      </c>
      <c r="B7380" t="s">
        <v>8818</v>
      </c>
      <c r="C7380" s="11">
        <v>45878</v>
      </c>
      <c r="D7380" s="1" t="str">
        <f t="shared" si="367"/>
        <v>2025</v>
      </c>
      <c r="E7380" s="12" t="str">
        <f t="shared" si="368"/>
        <v>August</v>
      </c>
      <c r="F7380" t="s">
        <v>29</v>
      </c>
      <c r="G7380" t="s">
        <v>9662</v>
      </c>
      <c r="H7380" t="s">
        <v>15</v>
      </c>
      <c r="I7380" t="s">
        <v>19</v>
      </c>
      <c r="J7380" t="s">
        <v>42</v>
      </c>
      <c r="K7380" s="6">
        <v>5</v>
      </c>
      <c r="L7380" s="6" t="str">
        <f t="shared" si="366"/>
        <v>Midium</v>
      </c>
      <c r="M7380" s="7">
        <v>799</v>
      </c>
      <c r="N7380" s="2">
        <v>0.05</v>
      </c>
      <c r="O7380" s="3">
        <v>3795.25</v>
      </c>
      <c r="P7380" s="3">
        <f>O7380/K7380</f>
        <v>759.05</v>
      </c>
      <c r="Q7380" s="3">
        <f>R7380/M7380</f>
        <v>0.24475594493116395</v>
      </c>
      <c r="R7380" s="4">
        <v>195.56</v>
      </c>
      <c r="S7380" s="2">
        <f>R7380/O7380</f>
        <v>5.1527567353929257E-2</v>
      </c>
    </row>
    <row r="7381" spans="1:19" x14ac:dyDescent="0.3">
      <c r="A7381" s="6">
        <v>7698</v>
      </c>
      <c r="B7381" t="s">
        <v>8819</v>
      </c>
      <c r="C7381" s="11">
        <v>45307</v>
      </c>
      <c r="D7381" s="1" t="str">
        <f t="shared" si="367"/>
        <v>2024</v>
      </c>
      <c r="E7381" s="12" t="str">
        <f t="shared" si="368"/>
        <v>January</v>
      </c>
      <c r="F7381" t="s">
        <v>14</v>
      </c>
      <c r="G7381" t="s">
        <v>9662</v>
      </c>
      <c r="H7381" t="s">
        <v>37</v>
      </c>
      <c r="I7381" t="s">
        <v>19</v>
      </c>
      <c r="J7381" t="s">
        <v>20</v>
      </c>
      <c r="K7381" s="6">
        <v>2</v>
      </c>
      <c r="L7381" s="6" t="str">
        <f t="shared" si="366"/>
        <v>Small</v>
      </c>
      <c r="M7381" s="7">
        <v>199</v>
      </c>
      <c r="N7381" s="2">
        <v>0.05</v>
      </c>
      <c r="O7381" s="3">
        <v>378.1</v>
      </c>
      <c r="P7381" s="3">
        <f>O7381/K7381</f>
        <v>189.05</v>
      </c>
      <c r="Q7381" s="3">
        <f>R7381/M7381</f>
        <v>0.244321608040201</v>
      </c>
      <c r="R7381" s="4">
        <v>48.62</v>
      </c>
      <c r="S7381" s="2">
        <f>R7381/O7381</f>
        <v>0.12859032002115842</v>
      </c>
    </row>
    <row r="7382" spans="1:19" x14ac:dyDescent="0.3">
      <c r="A7382" s="6">
        <v>7699</v>
      </c>
      <c r="B7382" t="s">
        <v>8820</v>
      </c>
      <c r="C7382" s="11">
        <v>45789</v>
      </c>
      <c r="D7382" s="1" t="str">
        <f t="shared" si="367"/>
        <v>2025</v>
      </c>
      <c r="E7382" s="12" t="str">
        <f t="shared" si="368"/>
        <v>May</v>
      </c>
      <c r="F7382" t="s">
        <v>14</v>
      </c>
      <c r="G7382" t="s">
        <v>1875</v>
      </c>
      <c r="H7382" t="s">
        <v>15</v>
      </c>
      <c r="I7382" t="s">
        <v>27</v>
      </c>
      <c r="J7382" t="s">
        <v>17</v>
      </c>
      <c r="K7382" s="6">
        <v>5</v>
      </c>
      <c r="L7382" s="6" t="str">
        <f t="shared" si="366"/>
        <v>Midium</v>
      </c>
      <c r="M7382" s="7">
        <v>199</v>
      </c>
      <c r="N7382" s="2">
        <v>0</v>
      </c>
      <c r="O7382" s="3">
        <v>995</v>
      </c>
      <c r="P7382" s="3">
        <f>O7382/K7382</f>
        <v>199</v>
      </c>
      <c r="Q7382" s="3">
        <f>R7382/M7382</f>
        <v>1.0718090452261306</v>
      </c>
      <c r="R7382" s="4">
        <v>213.29</v>
      </c>
      <c r="S7382" s="2">
        <f>R7382/O7382</f>
        <v>0.21436180904522611</v>
      </c>
    </row>
    <row r="7383" spans="1:19" x14ac:dyDescent="0.3">
      <c r="A7383" s="6">
        <v>7700</v>
      </c>
      <c r="B7383" t="s">
        <v>8821</v>
      </c>
      <c r="C7383" s="11">
        <v>45441</v>
      </c>
      <c r="D7383" s="1" t="str">
        <f t="shared" si="367"/>
        <v>2024</v>
      </c>
      <c r="E7383" s="12" t="str">
        <f t="shared" si="368"/>
        <v>May</v>
      </c>
      <c r="F7383" t="s">
        <v>40</v>
      </c>
      <c r="G7383" t="s">
        <v>8033</v>
      </c>
      <c r="H7383" t="s">
        <v>24</v>
      </c>
      <c r="I7383" t="s">
        <v>27</v>
      </c>
      <c r="J7383" t="s">
        <v>47</v>
      </c>
      <c r="K7383" s="6">
        <v>2</v>
      </c>
      <c r="L7383" s="6" t="str">
        <f t="shared" si="366"/>
        <v>Small</v>
      </c>
      <c r="M7383" s="7">
        <v>799</v>
      </c>
      <c r="N7383" s="2">
        <v>0</v>
      </c>
      <c r="O7383" s="3">
        <v>1598</v>
      </c>
      <c r="P7383" s="3">
        <f>O7383/K7383</f>
        <v>799</v>
      </c>
      <c r="Q7383" s="3">
        <f>R7383/M7383</f>
        <v>0.53411764705882347</v>
      </c>
      <c r="R7383" s="4">
        <v>426.76</v>
      </c>
      <c r="S7383" s="2">
        <f>R7383/O7383</f>
        <v>0.26705882352941174</v>
      </c>
    </row>
    <row r="7384" spans="1:19" x14ac:dyDescent="0.3">
      <c r="A7384" s="6">
        <v>7701</v>
      </c>
      <c r="B7384" t="s">
        <v>8822</v>
      </c>
      <c r="C7384" s="11">
        <v>45772</v>
      </c>
      <c r="D7384" s="1" t="str">
        <f t="shared" si="367"/>
        <v>2025</v>
      </c>
      <c r="E7384" s="12" t="str">
        <f t="shared" si="368"/>
        <v>April</v>
      </c>
      <c r="F7384" t="s">
        <v>14</v>
      </c>
      <c r="G7384" t="s">
        <v>9662</v>
      </c>
      <c r="H7384" t="s">
        <v>24</v>
      </c>
      <c r="I7384" t="s">
        <v>27</v>
      </c>
      <c r="J7384" t="s">
        <v>17</v>
      </c>
      <c r="K7384" s="6">
        <v>1</v>
      </c>
      <c r="L7384" s="6" t="str">
        <f t="shared" si="366"/>
        <v>Small</v>
      </c>
      <c r="M7384" s="7">
        <v>999</v>
      </c>
      <c r="N7384" s="2">
        <v>0</v>
      </c>
      <c r="O7384" s="3">
        <v>999</v>
      </c>
      <c r="P7384" s="3">
        <f>O7384/K7384</f>
        <v>999</v>
      </c>
      <c r="Q7384" s="3">
        <f>R7384/M7384</f>
        <v>6.4884884884884877E-2</v>
      </c>
      <c r="R7384" s="4">
        <v>64.819999999999993</v>
      </c>
      <c r="S7384" s="2">
        <f>R7384/O7384</f>
        <v>6.4884884884884877E-2</v>
      </c>
    </row>
    <row r="7385" spans="1:19" x14ac:dyDescent="0.3">
      <c r="A7385" s="6">
        <v>7702</v>
      </c>
      <c r="B7385" t="s">
        <v>8823</v>
      </c>
      <c r="C7385" s="11">
        <v>45790</v>
      </c>
      <c r="D7385" s="1" t="str">
        <f t="shared" si="367"/>
        <v>2025</v>
      </c>
      <c r="E7385" s="12" t="str">
        <f t="shared" si="368"/>
        <v>May</v>
      </c>
      <c r="F7385" t="s">
        <v>40</v>
      </c>
      <c r="G7385" t="s">
        <v>8824</v>
      </c>
      <c r="H7385" t="s">
        <v>37</v>
      </c>
      <c r="I7385" t="s">
        <v>19</v>
      </c>
      <c r="J7385" t="s">
        <v>42</v>
      </c>
      <c r="K7385" s="6">
        <v>8</v>
      </c>
      <c r="L7385" s="6" t="str">
        <f t="shared" si="366"/>
        <v>Large</v>
      </c>
      <c r="M7385" s="7">
        <v>499</v>
      </c>
      <c r="N7385" s="2">
        <v>0.1</v>
      </c>
      <c r="O7385" s="3">
        <v>3592.8</v>
      </c>
      <c r="P7385" s="3">
        <f>O7385/K7385</f>
        <v>449.1</v>
      </c>
      <c r="Q7385" s="3">
        <f>R7385/M7385</f>
        <v>1.578056112224449</v>
      </c>
      <c r="R7385" s="4">
        <v>787.45</v>
      </c>
      <c r="S7385" s="2">
        <f>R7385/O7385</f>
        <v>0.21917446003117347</v>
      </c>
    </row>
    <row r="7386" spans="1:19" x14ac:dyDescent="0.3">
      <c r="A7386" s="6">
        <v>7703</v>
      </c>
      <c r="B7386" t="s">
        <v>8825</v>
      </c>
      <c r="C7386" s="11">
        <v>45979</v>
      </c>
      <c r="D7386" s="1" t="str">
        <f t="shared" si="367"/>
        <v>2025</v>
      </c>
      <c r="E7386" s="12" t="str">
        <f t="shared" si="368"/>
        <v>November</v>
      </c>
      <c r="F7386" t="s">
        <v>40</v>
      </c>
      <c r="G7386" t="s">
        <v>9662</v>
      </c>
      <c r="H7386" t="s">
        <v>37</v>
      </c>
      <c r="I7386" t="s">
        <v>16</v>
      </c>
      <c r="J7386" t="s">
        <v>34</v>
      </c>
      <c r="K7386" s="6">
        <v>1</v>
      </c>
      <c r="L7386" s="6" t="str">
        <f t="shared" si="366"/>
        <v>Small</v>
      </c>
      <c r="M7386" s="7">
        <v>299</v>
      </c>
      <c r="N7386" s="2">
        <v>0.05</v>
      </c>
      <c r="O7386" s="3">
        <v>284.05</v>
      </c>
      <c r="P7386" s="3">
        <f>O7386/K7386</f>
        <v>284.05</v>
      </c>
      <c r="Q7386" s="3">
        <f>R7386/M7386</f>
        <v>0.23244147157190637</v>
      </c>
      <c r="R7386" s="4">
        <v>69.5</v>
      </c>
      <c r="S7386" s="2">
        <f>R7386/O7386</f>
        <v>0.24467523323358562</v>
      </c>
    </row>
    <row r="7387" spans="1:19" x14ac:dyDescent="0.3">
      <c r="A7387" s="6">
        <v>7704</v>
      </c>
      <c r="B7387" t="s">
        <v>8826</v>
      </c>
      <c r="C7387" s="11">
        <v>45850</v>
      </c>
      <c r="D7387" s="1" t="str">
        <f t="shared" si="367"/>
        <v>2025</v>
      </c>
      <c r="E7387" s="12" t="str">
        <f t="shared" si="368"/>
        <v>July</v>
      </c>
      <c r="F7387" t="s">
        <v>40</v>
      </c>
      <c r="G7387" t="s">
        <v>8827</v>
      </c>
      <c r="H7387" t="s">
        <v>24</v>
      </c>
      <c r="I7387" t="s">
        <v>16</v>
      </c>
      <c r="J7387" t="s">
        <v>38</v>
      </c>
      <c r="K7387" s="6">
        <v>7</v>
      </c>
      <c r="L7387" s="6" t="str">
        <f t="shared" si="366"/>
        <v>Large</v>
      </c>
      <c r="M7387" s="7">
        <v>99</v>
      </c>
      <c r="N7387" s="2">
        <v>0.15</v>
      </c>
      <c r="O7387" s="3">
        <v>589.04999999999995</v>
      </c>
      <c r="P7387" s="3">
        <f>O7387/K7387</f>
        <v>84.149999999999991</v>
      </c>
      <c r="Q7387" s="3">
        <f>R7387/M7387</f>
        <v>1.3415151515151515</v>
      </c>
      <c r="R7387" s="4">
        <v>132.81</v>
      </c>
      <c r="S7387" s="2">
        <f>R7387/O7387</f>
        <v>0.22546473134708431</v>
      </c>
    </row>
    <row r="7388" spans="1:19" x14ac:dyDescent="0.3">
      <c r="A7388" s="6">
        <v>7705</v>
      </c>
      <c r="B7388" t="s">
        <v>8828</v>
      </c>
      <c r="C7388" s="11">
        <v>45463</v>
      </c>
      <c r="D7388" s="1" t="str">
        <f t="shared" si="367"/>
        <v>2024</v>
      </c>
      <c r="E7388" s="12" t="str">
        <f t="shared" si="368"/>
        <v>June</v>
      </c>
      <c r="F7388" t="s">
        <v>14</v>
      </c>
      <c r="G7388" t="s">
        <v>457</v>
      </c>
      <c r="H7388" t="s">
        <v>24</v>
      </c>
      <c r="I7388" t="s">
        <v>19</v>
      </c>
      <c r="J7388" t="s">
        <v>32</v>
      </c>
      <c r="K7388" s="6">
        <v>8</v>
      </c>
      <c r="L7388" s="6" t="str">
        <f t="shared" si="366"/>
        <v>Large</v>
      </c>
      <c r="M7388" s="7">
        <v>149</v>
      </c>
      <c r="N7388" s="2">
        <v>0.1</v>
      </c>
      <c r="O7388" s="3">
        <v>1072.8</v>
      </c>
      <c r="P7388" s="3">
        <f>O7388/K7388</f>
        <v>134.1</v>
      </c>
      <c r="Q7388" s="3">
        <f>R7388/M7388</f>
        <v>1.3920805369127516</v>
      </c>
      <c r="R7388" s="4">
        <v>207.42</v>
      </c>
      <c r="S7388" s="2">
        <f>R7388/O7388</f>
        <v>0.19334451901565994</v>
      </c>
    </row>
    <row r="7389" spans="1:19" x14ac:dyDescent="0.3">
      <c r="A7389" s="6">
        <v>7706</v>
      </c>
      <c r="B7389" t="s">
        <v>8829</v>
      </c>
      <c r="C7389" s="11">
        <v>45469</v>
      </c>
      <c r="D7389" s="1" t="str">
        <f t="shared" si="367"/>
        <v>2024</v>
      </c>
      <c r="E7389" s="12" t="str">
        <f t="shared" si="368"/>
        <v>June</v>
      </c>
      <c r="F7389" t="s">
        <v>40</v>
      </c>
      <c r="G7389" t="s">
        <v>9662</v>
      </c>
      <c r="H7389" t="s">
        <v>37</v>
      </c>
      <c r="I7389" t="s">
        <v>19</v>
      </c>
      <c r="J7389" t="s">
        <v>25</v>
      </c>
      <c r="K7389" s="6">
        <v>1</v>
      </c>
      <c r="L7389" s="6" t="str">
        <f t="shared" si="366"/>
        <v>Small</v>
      </c>
      <c r="M7389" s="7">
        <v>499</v>
      </c>
      <c r="N7389" s="2">
        <v>0.15</v>
      </c>
      <c r="O7389" s="3">
        <v>424.15</v>
      </c>
      <c r="P7389" s="3">
        <f>O7389/K7389</f>
        <v>424.15</v>
      </c>
      <c r="Q7389" s="3">
        <f>R7389/M7389</f>
        <v>0.25048096192384767</v>
      </c>
      <c r="R7389" s="4">
        <v>124.99</v>
      </c>
      <c r="S7389" s="2">
        <f>R7389/O7389</f>
        <v>0.2946834846162914</v>
      </c>
    </row>
    <row r="7390" spans="1:19" x14ac:dyDescent="0.3">
      <c r="A7390" s="6">
        <v>7707</v>
      </c>
      <c r="B7390" t="s">
        <v>8830</v>
      </c>
      <c r="C7390" s="11">
        <v>45865</v>
      </c>
      <c r="D7390" s="1" t="str">
        <f t="shared" si="367"/>
        <v>2025</v>
      </c>
      <c r="E7390" s="12" t="str">
        <f t="shared" si="368"/>
        <v>July</v>
      </c>
      <c r="F7390" t="s">
        <v>14</v>
      </c>
      <c r="G7390" t="s">
        <v>5248</v>
      </c>
      <c r="H7390" t="s">
        <v>24</v>
      </c>
      <c r="I7390" t="s">
        <v>19</v>
      </c>
      <c r="J7390" t="s">
        <v>20</v>
      </c>
      <c r="K7390" s="6">
        <v>3</v>
      </c>
      <c r="L7390" s="6" t="str">
        <f t="shared" si="366"/>
        <v>Small</v>
      </c>
      <c r="M7390" s="7">
        <v>149</v>
      </c>
      <c r="N7390" s="2">
        <v>0</v>
      </c>
      <c r="O7390" s="3">
        <v>447</v>
      </c>
      <c r="P7390" s="3">
        <f>O7390/K7390</f>
        <v>149</v>
      </c>
      <c r="Q7390" s="3">
        <f>R7390/M7390</f>
        <v>0.64322147651006711</v>
      </c>
      <c r="R7390" s="4">
        <v>95.84</v>
      </c>
      <c r="S7390" s="2">
        <f>R7390/O7390</f>
        <v>0.21440715883668904</v>
      </c>
    </row>
    <row r="7391" spans="1:19" x14ac:dyDescent="0.3">
      <c r="A7391" s="6">
        <v>7708</v>
      </c>
      <c r="B7391" t="s">
        <v>8831</v>
      </c>
      <c r="C7391" s="11">
        <v>45398</v>
      </c>
      <c r="D7391" s="1" t="str">
        <f t="shared" si="367"/>
        <v>2024</v>
      </c>
      <c r="E7391" s="12" t="str">
        <f t="shared" si="368"/>
        <v>April</v>
      </c>
      <c r="F7391" t="s">
        <v>14</v>
      </c>
      <c r="G7391" t="s">
        <v>8832</v>
      </c>
      <c r="H7391" t="s">
        <v>24</v>
      </c>
      <c r="I7391" t="s">
        <v>27</v>
      </c>
      <c r="J7391" t="s">
        <v>17</v>
      </c>
      <c r="K7391" s="6">
        <v>2</v>
      </c>
      <c r="L7391" s="6" t="str">
        <f t="shared" si="366"/>
        <v>Small</v>
      </c>
      <c r="M7391" s="7">
        <v>99</v>
      </c>
      <c r="N7391" s="2">
        <v>0</v>
      </c>
      <c r="O7391" s="3">
        <v>198</v>
      </c>
      <c r="P7391" s="3">
        <f>O7391/K7391</f>
        <v>99</v>
      </c>
      <c r="Q7391" s="3">
        <f>R7391/M7391</f>
        <v>0.3</v>
      </c>
      <c r="R7391" s="4">
        <v>29.7</v>
      </c>
      <c r="S7391" s="2">
        <f>R7391/O7391</f>
        <v>0.15</v>
      </c>
    </row>
    <row r="7392" spans="1:19" x14ac:dyDescent="0.3">
      <c r="A7392" s="6">
        <v>7709</v>
      </c>
      <c r="B7392" t="s">
        <v>8833</v>
      </c>
      <c r="C7392" s="11">
        <v>45351</v>
      </c>
      <c r="D7392" s="1" t="str">
        <f t="shared" si="367"/>
        <v>2024</v>
      </c>
      <c r="E7392" s="12" t="str">
        <f t="shared" si="368"/>
        <v>February</v>
      </c>
      <c r="F7392" t="s">
        <v>22</v>
      </c>
      <c r="G7392" t="s">
        <v>9662</v>
      </c>
      <c r="H7392" t="s">
        <v>15</v>
      </c>
      <c r="I7392" t="s">
        <v>16</v>
      </c>
      <c r="J7392" t="s">
        <v>34</v>
      </c>
      <c r="K7392" s="6">
        <v>10</v>
      </c>
      <c r="L7392" s="6" t="str">
        <f t="shared" si="366"/>
        <v>Large</v>
      </c>
      <c r="M7392" s="7">
        <v>999</v>
      </c>
      <c r="N7392" s="2">
        <v>0.15</v>
      </c>
      <c r="O7392" s="3">
        <v>8491.5</v>
      </c>
      <c r="P7392" s="3">
        <f>O7392/K7392</f>
        <v>849.15</v>
      </c>
      <c r="Q7392" s="3">
        <f>R7392/M7392</f>
        <v>1.5587387387387388</v>
      </c>
      <c r="R7392" s="4">
        <v>1557.18</v>
      </c>
      <c r="S7392" s="2">
        <f>R7392/O7392</f>
        <v>0.18338102808691045</v>
      </c>
    </row>
    <row r="7393" spans="1:19" x14ac:dyDescent="0.3">
      <c r="A7393" s="6">
        <v>7710</v>
      </c>
      <c r="B7393" t="s">
        <v>8834</v>
      </c>
      <c r="C7393" s="11">
        <v>45494</v>
      </c>
      <c r="D7393" s="1" t="str">
        <f t="shared" si="367"/>
        <v>2024</v>
      </c>
      <c r="E7393" s="12" t="str">
        <f t="shared" si="368"/>
        <v>July</v>
      </c>
      <c r="F7393" t="s">
        <v>14</v>
      </c>
      <c r="G7393" t="s">
        <v>9662</v>
      </c>
      <c r="H7393" t="s">
        <v>37</v>
      </c>
      <c r="I7393" t="s">
        <v>19</v>
      </c>
      <c r="J7393" t="s">
        <v>42</v>
      </c>
      <c r="K7393" s="6">
        <v>5</v>
      </c>
      <c r="L7393" s="6" t="str">
        <f t="shared" si="366"/>
        <v>Midium</v>
      </c>
      <c r="M7393" s="7">
        <v>999</v>
      </c>
      <c r="N7393" s="2">
        <v>0</v>
      </c>
      <c r="O7393" s="3">
        <v>4995</v>
      </c>
      <c r="P7393" s="3">
        <f>O7393/K7393</f>
        <v>999</v>
      </c>
      <c r="Q7393" s="3">
        <f>R7393/M7393</f>
        <v>1.4783183183183182</v>
      </c>
      <c r="R7393" s="4">
        <v>1476.84</v>
      </c>
      <c r="S7393" s="2">
        <f>R7393/O7393</f>
        <v>0.29566366366366365</v>
      </c>
    </row>
    <row r="7394" spans="1:19" x14ac:dyDescent="0.3">
      <c r="A7394" s="6">
        <v>7711</v>
      </c>
      <c r="B7394" t="s">
        <v>8835</v>
      </c>
      <c r="C7394" s="11">
        <v>45888</v>
      </c>
      <c r="D7394" s="1" t="str">
        <f t="shared" si="367"/>
        <v>2025</v>
      </c>
      <c r="E7394" s="12" t="str">
        <f t="shared" si="368"/>
        <v>August</v>
      </c>
      <c r="F7394" t="s">
        <v>22</v>
      </c>
      <c r="G7394" t="s">
        <v>9662</v>
      </c>
      <c r="H7394" t="s">
        <v>37</v>
      </c>
      <c r="I7394" t="s">
        <v>27</v>
      </c>
      <c r="J7394" t="s">
        <v>17</v>
      </c>
      <c r="K7394" s="6">
        <v>8</v>
      </c>
      <c r="L7394" s="6" t="str">
        <f t="shared" si="366"/>
        <v>Large</v>
      </c>
      <c r="M7394" s="7">
        <v>799</v>
      </c>
      <c r="N7394" s="2">
        <v>0.1</v>
      </c>
      <c r="O7394" s="3">
        <v>5752.8</v>
      </c>
      <c r="P7394" s="3">
        <f>O7394/K7394</f>
        <v>719.1</v>
      </c>
      <c r="Q7394" s="3">
        <f>R7394/M7394</f>
        <v>1.3827284105131414</v>
      </c>
      <c r="R7394" s="4">
        <v>1104.8</v>
      </c>
      <c r="S7394" s="2">
        <f>R7394/O7394</f>
        <v>0.19204561257126962</v>
      </c>
    </row>
    <row r="7395" spans="1:19" x14ac:dyDescent="0.3">
      <c r="A7395" s="6">
        <v>7712</v>
      </c>
      <c r="B7395" t="s">
        <v>8836</v>
      </c>
      <c r="C7395" s="11">
        <v>45624</v>
      </c>
      <c r="D7395" s="1" t="str">
        <f t="shared" si="367"/>
        <v>2024</v>
      </c>
      <c r="E7395" s="12" t="str">
        <f t="shared" si="368"/>
        <v>November</v>
      </c>
      <c r="F7395" t="s">
        <v>40</v>
      </c>
      <c r="G7395" t="s">
        <v>9662</v>
      </c>
      <c r="H7395" t="s">
        <v>37</v>
      </c>
      <c r="I7395" t="s">
        <v>16</v>
      </c>
      <c r="J7395" t="s">
        <v>38</v>
      </c>
      <c r="K7395" s="6">
        <v>8</v>
      </c>
      <c r="L7395" s="6" t="str">
        <f t="shared" si="366"/>
        <v>Large</v>
      </c>
      <c r="M7395" s="7">
        <v>99</v>
      </c>
      <c r="N7395" s="2">
        <v>0.05</v>
      </c>
      <c r="O7395" s="3">
        <v>752.4</v>
      </c>
      <c r="P7395" s="3">
        <f>O7395/K7395</f>
        <v>94.05</v>
      </c>
      <c r="Q7395" s="3">
        <f>R7395/M7395</f>
        <v>2.222929292929293</v>
      </c>
      <c r="R7395" s="4">
        <v>220.07</v>
      </c>
      <c r="S7395" s="2">
        <f>R7395/O7395</f>
        <v>0.29249069643806486</v>
      </c>
    </row>
    <row r="7396" spans="1:19" x14ac:dyDescent="0.3">
      <c r="A7396" s="6">
        <v>7713</v>
      </c>
      <c r="B7396" t="s">
        <v>8837</v>
      </c>
      <c r="C7396" s="11">
        <v>46001</v>
      </c>
      <c r="D7396" s="1" t="str">
        <f t="shared" si="367"/>
        <v>2025</v>
      </c>
      <c r="E7396" s="12" t="str">
        <f t="shared" si="368"/>
        <v>December</v>
      </c>
      <c r="F7396" t="s">
        <v>40</v>
      </c>
      <c r="G7396" t="s">
        <v>9662</v>
      </c>
      <c r="H7396" t="s">
        <v>37</v>
      </c>
      <c r="I7396" t="s">
        <v>27</v>
      </c>
      <c r="J7396" t="s">
        <v>47</v>
      </c>
      <c r="K7396" s="6">
        <v>6</v>
      </c>
      <c r="L7396" s="6" t="str">
        <f t="shared" si="366"/>
        <v>Midium</v>
      </c>
      <c r="M7396" s="7">
        <v>99</v>
      </c>
      <c r="N7396" s="2">
        <v>0.15</v>
      </c>
      <c r="O7396" s="3">
        <v>504.9</v>
      </c>
      <c r="P7396" s="3">
        <f>O7396/K7396</f>
        <v>84.149999999999991</v>
      </c>
      <c r="Q7396" s="3">
        <f>R7396/M7396</f>
        <v>0.84505050505050505</v>
      </c>
      <c r="R7396" s="4">
        <v>83.66</v>
      </c>
      <c r="S7396" s="2">
        <f>R7396/O7396</f>
        <v>0.16569617746088333</v>
      </c>
    </row>
    <row r="7397" spans="1:19" x14ac:dyDescent="0.3">
      <c r="A7397" s="6">
        <v>7714</v>
      </c>
      <c r="B7397" t="s">
        <v>8838</v>
      </c>
      <c r="C7397" s="11">
        <v>45948</v>
      </c>
      <c r="D7397" s="1" t="str">
        <f t="shared" si="367"/>
        <v>2025</v>
      </c>
      <c r="E7397" s="12" t="str">
        <f t="shared" si="368"/>
        <v>October</v>
      </c>
      <c r="F7397" t="s">
        <v>29</v>
      </c>
      <c r="G7397" t="s">
        <v>9662</v>
      </c>
      <c r="H7397" t="s">
        <v>24</v>
      </c>
      <c r="I7397" t="s">
        <v>27</v>
      </c>
      <c r="J7397" t="s">
        <v>17</v>
      </c>
      <c r="K7397" s="6">
        <v>1</v>
      </c>
      <c r="L7397" s="6" t="str">
        <f t="shared" si="366"/>
        <v>Small</v>
      </c>
      <c r="M7397" s="7">
        <v>99</v>
      </c>
      <c r="N7397" s="2">
        <v>0</v>
      </c>
      <c r="O7397" s="3">
        <v>99</v>
      </c>
      <c r="P7397" s="3">
        <f>O7397/K7397</f>
        <v>99</v>
      </c>
      <c r="Q7397" s="3">
        <f>R7397/M7397</f>
        <v>0.2915151515151515</v>
      </c>
      <c r="R7397" s="4">
        <v>28.86</v>
      </c>
      <c r="S7397" s="2">
        <f>R7397/O7397</f>
        <v>0.2915151515151515</v>
      </c>
    </row>
    <row r="7398" spans="1:19" x14ac:dyDescent="0.3">
      <c r="A7398" s="6">
        <v>7715</v>
      </c>
      <c r="B7398" t="s">
        <v>8839</v>
      </c>
      <c r="C7398" s="11">
        <v>45689</v>
      </c>
      <c r="D7398" s="1" t="str">
        <f t="shared" si="367"/>
        <v>2025</v>
      </c>
      <c r="E7398" s="12" t="str">
        <f t="shared" si="368"/>
        <v>February</v>
      </c>
      <c r="F7398" t="s">
        <v>14</v>
      </c>
      <c r="G7398" t="s">
        <v>9662</v>
      </c>
      <c r="H7398" t="s">
        <v>24</v>
      </c>
      <c r="I7398" t="s">
        <v>19</v>
      </c>
      <c r="J7398" t="s">
        <v>25</v>
      </c>
      <c r="K7398" s="6">
        <v>5</v>
      </c>
      <c r="L7398" s="6" t="str">
        <f t="shared" si="366"/>
        <v>Midium</v>
      </c>
      <c r="M7398" s="7">
        <v>499</v>
      </c>
      <c r="N7398" s="2">
        <v>0</v>
      </c>
      <c r="O7398" s="3">
        <v>2495</v>
      </c>
      <c r="P7398" s="3">
        <f>O7398/K7398</f>
        <v>499</v>
      </c>
      <c r="Q7398" s="3">
        <f>R7398/M7398</f>
        <v>1.4047695390781563</v>
      </c>
      <c r="R7398" s="4">
        <v>700.98</v>
      </c>
      <c r="S7398" s="2">
        <f>R7398/O7398</f>
        <v>0.28095390781563129</v>
      </c>
    </row>
    <row r="7399" spans="1:19" x14ac:dyDescent="0.3">
      <c r="A7399" s="6">
        <v>7716</v>
      </c>
      <c r="B7399" t="s">
        <v>8840</v>
      </c>
      <c r="C7399" s="11">
        <v>45578</v>
      </c>
      <c r="D7399" s="1" t="str">
        <f t="shared" si="367"/>
        <v>2024</v>
      </c>
      <c r="E7399" s="12" t="str">
        <f t="shared" si="368"/>
        <v>October</v>
      </c>
      <c r="F7399" t="s">
        <v>40</v>
      </c>
      <c r="G7399" t="s">
        <v>8841</v>
      </c>
      <c r="H7399" t="s">
        <v>37</v>
      </c>
      <c r="I7399" t="s">
        <v>16</v>
      </c>
      <c r="J7399" t="s">
        <v>34</v>
      </c>
      <c r="K7399" s="6">
        <v>4</v>
      </c>
      <c r="L7399" s="6" t="str">
        <f t="shared" si="366"/>
        <v>Midium</v>
      </c>
      <c r="M7399" s="7">
        <v>149</v>
      </c>
      <c r="N7399" s="2">
        <v>0.15</v>
      </c>
      <c r="O7399" s="3">
        <v>506.6</v>
      </c>
      <c r="P7399" s="3">
        <f>O7399/K7399</f>
        <v>126.65</v>
      </c>
      <c r="Q7399" s="3">
        <f>R7399/M7399</f>
        <v>0.99926174496644282</v>
      </c>
      <c r="R7399" s="4">
        <v>148.88999999999999</v>
      </c>
      <c r="S7399" s="2">
        <f>R7399/O7399</f>
        <v>0.29390051322542438</v>
      </c>
    </row>
    <row r="7400" spans="1:19" x14ac:dyDescent="0.3">
      <c r="A7400" s="6">
        <v>7717</v>
      </c>
      <c r="B7400" t="s">
        <v>8842</v>
      </c>
      <c r="C7400" s="11">
        <v>45844</v>
      </c>
      <c r="D7400" s="1" t="str">
        <f t="shared" si="367"/>
        <v>2025</v>
      </c>
      <c r="E7400" s="12" t="str">
        <f t="shared" si="368"/>
        <v>July</v>
      </c>
      <c r="F7400" t="s">
        <v>14</v>
      </c>
      <c r="G7400" t="s">
        <v>9662</v>
      </c>
      <c r="H7400" t="s">
        <v>15</v>
      </c>
      <c r="I7400" t="s">
        <v>19</v>
      </c>
      <c r="J7400" t="s">
        <v>42</v>
      </c>
      <c r="K7400" s="6">
        <v>3</v>
      </c>
      <c r="L7400" s="6" t="str">
        <f t="shared" si="366"/>
        <v>Small</v>
      </c>
      <c r="M7400" s="7">
        <v>299</v>
      </c>
      <c r="N7400" s="2">
        <v>0</v>
      </c>
      <c r="O7400" s="3">
        <v>897</v>
      </c>
      <c r="P7400" s="3">
        <f>O7400/K7400</f>
        <v>299</v>
      </c>
      <c r="Q7400" s="3">
        <f>R7400/M7400</f>
        <v>0.42207357859531774</v>
      </c>
      <c r="R7400" s="4">
        <v>126.2</v>
      </c>
      <c r="S7400" s="2">
        <f>R7400/O7400</f>
        <v>0.14069119286510592</v>
      </c>
    </row>
    <row r="7401" spans="1:19" x14ac:dyDescent="0.3">
      <c r="A7401" s="6">
        <v>7718</v>
      </c>
      <c r="B7401" t="s">
        <v>8843</v>
      </c>
      <c r="C7401" s="11">
        <v>45765</v>
      </c>
      <c r="D7401" s="1" t="str">
        <f t="shared" si="367"/>
        <v>2025</v>
      </c>
      <c r="E7401" s="12" t="str">
        <f t="shared" si="368"/>
        <v>April</v>
      </c>
      <c r="F7401" t="s">
        <v>29</v>
      </c>
      <c r="G7401" t="s">
        <v>9662</v>
      </c>
      <c r="H7401" t="s">
        <v>24</v>
      </c>
      <c r="I7401" t="s">
        <v>16</v>
      </c>
      <c r="J7401" t="s">
        <v>34</v>
      </c>
      <c r="K7401" s="6">
        <v>8</v>
      </c>
      <c r="L7401" s="6" t="str">
        <f t="shared" si="366"/>
        <v>Large</v>
      </c>
      <c r="M7401" s="7">
        <v>999</v>
      </c>
      <c r="N7401" s="2">
        <v>0.1</v>
      </c>
      <c r="O7401" s="3">
        <v>7192.8</v>
      </c>
      <c r="P7401" s="3">
        <f>O7401/K7401</f>
        <v>899.1</v>
      </c>
      <c r="Q7401" s="3">
        <f>R7401/M7401</f>
        <v>0.53893893893893896</v>
      </c>
      <c r="R7401" s="4">
        <v>538.4</v>
      </c>
      <c r="S7401" s="2">
        <f>R7401/O7401</f>
        <v>7.4852630408185961E-2</v>
      </c>
    </row>
    <row r="7402" spans="1:19" x14ac:dyDescent="0.3">
      <c r="A7402" s="6">
        <v>7719</v>
      </c>
      <c r="B7402" t="s">
        <v>8844</v>
      </c>
      <c r="C7402" s="11">
        <v>45675</v>
      </c>
      <c r="D7402" s="1" t="str">
        <f t="shared" si="367"/>
        <v>2025</v>
      </c>
      <c r="E7402" s="12" t="str">
        <f t="shared" si="368"/>
        <v>January</v>
      </c>
      <c r="F7402" t="s">
        <v>14</v>
      </c>
      <c r="G7402" t="s">
        <v>6589</v>
      </c>
      <c r="H7402" t="s">
        <v>15</v>
      </c>
      <c r="I7402" t="s">
        <v>19</v>
      </c>
      <c r="J7402" t="s">
        <v>32</v>
      </c>
      <c r="K7402" s="6">
        <v>3</v>
      </c>
      <c r="L7402" s="6" t="str">
        <f t="shared" si="366"/>
        <v>Small</v>
      </c>
      <c r="M7402" s="7">
        <v>499</v>
      </c>
      <c r="N7402" s="2">
        <v>0</v>
      </c>
      <c r="O7402" s="3">
        <v>1497</v>
      </c>
      <c r="P7402" s="3">
        <f>O7402/K7402</f>
        <v>499</v>
      </c>
      <c r="Q7402" s="3">
        <f>R7402/M7402</f>
        <v>0.17032064128256513</v>
      </c>
      <c r="R7402" s="4">
        <v>84.99</v>
      </c>
      <c r="S7402" s="2">
        <f>R7402/O7402</f>
        <v>5.6773547094188373E-2</v>
      </c>
    </row>
    <row r="7403" spans="1:19" x14ac:dyDescent="0.3">
      <c r="A7403" s="6">
        <v>7720</v>
      </c>
      <c r="B7403" t="s">
        <v>8845</v>
      </c>
      <c r="C7403" s="11">
        <v>45644</v>
      </c>
      <c r="D7403" s="1" t="str">
        <f t="shared" si="367"/>
        <v>2024</v>
      </c>
      <c r="E7403" s="12" t="str">
        <f t="shared" si="368"/>
        <v>December</v>
      </c>
      <c r="F7403" t="s">
        <v>14</v>
      </c>
      <c r="G7403" t="s">
        <v>9662</v>
      </c>
      <c r="H7403" t="s">
        <v>15</v>
      </c>
      <c r="I7403" t="s">
        <v>19</v>
      </c>
      <c r="J7403" t="s">
        <v>32</v>
      </c>
      <c r="K7403" s="6">
        <v>7</v>
      </c>
      <c r="L7403" s="6" t="str">
        <f t="shared" si="366"/>
        <v>Large</v>
      </c>
      <c r="M7403" s="7">
        <v>99</v>
      </c>
      <c r="N7403" s="2">
        <v>0</v>
      </c>
      <c r="O7403" s="3">
        <v>693</v>
      </c>
      <c r="P7403" s="3">
        <f>O7403/K7403</f>
        <v>99</v>
      </c>
      <c r="Q7403" s="3">
        <f>R7403/M7403</f>
        <v>1.39989898989899</v>
      </c>
      <c r="R7403" s="4">
        <v>138.59</v>
      </c>
      <c r="S7403" s="2">
        <f>R7403/O7403</f>
        <v>0.19998556998556999</v>
      </c>
    </row>
    <row r="7404" spans="1:19" x14ac:dyDescent="0.3">
      <c r="A7404" s="6">
        <v>7721</v>
      </c>
      <c r="B7404" t="s">
        <v>8846</v>
      </c>
      <c r="C7404" s="11">
        <v>45515</v>
      </c>
      <c r="D7404" s="1" t="str">
        <f t="shared" si="367"/>
        <v>2024</v>
      </c>
      <c r="E7404" s="12" t="str">
        <f t="shared" si="368"/>
        <v>August</v>
      </c>
      <c r="F7404" t="s">
        <v>40</v>
      </c>
      <c r="G7404" t="s">
        <v>9662</v>
      </c>
      <c r="H7404" t="s">
        <v>24</v>
      </c>
      <c r="I7404" t="s">
        <v>27</v>
      </c>
      <c r="J7404" t="s">
        <v>47</v>
      </c>
      <c r="K7404" s="6">
        <v>8</v>
      </c>
      <c r="L7404" s="6" t="str">
        <f t="shared" si="366"/>
        <v>Large</v>
      </c>
      <c r="M7404" s="7">
        <v>149</v>
      </c>
      <c r="N7404" s="2">
        <v>0.05</v>
      </c>
      <c r="O7404" s="3">
        <v>1132.4000000000001</v>
      </c>
      <c r="P7404" s="3">
        <f>O7404/K7404</f>
        <v>141.55000000000001</v>
      </c>
      <c r="Q7404" s="3">
        <f>R7404/M7404</f>
        <v>1.989194630872483</v>
      </c>
      <c r="R7404" s="4">
        <v>296.39</v>
      </c>
      <c r="S7404" s="2">
        <f>R7404/O7404</f>
        <v>0.2617361356411162</v>
      </c>
    </row>
    <row r="7405" spans="1:19" x14ac:dyDescent="0.3">
      <c r="A7405" s="6">
        <v>7722</v>
      </c>
      <c r="B7405" t="s">
        <v>8847</v>
      </c>
      <c r="C7405" s="11">
        <v>45997</v>
      </c>
      <c r="D7405" s="1" t="str">
        <f t="shared" si="367"/>
        <v>2025</v>
      </c>
      <c r="E7405" s="12" t="str">
        <f t="shared" si="368"/>
        <v>December</v>
      </c>
      <c r="F7405" t="s">
        <v>40</v>
      </c>
      <c r="G7405" t="s">
        <v>9662</v>
      </c>
      <c r="H7405" t="s">
        <v>37</v>
      </c>
      <c r="I7405" t="s">
        <v>19</v>
      </c>
      <c r="J7405" t="s">
        <v>25</v>
      </c>
      <c r="K7405" s="6">
        <v>4</v>
      </c>
      <c r="L7405" s="6" t="str">
        <f t="shared" si="366"/>
        <v>Midium</v>
      </c>
      <c r="M7405" s="7">
        <v>299</v>
      </c>
      <c r="N7405" s="2">
        <v>0.15</v>
      </c>
      <c r="O7405" s="3">
        <v>1016.6</v>
      </c>
      <c r="P7405" s="3">
        <f>O7405/K7405</f>
        <v>254.15</v>
      </c>
      <c r="Q7405" s="3">
        <f>R7405/M7405</f>
        <v>0.20505016722408029</v>
      </c>
      <c r="R7405" s="4">
        <v>61.31</v>
      </c>
      <c r="S7405" s="2">
        <f>R7405/O7405</f>
        <v>6.0308872712964784E-2</v>
      </c>
    </row>
    <row r="7406" spans="1:19" x14ac:dyDescent="0.3">
      <c r="A7406" s="6">
        <v>7723</v>
      </c>
      <c r="B7406" t="s">
        <v>8848</v>
      </c>
      <c r="C7406" s="11">
        <v>45595</v>
      </c>
      <c r="D7406" s="1" t="str">
        <f t="shared" si="367"/>
        <v>2024</v>
      </c>
      <c r="E7406" s="12" t="str">
        <f t="shared" si="368"/>
        <v>October</v>
      </c>
      <c r="F7406" t="s">
        <v>22</v>
      </c>
      <c r="G7406" t="s">
        <v>9662</v>
      </c>
      <c r="H7406" t="s">
        <v>24</v>
      </c>
      <c r="I7406" t="s">
        <v>19</v>
      </c>
      <c r="J7406" t="s">
        <v>42</v>
      </c>
      <c r="K7406" s="6">
        <v>8</v>
      </c>
      <c r="L7406" s="6" t="str">
        <f t="shared" si="366"/>
        <v>Large</v>
      </c>
      <c r="M7406" s="7">
        <v>999</v>
      </c>
      <c r="N7406" s="2">
        <v>0</v>
      </c>
      <c r="O7406" s="3">
        <v>7992</v>
      </c>
      <c r="P7406" s="3">
        <f>O7406/K7406</f>
        <v>999</v>
      </c>
      <c r="Q7406" s="3">
        <f>R7406/M7406</f>
        <v>0.89961961961961967</v>
      </c>
      <c r="R7406" s="4">
        <v>898.72</v>
      </c>
      <c r="S7406" s="2">
        <f>R7406/O7406</f>
        <v>0.11245245245245246</v>
      </c>
    </row>
    <row r="7407" spans="1:19" x14ac:dyDescent="0.3">
      <c r="A7407" s="6">
        <v>7724</v>
      </c>
      <c r="B7407" t="s">
        <v>8849</v>
      </c>
      <c r="C7407" s="11">
        <v>45870</v>
      </c>
      <c r="D7407" s="1" t="str">
        <f t="shared" si="367"/>
        <v>2025</v>
      </c>
      <c r="E7407" s="12" t="str">
        <f t="shared" si="368"/>
        <v>August</v>
      </c>
      <c r="F7407" t="s">
        <v>14</v>
      </c>
      <c r="G7407" t="s">
        <v>9662</v>
      </c>
      <c r="H7407" t="s">
        <v>15</v>
      </c>
      <c r="I7407" t="s">
        <v>27</v>
      </c>
      <c r="J7407" t="s">
        <v>47</v>
      </c>
      <c r="K7407" s="6">
        <v>4</v>
      </c>
      <c r="L7407" s="6" t="str">
        <f t="shared" si="366"/>
        <v>Midium</v>
      </c>
      <c r="M7407" s="7">
        <v>99</v>
      </c>
      <c r="N7407" s="2">
        <v>0</v>
      </c>
      <c r="O7407" s="3">
        <v>396</v>
      </c>
      <c r="P7407" s="3">
        <f>O7407/K7407</f>
        <v>99</v>
      </c>
      <c r="Q7407" s="3">
        <f>R7407/M7407</f>
        <v>0.39404040404040402</v>
      </c>
      <c r="R7407" s="4">
        <v>39.01</v>
      </c>
      <c r="S7407" s="2">
        <f>R7407/O7407</f>
        <v>9.8510101010101006E-2</v>
      </c>
    </row>
    <row r="7408" spans="1:19" x14ac:dyDescent="0.3">
      <c r="A7408" s="6">
        <v>7725</v>
      </c>
      <c r="B7408" t="s">
        <v>8850</v>
      </c>
      <c r="C7408" s="11">
        <v>45810</v>
      </c>
      <c r="D7408" s="1" t="str">
        <f t="shared" si="367"/>
        <v>2025</v>
      </c>
      <c r="E7408" s="12" t="str">
        <f t="shared" si="368"/>
        <v>June</v>
      </c>
      <c r="F7408" t="s">
        <v>29</v>
      </c>
      <c r="G7408" t="s">
        <v>1218</v>
      </c>
      <c r="H7408" t="s">
        <v>24</v>
      </c>
      <c r="I7408" t="s">
        <v>19</v>
      </c>
      <c r="J7408" t="s">
        <v>20</v>
      </c>
      <c r="K7408" s="6">
        <v>9</v>
      </c>
      <c r="L7408" s="6" t="str">
        <f t="shared" si="366"/>
        <v>Large</v>
      </c>
      <c r="M7408" s="7">
        <v>499</v>
      </c>
      <c r="N7408" s="2">
        <v>0.05</v>
      </c>
      <c r="O7408" s="3">
        <v>4266.45</v>
      </c>
      <c r="P7408" s="3">
        <f>O7408/K7408</f>
        <v>474.04999999999995</v>
      </c>
      <c r="Q7408" s="3">
        <f>R7408/M7408</f>
        <v>0.50014028056112225</v>
      </c>
      <c r="R7408" s="4">
        <v>249.57</v>
      </c>
      <c r="S7408" s="2">
        <f>R7408/O7408</f>
        <v>5.8495939246914881E-2</v>
      </c>
    </row>
    <row r="7409" spans="1:19" x14ac:dyDescent="0.3">
      <c r="A7409" s="6">
        <v>7726</v>
      </c>
      <c r="B7409" t="s">
        <v>8851</v>
      </c>
      <c r="C7409" s="11">
        <v>45408</v>
      </c>
      <c r="D7409" s="1" t="str">
        <f t="shared" si="367"/>
        <v>2024</v>
      </c>
      <c r="E7409" s="12" t="str">
        <f t="shared" si="368"/>
        <v>April</v>
      </c>
      <c r="F7409" t="s">
        <v>14</v>
      </c>
      <c r="G7409" t="s">
        <v>9662</v>
      </c>
      <c r="H7409" t="s">
        <v>15</v>
      </c>
      <c r="I7409" t="s">
        <v>27</v>
      </c>
      <c r="J7409" t="s">
        <v>47</v>
      </c>
      <c r="K7409" s="6">
        <v>4</v>
      </c>
      <c r="L7409" s="6" t="str">
        <f t="shared" si="366"/>
        <v>Midium</v>
      </c>
      <c r="M7409" s="7">
        <v>149</v>
      </c>
      <c r="N7409" s="2">
        <v>0</v>
      </c>
      <c r="O7409" s="3">
        <v>596</v>
      </c>
      <c r="P7409" s="3">
        <f>O7409/K7409</f>
        <v>149</v>
      </c>
      <c r="Q7409" s="3">
        <f>R7409/M7409</f>
        <v>0.27771812080536912</v>
      </c>
      <c r="R7409" s="4">
        <v>41.38</v>
      </c>
      <c r="S7409" s="2">
        <f>R7409/O7409</f>
        <v>6.9429530201342279E-2</v>
      </c>
    </row>
    <row r="7410" spans="1:19" x14ac:dyDescent="0.3">
      <c r="A7410" s="6">
        <v>7727</v>
      </c>
      <c r="B7410" t="s">
        <v>8852</v>
      </c>
      <c r="C7410" s="11">
        <v>45904</v>
      </c>
      <c r="D7410" s="1" t="str">
        <f t="shared" si="367"/>
        <v>2025</v>
      </c>
      <c r="E7410" s="12" t="str">
        <f t="shared" si="368"/>
        <v>September</v>
      </c>
      <c r="F7410" t="s">
        <v>14</v>
      </c>
      <c r="G7410" t="s">
        <v>9662</v>
      </c>
      <c r="H7410" t="s">
        <v>37</v>
      </c>
      <c r="I7410" t="s">
        <v>27</v>
      </c>
      <c r="J7410" t="s">
        <v>47</v>
      </c>
      <c r="K7410" s="6">
        <v>4</v>
      </c>
      <c r="L7410" s="6" t="str">
        <f t="shared" si="366"/>
        <v>Midium</v>
      </c>
      <c r="M7410" s="7">
        <v>99</v>
      </c>
      <c r="N7410" s="2">
        <v>0.15</v>
      </c>
      <c r="O7410" s="3">
        <v>336.6</v>
      </c>
      <c r="P7410" s="3">
        <f>O7410/K7410</f>
        <v>84.15</v>
      </c>
      <c r="Q7410" s="3">
        <f>R7410/M7410</f>
        <v>0.64757575757575758</v>
      </c>
      <c r="R7410" s="4">
        <v>64.11</v>
      </c>
      <c r="S7410" s="2">
        <f>R7410/O7410</f>
        <v>0.19046345811051693</v>
      </c>
    </row>
    <row r="7411" spans="1:19" x14ac:dyDescent="0.3">
      <c r="A7411" s="6">
        <v>7728</v>
      </c>
      <c r="B7411" t="s">
        <v>8853</v>
      </c>
      <c r="C7411" s="11">
        <v>45328</v>
      </c>
      <c r="D7411" s="1" t="str">
        <f t="shared" si="367"/>
        <v>2024</v>
      </c>
      <c r="E7411" s="12" t="str">
        <f t="shared" si="368"/>
        <v>February</v>
      </c>
      <c r="F7411" t="s">
        <v>22</v>
      </c>
      <c r="G7411" t="s">
        <v>9662</v>
      </c>
      <c r="H7411" t="s">
        <v>37</v>
      </c>
      <c r="I7411" t="s">
        <v>16</v>
      </c>
      <c r="J7411" t="s">
        <v>38</v>
      </c>
      <c r="K7411" s="6">
        <v>2</v>
      </c>
      <c r="L7411" s="6" t="str">
        <f t="shared" si="366"/>
        <v>Small</v>
      </c>
      <c r="M7411" s="7">
        <v>299</v>
      </c>
      <c r="N7411" s="2">
        <v>0.05</v>
      </c>
      <c r="O7411" s="3">
        <v>568.1</v>
      </c>
      <c r="P7411" s="3">
        <f>O7411/K7411</f>
        <v>284.05</v>
      </c>
      <c r="Q7411" s="3">
        <f>R7411/M7411</f>
        <v>0.43334448160535116</v>
      </c>
      <c r="R7411" s="4">
        <v>129.57</v>
      </c>
      <c r="S7411" s="2">
        <f>R7411/O7411</f>
        <v>0.2280760429501848</v>
      </c>
    </row>
    <row r="7412" spans="1:19" x14ac:dyDescent="0.3">
      <c r="A7412" s="6">
        <v>7729</v>
      </c>
      <c r="B7412" t="s">
        <v>8854</v>
      </c>
      <c r="C7412" s="11">
        <v>45405</v>
      </c>
      <c r="D7412" s="1" t="str">
        <f t="shared" si="367"/>
        <v>2024</v>
      </c>
      <c r="E7412" s="12" t="str">
        <f t="shared" si="368"/>
        <v>April</v>
      </c>
      <c r="F7412" t="s">
        <v>29</v>
      </c>
      <c r="G7412" t="s">
        <v>9662</v>
      </c>
      <c r="H7412" t="s">
        <v>24</v>
      </c>
      <c r="I7412" t="s">
        <v>19</v>
      </c>
      <c r="J7412" t="s">
        <v>32</v>
      </c>
      <c r="K7412" s="6">
        <v>9</v>
      </c>
      <c r="L7412" s="6" t="str">
        <f t="shared" si="366"/>
        <v>Large</v>
      </c>
      <c r="M7412" s="7">
        <v>999</v>
      </c>
      <c r="N7412" s="2">
        <v>0.15</v>
      </c>
      <c r="O7412" s="3">
        <v>7642.35</v>
      </c>
      <c r="P7412" s="3">
        <f>O7412/K7412</f>
        <v>849.15000000000009</v>
      </c>
      <c r="Q7412" s="3">
        <f>R7412/M7412</f>
        <v>0.97621621621621624</v>
      </c>
      <c r="R7412" s="4">
        <v>975.24</v>
      </c>
      <c r="S7412" s="2">
        <f>R7412/O7412</f>
        <v>0.12760996290408055</v>
      </c>
    </row>
    <row r="7413" spans="1:19" x14ac:dyDescent="0.3">
      <c r="A7413" s="6">
        <v>7730</v>
      </c>
      <c r="B7413" t="s">
        <v>8855</v>
      </c>
      <c r="C7413" s="11">
        <v>45660</v>
      </c>
      <c r="D7413" s="1" t="str">
        <f t="shared" si="367"/>
        <v>2025</v>
      </c>
      <c r="E7413" s="12" t="str">
        <f t="shared" si="368"/>
        <v>January</v>
      </c>
      <c r="F7413" t="s">
        <v>40</v>
      </c>
      <c r="G7413" t="s">
        <v>9662</v>
      </c>
      <c r="H7413" t="s">
        <v>37</v>
      </c>
      <c r="I7413" t="s">
        <v>19</v>
      </c>
      <c r="J7413" t="s">
        <v>42</v>
      </c>
      <c r="K7413" s="6">
        <v>5</v>
      </c>
      <c r="L7413" s="6" t="str">
        <f t="shared" si="366"/>
        <v>Midium</v>
      </c>
      <c r="M7413" s="7">
        <v>99</v>
      </c>
      <c r="N7413" s="2">
        <v>0.05</v>
      </c>
      <c r="O7413" s="3">
        <v>470.25</v>
      </c>
      <c r="P7413" s="3">
        <f>O7413/K7413</f>
        <v>94.05</v>
      </c>
      <c r="Q7413" s="3">
        <f>R7413/M7413</f>
        <v>0.71838383838383846</v>
      </c>
      <c r="R7413" s="4">
        <v>71.12</v>
      </c>
      <c r="S7413" s="2">
        <f>R7413/O7413</f>
        <v>0.1512387028176502</v>
      </c>
    </row>
    <row r="7414" spans="1:19" x14ac:dyDescent="0.3">
      <c r="A7414" s="6">
        <v>7731</v>
      </c>
      <c r="B7414" t="s">
        <v>8856</v>
      </c>
      <c r="C7414" s="11">
        <v>45500</v>
      </c>
      <c r="D7414" s="1" t="str">
        <f t="shared" si="367"/>
        <v>2024</v>
      </c>
      <c r="E7414" s="12" t="str">
        <f t="shared" si="368"/>
        <v>July</v>
      </c>
      <c r="F7414" t="s">
        <v>14</v>
      </c>
      <c r="G7414" t="s">
        <v>6705</v>
      </c>
      <c r="H7414" t="s">
        <v>15</v>
      </c>
      <c r="I7414" t="s">
        <v>27</v>
      </c>
      <c r="J7414" t="s">
        <v>47</v>
      </c>
      <c r="K7414" s="6">
        <v>1</v>
      </c>
      <c r="L7414" s="6" t="str">
        <f t="shared" si="366"/>
        <v>Small</v>
      </c>
      <c r="M7414" s="7">
        <v>799</v>
      </c>
      <c r="N7414" s="2">
        <v>0.15</v>
      </c>
      <c r="O7414" s="3">
        <v>679.15</v>
      </c>
      <c r="P7414" s="3">
        <f>O7414/K7414</f>
        <v>679.15</v>
      </c>
      <c r="Q7414" s="3">
        <f>R7414/M7414</f>
        <v>0.16354192740926157</v>
      </c>
      <c r="R7414" s="4">
        <v>130.66999999999999</v>
      </c>
      <c r="S7414" s="2">
        <f>R7414/O7414</f>
        <v>0.19240226754030773</v>
      </c>
    </row>
    <row r="7415" spans="1:19" x14ac:dyDescent="0.3">
      <c r="A7415" s="6">
        <v>7732</v>
      </c>
      <c r="B7415" t="s">
        <v>8857</v>
      </c>
      <c r="C7415" s="11">
        <v>45381</v>
      </c>
      <c r="D7415" s="1" t="str">
        <f t="shared" si="367"/>
        <v>2024</v>
      </c>
      <c r="E7415" s="12" t="str">
        <f t="shared" si="368"/>
        <v>March</v>
      </c>
      <c r="F7415" t="s">
        <v>40</v>
      </c>
      <c r="G7415" t="s">
        <v>9662</v>
      </c>
      <c r="H7415" t="s">
        <v>37</v>
      </c>
      <c r="I7415" t="s">
        <v>27</v>
      </c>
      <c r="J7415" t="s">
        <v>17</v>
      </c>
      <c r="K7415" s="6">
        <v>4</v>
      </c>
      <c r="L7415" s="6" t="str">
        <f t="shared" si="366"/>
        <v>Midium</v>
      </c>
      <c r="M7415" s="7">
        <v>299</v>
      </c>
      <c r="N7415" s="2">
        <v>0.1</v>
      </c>
      <c r="O7415" s="3">
        <v>1076.4000000000001</v>
      </c>
      <c r="P7415" s="3">
        <f>O7415/K7415</f>
        <v>269.10000000000002</v>
      </c>
      <c r="Q7415" s="3">
        <f>R7415/M7415</f>
        <v>0.90648829431438138</v>
      </c>
      <c r="R7415" s="4">
        <v>271.04000000000002</v>
      </c>
      <c r="S7415" s="2">
        <f>R7415/O7415</f>
        <v>0.251802303976217</v>
      </c>
    </row>
    <row r="7416" spans="1:19" x14ac:dyDescent="0.3">
      <c r="A7416" s="6">
        <v>7733</v>
      </c>
      <c r="B7416" t="s">
        <v>8858</v>
      </c>
      <c r="C7416" s="11">
        <v>45409</v>
      </c>
      <c r="D7416" s="1" t="str">
        <f t="shared" si="367"/>
        <v>2024</v>
      </c>
      <c r="E7416" s="12" t="str">
        <f t="shared" si="368"/>
        <v>April</v>
      </c>
      <c r="F7416" t="s">
        <v>29</v>
      </c>
      <c r="G7416" t="s">
        <v>9662</v>
      </c>
      <c r="H7416" t="s">
        <v>24</v>
      </c>
      <c r="I7416" t="s">
        <v>27</v>
      </c>
      <c r="J7416" t="s">
        <v>17</v>
      </c>
      <c r="K7416" s="6">
        <v>3</v>
      </c>
      <c r="L7416" s="6" t="str">
        <f t="shared" si="366"/>
        <v>Small</v>
      </c>
      <c r="M7416" s="7">
        <v>149</v>
      </c>
      <c r="N7416" s="2">
        <v>0</v>
      </c>
      <c r="O7416" s="3">
        <v>447</v>
      </c>
      <c r="P7416" s="3">
        <f>O7416/K7416</f>
        <v>149</v>
      </c>
      <c r="Q7416" s="3">
        <f>R7416/M7416</f>
        <v>0.53758389261744965</v>
      </c>
      <c r="R7416" s="4">
        <v>80.099999999999994</v>
      </c>
      <c r="S7416" s="2">
        <f>R7416/O7416</f>
        <v>0.17919463087248322</v>
      </c>
    </row>
    <row r="7417" spans="1:19" x14ac:dyDescent="0.3">
      <c r="A7417" s="6">
        <v>7735</v>
      </c>
      <c r="B7417" t="s">
        <v>8859</v>
      </c>
      <c r="C7417" s="11">
        <v>45444</v>
      </c>
      <c r="D7417" s="1" t="str">
        <f t="shared" si="367"/>
        <v>2024</v>
      </c>
      <c r="E7417" s="12" t="str">
        <f t="shared" si="368"/>
        <v>June</v>
      </c>
      <c r="F7417" t="s">
        <v>40</v>
      </c>
      <c r="G7417" t="s">
        <v>9662</v>
      </c>
      <c r="H7417" t="s">
        <v>24</v>
      </c>
      <c r="I7417" t="s">
        <v>19</v>
      </c>
      <c r="J7417" t="s">
        <v>20</v>
      </c>
      <c r="K7417" s="6">
        <v>2</v>
      </c>
      <c r="L7417" s="6" t="str">
        <f t="shared" si="366"/>
        <v>Small</v>
      </c>
      <c r="M7417" s="7">
        <v>999</v>
      </c>
      <c r="N7417" s="2">
        <v>0</v>
      </c>
      <c r="O7417" s="3">
        <v>1998</v>
      </c>
      <c r="P7417" s="3">
        <f>O7417/K7417</f>
        <v>999</v>
      </c>
      <c r="Q7417" s="3">
        <f>R7417/M7417</f>
        <v>0.31137137137137139</v>
      </c>
      <c r="R7417" s="4">
        <v>311.06</v>
      </c>
      <c r="S7417" s="2">
        <f>R7417/O7417</f>
        <v>0.15568568568568569</v>
      </c>
    </row>
    <row r="7418" spans="1:19" x14ac:dyDescent="0.3">
      <c r="A7418" s="6">
        <v>7736</v>
      </c>
      <c r="B7418" t="s">
        <v>8860</v>
      </c>
      <c r="C7418" s="11">
        <v>45992</v>
      </c>
      <c r="D7418" s="1" t="str">
        <f t="shared" si="367"/>
        <v>2025</v>
      </c>
      <c r="E7418" s="12" t="str">
        <f t="shared" si="368"/>
        <v>December</v>
      </c>
      <c r="F7418" t="s">
        <v>14</v>
      </c>
      <c r="G7418" t="s">
        <v>9662</v>
      </c>
      <c r="H7418" t="s">
        <v>37</v>
      </c>
      <c r="I7418" t="s">
        <v>16</v>
      </c>
      <c r="J7418" t="s">
        <v>38</v>
      </c>
      <c r="K7418" s="6">
        <v>4</v>
      </c>
      <c r="L7418" s="6" t="str">
        <f t="shared" si="366"/>
        <v>Midium</v>
      </c>
      <c r="M7418" s="7">
        <v>999</v>
      </c>
      <c r="N7418" s="2">
        <v>0</v>
      </c>
      <c r="O7418" s="3">
        <v>3996</v>
      </c>
      <c r="P7418" s="3">
        <f>O7418/K7418</f>
        <v>999</v>
      </c>
      <c r="Q7418" s="3">
        <f>R7418/M7418</f>
        <v>0.48154154154154155</v>
      </c>
      <c r="R7418" s="4">
        <v>481.06</v>
      </c>
      <c r="S7418" s="2">
        <f>R7418/O7418</f>
        <v>0.12038538538538539</v>
      </c>
    </row>
    <row r="7419" spans="1:19" x14ac:dyDescent="0.3">
      <c r="A7419" s="6">
        <v>7737</v>
      </c>
      <c r="B7419" t="s">
        <v>8861</v>
      </c>
      <c r="C7419" s="11">
        <v>45392</v>
      </c>
      <c r="D7419" s="1" t="str">
        <f t="shared" si="367"/>
        <v>2024</v>
      </c>
      <c r="E7419" s="12" t="str">
        <f t="shared" si="368"/>
        <v>April</v>
      </c>
      <c r="F7419" t="s">
        <v>14</v>
      </c>
      <c r="G7419" t="s">
        <v>9662</v>
      </c>
      <c r="H7419" t="s">
        <v>24</v>
      </c>
      <c r="I7419" t="s">
        <v>19</v>
      </c>
      <c r="J7419" t="s">
        <v>25</v>
      </c>
      <c r="K7419" s="6">
        <v>3</v>
      </c>
      <c r="L7419" s="6" t="str">
        <f t="shared" si="366"/>
        <v>Small</v>
      </c>
      <c r="M7419" s="7">
        <v>199</v>
      </c>
      <c r="N7419" s="2">
        <v>0.15</v>
      </c>
      <c r="O7419" s="3">
        <v>507.45</v>
      </c>
      <c r="P7419" s="3">
        <f>O7419/K7419</f>
        <v>169.15</v>
      </c>
      <c r="Q7419" s="3">
        <f>R7419/M7419</f>
        <v>0.39115577889447239</v>
      </c>
      <c r="R7419" s="4">
        <v>77.84</v>
      </c>
      <c r="S7419" s="2">
        <f>R7419/O7419</f>
        <v>0.15339442309587153</v>
      </c>
    </row>
    <row r="7420" spans="1:19" x14ac:dyDescent="0.3">
      <c r="A7420" s="6">
        <v>7738</v>
      </c>
      <c r="B7420" t="s">
        <v>8862</v>
      </c>
      <c r="C7420" s="11">
        <v>45318</v>
      </c>
      <c r="D7420" s="1" t="str">
        <f t="shared" si="367"/>
        <v>2024</v>
      </c>
      <c r="E7420" s="12" t="str">
        <f t="shared" si="368"/>
        <v>January</v>
      </c>
      <c r="F7420" t="s">
        <v>40</v>
      </c>
      <c r="G7420" t="s">
        <v>9662</v>
      </c>
      <c r="H7420" t="s">
        <v>37</v>
      </c>
      <c r="I7420" t="s">
        <v>19</v>
      </c>
      <c r="J7420" t="s">
        <v>32</v>
      </c>
      <c r="K7420" s="6">
        <v>9</v>
      </c>
      <c r="L7420" s="6" t="str">
        <f t="shared" si="366"/>
        <v>Large</v>
      </c>
      <c r="M7420" s="7">
        <v>799</v>
      </c>
      <c r="N7420" s="2">
        <v>0.15</v>
      </c>
      <c r="O7420" s="3">
        <v>6112.35</v>
      </c>
      <c r="P7420" s="3">
        <f>O7420/K7420</f>
        <v>679.15000000000009</v>
      </c>
      <c r="Q7420" s="3">
        <f>R7420/M7420</f>
        <v>1.557909887359199</v>
      </c>
      <c r="R7420" s="4">
        <v>1244.77</v>
      </c>
      <c r="S7420" s="2">
        <f>R7420/O7420</f>
        <v>0.20364835128878417</v>
      </c>
    </row>
    <row r="7421" spans="1:19" x14ac:dyDescent="0.3">
      <c r="A7421" s="6">
        <v>7739</v>
      </c>
      <c r="B7421" t="s">
        <v>8863</v>
      </c>
      <c r="C7421" s="11">
        <v>45643</v>
      </c>
      <c r="D7421" s="1" t="str">
        <f t="shared" si="367"/>
        <v>2024</v>
      </c>
      <c r="E7421" s="12" t="str">
        <f t="shared" si="368"/>
        <v>December</v>
      </c>
      <c r="F7421" t="s">
        <v>29</v>
      </c>
      <c r="G7421" t="s">
        <v>9662</v>
      </c>
      <c r="H7421" t="s">
        <v>15</v>
      </c>
      <c r="I7421" t="s">
        <v>16</v>
      </c>
      <c r="J7421" t="s">
        <v>34</v>
      </c>
      <c r="K7421" s="6">
        <v>2</v>
      </c>
      <c r="L7421" s="6" t="str">
        <f t="shared" si="366"/>
        <v>Small</v>
      </c>
      <c r="M7421" s="7">
        <v>149</v>
      </c>
      <c r="N7421" s="2">
        <v>0.05</v>
      </c>
      <c r="O7421" s="3">
        <v>283.10000000000002</v>
      </c>
      <c r="P7421" s="3">
        <f>O7421/K7421</f>
        <v>141.55000000000001</v>
      </c>
      <c r="Q7421" s="3">
        <f>R7421/M7421</f>
        <v>0.19234899328859059</v>
      </c>
      <c r="R7421" s="4">
        <v>28.66</v>
      </c>
      <c r="S7421" s="2">
        <f>R7421/O7421</f>
        <v>0.10123631225715295</v>
      </c>
    </row>
    <row r="7422" spans="1:19" x14ac:dyDescent="0.3">
      <c r="A7422" s="6">
        <v>7740</v>
      </c>
      <c r="B7422" t="s">
        <v>8864</v>
      </c>
      <c r="C7422" s="11">
        <v>45691</v>
      </c>
      <c r="D7422" s="1" t="str">
        <f t="shared" si="367"/>
        <v>2025</v>
      </c>
      <c r="E7422" s="12" t="str">
        <f t="shared" si="368"/>
        <v>February</v>
      </c>
      <c r="F7422" t="s">
        <v>22</v>
      </c>
      <c r="G7422" t="s">
        <v>1590</v>
      </c>
      <c r="H7422" t="s">
        <v>24</v>
      </c>
      <c r="I7422" t="s">
        <v>16</v>
      </c>
      <c r="J7422" t="s">
        <v>34</v>
      </c>
      <c r="K7422" s="6">
        <v>10</v>
      </c>
      <c r="L7422" s="6" t="str">
        <f t="shared" si="366"/>
        <v>Large</v>
      </c>
      <c r="M7422" s="7">
        <v>999</v>
      </c>
      <c r="N7422" s="2">
        <v>0.15</v>
      </c>
      <c r="O7422" s="3">
        <v>8491.5</v>
      </c>
      <c r="P7422" s="3">
        <f>O7422/K7422</f>
        <v>849.15</v>
      </c>
      <c r="Q7422" s="3">
        <f>R7422/M7422</f>
        <v>2.2282682682682684</v>
      </c>
      <c r="R7422" s="4">
        <v>2226.04</v>
      </c>
      <c r="S7422" s="2">
        <f>R7422/O7422</f>
        <v>0.26214920803156094</v>
      </c>
    </row>
    <row r="7423" spans="1:19" x14ac:dyDescent="0.3">
      <c r="A7423" s="6">
        <v>7741</v>
      </c>
      <c r="B7423" t="s">
        <v>8865</v>
      </c>
      <c r="C7423" s="11">
        <v>45944</v>
      </c>
      <c r="D7423" s="1" t="str">
        <f t="shared" si="367"/>
        <v>2025</v>
      </c>
      <c r="E7423" s="12" t="str">
        <f t="shared" si="368"/>
        <v>October</v>
      </c>
      <c r="F7423" t="s">
        <v>14</v>
      </c>
      <c r="G7423" t="s">
        <v>9662</v>
      </c>
      <c r="H7423" t="s">
        <v>15</v>
      </c>
      <c r="I7423" t="s">
        <v>16</v>
      </c>
      <c r="J7423" t="s">
        <v>38</v>
      </c>
      <c r="K7423" s="6">
        <v>6</v>
      </c>
      <c r="L7423" s="6" t="str">
        <f t="shared" si="366"/>
        <v>Midium</v>
      </c>
      <c r="M7423" s="7">
        <v>299</v>
      </c>
      <c r="N7423" s="2">
        <v>0</v>
      </c>
      <c r="O7423" s="3">
        <v>1794</v>
      </c>
      <c r="P7423" s="3">
        <f>O7423/K7423</f>
        <v>299</v>
      </c>
      <c r="Q7423" s="3">
        <f>R7423/M7423</f>
        <v>1.2198327759197325</v>
      </c>
      <c r="R7423" s="4">
        <v>364.73</v>
      </c>
      <c r="S7423" s="2">
        <f>R7423/O7423</f>
        <v>0.20330546265328875</v>
      </c>
    </row>
    <row r="7424" spans="1:19" x14ac:dyDescent="0.3">
      <c r="A7424" s="6">
        <v>7742</v>
      </c>
      <c r="B7424" t="s">
        <v>8866</v>
      </c>
      <c r="C7424" s="11">
        <v>45432</v>
      </c>
      <c r="D7424" s="1" t="str">
        <f t="shared" si="367"/>
        <v>2024</v>
      </c>
      <c r="E7424" s="12" t="str">
        <f t="shared" si="368"/>
        <v>May</v>
      </c>
      <c r="F7424" t="s">
        <v>14</v>
      </c>
      <c r="G7424" t="s">
        <v>9662</v>
      </c>
      <c r="H7424" t="s">
        <v>37</v>
      </c>
      <c r="I7424" t="s">
        <v>19</v>
      </c>
      <c r="J7424" t="s">
        <v>25</v>
      </c>
      <c r="K7424" s="6">
        <v>7</v>
      </c>
      <c r="L7424" s="6" t="str">
        <f t="shared" si="366"/>
        <v>Large</v>
      </c>
      <c r="M7424" s="7">
        <v>299</v>
      </c>
      <c r="N7424" s="2">
        <v>0</v>
      </c>
      <c r="O7424" s="3">
        <v>2093</v>
      </c>
      <c r="P7424" s="3">
        <f>O7424/K7424</f>
        <v>299</v>
      </c>
      <c r="Q7424" s="3">
        <f>R7424/M7424</f>
        <v>1.2936789297658864</v>
      </c>
      <c r="R7424" s="4">
        <v>386.81</v>
      </c>
      <c r="S7424" s="2">
        <f>R7424/O7424</f>
        <v>0.18481127568084091</v>
      </c>
    </row>
    <row r="7425" spans="1:19" x14ac:dyDescent="0.3">
      <c r="A7425" s="6">
        <v>7743</v>
      </c>
      <c r="B7425" t="s">
        <v>8867</v>
      </c>
      <c r="C7425" s="11">
        <v>45607</v>
      </c>
      <c r="D7425" s="1" t="str">
        <f t="shared" si="367"/>
        <v>2024</v>
      </c>
      <c r="E7425" s="12" t="str">
        <f t="shared" si="368"/>
        <v>November</v>
      </c>
      <c r="F7425" t="s">
        <v>40</v>
      </c>
      <c r="G7425" t="s">
        <v>9662</v>
      </c>
      <c r="H7425" t="s">
        <v>15</v>
      </c>
      <c r="I7425" t="s">
        <v>19</v>
      </c>
      <c r="J7425" t="s">
        <v>32</v>
      </c>
      <c r="K7425" s="6">
        <v>9</v>
      </c>
      <c r="L7425" s="6" t="str">
        <f t="shared" si="366"/>
        <v>Large</v>
      </c>
      <c r="M7425" s="7">
        <v>499</v>
      </c>
      <c r="N7425" s="2">
        <v>0.05</v>
      </c>
      <c r="O7425" s="3">
        <v>4266.45</v>
      </c>
      <c r="P7425" s="3">
        <f>O7425/K7425</f>
        <v>474.04999999999995</v>
      </c>
      <c r="Q7425" s="3">
        <f>R7425/M7425</f>
        <v>1.9001803607214429</v>
      </c>
      <c r="R7425" s="4">
        <v>948.19</v>
      </c>
      <c r="S7425" s="2">
        <f>R7425/O7425</f>
        <v>0.22224331704344363</v>
      </c>
    </row>
    <row r="7426" spans="1:19" x14ac:dyDescent="0.3">
      <c r="A7426" s="6">
        <v>7744</v>
      </c>
      <c r="B7426" t="s">
        <v>8868</v>
      </c>
      <c r="C7426" s="11">
        <v>45537</v>
      </c>
      <c r="D7426" s="1" t="str">
        <f t="shared" si="367"/>
        <v>2024</v>
      </c>
      <c r="E7426" s="12" t="str">
        <f t="shared" si="368"/>
        <v>September</v>
      </c>
      <c r="F7426" t="s">
        <v>14</v>
      </c>
      <c r="G7426" t="s">
        <v>5759</v>
      </c>
      <c r="H7426" t="s">
        <v>15</v>
      </c>
      <c r="I7426" t="s">
        <v>27</v>
      </c>
      <c r="J7426" t="s">
        <v>47</v>
      </c>
      <c r="K7426" s="6">
        <v>2</v>
      </c>
      <c r="L7426" s="6" t="str">
        <f t="shared" si="366"/>
        <v>Small</v>
      </c>
      <c r="M7426" s="7">
        <v>99</v>
      </c>
      <c r="N7426" s="2">
        <v>0.15</v>
      </c>
      <c r="O7426" s="3">
        <v>168.3</v>
      </c>
      <c r="P7426" s="3">
        <f>O7426/K7426</f>
        <v>84.15</v>
      </c>
      <c r="Q7426" s="3">
        <f>R7426/M7426</f>
        <v>0.41838383838383841</v>
      </c>
      <c r="R7426" s="4">
        <v>41.42</v>
      </c>
      <c r="S7426" s="2">
        <f>R7426/O7426</f>
        <v>0.24610814022578728</v>
      </c>
    </row>
    <row r="7427" spans="1:19" x14ac:dyDescent="0.3">
      <c r="A7427" s="6">
        <v>7745</v>
      </c>
      <c r="B7427" t="s">
        <v>8869</v>
      </c>
      <c r="C7427" s="11">
        <v>45940</v>
      </c>
      <c r="D7427" s="1" t="str">
        <f t="shared" si="367"/>
        <v>2025</v>
      </c>
      <c r="E7427" s="12" t="str">
        <f t="shared" si="368"/>
        <v>October</v>
      </c>
      <c r="F7427" t="s">
        <v>40</v>
      </c>
      <c r="G7427" t="s">
        <v>9662</v>
      </c>
      <c r="H7427" t="s">
        <v>24</v>
      </c>
      <c r="I7427" t="s">
        <v>19</v>
      </c>
      <c r="J7427" t="s">
        <v>32</v>
      </c>
      <c r="K7427" s="6">
        <v>8</v>
      </c>
      <c r="L7427" s="6" t="str">
        <f t="shared" ref="L7427:L7490" si="369">IF(K7427&lt;4,"Small", IF(K7427&lt;7,"Midium", IF(K7427&lt;=10,"Large")))</f>
        <v>Large</v>
      </c>
      <c r="M7427" s="7">
        <v>999</v>
      </c>
      <c r="N7427" s="2">
        <v>0</v>
      </c>
      <c r="O7427" s="3">
        <v>7992</v>
      </c>
      <c r="P7427" s="3">
        <f>O7427/K7427</f>
        <v>999</v>
      </c>
      <c r="Q7427" s="3">
        <f>R7427/M7427</f>
        <v>0.52288288288288287</v>
      </c>
      <c r="R7427" s="4">
        <v>522.36</v>
      </c>
      <c r="S7427" s="2">
        <f>R7427/O7427</f>
        <v>6.5360360360360359E-2</v>
      </c>
    </row>
    <row r="7428" spans="1:19" x14ac:dyDescent="0.3">
      <c r="A7428" s="6">
        <v>7746</v>
      </c>
      <c r="B7428" t="s">
        <v>8870</v>
      </c>
      <c r="C7428" s="11">
        <v>45551</v>
      </c>
      <c r="D7428" s="1" t="str">
        <f t="shared" ref="D7428:D7489" si="370">TEXT(C7428, "yyyy")</f>
        <v>2024</v>
      </c>
      <c r="E7428" s="12" t="str">
        <f t="shared" ref="E7428:E7489" si="371">TEXT(C7428, "mmmm")</f>
        <v>September</v>
      </c>
      <c r="F7428" t="s">
        <v>14</v>
      </c>
      <c r="G7428" t="s">
        <v>9662</v>
      </c>
      <c r="H7428" t="s">
        <v>24</v>
      </c>
      <c r="I7428" t="s">
        <v>19</v>
      </c>
      <c r="J7428" t="s">
        <v>42</v>
      </c>
      <c r="K7428" s="6">
        <v>10</v>
      </c>
      <c r="L7428" s="6" t="str">
        <f t="shared" si="369"/>
        <v>Large</v>
      </c>
      <c r="M7428" s="7">
        <v>999</v>
      </c>
      <c r="N7428" s="2">
        <v>0</v>
      </c>
      <c r="O7428" s="3">
        <v>9990</v>
      </c>
      <c r="P7428" s="3">
        <f>O7428/K7428</f>
        <v>999</v>
      </c>
      <c r="Q7428" s="3">
        <f>R7428/M7428</f>
        <v>2.6325625625625624</v>
      </c>
      <c r="R7428" s="4">
        <v>2629.93</v>
      </c>
      <c r="S7428" s="2">
        <f>R7428/O7428</f>
        <v>0.26325625625625626</v>
      </c>
    </row>
    <row r="7429" spans="1:19" x14ac:dyDescent="0.3">
      <c r="A7429" s="6">
        <v>7748</v>
      </c>
      <c r="B7429" t="s">
        <v>8871</v>
      </c>
      <c r="C7429" s="11">
        <v>45652</v>
      </c>
      <c r="D7429" s="1" t="str">
        <f t="shared" si="370"/>
        <v>2024</v>
      </c>
      <c r="E7429" s="12" t="str">
        <f t="shared" si="371"/>
        <v>December</v>
      </c>
      <c r="F7429" t="s">
        <v>22</v>
      </c>
      <c r="G7429" t="s">
        <v>5462</v>
      </c>
      <c r="H7429" t="s">
        <v>24</v>
      </c>
      <c r="I7429" t="s">
        <v>19</v>
      </c>
      <c r="J7429" t="s">
        <v>32</v>
      </c>
      <c r="K7429" s="6">
        <v>1</v>
      </c>
      <c r="L7429" s="6" t="str">
        <f t="shared" si="369"/>
        <v>Small</v>
      </c>
      <c r="M7429" s="7">
        <v>499</v>
      </c>
      <c r="N7429" s="2">
        <v>0.1</v>
      </c>
      <c r="O7429" s="3">
        <v>449.1</v>
      </c>
      <c r="P7429" s="3">
        <f>O7429/K7429</f>
        <v>449.1</v>
      </c>
      <c r="Q7429" s="3">
        <f>R7429/M7429</f>
        <v>0.15919839679358716</v>
      </c>
      <c r="R7429" s="4">
        <v>79.44</v>
      </c>
      <c r="S7429" s="2">
        <f>R7429/O7429</f>
        <v>0.17688710754843018</v>
      </c>
    </row>
    <row r="7430" spans="1:19" x14ac:dyDescent="0.3">
      <c r="A7430" s="6">
        <v>7749</v>
      </c>
      <c r="B7430" t="s">
        <v>8872</v>
      </c>
      <c r="C7430" s="11">
        <v>45816</v>
      </c>
      <c r="D7430" s="1" t="str">
        <f t="shared" si="370"/>
        <v>2025</v>
      </c>
      <c r="E7430" s="12" t="str">
        <f t="shared" si="371"/>
        <v>June</v>
      </c>
      <c r="F7430" t="s">
        <v>29</v>
      </c>
      <c r="G7430" t="s">
        <v>9662</v>
      </c>
      <c r="H7430" t="s">
        <v>37</v>
      </c>
      <c r="I7430" t="s">
        <v>19</v>
      </c>
      <c r="J7430" t="s">
        <v>32</v>
      </c>
      <c r="K7430" s="6">
        <v>5</v>
      </c>
      <c r="L7430" s="6" t="str">
        <f t="shared" si="369"/>
        <v>Midium</v>
      </c>
      <c r="M7430" s="7">
        <v>299</v>
      </c>
      <c r="N7430" s="2">
        <v>0.05</v>
      </c>
      <c r="O7430" s="3">
        <v>1420.25</v>
      </c>
      <c r="P7430" s="3">
        <f>O7430/K7430</f>
        <v>284.05</v>
      </c>
      <c r="Q7430" s="3">
        <f>R7430/M7430</f>
        <v>0.8698662207357859</v>
      </c>
      <c r="R7430" s="4">
        <v>260.08999999999997</v>
      </c>
      <c r="S7430" s="2">
        <f>R7430/O7430</f>
        <v>0.18312973068121807</v>
      </c>
    </row>
    <row r="7431" spans="1:19" x14ac:dyDescent="0.3">
      <c r="A7431" s="6">
        <v>7750</v>
      </c>
      <c r="B7431" t="s">
        <v>8873</v>
      </c>
      <c r="C7431" s="11">
        <v>45714</v>
      </c>
      <c r="D7431" s="1" t="str">
        <f t="shared" si="370"/>
        <v>2025</v>
      </c>
      <c r="E7431" s="12" t="str">
        <f t="shared" si="371"/>
        <v>February</v>
      </c>
      <c r="F7431" t="s">
        <v>29</v>
      </c>
      <c r="G7431" t="s">
        <v>9662</v>
      </c>
      <c r="H7431" t="s">
        <v>37</v>
      </c>
      <c r="I7431" t="s">
        <v>16</v>
      </c>
      <c r="J7431" t="s">
        <v>38</v>
      </c>
      <c r="K7431" s="6">
        <v>5</v>
      </c>
      <c r="L7431" s="6" t="str">
        <f t="shared" si="369"/>
        <v>Midium</v>
      </c>
      <c r="M7431" s="7">
        <v>999</v>
      </c>
      <c r="N7431" s="2">
        <v>0.15</v>
      </c>
      <c r="O7431" s="3">
        <v>4245.75</v>
      </c>
      <c r="P7431" s="3">
        <f>O7431/K7431</f>
        <v>849.15</v>
      </c>
      <c r="Q7431" s="3">
        <f>R7431/M7431</f>
        <v>0.42821821821821826</v>
      </c>
      <c r="R7431" s="4">
        <v>427.79</v>
      </c>
      <c r="S7431" s="2">
        <f>R7431/O7431</f>
        <v>0.10075722781605136</v>
      </c>
    </row>
    <row r="7432" spans="1:19" x14ac:dyDescent="0.3">
      <c r="A7432" s="6">
        <v>7751</v>
      </c>
      <c r="B7432" t="s">
        <v>8874</v>
      </c>
      <c r="C7432" s="11">
        <v>45682</v>
      </c>
      <c r="D7432" s="1" t="str">
        <f t="shared" si="370"/>
        <v>2025</v>
      </c>
      <c r="E7432" s="12" t="str">
        <f t="shared" si="371"/>
        <v>January</v>
      </c>
      <c r="F7432" t="s">
        <v>22</v>
      </c>
      <c r="G7432" t="s">
        <v>9662</v>
      </c>
      <c r="H7432" t="s">
        <v>24</v>
      </c>
      <c r="I7432" t="s">
        <v>16</v>
      </c>
      <c r="J7432" t="s">
        <v>38</v>
      </c>
      <c r="K7432" s="6">
        <v>10</v>
      </c>
      <c r="L7432" s="6" t="str">
        <f t="shared" si="369"/>
        <v>Large</v>
      </c>
      <c r="M7432" s="7">
        <v>799</v>
      </c>
      <c r="N7432" s="2">
        <v>0</v>
      </c>
      <c r="O7432" s="3">
        <v>7990</v>
      </c>
      <c r="P7432" s="3">
        <f>O7432/K7432</f>
        <v>799</v>
      </c>
      <c r="Q7432" s="3">
        <f>R7432/M7432</f>
        <v>1.7424906132665832</v>
      </c>
      <c r="R7432" s="4">
        <v>1392.25</v>
      </c>
      <c r="S7432" s="2">
        <f>R7432/O7432</f>
        <v>0.17424906132665832</v>
      </c>
    </row>
    <row r="7433" spans="1:19" x14ac:dyDescent="0.3">
      <c r="A7433" s="6">
        <v>7752</v>
      </c>
      <c r="B7433" t="s">
        <v>8875</v>
      </c>
      <c r="C7433" s="11">
        <v>45908</v>
      </c>
      <c r="D7433" s="1" t="str">
        <f t="shared" si="370"/>
        <v>2025</v>
      </c>
      <c r="E7433" s="12" t="str">
        <f t="shared" si="371"/>
        <v>September</v>
      </c>
      <c r="F7433" t="s">
        <v>22</v>
      </c>
      <c r="G7433" t="s">
        <v>9662</v>
      </c>
      <c r="H7433" t="s">
        <v>24</v>
      </c>
      <c r="I7433" t="s">
        <v>19</v>
      </c>
      <c r="J7433" t="s">
        <v>25</v>
      </c>
      <c r="K7433" s="6">
        <v>3</v>
      </c>
      <c r="L7433" s="6" t="str">
        <f t="shared" si="369"/>
        <v>Small</v>
      </c>
      <c r="M7433" s="7">
        <v>149</v>
      </c>
      <c r="N7433" s="2">
        <v>0.1</v>
      </c>
      <c r="O7433" s="3">
        <v>402.3</v>
      </c>
      <c r="P7433" s="3">
        <f>O7433/K7433</f>
        <v>134.1</v>
      </c>
      <c r="Q7433" s="3">
        <f>R7433/M7433</f>
        <v>0.62107382550335577</v>
      </c>
      <c r="R7433" s="4">
        <v>92.54</v>
      </c>
      <c r="S7433" s="2">
        <f>R7433/O7433</f>
        <v>0.23002734277902065</v>
      </c>
    </row>
    <row r="7434" spans="1:19" x14ac:dyDescent="0.3">
      <c r="A7434" s="6">
        <v>7753</v>
      </c>
      <c r="B7434" t="s">
        <v>8876</v>
      </c>
      <c r="C7434" s="11">
        <v>45468</v>
      </c>
      <c r="D7434" s="1" t="str">
        <f t="shared" si="370"/>
        <v>2024</v>
      </c>
      <c r="E7434" s="12" t="str">
        <f t="shared" si="371"/>
        <v>June</v>
      </c>
      <c r="F7434" t="s">
        <v>40</v>
      </c>
      <c r="G7434" t="s">
        <v>9662</v>
      </c>
      <c r="H7434" t="s">
        <v>24</v>
      </c>
      <c r="I7434" t="s">
        <v>19</v>
      </c>
      <c r="J7434" t="s">
        <v>20</v>
      </c>
      <c r="K7434" s="6">
        <v>3</v>
      </c>
      <c r="L7434" s="6" t="str">
        <f t="shared" si="369"/>
        <v>Small</v>
      </c>
      <c r="M7434" s="7">
        <v>199</v>
      </c>
      <c r="N7434" s="2">
        <v>0</v>
      </c>
      <c r="O7434" s="3">
        <v>597</v>
      </c>
      <c r="P7434" s="3">
        <f>O7434/K7434</f>
        <v>199</v>
      </c>
      <c r="Q7434" s="3">
        <f>R7434/M7434</f>
        <v>0.82824120603015072</v>
      </c>
      <c r="R7434" s="4">
        <v>164.82</v>
      </c>
      <c r="S7434" s="2">
        <f>R7434/O7434</f>
        <v>0.27608040201005024</v>
      </c>
    </row>
    <row r="7435" spans="1:19" x14ac:dyDescent="0.3">
      <c r="A7435" s="6">
        <v>7754</v>
      </c>
      <c r="B7435" t="s">
        <v>8877</v>
      </c>
      <c r="C7435" s="11">
        <v>45568</v>
      </c>
      <c r="D7435" s="1" t="str">
        <f t="shared" si="370"/>
        <v>2024</v>
      </c>
      <c r="E7435" s="12" t="str">
        <f t="shared" si="371"/>
        <v>October</v>
      </c>
      <c r="F7435" t="s">
        <v>22</v>
      </c>
      <c r="G7435" t="s">
        <v>9662</v>
      </c>
      <c r="H7435" t="s">
        <v>15</v>
      </c>
      <c r="I7435" t="s">
        <v>16</v>
      </c>
      <c r="J7435" t="s">
        <v>34</v>
      </c>
      <c r="K7435" s="6">
        <v>5</v>
      </c>
      <c r="L7435" s="6" t="str">
        <f t="shared" si="369"/>
        <v>Midium</v>
      </c>
      <c r="M7435" s="7">
        <v>799</v>
      </c>
      <c r="N7435" s="2">
        <v>0.15</v>
      </c>
      <c r="O7435" s="3">
        <v>3395.75</v>
      </c>
      <c r="P7435" s="3">
        <f>O7435/K7435</f>
        <v>679.15</v>
      </c>
      <c r="Q7435" s="3">
        <f>R7435/M7435</f>
        <v>0.63367959949937425</v>
      </c>
      <c r="R7435" s="4">
        <v>506.31</v>
      </c>
      <c r="S7435" s="2">
        <f>R7435/O7435</f>
        <v>0.14910108223514687</v>
      </c>
    </row>
    <row r="7436" spans="1:19" x14ac:dyDescent="0.3">
      <c r="A7436" s="6">
        <v>7755</v>
      </c>
      <c r="B7436" t="s">
        <v>8878</v>
      </c>
      <c r="C7436" s="11">
        <v>45594</v>
      </c>
      <c r="D7436" s="1" t="str">
        <f t="shared" si="370"/>
        <v>2024</v>
      </c>
      <c r="E7436" s="12" t="str">
        <f t="shared" si="371"/>
        <v>October</v>
      </c>
      <c r="F7436" t="s">
        <v>40</v>
      </c>
      <c r="G7436" t="s">
        <v>4327</v>
      </c>
      <c r="H7436" t="s">
        <v>24</v>
      </c>
      <c r="I7436" t="s">
        <v>27</v>
      </c>
      <c r="J7436" t="s">
        <v>47</v>
      </c>
      <c r="K7436" s="6">
        <v>6</v>
      </c>
      <c r="L7436" s="6" t="str">
        <f t="shared" si="369"/>
        <v>Midium</v>
      </c>
      <c r="M7436" s="7">
        <v>999</v>
      </c>
      <c r="N7436" s="2">
        <v>0.15</v>
      </c>
      <c r="O7436" s="3">
        <v>5094.8999999999996</v>
      </c>
      <c r="P7436" s="3">
        <f>O7436/K7436</f>
        <v>849.15</v>
      </c>
      <c r="Q7436" s="3">
        <f>R7436/M7436</f>
        <v>0.66860860860860871</v>
      </c>
      <c r="R7436" s="4">
        <v>667.94</v>
      </c>
      <c r="S7436" s="2">
        <f>R7436/O7436</f>
        <v>0.13109972717815857</v>
      </c>
    </row>
    <row r="7437" spans="1:19" x14ac:dyDescent="0.3">
      <c r="A7437" s="6">
        <v>7756</v>
      </c>
      <c r="B7437" t="s">
        <v>8879</v>
      </c>
      <c r="C7437" s="11">
        <v>45314</v>
      </c>
      <c r="D7437" s="1" t="str">
        <f t="shared" si="370"/>
        <v>2024</v>
      </c>
      <c r="E7437" s="12" t="str">
        <f t="shared" si="371"/>
        <v>January</v>
      </c>
      <c r="F7437" t="s">
        <v>40</v>
      </c>
      <c r="G7437" t="s">
        <v>1590</v>
      </c>
      <c r="H7437" t="s">
        <v>15</v>
      </c>
      <c r="I7437" t="s">
        <v>19</v>
      </c>
      <c r="J7437" t="s">
        <v>42</v>
      </c>
      <c r="K7437" s="6">
        <v>6</v>
      </c>
      <c r="L7437" s="6" t="str">
        <f t="shared" si="369"/>
        <v>Midium</v>
      </c>
      <c r="M7437" s="7">
        <v>499</v>
      </c>
      <c r="N7437" s="2">
        <v>0.1</v>
      </c>
      <c r="O7437" s="3">
        <v>2694.6</v>
      </c>
      <c r="P7437" s="3">
        <f>O7437/K7437</f>
        <v>449.09999999999997</v>
      </c>
      <c r="Q7437" s="3">
        <f>R7437/M7437</f>
        <v>0.92352705410821634</v>
      </c>
      <c r="R7437" s="4">
        <v>460.84</v>
      </c>
      <c r="S7437" s="2">
        <f>R7437/O7437</f>
        <v>0.17102352853855859</v>
      </c>
    </row>
    <row r="7438" spans="1:19" x14ac:dyDescent="0.3">
      <c r="A7438" s="6">
        <v>7757</v>
      </c>
      <c r="B7438" t="s">
        <v>8880</v>
      </c>
      <c r="C7438" s="11">
        <v>45321</v>
      </c>
      <c r="D7438" s="1" t="str">
        <f t="shared" si="370"/>
        <v>2024</v>
      </c>
      <c r="E7438" s="12" t="str">
        <f t="shared" si="371"/>
        <v>January</v>
      </c>
      <c r="F7438" t="s">
        <v>22</v>
      </c>
      <c r="G7438" t="s">
        <v>9662</v>
      </c>
      <c r="H7438" t="s">
        <v>15</v>
      </c>
      <c r="I7438" t="s">
        <v>27</v>
      </c>
      <c r="J7438" t="s">
        <v>47</v>
      </c>
      <c r="K7438" s="6">
        <v>10</v>
      </c>
      <c r="L7438" s="6" t="str">
        <f t="shared" si="369"/>
        <v>Large</v>
      </c>
      <c r="M7438" s="7">
        <v>199</v>
      </c>
      <c r="N7438" s="2">
        <v>0</v>
      </c>
      <c r="O7438" s="3">
        <v>1990</v>
      </c>
      <c r="P7438" s="3">
        <f>O7438/K7438</f>
        <v>199</v>
      </c>
      <c r="Q7438" s="3">
        <f>R7438/M7438</f>
        <v>1.8059798994974874</v>
      </c>
      <c r="R7438" s="4">
        <v>359.39</v>
      </c>
      <c r="S7438" s="2">
        <f>R7438/O7438</f>
        <v>0.18059798994974874</v>
      </c>
    </row>
    <row r="7439" spans="1:19" x14ac:dyDescent="0.3">
      <c r="A7439" s="6">
        <v>7758</v>
      </c>
      <c r="B7439" t="s">
        <v>8881</v>
      </c>
      <c r="C7439" s="11">
        <v>45768</v>
      </c>
      <c r="D7439" s="1" t="str">
        <f t="shared" si="370"/>
        <v>2025</v>
      </c>
      <c r="E7439" s="12" t="str">
        <f t="shared" si="371"/>
        <v>April</v>
      </c>
      <c r="F7439" t="s">
        <v>40</v>
      </c>
      <c r="G7439" t="s">
        <v>9662</v>
      </c>
      <c r="H7439" t="s">
        <v>37</v>
      </c>
      <c r="I7439" t="s">
        <v>19</v>
      </c>
      <c r="J7439" t="s">
        <v>32</v>
      </c>
      <c r="K7439" s="6">
        <v>4</v>
      </c>
      <c r="L7439" s="6" t="str">
        <f t="shared" si="369"/>
        <v>Midium</v>
      </c>
      <c r="M7439" s="7">
        <v>299</v>
      </c>
      <c r="N7439" s="2">
        <v>0</v>
      </c>
      <c r="O7439" s="3">
        <v>1196</v>
      </c>
      <c r="P7439" s="3">
        <f>O7439/K7439</f>
        <v>299</v>
      </c>
      <c r="Q7439" s="3">
        <f>R7439/M7439</f>
        <v>0.50879598662207359</v>
      </c>
      <c r="R7439" s="4">
        <v>152.13</v>
      </c>
      <c r="S7439" s="2">
        <f>R7439/O7439</f>
        <v>0.1271989966555184</v>
      </c>
    </row>
    <row r="7440" spans="1:19" x14ac:dyDescent="0.3">
      <c r="A7440" s="6">
        <v>7759</v>
      </c>
      <c r="B7440" t="s">
        <v>8882</v>
      </c>
      <c r="C7440" s="11">
        <v>45617</v>
      </c>
      <c r="D7440" s="1" t="str">
        <f t="shared" si="370"/>
        <v>2024</v>
      </c>
      <c r="E7440" s="12" t="str">
        <f t="shared" si="371"/>
        <v>November</v>
      </c>
      <c r="F7440" t="s">
        <v>29</v>
      </c>
      <c r="G7440" t="s">
        <v>9662</v>
      </c>
      <c r="H7440" t="s">
        <v>37</v>
      </c>
      <c r="I7440" t="s">
        <v>19</v>
      </c>
      <c r="J7440" t="s">
        <v>20</v>
      </c>
      <c r="K7440" s="6">
        <v>4</v>
      </c>
      <c r="L7440" s="6" t="str">
        <f t="shared" si="369"/>
        <v>Midium</v>
      </c>
      <c r="M7440" s="7">
        <v>299</v>
      </c>
      <c r="N7440" s="2">
        <v>0</v>
      </c>
      <c r="O7440" s="3">
        <v>1196</v>
      </c>
      <c r="P7440" s="3">
        <f>O7440/K7440</f>
        <v>299</v>
      </c>
      <c r="Q7440" s="3">
        <f>R7440/M7440</f>
        <v>0.38775919732441472</v>
      </c>
      <c r="R7440" s="4">
        <v>115.94</v>
      </c>
      <c r="S7440" s="2">
        <f>R7440/O7440</f>
        <v>9.6939799331103679E-2</v>
      </c>
    </row>
    <row r="7441" spans="1:19" x14ac:dyDescent="0.3">
      <c r="A7441" s="6">
        <v>7760</v>
      </c>
      <c r="B7441" t="s">
        <v>8883</v>
      </c>
      <c r="C7441" s="11">
        <v>45483</v>
      </c>
      <c r="D7441" s="1" t="str">
        <f t="shared" si="370"/>
        <v>2024</v>
      </c>
      <c r="E7441" s="12" t="str">
        <f t="shared" si="371"/>
        <v>July</v>
      </c>
      <c r="F7441" t="s">
        <v>14</v>
      </c>
      <c r="G7441" t="s">
        <v>9662</v>
      </c>
      <c r="H7441" t="s">
        <v>15</v>
      </c>
      <c r="I7441" t="s">
        <v>19</v>
      </c>
      <c r="J7441" t="s">
        <v>32</v>
      </c>
      <c r="K7441" s="6">
        <v>5</v>
      </c>
      <c r="L7441" s="6" t="str">
        <f t="shared" si="369"/>
        <v>Midium</v>
      </c>
      <c r="M7441" s="7">
        <v>149</v>
      </c>
      <c r="N7441" s="2">
        <v>0.1</v>
      </c>
      <c r="O7441" s="3">
        <v>670.5</v>
      </c>
      <c r="P7441" s="3">
        <f>O7441/K7441</f>
        <v>134.1</v>
      </c>
      <c r="Q7441" s="3">
        <f>R7441/M7441</f>
        <v>0.35523489932885904</v>
      </c>
      <c r="R7441" s="4">
        <v>52.93</v>
      </c>
      <c r="S7441" s="2">
        <f>R7441/O7441</f>
        <v>7.8941088739746451E-2</v>
      </c>
    </row>
    <row r="7442" spans="1:19" x14ac:dyDescent="0.3">
      <c r="A7442" s="6">
        <v>7761</v>
      </c>
      <c r="B7442" t="s">
        <v>8884</v>
      </c>
      <c r="C7442" s="11">
        <v>45599</v>
      </c>
      <c r="D7442" s="1" t="str">
        <f t="shared" si="370"/>
        <v>2024</v>
      </c>
      <c r="E7442" s="12" t="str">
        <f t="shared" si="371"/>
        <v>November</v>
      </c>
      <c r="F7442" t="s">
        <v>14</v>
      </c>
      <c r="G7442" t="s">
        <v>9662</v>
      </c>
      <c r="H7442" t="s">
        <v>15</v>
      </c>
      <c r="I7442" t="s">
        <v>16</v>
      </c>
      <c r="J7442" t="s">
        <v>34</v>
      </c>
      <c r="K7442" s="6">
        <v>9</v>
      </c>
      <c r="L7442" s="6" t="str">
        <f t="shared" si="369"/>
        <v>Large</v>
      </c>
      <c r="M7442" s="7">
        <v>149</v>
      </c>
      <c r="N7442" s="2">
        <v>0</v>
      </c>
      <c r="O7442" s="3">
        <v>1341</v>
      </c>
      <c r="P7442" s="3">
        <f>O7442/K7442</f>
        <v>149</v>
      </c>
      <c r="Q7442" s="3">
        <f>R7442/M7442</f>
        <v>0.45463087248322143</v>
      </c>
      <c r="R7442" s="4">
        <v>67.739999999999995</v>
      </c>
      <c r="S7442" s="2">
        <f>R7442/O7442</f>
        <v>5.0514541387024603E-2</v>
      </c>
    </row>
    <row r="7443" spans="1:19" x14ac:dyDescent="0.3">
      <c r="A7443" s="6">
        <v>7762</v>
      </c>
      <c r="B7443" t="s">
        <v>8885</v>
      </c>
      <c r="C7443" s="11">
        <v>45786</v>
      </c>
      <c r="D7443" s="1" t="str">
        <f t="shared" si="370"/>
        <v>2025</v>
      </c>
      <c r="E7443" s="12" t="str">
        <f t="shared" si="371"/>
        <v>May</v>
      </c>
      <c r="F7443" t="s">
        <v>22</v>
      </c>
      <c r="G7443" t="s">
        <v>9662</v>
      </c>
      <c r="H7443" t="s">
        <v>37</v>
      </c>
      <c r="I7443" t="s">
        <v>19</v>
      </c>
      <c r="J7443" t="s">
        <v>32</v>
      </c>
      <c r="K7443" s="6">
        <v>2</v>
      </c>
      <c r="L7443" s="6" t="str">
        <f t="shared" si="369"/>
        <v>Small</v>
      </c>
      <c r="M7443" s="7">
        <v>149</v>
      </c>
      <c r="N7443" s="2">
        <v>0</v>
      </c>
      <c r="O7443" s="3">
        <v>298</v>
      </c>
      <c r="P7443" s="3">
        <f>O7443/K7443</f>
        <v>149</v>
      </c>
      <c r="Q7443" s="3">
        <f>R7443/M7443</f>
        <v>0.5410738255033557</v>
      </c>
      <c r="R7443" s="4">
        <v>80.62</v>
      </c>
      <c r="S7443" s="2">
        <f>R7443/O7443</f>
        <v>0.27053691275167785</v>
      </c>
    </row>
    <row r="7444" spans="1:19" x14ac:dyDescent="0.3">
      <c r="A7444" s="6">
        <v>7763</v>
      </c>
      <c r="B7444" t="s">
        <v>8886</v>
      </c>
      <c r="C7444" s="11">
        <v>45327</v>
      </c>
      <c r="D7444" s="1" t="str">
        <f t="shared" si="370"/>
        <v>2024</v>
      </c>
      <c r="E7444" s="12" t="str">
        <f t="shared" si="371"/>
        <v>February</v>
      </c>
      <c r="F7444" t="s">
        <v>14</v>
      </c>
      <c r="G7444" t="s">
        <v>9662</v>
      </c>
      <c r="H7444" t="s">
        <v>24</v>
      </c>
      <c r="I7444" t="s">
        <v>27</v>
      </c>
      <c r="J7444" t="s">
        <v>47</v>
      </c>
      <c r="K7444" s="6">
        <v>9</v>
      </c>
      <c r="L7444" s="6" t="str">
        <f t="shared" si="369"/>
        <v>Large</v>
      </c>
      <c r="M7444" s="7">
        <v>199</v>
      </c>
      <c r="N7444" s="2">
        <v>0.05</v>
      </c>
      <c r="O7444" s="3">
        <v>1701.45</v>
      </c>
      <c r="P7444" s="3">
        <f>O7444/K7444</f>
        <v>189.05</v>
      </c>
      <c r="Q7444" s="3">
        <f>R7444/M7444</f>
        <v>0.71165829145728643</v>
      </c>
      <c r="R7444" s="4">
        <v>141.62</v>
      </c>
      <c r="S7444" s="2">
        <f>R7444/O7444</f>
        <v>8.3234887889741108E-2</v>
      </c>
    </row>
    <row r="7445" spans="1:19" x14ac:dyDescent="0.3">
      <c r="A7445" s="6">
        <v>7764</v>
      </c>
      <c r="B7445" t="s">
        <v>8887</v>
      </c>
      <c r="C7445" s="11">
        <v>45370</v>
      </c>
      <c r="D7445" s="1" t="str">
        <f t="shared" si="370"/>
        <v>2024</v>
      </c>
      <c r="E7445" s="12" t="str">
        <f t="shared" si="371"/>
        <v>March</v>
      </c>
      <c r="F7445" t="s">
        <v>14</v>
      </c>
      <c r="G7445" t="s">
        <v>9662</v>
      </c>
      <c r="H7445" t="s">
        <v>37</v>
      </c>
      <c r="I7445" t="s">
        <v>27</v>
      </c>
      <c r="J7445" t="s">
        <v>17</v>
      </c>
      <c r="K7445" s="6">
        <v>3</v>
      </c>
      <c r="L7445" s="6" t="str">
        <f t="shared" si="369"/>
        <v>Small</v>
      </c>
      <c r="M7445" s="7">
        <v>299</v>
      </c>
      <c r="N7445" s="2">
        <v>0.15</v>
      </c>
      <c r="O7445" s="3">
        <v>762.45</v>
      </c>
      <c r="P7445" s="3">
        <f>O7445/K7445</f>
        <v>254.15</v>
      </c>
      <c r="Q7445" s="3">
        <f>R7445/M7445</f>
        <v>0.16806020066889632</v>
      </c>
      <c r="R7445" s="4">
        <v>50.25</v>
      </c>
      <c r="S7445" s="2">
        <f>R7445/O7445</f>
        <v>6.5905961046626008E-2</v>
      </c>
    </row>
    <row r="7446" spans="1:19" x14ac:dyDescent="0.3">
      <c r="A7446" s="6">
        <v>7765</v>
      </c>
      <c r="B7446" t="s">
        <v>8888</v>
      </c>
      <c r="C7446" s="11">
        <v>45964</v>
      </c>
      <c r="D7446" s="1" t="str">
        <f t="shared" si="370"/>
        <v>2025</v>
      </c>
      <c r="E7446" s="12" t="str">
        <f t="shared" si="371"/>
        <v>November</v>
      </c>
      <c r="F7446" t="s">
        <v>14</v>
      </c>
      <c r="G7446" t="s">
        <v>9662</v>
      </c>
      <c r="H7446" t="s">
        <v>37</v>
      </c>
      <c r="I7446" t="s">
        <v>19</v>
      </c>
      <c r="J7446" t="s">
        <v>25</v>
      </c>
      <c r="K7446" s="6">
        <v>4</v>
      </c>
      <c r="L7446" s="6" t="str">
        <f t="shared" si="369"/>
        <v>Midium</v>
      </c>
      <c r="M7446" s="7">
        <v>299</v>
      </c>
      <c r="N7446" s="2">
        <v>0.05</v>
      </c>
      <c r="O7446" s="3">
        <v>1136.2</v>
      </c>
      <c r="P7446" s="3">
        <f>O7446/K7446</f>
        <v>284.05</v>
      </c>
      <c r="Q7446" s="3">
        <f>R7446/M7446</f>
        <v>1.0798996655518394</v>
      </c>
      <c r="R7446" s="4">
        <v>322.89</v>
      </c>
      <c r="S7446" s="2">
        <f>R7446/O7446</f>
        <v>0.28418412251364195</v>
      </c>
    </row>
    <row r="7447" spans="1:19" x14ac:dyDescent="0.3">
      <c r="A7447" s="6">
        <v>7766</v>
      </c>
      <c r="B7447" t="s">
        <v>8889</v>
      </c>
      <c r="C7447" s="11">
        <v>45459</v>
      </c>
      <c r="D7447" s="1" t="str">
        <f t="shared" si="370"/>
        <v>2024</v>
      </c>
      <c r="E7447" s="12" t="str">
        <f t="shared" si="371"/>
        <v>June</v>
      </c>
      <c r="F7447" t="s">
        <v>40</v>
      </c>
      <c r="G7447" t="s">
        <v>9662</v>
      </c>
      <c r="H7447" t="s">
        <v>24</v>
      </c>
      <c r="I7447" t="s">
        <v>27</v>
      </c>
      <c r="J7447" t="s">
        <v>47</v>
      </c>
      <c r="K7447" s="6">
        <v>3</v>
      </c>
      <c r="L7447" s="6" t="str">
        <f t="shared" si="369"/>
        <v>Small</v>
      </c>
      <c r="M7447" s="7">
        <v>99</v>
      </c>
      <c r="N7447" s="2">
        <v>0.1</v>
      </c>
      <c r="O7447" s="3">
        <v>267.3</v>
      </c>
      <c r="P7447" s="3">
        <f>O7447/K7447</f>
        <v>89.100000000000009</v>
      </c>
      <c r="Q7447" s="3">
        <f>R7447/M7447</f>
        <v>0.54020202020202013</v>
      </c>
      <c r="R7447" s="4">
        <v>53.48</v>
      </c>
      <c r="S7447" s="2">
        <f>R7447/O7447</f>
        <v>0.20007482229704449</v>
      </c>
    </row>
    <row r="7448" spans="1:19" x14ac:dyDescent="0.3">
      <c r="A7448" s="6">
        <v>7767</v>
      </c>
      <c r="B7448" t="s">
        <v>8890</v>
      </c>
      <c r="C7448" s="11">
        <v>45635</v>
      </c>
      <c r="D7448" s="1" t="str">
        <f t="shared" si="370"/>
        <v>2024</v>
      </c>
      <c r="E7448" s="12" t="str">
        <f t="shared" si="371"/>
        <v>December</v>
      </c>
      <c r="F7448" t="s">
        <v>29</v>
      </c>
      <c r="G7448" t="s">
        <v>9662</v>
      </c>
      <c r="H7448" t="s">
        <v>24</v>
      </c>
      <c r="I7448" t="s">
        <v>19</v>
      </c>
      <c r="J7448" t="s">
        <v>25</v>
      </c>
      <c r="K7448" s="6">
        <v>6</v>
      </c>
      <c r="L7448" s="6" t="str">
        <f t="shared" si="369"/>
        <v>Midium</v>
      </c>
      <c r="M7448" s="7">
        <v>999</v>
      </c>
      <c r="N7448" s="2">
        <v>0.15</v>
      </c>
      <c r="O7448" s="3">
        <v>5094.8999999999996</v>
      </c>
      <c r="P7448" s="3">
        <f>O7448/K7448</f>
        <v>849.15</v>
      </c>
      <c r="Q7448" s="3">
        <f>R7448/M7448</f>
        <v>0.61898898898898902</v>
      </c>
      <c r="R7448" s="4">
        <v>618.37</v>
      </c>
      <c r="S7448" s="2">
        <f>R7448/O7448</f>
        <v>0.12137038999784099</v>
      </c>
    </row>
    <row r="7449" spans="1:19" x14ac:dyDescent="0.3">
      <c r="A7449" s="6">
        <v>7768</v>
      </c>
      <c r="B7449" t="s">
        <v>8891</v>
      </c>
      <c r="C7449" s="11">
        <v>45774</v>
      </c>
      <c r="D7449" s="1" t="str">
        <f t="shared" si="370"/>
        <v>2025</v>
      </c>
      <c r="E7449" s="12" t="str">
        <f t="shared" si="371"/>
        <v>April</v>
      </c>
      <c r="F7449" t="s">
        <v>40</v>
      </c>
      <c r="G7449" t="s">
        <v>9662</v>
      </c>
      <c r="H7449" t="s">
        <v>24</v>
      </c>
      <c r="I7449" t="s">
        <v>19</v>
      </c>
      <c r="J7449" t="s">
        <v>32</v>
      </c>
      <c r="K7449" s="6">
        <v>10</v>
      </c>
      <c r="L7449" s="6" t="str">
        <f t="shared" si="369"/>
        <v>Large</v>
      </c>
      <c r="M7449" s="7">
        <v>999</v>
      </c>
      <c r="N7449" s="2">
        <v>0</v>
      </c>
      <c r="O7449" s="3">
        <v>9990</v>
      </c>
      <c r="P7449" s="3">
        <f>O7449/K7449</f>
        <v>999</v>
      </c>
      <c r="Q7449" s="3">
        <f>R7449/M7449</f>
        <v>1.4647247247247248</v>
      </c>
      <c r="R7449" s="4">
        <v>1463.26</v>
      </c>
      <c r="S7449" s="2">
        <f>R7449/O7449</f>
        <v>0.14647247247247247</v>
      </c>
    </row>
    <row r="7450" spans="1:19" x14ac:dyDescent="0.3">
      <c r="A7450" s="6">
        <v>7769</v>
      </c>
      <c r="B7450" t="s">
        <v>8892</v>
      </c>
      <c r="C7450" s="11">
        <v>45635</v>
      </c>
      <c r="D7450" s="1" t="str">
        <f t="shared" si="370"/>
        <v>2024</v>
      </c>
      <c r="E7450" s="12" t="str">
        <f t="shared" si="371"/>
        <v>December</v>
      </c>
      <c r="F7450" t="s">
        <v>40</v>
      </c>
      <c r="G7450" t="s">
        <v>9662</v>
      </c>
      <c r="H7450" t="s">
        <v>37</v>
      </c>
      <c r="I7450" t="s">
        <v>16</v>
      </c>
      <c r="J7450" t="s">
        <v>34</v>
      </c>
      <c r="K7450" s="6">
        <v>6</v>
      </c>
      <c r="L7450" s="6" t="str">
        <f t="shared" si="369"/>
        <v>Midium</v>
      </c>
      <c r="M7450" s="7">
        <v>199</v>
      </c>
      <c r="N7450" s="2">
        <v>0.1</v>
      </c>
      <c r="O7450" s="3">
        <v>1074.5999999999999</v>
      </c>
      <c r="P7450" s="3">
        <f>O7450/K7450</f>
        <v>179.1</v>
      </c>
      <c r="Q7450" s="3">
        <f>R7450/M7450</f>
        <v>1.0937185929648241</v>
      </c>
      <c r="R7450" s="4">
        <v>217.65</v>
      </c>
      <c r="S7450" s="2">
        <f>R7450/O7450</f>
        <v>0.20254048017867116</v>
      </c>
    </row>
    <row r="7451" spans="1:19" x14ac:dyDescent="0.3">
      <c r="A7451" s="6">
        <v>7770</v>
      </c>
      <c r="B7451" t="s">
        <v>8893</v>
      </c>
      <c r="C7451" s="11">
        <v>45755</v>
      </c>
      <c r="D7451" s="1" t="str">
        <f t="shared" si="370"/>
        <v>2025</v>
      </c>
      <c r="E7451" s="12" t="str">
        <f t="shared" si="371"/>
        <v>April</v>
      </c>
      <c r="F7451" t="s">
        <v>40</v>
      </c>
      <c r="G7451" t="s">
        <v>9662</v>
      </c>
      <c r="H7451" t="s">
        <v>15</v>
      </c>
      <c r="I7451" t="s">
        <v>19</v>
      </c>
      <c r="J7451" t="s">
        <v>20</v>
      </c>
      <c r="K7451" s="6">
        <v>10</v>
      </c>
      <c r="L7451" s="6" t="str">
        <f t="shared" si="369"/>
        <v>Large</v>
      </c>
      <c r="M7451" s="7">
        <v>299</v>
      </c>
      <c r="N7451" s="2">
        <v>0</v>
      </c>
      <c r="O7451" s="3">
        <v>2990</v>
      </c>
      <c r="P7451" s="3">
        <f>O7451/K7451</f>
        <v>299</v>
      </c>
      <c r="Q7451" s="3">
        <f>R7451/M7451</f>
        <v>0.8006688963210703</v>
      </c>
      <c r="R7451" s="4">
        <v>239.4</v>
      </c>
      <c r="S7451" s="2">
        <f>R7451/O7451</f>
        <v>8.0066889632107022E-2</v>
      </c>
    </row>
    <row r="7452" spans="1:19" x14ac:dyDescent="0.3">
      <c r="A7452" s="6">
        <v>7771</v>
      </c>
      <c r="B7452" t="s">
        <v>8894</v>
      </c>
      <c r="C7452" s="11">
        <v>45925</v>
      </c>
      <c r="D7452" s="1" t="str">
        <f t="shared" si="370"/>
        <v>2025</v>
      </c>
      <c r="E7452" s="12" t="str">
        <f t="shared" si="371"/>
        <v>September</v>
      </c>
      <c r="F7452" t="s">
        <v>22</v>
      </c>
      <c r="G7452" t="s">
        <v>9662</v>
      </c>
      <c r="H7452" t="s">
        <v>24</v>
      </c>
      <c r="I7452" t="s">
        <v>19</v>
      </c>
      <c r="J7452" t="s">
        <v>42</v>
      </c>
      <c r="K7452" s="6">
        <v>5</v>
      </c>
      <c r="L7452" s="6" t="str">
        <f t="shared" si="369"/>
        <v>Midium</v>
      </c>
      <c r="M7452" s="7">
        <v>799</v>
      </c>
      <c r="N7452" s="2">
        <v>0.05</v>
      </c>
      <c r="O7452" s="3">
        <v>3795.25</v>
      </c>
      <c r="P7452" s="3">
        <f>O7452/K7452</f>
        <v>759.05</v>
      </c>
      <c r="Q7452" s="3">
        <f>R7452/M7452</f>
        <v>0.5824280350438048</v>
      </c>
      <c r="R7452" s="4">
        <v>465.36</v>
      </c>
      <c r="S7452" s="2">
        <f>R7452/O7452</f>
        <v>0.12261642843027469</v>
      </c>
    </row>
    <row r="7453" spans="1:19" x14ac:dyDescent="0.3">
      <c r="A7453" s="6">
        <v>7772</v>
      </c>
      <c r="B7453" t="s">
        <v>8895</v>
      </c>
      <c r="C7453" s="11">
        <v>46014</v>
      </c>
      <c r="D7453" s="1" t="str">
        <f t="shared" si="370"/>
        <v>2025</v>
      </c>
      <c r="E7453" s="12" t="str">
        <f t="shared" si="371"/>
        <v>December</v>
      </c>
      <c r="F7453" t="s">
        <v>29</v>
      </c>
      <c r="G7453" t="s">
        <v>4742</v>
      </c>
      <c r="H7453" t="s">
        <v>37</v>
      </c>
      <c r="I7453" t="s">
        <v>16</v>
      </c>
      <c r="J7453" t="s">
        <v>38</v>
      </c>
      <c r="K7453" s="6">
        <v>8</v>
      </c>
      <c r="L7453" s="6" t="str">
        <f t="shared" si="369"/>
        <v>Large</v>
      </c>
      <c r="M7453" s="7">
        <v>99</v>
      </c>
      <c r="N7453" s="2">
        <v>0</v>
      </c>
      <c r="O7453" s="3">
        <v>792</v>
      </c>
      <c r="P7453" s="3">
        <f>O7453/K7453</f>
        <v>99</v>
      </c>
      <c r="Q7453" s="3">
        <f>R7453/M7453</f>
        <v>1.8022222222222222</v>
      </c>
      <c r="R7453" s="4">
        <v>178.42</v>
      </c>
      <c r="S7453" s="2">
        <f>R7453/O7453</f>
        <v>0.22527777777777777</v>
      </c>
    </row>
    <row r="7454" spans="1:19" x14ac:dyDescent="0.3">
      <c r="A7454" s="6">
        <v>7773</v>
      </c>
      <c r="B7454" t="s">
        <v>8896</v>
      </c>
      <c r="C7454" s="11">
        <v>45795</v>
      </c>
      <c r="D7454" s="1" t="str">
        <f t="shared" si="370"/>
        <v>2025</v>
      </c>
      <c r="E7454" s="12" t="str">
        <f t="shared" si="371"/>
        <v>May</v>
      </c>
      <c r="F7454" t="s">
        <v>40</v>
      </c>
      <c r="G7454" t="s">
        <v>210</v>
      </c>
      <c r="H7454" t="s">
        <v>15</v>
      </c>
      <c r="I7454" t="s">
        <v>27</v>
      </c>
      <c r="J7454" t="s">
        <v>47</v>
      </c>
      <c r="K7454" s="6">
        <v>5</v>
      </c>
      <c r="L7454" s="6" t="str">
        <f t="shared" si="369"/>
        <v>Midium</v>
      </c>
      <c r="M7454" s="7">
        <v>299</v>
      </c>
      <c r="N7454" s="2">
        <v>0</v>
      </c>
      <c r="O7454" s="3">
        <v>1495</v>
      </c>
      <c r="P7454" s="3">
        <f>O7454/K7454</f>
        <v>299</v>
      </c>
      <c r="Q7454" s="3">
        <f>R7454/M7454</f>
        <v>0.55187290969899661</v>
      </c>
      <c r="R7454" s="4">
        <v>165.01</v>
      </c>
      <c r="S7454" s="2">
        <f>R7454/O7454</f>
        <v>0.11037458193979932</v>
      </c>
    </row>
    <row r="7455" spans="1:19" x14ac:dyDescent="0.3">
      <c r="A7455" s="6">
        <v>7774</v>
      </c>
      <c r="B7455" t="s">
        <v>8897</v>
      </c>
      <c r="C7455" s="11">
        <v>45809</v>
      </c>
      <c r="D7455" s="1" t="str">
        <f t="shared" si="370"/>
        <v>2025</v>
      </c>
      <c r="E7455" s="12" t="str">
        <f t="shared" si="371"/>
        <v>June</v>
      </c>
      <c r="F7455" t="s">
        <v>40</v>
      </c>
      <c r="G7455" t="s">
        <v>9662</v>
      </c>
      <c r="H7455" t="s">
        <v>15</v>
      </c>
      <c r="I7455" t="s">
        <v>19</v>
      </c>
      <c r="J7455" t="s">
        <v>20</v>
      </c>
      <c r="K7455" s="6">
        <v>4</v>
      </c>
      <c r="L7455" s="6" t="str">
        <f t="shared" si="369"/>
        <v>Midium</v>
      </c>
      <c r="M7455" s="7">
        <v>99</v>
      </c>
      <c r="N7455" s="2">
        <v>0.1</v>
      </c>
      <c r="O7455" s="3">
        <v>356.4</v>
      </c>
      <c r="P7455" s="3">
        <f>O7455/K7455</f>
        <v>89.1</v>
      </c>
      <c r="Q7455" s="3">
        <f>R7455/M7455</f>
        <v>0.80292929292929283</v>
      </c>
      <c r="R7455" s="4">
        <v>79.489999999999995</v>
      </c>
      <c r="S7455" s="2">
        <f>R7455/O7455</f>
        <v>0.22303591470258136</v>
      </c>
    </row>
    <row r="7456" spans="1:19" x14ac:dyDescent="0.3">
      <c r="A7456" s="6">
        <v>7775</v>
      </c>
      <c r="B7456" t="s">
        <v>8898</v>
      </c>
      <c r="C7456" s="11">
        <v>45533</v>
      </c>
      <c r="D7456" s="1" t="str">
        <f t="shared" si="370"/>
        <v>2024</v>
      </c>
      <c r="E7456" s="12" t="str">
        <f t="shared" si="371"/>
        <v>August</v>
      </c>
      <c r="F7456" t="s">
        <v>29</v>
      </c>
      <c r="G7456" t="s">
        <v>919</v>
      </c>
      <c r="H7456" t="s">
        <v>24</v>
      </c>
      <c r="I7456" t="s">
        <v>27</v>
      </c>
      <c r="J7456" t="s">
        <v>17</v>
      </c>
      <c r="K7456" s="6">
        <v>10</v>
      </c>
      <c r="L7456" s="6" t="str">
        <f t="shared" si="369"/>
        <v>Large</v>
      </c>
      <c r="M7456" s="7">
        <v>299</v>
      </c>
      <c r="N7456" s="2">
        <v>0.05</v>
      </c>
      <c r="O7456" s="3">
        <v>2840.5</v>
      </c>
      <c r="P7456" s="3">
        <f>O7456/K7456</f>
        <v>284.05</v>
      </c>
      <c r="Q7456" s="3">
        <f>R7456/M7456</f>
        <v>1.2021070234113713</v>
      </c>
      <c r="R7456" s="4">
        <v>359.43</v>
      </c>
      <c r="S7456" s="2">
        <f>R7456/O7456</f>
        <v>0.1265375814117233</v>
      </c>
    </row>
    <row r="7457" spans="1:19" x14ac:dyDescent="0.3">
      <c r="A7457" s="6">
        <v>7776</v>
      </c>
      <c r="B7457" t="s">
        <v>8899</v>
      </c>
      <c r="C7457" s="11">
        <v>45786</v>
      </c>
      <c r="D7457" s="1" t="str">
        <f t="shared" si="370"/>
        <v>2025</v>
      </c>
      <c r="E7457" s="12" t="str">
        <f t="shared" si="371"/>
        <v>May</v>
      </c>
      <c r="F7457" t="s">
        <v>22</v>
      </c>
      <c r="G7457" t="s">
        <v>9662</v>
      </c>
      <c r="H7457" t="s">
        <v>37</v>
      </c>
      <c r="I7457" t="s">
        <v>19</v>
      </c>
      <c r="J7457" t="s">
        <v>25</v>
      </c>
      <c r="K7457" s="6">
        <v>9</v>
      </c>
      <c r="L7457" s="6" t="str">
        <f t="shared" si="369"/>
        <v>Large</v>
      </c>
      <c r="M7457" s="7">
        <v>799</v>
      </c>
      <c r="N7457" s="2">
        <v>0</v>
      </c>
      <c r="O7457" s="3">
        <v>7191</v>
      </c>
      <c r="P7457" s="3">
        <f>O7457/K7457</f>
        <v>799</v>
      </c>
      <c r="Q7457" s="3">
        <f>R7457/M7457</f>
        <v>0.65250312891113893</v>
      </c>
      <c r="R7457" s="4">
        <v>521.35</v>
      </c>
      <c r="S7457" s="2">
        <f>R7457/O7457</f>
        <v>7.2500347656793224E-2</v>
      </c>
    </row>
    <row r="7458" spans="1:19" x14ac:dyDescent="0.3">
      <c r="A7458" s="6">
        <v>7777</v>
      </c>
      <c r="B7458" t="s">
        <v>8900</v>
      </c>
      <c r="C7458" s="11">
        <v>45466</v>
      </c>
      <c r="D7458" s="1" t="str">
        <f t="shared" si="370"/>
        <v>2024</v>
      </c>
      <c r="E7458" s="12" t="str">
        <f t="shared" si="371"/>
        <v>June</v>
      </c>
      <c r="F7458" t="s">
        <v>14</v>
      </c>
      <c r="G7458" t="s">
        <v>496</v>
      </c>
      <c r="H7458" t="s">
        <v>15</v>
      </c>
      <c r="I7458" t="s">
        <v>27</v>
      </c>
      <c r="J7458" t="s">
        <v>47</v>
      </c>
      <c r="K7458" s="6">
        <v>4</v>
      </c>
      <c r="L7458" s="6" t="str">
        <f t="shared" si="369"/>
        <v>Midium</v>
      </c>
      <c r="M7458" s="7">
        <v>99</v>
      </c>
      <c r="N7458" s="2">
        <v>0.15</v>
      </c>
      <c r="O7458" s="3">
        <v>336.6</v>
      </c>
      <c r="P7458" s="3">
        <f>O7458/K7458</f>
        <v>84.15</v>
      </c>
      <c r="Q7458" s="3">
        <f>R7458/M7458</f>
        <v>0.69161616161616157</v>
      </c>
      <c r="R7458" s="4">
        <v>68.47</v>
      </c>
      <c r="S7458" s="2">
        <f>R7458/O7458</f>
        <v>0.20341651812240047</v>
      </c>
    </row>
    <row r="7459" spans="1:19" x14ac:dyDescent="0.3">
      <c r="A7459" s="6">
        <v>7778</v>
      </c>
      <c r="B7459" t="s">
        <v>8901</v>
      </c>
      <c r="C7459" s="11">
        <v>45474</v>
      </c>
      <c r="D7459" s="1" t="str">
        <f t="shared" si="370"/>
        <v>2024</v>
      </c>
      <c r="E7459" s="12" t="str">
        <f t="shared" si="371"/>
        <v>July</v>
      </c>
      <c r="F7459" t="s">
        <v>22</v>
      </c>
      <c r="G7459" t="s">
        <v>6872</v>
      </c>
      <c r="H7459" t="s">
        <v>37</v>
      </c>
      <c r="I7459" t="s">
        <v>19</v>
      </c>
      <c r="J7459" t="s">
        <v>32</v>
      </c>
      <c r="K7459" s="6">
        <v>4</v>
      </c>
      <c r="L7459" s="6" t="str">
        <f t="shared" si="369"/>
        <v>Midium</v>
      </c>
      <c r="M7459" s="7">
        <v>299</v>
      </c>
      <c r="N7459" s="2">
        <v>0.05</v>
      </c>
      <c r="O7459" s="3">
        <v>1136.2</v>
      </c>
      <c r="P7459" s="3">
        <f>O7459/K7459</f>
        <v>284.05</v>
      </c>
      <c r="Q7459" s="3">
        <f>R7459/M7459</f>
        <v>1.0922742474916387</v>
      </c>
      <c r="R7459" s="4">
        <v>326.58999999999997</v>
      </c>
      <c r="S7459" s="2">
        <f>R7459/O7459</f>
        <v>0.28744059144516809</v>
      </c>
    </row>
    <row r="7460" spans="1:19" x14ac:dyDescent="0.3">
      <c r="A7460" s="6">
        <v>7779</v>
      </c>
      <c r="B7460" t="s">
        <v>8902</v>
      </c>
      <c r="C7460" s="11">
        <v>45462</v>
      </c>
      <c r="D7460" s="1" t="str">
        <f t="shared" si="370"/>
        <v>2024</v>
      </c>
      <c r="E7460" s="12" t="str">
        <f t="shared" si="371"/>
        <v>June</v>
      </c>
      <c r="F7460" t="s">
        <v>22</v>
      </c>
      <c r="G7460" t="s">
        <v>8634</v>
      </c>
      <c r="H7460" t="s">
        <v>15</v>
      </c>
      <c r="I7460" t="s">
        <v>16</v>
      </c>
      <c r="J7460" t="s">
        <v>38</v>
      </c>
      <c r="K7460" s="6">
        <v>9</v>
      </c>
      <c r="L7460" s="6" t="str">
        <f t="shared" si="369"/>
        <v>Large</v>
      </c>
      <c r="M7460" s="7">
        <v>499</v>
      </c>
      <c r="N7460" s="2">
        <v>0.15</v>
      </c>
      <c r="O7460" s="3">
        <v>3817.35</v>
      </c>
      <c r="P7460" s="3">
        <f>O7460/K7460</f>
        <v>424.15</v>
      </c>
      <c r="Q7460" s="3">
        <f>R7460/M7460</f>
        <v>0.85358717434869735</v>
      </c>
      <c r="R7460" s="4">
        <v>425.94</v>
      </c>
      <c r="S7460" s="2">
        <f>R7460/O7460</f>
        <v>0.1115800227906794</v>
      </c>
    </row>
    <row r="7461" spans="1:19" x14ac:dyDescent="0.3">
      <c r="A7461" s="6">
        <v>7780</v>
      </c>
      <c r="B7461" t="s">
        <v>8903</v>
      </c>
      <c r="C7461" s="11">
        <v>45509</v>
      </c>
      <c r="D7461" s="1" t="str">
        <f t="shared" si="370"/>
        <v>2024</v>
      </c>
      <c r="E7461" s="12" t="str">
        <f t="shared" si="371"/>
        <v>August</v>
      </c>
      <c r="F7461" t="s">
        <v>22</v>
      </c>
      <c r="G7461" t="s">
        <v>2710</v>
      </c>
      <c r="H7461" t="s">
        <v>37</v>
      </c>
      <c r="I7461" t="s">
        <v>19</v>
      </c>
      <c r="J7461" t="s">
        <v>20</v>
      </c>
      <c r="K7461" s="6">
        <v>8</v>
      </c>
      <c r="L7461" s="6" t="str">
        <f t="shared" si="369"/>
        <v>Large</v>
      </c>
      <c r="M7461" s="7">
        <v>799</v>
      </c>
      <c r="N7461" s="2">
        <v>0</v>
      </c>
      <c r="O7461" s="3">
        <v>6392</v>
      </c>
      <c r="P7461" s="3">
        <f>O7461/K7461</f>
        <v>799</v>
      </c>
      <c r="Q7461" s="3">
        <f>R7461/M7461</f>
        <v>1.2459073842302879</v>
      </c>
      <c r="R7461" s="4">
        <v>995.48</v>
      </c>
      <c r="S7461" s="2">
        <f>R7461/O7461</f>
        <v>0.15573842302878599</v>
      </c>
    </row>
    <row r="7462" spans="1:19" x14ac:dyDescent="0.3">
      <c r="A7462" s="6">
        <v>7781</v>
      </c>
      <c r="B7462" t="s">
        <v>8904</v>
      </c>
      <c r="C7462" s="11">
        <v>45795</v>
      </c>
      <c r="D7462" s="1" t="str">
        <f t="shared" si="370"/>
        <v>2025</v>
      </c>
      <c r="E7462" s="12" t="str">
        <f t="shared" si="371"/>
        <v>May</v>
      </c>
      <c r="F7462" t="s">
        <v>29</v>
      </c>
      <c r="G7462" t="s">
        <v>3884</v>
      </c>
      <c r="H7462" t="s">
        <v>24</v>
      </c>
      <c r="I7462" t="s">
        <v>16</v>
      </c>
      <c r="J7462" t="s">
        <v>38</v>
      </c>
      <c r="K7462" s="6">
        <v>3</v>
      </c>
      <c r="L7462" s="6" t="str">
        <f t="shared" si="369"/>
        <v>Small</v>
      </c>
      <c r="M7462" s="7">
        <v>499</v>
      </c>
      <c r="N7462" s="2">
        <v>0.1</v>
      </c>
      <c r="O7462" s="3">
        <v>1347.3</v>
      </c>
      <c r="P7462" s="3">
        <f>O7462/K7462</f>
        <v>449.09999999999997</v>
      </c>
      <c r="Q7462" s="3">
        <f>R7462/M7462</f>
        <v>0.27034068136272549</v>
      </c>
      <c r="R7462" s="4">
        <v>134.9</v>
      </c>
      <c r="S7462" s="2">
        <f>R7462/O7462</f>
        <v>0.10012617828249092</v>
      </c>
    </row>
    <row r="7463" spans="1:19" x14ac:dyDescent="0.3">
      <c r="A7463" s="6">
        <v>7783</v>
      </c>
      <c r="B7463" t="s">
        <v>8905</v>
      </c>
      <c r="C7463" s="11">
        <v>45995</v>
      </c>
      <c r="D7463" s="1" t="str">
        <f t="shared" si="370"/>
        <v>2025</v>
      </c>
      <c r="E7463" s="12" t="str">
        <f t="shared" si="371"/>
        <v>December</v>
      </c>
      <c r="F7463" t="s">
        <v>14</v>
      </c>
      <c r="G7463" t="s">
        <v>9662</v>
      </c>
      <c r="H7463" t="s">
        <v>15</v>
      </c>
      <c r="I7463" t="s">
        <v>27</v>
      </c>
      <c r="J7463" t="s">
        <v>17</v>
      </c>
      <c r="K7463" s="6">
        <v>7</v>
      </c>
      <c r="L7463" s="6" t="str">
        <f t="shared" si="369"/>
        <v>Large</v>
      </c>
      <c r="M7463" s="7">
        <v>99</v>
      </c>
      <c r="N7463" s="2">
        <v>0.15</v>
      </c>
      <c r="O7463" s="3">
        <v>589.04999999999995</v>
      </c>
      <c r="P7463" s="3">
        <f>O7463/K7463</f>
        <v>84.149999999999991</v>
      </c>
      <c r="Q7463" s="3">
        <f>R7463/M7463</f>
        <v>0.93696969696969701</v>
      </c>
      <c r="R7463" s="4">
        <v>92.76</v>
      </c>
      <c r="S7463" s="2">
        <f>R7463/O7463</f>
        <v>0.15747389865036926</v>
      </c>
    </row>
    <row r="7464" spans="1:19" x14ac:dyDescent="0.3">
      <c r="A7464" s="6">
        <v>7784</v>
      </c>
      <c r="B7464" t="s">
        <v>8906</v>
      </c>
      <c r="C7464" s="11">
        <v>45403</v>
      </c>
      <c r="D7464" s="1" t="str">
        <f t="shared" si="370"/>
        <v>2024</v>
      </c>
      <c r="E7464" s="12" t="str">
        <f t="shared" si="371"/>
        <v>April</v>
      </c>
      <c r="F7464" t="s">
        <v>14</v>
      </c>
      <c r="G7464" t="s">
        <v>9662</v>
      </c>
      <c r="H7464" t="s">
        <v>15</v>
      </c>
      <c r="I7464" t="s">
        <v>27</v>
      </c>
      <c r="J7464" t="s">
        <v>17</v>
      </c>
      <c r="K7464" s="6">
        <v>9</v>
      </c>
      <c r="L7464" s="6" t="str">
        <f t="shared" si="369"/>
        <v>Large</v>
      </c>
      <c r="M7464" s="7">
        <v>99</v>
      </c>
      <c r="N7464" s="2">
        <v>0.05</v>
      </c>
      <c r="O7464" s="3">
        <v>846.45</v>
      </c>
      <c r="P7464" s="3">
        <f>O7464/K7464</f>
        <v>94.050000000000011</v>
      </c>
      <c r="Q7464" s="3">
        <f>R7464/M7464</f>
        <v>0.43686868686868685</v>
      </c>
      <c r="R7464" s="4">
        <v>43.25</v>
      </c>
      <c r="S7464" s="2">
        <f>R7464/O7464</f>
        <v>5.1095752850138815E-2</v>
      </c>
    </row>
    <row r="7465" spans="1:19" x14ac:dyDescent="0.3">
      <c r="A7465" s="6">
        <v>7785</v>
      </c>
      <c r="B7465" t="s">
        <v>8907</v>
      </c>
      <c r="C7465" s="11">
        <v>45624</v>
      </c>
      <c r="D7465" s="1" t="str">
        <f t="shared" si="370"/>
        <v>2024</v>
      </c>
      <c r="E7465" s="12" t="str">
        <f t="shared" si="371"/>
        <v>November</v>
      </c>
      <c r="F7465" t="s">
        <v>29</v>
      </c>
      <c r="G7465" t="s">
        <v>9662</v>
      </c>
      <c r="H7465" t="s">
        <v>24</v>
      </c>
      <c r="I7465" t="s">
        <v>19</v>
      </c>
      <c r="J7465" t="s">
        <v>25</v>
      </c>
      <c r="K7465" s="6">
        <v>4</v>
      </c>
      <c r="L7465" s="6" t="str">
        <f t="shared" si="369"/>
        <v>Midium</v>
      </c>
      <c r="M7465" s="7">
        <v>99</v>
      </c>
      <c r="N7465" s="2">
        <v>0.1</v>
      </c>
      <c r="O7465" s="3">
        <v>356.4</v>
      </c>
      <c r="P7465" s="3">
        <f>O7465/K7465</f>
        <v>89.1</v>
      </c>
      <c r="Q7465" s="3">
        <f>R7465/M7465</f>
        <v>0.48393939393939389</v>
      </c>
      <c r="R7465" s="4">
        <v>47.91</v>
      </c>
      <c r="S7465" s="2">
        <f>R7465/O7465</f>
        <v>0.13442760942760942</v>
      </c>
    </row>
    <row r="7466" spans="1:19" x14ac:dyDescent="0.3">
      <c r="A7466" s="6">
        <v>7786</v>
      </c>
      <c r="B7466" t="s">
        <v>8908</v>
      </c>
      <c r="C7466" s="11">
        <v>45359</v>
      </c>
      <c r="D7466" s="1" t="str">
        <f t="shared" si="370"/>
        <v>2024</v>
      </c>
      <c r="E7466" s="12" t="str">
        <f t="shared" si="371"/>
        <v>March</v>
      </c>
      <c r="F7466" t="s">
        <v>40</v>
      </c>
      <c r="G7466" t="s">
        <v>9662</v>
      </c>
      <c r="H7466" t="s">
        <v>37</v>
      </c>
      <c r="I7466" t="s">
        <v>19</v>
      </c>
      <c r="J7466" t="s">
        <v>25</v>
      </c>
      <c r="K7466" s="6">
        <v>3</v>
      </c>
      <c r="L7466" s="6" t="str">
        <f t="shared" si="369"/>
        <v>Small</v>
      </c>
      <c r="M7466" s="7">
        <v>799</v>
      </c>
      <c r="N7466" s="2">
        <v>0.1</v>
      </c>
      <c r="O7466" s="3">
        <v>2157.3000000000002</v>
      </c>
      <c r="P7466" s="3">
        <f>O7466/K7466</f>
        <v>719.1</v>
      </c>
      <c r="Q7466" s="3">
        <f>R7466/M7466</f>
        <v>0.47322903629536922</v>
      </c>
      <c r="R7466" s="4">
        <v>378.11</v>
      </c>
      <c r="S7466" s="2">
        <f>R7466/O7466</f>
        <v>0.17527001344272933</v>
      </c>
    </row>
    <row r="7467" spans="1:19" x14ac:dyDescent="0.3">
      <c r="A7467" s="6">
        <v>7787</v>
      </c>
      <c r="B7467" t="s">
        <v>8909</v>
      </c>
      <c r="C7467" s="11">
        <v>45510</v>
      </c>
      <c r="D7467" s="1" t="str">
        <f t="shared" si="370"/>
        <v>2024</v>
      </c>
      <c r="E7467" s="12" t="str">
        <f t="shared" si="371"/>
        <v>August</v>
      </c>
      <c r="F7467" t="s">
        <v>40</v>
      </c>
      <c r="G7467" t="s">
        <v>9662</v>
      </c>
      <c r="H7467" t="s">
        <v>15</v>
      </c>
      <c r="I7467" t="s">
        <v>19</v>
      </c>
      <c r="J7467" t="s">
        <v>20</v>
      </c>
      <c r="K7467" s="6">
        <v>6</v>
      </c>
      <c r="L7467" s="6" t="str">
        <f t="shared" si="369"/>
        <v>Midium</v>
      </c>
      <c r="M7467" s="7">
        <v>799</v>
      </c>
      <c r="N7467" s="2">
        <v>0.05</v>
      </c>
      <c r="O7467" s="3">
        <v>4554.3</v>
      </c>
      <c r="P7467" s="3">
        <f>O7467/K7467</f>
        <v>759.05000000000007</v>
      </c>
      <c r="Q7467" s="3">
        <f>R7467/M7467</f>
        <v>1.1797371714643303</v>
      </c>
      <c r="R7467" s="4">
        <v>942.61</v>
      </c>
      <c r="S7467" s="2">
        <f>R7467/O7467</f>
        <v>0.2069714335902334</v>
      </c>
    </row>
    <row r="7468" spans="1:19" x14ac:dyDescent="0.3">
      <c r="A7468" s="6">
        <v>7788</v>
      </c>
      <c r="B7468" t="s">
        <v>8910</v>
      </c>
      <c r="C7468" s="11">
        <v>45400</v>
      </c>
      <c r="D7468" s="1" t="str">
        <f t="shared" si="370"/>
        <v>2024</v>
      </c>
      <c r="E7468" s="12" t="str">
        <f t="shared" si="371"/>
        <v>April</v>
      </c>
      <c r="F7468" t="s">
        <v>14</v>
      </c>
      <c r="G7468" t="s">
        <v>9662</v>
      </c>
      <c r="H7468" t="s">
        <v>15</v>
      </c>
      <c r="I7468" t="s">
        <v>19</v>
      </c>
      <c r="J7468" t="s">
        <v>32</v>
      </c>
      <c r="K7468" s="6">
        <v>1</v>
      </c>
      <c r="L7468" s="6" t="str">
        <f t="shared" si="369"/>
        <v>Small</v>
      </c>
      <c r="M7468" s="7">
        <v>299</v>
      </c>
      <c r="N7468" s="2">
        <v>0.1</v>
      </c>
      <c r="O7468" s="3">
        <v>269.10000000000002</v>
      </c>
      <c r="P7468" s="3">
        <f>O7468/K7468</f>
        <v>269.10000000000002</v>
      </c>
      <c r="Q7468" s="3">
        <f>R7468/M7468</f>
        <v>0.16304347826086957</v>
      </c>
      <c r="R7468" s="4">
        <v>48.75</v>
      </c>
      <c r="S7468" s="2">
        <f>R7468/O7468</f>
        <v>0.18115942028985504</v>
      </c>
    </row>
    <row r="7469" spans="1:19" x14ac:dyDescent="0.3">
      <c r="A7469" s="6">
        <v>7789</v>
      </c>
      <c r="B7469" t="s">
        <v>8911</v>
      </c>
      <c r="C7469" s="11">
        <v>45550</v>
      </c>
      <c r="D7469" s="1" t="str">
        <f t="shared" si="370"/>
        <v>2024</v>
      </c>
      <c r="E7469" s="12" t="str">
        <f t="shared" si="371"/>
        <v>September</v>
      </c>
      <c r="F7469" t="s">
        <v>40</v>
      </c>
      <c r="G7469" t="s">
        <v>9662</v>
      </c>
      <c r="H7469" t="s">
        <v>15</v>
      </c>
      <c r="I7469" t="s">
        <v>19</v>
      </c>
      <c r="J7469" t="s">
        <v>42</v>
      </c>
      <c r="K7469" s="6">
        <v>6</v>
      </c>
      <c r="L7469" s="6" t="str">
        <f t="shared" si="369"/>
        <v>Midium</v>
      </c>
      <c r="M7469" s="7">
        <v>199</v>
      </c>
      <c r="N7469" s="2">
        <v>0.1</v>
      </c>
      <c r="O7469" s="3">
        <v>1074.5999999999999</v>
      </c>
      <c r="P7469" s="3">
        <f>O7469/K7469</f>
        <v>179.1</v>
      </c>
      <c r="Q7469" s="3">
        <f>R7469/M7469</f>
        <v>1.5472361809045225</v>
      </c>
      <c r="R7469" s="4">
        <v>307.89999999999998</v>
      </c>
      <c r="S7469" s="2">
        <f>R7469/O7469</f>
        <v>0.28652521868602271</v>
      </c>
    </row>
    <row r="7470" spans="1:19" x14ac:dyDescent="0.3">
      <c r="A7470" s="6">
        <v>7790</v>
      </c>
      <c r="B7470" t="s">
        <v>8912</v>
      </c>
      <c r="C7470" s="11">
        <v>45345</v>
      </c>
      <c r="D7470" s="1" t="str">
        <f t="shared" si="370"/>
        <v>2024</v>
      </c>
      <c r="E7470" s="12" t="str">
        <f t="shared" si="371"/>
        <v>February</v>
      </c>
      <c r="F7470" t="s">
        <v>40</v>
      </c>
      <c r="G7470" t="s">
        <v>9662</v>
      </c>
      <c r="H7470" t="s">
        <v>15</v>
      </c>
      <c r="I7470" t="s">
        <v>19</v>
      </c>
      <c r="J7470" t="s">
        <v>20</v>
      </c>
      <c r="K7470" s="6">
        <v>9</v>
      </c>
      <c r="L7470" s="6" t="str">
        <f t="shared" si="369"/>
        <v>Large</v>
      </c>
      <c r="M7470" s="7">
        <v>499</v>
      </c>
      <c r="N7470" s="2">
        <v>0</v>
      </c>
      <c r="O7470" s="3">
        <v>4491</v>
      </c>
      <c r="P7470" s="3">
        <f>O7470/K7470</f>
        <v>499</v>
      </c>
      <c r="Q7470" s="3">
        <f>R7470/M7470</f>
        <v>2.1359519038076149</v>
      </c>
      <c r="R7470" s="4">
        <v>1065.8399999999999</v>
      </c>
      <c r="S7470" s="2">
        <f>R7470/O7470</f>
        <v>0.23732798931195723</v>
      </c>
    </row>
    <row r="7471" spans="1:19" x14ac:dyDescent="0.3">
      <c r="A7471" s="6">
        <v>7791</v>
      </c>
      <c r="B7471" t="s">
        <v>8913</v>
      </c>
      <c r="C7471" s="11">
        <v>45727</v>
      </c>
      <c r="D7471" s="1" t="str">
        <f t="shared" si="370"/>
        <v>2025</v>
      </c>
      <c r="E7471" s="12" t="str">
        <f t="shared" si="371"/>
        <v>March</v>
      </c>
      <c r="F7471" t="s">
        <v>40</v>
      </c>
      <c r="G7471" t="s">
        <v>9662</v>
      </c>
      <c r="H7471" t="s">
        <v>24</v>
      </c>
      <c r="I7471" t="s">
        <v>19</v>
      </c>
      <c r="J7471" t="s">
        <v>32</v>
      </c>
      <c r="K7471" s="6">
        <v>6</v>
      </c>
      <c r="L7471" s="6" t="str">
        <f t="shared" si="369"/>
        <v>Midium</v>
      </c>
      <c r="M7471" s="7">
        <v>99</v>
      </c>
      <c r="N7471" s="2">
        <v>0.15</v>
      </c>
      <c r="O7471" s="3">
        <v>504.9</v>
      </c>
      <c r="P7471" s="3">
        <f>O7471/K7471</f>
        <v>84.149999999999991</v>
      </c>
      <c r="Q7471" s="3">
        <f>R7471/M7471</f>
        <v>1.0409090909090908</v>
      </c>
      <c r="R7471" s="4">
        <v>103.05</v>
      </c>
      <c r="S7471" s="2">
        <f>R7471/O7471</f>
        <v>0.20409982174688057</v>
      </c>
    </row>
    <row r="7472" spans="1:19" x14ac:dyDescent="0.3">
      <c r="A7472" s="6">
        <v>7792</v>
      </c>
      <c r="B7472" t="s">
        <v>8914</v>
      </c>
      <c r="C7472" s="11">
        <v>45568</v>
      </c>
      <c r="D7472" s="1" t="str">
        <f t="shared" si="370"/>
        <v>2024</v>
      </c>
      <c r="E7472" s="12" t="str">
        <f t="shared" si="371"/>
        <v>October</v>
      </c>
      <c r="F7472" t="s">
        <v>14</v>
      </c>
      <c r="G7472" t="s">
        <v>9662</v>
      </c>
      <c r="H7472" t="s">
        <v>15</v>
      </c>
      <c r="I7472" t="s">
        <v>19</v>
      </c>
      <c r="J7472" t="s">
        <v>42</v>
      </c>
      <c r="K7472" s="6">
        <v>7</v>
      </c>
      <c r="L7472" s="6" t="str">
        <f t="shared" si="369"/>
        <v>Large</v>
      </c>
      <c r="M7472" s="7">
        <v>199</v>
      </c>
      <c r="N7472" s="2">
        <v>0</v>
      </c>
      <c r="O7472" s="3">
        <v>1393</v>
      </c>
      <c r="P7472" s="3">
        <f>O7472/K7472</f>
        <v>199</v>
      </c>
      <c r="Q7472" s="3">
        <f>R7472/M7472</f>
        <v>1.134572864321608</v>
      </c>
      <c r="R7472" s="4">
        <v>225.78</v>
      </c>
      <c r="S7472" s="2">
        <f>R7472/O7472</f>
        <v>0.16208183776022972</v>
      </c>
    </row>
    <row r="7473" spans="1:19" x14ac:dyDescent="0.3">
      <c r="A7473" s="6">
        <v>7793</v>
      </c>
      <c r="B7473" t="s">
        <v>8915</v>
      </c>
      <c r="C7473" s="11">
        <v>45545</v>
      </c>
      <c r="D7473" s="1" t="str">
        <f t="shared" si="370"/>
        <v>2024</v>
      </c>
      <c r="E7473" s="12" t="str">
        <f t="shared" si="371"/>
        <v>September</v>
      </c>
      <c r="F7473" t="s">
        <v>22</v>
      </c>
      <c r="G7473" t="s">
        <v>9662</v>
      </c>
      <c r="H7473" t="s">
        <v>15</v>
      </c>
      <c r="I7473" t="s">
        <v>19</v>
      </c>
      <c r="J7473" t="s">
        <v>42</v>
      </c>
      <c r="K7473" s="6">
        <v>3</v>
      </c>
      <c r="L7473" s="6" t="str">
        <f t="shared" si="369"/>
        <v>Small</v>
      </c>
      <c r="M7473" s="7">
        <v>99</v>
      </c>
      <c r="N7473" s="2">
        <v>0.1</v>
      </c>
      <c r="O7473" s="3">
        <v>267.3</v>
      </c>
      <c r="P7473" s="3">
        <f>O7473/K7473</f>
        <v>89.100000000000009</v>
      </c>
      <c r="Q7473" s="3">
        <f>R7473/M7473</f>
        <v>0.16131313131313132</v>
      </c>
      <c r="R7473" s="4">
        <v>15.97</v>
      </c>
      <c r="S7473" s="2">
        <f>R7473/O7473</f>
        <v>5.9745604190048637E-2</v>
      </c>
    </row>
    <row r="7474" spans="1:19" x14ac:dyDescent="0.3">
      <c r="A7474" s="6">
        <v>7794</v>
      </c>
      <c r="B7474" t="s">
        <v>8916</v>
      </c>
      <c r="C7474" s="11">
        <v>45530</v>
      </c>
      <c r="D7474" s="1" t="str">
        <f t="shared" si="370"/>
        <v>2024</v>
      </c>
      <c r="E7474" s="12" t="str">
        <f t="shared" si="371"/>
        <v>August</v>
      </c>
      <c r="F7474" t="s">
        <v>14</v>
      </c>
      <c r="G7474" t="s">
        <v>9662</v>
      </c>
      <c r="H7474" t="s">
        <v>37</v>
      </c>
      <c r="I7474" t="s">
        <v>27</v>
      </c>
      <c r="J7474" t="s">
        <v>47</v>
      </c>
      <c r="K7474" s="6">
        <v>10</v>
      </c>
      <c r="L7474" s="6" t="str">
        <f t="shared" si="369"/>
        <v>Large</v>
      </c>
      <c r="M7474" s="7">
        <v>99</v>
      </c>
      <c r="N7474" s="2">
        <v>0</v>
      </c>
      <c r="O7474" s="3">
        <v>990</v>
      </c>
      <c r="P7474" s="3">
        <f>O7474/K7474</f>
        <v>99</v>
      </c>
      <c r="Q7474" s="3">
        <f>R7474/M7474</f>
        <v>1.3137373737373739</v>
      </c>
      <c r="R7474" s="4">
        <v>130.06</v>
      </c>
      <c r="S7474" s="2">
        <f>R7474/O7474</f>
        <v>0.13137373737373736</v>
      </c>
    </row>
    <row r="7475" spans="1:19" x14ac:dyDescent="0.3">
      <c r="A7475" s="6">
        <v>7795</v>
      </c>
      <c r="B7475" t="s">
        <v>8917</v>
      </c>
      <c r="C7475" s="11">
        <v>45300</v>
      </c>
      <c r="D7475" s="1" t="str">
        <f t="shared" si="370"/>
        <v>2024</v>
      </c>
      <c r="E7475" s="12" t="str">
        <f t="shared" si="371"/>
        <v>January</v>
      </c>
      <c r="F7475" t="s">
        <v>14</v>
      </c>
      <c r="G7475" t="s">
        <v>9662</v>
      </c>
      <c r="H7475" t="s">
        <v>24</v>
      </c>
      <c r="I7475" t="s">
        <v>16</v>
      </c>
      <c r="J7475" t="s">
        <v>38</v>
      </c>
      <c r="K7475" s="6">
        <v>10</v>
      </c>
      <c r="L7475" s="6" t="str">
        <f t="shared" si="369"/>
        <v>Large</v>
      </c>
      <c r="M7475" s="7">
        <v>999</v>
      </c>
      <c r="N7475" s="2">
        <v>0.05</v>
      </c>
      <c r="O7475" s="3">
        <v>9490.5</v>
      </c>
      <c r="P7475" s="3">
        <f>O7475/K7475</f>
        <v>949.05</v>
      </c>
      <c r="Q7475" s="3">
        <f>R7475/M7475</f>
        <v>2.2577777777777777</v>
      </c>
      <c r="R7475" s="4">
        <v>2255.52</v>
      </c>
      <c r="S7475" s="2">
        <f>R7475/O7475</f>
        <v>0.23766081871345029</v>
      </c>
    </row>
    <row r="7476" spans="1:19" x14ac:dyDescent="0.3">
      <c r="A7476" s="6">
        <v>7796</v>
      </c>
      <c r="B7476" t="s">
        <v>8918</v>
      </c>
      <c r="C7476" s="11">
        <v>45363</v>
      </c>
      <c r="D7476" s="1" t="str">
        <f t="shared" si="370"/>
        <v>2024</v>
      </c>
      <c r="E7476" s="12" t="str">
        <f t="shared" si="371"/>
        <v>March</v>
      </c>
      <c r="F7476" t="s">
        <v>22</v>
      </c>
      <c r="G7476" t="s">
        <v>3996</v>
      </c>
      <c r="H7476" t="s">
        <v>15</v>
      </c>
      <c r="I7476" t="s">
        <v>19</v>
      </c>
      <c r="J7476" t="s">
        <v>42</v>
      </c>
      <c r="K7476" s="6">
        <v>9</v>
      </c>
      <c r="L7476" s="6" t="str">
        <f t="shared" si="369"/>
        <v>Large</v>
      </c>
      <c r="M7476" s="7">
        <v>199</v>
      </c>
      <c r="N7476" s="2">
        <v>0</v>
      </c>
      <c r="O7476" s="3">
        <v>1791</v>
      </c>
      <c r="P7476" s="3">
        <f>O7476/K7476</f>
        <v>199</v>
      </c>
      <c r="Q7476" s="3">
        <f>R7476/M7476</f>
        <v>1.0774371859296483</v>
      </c>
      <c r="R7476" s="4">
        <v>214.41</v>
      </c>
      <c r="S7476" s="2">
        <f>R7476/O7476</f>
        <v>0.11971524288107202</v>
      </c>
    </row>
    <row r="7477" spans="1:19" x14ac:dyDescent="0.3">
      <c r="A7477" s="6">
        <v>7797</v>
      </c>
      <c r="B7477" t="s">
        <v>8919</v>
      </c>
      <c r="C7477" s="11">
        <v>45303</v>
      </c>
      <c r="D7477" s="1" t="str">
        <f t="shared" si="370"/>
        <v>2024</v>
      </c>
      <c r="E7477" s="12" t="str">
        <f t="shared" si="371"/>
        <v>January</v>
      </c>
      <c r="F7477" t="s">
        <v>14</v>
      </c>
      <c r="G7477" t="s">
        <v>9662</v>
      </c>
      <c r="H7477" t="s">
        <v>15</v>
      </c>
      <c r="I7477" t="s">
        <v>16</v>
      </c>
      <c r="J7477" t="s">
        <v>34</v>
      </c>
      <c r="K7477" s="6">
        <v>8</v>
      </c>
      <c r="L7477" s="6" t="str">
        <f t="shared" si="369"/>
        <v>Large</v>
      </c>
      <c r="M7477" s="7">
        <v>149</v>
      </c>
      <c r="N7477" s="2">
        <v>0.05</v>
      </c>
      <c r="O7477" s="3">
        <v>1132.4000000000001</v>
      </c>
      <c r="P7477" s="3">
        <f>O7477/K7477</f>
        <v>141.55000000000001</v>
      </c>
      <c r="Q7477" s="3">
        <f>R7477/M7477</f>
        <v>1.9781879194630871</v>
      </c>
      <c r="R7477" s="4">
        <v>294.75</v>
      </c>
      <c r="S7477" s="2">
        <f>R7477/O7477</f>
        <v>0.26028788413987985</v>
      </c>
    </row>
    <row r="7478" spans="1:19" x14ac:dyDescent="0.3">
      <c r="A7478" s="6">
        <v>7798</v>
      </c>
      <c r="B7478" t="s">
        <v>8920</v>
      </c>
      <c r="C7478" s="11">
        <v>45378</v>
      </c>
      <c r="D7478" s="1" t="str">
        <f t="shared" si="370"/>
        <v>2024</v>
      </c>
      <c r="E7478" s="12" t="str">
        <f t="shared" si="371"/>
        <v>March</v>
      </c>
      <c r="F7478" t="s">
        <v>22</v>
      </c>
      <c r="G7478" t="s">
        <v>9662</v>
      </c>
      <c r="H7478" t="s">
        <v>15</v>
      </c>
      <c r="I7478" t="s">
        <v>27</v>
      </c>
      <c r="J7478" t="s">
        <v>17</v>
      </c>
      <c r="K7478" s="6">
        <v>7</v>
      </c>
      <c r="L7478" s="6" t="str">
        <f t="shared" si="369"/>
        <v>Large</v>
      </c>
      <c r="M7478" s="7">
        <v>799</v>
      </c>
      <c r="N7478" s="2">
        <v>0</v>
      </c>
      <c r="O7478" s="3">
        <v>5593</v>
      </c>
      <c r="P7478" s="3">
        <f>O7478/K7478</f>
        <v>799</v>
      </c>
      <c r="Q7478" s="3">
        <f>R7478/M7478</f>
        <v>1.8023529411764705</v>
      </c>
      <c r="R7478" s="4">
        <v>1440.08</v>
      </c>
      <c r="S7478" s="2">
        <f>R7478/O7478</f>
        <v>0.25747899159663862</v>
      </c>
    </row>
    <row r="7479" spans="1:19" x14ac:dyDescent="0.3">
      <c r="A7479" s="6">
        <v>7799</v>
      </c>
      <c r="B7479" t="s">
        <v>8921</v>
      </c>
      <c r="C7479" s="11">
        <v>45367</v>
      </c>
      <c r="D7479" s="1" t="str">
        <f t="shared" si="370"/>
        <v>2024</v>
      </c>
      <c r="E7479" s="12" t="str">
        <f t="shared" si="371"/>
        <v>March</v>
      </c>
      <c r="F7479" t="s">
        <v>14</v>
      </c>
      <c r="G7479" t="s">
        <v>9662</v>
      </c>
      <c r="H7479" t="s">
        <v>37</v>
      </c>
      <c r="I7479" t="s">
        <v>27</v>
      </c>
      <c r="J7479" t="s">
        <v>17</v>
      </c>
      <c r="K7479" s="6">
        <v>8</v>
      </c>
      <c r="L7479" s="6" t="str">
        <f t="shared" si="369"/>
        <v>Large</v>
      </c>
      <c r="M7479" s="7">
        <v>799</v>
      </c>
      <c r="N7479" s="2">
        <v>0.1</v>
      </c>
      <c r="O7479" s="3">
        <v>5752.8</v>
      </c>
      <c r="P7479" s="3">
        <f>O7479/K7479</f>
        <v>719.1</v>
      </c>
      <c r="Q7479" s="3">
        <f>R7479/M7479</f>
        <v>1.2222778473091365</v>
      </c>
      <c r="R7479" s="4">
        <v>976.6</v>
      </c>
      <c r="S7479" s="2">
        <f>R7479/O7479</f>
        <v>0.16976081212626895</v>
      </c>
    </row>
    <row r="7480" spans="1:19" x14ac:dyDescent="0.3">
      <c r="A7480" s="6">
        <v>7800</v>
      </c>
      <c r="B7480" t="s">
        <v>8922</v>
      </c>
      <c r="C7480" s="11">
        <v>45387</v>
      </c>
      <c r="D7480" s="1" t="str">
        <f t="shared" si="370"/>
        <v>2024</v>
      </c>
      <c r="E7480" s="12" t="str">
        <f t="shared" si="371"/>
        <v>April</v>
      </c>
      <c r="F7480" t="s">
        <v>29</v>
      </c>
      <c r="G7480" t="s">
        <v>9662</v>
      </c>
      <c r="H7480" t="s">
        <v>24</v>
      </c>
      <c r="I7480" t="s">
        <v>16</v>
      </c>
      <c r="J7480" t="s">
        <v>34</v>
      </c>
      <c r="K7480" s="6">
        <v>7</v>
      </c>
      <c r="L7480" s="6" t="str">
        <f t="shared" si="369"/>
        <v>Large</v>
      </c>
      <c r="M7480" s="7">
        <v>799</v>
      </c>
      <c r="N7480" s="2">
        <v>0.05</v>
      </c>
      <c r="O7480" s="3">
        <v>5313.35</v>
      </c>
      <c r="P7480" s="3">
        <f>O7480/K7480</f>
        <v>759.05000000000007</v>
      </c>
      <c r="Q7480" s="3">
        <f>R7480/M7480</f>
        <v>1.4042052565707135</v>
      </c>
      <c r="R7480" s="4">
        <v>1121.96</v>
      </c>
      <c r="S7480" s="2">
        <f>R7480/O7480</f>
        <v>0.21115868519860351</v>
      </c>
    </row>
    <row r="7481" spans="1:19" x14ac:dyDescent="0.3">
      <c r="A7481" s="6">
        <v>7801</v>
      </c>
      <c r="B7481" t="s">
        <v>8923</v>
      </c>
      <c r="C7481" s="11">
        <v>45688</v>
      </c>
      <c r="D7481" s="1" t="str">
        <f t="shared" si="370"/>
        <v>2025</v>
      </c>
      <c r="E7481" s="12" t="str">
        <f t="shared" si="371"/>
        <v>January</v>
      </c>
      <c r="F7481" t="s">
        <v>29</v>
      </c>
      <c r="G7481" t="s">
        <v>9662</v>
      </c>
      <c r="H7481" t="s">
        <v>15</v>
      </c>
      <c r="I7481" t="s">
        <v>19</v>
      </c>
      <c r="J7481" t="s">
        <v>25</v>
      </c>
      <c r="K7481" s="6">
        <v>7</v>
      </c>
      <c r="L7481" s="6" t="str">
        <f t="shared" si="369"/>
        <v>Large</v>
      </c>
      <c r="M7481" s="7">
        <v>799</v>
      </c>
      <c r="N7481" s="2">
        <v>0</v>
      </c>
      <c r="O7481" s="3">
        <v>5593</v>
      </c>
      <c r="P7481" s="3">
        <f>O7481/K7481</f>
        <v>799</v>
      </c>
      <c r="Q7481" s="3">
        <f>R7481/M7481</f>
        <v>0.81290362953692119</v>
      </c>
      <c r="R7481" s="4">
        <v>649.51</v>
      </c>
      <c r="S7481" s="2">
        <f>R7481/O7481</f>
        <v>0.11612908993384588</v>
      </c>
    </row>
    <row r="7482" spans="1:19" x14ac:dyDescent="0.3">
      <c r="A7482" s="6">
        <v>7802</v>
      </c>
      <c r="B7482" t="s">
        <v>8924</v>
      </c>
      <c r="C7482" s="11">
        <v>45609</v>
      </c>
      <c r="D7482" s="1" t="str">
        <f t="shared" si="370"/>
        <v>2024</v>
      </c>
      <c r="E7482" s="12" t="str">
        <f t="shared" si="371"/>
        <v>November</v>
      </c>
      <c r="F7482" t="s">
        <v>29</v>
      </c>
      <c r="G7482" t="s">
        <v>9662</v>
      </c>
      <c r="H7482" t="s">
        <v>37</v>
      </c>
      <c r="I7482" t="s">
        <v>19</v>
      </c>
      <c r="J7482" t="s">
        <v>20</v>
      </c>
      <c r="K7482" s="6">
        <v>10</v>
      </c>
      <c r="L7482" s="6" t="str">
        <f t="shared" si="369"/>
        <v>Large</v>
      </c>
      <c r="M7482" s="7">
        <v>149</v>
      </c>
      <c r="N7482" s="2">
        <v>0</v>
      </c>
      <c r="O7482" s="3">
        <v>1490</v>
      </c>
      <c r="P7482" s="3">
        <f>O7482/K7482</f>
        <v>149</v>
      </c>
      <c r="Q7482" s="3">
        <f>R7482/M7482</f>
        <v>2.9220134228187917</v>
      </c>
      <c r="R7482" s="4">
        <v>435.38</v>
      </c>
      <c r="S7482" s="2">
        <f>R7482/O7482</f>
        <v>0.29220134228187922</v>
      </c>
    </row>
    <row r="7483" spans="1:19" x14ac:dyDescent="0.3">
      <c r="A7483" s="6">
        <v>7803</v>
      </c>
      <c r="B7483" t="s">
        <v>8925</v>
      </c>
      <c r="C7483" s="11">
        <v>45596</v>
      </c>
      <c r="D7483" s="1" t="str">
        <f t="shared" si="370"/>
        <v>2024</v>
      </c>
      <c r="E7483" s="12" t="str">
        <f t="shared" si="371"/>
        <v>October</v>
      </c>
      <c r="F7483" t="s">
        <v>40</v>
      </c>
      <c r="G7483" t="s">
        <v>2477</v>
      </c>
      <c r="H7483" t="s">
        <v>15</v>
      </c>
      <c r="I7483" t="s">
        <v>27</v>
      </c>
      <c r="J7483" t="s">
        <v>17</v>
      </c>
      <c r="K7483" s="6">
        <v>2</v>
      </c>
      <c r="L7483" s="6" t="str">
        <f t="shared" si="369"/>
        <v>Small</v>
      </c>
      <c r="M7483" s="7">
        <v>999</v>
      </c>
      <c r="N7483" s="2">
        <v>0</v>
      </c>
      <c r="O7483" s="3">
        <v>1998</v>
      </c>
      <c r="P7483" s="3">
        <f>O7483/K7483</f>
        <v>999</v>
      </c>
      <c r="Q7483" s="3">
        <f>R7483/M7483</f>
        <v>0.58200200200200192</v>
      </c>
      <c r="R7483" s="4">
        <v>581.41999999999996</v>
      </c>
      <c r="S7483" s="2">
        <f>R7483/O7483</f>
        <v>0.29100100100100096</v>
      </c>
    </row>
    <row r="7484" spans="1:19" x14ac:dyDescent="0.3">
      <c r="A7484" s="6">
        <v>7804</v>
      </c>
      <c r="B7484" t="s">
        <v>8926</v>
      </c>
      <c r="C7484" s="11">
        <v>45705</v>
      </c>
      <c r="D7484" s="1" t="str">
        <f t="shared" si="370"/>
        <v>2025</v>
      </c>
      <c r="E7484" s="12" t="str">
        <f t="shared" si="371"/>
        <v>February</v>
      </c>
      <c r="F7484" t="s">
        <v>14</v>
      </c>
      <c r="G7484" t="s">
        <v>9662</v>
      </c>
      <c r="H7484" t="s">
        <v>15</v>
      </c>
      <c r="I7484" t="s">
        <v>16</v>
      </c>
      <c r="J7484" t="s">
        <v>34</v>
      </c>
      <c r="K7484" s="6">
        <v>4</v>
      </c>
      <c r="L7484" s="6" t="str">
        <f t="shared" si="369"/>
        <v>Midium</v>
      </c>
      <c r="M7484" s="7">
        <v>799</v>
      </c>
      <c r="N7484" s="2">
        <v>0</v>
      </c>
      <c r="O7484" s="3">
        <v>3196</v>
      </c>
      <c r="P7484" s="3">
        <f>O7484/K7484</f>
        <v>799</v>
      </c>
      <c r="Q7484" s="3">
        <f>R7484/M7484</f>
        <v>0.69399249061326662</v>
      </c>
      <c r="R7484" s="4">
        <v>554.5</v>
      </c>
      <c r="S7484" s="2">
        <f>R7484/O7484</f>
        <v>0.17349812265331666</v>
      </c>
    </row>
    <row r="7485" spans="1:19" x14ac:dyDescent="0.3">
      <c r="A7485" s="6">
        <v>7805</v>
      </c>
      <c r="B7485" t="s">
        <v>8927</v>
      </c>
      <c r="C7485" s="11">
        <v>45565</v>
      </c>
      <c r="D7485" s="1" t="str">
        <f t="shared" si="370"/>
        <v>2024</v>
      </c>
      <c r="E7485" s="12" t="str">
        <f t="shared" si="371"/>
        <v>September</v>
      </c>
      <c r="F7485" t="s">
        <v>29</v>
      </c>
      <c r="G7485" t="s">
        <v>9662</v>
      </c>
      <c r="H7485" t="s">
        <v>15</v>
      </c>
      <c r="I7485" t="s">
        <v>16</v>
      </c>
      <c r="J7485" t="s">
        <v>38</v>
      </c>
      <c r="K7485" s="6">
        <v>4</v>
      </c>
      <c r="L7485" s="6" t="str">
        <f t="shared" si="369"/>
        <v>Midium</v>
      </c>
      <c r="M7485" s="7">
        <v>149</v>
      </c>
      <c r="N7485" s="2">
        <v>0</v>
      </c>
      <c r="O7485" s="3">
        <v>596</v>
      </c>
      <c r="P7485" s="3">
        <f>O7485/K7485</f>
        <v>149</v>
      </c>
      <c r="Q7485" s="3">
        <f>R7485/M7485</f>
        <v>0.42181208053691277</v>
      </c>
      <c r="R7485" s="4">
        <v>62.85</v>
      </c>
      <c r="S7485" s="2">
        <f>R7485/O7485</f>
        <v>0.10545302013422819</v>
      </c>
    </row>
    <row r="7486" spans="1:19" x14ac:dyDescent="0.3">
      <c r="A7486" s="6">
        <v>7806</v>
      </c>
      <c r="B7486" t="s">
        <v>8928</v>
      </c>
      <c r="C7486" s="11">
        <v>45964</v>
      </c>
      <c r="D7486" s="1" t="str">
        <f t="shared" si="370"/>
        <v>2025</v>
      </c>
      <c r="E7486" s="12" t="str">
        <f t="shared" si="371"/>
        <v>November</v>
      </c>
      <c r="F7486" t="s">
        <v>14</v>
      </c>
      <c r="G7486" t="s">
        <v>9662</v>
      </c>
      <c r="H7486" t="s">
        <v>24</v>
      </c>
      <c r="I7486" t="s">
        <v>19</v>
      </c>
      <c r="J7486" t="s">
        <v>42</v>
      </c>
      <c r="K7486" s="6">
        <v>1</v>
      </c>
      <c r="L7486" s="6" t="str">
        <f t="shared" si="369"/>
        <v>Small</v>
      </c>
      <c r="M7486" s="7">
        <v>799</v>
      </c>
      <c r="N7486" s="2">
        <v>0</v>
      </c>
      <c r="O7486" s="3">
        <v>799</v>
      </c>
      <c r="P7486" s="3">
        <f>O7486/K7486</f>
        <v>799</v>
      </c>
      <c r="Q7486" s="3">
        <f>R7486/M7486</f>
        <v>8.6846057571964952E-2</v>
      </c>
      <c r="R7486" s="4">
        <v>69.39</v>
      </c>
      <c r="S7486" s="2">
        <f>R7486/O7486</f>
        <v>8.6846057571964952E-2</v>
      </c>
    </row>
    <row r="7487" spans="1:19" x14ac:dyDescent="0.3">
      <c r="A7487" s="6">
        <v>7807</v>
      </c>
      <c r="B7487" t="s">
        <v>8929</v>
      </c>
      <c r="C7487" s="11">
        <v>45918</v>
      </c>
      <c r="D7487" s="1" t="str">
        <f t="shared" si="370"/>
        <v>2025</v>
      </c>
      <c r="E7487" s="12" t="str">
        <f t="shared" si="371"/>
        <v>September</v>
      </c>
      <c r="F7487" t="s">
        <v>40</v>
      </c>
      <c r="G7487" t="s">
        <v>9662</v>
      </c>
      <c r="H7487" t="s">
        <v>37</v>
      </c>
      <c r="I7487" t="s">
        <v>19</v>
      </c>
      <c r="J7487" t="s">
        <v>25</v>
      </c>
      <c r="K7487" s="6">
        <v>10</v>
      </c>
      <c r="L7487" s="6" t="str">
        <f t="shared" si="369"/>
        <v>Large</v>
      </c>
      <c r="M7487" s="7">
        <v>799</v>
      </c>
      <c r="N7487" s="2">
        <v>0.1</v>
      </c>
      <c r="O7487" s="3">
        <v>7191</v>
      </c>
      <c r="P7487" s="3">
        <f>O7487/K7487</f>
        <v>719.1</v>
      </c>
      <c r="Q7487" s="3">
        <f>R7487/M7487</f>
        <v>1.1510137672090113</v>
      </c>
      <c r="R7487" s="4">
        <v>919.66</v>
      </c>
      <c r="S7487" s="2">
        <f>R7487/O7487</f>
        <v>0.12789041857877903</v>
      </c>
    </row>
    <row r="7488" spans="1:19" x14ac:dyDescent="0.3">
      <c r="A7488" s="6">
        <v>7808</v>
      </c>
      <c r="B7488" t="s">
        <v>8930</v>
      </c>
      <c r="C7488" s="11">
        <v>45556</v>
      </c>
      <c r="D7488" s="1" t="str">
        <f t="shared" si="370"/>
        <v>2024</v>
      </c>
      <c r="E7488" s="12" t="str">
        <f t="shared" si="371"/>
        <v>September</v>
      </c>
      <c r="F7488" t="s">
        <v>22</v>
      </c>
      <c r="G7488" t="s">
        <v>9662</v>
      </c>
      <c r="H7488" t="s">
        <v>24</v>
      </c>
      <c r="I7488" t="s">
        <v>19</v>
      </c>
      <c r="J7488" t="s">
        <v>42</v>
      </c>
      <c r="K7488" s="6">
        <v>2</v>
      </c>
      <c r="L7488" s="6" t="str">
        <f t="shared" si="369"/>
        <v>Small</v>
      </c>
      <c r="M7488" s="7">
        <v>99</v>
      </c>
      <c r="N7488" s="2">
        <v>0</v>
      </c>
      <c r="O7488" s="3">
        <v>198</v>
      </c>
      <c r="P7488" s="3">
        <f>O7488/K7488</f>
        <v>99</v>
      </c>
      <c r="Q7488" s="3">
        <f>R7488/M7488</f>
        <v>0.19252525252525252</v>
      </c>
      <c r="R7488" s="4">
        <v>19.059999999999999</v>
      </c>
      <c r="S7488" s="2">
        <f>R7488/O7488</f>
        <v>9.6262626262626258E-2</v>
      </c>
    </row>
    <row r="7489" spans="1:19" x14ac:dyDescent="0.3">
      <c r="A7489" s="6">
        <v>7809</v>
      </c>
      <c r="B7489" t="s">
        <v>8931</v>
      </c>
      <c r="C7489" s="11">
        <v>45327</v>
      </c>
      <c r="D7489" s="1" t="str">
        <f t="shared" si="370"/>
        <v>2024</v>
      </c>
      <c r="E7489" s="12" t="str">
        <f t="shared" si="371"/>
        <v>February</v>
      </c>
      <c r="F7489" t="s">
        <v>40</v>
      </c>
      <c r="G7489" t="s">
        <v>9662</v>
      </c>
      <c r="H7489" t="s">
        <v>24</v>
      </c>
      <c r="I7489" t="s">
        <v>16</v>
      </c>
      <c r="J7489" t="s">
        <v>34</v>
      </c>
      <c r="K7489" s="6">
        <v>5</v>
      </c>
      <c r="L7489" s="6" t="str">
        <f t="shared" si="369"/>
        <v>Midium</v>
      </c>
      <c r="M7489" s="7">
        <v>499</v>
      </c>
      <c r="N7489" s="2">
        <v>0.1</v>
      </c>
      <c r="O7489" s="3">
        <v>2245.5</v>
      </c>
      <c r="P7489" s="3">
        <f>O7489/K7489</f>
        <v>449.1</v>
      </c>
      <c r="Q7489" s="3">
        <f>R7489/M7489</f>
        <v>0.86679358717434862</v>
      </c>
      <c r="R7489" s="4">
        <v>432.53</v>
      </c>
      <c r="S7489" s="2">
        <f>R7489/O7489</f>
        <v>0.19262079714985525</v>
      </c>
    </row>
    <row r="7490" spans="1:19" x14ac:dyDescent="0.3">
      <c r="A7490" s="6">
        <v>7810</v>
      </c>
      <c r="B7490" t="s">
        <v>8932</v>
      </c>
      <c r="C7490" s="11">
        <v>45350</v>
      </c>
      <c r="D7490" s="1" t="str">
        <f t="shared" ref="D7490:D7551" si="372">TEXT(C7490, "yyyy")</f>
        <v>2024</v>
      </c>
      <c r="E7490" s="12" t="str">
        <f t="shared" ref="E7490:E7551" si="373">TEXT(C7490, "mmmm")</f>
        <v>February</v>
      </c>
      <c r="F7490" t="s">
        <v>14</v>
      </c>
      <c r="G7490" t="s">
        <v>9662</v>
      </c>
      <c r="H7490" t="s">
        <v>37</v>
      </c>
      <c r="I7490" t="s">
        <v>19</v>
      </c>
      <c r="J7490" t="s">
        <v>32</v>
      </c>
      <c r="K7490" s="6">
        <v>1</v>
      </c>
      <c r="L7490" s="6" t="str">
        <f t="shared" si="369"/>
        <v>Small</v>
      </c>
      <c r="M7490" s="7">
        <v>149</v>
      </c>
      <c r="N7490" s="2">
        <v>0.05</v>
      </c>
      <c r="O7490" s="3">
        <v>141.55000000000001</v>
      </c>
      <c r="P7490" s="3">
        <f>O7490/K7490</f>
        <v>141.55000000000001</v>
      </c>
      <c r="Q7490" s="3">
        <f>R7490/M7490</f>
        <v>0.13167785234899329</v>
      </c>
      <c r="R7490" s="4">
        <v>19.62</v>
      </c>
      <c r="S7490" s="2">
        <f>R7490/O7490</f>
        <v>0.13860826563051926</v>
      </c>
    </row>
    <row r="7491" spans="1:19" x14ac:dyDescent="0.3">
      <c r="A7491" s="6">
        <v>7811</v>
      </c>
      <c r="B7491" t="s">
        <v>8933</v>
      </c>
      <c r="C7491" s="11">
        <v>45842</v>
      </c>
      <c r="D7491" s="1" t="str">
        <f t="shared" si="372"/>
        <v>2025</v>
      </c>
      <c r="E7491" s="12" t="str">
        <f t="shared" si="373"/>
        <v>July</v>
      </c>
      <c r="F7491" t="s">
        <v>40</v>
      </c>
      <c r="G7491" t="s">
        <v>9662</v>
      </c>
      <c r="H7491" t="s">
        <v>37</v>
      </c>
      <c r="I7491" t="s">
        <v>27</v>
      </c>
      <c r="J7491" t="s">
        <v>17</v>
      </c>
      <c r="K7491" s="6">
        <v>8</v>
      </c>
      <c r="L7491" s="6" t="str">
        <f t="shared" ref="L7491:L7554" si="374">IF(K7491&lt;4,"Small", IF(K7491&lt;7,"Midium", IF(K7491&lt;=10,"Large")))</f>
        <v>Large</v>
      </c>
      <c r="M7491" s="7">
        <v>149</v>
      </c>
      <c r="N7491" s="2">
        <v>0.1</v>
      </c>
      <c r="O7491" s="3">
        <v>1072.8</v>
      </c>
      <c r="P7491" s="3">
        <f>O7491/K7491</f>
        <v>134.1</v>
      </c>
      <c r="Q7491" s="3">
        <f>R7491/M7491</f>
        <v>2.1053020134228189</v>
      </c>
      <c r="R7491" s="4">
        <v>313.69</v>
      </c>
      <c r="S7491" s="2">
        <f>R7491/O7491</f>
        <v>0.29240305741983597</v>
      </c>
    </row>
    <row r="7492" spans="1:19" x14ac:dyDescent="0.3">
      <c r="A7492" s="6">
        <v>7812</v>
      </c>
      <c r="B7492" t="s">
        <v>8934</v>
      </c>
      <c r="C7492" s="11">
        <v>45339</v>
      </c>
      <c r="D7492" s="1" t="str">
        <f t="shared" si="372"/>
        <v>2024</v>
      </c>
      <c r="E7492" s="12" t="str">
        <f t="shared" si="373"/>
        <v>February</v>
      </c>
      <c r="F7492" t="s">
        <v>40</v>
      </c>
      <c r="G7492" t="s">
        <v>9662</v>
      </c>
      <c r="H7492" t="s">
        <v>24</v>
      </c>
      <c r="I7492" t="s">
        <v>27</v>
      </c>
      <c r="J7492" t="s">
        <v>47</v>
      </c>
      <c r="K7492" s="6">
        <v>5</v>
      </c>
      <c r="L7492" s="6" t="str">
        <f t="shared" si="374"/>
        <v>Midium</v>
      </c>
      <c r="M7492" s="7">
        <v>999</v>
      </c>
      <c r="N7492" s="2">
        <v>0.05</v>
      </c>
      <c r="O7492" s="3">
        <v>4745.25</v>
      </c>
      <c r="P7492" s="3">
        <f>O7492/K7492</f>
        <v>949.05</v>
      </c>
      <c r="Q7492" s="3">
        <f>R7492/M7492</f>
        <v>1.1854654654654655</v>
      </c>
      <c r="R7492" s="4">
        <v>1184.28</v>
      </c>
      <c r="S7492" s="2">
        <f>R7492/O7492</f>
        <v>0.24957167694009799</v>
      </c>
    </row>
    <row r="7493" spans="1:19" x14ac:dyDescent="0.3">
      <c r="A7493" s="6">
        <v>7813</v>
      </c>
      <c r="B7493" t="s">
        <v>8935</v>
      </c>
      <c r="C7493" s="11">
        <v>45413</v>
      </c>
      <c r="D7493" s="1" t="str">
        <f t="shared" si="372"/>
        <v>2024</v>
      </c>
      <c r="E7493" s="12" t="str">
        <f t="shared" si="373"/>
        <v>May</v>
      </c>
      <c r="F7493" t="s">
        <v>14</v>
      </c>
      <c r="G7493" t="s">
        <v>9662</v>
      </c>
      <c r="H7493" t="s">
        <v>37</v>
      </c>
      <c r="I7493" t="s">
        <v>16</v>
      </c>
      <c r="J7493" t="s">
        <v>34</v>
      </c>
      <c r="K7493" s="6">
        <v>2</v>
      </c>
      <c r="L7493" s="6" t="str">
        <f t="shared" si="374"/>
        <v>Small</v>
      </c>
      <c r="M7493" s="7">
        <v>999</v>
      </c>
      <c r="N7493" s="2">
        <v>0.15</v>
      </c>
      <c r="O7493" s="3">
        <v>1698.3</v>
      </c>
      <c r="P7493" s="3">
        <f>O7493/K7493</f>
        <v>849.15</v>
      </c>
      <c r="Q7493" s="3">
        <f>R7493/M7493</f>
        <v>0.20209209209209208</v>
      </c>
      <c r="R7493" s="4">
        <v>201.89</v>
      </c>
      <c r="S7493" s="2">
        <f>R7493/O7493</f>
        <v>0.1188777012306424</v>
      </c>
    </row>
    <row r="7494" spans="1:19" x14ac:dyDescent="0.3">
      <c r="A7494" s="6">
        <v>7814</v>
      </c>
      <c r="B7494" t="s">
        <v>8936</v>
      </c>
      <c r="C7494" s="11">
        <v>45624</v>
      </c>
      <c r="D7494" s="1" t="str">
        <f t="shared" si="372"/>
        <v>2024</v>
      </c>
      <c r="E7494" s="12" t="str">
        <f t="shared" si="373"/>
        <v>November</v>
      </c>
      <c r="F7494" t="s">
        <v>40</v>
      </c>
      <c r="G7494" t="s">
        <v>9662</v>
      </c>
      <c r="H7494" t="s">
        <v>15</v>
      </c>
      <c r="I7494" t="s">
        <v>19</v>
      </c>
      <c r="J7494" t="s">
        <v>20</v>
      </c>
      <c r="K7494" s="6">
        <v>2</v>
      </c>
      <c r="L7494" s="6" t="str">
        <f t="shared" si="374"/>
        <v>Small</v>
      </c>
      <c r="M7494" s="7">
        <v>799</v>
      </c>
      <c r="N7494" s="2">
        <v>0</v>
      </c>
      <c r="O7494" s="3">
        <v>1598</v>
      </c>
      <c r="P7494" s="3">
        <f>O7494/K7494</f>
        <v>799</v>
      </c>
      <c r="Q7494" s="3">
        <f>R7494/M7494</f>
        <v>0.27250312891113893</v>
      </c>
      <c r="R7494" s="4">
        <v>217.73</v>
      </c>
      <c r="S7494" s="2">
        <f>R7494/O7494</f>
        <v>0.13625156445556946</v>
      </c>
    </row>
    <row r="7495" spans="1:19" x14ac:dyDescent="0.3">
      <c r="A7495" s="6">
        <v>7815</v>
      </c>
      <c r="B7495" t="s">
        <v>8937</v>
      </c>
      <c r="C7495" s="11">
        <v>45650</v>
      </c>
      <c r="D7495" s="1" t="str">
        <f t="shared" si="372"/>
        <v>2024</v>
      </c>
      <c r="E7495" s="12" t="str">
        <f t="shared" si="373"/>
        <v>December</v>
      </c>
      <c r="F7495" t="s">
        <v>40</v>
      </c>
      <c r="G7495" t="s">
        <v>9662</v>
      </c>
      <c r="H7495" t="s">
        <v>15</v>
      </c>
      <c r="I7495" t="s">
        <v>19</v>
      </c>
      <c r="J7495" t="s">
        <v>20</v>
      </c>
      <c r="K7495" s="6">
        <v>10</v>
      </c>
      <c r="L7495" s="6" t="str">
        <f t="shared" si="374"/>
        <v>Large</v>
      </c>
      <c r="M7495" s="7">
        <v>299</v>
      </c>
      <c r="N7495" s="2">
        <v>0.15</v>
      </c>
      <c r="O7495" s="3">
        <v>2541.5</v>
      </c>
      <c r="P7495" s="3">
        <f>O7495/K7495</f>
        <v>254.15</v>
      </c>
      <c r="Q7495" s="3">
        <f>R7495/M7495</f>
        <v>0.68297658862876254</v>
      </c>
      <c r="R7495" s="4">
        <v>204.21</v>
      </c>
      <c r="S7495" s="2">
        <f>R7495/O7495</f>
        <v>8.035018689750148E-2</v>
      </c>
    </row>
    <row r="7496" spans="1:19" x14ac:dyDescent="0.3">
      <c r="A7496" s="6">
        <v>7816</v>
      </c>
      <c r="B7496" t="s">
        <v>8938</v>
      </c>
      <c r="C7496" s="11">
        <v>45426</v>
      </c>
      <c r="D7496" s="1" t="str">
        <f t="shared" si="372"/>
        <v>2024</v>
      </c>
      <c r="E7496" s="12" t="str">
        <f t="shared" si="373"/>
        <v>May</v>
      </c>
      <c r="F7496" t="s">
        <v>22</v>
      </c>
      <c r="G7496" t="s">
        <v>9662</v>
      </c>
      <c r="H7496" t="s">
        <v>24</v>
      </c>
      <c r="I7496" t="s">
        <v>27</v>
      </c>
      <c r="J7496" t="s">
        <v>47</v>
      </c>
      <c r="K7496" s="6">
        <v>5</v>
      </c>
      <c r="L7496" s="6" t="str">
        <f t="shared" si="374"/>
        <v>Midium</v>
      </c>
      <c r="M7496" s="7">
        <v>99</v>
      </c>
      <c r="N7496" s="2">
        <v>0</v>
      </c>
      <c r="O7496" s="3">
        <v>495</v>
      </c>
      <c r="P7496" s="3">
        <f>O7496/K7496</f>
        <v>99</v>
      </c>
      <c r="Q7496" s="3">
        <f>R7496/M7496</f>
        <v>0.94383838383838381</v>
      </c>
      <c r="R7496" s="4">
        <v>93.44</v>
      </c>
      <c r="S7496" s="2">
        <f>R7496/O7496</f>
        <v>0.18876767676767675</v>
      </c>
    </row>
    <row r="7497" spans="1:19" x14ac:dyDescent="0.3">
      <c r="A7497" s="6">
        <v>7817</v>
      </c>
      <c r="B7497" t="s">
        <v>8939</v>
      </c>
      <c r="C7497" s="11">
        <v>45584</v>
      </c>
      <c r="D7497" s="1" t="str">
        <f t="shared" si="372"/>
        <v>2024</v>
      </c>
      <c r="E7497" s="12" t="str">
        <f t="shared" si="373"/>
        <v>October</v>
      </c>
      <c r="F7497" t="s">
        <v>14</v>
      </c>
      <c r="G7497" t="s">
        <v>7332</v>
      </c>
      <c r="H7497" t="s">
        <v>24</v>
      </c>
      <c r="I7497" t="s">
        <v>16</v>
      </c>
      <c r="J7497" t="s">
        <v>38</v>
      </c>
      <c r="K7497" s="6">
        <v>3</v>
      </c>
      <c r="L7497" s="6" t="str">
        <f t="shared" si="374"/>
        <v>Small</v>
      </c>
      <c r="M7497" s="7">
        <v>199</v>
      </c>
      <c r="N7497" s="2">
        <v>0</v>
      </c>
      <c r="O7497" s="3">
        <v>597</v>
      </c>
      <c r="P7497" s="3">
        <f>O7497/K7497</f>
        <v>199</v>
      </c>
      <c r="Q7497" s="3">
        <f>R7497/M7497</f>
        <v>0.19291457286432162</v>
      </c>
      <c r="R7497" s="4">
        <v>38.39</v>
      </c>
      <c r="S7497" s="2">
        <f>R7497/O7497</f>
        <v>6.4304857621440531E-2</v>
      </c>
    </row>
    <row r="7498" spans="1:19" x14ac:dyDescent="0.3">
      <c r="A7498" s="6">
        <v>7818</v>
      </c>
      <c r="B7498" t="s">
        <v>8940</v>
      </c>
      <c r="C7498" s="11">
        <v>45416</v>
      </c>
      <c r="D7498" s="1" t="str">
        <f t="shared" si="372"/>
        <v>2024</v>
      </c>
      <c r="E7498" s="12" t="str">
        <f t="shared" si="373"/>
        <v>May</v>
      </c>
      <c r="F7498" t="s">
        <v>40</v>
      </c>
      <c r="G7498" t="s">
        <v>9662</v>
      </c>
      <c r="H7498" t="s">
        <v>24</v>
      </c>
      <c r="I7498" t="s">
        <v>27</v>
      </c>
      <c r="J7498" t="s">
        <v>17</v>
      </c>
      <c r="K7498" s="6">
        <v>9</v>
      </c>
      <c r="L7498" s="6" t="str">
        <f t="shared" si="374"/>
        <v>Large</v>
      </c>
      <c r="M7498" s="7">
        <v>799</v>
      </c>
      <c r="N7498" s="2">
        <v>0.15</v>
      </c>
      <c r="O7498" s="3">
        <v>6112.35</v>
      </c>
      <c r="P7498" s="3">
        <f>O7498/K7498</f>
        <v>679.15000000000009</v>
      </c>
      <c r="Q7498" s="3">
        <f>R7498/M7498</f>
        <v>1.9926282853566957</v>
      </c>
      <c r="R7498" s="4">
        <v>1592.11</v>
      </c>
      <c r="S7498" s="2">
        <f>R7498/O7498</f>
        <v>0.26047428566754194</v>
      </c>
    </row>
    <row r="7499" spans="1:19" x14ac:dyDescent="0.3">
      <c r="A7499" s="6">
        <v>7819</v>
      </c>
      <c r="B7499" t="s">
        <v>8941</v>
      </c>
      <c r="C7499" s="11">
        <v>45617</v>
      </c>
      <c r="D7499" s="1" t="str">
        <f t="shared" si="372"/>
        <v>2024</v>
      </c>
      <c r="E7499" s="12" t="str">
        <f t="shared" si="373"/>
        <v>November</v>
      </c>
      <c r="F7499" t="s">
        <v>22</v>
      </c>
      <c r="G7499" t="s">
        <v>9662</v>
      </c>
      <c r="H7499" t="s">
        <v>15</v>
      </c>
      <c r="I7499" t="s">
        <v>27</v>
      </c>
      <c r="J7499" t="s">
        <v>17</v>
      </c>
      <c r="K7499" s="6">
        <v>6</v>
      </c>
      <c r="L7499" s="6" t="str">
        <f t="shared" si="374"/>
        <v>Midium</v>
      </c>
      <c r="M7499" s="7">
        <v>299</v>
      </c>
      <c r="N7499" s="2">
        <v>0</v>
      </c>
      <c r="O7499" s="3">
        <v>1794</v>
      </c>
      <c r="P7499" s="3">
        <f>O7499/K7499</f>
        <v>299</v>
      </c>
      <c r="Q7499" s="3">
        <f>R7499/M7499</f>
        <v>0.7022742474916388</v>
      </c>
      <c r="R7499" s="4">
        <v>209.98</v>
      </c>
      <c r="S7499" s="2">
        <f>R7499/O7499</f>
        <v>0.11704570791527313</v>
      </c>
    </row>
    <row r="7500" spans="1:19" x14ac:dyDescent="0.3">
      <c r="A7500" s="6">
        <v>7820</v>
      </c>
      <c r="B7500" t="s">
        <v>8942</v>
      </c>
      <c r="C7500" s="11">
        <v>45678</v>
      </c>
      <c r="D7500" s="1" t="str">
        <f t="shared" si="372"/>
        <v>2025</v>
      </c>
      <c r="E7500" s="12" t="str">
        <f t="shared" si="373"/>
        <v>January</v>
      </c>
      <c r="F7500" t="s">
        <v>14</v>
      </c>
      <c r="G7500" t="s">
        <v>1444</v>
      </c>
      <c r="H7500" t="s">
        <v>15</v>
      </c>
      <c r="I7500" t="s">
        <v>27</v>
      </c>
      <c r="J7500" t="s">
        <v>17</v>
      </c>
      <c r="K7500" s="6">
        <v>1</v>
      </c>
      <c r="L7500" s="6" t="str">
        <f t="shared" si="374"/>
        <v>Small</v>
      </c>
      <c r="M7500" s="7">
        <v>99</v>
      </c>
      <c r="N7500" s="2">
        <v>0.1</v>
      </c>
      <c r="O7500" s="3">
        <v>89.1</v>
      </c>
      <c r="P7500" s="3">
        <f>O7500/K7500</f>
        <v>89.1</v>
      </c>
      <c r="Q7500" s="3">
        <f>R7500/M7500</f>
        <v>9.1515151515151522E-2</v>
      </c>
      <c r="R7500" s="4">
        <v>9.06</v>
      </c>
      <c r="S7500" s="2">
        <f>R7500/O7500</f>
        <v>0.1016835016835017</v>
      </c>
    </row>
    <row r="7501" spans="1:19" x14ac:dyDescent="0.3">
      <c r="A7501" s="6">
        <v>7821</v>
      </c>
      <c r="B7501" t="s">
        <v>8943</v>
      </c>
      <c r="C7501" s="11">
        <v>45561</v>
      </c>
      <c r="D7501" s="1" t="str">
        <f t="shared" si="372"/>
        <v>2024</v>
      </c>
      <c r="E7501" s="12" t="str">
        <f t="shared" si="373"/>
        <v>September</v>
      </c>
      <c r="F7501" t="s">
        <v>40</v>
      </c>
      <c r="G7501" t="s">
        <v>9662</v>
      </c>
      <c r="H7501" t="s">
        <v>37</v>
      </c>
      <c r="I7501" t="s">
        <v>19</v>
      </c>
      <c r="J7501" t="s">
        <v>25</v>
      </c>
      <c r="K7501" s="6">
        <v>4</v>
      </c>
      <c r="L7501" s="6" t="str">
        <f t="shared" si="374"/>
        <v>Midium</v>
      </c>
      <c r="M7501" s="7">
        <v>799</v>
      </c>
      <c r="N7501" s="2">
        <v>0.05</v>
      </c>
      <c r="O7501" s="3">
        <v>3036.2</v>
      </c>
      <c r="P7501" s="3">
        <f>O7501/K7501</f>
        <v>759.05</v>
      </c>
      <c r="Q7501" s="3">
        <f>R7501/M7501</f>
        <v>1.1301376720901126</v>
      </c>
      <c r="R7501" s="4">
        <v>902.98</v>
      </c>
      <c r="S7501" s="2">
        <f>R7501/O7501</f>
        <v>0.29740465055002968</v>
      </c>
    </row>
    <row r="7502" spans="1:19" x14ac:dyDescent="0.3">
      <c r="A7502" s="6">
        <v>7822</v>
      </c>
      <c r="B7502" t="s">
        <v>8944</v>
      </c>
      <c r="C7502" s="11">
        <v>45328</v>
      </c>
      <c r="D7502" s="1" t="str">
        <f t="shared" si="372"/>
        <v>2024</v>
      </c>
      <c r="E7502" s="12" t="str">
        <f t="shared" si="373"/>
        <v>February</v>
      </c>
      <c r="F7502" t="s">
        <v>14</v>
      </c>
      <c r="G7502" t="s">
        <v>9662</v>
      </c>
      <c r="H7502" t="s">
        <v>24</v>
      </c>
      <c r="I7502" t="s">
        <v>19</v>
      </c>
      <c r="J7502" t="s">
        <v>25</v>
      </c>
      <c r="K7502" s="6">
        <v>1</v>
      </c>
      <c r="L7502" s="6" t="str">
        <f t="shared" si="374"/>
        <v>Small</v>
      </c>
      <c r="M7502" s="7">
        <v>499</v>
      </c>
      <c r="N7502" s="2">
        <v>0.15</v>
      </c>
      <c r="O7502" s="3">
        <v>424.15</v>
      </c>
      <c r="P7502" s="3">
        <f>O7502/K7502</f>
        <v>424.15</v>
      </c>
      <c r="Q7502" s="3">
        <f>R7502/M7502</f>
        <v>0.24625250501002002</v>
      </c>
      <c r="R7502" s="4">
        <v>122.88</v>
      </c>
      <c r="S7502" s="2">
        <f>R7502/O7502</f>
        <v>0.28970882942355297</v>
      </c>
    </row>
    <row r="7503" spans="1:19" x14ac:dyDescent="0.3">
      <c r="A7503" s="6">
        <v>7824</v>
      </c>
      <c r="B7503" t="s">
        <v>8945</v>
      </c>
      <c r="C7503" s="11">
        <v>45764</v>
      </c>
      <c r="D7503" s="1" t="str">
        <f t="shared" si="372"/>
        <v>2025</v>
      </c>
      <c r="E7503" s="12" t="str">
        <f t="shared" si="373"/>
        <v>April</v>
      </c>
      <c r="F7503" t="s">
        <v>40</v>
      </c>
      <c r="G7503" t="s">
        <v>9662</v>
      </c>
      <c r="H7503" t="s">
        <v>24</v>
      </c>
      <c r="I7503" t="s">
        <v>27</v>
      </c>
      <c r="J7503" t="s">
        <v>17</v>
      </c>
      <c r="K7503" s="6">
        <v>7</v>
      </c>
      <c r="L7503" s="6" t="str">
        <f t="shared" si="374"/>
        <v>Large</v>
      </c>
      <c r="M7503" s="7">
        <v>499</v>
      </c>
      <c r="N7503" s="2">
        <v>0</v>
      </c>
      <c r="O7503" s="3">
        <v>3493</v>
      </c>
      <c r="P7503" s="3">
        <f>O7503/K7503</f>
        <v>499</v>
      </c>
      <c r="Q7503" s="3">
        <f>R7503/M7503</f>
        <v>1.6145891783567132</v>
      </c>
      <c r="R7503" s="4">
        <v>805.68</v>
      </c>
      <c r="S7503" s="2">
        <f>R7503/O7503</f>
        <v>0.23065559690810192</v>
      </c>
    </row>
    <row r="7504" spans="1:19" x14ac:dyDescent="0.3">
      <c r="A7504" s="6">
        <v>7825</v>
      </c>
      <c r="B7504" t="s">
        <v>8946</v>
      </c>
      <c r="C7504" s="11">
        <v>45898</v>
      </c>
      <c r="D7504" s="1" t="str">
        <f t="shared" si="372"/>
        <v>2025</v>
      </c>
      <c r="E7504" s="12" t="str">
        <f t="shared" si="373"/>
        <v>August</v>
      </c>
      <c r="F7504" t="s">
        <v>40</v>
      </c>
      <c r="G7504" t="s">
        <v>8947</v>
      </c>
      <c r="H7504" t="s">
        <v>15</v>
      </c>
      <c r="I7504" t="s">
        <v>19</v>
      </c>
      <c r="J7504" t="s">
        <v>32</v>
      </c>
      <c r="K7504" s="6">
        <v>4</v>
      </c>
      <c r="L7504" s="6" t="str">
        <f t="shared" si="374"/>
        <v>Midium</v>
      </c>
      <c r="M7504" s="7">
        <v>999</v>
      </c>
      <c r="N7504" s="2">
        <v>0.1</v>
      </c>
      <c r="O7504" s="3">
        <v>3596.4</v>
      </c>
      <c r="P7504" s="3">
        <f>O7504/K7504</f>
        <v>899.1</v>
      </c>
      <c r="Q7504" s="3">
        <f>R7504/M7504</f>
        <v>0.95966966966966971</v>
      </c>
      <c r="R7504" s="4">
        <v>958.71</v>
      </c>
      <c r="S7504" s="2">
        <f>R7504/O7504</f>
        <v>0.26657490824157493</v>
      </c>
    </row>
    <row r="7505" spans="1:19" x14ac:dyDescent="0.3">
      <c r="A7505" s="6">
        <v>7826</v>
      </c>
      <c r="B7505" t="s">
        <v>8948</v>
      </c>
      <c r="C7505" s="11">
        <v>45848</v>
      </c>
      <c r="D7505" s="1" t="str">
        <f t="shared" si="372"/>
        <v>2025</v>
      </c>
      <c r="E7505" s="12" t="str">
        <f t="shared" si="373"/>
        <v>July</v>
      </c>
      <c r="F7505" t="s">
        <v>29</v>
      </c>
      <c r="G7505" t="s">
        <v>6326</v>
      </c>
      <c r="H7505" t="s">
        <v>24</v>
      </c>
      <c r="I7505" t="s">
        <v>19</v>
      </c>
      <c r="J7505" t="s">
        <v>25</v>
      </c>
      <c r="K7505" s="6">
        <v>4</v>
      </c>
      <c r="L7505" s="6" t="str">
        <f t="shared" si="374"/>
        <v>Midium</v>
      </c>
      <c r="M7505" s="7">
        <v>199</v>
      </c>
      <c r="N7505" s="2">
        <v>0.15</v>
      </c>
      <c r="O7505" s="3">
        <v>676.6</v>
      </c>
      <c r="P7505" s="3">
        <f>O7505/K7505</f>
        <v>169.15</v>
      </c>
      <c r="Q7505" s="3">
        <f>R7505/M7505</f>
        <v>0.66527638190954763</v>
      </c>
      <c r="R7505" s="4">
        <v>132.38999999999999</v>
      </c>
      <c r="S7505" s="2">
        <f>R7505/O7505</f>
        <v>0.19566952409104343</v>
      </c>
    </row>
    <row r="7506" spans="1:19" x14ac:dyDescent="0.3">
      <c r="A7506" s="6">
        <v>7827</v>
      </c>
      <c r="B7506" t="s">
        <v>8949</v>
      </c>
      <c r="C7506" s="11">
        <v>45974</v>
      </c>
      <c r="D7506" s="1" t="str">
        <f t="shared" si="372"/>
        <v>2025</v>
      </c>
      <c r="E7506" s="12" t="str">
        <f t="shared" si="373"/>
        <v>November</v>
      </c>
      <c r="F7506" t="s">
        <v>40</v>
      </c>
      <c r="G7506" t="s">
        <v>3452</v>
      </c>
      <c r="H7506" t="s">
        <v>15</v>
      </c>
      <c r="I7506" t="s">
        <v>19</v>
      </c>
      <c r="J7506" t="s">
        <v>25</v>
      </c>
      <c r="K7506" s="6">
        <v>1</v>
      </c>
      <c r="L7506" s="6" t="str">
        <f t="shared" si="374"/>
        <v>Small</v>
      </c>
      <c r="M7506" s="7">
        <v>149</v>
      </c>
      <c r="N7506" s="2">
        <v>0.1</v>
      </c>
      <c r="O7506" s="3">
        <v>134.1</v>
      </c>
      <c r="P7506" s="3">
        <f>O7506/K7506</f>
        <v>134.1</v>
      </c>
      <c r="Q7506" s="3">
        <f>R7506/M7506</f>
        <v>0.17281879194630873</v>
      </c>
      <c r="R7506" s="4">
        <v>25.75</v>
      </c>
      <c r="S7506" s="2">
        <f>R7506/O7506</f>
        <v>0.19202087994034303</v>
      </c>
    </row>
    <row r="7507" spans="1:19" x14ac:dyDescent="0.3">
      <c r="A7507" s="6">
        <v>7828</v>
      </c>
      <c r="B7507" t="s">
        <v>8950</v>
      </c>
      <c r="C7507" s="11">
        <v>45660</v>
      </c>
      <c r="D7507" s="1" t="str">
        <f t="shared" si="372"/>
        <v>2025</v>
      </c>
      <c r="E7507" s="12" t="str">
        <f t="shared" si="373"/>
        <v>January</v>
      </c>
      <c r="F7507" t="s">
        <v>14</v>
      </c>
      <c r="G7507" t="s">
        <v>9662</v>
      </c>
      <c r="H7507" t="s">
        <v>37</v>
      </c>
      <c r="I7507" t="s">
        <v>27</v>
      </c>
      <c r="J7507" t="s">
        <v>17</v>
      </c>
      <c r="K7507" s="6">
        <v>8</v>
      </c>
      <c r="L7507" s="6" t="str">
        <f t="shared" si="374"/>
        <v>Large</v>
      </c>
      <c r="M7507" s="7">
        <v>299</v>
      </c>
      <c r="N7507" s="2">
        <v>0.05</v>
      </c>
      <c r="O7507" s="3">
        <v>2272.4</v>
      </c>
      <c r="P7507" s="3">
        <f>O7507/K7507</f>
        <v>284.05</v>
      </c>
      <c r="Q7507" s="3">
        <f>R7507/M7507</f>
        <v>0.66096989966555186</v>
      </c>
      <c r="R7507" s="4">
        <v>197.63</v>
      </c>
      <c r="S7507" s="2">
        <f>R7507/O7507</f>
        <v>8.696972364020418E-2</v>
      </c>
    </row>
    <row r="7508" spans="1:19" x14ac:dyDescent="0.3">
      <c r="A7508" s="6">
        <v>7829</v>
      </c>
      <c r="B7508" t="s">
        <v>8951</v>
      </c>
      <c r="C7508" s="11">
        <v>45540</v>
      </c>
      <c r="D7508" s="1" t="str">
        <f t="shared" si="372"/>
        <v>2024</v>
      </c>
      <c r="E7508" s="12" t="str">
        <f t="shared" si="373"/>
        <v>September</v>
      </c>
      <c r="F7508" t="s">
        <v>14</v>
      </c>
      <c r="G7508" t="s">
        <v>9662</v>
      </c>
      <c r="H7508" t="s">
        <v>24</v>
      </c>
      <c r="I7508" t="s">
        <v>19</v>
      </c>
      <c r="J7508" t="s">
        <v>25</v>
      </c>
      <c r="K7508" s="6">
        <v>8</v>
      </c>
      <c r="L7508" s="6" t="str">
        <f t="shared" si="374"/>
        <v>Large</v>
      </c>
      <c r="M7508" s="7">
        <v>799</v>
      </c>
      <c r="N7508" s="2">
        <v>0.15</v>
      </c>
      <c r="O7508" s="3">
        <v>5433.2</v>
      </c>
      <c r="P7508" s="3">
        <f>O7508/K7508</f>
        <v>679.15</v>
      </c>
      <c r="Q7508" s="3">
        <f>R7508/M7508</f>
        <v>0.78450563204005008</v>
      </c>
      <c r="R7508" s="4">
        <v>626.82000000000005</v>
      </c>
      <c r="S7508" s="2">
        <f>R7508/O7508</f>
        <v>0.11536847530000738</v>
      </c>
    </row>
    <row r="7509" spans="1:19" x14ac:dyDescent="0.3">
      <c r="A7509" s="6">
        <v>7830</v>
      </c>
      <c r="B7509" t="s">
        <v>8952</v>
      </c>
      <c r="C7509" s="11">
        <v>45377</v>
      </c>
      <c r="D7509" s="1" t="str">
        <f t="shared" si="372"/>
        <v>2024</v>
      </c>
      <c r="E7509" s="12" t="str">
        <f t="shared" si="373"/>
        <v>March</v>
      </c>
      <c r="F7509" t="s">
        <v>40</v>
      </c>
      <c r="G7509" t="s">
        <v>9662</v>
      </c>
      <c r="H7509" t="s">
        <v>37</v>
      </c>
      <c r="I7509" t="s">
        <v>19</v>
      </c>
      <c r="J7509" t="s">
        <v>20</v>
      </c>
      <c r="K7509" s="6">
        <v>6</v>
      </c>
      <c r="L7509" s="6" t="str">
        <f t="shared" si="374"/>
        <v>Midium</v>
      </c>
      <c r="M7509" s="7">
        <v>99</v>
      </c>
      <c r="N7509" s="2">
        <v>0.1</v>
      </c>
      <c r="O7509" s="3">
        <v>534.6</v>
      </c>
      <c r="P7509" s="3">
        <f>O7509/K7509</f>
        <v>89.100000000000009</v>
      </c>
      <c r="Q7509" s="3">
        <f>R7509/M7509</f>
        <v>0.9653535353535353</v>
      </c>
      <c r="R7509" s="4">
        <v>95.57</v>
      </c>
      <c r="S7509" s="2">
        <f>R7509/O7509</f>
        <v>0.17876917321361763</v>
      </c>
    </row>
    <row r="7510" spans="1:19" x14ac:dyDescent="0.3">
      <c r="A7510" s="6">
        <v>7831</v>
      </c>
      <c r="B7510" t="s">
        <v>8953</v>
      </c>
      <c r="C7510" s="11">
        <v>45574</v>
      </c>
      <c r="D7510" s="1" t="str">
        <f t="shared" si="372"/>
        <v>2024</v>
      </c>
      <c r="E7510" s="12" t="str">
        <f t="shared" si="373"/>
        <v>October</v>
      </c>
      <c r="F7510" t="s">
        <v>14</v>
      </c>
      <c r="G7510" t="s">
        <v>912</v>
      </c>
      <c r="H7510" t="s">
        <v>15</v>
      </c>
      <c r="I7510" t="s">
        <v>19</v>
      </c>
      <c r="J7510" t="s">
        <v>25</v>
      </c>
      <c r="K7510" s="6">
        <v>4</v>
      </c>
      <c r="L7510" s="6" t="str">
        <f t="shared" si="374"/>
        <v>Midium</v>
      </c>
      <c r="M7510" s="7">
        <v>999</v>
      </c>
      <c r="N7510" s="2">
        <v>0.15</v>
      </c>
      <c r="O7510" s="3">
        <v>3396.6</v>
      </c>
      <c r="P7510" s="3">
        <f>O7510/K7510</f>
        <v>849.15</v>
      </c>
      <c r="Q7510" s="3">
        <f>R7510/M7510</f>
        <v>0.86814814814814811</v>
      </c>
      <c r="R7510" s="4">
        <v>867.28</v>
      </c>
      <c r="S7510" s="2">
        <f>R7510/O7510</f>
        <v>0.25533769063180828</v>
      </c>
    </row>
    <row r="7511" spans="1:19" x14ac:dyDescent="0.3">
      <c r="A7511" s="6">
        <v>7832</v>
      </c>
      <c r="B7511" t="s">
        <v>8954</v>
      </c>
      <c r="C7511" s="11">
        <v>46021</v>
      </c>
      <c r="D7511" s="1" t="str">
        <f t="shared" si="372"/>
        <v>2025</v>
      </c>
      <c r="E7511" s="12" t="str">
        <f t="shared" si="373"/>
        <v>December</v>
      </c>
      <c r="F7511" t="s">
        <v>40</v>
      </c>
      <c r="G7511" t="s">
        <v>9662</v>
      </c>
      <c r="H7511" t="s">
        <v>24</v>
      </c>
      <c r="I7511" t="s">
        <v>19</v>
      </c>
      <c r="J7511" t="s">
        <v>32</v>
      </c>
      <c r="K7511" s="6">
        <v>4</v>
      </c>
      <c r="L7511" s="6" t="str">
        <f t="shared" si="374"/>
        <v>Midium</v>
      </c>
      <c r="M7511" s="7">
        <v>999</v>
      </c>
      <c r="N7511" s="2">
        <v>0</v>
      </c>
      <c r="O7511" s="3">
        <v>3996</v>
      </c>
      <c r="P7511" s="3">
        <f>O7511/K7511</f>
        <v>999</v>
      </c>
      <c r="Q7511" s="3">
        <f>R7511/M7511</f>
        <v>0.21710710710710709</v>
      </c>
      <c r="R7511" s="4">
        <v>216.89</v>
      </c>
      <c r="S7511" s="2">
        <f>R7511/O7511</f>
        <v>5.4276776776776774E-2</v>
      </c>
    </row>
    <row r="7512" spans="1:19" x14ac:dyDescent="0.3">
      <c r="A7512" s="6">
        <v>7833</v>
      </c>
      <c r="B7512" t="s">
        <v>8955</v>
      </c>
      <c r="C7512" s="11">
        <v>45577</v>
      </c>
      <c r="D7512" s="1" t="str">
        <f t="shared" si="372"/>
        <v>2024</v>
      </c>
      <c r="E7512" s="12" t="str">
        <f t="shared" si="373"/>
        <v>October</v>
      </c>
      <c r="F7512" t="s">
        <v>29</v>
      </c>
      <c r="G7512" t="s">
        <v>9662</v>
      </c>
      <c r="H7512" t="s">
        <v>15</v>
      </c>
      <c r="I7512" t="s">
        <v>19</v>
      </c>
      <c r="J7512" t="s">
        <v>32</v>
      </c>
      <c r="K7512" s="6">
        <v>5</v>
      </c>
      <c r="L7512" s="6" t="str">
        <f t="shared" si="374"/>
        <v>Midium</v>
      </c>
      <c r="M7512" s="7">
        <v>499</v>
      </c>
      <c r="N7512" s="2">
        <v>0.1</v>
      </c>
      <c r="O7512" s="3">
        <v>2245.5</v>
      </c>
      <c r="P7512" s="3">
        <f>O7512/K7512</f>
        <v>449.1</v>
      </c>
      <c r="Q7512" s="3">
        <f>R7512/M7512</f>
        <v>1.285490981963928</v>
      </c>
      <c r="R7512" s="4">
        <v>641.46</v>
      </c>
      <c r="S7512" s="2">
        <f>R7512/O7512</f>
        <v>0.28566466265865065</v>
      </c>
    </row>
    <row r="7513" spans="1:19" x14ac:dyDescent="0.3">
      <c r="A7513" s="6">
        <v>7834</v>
      </c>
      <c r="B7513" t="s">
        <v>8956</v>
      </c>
      <c r="C7513" s="11">
        <v>45981</v>
      </c>
      <c r="D7513" s="1" t="str">
        <f t="shared" si="372"/>
        <v>2025</v>
      </c>
      <c r="E7513" s="12" t="str">
        <f t="shared" si="373"/>
        <v>November</v>
      </c>
      <c r="F7513" t="s">
        <v>29</v>
      </c>
      <c r="G7513" t="s">
        <v>322</v>
      </c>
      <c r="H7513" t="s">
        <v>15</v>
      </c>
      <c r="I7513" t="s">
        <v>27</v>
      </c>
      <c r="J7513" t="s">
        <v>47</v>
      </c>
      <c r="K7513" s="6">
        <v>6</v>
      </c>
      <c r="L7513" s="6" t="str">
        <f t="shared" si="374"/>
        <v>Midium</v>
      </c>
      <c r="M7513" s="7">
        <v>499</v>
      </c>
      <c r="N7513" s="2">
        <v>0</v>
      </c>
      <c r="O7513" s="3">
        <v>2994</v>
      </c>
      <c r="P7513" s="3">
        <f>O7513/K7513</f>
        <v>499</v>
      </c>
      <c r="Q7513" s="3">
        <f>R7513/M7513</f>
        <v>1.165250501002004</v>
      </c>
      <c r="R7513" s="4">
        <v>581.46</v>
      </c>
      <c r="S7513" s="2">
        <f>R7513/O7513</f>
        <v>0.19420841683366735</v>
      </c>
    </row>
    <row r="7514" spans="1:19" x14ac:dyDescent="0.3">
      <c r="A7514" s="6">
        <v>7835</v>
      </c>
      <c r="B7514" t="s">
        <v>8957</v>
      </c>
      <c r="C7514" s="11">
        <v>45838</v>
      </c>
      <c r="D7514" s="1" t="str">
        <f t="shared" si="372"/>
        <v>2025</v>
      </c>
      <c r="E7514" s="12" t="str">
        <f t="shared" si="373"/>
        <v>June</v>
      </c>
      <c r="F7514" t="s">
        <v>29</v>
      </c>
      <c r="G7514" t="s">
        <v>3327</v>
      </c>
      <c r="H7514" t="s">
        <v>15</v>
      </c>
      <c r="I7514" t="s">
        <v>19</v>
      </c>
      <c r="J7514" t="s">
        <v>42</v>
      </c>
      <c r="K7514" s="6">
        <v>8</v>
      </c>
      <c r="L7514" s="6" t="str">
        <f t="shared" si="374"/>
        <v>Large</v>
      </c>
      <c r="M7514" s="7">
        <v>299</v>
      </c>
      <c r="N7514" s="2">
        <v>0.15</v>
      </c>
      <c r="O7514" s="3">
        <v>2033.2</v>
      </c>
      <c r="P7514" s="3">
        <f>O7514/K7514</f>
        <v>254.15</v>
      </c>
      <c r="Q7514" s="3">
        <f>R7514/M7514</f>
        <v>2.0208026755852844</v>
      </c>
      <c r="R7514" s="4">
        <v>604.22</v>
      </c>
      <c r="S7514" s="2">
        <f>R7514/O7514</f>
        <v>0.29717686405665944</v>
      </c>
    </row>
    <row r="7515" spans="1:19" x14ac:dyDescent="0.3">
      <c r="A7515" s="6">
        <v>7836</v>
      </c>
      <c r="B7515" t="s">
        <v>8958</v>
      </c>
      <c r="C7515" s="11">
        <v>45550</v>
      </c>
      <c r="D7515" s="1" t="str">
        <f t="shared" si="372"/>
        <v>2024</v>
      </c>
      <c r="E7515" s="12" t="str">
        <f t="shared" si="373"/>
        <v>September</v>
      </c>
      <c r="F7515" t="s">
        <v>14</v>
      </c>
      <c r="G7515" t="s">
        <v>9662</v>
      </c>
      <c r="H7515" t="s">
        <v>37</v>
      </c>
      <c r="I7515" t="s">
        <v>19</v>
      </c>
      <c r="J7515" t="s">
        <v>25</v>
      </c>
      <c r="K7515" s="6">
        <v>10</v>
      </c>
      <c r="L7515" s="6" t="str">
        <f t="shared" si="374"/>
        <v>Large</v>
      </c>
      <c r="M7515" s="7">
        <v>799</v>
      </c>
      <c r="N7515" s="2">
        <v>0</v>
      </c>
      <c r="O7515" s="3">
        <v>7990</v>
      </c>
      <c r="P7515" s="3">
        <f>O7515/K7515</f>
        <v>799</v>
      </c>
      <c r="Q7515" s="3">
        <f>R7515/M7515</f>
        <v>1.7458698372966208</v>
      </c>
      <c r="R7515" s="4">
        <v>1394.95</v>
      </c>
      <c r="S7515" s="2">
        <f>R7515/O7515</f>
        <v>0.17458698372966208</v>
      </c>
    </row>
    <row r="7516" spans="1:19" x14ac:dyDescent="0.3">
      <c r="A7516" s="6">
        <v>7837</v>
      </c>
      <c r="B7516" t="s">
        <v>8959</v>
      </c>
      <c r="C7516" s="11">
        <v>45299</v>
      </c>
      <c r="D7516" s="1" t="str">
        <f t="shared" si="372"/>
        <v>2024</v>
      </c>
      <c r="E7516" s="12" t="str">
        <f t="shared" si="373"/>
        <v>January</v>
      </c>
      <c r="F7516" t="s">
        <v>22</v>
      </c>
      <c r="G7516" t="s">
        <v>9662</v>
      </c>
      <c r="H7516" t="s">
        <v>37</v>
      </c>
      <c r="I7516" t="s">
        <v>16</v>
      </c>
      <c r="J7516" t="s">
        <v>38</v>
      </c>
      <c r="K7516" s="6">
        <v>3</v>
      </c>
      <c r="L7516" s="6" t="str">
        <f t="shared" si="374"/>
        <v>Small</v>
      </c>
      <c r="M7516" s="7">
        <v>149</v>
      </c>
      <c r="N7516" s="2">
        <v>0.1</v>
      </c>
      <c r="O7516" s="3">
        <v>402.3</v>
      </c>
      <c r="P7516" s="3">
        <f>O7516/K7516</f>
        <v>134.1</v>
      </c>
      <c r="Q7516" s="3">
        <f>R7516/M7516</f>
        <v>0.24255033557046982</v>
      </c>
      <c r="R7516" s="4">
        <v>36.14</v>
      </c>
      <c r="S7516" s="2">
        <f>R7516/O7516</f>
        <v>8.9833457618692519E-2</v>
      </c>
    </row>
    <row r="7517" spans="1:19" x14ac:dyDescent="0.3">
      <c r="A7517" s="6">
        <v>7838</v>
      </c>
      <c r="B7517" t="s">
        <v>8960</v>
      </c>
      <c r="C7517" s="11">
        <v>45521</v>
      </c>
      <c r="D7517" s="1" t="str">
        <f t="shared" si="372"/>
        <v>2024</v>
      </c>
      <c r="E7517" s="12" t="str">
        <f t="shared" si="373"/>
        <v>August</v>
      </c>
      <c r="F7517" t="s">
        <v>14</v>
      </c>
      <c r="G7517" t="s">
        <v>9662</v>
      </c>
      <c r="H7517" t="s">
        <v>24</v>
      </c>
      <c r="I7517" t="s">
        <v>27</v>
      </c>
      <c r="J7517" t="s">
        <v>17</v>
      </c>
      <c r="K7517" s="6">
        <v>3</v>
      </c>
      <c r="L7517" s="6" t="str">
        <f t="shared" si="374"/>
        <v>Small</v>
      </c>
      <c r="M7517" s="7">
        <v>149</v>
      </c>
      <c r="N7517" s="2">
        <v>0.15</v>
      </c>
      <c r="O7517" s="3">
        <v>379.95</v>
      </c>
      <c r="P7517" s="3">
        <f>O7517/K7517</f>
        <v>126.64999999999999</v>
      </c>
      <c r="Q7517" s="3">
        <f>R7517/M7517</f>
        <v>0.3863758389261745</v>
      </c>
      <c r="R7517" s="4">
        <v>57.57</v>
      </c>
      <c r="S7517" s="2">
        <f>R7517/O7517</f>
        <v>0.15151993683379392</v>
      </c>
    </row>
    <row r="7518" spans="1:19" x14ac:dyDescent="0.3">
      <c r="A7518" s="6">
        <v>7839</v>
      </c>
      <c r="B7518" t="s">
        <v>8961</v>
      </c>
      <c r="C7518" s="11">
        <v>45316</v>
      </c>
      <c r="D7518" s="1" t="str">
        <f t="shared" si="372"/>
        <v>2024</v>
      </c>
      <c r="E7518" s="12" t="str">
        <f t="shared" si="373"/>
        <v>January</v>
      </c>
      <c r="F7518" t="s">
        <v>22</v>
      </c>
      <c r="G7518" t="s">
        <v>9662</v>
      </c>
      <c r="H7518" t="s">
        <v>15</v>
      </c>
      <c r="I7518" t="s">
        <v>27</v>
      </c>
      <c r="J7518" t="s">
        <v>17</v>
      </c>
      <c r="K7518" s="6">
        <v>10</v>
      </c>
      <c r="L7518" s="6" t="str">
        <f t="shared" si="374"/>
        <v>Large</v>
      </c>
      <c r="M7518" s="7">
        <v>799</v>
      </c>
      <c r="N7518" s="2">
        <v>0</v>
      </c>
      <c r="O7518" s="3">
        <v>7990</v>
      </c>
      <c r="P7518" s="3">
        <f>O7518/K7518</f>
        <v>799</v>
      </c>
      <c r="Q7518" s="3">
        <f>R7518/M7518</f>
        <v>1.4386858573216521</v>
      </c>
      <c r="R7518" s="4">
        <v>1149.51</v>
      </c>
      <c r="S7518" s="2">
        <f>R7518/O7518</f>
        <v>0.14386858573216521</v>
      </c>
    </row>
    <row r="7519" spans="1:19" x14ac:dyDescent="0.3">
      <c r="A7519" s="6">
        <v>7840</v>
      </c>
      <c r="B7519" t="s">
        <v>8962</v>
      </c>
      <c r="C7519" s="11">
        <v>45537</v>
      </c>
      <c r="D7519" s="1" t="str">
        <f t="shared" si="372"/>
        <v>2024</v>
      </c>
      <c r="E7519" s="12" t="str">
        <f t="shared" si="373"/>
        <v>September</v>
      </c>
      <c r="F7519" t="s">
        <v>40</v>
      </c>
      <c r="G7519" t="s">
        <v>9662</v>
      </c>
      <c r="H7519" t="s">
        <v>24</v>
      </c>
      <c r="I7519" t="s">
        <v>27</v>
      </c>
      <c r="J7519" t="s">
        <v>47</v>
      </c>
      <c r="K7519" s="6">
        <v>3</v>
      </c>
      <c r="L7519" s="6" t="str">
        <f t="shared" si="374"/>
        <v>Small</v>
      </c>
      <c r="M7519" s="7">
        <v>999</v>
      </c>
      <c r="N7519" s="2">
        <v>0.15</v>
      </c>
      <c r="O7519" s="3">
        <v>2547.4499999999998</v>
      </c>
      <c r="P7519" s="3">
        <f>O7519/K7519</f>
        <v>849.15</v>
      </c>
      <c r="Q7519" s="3">
        <f>R7519/M7519</f>
        <v>0.53792792792792787</v>
      </c>
      <c r="R7519" s="4">
        <v>537.39</v>
      </c>
      <c r="S7519" s="2">
        <f>R7519/O7519</f>
        <v>0.21095212859918744</v>
      </c>
    </row>
    <row r="7520" spans="1:19" x14ac:dyDescent="0.3">
      <c r="A7520" s="6">
        <v>7841</v>
      </c>
      <c r="B7520" t="s">
        <v>8963</v>
      </c>
      <c r="C7520" s="11">
        <v>45372</v>
      </c>
      <c r="D7520" s="1" t="str">
        <f t="shared" si="372"/>
        <v>2024</v>
      </c>
      <c r="E7520" s="12" t="str">
        <f t="shared" si="373"/>
        <v>March</v>
      </c>
      <c r="F7520" t="s">
        <v>40</v>
      </c>
      <c r="G7520" t="s">
        <v>8964</v>
      </c>
      <c r="H7520" t="s">
        <v>37</v>
      </c>
      <c r="I7520" t="s">
        <v>19</v>
      </c>
      <c r="J7520" t="s">
        <v>32</v>
      </c>
      <c r="K7520" s="6">
        <v>5</v>
      </c>
      <c r="L7520" s="6" t="str">
        <f t="shared" si="374"/>
        <v>Midium</v>
      </c>
      <c r="M7520" s="7">
        <v>99</v>
      </c>
      <c r="N7520" s="2">
        <v>0.05</v>
      </c>
      <c r="O7520" s="3">
        <v>470.25</v>
      </c>
      <c r="P7520" s="3">
        <f>O7520/K7520</f>
        <v>94.05</v>
      </c>
      <c r="Q7520" s="3">
        <f>R7520/M7520</f>
        <v>0.74989898989898984</v>
      </c>
      <c r="R7520" s="4">
        <v>74.239999999999995</v>
      </c>
      <c r="S7520" s="2">
        <f>R7520/O7520</f>
        <v>0.15787347155768208</v>
      </c>
    </row>
    <row r="7521" spans="1:19" x14ac:dyDescent="0.3">
      <c r="A7521" s="6">
        <v>7842</v>
      </c>
      <c r="B7521" t="s">
        <v>8965</v>
      </c>
      <c r="C7521" s="11">
        <v>45679</v>
      </c>
      <c r="D7521" s="1" t="str">
        <f t="shared" si="372"/>
        <v>2025</v>
      </c>
      <c r="E7521" s="12" t="str">
        <f t="shared" si="373"/>
        <v>January</v>
      </c>
      <c r="F7521" t="s">
        <v>14</v>
      </c>
      <c r="G7521" t="s">
        <v>3140</v>
      </c>
      <c r="H7521" t="s">
        <v>24</v>
      </c>
      <c r="I7521" t="s">
        <v>19</v>
      </c>
      <c r="J7521" t="s">
        <v>25</v>
      </c>
      <c r="K7521" s="6">
        <v>2</v>
      </c>
      <c r="L7521" s="6" t="str">
        <f t="shared" si="374"/>
        <v>Small</v>
      </c>
      <c r="M7521" s="7">
        <v>199</v>
      </c>
      <c r="N7521" s="2">
        <v>0.1</v>
      </c>
      <c r="O7521" s="3">
        <v>358.2</v>
      </c>
      <c r="P7521" s="3">
        <f>O7521/K7521</f>
        <v>179.1</v>
      </c>
      <c r="Q7521" s="3">
        <f>R7521/M7521</f>
        <v>0.26999999999999996</v>
      </c>
      <c r="R7521" s="4">
        <v>53.73</v>
      </c>
      <c r="S7521" s="2">
        <f>R7521/O7521</f>
        <v>0.15</v>
      </c>
    </row>
    <row r="7522" spans="1:19" x14ac:dyDescent="0.3">
      <c r="A7522" s="6">
        <v>7843</v>
      </c>
      <c r="B7522" t="s">
        <v>8966</v>
      </c>
      <c r="C7522" s="11">
        <v>45696</v>
      </c>
      <c r="D7522" s="1" t="str">
        <f t="shared" si="372"/>
        <v>2025</v>
      </c>
      <c r="E7522" s="12" t="str">
        <f t="shared" si="373"/>
        <v>February</v>
      </c>
      <c r="F7522" t="s">
        <v>22</v>
      </c>
      <c r="G7522" t="s">
        <v>7651</v>
      </c>
      <c r="H7522" t="s">
        <v>24</v>
      </c>
      <c r="I7522" t="s">
        <v>16</v>
      </c>
      <c r="J7522" t="s">
        <v>38</v>
      </c>
      <c r="K7522" s="6">
        <v>9</v>
      </c>
      <c r="L7522" s="6" t="str">
        <f t="shared" si="374"/>
        <v>Large</v>
      </c>
      <c r="M7522" s="7">
        <v>99</v>
      </c>
      <c r="N7522" s="2">
        <v>0</v>
      </c>
      <c r="O7522" s="3">
        <v>891</v>
      </c>
      <c r="P7522" s="3">
        <f>O7522/K7522</f>
        <v>99</v>
      </c>
      <c r="Q7522" s="3">
        <f>R7522/M7522</f>
        <v>1.2524242424242424</v>
      </c>
      <c r="R7522" s="4">
        <v>123.99</v>
      </c>
      <c r="S7522" s="2">
        <f>R7522/O7522</f>
        <v>0.13915824915824915</v>
      </c>
    </row>
    <row r="7523" spans="1:19" x14ac:dyDescent="0.3">
      <c r="A7523" s="6">
        <v>7844</v>
      </c>
      <c r="B7523" t="s">
        <v>8967</v>
      </c>
      <c r="C7523" s="11">
        <v>45461</v>
      </c>
      <c r="D7523" s="1" t="str">
        <f t="shared" si="372"/>
        <v>2024</v>
      </c>
      <c r="E7523" s="12" t="str">
        <f t="shared" si="373"/>
        <v>June</v>
      </c>
      <c r="F7523" t="s">
        <v>29</v>
      </c>
      <c r="G7523" t="s">
        <v>8968</v>
      </c>
      <c r="H7523" t="s">
        <v>24</v>
      </c>
      <c r="I7523" t="s">
        <v>19</v>
      </c>
      <c r="J7523" t="s">
        <v>20</v>
      </c>
      <c r="K7523" s="6">
        <v>9</v>
      </c>
      <c r="L7523" s="6" t="str">
        <f t="shared" si="374"/>
        <v>Large</v>
      </c>
      <c r="M7523" s="7">
        <v>99</v>
      </c>
      <c r="N7523" s="2">
        <v>0</v>
      </c>
      <c r="O7523" s="3">
        <v>891</v>
      </c>
      <c r="P7523" s="3">
        <f>O7523/K7523</f>
        <v>99</v>
      </c>
      <c r="Q7523" s="3">
        <f>R7523/M7523</f>
        <v>1.0492929292929292</v>
      </c>
      <c r="R7523" s="4">
        <v>103.88</v>
      </c>
      <c r="S7523" s="2">
        <f>R7523/O7523</f>
        <v>0.11658810325476991</v>
      </c>
    </row>
    <row r="7524" spans="1:19" x14ac:dyDescent="0.3">
      <c r="A7524" s="6">
        <v>7845</v>
      </c>
      <c r="B7524" t="s">
        <v>8969</v>
      </c>
      <c r="C7524" s="11">
        <v>45811</v>
      </c>
      <c r="D7524" s="1" t="str">
        <f t="shared" si="372"/>
        <v>2025</v>
      </c>
      <c r="E7524" s="12" t="str">
        <f t="shared" si="373"/>
        <v>June</v>
      </c>
      <c r="F7524" t="s">
        <v>40</v>
      </c>
      <c r="G7524" t="s">
        <v>9662</v>
      </c>
      <c r="H7524" t="s">
        <v>24</v>
      </c>
      <c r="I7524" t="s">
        <v>19</v>
      </c>
      <c r="J7524" t="s">
        <v>20</v>
      </c>
      <c r="K7524" s="6">
        <v>4</v>
      </c>
      <c r="L7524" s="6" t="str">
        <f t="shared" si="374"/>
        <v>Midium</v>
      </c>
      <c r="M7524" s="7">
        <v>199</v>
      </c>
      <c r="N7524" s="2">
        <v>0.15</v>
      </c>
      <c r="O7524" s="3">
        <v>676.6</v>
      </c>
      <c r="P7524" s="3">
        <f>O7524/K7524</f>
        <v>169.15</v>
      </c>
      <c r="Q7524" s="3">
        <f>R7524/M7524</f>
        <v>0.33407035175879402</v>
      </c>
      <c r="R7524" s="4">
        <v>66.48</v>
      </c>
      <c r="S7524" s="2">
        <f>R7524/O7524</f>
        <v>9.8255985811409999E-2</v>
      </c>
    </row>
    <row r="7525" spans="1:19" x14ac:dyDescent="0.3">
      <c r="A7525" s="6">
        <v>7846</v>
      </c>
      <c r="B7525" t="s">
        <v>8970</v>
      </c>
      <c r="C7525" s="11">
        <v>45818</v>
      </c>
      <c r="D7525" s="1" t="str">
        <f t="shared" si="372"/>
        <v>2025</v>
      </c>
      <c r="E7525" s="12" t="str">
        <f t="shared" si="373"/>
        <v>June</v>
      </c>
      <c r="F7525" t="s">
        <v>14</v>
      </c>
      <c r="G7525" t="s">
        <v>9662</v>
      </c>
      <c r="H7525" t="s">
        <v>24</v>
      </c>
      <c r="I7525" t="s">
        <v>19</v>
      </c>
      <c r="J7525" t="s">
        <v>42</v>
      </c>
      <c r="K7525" s="6">
        <v>10</v>
      </c>
      <c r="L7525" s="6" t="str">
        <f t="shared" si="374"/>
        <v>Large</v>
      </c>
      <c r="M7525" s="7">
        <v>149</v>
      </c>
      <c r="N7525" s="2">
        <v>0.1</v>
      </c>
      <c r="O7525" s="3">
        <v>1341</v>
      </c>
      <c r="P7525" s="3">
        <f>O7525/K7525</f>
        <v>134.1</v>
      </c>
      <c r="Q7525" s="3">
        <f>R7525/M7525</f>
        <v>2.5936912751677852</v>
      </c>
      <c r="R7525" s="4">
        <v>386.46</v>
      </c>
      <c r="S7525" s="2">
        <f>R7525/O7525</f>
        <v>0.28818791946308725</v>
      </c>
    </row>
    <row r="7526" spans="1:19" x14ac:dyDescent="0.3">
      <c r="A7526" s="6">
        <v>7847</v>
      </c>
      <c r="B7526" t="s">
        <v>8971</v>
      </c>
      <c r="C7526" s="11">
        <v>45570</v>
      </c>
      <c r="D7526" s="1" t="str">
        <f t="shared" si="372"/>
        <v>2024</v>
      </c>
      <c r="E7526" s="12" t="str">
        <f t="shared" si="373"/>
        <v>October</v>
      </c>
      <c r="F7526" t="s">
        <v>22</v>
      </c>
      <c r="G7526" t="s">
        <v>9662</v>
      </c>
      <c r="H7526" t="s">
        <v>15</v>
      </c>
      <c r="I7526" t="s">
        <v>16</v>
      </c>
      <c r="J7526" t="s">
        <v>38</v>
      </c>
      <c r="K7526" s="6">
        <v>1</v>
      </c>
      <c r="L7526" s="6" t="str">
        <f t="shared" si="374"/>
        <v>Small</v>
      </c>
      <c r="M7526" s="7">
        <v>499</v>
      </c>
      <c r="N7526" s="2">
        <v>0.15</v>
      </c>
      <c r="O7526" s="3">
        <v>424.15</v>
      </c>
      <c r="P7526" s="3">
        <f>O7526/K7526</f>
        <v>424.15</v>
      </c>
      <c r="Q7526" s="3">
        <f>R7526/M7526</f>
        <v>0.23006012024048095</v>
      </c>
      <c r="R7526" s="4">
        <v>114.8</v>
      </c>
      <c r="S7526" s="2">
        <f>R7526/O7526</f>
        <v>0.27065896498880115</v>
      </c>
    </row>
    <row r="7527" spans="1:19" x14ac:dyDescent="0.3">
      <c r="A7527" s="6">
        <v>7848</v>
      </c>
      <c r="B7527" t="s">
        <v>8972</v>
      </c>
      <c r="C7527" s="11">
        <v>45918</v>
      </c>
      <c r="D7527" s="1" t="str">
        <f t="shared" si="372"/>
        <v>2025</v>
      </c>
      <c r="E7527" s="12" t="str">
        <f t="shared" si="373"/>
        <v>September</v>
      </c>
      <c r="F7527" t="s">
        <v>22</v>
      </c>
      <c r="G7527" t="s">
        <v>6145</v>
      </c>
      <c r="H7527" t="s">
        <v>24</v>
      </c>
      <c r="I7527" t="s">
        <v>19</v>
      </c>
      <c r="J7527" t="s">
        <v>42</v>
      </c>
      <c r="K7527" s="6">
        <v>7</v>
      </c>
      <c r="L7527" s="6" t="str">
        <f t="shared" si="374"/>
        <v>Large</v>
      </c>
      <c r="M7527" s="7">
        <v>199</v>
      </c>
      <c r="N7527" s="2">
        <v>0</v>
      </c>
      <c r="O7527" s="3">
        <v>1393</v>
      </c>
      <c r="P7527" s="3">
        <f>O7527/K7527</f>
        <v>199</v>
      </c>
      <c r="Q7527" s="3">
        <f>R7527/M7527</f>
        <v>1.0172864321608039</v>
      </c>
      <c r="R7527" s="4">
        <v>202.44</v>
      </c>
      <c r="S7527" s="2">
        <f>R7527/O7527</f>
        <v>0.14532663316582914</v>
      </c>
    </row>
    <row r="7528" spans="1:19" x14ac:dyDescent="0.3">
      <c r="A7528" s="6">
        <v>7849</v>
      </c>
      <c r="B7528" t="s">
        <v>8973</v>
      </c>
      <c r="C7528" s="11">
        <v>45904</v>
      </c>
      <c r="D7528" s="1" t="str">
        <f t="shared" si="372"/>
        <v>2025</v>
      </c>
      <c r="E7528" s="12" t="str">
        <f t="shared" si="373"/>
        <v>September</v>
      </c>
      <c r="F7528" t="s">
        <v>14</v>
      </c>
      <c r="G7528" t="s">
        <v>8974</v>
      </c>
      <c r="H7528" t="s">
        <v>37</v>
      </c>
      <c r="I7528" t="s">
        <v>19</v>
      </c>
      <c r="J7528" t="s">
        <v>32</v>
      </c>
      <c r="K7528" s="6">
        <v>1</v>
      </c>
      <c r="L7528" s="6" t="str">
        <f t="shared" si="374"/>
        <v>Small</v>
      </c>
      <c r="M7528" s="7">
        <v>199</v>
      </c>
      <c r="N7528" s="2">
        <v>0.1</v>
      </c>
      <c r="O7528" s="3">
        <v>179.1</v>
      </c>
      <c r="P7528" s="3">
        <f>O7528/K7528</f>
        <v>179.1</v>
      </c>
      <c r="Q7528" s="3">
        <f>R7528/M7528</f>
        <v>7.3517587939698495E-2</v>
      </c>
      <c r="R7528" s="4">
        <v>14.63</v>
      </c>
      <c r="S7528" s="2">
        <f>R7528/O7528</f>
        <v>8.1686208821887221E-2</v>
      </c>
    </row>
    <row r="7529" spans="1:19" x14ac:dyDescent="0.3">
      <c r="A7529" s="6">
        <v>7850</v>
      </c>
      <c r="B7529" t="s">
        <v>8975</v>
      </c>
      <c r="C7529" s="11">
        <v>45377</v>
      </c>
      <c r="D7529" s="1" t="str">
        <f t="shared" si="372"/>
        <v>2024</v>
      </c>
      <c r="E7529" s="12" t="str">
        <f t="shared" si="373"/>
        <v>March</v>
      </c>
      <c r="F7529" t="s">
        <v>29</v>
      </c>
      <c r="G7529" t="s">
        <v>9662</v>
      </c>
      <c r="H7529" t="s">
        <v>24</v>
      </c>
      <c r="I7529" t="s">
        <v>19</v>
      </c>
      <c r="J7529" t="s">
        <v>25</v>
      </c>
      <c r="K7529" s="6">
        <v>4</v>
      </c>
      <c r="L7529" s="6" t="str">
        <f t="shared" si="374"/>
        <v>Midium</v>
      </c>
      <c r="M7529" s="7">
        <v>99</v>
      </c>
      <c r="N7529" s="2">
        <v>0.1</v>
      </c>
      <c r="O7529" s="3">
        <v>356.4</v>
      </c>
      <c r="P7529" s="3">
        <f>O7529/K7529</f>
        <v>89.1</v>
      </c>
      <c r="Q7529" s="3">
        <f>R7529/M7529</f>
        <v>0.41323232323232317</v>
      </c>
      <c r="R7529" s="4">
        <v>40.909999999999997</v>
      </c>
      <c r="S7529" s="2">
        <f>R7529/O7529</f>
        <v>0.11478675645342312</v>
      </c>
    </row>
    <row r="7530" spans="1:19" x14ac:dyDescent="0.3">
      <c r="A7530" s="6">
        <v>7851</v>
      </c>
      <c r="B7530" t="s">
        <v>8976</v>
      </c>
      <c r="C7530" s="11">
        <v>45722</v>
      </c>
      <c r="D7530" s="1" t="str">
        <f t="shared" si="372"/>
        <v>2025</v>
      </c>
      <c r="E7530" s="12" t="str">
        <f t="shared" si="373"/>
        <v>March</v>
      </c>
      <c r="F7530" t="s">
        <v>40</v>
      </c>
      <c r="G7530" t="s">
        <v>9662</v>
      </c>
      <c r="H7530" t="s">
        <v>37</v>
      </c>
      <c r="I7530" t="s">
        <v>19</v>
      </c>
      <c r="J7530" t="s">
        <v>25</v>
      </c>
      <c r="K7530" s="6">
        <v>5</v>
      </c>
      <c r="L7530" s="6" t="str">
        <f t="shared" si="374"/>
        <v>Midium</v>
      </c>
      <c r="M7530" s="7">
        <v>199</v>
      </c>
      <c r="N7530" s="2">
        <v>0.1</v>
      </c>
      <c r="O7530" s="3">
        <v>895.5</v>
      </c>
      <c r="P7530" s="3">
        <f>O7530/K7530</f>
        <v>179.1</v>
      </c>
      <c r="Q7530" s="3">
        <f>R7530/M7530</f>
        <v>0.57643216080402004</v>
      </c>
      <c r="R7530" s="4">
        <v>114.71</v>
      </c>
      <c r="S7530" s="2">
        <f>R7530/O7530</f>
        <v>0.12809603573422668</v>
      </c>
    </row>
    <row r="7531" spans="1:19" x14ac:dyDescent="0.3">
      <c r="A7531" s="6">
        <v>7852</v>
      </c>
      <c r="B7531" t="s">
        <v>8977</v>
      </c>
      <c r="C7531" s="11">
        <v>45450</v>
      </c>
      <c r="D7531" s="1" t="str">
        <f t="shared" si="372"/>
        <v>2024</v>
      </c>
      <c r="E7531" s="12" t="str">
        <f t="shared" si="373"/>
        <v>June</v>
      </c>
      <c r="F7531" t="s">
        <v>14</v>
      </c>
      <c r="G7531" t="s">
        <v>9662</v>
      </c>
      <c r="H7531" t="s">
        <v>37</v>
      </c>
      <c r="I7531" t="s">
        <v>16</v>
      </c>
      <c r="J7531" t="s">
        <v>34</v>
      </c>
      <c r="K7531" s="6">
        <v>6</v>
      </c>
      <c r="L7531" s="6" t="str">
        <f t="shared" si="374"/>
        <v>Midium</v>
      </c>
      <c r="M7531" s="7">
        <v>99</v>
      </c>
      <c r="N7531" s="2">
        <v>0.05</v>
      </c>
      <c r="O7531" s="3">
        <v>564.29999999999995</v>
      </c>
      <c r="P7531" s="3">
        <f>O7531/K7531</f>
        <v>94.05</v>
      </c>
      <c r="Q7531" s="3">
        <f>R7531/M7531</f>
        <v>1.0137373737373738</v>
      </c>
      <c r="R7531" s="4">
        <v>100.36</v>
      </c>
      <c r="S7531" s="2">
        <f>R7531/O7531</f>
        <v>0.17784866205918839</v>
      </c>
    </row>
    <row r="7532" spans="1:19" x14ac:dyDescent="0.3">
      <c r="A7532" s="6">
        <v>7853</v>
      </c>
      <c r="B7532" t="s">
        <v>8978</v>
      </c>
      <c r="C7532" s="11">
        <v>45379</v>
      </c>
      <c r="D7532" s="1" t="str">
        <f t="shared" si="372"/>
        <v>2024</v>
      </c>
      <c r="E7532" s="12" t="str">
        <f t="shared" si="373"/>
        <v>March</v>
      </c>
      <c r="F7532" t="s">
        <v>29</v>
      </c>
      <c r="G7532" t="s">
        <v>9662</v>
      </c>
      <c r="H7532" t="s">
        <v>37</v>
      </c>
      <c r="I7532" t="s">
        <v>19</v>
      </c>
      <c r="J7532" t="s">
        <v>42</v>
      </c>
      <c r="K7532" s="6">
        <v>6</v>
      </c>
      <c r="L7532" s="6" t="str">
        <f t="shared" si="374"/>
        <v>Midium</v>
      </c>
      <c r="M7532" s="7">
        <v>299</v>
      </c>
      <c r="N7532" s="2">
        <v>0</v>
      </c>
      <c r="O7532" s="3">
        <v>1794</v>
      </c>
      <c r="P7532" s="3">
        <f>O7532/K7532</f>
        <v>299</v>
      </c>
      <c r="Q7532" s="3">
        <f>R7532/M7532</f>
        <v>1.2904347826086955</v>
      </c>
      <c r="R7532" s="4">
        <v>385.84</v>
      </c>
      <c r="S7532" s="2">
        <f>R7532/O7532</f>
        <v>0.21507246376811592</v>
      </c>
    </row>
    <row r="7533" spans="1:19" x14ac:dyDescent="0.3">
      <c r="A7533" s="6">
        <v>7854</v>
      </c>
      <c r="B7533" t="s">
        <v>8979</v>
      </c>
      <c r="C7533" s="11">
        <v>45947</v>
      </c>
      <c r="D7533" s="1" t="str">
        <f t="shared" si="372"/>
        <v>2025</v>
      </c>
      <c r="E7533" s="12" t="str">
        <f t="shared" si="373"/>
        <v>October</v>
      </c>
      <c r="F7533" t="s">
        <v>29</v>
      </c>
      <c r="G7533" t="s">
        <v>9662</v>
      </c>
      <c r="H7533" t="s">
        <v>24</v>
      </c>
      <c r="I7533" t="s">
        <v>19</v>
      </c>
      <c r="J7533" t="s">
        <v>42</v>
      </c>
      <c r="K7533" s="6">
        <v>7</v>
      </c>
      <c r="L7533" s="6" t="str">
        <f t="shared" si="374"/>
        <v>Large</v>
      </c>
      <c r="M7533" s="7">
        <v>299</v>
      </c>
      <c r="N7533" s="2">
        <v>0.05</v>
      </c>
      <c r="O7533" s="3">
        <v>1988.35</v>
      </c>
      <c r="P7533" s="3">
        <f>O7533/K7533</f>
        <v>284.05</v>
      </c>
      <c r="Q7533" s="3">
        <f>R7533/M7533</f>
        <v>1.5104347826086957</v>
      </c>
      <c r="R7533" s="4">
        <v>451.62</v>
      </c>
      <c r="S7533" s="2">
        <f>R7533/O7533</f>
        <v>0.22713305001634523</v>
      </c>
    </row>
    <row r="7534" spans="1:19" x14ac:dyDescent="0.3">
      <c r="A7534" s="6">
        <v>7855</v>
      </c>
      <c r="B7534" t="s">
        <v>8980</v>
      </c>
      <c r="C7534" s="11">
        <v>45604</v>
      </c>
      <c r="D7534" s="1" t="str">
        <f t="shared" si="372"/>
        <v>2024</v>
      </c>
      <c r="E7534" s="12" t="str">
        <f t="shared" si="373"/>
        <v>November</v>
      </c>
      <c r="F7534" t="s">
        <v>14</v>
      </c>
      <c r="G7534" t="s">
        <v>3155</v>
      </c>
      <c r="H7534" t="s">
        <v>37</v>
      </c>
      <c r="I7534" t="s">
        <v>27</v>
      </c>
      <c r="J7534" t="s">
        <v>17</v>
      </c>
      <c r="K7534" s="6">
        <v>7</v>
      </c>
      <c r="L7534" s="6" t="str">
        <f t="shared" si="374"/>
        <v>Large</v>
      </c>
      <c r="M7534" s="7">
        <v>499</v>
      </c>
      <c r="N7534" s="2">
        <v>0</v>
      </c>
      <c r="O7534" s="3">
        <v>3493</v>
      </c>
      <c r="P7534" s="3">
        <f>O7534/K7534</f>
        <v>499</v>
      </c>
      <c r="Q7534" s="3">
        <f>R7534/M7534</f>
        <v>1.4706212424849701</v>
      </c>
      <c r="R7534" s="4">
        <v>733.84</v>
      </c>
      <c r="S7534" s="2">
        <f>R7534/O7534</f>
        <v>0.21008874892642429</v>
      </c>
    </row>
    <row r="7535" spans="1:19" x14ac:dyDescent="0.3">
      <c r="A7535" s="6">
        <v>7856</v>
      </c>
      <c r="B7535" t="s">
        <v>8981</v>
      </c>
      <c r="C7535" s="11">
        <v>45387</v>
      </c>
      <c r="D7535" s="1" t="str">
        <f t="shared" si="372"/>
        <v>2024</v>
      </c>
      <c r="E7535" s="12" t="str">
        <f t="shared" si="373"/>
        <v>April</v>
      </c>
      <c r="F7535" t="s">
        <v>29</v>
      </c>
      <c r="G7535" t="s">
        <v>9662</v>
      </c>
      <c r="H7535" t="s">
        <v>15</v>
      </c>
      <c r="I7535" t="s">
        <v>19</v>
      </c>
      <c r="J7535" t="s">
        <v>32</v>
      </c>
      <c r="K7535" s="6">
        <v>2</v>
      </c>
      <c r="L7535" s="6" t="str">
        <f t="shared" si="374"/>
        <v>Small</v>
      </c>
      <c r="M7535" s="7">
        <v>499</v>
      </c>
      <c r="N7535" s="2">
        <v>0.05</v>
      </c>
      <c r="O7535" s="3">
        <v>948.1</v>
      </c>
      <c r="P7535" s="3">
        <f>O7535/K7535</f>
        <v>474.05</v>
      </c>
      <c r="Q7535" s="3">
        <f>R7535/M7535</f>
        <v>0.17416833667334669</v>
      </c>
      <c r="R7535" s="4">
        <v>86.91</v>
      </c>
      <c r="S7535" s="2">
        <f>R7535/O7535</f>
        <v>9.1667545617550888E-2</v>
      </c>
    </row>
    <row r="7536" spans="1:19" x14ac:dyDescent="0.3">
      <c r="A7536" s="6">
        <v>7857</v>
      </c>
      <c r="B7536" t="s">
        <v>8982</v>
      </c>
      <c r="C7536" s="11">
        <v>45965</v>
      </c>
      <c r="D7536" s="1" t="str">
        <f t="shared" si="372"/>
        <v>2025</v>
      </c>
      <c r="E7536" s="12" t="str">
        <f t="shared" si="373"/>
        <v>November</v>
      </c>
      <c r="F7536" t="s">
        <v>22</v>
      </c>
      <c r="G7536" t="s">
        <v>9662</v>
      </c>
      <c r="H7536" t="s">
        <v>24</v>
      </c>
      <c r="I7536" t="s">
        <v>19</v>
      </c>
      <c r="J7536" t="s">
        <v>25</v>
      </c>
      <c r="K7536" s="6">
        <v>3</v>
      </c>
      <c r="L7536" s="6" t="str">
        <f t="shared" si="374"/>
        <v>Small</v>
      </c>
      <c r="M7536" s="7">
        <v>799</v>
      </c>
      <c r="N7536" s="2">
        <v>0</v>
      </c>
      <c r="O7536" s="3">
        <v>2397</v>
      </c>
      <c r="P7536" s="3">
        <f>O7536/K7536</f>
        <v>799</v>
      </c>
      <c r="Q7536" s="3">
        <f>R7536/M7536</f>
        <v>0.63879849812265332</v>
      </c>
      <c r="R7536" s="4">
        <v>510.4</v>
      </c>
      <c r="S7536" s="2">
        <f>R7536/O7536</f>
        <v>0.21293283270755109</v>
      </c>
    </row>
    <row r="7537" spans="1:19" x14ac:dyDescent="0.3">
      <c r="A7537" s="6">
        <v>7858</v>
      </c>
      <c r="B7537" t="s">
        <v>8983</v>
      </c>
      <c r="C7537" s="11">
        <v>45440</v>
      </c>
      <c r="D7537" s="1" t="str">
        <f t="shared" si="372"/>
        <v>2024</v>
      </c>
      <c r="E7537" s="12" t="str">
        <f t="shared" si="373"/>
        <v>May</v>
      </c>
      <c r="F7537" t="s">
        <v>14</v>
      </c>
      <c r="G7537" t="s">
        <v>9662</v>
      </c>
      <c r="H7537" t="s">
        <v>37</v>
      </c>
      <c r="I7537" t="s">
        <v>19</v>
      </c>
      <c r="J7537" t="s">
        <v>42</v>
      </c>
      <c r="K7537" s="6">
        <v>6</v>
      </c>
      <c r="L7537" s="6" t="str">
        <f t="shared" si="374"/>
        <v>Midium</v>
      </c>
      <c r="M7537" s="7">
        <v>199</v>
      </c>
      <c r="N7537" s="2">
        <v>0</v>
      </c>
      <c r="O7537" s="3">
        <v>1194</v>
      </c>
      <c r="P7537" s="3">
        <f>O7537/K7537</f>
        <v>199</v>
      </c>
      <c r="Q7537" s="3">
        <f>R7537/M7537</f>
        <v>0.51396984924623113</v>
      </c>
      <c r="R7537" s="4">
        <v>102.28</v>
      </c>
      <c r="S7537" s="2">
        <f>R7537/O7537</f>
        <v>8.566164154103853E-2</v>
      </c>
    </row>
    <row r="7538" spans="1:19" x14ac:dyDescent="0.3">
      <c r="A7538" s="6">
        <v>7859</v>
      </c>
      <c r="B7538" t="s">
        <v>8984</v>
      </c>
      <c r="C7538" s="11">
        <v>45401</v>
      </c>
      <c r="D7538" s="1" t="str">
        <f t="shared" si="372"/>
        <v>2024</v>
      </c>
      <c r="E7538" s="12" t="str">
        <f t="shared" si="373"/>
        <v>April</v>
      </c>
      <c r="F7538" t="s">
        <v>29</v>
      </c>
      <c r="G7538" t="s">
        <v>2418</v>
      </c>
      <c r="H7538" t="s">
        <v>24</v>
      </c>
      <c r="I7538" t="s">
        <v>16</v>
      </c>
      <c r="J7538" t="s">
        <v>34</v>
      </c>
      <c r="K7538" s="6">
        <v>2</v>
      </c>
      <c r="L7538" s="6" t="str">
        <f t="shared" si="374"/>
        <v>Small</v>
      </c>
      <c r="M7538" s="7">
        <v>199</v>
      </c>
      <c r="N7538" s="2">
        <v>0.1</v>
      </c>
      <c r="O7538" s="3">
        <v>358.2</v>
      </c>
      <c r="P7538" s="3">
        <f>O7538/K7538</f>
        <v>179.1</v>
      </c>
      <c r="Q7538" s="3">
        <f>R7538/M7538</f>
        <v>0.22693467336683415</v>
      </c>
      <c r="R7538" s="4">
        <v>45.16</v>
      </c>
      <c r="S7538" s="2">
        <f>R7538/O7538</f>
        <v>0.1260748185371301</v>
      </c>
    </row>
    <row r="7539" spans="1:19" x14ac:dyDescent="0.3">
      <c r="A7539" s="6">
        <v>7860</v>
      </c>
      <c r="B7539" t="s">
        <v>8985</v>
      </c>
      <c r="C7539" s="11">
        <v>45315</v>
      </c>
      <c r="D7539" s="1" t="str">
        <f t="shared" si="372"/>
        <v>2024</v>
      </c>
      <c r="E7539" s="12" t="str">
        <f t="shared" si="373"/>
        <v>January</v>
      </c>
      <c r="F7539" t="s">
        <v>14</v>
      </c>
      <c r="G7539" t="s">
        <v>9662</v>
      </c>
      <c r="H7539" t="s">
        <v>24</v>
      </c>
      <c r="I7539" t="s">
        <v>16</v>
      </c>
      <c r="J7539" t="s">
        <v>38</v>
      </c>
      <c r="K7539" s="6">
        <v>6</v>
      </c>
      <c r="L7539" s="6" t="str">
        <f t="shared" si="374"/>
        <v>Midium</v>
      </c>
      <c r="M7539" s="7">
        <v>299</v>
      </c>
      <c r="N7539" s="2">
        <v>0.15</v>
      </c>
      <c r="O7539" s="3">
        <v>1524.9</v>
      </c>
      <c r="P7539" s="3">
        <f>O7539/K7539</f>
        <v>254.15</v>
      </c>
      <c r="Q7539" s="3">
        <f>R7539/M7539</f>
        <v>0.99979933110367891</v>
      </c>
      <c r="R7539" s="4">
        <v>298.94</v>
      </c>
      <c r="S7539" s="2">
        <f>R7539/O7539</f>
        <v>0.19603908453013311</v>
      </c>
    </row>
    <row r="7540" spans="1:19" x14ac:dyDescent="0.3">
      <c r="A7540" s="6">
        <v>7861</v>
      </c>
      <c r="B7540" t="s">
        <v>8986</v>
      </c>
      <c r="C7540" s="11">
        <v>45741</v>
      </c>
      <c r="D7540" s="1" t="str">
        <f t="shared" si="372"/>
        <v>2025</v>
      </c>
      <c r="E7540" s="12" t="str">
        <f t="shared" si="373"/>
        <v>March</v>
      </c>
      <c r="F7540" t="s">
        <v>29</v>
      </c>
      <c r="G7540" t="s">
        <v>9662</v>
      </c>
      <c r="H7540" t="s">
        <v>24</v>
      </c>
      <c r="I7540" t="s">
        <v>19</v>
      </c>
      <c r="J7540" t="s">
        <v>20</v>
      </c>
      <c r="K7540" s="6">
        <v>2</v>
      </c>
      <c r="L7540" s="6" t="str">
        <f t="shared" si="374"/>
        <v>Small</v>
      </c>
      <c r="M7540" s="7">
        <v>99</v>
      </c>
      <c r="N7540" s="2">
        <v>0.15</v>
      </c>
      <c r="O7540" s="3">
        <v>168.3</v>
      </c>
      <c r="P7540" s="3">
        <f>O7540/K7540</f>
        <v>84.15</v>
      </c>
      <c r="Q7540" s="3">
        <f>R7540/M7540</f>
        <v>8.7575757575757571E-2</v>
      </c>
      <c r="R7540" s="4">
        <v>8.67</v>
      </c>
      <c r="S7540" s="2">
        <f>R7540/O7540</f>
        <v>5.1515151515151514E-2</v>
      </c>
    </row>
    <row r="7541" spans="1:19" x14ac:dyDescent="0.3">
      <c r="A7541" s="6">
        <v>7862</v>
      </c>
      <c r="B7541" t="s">
        <v>8987</v>
      </c>
      <c r="C7541" s="11">
        <v>45765</v>
      </c>
      <c r="D7541" s="1" t="str">
        <f t="shared" si="372"/>
        <v>2025</v>
      </c>
      <c r="E7541" s="12" t="str">
        <f t="shared" si="373"/>
        <v>April</v>
      </c>
      <c r="F7541" t="s">
        <v>22</v>
      </c>
      <c r="G7541" t="s">
        <v>9662</v>
      </c>
      <c r="H7541" t="s">
        <v>37</v>
      </c>
      <c r="I7541" t="s">
        <v>19</v>
      </c>
      <c r="J7541" t="s">
        <v>25</v>
      </c>
      <c r="K7541" s="6">
        <v>3</v>
      </c>
      <c r="L7541" s="6" t="str">
        <f t="shared" si="374"/>
        <v>Small</v>
      </c>
      <c r="M7541" s="7">
        <v>999</v>
      </c>
      <c r="N7541" s="2">
        <v>0</v>
      </c>
      <c r="O7541" s="3">
        <v>2997</v>
      </c>
      <c r="P7541" s="3">
        <f>O7541/K7541</f>
        <v>999</v>
      </c>
      <c r="Q7541" s="3">
        <f>R7541/M7541</f>
        <v>0.43763763763763763</v>
      </c>
      <c r="R7541" s="4">
        <v>437.2</v>
      </c>
      <c r="S7541" s="2">
        <f>R7541/O7541</f>
        <v>0.14587921254587921</v>
      </c>
    </row>
    <row r="7542" spans="1:19" x14ac:dyDescent="0.3">
      <c r="A7542" s="6">
        <v>7863</v>
      </c>
      <c r="B7542" t="s">
        <v>8988</v>
      </c>
      <c r="C7542" s="11">
        <v>45972</v>
      </c>
      <c r="D7542" s="1" t="str">
        <f t="shared" si="372"/>
        <v>2025</v>
      </c>
      <c r="E7542" s="12" t="str">
        <f t="shared" si="373"/>
        <v>November</v>
      </c>
      <c r="F7542" t="s">
        <v>14</v>
      </c>
      <c r="G7542" t="s">
        <v>3530</v>
      </c>
      <c r="H7542" t="s">
        <v>15</v>
      </c>
      <c r="I7542" t="s">
        <v>19</v>
      </c>
      <c r="J7542" t="s">
        <v>32</v>
      </c>
      <c r="K7542" s="6">
        <v>5</v>
      </c>
      <c r="L7542" s="6" t="str">
        <f t="shared" si="374"/>
        <v>Midium</v>
      </c>
      <c r="M7542" s="7">
        <v>499</v>
      </c>
      <c r="N7542" s="2">
        <v>0.05</v>
      </c>
      <c r="O7542" s="3">
        <v>2370.25</v>
      </c>
      <c r="P7542" s="3">
        <f>O7542/K7542</f>
        <v>474.05</v>
      </c>
      <c r="Q7542" s="3">
        <f>R7542/M7542</f>
        <v>1.1133066132264529</v>
      </c>
      <c r="R7542" s="4">
        <v>555.54</v>
      </c>
      <c r="S7542" s="2">
        <f>R7542/O7542</f>
        <v>0.23438033962662164</v>
      </c>
    </row>
    <row r="7543" spans="1:19" x14ac:dyDescent="0.3">
      <c r="A7543" s="6">
        <v>7865</v>
      </c>
      <c r="B7543" t="s">
        <v>8989</v>
      </c>
      <c r="C7543" s="11">
        <v>45672</v>
      </c>
      <c r="D7543" s="1" t="str">
        <f t="shared" si="372"/>
        <v>2025</v>
      </c>
      <c r="E7543" s="12" t="str">
        <f t="shared" si="373"/>
        <v>January</v>
      </c>
      <c r="F7543" t="s">
        <v>14</v>
      </c>
      <c r="G7543" t="s">
        <v>8990</v>
      </c>
      <c r="H7543" t="s">
        <v>24</v>
      </c>
      <c r="I7543" t="s">
        <v>19</v>
      </c>
      <c r="J7543" t="s">
        <v>25</v>
      </c>
      <c r="K7543" s="6">
        <v>3</v>
      </c>
      <c r="L7543" s="6" t="str">
        <f t="shared" si="374"/>
        <v>Small</v>
      </c>
      <c r="M7543" s="7">
        <v>499</v>
      </c>
      <c r="N7543" s="2">
        <v>0.05</v>
      </c>
      <c r="O7543" s="3">
        <v>1422.15</v>
      </c>
      <c r="P7543" s="3">
        <f>O7543/K7543</f>
        <v>474.05</v>
      </c>
      <c r="Q7543" s="3">
        <f>R7543/M7543</f>
        <v>0.60002004008016041</v>
      </c>
      <c r="R7543" s="4">
        <v>299.41000000000003</v>
      </c>
      <c r="S7543" s="2">
        <f>R7543/O7543</f>
        <v>0.2105333473965475</v>
      </c>
    </row>
    <row r="7544" spans="1:19" x14ac:dyDescent="0.3">
      <c r="A7544" s="6">
        <v>7866</v>
      </c>
      <c r="B7544" t="s">
        <v>8991</v>
      </c>
      <c r="C7544" s="11">
        <v>45802</v>
      </c>
      <c r="D7544" s="1" t="str">
        <f t="shared" si="372"/>
        <v>2025</v>
      </c>
      <c r="E7544" s="12" t="str">
        <f t="shared" si="373"/>
        <v>May</v>
      </c>
      <c r="F7544" t="s">
        <v>14</v>
      </c>
      <c r="G7544" t="s">
        <v>9662</v>
      </c>
      <c r="H7544" t="s">
        <v>15</v>
      </c>
      <c r="I7544" t="s">
        <v>19</v>
      </c>
      <c r="J7544" t="s">
        <v>42</v>
      </c>
      <c r="K7544" s="6">
        <v>5</v>
      </c>
      <c r="L7544" s="6" t="str">
        <f t="shared" si="374"/>
        <v>Midium</v>
      </c>
      <c r="M7544" s="7">
        <v>199</v>
      </c>
      <c r="N7544" s="2">
        <v>0</v>
      </c>
      <c r="O7544" s="3">
        <v>995</v>
      </c>
      <c r="P7544" s="3">
        <f>O7544/K7544</f>
        <v>199</v>
      </c>
      <c r="Q7544" s="3">
        <f>R7544/M7544</f>
        <v>1.3643718592964824</v>
      </c>
      <c r="R7544" s="4">
        <v>271.51</v>
      </c>
      <c r="S7544" s="2">
        <f>R7544/O7544</f>
        <v>0.27287437185929647</v>
      </c>
    </row>
    <row r="7545" spans="1:19" x14ac:dyDescent="0.3">
      <c r="A7545" s="6">
        <v>7867</v>
      </c>
      <c r="B7545" t="s">
        <v>8992</v>
      </c>
      <c r="C7545" s="11">
        <v>45760</v>
      </c>
      <c r="D7545" s="1" t="str">
        <f t="shared" si="372"/>
        <v>2025</v>
      </c>
      <c r="E7545" s="12" t="str">
        <f t="shared" si="373"/>
        <v>April</v>
      </c>
      <c r="F7545" t="s">
        <v>29</v>
      </c>
      <c r="G7545" t="s">
        <v>9662</v>
      </c>
      <c r="H7545" t="s">
        <v>24</v>
      </c>
      <c r="I7545" t="s">
        <v>16</v>
      </c>
      <c r="J7545" t="s">
        <v>34</v>
      </c>
      <c r="K7545" s="6">
        <v>3</v>
      </c>
      <c r="L7545" s="6" t="str">
        <f t="shared" si="374"/>
        <v>Small</v>
      </c>
      <c r="M7545" s="7">
        <v>999</v>
      </c>
      <c r="N7545" s="2">
        <v>0.15</v>
      </c>
      <c r="O7545" s="3">
        <v>2547.4499999999998</v>
      </c>
      <c r="P7545" s="3">
        <f>O7545/K7545</f>
        <v>849.15</v>
      </c>
      <c r="Q7545" s="3">
        <f>R7545/M7545</f>
        <v>0.58648648648648649</v>
      </c>
      <c r="R7545" s="4">
        <v>585.9</v>
      </c>
      <c r="S7545" s="2">
        <f>R7545/O7545</f>
        <v>0.22999470058293589</v>
      </c>
    </row>
    <row r="7546" spans="1:19" x14ac:dyDescent="0.3">
      <c r="A7546" s="6">
        <v>7868</v>
      </c>
      <c r="B7546" t="s">
        <v>8993</v>
      </c>
      <c r="C7546" s="11">
        <v>45549</v>
      </c>
      <c r="D7546" s="1" t="str">
        <f t="shared" si="372"/>
        <v>2024</v>
      </c>
      <c r="E7546" s="12" t="str">
        <f t="shared" si="373"/>
        <v>September</v>
      </c>
      <c r="F7546" t="s">
        <v>29</v>
      </c>
      <c r="G7546" t="s">
        <v>9662</v>
      </c>
      <c r="H7546" t="s">
        <v>37</v>
      </c>
      <c r="I7546" t="s">
        <v>16</v>
      </c>
      <c r="J7546" t="s">
        <v>38</v>
      </c>
      <c r="K7546" s="6">
        <v>8</v>
      </c>
      <c r="L7546" s="6" t="str">
        <f t="shared" si="374"/>
        <v>Large</v>
      </c>
      <c r="M7546" s="7">
        <v>299</v>
      </c>
      <c r="N7546" s="2">
        <v>0</v>
      </c>
      <c r="O7546" s="3">
        <v>2392</v>
      </c>
      <c r="P7546" s="3">
        <f>O7546/K7546</f>
        <v>299</v>
      </c>
      <c r="Q7546" s="3">
        <f>R7546/M7546</f>
        <v>0.80511705685618729</v>
      </c>
      <c r="R7546" s="4">
        <v>240.73</v>
      </c>
      <c r="S7546" s="2">
        <f>R7546/O7546</f>
        <v>0.10063963210702341</v>
      </c>
    </row>
    <row r="7547" spans="1:19" x14ac:dyDescent="0.3">
      <c r="A7547" s="6">
        <v>7869</v>
      </c>
      <c r="B7547" t="s">
        <v>8994</v>
      </c>
      <c r="C7547" s="11">
        <v>45331</v>
      </c>
      <c r="D7547" s="1" t="str">
        <f t="shared" si="372"/>
        <v>2024</v>
      </c>
      <c r="E7547" s="12" t="str">
        <f t="shared" si="373"/>
        <v>February</v>
      </c>
      <c r="F7547" t="s">
        <v>40</v>
      </c>
      <c r="G7547" t="s">
        <v>8995</v>
      </c>
      <c r="H7547" t="s">
        <v>37</v>
      </c>
      <c r="I7547" t="s">
        <v>27</v>
      </c>
      <c r="J7547" t="s">
        <v>17</v>
      </c>
      <c r="K7547" s="6">
        <v>9</v>
      </c>
      <c r="L7547" s="6" t="str">
        <f t="shared" si="374"/>
        <v>Large</v>
      </c>
      <c r="M7547" s="7">
        <v>149</v>
      </c>
      <c r="N7547" s="2">
        <v>0.05</v>
      </c>
      <c r="O7547" s="3">
        <v>1273.95</v>
      </c>
      <c r="P7547" s="3">
        <f>O7547/K7547</f>
        <v>141.55000000000001</v>
      </c>
      <c r="Q7547" s="3">
        <f>R7547/M7547</f>
        <v>0.96268456375838929</v>
      </c>
      <c r="R7547" s="4">
        <v>143.44</v>
      </c>
      <c r="S7547" s="2">
        <f>R7547/O7547</f>
        <v>0.11259468581969465</v>
      </c>
    </row>
    <row r="7548" spans="1:19" x14ac:dyDescent="0.3">
      <c r="A7548" s="6">
        <v>7870</v>
      </c>
      <c r="B7548" t="s">
        <v>8996</v>
      </c>
      <c r="C7548" s="11">
        <v>45784</v>
      </c>
      <c r="D7548" s="1" t="str">
        <f t="shared" si="372"/>
        <v>2025</v>
      </c>
      <c r="E7548" s="12" t="str">
        <f t="shared" si="373"/>
        <v>May</v>
      </c>
      <c r="F7548" t="s">
        <v>29</v>
      </c>
      <c r="G7548" t="s">
        <v>9662</v>
      </c>
      <c r="H7548" t="s">
        <v>37</v>
      </c>
      <c r="I7548" t="s">
        <v>16</v>
      </c>
      <c r="J7548" t="s">
        <v>38</v>
      </c>
      <c r="K7548" s="6">
        <v>8</v>
      </c>
      <c r="L7548" s="6" t="str">
        <f t="shared" si="374"/>
        <v>Large</v>
      </c>
      <c r="M7548" s="7">
        <v>99</v>
      </c>
      <c r="N7548" s="2">
        <v>0</v>
      </c>
      <c r="O7548" s="3">
        <v>792</v>
      </c>
      <c r="P7548" s="3">
        <f>O7548/K7548</f>
        <v>99</v>
      </c>
      <c r="Q7548" s="3">
        <f>R7548/M7548</f>
        <v>1.4296969696969697</v>
      </c>
      <c r="R7548" s="4">
        <v>141.54</v>
      </c>
      <c r="S7548" s="2">
        <f>R7548/O7548</f>
        <v>0.17871212121212121</v>
      </c>
    </row>
    <row r="7549" spans="1:19" x14ac:dyDescent="0.3">
      <c r="A7549" s="6">
        <v>7871</v>
      </c>
      <c r="B7549" t="s">
        <v>8997</v>
      </c>
      <c r="C7549" s="11">
        <v>45649</v>
      </c>
      <c r="D7549" s="1" t="str">
        <f t="shared" si="372"/>
        <v>2024</v>
      </c>
      <c r="E7549" s="12" t="str">
        <f t="shared" si="373"/>
        <v>December</v>
      </c>
      <c r="F7549" t="s">
        <v>14</v>
      </c>
      <c r="G7549" t="s">
        <v>9662</v>
      </c>
      <c r="H7549" t="s">
        <v>37</v>
      </c>
      <c r="I7549" t="s">
        <v>19</v>
      </c>
      <c r="J7549" t="s">
        <v>42</v>
      </c>
      <c r="K7549" s="6">
        <v>2</v>
      </c>
      <c r="L7549" s="6" t="str">
        <f t="shared" si="374"/>
        <v>Small</v>
      </c>
      <c r="M7549" s="7">
        <v>299</v>
      </c>
      <c r="N7549" s="2">
        <v>0.1</v>
      </c>
      <c r="O7549" s="3">
        <v>538.20000000000005</v>
      </c>
      <c r="P7549" s="3">
        <f>O7549/K7549</f>
        <v>269.10000000000002</v>
      </c>
      <c r="Q7549" s="3">
        <f>R7549/M7549</f>
        <v>0.34227424749163882</v>
      </c>
      <c r="R7549" s="4">
        <v>102.34</v>
      </c>
      <c r="S7549" s="2">
        <f>R7549/O7549</f>
        <v>0.1901523597175771</v>
      </c>
    </row>
    <row r="7550" spans="1:19" x14ac:dyDescent="0.3">
      <c r="A7550" s="6">
        <v>7872</v>
      </c>
      <c r="B7550" t="s">
        <v>8998</v>
      </c>
      <c r="C7550" s="11">
        <v>45820</v>
      </c>
      <c r="D7550" s="1" t="str">
        <f t="shared" si="372"/>
        <v>2025</v>
      </c>
      <c r="E7550" s="12" t="str">
        <f t="shared" si="373"/>
        <v>June</v>
      </c>
      <c r="F7550" t="s">
        <v>22</v>
      </c>
      <c r="G7550" t="s">
        <v>9662</v>
      </c>
      <c r="H7550" t="s">
        <v>15</v>
      </c>
      <c r="I7550" t="s">
        <v>27</v>
      </c>
      <c r="J7550" t="s">
        <v>47</v>
      </c>
      <c r="K7550" s="6">
        <v>10</v>
      </c>
      <c r="L7550" s="6" t="str">
        <f t="shared" si="374"/>
        <v>Large</v>
      </c>
      <c r="M7550" s="7">
        <v>149</v>
      </c>
      <c r="N7550" s="2">
        <v>0</v>
      </c>
      <c r="O7550" s="3">
        <v>1490</v>
      </c>
      <c r="P7550" s="3">
        <f>O7550/K7550</f>
        <v>149</v>
      </c>
      <c r="Q7550" s="3">
        <f>R7550/M7550</f>
        <v>0.50597315436241608</v>
      </c>
      <c r="R7550" s="4">
        <v>75.39</v>
      </c>
      <c r="S7550" s="2">
        <f>R7550/O7550</f>
        <v>5.0597315436241609E-2</v>
      </c>
    </row>
    <row r="7551" spans="1:19" x14ac:dyDescent="0.3">
      <c r="A7551" s="6">
        <v>7873</v>
      </c>
      <c r="B7551" t="s">
        <v>8999</v>
      </c>
      <c r="C7551" s="11">
        <v>45875</v>
      </c>
      <c r="D7551" s="1" t="str">
        <f t="shared" si="372"/>
        <v>2025</v>
      </c>
      <c r="E7551" s="12" t="str">
        <f t="shared" si="373"/>
        <v>August</v>
      </c>
      <c r="F7551" t="s">
        <v>14</v>
      </c>
      <c r="G7551" t="s">
        <v>9662</v>
      </c>
      <c r="H7551" t="s">
        <v>24</v>
      </c>
      <c r="I7551" t="s">
        <v>19</v>
      </c>
      <c r="J7551" t="s">
        <v>25</v>
      </c>
      <c r="K7551" s="6">
        <v>2</v>
      </c>
      <c r="L7551" s="6" t="str">
        <f t="shared" si="374"/>
        <v>Small</v>
      </c>
      <c r="M7551" s="7">
        <v>299</v>
      </c>
      <c r="N7551" s="2">
        <v>0.05</v>
      </c>
      <c r="O7551" s="3">
        <v>568.1</v>
      </c>
      <c r="P7551" s="3">
        <f>O7551/K7551</f>
        <v>284.05</v>
      </c>
      <c r="Q7551" s="3">
        <f>R7551/M7551</f>
        <v>0.1712040133779264</v>
      </c>
      <c r="R7551" s="4">
        <v>51.19</v>
      </c>
      <c r="S7551" s="2">
        <f>R7551/O7551</f>
        <v>9.0107375462066527E-2</v>
      </c>
    </row>
    <row r="7552" spans="1:19" x14ac:dyDescent="0.3">
      <c r="A7552" s="6">
        <v>7874</v>
      </c>
      <c r="B7552" t="s">
        <v>9000</v>
      </c>
      <c r="C7552" s="11">
        <v>45992</v>
      </c>
      <c r="D7552" s="1" t="str">
        <f t="shared" ref="D7552:D7612" si="375">TEXT(C7552, "yyyy")</f>
        <v>2025</v>
      </c>
      <c r="E7552" s="12" t="str">
        <f t="shared" ref="E7552:E7612" si="376">TEXT(C7552, "mmmm")</f>
        <v>December</v>
      </c>
      <c r="F7552" t="s">
        <v>22</v>
      </c>
      <c r="G7552" t="s">
        <v>9662</v>
      </c>
      <c r="H7552" t="s">
        <v>15</v>
      </c>
      <c r="I7552" t="s">
        <v>16</v>
      </c>
      <c r="J7552" t="s">
        <v>38</v>
      </c>
      <c r="K7552" s="6">
        <v>10</v>
      </c>
      <c r="L7552" s="6" t="str">
        <f t="shared" si="374"/>
        <v>Large</v>
      </c>
      <c r="M7552" s="7">
        <v>299</v>
      </c>
      <c r="N7552" s="2">
        <v>0.15</v>
      </c>
      <c r="O7552" s="3">
        <v>2541.5</v>
      </c>
      <c r="P7552" s="3">
        <f>O7552/K7552</f>
        <v>254.15</v>
      </c>
      <c r="Q7552" s="3">
        <f>R7552/M7552</f>
        <v>0.73735785953177257</v>
      </c>
      <c r="R7552" s="4">
        <v>220.47</v>
      </c>
      <c r="S7552" s="2">
        <f>R7552/O7552</f>
        <v>8.674798347432619E-2</v>
      </c>
    </row>
    <row r="7553" spans="1:19" x14ac:dyDescent="0.3">
      <c r="A7553" s="6">
        <v>7875</v>
      </c>
      <c r="B7553" t="s">
        <v>9001</v>
      </c>
      <c r="C7553" s="11">
        <v>45437</v>
      </c>
      <c r="D7553" s="1" t="str">
        <f t="shared" si="375"/>
        <v>2024</v>
      </c>
      <c r="E7553" s="12" t="str">
        <f t="shared" si="376"/>
        <v>May</v>
      </c>
      <c r="F7553" t="s">
        <v>40</v>
      </c>
      <c r="G7553" t="s">
        <v>7729</v>
      </c>
      <c r="H7553" t="s">
        <v>37</v>
      </c>
      <c r="I7553" t="s">
        <v>16</v>
      </c>
      <c r="J7553" t="s">
        <v>38</v>
      </c>
      <c r="K7553" s="6">
        <v>6</v>
      </c>
      <c r="L7553" s="6" t="str">
        <f t="shared" si="374"/>
        <v>Midium</v>
      </c>
      <c r="M7553" s="7">
        <v>499</v>
      </c>
      <c r="N7553" s="2">
        <v>0.15</v>
      </c>
      <c r="O7553" s="3">
        <v>2544.9</v>
      </c>
      <c r="P7553" s="3">
        <f>O7553/K7553</f>
        <v>424.15000000000003</v>
      </c>
      <c r="Q7553" s="3">
        <f>R7553/M7553</f>
        <v>0.73474949899799602</v>
      </c>
      <c r="R7553" s="4">
        <v>366.64</v>
      </c>
      <c r="S7553" s="2">
        <f>R7553/O7553</f>
        <v>0.14406852921529331</v>
      </c>
    </row>
    <row r="7554" spans="1:19" x14ac:dyDescent="0.3">
      <c r="A7554" s="6">
        <v>7876</v>
      </c>
      <c r="B7554" t="s">
        <v>9002</v>
      </c>
      <c r="C7554" s="11">
        <v>45808</v>
      </c>
      <c r="D7554" s="1" t="str">
        <f t="shared" si="375"/>
        <v>2025</v>
      </c>
      <c r="E7554" s="12" t="str">
        <f t="shared" si="376"/>
        <v>May</v>
      </c>
      <c r="F7554" t="s">
        <v>40</v>
      </c>
      <c r="G7554" t="s">
        <v>9662</v>
      </c>
      <c r="H7554" t="s">
        <v>37</v>
      </c>
      <c r="I7554" t="s">
        <v>27</v>
      </c>
      <c r="J7554" t="s">
        <v>47</v>
      </c>
      <c r="K7554" s="6">
        <v>7</v>
      </c>
      <c r="L7554" s="6" t="str">
        <f t="shared" si="374"/>
        <v>Large</v>
      </c>
      <c r="M7554" s="7">
        <v>299</v>
      </c>
      <c r="N7554" s="2">
        <v>0</v>
      </c>
      <c r="O7554" s="3">
        <v>2093</v>
      </c>
      <c r="P7554" s="3">
        <f>O7554/K7554</f>
        <v>299</v>
      </c>
      <c r="Q7554" s="3">
        <f>R7554/M7554</f>
        <v>0.42735785953177258</v>
      </c>
      <c r="R7554" s="4">
        <v>127.78</v>
      </c>
      <c r="S7554" s="2">
        <f>R7554/O7554</f>
        <v>6.1051122790253223E-2</v>
      </c>
    </row>
    <row r="7555" spans="1:19" x14ac:dyDescent="0.3">
      <c r="A7555" s="6">
        <v>7877</v>
      </c>
      <c r="B7555" t="s">
        <v>9003</v>
      </c>
      <c r="C7555" s="11">
        <v>45904</v>
      </c>
      <c r="D7555" s="1" t="str">
        <f t="shared" si="375"/>
        <v>2025</v>
      </c>
      <c r="E7555" s="12" t="str">
        <f t="shared" si="376"/>
        <v>September</v>
      </c>
      <c r="F7555" t="s">
        <v>14</v>
      </c>
      <c r="G7555" t="s">
        <v>9662</v>
      </c>
      <c r="H7555" t="s">
        <v>37</v>
      </c>
      <c r="I7555" t="s">
        <v>27</v>
      </c>
      <c r="J7555" t="s">
        <v>47</v>
      </c>
      <c r="K7555" s="6">
        <v>3</v>
      </c>
      <c r="L7555" s="6" t="str">
        <f t="shared" ref="L7555:L7618" si="377">IF(K7555&lt;4,"Small", IF(K7555&lt;7,"Midium", IF(K7555&lt;=10,"Large")))</f>
        <v>Small</v>
      </c>
      <c r="M7555" s="7">
        <v>199</v>
      </c>
      <c r="N7555" s="2">
        <v>0.05</v>
      </c>
      <c r="O7555" s="3">
        <v>567.15</v>
      </c>
      <c r="P7555" s="3">
        <f>O7555/K7555</f>
        <v>189.04999999999998</v>
      </c>
      <c r="Q7555" s="3">
        <f>R7555/M7555</f>
        <v>0.56834170854271349</v>
      </c>
      <c r="R7555" s="4">
        <v>113.1</v>
      </c>
      <c r="S7555" s="2">
        <f>R7555/O7555</f>
        <v>0.19941814334832056</v>
      </c>
    </row>
    <row r="7556" spans="1:19" x14ac:dyDescent="0.3">
      <c r="A7556" s="6">
        <v>7878</v>
      </c>
      <c r="B7556" t="s">
        <v>9004</v>
      </c>
      <c r="C7556" s="11">
        <v>45403</v>
      </c>
      <c r="D7556" s="1" t="str">
        <f t="shared" si="375"/>
        <v>2024</v>
      </c>
      <c r="E7556" s="12" t="str">
        <f t="shared" si="376"/>
        <v>April</v>
      </c>
      <c r="F7556" t="s">
        <v>14</v>
      </c>
      <c r="G7556" t="s">
        <v>7018</v>
      </c>
      <c r="H7556" t="s">
        <v>37</v>
      </c>
      <c r="I7556" t="s">
        <v>27</v>
      </c>
      <c r="J7556" t="s">
        <v>17</v>
      </c>
      <c r="K7556" s="6">
        <v>1</v>
      </c>
      <c r="L7556" s="6" t="str">
        <f t="shared" si="377"/>
        <v>Small</v>
      </c>
      <c r="M7556" s="7">
        <v>999</v>
      </c>
      <c r="N7556" s="2">
        <v>0.05</v>
      </c>
      <c r="O7556" s="3">
        <v>949.05</v>
      </c>
      <c r="P7556" s="3">
        <f>O7556/K7556</f>
        <v>949.05</v>
      </c>
      <c r="Q7556" s="3">
        <f>R7556/M7556</f>
        <v>0.16159159159159159</v>
      </c>
      <c r="R7556" s="4">
        <v>161.43</v>
      </c>
      <c r="S7556" s="2">
        <f>R7556/O7556</f>
        <v>0.17009641220167537</v>
      </c>
    </row>
    <row r="7557" spans="1:19" x14ac:dyDescent="0.3">
      <c r="A7557" s="6">
        <v>7879</v>
      </c>
      <c r="B7557" t="s">
        <v>9005</v>
      </c>
      <c r="C7557" s="11">
        <v>45625</v>
      </c>
      <c r="D7557" s="1" t="str">
        <f t="shared" si="375"/>
        <v>2024</v>
      </c>
      <c r="E7557" s="12" t="str">
        <f t="shared" si="376"/>
        <v>November</v>
      </c>
      <c r="F7557" t="s">
        <v>40</v>
      </c>
      <c r="G7557" t="s">
        <v>9662</v>
      </c>
      <c r="H7557" t="s">
        <v>37</v>
      </c>
      <c r="I7557" t="s">
        <v>27</v>
      </c>
      <c r="J7557" t="s">
        <v>17</v>
      </c>
      <c r="K7557" s="6">
        <v>5</v>
      </c>
      <c r="L7557" s="6" t="str">
        <f t="shared" si="377"/>
        <v>Midium</v>
      </c>
      <c r="M7557" s="7">
        <v>999</v>
      </c>
      <c r="N7557" s="2">
        <v>0.1</v>
      </c>
      <c r="O7557" s="3">
        <v>4495.5</v>
      </c>
      <c r="P7557" s="3">
        <f>O7557/K7557</f>
        <v>899.1</v>
      </c>
      <c r="Q7557" s="3">
        <f>R7557/M7557</f>
        <v>0.83400400400400398</v>
      </c>
      <c r="R7557" s="4">
        <v>833.17</v>
      </c>
      <c r="S7557" s="2">
        <f>R7557/O7557</f>
        <v>0.18533422311200087</v>
      </c>
    </row>
    <row r="7558" spans="1:19" x14ac:dyDescent="0.3">
      <c r="A7558" s="6">
        <v>7880</v>
      </c>
      <c r="B7558" t="s">
        <v>9006</v>
      </c>
      <c r="C7558" s="11">
        <v>45624</v>
      </c>
      <c r="D7558" s="1" t="str">
        <f t="shared" si="375"/>
        <v>2024</v>
      </c>
      <c r="E7558" s="12" t="str">
        <f t="shared" si="376"/>
        <v>November</v>
      </c>
      <c r="F7558" t="s">
        <v>14</v>
      </c>
      <c r="G7558" t="s">
        <v>9662</v>
      </c>
      <c r="H7558" t="s">
        <v>24</v>
      </c>
      <c r="I7558" t="s">
        <v>16</v>
      </c>
      <c r="J7558" t="s">
        <v>38</v>
      </c>
      <c r="K7558" s="6">
        <v>5</v>
      </c>
      <c r="L7558" s="6" t="str">
        <f t="shared" si="377"/>
        <v>Midium</v>
      </c>
      <c r="M7558" s="7">
        <v>99</v>
      </c>
      <c r="N7558" s="2">
        <v>0</v>
      </c>
      <c r="O7558" s="3">
        <v>495</v>
      </c>
      <c r="P7558" s="3">
        <f>O7558/K7558</f>
        <v>99</v>
      </c>
      <c r="Q7558" s="3">
        <f>R7558/M7558</f>
        <v>0.62434343434343431</v>
      </c>
      <c r="R7558" s="4">
        <v>61.81</v>
      </c>
      <c r="S7558" s="2">
        <f>R7558/O7558</f>
        <v>0.12486868686868688</v>
      </c>
    </row>
    <row r="7559" spans="1:19" x14ac:dyDescent="0.3">
      <c r="A7559" s="6">
        <v>7881</v>
      </c>
      <c r="B7559" t="s">
        <v>9007</v>
      </c>
      <c r="C7559" s="11">
        <v>45824</v>
      </c>
      <c r="D7559" s="1" t="str">
        <f t="shared" si="375"/>
        <v>2025</v>
      </c>
      <c r="E7559" s="12" t="str">
        <f t="shared" si="376"/>
        <v>June</v>
      </c>
      <c r="F7559" t="s">
        <v>40</v>
      </c>
      <c r="G7559" t="s">
        <v>9008</v>
      </c>
      <c r="H7559" t="s">
        <v>24</v>
      </c>
      <c r="I7559" t="s">
        <v>27</v>
      </c>
      <c r="J7559" t="s">
        <v>17</v>
      </c>
      <c r="K7559" s="6">
        <v>8</v>
      </c>
      <c r="L7559" s="6" t="str">
        <f t="shared" si="377"/>
        <v>Large</v>
      </c>
      <c r="M7559" s="7">
        <v>299</v>
      </c>
      <c r="N7559" s="2">
        <v>0</v>
      </c>
      <c r="O7559" s="3">
        <v>2392</v>
      </c>
      <c r="P7559" s="3">
        <f>O7559/K7559</f>
        <v>299</v>
      </c>
      <c r="Q7559" s="3">
        <f>R7559/M7559</f>
        <v>0.63361204013377925</v>
      </c>
      <c r="R7559" s="4">
        <v>189.45</v>
      </c>
      <c r="S7559" s="2">
        <f>R7559/O7559</f>
        <v>7.9201505016722407E-2</v>
      </c>
    </row>
    <row r="7560" spans="1:19" x14ac:dyDescent="0.3">
      <c r="A7560" s="6">
        <v>7882</v>
      </c>
      <c r="B7560" t="s">
        <v>9009</v>
      </c>
      <c r="C7560" s="11">
        <v>45351</v>
      </c>
      <c r="D7560" s="1" t="str">
        <f t="shared" si="375"/>
        <v>2024</v>
      </c>
      <c r="E7560" s="12" t="str">
        <f t="shared" si="376"/>
        <v>February</v>
      </c>
      <c r="F7560" t="s">
        <v>14</v>
      </c>
      <c r="G7560" t="s">
        <v>9662</v>
      </c>
      <c r="H7560" t="s">
        <v>15</v>
      </c>
      <c r="I7560" t="s">
        <v>16</v>
      </c>
      <c r="J7560" t="s">
        <v>38</v>
      </c>
      <c r="K7560" s="6">
        <v>2</v>
      </c>
      <c r="L7560" s="6" t="str">
        <f t="shared" si="377"/>
        <v>Small</v>
      </c>
      <c r="M7560" s="7">
        <v>99</v>
      </c>
      <c r="N7560" s="2">
        <v>0.05</v>
      </c>
      <c r="O7560" s="3">
        <v>188.1</v>
      </c>
      <c r="P7560" s="3">
        <f>O7560/K7560</f>
        <v>94.05</v>
      </c>
      <c r="Q7560" s="3">
        <f>R7560/M7560</f>
        <v>0.33737373737373738</v>
      </c>
      <c r="R7560" s="4">
        <v>33.4</v>
      </c>
      <c r="S7560" s="2">
        <f>R7560/O7560</f>
        <v>0.17756512493354598</v>
      </c>
    </row>
    <row r="7561" spans="1:19" x14ac:dyDescent="0.3">
      <c r="A7561" s="6">
        <v>7883</v>
      </c>
      <c r="B7561" t="s">
        <v>9010</v>
      </c>
      <c r="C7561" s="11">
        <v>45798</v>
      </c>
      <c r="D7561" s="1" t="str">
        <f t="shared" si="375"/>
        <v>2025</v>
      </c>
      <c r="E7561" s="12" t="str">
        <f t="shared" si="376"/>
        <v>May</v>
      </c>
      <c r="F7561" t="s">
        <v>29</v>
      </c>
      <c r="G7561" t="s">
        <v>9662</v>
      </c>
      <c r="H7561" t="s">
        <v>15</v>
      </c>
      <c r="I7561" t="s">
        <v>16</v>
      </c>
      <c r="J7561" t="s">
        <v>38</v>
      </c>
      <c r="K7561" s="6">
        <v>5</v>
      </c>
      <c r="L7561" s="6" t="str">
        <f t="shared" si="377"/>
        <v>Midium</v>
      </c>
      <c r="M7561" s="7">
        <v>199</v>
      </c>
      <c r="N7561" s="2">
        <v>0.15</v>
      </c>
      <c r="O7561" s="3">
        <v>845.75</v>
      </c>
      <c r="P7561" s="3">
        <f>O7561/K7561</f>
        <v>169.15</v>
      </c>
      <c r="Q7561" s="3">
        <f>R7561/M7561</f>
        <v>0.69733668341708543</v>
      </c>
      <c r="R7561" s="4">
        <v>138.77000000000001</v>
      </c>
      <c r="S7561" s="2">
        <f>R7561/O7561</f>
        <v>0.16407921962754951</v>
      </c>
    </row>
    <row r="7562" spans="1:19" x14ac:dyDescent="0.3">
      <c r="A7562" s="6">
        <v>7884</v>
      </c>
      <c r="B7562" t="s">
        <v>9011</v>
      </c>
      <c r="C7562" s="11">
        <v>45464</v>
      </c>
      <c r="D7562" s="1" t="str">
        <f t="shared" si="375"/>
        <v>2024</v>
      </c>
      <c r="E7562" s="12" t="str">
        <f t="shared" si="376"/>
        <v>June</v>
      </c>
      <c r="F7562" t="s">
        <v>14</v>
      </c>
      <c r="G7562" t="s">
        <v>9662</v>
      </c>
      <c r="H7562" t="s">
        <v>15</v>
      </c>
      <c r="I7562" t="s">
        <v>27</v>
      </c>
      <c r="J7562" t="s">
        <v>47</v>
      </c>
      <c r="K7562" s="6">
        <v>3</v>
      </c>
      <c r="L7562" s="6" t="str">
        <f t="shared" si="377"/>
        <v>Small</v>
      </c>
      <c r="M7562" s="7">
        <v>999</v>
      </c>
      <c r="N7562" s="2">
        <v>0.15</v>
      </c>
      <c r="O7562" s="3">
        <v>2547.4499999999998</v>
      </c>
      <c r="P7562" s="3">
        <f>O7562/K7562</f>
        <v>849.15</v>
      </c>
      <c r="Q7562" s="3">
        <f>R7562/M7562</f>
        <v>0.55048048048048048</v>
      </c>
      <c r="R7562" s="4">
        <v>549.92999999999995</v>
      </c>
      <c r="S7562" s="2">
        <f>R7562/O7562</f>
        <v>0.21587469822763941</v>
      </c>
    </row>
    <row r="7563" spans="1:19" x14ac:dyDescent="0.3">
      <c r="A7563" s="6">
        <v>7885</v>
      </c>
      <c r="B7563" t="s">
        <v>9012</v>
      </c>
      <c r="C7563" s="11">
        <v>45407</v>
      </c>
      <c r="D7563" s="1" t="str">
        <f t="shared" si="375"/>
        <v>2024</v>
      </c>
      <c r="E7563" s="12" t="str">
        <f t="shared" si="376"/>
        <v>April</v>
      </c>
      <c r="F7563" t="s">
        <v>22</v>
      </c>
      <c r="G7563" t="s">
        <v>3909</v>
      </c>
      <c r="H7563" t="s">
        <v>15</v>
      </c>
      <c r="I7563" t="s">
        <v>19</v>
      </c>
      <c r="J7563" t="s">
        <v>32</v>
      </c>
      <c r="K7563" s="6">
        <v>4</v>
      </c>
      <c r="L7563" s="6" t="str">
        <f t="shared" si="377"/>
        <v>Midium</v>
      </c>
      <c r="M7563" s="7">
        <v>149</v>
      </c>
      <c r="N7563" s="2">
        <v>0.1</v>
      </c>
      <c r="O7563" s="3">
        <v>536.4</v>
      </c>
      <c r="P7563" s="3">
        <f>O7563/K7563</f>
        <v>134.1</v>
      </c>
      <c r="Q7563" s="3">
        <f>R7563/M7563</f>
        <v>1.0307382550335571</v>
      </c>
      <c r="R7563" s="4">
        <v>153.58000000000001</v>
      </c>
      <c r="S7563" s="2">
        <f>R7563/O7563</f>
        <v>0.2863161819537659</v>
      </c>
    </row>
    <row r="7564" spans="1:19" x14ac:dyDescent="0.3">
      <c r="A7564" s="6">
        <v>7886</v>
      </c>
      <c r="B7564" t="s">
        <v>9013</v>
      </c>
      <c r="C7564" s="11">
        <v>45418</v>
      </c>
      <c r="D7564" s="1" t="str">
        <f t="shared" si="375"/>
        <v>2024</v>
      </c>
      <c r="E7564" s="12" t="str">
        <f t="shared" si="376"/>
        <v>May</v>
      </c>
      <c r="F7564" t="s">
        <v>29</v>
      </c>
      <c r="G7564" t="s">
        <v>9662</v>
      </c>
      <c r="H7564" t="s">
        <v>24</v>
      </c>
      <c r="I7564" t="s">
        <v>19</v>
      </c>
      <c r="J7564" t="s">
        <v>42</v>
      </c>
      <c r="K7564" s="6">
        <v>8</v>
      </c>
      <c r="L7564" s="6" t="str">
        <f t="shared" si="377"/>
        <v>Large</v>
      </c>
      <c r="M7564" s="7">
        <v>999</v>
      </c>
      <c r="N7564" s="2">
        <v>0</v>
      </c>
      <c r="O7564" s="3">
        <v>7992</v>
      </c>
      <c r="P7564" s="3">
        <f>O7564/K7564</f>
        <v>999</v>
      </c>
      <c r="Q7564" s="3">
        <f>R7564/M7564</f>
        <v>2.2286286286286288</v>
      </c>
      <c r="R7564" s="4">
        <v>2226.4</v>
      </c>
      <c r="S7564" s="2">
        <f>R7564/O7564</f>
        <v>0.2785785785785786</v>
      </c>
    </row>
    <row r="7565" spans="1:19" x14ac:dyDescent="0.3">
      <c r="A7565" s="6">
        <v>7887</v>
      </c>
      <c r="B7565" t="s">
        <v>9014</v>
      </c>
      <c r="C7565" s="11">
        <v>45395</v>
      </c>
      <c r="D7565" s="1" t="str">
        <f t="shared" si="375"/>
        <v>2024</v>
      </c>
      <c r="E7565" s="12" t="str">
        <f t="shared" si="376"/>
        <v>April</v>
      </c>
      <c r="F7565" t="s">
        <v>14</v>
      </c>
      <c r="G7565" t="s">
        <v>9662</v>
      </c>
      <c r="H7565" t="s">
        <v>15</v>
      </c>
      <c r="I7565" t="s">
        <v>16</v>
      </c>
      <c r="J7565" t="s">
        <v>38</v>
      </c>
      <c r="K7565" s="6">
        <v>5</v>
      </c>
      <c r="L7565" s="6" t="str">
        <f t="shared" si="377"/>
        <v>Midium</v>
      </c>
      <c r="M7565" s="7">
        <v>149</v>
      </c>
      <c r="N7565" s="2">
        <v>0.05</v>
      </c>
      <c r="O7565" s="3">
        <v>707.75</v>
      </c>
      <c r="P7565" s="3">
        <f>O7565/K7565</f>
        <v>141.55000000000001</v>
      </c>
      <c r="Q7565" s="3">
        <f>R7565/M7565</f>
        <v>0.35483221476510063</v>
      </c>
      <c r="R7565" s="4">
        <v>52.87</v>
      </c>
      <c r="S7565" s="2">
        <f>R7565/O7565</f>
        <v>7.4701518897915931E-2</v>
      </c>
    </row>
    <row r="7566" spans="1:19" x14ac:dyDescent="0.3">
      <c r="A7566" s="6">
        <v>7888</v>
      </c>
      <c r="B7566" t="s">
        <v>9015</v>
      </c>
      <c r="C7566" s="11">
        <v>45452</v>
      </c>
      <c r="D7566" s="1" t="str">
        <f t="shared" si="375"/>
        <v>2024</v>
      </c>
      <c r="E7566" s="12" t="str">
        <f t="shared" si="376"/>
        <v>June</v>
      </c>
      <c r="F7566" t="s">
        <v>40</v>
      </c>
      <c r="G7566" t="s">
        <v>7064</v>
      </c>
      <c r="H7566" t="s">
        <v>24</v>
      </c>
      <c r="I7566" t="s">
        <v>16</v>
      </c>
      <c r="J7566" t="s">
        <v>38</v>
      </c>
      <c r="K7566" s="6">
        <v>4</v>
      </c>
      <c r="L7566" s="6" t="str">
        <f t="shared" si="377"/>
        <v>Midium</v>
      </c>
      <c r="M7566" s="7">
        <v>199</v>
      </c>
      <c r="N7566" s="2">
        <v>0</v>
      </c>
      <c r="O7566" s="3">
        <v>796</v>
      </c>
      <c r="P7566" s="3">
        <f>O7566/K7566</f>
        <v>199</v>
      </c>
      <c r="Q7566" s="3">
        <f>R7566/M7566</f>
        <v>0.88060301507537697</v>
      </c>
      <c r="R7566" s="4">
        <v>175.24</v>
      </c>
      <c r="S7566" s="2">
        <f>R7566/O7566</f>
        <v>0.22015075376884424</v>
      </c>
    </row>
    <row r="7567" spans="1:19" x14ac:dyDescent="0.3">
      <c r="A7567" s="6">
        <v>7889</v>
      </c>
      <c r="B7567" t="s">
        <v>9016</v>
      </c>
      <c r="C7567" s="11">
        <v>45940</v>
      </c>
      <c r="D7567" s="1" t="str">
        <f t="shared" si="375"/>
        <v>2025</v>
      </c>
      <c r="E7567" s="12" t="str">
        <f t="shared" si="376"/>
        <v>October</v>
      </c>
      <c r="F7567" t="s">
        <v>14</v>
      </c>
      <c r="G7567" t="s">
        <v>9662</v>
      </c>
      <c r="H7567" t="s">
        <v>24</v>
      </c>
      <c r="I7567" t="s">
        <v>27</v>
      </c>
      <c r="J7567" t="s">
        <v>47</v>
      </c>
      <c r="K7567" s="6">
        <v>5</v>
      </c>
      <c r="L7567" s="6" t="str">
        <f t="shared" si="377"/>
        <v>Midium</v>
      </c>
      <c r="M7567" s="7">
        <v>149</v>
      </c>
      <c r="N7567" s="2">
        <v>0.15</v>
      </c>
      <c r="O7567" s="3">
        <v>633.25</v>
      </c>
      <c r="P7567" s="3">
        <f>O7567/K7567</f>
        <v>126.65</v>
      </c>
      <c r="Q7567" s="3">
        <f>R7567/M7567</f>
        <v>0.53993288590604027</v>
      </c>
      <c r="R7567" s="4">
        <v>80.45</v>
      </c>
      <c r="S7567" s="2">
        <f>R7567/O7567</f>
        <v>0.12704303197789182</v>
      </c>
    </row>
    <row r="7568" spans="1:19" x14ac:dyDescent="0.3">
      <c r="A7568" s="6">
        <v>7890</v>
      </c>
      <c r="B7568" t="s">
        <v>9017</v>
      </c>
      <c r="C7568" s="11">
        <v>45746</v>
      </c>
      <c r="D7568" s="1" t="str">
        <f t="shared" si="375"/>
        <v>2025</v>
      </c>
      <c r="E7568" s="12" t="str">
        <f t="shared" si="376"/>
        <v>March</v>
      </c>
      <c r="F7568" t="s">
        <v>29</v>
      </c>
      <c r="G7568" t="s">
        <v>9662</v>
      </c>
      <c r="H7568" t="s">
        <v>37</v>
      </c>
      <c r="I7568" t="s">
        <v>19</v>
      </c>
      <c r="J7568" t="s">
        <v>32</v>
      </c>
      <c r="K7568" s="6">
        <v>10</v>
      </c>
      <c r="L7568" s="6" t="str">
        <f t="shared" si="377"/>
        <v>Large</v>
      </c>
      <c r="M7568" s="7">
        <v>799</v>
      </c>
      <c r="N7568" s="2">
        <v>0.15</v>
      </c>
      <c r="O7568" s="3">
        <v>6791.5</v>
      </c>
      <c r="P7568" s="3">
        <f>O7568/K7568</f>
        <v>679.15</v>
      </c>
      <c r="Q7568" s="3">
        <f>R7568/M7568</f>
        <v>2.1936295369211516</v>
      </c>
      <c r="R7568" s="4">
        <v>1752.71</v>
      </c>
      <c r="S7568" s="2">
        <f>R7568/O7568</f>
        <v>0.25807406316719428</v>
      </c>
    </row>
    <row r="7569" spans="1:19" x14ac:dyDescent="0.3">
      <c r="A7569" s="6">
        <v>7891</v>
      </c>
      <c r="B7569" t="s">
        <v>9018</v>
      </c>
      <c r="C7569" s="11">
        <v>45523</v>
      </c>
      <c r="D7569" s="1" t="str">
        <f t="shared" si="375"/>
        <v>2024</v>
      </c>
      <c r="E7569" s="12" t="str">
        <f t="shared" si="376"/>
        <v>August</v>
      </c>
      <c r="F7569" t="s">
        <v>29</v>
      </c>
      <c r="G7569" t="s">
        <v>9662</v>
      </c>
      <c r="H7569" t="s">
        <v>24</v>
      </c>
      <c r="I7569" t="s">
        <v>19</v>
      </c>
      <c r="J7569" t="s">
        <v>32</v>
      </c>
      <c r="K7569" s="6">
        <v>8</v>
      </c>
      <c r="L7569" s="6" t="str">
        <f t="shared" si="377"/>
        <v>Large</v>
      </c>
      <c r="M7569" s="7">
        <v>149</v>
      </c>
      <c r="N7569" s="2">
        <v>0.15</v>
      </c>
      <c r="O7569" s="3">
        <v>1013.2</v>
      </c>
      <c r="P7569" s="3">
        <f>O7569/K7569</f>
        <v>126.65</v>
      </c>
      <c r="Q7569" s="3">
        <f>R7569/M7569</f>
        <v>0.86738255033557055</v>
      </c>
      <c r="R7569" s="4">
        <v>129.24</v>
      </c>
      <c r="S7569" s="2">
        <f>R7569/O7569</f>
        <v>0.12755625740228979</v>
      </c>
    </row>
    <row r="7570" spans="1:19" x14ac:dyDescent="0.3">
      <c r="A7570" s="6">
        <v>7892</v>
      </c>
      <c r="B7570" t="s">
        <v>9019</v>
      </c>
      <c r="C7570" s="11">
        <v>45719</v>
      </c>
      <c r="D7570" s="1" t="str">
        <f t="shared" si="375"/>
        <v>2025</v>
      </c>
      <c r="E7570" s="12" t="str">
        <f t="shared" si="376"/>
        <v>March</v>
      </c>
      <c r="F7570" t="s">
        <v>40</v>
      </c>
      <c r="G7570" t="s">
        <v>9662</v>
      </c>
      <c r="H7570" t="s">
        <v>37</v>
      </c>
      <c r="I7570" t="s">
        <v>27</v>
      </c>
      <c r="J7570" t="s">
        <v>47</v>
      </c>
      <c r="K7570" s="6">
        <v>8</v>
      </c>
      <c r="L7570" s="6" t="str">
        <f t="shared" si="377"/>
        <v>Large</v>
      </c>
      <c r="M7570" s="7">
        <v>99</v>
      </c>
      <c r="N7570" s="2">
        <v>0</v>
      </c>
      <c r="O7570" s="3">
        <v>792</v>
      </c>
      <c r="P7570" s="3">
        <f>O7570/K7570</f>
        <v>99</v>
      </c>
      <c r="Q7570" s="3">
        <f>R7570/M7570</f>
        <v>0.79212121212121211</v>
      </c>
      <c r="R7570" s="4">
        <v>78.42</v>
      </c>
      <c r="S7570" s="2">
        <f>R7570/O7570</f>
        <v>9.9015151515151514E-2</v>
      </c>
    </row>
    <row r="7571" spans="1:19" x14ac:dyDescent="0.3">
      <c r="A7571" s="6">
        <v>7893</v>
      </c>
      <c r="B7571" t="s">
        <v>9020</v>
      </c>
      <c r="C7571" s="11">
        <v>45361</v>
      </c>
      <c r="D7571" s="1" t="str">
        <f t="shared" si="375"/>
        <v>2024</v>
      </c>
      <c r="E7571" s="12" t="str">
        <f t="shared" si="376"/>
        <v>March</v>
      </c>
      <c r="F7571" t="s">
        <v>29</v>
      </c>
      <c r="G7571" t="s">
        <v>547</v>
      </c>
      <c r="H7571" t="s">
        <v>24</v>
      </c>
      <c r="I7571" t="s">
        <v>19</v>
      </c>
      <c r="J7571" t="s">
        <v>42</v>
      </c>
      <c r="K7571" s="6">
        <v>1</v>
      </c>
      <c r="L7571" s="6" t="str">
        <f t="shared" si="377"/>
        <v>Small</v>
      </c>
      <c r="M7571" s="7">
        <v>99</v>
      </c>
      <c r="N7571" s="2">
        <v>0.05</v>
      </c>
      <c r="O7571" s="3">
        <v>94.05</v>
      </c>
      <c r="P7571" s="3">
        <f>O7571/K7571</f>
        <v>94.05</v>
      </c>
      <c r="Q7571" s="3">
        <f>R7571/M7571</f>
        <v>8.0404040404040408E-2</v>
      </c>
      <c r="R7571" s="4">
        <v>7.96</v>
      </c>
      <c r="S7571" s="2">
        <f>R7571/O7571</f>
        <v>8.4635832004253064E-2</v>
      </c>
    </row>
    <row r="7572" spans="1:19" x14ac:dyDescent="0.3">
      <c r="A7572" s="6">
        <v>7894</v>
      </c>
      <c r="B7572" t="s">
        <v>9021</v>
      </c>
      <c r="C7572" s="11">
        <v>45580</v>
      </c>
      <c r="D7572" s="1" t="str">
        <f t="shared" si="375"/>
        <v>2024</v>
      </c>
      <c r="E7572" s="12" t="str">
        <f t="shared" si="376"/>
        <v>October</v>
      </c>
      <c r="F7572" t="s">
        <v>40</v>
      </c>
      <c r="G7572" t="s">
        <v>9662</v>
      </c>
      <c r="H7572" t="s">
        <v>15</v>
      </c>
      <c r="I7572" t="s">
        <v>27</v>
      </c>
      <c r="J7572" t="s">
        <v>17</v>
      </c>
      <c r="K7572" s="6">
        <v>2</v>
      </c>
      <c r="L7572" s="6" t="str">
        <f t="shared" si="377"/>
        <v>Small</v>
      </c>
      <c r="M7572" s="7">
        <v>499</v>
      </c>
      <c r="N7572" s="2">
        <v>0.05</v>
      </c>
      <c r="O7572" s="3">
        <v>948.1</v>
      </c>
      <c r="P7572" s="3">
        <f>O7572/K7572</f>
        <v>474.05</v>
      </c>
      <c r="Q7572" s="3">
        <f>R7572/M7572</f>
        <v>0.32440881763527052</v>
      </c>
      <c r="R7572" s="4">
        <v>161.88</v>
      </c>
      <c r="S7572" s="2">
        <f>R7572/O7572</f>
        <v>0.17074148296593186</v>
      </c>
    </row>
    <row r="7573" spans="1:19" x14ac:dyDescent="0.3">
      <c r="A7573" s="6">
        <v>7896</v>
      </c>
      <c r="B7573" t="s">
        <v>9022</v>
      </c>
      <c r="C7573" s="11">
        <v>45948</v>
      </c>
      <c r="D7573" s="1" t="str">
        <f t="shared" si="375"/>
        <v>2025</v>
      </c>
      <c r="E7573" s="12" t="str">
        <f t="shared" si="376"/>
        <v>October</v>
      </c>
      <c r="F7573" t="s">
        <v>40</v>
      </c>
      <c r="G7573" t="s">
        <v>2299</v>
      </c>
      <c r="H7573" t="s">
        <v>15</v>
      </c>
      <c r="I7573" t="s">
        <v>27</v>
      </c>
      <c r="J7573" t="s">
        <v>47</v>
      </c>
      <c r="K7573" s="6">
        <v>9</v>
      </c>
      <c r="L7573" s="6" t="str">
        <f t="shared" si="377"/>
        <v>Large</v>
      </c>
      <c r="M7573" s="7">
        <v>799</v>
      </c>
      <c r="N7573" s="2">
        <v>0.1</v>
      </c>
      <c r="O7573" s="3">
        <v>6471.9</v>
      </c>
      <c r="P7573" s="3">
        <f>O7573/K7573</f>
        <v>719.09999999999991</v>
      </c>
      <c r="Q7573" s="3">
        <f>R7573/M7573</f>
        <v>0.58760951188986232</v>
      </c>
      <c r="R7573" s="4">
        <v>469.5</v>
      </c>
      <c r="S7573" s="2">
        <f>R7573/O7573</f>
        <v>7.2544384183933622E-2</v>
      </c>
    </row>
    <row r="7574" spans="1:19" x14ac:dyDescent="0.3">
      <c r="A7574" s="6">
        <v>7897</v>
      </c>
      <c r="B7574" t="s">
        <v>9023</v>
      </c>
      <c r="C7574" s="11">
        <v>45517</v>
      </c>
      <c r="D7574" s="1" t="str">
        <f t="shared" si="375"/>
        <v>2024</v>
      </c>
      <c r="E7574" s="12" t="str">
        <f t="shared" si="376"/>
        <v>August</v>
      </c>
      <c r="F7574" t="s">
        <v>14</v>
      </c>
      <c r="G7574" t="s">
        <v>9024</v>
      </c>
      <c r="H7574" t="s">
        <v>37</v>
      </c>
      <c r="I7574" t="s">
        <v>19</v>
      </c>
      <c r="J7574" t="s">
        <v>20</v>
      </c>
      <c r="K7574" s="6">
        <v>8</v>
      </c>
      <c r="L7574" s="6" t="str">
        <f t="shared" si="377"/>
        <v>Large</v>
      </c>
      <c r="M7574" s="7">
        <v>799</v>
      </c>
      <c r="N7574" s="2">
        <v>0.15</v>
      </c>
      <c r="O7574" s="3">
        <v>5433.2</v>
      </c>
      <c r="P7574" s="3">
        <f>O7574/K7574</f>
        <v>679.15</v>
      </c>
      <c r="Q7574" s="3">
        <f>R7574/M7574</f>
        <v>0.63709637046307888</v>
      </c>
      <c r="R7574" s="4">
        <v>509.04</v>
      </c>
      <c r="S7574" s="2">
        <f>R7574/O7574</f>
        <v>9.3690642715158659E-2</v>
      </c>
    </row>
    <row r="7575" spans="1:19" x14ac:dyDescent="0.3">
      <c r="A7575" s="6">
        <v>7898</v>
      </c>
      <c r="B7575" t="s">
        <v>9025</v>
      </c>
      <c r="C7575" s="11">
        <v>45830</v>
      </c>
      <c r="D7575" s="1" t="str">
        <f t="shared" si="375"/>
        <v>2025</v>
      </c>
      <c r="E7575" s="12" t="str">
        <f t="shared" si="376"/>
        <v>June</v>
      </c>
      <c r="F7575" t="s">
        <v>40</v>
      </c>
      <c r="G7575" t="s">
        <v>1226</v>
      </c>
      <c r="H7575" t="s">
        <v>37</v>
      </c>
      <c r="I7575" t="s">
        <v>19</v>
      </c>
      <c r="J7575" t="s">
        <v>42</v>
      </c>
      <c r="K7575" s="6">
        <v>6</v>
      </c>
      <c r="L7575" s="6" t="str">
        <f t="shared" si="377"/>
        <v>Midium</v>
      </c>
      <c r="M7575" s="7">
        <v>99</v>
      </c>
      <c r="N7575" s="2">
        <v>0</v>
      </c>
      <c r="O7575" s="3">
        <v>594</v>
      </c>
      <c r="P7575" s="3">
        <f>O7575/K7575</f>
        <v>99</v>
      </c>
      <c r="Q7575" s="3">
        <f>R7575/M7575</f>
        <v>0.64060606060606062</v>
      </c>
      <c r="R7575" s="4">
        <v>63.42</v>
      </c>
      <c r="S7575" s="2">
        <f>R7575/O7575</f>
        <v>0.10676767676767678</v>
      </c>
    </row>
    <row r="7576" spans="1:19" x14ac:dyDescent="0.3">
      <c r="A7576" s="6">
        <v>7899</v>
      </c>
      <c r="B7576" t="s">
        <v>9026</v>
      </c>
      <c r="C7576" s="11">
        <v>45870</v>
      </c>
      <c r="D7576" s="1" t="str">
        <f t="shared" si="375"/>
        <v>2025</v>
      </c>
      <c r="E7576" s="12" t="str">
        <f t="shared" si="376"/>
        <v>August</v>
      </c>
      <c r="F7576" t="s">
        <v>29</v>
      </c>
      <c r="G7576" t="s">
        <v>9662</v>
      </c>
      <c r="H7576" t="s">
        <v>37</v>
      </c>
      <c r="I7576" t="s">
        <v>27</v>
      </c>
      <c r="J7576" t="s">
        <v>17</v>
      </c>
      <c r="K7576" s="6">
        <v>1</v>
      </c>
      <c r="L7576" s="6" t="str">
        <f t="shared" si="377"/>
        <v>Small</v>
      </c>
      <c r="M7576" s="7">
        <v>149</v>
      </c>
      <c r="N7576" s="2">
        <v>0.1</v>
      </c>
      <c r="O7576" s="3">
        <v>134.1</v>
      </c>
      <c r="P7576" s="3">
        <f>O7576/K7576</f>
        <v>134.1</v>
      </c>
      <c r="Q7576" s="3">
        <f>R7576/M7576</f>
        <v>0.10785234899328859</v>
      </c>
      <c r="R7576" s="4">
        <v>16.07</v>
      </c>
      <c r="S7576" s="2">
        <f>R7576/O7576</f>
        <v>0.11983594332587622</v>
      </c>
    </row>
    <row r="7577" spans="1:19" x14ac:dyDescent="0.3">
      <c r="A7577" s="6">
        <v>7900</v>
      </c>
      <c r="B7577" t="s">
        <v>9027</v>
      </c>
      <c r="C7577" s="11">
        <v>45993</v>
      </c>
      <c r="D7577" s="1" t="str">
        <f t="shared" si="375"/>
        <v>2025</v>
      </c>
      <c r="E7577" s="12" t="str">
        <f t="shared" si="376"/>
        <v>December</v>
      </c>
      <c r="F7577" t="s">
        <v>29</v>
      </c>
      <c r="G7577" t="s">
        <v>6302</v>
      </c>
      <c r="H7577" t="s">
        <v>15</v>
      </c>
      <c r="I7577" t="s">
        <v>19</v>
      </c>
      <c r="J7577" t="s">
        <v>25</v>
      </c>
      <c r="K7577" s="6">
        <v>1</v>
      </c>
      <c r="L7577" s="6" t="str">
        <f t="shared" si="377"/>
        <v>Small</v>
      </c>
      <c r="M7577" s="7">
        <v>299</v>
      </c>
      <c r="N7577" s="2">
        <v>0</v>
      </c>
      <c r="O7577" s="3">
        <v>299</v>
      </c>
      <c r="P7577" s="3">
        <f>O7577/K7577</f>
        <v>299</v>
      </c>
      <c r="Q7577" s="3">
        <f>R7577/M7577</f>
        <v>0.11615384615384615</v>
      </c>
      <c r="R7577" s="4">
        <v>34.729999999999997</v>
      </c>
      <c r="S7577" s="2">
        <f>R7577/O7577</f>
        <v>0.11615384615384615</v>
      </c>
    </row>
    <row r="7578" spans="1:19" x14ac:dyDescent="0.3">
      <c r="A7578" s="6">
        <v>7901</v>
      </c>
      <c r="B7578" t="s">
        <v>9028</v>
      </c>
      <c r="C7578" s="11">
        <v>45637</v>
      </c>
      <c r="D7578" s="1" t="str">
        <f t="shared" si="375"/>
        <v>2024</v>
      </c>
      <c r="E7578" s="12" t="str">
        <f t="shared" si="376"/>
        <v>December</v>
      </c>
      <c r="F7578" t="s">
        <v>14</v>
      </c>
      <c r="G7578" t="s">
        <v>9662</v>
      </c>
      <c r="H7578" t="s">
        <v>37</v>
      </c>
      <c r="I7578" t="s">
        <v>19</v>
      </c>
      <c r="J7578" t="s">
        <v>42</v>
      </c>
      <c r="K7578" s="6">
        <v>3</v>
      </c>
      <c r="L7578" s="6" t="str">
        <f t="shared" si="377"/>
        <v>Small</v>
      </c>
      <c r="M7578" s="7">
        <v>199</v>
      </c>
      <c r="N7578" s="2">
        <v>0.15</v>
      </c>
      <c r="O7578" s="3">
        <v>507.45</v>
      </c>
      <c r="P7578" s="3">
        <f>O7578/K7578</f>
        <v>169.15</v>
      </c>
      <c r="Q7578" s="3">
        <f>R7578/M7578</f>
        <v>0.51718592964824117</v>
      </c>
      <c r="R7578" s="4">
        <v>102.92</v>
      </c>
      <c r="S7578" s="2">
        <f>R7578/O7578</f>
        <v>0.20281801162676127</v>
      </c>
    </row>
    <row r="7579" spans="1:19" x14ac:dyDescent="0.3">
      <c r="A7579" s="6">
        <v>7902</v>
      </c>
      <c r="B7579" t="s">
        <v>9029</v>
      </c>
      <c r="C7579" s="11">
        <v>45996</v>
      </c>
      <c r="D7579" s="1" t="str">
        <f t="shared" si="375"/>
        <v>2025</v>
      </c>
      <c r="E7579" s="12" t="str">
        <f t="shared" si="376"/>
        <v>December</v>
      </c>
      <c r="F7579" t="s">
        <v>14</v>
      </c>
      <c r="G7579" t="s">
        <v>9662</v>
      </c>
      <c r="H7579" t="s">
        <v>15</v>
      </c>
      <c r="I7579" t="s">
        <v>19</v>
      </c>
      <c r="J7579" t="s">
        <v>32</v>
      </c>
      <c r="K7579" s="6">
        <v>10</v>
      </c>
      <c r="L7579" s="6" t="str">
        <f t="shared" si="377"/>
        <v>Large</v>
      </c>
      <c r="M7579" s="7">
        <v>299</v>
      </c>
      <c r="N7579" s="2">
        <v>0.1</v>
      </c>
      <c r="O7579" s="3">
        <v>2691</v>
      </c>
      <c r="P7579" s="3">
        <f>O7579/K7579</f>
        <v>269.10000000000002</v>
      </c>
      <c r="Q7579" s="3">
        <f>R7579/M7579</f>
        <v>0.46541806020066889</v>
      </c>
      <c r="R7579" s="4">
        <v>139.16</v>
      </c>
      <c r="S7579" s="2">
        <f>R7579/O7579</f>
        <v>5.1713117800074322E-2</v>
      </c>
    </row>
    <row r="7580" spans="1:19" x14ac:dyDescent="0.3">
      <c r="A7580" s="6">
        <v>7903</v>
      </c>
      <c r="B7580" t="s">
        <v>9030</v>
      </c>
      <c r="C7580" s="11">
        <v>45338</v>
      </c>
      <c r="D7580" s="1" t="str">
        <f t="shared" si="375"/>
        <v>2024</v>
      </c>
      <c r="E7580" s="12" t="str">
        <f t="shared" si="376"/>
        <v>February</v>
      </c>
      <c r="F7580" t="s">
        <v>14</v>
      </c>
      <c r="G7580" t="s">
        <v>7651</v>
      </c>
      <c r="H7580" t="s">
        <v>37</v>
      </c>
      <c r="I7580" t="s">
        <v>27</v>
      </c>
      <c r="J7580" t="s">
        <v>47</v>
      </c>
      <c r="K7580" s="6">
        <v>6</v>
      </c>
      <c r="L7580" s="6" t="str">
        <f t="shared" si="377"/>
        <v>Midium</v>
      </c>
      <c r="M7580" s="7">
        <v>499</v>
      </c>
      <c r="N7580" s="2">
        <v>0.05</v>
      </c>
      <c r="O7580" s="3">
        <v>2844.3</v>
      </c>
      <c r="P7580" s="3">
        <f>O7580/K7580</f>
        <v>474.05</v>
      </c>
      <c r="Q7580" s="3">
        <f>R7580/M7580</f>
        <v>0.43212424849699399</v>
      </c>
      <c r="R7580" s="4">
        <v>215.63</v>
      </c>
      <c r="S7580" s="2">
        <f>R7580/O7580</f>
        <v>7.5811271666139296E-2</v>
      </c>
    </row>
    <row r="7581" spans="1:19" x14ac:dyDescent="0.3">
      <c r="A7581" s="6">
        <v>7904</v>
      </c>
      <c r="B7581" t="s">
        <v>9031</v>
      </c>
      <c r="C7581" s="11">
        <v>45329</v>
      </c>
      <c r="D7581" s="1" t="str">
        <f t="shared" si="375"/>
        <v>2024</v>
      </c>
      <c r="E7581" s="12" t="str">
        <f t="shared" si="376"/>
        <v>February</v>
      </c>
      <c r="F7581" t="s">
        <v>14</v>
      </c>
      <c r="G7581" t="s">
        <v>496</v>
      </c>
      <c r="H7581" t="s">
        <v>37</v>
      </c>
      <c r="I7581" t="s">
        <v>19</v>
      </c>
      <c r="J7581" t="s">
        <v>20</v>
      </c>
      <c r="K7581" s="6">
        <v>8</v>
      </c>
      <c r="L7581" s="6" t="str">
        <f t="shared" si="377"/>
        <v>Large</v>
      </c>
      <c r="M7581" s="7">
        <v>999</v>
      </c>
      <c r="N7581" s="2">
        <v>0.05</v>
      </c>
      <c r="O7581" s="3">
        <v>7592.4</v>
      </c>
      <c r="P7581" s="3">
        <f>O7581/K7581</f>
        <v>949.05</v>
      </c>
      <c r="Q7581" s="3">
        <f>R7581/M7581</f>
        <v>1.0304604604604606</v>
      </c>
      <c r="R7581" s="4">
        <v>1029.43</v>
      </c>
      <c r="S7581" s="2">
        <f>R7581/O7581</f>
        <v>0.13558690269216586</v>
      </c>
    </row>
    <row r="7582" spans="1:19" x14ac:dyDescent="0.3">
      <c r="A7582" s="6">
        <v>7905</v>
      </c>
      <c r="B7582" t="s">
        <v>9032</v>
      </c>
      <c r="C7582" s="11">
        <v>45737</v>
      </c>
      <c r="D7582" s="1" t="str">
        <f t="shared" si="375"/>
        <v>2025</v>
      </c>
      <c r="E7582" s="12" t="str">
        <f t="shared" si="376"/>
        <v>March</v>
      </c>
      <c r="F7582" t="s">
        <v>14</v>
      </c>
      <c r="G7582" t="s">
        <v>9662</v>
      </c>
      <c r="H7582" t="s">
        <v>15</v>
      </c>
      <c r="I7582" t="s">
        <v>16</v>
      </c>
      <c r="J7582" t="s">
        <v>38</v>
      </c>
      <c r="K7582" s="6">
        <v>10</v>
      </c>
      <c r="L7582" s="6" t="str">
        <f t="shared" si="377"/>
        <v>Large</v>
      </c>
      <c r="M7582" s="7">
        <v>199</v>
      </c>
      <c r="N7582" s="2">
        <v>0.15</v>
      </c>
      <c r="O7582" s="3">
        <v>1691.5</v>
      </c>
      <c r="P7582" s="3">
        <f>O7582/K7582</f>
        <v>169.15</v>
      </c>
      <c r="Q7582" s="3">
        <f>R7582/M7582</f>
        <v>0.77693467336683419</v>
      </c>
      <c r="R7582" s="4">
        <v>154.61000000000001</v>
      </c>
      <c r="S7582" s="2">
        <f>R7582/O7582</f>
        <v>9.1404079219627551E-2</v>
      </c>
    </row>
    <row r="7583" spans="1:19" x14ac:dyDescent="0.3">
      <c r="A7583" s="6">
        <v>7906</v>
      </c>
      <c r="B7583" t="s">
        <v>9033</v>
      </c>
      <c r="C7583" s="11">
        <v>45356</v>
      </c>
      <c r="D7583" s="1" t="str">
        <f t="shared" si="375"/>
        <v>2024</v>
      </c>
      <c r="E7583" s="12" t="str">
        <f t="shared" si="376"/>
        <v>March</v>
      </c>
      <c r="F7583" t="s">
        <v>14</v>
      </c>
      <c r="G7583" t="s">
        <v>9662</v>
      </c>
      <c r="H7583" t="s">
        <v>24</v>
      </c>
      <c r="I7583" t="s">
        <v>19</v>
      </c>
      <c r="J7583" t="s">
        <v>25</v>
      </c>
      <c r="K7583" s="6">
        <v>7</v>
      </c>
      <c r="L7583" s="6" t="str">
        <f t="shared" si="377"/>
        <v>Large</v>
      </c>
      <c r="M7583" s="7">
        <v>999</v>
      </c>
      <c r="N7583" s="2">
        <v>0.05</v>
      </c>
      <c r="O7583" s="3">
        <v>6643.35</v>
      </c>
      <c r="P7583" s="3">
        <f>O7583/K7583</f>
        <v>949.05000000000007</v>
      </c>
      <c r="Q7583" s="3">
        <f>R7583/M7583</f>
        <v>1.9187287287287287</v>
      </c>
      <c r="R7583" s="4">
        <v>1916.81</v>
      </c>
      <c r="S7583" s="2">
        <f>R7583/O7583</f>
        <v>0.28853063589905692</v>
      </c>
    </row>
    <row r="7584" spans="1:19" x14ac:dyDescent="0.3">
      <c r="A7584" s="6">
        <v>7907</v>
      </c>
      <c r="B7584" t="s">
        <v>9034</v>
      </c>
      <c r="C7584" s="11">
        <v>45399</v>
      </c>
      <c r="D7584" s="1" t="str">
        <f t="shared" si="375"/>
        <v>2024</v>
      </c>
      <c r="E7584" s="12" t="str">
        <f t="shared" si="376"/>
        <v>April</v>
      </c>
      <c r="F7584" t="s">
        <v>29</v>
      </c>
      <c r="G7584" t="s">
        <v>9662</v>
      </c>
      <c r="H7584" t="s">
        <v>15</v>
      </c>
      <c r="I7584" t="s">
        <v>16</v>
      </c>
      <c r="J7584" t="s">
        <v>34</v>
      </c>
      <c r="K7584" s="6">
        <v>10</v>
      </c>
      <c r="L7584" s="6" t="str">
        <f t="shared" si="377"/>
        <v>Large</v>
      </c>
      <c r="M7584" s="7">
        <v>799</v>
      </c>
      <c r="N7584" s="2">
        <v>0.05</v>
      </c>
      <c r="O7584" s="3">
        <v>7590.5</v>
      </c>
      <c r="P7584" s="3">
        <f>O7584/K7584</f>
        <v>759.05</v>
      </c>
      <c r="Q7584" s="3">
        <f>R7584/M7584</f>
        <v>2.6229411764705883</v>
      </c>
      <c r="R7584" s="4">
        <v>2095.73</v>
      </c>
      <c r="S7584" s="2">
        <f>R7584/O7584</f>
        <v>0.27609907120743032</v>
      </c>
    </row>
    <row r="7585" spans="1:19" x14ac:dyDescent="0.3">
      <c r="A7585" s="6">
        <v>7908</v>
      </c>
      <c r="B7585" t="s">
        <v>9035</v>
      </c>
      <c r="C7585" s="11">
        <v>45551</v>
      </c>
      <c r="D7585" s="1" t="str">
        <f t="shared" si="375"/>
        <v>2024</v>
      </c>
      <c r="E7585" s="12" t="str">
        <f t="shared" si="376"/>
        <v>September</v>
      </c>
      <c r="F7585" t="s">
        <v>40</v>
      </c>
      <c r="G7585" t="s">
        <v>9662</v>
      </c>
      <c r="H7585" t="s">
        <v>37</v>
      </c>
      <c r="I7585" t="s">
        <v>16</v>
      </c>
      <c r="J7585" t="s">
        <v>38</v>
      </c>
      <c r="K7585" s="6">
        <v>7</v>
      </c>
      <c r="L7585" s="6" t="str">
        <f t="shared" si="377"/>
        <v>Large</v>
      </c>
      <c r="M7585" s="7">
        <v>199</v>
      </c>
      <c r="N7585" s="2">
        <v>0.05</v>
      </c>
      <c r="O7585" s="3">
        <v>1323.35</v>
      </c>
      <c r="P7585" s="3">
        <f>O7585/K7585</f>
        <v>189.04999999999998</v>
      </c>
      <c r="Q7585" s="3">
        <f>R7585/M7585</f>
        <v>1.233718592964824</v>
      </c>
      <c r="R7585" s="4">
        <v>245.51</v>
      </c>
      <c r="S7585" s="2">
        <f>R7585/O7585</f>
        <v>0.18552159292704123</v>
      </c>
    </row>
    <row r="7586" spans="1:19" x14ac:dyDescent="0.3">
      <c r="A7586" s="6">
        <v>7909</v>
      </c>
      <c r="B7586" t="s">
        <v>9036</v>
      </c>
      <c r="C7586" s="11">
        <v>45597</v>
      </c>
      <c r="D7586" s="1" t="str">
        <f t="shared" si="375"/>
        <v>2024</v>
      </c>
      <c r="E7586" s="12" t="str">
        <f t="shared" si="376"/>
        <v>November</v>
      </c>
      <c r="F7586" t="s">
        <v>14</v>
      </c>
      <c r="G7586" t="s">
        <v>9662</v>
      </c>
      <c r="H7586" t="s">
        <v>15</v>
      </c>
      <c r="I7586" t="s">
        <v>27</v>
      </c>
      <c r="J7586" t="s">
        <v>17</v>
      </c>
      <c r="K7586" s="6">
        <v>7</v>
      </c>
      <c r="L7586" s="6" t="str">
        <f t="shared" si="377"/>
        <v>Large</v>
      </c>
      <c r="M7586" s="7">
        <v>999</v>
      </c>
      <c r="N7586" s="2">
        <v>0</v>
      </c>
      <c r="O7586" s="3">
        <v>6993</v>
      </c>
      <c r="P7586" s="3">
        <f>O7586/K7586</f>
        <v>999</v>
      </c>
      <c r="Q7586" s="3">
        <f>R7586/M7586</f>
        <v>0.42076076076076074</v>
      </c>
      <c r="R7586" s="4">
        <v>420.34</v>
      </c>
      <c r="S7586" s="2">
        <f>R7586/O7586</f>
        <v>6.0108680108680104E-2</v>
      </c>
    </row>
    <row r="7587" spans="1:19" x14ac:dyDescent="0.3">
      <c r="A7587" s="6">
        <v>7910</v>
      </c>
      <c r="B7587" t="s">
        <v>9037</v>
      </c>
      <c r="C7587" s="11">
        <v>45557</v>
      </c>
      <c r="D7587" s="1" t="str">
        <f t="shared" si="375"/>
        <v>2024</v>
      </c>
      <c r="E7587" s="12" t="str">
        <f t="shared" si="376"/>
        <v>September</v>
      </c>
      <c r="F7587" t="s">
        <v>40</v>
      </c>
      <c r="G7587" t="s">
        <v>3884</v>
      </c>
      <c r="H7587" t="s">
        <v>15</v>
      </c>
      <c r="I7587" t="s">
        <v>16</v>
      </c>
      <c r="J7587" t="s">
        <v>38</v>
      </c>
      <c r="K7587" s="6">
        <v>8</v>
      </c>
      <c r="L7587" s="6" t="str">
        <f t="shared" si="377"/>
        <v>Large</v>
      </c>
      <c r="M7587" s="7">
        <v>499</v>
      </c>
      <c r="N7587" s="2">
        <v>0.15</v>
      </c>
      <c r="O7587" s="3">
        <v>3393.2</v>
      </c>
      <c r="P7587" s="3">
        <f>O7587/K7587</f>
        <v>424.15</v>
      </c>
      <c r="Q7587" s="3">
        <f>R7587/M7587</f>
        <v>1.2776953907815631</v>
      </c>
      <c r="R7587" s="4">
        <v>637.57000000000005</v>
      </c>
      <c r="S7587" s="2">
        <f>R7587/O7587</f>
        <v>0.18789638099728873</v>
      </c>
    </row>
    <row r="7588" spans="1:19" x14ac:dyDescent="0.3">
      <c r="A7588" s="6">
        <v>7911</v>
      </c>
      <c r="B7588" t="s">
        <v>9038</v>
      </c>
      <c r="C7588" s="11">
        <v>45630</v>
      </c>
      <c r="D7588" s="1" t="str">
        <f t="shared" si="375"/>
        <v>2024</v>
      </c>
      <c r="E7588" s="12" t="str">
        <f t="shared" si="376"/>
        <v>December</v>
      </c>
      <c r="F7588" t="s">
        <v>40</v>
      </c>
      <c r="G7588" t="s">
        <v>9662</v>
      </c>
      <c r="H7588" t="s">
        <v>15</v>
      </c>
      <c r="I7588" t="s">
        <v>16</v>
      </c>
      <c r="J7588" t="s">
        <v>38</v>
      </c>
      <c r="K7588" s="6">
        <v>4</v>
      </c>
      <c r="L7588" s="6" t="str">
        <f t="shared" si="377"/>
        <v>Midium</v>
      </c>
      <c r="M7588" s="7">
        <v>299</v>
      </c>
      <c r="N7588" s="2">
        <v>0.15</v>
      </c>
      <c r="O7588" s="3">
        <v>1016.6</v>
      </c>
      <c r="P7588" s="3">
        <f>O7588/K7588</f>
        <v>254.15</v>
      </c>
      <c r="Q7588" s="3">
        <f>R7588/M7588</f>
        <v>0.6040133779264214</v>
      </c>
      <c r="R7588" s="4">
        <v>180.6</v>
      </c>
      <c r="S7588" s="2">
        <f>R7588/O7588</f>
        <v>0.177650993507771</v>
      </c>
    </row>
    <row r="7589" spans="1:19" x14ac:dyDescent="0.3">
      <c r="A7589" s="6">
        <v>7912</v>
      </c>
      <c r="B7589" t="s">
        <v>9039</v>
      </c>
      <c r="C7589" s="11">
        <v>45938</v>
      </c>
      <c r="D7589" s="1" t="str">
        <f t="shared" si="375"/>
        <v>2025</v>
      </c>
      <c r="E7589" s="12" t="str">
        <f t="shared" si="376"/>
        <v>October</v>
      </c>
      <c r="F7589" t="s">
        <v>40</v>
      </c>
      <c r="G7589" t="s">
        <v>1344</v>
      </c>
      <c r="H7589" t="s">
        <v>24</v>
      </c>
      <c r="I7589" t="s">
        <v>16</v>
      </c>
      <c r="J7589" t="s">
        <v>34</v>
      </c>
      <c r="K7589" s="6">
        <v>10</v>
      </c>
      <c r="L7589" s="6" t="str">
        <f t="shared" si="377"/>
        <v>Large</v>
      </c>
      <c r="M7589" s="7">
        <v>149</v>
      </c>
      <c r="N7589" s="2">
        <v>0.05</v>
      </c>
      <c r="O7589" s="3">
        <v>1415.5</v>
      </c>
      <c r="P7589" s="3">
        <f>O7589/K7589</f>
        <v>141.55000000000001</v>
      </c>
      <c r="Q7589" s="3">
        <f>R7589/M7589</f>
        <v>1.7633557046979866</v>
      </c>
      <c r="R7589" s="4">
        <v>262.74</v>
      </c>
      <c r="S7589" s="2">
        <f>R7589/O7589</f>
        <v>0.18561638996820912</v>
      </c>
    </row>
    <row r="7590" spans="1:19" x14ac:dyDescent="0.3">
      <c r="A7590" s="6">
        <v>7913</v>
      </c>
      <c r="B7590" t="s">
        <v>9040</v>
      </c>
      <c r="C7590" s="11">
        <v>45305</v>
      </c>
      <c r="D7590" s="1" t="str">
        <f t="shared" si="375"/>
        <v>2024</v>
      </c>
      <c r="E7590" s="12" t="str">
        <f t="shared" si="376"/>
        <v>January</v>
      </c>
      <c r="F7590" t="s">
        <v>14</v>
      </c>
      <c r="G7590" t="s">
        <v>9662</v>
      </c>
      <c r="H7590" t="s">
        <v>15</v>
      </c>
      <c r="I7590" t="s">
        <v>19</v>
      </c>
      <c r="J7590" t="s">
        <v>20</v>
      </c>
      <c r="K7590" s="6">
        <v>10</v>
      </c>
      <c r="L7590" s="6" t="str">
        <f t="shared" si="377"/>
        <v>Large</v>
      </c>
      <c r="M7590" s="7">
        <v>149</v>
      </c>
      <c r="N7590" s="2">
        <v>0.05</v>
      </c>
      <c r="O7590" s="3">
        <v>1415.5</v>
      </c>
      <c r="P7590" s="3">
        <f>O7590/K7590</f>
        <v>141.55000000000001</v>
      </c>
      <c r="Q7590" s="3">
        <f>R7590/M7590</f>
        <v>2.5494630872483222</v>
      </c>
      <c r="R7590" s="4">
        <v>379.87</v>
      </c>
      <c r="S7590" s="2">
        <f>R7590/O7590</f>
        <v>0.26836453549982336</v>
      </c>
    </row>
    <row r="7591" spans="1:19" x14ac:dyDescent="0.3">
      <c r="A7591" s="6">
        <v>7914</v>
      </c>
      <c r="B7591" t="s">
        <v>9041</v>
      </c>
      <c r="C7591" s="11">
        <v>45808</v>
      </c>
      <c r="D7591" s="1" t="str">
        <f t="shared" si="375"/>
        <v>2025</v>
      </c>
      <c r="E7591" s="12" t="str">
        <f t="shared" si="376"/>
        <v>May</v>
      </c>
      <c r="F7591" t="s">
        <v>22</v>
      </c>
      <c r="G7591" t="s">
        <v>9662</v>
      </c>
      <c r="H7591" t="s">
        <v>37</v>
      </c>
      <c r="I7591" t="s">
        <v>19</v>
      </c>
      <c r="J7591" t="s">
        <v>25</v>
      </c>
      <c r="K7591" s="6">
        <v>2</v>
      </c>
      <c r="L7591" s="6" t="str">
        <f t="shared" si="377"/>
        <v>Small</v>
      </c>
      <c r="M7591" s="7">
        <v>149</v>
      </c>
      <c r="N7591" s="2">
        <v>0.15</v>
      </c>
      <c r="O7591" s="3">
        <v>253.3</v>
      </c>
      <c r="P7591" s="3">
        <f>O7591/K7591</f>
        <v>126.65</v>
      </c>
      <c r="Q7591" s="3">
        <f>R7591/M7591</f>
        <v>0.11879194630872483</v>
      </c>
      <c r="R7591" s="4">
        <v>17.7</v>
      </c>
      <c r="S7591" s="2">
        <f>R7591/O7591</f>
        <v>6.9877615475720481E-2</v>
      </c>
    </row>
    <row r="7592" spans="1:19" x14ac:dyDescent="0.3">
      <c r="A7592" s="6">
        <v>7915</v>
      </c>
      <c r="B7592" t="s">
        <v>9042</v>
      </c>
      <c r="C7592" s="11">
        <v>45819</v>
      </c>
      <c r="D7592" s="1" t="str">
        <f t="shared" si="375"/>
        <v>2025</v>
      </c>
      <c r="E7592" s="12" t="str">
        <f t="shared" si="376"/>
        <v>June</v>
      </c>
      <c r="F7592" t="s">
        <v>14</v>
      </c>
      <c r="G7592" t="s">
        <v>9662</v>
      </c>
      <c r="H7592" t="s">
        <v>37</v>
      </c>
      <c r="I7592" t="s">
        <v>19</v>
      </c>
      <c r="J7592" t="s">
        <v>32</v>
      </c>
      <c r="K7592" s="6">
        <v>4</v>
      </c>
      <c r="L7592" s="6" t="str">
        <f t="shared" si="377"/>
        <v>Midium</v>
      </c>
      <c r="M7592" s="7">
        <v>499</v>
      </c>
      <c r="N7592" s="2">
        <v>0</v>
      </c>
      <c r="O7592" s="3">
        <v>1996</v>
      </c>
      <c r="P7592" s="3">
        <f>O7592/K7592</f>
        <v>499</v>
      </c>
      <c r="Q7592" s="3">
        <f>R7592/M7592</f>
        <v>0.41128256513026051</v>
      </c>
      <c r="R7592" s="4">
        <v>205.23</v>
      </c>
      <c r="S7592" s="2">
        <f>R7592/O7592</f>
        <v>0.10282064128256513</v>
      </c>
    </row>
    <row r="7593" spans="1:19" x14ac:dyDescent="0.3">
      <c r="A7593" s="6">
        <v>7916</v>
      </c>
      <c r="B7593" t="s">
        <v>9043</v>
      </c>
      <c r="C7593" s="11">
        <v>45991</v>
      </c>
      <c r="D7593" s="1" t="str">
        <f t="shared" si="375"/>
        <v>2025</v>
      </c>
      <c r="E7593" s="12" t="str">
        <f t="shared" si="376"/>
        <v>November</v>
      </c>
      <c r="F7593" t="s">
        <v>40</v>
      </c>
      <c r="G7593" t="s">
        <v>6750</v>
      </c>
      <c r="H7593" t="s">
        <v>24</v>
      </c>
      <c r="I7593" t="s">
        <v>19</v>
      </c>
      <c r="J7593" t="s">
        <v>25</v>
      </c>
      <c r="K7593" s="6">
        <v>3</v>
      </c>
      <c r="L7593" s="6" t="str">
        <f t="shared" si="377"/>
        <v>Small</v>
      </c>
      <c r="M7593" s="7">
        <v>999</v>
      </c>
      <c r="N7593" s="2">
        <v>0</v>
      </c>
      <c r="O7593" s="3">
        <v>2997</v>
      </c>
      <c r="P7593" s="3">
        <f>O7593/K7593</f>
        <v>999</v>
      </c>
      <c r="Q7593" s="3">
        <f>R7593/M7593</f>
        <v>0.86232232232232231</v>
      </c>
      <c r="R7593" s="4">
        <v>861.46</v>
      </c>
      <c r="S7593" s="2">
        <f>R7593/O7593</f>
        <v>0.28744077410744079</v>
      </c>
    </row>
    <row r="7594" spans="1:19" x14ac:dyDescent="0.3">
      <c r="A7594" s="6">
        <v>7917</v>
      </c>
      <c r="B7594" t="s">
        <v>9044</v>
      </c>
      <c r="C7594" s="11">
        <v>45791</v>
      </c>
      <c r="D7594" s="1" t="str">
        <f t="shared" si="375"/>
        <v>2025</v>
      </c>
      <c r="E7594" s="12" t="str">
        <f t="shared" si="376"/>
        <v>May</v>
      </c>
      <c r="F7594" t="s">
        <v>22</v>
      </c>
      <c r="G7594" t="s">
        <v>9662</v>
      </c>
      <c r="H7594" t="s">
        <v>24</v>
      </c>
      <c r="I7594" t="s">
        <v>19</v>
      </c>
      <c r="J7594" t="s">
        <v>42</v>
      </c>
      <c r="K7594" s="6">
        <v>4</v>
      </c>
      <c r="L7594" s="6" t="str">
        <f t="shared" si="377"/>
        <v>Midium</v>
      </c>
      <c r="M7594" s="7">
        <v>499</v>
      </c>
      <c r="N7594" s="2">
        <v>0</v>
      </c>
      <c r="O7594" s="3">
        <v>1996</v>
      </c>
      <c r="P7594" s="3">
        <f>O7594/K7594</f>
        <v>499</v>
      </c>
      <c r="Q7594" s="3">
        <f>R7594/M7594</f>
        <v>0.36294589178356718</v>
      </c>
      <c r="R7594" s="4">
        <v>181.11</v>
      </c>
      <c r="S7594" s="2">
        <f>R7594/O7594</f>
        <v>9.0736472945891794E-2</v>
      </c>
    </row>
    <row r="7595" spans="1:19" x14ac:dyDescent="0.3">
      <c r="A7595" s="6">
        <v>7918</v>
      </c>
      <c r="B7595" t="s">
        <v>9045</v>
      </c>
      <c r="C7595" s="11">
        <v>45610</v>
      </c>
      <c r="D7595" s="1" t="str">
        <f t="shared" si="375"/>
        <v>2024</v>
      </c>
      <c r="E7595" s="12" t="str">
        <f t="shared" si="376"/>
        <v>November</v>
      </c>
      <c r="F7595" t="s">
        <v>22</v>
      </c>
      <c r="G7595" t="s">
        <v>9662</v>
      </c>
      <c r="H7595" t="s">
        <v>37</v>
      </c>
      <c r="I7595" t="s">
        <v>19</v>
      </c>
      <c r="J7595" t="s">
        <v>32</v>
      </c>
      <c r="K7595" s="6">
        <v>8</v>
      </c>
      <c r="L7595" s="6" t="str">
        <f t="shared" si="377"/>
        <v>Large</v>
      </c>
      <c r="M7595" s="7">
        <v>149</v>
      </c>
      <c r="N7595" s="2">
        <v>0.05</v>
      </c>
      <c r="O7595" s="3">
        <v>1132.4000000000001</v>
      </c>
      <c r="P7595" s="3">
        <f>O7595/K7595</f>
        <v>141.55000000000001</v>
      </c>
      <c r="Q7595" s="3">
        <f>R7595/M7595</f>
        <v>2.0292617449664432</v>
      </c>
      <c r="R7595" s="4">
        <v>302.36</v>
      </c>
      <c r="S7595" s="2">
        <f>R7595/O7595</f>
        <v>0.26700812433768983</v>
      </c>
    </row>
    <row r="7596" spans="1:19" x14ac:dyDescent="0.3">
      <c r="A7596" s="6">
        <v>7919</v>
      </c>
      <c r="B7596" t="s">
        <v>9046</v>
      </c>
      <c r="C7596" s="11">
        <v>45744</v>
      </c>
      <c r="D7596" s="1" t="str">
        <f t="shared" si="375"/>
        <v>2025</v>
      </c>
      <c r="E7596" s="12" t="str">
        <f t="shared" si="376"/>
        <v>March</v>
      </c>
      <c r="F7596" t="s">
        <v>40</v>
      </c>
      <c r="G7596" t="s">
        <v>9662</v>
      </c>
      <c r="H7596" t="s">
        <v>15</v>
      </c>
      <c r="I7596" t="s">
        <v>19</v>
      </c>
      <c r="J7596" t="s">
        <v>32</v>
      </c>
      <c r="K7596" s="6">
        <v>5</v>
      </c>
      <c r="L7596" s="6" t="str">
        <f t="shared" si="377"/>
        <v>Midium</v>
      </c>
      <c r="M7596" s="7">
        <v>99</v>
      </c>
      <c r="N7596" s="2">
        <v>0.1</v>
      </c>
      <c r="O7596" s="3">
        <v>445.5</v>
      </c>
      <c r="P7596" s="3">
        <f>O7596/K7596</f>
        <v>89.1</v>
      </c>
      <c r="Q7596" s="3">
        <f>R7596/M7596</f>
        <v>0.24090909090909093</v>
      </c>
      <c r="R7596" s="4">
        <v>23.85</v>
      </c>
      <c r="S7596" s="2">
        <f>R7596/O7596</f>
        <v>5.353535353535354E-2</v>
      </c>
    </row>
    <row r="7597" spans="1:19" x14ac:dyDescent="0.3">
      <c r="A7597" s="6">
        <v>7920</v>
      </c>
      <c r="B7597" t="s">
        <v>9047</v>
      </c>
      <c r="C7597" s="11">
        <v>45455</v>
      </c>
      <c r="D7597" s="1" t="str">
        <f t="shared" si="375"/>
        <v>2024</v>
      </c>
      <c r="E7597" s="12" t="str">
        <f t="shared" si="376"/>
        <v>June</v>
      </c>
      <c r="F7597" t="s">
        <v>22</v>
      </c>
      <c r="G7597" t="s">
        <v>104</v>
      </c>
      <c r="H7597" t="s">
        <v>15</v>
      </c>
      <c r="I7597" t="s">
        <v>19</v>
      </c>
      <c r="J7597" t="s">
        <v>32</v>
      </c>
      <c r="K7597" s="6">
        <v>2</v>
      </c>
      <c r="L7597" s="6" t="str">
        <f t="shared" si="377"/>
        <v>Small</v>
      </c>
      <c r="M7597" s="7">
        <v>99</v>
      </c>
      <c r="N7597" s="2">
        <v>0.1</v>
      </c>
      <c r="O7597" s="3">
        <v>178.2</v>
      </c>
      <c r="P7597" s="3">
        <f>O7597/K7597</f>
        <v>89.1</v>
      </c>
      <c r="Q7597" s="3">
        <f>R7597/M7597</f>
        <v>0.13080808080808079</v>
      </c>
      <c r="R7597" s="4">
        <v>12.95</v>
      </c>
      <c r="S7597" s="2">
        <f>R7597/O7597</f>
        <v>7.267115600448934E-2</v>
      </c>
    </row>
    <row r="7598" spans="1:19" x14ac:dyDescent="0.3">
      <c r="A7598" s="6">
        <v>7921</v>
      </c>
      <c r="B7598" t="s">
        <v>9048</v>
      </c>
      <c r="C7598" s="11">
        <v>45751</v>
      </c>
      <c r="D7598" s="1" t="str">
        <f t="shared" si="375"/>
        <v>2025</v>
      </c>
      <c r="E7598" s="12" t="str">
        <f t="shared" si="376"/>
        <v>April</v>
      </c>
      <c r="F7598" t="s">
        <v>29</v>
      </c>
      <c r="G7598" t="s">
        <v>9662</v>
      </c>
      <c r="H7598" t="s">
        <v>15</v>
      </c>
      <c r="I7598" t="s">
        <v>27</v>
      </c>
      <c r="J7598" t="s">
        <v>17</v>
      </c>
      <c r="K7598" s="6">
        <v>9</v>
      </c>
      <c r="L7598" s="6" t="str">
        <f t="shared" si="377"/>
        <v>Large</v>
      </c>
      <c r="M7598" s="7">
        <v>999</v>
      </c>
      <c r="N7598" s="2">
        <v>0.1</v>
      </c>
      <c r="O7598" s="3">
        <v>8091.9</v>
      </c>
      <c r="P7598" s="3">
        <f>O7598/K7598</f>
        <v>899.09999999999991</v>
      </c>
      <c r="Q7598" s="3">
        <f>R7598/M7598</f>
        <v>1.457887887887888</v>
      </c>
      <c r="R7598" s="4">
        <v>1456.43</v>
      </c>
      <c r="S7598" s="2">
        <f>R7598/O7598</f>
        <v>0.1799861589985047</v>
      </c>
    </row>
    <row r="7599" spans="1:19" x14ac:dyDescent="0.3">
      <c r="A7599" s="6">
        <v>7922</v>
      </c>
      <c r="B7599" t="s">
        <v>9049</v>
      </c>
      <c r="C7599" s="11">
        <v>45398</v>
      </c>
      <c r="D7599" s="1" t="str">
        <f t="shared" si="375"/>
        <v>2024</v>
      </c>
      <c r="E7599" s="12" t="str">
        <f t="shared" si="376"/>
        <v>April</v>
      </c>
      <c r="F7599" t="s">
        <v>14</v>
      </c>
      <c r="G7599" t="s">
        <v>9662</v>
      </c>
      <c r="H7599" t="s">
        <v>15</v>
      </c>
      <c r="I7599" t="s">
        <v>19</v>
      </c>
      <c r="J7599" t="s">
        <v>42</v>
      </c>
      <c r="K7599" s="6">
        <v>9</v>
      </c>
      <c r="L7599" s="6" t="str">
        <f t="shared" si="377"/>
        <v>Large</v>
      </c>
      <c r="M7599" s="7">
        <v>499</v>
      </c>
      <c r="N7599" s="2">
        <v>0</v>
      </c>
      <c r="O7599" s="3">
        <v>4491</v>
      </c>
      <c r="P7599" s="3">
        <f>O7599/K7599</f>
        <v>499</v>
      </c>
      <c r="Q7599" s="3">
        <f>R7599/M7599</f>
        <v>1.1359318637274549</v>
      </c>
      <c r="R7599" s="4">
        <v>566.83000000000004</v>
      </c>
      <c r="S7599" s="2">
        <f>R7599/O7599</f>
        <v>0.12621465152527278</v>
      </c>
    </row>
    <row r="7600" spans="1:19" x14ac:dyDescent="0.3">
      <c r="A7600" s="6">
        <v>7923</v>
      </c>
      <c r="B7600" t="s">
        <v>9050</v>
      </c>
      <c r="C7600" s="11">
        <v>45594</v>
      </c>
      <c r="D7600" s="1" t="str">
        <f t="shared" si="375"/>
        <v>2024</v>
      </c>
      <c r="E7600" s="12" t="str">
        <f t="shared" si="376"/>
        <v>October</v>
      </c>
      <c r="F7600" t="s">
        <v>14</v>
      </c>
      <c r="G7600" t="s">
        <v>4715</v>
      </c>
      <c r="H7600" t="s">
        <v>24</v>
      </c>
      <c r="I7600" t="s">
        <v>27</v>
      </c>
      <c r="J7600" t="s">
        <v>17</v>
      </c>
      <c r="K7600" s="6">
        <v>9</v>
      </c>
      <c r="L7600" s="6" t="str">
        <f t="shared" si="377"/>
        <v>Large</v>
      </c>
      <c r="M7600" s="7">
        <v>99</v>
      </c>
      <c r="N7600" s="2">
        <v>0</v>
      </c>
      <c r="O7600" s="3">
        <v>891</v>
      </c>
      <c r="P7600" s="3">
        <f>O7600/K7600</f>
        <v>99</v>
      </c>
      <c r="Q7600" s="3">
        <f>R7600/M7600</f>
        <v>0.45101010101010097</v>
      </c>
      <c r="R7600" s="4">
        <v>44.65</v>
      </c>
      <c r="S7600" s="2">
        <f>R7600/O7600</f>
        <v>5.0112233445566777E-2</v>
      </c>
    </row>
    <row r="7601" spans="1:19" x14ac:dyDescent="0.3">
      <c r="A7601" s="6">
        <v>7924</v>
      </c>
      <c r="B7601" t="s">
        <v>9051</v>
      </c>
      <c r="C7601" s="11">
        <v>45335</v>
      </c>
      <c r="D7601" s="1" t="str">
        <f t="shared" si="375"/>
        <v>2024</v>
      </c>
      <c r="E7601" s="12" t="str">
        <f t="shared" si="376"/>
        <v>February</v>
      </c>
      <c r="F7601" t="s">
        <v>40</v>
      </c>
      <c r="G7601" t="s">
        <v>9662</v>
      </c>
      <c r="H7601" t="s">
        <v>37</v>
      </c>
      <c r="I7601" t="s">
        <v>19</v>
      </c>
      <c r="J7601" t="s">
        <v>42</v>
      </c>
      <c r="K7601" s="6">
        <v>3</v>
      </c>
      <c r="L7601" s="6" t="str">
        <f t="shared" si="377"/>
        <v>Small</v>
      </c>
      <c r="M7601" s="7">
        <v>799</v>
      </c>
      <c r="N7601" s="2">
        <v>0</v>
      </c>
      <c r="O7601" s="3">
        <v>2397</v>
      </c>
      <c r="P7601" s="3">
        <f>O7601/K7601</f>
        <v>799</v>
      </c>
      <c r="Q7601" s="3">
        <f>R7601/M7601</f>
        <v>0.46196495619524408</v>
      </c>
      <c r="R7601" s="4">
        <v>369.11</v>
      </c>
      <c r="S7601" s="2">
        <f>R7601/O7601</f>
        <v>0.15398831873174804</v>
      </c>
    </row>
    <row r="7602" spans="1:19" x14ac:dyDescent="0.3">
      <c r="A7602" s="6">
        <v>7925</v>
      </c>
      <c r="B7602" t="s">
        <v>9052</v>
      </c>
      <c r="C7602" s="11">
        <v>45601</v>
      </c>
      <c r="D7602" s="1" t="str">
        <f t="shared" si="375"/>
        <v>2024</v>
      </c>
      <c r="E7602" s="12" t="str">
        <f t="shared" si="376"/>
        <v>November</v>
      </c>
      <c r="F7602" t="s">
        <v>22</v>
      </c>
      <c r="G7602" t="s">
        <v>9662</v>
      </c>
      <c r="H7602" t="s">
        <v>24</v>
      </c>
      <c r="I7602" t="s">
        <v>16</v>
      </c>
      <c r="J7602" t="s">
        <v>34</v>
      </c>
      <c r="K7602" s="6">
        <v>3</v>
      </c>
      <c r="L7602" s="6" t="str">
        <f t="shared" si="377"/>
        <v>Small</v>
      </c>
      <c r="M7602" s="7">
        <v>199</v>
      </c>
      <c r="N7602" s="2">
        <v>0.15</v>
      </c>
      <c r="O7602" s="3">
        <v>507.45</v>
      </c>
      <c r="P7602" s="3">
        <f>O7602/K7602</f>
        <v>169.15</v>
      </c>
      <c r="Q7602" s="3">
        <f>R7602/M7602</f>
        <v>0.51864321608040198</v>
      </c>
      <c r="R7602" s="4">
        <v>103.21</v>
      </c>
      <c r="S7602" s="2">
        <f>R7602/O7602</f>
        <v>0.20338949650211843</v>
      </c>
    </row>
    <row r="7603" spans="1:19" x14ac:dyDescent="0.3">
      <c r="A7603" s="6">
        <v>7926</v>
      </c>
      <c r="B7603" t="s">
        <v>9053</v>
      </c>
      <c r="C7603" s="11">
        <v>45608</v>
      </c>
      <c r="D7603" s="1" t="str">
        <f t="shared" si="375"/>
        <v>2024</v>
      </c>
      <c r="E7603" s="12" t="str">
        <f t="shared" si="376"/>
        <v>November</v>
      </c>
      <c r="F7603" t="s">
        <v>40</v>
      </c>
      <c r="G7603" t="s">
        <v>593</v>
      </c>
      <c r="H7603" t="s">
        <v>15</v>
      </c>
      <c r="I7603" t="s">
        <v>16</v>
      </c>
      <c r="J7603" t="s">
        <v>38</v>
      </c>
      <c r="K7603" s="6">
        <v>2</v>
      </c>
      <c r="L7603" s="6" t="str">
        <f t="shared" si="377"/>
        <v>Small</v>
      </c>
      <c r="M7603" s="7">
        <v>999</v>
      </c>
      <c r="N7603" s="2">
        <v>0.15</v>
      </c>
      <c r="O7603" s="3">
        <v>1698.3</v>
      </c>
      <c r="P7603" s="3">
        <f>O7603/K7603</f>
        <v>849.15</v>
      </c>
      <c r="Q7603" s="3">
        <f>R7603/M7603</f>
        <v>0.31448448448448452</v>
      </c>
      <c r="R7603" s="4">
        <v>314.17</v>
      </c>
      <c r="S7603" s="2">
        <f>R7603/O7603</f>
        <v>0.18499087322616736</v>
      </c>
    </row>
    <row r="7604" spans="1:19" x14ac:dyDescent="0.3">
      <c r="A7604" s="6">
        <v>7927</v>
      </c>
      <c r="B7604" t="s">
        <v>9054</v>
      </c>
      <c r="C7604" s="11">
        <v>45436</v>
      </c>
      <c r="D7604" s="1" t="str">
        <f t="shared" si="375"/>
        <v>2024</v>
      </c>
      <c r="E7604" s="12" t="str">
        <f t="shared" si="376"/>
        <v>May</v>
      </c>
      <c r="F7604" t="s">
        <v>14</v>
      </c>
      <c r="G7604" t="s">
        <v>9055</v>
      </c>
      <c r="H7604" t="s">
        <v>15</v>
      </c>
      <c r="I7604" t="s">
        <v>19</v>
      </c>
      <c r="J7604" t="s">
        <v>25</v>
      </c>
      <c r="K7604" s="6">
        <v>8</v>
      </c>
      <c r="L7604" s="6" t="str">
        <f t="shared" si="377"/>
        <v>Large</v>
      </c>
      <c r="M7604" s="7">
        <v>199</v>
      </c>
      <c r="N7604" s="2">
        <v>0.1</v>
      </c>
      <c r="O7604" s="3">
        <v>1432.8</v>
      </c>
      <c r="P7604" s="3">
        <f>O7604/K7604</f>
        <v>179.1</v>
      </c>
      <c r="Q7604" s="3">
        <f>R7604/M7604</f>
        <v>1.5823115577889446</v>
      </c>
      <c r="R7604" s="4">
        <v>314.88</v>
      </c>
      <c r="S7604" s="2">
        <f>R7604/O7604</f>
        <v>0.21976549413735344</v>
      </c>
    </row>
    <row r="7605" spans="1:19" x14ac:dyDescent="0.3">
      <c r="A7605" s="6">
        <v>7928</v>
      </c>
      <c r="B7605" t="s">
        <v>9056</v>
      </c>
      <c r="C7605" s="11">
        <v>45736</v>
      </c>
      <c r="D7605" s="1" t="str">
        <f t="shared" si="375"/>
        <v>2025</v>
      </c>
      <c r="E7605" s="12" t="str">
        <f t="shared" si="376"/>
        <v>March</v>
      </c>
      <c r="F7605" t="s">
        <v>22</v>
      </c>
      <c r="G7605" t="s">
        <v>9662</v>
      </c>
      <c r="H7605" t="s">
        <v>37</v>
      </c>
      <c r="I7605" t="s">
        <v>19</v>
      </c>
      <c r="J7605" t="s">
        <v>25</v>
      </c>
      <c r="K7605" s="6">
        <v>8</v>
      </c>
      <c r="L7605" s="6" t="str">
        <f t="shared" si="377"/>
        <v>Large</v>
      </c>
      <c r="M7605" s="7">
        <v>99</v>
      </c>
      <c r="N7605" s="2">
        <v>0.15</v>
      </c>
      <c r="O7605" s="3">
        <v>673.2</v>
      </c>
      <c r="P7605" s="3">
        <f>O7605/K7605</f>
        <v>84.15</v>
      </c>
      <c r="Q7605" s="3">
        <f>R7605/M7605</f>
        <v>1.5686868686868689</v>
      </c>
      <c r="R7605" s="4">
        <v>155.30000000000001</v>
      </c>
      <c r="S7605" s="2">
        <f>R7605/O7605</f>
        <v>0.23068924539512775</v>
      </c>
    </row>
    <row r="7606" spans="1:19" x14ac:dyDescent="0.3">
      <c r="A7606" s="6">
        <v>7929</v>
      </c>
      <c r="B7606" t="s">
        <v>9057</v>
      </c>
      <c r="C7606" s="11">
        <v>45907</v>
      </c>
      <c r="D7606" s="1" t="str">
        <f t="shared" si="375"/>
        <v>2025</v>
      </c>
      <c r="E7606" s="12" t="str">
        <f t="shared" si="376"/>
        <v>September</v>
      </c>
      <c r="F7606" t="s">
        <v>29</v>
      </c>
      <c r="G7606" t="s">
        <v>9662</v>
      </c>
      <c r="H7606" t="s">
        <v>15</v>
      </c>
      <c r="I7606" t="s">
        <v>19</v>
      </c>
      <c r="J7606" t="s">
        <v>20</v>
      </c>
      <c r="K7606" s="6">
        <v>2</v>
      </c>
      <c r="L7606" s="6" t="str">
        <f t="shared" si="377"/>
        <v>Small</v>
      </c>
      <c r="M7606" s="7">
        <v>499</v>
      </c>
      <c r="N7606" s="2">
        <v>0</v>
      </c>
      <c r="O7606" s="3">
        <v>998</v>
      </c>
      <c r="P7606" s="3">
        <f>O7606/K7606</f>
        <v>499</v>
      </c>
      <c r="Q7606" s="3">
        <f>R7606/M7606</f>
        <v>0.23176352705410821</v>
      </c>
      <c r="R7606" s="4">
        <v>115.65</v>
      </c>
      <c r="S7606" s="2">
        <f>R7606/O7606</f>
        <v>0.11588176352705411</v>
      </c>
    </row>
    <row r="7607" spans="1:19" x14ac:dyDescent="0.3">
      <c r="A7607" s="6">
        <v>7931</v>
      </c>
      <c r="B7607" t="s">
        <v>9058</v>
      </c>
      <c r="C7607" s="11">
        <v>45910</v>
      </c>
      <c r="D7607" s="1" t="str">
        <f t="shared" si="375"/>
        <v>2025</v>
      </c>
      <c r="E7607" s="12" t="str">
        <f t="shared" si="376"/>
        <v>September</v>
      </c>
      <c r="F7607" t="s">
        <v>40</v>
      </c>
      <c r="G7607" t="s">
        <v>9662</v>
      </c>
      <c r="H7607" t="s">
        <v>24</v>
      </c>
      <c r="I7607" t="s">
        <v>19</v>
      </c>
      <c r="J7607" t="s">
        <v>25</v>
      </c>
      <c r="K7607" s="6">
        <v>10</v>
      </c>
      <c r="L7607" s="6" t="str">
        <f t="shared" si="377"/>
        <v>Large</v>
      </c>
      <c r="M7607" s="7">
        <v>799</v>
      </c>
      <c r="N7607" s="2">
        <v>0.05</v>
      </c>
      <c r="O7607" s="3">
        <v>7590.5</v>
      </c>
      <c r="P7607" s="3">
        <f>O7607/K7607</f>
        <v>759.05</v>
      </c>
      <c r="Q7607" s="3">
        <f>R7607/M7607</f>
        <v>1.3845807259073841</v>
      </c>
      <c r="R7607" s="4">
        <v>1106.28</v>
      </c>
      <c r="S7607" s="2">
        <f>R7607/O7607</f>
        <v>0.14574533956919833</v>
      </c>
    </row>
    <row r="7608" spans="1:19" x14ac:dyDescent="0.3">
      <c r="A7608" s="6">
        <v>7932</v>
      </c>
      <c r="B7608" t="s">
        <v>9059</v>
      </c>
      <c r="C7608" s="11">
        <v>45801</v>
      </c>
      <c r="D7608" s="1" t="str">
        <f t="shared" si="375"/>
        <v>2025</v>
      </c>
      <c r="E7608" s="12" t="str">
        <f t="shared" si="376"/>
        <v>May</v>
      </c>
      <c r="F7608" t="s">
        <v>14</v>
      </c>
      <c r="G7608" t="s">
        <v>9060</v>
      </c>
      <c r="H7608" t="s">
        <v>15</v>
      </c>
      <c r="I7608" t="s">
        <v>19</v>
      </c>
      <c r="J7608" t="s">
        <v>20</v>
      </c>
      <c r="K7608" s="6">
        <v>8</v>
      </c>
      <c r="L7608" s="6" t="str">
        <f t="shared" si="377"/>
        <v>Large</v>
      </c>
      <c r="M7608" s="7">
        <v>99</v>
      </c>
      <c r="N7608" s="2">
        <v>0</v>
      </c>
      <c r="O7608" s="3">
        <v>792</v>
      </c>
      <c r="P7608" s="3">
        <f>O7608/K7608</f>
        <v>99</v>
      </c>
      <c r="Q7608" s="3">
        <f>R7608/M7608</f>
        <v>1.1805050505050505</v>
      </c>
      <c r="R7608" s="4">
        <v>116.87</v>
      </c>
      <c r="S7608" s="2">
        <f>R7608/O7608</f>
        <v>0.14756313131313131</v>
      </c>
    </row>
    <row r="7609" spans="1:19" x14ac:dyDescent="0.3">
      <c r="A7609" s="6">
        <v>7933</v>
      </c>
      <c r="B7609" t="s">
        <v>9061</v>
      </c>
      <c r="C7609" s="11">
        <v>45434</v>
      </c>
      <c r="D7609" s="1" t="str">
        <f t="shared" si="375"/>
        <v>2024</v>
      </c>
      <c r="E7609" s="12" t="str">
        <f t="shared" si="376"/>
        <v>May</v>
      </c>
      <c r="F7609" t="s">
        <v>40</v>
      </c>
      <c r="G7609" t="s">
        <v>9662</v>
      </c>
      <c r="H7609" t="s">
        <v>37</v>
      </c>
      <c r="I7609" t="s">
        <v>19</v>
      </c>
      <c r="J7609" t="s">
        <v>42</v>
      </c>
      <c r="K7609" s="6">
        <v>5</v>
      </c>
      <c r="L7609" s="6" t="str">
        <f t="shared" si="377"/>
        <v>Midium</v>
      </c>
      <c r="M7609" s="7">
        <v>99</v>
      </c>
      <c r="N7609" s="2">
        <v>0</v>
      </c>
      <c r="O7609" s="3">
        <v>495</v>
      </c>
      <c r="P7609" s="3">
        <f>O7609/K7609</f>
        <v>99</v>
      </c>
      <c r="Q7609" s="3">
        <f>R7609/M7609</f>
        <v>0.65808080808080816</v>
      </c>
      <c r="R7609" s="4">
        <v>65.150000000000006</v>
      </c>
      <c r="S7609" s="2">
        <f>R7609/O7609</f>
        <v>0.13161616161616163</v>
      </c>
    </row>
    <row r="7610" spans="1:19" x14ac:dyDescent="0.3">
      <c r="A7610" s="6">
        <v>7934</v>
      </c>
      <c r="B7610" t="s">
        <v>9062</v>
      </c>
      <c r="C7610" s="11">
        <v>45677</v>
      </c>
      <c r="D7610" s="1" t="str">
        <f t="shared" si="375"/>
        <v>2025</v>
      </c>
      <c r="E7610" s="12" t="str">
        <f t="shared" si="376"/>
        <v>January</v>
      </c>
      <c r="F7610" t="s">
        <v>14</v>
      </c>
      <c r="G7610" t="s">
        <v>9662</v>
      </c>
      <c r="H7610" t="s">
        <v>15</v>
      </c>
      <c r="I7610" t="s">
        <v>16</v>
      </c>
      <c r="J7610" t="s">
        <v>38</v>
      </c>
      <c r="K7610" s="6">
        <v>2</v>
      </c>
      <c r="L7610" s="6" t="str">
        <f t="shared" si="377"/>
        <v>Small</v>
      </c>
      <c r="M7610" s="7">
        <v>199</v>
      </c>
      <c r="N7610" s="2">
        <v>0.15</v>
      </c>
      <c r="O7610" s="3">
        <v>338.3</v>
      </c>
      <c r="P7610" s="3">
        <f>O7610/K7610</f>
        <v>169.15</v>
      </c>
      <c r="Q7610" s="3">
        <f>R7610/M7610</f>
        <v>0.11301507537688442</v>
      </c>
      <c r="R7610" s="4">
        <v>22.49</v>
      </c>
      <c r="S7610" s="2">
        <f>R7610/O7610</f>
        <v>6.647945610404965E-2</v>
      </c>
    </row>
    <row r="7611" spans="1:19" x14ac:dyDescent="0.3">
      <c r="A7611" s="6">
        <v>7936</v>
      </c>
      <c r="B7611" t="s">
        <v>9063</v>
      </c>
      <c r="C7611" s="11">
        <v>45664</v>
      </c>
      <c r="D7611" s="1" t="str">
        <f t="shared" si="375"/>
        <v>2025</v>
      </c>
      <c r="E7611" s="12" t="str">
        <f t="shared" si="376"/>
        <v>January</v>
      </c>
      <c r="F7611" t="s">
        <v>40</v>
      </c>
      <c r="G7611" t="s">
        <v>6073</v>
      </c>
      <c r="H7611" t="s">
        <v>37</v>
      </c>
      <c r="I7611" t="s">
        <v>19</v>
      </c>
      <c r="J7611" t="s">
        <v>42</v>
      </c>
      <c r="K7611" s="6">
        <v>5</v>
      </c>
      <c r="L7611" s="6" t="str">
        <f t="shared" si="377"/>
        <v>Midium</v>
      </c>
      <c r="M7611" s="7">
        <v>799</v>
      </c>
      <c r="N7611" s="2">
        <v>0</v>
      </c>
      <c r="O7611" s="3">
        <v>3995</v>
      </c>
      <c r="P7611" s="3">
        <f>O7611/K7611</f>
        <v>799</v>
      </c>
      <c r="Q7611" s="3">
        <f>R7611/M7611</f>
        <v>1.0468335419274093</v>
      </c>
      <c r="R7611" s="4">
        <v>836.42</v>
      </c>
      <c r="S7611" s="2">
        <f>R7611/O7611</f>
        <v>0.20936670838548185</v>
      </c>
    </row>
    <row r="7612" spans="1:19" x14ac:dyDescent="0.3">
      <c r="A7612" s="6">
        <v>7937</v>
      </c>
      <c r="B7612" t="s">
        <v>9064</v>
      </c>
      <c r="C7612" s="11">
        <v>45620</v>
      </c>
      <c r="D7612" s="1" t="str">
        <f t="shared" si="375"/>
        <v>2024</v>
      </c>
      <c r="E7612" s="12" t="str">
        <f t="shared" si="376"/>
        <v>November</v>
      </c>
      <c r="F7612" t="s">
        <v>14</v>
      </c>
      <c r="G7612" t="s">
        <v>9662</v>
      </c>
      <c r="H7612" t="s">
        <v>15</v>
      </c>
      <c r="I7612" t="s">
        <v>27</v>
      </c>
      <c r="J7612" t="s">
        <v>47</v>
      </c>
      <c r="K7612" s="6">
        <v>9</v>
      </c>
      <c r="L7612" s="6" t="str">
        <f t="shared" si="377"/>
        <v>Large</v>
      </c>
      <c r="M7612" s="7">
        <v>99</v>
      </c>
      <c r="N7612" s="2">
        <v>0</v>
      </c>
      <c r="O7612" s="3">
        <v>891</v>
      </c>
      <c r="P7612" s="3">
        <f>O7612/K7612</f>
        <v>99</v>
      </c>
      <c r="Q7612" s="3">
        <f>R7612/M7612</f>
        <v>0.62787878787878781</v>
      </c>
      <c r="R7612" s="4">
        <v>62.16</v>
      </c>
      <c r="S7612" s="2">
        <f>R7612/O7612</f>
        <v>6.9764309764309765E-2</v>
      </c>
    </row>
    <row r="7613" spans="1:19" x14ac:dyDescent="0.3">
      <c r="A7613" s="6">
        <v>7938</v>
      </c>
      <c r="B7613" t="s">
        <v>9065</v>
      </c>
      <c r="C7613" s="11">
        <v>45303</v>
      </c>
      <c r="D7613" s="1" t="str">
        <f t="shared" ref="D7613:D7674" si="378">TEXT(C7613, "yyyy")</f>
        <v>2024</v>
      </c>
      <c r="E7613" s="12" t="str">
        <f t="shared" ref="E7613:E7674" si="379">TEXT(C7613, "mmmm")</f>
        <v>January</v>
      </c>
      <c r="F7613" t="s">
        <v>29</v>
      </c>
      <c r="G7613" t="s">
        <v>4733</v>
      </c>
      <c r="H7613" t="s">
        <v>15</v>
      </c>
      <c r="I7613" t="s">
        <v>16</v>
      </c>
      <c r="J7613" t="s">
        <v>34</v>
      </c>
      <c r="K7613" s="6">
        <v>8</v>
      </c>
      <c r="L7613" s="6" t="str">
        <f t="shared" si="377"/>
        <v>Large</v>
      </c>
      <c r="M7613" s="7">
        <v>299</v>
      </c>
      <c r="N7613" s="2">
        <v>0.15</v>
      </c>
      <c r="O7613" s="3">
        <v>2033.2</v>
      </c>
      <c r="P7613" s="3">
        <f>O7613/K7613</f>
        <v>254.15</v>
      </c>
      <c r="Q7613" s="3">
        <f>R7613/M7613</f>
        <v>0.48675585284280931</v>
      </c>
      <c r="R7613" s="4">
        <v>145.54</v>
      </c>
      <c r="S7613" s="2">
        <f>R7613/O7613</f>
        <v>7.1581743065119025E-2</v>
      </c>
    </row>
    <row r="7614" spans="1:19" x14ac:dyDescent="0.3">
      <c r="A7614" s="6">
        <v>7939</v>
      </c>
      <c r="B7614" t="s">
        <v>9066</v>
      </c>
      <c r="C7614" s="11">
        <v>45586</v>
      </c>
      <c r="D7614" s="1" t="str">
        <f t="shared" si="378"/>
        <v>2024</v>
      </c>
      <c r="E7614" s="12" t="str">
        <f t="shared" si="379"/>
        <v>October</v>
      </c>
      <c r="F7614" t="s">
        <v>14</v>
      </c>
      <c r="G7614" t="s">
        <v>9662</v>
      </c>
      <c r="H7614" t="s">
        <v>24</v>
      </c>
      <c r="I7614" t="s">
        <v>19</v>
      </c>
      <c r="J7614" t="s">
        <v>42</v>
      </c>
      <c r="K7614" s="6">
        <v>3</v>
      </c>
      <c r="L7614" s="6" t="str">
        <f t="shared" si="377"/>
        <v>Small</v>
      </c>
      <c r="M7614" s="7">
        <v>299</v>
      </c>
      <c r="N7614" s="2">
        <v>0.05</v>
      </c>
      <c r="O7614" s="3">
        <v>852.15</v>
      </c>
      <c r="P7614" s="3">
        <f>O7614/K7614</f>
        <v>284.05</v>
      </c>
      <c r="Q7614" s="3">
        <f>R7614/M7614</f>
        <v>0.28986622073578594</v>
      </c>
      <c r="R7614" s="4">
        <v>86.67</v>
      </c>
      <c r="S7614" s="2">
        <f>R7614/O7614</f>
        <v>0.10170744587220561</v>
      </c>
    </row>
    <row r="7615" spans="1:19" x14ac:dyDescent="0.3">
      <c r="A7615" s="6">
        <v>7940</v>
      </c>
      <c r="B7615" t="s">
        <v>9067</v>
      </c>
      <c r="C7615" s="11">
        <v>45357</v>
      </c>
      <c r="D7615" s="1" t="str">
        <f t="shared" si="378"/>
        <v>2024</v>
      </c>
      <c r="E7615" s="12" t="str">
        <f t="shared" si="379"/>
        <v>March</v>
      </c>
      <c r="F7615" t="s">
        <v>40</v>
      </c>
      <c r="G7615" t="s">
        <v>9662</v>
      </c>
      <c r="H7615" t="s">
        <v>24</v>
      </c>
      <c r="I7615" t="s">
        <v>19</v>
      </c>
      <c r="J7615" t="s">
        <v>25</v>
      </c>
      <c r="K7615" s="6">
        <v>3</v>
      </c>
      <c r="L7615" s="6" t="str">
        <f t="shared" si="377"/>
        <v>Small</v>
      </c>
      <c r="M7615" s="7">
        <v>499</v>
      </c>
      <c r="N7615" s="2">
        <v>0.15</v>
      </c>
      <c r="O7615" s="3">
        <v>1272.45</v>
      </c>
      <c r="P7615" s="3">
        <f>O7615/K7615</f>
        <v>424.15000000000003</v>
      </c>
      <c r="Q7615" s="3">
        <f>R7615/M7615</f>
        <v>0.6634869739478958</v>
      </c>
      <c r="R7615" s="4">
        <v>331.08</v>
      </c>
      <c r="S7615" s="2">
        <f>R7615/O7615</f>
        <v>0.26019097017564541</v>
      </c>
    </row>
    <row r="7616" spans="1:19" x14ac:dyDescent="0.3">
      <c r="A7616" s="6">
        <v>7941</v>
      </c>
      <c r="B7616" t="s">
        <v>9068</v>
      </c>
      <c r="C7616" s="11">
        <v>45351</v>
      </c>
      <c r="D7616" s="1" t="str">
        <f t="shared" si="378"/>
        <v>2024</v>
      </c>
      <c r="E7616" s="12" t="str">
        <f t="shared" si="379"/>
        <v>February</v>
      </c>
      <c r="F7616" t="s">
        <v>14</v>
      </c>
      <c r="G7616" t="s">
        <v>9662</v>
      </c>
      <c r="H7616" t="s">
        <v>37</v>
      </c>
      <c r="I7616" t="s">
        <v>19</v>
      </c>
      <c r="J7616" t="s">
        <v>25</v>
      </c>
      <c r="K7616" s="6">
        <v>9</v>
      </c>
      <c r="L7616" s="6" t="str">
        <f t="shared" si="377"/>
        <v>Large</v>
      </c>
      <c r="M7616" s="7">
        <v>299</v>
      </c>
      <c r="N7616" s="2">
        <v>0</v>
      </c>
      <c r="O7616" s="3">
        <v>2691</v>
      </c>
      <c r="P7616" s="3">
        <f>O7616/K7616</f>
        <v>299</v>
      </c>
      <c r="Q7616" s="3">
        <f>R7616/M7616</f>
        <v>2.2707357859531774</v>
      </c>
      <c r="R7616" s="4">
        <v>678.95</v>
      </c>
      <c r="S7616" s="2">
        <f>R7616/O7616</f>
        <v>0.25230397621701972</v>
      </c>
    </row>
    <row r="7617" spans="1:19" x14ac:dyDescent="0.3">
      <c r="A7617" s="6">
        <v>7942</v>
      </c>
      <c r="B7617" t="s">
        <v>9069</v>
      </c>
      <c r="C7617" s="11">
        <v>45918</v>
      </c>
      <c r="D7617" s="1" t="str">
        <f t="shared" si="378"/>
        <v>2025</v>
      </c>
      <c r="E7617" s="12" t="str">
        <f t="shared" si="379"/>
        <v>September</v>
      </c>
      <c r="F7617" t="s">
        <v>14</v>
      </c>
      <c r="G7617" t="s">
        <v>9662</v>
      </c>
      <c r="H7617" t="s">
        <v>15</v>
      </c>
      <c r="I7617" t="s">
        <v>19</v>
      </c>
      <c r="J7617" t="s">
        <v>42</v>
      </c>
      <c r="K7617" s="6">
        <v>2</v>
      </c>
      <c r="L7617" s="6" t="str">
        <f t="shared" si="377"/>
        <v>Small</v>
      </c>
      <c r="M7617" s="7">
        <v>499</v>
      </c>
      <c r="N7617" s="2">
        <v>0.05</v>
      </c>
      <c r="O7617" s="3">
        <v>948.1</v>
      </c>
      <c r="P7617" s="3">
        <f>O7617/K7617</f>
        <v>474.05</v>
      </c>
      <c r="Q7617" s="3">
        <f>R7617/M7617</f>
        <v>0.30977955911823651</v>
      </c>
      <c r="R7617" s="4">
        <v>154.58000000000001</v>
      </c>
      <c r="S7617" s="2">
        <f>R7617/O7617</f>
        <v>0.16304187322012448</v>
      </c>
    </row>
    <row r="7618" spans="1:19" x14ac:dyDescent="0.3">
      <c r="A7618" s="6">
        <v>7943</v>
      </c>
      <c r="B7618" t="s">
        <v>9070</v>
      </c>
      <c r="C7618" s="11">
        <v>45366</v>
      </c>
      <c r="D7618" s="1" t="str">
        <f t="shared" si="378"/>
        <v>2024</v>
      </c>
      <c r="E7618" s="12" t="str">
        <f t="shared" si="379"/>
        <v>March</v>
      </c>
      <c r="F7618" t="s">
        <v>29</v>
      </c>
      <c r="G7618" t="s">
        <v>9071</v>
      </c>
      <c r="H7618" t="s">
        <v>24</v>
      </c>
      <c r="I7618" t="s">
        <v>27</v>
      </c>
      <c r="J7618" t="s">
        <v>17</v>
      </c>
      <c r="K7618" s="6">
        <v>3</v>
      </c>
      <c r="L7618" s="6" t="str">
        <f t="shared" si="377"/>
        <v>Small</v>
      </c>
      <c r="M7618" s="7">
        <v>799</v>
      </c>
      <c r="N7618" s="2">
        <v>0</v>
      </c>
      <c r="O7618" s="3">
        <v>2397</v>
      </c>
      <c r="P7618" s="3">
        <f>O7618/K7618</f>
        <v>799</v>
      </c>
      <c r="Q7618" s="3">
        <f>R7618/M7618</f>
        <v>0.17480600750938671</v>
      </c>
      <c r="R7618" s="4">
        <v>139.66999999999999</v>
      </c>
      <c r="S7618" s="2">
        <f>R7618/O7618</f>
        <v>5.8268669169795576E-2</v>
      </c>
    </row>
    <row r="7619" spans="1:19" x14ac:dyDescent="0.3">
      <c r="A7619" s="6">
        <v>7944</v>
      </c>
      <c r="B7619" t="s">
        <v>9072</v>
      </c>
      <c r="C7619" s="11">
        <v>45685</v>
      </c>
      <c r="D7619" s="1" t="str">
        <f t="shared" si="378"/>
        <v>2025</v>
      </c>
      <c r="E7619" s="12" t="str">
        <f t="shared" si="379"/>
        <v>January</v>
      </c>
      <c r="F7619" t="s">
        <v>14</v>
      </c>
      <c r="G7619" t="s">
        <v>9073</v>
      </c>
      <c r="H7619" t="s">
        <v>24</v>
      </c>
      <c r="I7619" t="s">
        <v>19</v>
      </c>
      <c r="J7619" t="s">
        <v>20</v>
      </c>
      <c r="K7619" s="6">
        <v>2</v>
      </c>
      <c r="L7619" s="6" t="str">
        <f t="shared" ref="L7619:L7682" si="380">IF(K7619&lt;4,"Small", IF(K7619&lt;7,"Midium", IF(K7619&lt;=10,"Large")))</f>
        <v>Small</v>
      </c>
      <c r="M7619" s="7">
        <v>499</v>
      </c>
      <c r="N7619" s="2">
        <v>0</v>
      </c>
      <c r="O7619" s="3">
        <v>998</v>
      </c>
      <c r="P7619" s="3">
        <f>O7619/K7619</f>
        <v>499</v>
      </c>
      <c r="Q7619" s="3">
        <f>R7619/M7619</f>
        <v>0.28208416833667332</v>
      </c>
      <c r="R7619" s="4">
        <v>140.76</v>
      </c>
      <c r="S7619" s="2">
        <f>R7619/O7619</f>
        <v>0.14104208416833666</v>
      </c>
    </row>
    <row r="7620" spans="1:19" x14ac:dyDescent="0.3">
      <c r="A7620" s="6">
        <v>7945</v>
      </c>
      <c r="B7620" t="s">
        <v>9074</v>
      </c>
      <c r="C7620" s="11">
        <v>45721</v>
      </c>
      <c r="D7620" s="1" t="str">
        <f t="shared" si="378"/>
        <v>2025</v>
      </c>
      <c r="E7620" s="12" t="str">
        <f t="shared" si="379"/>
        <v>March</v>
      </c>
      <c r="F7620" t="s">
        <v>14</v>
      </c>
      <c r="G7620" t="s">
        <v>9662</v>
      </c>
      <c r="H7620" t="s">
        <v>24</v>
      </c>
      <c r="I7620" t="s">
        <v>27</v>
      </c>
      <c r="J7620" t="s">
        <v>17</v>
      </c>
      <c r="K7620" s="6">
        <v>6</v>
      </c>
      <c r="L7620" s="6" t="str">
        <f t="shared" si="380"/>
        <v>Midium</v>
      </c>
      <c r="M7620" s="7">
        <v>299</v>
      </c>
      <c r="N7620" s="2">
        <v>0.05</v>
      </c>
      <c r="O7620" s="3">
        <v>1704.3</v>
      </c>
      <c r="P7620" s="3">
        <f>O7620/K7620</f>
        <v>284.05</v>
      </c>
      <c r="Q7620" s="3">
        <f>R7620/M7620</f>
        <v>1.0872909698996656</v>
      </c>
      <c r="R7620" s="4">
        <v>325.10000000000002</v>
      </c>
      <c r="S7620" s="2">
        <f>R7620/O7620</f>
        <v>0.19075280173678344</v>
      </c>
    </row>
    <row r="7621" spans="1:19" x14ac:dyDescent="0.3">
      <c r="A7621" s="6">
        <v>7946</v>
      </c>
      <c r="B7621" t="s">
        <v>9075</v>
      </c>
      <c r="C7621" s="11">
        <v>45425</v>
      </c>
      <c r="D7621" s="1" t="str">
        <f t="shared" si="378"/>
        <v>2024</v>
      </c>
      <c r="E7621" s="12" t="str">
        <f t="shared" si="379"/>
        <v>May</v>
      </c>
      <c r="F7621" t="s">
        <v>14</v>
      </c>
      <c r="G7621" t="s">
        <v>9662</v>
      </c>
      <c r="H7621" t="s">
        <v>15</v>
      </c>
      <c r="I7621" t="s">
        <v>19</v>
      </c>
      <c r="J7621" t="s">
        <v>32</v>
      </c>
      <c r="K7621" s="6">
        <v>6</v>
      </c>
      <c r="L7621" s="6" t="str">
        <f t="shared" si="380"/>
        <v>Midium</v>
      </c>
      <c r="M7621" s="7">
        <v>99</v>
      </c>
      <c r="N7621" s="2">
        <v>0.05</v>
      </c>
      <c r="O7621" s="3">
        <v>564.29999999999995</v>
      </c>
      <c r="P7621" s="3">
        <f>O7621/K7621</f>
        <v>94.05</v>
      </c>
      <c r="Q7621" s="3">
        <f>R7621/M7621</f>
        <v>0.99282828282828284</v>
      </c>
      <c r="R7621" s="4">
        <v>98.29</v>
      </c>
      <c r="S7621" s="2">
        <f>R7621/O7621</f>
        <v>0.17418040049618999</v>
      </c>
    </row>
    <row r="7622" spans="1:19" x14ac:dyDescent="0.3">
      <c r="A7622" s="6">
        <v>7948</v>
      </c>
      <c r="B7622" t="s">
        <v>9076</v>
      </c>
      <c r="C7622" s="11">
        <v>45608</v>
      </c>
      <c r="D7622" s="1" t="str">
        <f t="shared" si="378"/>
        <v>2024</v>
      </c>
      <c r="E7622" s="12" t="str">
        <f t="shared" si="379"/>
        <v>November</v>
      </c>
      <c r="F7622" t="s">
        <v>40</v>
      </c>
      <c r="G7622" t="s">
        <v>2176</v>
      </c>
      <c r="H7622" t="s">
        <v>15</v>
      </c>
      <c r="I7622" t="s">
        <v>16</v>
      </c>
      <c r="J7622" t="s">
        <v>38</v>
      </c>
      <c r="K7622" s="6">
        <v>8</v>
      </c>
      <c r="L7622" s="6" t="str">
        <f t="shared" si="380"/>
        <v>Large</v>
      </c>
      <c r="M7622" s="7">
        <v>999</v>
      </c>
      <c r="N7622" s="2">
        <v>0</v>
      </c>
      <c r="O7622" s="3">
        <v>7992</v>
      </c>
      <c r="P7622" s="3">
        <f>O7622/K7622</f>
        <v>999</v>
      </c>
      <c r="Q7622" s="3">
        <f>R7622/M7622</f>
        <v>2.1084684684684687</v>
      </c>
      <c r="R7622" s="4">
        <v>2106.36</v>
      </c>
      <c r="S7622" s="2">
        <f>R7622/O7622</f>
        <v>0.26355855855855859</v>
      </c>
    </row>
    <row r="7623" spans="1:19" x14ac:dyDescent="0.3">
      <c r="A7623" s="6">
        <v>7949</v>
      </c>
      <c r="B7623" t="s">
        <v>9077</v>
      </c>
      <c r="C7623" s="11">
        <v>45516</v>
      </c>
      <c r="D7623" s="1" t="str">
        <f t="shared" si="378"/>
        <v>2024</v>
      </c>
      <c r="E7623" s="12" t="str">
        <f t="shared" si="379"/>
        <v>August</v>
      </c>
      <c r="F7623" t="s">
        <v>40</v>
      </c>
      <c r="G7623" t="s">
        <v>9662</v>
      </c>
      <c r="H7623" t="s">
        <v>24</v>
      </c>
      <c r="I7623" t="s">
        <v>19</v>
      </c>
      <c r="J7623" t="s">
        <v>25</v>
      </c>
      <c r="K7623" s="6">
        <v>4</v>
      </c>
      <c r="L7623" s="6" t="str">
        <f t="shared" si="380"/>
        <v>Midium</v>
      </c>
      <c r="M7623" s="7">
        <v>199</v>
      </c>
      <c r="N7623" s="2">
        <v>0</v>
      </c>
      <c r="O7623" s="3">
        <v>796</v>
      </c>
      <c r="P7623" s="3">
        <f>O7623/K7623</f>
        <v>199</v>
      </c>
      <c r="Q7623" s="3">
        <f>R7623/M7623</f>
        <v>1.1677386934673366</v>
      </c>
      <c r="R7623" s="4">
        <v>232.38</v>
      </c>
      <c r="S7623" s="2">
        <f>R7623/O7623</f>
        <v>0.29193467336683415</v>
      </c>
    </row>
    <row r="7624" spans="1:19" x14ac:dyDescent="0.3">
      <c r="A7624" s="6">
        <v>7950</v>
      </c>
      <c r="B7624" t="s">
        <v>9078</v>
      </c>
      <c r="C7624" s="11">
        <v>45837</v>
      </c>
      <c r="D7624" s="1" t="str">
        <f t="shared" si="378"/>
        <v>2025</v>
      </c>
      <c r="E7624" s="12" t="str">
        <f t="shared" si="379"/>
        <v>June</v>
      </c>
      <c r="F7624" t="s">
        <v>14</v>
      </c>
      <c r="G7624" t="s">
        <v>9662</v>
      </c>
      <c r="H7624" t="s">
        <v>24</v>
      </c>
      <c r="I7624" t="s">
        <v>19</v>
      </c>
      <c r="J7624" t="s">
        <v>42</v>
      </c>
      <c r="K7624" s="6">
        <v>4</v>
      </c>
      <c r="L7624" s="6" t="str">
        <f t="shared" si="380"/>
        <v>Midium</v>
      </c>
      <c r="M7624" s="7">
        <v>149</v>
      </c>
      <c r="N7624" s="2">
        <v>0</v>
      </c>
      <c r="O7624" s="3">
        <v>596</v>
      </c>
      <c r="P7624" s="3">
        <f>O7624/K7624</f>
        <v>149</v>
      </c>
      <c r="Q7624" s="3">
        <f>R7624/M7624</f>
        <v>0.54416107382550338</v>
      </c>
      <c r="R7624" s="4">
        <v>81.08</v>
      </c>
      <c r="S7624" s="2">
        <f>R7624/O7624</f>
        <v>0.13604026845637585</v>
      </c>
    </row>
    <row r="7625" spans="1:19" x14ac:dyDescent="0.3">
      <c r="A7625" s="6">
        <v>7951</v>
      </c>
      <c r="B7625" t="s">
        <v>9079</v>
      </c>
      <c r="C7625" s="11">
        <v>45888</v>
      </c>
      <c r="D7625" s="1" t="str">
        <f t="shared" si="378"/>
        <v>2025</v>
      </c>
      <c r="E7625" s="12" t="str">
        <f t="shared" si="379"/>
        <v>August</v>
      </c>
      <c r="F7625" t="s">
        <v>40</v>
      </c>
      <c r="G7625" t="s">
        <v>9662</v>
      </c>
      <c r="H7625" t="s">
        <v>15</v>
      </c>
      <c r="I7625" t="s">
        <v>27</v>
      </c>
      <c r="J7625" t="s">
        <v>17</v>
      </c>
      <c r="K7625" s="6">
        <v>8</v>
      </c>
      <c r="L7625" s="6" t="str">
        <f t="shared" si="380"/>
        <v>Large</v>
      </c>
      <c r="M7625" s="7">
        <v>999</v>
      </c>
      <c r="N7625" s="2">
        <v>0</v>
      </c>
      <c r="O7625" s="3">
        <v>7992</v>
      </c>
      <c r="P7625" s="3">
        <f>O7625/K7625</f>
        <v>999</v>
      </c>
      <c r="Q7625" s="3">
        <f>R7625/M7625</f>
        <v>0.41511511511511512</v>
      </c>
      <c r="R7625" s="4">
        <v>414.7</v>
      </c>
      <c r="S7625" s="2">
        <f>R7625/O7625</f>
        <v>5.188938938938939E-2</v>
      </c>
    </row>
    <row r="7626" spans="1:19" x14ac:dyDescent="0.3">
      <c r="A7626" s="6">
        <v>7952</v>
      </c>
      <c r="B7626" t="s">
        <v>9080</v>
      </c>
      <c r="C7626" s="11">
        <v>45401</v>
      </c>
      <c r="D7626" s="1" t="str">
        <f t="shared" si="378"/>
        <v>2024</v>
      </c>
      <c r="E7626" s="12" t="str">
        <f t="shared" si="379"/>
        <v>April</v>
      </c>
      <c r="F7626" t="s">
        <v>40</v>
      </c>
      <c r="G7626" t="s">
        <v>9662</v>
      </c>
      <c r="H7626" t="s">
        <v>15</v>
      </c>
      <c r="I7626" t="s">
        <v>16</v>
      </c>
      <c r="J7626" t="s">
        <v>34</v>
      </c>
      <c r="K7626" s="6">
        <v>9</v>
      </c>
      <c r="L7626" s="6" t="str">
        <f t="shared" si="380"/>
        <v>Large</v>
      </c>
      <c r="M7626" s="7">
        <v>499</v>
      </c>
      <c r="N7626" s="2">
        <v>0.05</v>
      </c>
      <c r="O7626" s="3">
        <v>4266.45</v>
      </c>
      <c r="P7626" s="3">
        <f>O7626/K7626</f>
        <v>474.04999999999995</v>
      </c>
      <c r="Q7626" s="3">
        <f>R7626/M7626</f>
        <v>0.75262525050100204</v>
      </c>
      <c r="R7626" s="4">
        <v>375.56</v>
      </c>
      <c r="S7626" s="2">
        <f>R7626/O7626</f>
        <v>8.8026345087836494E-2</v>
      </c>
    </row>
    <row r="7627" spans="1:19" x14ac:dyDescent="0.3">
      <c r="A7627" s="6">
        <v>7953</v>
      </c>
      <c r="B7627" t="s">
        <v>9081</v>
      </c>
      <c r="C7627" s="11">
        <v>45459</v>
      </c>
      <c r="D7627" s="1" t="str">
        <f t="shared" si="378"/>
        <v>2024</v>
      </c>
      <c r="E7627" s="12" t="str">
        <f t="shared" si="379"/>
        <v>June</v>
      </c>
      <c r="F7627" t="s">
        <v>14</v>
      </c>
      <c r="G7627" t="s">
        <v>9662</v>
      </c>
      <c r="H7627" t="s">
        <v>24</v>
      </c>
      <c r="I7627" t="s">
        <v>19</v>
      </c>
      <c r="J7627" t="s">
        <v>20</v>
      </c>
      <c r="K7627" s="6">
        <v>2</v>
      </c>
      <c r="L7627" s="6" t="str">
        <f t="shared" si="380"/>
        <v>Small</v>
      </c>
      <c r="M7627" s="7">
        <v>149</v>
      </c>
      <c r="N7627" s="2">
        <v>0</v>
      </c>
      <c r="O7627" s="3">
        <v>298</v>
      </c>
      <c r="P7627" s="3">
        <f>O7627/K7627</f>
        <v>149</v>
      </c>
      <c r="Q7627" s="3">
        <f>R7627/M7627</f>
        <v>0.29033557046979863</v>
      </c>
      <c r="R7627" s="4">
        <v>43.26</v>
      </c>
      <c r="S7627" s="2">
        <f>R7627/O7627</f>
        <v>0.14516778523489932</v>
      </c>
    </row>
    <row r="7628" spans="1:19" x14ac:dyDescent="0.3">
      <c r="A7628" s="6">
        <v>7954</v>
      </c>
      <c r="B7628" t="s">
        <v>9082</v>
      </c>
      <c r="C7628" s="11">
        <v>45581</v>
      </c>
      <c r="D7628" s="1" t="str">
        <f t="shared" si="378"/>
        <v>2024</v>
      </c>
      <c r="E7628" s="12" t="str">
        <f t="shared" si="379"/>
        <v>October</v>
      </c>
      <c r="F7628" t="s">
        <v>22</v>
      </c>
      <c r="G7628" t="s">
        <v>9662</v>
      </c>
      <c r="H7628" t="s">
        <v>15</v>
      </c>
      <c r="I7628" t="s">
        <v>19</v>
      </c>
      <c r="J7628" t="s">
        <v>25</v>
      </c>
      <c r="K7628" s="6">
        <v>8</v>
      </c>
      <c r="L7628" s="6" t="str">
        <f t="shared" si="380"/>
        <v>Large</v>
      </c>
      <c r="M7628" s="7">
        <v>999</v>
      </c>
      <c r="N7628" s="2">
        <v>0</v>
      </c>
      <c r="O7628" s="3">
        <v>7992</v>
      </c>
      <c r="P7628" s="3">
        <f>O7628/K7628</f>
        <v>999</v>
      </c>
      <c r="Q7628" s="3">
        <f>R7628/M7628</f>
        <v>2.3433233233233235</v>
      </c>
      <c r="R7628" s="4">
        <v>2340.98</v>
      </c>
      <c r="S7628" s="2">
        <f>R7628/O7628</f>
        <v>0.29291541541541544</v>
      </c>
    </row>
    <row r="7629" spans="1:19" x14ac:dyDescent="0.3">
      <c r="A7629" s="6">
        <v>7955</v>
      </c>
      <c r="B7629" t="s">
        <v>9083</v>
      </c>
      <c r="C7629" s="11">
        <v>45896</v>
      </c>
      <c r="D7629" s="1" t="str">
        <f t="shared" si="378"/>
        <v>2025</v>
      </c>
      <c r="E7629" s="12" t="str">
        <f t="shared" si="379"/>
        <v>August</v>
      </c>
      <c r="F7629" t="s">
        <v>14</v>
      </c>
      <c r="G7629" t="s">
        <v>196</v>
      </c>
      <c r="H7629" t="s">
        <v>24</v>
      </c>
      <c r="I7629" t="s">
        <v>16</v>
      </c>
      <c r="J7629" t="s">
        <v>38</v>
      </c>
      <c r="K7629" s="6">
        <v>9</v>
      </c>
      <c r="L7629" s="6" t="str">
        <f t="shared" si="380"/>
        <v>Large</v>
      </c>
      <c r="M7629" s="7">
        <v>199</v>
      </c>
      <c r="N7629" s="2">
        <v>0</v>
      </c>
      <c r="O7629" s="3">
        <v>1791</v>
      </c>
      <c r="P7629" s="3">
        <f>O7629/K7629</f>
        <v>199</v>
      </c>
      <c r="Q7629" s="3">
        <f>R7629/M7629</f>
        <v>1.6520603015075377</v>
      </c>
      <c r="R7629" s="4">
        <v>328.76</v>
      </c>
      <c r="S7629" s="2">
        <f>R7629/O7629</f>
        <v>0.18356225572305973</v>
      </c>
    </row>
    <row r="7630" spans="1:19" x14ac:dyDescent="0.3">
      <c r="A7630" s="6">
        <v>7956</v>
      </c>
      <c r="B7630" t="s">
        <v>9084</v>
      </c>
      <c r="C7630" s="11">
        <v>45589</v>
      </c>
      <c r="D7630" s="1" t="str">
        <f t="shared" si="378"/>
        <v>2024</v>
      </c>
      <c r="E7630" s="12" t="str">
        <f t="shared" si="379"/>
        <v>October</v>
      </c>
      <c r="F7630" t="s">
        <v>40</v>
      </c>
      <c r="G7630" t="s">
        <v>1902</v>
      </c>
      <c r="H7630" t="s">
        <v>15</v>
      </c>
      <c r="I7630" t="s">
        <v>27</v>
      </c>
      <c r="J7630" t="s">
        <v>17</v>
      </c>
      <c r="K7630" s="6">
        <v>8</v>
      </c>
      <c r="L7630" s="6" t="str">
        <f t="shared" si="380"/>
        <v>Large</v>
      </c>
      <c r="M7630" s="7">
        <v>999</v>
      </c>
      <c r="N7630" s="2">
        <v>0</v>
      </c>
      <c r="O7630" s="3">
        <v>7992</v>
      </c>
      <c r="P7630" s="3">
        <f>O7630/K7630</f>
        <v>999</v>
      </c>
      <c r="Q7630" s="3">
        <f>R7630/M7630</f>
        <v>1.2138238238238237</v>
      </c>
      <c r="R7630" s="4">
        <v>1212.6099999999999</v>
      </c>
      <c r="S7630" s="2">
        <f>R7630/O7630</f>
        <v>0.15172797797797796</v>
      </c>
    </row>
    <row r="7631" spans="1:19" x14ac:dyDescent="0.3">
      <c r="A7631" s="6">
        <v>7957</v>
      </c>
      <c r="B7631" t="s">
        <v>9085</v>
      </c>
      <c r="C7631" s="11">
        <v>45541</v>
      </c>
      <c r="D7631" s="1" t="str">
        <f t="shared" si="378"/>
        <v>2024</v>
      </c>
      <c r="E7631" s="12" t="str">
        <f t="shared" si="379"/>
        <v>September</v>
      </c>
      <c r="F7631" t="s">
        <v>14</v>
      </c>
      <c r="G7631" t="s">
        <v>9662</v>
      </c>
      <c r="H7631" t="s">
        <v>15</v>
      </c>
      <c r="I7631" t="s">
        <v>19</v>
      </c>
      <c r="J7631" t="s">
        <v>25</v>
      </c>
      <c r="K7631" s="6">
        <v>9</v>
      </c>
      <c r="L7631" s="6" t="str">
        <f t="shared" si="380"/>
        <v>Large</v>
      </c>
      <c r="M7631" s="7">
        <v>499</v>
      </c>
      <c r="N7631" s="2">
        <v>0</v>
      </c>
      <c r="O7631" s="3">
        <v>4491</v>
      </c>
      <c r="P7631" s="3">
        <f>O7631/K7631</f>
        <v>499</v>
      </c>
      <c r="Q7631" s="3">
        <f>R7631/M7631</f>
        <v>1.8989579158316634</v>
      </c>
      <c r="R7631" s="4">
        <v>947.58</v>
      </c>
      <c r="S7631" s="2">
        <f>R7631/O7631</f>
        <v>0.21099532398129595</v>
      </c>
    </row>
    <row r="7632" spans="1:19" x14ac:dyDescent="0.3">
      <c r="A7632" s="6">
        <v>7958</v>
      </c>
      <c r="B7632" t="s">
        <v>9086</v>
      </c>
      <c r="C7632" s="11">
        <v>45819</v>
      </c>
      <c r="D7632" s="1" t="str">
        <f t="shared" si="378"/>
        <v>2025</v>
      </c>
      <c r="E7632" s="12" t="str">
        <f t="shared" si="379"/>
        <v>June</v>
      </c>
      <c r="F7632" t="s">
        <v>22</v>
      </c>
      <c r="G7632" t="s">
        <v>9662</v>
      </c>
      <c r="H7632" t="s">
        <v>37</v>
      </c>
      <c r="I7632" t="s">
        <v>19</v>
      </c>
      <c r="J7632" t="s">
        <v>32</v>
      </c>
      <c r="K7632" s="6">
        <v>4</v>
      </c>
      <c r="L7632" s="6" t="str">
        <f t="shared" si="380"/>
        <v>Midium</v>
      </c>
      <c r="M7632" s="7">
        <v>799</v>
      </c>
      <c r="N7632" s="2">
        <v>0</v>
      </c>
      <c r="O7632" s="3">
        <v>3196</v>
      </c>
      <c r="P7632" s="3">
        <f>O7632/K7632</f>
        <v>799</v>
      </c>
      <c r="Q7632" s="3">
        <f>R7632/M7632</f>
        <v>1.1232040050062579</v>
      </c>
      <c r="R7632" s="4">
        <v>897.44</v>
      </c>
      <c r="S7632" s="2">
        <f>R7632/O7632</f>
        <v>0.28080100125156449</v>
      </c>
    </row>
    <row r="7633" spans="1:19" x14ac:dyDescent="0.3">
      <c r="A7633" s="6">
        <v>7959</v>
      </c>
      <c r="B7633" t="s">
        <v>9087</v>
      </c>
      <c r="C7633" s="11">
        <v>45871</v>
      </c>
      <c r="D7633" s="1" t="str">
        <f t="shared" si="378"/>
        <v>2025</v>
      </c>
      <c r="E7633" s="12" t="str">
        <f t="shared" si="379"/>
        <v>August</v>
      </c>
      <c r="F7633" t="s">
        <v>14</v>
      </c>
      <c r="G7633" t="s">
        <v>9662</v>
      </c>
      <c r="H7633" t="s">
        <v>15</v>
      </c>
      <c r="I7633" t="s">
        <v>27</v>
      </c>
      <c r="J7633" t="s">
        <v>47</v>
      </c>
      <c r="K7633" s="6">
        <v>2</v>
      </c>
      <c r="L7633" s="6" t="str">
        <f t="shared" si="380"/>
        <v>Small</v>
      </c>
      <c r="M7633" s="7">
        <v>999</v>
      </c>
      <c r="N7633" s="2">
        <v>0</v>
      </c>
      <c r="O7633" s="3">
        <v>1998</v>
      </c>
      <c r="P7633" s="3">
        <f>O7633/K7633</f>
        <v>999</v>
      </c>
      <c r="Q7633" s="3">
        <f>R7633/M7633</f>
        <v>0.49570570570570571</v>
      </c>
      <c r="R7633" s="4">
        <v>495.21</v>
      </c>
      <c r="S7633" s="2">
        <f>R7633/O7633</f>
        <v>0.24785285285285286</v>
      </c>
    </row>
    <row r="7634" spans="1:19" x14ac:dyDescent="0.3">
      <c r="A7634" s="6">
        <v>7960</v>
      </c>
      <c r="B7634" t="s">
        <v>9088</v>
      </c>
      <c r="C7634" s="11">
        <v>45776</v>
      </c>
      <c r="D7634" s="1" t="str">
        <f t="shared" si="378"/>
        <v>2025</v>
      </c>
      <c r="E7634" s="12" t="str">
        <f t="shared" si="379"/>
        <v>April</v>
      </c>
      <c r="F7634" t="s">
        <v>40</v>
      </c>
      <c r="G7634" t="s">
        <v>9662</v>
      </c>
      <c r="H7634" t="s">
        <v>15</v>
      </c>
      <c r="I7634" t="s">
        <v>16</v>
      </c>
      <c r="J7634" t="s">
        <v>34</v>
      </c>
      <c r="K7634" s="6">
        <v>9</v>
      </c>
      <c r="L7634" s="6" t="str">
        <f t="shared" si="380"/>
        <v>Large</v>
      </c>
      <c r="M7634" s="7">
        <v>799</v>
      </c>
      <c r="N7634" s="2">
        <v>0.15</v>
      </c>
      <c r="O7634" s="3">
        <v>6112.35</v>
      </c>
      <c r="P7634" s="3">
        <f>O7634/K7634</f>
        <v>679.15000000000009</v>
      </c>
      <c r="Q7634" s="3">
        <f>R7634/M7634</f>
        <v>1.0365581977471841</v>
      </c>
      <c r="R7634" s="4">
        <v>828.21</v>
      </c>
      <c r="S7634" s="2">
        <f>R7634/O7634</f>
        <v>0.13549780362708286</v>
      </c>
    </row>
    <row r="7635" spans="1:19" x14ac:dyDescent="0.3">
      <c r="A7635" s="6">
        <v>7961</v>
      </c>
      <c r="B7635" t="s">
        <v>9089</v>
      </c>
      <c r="C7635" s="11">
        <v>45702</v>
      </c>
      <c r="D7635" s="1" t="str">
        <f t="shared" si="378"/>
        <v>2025</v>
      </c>
      <c r="E7635" s="12" t="str">
        <f t="shared" si="379"/>
        <v>February</v>
      </c>
      <c r="F7635" t="s">
        <v>40</v>
      </c>
      <c r="G7635" t="s">
        <v>9662</v>
      </c>
      <c r="H7635" t="s">
        <v>15</v>
      </c>
      <c r="I7635" t="s">
        <v>19</v>
      </c>
      <c r="J7635" t="s">
        <v>32</v>
      </c>
      <c r="K7635" s="6">
        <v>1</v>
      </c>
      <c r="L7635" s="6" t="str">
        <f t="shared" si="380"/>
        <v>Small</v>
      </c>
      <c r="M7635" s="7">
        <v>149</v>
      </c>
      <c r="N7635" s="2">
        <v>0.1</v>
      </c>
      <c r="O7635" s="3">
        <v>134.1</v>
      </c>
      <c r="P7635" s="3">
        <f>O7635/K7635</f>
        <v>134.1</v>
      </c>
      <c r="Q7635" s="3">
        <f>R7635/M7635</f>
        <v>0.13597315436241611</v>
      </c>
      <c r="R7635" s="4">
        <v>20.260000000000002</v>
      </c>
      <c r="S7635" s="2">
        <f>R7635/O7635</f>
        <v>0.1510812826249068</v>
      </c>
    </row>
    <row r="7636" spans="1:19" x14ac:dyDescent="0.3">
      <c r="A7636" s="6">
        <v>7962</v>
      </c>
      <c r="B7636" t="s">
        <v>9090</v>
      </c>
      <c r="C7636" s="11">
        <v>45837</v>
      </c>
      <c r="D7636" s="1" t="str">
        <f t="shared" si="378"/>
        <v>2025</v>
      </c>
      <c r="E7636" s="12" t="str">
        <f t="shared" si="379"/>
        <v>June</v>
      </c>
      <c r="F7636" t="s">
        <v>40</v>
      </c>
      <c r="G7636" t="s">
        <v>9662</v>
      </c>
      <c r="H7636" t="s">
        <v>24</v>
      </c>
      <c r="I7636" t="s">
        <v>16</v>
      </c>
      <c r="J7636" t="s">
        <v>34</v>
      </c>
      <c r="K7636" s="6">
        <v>6</v>
      </c>
      <c r="L7636" s="6" t="str">
        <f t="shared" si="380"/>
        <v>Midium</v>
      </c>
      <c r="M7636" s="7">
        <v>999</v>
      </c>
      <c r="N7636" s="2">
        <v>0.1</v>
      </c>
      <c r="O7636" s="3">
        <v>5394.6</v>
      </c>
      <c r="P7636" s="3">
        <f>O7636/K7636</f>
        <v>899.1</v>
      </c>
      <c r="Q7636" s="3">
        <f>R7636/M7636</f>
        <v>0.92381381381381378</v>
      </c>
      <c r="R7636" s="4">
        <v>922.89</v>
      </c>
      <c r="S7636" s="2">
        <f>R7636/O7636</f>
        <v>0.17107663218774327</v>
      </c>
    </row>
    <row r="7637" spans="1:19" x14ac:dyDescent="0.3">
      <c r="A7637" s="6">
        <v>7963</v>
      </c>
      <c r="B7637" t="s">
        <v>9091</v>
      </c>
      <c r="C7637" s="11">
        <v>45943</v>
      </c>
      <c r="D7637" s="1" t="str">
        <f t="shared" si="378"/>
        <v>2025</v>
      </c>
      <c r="E7637" s="12" t="str">
        <f t="shared" si="379"/>
        <v>October</v>
      </c>
      <c r="F7637" t="s">
        <v>29</v>
      </c>
      <c r="G7637" t="s">
        <v>9092</v>
      </c>
      <c r="H7637" t="s">
        <v>24</v>
      </c>
      <c r="I7637" t="s">
        <v>19</v>
      </c>
      <c r="J7637" t="s">
        <v>42</v>
      </c>
      <c r="K7637" s="6">
        <v>5</v>
      </c>
      <c r="L7637" s="6" t="str">
        <f t="shared" si="380"/>
        <v>Midium</v>
      </c>
      <c r="M7637" s="7">
        <v>149</v>
      </c>
      <c r="N7637" s="2">
        <v>0.15</v>
      </c>
      <c r="O7637" s="3">
        <v>633.25</v>
      </c>
      <c r="P7637" s="3">
        <f>O7637/K7637</f>
        <v>126.65</v>
      </c>
      <c r="Q7637" s="3">
        <f>R7637/M7637</f>
        <v>0.84785234899328854</v>
      </c>
      <c r="R7637" s="4">
        <v>126.33</v>
      </c>
      <c r="S7637" s="2">
        <f>R7637/O7637</f>
        <v>0.19949467035136201</v>
      </c>
    </row>
    <row r="7638" spans="1:19" x14ac:dyDescent="0.3">
      <c r="A7638" s="6">
        <v>7964</v>
      </c>
      <c r="B7638" t="s">
        <v>9093</v>
      </c>
      <c r="C7638" s="11">
        <v>46011</v>
      </c>
      <c r="D7638" s="1" t="str">
        <f t="shared" si="378"/>
        <v>2025</v>
      </c>
      <c r="E7638" s="12" t="str">
        <f t="shared" si="379"/>
        <v>December</v>
      </c>
      <c r="F7638" t="s">
        <v>14</v>
      </c>
      <c r="G7638" t="s">
        <v>9662</v>
      </c>
      <c r="H7638" t="s">
        <v>15</v>
      </c>
      <c r="I7638" t="s">
        <v>16</v>
      </c>
      <c r="J7638" t="s">
        <v>34</v>
      </c>
      <c r="K7638" s="6">
        <v>5</v>
      </c>
      <c r="L7638" s="6" t="str">
        <f t="shared" si="380"/>
        <v>Midium</v>
      </c>
      <c r="M7638" s="7">
        <v>799</v>
      </c>
      <c r="N7638" s="2">
        <v>0.05</v>
      </c>
      <c r="O7638" s="3">
        <v>3795.25</v>
      </c>
      <c r="P7638" s="3">
        <f>O7638/K7638</f>
        <v>759.05</v>
      </c>
      <c r="Q7638" s="3">
        <f>R7638/M7638</f>
        <v>0.4993116395494368</v>
      </c>
      <c r="R7638" s="4">
        <v>398.95</v>
      </c>
      <c r="S7638" s="2">
        <f>R7638/O7638</f>
        <v>0.10511823990514459</v>
      </c>
    </row>
    <row r="7639" spans="1:19" x14ac:dyDescent="0.3">
      <c r="A7639" s="6">
        <v>7965</v>
      </c>
      <c r="B7639" t="s">
        <v>9094</v>
      </c>
      <c r="C7639" s="11">
        <v>45688</v>
      </c>
      <c r="D7639" s="1" t="str">
        <f t="shared" si="378"/>
        <v>2025</v>
      </c>
      <c r="E7639" s="12" t="str">
        <f t="shared" si="379"/>
        <v>January</v>
      </c>
      <c r="F7639" t="s">
        <v>22</v>
      </c>
      <c r="G7639" t="s">
        <v>9662</v>
      </c>
      <c r="H7639" t="s">
        <v>37</v>
      </c>
      <c r="I7639" t="s">
        <v>16</v>
      </c>
      <c r="J7639" t="s">
        <v>38</v>
      </c>
      <c r="K7639" s="6">
        <v>6</v>
      </c>
      <c r="L7639" s="6" t="str">
        <f t="shared" si="380"/>
        <v>Midium</v>
      </c>
      <c r="M7639" s="7">
        <v>999</v>
      </c>
      <c r="N7639" s="2">
        <v>0</v>
      </c>
      <c r="O7639" s="3">
        <v>5994</v>
      </c>
      <c r="P7639" s="3">
        <f>O7639/K7639</f>
        <v>999</v>
      </c>
      <c r="Q7639" s="3">
        <f>R7639/M7639</f>
        <v>1.2379179179179181</v>
      </c>
      <c r="R7639" s="4">
        <v>1236.68</v>
      </c>
      <c r="S7639" s="2">
        <f>R7639/O7639</f>
        <v>0.20631965298631966</v>
      </c>
    </row>
    <row r="7640" spans="1:19" x14ac:dyDescent="0.3">
      <c r="A7640" s="6">
        <v>7966</v>
      </c>
      <c r="B7640" t="s">
        <v>9095</v>
      </c>
      <c r="C7640" s="11">
        <v>45506</v>
      </c>
      <c r="D7640" s="1" t="str">
        <f t="shared" si="378"/>
        <v>2024</v>
      </c>
      <c r="E7640" s="12" t="str">
        <f t="shared" si="379"/>
        <v>August</v>
      </c>
      <c r="F7640" t="s">
        <v>29</v>
      </c>
      <c r="G7640" t="s">
        <v>9662</v>
      </c>
      <c r="H7640" t="s">
        <v>37</v>
      </c>
      <c r="I7640" t="s">
        <v>16</v>
      </c>
      <c r="J7640" t="s">
        <v>34</v>
      </c>
      <c r="K7640" s="6">
        <v>5</v>
      </c>
      <c r="L7640" s="6" t="str">
        <f t="shared" si="380"/>
        <v>Midium</v>
      </c>
      <c r="M7640" s="7">
        <v>99</v>
      </c>
      <c r="N7640" s="2">
        <v>0.1</v>
      </c>
      <c r="O7640" s="3">
        <v>445.5</v>
      </c>
      <c r="P7640" s="3">
        <f>O7640/K7640</f>
        <v>89.1</v>
      </c>
      <c r="Q7640" s="3">
        <f>R7640/M7640</f>
        <v>1.071010101010101</v>
      </c>
      <c r="R7640" s="4">
        <v>106.03</v>
      </c>
      <c r="S7640" s="2">
        <f>R7640/O7640</f>
        <v>0.23800224466891134</v>
      </c>
    </row>
    <row r="7641" spans="1:19" x14ac:dyDescent="0.3">
      <c r="A7641" s="6">
        <v>7967</v>
      </c>
      <c r="B7641" t="s">
        <v>9096</v>
      </c>
      <c r="C7641" s="11">
        <v>45538</v>
      </c>
      <c r="D7641" s="1" t="str">
        <f t="shared" si="378"/>
        <v>2024</v>
      </c>
      <c r="E7641" s="12" t="str">
        <f t="shared" si="379"/>
        <v>September</v>
      </c>
      <c r="F7641" t="s">
        <v>14</v>
      </c>
      <c r="G7641" t="s">
        <v>9662</v>
      </c>
      <c r="H7641" t="s">
        <v>15</v>
      </c>
      <c r="I7641" t="s">
        <v>19</v>
      </c>
      <c r="J7641" t="s">
        <v>20</v>
      </c>
      <c r="K7641" s="6">
        <v>5</v>
      </c>
      <c r="L7641" s="6" t="str">
        <f t="shared" si="380"/>
        <v>Midium</v>
      </c>
      <c r="M7641" s="7">
        <v>999</v>
      </c>
      <c r="N7641" s="2">
        <v>0.15</v>
      </c>
      <c r="O7641" s="3">
        <v>4245.75</v>
      </c>
      <c r="P7641" s="3">
        <f>O7641/K7641</f>
        <v>849.15</v>
      </c>
      <c r="Q7641" s="3">
        <f>R7641/M7641</f>
        <v>0.24914914914914915</v>
      </c>
      <c r="R7641" s="4">
        <v>248.9</v>
      </c>
      <c r="S7641" s="2">
        <f>R7641/O7641</f>
        <v>5.8623329211564504E-2</v>
      </c>
    </row>
    <row r="7642" spans="1:19" x14ac:dyDescent="0.3">
      <c r="A7642" s="6">
        <v>7968</v>
      </c>
      <c r="B7642" t="s">
        <v>9097</v>
      </c>
      <c r="C7642" s="11">
        <v>45972</v>
      </c>
      <c r="D7642" s="1" t="str">
        <f t="shared" si="378"/>
        <v>2025</v>
      </c>
      <c r="E7642" s="12" t="str">
        <f t="shared" si="379"/>
        <v>November</v>
      </c>
      <c r="F7642" t="s">
        <v>40</v>
      </c>
      <c r="G7642" t="s">
        <v>9662</v>
      </c>
      <c r="H7642" t="s">
        <v>24</v>
      </c>
      <c r="I7642" t="s">
        <v>27</v>
      </c>
      <c r="J7642" t="s">
        <v>17</v>
      </c>
      <c r="K7642" s="6">
        <v>3</v>
      </c>
      <c r="L7642" s="6" t="str">
        <f t="shared" si="380"/>
        <v>Small</v>
      </c>
      <c r="M7642" s="7">
        <v>299</v>
      </c>
      <c r="N7642" s="2">
        <v>0</v>
      </c>
      <c r="O7642" s="3">
        <v>897</v>
      </c>
      <c r="P7642" s="3">
        <f>O7642/K7642</f>
        <v>299</v>
      </c>
      <c r="Q7642" s="3">
        <f>R7642/M7642</f>
        <v>0.76120401337792643</v>
      </c>
      <c r="R7642" s="4">
        <v>227.6</v>
      </c>
      <c r="S7642" s="2">
        <f>R7642/O7642</f>
        <v>0.25373467112597548</v>
      </c>
    </row>
    <row r="7643" spans="1:19" x14ac:dyDescent="0.3">
      <c r="A7643" s="6">
        <v>7969</v>
      </c>
      <c r="B7643" t="s">
        <v>9098</v>
      </c>
      <c r="C7643" s="11">
        <v>45306</v>
      </c>
      <c r="D7643" s="1" t="str">
        <f t="shared" si="378"/>
        <v>2024</v>
      </c>
      <c r="E7643" s="12" t="str">
        <f t="shared" si="379"/>
        <v>January</v>
      </c>
      <c r="F7643" t="s">
        <v>22</v>
      </c>
      <c r="G7643" t="s">
        <v>9662</v>
      </c>
      <c r="H7643" t="s">
        <v>24</v>
      </c>
      <c r="I7643" t="s">
        <v>19</v>
      </c>
      <c r="J7643" t="s">
        <v>20</v>
      </c>
      <c r="K7643" s="6">
        <v>6</v>
      </c>
      <c r="L7643" s="6" t="str">
        <f t="shared" si="380"/>
        <v>Midium</v>
      </c>
      <c r="M7643" s="7">
        <v>99</v>
      </c>
      <c r="N7643" s="2">
        <v>0.05</v>
      </c>
      <c r="O7643" s="3">
        <v>564.29999999999995</v>
      </c>
      <c r="P7643" s="3">
        <f>O7643/K7643</f>
        <v>94.05</v>
      </c>
      <c r="Q7643" s="3">
        <f>R7643/M7643</f>
        <v>0.85686868686868689</v>
      </c>
      <c r="R7643" s="4">
        <v>84.83</v>
      </c>
      <c r="S7643" s="2">
        <f>R7643/O7643</f>
        <v>0.15032783980152403</v>
      </c>
    </row>
    <row r="7644" spans="1:19" x14ac:dyDescent="0.3">
      <c r="A7644" s="6">
        <v>7970</v>
      </c>
      <c r="B7644" t="s">
        <v>9099</v>
      </c>
      <c r="C7644" s="11">
        <v>45957</v>
      </c>
      <c r="D7644" s="1" t="str">
        <f t="shared" si="378"/>
        <v>2025</v>
      </c>
      <c r="E7644" s="12" t="str">
        <f t="shared" si="379"/>
        <v>October</v>
      </c>
      <c r="F7644" t="s">
        <v>22</v>
      </c>
      <c r="G7644" t="s">
        <v>9662</v>
      </c>
      <c r="H7644" t="s">
        <v>37</v>
      </c>
      <c r="I7644" t="s">
        <v>27</v>
      </c>
      <c r="J7644" t="s">
        <v>17</v>
      </c>
      <c r="K7644" s="6">
        <v>3</v>
      </c>
      <c r="L7644" s="6" t="str">
        <f t="shared" si="380"/>
        <v>Small</v>
      </c>
      <c r="M7644" s="7">
        <v>199</v>
      </c>
      <c r="N7644" s="2">
        <v>0.05</v>
      </c>
      <c r="O7644" s="3">
        <v>567.15</v>
      </c>
      <c r="P7644" s="3">
        <f>O7644/K7644</f>
        <v>189.04999999999998</v>
      </c>
      <c r="Q7644" s="3">
        <f>R7644/M7644</f>
        <v>0.3251256281407035</v>
      </c>
      <c r="R7644" s="4">
        <v>64.7</v>
      </c>
      <c r="S7644" s="2">
        <f>R7644/O7644</f>
        <v>0.11407916776866792</v>
      </c>
    </row>
    <row r="7645" spans="1:19" x14ac:dyDescent="0.3">
      <c r="A7645" s="6">
        <v>7971</v>
      </c>
      <c r="B7645" t="s">
        <v>9100</v>
      </c>
      <c r="C7645" s="11">
        <v>45902</v>
      </c>
      <c r="D7645" s="1" t="str">
        <f t="shared" si="378"/>
        <v>2025</v>
      </c>
      <c r="E7645" s="12" t="str">
        <f t="shared" si="379"/>
        <v>September</v>
      </c>
      <c r="F7645" t="s">
        <v>40</v>
      </c>
      <c r="G7645" t="s">
        <v>9662</v>
      </c>
      <c r="H7645" t="s">
        <v>15</v>
      </c>
      <c r="I7645" t="s">
        <v>16</v>
      </c>
      <c r="J7645" t="s">
        <v>38</v>
      </c>
      <c r="K7645" s="6">
        <v>2</v>
      </c>
      <c r="L7645" s="6" t="str">
        <f t="shared" si="380"/>
        <v>Small</v>
      </c>
      <c r="M7645" s="7">
        <v>999</v>
      </c>
      <c r="N7645" s="2">
        <v>0.15</v>
      </c>
      <c r="O7645" s="3">
        <v>1698.3</v>
      </c>
      <c r="P7645" s="3">
        <f>O7645/K7645</f>
        <v>849.15</v>
      </c>
      <c r="Q7645" s="3">
        <f>R7645/M7645</f>
        <v>0.2948948948948949</v>
      </c>
      <c r="R7645" s="4">
        <v>294.60000000000002</v>
      </c>
      <c r="S7645" s="2">
        <f>R7645/O7645</f>
        <v>0.17346758523229114</v>
      </c>
    </row>
    <row r="7646" spans="1:19" x14ac:dyDescent="0.3">
      <c r="A7646" s="6">
        <v>7972</v>
      </c>
      <c r="B7646" t="s">
        <v>9101</v>
      </c>
      <c r="C7646" s="11">
        <v>46022</v>
      </c>
      <c r="D7646" s="1" t="str">
        <f t="shared" si="378"/>
        <v>2025</v>
      </c>
      <c r="E7646" s="12" t="str">
        <f t="shared" si="379"/>
        <v>December</v>
      </c>
      <c r="F7646" t="s">
        <v>29</v>
      </c>
      <c r="G7646" t="s">
        <v>9662</v>
      </c>
      <c r="H7646" t="s">
        <v>24</v>
      </c>
      <c r="I7646" t="s">
        <v>27</v>
      </c>
      <c r="J7646" t="s">
        <v>47</v>
      </c>
      <c r="K7646" s="6">
        <v>3</v>
      </c>
      <c r="L7646" s="6" t="str">
        <f t="shared" si="380"/>
        <v>Small</v>
      </c>
      <c r="M7646" s="7">
        <v>99</v>
      </c>
      <c r="N7646" s="2">
        <v>0</v>
      </c>
      <c r="O7646" s="3">
        <v>297</v>
      </c>
      <c r="P7646" s="3">
        <f>O7646/K7646</f>
        <v>99</v>
      </c>
      <c r="Q7646" s="3">
        <f>R7646/M7646</f>
        <v>0.8927272727272727</v>
      </c>
      <c r="R7646" s="4">
        <v>88.38</v>
      </c>
      <c r="S7646" s="2">
        <f>R7646/O7646</f>
        <v>0.29757575757575755</v>
      </c>
    </row>
    <row r="7647" spans="1:19" x14ac:dyDescent="0.3">
      <c r="A7647" s="6">
        <v>7973</v>
      </c>
      <c r="B7647" t="s">
        <v>9102</v>
      </c>
      <c r="C7647" s="11">
        <v>45378</v>
      </c>
      <c r="D7647" s="1" t="str">
        <f t="shared" si="378"/>
        <v>2024</v>
      </c>
      <c r="E7647" s="12" t="str">
        <f t="shared" si="379"/>
        <v>March</v>
      </c>
      <c r="F7647" t="s">
        <v>40</v>
      </c>
      <c r="G7647" t="s">
        <v>618</v>
      </c>
      <c r="H7647" t="s">
        <v>24</v>
      </c>
      <c r="I7647" t="s">
        <v>19</v>
      </c>
      <c r="J7647" t="s">
        <v>25</v>
      </c>
      <c r="K7647" s="6">
        <v>4</v>
      </c>
      <c r="L7647" s="6" t="str">
        <f t="shared" si="380"/>
        <v>Midium</v>
      </c>
      <c r="M7647" s="7">
        <v>149</v>
      </c>
      <c r="N7647" s="2">
        <v>0</v>
      </c>
      <c r="O7647" s="3">
        <v>596</v>
      </c>
      <c r="P7647" s="3">
        <f>O7647/K7647</f>
        <v>149</v>
      </c>
      <c r="Q7647" s="3">
        <f>R7647/M7647</f>
        <v>0.6357718120805369</v>
      </c>
      <c r="R7647" s="4">
        <v>94.73</v>
      </c>
      <c r="S7647" s="2">
        <f>R7647/O7647</f>
        <v>0.15894295302013423</v>
      </c>
    </row>
    <row r="7648" spans="1:19" x14ac:dyDescent="0.3">
      <c r="A7648" s="6">
        <v>7974</v>
      </c>
      <c r="B7648" t="s">
        <v>9103</v>
      </c>
      <c r="C7648" s="11">
        <v>45478</v>
      </c>
      <c r="D7648" s="1" t="str">
        <f t="shared" si="378"/>
        <v>2024</v>
      </c>
      <c r="E7648" s="12" t="str">
        <f t="shared" si="379"/>
        <v>July</v>
      </c>
      <c r="F7648" t="s">
        <v>22</v>
      </c>
      <c r="G7648" t="s">
        <v>9662</v>
      </c>
      <c r="H7648" t="s">
        <v>37</v>
      </c>
      <c r="I7648" t="s">
        <v>19</v>
      </c>
      <c r="J7648" t="s">
        <v>32</v>
      </c>
      <c r="K7648" s="6">
        <v>6</v>
      </c>
      <c r="L7648" s="6" t="str">
        <f t="shared" si="380"/>
        <v>Midium</v>
      </c>
      <c r="M7648" s="7">
        <v>499</v>
      </c>
      <c r="N7648" s="2">
        <v>0.15</v>
      </c>
      <c r="O7648" s="3">
        <v>2544.9</v>
      </c>
      <c r="P7648" s="3">
        <f>O7648/K7648</f>
        <v>424.15000000000003</v>
      </c>
      <c r="Q7648" s="3">
        <f>R7648/M7648</f>
        <v>0.30889779559118236</v>
      </c>
      <c r="R7648" s="4">
        <v>154.13999999999999</v>
      </c>
      <c r="S7648" s="2">
        <f>R7648/O7648</f>
        <v>6.0568195213957315E-2</v>
      </c>
    </row>
    <row r="7649" spans="1:19" x14ac:dyDescent="0.3">
      <c r="A7649" s="6">
        <v>7975</v>
      </c>
      <c r="B7649" t="s">
        <v>9104</v>
      </c>
      <c r="C7649" s="11">
        <v>45595</v>
      </c>
      <c r="D7649" s="1" t="str">
        <f t="shared" si="378"/>
        <v>2024</v>
      </c>
      <c r="E7649" s="12" t="str">
        <f t="shared" si="379"/>
        <v>October</v>
      </c>
      <c r="F7649" t="s">
        <v>40</v>
      </c>
      <c r="G7649" t="s">
        <v>9662</v>
      </c>
      <c r="H7649" t="s">
        <v>37</v>
      </c>
      <c r="I7649" t="s">
        <v>19</v>
      </c>
      <c r="J7649" t="s">
        <v>42</v>
      </c>
      <c r="K7649" s="6">
        <v>3</v>
      </c>
      <c r="L7649" s="6" t="str">
        <f t="shared" si="380"/>
        <v>Small</v>
      </c>
      <c r="M7649" s="7">
        <v>799</v>
      </c>
      <c r="N7649" s="2">
        <v>0</v>
      </c>
      <c r="O7649" s="3">
        <v>2397</v>
      </c>
      <c r="P7649" s="3">
        <f>O7649/K7649</f>
        <v>799</v>
      </c>
      <c r="Q7649" s="3">
        <f>R7649/M7649</f>
        <v>0.34277847309136422</v>
      </c>
      <c r="R7649" s="4">
        <v>273.88</v>
      </c>
      <c r="S7649" s="2">
        <f>R7649/O7649</f>
        <v>0.11425949103045473</v>
      </c>
    </row>
    <row r="7650" spans="1:19" x14ac:dyDescent="0.3">
      <c r="A7650" s="6">
        <v>7976</v>
      </c>
      <c r="B7650" t="s">
        <v>9105</v>
      </c>
      <c r="C7650" s="11">
        <v>45362</v>
      </c>
      <c r="D7650" s="1" t="str">
        <f t="shared" si="378"/>
        <v>2024</v>
      </c>
      <c r="E7650" s="12" t="str">
        <f t="shared" si="379"/>
        <v>March</v>
      </c>
      <c r="F7650" t="s">
        <v>40</v>
      </c>
      <c r="G7650" t="s">
        <v>9662</v>
      </c>
      <c r="H7650" t="s">
        <v>24</v>
      </c>
      <c r="I7650" t="s">
        <v>16</v>
      </c>
      <c r="J7650" t="s">
        <v>38</v>
      </c>
      <c r="K7650" s="6">
        <v>10</v>
      </c>
      <c r="L7650" s="6" t="str">
        <f t="shared" si="380"/>
        <v>Large</v>
      </c>
      <c r="M7650" s="7">
        <v>299</v>
      </c>
      <c r="N7650" s="2">
        <v>0</v>
      </c>
      <c r="O7650" s="3">
        <v>2990</v>
      </c>
      <c r="P7650" s="3">
        <f>O7650/K7650</f>
        <v>299</v>
      </c>
      <c r="Q7650" s="3">
        <f>R7650/M7650</f>
        <v>1.4458193979933112</v>
      </c>
      <c r="R7650" s="4">
        <v>432.3</v>
      </c>
      <c r="S7650" s="2">
        <f>R7650/O7650</f>
        <v>0.14458193979933109</v>
      </c>
    </row>
    <row r="7651" spans="1:19" x14ac:dyDescent="0.3">
      <c r="A7651" s="6">
        <v>7977</v>
      </c>
      <c r="B7651" t="s">
        <v>9106</v>
      </c>
      <c r="C7651" s="11">
        <v>45961</v>
      </c>
      <c r="D7651" s="1" t="str">
        <f t="shared" si="378"/>
        <v>2025</v>
      </c>
      <c r="E7651" s="12" t="str">
        <f t="shared" si="379"/>
        <v>October</v>
      </c>
      <c r="F7651" t="s">
        <v>14</v>
      </c>
      <c r="G7651" t="s">
        <v>878</v>
      </c>
      <c r="H7651" t="s">
        <v>24</v>
      </c>
      <c r="I7651" t="s">
        <v>19</v>
      </c>
      <c r="J7651" t="s">
        <v>32</v>
      </c>
      <c r="K7651" s="6">
        <v>1</v>
      </c>
      <c r="L7651" s="6" t="str">
        <f t="shared" si="380"/>
        <v>Small</v>
      </c>
      <c r="M7651" s="7">
        <v>149</v>
      </c>
      <c r="N7651" s="2">
        <v>0</v>
      </c>
      <c r="O7651" s="3">
        <v>149</v>
      </c>
      <c r="P7651" s="3">
        <f>O7651/K7651</f>
        <v>149</v>
      </c>
      <c r="Q7651" s="3">
        <f>R7651/M7651</f>
        <v>0.10852348993288592</v>
      </c>
      <c r="R7651" s="4">
        <v>16.170000000000002</v>
      </c>
      <c r="S7651" s="2">
        <f>R7651/O7651</f>
        <v>0.10852348993288592</v>
      </c>
    </row>
    <row r="7652" spans="1:19" x14ac:dyDescent="0.3">
      <c r="A7652" s="6">
        <v>7978</v>
      </c>
      <c r="B7652" t="s">
        <v>9107</v>
      </c>
      <c r="C7652" s="11">
        <v>45729</v>
      </c>
      <c r="D7652" s="1" t="str">
        <f t="shared" si="378"/>
        <v>2025</v>
      </c>
      <c r="E7652" s="12" t="str">
        <f t="shared" si="379"/>
        <v>March</v>
      </c>
      <c r="F7652" t="s">
        <v>40</v>
      </c>
      <c r="G7652" t="s">
        <v>968</v>
      </c>
      <c r="H7652" t="s">
        <v>15</v>
      </c>
      <c r="I7652" t="s">
        <v>19</v>
      </c>
      <c r="J7652" t="s">
        <v>25</v>
      </c>
      <c r="K7652" s="6">
        <v>2</v>
      </c>
      <c r="L7652" s="6" t="str">
        <f t="shared" si="380"/>
        <v>Small</v>
      </c>
      <c r="M7652" s="7">
        <v>149</v>
      </c>
      <c r="N7652" s="2">
        <v>0.05</v>
      </c>
      <c r="O7652" s="3">
        <v>283.10000000000002</v>
      </c>
      <c r="P7652" s="3">
        <f>O7652/K7652</f>
        <v>141.55000000000001</v>
      </c>
      <c r="Q7652" s="3">
        <f>R7652/M7652</f>
        <v>0.26845637583892618</v>
      </c>
      <c r="R7652" s="4">
        <v>40</v>
      </c>
      <c r="S7652" s="2">
        <f>R7652/O7652</f>
        <v>0.1412928293889085</v>
      </c>
    </row>
    <row r="7653" spans="1:19" x14ac:dyDescent="0.3">
      <c r="A7653" s="6">
        <v>7979</v>
      </c>
      <c r="B7653" t="s">
        <v>9108</v>
      </c>
      <c r="C7653" s="11">
        <v>45586</v>
      </c>
      <c r="D7653" s="1" t="str">
        <f t="shared" si="378"/>
        <v>2024</v>
      </c>
      <c r="E7653" s="12" t="str">
        <f t="shared" si="379"/>
        <v>October</v>
      </c>
      <c r="F7653" t="s">
        <v>40</v>
      </c>
      <c r="G7653" t="s">
        <v>9662</v>
      </c>
      <c r="H7653" t="s">
        <v>24</v>
      </c>
      <c r="I7653" t="s">
        <v>19</v>
      </c>
      <c r="J7653" t="s">
        <v>42</v>
      </c>
      <c r="K7653" s="6">
        <v>9</v>
      </c>
      <c r="L7653" s="6" t="str">
        <f t="shared" si="380"/>
        <v>Large</v>
      </c>
      <c r="M7653" s="7">
        <v>199</v>
      </c>
      <c r="N7653" s="2">
        <v>0.05</v>
      </c>
      <c r="O7653" s="3">
        <v>1701.45</v>
      </c>
      <c r="P7653" s="3">
        <f>O7653/K7653</f>
        <v>189.05</v>
      </c>
      <c r="Q7653" s="3">
        <f>R7653/M7653</f>
        <v>0.46211055276381907</v>
      </c>
      <c r="R7653" s="4">
        <v>91.96</v>
      </c>
      <c r="S7653" s="2">
        <f>R7653/O7653</f>
        <v>5.4048017867113336E-2</v>
      </c>
    </row>
    <row r="7654" spans="1:19" x14ac:dyDescent="0.3">
      <c r="A7654" s="6">
        <v>7980</v>
      </c>
      <c r="B7654" t="s">
        <v>9109</v>
      </c>
      <c r="C7654" s="11">
        <v>45912</v>
      </c>
      <c r="D7654" s="1" t="str">
        <f t="shared" si="378"/>
        <v>2025</v>
      </c>
      <c r="E7654" s="12" t="str">
        <f t="shared" si="379"/>
        <v>September</v>
      </c>
      <c r="F7654" t="s">
        <v>14</v>
      </c>
      <c r="G7654" t="s">
        <v>9662</v>
      </c>
      <c r="H7654" t="s">
        <v>15</v>
      </c>
      <c r="I7654" t="s">
        <v>19</v>
      </c>
      <c r="J7654" t="s">
        <v>25</v>
      </c>
      <c r="K7654" s="6">
        <v>6</v>
      </c>
      <c r="L7654" s="6" t="str">
        <f t="shared" si="380"/>
        <v>Midium</v>
      </c>
      <c r="M7654" s="7">
        <v>299</v>
      </c>
      <c r="N7654" s="2">
        <v>0.15</v>
      </c>
      <c r="O7654" s="3">
        <v>1524.9</v>
      </c>
      <c r="P7654" s="3">
        <f>O7654/K7654</f>
        <v>254.15</v>
      </c>
      <c r="Q7654" s="3">
        <f>R7654/M7654</f>
        <v>1.0245484949832775</v>
      </c>
      <c r="R7654" s="4">
        <v>306.33999999999997</v>
      </c>
      <c r="S7654" s="2">
        <f>R7654/O7654</f>
        <v>0.20089186176142695</v>
      </c>
    </row>
    <row r="7655" spans="1:19" x14ac:dyDescent="0.3">
      <c r="A7655" s="6">
        <v>7981</v>
      </c>
      <c r="B7655" t="s">
        <v>9110</v>
      </c>
      <c r="C7655" s="11">
        <v>45516</v>
      </c>
      <c r="D7655" s="1" t="str">
        <f t="shared" si="378"/>
        <v>2024</v>
      </c>
      <c r="E7655" s="12" t="str">
        <f t="shared" si="379"/>
        <v>August</v>
      </c>
      <c r="F7655" t="s">
        <v>14</v>
      </c>
      <c r="G7655" t="s">
        <v>9662</v>
      </c>
      <c r="H7655" t="s">
        <v>15</v>
      </c>
      <c r="I7655" t="s">
        <v>16</v>
      </c>
      <c r="J7655" t="s">
        <v>38</v>
      </c>
      <c r="K7655" s="6">
        <v>4</v>
      </c>
      <c r="L7655" s="6" t="str">
        <f t="shared" si="380"/>
        <v>Midium</v>
      </c>
      <c r="M7655" s="7">
        <v>199</v>
      </c>
      <c r="N7655" s="2">
        <v>0</v>
      </c>
      <c r="O7655" s="3">
        <v>796</v>
      </c>
      <c r="P7655" s="3">
        <f>O7655/K7655</f>
        <v>199</v>
      </c>
      <c r="Q7655" s="3">
        <f>R7655/M7655</f>
        <v>0.27793969849246231</v>
      </c>
      <c r="R7655" s="4">
        <v>55.31</v>
      </c>
      <c r="S7655" s="2">
        <f>R7655/O7655</f>
        <v>6.9484924623115576E-2</v>
      </c>
    </row>
    <row r="7656" spans="1:19" x14ac:dyDescent="0.3">
      <c r="A7656" s="6">
        <v>7982</v>
      </c>
      <c r="B7656" t="s">
        <v>9111</v>
      </c>
      <c r="C7656" s="11">
        <v>45643</v>
      </c>
      <c r="D7656" s="1" t="str">
        <f t="shared" si="378"/>
        <v>2024</v>
      </c>
      <c r="E7656" s="12" t="str">
        <f t="shared" si="379"/>
        <v>December</v>
      </c>
      <c r="F7656" t="s">
        <v>29</v>
      </c>
      <c r="G7656" t="s">
        <v>9662</v>
      </c>
      <c r="H7656" t="s">
        <v>15</v>
      </c>
      <c r="I7656" t="s">
        <v>19</v>
      </c>
      <c r="J7656" t="s">
        <v>42</v>
      </c>
      <c r="K7656" s="6">
        <v>5</v>
      </c>
      <c r="L7656" s="6" t="str">
        <f t="shared" si="380"/>
        <v>Midium</v>
      </c>
      <c r="M7656" s="7">
        <v>199</v>
      </c>
      <c r="N7656" s="2">
        <v>0.1</v>
      </c>
      <c r="O7656" s="3">
        <v>895.5</v>
      </c>
      <c r="P7656" s="3">
        <f>O7656/K7656</f>
        <v>179.1</v>
      </c>
      <c r="Q7656" s="3">
        <f>R7656/M7656</f>
        <v>0.95145728643216088</v>
      </c>
      <c r="R7656" s="4">
        <v>189.34</v>
      </c>
      <c r="S7656" s="2">
        <f>R7656/O7656</f>
        <v>0.21143495254048017</v>
      </c>
    </row>
    <row r="7657" spans="1:19" x14ac:dyDescent="0.3">
      <c r="A7657" s="6">
        <v>7983</v>
      </c>
      <c r="B7657" t="s">
        <v>9112</v>
      </c>
      <c r="C7657" s="11">
        <v>45776</v>
      </c>
      <c r="D7657" s="1" t="str">
        <f t="shared" si="378"/>
        <v>2025</v>
      </c>
      <c r="E7657" s="12" t="str">
        <f t="shared" si="379"/>
        <v>April</v>
      </c>
      <c r="F7657" t="s">
        <v>14</v>
      </c>
      <c r="G7657" t="s">
        <v>9113</v>
      </c>
      <c r="H7657" t="s">
        <v>37</v>
      </c>
      <c r="I7657" t="s">
        <v>16</v>
      </c>
      <c r="J7657" t="s">
        <v>38</v>
      </c>
      <c r="K7657" s="6">
        <v>4</v>
      </c>
      <c r="L7657" s="6" t="str">
        <f t="shared" si="380"/>
        <v>Midium</v>
      </c>
      <c r="M7657" s="7">
        <v>799</v>
      </c>
      <c r="N7657" s="2">
        <v>0</v>
      </c>
      <c r="O7657" s="3">
        <v>3196</v>
      </c>
      <c r="P7657" s="3">
        <f>O7657/K7657</f>
        <v>799</v>
      </c>
      <c r="Q7657" s="3">
        <f>R7657/M7657</f>
        <v>1.1373967459324155</v>
      </c>
      <c r="R7657" s="4">
        <v>908.78</v>
      </c>
      <c r="S7657" s="2">
        <f>R7657/O7657</f>
        <v>0.28434918648310387</v>
      </c>
    </row>
    <row r="7658" spans="1:19" x14ac:dyDescent="0.3">
      <c r="A7658" s="6">
        <v>7984</v>
      </c>
      <c r="B7658" t="s">
        <v>9114</v>
      </c>
      <c r="C7658" s="11">
        <v>45576</v>
      </c>
      <c r="D7658" s="1" t="str">
        <f t="shared" si="378"/>
        <v>2024</v>
      </c>
      <c r="E7658" s="12" t="str">
        <f t="shared" si="379"/>
        <v>October</v>
      </c>
      <c r="F7658" t="s">
        <v>14</v>
      </c>
      <c r="G7658" t="s">
        <v>9662</v>
      </c>
      <c r="H7658" t="s">
        <v>37</v>
      </c>
      <c r="I7658" t="s">
        <v>19</v>
      </c>
      <c r="J7658" t="s">
        <v>32</v>
      </c>
      <c r="K7658" s="6">
        <v>7</v>
      </c>
      <c r="L7658" s="6" t="str">
        <f t="shared" si="380"/>
        <v>Large</v>
      </c>
      <c r="M7658" s="7">
        <v>99</v>
      </c>
      <c r="N7658" s="2">
        <v>0.05</v>
      </c>
      <c r="O7658" s="3">
        <v>658.35</v>
      </c>
      <c r="P7658" s="3">
        <f>O7658/K7658</f>
        <v>94.05</v>
      </c>
      <c r="Q7658" s="3">
        <f>R7658/M7658</f>
        <v>1.6858585858585859</v>
      </c>
      <c r="R7658" s="4">
        <v>166.9</v>
      </c>
      <c r="S7658" s="2">
        <f>R7658/O7658</f>
        <v>0.25351256930204297</v>
      </c>
    </row>
    <row r="7659" spans="1:19" x14ac:dyDescent="0.3">
      <c r="A7659" s="6">
        <v>7985</v>
      </c>
      <c r="B7659" t="s">
        <v>9115</v>
      </c>
      <c r="C7659" s="11">
        <v>45442</v>
      </c>
      <c r="D7659" s="1" t="str">
        <f t="shared" si="378"/>
        <v>2024</v>
      </c>
      <c r="E7659" s="12" t="str">
        <f t="shared" si="379"/>
        <v>May</v>
      </c>
      <c r="F7659" t="s">
        <v>22</v>
      </c>
      <c r="G7659" t="s">
        <v>9662</v>
      </c>
      <c r="H7659" t="s">
        <v>24</v>
      </c>
      <c r="I7659" t="s">
        <v>27</v>
      </c>
      <c r="J7659" t="s">
        <v>17</v>
      </c>
      <c r="K7659" s="6">
        <v>6</v>
      </c>
      <c r="L7659" s="6" t="str">
        <f t="shared" si="380"/>
        <v>Midium</v>
      </c>
      <c r="M7659" s="7">
        <v>99</v>
      </c>
      <c r="N7659" s="2">
        <v>0.05</v>
      </c>
      <c r="O7659" s="3">
        <v>564.29999999999995</v>
      </c>
      <c r="P7659" s="3">
        <f>O7659/K7659</f>
        <v>94.05</v>
      </c>
      <c r="Q7659" s="3">
        <f>R7659/M7659</f>
        <v>0.30888888888888888</v>
      </c>
      <c r="R7659" s="4">
        <v>30.58</v>
      </c>
      <c r="S7659" s="2">
        <f>R7659/O7659</f>
        <v>5.4191033138401561E-2</v>
      </c>
    </row>
    <row r="7660" spans="1:19" x14ac:dyDescent="0.3">
      <c r="A7660" s="6">
        <v>7986</v>
      </c>
      <c r="B7660" t="s">
        <v>9116</v>
      </c>
      <c r="C7660" s="11">
        <v>45719</v>
      </c>
      <c r="D7660" s="1" t="str">
        <f t="shared" si="378"/>
        <v>2025</v>
      </c>
      <c r="E7660" s="12" t="str">
        <f t="shared" si="379"/>
        <v>March</v>
      </c>
      <c r="F7660" t="s">
        <v>14</v>
      </c>
      <c r="G7660" t="s">
        <v>9662</v>
      </c>
      <c r="H7660" t="s">
        <v>15</v>
      </c>
      <c r="I7660" t="s">
        <v>19</v>
      </c>
      <c r="J7660" t="s">
        <v>32</v>
      </c>
      <c r="K7660" s="6">
        <v>5</v>
      </c>
      <c r="L7660" s="6" t="str">
        <f t="shared" si="380"/>
        <v>Midium</v>
      </c>
      <c r="M7660" s="7">
        <v>149</v>
      </c>
      <c r="N7660" s="2">
        <v>0</v>
      </c>
      <c r="O7660" s="3">
        <v>745</v>
      </c>
      <c r="P7660" s="3">
        <f>O7660/K7660</f>
        <v>149</v>
      </c>
      <c r="Q7660" s="3">
        <f>R7660/M7660</f>
        <v>1.309261744966443</v>
      </c>
      <c r="R7660" s="4">
        <v>195.08</v>
      </c>
      <c r="S7660" s="2">
        <f>R7660/O7660</f>
        <v>0.26185234899328863</v>
      </c>
    </row>
    <row r="7661" spans="1:19" x14ac:dyDescent="0.3">
      <c r="A7661" s="6">
        <v>7987</v>
      </c>
      <c r="B7661" t="s">
        <v>9117</v>
      </c>
      <c r="C7661" s="11">
        <v>45811</v>
      </c>
      <c r="D7661" s="1" t="str">
        <f t="shared" si="378"/>
        <v>2025</v>
      </c>
      <c r="E7661" s="12" t="str">
        <f t="shared" si="379"/>
        <v>June</v>
      </c>
      <c r="F7661" t="s">
        <v>14</v>
      </c>
      <c r="G7661" t="s">
        <v>9662</v>
      </c>
      <c r="H7661" t="s">
        <v>24</v>
      </c>
      <c r="I7661" t="s">
        <v>16</v>
      </c>
      <c r="J7661" t="s">
        <v>38</v>
      </c>
      <c r="K7661" s="6">
        <v>9</v>
      </c>
      <c r="L7661" s="6" t="str">
        <f t="shared" si="380"/>
        <v>Large</v>
      </c>
      <c r="M7661" s="7">
        <v>999</v>
      </c>
      <c r="N7661" s="2">
        <v>0</v>
      </c>
      <c r="O7661" s="3">
        <v>8991</v>
      </c>
      <c r="P7661" s="3">
        <f>O7661/K7661</f>
        <v>999</v>
      </c>
      <c r="Q7661" s="3">
        <f>R7661/M7661</f>
        <v>0.70408408408408407</v>
      </c>
      <c r="R7661" s="4">
        <v>703.38</v>
      </c>
      <c r="S7661" s="2">
        <f>R7661/O7661</f>
        <v>7.8231564898231562E-2</v>
      </c>
    </row>
    <row r="7662" spans="1:19" x14ac:dyDescent="0.3">
      <c r="A7662" s="6">
        <v>7988</v>
      </c>
      <c r="B7662" t="s">
        <v>9118</v>
      </c>
      <c r="C7662" s="11">
        <v>45387</v>
      </c>
      <c r="D7662" s="1" t="str">
        <f t="shared" si="378"/>
        <v>2024</v>
      </c>
      <c r="E7662" s="12" t="str">
        <f t="shared" si="379"/>
        <v>April</v>
      </c>
      <c r="F7662" t="s">
        <v>14</v>
      </c>
      <c r="G7662" t="s">
        <v>9662</v>
      </c>
      <c r="H7662" t="s">
        <v>24</v>
      </c>
      <c r="I7662" t="s">
        <v>27</v>
      </c>
      <c r="J7662" t="s">
        <v>47</v>
      </c>
      <c r="K7662" s="6">
        <v>9</v>
      </c>
      <c r="L7662" s="6" t="str">
        <f t="shared" si="380"/>
        <v>Large</v>
      </c>
      <c r="M7662" s="7">
        <v>499</v>
      </c>
      <c r="N7662" s="2">
        <v>0.15</v>
      </c>
      <c r="O7662" s="3">
        <v>3817.35</v>
      </c>
      <c r="P7662" s="3">
        <f>O7662/K7662</f>
        <v>424.15</v>
      </c>
      <c r="Q7662" s="3">
        <f>R7662/M7662</f>
        <v>1.9949098196392787</v>
      </c>
      <c r="R7662" s="4">
        <v>995.46</v>
      </c>
      <c r="S7662" s="2">
        <f>R7662/O7662</f>
        <v>0.26077252544304297</v>
      </c>
    </row>
    <row r="7663" spans="1:19" x14ac:dyDescent="0.3">
      <c r="A7663" s="6">
        <v>7989</v>
      </c>
      <c r="B7663" t="s">
        <v>9119</v>
      </c>
      <c r="C7663" s="11">
        <v>45611</v>
      </c>
      <c r="D7663" s="1" t="str">
        <f t="shared" si="378"/>
        <v>2024</v>
      </c>
      <c r="E7663" s="12" t="str">
        <f t="shared" si="379"/>
        <v>November</v>
      </c>
      <c r="F7663" t="s">
        <v>14</v>
      </c>
      <c r="G7663" t="s">
        <v>9662</v>
      </c>
      <c r="H7663" t="s">
        <v>15</v>
      </c>
      <c r="I7663" t="s">
        <v>19</v>
      </c>
      <c r="J7663" t="s">
        <v>42</v>
      </c>
      <c r="K7663" s="6">
        <v>6</v>
      </c>
      <c r="L7663" s="6" t="str">
        <f t="shared" si="380"/>
        <v>Midium</v>
      </c>
      <c r="M7663" s="7">
        <v>149</v>
      </c>
      <c r="N7663" s="2">
        <v>0.15</v>
      </c>
      <c r="O7663" s="3">
        <v>759.9</v>
      </c>
      <c r="P7663" s="3">
        <f>O7663/K7663</f>
        <v>126.64999999999999</v>
      </c>
      <c r="Q7663" s="3">
        <f>R7663/M7663</f>
        <v>0.6607382550335571</v>
      </c>
      <c r="R7663" s="4">
        <v>98.45</v>
      </c>
      <c r="S7663" s="2">
        <f>R7663/O7663</f>
        <v>0.12955652059481512</v>
      </c>
    </row>
    <row r="7664" spans="1:19" x14ac:dyDescent="0.3">
      <c r="A7664" s="6">
        <v>7990</v>
      </c>
      <c r="B7664" t="s">
        <v>9120</v>
      </c>
      <c r="C7664" s="11">
        <v>45675</v>
      </c>
      <c r="D7664" s="1" t="str">
        <f t="shared" si="378"/>
        <v>2025</v>
      </c>
      <c r="E7664" s="12" t="str">
        <f t="shared" si="379"/>
        <v>January</v>
      </c>
      <c r="F7664" t="s">
        <v>14</v>
      </c>
      <c r="G7664" t="s">
        <v>9121</v>
      </c>
      <c r="H7664" t="s">
        <v>37</v>
      </c>
      <c r="I7664" t="s">
        <v>27</v>
      </c>
      <c r="J7664" t="s">
        <v>17</v>
      </c>
      <c r="K7664" s="6">
        <v>10</v>
      </c>
      <c r="L7664" s="6" t="str">
        <f t="shared" si="380"/>
        <v>Large</v>
      </c>
      <c r="M7664" s="7">
        <v>199</v>
      </c>
      <c r="N7664" s="2">
        <v>0.05</v>
      </c>
      <c r="O7664" s="3">
        <v>1890.5</v>
      </c>
      <c r="P7664" s="3">
        <f>O7664/K7664</f>
        <v>189.05</v>
      </c>
      <c r="Q7664" s="3">
        <f>R7664/M7664</f>
        <v>0.98045226130653274</v>
      </c>
      <c r="R7664" s="4">
        <v>195.11</v>
      </c>
      <c r="S7664" s="2">
        <f>R7664/O7664</f>
        <v>0.10320550119016134</v>
      </c>
    </row>
    <row r="7665" spans="1:19" x14ac:dyDescent="0.3">
      <c r="A7665" s="6">
        <v>7992</v>
      </c>
      <c r="B7665" t="s">
        <v>9122</v>
      </c>
      <c r="C7665" s="11">
        <v>45873</v>
      </c>
      <c r="D7665" s="1" t="str">
        <f t="shared" si="378"/>
        <v>2025</v>
      </c>
      <c r="E7665" s="12" t="str">
        <f t="shared" si="379"/>
        <v>August</v>
      </c>
      <c r="F7665" t="s">
        <v>40</v>
      </c>
      <c r="G7665" t="s">
        <v>9662</v>
      </c>
      <c r="H7665" t="s">
        <v>37</v>
      </c>
      <c r="I7665" t="s">
        <v>19</v>
      </c>
      <c r="J7665" t="s">
        <v>42</v>
      </c>
      <c r="K7665" s="6">
        <v>9</v>
      </c>
      <c r="L7665" s="6" t="str">
        <f t="shared" si="380"/>
        <v>Large</v>
      </c>
      <c r="M7665" s="7">
        <v>799</v>
      </c>
      <c r="N7665" s="2">
        <v>0</v>
      </c>
      <c r="O7665" s="3">
        <v>7191</v>
      </c>
      <c r="P7665" s="3">
        <f>O7665/K7665</f>
        <v>799</v>
      </c>
      <c r="Q7665" s="3">
        <f>R7665/M7665</f>
        <v>2.6296245306633295</v>
      </c>
      <c r="R7665" s="4">
        <v>2101.0700000000002</v>
      </c>
      <c r="S7665" s="2">
        <f>R7665/O7665</f>
        <v>0.29218050340703661</v>
      </c>
    </row>
    <row r="7666" spans="1:19" x14ac:dyDescent="0.3">
      <c r="A7666" s="6">
        <v>7993</v>
      </c>
      <c r="B7666" t="s">
        <v>9123</v>
      </c>
      <c r="C7666" s="11">
        <v>45350</v>
      </c>
      <c r="D7666" s="1" t="str">
        <f t="shared" si="378"/>
        <v>2024</v>
      </c>
      <c r="E7666" s="12" t="str">
        <f t="shared" si="379"/>
        <v>February</v>
      </c>
      <c r="F7666" t="s">
        <v>40</v>
      </c>
      <c r="G7666" t="s">
        <v>9662</v>
      </c>
      <c r="H7666" t="s">
        <v>37</v>
      </c>
      <c r="I7666" t="s">
        <v>19</v>
      </c>
      <c r="J7666" t="s">
        <v>32</v>
      </c>
      <c r="K7666" s="6">
        <v>5</v>
      </c>
      <c r="L7666" s="6" t="str">
        <f t="shared" si="380"/>
        <v>Midium</v>
      </c>
      <c r="M7666" s="7">
        <v>999</v>
      </c>
      <c r="N7666" s="2">
        <v>0.05</v>
      </c>
      <c r="O7666" s="3">
        <v>4745.25</v>
      </c>
      <c r="P7666" s="3">
        <f>O7666/K7666</f>
        <v>949.05</v>
      </c>
      <c r="Q7666" s="3">
        <f>R7666/M7666</f>
        <v>0.86285285285285285</v>
      </c>
      <c r="R7666" s="4">
        <v>861.99</v>
      </c>
      <c r="S7666" s="2">
        <f>R7666/O7666</f>
        <v>0.18165323217954796</v>
      </c>
    </row>
    <row r="7667" spans="1:19" x14ac:dyDescent="0.3">
      <c r="A7667" s="6">
        <v>7994</v>
      </c>
      <c r="B7667" t="s">
        <v>9124</v>
      </c>
      <c r="C7667" s="11">
        <v>45349</v>
      </c>
      <c r="D7667" s="1" t="str">
        <f t="shared" si="378"/>
        <v>2024</v>
      </c>
      <c r="E7667" s="12" t="str">
        <f t="shared" si="379"/>
        <v>February</v>
      </c>
      <c r="F7667" t="s">
        <v>14</v>
      </c>
      <c r="G7667" t="s">
        <v>9662</v>
      </c>
      <c r="H7667" t="s">
        <v>37</v>
      </c>
      <c r="I7667" t="s">
        <v>27</v>
      </c>
      <c r="J7667" t="s">
        <v>47</v>
      </c>
      <c r="K7667" s="6">
        <v>2</v>
      </c>
      <c r="L7667" s="6" t="str">
        <f t="shared" si="380"/>
        <v>Small</v>
      </c>
      <c r="M7667" s="7">
        <v>999</v>
      </c>
      <c r="N7667" s="2">
        <v>0</v>
      </c>
      <c r="O7667" s="3">
        <v>1998</v>
      </c>
      <c r="P7667" s="3">
        <f>O7667/K7667</f>
        <v>999</v>
      </c>
      <c r="Q7667" s="3">
        <f>R7667/M7667</f>
        <v>0.33745745745745748</v>
      </c>
      <c r="R7667" s="4">
        <v>337.12</v>
      </c>
      <c r="S7667" s="2">
        <f>R7667/O7667</f>
        <v>0.16872872872872874</v>
      </c>
    </row>
    <row r="7668" spans="1:19" x14ac:dyDescent="0.3">
      <c r="A7668" s="6">
        <v>7995</v>
      </c>
      <c r="B7668" t="s">
        <v>9125</v>
      </c>
      <c r="C7668" s="11">
        <v>45531</v>
      </c>
      <c r="D7668" s="1" t="str">
        <f t="shared" si="378"/>
        <v>2024</v>
      </c>
      <c r="E7668" s="12" t="str">
        <f t="shared" si="379"/>
        <v>August</v>
      </c>
      <c r="F7668" t="s">
        <v>29</v>
      </c>
      <c r="G7668" t="s">
        <v>9662</v>
      </c>
      <c r="H7668" t="s">
        <v>15</v>
      </c>
      <c r="I7668" t="s">
        <v>16</v>
      </c>
      <c r="J7668" t="s">
        <v>38</v>
      </c>
      <c r="K7668" s="6">
        <v>5</v>
      </c>
      <c r="L7668" s="6" t="str">
        <f t="shared" si="380"/>
        <v>Midium</v>
      </c>
      <c r="M7668" s="7">
        <v>99</v>
      </c>
      <c r="N7668" s="2">
        <v>0.05</v>
      </c>
      <c r="O7668" s="3">
        <v>470.25</v>
      </c>
      <c r="P7668" s="3">
        <f>O7668/K7668</f>
        <v>94.05</v>
      </c>
      <c r="Q7668" s="3">
        <f>R7668/M7668</f>
        <v>0.67848484848484847</v>
      </c>
      <c r="R7668" s="4">
        <v>67.17</v>
      </c>
      <c r="S7668" s="2">
        <f>R7668/O7668</f>
        <v>0.14283891547049443</v>
      </c>
    </row>
    <row r="7669" spans="1:19" x14ac:dyDescent="0.3">
      <c r="A7669" s="6">
        <v>7996</v>
      </c>
      <c r="B7669" t="s">
        <v>9126</v>
      </c>
      <c r="C7669" s="11">
        <v>45785</v>
      </c>
      <c r="D7669" s="1" t="str">
        <f t="shared" si="378"/>
        <v>2025</v>
      </c>
      <c r="E7669" s="12" t="str">
        <f t="shared" si="379"/>
        <v>May</v>
      </c>
      <c r="F7669" t="s">
        <v>40</v>
      </c>
      <c r="G7669" t="s">
        <v>9662</v>
      </c>
      <c r="H7669" t="s">
        <v>24</v>
      </c>
      <c r="I7669" t="s">
        <v>16</v>
      </c>
      <c r="J7669" t="s">
        <v>34</v>
      </c>
      <c r="K7669" s="6">
        <v>7</v>
      </c>
      <c r="L7669" s="6" t="str">
        <f t="shared" si="380"/>
        <v>Large</v>
      </c>
      <c r="M7669" s="7">
        <v>99</v>
      </c>
      <c r="N7669" s="2">
        <v>0</v>
      </c>
      <c r="O7669" s="3">
        <v>693</v>
      </c>
      <c r="P7669" s="3">
        <f>O7669/K7669</f>
        <v>99</v>
      </c>
      <c r="Q7669" s="3">
        <f>R7669/M7669</f>
        <v>0.4681818181818182</v>
      </c>
      <c r="R7669" s="4">
        <v>46.35</v>
      </c>
      <c r="S7669" s="2">
        <f>R7669/O7669</f>
        <v>6.6883116883116892E-2</v>
      </c>
    </row>
    <row r="7670" spans="1:19" x14ac:dyDescent="0.3">
      <c r="A7670" s="6">
        <v>7997</v>
      </c>
      <c r="B7670" t="s">
        <v>9127</v>
      </c>
      <c r="C7670" s="11">
        <v>45485</v>
      </c>
      <c r="D7670" s="1" t="str">
        <f t="shared" si="378"/>
        <v>2024</v>
      </c>
      <c r="E7670" s="12" t="str">
        <f t="shared" si="379"/>
        <v>July</v>
      </c>
      <c r="F7670" t="s">
        <v>22</v>
      </c>
      <c r="G7670" t="s">
        <v>9662</v>
      </c>
      <c r="H7670" t="s">
        <v>24</v>
      </c>
      <c r="I7670" t="s">
        <v>19</v>
      </c>
      <c r="J7670" t="s">
        <v>42</v>
      </c>
      <c r="K7670" s="6">
        <v>5</v>
      </c>
      <c r="L7670" s="6" t="str">
        <f t="shared" si="380"/>
        <v>Midium</v>
      </c>
      <c r="M7670" s="7">
        <v>499</v>
      </c>
      <c r="N7670" s="2">
        <v>0</v>
      </c>
      <c r="O7670" s="3">
        <v>2495</v>
      </c>
      <c r="P7670" s="3">
        <f>O7670/K7670</f>
        <v>499</v>
      </c>
      <c r="Q7670" s="3">
        <f>R7670/M7670</f>
        <v>0.48154308617234465</v>
      </c>
      <c r="R7670" s="4">
        <v>240.29</v>
      </c>
      <c r="S7670" s="2">
        <f>R7670/O7670</f>
        <v>9.630861723446893E-2</v>
      </c>
    </row>
    <row r="7671" spans="1:19" x14ac:dyDescent="0.3">
      <c r="A7671" s="6">
        <v>7998</v>
      </c>
      <c r="B7671" t="s">
        <v>9128</v>
      </c>
      <c r="C7671" s="11">
        <v>45316</v>
      </c>
      <c r="D7671" s="1" t="str">
        <f t="shared" si="378"/>
        <v>2024</v>
      </c>
      <c r="E7671" s="12" t="str">
        <f t="shared" si="379"/>
        <v>January</v>
      </c>
      <c r="F7671" t="s">
        <v>40</v>
      </c>
      <c r="G7671" t="s">
        <v>9662</v>
      </c>
      <c r="H7671" t="s">
        <v>24</v>
      </c>
      <c r="I7671" t="s">
        <v>19</v>
      </c>
      <c r="J7671" t="s">
        <v>20</v>
      </c>
      <c r="K7671" s="6">
        <v>3</v>
      </c>
      <c r="L7671" s="6" t="str">
        <f t="shared" si="380"/>
        <v>Small</v>
      </c>
      <c r="M7671" s="7">
        <v>299</v>
      </c>
      <c r="N7671" s="2">
        <v>0.15</v>
      </c>
      <c r="O7671" s="3">
        <v>762.45</v>
      </c>
      <c r="P7671" s="3">
        <f>O7671/K7671</f>
        <v>254.15</v>
      </c>
      <c r="Q7671" s="3">
        <f>R7671/M7671</f>
        <v>0.18735785953177259</v>
      </c>
      <c r="R7671" s="4">
        <v>56.02</v>
      </c>
      <c r="S7671" s="2">
        <f>R7671/O7671</f>
        <v>7.3473670404616692E-2</v>
      </c>
    </row>
    <row r="7672" spans="1:19" x14ac:dyDescent="0.3">
      <c r="A7672" s="6">
        <v>7999</v>
      </c>
      <c r="B7672" t="s">
        <v>9129</v>
      </c>
      <c r="C7672" s="11">
        <v>45903</v>
      </c>
      <c r="D7672" s="1" t="str">
        <f t="shared" si="378"/>
        <v>2025</v>
      </c>
      <c r="E7672" s="12" t="str">
        <f t="shared" si="379"/>
        <v>September</v>
      </c>
      <c r="F7672" t="s">
        <v>40</v>
      </c>
      <c r="G7672" t="s">
        <v>3519</v>
      </c>
      <c r="H7672" t="s">
        <v>15</v>
      </c>
      <c r="I7672" t="s">
        <v>19</v>
      </c>
      <c r="J7672" t="s">
        <v>42</v>
      </c>
      <c r="K7672" s="6">
        <v>8</v>
      </c>
      <c r="L7672" s="6" t="str">
        <f t="shared" si="380"/>
        <v>Large</v>
      </c>
      <c r="M7672" s="7">
        <v>149</v>
      </c>
      <c r="N7672" s="2">
        <v>0.05</v>
      </c>
      <c r="O7672" s="3">
        <v>1132.4000000000001</v>
      </c>
      <c r="P7672" s="3">
        <f>O7672/K7672</f>
        <v>141.55000000000001</v>
      </c>
      <c r="Q7672" s="3">
        <f>R7672/M7672</f>
        <v>1.914765100671141</v>
      </c>
      <c r="R7672" s="4">
        <v>285.3</v>
      </c>
      <c r="S7672" s="2">
        <f>R7672/O7672</f>
        <v>0.25194277640409746</v>
      </c>
    </row>
    <row r="7673" spans="1:19" x14ac:dyDescent="0.3">
      <c r="A7673" s="6">
        <v>8000</v>
      </c>
      <c r="B7673" t="s">
        <v>9130</v>
      </c>
      <c r="C7673" s="11">
        <v>45331</v>
      </c>
      <c r="D7673" s="1" t="str">
        <f t="shared" si="378"/>
        <v>2024</v>
      </c>
      <c r="E7673" s="12" t="str">
        <f t="shared" si="379"/>
        <v>February</v>
      </c>
      <c r="F7673" t="s">
        <v>40</v>
      </c>
      <c r="G7673" t="s">
        <v>9662</v>
      </c>
      <c r="H7673" t="s">
        <v>24</v>
      </c>
      <c r="I7673" t="s">
        <v>19</v>
      </c>
      <c r="J7673" t="s">
        <v>25</v>
      </c>
      <c r="K7673" s="6">
        <v>3</v>
      </c>
      <c r="L7673" s="6" t="str">
        <f t="shared" si="380"/>
        <v>Small</v>
      </c>
      <c r="M7673" s="7">
        <v>799</v>
      </c>
      <c r="N7673" s="2">
        <v>0</v>
      </c>
      <c r="O7673" s="3">
        <v>2397</v>
      </c>
      <c r="P7673" s="3">
        <f>O7673/K7673</f>
        <v>799</v>
      </c>
      <c r="Q7673" s="3">
        <f>R7673/M7673</f>
        <v>0.21226533166458073</v>
      </c>
      <c r="R7673" s="4">
        <v>169.6</v>
      </c>
      <c r="S7673" s="2">
        <f>R7673/O7673</f>
        <v>7.0755110554860237E-2</v>
      </c>
    </row>
    <row r="7674" spans="1:19" x14ac:dyDescent="0.3">
      <c r="A7674" s="6">
        <v>8001</v>
      </c>
      <c r="B7674" t="s">
        <v>9131</v>
      </c>
      <c r="C7674" s="11">
        <v>45523</v>
      </c>
      <c r="D7674" s="1" t="str">
        <f t="shared" si="378"/>
        <v>2024</v>
      </c>
      <c r="E7674" s="12" t="str">
        <f t="shared" si="379"/>
        <v>August</v>
      </c>
      <c r="F7674" t="s">
        <v>40</v>
      </c>
      <c r="G7674" t="s">
        <v>9662</v>
      </c>
      <c r="H7674" t="s">
        <v>24</v>
      </c>
      <c r="I7674" t="s">
        <v>16</v>
      </c>
      <c r="J7674" t="s">
        <v>34</v>
      </c>
      <c r="K7674" s="6">
        <v>4</v>
      </c>
      <c r="L7674" s="6" t="str">
        <f t="shared" si="380"/>
        <v>Midium</v>
      </c>
      <c r="M7674" s="7">
        <v>499</v>
      </c>
      <c r="N7674" s="2">
        <v>0</v>
      </c>
      <c r="O7674" s="3">
        <v>1996</v>
      </c>
      <c r="P7674" s="3">
        <f>O7674/K7674</f>
        <v>499</v>
      </c>
      <c r="Q7674" s="3">
        <f>R7674/M7674</f>
        <v>0.36871743486973951</v>
      </c>
      <c r="R7674" s="4">
        <v>183.99</v>
      </c>
      <c r="S7674" s="2">
        <f>R7674/O7674</f>
        <v>9.2179358717434878E-2</v>
      </c>
    </row>
    <row r="7675" spans="1:19" x14ac:dyDescent="0.3">
      <c r="A7675" s="6">
        <v>8002</v>
      </c>
      <c r="B7675" t="s">
        <v>9132</v>
      </c>
      <c r="C7675" s="11">
        <v>45932</v>
      </c>
      <c r="D7675" s="1" t="str">
        <f t="shared" ref="D7675:D7734" si="381">TEXT(C7675, "yyyy")</f>
        <v>2025</v>
      </c>
      <c r="E7675" s="12" t="str">
        <f t="shared" ref="E7675:E7734" si="382">TEXT(C7675, "mmmm")</f>
        <v>October</v>
      </c>
      <c r="F7675" t="s">
        <v>29</v>
      </c>
      <c r="G7675" t="s">
        <v>9662</v>
      </c>
      <c r="H7675" t="s">
        <v>15</v>
      </c>
      <c r="I7675" t="s">
        <v>19</v>
      </c>
      <c r="J7675" t="s">
        <v>32</v>
      </c>
      <c r="K7675" s="6">
        <v>8</v>
      </c>
      <c r="L7675" s="6" t="str">
        <f t="shared" si="380"/>
        <v>Large</v>
      </c>
      <c r="M7675" s="7">
        <v>199</v>
      </c>
      <c r="N7675" s="2">
        <v>0</v>
      </c>
      <c r="O7675" s="3">
        <v>1592</v>
      </c>
      <c r="P7675" s="3">
        <f>O7675/K7675</f>
        <v>199</v>
      </c>
      <c r="Q7675" s="3">
        <f>R7675/M7675</f>
        <v>1.1344221105527639</v>
      </c>
      <c r="R7675" s="4">
        <v>225.75</v>
      </c>
      <c r="S7675" s="2">
        <f>R7675/O7675</f>
        <v>0.14180276381909548</v>
      </c>
    </row>
    <row r="7676" spans="1:19" x14ac:dyDescent="0.3">
      <c r="A7676" s="6">
        <v>8004</v>
      </c>
      <c r="B7676" t="s">
        <v>9133</v>
      </c>
      <c r="C7676" s="11">
        <v>45567</v>
      </c>
      <c r="D7676" s="1" t="str">
        <f t="shared" si="381"/>
        <v>2024</v>
      </c>
      <c r="E7676" s="12" t="str">
        <f t="shared" si="382"/>
        <v>October</v>
      </c>
      <c r="F7676" t="s">
        <v>14</v>
      </c>
      <c r="G7676" t="s">
        <v>9134</v>
      </c>
      <c r="H7676" t="s">
        <v>24</v>
      </c>
      <c r="I7676" t="s">
        <v>16</v>
      </c>
      <c r="J7676" t="s">
        <v>38</v>
      </c>
      <c r="K7676" s="6">
        <v>4</v>
      </c>
      <c r="L7676" s="6" t="str">
        <f t="shared" si="380"/>
        <v>Midium</v>
      </c>
      <c r="M7676" s="7">
        <v>199</v>
      </c>
      <c r="N7676" s="2">
        <v>0</v>
      </c>
      <c r="O7676" s="3">
        <v>796</v>
      </c>
      <c r="P7676" s="3">
        <f>O7676/K7676</f>
        <v>199</v>
      </c>
      <c r="Q7676" s="3">
        <f>R7676/M7676</f>
        <v>1.0779899497487437</v>
      </c>
      <c r="R7676" s="4">
        <v>214.52</v>
      </c>
      <c r="S7676" s="2">
        <f>R7676/O7676</f>
        <v>0.26949748743718593</v>
      </c>
    </row>
    <row r="7677" spans="1:19" x14ac:dyDescent="0.3">
      <c r="A7677" s="6">
        <v>8005</v>
      </c>
      <c r="B7677" t="s">
        <v>9135</v>
      </c>
      <c r="C7677" s="11">
        <v>45663</v>
      </c>
      <c r="D7677" s="1" t="str">
        <f t="shared" si="381"/>
        <v>2025</v>
      </c>
      <c r="E7677" s="12" t="str">
        <f t="shared" si="382"/>
        <v>January</v>
      </c>
      <c r="F7677" t="s">
        <v>29</v>
      </c>
      <c r="G7677" t="s">
        <v>9662</v>
      </c>
      <c r="H7677" t="s">
        <v>24</v>
      </c>
      <c r="I7677" t="s">
        <v>16</v>
      </c>
      <c r="J7677" t="s">
        <v>38</v>
      </c>
      <c r="K7677" s="6">
        <v>10</v>
      </c>
      <c r="L7677" s="6" t="str">
        <f t="shared" si="380"/>
        <v>Large</v>
      </c>
      <c r="M7677" s="7">
        <v>149</v>
      </c>
      <c r="N7677" s="2">
        <v>0</v>
      </c>
      <c r="O7677" s="3">
        <v>1490</v>
      </c>
      <c r="P7677" s="3">
        <f>O7677/K7677</f>
        <v>149</v>
      </c>
      <c r="Q7677" s="3">
        <f>R7677/M7677</f>
        <v>1.4884563758389262</v>
      </c>
      <c r="R7677" s="4">
        <v>221.78</v>
      </c>
      <c r="S7677" s="2">
        <f>R7677/O7677</f>
        <v>0.14884563758389263</v>
      </c>
    </row>
    <row r="7678" spans="1:19" x14ac:dyDescent="0.3">
      <c r="A7678" s="6">
        <v>8006</v>
      </c>
      <c r="B7678" t="s">
        <v>9136</v>
      </c>
      <c r="C7678" s="11">
        <v>45310</v>
      </c>
      <c r="D7678" s="1" t="str">
        <f t="shared" si="381"/>
        <v>2024</v>
      </c>
      <c r="E7678" s="12" t="str">
        <f t="shared" si="382"/>
        <v>January</v>
      </c>
      <c r="F7678" t="s">
        <v>22</v>
      </c>
      <c r="G7678" t="s">
        <v>9662</v>
      </c>
      <c r="H7678" t="s">
        <v>24</v>
      </c>
      <c r="I7678" t="s">
        <v>16</v>
      </c>
      <c r="J7678" t="s">
        <v>34</v>
      </c>
      <c r="K7678" s="6">
        <v>3</v>
      </c>
      <c r="L7678" s="6" t="str">
        <f t="shared" si="380"/>
        <v>Small</v>
      </c>
      <c r="M7678" s="7">
        <v>299</v>
      </c>
      <c r="N7678" s="2">
        <v>0</v>
      </c>
      <c r="O7678" s="3">
        <v>897</v>
      </c>
      <c r="P7678" s="3">
        <f>O7678/K7678</f>
        <v>299</v>
      </c>
      <c r="Q7678" s="3">
        <f>R7678/M7678</f>
        <v>0.81705685618729096</v>
      </c>
      <c r="R7678" s="4">
        <v>244.3</v>
      </c>
      <c r="S7678" s="2">
        <f>R7678/O7678</f>
        <v>0.27235228539576367</v>
      </c>
    </row>
    <row r="7679" spans="1:19" x14ac:dyDescent="0.3">
      <c r="A7679" s="6">
        <v>8007</v>
      </c>
      <c r="B7679" t="s">
        <v>9137</v>
      </c>
      <c r="C7679" s="11">
        <v>45755</v>
      </c>
      <c r="D7679" s="1" t="str">
        <f t="shared" si="381"/>
        <v>2025</v>
      </c>
      <c r="E7679" s="12" t="str">
        <f t="shared" si="382"/>
        <v>April</v>
      </c>
      <c r="F7679" t="s">
        <v>14</v>
      </c>
      <c r="G7679" t="s">
        <v>9662</v>
      </c>
      <c r="H7679" t="s">
        <v>37</v>
      </c>
      <c r="I7679" t="s">
        <v>19</v>
      </c>
      <c r="J7679" t="s">
        <v>32</v>
      </c>
      <c r="K7679" s="6">
        <v>6</v>
      </c>
      <c r="L7679" s="6" t="str">
        <f t="shared" si="380"/>
        <v>Midium</v>
      </c>
      <c r="M7679" s="7">
        <v>149</v>
      </c>
      <c r="N7679" s="2">
        <v>0.15</v>
      </c>
      <c r="O7679" s="3">
        <v>759.9</v>
      </c>
      <c r="P7679" s="3">
        <f>O7679/K7679</f>
        <v>126.64999999999999</v>
      </c>
      <c r="Q7679" s="3">
        <f>R7679/M7679</f>
        <v>0.96563758389261745</v>
      </c>
      <c r="R7679" s="4">
        <v>143.88</v>
      </c>
      <c r="S7679" s="2">
        <f>R7679/O7679</f>
        <v>0.18934070272404263</v>
      </c>
    </row>
    <row r="7680" spans="1:19" x14ac:dyDescent="0.3">
      <c r="A7680" s="6">
        <v>8008</v>
      </c>
      <c r="B7680" t="s">
        <v>9138</v>
      </c>
      <c r="C7680" s="11">
        <v>45366</v>
      </c>
      <c r="D7680" s="1" t="str">
        <f t="shared" si="381"/>
        <v>2024</v>
      </c>
      <c r="E7680" s="12" t="str">
        <f t="shared" si="382"/>
        <v>March</v>
      </c>
      <c r="F7680" t="s">
        <v>14</v>
      </c>
      <c r="G7680" t="s">
        <v>9139</v>
      </c>
      <c r="H7680" t="s">
        <v>15</v>
      </c>
      <c r="I7680" t="s">
        <v>16</v>
      </c>
      <c r="J7680" t="s">
        <v>38</v>
      </c>
      <c r="K7680" s="6">
        <v>4</v>
      </c>
      <c r="L7680" s="6" t="str">
        <f t="shared" si="380"/>
        <v>Midium</v>
      </c>
      <c r="M7680" s="7">
        <v>999</v>
      </c>
      <c r="N7680" s="2">
        <v>0.1</v>
      </c>
      <c r="O7680" s="3">
        <v>3596.4</v>
      </c>
      <c r="P7680" s="3">
        <f>O7680/K7680</f>
        <v>899.1</v>
      </c>
      <c r="Q7680" s="3">
        <f>R7680/M7680</f>
        <v>0.67064064064064066</v>
      </c>
      <c r="R7680" s="4">
        <v>669.97</v>
      </c>
      <c r="S7680" s="2">
        <f>R7680/O7680</f>
        <v>0.1862890668446224</v>
      </c>
    </row>
    <row r="7681" spans="1:19" x14ac:dyDescent="0.3">
      <c r="A7681" s="6">
        <v>8009</v>
      </c>
      <c r="B7681" t="s">
        <v>9140</v>
      </c>
      <c r="C7681" s="11">
        <v>45504</v>
      </c>
      <c r="D7681" s="1" t="str">
        <f t="shared" si="381"/>
        <v>2024</v>
      </c>
      <c r="E7681" s="12" t="str">
        <f t="shared" si="382"/>
        <v>July</v>
      </c>
      <c r="F7681" t="s">
        <v>40</v>
      </c>
      <c r="G7681" t="s">
        <v>4471</v>
      </c>
      <c r="H7681" t="s">
        <v>37</v>
      </c>
      <c r="I7681" t="s">
        <v>19</v>
      </c>
      <c r="J7681" t="s">
        <v>20</v>
      </c>
      <c r="K7681" s="6">
        <v>2</v>
      </c>
      <c r="L7681" s="6" t="str">
        <f t="shared" si="380"/>
        <v>Small</v>
      </c>
      <c r="M7681" s="7">
        <v>99</v>
      </c>
      <c r="N7681" s="2">
        <v>0</v>
      </c>
      <c r="O7681" s="3">
        <v>198</v>
      </c>
      <c r="P7681" s="3">
        <f>O7681/K7681</f>
        <v>99</v>
      </c>
      <c r="Q7681" s="3">
        <f>R7681/M7681</f>
        <v>0.32747474747474747</v>
      </c>
      <c r="R7681" s="4">
        <v>32.42</v>
      </c>
      <c r="S7681" s="2">
        <f>R7681/O7681</f>
        <v>0.16373737373737374</v>
      </c>
    </row>
    <row r="7682" spans="1:19" x14ac:dyDescent="0.3">
      <c r="A7682" s="6">
        <v>8010</v>
      </c>
      <c r="B7682" t="s">
        <v>9141</v>
      </c>
      <c r="C7682" s="11">
        <v>45918</v>
      </c>
      <c r="D7682" s="1" t="str">
        <f t="shared" si="381"/>
        <v>2025</v>
      </c>
      <c r="E7682" s="12" t="str">
        <f t="shared" si="382"/>
        <v>September</v>
      </c>
      <c r="F7682" t="s">
        <v>40</v>
      </c>
      <c r="G7682" t="s">
        <v>9662</v>
      </c>
      <c r="H7682" t="s">
        <v>37</v>
      </c>
      <c r="I7682" t="s">
        <v>16</v>
      </c>
      <c r="J7682" t="s">
        <v>38</v>
      </c>
      <c r="K7682" s="6">
        <v>7</v>
      </c>
      <c r="L7682" s="6" t="str">
        <f t="shared" si="380"/>
        <v>Large</v>
      </c>
      <c r="M7682" s="7">
        <v>499</v>
      </c>
      <c r="N7682" s="2">
        <v>0.1</v>
      </c>
      <c r="O7682" s="3">
        <v>3143.7</v>
      </c>
      <c r="P7682" s="3">
        <f>O7682/K7682</f>
        <v>449.09999999999997</v>
      </c>
      <c r="Q7682" s="3">
        <f>R7682/M7682</f>
        <v>0.40995991983967933</v>
      </c>
      <c r="R7682" s="4">
        <v>204.57</v>
      </c>
      <c r="S7682" s="2">
        <f>R7682/O7682</f>
        <v>6.5073003149155456E-2</v>
      </c>
    </row>
    <row r="7683" spans="1:19" x14ac:dyDescent="0.3">
      <c r="A7683" s="6">
        <v>8011</v>
      </c>
      <c r="B7683" t="s">
        <v>9142</v>
      </c>
      <c r="C7683" s="11">
        <v>45517</v>
      </c>
      <c r="D7683" s="1" t="str">
        <f t="shared" si="381"/>
        <v>2024</v>
      </c>
      <c r="E7683" s="12" t="str">
        <f t="shared" si="382"/>
        <v>August</v>
      </c>
      <c r="F7683" t="s">
        <v>40</v>
      </c>
      <c r="G7683" t="s">
        <v>9662</v>
      </c>
      <c r="H7683" t="s">
        <v>15</v>
      </c>
      <c r="I7683" t="s">
        <v>27</v>
      </c>
      <c r="J7683" t="s">
        <v>17</v>
      </c>
      <c r="K7683" s="6">
        <v>3</v>
      </c>
      <c r="L7683" s="6" t="str">
        <f t="shared" ref="L7683:L7746" si="383">IF(K7683&lt;4,"Small", IF(K7683&lt;7,"Midium", IF(K7683&lt;=10,"Large")))</f>
        <v>Small</v>
      </c>
      <c r="M7683" s="7">
        <v>999</v>
      </c>
      <c r="N7683" s="2">
        <v>0</v>
      </c>
      <c r="O7683" s="3">
        <v>2997</v>
      </c>
      <c r="P7683" s="3">
        <f>O7683/K7683</f>
        <v>999</v>
      </c>
      <c r="Q7683" s="3">
        <f>R7683/M7683</f>
        <v>0.20566566566566569</v>
      </c>
      <c r="R7683" s="4">
        <v>205.46</v>
      </c>
      <c r="S7683" s="2">
        <f>R7683/O7683</f>
        <v>6.8555221888555229E-2</v>
      </c>
    </row>
    <row r="7684" spans="1:19" x14ac:dyDescent="0.3">
      <c r="A7684" s="6">
        <v>8012</v>
      </c>
      <c r="B7684" t="s">
        <v>9143</v>
      </c>
      <c r="C7684" s="11">
        <v>45611</v>
      </c>
      <c r="D7684" s="1" t="str">
        <f t="shared" si="381"/>
        <v>2024</v>
      </c>
      <c r="E7684" s="12" t="str">
        <f t="shared" si="382"/>
        <v>November</v>
      </c>
      <c r="F7684" t="s">
        <v>22</v>
      </c>
      <c r="G7684" t="s">
        <v>9662</v>
      </c>
      <c r="H7684" t="s">
        <v>37</v>
      </c>
      <c r="I7684" t="s">
        <v>16</v>
      </c>
      <c r="J7684" t="s">
        <v>34</v>
      </c>
      <c r="K7684" s="6">
        <v>9</v>
      </c>
      <c r="L7684" s="6" t="str">
        <f t="shared" si="383"/>
        <v>Large</v>
      </c>
      <c r="M7684" s="7">
        <v>299</v>
      </c>
      <c r="N7684" s="2">
        <v>0.15</v>
      </c>
      <c r="O7684" s="3">
        <v>2287.35</v>
      </c>
      <c r="P7684" s="3">
        <f>O7684/K7684</f>
        <v>254.14999999999998</v>
      </c>
      <c r="Q7684" s="3">
        <f>R7684/M7684</f>
        <v>1.3113712374581941</v>
      </c>
      <c r="R7684" s="4">
        <v>392.1</v>
      </c>
      <c r="S7684" s="2">
        <f>R7684/O7684</f>
        <v>0.17142107679192081</v>
      </c>
    </row>
    <row r="7685" spans="1:19" x14ac:dyDescent="0.3">
      <c r="A7685" s="6">
        <v>8013</v>
      </c>
      <c r="B7685" t="s">
        <v>9144</v>
      </c>
      <c r="C7685" s="11">
        <v>45904</v>
      </c>
      <c r="D7685" s="1" t="str">
        <f t="shared" si="381"/>
        <v>2025</v>
      </c>
      <c r="E7685" s="12" t="str">
        <f t="shared" si="382"/>
        <v>September</v>
      </c>
      <c r="F7685" t="s">
        <v>40</v>
      </c>
      <c r="G7685" t="s">
        <v>9662</v>
      </c>
      <c r="H7685" t="s">
        <v>15</v>
      </c>
      <c r="I7685" t="s">
        <v>19</v>
      </c>
      <c r="J7685" t="s">
        <v>20</v>
      </c>
      <c r="K7685" s="6">
        <v>9</v>
      </c>
      <c r="L7685" s="6" t="str">
        <f t="shared" si="383"/>
        <v>Large</v>
      </c>
      <c r="M7685" s="7">
        <v>99</v>
      </c>
      <c r="N7685" s="2">
        <v>0</v>
      </c>
      <c r="O7685" s="3">
        <v>891</v>
      </c>
      <c r="P7685" s="3">
        <f>O7685/K7685</f>
        <v>99</v>
      </c>
      <c r="Q7685" s="3">
        <f>R7685/M7685</f>
        <v>1.9005050505050505</v>
      </c>
      <c r="R7685" s="4">
        <v>188.15</v>
      </c>
      <c r="S7685" s="2">
        <f>R7685/O7685</f>
        <v>0.21116722783389449</v>
      </c>
    </row>
    <row r="7686" spans="1:19" x14ac:dyDescent="0.3">
      <c r="A7686" s="6">
        <v>8014</v>
      </c>
      <c r="B7686" t="s">
        <v>9145</v>
      </c>
      <c r="C7686" s="11">
        <v>45916</v>
      </c>
      <c r="D7686" s="1" t="str">
        <f t="shared" si="381"/>
        <v>2025</v>
      </c>
      <c r="E7686" s="12" t="str">
        <f t="shared" si="382"/>
        <v>September</v>
      </c>
      <c r="F7686" t="s">
        <v>40</v>
      </c>
      <c r="G7686" t="s">
        <v>2820</v>
      </c>
      <c r="H7686" t="s">
        <v>15</v>
      </c>
      <c r="I7686" t="s">
        <v>19</v>
      </c>
      <c r="J7686" t="s">
        <v>25</v>
      </c>
      <c r="K7686" s="6">
        <v>7</v>
      </c>
      <c r="L7686" s="6" t="str">
        <f t="shared" si="383"/>
        <v>Large</v>
      </c>
      <c r="M7686" s="7">
        <v>299</v>
      </c>
      <c r="N7686" s="2">
        <v>0.05</v>
      </c>
      <c r="O7686" s="3">
        <v>1988.35</v>
      </c>
      <c r="P7686" s="3">
        <f>O7686/K7686</f>
        <v>284.05</v>
      </c>
      <c r="Q7686" s="3">
        <f>R7686/M7686</f>
        <v>0.34555183946488294</v>
      </c>
      <c r="R7686" s="4">
        <v>103.32</v>
      </c>
      <c r="S7686" s="2">
        <f>R7686/O7686</f>
        <v>5.1962682626298183E-2</v>
      </c>
    </row>
    <row r="7687" spans="1:19" x14ac:dyDescent="0.3">
      <c r="A7687" s="6">
        <v>8015</v>
      </c>
      <c r="B7687" t="s">
        <v>9146</v>
      </c>
      <c r="C7687" s="11">
        <v>45857</v>
      </c>
      <c r="D7687" s="1" t="str">
        <f t="shared" si="381"/>
        <v>2025</v>
      </c>
      <c r="E7687" s="12" t="str">
        <f t="shared" si="382"/>
        <v>July</v>
      </c>
      <c r="F7687" t="s">
        <v>40</v>
      </c>
      <c r="G7687" t="s">
        <v>9662</v>
      </c>
      <c r="H7687" t="s">
        <v>15</v>
      </c>
      <c r="I7687" t="s">
        <v>19</v>
      </c>
      <c r="J7687" t="s">
        <v>32</v>
      </c>
      <c r="K7687" s="6">
        <v>6</v>
      </c>
      <c r="L7687" s="6" t="str">
        <f t="shared" si="383"/>
        <v>Midium</v>
      </c>
      <c r="M7687" s="7">
        <v>499</v>
      </c>
      <c r="N7687" s="2">
        <v>0.1</v>
      </c>
      <c r="O7687" s="3">
        <v>2694.6</v>
      </c>
      <c r="P7687" s="3">
        <f>O7687/K7687</f>
        <v>449.09999999999997</v>
      </c>
      <c r="Q7687" s="3">
        <f>R7687/M7687</f>
        <v>0.86354709418837683</v>
      </c>
      <c r="R7687" s="4">
        <v>430.91</v>
      </c>
      <c r="S7687" s="2">
        <f>R7687/O7687</f>
        <v>0.15991612855340312</v>
      </c>
    </row>
    <row r="7688" spans="1:19" x14ac:dyDescent="0.3">
      <c r="A7688" s="6">
        <v>8016</v>
      </c>
      <c r="B7688" t="s">
        <v>9147</v>
      </c>
      <c r="C7688" s="11">
        <v>45966</v>
      </c>
      <c r="D7688" s="1" t="str">
        <f t="shared" si="381"/>
        <v>2025</v>
      </c>
      <c r="E7688" s="12" t="str">
        <f t="shared" si="382"/>
        <v>November</v>
      </c>
      <c r="F7688" t="s">
        <v>40</v>
      </c>
      <c r="G7688" t="s">
        <v>427</v>
      </c>
      <c r="H7688" t="s">
        <v>15</v>
      </c>
      <c r="I7688" t="s">
        <v>16</v>
      </c>
      <c r="J7688" t="s">
        <v>34</v>
      </c>
      <c r="K7688" s="6">
        <v>5</v>
      </c>
      <c r="L7688" s="6" t="str">
        <f t="shared" si="383"/>
        <v>Midium</v>
      </c>
      <c r="M7688" s="7">
        <v>149</v>
      </c>
      <c r="N7688" s="2">
        <v>0.05</v>
      </c>
      <c r="O7688" s="3">
        <v>707.75</v>
      </c>
      <c r="P7688" s="3">
        <f>O7688/K7688</f>
        <v>141.55000000000001</v>
      </c>
      <c r="Q7688" s="3">
        <f>R7688/M7688</f>
        <v>1.1591275167785235</v>
      </c>
      <c r="R7688" s="4">
        <v>172.71</v>
      </c>
      <c r="S7688" s="2">
        <f>R7688/O7688</f>
        <v>0.24402684563758389</v>
      </c>
    </row>
    <row r="7689" spans="1:19" x14ac:dyDescent="0.3">
      <c r="A7689" s="6">
        <v>8017</v>
      </c>
      <c r="B7689" t="s">
        <v>9148</v>
      </c>
      <c r="C7689" s="11">
        <v>45438</v>
      </c>
      <c r="D7689" s="1" t="str">
        <f t="shared" si="381"/>
        <v>2024</v>
      </c>
      <c r="E7689" s="12" t="str">
        <f t="shared" si="382"/>
        <v>May</v>
      </c>
      <c r="F7689" t="s">
        <v>29</v>
      </c>
      <c r="G7689" t="s">
        <v>79</v>
      </c>
      <c r="H7689" t="s">
        <v>37</v>
      </c>
      <c r="I7689" t="s">
        <v>16</v>
      </c>
      <c r="J7689" t="s">
        <v>34</v>
      </c>
      <c r="K7689" s="6">
        <v>9</v>
      </c>
      <c r="L7689" s="6" t="str">
        <f t="shared" si="383"/>
        <v>Large</v>
      </c>
      <c r="M7689" s="7">
        <v>999</v>
      </c>
      <c r="N7689" s="2">
        <v>0.15</v>
      </c>
      <c r="O7689" s="3">
        <v>7642.35</v>
      </c>
      <c r="P7689" s="3">
        <f>O7689/K7689</f>
        <v>849.15000000000009</v>
      </c>
      <c r="Q7689" s="3">
        <f>R7689/M7689</f>
        <v>0.52875875875875877</v>
      </c>
      <c r="R7689" s="4">
        <v>528.23</v>
      </c>
      <c r="S7689" s="2">
        <f>R7689/O7689</f>
        <v>6.9118791994608991E-2</v>
      </c>
    </row>
    <row r="7690" spans="1:19" x14ac:dyDescent="0.3">
      <c r="A7690" s="6">
        <v>8018</v>
      </c>
      <c r="B7690" t="s">
        <v>9149</v>
      </c>
      <c r="C7690" s="11">
        <v>45767</v>
      </c>
      <c r="D7690" s="1" t="str">
        <f t="shared" si="381"/>
        <v>2025</v>
      </c>
      <c r="E7690" s="12" t="str">
        <f t="shared" si="382"/>
        <v>April</v>
      </c>
      <c r="F7690" t="s">
        <v>14</v>
      </c>
      <c r="G7690" t="s">
        <v>9662</v>
      </c>
      <c r="H7690" t="s">
        <v>37</v>
      </c>
      <c r="I7690" t="s">
        <v>16</v>
      </c>
      <c r="J7690" t="s">
        <v>38</v>
      </c>
      <c r="K7690" s="6">
        <v>8</v>
      </c>
      <c r="L7690" s="6" t="str">
        <f t="shared" si="383"/>
        <v>Large</v>
      </c>
      <c r="M7690" s="7">
        <v>499</v>
      </c>
      <c r="N7690" s="2">
        <v>0.15</v>
      </c>
      <c r="O7690" s="3">
        <v>3393.2</v>
      </c>
      <c r="P7690" s="3">
        <f>O7690/K7690</f>
        <v>424.15</v>
      </c>
      <c r="Q7690" s="3">
        <f>R7690/M7690</f>
        <v>1.3570741482965931</v>
      </c>
      <c r="R7690" s="4">
        <v>677.18</v>
      </c>
      <c r="S7690" s="2">
        <f>R7690/O7690</f>
        <v>0.19956972769067546</v>
      </c>
    </row>
    <row r="7691" spans="1:19" x14ac:dyDescent="0.3">
      <c r="A7691" s="6">
        <v>8019</v>
      </c>
      <c r="B7691" t="s">
        <v>9150</v>
      </c>
      <c r="C7691" s="11">
        <v>45392</v>
      </c>
      <c r="D7691" s="1" t="str">
        <f t="shared" si="381"/>
        <v>2024</v>
      </c>
      <c r="E7691" s="12" t="str">
        <f t="shared" si="382"/>
        <v>April</v>
      </c>
      <c r="F7691" t="s">
        <v>29</v>
      </c>
      <c r="G7691" t="s">
        <v>8824</v>
      </c>
      <c r="H7691" t="s">
        <v>15</v>
      </c>
      <c r="I7691" t="s">
        <v>16</v>
      </c>
      <c r="J7691" t="s">
        <v>38</v>
      </c>
      <c r="K7691" s="6">
        <v>9</v>
      </c>
      <c r="L7691" s="6" t="str">
        <f t="shared" si="383"/>
        <v>Large</v>
      </c>
      <c r="M7691" s="7">
        <v>999</v>
      </c>
      <c r="N7691" s="2">
        <v>0.1</v>
      </c>
      <c r="O7691" s="3">
        <v>8091.9</v>
      </c>
      <c r="P7691" s="3">
        <f>O7691/K7691</f>
        <v>899.09999999999991</v>
      </c>
      <c r="Q7691" s="3">
        <f>R7691/M7691</f>
        <v>1.4945145145145144</v>
      </c>
      <c r="R7691" s="4">
        <v>1493.02</v>
      </c>
      <c r="S7691" s="2">
        <f>R7691/O7691</f>
        <v>0.18450796475487835</v>
      </c>
    </row>
    <row r="7692" spans="1:19" x14ac:dyDescent="0.3">
      <c r="A7692" s="6">
        <v>8020</v>
      </c>
      <c r="B7692" t="s">
        <v>9151</v>
      </c>
      <c r="C7692" s="11">
        <v>45609</v>
      </c>
      <c r="D7692" s="1" t="str">
        <f t="shared" si="381"/>
        <v>2024</v>
      </c>
      <c r="E7692" s="12" t="str">
        <f t="shared" si="382"/>
        <v>November</v>
      </c>
      <c r="F7692" t="s">
        <v>14</v>
      </c>
      <c r="G7692" t="s">
        <v>9662</v>
      </c>
      <c r="H7692" t="s">
        <v>24</v>
      </c>
      <c r="I7692" t="s">
        <v>16</v>
      </c>
      <c r="J7692" t="s">
        <v>38</v>
      </c>
      <c r="K7692" s="6">
        <v>10</v>
      </c>
      <c r="L7692" s="6" t="str">
        <f t="shared" si="383"/>
        <v>Large</v>
      </c>
      <c r="M7692" s="7">
        <v>199</v>
      </c>
      <c r="N7692" s="2">
        <v>0</v>
      </c>
      <c r="O7692" s="3">
        <v>1990</v>
      </c>
      <c r="P7692" s="3">
        <f>O7692/K7692</f>
        <v>199</v>
      </c>
      <c r="Q7692" s="3">
        <f>R7692/M7692</f>
        <v>1.3254773869346732</v>
      </c>
      <c r="R7692" s="4">
        <v>263.77</v>
      </c>
      <c r="S7692" s="2">
        <f>R7692/O7692</f>
        <v>0.13254773869346734</v>
      </c>
    </row>
    <row r="7693" spans="1:19" x14ac:dyDescent="0.3">
      <c r="A7693" s="6">
        <v>8021</v>
      </c>
      <c r="B7693" t="s">
        <v>9152</v>
      </c>
      <c r="C7693" s="11">
        <v>45579</v>
      </c>
      <c r="D7693" s="1" t="str">
        <f t="shared" si="381"/>
        <v>2024</v>
      </c>
      <c r="E7693" s="12" t="str">
        <f t="shared" si="382"/>
        <v>October</v>
      </c>
      <c r="F7693" t="s">
        <v>29</v>
      </c>
      <c r="G7693" t="s">
        <v>9662</v>
      </c>
      <c r="H7693" t="s">
        <v>24</v>
      </c>
      <c r="I7693" t="s">
        <v>19</v>
      </c>
      <c r="J7693" t="s">
        <v>42</v>
      </c>
      <c r="K7693" s="6">
        <v>8</v>
      </c>
      <c r="L7693" s="6" t="str">
        <f t="shared" si="383"/>
        <v>Large</v>
      </c>
      <c r="M7693" s="7">
        <v>99</v>
      </c>
      <c r="N7693" s="2">
        <v>0</v>
      </c>
      <c r="O7693" s="3">
        <v>792</v>
      </c>
      <c r="P7693" s="3">
        <f>O7693/K7693</f>
        <v>99</v>
      </c>
      <c r="Q7693" s="3">
        <f>R7693/M7693</f>
        <v>2.2830303030303032</v>
      </c>
      <c r="R7693" s="4">
        <v>226.02</v>
      </c>
      <c r="S7693" s="2">
        <f>R7693/O7693</f>
        <v>0.2853787878787879</v>
      </c>
    </row>
    <row r="7694" spans="1:19" x14ac:dyDescent="0.3">
      <c r="A7694" s="6">
        <v>8022</v>
      </c>
      <c r="B7694" t="s">
        <v>9153</v>
      </c>
      <c r="C7694" s="11">
        <v>45917</v>
      </c>
      <c r="D7694" s="1" t="str">
        <f t="shared" si="381"/>
        <v>2025</v>
      </c>
      <c r="E7694" s="12" t="str">
        <f t="shared" si="382"/>
        <v>September</v>
      </c>
      <c r="F7694" t="s">
        <v>22</v>
      </c>
      <c r="G7694" t="s">
        <v>9662</v>
      </c>
      <c r="H7694" t="s">
        <v>37</v>
      </c>
      <c r="I7694" t="s">
        <v>19</v>
      </c>
      <c r="J7694" t="s">
        <v>25</v>
      </c>
      <c r="K7694" s="6">
        <v>2</v>
      </c>
      <c r="L7694" s="6" t="str">
        <f t="shared" si="383"/>
        <v>Small</v>
      </c>
      <c r="M7694" s="7">
        <v>499</v>
      </c>
      <c r="N7694" s="2">
        <v>0</v>
      </c>
      <c r="O7694" s="3">
        <v>998</v>
      </c>
      <c r="P7694" s="3">
        <f>O7694/K7694</f>
        <v>499</v>
      </c>
      <c r="Q7694" s="3">
        <f>R7694/M7694</f>
        <v>0.41100200400801606</v>
      </c>
      <c r="R7694" s="4">
        <v>205.09</v>
      </c>
      <c r="S7694" s="2">
        <f>R7694/O7694</f>
        <v>0.20550100200400803</v>
      </c>
    </row>
    <row r="7695" spans="1:19" x14ac:dyDescent="0.3">
      <c r="A7695" s="6">
        <v>8023</v>
      </c>
      <c r="B7695" t="s">
        <v>9154</v>
      </c>
      <c r="C7695" s="11">
        <v>45962</v>
      </c>
      <c r="D7695" s="1" t="str">
        <f t="shared" si="381"/>
        <v>2025</v>
      </c>
      <c r="E7695" s="12" t="str">
        <f t="shared" si="382"/>
        <v>November</v>
      </c>
      <c r="F7695" t="s">
        <v>40</v>
      </c>
      <c r="G7695" t="s">
        <v>9662</v>
      </c>
      <c r="H7695" t="s">
        <v>15</v>
      </c>
      <c r="I7695" t="s">
        <v>19</v>
      </c>
      <c r="J7695" t="s">
        <v>42</v>
      </c>
      <c r="K7695" s="6">
        <v>5</v>
      </c>
      <c r="L7695" s="6" t="str">
        <f t="shared" si="383"/>
        <v>Midium</v>
      </c>
      <c r="M7695" s="7">
        <v>299</v>
      </c>
      <c r="N7695" s="2">
        <v>0</v>
      </c>
      <c r="O7695" s="3">
        <v>1495</v>
      </c>
      <c r="P7695" s="3">
        <f>O7695/K7695</f>
        <v>299</v>
      </c>
      <c r="Q7695" s="3">
        <f>R7695/M7695</f>
        <v>1.2175250836120401</v>
      </c>
      <c r="R7695" s="4">
        <v>364.04</v>
      </c>
      <c r="S7695" s="2">
        <f>R7695/O7695</f>
        <v>0.24350501672240804</v>
      </c>
    </row>
    <row r="7696" spans="1:19" x14ac:dyDescent="0.3">
      <c r="A7696" s="6">
        <v>8024</v>
      </c>
      <c r="B7696" t="s">
        <v>9155</v>
      </c>
      <c r="C7696" s="11">
        <v>45783</v>
      </c>
      <c r="D7696" s="1" t="str">
        <f t="shared" si="381"/>
        <v>2025</v>
      </c>
      <c r="E7696" s="12" t="str">
        <f t="shared" si="382"/>
        <v>May</v>
      </c>
      <c r="F7696" t="s">
        <v>14</v>
      </c>
      <c r="G7696" t="s">
        <v>5545</v>
      </c>
      <c r="H7696" t="s">
        <v>37</v>
      </c>
      <c r="I7696" t="s">
        <v>19</v>
      </c>
      <c r="J7696" t="s">
        <v>32</v>
      </c>
      <c r="K7696" s="6">
        <v>6</v>
      </c>
      <c r="L7696" s="6" t="str">
        <f t="shared" si="383"/>
        <v>Midium</v>
      </c>
      <c r="M7696" s="7">
        <v>999</v>
      </c>
      <c r="N7696" s="2">
        <v>0</v>
      </c>
      <c r="O7696" s="3">
        <v>5994</v>
      </c>
      <c r="P7696" s="3">
        <f>O7696/K7696</f>
        <v>999</v>
      </c>
      <c r="Q7696" s="3">
        <f>R7696/M7696</f>
        <v>1.4854654654654655</v>
      </c>
      <c r="R7696" s="4">
        <v>1483.98</v>
      </c>
      <c r="S7696" s="2">
        <f>R7696/O7696</f>
        <v>0.24757757757757759</v>
      </c>
    </row>
    <row r="7697" spans="1:19" x14ac:dyDescent="0.3">
      <c r="A7697" s="6">
        <v>8025</v>
      </c>
      <c r="B7697" t="s">
        <v>9156</v>
      </c>
      <c r="C7697" s="11">
        <v>45791</v>
      </c>
      <c r="D7697" s="1" t="str">
        <f t="shared" si="381"/>
        <v>2025</v>
      </c>
      <c r="E7697" s="12" t="str">
        <f t="shared" si="382"/>
        <v>May</v>
      </c>
      <c r="F7697" t="s">
        <v>40</v>
      </c>
      <c r="G7697" t="s">
        <v>9662</v>
      </c>
      <c r="H7697" t="s">
        <v>24</v>
      </c>
      <c r="I7697" t="s">
        <v>19</v>
      </c>
      <c r="J7697" t="s">
        <v>32</v>
      </c>
      <c r="K7697" s="6">
        <v>4</v>
      </c>
      <c r="L7697" s="6" t="str">
        <f t="shared" si="383"/>
        <v>Midium</v>
      </c>
      <c r="M7697" s="7">
        <v>499</v>
      </c>
      <c r="N7697" s="2">
        <v>0.05</v>
      </c>
      <c r="O7697" s="3">
        <v>1896.2</v>
      </c>
      <c r="P7697" s="3">
        <f>O7697/K7697</f>
        <v>474.05</v>
      </c>
      <c r="Q7697" s="3">
        <f>R7697/M7697</f>
        <v>0.77767535070140281</v>
      </c>
      <c r="R7697" s="4">
        <v>388.06</v>
      </c>
      <c r="S7697" s="2">
        <f>R7697/O7697</f>
        <v>0.20465140807931653</v>
      </c>
    </row>
    <row r="7698" spans="1:19" x14ac:dyDescent="0.3">
      <c r="A7698" s="6">
        <v>8027</v>
      </c>
      <c r="B7698" t="s">
        <v>9157</v>
      </c>
      <c r="C7698" s="11">
        <v>45721</v>
      </c>
      <c r="D7698" s="1" t="str">
        <f t="shared" si="381"/>
        <v>2025</v>
      </c>
      <c r="E7698" s="12" t="str">
        <f t="shared" si="382"/>
        <v>March</v>
      </c>
      <c r="F7698" t="s">
        <v>40</v>
      </c>
      <c r="G7698" t="s">
        <v>9662</v>
      </c>
      <c r="H7698" t="s">
        <v>24</v>
      </c>
      <c r="I7698" t="s">
        <v>19</v>
      </c>
      <c r="J7698" t="s">
        <v>25</v>
      </c>
      <c r="K7698" s="6">
        <v>9</v>
      </c>
      <c r="L7698" s="6" t="str">
        <f t="shared" si="383"/>
        <v>Large</v>
      </c>
      <c r="M7698" s="7">
        <v>199</v>
      </c>
      <c r="N7698" s="2">
        <v>0.1</v>
      </c>
      <c r="O7698" s="3">
        <v>1611.9</v>
      </c>
      <c r="P7698" s="3">
        <f>O7698/K7698</f>
        <v>179.10000000000002</v>
      </c>
      <c r="Q7698" s="3">
        <f>R7698/M7698</f>
        <v>0.92603015075376882</v>
      </c>
      <c r="R7698" s="4">
        <v>184.28</v>
      </c>
      <c r="S7698" s="2">
        <f>R7698/O7698</f>
        <v>0.11432470996960109</v>
      </c>
    </row>
    <row r="7699" spans="1:19" x14ac:dyDescent="0.3">
      <c r="A7699" s="6">
        <v>8028</v>
      </c>
      <c r="B7699" t="s">
        <v>9158</v>
      </c>
      <c r="C7699" s="11">
        <v>45923</v>
      </c>
      <c r="D7699" s="1" t="str">
        <f t="shared" si="381"/>
        <v>2025</v>
      </c>
      <c r="E7699" s="12" t="str">
        <f t="shared" si="382"/>
        <v>September</v>
      </c>
      <c r="F7699" t="s">
        <v>14</v>
      </c>
      <c r="G7699" t="s">
        <v>9662</v>
      </c>
      <c r="H7699" t="s">
        <v>24</v>
      </c>
      <c r="I7699" t="s">
        <v>19</v>
      </c>
      <c r="J7699" t="s">
        <v>20</v>
      </c>
      <c r="K7699" s="6">
        <v>4</v>
      </c>
      <c r="L7699" s="6" t="str">
        <f t="shared" si="383"/>
        <v>Midium</v>
      </c>
      <c r="M7699" s="7">
        <v>799</v>
      </c>
      <c r="N7699" s="2">
        <v>0</v>
      </c>
      <c r="O7699" s="3">
        <v>3196</v>
      </c>
      <c r="P7699" s="3">
        <f>O7699/K7699</f>
        <v>799</v>
      </c>
      <c r="Q7699" s="3">
        <f>R7699/M7699</f>
        <v>0.85310387984981229</v>
      </c>
      <c r="R7699" s="4">
        <v>681.63</v>
      </c>
      <c r="S7699" s="2">
        <f>R7699/O7699</f>
        <v>0.21327596996245307</v>
      </c>
    </row>
    <row r="7700" spans="1:19" x14ac:dyDescent="0.3">
      <c r="A7700" s="6">
        <v>8029</v>
      </c>
      <c r="B7700" t="s">
        <v>9159</v>
      </c>
      <c r="C7700" s="11">
        <v>45735</v>
      </c>
      <c r="D7700" s="1" t="str">
        <f t="shared" si="381"/>
        <v>2025</v>
      </c>
      <c r="E7700" s="12" t="str">
        <f t="shared" si="382"/>
        <v>March</v>
      </c>
      <c r="F7700" t="s">
        <v>29</v>
      </c>
      <c r="G7700" t="s">
        <v>6377</v>
      </c>
      <c r="H7700" t="s">
        <v>15</v>
      </c>
      <c r="I7700" t="s">
        <v>27</v>
      </c>
      <c r="J7700" t="s">
        <v>17</v>
      </c>
      <c r="K7700" s="6">
        <v>6</v>
      </c>
      <c r="L7700" s="6" t="str">
        <f t="shared" si="383"/>
        <v>Midium</v>
      </c>
      <c r="M7700" s="7">
        <v>149</v>
      </c>
      <c r="N7700" s="2">
        <v>0.15</v>
      </c>
      <c r="O7700" s="3">
        <v>759.9</v>
      </c>
      <c r="P7700" s="3">
        <f>O7700/K7700</f>
        <v>126.64999999999999</v>
      </c>
      <c r="Q7700" s="3">
        <f>R7700/M7700</f>
        <v>0.85288590604026848</v>
      </c>
      <c r="R7700" s="4">
        <v>127.08</v>
      </c>
      <c r="S7700" s="2">
        <f>R7700/O7700</f>
        <v>0.16723253059613108</v>
      </c>
    </row>
    <row r="7701" spans="1:19" x14ac:dyDescent="0.3">
      <c r="A7701" s="6">
        <v>8031</v>
      </c>
      <c r="B7701" t="s">
        <v>9160</v>
      </c>
      <c r="C7701" s="11">
        <v>45416</v>
      </c>
      <c r="D7701" s="1" t="str">
        <f t="shared" si="381"/>
        <v>2024</v>
      </c>
      <c r="E7701" s="12" t="str">
        <f t="shared" si="382"/>
        <v>May</v>
      </c>
      <c r="F7701" t="s">
        <v>14</v>
      </c>
      <c r="G7701" t="s">
        <v>3549</v>
      </c>
      <c r="H7701" t="s">
        <v>15</v>
      </c>
      <c r="I7701" t="s">
        <v>16</v>
      </c>
      <c r="J7701" t="s">
        <v>38</v>
      </c>
      <c r="K7701" s="6">
        <v>5</v>
      </c>
      <c r="L7701" s="6" t="str">
        <f t="shared" si="383"/>
        <v>Midium</v>
      </c>
      <c r="M7701" s="7">
        <v>299</v>
      </c>
      <c r="N7701" s="2">
        <v>0</v>
      </c>
      <c r="O7701" s="3">
        <v>1495</v>
      </c>
      <c r="P7701" s="3">
        <f>O7701/K7701</f>
        <v>299</v>
      </c>
      <c r="Q7701" s="3">
        <f>R7701/M7701</f>
        <v>0.36060200668896319</v>
      </c>
      <c r="R7701" s="4">
        <v>107.82</v>
      </c>
      <c r="S7701" s="2">
        <f>R7701/O7701</f>
        <v>7.2120401337792642E-2</v>
      </c>
    </row>
    <row r="7702" spans="1:19" x14ac:dyDescent="0.3">
      <c r="A7702" s="6">
        <v>8032</v>
      </c>
      <c r="B7702" t="s">
        <v>9161</v>
      </c>
      <c r="C7702" s="11">
        <v>45434</v>
      </c>
      <c r="D7702" s="1" t="str">
        <f t="shared" si="381"/>
        <v>2024</v>
      </c>
      <c r="E7702" s="12" t="str">
        <f t="shared" si="382"/>
        <v>May</v>
      </c>
      <c r="F7702" t="s">
        <v>40</v>
      </c>
      <c r="G7702" t="s">
        <v>9662</v>
      </c>
      <c r="H7702" t="s">
        <v>37</v>
      </c>
      <c r="I7702" t="s">
        <v>19</v>
      </c>
      <c r="J7702" t="s">
        <v>25</v>
      </c>
      <c r="K7702" s="6">
        <v>7</v>
      </c>
      <c r="L7702" s="6" t="str">
        <f t="shared" si="383"/>
        <v>Large</v>
      </c>
      <c r="M7702" s="7">
        <v>199</v>
      </c>
      <c r="N7702" s="2">
        <v>0.15</v>
      </c>
      <c r="O7702" s="3">
        <v>1184.05</v>
      </c>
      <c r="P7702" s="3">
        <f>O7702/K7702</f>
        <v>169.15</v>
      </c>
      <c r="Q7702" s="3">
        <f>R7702/M7702</f>
        <v>1.5949246231155778</v>
      </c>
      <c r="R7702" s="4">
        <v>317.39</v>
      </c>
      <c r="S7702" s="2">
        <f>R7702/O7702</f>
        <v>0.26805455850681981</v>
      </c>
    </row>
    <row r="7703" spans="1:19" x14ac:dyDescent="0.3">
      <c r="A7703" s="6">
        <v>8033</v>
      </c>
      <c r="B7703" t="s">
        <v>9162</v>
      </c>
      <c r="C7703" s="11">
        <v>45492</v>
      </c>
      <c r="D7703" s="1" t="str">
        <f t="shared" si="381"/>
        <v>2024</v>
      </c>
      <c r="E7703" s="12" t="str">
        <f t="shared" si="382"/>
        <v>July</v>
      </c>
      <c r="F7703" t="s">
        <v>29</v>
      </c>
      <c r="G7703" t="s">
        <v>9662</v>
      </c>
      <c r="H7703" t="s">
        <v>15</v>
      </c>
      <c r="I7703" t="s">
        <v>16</v>
      </c>
      <c r="J7703" t="s">
        <v>38</v>
      </c>
      <c r="K7703" s="6">
        <v>6</v>
      </c>
      <c r="L7703" s="6" t="str">
        <f t="shared" si="383"/>
        <v>Midium</v>
      </c>
      <c r="M7703" s="7">
        <v>199</v>
      </c>
      <c r="N7703" s="2">
        <v>0.05</v>
      </c>
      <c r="O7703" s="3">
        <v>1134.3</v>
      </c>
      <c r="P7703" s="3">
        <f>O7703/K7703</f>
        <v>189.04999999999998</v>
      </c>
      <c r="Q7703" s="3">
        <f>R7703/M7703</f>
        <v>0.69824120603015072</v>
      </c>
      <c r="R7703" s="4">
        <v>138.94999999999999</v>
      </c>
      <c r="S7703" s="2">
        <f>R7703/O7703</f>
        <v>0.12249845719827206</v>
      </c>
    </row>
    <row r="7704" spans="1:19" x14ac:dyDescent="0.3">
      <c r="A7704" s="6">
        <v>8034</v>
      </c>
      <c r="B7704" t="s">
        <v>9163</v>
      </c>
      <c r="C7704" s="11">
        <v>45336</v>
      </c>
      <c r="D7704" s="1" t="str">
        <f t="shared" si="381"/>
        <v>2024</v>
      </c>
      <c r="E7704" s="12" t="str">
        <f t="shared" si="382"/>
        <v>February</v>
      </c>
      <c r="F7704" t="s">
        <v>14</v>
      </c>
      <c r="G7704" t="s">
        <v>6021</v>
      </c>
      <c r="H7704" t="s">
        <v>37</v>
      </c>
      <c r="I7704" t="s">
        <v>16</v>
      </c>
      <c r="J7704" t="s">
        <v>38</v>
      </c>
      <c r="K7704" s="6">
        <v>9</v>
      </c>
      <c r="L7704" s="6" t="str">
        <f t="shared" si="383"/>
        <v>Large</v>
      </c>
      <c r="M7704" s="7">
        <v>999</v>
      </c>
      <c r="N7704" s="2">
        <v>0.1</v>
      </c>
      <c r="O7704" s="3">
        <v>8091.9</v>
      </c>
      <c r="P7704" s="3">
        <f>O7704/K7704</f>
        <v>899.09999999999991</v>
      </c>
      <c r="Q7704" s="3">
        <f>R7704/M7704</f>
        <v>1.5427227227227227</v>
      </c>
      <c r="R7704" s="4">
        <v>1541.18</v>
      </c>
      <c r="S7704" s="2">
        <f>R7704/O7704</f>
        <v>0.19045959539786703</v>
      </c>
    </row>
    <row r="7705" spans="1:19" x14ac:dyDescent="0.3">
      <c r="A7705" s="6">
        <v>8035</v>
      </c>
      <c r="B7705" t="s">
        <v>9164</v>
      </c>
      <c r="C7705" s="11">
        <v>45891</v>
      </c>
      <c r="D7705" s="1" t="str">
        <f t="shared" si="381"/>
        <v>2025</v>
      </c>
      <c r="E7705" s="12" t="str">
        <f t="shared" si="382"/>
        <v>August</v>
      </c>
      <c r="F7705" t="s">
        <v>22</v>
      </c>
      <c r="G7705" t="s">
        <v>9662</v>
      </c>
      <c r="H7705" t="s">
        <v>37</v>
      </c>
      <c r="I7705" t="s">
        <v>19</v>
      </c>
      <c r="J7705" t="s">
        <v>20</v>
      </c>
      <c r="K7705" s="6">
        <v>7</v>
      </c>
      <c r="L7705" s="6" t="str">
        <f t="shared" si="383"/>
        <v>Large</v>
      </c>
      <c r="M7705" s="7">
        <v>799</v>
      </c>
      <c r="N7705" s="2">
        <v>0.1</v>
      </c>
      <c r="O7705" s="3">
        <v>5033.7</v>
      </c>
      <c r="P7705" s="3">
        <f>O7705/K7705</f>
        <v>719.1</v>
      </c>
      <c r="Q7705" s="3">
        <f>R7705/M7705</f>
        <v>1.4876095118898622</v>
      </c>
      <c r="R7705" s="4">
        <v>1188.5999999999999</v>
      </c>
      <c r="S7705" s="2">
        <f>R7705/O7705</f>
        <v>0.23612849395077179</v>
      </c>
    </row>
    <row r="7706" spans="1:19" x14ac:dyDescent="0.3">
      <c r="A7706" s="6">
        <v>8036</v>
      </c>
      <c r="B7706" t="s">
        <v>9165</v>
      </c>
      <c r="C7706" s="11">
        <v>45634</v>
      </c>
      <c r="D7706" s="1" t="str">
        <f t="shared" si="381"/>
        <v>2024</v>
      </c>
      <c r="E7706" s="12" t="str">
        <f t="shared" si="382"/>
        <v>December</v>
      </c>
      <c r="F7706" t="s">
        <v>14</v>
      </c>
      <c r="G7706" t="s">
        <v>9166</v>
      </c>
      <c r="H7706" t="s">
        <v>24</v>
      </c>
      <c r="I7706" t="s">
        <v>19</v>
      </c>
      <c r="J7706" t="s">
        <v>42</v>
      </c>
      <c r="K7706" s="6">
        <v>3</v>
      </c>
      <c r="L7706" s="6" t="str">
        <f t="shared" si="383"/>
        <v>Small</v>
      </c>
      <c r="M7706" s="7">
        <v>499</v>
      </c>
      <c r="N7706" s="2">
        <v>0.15</v>
      </c>
      <c r="O7706" s="3">
        <v>1272.45</v>
      </c>
      <c r="P7706" s="3">
        <f>O7706/K7706</f>
        <v>424.15000000000003</v>
      </c>
      <c r="Q7706" s="3">
        <f>R7706/M7706</f>
        <v>0.57282565130260521</v>
      </c>
      <c r="R7706" s="4">
        <v>285.83999999999997</v>
      </c>
      <c r="S7706" s="2">
        <f>R7706/O7706</f>
        <v>0.2246375103147471</v>
      </c>
    </row>
    <row r="7707" spans="1:19" x14ac:dyDescent="0.3">
      <c r="A7707" s="6">
        <v>8037</v>
      </c>
      <c r="B7707" t="s">
        <v>9167</v>
      </c>
      <c r="C7707" s="11">
        <v>45825</v>
      </c>
      <c r="D7707" s="1" t="str">
        <f t="shared" si="381"/>
        <v>2025</v>
      </c>
      <c r="E7707" s="12" t="str">
        <f t="shared" si="382"/>
        <v>June</v>
      </c>
      <c r="F7707" t="s">
        <v>22</v>
      </c>
      <c r="G7707" t="s">
        <v>3166</v>
      </c>
      <c r="H7707" t="s">
        <v>15</v>
      </c>
      <c r="I7707" t="s">
        <v>19</v>
      </c>
      <c r="J7707" t="s">
        <v>42</v>
      </c>
      <c r="K7707" s="6">
        <v>3</v>
      </c>
      <c r="L7707" s="6" t="str">
        <f t="shared" si="383"/>
        <v>Small</v>
      </c>
      <c r="M7707" s="7">
        <v>499</v>
      </c>
      <c r="N7707" s="2">
        <v>0</v>
      </c>
      <c r="O7707" s="3">
        <v>1497</v>
      </c>
      <c r="P7707" s="3">
        <f>O7707/K7707</f>
        <v>499</v>
      </c>
      <c r="Q7707" s="3">
        <f>R7707/M7707</f>
        <v>0.30941883767535072</v>
      </c>
      <c r="R7707" s="4">
        <v>154.4</v>
      </c>
      <c r="S7707" s="2">
        <f>R7707/O7707</f>
        <v>0.10313961255845024</v>
      </c>
    </row>
    <row r="7708" spans="1:19" x14ac:dyDescent="0.3">
      <c r="A7708" s="6">
        <v>8038</v>
      </c>
      <c r="B7708" t="s">
        <v>9168</v>
      </c>
      <c r="C7708" s="11">
        <v>45784</v>
      </c>
      <c r="D7708" s="1" t="str">
        <f t="shared" si="381"/>
        <v>2025</v>
      </c>
      <c r="E7708" s="12" t="str">
        <f t="shared" si="382"/>
        <v>May</v>
      </c>
      <c r="F7708" t="s">
        <v>40</v>
      </c>
      <c r="G7708" t="s">
        <v>9662</v>
      </c>
      <c r="H7708" t="s">
        <v>37</v>
      </c>
      <c r="I7708" t="s">
        <v>16</v>
      </c>
      <c r="J7708" t="s">
        <v>38</v>
      </c>
      <c r="K7708" s="6">
        <v>10</v>
      </c>
      <c r="L7708" s="6" t="str">
        <f t="shared" si="383"/>
        <v>Large</v>
      </c>
      <c r="M7708" s="7">
        <v>199</v>
      </c>
      <c r="N7708" s="2">
        <v>0.1</v>
      </c>
      <c r="O7708" s="3">
        <v>1791</v>
      </c>
      <c r="P7708" s="3">
        <f>O7708/K7708</f>
        <v>179.1</v>
      </c>
      <c r="Q7708" s="3">
        <f>R7708/M7708</f>
        <v>1.6862311557788945</v>
      </c>
      <c r="R7708" s="4">
        <v>335.56</v>
      </c>
      <c r="S7708" s="2">
        <f>R7708/O7708</f>
        <v>0.18735901730876606</v>
      </c>
    </row>
    <row r="7709" spans="1:19" x14ac:dyDescent="0.3">
      <c r="A7709" s="6">
        <v>8039</v>
      </c>
      <c r="B7709" t="s">
        <v>9169</v>
      </c>
      <c r="C7709" s="11">
        <v>45952</v>
      </c>
      <c r="D7709" s="1" t="str">
        <f t="shared" si="381"/>
        <v>2025</v>
      </c>
      <c r="E7709" s="12" t="str">
        <f t="shared" si="382"/>
        <v>October</v>
      </c>
      <c r="F7709" t="s">
        <v>29</v>
      </c>
      <c r="G7709" t="s">
        <v>9662</v>
      </c>
      <c r="H7709" t="s">
        <v>37</v>
      </c>
      <c r="I7709" t="s">
        <v>16</v>
      </c>
      <c r="J7709" t="s">
        <v>38</v>
      </c>
      <c r="K7709" s="6">
        <v>7</v>
      </c>
      <c r="L7709" s="6" t="str">
        <f t="shared" si="383"/>
        <v>Large</v>
      </c>
      <c r="M7709" s="7">
        <v>999</v>
      </c>
      <c r="N7709" s="2">
        <v>0.15</v>
      </c>
      <c r="O7709" s="3">
        <v>5944.05</v>
      </c>
      <c r="P7709" s="3">
        <f>O7709/K7709</f>
        <v>849.15</v>
      </c>
      <c r="Q7709" s="3">
        <f>R7709/M7709</f>
        <v>1.7251251251251252</v>
      </c>
      <c r="R7709" s="4">
        <v>1723.4</v>
      </c>
      <c r="S7709" s="2">
        <f>R7709/O7709</f>
        <v>0.28993699581934879</v>
      </c>
    </row>
    <row r="7710" spans="1:19" x14ac:dyDescent="0.3">
      <c r="A7710" s="6">
        <v>8040</v>
      </c>
      <c r="B7710" t="s">
        <v>9170</v>
      </c>
      <c r="C7710" s="11">
        <v>45825</v>
      </c>
      <c r="D7710" s="1" t="str">
        <f t="shared" si="381"/>
        <v>2025</v>
      </c>
      <c r="E7710" s="12" t="str">
        <f t="shared" si="382"/>
        <v>June</v>
      </c>
      <c r="F7710" t="s">
        <v>22</v>
      </c>
      <c r="G7710" t="s">
        <v>9662</v>
      </c>
      <c r="H7710" t="s">
        <v>15</v>
      </c>
      <c r="I7710" t="s">
        <v>19</v>
      </c>
      <c r="J7710" t="s">
        <v>20</v>
      </c>
      <c r="K7710" s="6">
        <v>4</v>
      </c>
      <c r="L7710" s="6" t="str">
        <f t="shared" si="383"/>
        <v>Midium</v>
      </c>
      <c r="M7710" s="7">
        <v>499</v>
      </c>
      <c r="N7710" s="2">
        <v>0.1</v>
      </c>
      <c r="O7710" s="3">
        <v>1796.4</v>
      </c>
      <c r="P7710" s="3">
        <f>O7710/K7710</f>
        <v>449.1</v>
      </c>
      <c r="Q7710" s="3">
        <f>R7710/M7710</f>
        <v>0.46929859719438877</v>
      </c>
      <c r="R7710" s="4">
        <v>234.18</v>
      </c>
      <c r="S7710" s="2">
        <f>R7710/O7710</f>
        <v>0.13036072144288577</v>
      </c>
    </row>
    <row r="7711" spans="1:19" x14ac:dyDescent="0.3">
      <c r="A7711" s="6">
        <v>8041</v>
      </c>
      <c r="B7711" t="s">
        <v>9171</v>
      </c>
      <c r="C7711" s="11">
        <v>45338</v>
      </c>
      <c r="D7711" s="1" t="str">
        <f t="shared" si="381"/>
        <v>2024</v>
      </c>
      <c r="E7711" s="12" t="str">
        <f t="shared" si="382"/>
        <v>February</v>
      </c>
      <c r="F7711" t="s">
        <v>14</v>
      </c>
      <c r="G7711" t="s">
        <v>9662</v>
      </c>
      <c r="H7711" t="s">
        <v>24</v>
      </c>
      <c r="I7711" t="s">
        <v>27</v>
      </c>
      <c r="J7711" t="s">
        <v>47</v>
      </c>
      <c r="K7711" s="6">
        <v>1</v>
      </c>
      <c r="L7711" s="6" t="str">
        <f t="shared" si="383"/>
        <v>Small</v>
      </c>
      <c r="M7711" s="7">
        <v>499</v>
      </c>
      <c r="N7711" s="2">
        <v>0.05</v>
      </c>
      <c r="O7711" s="3">
        <v>474.05</v>
      </c>
      <c r="P7711" s="3">
        <f>O7711/K7711</f>
        <v>474.05</v>
      </c>
      <c r="Q7711" s="3">
        <f>R7711/M7711</f>
        <v>0.23849699398797597</v>
      </c>
      <c r="R7711" s="4">
        <v>119.01</v>
      </c>
      <c r="S7711" s="2">
        <f>R7711/O7711</f>
        <v>0.25104946735576417</v>
      </c>
    </row>
    <row r="7712" spans="1:19" x14ac:dyDescent="0.3">
      <c r="A7712" s="6">
        <v>8042</v>
      </c>
      <c r="B7712" t="s">
        <v>9172</v>
      </c>
      <c r="C7712" s="11">
        <v>45712</v>
      </c>
      <c r="D7712" s="1" t="str">
        <f t="shared" si="381"/>
        <v>2025</v>
      </c>
      <c r="E7712" s="12" t="str">
        <f t="shared" si="382"/>
        <v>February</v>
      </c>
      <c r="F7712" t="s">
        <v>40</v>
      </c>
      <c r="G7712" t="s">
        <v>2567</v>
      </c>
      <c r="H7712" t="s">
        <v>24</v>
      </c>
      <c r="I7712" t="s">
        <v>27</v>
      </c>
      <c r="J7712" t="s">
        <v>17</v>
      </c>
      <c r="K7712" s="6">
        <v>5</v>
      </c>
      <c r="L7712" s="6" t="str">
        <f t="shared" si="383"/>
        <v>Midium</v>
      </c>
      <c r="M7712" s="7">
        <v>799</v>
      </c>
      <c r="N7712" s="2">
        <v>0</v>
      </c>
      <c r="O7712" s="3">
        <v>3995</v>
      </c>
      <c r="P7712" s="3">
        <f>O7712/K7712</f>
        <v>799</v>
      </c>
      <c r="Q7712" s="3">
        <f>R7712/M7712</f>
        <v>0.4511389236545682</v>
      </c>
      <c r="R7712" s="4">
        <v>360.46</v>
      </c>
      <c r="S7712" s="2">
        <f>R7712/O7712</f>
        <v>9.022778473091364E-2</v>
      </c>
    </row>
    <row r="7713" spans="1:19" x14ac:dyDescent="0.3">
      <c r="A7713" s="6">
        <v>8043</v>
      </c>
      <c r="B7713" t="s">
        <v>9173</v>
      </c>
      <c r="C7713" s="11">
        <v>45743</v>
      </c>
      <c r="D7713" s="1" t="str">
        <f t="shared" si="381"/>
        <v>2025</v>
      </c>
      <c r="E7713" s="12" t="str">
        <f t="shared" si="382"/>
        <v>March</v>
      </c>
      <c r="F7713" t="s">
        <v>40</v>
      </c>
      <c r="G7713" t="s">
        <v>9662</v>
      </c>
      <c r="H7713" t="s">
        <v>24</v>
      </c>
      <c r="I7713" t="s">
        <v>16</v>
      </c>
      <c r="J7713" t="s">
        <v>34</v>
      </c>
      <c r="K7713" s="6">
        <v>7</v>
      </c>
      <c r="L7713" s="6" t="str">
        <f t="shared" si="383"/>
        <v>Large</v>
      </c>
      <c r="M7713" s="7">
        <v>999</v>
      </c>
      <c r="N7713" s="2">
        <v>0</v>
      </c>
      <c r="O7713" s="3">
        <v>6993</v>
      </c>
      <c r="P7713" s="3">
        <f>O7713/K7713</f>
        <v>999</v>
      </c>
      <c r="Q7713" s="3">
        <f>R7713/M7713</f>
        <v>0.82787787787787781</v>
      </c>
      <c r="R7713" s="4">
        <v>827.05</v>
      </c>
      <c r="S7713" s="2">
        <f>R7713/O7713</f>
        <v>0.11826826826826826</v>
      </c>
    </row>
    <row r="7714" spans="1:19" x14ac:dyDescent="0.3">
      <c r="A7714" s="6">
        <v>8045</v>
      </c>
      <c r="B7714" t="s">
        <v>9174</v>
      </c>
      <c r="C7714" s="11">
        <v>45715</v>
      </c>
      <c r="D7714" s="1" t="str">
        <f t="shared" si="381"/>
        <v>2025</v>
      </c>
      <c r="E7714" s="12" t="str">
        <f t="shared" si="382"/>
        <v>February</v>
      </c>
      <c r="F7714" t="s">
        <v>29</v>
      </c>
      <c r="G7714" t="s">
        <v>9175</v>
      </c>
      <c r="H7714" t="s">
        <v>37</v>
      </c>
      <c r="I7714" t="s">
        <v>27</v>
      </c>
      <c r="J7714" t="s">
        <v>47</v>
      </c>
      <c r="K7714" s="6">
        <v>2</v>
      </c>
      <c r="L7714" s="6" t="str">
        <f t="shared" si="383"/>
        <v>Small</v>
      </c>
      <c r="M7714" s="7">
        <v>199</v>
      </c>
      <c r="N7714" s="2">
        <v>0.15</v>
      </c>
      <c r="O7714" s="3">
        <v>338.3</v>
      </c>
      <c r="P7714" s="3">
        <f>O7714/K7714</f>
        <v>169.15</v>
      </c>
      <c r="Q7714" s="3">
        <f>R7714/M7714</f>
        <v>0.22</v>
      </c>
      <c r="R7714" s="4">
        <v>43.78</v>
      </c>
      <c r="S7714" s="2">
        <f>R7714/O7714</f>
        <v>0.12941176470588237</v>
      </c>
    </row>
    <row r="7715" spans="1:19" x14ac:dyDescent="0.3">
      <c r="A7715" s="6">
        <v>8046</v>
      </c>
      <c r="B7715" t="s">
        <v>9176</v>
      </c>
      <c r="C7715" s="11">
        <v>45964</v>
      </c>
      <c r="D7715" s="1" t="str">
        <f t="shared" si="381"/>
        <v>2025</v>
      </c>
      <c r="E7715" s="12" t="str">
        <f t="shared" si="382"/>
        <v>November</v>
      </c>
      <c r="F7715" t="s">
        <v>29</v>
      </c>
      <c r="G7715" t="s">
        <v>9662</v>
      </c>
      <c r="H7715" t="s">
        <v>15</v>
      </c>
      <c r="I7715" t="s">
        <v>16</v>
      </c>
      <c r="J7715" t="s">
        <v>38</v>
      </c>
      <c r="K7715" s="6">
        <v>8</v>
      </c>
      <c r="L7715" s="6" t="str">
        <f t="shared" si="383"/>
        <v>Large</v>
      </c>
      <c r="M7715" s="7">
        <v>499</v>
      </c>
      <c r="N7715" s="2">
        <v>0</v>
      </c>
      <c r="O7715" s="3">
        <v>3992</v>
      </c>
      <c r="P7715" s="3">
        <f>O7715/K7715</f>
        <v>499</v>
      </c>
      <c r="Q7715" s="3">
        <f>R7715/M7715</f>
        <v>0.55639278557114225</v>
      </c>
      <c r="R7715" s="4">
        <v>277.64</v>
      </c>
      <c r="S7715" s="2">
        <f>R7715/O7715</f>
        <v>6.9549098196392781E-2</v>
      </c>
    </row>
    <row r="7716" spans="1:19" x14ac:dyDescent="0.3">
      <c r="A7716" s="6">
        <v>8047</v>
      </c>
      <c r="B7716" t="s">
        <v>9177</v>
      </c>
      <c r="C7716" s="11">
        <v>45328</v>
      </c>
      <c r="D7716" s="1" t="str">
        <f t="shared" si="381"/>
        <v>2024</v>
      </c>
      <c r="E7716" s="12" t="str">
        <f t="shared" si="382"/>
        <v>February</v>
      </c>
      <c r="F7716" t="s">
        <v>22</v>
      </c>
      <c r="G7716" t="s">
        <v>9662</v>
      </c>
      <c r="H7716" t="s">
        <v>15</v>
      </c>
      <c r="I7716" t="s">
        <v>19</v>
      </c>
      <c r="J7716" t="s">
        <v>42</v>
      </c>
      <c r="K7716" s="6">
        <v>2</v>
      </c>
      <c r="L7716" s="6" t="str">
        <f t="shared" si="383"/>
        <v>Small</v>
      </c>
      <c r="M7716" s="7">
        <v>999</v>
      </c>
      <c r="N7716" s="2">
        <v>0</v>
      </c>
      <c r="O7716" s="3">
        <v>1998</v>
      </c>
      <c r="P7716" s="3">
        <f>O7716/K7716</f>
        <v>999</v>
      </c>
      <c r="Q7716" s="3">
        <f>R7716/M7716</f>
        <v>0.49199199199199201</v>
      </c>
      <c r="R7716" s="4">
        <v>491.5</v>
      </c>
      <c r="S7716" s="2">
        <f>R7716/O7716</f>
        <v>0.245995995995996</v>
      </c>
    </row>
    <row r="7717" spans="1:19" x14ac:dyDescent="0.3">
      <c r="A7717" s="6">
        <v>8048</v>
      </c>
      <c r="B7717" t="s">
        <v>9178</v>
      </c>
      <c r="C7717" s="11">
        <v>45441</v>
      </c>
      <c r="D7717" s="1" t="str">
        <f t="shared" si="381"/>
        <v>2024</v>
      </c>
      <c r="E7717" s="12" t="str">
        <f t="shared" si="382"/>
        <v>May</v>
      </c>
      <c r="F7717" t="s">
        <v>29</v>
      </c>
      <c r="G7717" t="s">
        <v>9662</v>
      </c>
      <c r="H7717" t="s">
        <v>24</v>
      </c>
      <c r="I7717" t="s">
        <v>27</v>
      </c>
      <c r="J7717" t="s">
        <v>47</v>
      </c>
      <c r="K7717" s="6">
        <v>3</v>
      </c>
      <c r="L7717" s="6" t="str">
        <f t="shared" si="383"/>
        <v>Small</v>
      </c>
      <c r="M7717" s="7">
        <v>299</v>
      </c>
      <c r="N7717" s="2">
        <v>0.15</v>
      </c>
      <c r="O7717" s="3">
        <v>762.45</v>
      </c>
      <c r="P7717" s="3">
        <f>O7717/K7717</f>
        <v>254.15</v>
      </c>
      <c r="Q7717" s="3">
        <f>R7717/M7717</f>
        <v>0.35408026755852845</v>
      </c>
      <c r="R7717" s="4">
        <v>105.87</v>
      </c>
      <c r="S7717" s="2">
        <f>R7717/O7717</f>
        <v>0.13885500688569741</v>
      </c>
    </row>
    <row r="7718" spans="1:19" x14ac:dyDescent="0.3">
      <c r="A7718" s="6">
        <v>8049</v>
      </c>
      <c r="B7718" t="s">
        <v>9179</v>
      </c>
      <c r="C7718" s="11">
        <v>45535</v>
      </c>
      <c r="D7718" s="1" t="str">
        <f t="shared" si="381"/>
        <v>2024</v>
      </c>
      <c r="E7718" s="12" t="str">
        <f t="shared" si="382"/>
        <v>August</v>
      </c>
      <c r="F7718" t="s">
        <v>22</v>
      </c>
      <c r="G7718" t="s">
        <v>9662</v>
      </c>
      <c r="H7718" t="s">
        <v>15</v>
      </c>
      <c r="I7718" t="s">
        <v>19</v>
      </c>
      <c r="J7718" t="s">
        <v>20</v>
      </c>
      <c r="K7718" s="6">
        <v>1</v>
      </c>
      <c r="L7718" s="6" t="str">
        <f t="shared" si="383"/>
        <v>Small</v>
      </c>
      <c r="M7718" s="7">
        <v>199</v>
      </c>
      <c r="N7718" s="2">
        <v>0.15</v>
      </c>
      <c r="O7718" s="3">
        <v>169.15</v>
      </c>
      <c r="P7718" s="3">
        <f>O7718/K7718</f>
        <v>169.15</v>
      </c>
      <c r="Q7718" s="3">
        <f>R7718/M7718</f>
        <v>0.13371859296482411</v>
      </c>
      <c r="R7718" s="4">
        <v>26.61</v>
      </c>
      <c r="S7718" s="2">
        <f>R7718/O7718</f>
        <v>0.15731599172332247</v>
      </c>
    </row>
    <row r="7719" spans="1:19" x14ac:dyDescent="0.3">
      <c r="A7719" s="6">
        <v>8050</v>
      </c>
      <c r="B7719" t="s">
        <v>9180</v>
      </c>
      <c r="C7719" s="11">
        <v>45680</v>
      </c>
      <c r="D7719" s="1" t="str">
        <f t="shared" si="381"/>
        <v>2025</v>
      </c>
      <c r="E7719" s="12" t="str">
        <f t="shared" si="382"/>
        <v>January</v>
      </c>
      <c r="F7719" t="s">
        <v>14</v>
      </c>
      <c r="G7719" t="s">
        <v>9662</v>
      </c>
      <c r="H7719" t="s">
        <v>24</v>
      </c>
      <c r="I7719" t="s">
        <v>27</v>
      </c>
      <c r="J7719" t="s">
        <v>17</v>
      </c>
      <c r="K7719" s="6">
        <v>7</v>
      </c>
      <c r="L7719" s="6" t="str">
        <f t="shared" si="383"/>
        <v>Large</v>
      </c>
      <c r="M7719" s="7">
        <v>299</v>
      </c>
      <c r="N7719" s="2">
        <v>0.05</v>
      </c>
      <c r="O7719" s="3">
        <v>1988.35</v>
      </c>
      <c r="P7719" s="3">
        <f>O7719/K7719</f>
        <v>284.05</v>
      </c>
      <c r="Q7719" s="3">
        <f>R7719/M7719</f>
        <v>1.6529096989966556</v>
      </c>
      <c r="R7719" s="4">
        <v>494.22</v>
      </c>
      <c r="S7719" s="2">
        <f>R7719/O7719</f>
        <v>0.2485578494731813</v>
      </c>
    </row>
    <row r="7720" spans="1:19" x14ac:dyDescent="0.3">
      <c r="A7720" s="6">
        <v>8051</v>
      </c>
      <c r="B7720" t="s">
        <v>9181</v>
      </c>
      <c r="C7720" s="11">
        <v>45940</v>
      </c>
      <c r="D7720" s="1" t="str">
        <f t="shared" si="381"/>
        <v>2025</v>
      </c>
      <c r="E7720" s="12" t="str">
        <f t="shared" si="382"/>
        <v>October</v>
      </c>
      <c r="F7720" t="s">
        <v>40</v>
      </c>
      <c r="G7720" t="s">
        <v>9662</v>
      </c>
      <c r="H7720" t="s">
        <v>24</v>
      </c>
      <c r="I7720" t="s">
        <v>19</v>
      </c>
      <c r="J7720" t="s">
        <v>25</v>
      </c>
      <c r="K7720" s="6">
        <v>7</v>
      </c>
      <c r="L7720" s="6" t="str">
        <f t="shared" si="383"/>
        <v>Large</v>
      </c>
      <c r="M7720" s="7">
        <v>299</v>
      </c>
      <c r="N7720" s="2">
        <v>0.15</v>
      </c>
      <c r="O7720" s="3">
        <v>1779.05</v>
      </c>
      <c r="P7720" s="3">
        <f>O7720/K7720</f>
        <v>254.15</v>
      </c>
      <c r="Q7720" s="3">
        <f>R7720/M7720</f>
        <v>1.2896989966555183</v>
      </c>
      <c r="R7720" s="4">
        <v>385.62</v>
      </c>
      <c r="S7720" s="2">
        <f>R7720/O7720</f>
        <v>0.21675613389168377</v>
      </c>
    </row>
    <row r="7721" spans="1:19" x14ac:dyDescent="0.3">
      <c r="A7721" s="6">
        <v>8052</v>
      </c>
      <c r="B7721" t="s">
        <v>9182</v>
      </c>
      <c r="C7721" s="11">
        <v>45846</v>
      </c>
      <c r="D7721" s="1" t="str">
        <f t="shared" si="381"/>
        <v>2025</v>
      </c>
      <c r="E7721" s="12" t="str">
        <f t="shared" si="382"/>
        <v>July</v>
      </c>
      <c r="F7721" t="s">
        <v>40</v>
      </c>
      <c r="G7721" t="s">
        <v>9662</v>
      </c>
      <c r="H7721" t="s">
        <v>37</v>
      </c>
      <c r="I7721" t="s">
        <v>19</v>
      </c>
      <c r="J7721" t="s">
        <v>32</v>
      </c>
      <c r="K7721" s="6">
        <v>3</v>
      </c>
      <c r="L7721" s="6" t="str">
        <f t="shared" si="383"/>
        <v>Small</v>
      </c>
      <c r="M7721" s="7">
        <v>999</v>
      </c>
      <c r="N7721" s="2">
        <v>0</v>
      </c>
      <c r="O7721" s="3">
        <v>2997</v>
      </c>
      <c r="P7721" s="3">
        <f>O7721/K7721</f>
        <v>999</v>
      </c>
      <c r="Q7721" s="3">
        <f>R7721/M7721</f>
        <v>0.78870870870870868</v>
      </c>
      <c r="R7721" s="4">
        <v>787.92</v>
      </c>
      <c r="S7721" s="2">
        <f>R7721/O7721</f>
        <v>0.26290290290290291</v>
      </c>
    </row>
    <row r="7722" spans="1:19" x14ac:dyDescent="0.3">
      <c r="A7722" s="6">
        <v>8053</v>
      </c>
      <c r="B7722" t="s">
        <v>9183</v>
      </c>
      <c r="C7722" s="11">
        <v>45481</v>
      </c>
      <c r="D7722" s="1" t="str">
        <f t="shared" si="381"/>
        <v>2024</v>
      </c>
      <c r="E7722" s="12" t="str">
        <f t="shared" si="382"/>
        <v>July</v>
      </c>
      <c r="F7722" t="s">
        <v>40</v>
      </c>
      <c r="G7722" t="s">
        <v>8277</v>
      </c>
      <c r="H7722" t="s">
        <v>15</v>
      </c>
      <c r="I7722" t="s">
        <v>19</v>
      </c>
      <c r="J7722" t="s">
        <v>42</v>
      </c>
      <c r="K7722" s="6">
        <v>4</v>
      </c>
      <c r="L7722" s="6" t="str">
        <f t="shared" si="383"/>
        <v>Midium</v>
      </c>
      <c r="M7722" s="7">
        <v>499</v>
      </c>
      <c r="N7722" s="2">
        <v>0.1</v>
      </c>
      <c r="O7722" s="3">
        <v>1796.4</v>
      </c>
      <c r="P7722" s="3">
        <f>O7722/K7722</f>
        <v>449.1</v>
      </c>
      <c r="Q7722" s="3">
        <f>R7722/M7722</f>
        <v>0.76815631262525053</v>
      </c>
      <c r="R7722" s="4">
        <v>383.31</v>
      </c>
      <c r="S7722" s="2">
        <f>R7722/O7722</f>
        <v>0.21337675350701402</v>
      </c>
    </row>
    <row r="7723" spans="1:19" x14ac:dyDescent="0.3">
      <c r="A7723" s="6">
        <v>8054</v>
      </c>
      <c r="B7723" t="s">
        <v>9184</v>
      </c>
      <c r="C7723" s="11">
        <v>46021</v>
      </c>
      <c r="D7723" s="1" t="str">
        <f t="shared" si="381"/>
        <v>2025</v>
      </c>
      <c r="E7723" s="12" t="str">
        <f t="shared" si="382"/>
        <v>December</v>
      </c>
      <c r="F7723" t="s">
        <v>40</v>
      </c>
      <c r="G7723" t="s">
        <v>9185</v>
      </c>
      <c r="H7723" t="s">
        <v>37</v>
      </c>
      <c r="I7723" t="s">
        <v>27</v>
      </c>
      <c r="J7723" t="s">
        <v>17</v>
      </c>
      <c r="K7723" s="6">
        <v>10</v>
      </c>
      <c r="L7723" s="6" t="str">
        <f t="shared" si="383"/>
        <v>Large</v>
      </c>
      <c r="M7723" s="7">
        <v>499</v>
      </c>
      <c r="N7723" s="2">
        <v>0.05</v>
      </c>
      <c r="O7723" s="3">
        <v>4740.5</v>
      </c>
      <c r="P7723" s="3">
        <f>O7723/K7723</f>
        <v>474.05</v>
      </c>
      <c r="Q7723" s="3">
        <f>R7723/M7723</f>
        <v>0.58282565130260522</v>
      </c>
      <c r="R7723" s="4">
        <v>290.83</v>
      </c>
      <c r="S7723" s="2">
        <f>R7723/O7723</f>
        <v>6.1350068558168963E-2</v>
      </c>
    </row>
    <row r="7724" spans="1:19" x14ac:dyDescent="0.3">
      <c r="A7724" s="6">
        <v>8055</v>
      </c>
      <c r="B7724" t="s">
        <v>9186</v>
      </c>
      <c r="C7724" s="11">
        <v>45492</v>
      </c>
      <c r="D7724" s="1" t="str">
        <f t="shared" si="381"/>
        <v>2024</v>
      </c>
      <c r="E7724" s="12" t="str">
        <f t="shared" si="382"/>
        <v>July</v>
      </c>
      <c r="F7724" t="s">
        <v>14</v>
      </c>
      <c r="G7724" t="s">
        <v>2620</v>
      </c>
      <c r="H7724" t="s">
        <v>24</v>
      </c>
      <c r="I7724" t="s">
        <v>19</v>
      </c>
      <c r="J7724" t="s">
        <v>42</v>
      </c>
      <c r="K7724" s="6">
        <v>7</v>
      </c>
      <c r="L7724" s="6" t="str">
        <f t="shared" si="383"/>
        <v>Large</v>
      </c>
      <c r="M7724" s="7">
        <v>199</v>
      </c>
      <c r="N7724" s="2">
        <v>0</v>
      </c>
      <c r="O7724" s="3">
        <v>1393</v>
      </c>
      <c r="P7724" s="3">
        <f>O7724/K7724</f>
        <v>199</v>
      </c>
      <c r="Q7724" s="3">
        <f>R7724/M7724</f>
        <v>2.0071859296482413</v>
      </c>
      <c r="R7724" s="4">
        <v>399.43</v>
      </c>
      <c r="S7724" s="2">
        <f>R7724/O7724</f>
        <v>0.28674084709260589</v>
      </c>
    </row>
    <row r="7725" spans="1:19" x14ac:dyDescent="0.3">
      <c r="A7725" s="6">
        <v>8056</v>
      </c>
      <c r="B7725" t="s">
        <v>9187</v>
      </c>
      <c r="C7725" s="11">
        <v>45643</v>
      </c>
      <c r="D7725" s="1" t="str">
        <f t="shared" si="381"/>
        <v>2024</v>
      </c>
      <c r="E7725" s="12" t="str">
        <f t="shared" si="382"/>
        <v>December</v>
      </c>
      <c r="F7725" t="s">
        <v>29</v>
      </c>
      <c r="G7725" t="s">
        <v>9662</v>
      </c>
      <c r="H7725" t="s">
        <v>37</v>
      </c>
      <c r="I7725" t="s">
        <v>27</v>
      </c>
      <c r="J7725" t="s">
        <v>17</v>
      </c>
      <c r="K7725" s="6">
        <v>2</v>
      </c>
      <c r="L7725" s="6" t="str">
        <f t="shared" si="383"/>
        <v>Small</v>
      </c>
      <c r="M7725" s="7">
        <v>999</v>
      </c>
      <c r="N7725" s="2">
        <v>0.15</v>
      </c>
      <c r="O7725" s="3">
        <v>1698.3</v>
      </c>
      <c r="P7725" s="3">
        <f>O7725/K7725</f>
        <v>849.15</v>
      </c>
      <c r="Q7725" s="3">
        <f>R7725/M7725</f>
        <v>0.25942942942942943</v>
      </c>
      <c r="R7725" s="4">
        <v>259.17</v>
      </c>
      <c r="S7725" s="2">
        <f>R7725/O7725</f>
        <v>0.15260554672319379</v>
      </c>
    </row>
    <row r="7726" spans="1:19" x14ac:dyDescent="0.3">
      <c r="A7726" s="6">
        <v>8057</v>
      </c>
      <c r="B7726" t="s">
        <v>9188</v>
      </c>
      <c r="C7726" s="11">
        <v>45515</v>
      </c>
      <c r="D7726" s="1" t="str">
        <f t="shared" si="381"/>
        <v>2024</v>
      </c>
      <c r="E7726" s="12" t="str">
        <f t="shared" si="382"/>
        <v>August</v>
      </c>
      <c r="F7726" t="s">
        <v>14</v>
      </c>
      <c r="G7726" t="s">
        <v>9662</v>
      </c>
      <c r="H7726" t="s">
        <v>24</v>
      </c>
      <c r="I7726" t="s">
        <v>19</v>
      </c>
      <c r="J7726" t="s">
        <v>20</v>
      </c>
      <c r="K7726" s="6">
        <v>7</v>
      </c>
      <c r="L7726" s="6" t="str">
        <f t="shared" si="383"/>
        <v>Large</v>
      </c>
      <c r="M7726" s="7">
        <v>299</v>
      </c>
      <c r="N7726" s="2">
        <v>0</v>
      </c>
      <c r="O7726" s="3">
        <v>2093</v>
      </c>
      <c r="P7726" s="3">
        <f>O7726/K7726</f>
        <v>299</v>
      </c>
      <c r="Q7726" s="3">
        <f>R7726/M7726</f>
        <v>0.97866220735785958</v>
      </c>
      <c r="R7726" s="4">
        <v>292.62</v>
      </c>
      <c r="S7726" s="2">
        <f>R7726/O7726</f>
        <v>0.13980888676540851</v>
      </c>
    </row>
    <row r="7727" spans="1:19" x14ac:dyDescent="0.3">
      <c r="A7727" s="6">
        <v>8058</v>
      </c>
      <c r="B7727" t="s">
        <v>9189</v>
      </c>
      <c r="C7727" s="11">
        <v>45906</v>
      </c>
      <c r="D7727" s="1" t="str">
        <f t="shared" si="381"/>
        <v>2025</v>
      </c>
      <c r="E7727" s="12" t="str">
        <f t="shared" si="382"/>
        <v>September</v>
      </c>
      <c r="F7727" t="s">
        <v>22</v>
      </c>
      <c r="G7727" t="s">
        <v>9662</v>
      </c>
      <c r="H7727" t="s">
        <v>37</v>
      </c>
      <c r="I7727" t="s">
        <v>19</v>
      </c>
      <c r="J7727" t="s">
        <v>32</v>
      </c>
      <c r="K7727" s="6">
        <v>6</v>
      </c>
      <c r="L7727" s="6" t="str">
        <f t="shared" si="383"/>
        <v>Midium</v>
      </c>
      <c r="M7727" s="7">
        <v>149</v>
      </c>
      <c r="N7727" s="2">
        <v>0</v>
      </c>
      <c r="O7727" s="3">
        <v>894</v>
      </c>
      <c r="P7727" s="3">
        <f>O7727/K7727</f>
        <v>149</v>
      </c>
      <c r="Q7727" s="3">
        <f>R7727/M7727</f>
        <v>0.6318791946308725</v>
      </c>
      <c r="R7727" s="4">
        <v>94.15</v>
      </c>
      <c r="S7727" s="2">
        <f>R7727/O7727</f>
        <v>0.10531319910514542</v>
      </c>
    </row>
    <row r="7728" spans="1:19" x14ac:dyDescent="0.3">
      <c r="A7728" s="6">
        <v>8059</v>
      </c>
      <c r="B7728" t="s">
        <v>9190</v>
      </c>
      <c r="C7728" s="11">
        <v>45552</v>
      </c>
      <c r="D7728" s="1" t="str">
        <f t="shared" si="381"/>
        <v>2024</v>
      </c>
      <c r="E7728" s="12" t="str">
        <f t="shared" si="382"/>
        <v>September</v>
      </c>
      <c r="F7728" t="s">
        <v>40</v>
      </c>
      <c r="G7728" t="s">
        <v>9662</v>
      </c>
      <c r="H7728" t="s">
        <v>15</v>
      </c>
      <c r="I7728" t="s">
        <v>27</v>
      </c>
      <c r="J7728" t="s">
        <v>47</v>
      </c>
      <c r="K7728" s="6">
        <v>2</v>
      </c>
      <c r="L7728" s="6" t="str">
        <f t="shared" si="383"/>
        <v>Small</v>
      </c>
      <c r="M7728" s="7">
        <v>149</v>
      </c>
      <c r="N7728" s="2">
        <v>0</v>
      </c>
      <c r="O7728" s="3">
        <v>298</v>
      </c>
      <c r="P7728" s="3">
        <f>O7728/K7728</f>
        <v>149</v>
      </c>
      <c r="Q7728" s="3">
        <f>R7728/M7728</f>
        <v>0.54026845637583898</v>
      </c>
      <c r="R7728" s="4">
        <v>80.5</v>
      </c>
      <c r="S7728" s="2">
        <f>R7728/O7728</f>
        <v>0.27013422818791949</v>
      </c>
    </row>
    <row r="7729" spans="1:19" x14ac:dyDescent="0.3">
      <c r="A7729" s="6">
        <v>8060</v>
      </c>
      <c r="B7729" t="s">
        <v>9191</v>
      </c>
      <c r="C7729" s="11">
        <v>46014</v>
      </c>
      <c r="D7729" s="1" t="str">
        <f t="shared" si="381"/>
        <v>2025</v>
      </c>
      <c r="E7729" s="12" t="str">
        <f t="shared" si="382"/>
        <v>December</v>
      </c>
      <c r="F7729" t="s">
        <v>40</v>
      </c>
      <c r="G7729" t="s">
        <v>7099</v>
      </c>
      <c r="H7729" t="s">
        <v>37</v>
      </c>
      <c r="I7729" t="s">
        <v>19</v>
      </c>
      <c r="J7729" t="s">
        <v>20</v>
      </c>
      <c r="K7729" s="6">
        <v>6</v>
      </c>
      <c r="L7729" s="6" t="str">
        <f t="shared" si="383"/>
        <v>Midium</v>
      </c>
      <c r="M7729" s="7">
        <v>299</v>
      </c>
      <c r="N7729" s="2">
        <v>0.1</v>
      </c>
      <c r="O7729" s="3">
        <v>1614.6</v>
      </c>
      <c r="P7729" s="3">
        <f>O7729/K7729</f>
        <v>269.09999999999997</v>
      </c>
      <c r="Q7729" s="3">
        <f>R7729/M7729</f>
        <v>0.54515050167224077</v>
      </c>
      <c r="R7729" s="4">
        <v>163</v>
      </c>
      <c r="S7729" s="2">
        <f>R7729/O7729</f>
        <v>0.10095379660597052</v>
      </c>
    </row>
    <row r="7730" spans="1:19" x14ac:dyDescent="0.3">
      <c r="A7730" s="6">
        <v>8061</v>
      </c>
      <c r="B7730" t="s">
        <v>9192</v>
      </c>
      <c r="C7730" s="11">
        <v>45399</v>
      </c>
      <c r="D7730" s="1" t="str">
        <f t="shared" si="381"/>
        <v>2024</v>
      </c>
      <c r="E7730" s="12" t="str">
        <f t="shared" si="382"/>
        <v>April</v>
      </c>
      <c r="F7730" t="s">
        <v>40</v>
      </c>
      <c r="G7730" t="s">
        <v>1181</v>
      </c>
      <c r="H7730" t="s">
        <v>24</v>
      </c>
      <c r="I7730" t="s">
        <v>16</v>
      </c>
      <c r="J7730" t="s">
        <v>34</v>
      </c>
      <c r="K7730" s="6">
        <v>7</v>
      </c>
      <c r="L7730" s="6" t="str">
        <f t="shared" si="383"/>
        <v>Large</v>
      </c>
      <c r="M7730" s="7">
        <v>99</v>
      </c>
      <c r="N7730" s="2">
        <v>0.05</v>
      </c>
      <c r="O7730" s="3">
        <v>658.35</v>
      </c>
      <c r="P7730" s="3">
        <f>O7730/K7730</f>
        <v>94.05</v>
      </c>
      <c r="Q7730" s="3">
        <f>R7730/M7730</f>
        <v>1.4835353535353535</v>
      </c>
      <c r="R7730" s="4">
        <v>146.87</v>
      </c>
      <c r="S7730" s="2">
        <f>R7730/O7730</f>
        <v>0.22308802308802309</v>
      </c>
    </row>
    <row r="7731" spans="1:19" x14ac:dyDescent="0.3">
      <c r="A7731" s="6">
        <v>8062</v>
      </c>
      <c r="B7731" t="s">
        <v>9193</v>
      </c>
      <c r="C7731" s="11">
        <v>45753</v>
      </c>
      <c r="D7731" s="1" t="str">
        <f t="shared" si="381"/>
        <v>2025</v>
      </c>
      <c r="E7731" s="12" t="str">
        <f t="shared" si="382"/>
        <v>April</v>
      </c>
      <c r="F7731" t="s">
        <v>40</v>
      </c>
      <c r="G7731" t="s">
        <v>9662</v>
      </c>
      <c r="H7731" t="s">
        <v>37</v>
      </c>
      <c r="I7731" t="s">
        <v>16</v>
      </c>
      <c r="J7731" t="s">
        <v>38</v>
      </c>
      <c r="K7731" s="6">
        <v>1</v>
      </c>
      <c r="L7731" s="6" t="str">
        <f t="shared" si="383"/>
        <v>Small</v>
      </c>
      <c r="M7731" s="7">
        <v>799</v>
      </c>
      <c r="N7731" s="2">
        <v>0.05</v>
      </c>
      <c r="O7731" s="3">
        <v>759.05</v>
      </c>
      <c r="P7731" s="3">
        <f>O7731/K7731</f>
        <v>759.05</v>
      </c>
      <c r="Q7731" s="3">
        <f>R7731/M7731</f>
        <v>0.12032540675844806</v>
      </c>
      <c r="R7731" s="4">
        <v>96.14</v>
      </c>
      <c r="S7731" s="2">
        <f>R7731/O7731</f>
        <v>0.12665832290362955</v>
      </c>
    </row>
    <row r="7732" spans="1:19" x14ac:dyDescent="0.3">
      <c r="A7732" s="6">
        <v>8063</v>
      </c>
      <c r="B7732" t="s">
        <v>9194</v>
      </c>
      <c r="C7732" s="11">
        <v>45563</v>
      </c>
      <c r="D7732" s="1" t="str">
        <f t="shared" si="381"/>
        <v>2024</v>
      </c>
      <c r="E7732" s="12" t="str">
        <f t="shared" si="382"/>
        <v>September</v>
      </c>
      <c r="F7732" t="s">
        <v>14</v>
      </c>
      <c r="G7732" t="s">
        <v>9195</v>
      </c>
      <c r="H7732" t="s">
        <v>15</v>
      </c>
      <c r="I7732" t="s">
        <v>19</v>
      </c>
      <c r="J7732" t="s">
        <v>25</v>
      </c>
      <c r="K7732" s="6">
        <v>3</v>
      </c>
      <c r="L7732" s="6" t="str">
        <f t="shared" si="383"/>
        <v>Small</v>
      </c>
      <c r="M7732" s="7">
        <v>799</v>
      </c>
      <c r="N7732" s="2">
        <v>0</v>
      </c>
      <c r="O7732" s="3">
        <v>2397</v>
      </c>
      <c r="P7732" s="3">
        <f>O7732/K7732</f>
        <v>799</v>
      </c>
      <c r="Q7732" s="3">
        <f>R7732/M7732</f>
        <v>0.19571964956195242</v>
      </c>
      <c r="R7732" s="4">
        <v>156.38</v>
      </c>
      <c r="S7732" s="2">
        <f>R7732/O7732</f>
        <v>6.5239883187317479E-2</v>
      </c>
    </row>
    <row r="7733" spans="1:19" x14ac:dyDescent="0.3">
      <c r="A7733" s="6">
        <v>8064</v>
      </c>
      <c r="B7733" t="s">
        <v>9196</v>
      </c>
      <c r="C7733" s="11">
        <v>45546</v>
      </c>
      <c r="D7733" s="1" t="str">
        <f t="shared" si="381"/>
        <v>2024</v>
      </c>
      <c r="E7733" s="12" t="str">
        <f t="shared" si="382"/>
        <v>September</v>
      </c>
      <c r="F7733" t="s">
        <v>40</v>
      </c>
      <c r="G7733" t="s">
        <v>9662</v>
      </c>
      <c r="H7733" t="s">
        <v>24</v>
      </c>
      <c r="I7733" t="s">
        <v>19</v>
      </c>
      <c r="J7733" t="s">
        <v>20</v>
      </c>
      <c r="K7733" s="6">
        <v>6</v>
      </c>
      <c r="L7733" s="6" t="str">
        <f t="shared" si="383"/>
        <v>Midium</v>
      </c>
      <c r="M7733" s="7">
        <v>149</v>
      </c>
      <c r="N7733" s="2">
        <v>0.05</v>
      </c>
      <c r="O7733" s="3">
        <v>849.3</v>
      </c>
      <c r="P7733" s="3">
        <f>O7733/K7733</f>
        <v>141.54999999999998</v>
      </c>
      <c r="Q7733" s="3">
        <f>R7733/M7733</f>
        <v>1.4360402684563758</v>
      </c>
      <c r="R7733" s="4">
        <v>213.97</v>
      </c>
      <c r="S7733" s="2">
        <f>R7733/O7733</f>
        <v>0.25193688920287299</v>
      </c>
    </row>
    <row r="7734" spans="1:19" x14ac:dyDescent="0.3">
      <c r="A7734" s="6">
        <v>8065</v>
      </c>
      <c r="B7734" t="s">
        <v>9197</v>
      </c>
      <c r="C7734" s="11">
        <v>45414</v>
      </c>
      <c r="D7734" s="1" t="str">
        <f t="shared" si="381"/>
        <v>2024</v>
      </c>
      <c r="E7734" s="12" t="str">
        <f t="shared" si="382"/>
        <v>May</v>
      </c>
      <c r="F7734" t="s">
        <v>22</v>
      </c>
      <c r="G7734" t="s">
        <v>9662</v>
      </c>
      <c r="H7734" t="s">
        <v>15</v>
      </c>
      <c r="I7734" t="s">
        <v>27</v>
      </c>
      <c r="J7734" t="s">
        <v>17</v>
      </c>
      <c r="K7734" s="6">
        <v>8</v>
      </c>
      <c r="L7734" s="6" t="str">
        <f t="shared" si="383"/>
        <v>Large</v>
      </c>
      <c r="M7734" s="7">
        <v>499</v>
      </c>
      <c r="N7734" s="2">
        <v>0</v>
      </c>
      <c r="O7734" s="3">
        <v>3992</v>
      </c>
      <c r="P7734" s="3">
        <f>O7734/K7734</f>
        <v>499</v>
      </c>
      <c r="Q7734" s="3">
        <f>R7734/M7734</f>
        <v>2.0548697394789581</v>
      </c>
      <c r="R7734" s="4">
        <v>1025.3800000000001</v>
      </c>
      <c r="S7734" s="2">
        <f>R7734/O7734</f>
        <v>0.25685871743486977</v>
      </c>
    </row>
    <row r="7735" spans="1:19" x14ac:dyDescent="0.3">
      <c r="A7735" s="6">
        <v>8066</v>
      </c>
      <c r="B7735" t="s">
        <v>9198</v>
      </c>
      <c r="C7735" s="11">
        <v>45619</v>
      </c>
      <c r="D7735" s="1" t="str">
        <f t="shared" ref="D7735:D7798" si="384">TEXT(C7735, "yyyy")</f>
        <v>2024</v>
      </c>
      <c r="E7735" s="12" t="str">
        <f t="shared" ref="E7735:E7798" si="385">TEXT(C7735, "mmmm")</f>
        <v>November</v>
      </c>
      <c r="F7735" t="s">
        <v>40</v>
      </c>
      <c r="G7735" t="s">
        <v>9199</v>
      </c>
      <c r="H7735" t="s">
        <v>24</v>
      </c>
      <c r="I7735" t="s">
        <v>19</v>
      </c>
      <c r="J7735" t="s">
        <v>42</v>
      </c>
      <c r="K7735" s="6">
        <v>10</v>
      </c>
      <c r="L7735" s="6" t="str">
        <f t="shared" si="383"/>
        <v>Large</v>
      </c>
      <c r="M7735" s="7">
        <v>299</v>
      </c>
      <c r="N7735" s="2">
        <v>0.15</v>
      </c>
      <c r="O7735" s="3">
        <v>2541.5</v>
      </c>
      <c r="P7735" s="3">
        <f>O7735/K7735</f>
        <v>254.15</v>
      </c>
      <c r="Q7735" s="3">
        <f>R7735/M7735</f>
        <v>1.9948494983277594</v>
      </c>
      <c r="R7735" s="4">
        <v>596.46</v>
      </c>
      <c r="S7735" s="2">
        <f t="shared" ref="S7735:S7798" si="386">R7735/O7735</f>
        <v>0.23468817627385405</v>
      </c>
    </row>
    <row r="7736" spans="1:19" x14ac:dyDescent="0.3">
      <c r="A7736" s="6">
        <v>8067</v>
      </c>
      <c r="B7736" t="s">
        <v>9200</v>
      </c>
      <c r="C7736" s="11">
        <v>45372</v>
      </c>
      <c r="D7736" s="1" t="str">
        <f t="shared" si="384"/>
        <v>2024</v>
      </c>
      <c r="E7736" s="12" t="str">
        <f t="shared" si="385"/>
        <v>March</v>
      </c>
      <c r="F7736" t="s">
        <v>40</v>
      </c>
      <c r="G7736" t="s">
        <v>1913</v>
      </c>
      <c r="H7736" t="s">
        <v>24</v>
      </c>
      <c r="I7736" t="s">
        <v>16</v>
      </c>
      <c r="J7736" t="s">
        <v>38</v>
      </c>
      <c r="K7736" s="6">
        <v>5</v>
      </c>
      <c r="L7736" s="6" t="str">
        <f t="shared" si="383"/>
        <v>Midium</v>
      </c>
      <c r="M7736" s="7">
        <v>499</v>
      </c>
      <c r="N7736" s="2">
        <v>0</v>
      </c>
      <c r="O7736" s="3">
        <v>2495</v>
      </c>
      <c r="P7736" s="3">
        <f>O7736/K7736</f>
        <v>499</v>
      </c>
      <c r="Q7736" s="3">
        <f>R7736/M7736</f>
        <v>0.59739478957915837</v>
      </c>
      <c r="R7736" s="4">
        <v>298.10000000000002</v>
      </c>
      <c r="S7736" s="2">
        <f t="shared" si="386"/>
        <v>0.11947895791583167</v>
      </c>
    </row>
    <row r="7737" spans="1:19" x14ac:dyDescent="0.3">
      <c r="A7737" s="6">
        <v>8068</v>
      </c>
      <c r="B7737" t="s">
        <v>9201</v>
      </c>
      <c r="C7737" s="11">
        <v>45540</v>
      </c>
      <c r="D7737" s="1" t="str">
        <f t="shared" si="384"/>
        <v>2024</v>
      </c>
      <c r="E7737" s="12" t="str">
        <f t="shared" si="385"/>
        <v>September</v>
      </c>
      <c r="F7737" t="s">
        <v>22</v>
      </c>
      <c r="G7737" t="s">
        <v>9662</v>
      </c>
      <c r="H7737" t="s">
        <v>24</v>
      </c>
      <c r="I7737" t="s">
        <v>27</v>
      </c>
      <c r="J7737" t="s">
        <v>17</v>
      </c>
      <c r="K7737" s="6">
        <v>5</v>
      </c>
      <c r="L7737" s="6" t="str">
        <f t="shared" si="383"/>
        <v>Midium</v>
      </c>
      <c r="M7737" s="7">
        <v>149</v>
      </c>
      <c r="N7737" s="2">
        <v>0</v>
      </c>
      <c r="O7737" s="3">
        <v>745</v>
      </c>
      <c r="P7737" s="3">
        <f>O7737/K7737</f>
        <v>149</v>
      </c>
      <c r="Q7737" s="3">
        <f>R7737/M7737</f>
        <v>0.60724832214765101</v>
      </c>
      <c r="R7737" s="4">
        <v>90.48</v>
      </c>
      <c r="S7737" s="2">
        <f t="shared" si="386"/>
        <v>0.1214496644295302</v>
      </c>
    </row>
    <row r="7738" spans="1:19" x14ac:dyDescent="0.3">
      <c r="A7738" s="6">
        <v>8069</v>
      </c>
      <c r="B7738" t="s">
        <v>9202</v>
      </c>
      <c r="C7738" s="11">
        <v>45298</v>
      </c>
      <c r="D7738" s="1" t="str">
        <f t="shared" si="384"/>
        <v>2024</v>
      </c>
      <c r="E7738" s="12" t="str">
        <f t="shared" si="385"/>
        <v>January</v>
      </c>
      <c r="F7738" t="s">
        <v>14</v>
      </c>
      <c r="G7738" t="s">
        <v>9662</v>
      </c>
      <c r="H7738" t="s">
        <v>37</v>
      </c>
      <c r="I7738" t="s">
        <v>19</v>
      </c>
      <c r="J7738" t="s">
        <v>20</v>
      </c>
      <c r="K7738" s="6">
        <v>3</v>
      </c>
      <c r="L7738" s="6" t="str">
        <f t="shared" si="383"/>
        <v>Small</v>
      </c>
      <c r="M7738" s="7">
        <v>499</v>
      </c>
      <c r="N7738" s="2">
        <v>0.1</v>
      </c>
      <c r="O7738" s="3">
        <v>1347.3</v>
      </c>
      <c r="P7738" s="3">
        <f>O7738/K7738</f>
        <v>449.09999999999997</v>
      </c>
      <c r="Q7738" s="3">
        <f>R7738/M7738</f>
        <v>0.35322645290581162</v>
      </c>
      <c r="R7738" s="4">
        <v>176.26</v>
      </c>
      <c r="S7738" s="2">
        <f t="shared" si="386"/>
        <v>0.13082461218733762</v>
      </c>
    </row>
    <row r="7739" spans="1:19" x14ac:dyDescent="0.3">
      <c r="A7739" s="6">
        <v>8070</v>
      </c>
      <c r="B7739" t="s">
        <v>9203</v>
      </c>
      <c r="C7739" s="11">
        <v>45386</v>
      </c>
      <c r="D7739" s="1" t="str">
        <f t="shared" si="384"/>
        <v>2024</v>
      </c>
      <c r="E7739" s="12" t="str">
        <f t="shared" si="385"/>
        <v>April</v>
      </c>
      <c r="F7739" t="s">
        <v>29</v>
      </c>
      <c r="G7739" t="s">
        <v>5748</v>
      </c>
      <c r="H7739" t="s">
        <v>37</v>
      </c>
      <c r="I7739" t="s">
        <v>27</v>
      </c>
      <c r="J7739" t="s">
        <v>17</v>
      </c>
      <c r="K7739" s="6">
        <v>7</v>
      </c>
      <c r="L7739" s="6" t="str">
        <f t="shared" si="383"/>
        <v>Large</v>
      </c>
      <c r="M7739" s="7">
        <v>499</v>
      </c>
      <c r="N7739" s="2">
        <v>0</v>
      </c>
      <c r="O7739" s="3">
        <v>3493</v>
      </c>
      <c r="P7739" s="3">
        <f>O7739/K7739</f>
        <v>499</v>
      </c>
      <c r="Q7739" s="3">
        <f>R7739/M7739</f>
        <v>1.410440881763527</v>
      </c>
      <c r="R7739" s="4">
        <v>703.81</v>
      </c>
      <c r="S7739" s="2">
        <f t="shared" si="386"/>
        <v>0.20149155453764669</v>
      </c>
    </row>
    <row r="7740" spans="1:19" x14ac:dyDescent="0.3">
      <c r="A7740" s="6">
        <v>8071</v>
      </c>
      <c r="B7740" t="s">
        <v>9204</v>
      </c>
      <c r="C7740" s="11">
        <v>45757</v>
      </c>
      <c r="D7740" s="1" t="str">
        <f t="shared" si="384"/>
        <v>2025</v>
      </c>
      <c r="E7740" s="12" t="str">
        <f t="shared" si="385"/>
        <v>April</v>
      </c>
      <c r="F7740" t="s">
        <v>22</v>
      </c>
      <c r="G7740" t="s">
        <v>5190</v>
      </c>
      <c r="H7740" t="s">
        <v>15</v>
      </c>
      <c r="I7740" t="s">
        <v>19</v>
      </c>
      <c r="J7740" t="s">
        <v>32</v>
      </c>
      <c r="K7740" s="6">
        <v>1</v>
      </c>
      <c r="L7740" s="6" t="str">
        <f t="shared" si="383"/>
        <v>Small</v>
      </c>
      <c r="M7740" s="7">
        <v>499</v>
      </c>
      <c r="N7740" s="2">
        <v>0.15</v>
      </c>
      <c r="O7740" s="3">
        <v>424.15</v>
      </c>
      <c r="P7740" s="3">
        <f>O7740/K7740</f>
        <v>424.15</v>
      </c>
      <c r="Q7740" s="3">
        <f>R7740/M7740</f>
        <v>9.927855711422845E-2</v>
      </c>
      <c r="R7740" s="4">
        <v>49.54</v>
      </c>
      <c r="S7740" s="2">
        <f t="shared" si="386"/>
        <v>0.1167983024873276</v>
      </c>
    </row>
    <row r="7741" spans="1:19" x14ac:dyDescent="0.3">
      <c r="A7741" s="6">
        <v>8072</v>
      </c>
      <c r="B7741" t="s">
        <v>9205</v>
      </c>
      <c r="C7741" s="11">
        <v>45853</v>
      </c>
      <c r="D7741" s="1" t="str">
        <f t="shared" si="384"/>
        <v>2025</v>
      </c>
      <c r="E7741" s="12" t="str">
        <f t="shared" si="385"/>
        <v>July</v>
      </c>
      <c r="F7741" t="s">
        <v>14</v>
      </c>
      <c r="G7741" t="s">
        <v>9662</v>
      </c>
      <c r="H7741" t="s">
        <v>24</v>
      </c>
      <c r="I7741" t="s">
        <v>19</v>
      </c>
      <c r="J7741" t="s">
        <v>20</v>
      </c>
      <c r="K7741" s="6">
        <v>8</v>
      </c>
      <c r="L7741" s="6" t="str">
        <f t="shared" si="383"/>
        <v>Large</v>
      </c>
      <c r="M7741" s="7">
        <v>299</v>
      </c>
      <c r="N7741" s="2">
        <v>0</v>
      </c>
      <c r="O7741" s="3">
        <v>2392</v>
      </c>
      <c r="P7741" s="3">
        <f>O7741/K7741</f>
        <v>299</v>
      </c>
      <c r="Q7741" s="3">
        <f>R7741/M7741</f>
        <v>1.820334448160535</v>
      </c>
      <c r="R7741" s="4">
        <v>544.28</v>
      </c>
      <c r="S7741" s="2">
        <f t="shared" si="386"/>
        <v>0.22754180602006688</v>
      </c>
    </row>
    <row r="7742" spans="1:19" x14ac:dyDescent="0.3">
      <c r="A7742" s="6">
        <v>8073</v>
      </c>
      <c r="B7742" t="s">
        <v>9206</v>
      </c>
      <c r="C7742" s="11">
        <v>45998</v>
      </c>
      <c r="D7742" s="1" t="str">
        <f t="shared" si="384"/>
        <v>2025</v>
      </c>
      <c r="E7742" s="12" t="str">
        <f t="shared" si="385"/>
        <v>December</v>
      </c>
      <c r="F7742" t="s">
        <v>14</v>
      </c>
      <c r="G7742" t="s">
        <v>9662</v>
      </c>
      <c r="H7742" t="s">
        <v>15</v>
      </c>
      <c r="I7742" t="s">
        <v>16</v>
      </c>
      <c r="J7742" t="s">
        <v>38</v>
      </c>
      <c r="K7742" s="6">
        <v>6</v>
      </c>
      <c r="L7742" s="6" t="str">
        <f t="shared" si="383"/>
        <v>Midium</v>
      </c>
      <c r="M7742" s="7">
        <v>149</v>
      </c>
      <c r="N7742" s="2">
        <v>0.15</v>
      </c>
      <c r="O7742" s="3">
        <v>759.9</v>
      </c>
      <c r="P7742" s="3">
        <f>O7742/K7742</f>
        <v>126.64999999999999</v>
      </c>
      <c r="Q7742" s="3">
        <f>R7742/M7742</f>
        <v>0.80993288590604029</v>
      </c>
      <c r="R7742" s="4">
        <v>120.68</v>
      </c>
      <c r="S7742" s="2">
        <f t="shared" si="386"/>
        <v>0.15881036978549812</v>
      </c>
    </row>
    <row r="7743" spans="1:19" x14ac:dyDescent="0.3">
      <c r="A7743" s="6">
        <v>8074</v>
      </c>
      <c r="B7743" t="s">
        <v>9207</v>
      </c>
      <c r="C7743" s="11">
        <v>45717</v>
      </c>
      <c r="D7743" s="1" t="str">
        <f t="shared" si="384"/>
        <v>2025</v>
      </c>
      <c r="E7743" s="12" t="str">
        <f t="shared" si="385"/>
        <v>March</v>
      </c>
      <c r="F7743" t="s">
        <v>40</v>
      </c>
      <c r="G7743" t="s">
        <v>3388</v>
      </c>
      <c r="H7743" t="s">
        <v>15</v>
      </c>
      <c r="I7743" t="s">
        <v>19</v>
      </c>
      <c r="J7743" t="s">
        <v>20</v>
      </c>
      <c r="K7743" s="6">
        <v>1</v>
      </c>
      <c r="L7743" s="6" t="str">
        <f t="shared" si="383"/>
        <v>Small</v>
      </c>
      <c r="M7743" s="7">
        <v>99</v>
      </c>
      <c r="N7743" s="2">
        <v>0.15</v>
      </c>
      <c r="O7743" s="3">
        <v>84.15</v>
      </c>
      <c r="P7743" s="3">
        <f>O7743/K7743</f>
        <v>84.15</v>
      </c>
      <c r="Q7743" s="3">
        <f>R7743/M7743</f>
        <v>0.24313131313131314</v>
      </c>
      <c r="R7743" s="4">
        <v>24.07</v>
      </c>
      <c r="S7743" s="2">
        <f t="shared" si="386"/>
        <v>0.28603683897801541</v>
      </c>
    </row>
    <row r="7744" spans="1:19" x14ac:dyDescent="0.3">
      <c r="A7744" s="6">
        <v>8075</v>
      </c>
      <c r="B7744" t="s">
        <v>9208</v>
      </c>
      <c r="C7744" s="11">
        <v>45484</v>
      </c>
      <c r="D7744" s="1" t="str">
        <f t="shared" si="384"/>
        <v>2024</v>
      </c>
      <c r="E7744" s="12" t="str">
        <f t="shared" si="385"/>
        <v>July</v>
      </c>
      <c r="F7744" t="s">
        <v>14</v>
      </c>
      <c r="G7744" t="s">
        <v>9662</v>
      </c>
      <c r="H7744" t="s">
        <v>15</v>
      </c>
      <c r="I7744" t="s">
        <v>19</v>
      </c>
      <c r="J7744" t="s">
        <v>42</v>
      </c>
      <c r="K7744" s="6">
        <v>3</v>
      </c>
      <c r="L7744" s="6" t="str">
        <f t="shared" si="383"/>
        <v>Small</v>
      </c>
      <c r="M7744" s="7">
        <v>299</v>
      </c>
      <c r="N7744" s="2">
        <v>0</v>
      </c>
      <c r="O7744" s="3">
        <v>897</v>
      </c>
      <c r="P7744" s="3">
        <f>O7744/K7744</f>
        <v>299</v>
      </c>
      <c r="Q7744" s="3">
        <f>R7744/M7744</f>
        <v>0.41163879598662206</v>
      </c>
      <c r="R7744" s="4">
        <v>123.08</v>
      </c>
      <c r="S7744" s="2">
        <f t="shared" si="386"/>
        <v>0.13721293199554069</v>
      </c>
    </row>
    <row r="7745" spans="1:19" x14ac:dyDescent="0.3">
      <c r="A7745" s="6">
        <v>8076</v>
      </c>
      <c r="B7745" t="s">
        <v>9209</v>
      </c>
      <c r="C7745" s="11">
        <v>45679</v>
      </c>
      <c r="D7745" s="1" t="str">
        <f t="shared" si="384"/>
        <v>2025</v>
      </c>
      <c r="E7745" s="12" t="str">
        <f t="shared" si="385"/>
        <v>January</v>
      </c>
      <c r="F7745" t="s">
        <v>14</v>
      </c>
      <c r="G7745" t="s">
        <v>9662</v>
      </c>
      <c r="H7745" t="s">
        <v>37</v>
      </c>
      <c r="I7745" t="s">
        <v>27</v>
      </c>
      <c r="J7745" t="s">
        <v>17</v>
      </c>
      <c r="K7745" s="6">
        <v>9</v>
      </c>
      <c r="L7745" s="6" t="str">
        <f t="shared" si="383"/>
        <v>Large</v>
      </c>
      <c r="M7745" s="7">
        <v>299</v>
      </c>
      <c r="N7745" s="2">
        <v>0</v>
      </c>
      <c r="O7745" s="3">
        <v>2691</v>
      </c>
      <c r="P7745" s="3">
        <f>O7745/K7745</f>
        <v>299</v>
      </c>
      <c r="Q7745" s="3">
        <f>R7745/M7745</f>
        <v>1.7410033444816051</v>
      </c>
      <c r="R7745" s="4">
        <v>520.55999999999995</v>
      </c>
      <c r="S7745" s="2">
        <f t="shared" si="386"/>
        <v>0.19344481605351169</v>
      </c>
    </row>
    <row r="7746" spans="1:19" x14ac:dyDescent="0.3">
      <c r="A7746" s="6">
        <v>8077</v>
      </c>
      <c r="B7746" t="s">
        <v>9210</v>
      </c>
      <c r="C7746" s="11">
        <v>45906</v>
      </c>
      <c r="D7746" s="1" t="str">
        <f t="shared" si="384"/>
        <v>2025</v>
      </c>
      <c r="E7746" s="12" t="str">
        <f t="shared" si="385"/>
        <v>September</v>
      </c>
      <c r="F7746" t="s">
        <v>40</v>
      </c>
      <c r="G7746" t="s">
        <v>9662</v>
      </c>
      <c r="H7746" t="s">
        <v>15</v>
      </c>
      <c r="I7746" t="s">
        <v>27</v>
      </c>
      <c r="J7746" t="s">
        <v>17</v>
      </c>
      <c r="K7746" s="6">
        <v>5</v>
      </c>
      <c r="L7746" s="6" t="str">
        <f t="shared" si="383"/>
        <v>Midium</v>
      </c>
      <c r="M7746" s="7">
        <v>149</v>
      </c>
      <c r="N7746" s="2">
        <v>0.15</v>
      </c>
      <c r="O7746" s="3">
        <v>633.25</v>
      </c>
      <c r="P7746" s="3">
        <f>O7746/K7746</f>
        <v>126.65</v>
      </c>
      <c r="Q7746" s="3">
        <f>R7746/M7746</f>
        <v>0.69053691275167783</v>
      </c>
      <c r="R7746" s="4">
        <v>102.89</v>
      </c>
      <c r="S7746" s="2">
        <f t="shared" si="386"/>
        <v>0.1624792735886301</v>
      </c>
    </row>
    <row r="7747" spans="1:19" x14ac:dyDescent="0.3">
      <c r="A7747" s="6">
        <v>8078</v>
      </c>
      <c r="B7747" t="s">
        <v>9211</v>
      </c>
      <c r="C7747" s="11">
        <v>45953</v>
      </c>
      <c r="D7747" s="1" t="str">
        <f t="shared" si="384"/>
        <v>2025</v>
      </c>
      <c r="E7747" s="12" t="str">
        <f t="shared" si="385"/>
        <v>October</v>
      </c>
      <c r="F7747" t="s">
        <v>22</v>
      </c>
      <c r="G7747" t="s">
        <v>1057</v>
      </c>
      <c r="H7747" t="s">
        <v>15</v>
      </c>
      <c r="I7747" t="s">
        <v>27</v>
      </c>
      <c r="J7747" t="s">
        <v>17</v>
      </c>
      <c r="K7747" s="6">
        <v>9</v>
      </c>
      <c r="L7747" s="6" t="str">
        <f t="shared" ref="L7747:L7810" si="387">IF(K7747&lt;4,"Small", IF(K7747&lt;7,"Midium", IF(K7747&lt;=10,"Large")))</f>
        <v>Large</v>
      </c>
      <c r="M7747" s="7">
        <v>499</v>
      </c>
      <c r="N7747" s="2">
        <v>0.15</v>
      </c>
      <c r="O7747" s="3">
        <v>3817.35</v>
      </c>
      <c r="P7747" s="3">
        <f>O7747/K7747</f>
        <v>424.15</v>
      </c>
      <c r="Q7747" s="3">
        <f>R7747/M7747</f>
        <v>0.75192384769539078</v>
      </c>
      <c r="R7747" s="4">
        <v>375.21</v>
      </c>
      <c r="S7747" s="2">
        <f t="shared" si="386"/>
        <v>9.8290699045149116E-2</v>
      </c>
    </row>
    <row r="7748" spans="1:19" x14ac:dyDescent="0.3">
      <c r="A7748" s="6">
        <v>8079</v>
      </c>
      <c r="B7748" t="s">
        <v>9212</v>
      </c>
      <c r="C7748" s="11">
        <v>45582</v>
      </c>
      <c r="D7748" s="1" t="str">
        <f t="shared" si="384"/>
        <v>2024</v>
      </c>
      <c r="E7748" s="12" t="str">
        <f t="shared" si="385"/>
        <v>October</v>
      </c>
      <c r="F7748" t="s">
        <v>14</v>
      </c>
      <c r="G7748" t="s">
        <v>4221</v>
      </c>
      <c r="H7748" t="s">
        <v>24</v>
      </c>
      <c r="I7748" t="s">
        <v>19</v>
      </c>
      <c r="J7748" t="s">
        <v>25</v>
      </c>
      <c r="K7748" s="6">
        <v>8</v>
      </c>
      <c r="L7748" s="6" t="str">
        <f t="shared" si="387"/>
        <v>Large</v>
      </c>
      <c r="M7748" s="7">
        <v>499</v>
      </c>
      <c r="N7748" s="2">
        <v>0.1</v>
      </c>
      <c r="O7748" s="3">
        <v>3592.8</v>
      </c>
      <c r="P7748" s="3">
        <f>O7748/K7748</f>
        <v>449.1</v>
      </c>
      <c r="Q7748" s="3">
        <f>R7748/M7748</f>
        <v>1.8560320641282564</v>
      </c>
      <c r="R7748" s="4">
        <v>926.16</v>
      </c>
      <c r="S7748" s="2">
        <f t="shared" si="386"/>
        <v>0.25778223112892451</v>
      </c>
    </row>
    <row r="7749" spans="1:19" x14ac:dyDescent="0.3">
      <c r="A7749" s="6">
        <v>8080</v>
      </c>
      <c r="B7749" t="s">
        <v>9213</v>
      </c>
      <c r="C7749" s="11">
        <v>45852</v>
      </c>
      <c r="D7749" s="1" t="str">
        <f t="shared" si="384"/>
        <v>2025</v>
      </c>
      <c r="E7749" s="12" t="str">
        <f t="shared" si="385"/>
        <v>July</v>
      </c>
      <c r="F7749" t="s">
        <v>14</v>
      </c>
      <c r="G7749" t="s">
        <v>9662</v>
      </c>
      <c r="H7749" t="s">
        <v>15</v>
      </c>
      <c r="I7749" t="s">
        <v>27</v>
      </c>
      <c r="J7749" t="s">
        <v>47</v>
      </c>
      <c r="K7749" s="6">
        <v>7</v>
      </c>
      <c r="L7749" s="6" t="str">
        <f t="shared" si="387"/>
        <v>Large</v>
      </c>
      <c r="M7749" s="7">
        <v>799</v>
      </c>
      <c r="N7749" s="2">
        <v>0.15</v>
      </c>
      <c r="O7749" s="3">
        <v>4754.05</v>
      </c>
      <c r="P7749" s="3">
        <f>O7749/K7749</f>
        <v>679.15</v>
      </c>
      <c r="Q7749" s="3">
        <f>R7749/M7749</f>
        <v>0.46372966207759697</v>
      </c>
      <c r="R7749" s="4">
        <v>370.52</v>
      </c>
      <c r="S7749" s="2">
        <f t="shared" si="386"/>
        <v>7.7937758332369239E-2</v>
      </c>
    </row>
    <row r="7750" spans="1:19" x14ac:dyDescent="0.3">
      <c r="A7750" s="6">
        <v>8081</v>
      </c>
      <c r="B7750" t="s">
        <v>9214</v>
      </c>
      <c r="C7750" s="11">
        <v>45567</v>
      </c>
      <c r="D7750" s="1" t="str">
        <f t="shared" si="384"/>
        <v>2024</v>
      </c>
      <c r="E7750" s="12" t="str">
        <f t="shared" si="385"/>
        <v>October</v>
      </c>
      <c r="F7750" t="s">
        <v>22</v>
      </c>
      <c r="G7750" t="s">
        <v>3272</v>
      </c>
      <c r="H7750" t="s">
        <v>24</v>
      </c>
      <c r="I7750" t="s">
        <v>19</v>
      </c>
      <c r="J7750" t="s">
        <v>25</v>
      </c>
      <c r="K7750" s="6">
        <v>6</v>
      </c>
      <c r="L7750" s="6" t="str">
        <f t="shared" si="387"/>
        <v>Midium</v>
      </c>
      <c r="M7750" s="7">
        <v>199</v>
      </c>
      <c r="N7750" s="2">
        <v>0.15</v>
      </c>
      <c r="O7750" s="3">
        <v>1014.9</v>
      </c>
      <c r="P7750" s="3">
        <f>O7750/K7750</f>
        <v>169.15</v>
      </c>
      <c r="Q7750" s="3">
        <f>R7750/M7750</f>
        <v>1.3625628140703516</v>
      </c>
      <c r="R7750" s="4">
        <v>271.14999999999998</v>
      </c>
      <c r="S7750" s="2">
        <f t="shared" si="386"/>
        <v>0.26716917922948075</v>
      </c>
    </row>
    <row r="7751" spans="1:19" x14ac:dyDescent="0.3">
      <c r="A7751" s="6">
        <v>8082</v>
      </c>
      <c r="B7751" t="s">
        <v>9215</v>
      </c>
      <c r="C7751" s="11">
        <v>45547</v>
      </c>
      <c r="D7751" s="1" t="str">
        <f t="shared" si="384"/>
        <v>2024</v>
      </c>
      <c r="E7751" s="12" t="str">
        <f t="shared" si="385"/>
        <v>September</v>
      </c>
      <c r="F7751" t="s">
        <v>40</v>
      </c>
      <c r="G7751" t="s">
        <v>2820</v>
      </c>
      <c r="H7751" t="s">
        <v>15</v>
      </c>
      <c r="I7751" t="s">
        <v>19</v>
      </c>
      <c r="J7751" t="s">
        <v>20</v>
      </c>
      <c r="K7751" s="6">
        <v>2</v>
      </c>
      <c r="L7751" s="6" t="str">
        <f t="shared" si="387"/>
        <v>Small</v>
      </c>
      <c r="M7751" s="7">
        <v>299</v>
      </c>
      <c r="N7751" s="2">
        <v>0.15</v>
      </c>
      <c r="O7751" s="3">
        <v>508.3</v>
      </c>
      <c r="P7751" s="3">
        <f>O7751/K7751</f>
        <v>254.15</v>
      </c>
      <c r="Q7751" s="3">
        <f>R7751/M7751</f>
        <v>0.3568896321070234</v>
      </c>
      <c r="R7751" s="4">
        <v>106.71</v>
      </c>
      <c r="S7751" s="2">
        <f t="shared" si="386"/>
        <v>0.20993507771001377</v>
      </c>
    </row>
    <row r="7752" spans="1:19" x14ac:dyDescent="0.3">
      <c r="A7752" s="6">
        <v>8083</v>
      </c>
      <c r="B7752" t="s">
        <v>9216</v>
      </c>
      <c r="C7752" s="11">
        <v>45495</v>
      </c>
      <c r="D7752" s="1" t="str">
        <f t="shared" si="384"/>
        <v>2024</v>
      </c>
      <c r="E7752" s="12" t="str">
        <f t="shared" si="385"/>
        <v>July</v>
      </c>
      <c r="F7752" t="s">
        <v>14</v>
      </c>
      <c r="G7752" t="s">
        <v>9662</v>
      </c>
      <c r="H7752" t="s">
        <v>24</v>
      </c>
      <c r="I7752" t="s">
        <v>19</v>
      </c>
      <c r="J7752" t="s">
        <v>42</v>
      </c>
      <c r="K7752" s="6">
        <v>6</v>
      </c>
      <c r="L7752" s="6" t="str">
        <f t="shared" si="387"/>
        <v>Midium</v>
      </c>
      <c r="M7752" s="7">
        <v>99</v>
      </c>
      <c r="N7752" s="2">
        <v>0.05</v>
      </c>
      <c r="O7752" s="3">
        <v>564.29999999999995</v>
      </c>
      <c r="P7752" s="3">
        <f>O7752/K7752</f>
        <v>94.05</v>
      </c>
      <c r="Q7752" s="3">
        <f>R7752/M7752</f>
        <v>1.5166666666666668</v>
      </c>
      <c r="R7752" s="4">
        <v>150.15</v>
      </c>
      <c r="S7752" s="2">
        <f t="shared" si="386"/>
        <v>0.26608187134502925</v>
      </c>
    </row>
    <row r="7753" spans="1:19" x14ac:dyDescent="0.3">
      <c r="A7753" s="6">
        <v>8084</v>
      </c>
      <c r="B7753" t="s">
        <v>9217</v>
      </c>
      <c r="C7753" s="11">
        <v>46010</v>
      </c>
      <c r="D7753" s="1" t="str">
        <f t="shared" si="384"/>
        <v>2025</v>
      </c>
      <c r="E7753" s="12" t="str">
        <f t="shared" si="385"/>
        <v>December</v>
      </c>
      <c r="F7753" t="s">
        <v>40</v>
      </c>
      <c r="G7753" t="s">
        <v>2064</v>
      </c>
      <c r="H7753" t="s">
        <v>37</v>
      </c>
      <c r="I7753" t="s">
        <v>19</v>
      </c>
      <c r="J7753" t="s">
        <v>25</v>
      </c>
      <c r="K7753" s="6">
        <v>6</v>
      </c>
      <c r="L7753" s="6" t="str">
        <f t="shared" si="387"/>
        <v>Midium</v>
      </c>
      <c r="M7753" s="7">
        <v>799</v>
      </c>
      <c r="N7753" s="2">
        <v>0.05</v>
      </c>
      <c r="O7753" s="3">
        <v>4554.3</v>
      </c>
      <c r="P7753" s="3">
        <f>O7753/K7753</f>
        <v>759.05000000000007</v>
      </c>
      <c r="Q7753" s="3">
        <f>R7753/M7753</f>
        <v>1.0293617021276595</v>
      </c>
      <c r="R7753" s="4">
        <v>822.46</v>
      </c>
      <c r="S7753" s="2">
        <f t="shared" si="386"/>
        <v>0.18058977230309817</v>
      </c>
    </row>
    <row r="7754" spans="1:19" x14ac:dyDescent="0.3">
      <c r="A7754" s="6">
        <v>8085</v>
      </c>
      <c r="B7754" t="s">
        <v>9218</v>
      </c>
      <c r="C7754" s="11">
        <v>45655</v>
      </c>
      <c r="D7754" s="1" t="str">
        <f t="shared" si="384"/>
        <v>2024</v>
      </c>
      <c r="E7754" s="12" t="str">
        <f t="shared" si="385"/>
        <v>December</v>
      </c>
      <c r="F7754" t="s">
        <v>14</v>
      </c>
      <c r="G7754" t="s">
        <v>6478</v>
      </c>
      <c r="H7754" t="s">
        <v>37</v>
      </c>
      <c r="I7754" t="s">
        <v>27</v>
      </c>
      <c r="J7754" t="s">
        <v>47</v>
      </c>
      <c r="K7754" s="6">
        <v>1</v>
      </c>
      <c r="L7754" s="6" t="str">
        <f t="shared" si="387"/>
        <v>Small</v>
      </c>
      <c r="M7754" s="7">
        <v>299</v>
      </c>
      <c r="N7754" s="2">
        <v>0</v>
      </c>
      <c r="O7754" s="3">
        <v>299</v>
      </c>
      <c r="P7754" s="3">
        <f>O7754/K7754</f>
        <v>299</v>
      </c>
      <c r="Q7754" s="3">
        <f>R7754/M7754</f>
        <v>0.29889632107023412</v>
      </c>
      <c r="R7754" s="4">
        <v>89.37</v>
      </c>
      <c r="S7754" s="2">
        <f t="shared" si="386"/>
        <v>0.29889632107023412</v>
      </c>
    </row>
    <row r="7755" spans="1:19" x14ac:dyDescent="0.3">
      <c r="A7755" s="6">
        <v>8086</v>
      </c>
      <c r="B7755" t="s">
        <v>9219</v>
      </c>
      <c r="C7755" s="11">
        <v>45470</v>
      </c>
      <c r="D7755" s="1" t="str">
        <f t="shared" si="384"/>
        <v>2024</v>
      </c>
      <c r="E7755" s="12" t="str">
        <f t="shared" si="385"/>
        <v>June</v>
      </c>
      <c r="F7755" t="s">
        <v>40</v>
      </c>
      <c r="G7755" t="s">
        <v>9662</v>
      </c>
      <c r="H7755" t="s">
        <v>37</v>
      </c>
      <c r="I7755" t="s">
        <v>19</v>
      </c>
      <c r="J7755" t="s">
        <v>42</v>
      </c>
      <c r="K7755" s="6">
        <v>5</v>
      </c>
      <c r="L7755" s="6" t="str">
        <f t="shared" si="387"/>
        <v>Midium</v>
      </c>
      <c r="M7755" s="7">
        <v>149</v>
      </c>
      <c r="N7755" s="2">
        <v>0.15</v>
      </c>
      <c r="O7755" s="3">
        <v>633.25</v>
      </c>
      <c r="P7755" s="3">
        <f>O7755/K7755</f>
        <v>126.65</v>
      </c>
      <c r="Q7755" s="3">
        <f>R7755/M7755</f>
        <v>0.9406040268456376</v>
      </c>
      <c r="R7755" s="4">
        <v>140.15</v>
      </c>
      <c r="S7755" s="2">
        <f t="shared" si="386"/>
        <v>0.22131859455191474</v>
      </c>
    </row>
    <row r="7756" spans="1:19" x14ac:dyDescent="0.3">
      <c r="A7756" s="6">
        <v>8087</v>
      </c>
      <c r="B7756" t="s">
        <v>9220</v>
      </c>
      <c r="C7756" s="11">
        <v>45444</v>
      </c>
      <c r="D7756" s="1" t="str">
        <f t="shared" si="384"/>
        <v>2024</v>
      </c>
      <c r="E7756" s="12" t="str">
        <f t="shared" si="385"/>
        <v>June</v>
      </c>
      <c r="F7756" t="s">
        <v>22</v>
      </c>
      <c r="G7756" t="s">
        <v>3269</v>
      </c>
      <c r="H7756" t="s">
        <v>15</v>
      </c>
      <c r="I7756" t="s">
        <v>16</v>
      </c>
      <c r="J7756" t="s">
        <v>34</v>
      </c>
      <c r="K7756" s="6">
        <v>5</v>
      </c>
      <c r="L7756" s="6" t="str">
        <f t="shared" si="387"/>
        <v>Midium</v>
      </c>
      <c r="M7756" s="7">
        <v>299</v>
      </c>
      <c r="N7756" s="2">
        <v>0</v>
      </c>
      <c r="O7756" s="3">
        <v>1495</v>
      </c>
      <c r="P7756" s="3">
        <f>O7756/K7756</f>
        <v>299</v>
      </c>
      <c r="Q7756" s="3">
        <f>R7756/M7756</f>
        <v>0.87608695652173907</v>
      </c>
      <c r="R7756" s="4">
        <v>261.95</v>
      </c>
      <c r="S7756" s="2">
        <f t="shared" si="386"/>
        <v>0.17521739130434782</v>
      </c>
    </row>
    <row r="7757" spans="1:19" x14ac:dyDescent="0.3">
      <c r="A7757" s="6">
        <v>8088</v>
      </c>
      <c r="B7757" t="s">
        <v>9221</v>
      </c>
      <c r="C7757" s="11">
        <v>45653</v>
      </c>
      <c r="D7757" s="1" t="str">
        <f t="shared" si="384"/>
        <v>2024</v>
      </c>
      <c r="E7757" s="12" t="str">
        <f t="shared" si="385"/>
        <v>December</v>
      </c>
      <c r="F7757" t="s">
        <v>14</v>
      </c>
      <c r="G7757" t="s">
        <v>6589</v>
      </c>
      <c r="H7757" t="s">
        <v>15</v>
      </c>
      <c r="I7757" t="s">
        <v>19</v>
      </c>
      <c r="J7757" t="s">
        <v>20</v>
      </c>
      <c r="K7757" s="6">
        <v>9</v>
      </c>
      <c r="L7757" s="6" t="str">
        <f t="shared" si="387"/>
        <v>Large</v>
      </c>
      <c r="M7757" s="7">
        <v>499</v>
      </c>
      <c r="N7757" s="2">
        <v>0.05</v>
      </c>
      <c r="O7757" s="3">
        <v>4266.45</v>
      </c>
      <c r="P7757" s="3">
        <f>O7757/K7757</f>
        <v>474.04999999999995</v>
      </c>
      <c r="Q7757" s="3">
        <f>R7757/M7757</f>
        <v>1.9249498997995991</v>
      </c>
      <c r="R7757" s="4">
        <v>960.55</v>
      </c>
      <c r="S7757" s="2">
        <f t="shared" si="386"/>
        <v>0.22514033915784787</v>
      </c>
    </row>
    <row r="7758" spans="1:19" x14ac:dyDescent="0.3">
      <c r="A7758" s="6">
        <v>8089</v>
      </c>
      <c r="B7758" t="s">
        <v>9222</v>
      </c>
      <c r="C7758" s="11">
        <v>45522</v>
      </c>
      <c r="D7758" s="1" t="str">
        <f t="shared" si="384"/>
        <v>2024</v>
      </c>
      <c r="E7758" s="12" t="str">
        <f t="shared" si="385"/>
        <v>August</v>
      </c>
      <c r="F7758" t="s">
        <v>29</v>
      </c>
      <c r="G7758" t="s">
        <v>9662</v>
      </c>
      <c r="H7758" t="s">
        <v>15</v>
      </c>
      <c r="I7758" t="s">
        <v>27</v>
      </c>
      <c r="J7758" t="s">
        <v>47</v>
      </c>
      <c r="K7758" s="6">
        <v>8</v>
      </c>
      <c r="L7758" s="6" t="str">
        <f t="shared" si="387"/>
        <v>Large</v>
      </c>
      <c r="M7758" s="7">
        <v>199</v>
      </c>
      <c r="N7758" s="2">
        <v>0.1</v>
      </c>
      <c r="O7758" s="3">
        <v>1432.8</v>
      </c>
      <c r="P7758" s="3">
        <f>O7758/K7758</f>
        <v>179.1</v>
      </c>
      <c r="Q7758" s="3">
        <f>R7758/M7758</f>
        <v>1.4199497487437185</v>
      </c>
      <c r="R7758" s="4">
        <v>282.57</v>
      </c>
      <c r="S7758" s="2">
        <f t="shared" si="386"/>
        <v>0.19721524288107203</v>
      </c>
    </row>
    <row r="7759" spans="1:19" x14ac:dyDescent="0.3">
      <c r="A7759" s="6">
        <v>8090</v>
      </c>
      <c r="B7759" t="s">
        <v>9223</v>
      </c>
      <c r="C7759" s="11">
        <v>45333</v>
      </c>
      <c r="D7759" s="1" t="str">
        <f t="shared" si="384"/>
        <v>2024</v>
      </c>
      <c r="E7759" s="12" t="str">
        <f t="shared" si="385"/>
        <v>February</v>
      </c>
      <c r="F7759" t="s">
        <v>40</v>
      </c>
      <c r="G7759" t="s">
        <v>9662</v>
      </c>
      <c r="H7759" t="s">
        <v>24</v>
      </c>
      <c r="I7759" t="s">
        <v>19</v>
      </c>
      <c r="J7759" t="s">
        <v>32</v>
      </c>
      <c r="K7759" s="6">
        <v>9</v>
      </c>
      <c r="L7759" s="6" t="str">
        <f t="shared" si="387"/>
        <v>Large</v>
      </c>
      <c r="M7759" s="7">
        <v>99</v>
      </c>
      <c r="N7759" s="2">
        <v>0.05</v>
      </c>
      <c r="O7759" s="3">
        <v>846.45</v>
      </c>
      <c r="P7759" s="3">
        <f>O7759/K7759</f>
        <v>94.050000000000011</v>
      </c>
      <c r="Q7759" s="3">
        <f>R7759/M7759</f>
        <v>2.1879797979797981</v>
      </c>
      <c r="R7759" s="4">
        <v>216.61</v>
      </c>
      <c r="S7759" s="2">
        <f t="shared" si="386"/>
        <v>0.25590406993915765</v>
      </c>
    </row>
    <row r="7760" spans="1:19" x14ac:dyDescent="0.3">
      <c r="A7760" s="6">
        <v>8091</v>
      </c>
      <c r="B7760" t="s">
        <v>9224</v>
      </c>
      <c r="C7760" s="11">
        <v>45996</v>
      </c>
      <c r="D7760" s="1" t="str">
        <f t="shared" si="384"/>
        <v>2025</v>
      </c>
      <c r="E7760" s="12" t="str">
        <f t="shared" si="385"/>
        <v>December</v>
      </c>
      <c r="F7760" t="s">
        <v>40</v>
      </c>
      <c r="G7760" t="s">
        <v>2550</v>
      </c>
      <c r="H7760" t="s">
        <v>24</v>
      </c>
      <c r="I7760" t="s">
        <v>19</v>
      </c>
      <c r="J7760" t="s">
        <v>25</v>
      </c>
      <c r="K7760" s="6">
        <v>9</v>
      </c>
      <c r="L7760" s="6" t="str">
        <f t="shared" si="387"/>
        <v>Large</v>
      </c>
      <c r="M7760" s="7">
        <v>499</v>
      </c>
      <c r="N7760" s="2">
        <v>0</v>
      </c>
      <c r="O7760" s="3">
        <v>4491</v>
      </c>
      <c r="P7760" s="3">
        <f>O7760/K7760</f>
        <v>499</v>
      </c>
      <c r="Q7760" s="3">
        <f>R7760/M7760</f>
        <v>2.5682164328657313</v>
      </c>
      <c r="R7760" s="4">
        <v>1281.54</v>
      </c>
      <c r="S7760" s="2">
        <f t="shared" si="386"/>
        <v>0.28535738142952571</v>
      </c>
    </row>
    <row r="7761" spans="1:19" x14ac:dyDescent="0.3">
      <c r="A7761" s="6">
        <v>8092</v>
      </c>
      <c r="B7761" t="s">
        <v>9225</v>
      </c>
      <c r="C7761" s="11">
        <v>45449</v>
      </c>
      <c r="D7761" s="1" t="str">
        <f t="shared" si="384"/>
        <v>2024</v>
      </c>
      <c r="E7761" s="12" t="str">
        <f t="shared" si="385"/>
        <v>June</v>
      </c>
      <c r="F7761" t="s">
        <v>40</v>
      </c>
      <c r="G7761" t="s">
        <v>9662</v>
      </c>
      <c r="H7761" t="s">
        <v>15</v>
      </c>
      <c r="I7761" t="s">
        <v>19</v>
      </c>
      <c r="J7761" t="s">
        <v>32</v>
      </c>
      <c r="K7761" s="6">
        <v>7</v>
      </c>
      <c r="L7761" s="6" t="str">
        <f t="shared" si="387"/>
        <v>Large</v>
      </c>
      <c r="M7761" s="7">
        <v>149</v>
      </c>
      <c r="N7761" s="2">
        <v>0.05</v>
      </c>
      <c r="O7761" s="3">
        <v>990.85</v>
      </c>
      <c r="P7761" s="3">
        <f>O7761/K7761</f>
        <v>141.55000000000001</v>
      </c>
      <c r="Q7761" s="3">
        <f>R7761/M7761</f>
        <v>1.0144966442953021</v>
      </c>
      <c r="R7761" s="4">
        <v>151.16</v>
      </c>
      <c r="S7761" s="2">
        <f t="shared" si="386"/>
        <v>0.15255588636019579</v>
      </c>
    </row>
    <row r="7762" spans="1:19" x14ac:dyDescent="0.3">
      <c r="A7762" s="6">
        <v>8093</v>
      </c>
      <c r="B7762" t="s">
        <v>9226</v>
      </c>
      <c r="C7762" s="11">
        <v>45721</v>
      </c>
      <c r="D7762" s="1" t="str">
        <f t="shared" si="384"/>
        <v>2025</v>
      </c>
      <c r="E7762" s="12" t="str">
        <f t="shared" si="385"/>
        <v>March</v>
      </c>
      <c r="F7762" t="s">
        <v>14</v>
      </c>
      <c r="G7762" t="s">
        <v>9662</v>
      </c>
      <c r="H7762" t="s">
        <v>24</v>
      </c>
      <c r="I7762" t="s">
        <v>19</v>
      </c>
      <c r="J7762" t="s">
        <v>32</v>
      </c>
      <c r="K7762" s="6">
        <v>5</v>
      </c>
      <c r="L7762" s="6" t="str">
        <f t="shared" si="387"/>
        <v>Midium</v>
      </c>
      <c r="M7762" s="7">
        <v>999</v>
      </c>
      <c r="N7762" s="2">
        <v>0.15</v>
      </c>
      <c r="O7762" s="3">
        <v>4245.75</v>
      </c>
      <c r="P7762" s="3">
        <f>O7762/K7762</f>
        <v>849.15</v>
      </c>
      <c r="Q7762" s="3">
        <f>R7762/M7762</f>
        <v>1.1182882882882883</v>
      </c>
      <c r="R7762" s="4">
        <v>1117.17</v>
      </c>
      <c r="S7762" s="2">
        <f t="shared" si="386"/>
        <v>0.26312665606783253</v>
      </c>
    </row>
    <row r="7763" spans="1:19" x14ac:dyDescent="0.3">
      <c r="A7763" s="6">
        <v>8094</v>
      </c>
      <c r="B7763" t="s">
        <v>9227</v>
      </c>
      <c r="C7763" s="11">
        <v>45888</v>
      </c>
      <c r="D7763" s="1" t="str">
        <f t="shared" si="384"/>
        <v>2025</v>
      </c>
      <c r="E7763" s="12" t="str">
        <f t="shared" si="385"/>
        <v>August</v>
      </c>
      <c r="F7763" t="s">
        <v>40</v>
      </c>
      <c r="G7763" t="s">
        <v>9228</v>
      </c>
      <c r="H7763" t="s">
        <v>15</v>
      </c>
      <c r="I7763" t="s">
        <v>19</v>
      </c>
      <c r="J7763" t="s">
        <v>25</v>
      </c>
      <c r="K7763" s="6">
        <v>3</v>
      </c>
      <c r="L7763" s="6" t="str">
        <f t="shared" si="387"/>
        <v>Small</v>
      </c>
      <c r="M7763" s="7">
        <v>999</v>
      </c>
      <c r="N7763" s="2">
        <v>0.1</v>
      </c>
      <c r="O7763" s="3">
        <v>2697.3</v>
      </c>
      <c r="P7763" s="3">
        <f>O7763/K7763</f>
        <v>899.1</v>
      </c>
      <c r="Q7763" s="3">
        <f>R7763/M7763</f>
        <v>0.39487487487487488</v>
      </c>
      <c r="R7763" s="4">
        <v>394.48</v>
      </c>
      <c r="S7763" s="2">
        <f t="shared" si="386"/>
        <v>0.14624995365736107</v>
      </c>
    </row>
    <row r="7764" spans="1:19" x14ac:dyDescent="0.3">
      <c r="A7764" s="6">
        <v>8095</v>
      </c>
      <c r="B7764" t="s">
        <v>9229</v>
      </c>
      <c r="C7764" s="11">
        <v>45345</v>
      </c>
      <c r="D7764" s="1" t="str">
        <f t="shared" si="384"/>
        <v>2024</v>
      </c>
      <c r="E7764" s="12" t="str">
        <f t="shared" si="385"/>
        <v>February</v>
      </c>
      <c r="F7764" t="s">
        <v>40</v>
      </c>
      <c r="G7764" t="s">
        <v>1527</v>
      </c>
      <c r="H7764" t="s">
        <v>24</v>
      </c>
      <c r="I7764" t="s">
        <v>27</v>
      </c>
      <c r="J7764" t="s">
        <v>17</v>
      </c>
      <c r="K7764" s="6">
        <v>7</v>
      </c>
      <c r="L7764" s="6" t="str">
        <f t="shared" si="387"/>
        <v>Large</v>
      </c>
      <c r="M7764" s="7">
        <v>499</v>
      </c>
      <c r="N7764" s="2">
        <v>0</v>
      </c>
      <c r="O7764" s="3">
        <v>3493</v>
      </c>
      <c r="P7764" s="3">
        <f>O7764/K7764</f>
        <v>499</v>
      </c>
      <c r="Q7764" s="3">
        <f>R7764/M7764</f>
        <v>0.93394789579158322</v>
      </c>
      <c r="R7764" s="4">
        <v>466.04</v>
      </c>
      <c r="S7764" s="2">
        <f t="shared" si="386"/>
        <v>0.13342112797022618</v>
      </c>
    </row>
    <row r="7765" spans="1:19" x14ac:dyDescent="0.3">
      <c r="A7765" s="6">
        <v>8096</v>
      </c>
      <c r="B7765" t="s">
        <v>9230</v>
      </c>
      <c r="C7765" s="11">
        <v>45737</v>
      </c>
      <c r="D7765" s="1" t="str">
        <f t="shared" si="384"/>
        <v>2025</v>
      </c>
      <c r="E7765" s="12" t="str">
        <f t="shared" si="385"/>
        <v>March</v>
      </c>
      <c r="F7765" t="s">
        <v>40</v>
      </c>
      <c r="G7765" t="s">
        <v>9662</v>
      </c>
      <c r="H7765" t="s">
        <v>24</v>
      </c>
      <c r="I7765" t="s">
        <v>16</v>
      </c>
      <c r="J7765" t="s">
        <v>38</v>
      </c>
      <c r="K7765" s="6">
        <v>7</v>
      </c>
      <c r="L7765" s="6" t="str">
        <f t="shared" si="387"/>
        <v>Large</v>
      </c>
      <c r="M7765" s="7">
        <v>999</v>
      </c>
      <c r="N7765" s="2">
        <v>0</v>
      </c>
      <c r="O7765" s="3">
        <v>6993</v>
      </c>
      <c r="P7765" s="3">
        <f>O7765/K7765</f>
        <v>999</v>
      </c>
      <c r="Q7765" s="3">
        <f>R7765/M7765</f>
        <v>1.8851651651651651</v>
      </c>
      <c r="R7765" s="4">
        <v>1883.28</v>
      </c>
      <c r="S7765" s="2">
        <f t="shared" si="386"/>
        <v>0.2693093093093093</v>
      </c>
    </row>
    <row r="7766" spans="1:19" x14ac:dyDescent="0.3">
      <c r="A7766" s="6">
        <v>8097</v>
      </c>
      <c r="B7766" t="s">
        <v>9231</v>
      </c>
      <c r="C7766" s="11">
        <v>45879</v>
      </c>
      <c r="D7766" s="1" t="str">
        <f t="shared" si="384"/>
        <v>2025</v>
      </c>
      <c r="E7766" s="12" t="str">
        <f t="shared" si="385"/>
        <v>August</v>
      </c>
      <c r="F7766" t="s">
        <v>40</v>
      </c>
      <c r="G7766" t="s">
        <v>9662</v>
      </c>
      <c r="H7766" t="s">
        <v>15</v>
      </c>
      <c r="I7766" t="s">
        <v>16</v>
      </c>
      <c r="J7766" t="s">
        <v>38</v>
      </c>
      <c r="K7766" s="6">
        <v>6</v>
      </c>
      <c r="L7766" s="6" t="str">
        <f t="shared" si="387"/>
        <v>Midium</v>
      </c>
      <c r="M7766" s="7">
        <v>499</v>
      </c>
      <c r="N7766" s="2">
        <v>0.05</v>
      </c>
      <c r="O7766" s="3">
        <v>2844.3</v>
      </c>
      <c r="P7766" s="3">
        <f>O7766/K7766</f>
        <v>474.05</v>
      </c>
      <c r="Q7766" s="3">
        <f>R7766/M7766</f>
        <v>1.371002004008016</v>
      </c>
      <c r="R7766" s="4">
        <v>684.13</v>
      </c>
      <c r="S7766" s="2">
        <f t="shared" si="386"/>
        <v>0.24052666736982736</v>
      </c>
    </row>
    <row r="7767" spans="1:19" x14ac:dyDescent="0.3">
      <c r="A7767" s="6">
        <v>8098</v>
      </c>
      <c r="B7767" t="s">
        <v>9232</v>
      </c>
      <c r="C7767" s="11">
        <v>46016</v>
      </c>
      <c r="D7767" s="1" t="str">
        <f t="shared" si="384"/>
        <v>2025</v>
      </c>
      <c r="E7767" s="12" t="str">
        <f t="shared" si="385"/>
        <v>December</v>
      </c>
      <c r="F7767" t="s">
        <v>14</v>
      </c>
      <c r="G7767" t="s">
        <v>9662</v>
      </c>
      <c r="H7767" t="s">
        <v>15</v>
      </c>
      <c r="I7767" t="s">
        <v>19</v>
      </c>
      <c r="J7767" t="s">
        <v>20</v>
      </c>
      <c r="K7767" s="6">
        <v>8</v>
      </c>
      <c r="L7767" s="6" t="str">
        <f t="shared" si="387"/>
        <v>Large</v>
      </c>
      <c r="M7767" s="7">
        <v>999</v>
      </c>
      <c r="N7767" s="2">
        <v>0</v>
      </c>
      <c r="O7767" s="3">
        <v>7992</v>
      </c>
      <c r="P7767" s="3">
        <f>O7767/K7767</f>
        <v>999</v>
      </c>
      <c r="Q7767" s="3">
        <f>R7767/M7767</f>
        <v>1.7948348348348349</v>
      </c>
      <c r="R7767" s="4">
        <v>1793.04</v>
      </c>
      <c r="S7767" s="2">
        <f t="shared" si="386"/>
        <v>0.22435435435435436</v>
      </c>
    </row>
    <row r="7768" spans="1:19" x14ac:dyDescent="0.3">
      <c r="A7768" s="6">
        <v>8099</v>
      </c>
      <c r="B7768" t="s">
        <v>9233</v>
      </c>
      <c r="C7768" s="11">
        <v>45769</v>
      </c>
      <c r="D7768" s="1" t="str">
        <f t="shared" si="384"/>
        <v>2025</v>
      </c>
      <c r="E7768" s="12" t="str">
        <f t="shared" si="385"/>
        <v>April</v>
      </c>
      <c r="F7768" t="s">
        <v>22</v>
      </c>
      <c r="G7768" t="s">
        <v>9662</v>
      </c>
      <c r="H7768" t="s">
        <v>37</v>
      </c>
      <c r="I7768" t="s">
        <v>16</v>
      </c>
      <c r="J7768" t="s">
        <v>34</v>
      </c>
      <c r="K7768" s="6">
        <v>9</v>
      </c>
      <c r="L7768" s="6" t="str">
        <f t="shared" si="387"/>
        <v>Large</v>
      </c>
      <c r="M7768" s="7">
        <v>99</v>
      </c>
      <c r="N7768" s="2">
        <v>0.1</v>
      </c>
      <c r="O7768" s="3">
        <v>801.9</v>
      </c>
      <c r="P7768" s="3">
        <f>O7768/K7768</f>
        <v>89.1</v>
      </c>
      <c r="Q7768" s="3">
        <f>R7768/M7768</f>
        <v>0.86767676767676771</v>
      </c>
      <c r="R7768" s="4">
        <v>85.9</v>
      </c>
      <c r="S7768" s="2">
        <f t="shared" si="386"/>
        <v>0.10712058860207009</v>
      </c>
    </row>
    <row r="7769" spans="1:19" x14ac:dyDescent="0.3">
      <c r="A7769" s="6">
        <v>8100</v>
      </c>
      <c r="B7769" t="s">
        <v>9234</v>
      </c>
      <c r="C7769" s="11">
        <v>45599</v>
      </c>
      <c r="D7769" s="1" t="str">
        <f t="shared" si="384"/>
        <v>2024</v>
      </c>
      <c r="E7769" s="12" t="str">
        <f t="shared" si="385"/>
        <v>November</v>
      </c>
      <c r="F7769" t="s">
        <v>22</v>
      </c>
      <c r="G7769" t="s">
        <v>9662</v>
      </c>
      <c r="H7769" t="s">
        <v>24</v>
      </c>
      <c r="I7769" t="s">
        <v>19</v>
      </c>
      <c r="J7769" t="s">
        <v>42</v>
      </c>
      <c r="K7769" s="6">
        <v>6</v>
      </c>
      <c r="L7769" s="6" t="str">
        <f t="shared" si="387"/>
        <v>Midium</v>
      </c>
      <c r="M7769" s="7">
        <v>999</v>
      </c>
      <c r="N7769" s="2">
        <v>0.05</v>
      </c>
      <c r="O7769" s="3">
        <v>5694.3</v>
      </c>
      <c r="P7769" s="3">
        <f>O7769/K7769</f>
        <v>949.05000000000007</v>
      </c>
      <c r="Q7769" s="3">
        <f>R7769/M7769</f>
        <v>0.40283283283283283</v>
      </c>
      <c r="R7769" s="4">
        <v>402.43</v>
      </c>
      <c r="S7769" s="2">
        <f t="shared" si="386"/>
        <v>7.0672426812777689E-2</v>
      </c>
    </row>
    <row r="7770" spans="1:19" x14ac:dyDescent="0.3">
      <c r="A7770" s="6">
        <v>8101</v>
      </c>
      <c r="B7770" t="s">
        <v>9235</v>
      </c>
      <c r="C7770" s="11">
        <v>45925</v>
      </c>
      <c r="D7770" s="1" t="str">
        <f t="shared" si="384"/>
        <v>2025</v>
      </c>
      <c r="E7770" s="12" t="str">
        <f t="shared" si="385"/>
        <v>September</v>
      </c>
      <c r="F7770" t="s">
        <v>40</v>
      </c>
      <c r="G7770" t="s">
        <v>9662</v>
      </c>
      <c r="H7770" t="s">
        <v>15</v>
      </c>
      <c r="I7770" t="s">
        <v>27</v>
      </c>
      <c r="J7770" t="s">
        <v>17</v>
      </c>
      <c r="K7770" s="6">
        <v>2</v>
      </c>
      <c r="L7770" s="6" t="str">
        <f t="shared" si="387"/>
        <v>Small</v>
      </c>
      <c r="M7770" s="7">
        <v>199</v>
      </c>
      <c r="N7770" s="2">
        <v>0</v>
      </c>
      <c r="O7770" s="3">
        <v>398</v>
      </c>
      <c r="P7770" s="3">
        <f>O7770/K7770</f>
        <v>199</v>
      </c>
      <c r="Q7770" s="3">
        <f>R7770/M7770</f>
        <v>0.58306532663316579</v>
      </c>
      <c r="R7770" s="4">
        <v>116.03</v>
      </c>
      <c r="S7770" s="2">
        <f t="shared" si="386"/>
        <v>0.2915326633165829</v>
      </c>
    </row>
    <row r="7771" spans="1:19" x14ac:dyDescent="0.3">
      <c r="A7771" s="6">
        <v>8102</v>
      </c>
      <c r="B7771" t="s">
        <v>9236</v>
      </c>
      <c r="C7771" s="11">
        <v>45519</v>
      </c>
      <c r="D7771" s="1" t="str">
        <f t="shared" si="384"/>
        <v>2024</v>
      </c>
      <c r="E7771" s="12" t="str">
        <f t="shared" si="385"/>
        <v>August</v>
      </c>
      <c r="F7771" t="s">
        <v>22</v>
      </c>
      <c r="G7771" t="s">
        <v>9662</v>
      </c>
      <c r="H7771" t="s">
        <v>37</v>
      </c>
      <c r="I7771" t="s">
        <v>16</v>
      </c>
      <c r="J7771" t="s">
        <v>38</v>
      </c>
      <c r="K7771" s="6">
        <v>9</v>
      </c>
      <c r="L7771" s="6" t="str">
        <f t="shared" si="387"/>
        <v>Large</v>
      </c>
      <c r="M7771" s="7">
        <v>99</v>
      </c>
      <c r="N7771" s="2">
        <v>0.1</v>
      </c>
      <c r="O7771" s="3">
        <v>801.9</v>
      </c>
      <c r="P7771" s="3">
        <f>O7771/K7771</f>
        <v>89.1</v>
      </c>
      <c r="Q7771" s="3">
        <f>R7771/M7771</f>
        <v>2.2179797979797979</v>
      </c>
      <c r="R7771" s="4">
        <v>219.58</v>
      </c>
      <c r="S7771" s="2">
        <f t="shared" si="386"/>
        <v>0.27382466641725905</v>
      </c>
    </row>
    <row r="7772" spans="1:19" x14ac:dyDescent="0.3">
      <c r="A7772" s="6">
        <v>8103</v>
      </c>
      <c r="B7772" t="s">
        <v>9237</v>
      </c>
      <c r="C7772" s="11">
        <v>45423</v>
      </c>
      <c r="D7772" s="1" t="str">
        <f t="shared" si="384"/>
        <v>2024</v>
      </c>
      <c r="E7772" s="12" t="str">
        <f t="shared" si="385"/>
        <v>May</v>
      </c>
      <c r="F7772" t="s">
        <v>40</v>
      </c>
      <c r="G7772" t="s">
        <v>9662</v>
      </c>
      <c r="H7772" t="s">
        <v>15</v>
      </c>
      <c r="I7772" t="s">
        <v>19</v>
      </c>
      <c r="J7772" t="s">
        <v>20</v>
      </c>
      <c r="K7772" s="6">
        <v>8</v>
      </c>
      <c r="L7772" s="6" t="str">
        <f t="shared" si="387"/>
        <v>Large</v>
      </c>
      <c r="M7772" s="7">
        <v>149</v>
      </c>
      <c r="N7772" s="2">
        <v>0</v>
      </c>
      <c r="O7772" s="3">
        <v>1192</v>
      </c>
      <c r="P7772" s="3">
        <f>O7772/K7772</f>
        <v>149</v>
      </c>
      <c r="Q7772" s="3">
        <f>R7772/M7772</f>
        <v>1.7801342281879196</v>
      </c>
      <c r="R7772" s="4">
        <v>265.24</v>
      </c>
      <c r="S7772" s="2">
        <f t="shared" si="386"/>
        <v>0.22251677852348994</v>
      </c>
    </row>
    <row r="7773" spans="1:19" x14ac:dyDescent="0.3">
      <c r="A7773" s="6">
        <v>8104</v>
      </c>
      <c r="B7773" t="s">
        <v>9238</v>
      </c>
      <c r="C7773" s="11">
        <v>45370</v>
      </c>
      <c r="D7773" s="1" t="str">
        <f t="shared" si="384"/>
        <v>2024</v>
      </c>
      <c r="E7773" s="12" t="str">
        <f t="shared" si="385"/>
        <v>March</v>
      </c>
      <c r="F7773" t="s">
        <v>40</v>
      </c>
      <c r="G7773" t="s">
        <v>158</v>
      </c>
      <c r="H7773" t="s">
        <v>15</v>
      </c>
      <c r="I7773" t="s">
        <v>27</v>
      </c>
      <c r="J7773" t="s">
        <v>47</v>
      </c>
      <c r="K7773" s="6">
        <v>10</v>
      </c>
      <c r="L7773" s="6" t="str">
        <f t="shared" si="387"/>
        <v>Large</v>
      </c>
      <c r="M7773" s="7">
        <v>799</v>
      </c>
      <c r="N7773" s="2">
        <v>0</v>
      </c>
      <c r="O7773" s="3">
        <v>7990</v>
      </c>
      <c r="P7773" s="3">
        <f>O7773/K7773</f>
        <v>799</v>
      </c>
      <c r="Q7773" s="3">
        <f>R7773/M7773</f>
        <v>1.5455569461827285</v>
      </c>
      <c r="R7773" s="4">
        <v>1234.9000000000001</v>
      </c>
      <c r="S7773" s="2">
        <f t="shared" si="386"/>
        <v>0.15455569461827284</v>
      </c>
    </row>
    <row r="7774" spans="1:19" x14ac:dyDescent="0.3">
      <c r="A7774" s="6">
        <v>8105</v>
      </c>
      <c r="B7774" t="s">
        <v>9239</v>
      </c>
      <c r="C7774" s="11">
        <v>45835</v>
      </c>
      <c r="D7774" s="1" t="str">
        <f t="shared" si="384"/>
        <v>2025</v>
      </c>
      <c r="E7774" s="12" t="str">
        <f t="shared" si="385"/>
        <v>June</v>
      </c>
      <c r="F7774" t="s">
        <v>14</v>
      </c>
      <c r="G7774" t="s">
        <v>9662</v>
      </c>
      <c r="H7774" t="s">
        <v>24</v>
      </c>
      <c r="I7774" t="s">
        <v>19</v>
      </c>
      <c r="J7774" t="s">
        <v>42</v>
      </c>
      <c r="K7774" s="6">
        <v>3</v>
      </c>
      <c r="L7774" s="6" t="str">
        <f t="shared" si="387"/>
        <v>Small</v>
      </c>
      <c r="M7774" s="7">
        <v>799</v>
      </c>
      <c r="N7774" s="2">
        <v>0.05</v>
      </c>
      <c r="O7774" s="3">
        <v>2277.15</v>
      </c>
      <c r="P7774" s="3">
        <f>O7774/K7774</f>
        <v>759.05000000000007</v>
      </c>
      <c r="Q7774" s="3">
        <f>R7774/M7774</f>
        <v>0.29390488110137675</v>
      </c>
      <c r="R7774" s="4">
        <v>234.83</v>
      </c>
      <c r="S7774" s="2">
        <f t="shared" si="386"/>
        <v>0.10312451968469359</v>
      </c>
    </row>
    <row r="7775" spans="1:19" x14ac:dyDescent="0.3">
      <c r="A7775" s="6">
        <v>8106</v>
      </c>
      <c r="B7775" t="s">
        <v>9240</v>
      </c>
      <c r="C7775" s="11">
        <v>45341</v>
      </c>
      <c r="D7775" s="1" t="str">
        <f t="shared" si="384"/>
        <v>2024</v>
      </c>
      <c r="E7775" s="12" t="str">
        <f t="shared" si="385"/>
        <v>February</v>
      </c>
      <c r="F7775" t="s">
        <v>40</v>
      </c>
      <c r="G7775" t="s">
        <v>3076</v>
      </c>
      <c r="H7775" t="s">
        <v>15</v>
      </c>
      <c r="I7775" t="s">
        <v>16</v>
      </c>
      <c r="J7775" t="s">
        <v>38</v>
      </c>
      <c r="K7775" s="6">
        <v>3</v>
      </c>
      <c r="L7775" s="6" t="str">
        <f t="shared" si="387"/>
        <v>Small</v>
      </c>
      <c r="M7775" s="7">
        <v>799</v>
      </c>
      <c r="N7775" s="2">
        <v>0</v>
      </c>
      <c r="O7775" s="3">
        <v>2397</v>
      </c>
      <c r="P7775" s="3">
        <f>O7775/K7775</f>
        <v>799</v>
      </c>
      <c r="Q7775" s="3">
        <f>R7775/M7775</f>
        <v>0.40040050062578225</v>
      </c>
      <c r="R7775" s="4">
        <v>319.92</v>
      </c>
      <c r="S7775" s="2">
        <f t="shared" si="386"/>
        <v>0.13346683354192743</v>
      </c>
    </row>
    <row r="7776" spans="1:19" x14ac:dyDescent="0.3">
      <c r="A7776" s="6">
        <v>8107</v>
      </c>
      <c r="B7776" t="s">
        <v>9241</v>
      </c>
      <c r="C7776" s="11">
        <v>45992</v>
      </c>
      <c r="D7776" s="1" t="str">
        <f t="shared" si="384"/>
        <v>2025</v>
      </c>
      <c r="E7776" s="12" t="str">
        <f t="shared" si="385"/>
        <v>December</v>
      </c>
      <c r="F7776" t="s">
        <v>22</v>
      </c>
      <c r="G7776" t="s">
        <v>9662</v>
      </c>
      <c r="H7776" t="s">
        <v>37</v>
      </c>
      <c r="I7776" t="s">
        <v>19</v>
      </c>
      <c r="J7776" t="s">
        <v>20</v>
      </c>
      <c r="K7776" s="6">
        <v>6</v>
      </c>
      <c r="L7776" s="6" t="str">
        <f t="shared" si="387"/>
        <v>Midium</v>
      </c>
      <c r="M7776" s="7">
        <v>799</v>
      </c>
      <c r="N7776" s="2">
        <v>0.1</v>
      </c>
      <c r="O7776" s="3">
        <v>4314.6000000000004</v>
      </c>
      <c r="P7776" s="3">
        <f>O7776/K7776</f>
        <v>719.1</v>
      </c>
      <c r="Q7776" s="3">
        <f>R7776/M7776</f>
        <v>1.3692490613266584</v>
      </c>
      <c r="R7776" s="4">
        <v>1094.03</v>
      </c>
      <c r="S7776" s="2">
        <f t="shared" si="386"/>
        <v>0.25356464098641818</v>
      </c>
    </row>
    <row r="7777" spans="1:19" x14ac:dyDescent="0.3">
      <c r="A7777" s="6">
        <v>8108</v>
      </c>
      <c r="B7777" t="s">
        <v>9242</v>
      </c>
      <c r="C7777" s="11">
        <v>45917</v>
      </c>
      <c r="D7777" s="1" t="str">
        <f t="shared" si="384"/>
        <v>2025</v>
      </c>
      <c r="E7777" s="12" t="str">
        <f t="shared" si="385"/>
        <v>September</v>
      </c>
      <c r="F7777" t="s">
        <v>40</v>
      </c>
      <c r="G7777" t="s">
        <v>9243</v>
      </c>
      <c r="H7777" t="s">
        <v>15</v>
      </c>
      <c r="I7777" t="s">
        <v>27</v>
      </c>
      <c r="J7777" t="s">
        <v>47</v>
      </c>
      <c r="K7777" s="6">
        <v>3</v>
      </c>
      <c r="L7777" s="6" t="str">
        <f t="shared" si="387"/>
        <v>Small</v>
      </c>
      <c r="M7777" s="7">
        <v>299</v>
      </c>
      <c r="N7777" s="2">
        <v>0.1</v>
      </c>
      <c r="O7777" s="3">
        <v>807.3</v>
      </c>
      <c r="P7777" s="3">
        <f>O7777/K7777</f>
        <v>269.09999999999997</v>
      </c>
      <c r="Q7777" s="3">
        <f>R7777/M7777</f>
        <v>0.44163879598662209</v>
      </c>
      <c r="R7777" s="4">
        <v>132.05000000000001</v>
      </c>
      <c r="S7777" s="2">
        <f t="shared" si="386"/>
        <v>0.16356992443948967</v>
      </c>
    </row>
    <row r="7778" spans="1:19" x14ac:dyDescent="0.3">
      <c r="A7778" s="6">
        <v>8109</v>
      </c>
      <c r="B7778" t="s">
        <v>9244</v>
      </c>
      <c r="C7778" s="11">
        <v>45904</v>
      </c>
      <c r="D7778" s="1" t="str">
        <f t="shared" si="384"/>
        <v>2025</v>
      </c>
      <c r="E7778" s="12" t="str">
        <f t="shared" si="385"/>
        <v>September</v>
      </c>
      <c r="F7778" t="s">
        <v>40</v>
      </c>
      <c r="G7778" t="s">
        <v>9662</v>
      </c>
      <c r="H7778" t="s">
        <v>37</v>
      </c>
      <c r="I7778" t="s">
        <v>19</v>
      </c>
      <c r="J7778" t="s">
        <v>32</v>
      </c>
      <c r="K7778" s="6">
        <v>7</v>
      </c>
      <c r="L7778" s="6" t="str">
        <f t="shared" si="387"/>
        <v>Large</v>
      </c>
      <c r="M7778" s="7">
        <v>499</v>
      </c>
      <c r="N7778" s="2">
        <v>0</v>
      </c>
      <c r="O7778" s="3">
        <v>3493</v>
      </c>
      <c r="P7778" s="3">
        <f>O7778/K7778</f>
        <v>499</v>
      </c>
      <c r="Q7778" s="3">
        <f>R7778/M7778</f>
        <v>1.8977354709418839</v>
      </c>
      <c r="R7778" s="4">
        <v>946.97</v>
      </c>
      <c r="S7778" s="2">
        <f t="shared" si="386"/>
        <v>0.27110506727741196</v>
      </c>
    </row>
    <row r="7779" spans="1:19" x14ac:dyDescent="0.3">
      <c r="A7779" s="6">
        <v>8110</v>
      </c>
      <c r="B7779" t="s">
        <v>9245</v>
      </c>
      <c r="C7779" s="11">
        <v>45314</v>
      </c>
      <c r="D7779" s="1" t="str">
        <f t="shared" si="384"/>
        <v>2024</v>
      </c>
      <c r="E7779" s="12" t="str">
        <f t="shared" si="385"/>
        <v>January</v>
      </c>
      <c r="F7779" t="s">
        <v>22</v>
      </c>
      <c r="G7779" t="s">
        <v>9662</v>
      </c>
      <c r="H7779" t="s">
        <v>37</v>
      </c>
      <c r="I7779" t="s">
        <v>16</v>
      </c>
      <c r="J7779" t="s">
        <v>34</v>
      </c>
      <c r="K7779" s="6">
        <v>6</v>
      </c>
      <c r="L7779" s="6" t="str">
        <f t="shared" si="387"/>
        <v>Midium</v>
      </c>
      <c r="M7779" s="7">
        <v>999</v>
      </c>
      <c r="N7779" s="2">
        <v>0.1</v>
      </c>
      <c r="O7779" s="3">
        <v>5394.6</v>
      </c>
      <c r="P7779" s="3">
        <f>O7779/K7779</f>
        <v>899.1</v>
      </c>
      <c r="Q7779" s="3">
        <f>R7779/M7779</f>
        <v>0.7675475475475475</v>
      </c>
      <c r="R7779" s="4">
        <v>766.78</v>
      </c>
      <c r="S7779" s="2">
        <f t="shared" si="386"/>
        <v>0.1421384347310273</v>
      </c>
    </row>
    <row r="7780" spans="1:19" x14ac:dyDescent="0.3">
      <c r="A7780" s="6">
        <v>8111</v>
      </c>
      <c r="B7780" t="s">
        <v>9246</v>
      </c>
      <c r="C7780" s="11">
        <v>45334</v>
      </c>
      <c r="D7780" s="1" t="str">
        <f t="shared" si="384"/>
        <v>2024</v>
      </c>
      <c r="E7780" s="12" t="str">
        <f t="shared" si="385"/>
        <v>February</v>
      </c>
      <c r="F7780" t="s">
        <v>40</v>
      </c>
      <c r="G7780" t="s">
        <v>9662</v>
      </c>
      <c r="H7780" t="s">
        <v>15</v>
      </c>
      <c r="I7780" t="s">
        <v>19</v>
      </c>
      <c r="J7780" t="s">
        <v>32</v>
      </c>
      <c r="K7780" s="6">
        <v>5</v>
      </c>
      <c r="L7780" s="6" t="str">
        <f t="shared" si="387"/>
        <v>Midium</v>
      </c>
      <c r="M7780" s="7">
        <v>149</v>
      </c>
      <c r="N7780" s="2">
        <v>0.1</v>
      </c>
      <c r="O7780" s="3">
        <v>670.5</v>
      </c>
      <c r="P7780" s="3">
        <f>O7780/K7780</f>
        <v>134.1</v>
      </c>
      <c r="Q7780" s="3">
        <f>R7780/M7780</f>
        <v>0.76422818791946312</v>
      </c>
      <c r="R7780" s="4">
        <v>113.87</v>
      </c>
      <c r="S7780" s="2">
        <f t="shared" si="386"/>
        <v>0.16982848620432514</v>
      </c>
    </row>
    <row r="7781" spans="1:19" x14ac:dyDescent="0.3">
      <c r="A7781" s="6">
        <v>8112</v>
      </c>
      <c r="B7781" t="s">
        <v>9247</v>
      </c>
      <c r="C7781" s="11">
        <v>45319</v>
      </c>
      <c r="D7781" s="1" t="str">
        <f t="shared" si="384"/>
        <v>2024</v>
      </c>
      <c r="E7781" s="12" t="str">
        <f t="shared" si="385"/>
        <v>January</v>
      </c>
      <c r="F7781" t="s">
        <v>40</v>
      </c>
      <c r="G7781" t="s">
        <v>9662</v>
      </c>
      <c r="H7781" t="s">
        <v>15</v>
      </c>
      <c r="I7781" t="s">
        <v>27</v>
      </c>
      <c r="J7781" t="s">
        <v>17</v>
      </c>
      <c r="K7781" s="6">
        <v>5</v>
      </c>
      <c r="L7781" s="6" t="str">
        <f t="shared" si="387"/>
        <v>Midium</v>
      </c>
      <c r="M7781" s="7">
        <v>499</v>
      </c>
      <c r="N7781" s="2">
        <v>0.05</v>
      </c>
      <c r="O7781" s="3">
        <v>2370.25</v>
      </c>
      <c r="P7781" s="3">
        <f>O7781/K7781</f>
        <v>474.05</v>
      </c>
      <c r="Q7781" s="3">
        <f>R7781/M7781</f>
        <v>0.7869138276553107</v>
      </c>
      <c r="R7781" s="4">
        <v>392.67</v>
      </c>
      <c r="S7781" s="2">
        <f t="shared" si="386"/>
        <v>0.16566606898006539</v>
      </c>
    </row>
    <row r="7782" spans="1:19" x14ac:dyDescent="0.3">
      <c r="A7782" s="6">
        <v>8113</v>
      </c>
      <c r="B7782" t="s">
        <v>9248</v>
      </c>
      <c r="C7782" s="11">
        <v>45552</v>
      </c>
      <c r="D7782" s="1" t="str">
        <f t="shared" si="384"/>
        <v>2024</v>
      </c>
      <c r="E7782" s="12" t="str">
        <f t="shared" si="385"/>
        <v>September</v>
      </c>
      <c r="F7782" t="s">
        <v>40</v>
      </c>
      <c r="G7782" t="s">
        <v>9662</v>
      </c>
      <c r="H7782" t="s">
        <v>37</v>
      </c>
      <c r="I7782" t="s">
        <v>19</v>
      </c>
      <c r="J7782" t="s">
        <v>42</v>
      </c>
      <c r="K7782" s="6">
        <v>3</v>
      </c>
      <c r="L7782" s="6" t="str">
        <f t="shared" si="387"/>
        <v>Small</v>
      </c>
      <c r="M7782" s="7">
        <v>99</v>
      </c>
      <c r="N7782" s="2">
        <v>0.1</v>
      </c>
      <c r="O7782" s="3">
        <v>267.3</v>
      </c>
      <c r="P7782" s="3">
        <f>O7782/K7782</f>
        <v>89.100000000000009</v>
      </c>
      <c r="Q7782" s="3">
        <f>R7782/M7782</f>
        <v>0.1407070707070707</v>
      </c>
      <c r="R7782" s="4">
        <v>13.93</v>
      </c>
      <c r="S7782" s="2">
        <f t="shared" si="386"/>
        <v>5.2113729891507664E-2</v>
      </c>
    </row>
    <row r="7783" spans="1:19" x14ac:dyDescent="0.3">
      <c r="A7783" s="6">
        <v>8114</v>
      </c>
      <c r="B7783" t="s">
        <v>9249</v>
      </c>
      <c r="C7783" s="11">
        <v>45526</v>
      </c>
      <c r="D7783" s="1" t="str">
        <f t="shared" si="384"/>
        <v>2024</v>
      </c>
      <c r="E7783" s="12" t="str">
        <f t="shared" si="385"/>
        <v>August</v>
      </c>
      <c r="F7783" t="s">
        <v>14</v>
      </c>
      <c r="G7783" t="s">
        <v>9662</v>
      </c>
      <c r="H7783" t="s">
        <v>24</v>
      </c>
      <c r="I7783" t="s">
        <v>16</v>
      </c>
      <c r="J7783" t="s">
        <v>38</v>
      </c>
      <c r="K7783" s="6">
        <v>1</v>
      </c>
      <c r="L7783" s="6" t="str">
        <f t="shared" si="387"/>
        <v>Small</v>
      </c>
      <c r="M7783" s="7">
        <v>499</v>
      </c>
      <c r="N7783" s="2">
        <v>0.1</v>
      </c>
      <c r="O7783" s="3">
        <v>449.1</v>
      </c>
      <c r="P7783" s="3">
        <f>O7783/K7783</f>
        <v>449.1</v>
      </c>
      <c r="Q7783" s="3">
        <f>R7783/M7783</f>
        <v>0.24414829659318638</v>
      </c>
      <c r="R7783" s="4">
        <v>121.83</v>
      </c>
      <c r="S7783" s="2">
        <f t="shared" si="386"/>
        <v>0.27127588510354039</v>
      </c>
    </row>
    <row r="7784" spans="1:19" x14ac:dyDescent="0.3">
      <c r="A7784" s="6">
        <v>8115</v>
      </c>
      <c r="B7784" t="s">
        <v>9250</v>
      </c>
      <c r="C7784" s="11">
        <v>45613</v>
      </c>
      <c r="D7784" s="1" t="str">
        <f t="shared" si="384"/>
        <v>2024</v>
      </c>
      <c r="E7784" s="12" t="str">
        <f t="shared" si="385"/>
        <v>November</v>
      </c>
      <c r="F7784" t="s">
        <v>14</v>
      </c>
      <c r="G7784" t="s">
        <v>9662</v>
      </c>
      <c r="H7784" t="s">
        <v>37</v>
      </c>
      <c r="I7784" t="s">
        <v>27</v>
      </c>
      <c r="J7784" t="s">
        <v>17</v>
      </c>
      <c r="K7784" s="6">
        <v>3</v>
      </c>
      <c r="L7784" s="6" t="str">
        <f t="shared" si="387"/>
        <v>Small</v>
      </c>
      <c r="M7784" s="7">
        <v>99</v>
      </c>
      <c r="N7784" s="2">
        <v>0.15</v>
      </c>
      <c r="O7784" s="3">
        <v>252.45</v>
      </c>
      <c r="P7784" s="3">
        <f>O7784/K7784</f>
        <v>84.149999999999991</v>
      </c>
      <c r="Q7784" s="3">
        <f>R7784/M7784</f>
        <v>0.37323232323232325</v>
      </c>
      <c r="R7784" s="4">
        <v>36.950000000000003</v>
      </c>
      <c r="S7784" s="2">
        <f t="shared" si="386"/>
        <v>0.14636561695385228</v>
      </c>
    </row>
    <row r="7785" spans="1:19" x14ac:dyDescent="0.3">
      <c r="A7785" s="6">
        <v>8116</v>
      </c>
      <c r="B7785" t="s">
        <v>9251</v>
      </c>
      <c r="C7785" s="11">
        <v>45642</v>
      </c>
      <c r="D7785" s="1" t="str">
        <f t="shared" si="384"/>
        <v>2024</v>
      </c>
      <c r="E7785" s="12" t="str">
        <f t="shared" si="385"/>
        <v>December</v>
      </c>
      <c r="F7785" t="s">
        <v>29</v>
      </c>
      <c r="G7785" t="s">
        <v>9662</v>
      </c>
      <c r="H7785" t="s">
        <v>24</v>
      </c>
      <c r="I7785" t="s">
        <v>16</v>
      </c>
      <c r="J7785" t="s">
        <v>34</v>
      </c>
      <c r="K7785" s="6">
        <v>9</v>
      </c>
      <c r="L7785" s="6" t="str">
        <f t="shared" si="387"/>
        <v>Large</v>
      </c>
      <c r="M7785" s="7">
        <v>299</v>
      </c>
      <c r="N7785" s="2">
        <v>0.05</v>
      </c>
      <c r="O7785" s="3">
        <v>2556.4499999999998</v>
      </c>
      <c r="P7785" s="3">
        <f>O7785/K7785</f>
        <v>284.04999999999995</v>
      </c>
      <c r="Q7785" s="3">
        <f>R7785/M7785</f>
        <v>1.849230769230769</v>
      </c>
      <c r="R7785" s="4">
        <v>552.91999999999996</v>
      </c>
      <c r="S7785" s="2">
        <f t="shared" si="386"/>
        <v>0.2162843004948268</v>
      </c>
    </row>
    <row r="7786" spans="1:19" x14ac:dyDescent="0.3">
      <c r="A7786" s="6">
        <v>8117</v>
      </c>
      <c r="B7786" t="s">
        <v>9252</v>
      </c>
      <c r="C7786" s="11">
        <v>45828</v>
      </c>
      <c r="D7786" s="1" t="str">
        <f t="shared" si="384"/>
        <v>2025</v>
      </c>
      <c r="E7786" s="12" t="str">
        <f t="shared" si="385"/>
        <v>June</v>
      </c>
      <c r="F7786" t="s">
        <v>40</v>
      </c>
      <c r="G7786" t="s">
        <v>9662</v>
      </c>
      <c r="H7786" t="s">
        <v>15</v>
      </c>
      <c r="I7786" t="s">
        <v>19</v>
      </c>
      <c r="J7786" t="s">
        <v>42</v>
      </c>
      <c r="K7786" s="6">
        <v>1</v>
      </c>
      <c r="L7786" s="6" t="str">
        <f t="shared" si="387"/>
        <v>Small</v>
      </c>
      <c r="M7786" s="7">
        <v>999</v>
      </c>
      <c r="N7786" s="2">
        <v>0.15</v>
      </c>
      <c r="O7786" s="3">
        <v>849.15</v>
      </c>
      <c r="P7786" s="3">
        <f>O7786/K7786</f>
        <v>849.15</v>
      </c>
      <c r="Q7786" s="3">
        <f>R7786/M7786</f>
        <v>0.17461461461461461</v>
      </c>
      <c r="R7786" s="4">
        <v>174.44</v>
      </c>
      <c r="S7786" s="2">
        <f t="shared" si="386"/>
        <v>0.20542895837013483</v>
      </c>
    </row>
    <row r="7787" spans="1:19" x14ac:dyDescent="0.3">
      <c r="A7787" s="6">
        <v>8118</v>
      </c>
      <c r="B7787" t="s">
        <v>9253</v>
      </c>
      <c r="C7787" s="11">
        <v>45584</v>
      </c>
      <c r="D7787" s="1" t="str">
        <f t="shared" si="384"/>
        <v>2024</v>
      </c>
      <c r="E7787" s="12" t="str">
        <f t="shared" si="385"/>
        <v>October</v>
      </c>
      <c r="F7787" t="s">
        <v>29</v>
      </c>
      <c r="G7787" t="s">
        <v>9662</v>
      </c>
      <c r="H7787" t="s">
        <v>24</v>
      </c>
      <c r="I7787" t="s">
        <v>19</v>
      </c>
      <c r="J7787" t="s">
        <v>32</v>
      </c>
      <c r="K7787" s="6">
        <v>5</v>
      </c>
      <c r="L7787" s="6" t="str">
        <f t="shared" si="387"/>
        <v>Midium</v>
      </c>
      <c r="M7787" s="7">
        <v>499</v>
      </c>
      <c r="N7787" s="2">
        <v>0.15</v>
      </c>
      <c r="O7787" s="3">
        <v>2120.75</v>
      </c>
      <c r="P7787" s="3">
        <f>O7787/K7787</f>
        <v>424.15</v>
      </c>
      <c r="Q7787" s="3">
        <f>R7787/M7787</f>
        <v>1.1778557114228456</v>
      </c>
      <c r="R7787" s="4">
        <v>587.75</v>
      </c>
      <c r="S7787" s="2">
        <f t="shared" si="386"/>
        <v>0.2771425203347872</v>
      </c>
    </row>
    <row r="7788" spans="1:19" x14ac:dyDescent="0.3">
      <c r="A7788" s="6">
        <v>8119</v>
      </c>
      <c r="B7788" t="s">
        <v>9254</v>
      </c>
      <c r="C7788" s="11">
        <v>45917</v>
      </c>
      <c r="D7788" s="1" t="str">
        <f t="shared" si="384"/>
        <v>2025</v>
      </c>
      <c r="E7788" s="12" t="str">
        <f t="shared" si="385"/>
        <v>September</v>
      </c>
      <c r="F7788" t="s">
        <v>40</v>
      </c>
      <c r="G7788" t="s">
        <v>9662</v>
      </c>
      <c r="H7788" t="s">
        <v>37</v>
      </c>
      <c r="I7788" t="s">
        <v>16</v>
      </c>
      <c r="J7788" t="s">
        <v>38</v>
      </c>
      <c r="K7788" s="6">
        <v>6</v>
      </c>
      <c r="L7788" s="6" t="str">
        <f t="shared" si="387"/>
        <v>Midium</v>
      </c>
      <c r="M7788" s="7">
        <v>999</v>
      </c>
      <c r="N7788" s="2">
        <v>0</v>
      </c>
      <c r="O7788" s="3">
        <v>5994</v>
      </c>
      <c r="P7788" s="3">
        <f>O7788/K7788</f>
        <v>999</v>
      </c>
      <c r="Q7788" s="3">
        <f>R7788/M7788</f>
        <v>1.0097797797797798</v>
      </c>
      <c r="R7788" s="4">
        <v>1008.77</v>
      </c>
      <c r="S7788" s="2">
        <f t="shared" si="386"/>
        <v>0.16829662996329664</v>
      </c>
    </row>
    <row r="7789" spans="1:19" x14ac:dyDescent="0.3">
      <c r="A7789" s="6">
        <v>8120</v>
      </c>
      <c r="B7789" t="s">
        <v>9255</v>
      </c>
      <c r="C7789" s="11">
        <v>45375</v>
      </c>
      <c r="D7789" s="1" t="str">
        <f t="shared" si="384"/>
        <v>2024</v>
      </c>
      <c r="E7789" s="12" t="str">
        <f t="shared" si="385"/>
        <v>March</v>
      </c>
      <c r="F7789" t="s">
        <v>40</v>
      </c>
      <c r="G7789" t="s">
        <v>9256</v>
      </c>
      <c r="H7789" t="s">
        <v>15</v>
      </c>
      <c r="I7789" t="s">
        <v>27</v>
      </c>
      <c r="J7789" t="s">
        <v>47</v>
      </c>
      <c r="K7789" s="6">
        <v>3</v>
      </c>
      <c r="L7789" s="6" t="str">
        <f t="shared" si="387"/>
        <v>Small</v>
      </c>
      <c r="M7789" s="7">
        <v>199</v>
      </c>
      <c r="N7789" s="2">
        <v>0</v>
      </c>
      <c r="O7789" s="3">
        <v>597</v>
      </c>
      <c r="P7789" s="3">
        <f>O7789/K7789</f>
        <v>199</v>
      </c>
      <c r="Q7789" s="3">
        <f>R7789/M7789</f>
        <v>0.51718592964824117</v>
      </c>
      <c r="R7789" s="4">
        <v>102.92</v>
      </c>
      <c r="S7789" s="2">
        <f t="shared" si="386"/>
        <v>0.17239530988274707</v>
      </c>
    </row>
    <row r="7790" spans="1:19" x14ac:dyDescent="0.3">
      <c r="A7790" s="6">
        <v>8121</v>
      </c>
      <c r="B7790" t="s">
        <v>9257</v>
      </c>
      <c r="C7790" s="11">
        <v>45997</v>
      </c>
      <c r="D7790" s="1" t="str">
        <f t="shared" si="384"/>
        <v>2025</v>
      </c>
      <c r="E7790" s="12" t="str">
        <f t="shared" si="385"/>
        <v>December</v>
      </c>
      <c r="F7790" t="s">
        <v>14</v>
      </c>
      <c r="G7790" t="s">
        <v>9258</v>
      </c>
      <c r="H7790" t="s">
        <v>15</v>
      </c>
      <c r="I7790" t="s">
        <v>27</v>
      </c>
      <c r="J7790" t="s">
        <v>47</v>
      </c>
      <c r="K7790" s="6">
        <v>7</v>
      </c>
      <c r="L7790" s="6" t="str">
        <f t="shared" si="387"/>
        <v>Large</v>
      </c>
      <c r="M7790" s="7">
        <v>799</v>
      </c>
      <c r="N7790" s="2">
        <v>0.1</v>
      </c>
      <c r="O7790" s="3">
        <v>5033.7</v>
      </c>
      <c r="P7790" s="3">
        <f>O7790/K7790</f>
        <v>719.1</v>
      </c>
      <c r="Q7790" s="3">
        <f>R7790/M7790</f>
        <v>1.6939924906132666</v>
      </c>
      <c r="R7790" s="4">
        <v>1353.5</v>
      </c>
      <c r="S7790" s="2">
        <f t="shared" si="386"/>
        <v>0.26888769692274073</v>
      </c>
    </row>
    <row r="7791" spans="1:19" x14ac:dyDescent="0.3">
      <c r="A7791" s="6">
        <v>8122</v>
      </c>
      <c r="B7791" t="s">
        <v>9259</v>
      </c>
      <c r="C7791" s="11">
        <v>45712</v>
      </c>
      <c r="D7791" s="1" t="str">
        <f t="shared" si="384"/>
        <v>2025</v>
      </c>
      <c r="E7791" s="12" t="str">
        <f t="shared" si="385"/>
        <v>February</v>
      </c>
      <c r="F7791" t="s">
        <v>40</v>
      </c>
      <c r="G7791" t="s">
        <v>9662</v>
      </c>
      <c r="H7791" t="s">
        <v>15</v>
      </c>
      <c r="I7791" t="s">
        <v>27</v>
      </c>
      <c r="J7791" t="s">
        <v>47</v>
      </c>
      <c r="K7791" s="6">
        <v>6</v>
      </c>
      <c r="L7791" s="6" t="str">
        <f t="shared" si="387"/>
        <v>Midium</v>
      </c>
      <c r="M7791" s="7">
        <v>199</v>
      </c>
      <c r="N7791" s="2">
        <v>0.1</v>
      </c>
      <c r="O7791" s="3">
        <v>1074.5999999999999</v>
      </c>
      <c r="P7791" s="3">
        <f>O7791/K7791</f>
        <v>179.1</v>
      </c>
      <c r="Q7791" s="3">
        <f>R7791/M7791</f>
        <v>1.0864321608040199</v>
      </c>
      <c r="R7791" s="4">
        <v>216.2</v>
      </c>
      <c r="S7791" s="2">
        <f t="shared" si="386"/>
        <v>0.20119114088963336</v>
      </c>
    </row>
    <row r="7792" spans="1:19" x14ac:dyDescent="0.3">
      <c r="A7792" s="6">
        <v>8123</v>
      </c>
      <c r="B7792" t="s">
        <v>9260</v>
      </c>
      <c r="C7792" s="11">
        <v>45987</v>
      </c>
      <c r="D7792" s="1" t="str">
        <f t="shared" si="384"/>
        <v>2025</v>
      </c>
      <c r="E7792" s="12" t="str">
        <f t="shared" si="385"/>
        <v>November</v>
      </c>
      <c r="F7792" t="s">
        <v>22</v>
      </c>
      <c r="G7792" t="s">
        <v>9261</v>
      </c>
      <c r="H7792" t="s">
        <v>37</v>
      </c>
      <c r="I7792" t="s">
        <v>27</v>
      </c>
      <c r="J7792" t="s">
        <v>47</v>
      </c>
      <c r="K7792" s="6">
        <v>7</v>
      </c>
      <c r="L7792" s="6" t="str">
        <f t="shared" si="387"/>
        <v>Large</v>
      </c>
      <c r="M7792" s="7">
        <v>799</v>
      </c>
      <c r="N7792" s="2">
        <v>0</v>
      </c>
      <c r="O7792" s="3">
        <v>5593</v>
      </c>
      <c r="P7792" s="3">
        <f>O7792/K7792</f>
        <v>799</v>
      </c>
      <c r="Q7792" s="3">
        <f>R7792/M7792</f>
        <v>2.0042803504380475</v>
      </c>
      <c r="R7792" s="4">
        <v>1601.42</v>
      </c>
      <c r="S7792" s="2">
        <f t="shared" si="386"/>
        <v>0.28632576434829254</v>
      </c>
    </row>
    <row r="7793" spans="1:19" x14ac:dyDescent="0.3">
      <c r="A7793" s="6">
        <v>8124</v>
      </c>
      <c r="B7793" t="s">
        <v>9262</v>
      </c>
      <c r="C7793" s="11">
        <v>45736</v>
      </c>
      <c r="D7793" s="1" t="str">
        <f t="shared" si="384"/>
        <v>2025</v>
      </c>
      <c r="E7793" s="12" t="str">
        <f t="shared" si="385"/>
        <v>March</v>
      </c>
      <c r="F7793" t="s">
        <v>29</v>
      </c>
      <c r="G7793" t="s">
        <v>9662</v>
      </c>
      <c r="H7793" t="s">
        <v>24</v>
      </c>
      <c r="I7793" t="s">
        <v>16</v>
      </c>
      <c r="J7793" t="s">
        <v>34</v>
      </c>
      <c r="K7793" s="6">
        <v>7</v>
      </c>
      <c r="L7793" s="6" t="str">
        <f t="shared" si="387"/>
        <v>Large</v>
      </c>
      <c r="M7793" s="7">
        <v>149</v>
      </c>
      <c r="N7793" s="2">
        <v>0</v>
      </c>
      <c r="O7793" s="3">
        <v>1043</v>
      </c>
      <c r="P7793" s="3">
        <f>O7793/K7793</f>
        <v>149</v>
      </c>
      <c r="Q7793" s="3">
        <f>R7793/M7793</f>
        <v>0.5709395973154362</v>
      </c>
      <c r="R7793" s="4">
        <v>85.07</v>
      </c>
      <c r="S7793" s="2">
        <f t="shared" si="386"/>
        <v>8.1562799616490891E-2</v>
      </c>
    </row>
    <row r="7794" spans="1:19" x14ac:dyDescent="0.3">
      <c r="A7794" s="6">
        <v>8125</v>
      </c>
      <c r="B7794" t="s">
        <v>9263</v>
      </c>
      <c r="C7794" s="11">
        <v>45996</v>
      </c>
      <c r="D7794" s="1" t="str">
        <f t="shared" si="384"/>
        <v>2025</v>
      </c>
      <c r="E7794" s="12" t="str">
        <f t="shared" si="385"/>
        <v>December</v>
      </c>
      <c r="F7794" t="s">
        <v>40</v>
      </c>
      <c r="G7794" t="s">
        <v>2623</v>
      </c>
      <c r="H7794" t="s">
        <v>24</v>
      </c>
      <c r="I7794" t="s">
        <v>27</v>
      </c>
      <c r="J7794" t="s">
        <v>17</v>
      </c>
      <c r="K7794" s="6">
        <v>6</v>
      </c>
      <c r="L7794" s="6" t="str">
        <f t="shared" si="387"/>
        <v>Midium</v>
      </c>
      <c r="M7794" s="7">
        <v>499</v>
      </c>
      <c r="N7794" s="2">
        <v>0</v>
      </c>
      <c r="O7794" s="3">
        <v>2994</v>
      </c>
      <c r="P7794" s="3">
        <f>O7794/K7794</f>
        <v>499</v>
      </c>
      <c r="Q7794" s="3">
        <f>R7794/M7794</f>
        <v>0.3130060120240481</v>
      </c>
      <c r="R7794" s="4">
        <v>156.19</v>
      </c>
      <c r="S7794" s="2">
        <f t="shared" si="386"/>
        <v>5.2167668670674683E-2</v>
      </c>
    </row>
    <row r="7795" spans="1:19" x14ac:dyDescent="0.3">
      <c r="A7795" s="6">
        <v>8126</v>
      </c>
      <c r="B7795" t="s">
        <v>9264</v>
      </c>
      <c r="C7795" s="11">
        <v>45395</v>
      </c>
      <c r="D7795" s="1" t="str">
        <f t="shared" si="384"/>
        <v>2024</v>
      </c>
      <c r="E7795" s="12" t="str">
        <f t="shared" si="385"/>
        <v>April</v>
      </c>
      <c r="F7795" t="s">
        <v>40</v>
      </c>
      <c r="G7795" t="s">
        <v>9662</v>
      </c>
      <c r="H7795" t="s">
        <v>37</v>
      </c>
      <c r="I7795" t="s">
        <v>19</v>
      </c>
      <c r="J7795" t="s">
        <v>20</v>
      </c>
      <c r="K7795" s="6">
        <v>5</v>
      </c>
      <c r="L7795" s="6" t="str">
        <f t="shared" si="387"/>
        <v>Midium</v>
      </c>
      <c r="M7795" s="7">
        <v>149</v>
      </c>
      <c r="N7795" s="2">
        <v>0</v>
      </c>
      <c r="O7795" s="3">
        <v>745</v>
      </c>
      <c r="P7795" s="3">
        <f>O7795/K7795</f>
        <v>149</v>
      </c>
      <c r="Q7795" s="3">
        <f>R7795/M7795</f>
        <v>0.69697986577181203</v>
      </c>
      <c r="R7795" s="4">
        <v>103.85</v>
      </c>
      <c r="S7795" s="2">
        <f t="shared" si="386"/>
        <v>0.13939597315436242</v>
      </c>
    </row>
    <row r="7796" spans="1:19" x14ac:dyDescent="0.3">
      <c r="A7796" s="6">
        <v>8127</v>
      </c>
      <c r="B7796" t="s">
        <v>9265</v>
      </c>
      <c r="C7796" s="11">
        <v>45965</v>
      </c>
      <c r="D7796" s="1" t="str">
        <f t="shared" si="384"/>
        <v>2025</v>
      </c>
      <c r="E7796" s="12" t="str">
        <f t="shared" si="385"/>
        <v>November</v>
      </c>
      <c r="F7796" t="s">
        <v>29</v>
      </c>
      <c r="G7796" t="s">
        <v>9662</v>
      </c>
      <c r="H7796" t="s">
        <v>37</v>
      </c>
      <c r="I7796" t="s">
        <v>19</v>
      </c>
      <c r="J7796" t="s">
        <v>42</v>
      </c>
      <c r="K7796" s="6">
        <v>6</v>
      </c>
      <c r="L7796" s="6" t="str">
        <f t="shared" si="387"/>
        <v>Midium</v>
      </c>
      <c r="M7796" s="7">
        <v>999</v>
      </c>
      <c r="N7796" s="2">
        <v>0</v>
      </c>
      <c r="O7796" s="3">
        <v>5994</v>
      </c>
      <c r="P7796" s="3">
        <f>O7796/K7796</f>
        <v>999</v>
      </c>
      <c r="Q7796" s="3">
        <f>R7796/M7796</f>
        <v>0.41004004004004002</v>
      </c>
      <c r="R7796" s="4">
        <v>409.63</v>
      </c>
      <c r="S7796" s="2">
        <f t="shared" si="386"/>
        <v>6.8340006673340004E-2</v>
      </c>
    </row>
    <row r="7797" spans="1:19" x14ac:dyDescent="0.3">
      <c r="A7797" s="6">
        <v>8128</v>
      </c>
      <c r="B7797" t="s">
        <v>9266</v>
      </c>
      <c r="C7797" s="11">
        <v>45549</v>
      </c>
      <c r="D7797" s="1" t="str">
        <f t="shared" si="384"/>
        <v>2024</v>
      </c>
      <c r="E7797" s="12" t="str">
        <f t="shared" si="385"/>
        <v>September</v>
      </c>
      <c r="F7797" t="s">
        <v>40</v>
      </c>
      <c r="G7797" t="s">
        <v>9662</v>
      </c>
      <c r="H7797" t="s">
        <v>37</v>
      </c>
      <c r="I7797" t="s">
        <v>16</v>
      </c>
      <c r="J7797" t="s">
        <v>38</v>
      </c>
      <c r="K7797" s="6">
        <v>6</v>
      </c>
      <c r="L7797" s="6" t="str">
        <f t="shared" si="387"/>
        <v>Midium</v>
      </c>
      <c r="M7797" s="7">
        <v>799</v>
      </c>
      <c r="N7797" s="2">
        <v>0</v>
      </c>
      <c r="O7797" s="3">
        <v>4794</v>
      </c>
      <c r="P7797" s="3">
        <f>O7797/K7797</f>
        <v>799</v>
      </c>
      <c r="Q7797" s="3">
        <f>R7797/M7797</f>
        <v>1.0306508135168961</v>
      </c>
      <c r="R7797" s="4">
        <v>823.49</v>
      </c>
      <c r="S7797" s="2">
        <f t="shared" si="386"/>
        <v>0.17177513558614935</v>
      </c>
    </row>
    <row r="7798" spans="1:19" x14ac:dyDescent="0.3">
      <c r="A7798" s="6">
        <v>8129</v>
      </c>
      <c r="B7798" t="s">
        <v>9267</v>
      </c>
      <c r="C7798" s="11">
        <v>46004</v>
      </c>
      <c r="D7798" s="1" t="str">
        <f t="shared" si="384"/>
        <v>2025</v>
      </c>
      <c r="E7798" s="12" t="str">
        <f t="shared" si="385"/>
        <v>December</v>
      </c>
      <c r="F7798" t="s">
        <v>14</v>
      </c>
      <c r="G7798" t="s">
        <v>9662</v>
      </c>
      <c r="H7798" t="s">
        <v>37</v>
      </c>
      <c r="I7798" t="s">
        <v>16</v>
      </c>
      <c r="J7798" t="s">
        <v>34</v>
      </c>
      <c r="K7798" s="6">
        <v>4</v>
      </c>
      <c r="L7798" s="6" t="str">
        <f t="shared" si="387"/>
        <v>Midium</v>
      </c>
      <c r="M7798" s="7">
        <v>999</v>
      </c>
      <c r="N7798" s="2">
        <v>0</v>
      </c>
      <c r="O7798" s="3">
        <v>3996</v>
      </c>
      <c r="P7798" s="3">
        <f>O7798/K7798</f>
        <v>999</v>
      </c>
      <c r="Q7798" s="3">
        <f>R7798/M7798</f>
        <v>0.36109109109109111</v>
      </c>
      <c r="R7798" s="4">
        <v>360.73</v>
      </c>
      <c r="S7798" s="2">
        <f t="shared" si="386"/>
        <v>9.0272772772772777E-2</v>
      </c>
    </row>
    <row r="7799" spans="1:19" x14ac:dyDescent="0.3">
      <c r="A7799" s="6">
        <v>8130</v>
      </c>
      <c r="B7799" t="s">
        <v>9268</v>
      </c>
      <c r="C7799" s="11">
        <v>45912</v>
      </c>
      <c r="D7799" s="1" t="str">
        <f t="shared" ref="D7799:D7858" si="388">TEXT(C7799, "yyyy")</f>
        <v>2025</v>
      </c>
      <c r="E7799" s="12" t="str">
        <f t="shared" ref="E7799:E7858" si="389">TEXT(C7799, "mmmm")</f>
        <v>September</v>
      </c>
      <c r="F7799" t="s">
        <v>14</v>
      </c>
      <c r="G7799" t="s">
        <v>1094</v>
      </c>
      <c r="H7799" t="s">
        <v>37</v>
      </c>
      <c r="I7799" t="s">
        <v>27</v>
      </c>
      <c r="J7799" t="s">
        <v>17</v>
      </c>
      <c r="K7799" s="6">
        <v>3</v>
      </c>
      <c r="L7799" s="6" t="str">
        <f t="shared" si="387"/>
        <v>Small</v>
      </c>
      <c r="M7799" s="7">
        <v>799</v>
      </c>
      <c r="N7799" s="2">
        <v>0.15</v>
      </c>
      <c r="O7799" s="3">
        <v>2037.45</v>
      </c>
      <c r="P7799" s="3">
        <f>O7799/K7799</f>
        <v>679.15</v>
      </c>
      <c r="Q7799" s="3">
        <f>R7799/M7799</f>
        <v>0.69544430538172708</v>
      </c>
      <c r="R7799" s="4">
        <v>555.66</v>
      </c>
      <c r="S7799" s="2">
        <f>R7799/O7799</f>
        <v>0.27272325701244199</v>
      </c>
    </row>
    <row r="7800" spans="1:19" x14ac:dyDescent="0.3">
      <c r="A7800" s="6">
        <v>8131</v>
      </c>
      <c r="B7800" t="s">
        <v>9269</v>
      </c>
      <c r="C7800" s="11">
        <v>45966</v>
      </c>
      <c r="D7800" s="1" t="str">
        <f t="shared" si="388"/>
        <v>2025</v>
      </c>
      <c r="E7800" s="12" t="str">
        <f t="shared" si="389"/>
        <v>November</v>
      </c>
      <c r="F7800" t="s">
        <v>22</v>
      </c>
      <c r="G7800" t="s">
        <v>9662</v>
      </c>
      <c r="H7800" t="s">
        <v>15</v>
      </c>
      <c r="I7800" t="s">
        <v>27</v>
      </c>
      <c r="J7800" t="s">
        <v>47</v>
      </c>
      <c r="K7800" s="6">
        <v>3</v>
      </c>
      <c r="L7800" s="6" t="str">
        <f t="shared" si="387"/>
        <v>Small</v>
      </c>
      <c r="M7800" s="7">
        <v>99</v>
      </c>
      <c r="N7800" s="2">
        <v>0.1</v>
      </c>
      <c r="O7800" s="3">
        <v>267.3</v>
      </c>
      <c r="P7800" s="3">
        <f>O7800/K7800</f>
        <v>89.100000000000009</v>
      </c>
      <c r="Q7800" s="3">
        <f>R7800/M7800</f>
        <v>0.70343434343434341</v>
      </c>
      <c r="R7800" s="4">
        <v>69.64</v>
      </c>
      <c r="S7800" s="2">
        <f>R7800/O7800</f>
        <v>0.26053123830901609</v>
      </c>
    </row>
    <row r="7801" spans="1:19" x14ac:dyDescent="0.3">
      <c r="A7801" s="6">
        <v>8134</v>
      </c>
      <c r="B7801" t="s">
        <v>9270</v>
      </c>
      <c r="C7801" s="11">
        <v>45946</v>
      </c>
      <c r="D7801" s="1" t="str">
        <f t="shared" si="388"/>
        <v>2025</v>
      </c>
      <c r="E7801" s="12" t="str">
        <f t="shared" si="389"/>
        <v>October</v>
      </c>
      <c r="F7801" t="s">
        <v>22</v>
      </c>
      <c r="G7801" t="s">
        <v>9662</v>
      </c>
      <c r="H7801" t="s">
        <v>37</v>
      </c>
      <c r="I7801" t="s">
        <v>16</v>
      </c>
      <c r="J7801" t="s">
        <v>34</v>
      </c>
      <c r="K7801" s="6">
        <v>5</v>
      </c>
      <c r="L7801" s="6" t="str">
        <f t="shared" si="387"/>
        <v>Midium</v>
      </c>
      <c r="M7801" s="7">
        <v>199</v>
      </c>
      <c r="N7801" s="2">
        <v>0.15</v>
      </c>
      <c r="O7801" s="3">
        <v>845.75</v>
      </c>
      <c r="P7801" s="3">
        <f>O7801/K7801</f>
        <v>169.15</v>
      </c>
      <c r="Q7801" s="3">
        <f>R7801/M7801</f>
        <v>0.45080402010050247</v>
      </c>
      <c r="R7801" s="4">
        <v>89.71</v>
      </c>
      <c r="S7801" s="2">
        <f>R7801/O7801</f>
        <v>0.10607153414129471</v>
      </c>
    </row>
    <row r="7802" spans="1:19" x14ac:dyDescent="0.3">
      <c r="A7802" s="6">
        <v>8135</v>
      </c>
      <c r="B7802" t="s">
        <v>9271</v>
      </c>
      <c r="C7802" s="11">
        <v>45748</v>
      </c>
      <c r="D7802" s="1" t="str">
        <f t="shared" si="388"/>
        <v>2025</v>
      </c>
      <c r="E7802" s="12" t="str">
        <f t="shared" si="389"/>
        <v>April</v>
      </c>
      <c r="F7802" t="s">
        <v>40</v>
      </c>
      <c r="G7802" t="s">
        <v>2354</v>
      </c>
      <c r="H7802" t="s">
        <v>15</v>
      </c>
      <c r="I7802" t="s">
        <v>16</v>
      </c>
      <c r="J7802" t="s">
        <v>34</v>
      </c>
      <c r="K7802" s="6">
        <v>10</v>
      </c>
      <c r="L7802" s="6" t="str">
        <f t="shared" si="387"/>
        <v>Large</v>
      </c>
      <c r="M7802" s="7">
        <v>499</v>
      </c>
      <c r="N7802" s="2">
        <v>0.1</v>
      </c>
      <c r="O7802" s="3">
        <v>4491</v>
      </c>
      <c r="P7802" s="3">
        <f>O7802/K7802</f>
        <v>449.1</v>
      </c>
      <c r="Q7802" s="3">
        <f>R7802/M7802</f>
        <v>2.3282164328657315</v>
      </c>
      <c r="R7802" s="4">
        <v>1161.78</v>
      </c>
      <c r="S7802" s="2">
        <f>R7802/O7802</f>
        <v>0.25869071476285904</v>
      </c>
    </row>
    <row r="7803" spans="1:19" x14ac:dyDescent="0.3">
      <c r="A7803" s="6">
        <v>8136</v>
      </c>
      <c r="B7803" t="s">
        <v>9272</v>
      </c>
      <c r="C7803" s="11">
        <v>45494</v>
      </c>
      <c r="D7803" s="1" t="str">
        <f t="shared" si="388"/>
        <v>2024</v>
      </c>
      <c r="E7803" s="12" t="str">
        <f t="shared" si="389"/>
        <v>July</v>
      </c>
      <c r="F7803" t="s">
        <v>22</v>
      </c>
      <c r="G7803" t="s">
        <v>61</v>
      </c>
      <c r="H7803" t="s">
        <v>24</v>
      </c>
      <c r="I7803" t="s">
        <v>16</v>
      </c>
      <c r="J7803" t="s">
        <v>34</v>
      </c>
      <c r="K7803" s="6">
        <v>10</v>
      </c>
      <c r="L7803" s="6" t="str">
        <f t="shared" si="387"/>
        <v>Large</v>
      </c>
      <c r="M7803" s="7">
        <v>199</v>
      </c>
      <c r="N7803" s="2">
        <v>0.05</v>
      </c>
      <c r="O7803" s="3">
        <v>1890.5</v>
      </c>
      <c r="P7803" s="3">
        <f>O7803/K7803</f>
        <v>189.05</v>
      </c>
      <c r="Q7803" s="3">
        <f>R7803/M7803</f>
        <v>1.9618090452261305</v>
      </c>
      <c r="R7803" s="4">
        <v>390.4</v>
      </c>
      <c r="S7803" s="2">
        <f>R7803/O7803</f>
        <v>0.20650621528696111</v>
      </c>
    </row>
    <row r="7804" spans="1:19" x14ac:dyDescent="0.3">
      <c r="A7804" s="6">
        <v>8137</v>
      </c>
      <c r="B7804" t="s">
        <v>9273</v>
      </c>
      <c r="C7804" s="11">
        <v>45638</v>
      </c>
      <c r="D7804" s="1" t="str">
        <f t="shared" si="388"/>
        <v>2024</v>
      </c>
      <c r="E7804" s="12" t="str">
        <f t="shared" si="389"/>
        <v>December</v>
      </c>
      <c r="F7804" t="s">
        <v>14</v>
      </c>
      <c r="G7804" t="s">
        <v>9662</v>
      </c>
      <c r="H7804" t="s">
        <v>24</v>
      </c>
      <c r="I7804" t="s">
        <v>19</v>
      </c>
      <c r="J7804" t="s">
        <v>20</v>
      </c>
      <c r="K7804" s="6">
        <v>7</v>
      </c>
      <c r="L7804" s="6" t="str">
        <f t="shared" si="387"/>
        <v>Large</v>
      </c>
      <c r="M7804" s="7">
        <v>199</v>
      </c>
      <c r="N7804" s="2">
        <v>0.15</v>
      </c>
      <c r="O7804" s="3">
        <v>1184.05</v>
      </c>
      <c r="P7804" s="3">
        <f>O7804/K7804</f>
        <v>169.15</v>
      </c>
      <c r="Q7804" s="3">
        <f>R7804/M7804</f>
        <v>0.60542713567839201</v>
      </c>
      <c r="R7804" s="4">
        <v>120.48</v>
      </c>
      <c r="S7804" s="2">
        <f>R7804/O7804</f>
        <v>0.10175245977788101</v>
      </c>
    </row>
    <row r="7805" spans="1:19" x14ac:dyDescent="0.3">
      <c r="A7805" s="6">
        <v>8138</v>
      </c>
      <c r="B7805" t="s">
        <v>9274</v>
      </c>
      <c r="C7805" s="11">
        <v>45885</v>
      </c>
      <c r="D7805" s="1" t="str">
        <f t="shared" si="388"/>
        <v>2025</v>
      </c>
      <c r="E7805" s="12" t="str">
        <f t="shared" si="389"/>
        <v>August</v>
      </c>
      <c r="F7805" t="s">
        <v>14</v>
      </c>
      <c r="G7805" t="s">
        <v>9662</v>
      </c>
      <c r="H7805" t="s">
        <v>24</v>
      </c>
      <c r="I7805" t="s">
        <v>27</v>
      </c>
      <c r="J7805" t="s">
        <v>47</v>
      </c>
      <c r="K7805" s="6">
        <v>2</v>
      </c>
      <c r="L7805" s="6" t="str">
        <f t="shared" si="387"/>
        <v>Small</v>
      </c>
      <c r="M7805" s="7">
        <v>999</v>
      </c>
      <c r="N7805" s="2">
        <v>0.05</v>
      </c>
      <c r="O7805" s="3">
        <v>1898.1</v>
      </c>
      <c r="P7805" s="3">
        <f>O7805/K7805</f>
        <v>949.05</v>
      </c>
      <c r="Q7805" s="3">
        <f>R7805/M7805</f>
        <v>0.35428428428428427</v>
      </c>
      <c r="R7805" s="4">
        <v>353.93</v>
      </c>
      <c r="S7805" s="2">
        <f>R7805/O7805</f>
        <v>0.18646541278120227</v>
      </c>
    </row>
    <row r="7806" spans="1:19" x14ac:dyDescent="0.3">
      <c r="A7806" s="6">
        <v>8139</v>
      </c>
      <c r="B7806" t="s">
        <v>9275</v>
      </c>
      <c r="C7806" s="11">
        <v>45820</v>
      </c>
      <c r="D7806" s="1" t="str">
        <f t="shared" si="388"/>
        <v>2025</v>
      </c>
      <c r="E7806" s="12" t="str">
        <f t="shared" si="389"/>
        <v>June</v>
      </c>
      <c r="F7806" t="s">
        <v>40</v>
      </c>
      <c r="G7806" t="s">
        <v>4628</v>
      </c>
      <c r="H7806" t="s">
        <v>37</v>
      </c>
      <c r="I7806" t="s">
        <v>19</v>
      </c>
      <c r="J7806" t="s">
        <v>25</v>
      </c>
      <c r="K7806" s="6">
        <v>10</v>
      </c>
      <c r="L7806" s="6" t="str">
        <f t="shared" si="387"/>
        <v>Large</v>
      </c>
      <c r="M7806" s="7">
        <v>149</v>
      </c>
      <c r="N7806" s="2">
        <v>0.15</v>
      </c>
      <c r="O7806" s="3">
        <v>1266.5</v>
      </c>
      <c r="P7806" s="3">
        <f>O7806/K7806</f>
        <v>126.65</v>
      </c>
      <c r="Q7806" s="3">
        <f>R7806/M7806</f>
        <v>1.2832214765100671</v>
      </c>
      <c r="R7806" s="4">
        <v>191.2</v>
      </c>
      <c r="S7806" s="2">
        <f>R7806/O7806</f>
        <v>0.15096723253059613</v>
      </c>
    </row>
    <row r="7807" spans="1:19" x14ac:dyDescent="0.3">
      <c r="A7807" s="6">
        <v>8140</v>
      </c>
      <c r="B7807" t="s">
        <v>9276</v>
      </c>
      <c r="C7807" s="11">
        <v>45499</v>
      </c>
      <c r="D7807" s="1" t="str">
        <f t="shared" si="388"/>
        <v>2024</v>
      </c>
      <c r="E7807" s="12" t="str">
        <f t="shared" si="389"/>
        <v>July</v>
      </c>
      <c r="F7807" t="s">
        <v>29</v>
      </c>
      <c r="G7807" t="s">
        <v>9662</v>
      </c>
      <c r="H7807" t="s">
        <v>37</v>
      </c>
      <c r="I7807" t="s">
        <v>27</v>
      </c>
      <c r="J7807" t="s">
        <v>17</v>
      </c>
      <c r="K7807" s="6">
        <v>5</v>
      </c>
      <c r="L7807" s="6" t="str">
        <f t="shared" si="387"/>
        <v>Midium</v>
      </c>
      <c r="M7807" s="7">
        <v>499</v>
      </c>
      <c r="N7807" s="2">
        <v>0.05</v>
      </c>
      <c r="O7807" s="3">
        <v>2370.25</v>
      </c>
      <c r="P7807" s="3">
        <f>O7807/K7807</f>
        <v>474.05</v>
      </c>
      <c r="Q7807" s="3">
        <f>R7807/M7807</f>
        <v>0.49154308617234471</v>
      </c>
      <c r="R7807" s="4">
        <v>245.28</v>
      </c>
      <c r="S7807" s="2">
        <f>R7807/O7807</f>
        <v>0.10348275498365152</v>
      </c>
    </row>
    <row r="7808" spans="1:19" x14ac:dyDescent="0.3">
      <c r="A7808" s="6">
        <v>8141</v>
      </c>
      <c r="B7808" t="s">
        <v>9277</v>
      </c>
      <c r="C7808" s="11">
        <v>45448</v>
      </c>
      <c r="D7808" s="1" t="str">
        <f t="shared" si="388"/>
        <v>2024</v>
      </c>
      <c r="E7808" s="12" t="str">
        <f t="shared" si="389"/>
        <v>June</v>
      </c>
      <c r="F7808" t="s">
        <v>22</v>
      </c>
      <c r="G7808" t="s">
        <v>9278</v>
      </c>
      <c r="H7808" t="s">
        <v>37</v>
      </c>
      <c r="I7808" t="s">
        <v>19</v>
      </c>
      <c r="J7808" t="s">
        <v>25</v>
      </c>
      <c r="K7808" s="6">
        <v>4</v>
      </c>
      <c r="L7808" s="6" t="str">
        <f t="shared" si="387"/>
        <v>Midium</v>
      </c>
      <c r="M7808" s="7">
        <v>299</v>
      </c>
      <c r="N7808" s="2">
        <v>0</v>
      </c>
      <c r="O7808" s="3">
        <v>1196</v>
      </c>
      <c r="P7808" s="3">
        <f>O7808/K7808</f>
        <v>299</v>
      </c>
      <c r="Q7808" s="3">
        <f>R7808/M7808</f>
        <v>0.25100334448160533</v>
      </c>
      <c r="R7808" s="4">
        <v>75.05</v>
      </c>
      <c r="S7808" s="2">
        <f>R7808/O7808</f>
        <v>6.2750836120401332E-2</v>
      </c>
    </row>
    <row r="7809" spans="1:19" x14ac:dyDescent="0.3">
      <c r="A7809" s="6">
        <v>8142</v>
      </c>
      <c r="B7809" t="s">
        <v>9279</v>
      </c>
      <c r="C7809" s="11">
        <v>45907</v>
      </c>
      <c r="D7809" s="1" t="str">
        <f t="shared" si="388"/>
        <v>2025</v>
      </c>
      <c r="E7809" s="12" t="str">
        <f t="shared" si="389"/>
        <v>September</v>
      </c>
      <c r="F7809" t="s">
        <v>14</v>
      </c>
      <c r="G7809" t="s">
        <v>9280</v>
      </c>
      <c r="H7809" t="s">
        <v>37</v>
      </c>
      <c r="I7809" t="s">
        <v>19</v>
      </c>
      <c r="J7809" t="s">
        <v>42</v>
      </c>
      <c r="K7809" s="6">
        <v>8</v>
      </c>
      <c r="L7809" s="6" t="str">
        <f t="shared" si="387"/>
        <v>Large</v>
      </c>
      <c r="M7809" s="7">
        <v>799</v>
      </c>
      <c r="N7809" s="2">
        <v>0</v>
      </c>
      <c r="O7809" s="3">
        <v>6392</v>
      </c>
      <c r="P7809" s="3">
        <f>O7809/K7809</f>
        <v>799</v>
      </c>
      <c r="Q7809" s="3">
        <f>R7809/M7809</f>
        <v>1.217334167709637</v>
      </c>
      <c r="R7809" s="4">
        <v>972.65</v>
      </c>
      <c r="S7809" s="2">
        <f>R7809/O7809</f>
        <v>0.15216677096370462</v>
      </c>
    </row>
    <row r="7810" spans="1:19" x14ac:dyDescent="0.3">
      <c r="A7810" s="6">
        <v>8143</v>
      </c>
      <c r="B7810" t="s">
        <v>9281</v>
      </c>
      <c r="C7810" s="11">
        <v>45834</v>
      </c>
      <c r="D7810" s="1" t="str">
        <f t="shared" si="388"/>
        <v>2025</v>
      </c>
      <c r="E7810" s="12" t="str">
        <f t="shared" si="389"/>
        <v>June</v>
      </c>
      <c r="F7810" t="s">
        <v>22</v>
      </c>
      <c r="G7810" t="s">
        <v>9662</v>
      </c>
      <c r="H7810" t="s">
        <v>15</v>
      </c>
      <c r="I7810" t="s">
        <v>27</v>
      </c>
      <c r="J7810" t="s">
        <v>47</v>
      </c>
      <c r="K7810" s="6">
        <v>3</v>
      </c>
      <c r="L7810" s="6" t="str">
        <f t="shared" si="387"/>
        <v>Small</v>
      </c>
      <c r="M7810" s="7">
        <v>99</v>
      </c>
      <c r="N7810" s="2">
        <v>0</v>
      </c>
      <c r="O7810" s="3">
        <v>297</v>
      </c>
      <c r="P7810" s="3">
        <f>O7810/K7810</f>
        <v>99</v>
      </c>
      <c r="Q7810" s="3">
        <f>R7810/M7810</f>
        <v>0.37939393939393939</v>
      </c>
      <c r="R7810" s="4">
        <v>37.56</v>
      </c>
      <c r="S7810" s="2">
        <f>R7810/O7810</f>
        <v>0.12646464646464647</v>
      </c>
    </row>
    <row r="7811" spans="1:19" x14ac:dyDescent="0.3">
      <c r="A7811" s="6">
        <v>8144</v>
      </c>
      <c r="B7811" t="s">
        <v>9282</v>
      </c>
      <c r="C7811" s="11">
        <v>45869</v>
      </c>
      <c r="D7811" s="1" t="str">
        <f t="shared" si="388"/>
        <v>2025</v>
      </c>
      <c r="E7811" s="12" t="str">
        <f t="shared" si="389"/>
        <v>July</v>
      </c>
      <c r="F7811" t="s">
        <v>14</v>
      </c>
      <c r="G7811" t="s">
        <v>9662</v>
      </c>
      <c r="H7811" t="s">
        <v>24</v>
      </c>
      <c r="I7811" t="s">
        <v>27</v>
      </c>
      <c r="J7811" t="s">
        <v>17</v>
      </c>
      <c r="K7811" s="6">
        <v>7</v>
      </c>
      <c r="L7811" s="6" t="str">
        <f t="shared" ref="L7811:L7874" si="390">IF(K7811&lt;4,"Small", IF(K7811&lt;7,"Midium", IF(K7811&lt;=10,"Large")))</f>
        <v>Large</v>
      </c>
      <c r="M7811" s="7">
        <v>499</v>
      </c>
      <c r="N7811" s="2">
        <v>0.1</v>
      </c>
      <c r="O7811" s="3">
        <v>3143.7</v>
      </c>
      <c r="P7811" s="3">
        <f>O7811/K7811</f>
        <v>449.09999999999997</v>
      </c>
      <c r="Q7811" s="3">
        <f>R7811/M7811</f>
        <v>1.257254509018036</v>
      </c>
      <c r="R7811" s="4">
        <v>627.37</v>
      </c>
      <c r="S7811" s="2">
        <f>R7811/O7811</f>
        <v>0.19956420778064066</v>
      </c>
    </row>
    <row r="7812" spans="1:19" x14ac:dyDescent="0.3">
      <c r="A7812" s="6">
        <v>8145</v>
      </c>
      <c r="B7812" t="s">
        <v>9283</v>
      </c>
      <c r="C7812" s="11">
        <v>45412</v>
      </c>
      <c r="D7812" s="1" t="str">
        <f t="shared" si="388"/>
        <v>2024</v>
      </c>
      <c r="E7812" s="12" t="str">
        <f t="shared" si="389"/>
        <v>April</v>
      </c>
      <c r="F7812" t="s">
        <v>29</v>
      </c>
      <c r="G7812" t="s">
        <v>9662</v>
      </c>
      <c r="H7812" t="s">
        <v>37</v>
      </c>
      <c r="I7812" t="s">
        <v>27</v>
      </c>
      <c r="J7812" t="s">
        <v>47</v>
      </c>
      <c r="K7812" s="6">
        <v>5</v>
      </c>
      <c r="L7812" s="6" t="str">
        <f t="shared" si="390"/>
        <v>Midium</v>
      </c>
      <c r="M7812" s="7">
        <v>149</v>
      </c>
      <c r="N7812" s="2">
        <v>0.05</v>
      </c>
      <c r="O7812" s="3">
        <v>707.75</v>
      </c>
      <c r="P7812" s="3">
        <f>O7812/K7812</f>
        <v>141.55000000000001</v>
      </c>
      <c r="Q7812" s="3">
        <f>R7812/M7812</f>
        <v>0.66993288590604028</v>
      </c>
      <c r="R7812" s="4">
        <v>99.82</v>
      </c>
      <c r="S7812" s="2">
        <f>R7812/O7812</f>
        <v>0.14103850229600848</v>
      </c>
    </row>
    <row r="7813" spans="1:19" x14ac:dyDescent="0.3">
      <c r="A7813" s="6">
        <v>8146</v>
      </c>
      <c r="B7813" t="s">
        <v>9284</v>
      </c>
      <c r="C7813" s="11">
        <v>45974</v>
      </c>
      <c r="D7813" s="1" t="str">
        <f t="shared" si="388"/>
        <v>2025</v>
      </c>
      <c r="E7813" s="12" t="str">
        <f t="shared" si="389"/>
        <v>November</v>
      </c>
      <c r="F7813" t="s">
        <v>40</v>
      </c>
      <c r="G7813" t="s">
        <v>9662</v>
      </c>
      <c r="H7813" t="s">
        <v>15</v>
      </c>
      <c r="I7813" t="s">
        <v>19</v>
      </c>
      <c r="J7813" t="s">
        <v>20</v>
      </c>
      <c r="K7813" s="6">
        <v>7</v>
      </c>
      <c r="L7813" s="6" t="str">
        <f t="shared" si="390"/>
        <v>Large</v>
      </c>
      <c r="M7813" s="7">
        <v>149</v>
      </c>
      <c r="N7813" s="2">
        <v>0.05</v>
      </c>
      <c r="O7813" s="3">
        <v>990.85</v>
      </c>
      <c r="P7813" s="3">
        <f>O7813/K7813</f>
        <v>141.55000000000001</v>
      </c>
      <c r="Q7813" s="3">
        <f>R7813/M7813</f>
        <v>0.54966442953020134</v>
      </c>
      <c r="R7813" s="4">
        <v>81.900000000000006</v>
      </c>
      <c r="S7813" s="2">
        <f>R7813/O7813</f>
        <v>8.2656305192511478E-2</v>
      </c>
    </row>
    <row r="7814" spans="1:19" x14ac:dyDescent="0.3">
      <c r="A7814" s="6">
        <v>8147</v>
      </c>
      <c r="B7814" t="s">
        <v>9285</v>
      </c>
      <c r="C7814" s="11">
        <v>45927</v>
      </c>
      <c r="D7814" s="1" t="str">
        <f t="shared" si="388"/>
        <v>2025</v>
      </c>
      <c r="E7814" s="12" t="str">
        <f t="shared" si="389"/>
        <v>September</v>
      </c>
      <c r="F7814" t="s">
        <v>14</v>
      </c>
      <c r="G7814" t="s">
        <v>9662</v>
      </c>
      <c r="H7814" t="s">
        <v>24</v>
      </c>
      <c r="I7814" t="s">
        <v>16</v>
      </c>
      <c r="J7814" t="s">
        <v>38</v>
      </c>
      <c r="K7814" s="6">
        <v>6</v>
      </c>
      <c r="L7814" s="6" t="str">
        <f t="shared" si="390"/>
        <v>Midium</v>
      </c>
      <c r="M7814" s="7">
        <v>149</v>
      </c>
      <c r="N7814" s="2">
        <v>0</v>
      </c>
      <c r="O7814" s="3">
        <v>894</v>
      </c>
      <c r="P7814" s="3">
        <f>O7814/K7814</f>
        <v>149</v>
      </c>
      <c r="Q7814" s="3">
        <f>R7814/M7814</f>
        <v>0.51080536912751673</v>
      </c>
      <c r="R7814" s="4">
        <v>76.11</v>
      </c>
      <c r="S7814" s="2">
        <f>R7814/O7814</f>
        <v>8.5134228187919464E-2</v>
      </c>
    </row>
    <row r="7815" spans="1:19" x14ac:dyDescent="0.3">
      <c r="A7815" s="6">
        <v>8148</v>
      </c>
      <c r="B7815" t="s">
        <v>9286</v>
      </c>
      <c r="C7815" s="11">
        <v>45744</v>
      </c>
      <c r="D7815" s="1" t="str">
        <f t="shared" si="388"/>
        <v>2025</v>
      </c>
      <c r="E7815" s="12" t="str">
        <f t="shared" si="389"/>
        <v>March</v>
      </c>
      <c r="F7815" t="s">
        <v>29</v>
      </c>
      <c r="G7815" t="s">
        <v>9287</v>
      </c>
      <c r="H7815" t="s">
        <v>15</v>
      </c>
      <c r="I7815" t="s">
        <v>16</v>
      </c>
      <c r="J7815" t="s">
        <v>38</v>
      </c>
      <c r="K7815" s="6">
        <v>1</v>
      </c>
      <c r="L7815" s="6" t="str">
        <f t="shared" si="390"/>
        <v>Small</v>
      </c>
      <c r="M7815" s="7">
        <v>299</v>
      </c>
      <c r="N7815" s="2">
        <v>0.15</v>
      </c>
      <c r="O7815" s="3">
        <v>254.15</v>
      </c>
      <c r="P7815" s="3">
        <f>O7815/K7815</f>
        <v>254.15</v>
      </c>
      <c r="Q7815" s="3">
        <f>R7815/M7815</f>
        <v>9.1839464882943145E-2</v>
      </c>
      <c r="R7815" s="4">
        <v>27.46</v>
      </c>
      <c r="S7815" s="2">
        <f>R7815/O7815</f>
        <v>0.10804642927405075</v>
      </c>
    </row>
    <row r="7816" spans="1:19" x14ac:dyDescent="0.3">
      <c r="A7816" s="6">
        <v>8150</v>
      </c>
      <c r="B7816" t="s">
        <v>9288</v>
      </c>
      <c r="C7816" s="11">
        <v>45584</v>
      </c>
      <c r="D7816" s="1" t="str">
        <f t="shared" si="388"/>
        <v>2024</v>
      </c>
      <c r="E7816" s="12" t="str">
        <f t="shared" si="389"/>
        <v>October</v>
      </c>
      <c r="F7816" t="s">
        <v>14</v>
      </c>
      <c r="G7816" t="s">
        <v>2427</v>
      </c>
      <c r="H7816" t="s">
        <v>37</v>
      </c>
      <c r="I7816" t="s">
        <v>19</v>
      </c>
      <c r="J7816" t="s">
        <v>32</v>
      </c>
      <c r="K7816" s="6">
        <v>9</v>
      </c>
      <c r="L7816" s="6" t="str">
        <f t="shared" si="390"/>
        <v>Large</v>
      </c>
      <c r="M7816" s="7">
        <v>99</v>
      </c>
      <c r="N7816" s="2">
        <v>0</v>
      </c>
      <c r="O7816" s="3">
        <v>891</v>
      </c>
      <c r="P7816" s="3">
        <f>O7816/K7816</f>
        <v>99</v>
      </c>
      <c r="Q7816" s="3">
        <f>R7816/M7816</f>
        <v>0.70959595959595956</v>
      </c>
      <c r="R7816" s="4">
        <v>70.25</v>
      </c>
      <c r="S7816" s="2">
        <f>R7816/O7816</f>
        <v>7.8843995510662179E-2</v>
      </c>
    </row>
    <row r="7817" spans="1:19" x14ac:dyDescent="0.3">
      <c r="A7817" s="6">
        <v>8151</v>
      </c>
      <c r="B7817" t="s">
        <v>9289</v>
      </c>
      <c r="C7817" s="11">
        <v>45331</v>
      </c>
      <c r="D7817" s="1" t="str">
        <f t="shared" si="388"/>
        <v>2024</v>
      </c>
      <c r="E7817" s="12" t="str">
        <f t="shared" si="389"/>
        <v>February</v>
      </c>
      <c r="F7817" t="s">
        <v>14</v>
      </c>
      <c r="G7817" t="s">
        <v>9662</v>
      </c>
      <c r="H7817" t="s">
        <v>15</v>
      </c>
      <c r="I7817" t="s">
        <v>19</v>
      </c>
      <c r="J7817" t="s">
        <v>42</v>
      </c>
      <c r="K7817" s="6">
        <v>1</v>
      </c>
      <c r="L7817" s="6" t="str">
        <f t="shared" si="390"/>
        <v>Small</v>
      </c>
      <c r="M7817" s="7">
        <v>299</v>
      </c>
      <c r="N7817" s="2">
        <v>0</v>
      </c>
      <c r="O7817" s="3">
        <v>299</v>
      </c>
      <c r="P7817" s="3">
        <f>O7817/K7817</f>
        <v>299</v>
      </c>
      <c r="Q7817" s="3">
        <f>R7817/M7817</f>
        <v>0.11919732441471573</v>
      </c>
      <c r="R7817" s="4">
        <v>35.64</v>
      </c>
      <c r="S7817" s="2">
        <f>R7817/O7817</f>
        <v>0.11919732441471573</v>
      </c>
    </row>
    <row r="7818" spans="1:19" x14ac:dyDescent="0.3">
      <c r="A7818" s="6">
        <v>8152</v>
      </c>
      <c r="B7818" t="s">
        <v>9290</v>
      </c>
      <c r="C7818" s="11">
        <v>45328</v>
      </c>
      <c r="D7818" s="1" t="str">
        <f t="shared" si="388"/>
        <v>2024</v>
      </c>
      <c r="E7818" s="12" t="str">
        <f t="shared" si="389"/>
        <v>February</v>
      </c>
      <c r="F7818" t="s">
        <v>40</v>
      </c>
      <c r="G7818" t="s">
        <v>9662</v>
      </c>
      <c r="H7818" t="s">
        <v>15</v>
      </c>
      <c r="I7818" t="s">
        <v>19</v>
      </c>
      <c r="J7818" t="s">
        <v>42</v>
      </c>
      <c r="K7818" s="6">
        <v>10</v>
      </c>
      <c r="L7818" s="6" t="str">
        <f t="shared" si="390"/>
        <v>Large</v>
      </c>
      <c r="M7818" s="7">
        <v>149</v>
      </c>
      <c r="N7818" s="2">
        <v>0.1</v>
      </c>
      <c r="O7818" s="3">
        <v>1341</v>
      </c>
      <c r="P7818" s="3">
        <f>O7818/K7818</f>
        <v>134.1</v>
      </c>
      <c r="Q7818" s="3">
        <f>R7818/M7818</f>
        <v>0.99644295302013419</v>
      </c>
      <c r="R7818" s="4">
        <v>148.47</v>
      </c>
      <c r="S7818" s="2">
        <f>R7818/O7818</f>
        <v>0.11071588366890381</v>
      </c>
    </row>
    <row r="7819" spans="1:19" x14ac:dyDescent="0.3">
      <c r="A7819" s="6">
        <v>8153</v>
      </c>
      <c r="B7819" t="s">
        <v>9291</v>
      </c>
      <c r="C7819" s="11">
        <v>45632</v>
      </c>
      <c r="D7819" s="1" t="str">
        <f t="shared" si="388"/>
        <v>2024</v>
      </c>
      <c r="E7819" s="12" t="str">
        <f t="shared" si="389"/>
        <v>December</v>
      </c>
      <c r="F7819" t="s">
        <v>29</v>
      </c>
      <c r="G7819" t="s">
        <v>9662</v>
      </c>
      <c r="H7819" t="s">
        <v>37</v>
      </c>
      <c r="I7819" t="s">
        <v>19</v>
      </c>
      <c r="J7819" t="s">
        <v>32</v>
      </c>
      <c r="K7819" s="6">
        <v>1</v>
      </c>
      <c r="L7819" s="6" t="str">
        <f t="shared" si="390"/>
        <v>Small</v>
      </c>
      <c r="M7819" s="7">
        <v>149</v>
      </c>
      <c r="N7819" s="2">
        <v>0.1</v>
      </c>
      <c r="O7819" s="3">
        <v>134.1</v>
      </c>
      <c r="P7819" s="3">
        <f>O7819/K7819</f>
        <v>134.1</v>
      </c>
      <c r="Q7819" s="3">
        <f>R7819/M7819</f>
        <v>0.21369127516778524</v>
      </c>
      <c r="R7819" s="4">
        <v>31.84</v>
      </c>
      <c r="S7819" s="2">
        <f>R7819/O7819</f>
        <v>0.23743475018642804</v>
      </c>
    </row>
    <row r="7820" spans="1:19" x14ac:dyDescent="0.3">
      <c r="A7820" s="6">
        <v>8154</v>
      </c>
      <c r="B7820" t="s">
        <v>9292</v>
      </c>
      <c r="C7820" s="11">
        <v>45387</v>
      </c>
      <c r="D7820" s="1" t="str">
        <f t="shared" si="388"/>
        <v>2024</v>
      </c>
      <c r="E7820" s="12" t="str">
        <f t="shared" si="389"/>
        <v>April</v>
      </c>
      <c r="F7820" t="s">
        <v>22</v>
      </c>
      <c r="G7820" t="s">
        <v>9662</v>
      </c>
      <c r="H7820" t="s">
        <v>15</v>
      </c>
      <c r="I7820" t="s">
        <v>19</v>
      </c>
      <c r="J7820" t="s">
        <v>20</v>
      </c>
      <c r="K7820" s="6">
        <v>10</v>
      </c>
      <c r="L7820" s="6" t="str">
        <f t="shared" si="390"/>
        <v>Large</v>
      </c>
      <c r="M7820" s="7">
        <v>199</v>
      </c>
      <c r="N7820" s="2">
        <v>0.1</v>
      </c>
      <c r="O7820" s="3">
        <v>1791</v>
      </c>
      <c r="P7820" s="3">
        <f>O7820/K7820</f>
        <v>179.1</v>
      </c>
      <c r="Q7820" s="3">
        <f>R7820/M7820</f>
        <v>1.267889447236181</v>
      </c>
      <c r="R7820" s="4">
        <v>252.31</v>
      </c>
      <c r="S7820" s="2">
        <f>R7820/O7820</f>
        <v>0.14087660524846454</v>
      </c>
    </row>
    <row r="7821" spans="1:19" x14ac:dyDescent="0.3">
      <c r="A7821" s="6">
        <v>8155</v>
      </c>
      <c r="B7821" t="s">
        <v>9293</v>
      </c>
      <c r="C7821" s="11">
        <v>45769</v>
      </c>
      <c r="D7821" s="1" t="str">
        <f t="shared" si="388"/>
        <v>2025</v>
      </c>
      <c r="E7821" s="12" t="str">
        <f t="shared" si="389"/>
        <v>April</v>
      </c>
      <c r="F7821" t="s">
        <v>29</v>
      </c>
      <c r="G7821" t="s">
        <v>2763</v>
      </c>
      <c r="H7821" t="s">
        <v>15</v>
      </c>
      <c r="I7821" t="s">
        <v>19</v>
      </c>
      <c r="J7821" t="s">
        <v>25</v>
      </c>
      <c r="K7821" s="6">
        <v>10</v>
      </c>
      <c r="L7821" s="6" t="str">
        <f t="shared" si="390"/>
        <v>Large</v>
      </c>
      <c r="M7821" s="7">
        <v>99</v>
      </c>
      <c r="N7821" s="2">
        <v>0.05</v>
      </c>
      <c r="O7821" s="3">
        <v>940.5</v>
      </c>
      <c r="P7821" s="3">
        <f>O7821/K7821</f>
        <v>94.05</v>
      </c>
      <c r="Q7821" s="3">
        <f>R7821/M7821</f>
        <v>1.7094949494949496</v>
      </c>
      <c r="R7821" s="4">
        <v>169.24</v>
      </c>
      <c r="S7821" s="2">
        <f>R7821/O7821</f>
        <v>0.17994683678894205</v>
      </c>
    </row>
    <row r="7822" spans="1:19" x14ac:dyDescent="0.3">
      <c r="A7822" s="6">
        <v>8156</v>
      </c>
      <c r="B7822" t="s">
        <v>9294</v>
      </c>
      <c r="C7822" s="11">
        <v>45958</v>
      </c>
      <c r="D7822" s="1" t="str">
        <f t="shared" si="388"/>
        <v>2025</v>
      </c>
      <c r="E7822" s="12" t="str">
        <f t="shared" si="389"/>
        <v>October</v>
      </c>
      <c r="F7822" t="s">
        <v>40</v>
      </c>
      <c r="G7822" t="s">
        <v>9295</v>
      </c>
      <c r="H7822" t="s">
        <v>37</v>
      </c>
      <c r="I7822" t="s">
        <v>19</v>
      </c>
      <c r="J7822" t="s">
        <v>32</v>
      </c>
      <c r="K7822" s="6">
        <v>2</v>
      </c>
      <c r="L7822" s="6" t="str">
        <f t="shared" si="390"/>
        <v>Small</v>
      </c>
      <c r="M7822" s="7">
        <v>499</v>
      </c>
      <c r="N7822" s="2">
        <v>0.05</v>
      </c>
      <c r="O7822" s="3">
        <v>948.1</v>
      </c>
      <c r="P7822" s="3">
        <f>O7822/K7822</f>
        <v>474.05</v>
      </c>
      <c r="Q7822" s="3">
        <f>R7822/M7822</f>
        <v>0.42565130260521045</v>
      </c>
      <c r="R7822" s="4">
        <v>212.4</v>
      </c>
      <c r="S7822" s="2">
        <f>R7822/O7822</f>
        <v>0.22402700137116338</v>
      </c>
    </row>
    <row r="7823" spans="1:19" x14ac:dyDescent="0.3">
      <c r="A7823" s="6">
        <v>8157</v>
      </c>
      <c r="B7823" t="s">
        <v>9296</v>
      </c>
      <c r="C7823" s="11">
        <v>45624</v>
      </c>
      <c r="D7823" s="1" t="str">
        <f t="shared" si="388"/>
        <v>2024</v>
      </c>
      <c r="E7823" s="12" t="str">
        <f t="shared" si="389"/>
        <v>November</v>
      </c>
      <c r="F7823" t="s">
        <v>40</v>
      </c>
      <c r="G7823" t="s">
        <v>3542</v>
      </c>
      <c r="H7823" t="s">
        <v>15</v>
      </c>
      <c r="I7823" t="s">
        <v>19</v>
      </c>
      <c r="J7823" t="s">
        <v>42</v>
      </c>
      <c r="K7823" s="6">
        <v>1</v>
      </c>
      <c r="L7823" s="6" t="str">
        <f t="shared" si="390"/>
        <v>Small</v>
      </c>
      <c r="M7823" s="7">
        <v>149</v>
      </c>
      <c r="N7823" s="2">
        <v>0</v>
      </c>
      <c r="O7823" s="3">
        <v>149</v>
      </c>
      <c r="P7823" s="3">
        <f>O7823/K7823</f>
        <v>149</v>
      </c>
      <c r="Q7823" s="3">
        <f>R7823/M7823</f>
        <v>7.208053691275168E-2</v>
      </c>
      <c r="R7823" s="4">
        <v>10.74</v>
      </c>
      <c r="S7823" s="2">
        <f>R7823/O7823</f>
        <v>7.208053691275168E-2</v>
      </c>
    </row>
    <row r="7824" spans="1:19" x14ac:dyDescent="0.3">
      <c r="A7824" s="6">
        <v>8159</v>
      </c>
      <c r="B7824" t="s">
        <v>9297</v>
      </c>
      <c r="C7824" s="11">
        <v>45992</v>
      </c>
      <c r="D7824" s="1" t="str">
        <f t="shared" si="388"/>
        <v>2025</v>
      </c>
      <c r="E7824" s="12" t="str">
        <f t="shared" si="389"/>
        <v>December</v>
      </c>
      <c r="F7824" t="s">
        <v>14</v>
      </c>
      <c r="G7824" t="s">
        <v>4118</v>
      </c>
      <c r="H7824" t="s">
        <v>24</v>
      </c>
      <c r="I7824" t="s">
        <v>19</v>
      </c>
      <c r="J7824" t="s">
        <v>32</v>
      </c>
      <c r="K7824" s="6">
        <v>4</v>
      </c>
      <c r="L7824" s="6" t="str">
        <f t="shared" si="390"/>
        <v>Midium</v>
      </c>
      <c r="M7824" s="7">
        <v>499</v>
      </c>
      <c r="N7824" s="2">
        <v>0</v>
      </c>
      <c r="O7824" s="3">
        <v>1996</v>
      </c>
      <c r="P7824" s="3">
        <f>O7824/K7824</f>
        <v>499</v>
      </c>
      <c r="Q7824" s="3">
        <f>R7824/M7824</f>
        <v>1.0761122244488979</v>
      </c>
      <c r="R7824" s="4">
        <v>536.98</v>
      </c>
      <c r="S7824" s="2">
        <f>R7824/O7824</f>
        <v>0.26902805611222447</v>
      </c>
    </row>
    <row r="7825" spans="1:19" x14ac:dyDescent="0.3">
      <c r="A7825" s="6">
        <v>8160</v>
      </c>
      <c r="B7825" t="s">
        <v>9298</v>
      </c>
      <c r="C7825" s="11">
        <v>45859</v>
      </c>
      <c r="D7825" s="1" t="str">
        <f t="shared" si="388"/>
        <v>2025</v>
      </c>
      <c r="E7825" s="12" t="str">
        <f t="shared" si="389"/>
        <v>July</v>
      </c>
      <c r="F7825" t="s">
        <v>22</v>
      </c>
      <c r="G7825" t="s">
        <v>9299</v>
      </c>
      <c r="H7825" t="s">
        <v>24</v>
      </c>
      <c r="I7825" t="s">
        <v>19</v>
      </c>
      <c r="J7825" t="s">
        <v>42</v>
      </c>
      <c r="K7825" s="6">
        <v>1</v>
      </c>
      <c r="L7825" s="6" t="str">
        <f t="shared" si="390"/>
        <v>Small</v>
      </c>
      <c r="M7825" s="7">
        <v>199</v>
      </c>
      <c r="N7825" s="2">
        <v>0.15</v>
      </c>
      <c r="O7825" s="3">
        <v>169.15</v>
      </c>
      <c r="P7825" s="3">
        <f>O7825/K7825</f>
        <v>169.15</v>
      </c>
      <c r="Q7825" s="3">
        <f>R7825/M7825</f>
        <v>0.14477386934673367</v>
      </c>
      <c r="R7825" s="4">
        <v>28.81</v>
      </c>
      <c r="S7825" s="2">
        <f>R7825/O7825</f>
        <v>0.17032219923145137</v>
      </c>
    </row>
    <row r="7826" spans="1:19" x14ac:dyDescent="0.3">
      <c r="A7826" s="6">
        <v>8161</v>
      </c>
      <c r="B7826" t="s">
        <v>9300</v>
      </c>
      <c r="C7826" s="11">
        <v>45631</v>
      </c>
      <c r="D7826" s="1" t="str">
        <f t="shared" si="388"/>
        <v>2024</v>
      </c>
      <c r="E7826" s="12" t="str">
        <f t="shared" si="389"/>
        <v>December</v>
      </c>
      <c r="F7826" t="s">
        <v>29</v>
      </c>
      <c r="G7826" t="s">
        <v>9662</v>
      </c>
      <c r="H7826" t="s">
        <v>15</v>
      </c>
      <c r="I7826" t="s">
        <v>19</v>
      </c>
      <c r="J7826" t="s">
        <v>32</v>
      </c>
      <c r="K7826" s="6">
        <v>6</v>
      </c>
      <c r="L7826" s="6" t="str">
        <f t="shared" si="390"/>
        <v>Midium</v>
      </c>
      <c r="M7826" s="7">
        <v>199</v>
      </c>
      <c r="N7826" s="2">
        <v>0.1</v>
      </c>
      <c r="O7826" s="3">
        <v>1074.5999999999999</v>
      </c>
      <c r="P7826" s="3">
        <f>O7826/K7826</f>
        <v>179.1</v>
      </c>
      <c r="Q7826" s="3">
        <f>R7826/M7826</f>
        <v>1.46321608040201</v>
      </c>
      <c r="R7826" s="4">
        <v>291.18</v>
      </c>
      <c r="S7826" s="2">
        <f>R7826/O7826</f>
        <v>0.2709659408151871</v>
      </c>
    </row>
    <row r="7827" spans="1:19" x14ac:dyDescent="0.3">
      <c r="A7827" s="6">
        <v>8162</v>
      </c>
      <c r="B7827" t="s">
        <v>9301</v>
      </c>
      <c r="C7827" s="11">
        <v>45711</v>
      </c>
      <c r="D7827" s="1" t="str">
        <f t="shared" si="388"/>
        <v>2025</v>
      </c>
      <c r="E7827" s="12" t="str">
        <f t="shared" si="389"/>
        <v>February</v>
      </c>
      <c r="F7827" t="s">
        <v>22</v>
      </c>
      <c r="G7827" t="s">
        <v>9662</v>
      </c>
      <c r="H7827" t="s">
        <v>24</v>
      </c>
      <c r="I7827" t="s">
        <v>16</v>
      </c>
      <c r="J7827" t="s">
        <v>38</v>
      </c>
      <c r="K7827" s="6">
        <v>10</v>
      </c>
      <c r="L7827" s="6" t="str">
        <f t="shared" si="390"/>
        <v>Large</v>
      </c>
      <c r="M7827" s="7">
        <v>99</v>
      </c>
      <c r="N7827" s="2">
        <v>0.1</v>
      </c>
      <c r="O7827" s="3">
        <v>891</v>
      </c>
      <c r="P7827" s="3">
        <f>O7827/K7827</f>
        <v>89.1</v>
      </c>
      <c r="Q7827" s="3">
        <f>R7827/M7827</f>
        <v>2.2901010101010102</v>
      </c>
      <c r="R7827" s="4">
        <v>226.72</v>
      </c>
      <c r="S7827" s="2">
        <f>R7827/O7827</f>
        <v>0.25445566778900114</v>
      </c>
    </row>
    <row r="7828" spans="1:19" x14ac:dyDescent="0.3">
      <c r="A7828" s="6">
        <v>8163</v>
      </c>
      <c r="B7828" t="s">
        <v>9302</v>
      </c>
      <c r="C7828" s="11">
        <v>45466</v>
      </c>
      <c r="D7828" s="1" t="str">
        <f t="shared" si="388"/>
        <v>2024</v>
      </c>
      <c r="E7828" s="12" t="str">
        <f t="shared" si="389"/>
        <v>June</v>
      </c>
      <c r="F7828" t="s">
        <v>40</v>
      </c>
      <c r="G7828" t="s">
        <v>9303</v>
      </c>
      <c r="H7828" t="s">
        <v>24</v>
      </c>
      <c r="I7828" t="s">
        <v>19</v>
      </c>
      <c r="J7828" t="s">
        <v>25</v>
      </c>
      <c r="K7828" s="6">
        <v>8</v>
      </c>
      <c r="L7828" s="6" t="str">
        <f t="shared" si="390"/>
        <v>Large</v>
      </c>
      <c r="M7828" s="7">
        <v>199</v>
      </c>
      <c r="N7828" s="2">
        <v>0.1</v>
      </c>
      <c r="O7828" s="3">
        <v>1432.8</v>
      </c>
      <c r="P7828" s="3">
        <f>O7828/K7828</f>
        <v>179.1</v>
      </c>
      <c r="Q7828" s="3">
        <f>R7828/M7828</f>
        <v>1.2017085427135679</v>
      </c>
      <c r="R7828" s="4">
        <v>239.14</v>
      </c>
      <c r="S7828" s="2">
        <f>R7828/O7828</f>
        <v>0.16690396426577331</v>
      </c>
    </row>
    <row r="7829" spans="1:19" x14ac:dyDescent="0.3">
      <c r="A7829" s="6">
        <v>8164</v>
      </c>
      <c r="B7829" t="s">
        <v>9304</v>
      </c>
      <c r="C7829" s="11">
        <v>45519</v>
      </c>
      <c r="D7829" s="1" t="str">
        <f t="shared" si="388"/>
        <v>2024</v>
      </c>
      <c r="E7829" s="12" t="str">
        <f t="shared" si="389"/>
        <v>August</v>
      </c>
      <c r="F7829" t="s">
        <v>29</v>
      </c>
      <c r="G7829" t="s">
        <v>9662</v>
      </c>
      <c r="H7829" t="s">
        <v>24</v>
      </c>
      <c r="I7829" t="s">
        <v>19</v>
      </c>
      <c r="J7829" t="s">
        <v>20</v>
      </c>
      <c r="K7829" s="6">
        <v>10</v>
      </c>
      <c r="L7829" s="6" t="str">
        <f t="shared" si="390"/>
        <v>Large</v>
      </c>
      <c r="M7829" s="7">
        <v>799</v>
      </c>
      <c r="N7829" s="2">
        <v>0</v>
      </c>
      <c r="O7829" s="3">
        <v>7990</v>
      </c>
      <c r="P7829" s="3">
        <f>O7829/K7829</f>
        <v>799</v>
      </c>
      <c r="Q7829" s="3">
        <f>R7829/M7829</f>
        <v>2.4649937421777222</v>
      </c>
      <c r="R7829" s="4">
        <v>1969.53</v>
      </c>
      <c r="S7829" s="2">
        <f>R7829/O7829</f>
        <v>0.24649937421777221</v>
      </c>
    </row>
    <row r="7830" spans="1:19" x14ac:dyDescent="0.3">
      <c r="A7830" s="6">
        <v>8165</v>
      </c>
      <c r="B7830" t="s">
        <v>9305</v>
      </c>
      <c r="C7830" s="11">
        <v>45803</v>
      </c>
      <c r="D7830" s="1" t="str">
        <f t="shared" si="388"/>
        <v>2025</v>
      </c>
      <c r="E7830" s="12" t="str">
        <f t="shared" si="389"/>
        <v>May</v>
      </c>
      <c r="F7830" t="s">
        <v>40</v>
      </c>
      <c r="G7830" t="s">
        <v>9662</v>
      </c>
      <c r="H7830" t="s">
        <v>15</v>
      </c>
      <c r="I7830" t="s">
        <v>27</v>
      </c>
      <c r="J7830" t="s">
        <v>47</v>
      </c>
      <c r="K7830" s="6">
        <v>7</v>
      </c>
      <c r="L7830" s="6" t="str">
        <f t="shared" si="390"/>
        <v>Large</v>
      </c>
      <c r="M7830" s="7">
        <v>299</v>
      </c>
      <c r="N7830" s="2">
        <v>0.1</v>
      </c>
      <c r="O7830" s="3">
        <v>1883.7</v>
      </c>
      <c r="P7830" s="3">
        <f>O7830/K7830</f>
        <v>269.10000000000002</v>
      </c>
      <c r="Q7830" s="3">
        <f>R7830/M7830</f>
        <v>1.0354180602006688</v>
      </c>
      <c r="R7830" s="4">
        <v>309.58999999999997</v>
      </c>
      <c r="S7830" s="2">
        <f>R7830/O7830</f>
        <v>0.1643520730477252</v>
      </c>
    </row>
    <row r="7831" spans="1:19" x14ac:dyDescent="0.3">
      <c r="A7831" s="6">
        <v>8166</v>
      </c>
      <c r="B7831" t="s">
        <v>9306</v>
      </c>
      <c r="C7831" s="11">
        <v>45706</v>
      </c>
      <c r="D7831" s="1" t="str">
        <f t="shared" si="388"/>
        <v>2025</v>
      </c>
      <c r="E7831" s="12" t="str">
        <f t="shared" si="389"/>
        <v>February</v>
      </c>
      <c r="F7831" t="s">
        <v>14</v>
      </c>
      <c r="G7831" t="s">
        <v>6433</v>
      </c>
      <c r="H7831" t="s">
        <v>24</v>
      </c>
      <c r="I7831" t="s">
        <v>19</v>
      </c>
      <c r="J7831" t="s">
        <v>20</v>
      </c>
      <c r="K7831" s="6">
        <v>4</v>
      </c>
      <c r="L7831" s="6" t="str">
        <f t="shared" si="390"/>
        <v>Midium</v>
      </c>
      <c r="M7831" s="7">
        <v>199</v>
      </c>
      <c r="N7831" s="2">
        <v>0</v>
      </c>
      <c r="O7831" s="3">
        <v>796</v>
      </c>
      <c r="P7831" s="3">
        <f>O7831/K7831</f>
        <v>199</v>
      </c>
      <c r="Q7831" s="3">
        <f>R7831/M7831</f>
        <v>0.97015075376884419</v>
      </c>
      <c r="R7831" s="4">
        <v>193.06</v>
      </c>
      <c r="S7831" s="2">
        <f>R7831/O7831</f>
        <v>0.24253768844221105</v>
      </c>
    </row>
    <row r="7832" spans="1:19" x14ac:dyDescent="0.3">
      <c r="A7832" s="6">
        <v>8167</v>
      </c>
      <c r="B7832" t="s">
        <v>9307</v>
      </c>
      <c r="C7832" s="11">
        <v>45323</v>
      </c>
      <c r="D7832" s="1" t="str">
        <f t="shared" si="388"/>
        <v>2024</v>
      </c>
      <c r="E7832" s="12" t="str">
        <f t="shared" si="389"/>
        <v>February</v>
      </c>
      <c r="F7832" t="s">
        <v>22</v>
      </c>
      <c r="G7832" t="s">
        <v>9308</v>
      </c>
      <c r="H7832" t="s">
        <v>37</v>
      </c>
      <c r="I7832" t="s">
        <v>27</v>
      </c>
      <c r="J7832" t="s">
        <v>47</v>
      </c>
      <c r="K7832" s="6">
        <v>6</v>
      </c>
      <c r="L7832" s="6" t="str">
        <f t="shared" si="390"/>
        <v>Midium</v>
      </c>
      <c r="M7832" s="7">
        <v>799</v>
      </c>
      <c r="N7832" s="2">
        <v>0.15</v>
      </c>
      <c r="O7832" s="3">
        <v>4074.9</v>
      </c>
      <c r="P7832" s="3">
        <f>O7832/K7832</f>
        <v>679.15</v>
      </c>
      <c r="Q7832" s="3">
        <f>R7832/M7832</f>
        <v>1.32360450563204</v>
      </c>
      <c r="R7832" s="4">
        <v>1057.56</v>
      </c>
      <c r="S7832" s="2">
        <f>R7832/O7832</f>
        <v>0.25953029522196863</v>
      </c>
    </row>
    <row r="7833" spans="1:19" x14ac:dyDescent="0.3">
      <c r="A7833" s="6">
        <v>8168</v>
      </c>
      <c r="B7833" t="s">
        <v>9309</v>
      </c>
      <c r="C7833" s="11">
        <v>45726</v>
      </c>
      <c r="D7833" s="1" t="str">
        <f t="shared" si="388"/>
        <v>2025</v>
      </c>
      <c r="E7833" s="12" t="str">
        <f t="shared" si="389"/>
        <v>March</v>
      </c>
      <c r="F7833" t="s">
        <v>14</v>
      </c>
      <c r="G7833" t="s">
        <v>9662</v>
      </c>
      <c r="H7833" t="s">
        <v>37</v>
      </c>
      <c r="I7833" t="s">
        <v>19</v>
      </c>
      <c r="J7833" t="s">
        <v>25</v>
      </c>
      <c r="K7833" s="6">
        <v>3</v>
      </c>
      <c r="L7833" s="6" t="str">
        <f t="shared" si="390"/>
        <v>Small</v>
      </c>
      <c r="M7833" s="7">
        <v>999</v>
      </c>
      <c r="N7833" s="2">
        <v>0</v>
      </c>
      <c r="O7833" s="3">
        <v>2997</v>
      </c>
      <c r="P7833" s="3">
        <f>O7833/K7833</f>
        <v>999</v>
      </c>
      <c r="Q7833" s="3">
        <f>R7833/M7833</f>
        <v>0.56760760760760753</v>
      </c>
      <c r="R7833" s="4">
        <v>567.04</v>
      </c>
      <c r="S7833" s="2">
        <f>R7833/O7833</f>
        <v>0.18920253586920252</v>
      </c>
    </row>
    <row r="7834" spans="1:19" x14ac:dyDescent="0.3">
      <c r="A7834" s="6">
        <v>8169</v>
      </c>
      <c r="B7834" t="s">
        <v>9310</v>
      </c>
      <c r="C7834" s="11">
        <v>45745</v>
      </c>
      <c r="D7834" s="1" t="str">
        <f t="shared" si="388"/>
        <v>2025</v>
      </c>
      <c r="E7834" s="12" t="str">
        <f t="shared" si="389"/>
        <v>March</v>
      </c>
      <c r="F7834" t="s">
        <v>14</v>
      </c>
      <c r="G7834" t="s">
        <v>9662</v>
      </c>
      <c r="H7834" t="s">
        <v>37</v>
      </c>
      <c r="I7834" t="s">
        <v>27</v>
      </c>
      <c r="J7834" t="s">
        <v>47</v>
      </c>
      <c r="K7834" s="6">
        <v>7</v>
      </c>
      <c r="L7834" s="6" t="str">
        <f t="shared" si="390"/>
        <v>Large</v>
      </c>
      <c r="M7834" s="7">
        <v>299</v>
      </c>
      <c r="N7834" s="2">
        <v>0.05</v>
      </c>
      <c r="O7834" s="3">
        <v>1988.35</v>
      </c>
      <c r="P7834" s="3">
        <f>O7834/K7834</f>
        <v>284.05</v>
      </c>
      <c r="Q7834" s="3">
        <f>R7834/M7834</f>
        <v>1.4765886287625418</v>
      </c>
      <c r="R7834" s="4">
        <v>441.5</v>
      </c>
      <c r="S7834" s="2">
        <f>R7834/O7834</f>
        <v>0.22204340282143487</v>
      </c>
    </row>
    <row r="7835" spans="1:19" x14ac:dyDescent="0.3">
      <c r="A7835" s="6">
        <v>8170</v>
      </c>
      <c r="B7835" t="s">
        <v>9311</v>
      </c>
      <c r="C7835" s="11">
        <v>45775</v>
      </c>
      <c r="D7835" s="1" t="str">
        <f t="shared" si="388"/>
        <v>2025</v>
      </c>
      <c r="E7835" s="12" t="str">
        <f t="shared" si="389"/>
        <v>April</v>
      </c>
      <c r="F7835" t="s">
        <v>40</v>
      </c>
      <c r="G7835" t="s">
        <v>1804</v>
      </c>
      <c r="H7835" t="s">
        <v>37</v>
      </c>
      <c r="I7835" t="s">
        <v>19</v>
      </c>
      <c r="J7835" t="s">
        <v>42</v>
      </c>
      <c r="K7835" s="6">
        <v>10</v>
      </c>
      <c r="L7835" s="6" t="str">
        <f t="shared" si="390"/>
        <v>Large</v>
      </c>
      <c r="M7835" s="7">
        <v>799</v>
      </c>
      <c r="N7835" s="2">
        <v>0.15</v>
      </c>
      <c r="O7835" s="3">
        <v>6791.5</v>
      </c>
      <c r="P7835" s="3">
        <f>O7835/K7835</f>
        <v>679.15</v>
      </c>
      <c r="Q7835" s="3">
        <f>R7835/M7835</f>
        <v>0.56296620775969963</v>
      </c>
      <c r="R7835" s="4">
        <v>449.81</v>
      </c>
      <c r="S7835" s="2">
        <f>R7835/O7835</f>
        <v>6.6231318559964655E-2</v>
      </c>
    </row>
    <row r="7836" spans="1:19" x14ac:dyDescent="0.3">
      <c r="A7836" s="6">
        <v>8171</v>
      </c>
      <c r="B7836" t="s">
        <v>9312</v>
      </c>
      <c r="C7836" s="11">
        <v>45756</v>
      </c>
      <c r="D7836" s="1" t="str">
        <f t="shared" si="388"/>
        <v>2025</v>
      </c>
      <c r="E7836" s="12" t="str">
        <f t="shared" si="389"/>
        <v>April</v>
      </c>
      <c r="F7836" t="s">
        <v>40</v>
      </c>
      <c r="G7836" t="s">
        <v>9313</v>
      </c>
      <c r="H7836" t="s">
        <v>37</v>
      </c>
      <c r="I7836" t="s">
        <v>16</v>
      </c>
      <c r="J7836" t="s">
        <v>34</v>
      </c>
      <c r="K7836" s="6">
        <v>9</v>
      </c>
      <c r="L7836" s="6" t="str">
        <f t="shared" si="390"/>
        <v>Large</v>
      </c>
      <c r="M7836" s="7">
        <v>149</v>
      </c>
      <c r="N7836" s="2">
        <v>0</v>
      </c>
      <c r="O7836" s="3">
        <v>1341</v>
      </c>
      <c r="P7836" s="3">
        <f>O7836/K7836</f>
        <v>149</v>
      </c>
      <c r="Q7836" s="3">
        <f>R7836/M7836</f>
        <v>1.0379194630872484</v>
      </c>
      <c r="R7836" s="4">
        <v>154.65</v>
      </c>
      <c r="S7836" s="2">
        <f>R7836/O7836</f>
        <v>0.11532438478747203</v>
      </c>
    </row>
    <row r="7837" spans="1:19" x14ac:dyDescent="0.3">
      <c r="A7837" s="6">
        <v>8172</v>
      </c>
      <c r="B7837" t="s">
        <v>9314</v>
      </c>
      <c r="C7837" s="11">
        <v>45818</v>
      </c>
      <c r="D7837" s="1" t="str">
        <f t="shared" si="388"/>
        <v>2025</v>
      </c>
      <c r="E7837" s="12" t="str">
        <f t="shared" si="389"/>
        <v>June</v>
      </c>
      <c r="F7837" t="s">
        <v>14</v>
      </c>
      <c r="G7837" t="s">
        <v>9662</v>
      </c>
      <c r="H7837" t="s">
        <v>37</v>
      </c>
      <c r="I7837" t="s">
        <v>16</v>
      </c>
      <c r="J7837" t="s">
        <v>38</v>
      </c>
      <c r="K7837" s="6">
        <v>2</v>
      </c>
      <c r="L7837" s="6" t="str">
        <f t="shared" si="390"/>
        <v>Small</v>
      </c>
      <c r="M7837" s="7">
        <v>199</v>
      </c>
      <c r="N7837" s="2">
        <v>0.05</v>
      </c>
      <c r="O7837" s="3">
        <v>378.1</v>
      </c>
      <c r="P7837" s="3">
        <f>O7837/K7837</f>
        <v>189.05</v>
      </c>
      <c r="Q7837" s="3">
        <f>R7837/M7837</f>
        <v>0.53693467336683409</v>
      </c>
      <c r="R7837" s="4">
        <v>106.85</v>
      </c>
      <c r="S7837" s="2">
        <f>R7837/O7837</f>
        <v>0.28259719650886006</v>
      </c>
    </row>
    <row r="7838" spans="1:19" x14ac:dyDescent="0.3">
      <c r="A7838" s="6">
        <v>8173</v>
      </c>
      <c r="B7838" t="s">
        <v>9315</v>
      </c>
      <c r="C7838" s="11">
        <v>45751</v>
      </c>
      <c r="D7838" s="1" t="str">
        <f t="shared" si="388"/>
        <v>2025</v>
      </c>
      <c r="E7838" s="12" t="str">
        <f t="shared" si="389"/>
        <v>April</v>
      </c>
      <c r="F7838" t="s">
        <v>29</v>
      </c>
      <c r="G7838" t="s">
        <v>9316</v>
      </c>
      <c r="H7838" t="s">
        <v>37</v>
      </c>
      <c r="I7838" t="s">
        <v>16</v>
      </c>
      <c r="J7838" t="s">
        <v>34</v>
      </c>
      <c r="K7838" s="6">
        <v>3</v>
      </c>
      <c r="L7838" s="6" t="str">
        <f t="shared" si="390"/>
        <v>Small</v>
      </c>
      <c r="M7838" s="7">
        <v>299</v>
      </c>
      <c r="N7838" s="2">
        <v>0</v>
      </c>
      <c r="O7838" s="3">
        <v>897</v>
      </c>
      <c r="P7838" s="3">
        <f>O7838/K7838</f>
        <v>299</v>
      </c>
      <c r="Q7838" s="3">
        <f>R7838/M7838</f>
        <v>0.45093645484949835</v>
      </c>
      <c r="R7838" s="4">
        <v>134.83000000000001</v>
      </c>
      <c r="S7838" s="2">
        <f>R7838/O7838</f>
        <v>0.15031215161649947</v>
      </c>
    </row>
    <row r="7839" spans="1:19" x14ac:dyDescent="0.3">
      <c r="A7839" s="6">
        <v>8174</v>
      </c>
      <c r="B7839" t="s">
        <v>9317</v>
      </c>
      <c r="C7839" s="11">
        <v>45940</v>
      </c>
      <c r="D7839" s="1" t="str">
        <f t="shared" si="388"/>
        <v>2025</v>
      </c>
      <c r="E7839" s="12" t="str">
        <f t="shared" si="389"/>
        <v>October</v>
      </c>
      <c r="F7839" t="s">
        <v>40</v>
      </c>
      <c r="G7839" t="s">
        <v>9662</v>
      </c>
      <c r="H7839" t="s">
        <v>24</v>
      </c>
      <c r="I7839" t="s">
        <v>27</v>
      </c>
      <c r="J7839" t="s">
        <v>47</v>
      </c>
      <c r="K7839" s="6">
        <v>5</v>
      </c>
      <c r="L7839" s="6" t="str">
        <f t="shared" si="390"/>
        <v>Midium</v>
      </c>
      <c r="M7839" s="7">
        <v>799</v>
      </c>
      <c r="N7839" s="2">
        <v>0.1</v>
      </c>
      <c r="O7839" s="3">
        <v>3595.5</v>
      </c>
      <c r="P7839" s="3">
        <f>O7839/K7839</f>
        <v>719.1</v>
      </c>
      <c r="Q7839" s="3">
        <f>R7839/M7839</f>
        <v>1.2372215269086357</v>
      </c>
      <c r="R7839" s="4">
        <v>988.54</v>
      </c>
      <c r="S7839" s="2">
        <f>R7839/O7839</f>
        <v>0.27493811709080795</v>
      </c>
    </row>
    <row r="7840" spans="1:19" x14ac:dyDescent="0.3">
      <c r="A7840" s="6">
        <v>8175</v>
      </c>
      <c r="B7840" t="s">
        <v>9318</v>
      </c>
      <c r="C7840" s="11">
        <v>45700</v>
      </c>
      <c r="D7840" s="1" t="str">
        <f t="shared" si="388"/>
        <v>2025</v>
      </c>
      <c r="E7840" s="12" t="str">
        <f t="shared" si="389"/>
        <v>February</v>
      </c>
      <c r="F7840" t="s">
        <v>40</v>
      </c>
      <c r="G7840" t="s">
        <v>9662</v>
      </c>
      <c r="H7840" t="s">
        <v>15</v>
      </c>
      <c r="I7840" t="s">
        <v>27</v>
      </c>
      <c r="J7840" t="s">
        <v>17</v>
      </c>
      <c r="K7840" s="6">
        <v>10</v>
      </c>
      <c r="L7840" s="6" t="str">
        <f t="shared" si="390"/>
        <v>Large</v>
      </c>
      <c r="M7840" s="7">
        <v>149</v>
      </c>
      <c r="N7840" s="2">
        <v>0.15</v>
      </c>
      <c r="O7840" s="3">
        <v>1266.5</v>
      </c>
      <c r="P7840" s="3">
        <f>O7840/K7840</f>
        <v>126.65</v>
      </c>
      <c r="Q7840" s="3">
        <f>R7840/M7840</f>
        <v>2.3598657718120806</v>
      </c>
      <c r="R7840" s="4">
        <v>351.62</v>
      </c>
      <c r="S7840" s="2">
        <f>R7840/O7840</f>
        <v>0.27763126727200949</v>
      </c>
    </row>
    <row r="7841" spans="1:19" x14ac:dyDescent="0.3">
      <c r="A7841" s="6">
        <v>8176</v>
      </c>
      <c r="B7841" t="s">
        <v>9319</v>
      </c>
      <c r="C7841" s="11">
        <v>45719</v>
      </c>
      <c r="D7841" s="1" t="str">
        <f t="shared" si="388"/>
        <v>2025</v>
      </c>
      <c r="E7841" s="12" t="str">
        <f t="shared" si="389"/>
        <v>March</v>
      </c>
      <c r="F7841" t="s">
        <v>14</v>
      </c>
      <c r="G7841" t="s">
        <v>9662</v>
      </c>
      <c r="H7841" t="s">
        <v>15</v>
      </c>
      <c r="I7841" t="s">
        <v>19</v>
      </c>
      <c r="J7841" t="s">
        <v>32</v>
      </c>
      <c r="K7841" s="6">
        <v>6</v>
      </c>
      <c r="L7841" s="6" t="str">
        <f t="shared" si="390"/>
        <v>Midium</v>
      </c>
      <c r="M7841" s="7">
        <v>499</v>
      </c>
      <c r="N7841" s="2">
        <v>0.05</v>
      </c>
      <c r="O7841" s="3">
        <v>2844.3</v>
      </c>
      <c r="P7841" s="3">
        <f>O7841/K7841</f>
        <v>474.05</v>
      </c>
      <c r="Q7841" s="3">
        <f>R7841/M7841</f>
        <v>1.4574749498997996</v>
      </c>
      <c r="R7841" s="4">
        <v>727.28</v>
      </c>
      <c r="S7841" s="2">
        <f>R7841/O7841</f>
        <v>0.25569735963154377</v>
      </c>
    </row>
    <row r="7842" spans="1:19" x14ac:dyDescent="0.3">
      <c r="A7842" s="6">
        <v>8177</v>
      </c>
      <c r="B7842" t="s">
        <v>9320</v>
      </c>
      <c r="C7842" s="11">
        <v>45770</v>
      </c>
      <c r="D7842" s="1" t="str">
        <f t="shared" si="388"/>
        <v>2025</v>
      </c>
      <c r="E7842" s="12" t="str">
        <f t="shared" si="389"/>
        <v>April</v>
      </c>
      <c r="F7842" t="s">
        <v>40</v>
      </c>
      <c r="G7842" t="s">
        <v>9662</v>
      </c>
      <c r="H7842" t="s">
        <v>24</v>
      </c>
      <c r="I7842" t="s">
        <v>16</v>
      </c>
      <c r="J7842" t="s">
        <v>38</v>
      </c>
      <c r="K7842" s="6">
        <v>3</v>
      </c>
      <c r="L7842" s="6" t="str">
        <f t="shared" si="390"/>
        <v>Small</v>
      </c>
      <c r="M7842" s="7">
        <v>499</v>
      </c>
      <c r="N7842" s="2">
        <v>0</v>
      </c>
      <c r="O7842" s="3">
        <v>1497</v>
      </c>
      <c r="P7842" s="3">
        <f>O7842/K7842</f>
        <v>499</v>
      </c>
      <c r="Q7842" s="3">
        <f>R7842/M7842</f>
        <v>0.46569138276553107</v>
      </c>
      <c r="R7842" s="4">
        <v>232.38</v>
      </c>
      <c r="S7842" s="2">
        <f>R7842/O7842</f>
        <v>0.15523046092184367</v>
      </c>
    </row>
    <row r="7843" spans="1:19" x14ac:dyDescent="0.3">
      <c r="A7843" s="6">
        <v>8178</v>
      </c>
      <c r="B7843" t="s">
        <v>9321</v>
      </c>
      <c r="C7843" s="11">
        <v>45590</v>
      </c>
      <c r="D7843" s="1" t="str">
        <f t="shared" si="388"/>
        <v>2024</v>
      </c>
      <c r="E7843" s="12" t="str">
        <f t="shared" si="389"/>
        <v>October</v>
      </c>
      <c r="F7843" t="s">
        <v>14</v>
      </c>
      <c r="G7843" t="s">
        <v>9662</v>
      </c>
      <c r="H7843" t="s">
        <v>15</v>
      </c>
      <c r="I7843" t="s">
        <v>27</v>
      </c>
      <c r="J7843" t="s">
        <v>47</v>
      </c>
      <c r="K7843" s="6">
        <v>6</v>
      </c>
      <c r="L7843" s="6" t="str">
        <f t="shared" si="390"/>
        <v>Midium</v>
      </c>
      <c r="M7843" s="7">
        <v>799</v>
      </c>
      <c r="N7843" s="2">
        <v>0.05</v>
      </c>
      <c r="O7843" s="3">
        <v>4554.3</v>
      </c>
      <c r="P7843" s="3">
        <f>O7843/K7843</f>
        <v>759.05000000000007</v>
      </c>
      <c r="Q7843" s="3">
        <f>R7843/M7843</f>
        <v>0.53392991239048815</v>
      </c>
      <c r="R7843" s="4">
        <v>426.61</v>
      </c>
      <c r="S7843" s="2">
        <f>R7843/O7843</f>
        <v>9.3671914454471594E-2</v>
      </c>
    </row>
    <row r="7844" spans="1:19" x14ac:dyDescent="0.3">
      <c r="A7844" s="6">
        <v>8179</v>
      </c>
      <c r="B7844" t="s">
        <v>9322</v>
      </c>
      <c r="C7844" s="11">
        <v>45928</v>
      </c>
      <c r="D7844" s="1" t="str">
        <f t="shared" si="388"/>
        <v>2025</v>
      </c>
      <c r="E7844" s="12" t="str">
        <f t="shared" si="389"/>
        <v>September</v>
      </c>
      <c r="F7844" t="s">
        <v>29</v>
      </c>
      <c r="G7844" t="s">
        <v>8272</v>
      </c>
      <c r="H7844" t="s">
        <v>37</v>
      </c>
      <c r="I7844" t="s">
        <v>19</v>
      </c>
      <c r="J7844" t="s">
        <v>32</v>
      </c>
      <c r="K7844" s="6">
        <v>2</v>
      </c>
      <c r="L7844" s="6" t="str">
        <f t="shared" si="390"/>
        <v>Small</v>
      </c>
      <c r="M7844" s="7">
        <v>149</v>
      </c>
      <c r="N7844" s="2">
        <v>0</v>
      </c>
      <c r="O7844" s="3">
        <v>298</v>
      </c>
      <c r="P7844" s="3">
        <f>O7844/K7844</f>
        <v>149</v>
      </c>
      <c r="Q7844" s="3">
        <f>R7844/M7844</f>
        <v>0.51825503355704694</v>
      </c>
      <c r="R7844" s="4">
        <v>77.22</v>
      </c>
      <c r="S7844" s="2">
        <f>R7844/O7844</f>
        <v>0.25912751677852347</v>
      </c>
    </row>
    <row r="7845" spans="1:19" x14ac:dyDescent="0.3">
      <c r="A7845" s="6">
        <v>8180</v>
      </c>
      <c r="B7845" t="s">
        <v>9323</v>
      </c>
      <c r="C7845" s="11">
        <v>45438</v>
      </c>
      <c r="D7845" s="1" t="str">
        <f t="shared" si="388"/>
        <v>2024</v>
      </c>
      <c r="E7845" s="12" t="str">
        <f t="shared" si="389"/>
        <v>May</v>
      </c>
      <c r="F7845" t="s">
        <v>40</v>
      </c>
      <c r="G7845" t="s">
        <v>9662</v>
      </c>
      <c r="H7845" t="s">
        <v>37</v>
      </c>
      <c r="I7845" t="s">
        <v>16</v>
      </c>
      <c r="J7845" t="s">
        <v>34</v>
      </c>
      <c r="K7845" s="6">
        <v>2</v>
      </c>
      <c r="L7845" s="6" t="str">
        <f t="shared" si="390"/>
        <v>Small</v>
      </c>
      <c r="M7845" s="7">
        <v>499</v>
      </c>
      <c r="N7845" s="2">
        <v>0.15</v>
      </c>
      <c r="O7845" s="3">
        <v>848.3</v>
      </c>
      <c r="P7845" s="3">
        <f>O7845/K7845</f>
        <v>424.15</v>
      </c>
      <c r="Q7845" s="3">
        <f>R7845/M7845</f>
        <v>0.3059318637274549</v>
      </c>
      <c r="R7845" s="4">
        <v>152.66</v>
      </c>
      <c r="S7845" s="2">
        <f>R7845/O7845</f>
        <v>0.17995991983967938</v>
      </c>
    </row>
    <row r="7846" spans="1:19" x14ac:dyDescent="0.3">
      <c r="A7846" s="6">
        <v>8181</v>
      </c>
      <c r="B7846" t="s">
        <v>9324</v>
      </c>
      <c r="C7846" s="11">
        <v>45748</v>
      </c>
      <c r="D7846" s="1" t="str">
        <f t="shared" si="388"/>
        <v>2025</v>
      </c>
      <c r="E7846" s="12" t="str">
        <f t="shared" si="389"/>
        <v>April</v>
      </c>
      <c r="F7846" t="s">
        <v>14</v>
      </c>
      <c r="G7846" t="s">
        <v>9662</v>
      </c>
      <c r="H7846" t="s">
        <v>37</v>
      </c>
      <c r="I7846" t="s">
        <v>16</v>
      </c>
      <c r="J7846" t="s">
        <v>34</v>
      </c>
      <c r="K7846" s="6">
        <v>7</v>
      </c>
      <c r="L7846" s="6" t="str">
        <f t="shared" si="390"/>
        <v>Large</v>
      </c>
      <c r="M7846" s="7">
        <v>999</v>
      </c>
      <c r="N7846" s="2">
        <v>0.05</v>
      </c>
      <c r="O7846" s="3">
        <v>6643.35</v>
      </c>
      <c r="P7846" s="3">
        <f>O7846/K7846</f>
        <v>949.05000000000007</v>
      </c>
      <c r="Q7846" s="3">
        <f>R7846/M7846</f>
        <v>1.50005005005005</v>
      </c>
      <c r="R7846" s="4">
        <v>1498.55</v>
      </c>
      <c r="S7846" s="2">
        <f>R7846/O7846</f>
        <v>0.22557143609775188</v>
      </c>
    </row>
    <row r="7847" spans="1:19" x14ac:dyDescent="0.3">
      <c r="A7847" s="6">
        <v>8182</v>
      </c>
      <c r="B7847" t="s">
        <v>9325</v>
      </c>
      <c r="C7847" s="11">
        <v>45343</v>
      </c>
      <c r="D7847" s="1" t="str">
        <f t="shared" si="388"/>
        <v>2024</v>
      </c>
      <c r="E7847" s="12" t="str">
        <f t="shared" si="389"/>
        <v>February</v>
      </c>
      <c r="F7847" t="s">
        <v>40</v>
      </c>
      <c r="G7847" t="s">
        <v>9662</v>
      </c>
      <c r="H7847" t="s">
        <v>37</v>
      </c>
      <c r="I7847" t="s">
        <v>19</v>
      </c>
      <c r="J7847" t="s">
        <v>25</v>
      </c>
      <c r="K7847" s="6">
        <v>5</v>
      </c>
      <c r="L7847" s="6" t="str">
        <f t="shared" si="390"/>
        <v>Midium</v>
      </c>
      <c r="M7847" s="7">
        <v>799</v>
      </c>
      <c r="N7847" s="2">
        <v>0</v>
      </c>
      <c r="O7847" s="3">
        <v>3995</v>
      </c>
      <c r="P7847" s="3">
        <f>O7847/K7847</f>
        <v>799</v>
      </c>
      <c r="Q7847" s="3">
        <f>R7847/M7847</f>
        <v>1.3114392991239048</v>
      </c>
      <c r="R7847" s="4">
        <v>1047.8399999999999</v>
      </c>
      <c r="S7847" s="2">
        <f>R7847/O7847</f>
        <v>0.26228785982478098</v>
      </c>
    </row>
    <row r="7848" spans="1:19" x14ac:dyDescent="0.3">
      <c r="A7848" s="6">
        <v>8183</v>
      </c>
      <c r="B7848" t="s">
        <v>9326</v>
      </c>
      <c r="C7848" s="11">
        <v>45684</v>
      </c>
      <c r="D7848" s="1" t="str">
        <f t="shared" si="388"/>
        <v>2025</v>
      </c>
      <c r="E7848" s="12" t="str">
        <f t="shared" si="389"/>
        <v>January</v>
      </c>
      <c r="F7848" t="s">
        <v>22</v>
      </c>
      <c r="G7848" t="s">
        <v>1062</v>
      </c>
      <c r="H7848" t="s">
        <v>24</v>
      </c>
      <c r="I7848" t="s">
        <v>16</v>
      </c>
      <c r="J7848" t="s">
        <v>38</v>
      </c>
      <c r="K7848" s="6">
        <v>2</v>
      </c>
      <c r="L7848" s="6" t="str">
        <f t="shared" si="390"/>
        <v>Small</v>
      </c>
      <c r="M7848" s="7">
        <v>299</v>
      </c>
      <c r="N7848" s="2">
        <v>0</v>
      </c>
      <c r="O7848" s="3">
        <v>598</v>
      </c>
      <c r="P7848" s="3">
        <f>O7848/K7848</f>
        <v>299</v>
      </c>
      <c r="Q7848" s="3">
        <f>R7848/M7848</f>
        <v>0.1925752508361204</v>
      </c>
      <c r="R7848" s="4">
        <v>57.58</v>
      </c>
      <c r="S7848" s="2">
        <f>R7848/O7848</f>
        <v>9.6287625418060199E-2</v>
      </c>
    </row>
    <row r="7849" spans="1:19" x14ac:dyDescent="0.3">
      <c r="A7849" s="6">
        <v>8184</v>
      </c>
      <c r="B7849" t="s">
        <v>9327</v>
      </c>
      <c r="C7849" s="11">
        <v>45332</v>
      </c>
      <c r="D7849" s="1" t="str">
        <f t="shared" si="388"/>
        <v>2024</v>
      </c>
      <c r="E7849" s="12" t="str">
        <f t="shared" si="389"/>
        <v>February</v>
      </c>
      <c r="F7849" t="s">
        <v>22</v>
      </c>
      <c r="G7849" t="s">
        <v>9662</v>
      </c>
      <c r="H7849" t="s">
        <v>37</v>
      </c>
      <c r="I7849" t="s">
        <v>27</v>
      </c>
      <c r="J7849" t="s">
        <v>47</v>
      </c>
      <c r="K7849" s="6">
        <v>1</v>
      </c>
      <c r="L7849" s="6" t="str">
        <f t="shared" si="390"/>
        <v>Small</v>
      </c>
      <c r="M7849" s="7">
        <v>799</v>
      </c>
      <c r="N7849" s="2">
        <v>0</v>
      </c>
      <c r="O7849" s="3">
        <v>799</v>
      </c>
      <c r="P7849" s="3">
        <f>O7849/K7849</f>
        <v>799</v>
      </c>
      <c r="Q7849" s="3">
        <f>R7849/M7849</f>
        <v>0.26495619524405506</v>
      </c>
      <c r="R7849" s="4">
        <v>211.7</v>
      </c>
      <c r="S7849" s="2">
        <f>R7849/O7849</f>
        <v>0.26495619524405506</v>
      </c>
    </row>
    <row r="7850" spans="1:19" x14ac:dyDescent="0.3">
      <c r="A7850" s="6">
        <v>8185</v>
      </c>
      <c r="B7850" t="s">
        <v>9328</v>
      </c>
      <c r="C7850" s="11">
        <v>45345</v>
      </c>
      <c r="D7850" s="1" t="str">
        <f t="shared" si="388"/>
        <v>2024</v>
      </c>
      <c r="E7850" s="12" t="str">
        <f t="shared" si="389"/>
        <v>February</v>
      </c>
      <c r="F7850" t="s">
        <v>40</v>
      </c>
      <c r="G7850" t="s">
        <v>9662</v>
      </c>
      <c r="H7850" t="s">
        <v>15</v>
      </c>
      <c r="I7850" t="s">
        <v>19</v>
      </c>
      <c r="J7850" t="s">
        <v>42</v>
      </c>
      <c r="K7850" s="6">
        <v>6</v>
      </c>
      <c r="L7850" s="6" t="str">
        <f t="shared" si="390"/>
        <v>Midium</v>
      </c>
      <c r="M7850" s="7">
        <v>799</v>
      </c>
      <c r="N7850" s="2">
        <v>0</v>
      </c>
      <c r="O7850" s="3">
        <v>4794</v>
      </c>
      <c r="P7850" s="3">
        <f>O7850/K7850</f>
        <v>799</v>
      </c>
      <c r="Q7850" s="3">
        <f>R7850/M7850</f>
        <v>1.101514392991239</v>
      </c>
      <c r="R7850" s="4">
        <v>880.11</v>
      </c>
      <c r="S7850" s="2">
        <f>R7850/O7850</f>
        <v>0.18358573216520652</v>
      </c>
    </row>
    <row r="7851" spans="1:19" x14ac:dyDescent="0.3">
      <c r="A7851" s="6">
        <v>8186</v>
      </c>
      <c r="B7851" t="s">
        <v>9329</v>
      </c>
      <c r="C7851" s="11">
        <v>45942</v>
      </c>
      <c r="D7851" s="1" t="str">
        <f t="shared" si="388"/>
        <v>2025</v>
      </c>
      <c r="E7851" s="12" t="str">
        <f t="shared" si="389"/>
        <v>October</v>
      </c>
      <c r="F7851" t="s">
        <v>40</v>
      </c>
      <c r="G7851" t="s">
        <v>9662</v>
      </c>
      <c r="H7851" t="s">
        <v>37</v>
      </c>
      <c r="I7851" t="s">
        <v>19</v>
      </c>
      <c r="J7851" t="s">
        <v>32</v>
      </c>
      <c r="K7851" s="6">
        <v>8</v>
      </c>
      <c r="L7851" s="6" t="str">
        <f t="shared" si="390"/>
        <v>Large</v>
      </c>
      <c r="M7851" s="7">
        <v>149</v>
      </c>
      <c r="N7851" s="2">
        <v>0.1</v>
      </c>
      <c r="O7851" s="3">
        <v>1072.8</v>
      </c>
      <c r="P7851" s="3">
        <f>O7851/K7851</f>
        <v>134.1</v>
      </c>
      <c r="Q7851" s="3">
        <f>R7851/M7851</f>
        <v>0.62020134228187918</v>
      </c>
      <c r="R7851" s="4">
        <v>92.41</v>
      </c>
      <c r="S7851" s="2">
        <f>R7851/O7851</f>
        <v>8.613907531692766E-2</v>
      </c>
    </row>
    <row r="7852" spans="1:19" x14ac:dyDescent="0.3">
      <c r="A7852" s="6">
        <v>8187</v>
      </c>
      <c r="B7852" t="s">
        <v>9330</v>
      </c>
      <c r="C7852" s="11">
        <v>45564</v>
      </c>
      <c r="D7852" s="1" t="str">
        <f t="shared" si="388"/>
        <v>2024</v>
      </c>
      <c r="E7852" s="12" t="str">
        <f t="shared" si="389"/>
        <v>September</v>
      </c>
      <c r="F7852" t="s">
        <v>40</v>
      </c>
      <c r="G7852" t="s">
        <v>9662</v>
      </c>
      <c r="H7852" t="s">
        <v>24</v>
      </c>
      <c r="I7852" t="s">
        <v>16</v>
      </c>
      <c r="J7852" t="s">
        <v>38</v>
      </c>
      <c r="K7852" s="6">
        <v>8</v>
      </c>
      <c r="L7852" s="6" t="str">
        <f t="shared" si="390"/>
        <v>Large</v>
      </c>
      <c r="M7852" s="7">
        <v>99</v>
      </c>
      <c r="N7852" s="2">
        <v>0</v>
      </c>
      <c r="O7852" s="3">
        <v>792</v>
      </c>
      <c r="P7852" s="3">
        <f>O7852/K7852</f>
        <v>99</v>
      </c>
      <c r="Q7852" s="3">
        <f>R7852/M7852</f>
        <v>1.6128282828282827</v>
      </c>
      <c r="R7852" s="4">
        <v>159.66999999999999</v>
      </c>
      <c r="S7852" s="2">
        <f>R7852/O7852</f>
        <v>0.20160353535353534</v>
      </c>
    </row>
    <row r="7853" spans="1:19" x14ac:dyDescent="0.3">
      <c r="A7853" s="6">
        <v>8188</v>
      </c>
      <c r="B7853" t="s">
        <v>9331</v>
      </c>
      <c r="C7853" s="11">
        <v>45894</v>
      </c>
      <c r="D7853" s="1" t="str">
        <f t="shared" si="388"/>
        <v>2025</v>
      </c>
      <c r="E7853" s="12" t="str">
        <f t="shared" si="389"/>
        <v>August</v>
      </c>
      <c r="F7853" t="s">
        <v>40</v>
      </c>
      <c r="G7853" t="s">
        <v>143</v>
      </c>
      <c r="H7853" t="s">
        <v>37</v>
      </c>
      <c r="I7853" t="s">
        <v>27</v>
      </c>
      <c r="J7853" t="s">
        <v>17</v>
      </c>
      <c r="K7853" s="6">
        <v>10</v>
      </c>
      <c r="L7853" s="6" t="str">
        <f t="shared" si="390"/>
        <v>Large</v>
      </c>
      <c r="M7853" s="7">
        <v>99</v>
      </c>
      <c r="N7853" s="2">
        <v>0.15</v>
      </c>
      <c r="O7853" s="3">
        <v>841.5</v>
      </c>
      <c r="P7853" s="3">
        <f>O7853/K7853</f>
        <v>84.15</v>
      </c>
      <c r="Q7853" s="3">
        <f>R7853/M7853</f>
        <v>2.2251515151515151</v>
      </c>
      <c r="R7853" s="4">
        <v>220.29</v>
      </c>
      <c r="S7853" s="2">
        <f>R7853/O7853</f>
        <v>0.2617825311942959</v>
      </c>
    </row>
    <row r="7854" spans="1:19" x14ac:dyDescent="0.3">
      <c r="A7854" s="6">
        <v>8189</v>
      </c>
      <c r="B7854" t="s">
        <v>9332</v>
      </c>
      <c r="C7854" s="11">
        <v>45348</v>
      </c>
      <c r="D7854" s="1" t="str">
        <f t="shared" si="388"/>
        <v>2024</v>
      </c>
      <c r="E7854" s="12" t="str">
        <f t="shared" si="389"/>
        <v>February</v>
      </c>
      <c r="F7854" t="s">
        <v>22</v>
      </c>
      <c r="G7854" t="s">
        <v>9662</v>
      </c>
      <c r="H7854" t="s">
        <v>37</v>
      </c>
      <c r="I7854" t="s">
        <v>19</v>
      </c>
      <c r="J7854" t="s">
        <v>25</v>
      </c>
      <c r="K7854" s="6">
        <v>9</v>
      </c>
      <c r="L7854" s="6" t="str">
        <f t="shared" si="390"/>
        <v>Large</v>
      </c>
      <c r="M7854" s="7">
        <v>149</v>
      </c>
      <c r="N7854" s="2">
        <v>0</v>
      </c>
      <c r="O7854" s="3">
        <v>1341</v>
      </c>
      <c r="P7854" s="3">
        <f>O7854/K7854</f>
        <v>149</v>
      </c>
      <c r="Q7854" s="3">
        <f>R7854/M7854</f>
        <v>0.87348993288590604</v>
      </c>
      <c r="R7854" s="4">
        <v>130.15</v>
      </c>
      <c r="S7854" s="2">
        <f>R7854/O7854</f>
        <v>9.7054436987322898E-2</v>
      </c>
    </row>
    <row r="7855" spans="1:19" x14ac:dyDescent="0.3">
      <c r="A7855" s="6">
        <v>8190</v>
      </c>
      <c r="B7855" t="s">
        <v>9333</v>
      </c>
      <c r="C7855" s="11">
        <v>45836</v>
      </c>
      <c r="D7855" s="1" t="str">
        <f t="shared" si="388"/>
        <v>2025</v>
      </c>
      <c r="E7855" s="12" t="str">
        <f t="shared" si="389"/>
        <v>June</v>
      </c>
      <c r="F7855" t="s">
        <v>40</v>
      </c>
      <c r="G7855" t="s">
        <v>9662</v>
      </c>
      <c r="H7855" t="s">
        <v>24</v>
      </c>
      <c r="I7855" t="s">
        <v>16</v>
      </c>
      <c r="J7855" t="s">
        <v>34</v>
      </c>
      <c r="K7855" s="6">
        <v>9</v>
      </c>
      <c r="L7855" s="6" t="str">
        <f t="shared" si="390"/>
        <v>Large</v>
      </c>
      <c r="M7855" s="7">
        <v>499</v>
      </c>
      <c r="N7855" s="2">
        <v>0</v>
      </c>
      <c r="O7855" s="3">
        <v>4491</v>
      </c>
      <c r="P7855" s="3">
        <f>O7855/K7855</f>
        <v>499</v>
      </c>
      <c r="Q7855" s="3">
        <f>R7855/M7855</f>
        <v>1.0835871743486976</v>
      </c>
      <c r="R7855" s="4">
        <v>540.71</v>
      </c>
      <c r="S7855" s="2">
        <f>R7855/O7855</f>
        <v>0.12039857492763305</v>
      </c>
    </row>
    <row r="7856" spans="1:19" x14ac:dyDescent="0.3">
      <c r="A7856" s="6">
        <v>8191</v>
      </c>
      <c r="B7856" t="s">
        <v>9334</v>
      </c>
      <c r="C7856" s="11">
        <v>46017</v>
      </c>
      <c r="D7856" s="1" t="str">
        <f t="shared" si="388"/>
        <v>2025</v>
      </c>
      <c r="E7856" s="12" t="str">
        <f t="shared" si="389"/>
        <v>December</v>
      </c>
      <c r="F7856" t="s">
        <v>14</v>
      </c>
      <c r="G7856" t="s">
        <v>9662</v>
      </c>
      <c r="H7856" t="s">
        <v>24</v>
      </c>
      <c r="I7856" t="s">
        <v>27</v>
      </c>
      <c r="J7856" t="s">
        <v>47</v>
      </c>
      <c r="K7856" s="6">
        <v>7</v>
      </c>
      <c r="L7856" s="6" t="str">
        <f t="shared" si="390"/>
        <v>Large</v>
      </c>
      <c r="M7856" s="7">
        <v>499</v>
      </c>
      <c r="N7856" s="2">
        <v>0.1</v>
      </c>
      <c r="O7856" s="3">
        <v>3143.7</v>
      </c>
      <c r="P7856" s="3">
        <f>O7856/K7856</f>
        <v>449.09999999999997</v>
      </c>
      <c r="Q7856" s="3">
        <f>R7856/M7856</f>
        <v>0.65979959919839681</v>
      </c>
      <c r="R7856" s="4">
        <v>329.24</v>
      </c>
      <c r="S7856" s="2">
        <f>R7856/O7856</f>
        <v>0.10473009511085664</v>
      </c>
    </row>
    <row r="7857" spans="1:19" x14ac:dyDescent="0.3">
      <c r="A7857" s="6">
        <v>8192</v>
      </c>
      <c r="B7857" t="s">
        <v>9335</v>
      </c>
      <c r="C7857" s="11">
        <v>45909</v>
      </c>
      <c r="D7857" s="1" t="str">
        <f t="shared" si="388"/>
        <v>2025</v>
      </c>
      <c r="E7857" s="12" t="str">
        <f t="shared" si="389"/>
        <v>September</v>
      </c>
      <c r="F7857" t="s">
        <v>40</v>
      </c>
      <c r="G7857" t="s">
        <v>5964</v>
      </c>
      <c r="H7857" t="s">
        <v>24</v>
      </c>
      <c r="I7857" t="s">
        <v>27</v>
      </c>
      <c r="J7857" t="s">
        <v>17</v>
      </c>
      <c r="K7857" s="6">
        <v>10</v>
      </c>
      <c r="L7857" s="6" t="str">
        <f t="shared" si="390"/>
        <v>Large</v>
      </c>
      <c r="M7857" s="7">
        <v>499</v>
      </c>
      <c r="N7857" s="2">
        <v>0.1</v>
      </c>
      <c r="O7857" s="3">
        <v>4491</v>
      </c>
      <c r="P7857" s="3">
        <f>O7857/K7857</f>
        <v>449.1</v>
      </c>
      <c r="Q7857" s="3">
        <f>R7857/M7857</f>
        <v>1.9478156312625252</v>
      </c>
      <c r="R7857" s="4">
        <v>971.96</v>
      </c>
      <c r="S7857" s="2">
        <f>R7857/O7857</f>
        <v>0.21642395902916947</v>
      </c>
    </row>
    <row r="7858" spans="1:19" x14ac:dyDescent="0.3">
      <c r="A7858" s="6">
        <v>8193</v>
      </c>
      <c r="B7858" t="s">
        <v>9336</v>
      </c>
      <c r="C7858" s="11">
        <v>45574</v>
      </c>
      <c r="D7858" s="1" t="str">
        <f t="shared" si="388"/>
        <v>2024</v>
      </c>
      <c r="E7858" s="12" t="str">
        <f t="shared" si="389"/>
        <v>October</v>
      </c>
      <c r="F7858" t="s">
        <v>40</v>
      </c>
      <c r="G7858" t="s">
        <v>9662</v>
      </c>
      <c r="H7858" t="s">
        <v>15</v>
      </c>
      <c r="I7858" t="s">
        <v>27</v>
      </c>
      <c r="J7858" t="s">
        <v>17</v>
      </c>
      <c r="K7858" s="6">
        <v>10</v>
      </c>
      <c r="L7858" s="6" t="str">
        <f t="shared" si="390"/>
        <v>Large</v>
      </c>
      <c r="M7858" s="7">
        <v>999</v>
      </c>
      <c r="N7858" s="2">
        <v>0.1</v>
      </c>
      <c r="O7858" s="3">
        <v>8991</v>
      </c>
      <c r="P7858" s="3">
        <f>O7858/K7858</f>
        <v>899.1</v>
      </c>
      <c r="Q7858" s="3">
        <f>R7858/M7858</f>
        <v>2.3020820820820824</v>
      </c>
      <c r="R7858" s="4">
        <v>2299.7800000000002</v>
      </c>
      <c r="S7858" s="2">
        <f>R7858/O7858</f>
        <v>0.25578689800912024</v>
      </c>
    </row>
    <row r="7859" spans="1:19" x14ac:dyDescent="0.3">
      <c r="A7859" s="6">
        <v>8194</v>
      </c>
      <c r="B7859" t="s">
        <v>9337</v>
      </c>
      <c r="C7859" s="11">
        <v>46019</v>
      </c>
      <c r="D7859" s="1" t="str">
        <f t="shared" ref="D7859:D7920" si="391">TEXT(C7859, "yyyy")</f>
        <v>2025</v>
      </c>
      <c r="E7859" s="12" t="str">
        <f t="shared" ref="E7859:E7920" si="392">TEXT(C7859, "mmmm")</f>
        <v>December</v>
      </c>
      <c r="F7859" t="s">
        <v>14</v>
      </c>
      <c r="G7859" t="s">
        <v>4221</v>
      </c>
      <c r="H7859" t="s">
        <v>15</v>
      </c>
      <c r="I7859" t="s">
        <v>16</v>
      </c>
      <c r="J7859" t="s">
        <v>34</v>
      </c>
      <c r="K7859" s="6">
        <v>5</v>
      </c>
      <c r="L7859" s="6" t="str">
        <f t="shared" si="390"/>
        <v>Midium</v>
      </c>
      <c r="M7859" s="7">
        <v>149</v>
      </c>
      <c r="N7859" s="2">
        <v>0</v>
      </c>
      <c r="O7859" s="3">
        <v>745</v>
      </c>
      <c r="P7859" s="3">
        <f>O7859/K7859</f>
        <v>149</v>
      </c>
      <c r="Q7859" s="3">
        <f>R7859/M7859</f>
        <v>1.3749664429530202</v>
      </c>
      <c r="R7859" s="4">
        <v>204.87</v>
      </c>
      <c r="S7859" s="2">
        <f>R7859/O7859</f>
        <v>0.27499328859060401</v>
      </c>
    </row>
    <row r="7860" spans="1:19" x14ac:dyDescent="0.3">
      <c r="A7860" s="6">
        <v>8195</v>
      </c>
      <c r="B7860" t="s">
        <v>9338</v>
      </c>
      <c r="C7860" s="11">
        <v>46020</v>
      </c>
      <c r="D7860" s="1" t="str">
        <f t="shared" si="391"/>
        <v>2025</v>
      </c>
      <c r="E7860" s="12" t="str">
        <f t="shared" si="392"/>
        <v>December</v>
      </c>
      <c r="F7860" t="s">
        <v>40</v>
      </c>
      <c r="G7860" t="s">
        <v>9662</v>
      </c>
      <c r="H7860" t="s">
        <v>24</v>
      </c>
      <c r="I7860" t="s">
        <v>27</v>
      </c>
      <c r="J7860" t="s">
        <v>17</v>
      </c>
      <c r="K7860" s="6">
        <v>1</v>
      </c>
      <c r="L7860" s="6" t="str">
        <f t="shared" si="390"/>
        <v>Small</v>
      </c>
      <c r="M7860" s="7">
        <v>149</v>
      </c>
      <c r="N7860" s="2">
        <v>0.1</v>
      </c>
      <c r="O7860" s="3">
        <v>134.1</v>
      </c>
      <c r="P7860" s="3">
        <f>O7860/K7860</f>
        <v>134.1</v>
      </c>
      <c r="Q7860" s="3">
        <f>R7860/M7860</f>
        <v>0.23140939597315435</v>
      </c>
      <c r="R7860" s="4">
        <v>34.479999999999997</v>
      </c>
      <c r="S7860" s="2">
        <f>R7860/O7860</f>
        <v>0.2571215510812826</v>
      </c>
    </row>
    <row r="7861" spans="1:19" x14ac:dyDescent="0.3">
      <c r="A7861" s="6">
        <v>8196</v>
      </c>
      <c r="B7861" t="s">
        <v>9339</v>
      </c>
      <c r="C7861" s="11">
        <v>45419</v>
      </c>
      <c r="D7861" s="1" t="str">
        <f t="shared" si="391"/>
        <v>2024</v>
      </c>
      <c r="E7861" s="12" t="str">
        <f t="shared" si="392"/>
        <v>May</v>
      </c>
      <c r="F7861" t="s">
        <v>40</v>
      </c>
      <c r="G7861" t="s">
        <v>9662</v>
      </c>
      <c r="H7861" t="s">
        <v>15</v>
      </c>
      <c r="I7861" t="s">
        <v>16</v>
      </c>
      <c r="J7861" t="s">
        <v>34</v>
      </c>
      <c r="K7861" s="6">
        <v>8</v>
      </c>
      <c r="L7861" s="6" t="str">
        <f t="shared" si="390"/>
        <v>Large</v>
      </c>
      <c r="M7861" s="7">
        <v>499</v>
      </c>
      <c r="N7861" s="2">
        <v>0.1</v>
      </c>
      <c r="O7861" s="3">
        <v>3592.8</v>
      </c>
      <c r="P7861" s="3">
        <f>O7861/K7861</f>
        <v>449.1</v>
      </c>
      <c r="Q7861" s="3">
        <f>R7861/M7861</f>
        <v>2.0890380761523049</v>
      </c>
      <c r="R7861" s="4">
        <v>1042.43</v>
      </c>
      <c r="S7861" s="2">
        <f>R7861/O7861</f>
        <v>0.29014417724337566</v>
      </c>
    </row>
    <row r="7862" spans="1:19" x14ac:dyDescent="0.3">
      <c r="A7862" s="6">
        <v>8197</v>
      </c>
      <c r="B7862" t="s">
        <v>9340</v>
      </c>
      <c r="C7862" s="11">
        <v>45368</v>
      </c>
      <c r="D7862" s="1" t="str">
        <f t="shared" si="391"/>
        <v>2024</v>
      </c>
      <c r="E7862" s="12" t="str">
        <f t="shared" si="392"/>
        <v>March</v>
      </c>
      <c r="F7862" t="s">
        <v>29</v>
      </c>
      <c r="G7862" t="s">
        <v>9662</v>
      </c>
      <c r="H7862" t="s">
        <v>24</v>
      </c>
      <c r="I7862" t="s">
        <v>27</v>
      </c>
      <c r="J7862" t="s">
        <v>17</v>
      </c>
      <c r="K7862" s="6">
        <v>4</v>
      </c>
      <c r="L7862" s="6" t="str">
        <f t="shared" si="390"/>
        <v>Midium</v>
      </c>
      <c r="M7862" s="7">
        <v>149</v>
      </c>
      <c r="N7862" s="2">
        <v>0.15</v>
      </c>
      <c r="O7862" s="3">
        <v>506.6</v>
      </c>
      <c r="P7862" s="3">
        <f>O7862/K7862</f>
        <v>126.65</v>
      </c>
      <c r="Q7862" s="3">
        <f>R7862/M7862</f>
        <v>0.80114093959731547</v>
      </c>
      <c r="R7862" s="4">
        <v>119.37</v>
      </c>
      <c r="S7862" s="2">
        <f>R7862/O7862</f>
        <v>0.23562968811685747</v>
      </c>
    </row>
    <row r="7863" spans="1:19" x14ac:dyDescent="0.3">
      <c r="A7863" s="6">
        <v>8198</v>
      </c>
      <c r="B7863" t="s">
        <v>9341</v>
      </c>
      <c r="C7863" s="11">
        <v>45736</v>
      </c>
      <c r="D7863" s="1" t="str">
        <f t="shared" si="391"/>
        <v>2025</v>
      </c>
      <c r="E7863" s="12" t="str">
        <f t="shared" si="392"/>
        <v>March</v>
      </c>
      <c r="F7863" t="s">
        <v>22</v>
      </c>
      <c r="G7863" t="s">
        <v>9662</v>
      </c>
      <c r="H7863" t="s">
        <v>24</v>
      </c>
      <c r="I7863" t="s">
        <v>16</v>
      </c>
      <c r="J7863" t="s">
        <v>34</v>
      </c>
      <c r="K7863" s="6">
        <v>1</v>
      </c>
      <c r="L7863" s="6" t="str">
        <f t="shared" si="390"/>
        <v>Small</v>
      </c>
      <c r="M7863" s="7">
        <v>499</v>
      </c>
      <c r="N7863" s="2">
        <v>0</v>
      </c>
      <c r="O7863" s="3">
        <v>499</v>
      </c>
      <c r="P7863" s="3">
        <f>O7863/K7863</f>
        <v>499</v>
      </c>
      <c r="Q7863" s="3">
        <f>R7863/M7863</f>
        <v>0.12829659318637274</v>
      </c>
      <c r="R7863" s="4">
        <v>64.02</v>
      </c>
      <c r="S7863" s="2">
        <f>R7863/O7863</f>
        <v>0.12829659318637274</v>
      </c>
    </row>
    <row r="7864" spans="1:19" x14ac:dyDescent="0.3">
      <c r="A7864" s="6">
        <v>8199</v>
      </c>
      <c r="B7864" t="s">
        <v>9342</v>
      </c>
      <c r="C7864" s="11">
        <v>45867</v>
      </c>
      <c r="D7864" s="1" t="str">
        <f t="shared" si="391"/>
        <v>2025</v>
      </c>
      <c r="E7864" s="12" t="str">
        <f t="shared" si="392"/>
        <v>July</v>
      </c>
      <c r="F7864" t="s">
        <v>14</v>
      </c>
      <c r="G7864" t="s">
        <v>9662</v>
      </c>
      <c r="H7864" t="s">
        <v>24</v>
      </c>
      <c r="I7864" t="s">
        <v>16</v>
      </c>
      <c r="J7864" t="s">
        <v>38</v>
      </c>
      <c r="K7864" s="6">
        <v>9</v>
      </c>
      <c r="L7864" s="6" t="str">
        <f t="shared" si="390"/>
        <v>Large</v>
      </c>
      <c r="M7864" s="7">
        <v>999</v>
      </c>
      <c r="N7864" s="2">
        <v>0.1</v>
      </c>
      <c r="O7864" s="3">
        <v>8091.9</v>
      </c>
      <c r="P7864" s="3">
        <f>O7864/K7864</f>
        <v>899.09999999999991</v>
      </c>
      <c r="Q7864" s="3">
        <f>R7864/M7864</f>
        <v>2.414854854854855</v>
      </c>
      <c r="R7864" s="4">
        <v>2412.44</v>
      </c>
      <c r="S7864" s="2">
        <f>R7864/O7864</f>
        <v>0.29813022899442654</v>
      </c>
    </row>
    <row r="7865" spans="1:19" x14ac:dyDescent="0.3">
      <c r="A7865" s="6">
        <v>8200</v>
      </c>
      <c r="B7865" t="s">
        <v>9343</v>
      </c>
      <c r="C7865" s="11">
        <v>45413</v>
      </c>
      <c r="D7865" s="1" t="str">
        <f t="shared" si="391"/>
        <v>2024</v>
      </c>
      <c r="E7865" s="12" t="str">
        <f t="shared" si="392"/>
        <v>May</v>
      </c>
      <c r="F7865" t="s">
        <v>40</v>
      </c>
      <c r="G7865" t="s">
        <v>9662</v>
      </c>
      <c r="H7865" t="s">
        <v>24</v>
      </c>
      <c r="I7865" t="s">
        <v>19</v>
      </c>
      <c r="J7865" t="s">
        <v>32</v>
      </c>
      <c r="K7865" s="6">
        <v>2</v>
      </c>
      <c r="L7865" s="6" t="str">
        <f t="shared" si="390"/>
        <v>Small</v>
      </c>
      <c r="M7865" s="7">
        <v>99</v>
      </c>
      <c r="N7865" s="2">
        <v>0.15</v>
      </c>
      <c r="O7865" s="3">
        <v>168.3</v>
      </c>
      <c r="P7865" s="3">
        <f>O7865/K7865</f>
        <v>84.15</v>
      </c>
      <c r="Q7865" s="3">
        <f>R7865/M7865</f>
        <v>0.26717171717171717</v>
      </c>
      <c r="R7865" s="4">
        <v>26.45</v>
      </c>
      <c r="S7865" s="2">
        <f>R7865/O7865</f>
        <v>0.15715983363042185</v>
      </c>
    </row>
    <row r="7866" spans="1:19" x14ac:dyDescent="0.3">
      <c r="A7866" s="6">
        <v>8201</v>
      </c>
      <c r="B7866" t="s">
        <v>9344</v>
      </c>
      <c r="C7866" s="11">
        <v>45292</v>
      </c>
      <c r="D7866" s="1" t="str">
        <f t="shared" si="391"/>
        <v>2024</v>
      </c>
      <c r="E7866" s="12" t="str">
        <f t="shared" si="392"/>
        <v>January</v>
      </c>
      <c r="F7866" t="s">
        <v>40</v>
      </c>
      <c r="G7866" t="s">
        <v>9662</v>
      </c>
      <c r="H7866" t="s">
        <v>24</v>
      </c>
      <c r="I7866" t="s">
        <v>19</v>
      </c>
      <c r="J7866" t="s">
        <v>25</v>
      </c>
      <c r="K7866" s="6">
        <v>7</v>
      </c>
      <c r="L7866" s="6" t="str">
        <f t="shared" si="390"/>
        <v>Large</v>
      </c>
      <c r="M7866" s="7">
        <v>499</v>
      </c>
      <c r="N7866" s="2">
        <v>0</v>
      </c>
      <c r="O7866" s="3">
        <v>3493</v>
      </c>
      <c r="P7866" s="3">
        <f>O7866/K7866</f>
        <v>499</v>
      </c>
      <c r="Q7866" s="3">
        <f>R7866/M7866</f>
        <v>0.60929859719438884</v>
      </c>
      <c r="R7866" s="4">
        <v>304.04000000000002</v>
      </c>
      <c r="S7866" s="2">
        <f>R7866/O7866</f>
        <v>8.7042656742055552E-2</v>
      </c>
    </row>
    <row r="7867" spans="1:19" x14ac:dyDescent="0.3">
      <c r="A7867" s="6">
        <v>8202</v>
      </c>
      <c r="B7867" t="s">
        <v>9345</v>
      </c>
      <c r="C7867" s="11">
        <v>45715</v>
      </c>
      <c r="D7867" s="1" t="str">
        <f t="shared" si="391"/>
        <v>2025</v>
      </c>
      <c r="E7867" s="12" t="str">
        <f t="shared" si="392"/>
        <v>February</v>
      </c>
      <c r="F7867" t="s">
        <v>22</v>
      </c>
      <c r="G7867" t="s">
        <v>9662</v>
      </c>
      <c r="H7867" t="s">
        <v>24</v>
      </c>
      <c r="I7867" t="s">
        <v>19</v>
      </c>
      <c r="J7867" t="s">
        <v>42</v>
      </c>
      <c r="K7867" s="6">
        <v>9</v>
      </c>
      <c r="L7867" s="6" t="str">
        <f t="shared" si="390"/>
        <v>Large</v>
      </c>
      <c r="M7867" s="7">
        <v>149</v>
      </c>
      <c r="N7867" s="2">
        <v>0.15</v>
      </c>
      <c r="O7867" s="3">
        <v>1139.8499999999999</v>
      </c>
      <c r="P7867" s="3">
        <f>O7867/K7867</f>
        <v>126.64999999999999</v>
      </c>
      <c r="Q7867" s="3">
        <f>R7867/M7867</f>
        <v>1.6628859060402685</v>
      </c>
      <c r="R7867" s="4">
        <v>247.77</v>
      </c>
      <c r="S7867" s="2">
        <f>R7867/O7867</f>
        <v>0.21737070667193054</v>
      </c>
    </row>
    <row r="7868" spans="1:19" x14ac:dyDescent="0.3">
      <c r="A7868" s="6">
        <v>8203</v>
      </c>
      <c r="B7868" t="s">
        <v>9346</v>
      </c>
      <c r="C7868" s="11">
        <v>45630</v>
      </c>
      <c r="D7868" s="1" t="str">
        <f t="shared" si="391"/>
        <v>2024</v>
      </c>
      <c r="E7868" s="12" t="str">
        <f t="shared" si="392"/>
        <v>December</v>
      </c>
      <c r="F7868" t="s">
        <v>22</v>
      </c>
      <c r="G7868" t="s">
        <v>9662</v>
      </c>
      <c r="H7868" t="s">
        <v>15</v>
      </c>
      <c r="I7868" t="s">
        <v>16</v>
      </c>
      <c r="J7868" t="s">
        <v>38</v>
      </c>
      <c r="K7868" s="6">
        <v>2</v>
      </c>
      <c r="L7868" s="6" t="str">
        <f t="shared" si="390"/>
        <v>Small</v>
      </c>
      <c r="M7868" s="7">
        <v>149</v>
      </c>
      <c r="N7868" s="2">
        <v>0</v>
      </c>
      <c r="O7868" s="3">
        <v>298</v>
      </c>
      <c r="P7868" s="3">
        <f>O7868/K7868</f>
        <v>149</v>
      </c>
      <c r="Q7868" s="3">
        <f>R7868/M7868</f>
        <v>0.48315436241610737</v>
      </c>
      <c r="R7868" s="4">
        <v>71.989999999999995</v>
      </c>
      <c r="S7868" s="2">
        <f>R7868/O7868</f>
        <v>0.24157718120805369</v>
      </c>
    </row>
    <row r="7869" spans="1:19" x14ac:dyDescent="0.3">
      <c r="A7869" s="6">
        <v>8205</v>
      </c>
      <c r="B7869" t="s">
        <v>9347</v>
      </c>
      <c r="C7869" s="11">
        <v>45508</v>
      </c>
      <c r="D7869" s="1" t="str">
        <f t="shared" si="391"/>
        <v>2024</v>
      </c>
      <c r="E7869" s="12" t="str">
        <f t="shared" si="392"/>
        <v>August</v>
      </c>
      <c r="F7869" t="s">
        <v>40</v>
      </c>
      <c r="G7869" t="s">
        <v>9662</v>
      </c>
      <c r="H7869" t="s">
        <v>15</v>
      </c>
      <c r="I7869" t="s">
        <v>16</v>
      </c>
      <c r="J7869" t="s">
        <v>38</v>
      </c>
      <c r="K7869" s="6">
        <v>5</v>
      </c>
      <c r="L7869" s="6" t="str">
        <f t="shared" si="390"/>
        <v>Midium</v>
      </c>
      <c r="M7869" s="7">
        <v>199</v>
      </c>
      <c r="N7869" s="2">
        <v>0.15</v>
      </c>
      <c r="O7869" s="3">
        <v>845.75</v>
      </c>
      <c r="P7869" s="3">
        <f>O7869/K7869</f>
        <v>169.15</v>
      </c>
      <c r="Q7869" s="3">
        <f>R7869/M7869</f>
        <v>1.0636180904522612</v>
      </c>
      <c r="R7869" s="4">
        <v>211.66</v>
      </c>
      <c r="S7869" s="2">
        <f>R7869/O7869</f>
        <v>0.2502630801064144</v>
      </c>
    </row>
    <row r="7870" spans="1:19" x14ac:dyDescent="0.3">
      <c r="A7870" s="6">
        <v>8206</v>
      </c>
      <c r="B7870" t="s">
        <v>9348</v>
      </c>
      <c r="C7870" s="11">
        <v>45515</v>
      </c>
      <c r="D7870" s="1" t="str">
        <f t="shared" si="391"/>
        <v>2024</v>
      </c>
      <c r="E7870" s="12" t="str">
        <f t="shared" si="392"/>
        <v>August</v>
      </c>
      <c r="F7870" t="s">
        <v>22</v>
      </c>
      <c r="G7870" t="s">
        <v>9662</v>
      </c>
      <c r="H7870" t="s">
        <v>37</v>
      </c>
      <c r="I7870" t="s">
        <v>16</v>
      </c>
      <c r="J7870" t="s">
        <v>38</v>
      </c>
      <c r="K7870" s="6">
        <v>8</v>
      </c>
      <c r="L7870" s="6" t="str">
        <f t="shared" si="390"/>
        <v>Large</v>
      </c>
      <c r="M7870" s="7">
        <v>499</v>
      </c>
      <c r="N7870" s="2">
        <v>0.05</v>
      </c>
      <c r="O7870" s="3">
        <v>3792.4</v>
      </c>
      <c r="P7870" s="3">
        <f>O7870/K7870</f>
        <v>474.05</v>
      </c>
      <c r="Q7870" s="3">
        <f>R7870/M7870</f>
        <v>2.009058116232465</v>
      </c>
      <c r="R7870" s="4">
        <v>1002.52</v>
      </c>
      <c r="S7870" s="2">
        <f>R7870/O7870</f>
        <v>0.26434975213585066</v>
      </c>
    </row>
    <row r="7871" spans="1:19" x14ac:dyDescent="0.3">
      <c r="A7871" s="6">
        <v>8207</v>
      </c>
      <c r="B7871" t="s">
        <v>9349</v>
      </c>
      <c r="C7871" s="11">
        <v>45662</v>
      </c>
      <c r="D7871" s="1" t="str">
        <f t="shared" si="391"/>
        <v>2025</v>
      </c>
      <c r="E7871" s="12" t="str">
        <f t="shared" si="392"/>
        <v>January</v>
      </c>
      <c r="F7871" t="s">
        <v>14</v>
      </c>
      <c r="G7871" t="s">
        <v>9662</v>
      </c>
      <c r="H7871" t="s">
        <v>37</v>
      </c>
      <c r="I7871" t="s">
        <v>27</v>
      </c>
      <c r="J7871" t="s">
        <v>47</v>
      </c>
      <c r="K7871" s="6">
        <v>8</v>
      </c>
      <c r="L7871" s="6" t="str">
        <f t="shared" si="390"/>
        <v>Large</v>
      </c>
      <c r="M7871" s="7">
        <v>99</v>
      </c>
      <c r="N7871" s="2">
        <v>0.1</v>
      </c>
      <c r="O7871" s="3">
        <v>712.8</v>
      </c>
      <c r="P7871" s="3">
        <f>O7871/K7871</f>
        <v>89.1</v>
      </c>
      <c r="Q7871" s="3">
        <f>R7871/M7871</f>
        <v>1.947070707070707</v>
      </c>
      <c r="R7871" s="4">
        <v>192.76</v>
      </c>
      <c r="S7871" s="2">
        <f>R7871/O7871</f>
        <v>0.27042648709315376</v>
      </c>
    </row>
    <row r="7872" spans="1:19" x14ac:dyDescent="0.3">
      <c r="A7872" s="6">
        <v>8208</v>
      </c>
      <c r="B7872" t="s">
        <v>9350</v>
      </c>
      <c r="C7872" s="11">
        <v>45486</v>
      </c>
      <c r="D7872" s="1" t="str">
        <f t="shared" si="391"/>
        <v>2024</v>
      </c>
      <c r="E7872" s="12" t="str">
        <f t="shared" si="392"/>
        <v>July</v>
      </c>
      <c r="F7872" t="s">
        <v>40</v>
      </c>
      <c r="G7872" t="s">
        <v>9662</v>
      </c>
      <c r="H7872" t="s">
        <v>24</v>
      </c>
      <c r="I7872" t="s">
        <v>16</v>
      </c>
      <c r="J7872" t="s">
        <v>34</v>
      </c>
      <c r="K7872" s="6">
        <v>4</v>
      </c>
      <c r="L7872" s="6" t="str">
        <f t="shared" si="390"/>
        <v>Midium</v>
      </c>
      <c r="M7872" s="7">
        <v>999</v>
      </c>
      <c r="N7872" s="2">
        <v>0.05</v>
      </c>
      <c r="O7872" s="3">
        <v>3796.2</v>
      </c>
      <c r="P7872" s="3">
        <f>O7872/K7872</f>
        <v>949.05</v>
      </c>
      <c r="Q7872" s="3">
        <f>R7872/M7872</f>
        <v>0.89019019019019019</v>
      </c>
      <c r="R7872" s="4">
        <v>889.3</v>
      </c>
      <c r="S7872" s="2">
        <f>R7872/O7872</f>
        <v>0.23426057636583952</v>
      </c>
    </row>
    <row r="7873" spans="1:19" x14ac:dyDescent="0.3">
      <c r="A7873" s="6">
        <v>8209</v>
      </c>
      <c r="B7873" t="s">
        <v>9351</v>
      </c>
      <c r="C7873" s="11">
        <v>45409</v>
      </c>
      <c r="D7873" s="1" t="str">
        <f t="shared" si="391"/>
        <v>2024</v>
      </c>
      <c r="E7873" s="12" t="str">
        <f t="shared" si="392"/>
        <v>April</v>
      </c>
      <c r="F7873" t="s">
        <v>14</v>
      </c>
      <c r="G7873" t="s">
        <v>9662</v>
      </c>
      <c r="H7873" t="s">
        <v>15</v>
      </c>
      <c r="I7873" t="s">
        <v>19</v>
      </c>
      <c r="J7873" t="s">
        <v>25</v>
      </c>
      <c r="K7873" s="6">
        <v>3</v>
      </c>
      <c r="L7873" s="6" t="str">
        <f t="shared" si="390"/>
        <v>Small</v>
      </c>
      <c r="M7873" s="7">
        <v>149</v>
      </c>
      <c r="N7873" s="2">
        <v>0.15</v>
      </c>
      <c r="O7873" s="3">
        <v>379.95</v>
      </c>
      <c r="P7873" s="3">
        <f>O7873/K7873</f>
        <v>126.64999999999999</v>
      </c>
      <c r="Q7873" s="3">
        <f>R7873/M7873</f>
        <v>0.18758389261744965</v>
      </c>
      <c r="R7873" s="4">
        <v>27.95</v>
      </c>
      <c r="S7873" s="2">
        <f>R7873/O7873</f>
        <v>7.3562310830372415E-2</v>
      </c>
    </row>
    <row r="7874" spans="1:19" x14ac:dyDescent="0.3">
      <c r="A7874" s="6">
        <v>8210</v>
      </c>
      <c r="B7874" t="s">
        <v>9352</v>
      </c>
      <c r="C7874" s="11">
        <v>45786</v>
      </c>
      <c r="D7874" s="1" t="str">
        <f t="shared" si="391"/>
        <v>2025</v>
      </c>
      <c r="E7874" s="12" t="str">
        <f t="shared" si="392"/>
        <v>May</v>
      </c>
      <c r="F7874" t="s">
        <v>14</v>
      </c>
      <c r="G7874" t="s">
        <v>9662</v>
      </c>
      <c r="H7874" t="s">
        <v>24</v>
      </c>
      <c r="I7874" t="s">
        <v>16</v>
      </c>
      <c r="J7874" t="s">
        <v>38</v>
      </c>
      <c r="K7874" s="6">
        <v>8</v>
      </c>
      <c r="L7874" s="6" t="str">
        <f t="shared" si="390"/>
        <v>Large</v>
      </c>
      <c r="M7874" s="7">
        <v>149</v>
      </c>
      <c r="N7874" s="2">
        <v>0.1</v>
      </c>
      <c r="O7874" s="3">
        <v>1072.8</v>
      </c>
      <c r="P7874" s="3">
        <f>O7874/K7874</f>
        <v>134.1</v>
      </c>
      <c r="Q7874" s="3">
        <f>R7874/M7874</f>
        <v>1.4647651006711409</v>
      </c>
      <c r="R7874" s="4">
        <v>218.25</v>
      </c>
      <c r="S7874" s="2">
        <f>R7874/O7874</f>
        <v>0.20343959731543626</v>
      </c>
    </row>
    <row r="7875" spans="1:19" x14ac:dyDescent="0.3">
      <c r="A7875" s="6">
        <v>8211</v>
      </c>
      <c r="B7875" t="s">
        <v>9353</v>
      </c>
      <c r="C7875" s="11">
        <v>45451</v>
      </c>
      <c r="D7875" s="1" t="str">
        <f t="shared" si="391"/>
        <v>2024</v>
      </c>
      <c r="E7875" s="12" t="str">
        <f t="shared" si="392"/>
        <v>June</v>
      </c>
      <c r="F7875" t="s">
        <v>14</v>
      </c>
      <c r="G7875" t="s">
        <v>9662</v>
      </c>
      <c r="H7875" t="s">
        <v>24</v>
      </c>
      <c r="I7875" t="s">
        <v>19</v>
      </c>
      <c r="J7875" t="s">
        <v>42</v>
      </c>
      <c r="K7875" s="6">
        <v>2</v>
      </c>
      <c r="L7875" s="6" t="str">
        <f t="shared" ref="L7875:L7938" si="393">IF(K7875&lt;4,"Small", IF(K7875&lt;7,"Midium", IF(K7875&lt;=10,"Large")))</f>
        <v>Small</v>
      </c>
      <c r="M7875" s="7">
        <v>999</v>
      </c>
      <c r="N7875" s="2">
        <v>0</v>
      </c>
      <c r="O7875" s="3">
        <v>1998</v>
      </c>
      <c r="P7875" s="3">
        <f>O7875/K7875</f>
        <v>999</v>
      </c>
      <c r="Q7875" s="3">
        <f>R7875/M7875</f>
        <v>0.12128128128128128</v>
      </c>
      <c r="R7875" s="4">
        <v>121.16</v>
      </c>
      <c r="S7875" s="2">
        <f>R7875/O7875</f>
        <v>6.064064064064064E-2</v>
      </c>
    </row>
    <row r="7876" spans="1:19" x14ac:dyDescent="0.3">
      <c r="A7876" s="6">
        <v>8212</v>
      </c>
      <c r="B7876" t="s">
        <v>9354</v>
      </c>
      <c r="C7876" s="11">
        <v>45490</v>
      </c>
      <c r="D7876" s="1" t="str">
        <f t="shared" si="391"/>
        <v>2024</v>
      </c>
      <c r="E7876" s="12" t="str">
        <f t="shared" si="392"/>
        <v>July</v>
      </c>
      <c r="F7876" t="s">
        <v>14</v>
      </c>
      <c r="G7876" t="s">
        <v>5215</v>
      </c>
      <c r="H7876" t="s">
        <v>15</v>
      </c>
      <c r="I7876" t="s">
        <v>27</v>
      </c>
      <c r="J7876" t="s">
        <v>17</v>
      </c>
      <c r="K7876" s="6">
        <v>2</v>
      </c>
      <c r="L7876" s="6" t="str">
        <f t="shared" si="393"/>
        <v>Small</v>
      </c>
      <c r="M7876" s="7">
        <v>199</v>
      </c>
      <c r="N7876" s="2">
        <v>0.05</v>
      </c>
      <c r="O7876" s="3">
        <v>378.1</v>
      </c>
      <c r="P7876" s="3">
        <f>O7876/K7876</f>
        <v>189.05</v>
      </c>
      <c r="Q7876" s="3">
        <f>R7876/M7876</f>
        <v>0.20969849246231154</v>
      </c>
      <c r="R7876" s="4">
        <v>41.73</v>
      </c>
      <c r="S7876" s="2">
        <f>R7876/O7876</f>
        <v>0.11036762761174292</v>
      </c>
    </row>
    <row r="7877" spans="1:19" x14ac:dyDescent="0.3">
      <c r="A7877" s="6">
        <v>8213</v>
      </c>
      <c r="B7877" t="s">
        <v>9355</v>
      </c>
      <c r="C7877" s="11">
        <v>45920</v>
      </c>
      <c r="D7877" s="1" t="str">
        <f t="shared" si="391"/>
        <v>2025</v>
      </c>
      <c r="E7877" s="12" t="str">
        <f t="shared" si="392"/>
        <v>September</v>
      </c>
      <c r="F7877" t="s">
        <v>14</v>
      </c>
      <c r="G7877" t="s">
        <v>9356</v>
      </c>
      <c r="H7877" t="s">
        <v>37</v>
      </c>
      <c r="I7877" t="s">
        <v>19</v>
      </c>
      <c r="J7877" t="s">
        <v>32</v>
      </c>
      <c r="K7877" s="6">
        <v>4</v>
      </c>
      <c r="L7877" s="6" t="str">
        <f t="shared" si="393"/>
        <v>Midium</v>
      </c>
      <c r="M7877" s="7">
        <v>999</v>
      </c>
      <c r="N7877" s="2">
        <v>0.15</v>
      </c>
      <c r="O7877" s="3">
        <v>3396.6</v>
      </c>
      <c r="P7877" s="3">
        <f>O7877/K7877</f>
        <v>849.15</v>
      </c>
      <c r="Q7877" s="3">
        <f>R7877/M7877</f>
        <v>0.24027027027027026</v>
      </c>
      <c r="R7877" s="4">
        <v>240.03</v>
      </c>
      <c r="S7877" s="2">
        <f>R7877/O7877</f>
        <v>7.0667726550079496E-2</v>
      </c>
    </row>
    <row r="7878" spans="1:19" x14ac:dyDescent="0.3">
      <c r="A7878" s="6">
        <v>8214</v>
      </c>
      <c r="B7878" t="s">
        <v>9357</v>
      </c>
      <c r="C7878" s="11">
        <v>45869</v>
      </c>
      <c r="D7878" s="1" t="str">
        <f t="shared" si="391"/>
        <v>2025</v>
      </c>
      <c r="E7878" s="12" t="str">
        <f t="shared" si="392"/>
        <v>July</v>
      </c>
      <c r="F7878" t="s">
        <v>40</v>
      </c>
      <c r="G7878" t="s">
        <v>9662</v>
      </c>
      <c r="H7878" t="s">
        <v>37</v>
      </c>
      <c r="I7878" t="s">
        <v>16</v>
      </c>
      <c r="J7878" t="s">
        <v>38</v>
      </c>
      <c r="K7878" s="6">
        <v>4</v>
      </c>
      <c r="L7878" s="6" t="str">
        <f t="shared" si="393"/>
        <v>Midium</v>
      </c>
      <c r="M7878" s="7">
        <v>99</v>
      </c>
      <c r="N7878" s="2">
        <v>0.15</v>
      </c>
      <c r="O7878" s="3">
        <v>336.6</v>
      </c>
      <c r="P7878" s="3">
        <f>O7878/K7878</f>
        <v>84.15</v>
      </c>
      <c r="Q7878" s="3">
        <f>R7878/M7878</f>
        <v>0.38989898989898991</v>
      </c>
      <c r="R7878" s="4">
        <v>38.6</v>
      </c>
      <c r="S7878" s="2">
        <f>R7878/O7878</f>
        <v>0.11467617349970291</v>
      </c>
    </row>
    <row r="7879" spans="1:19" x14ac:dyDescent="0.3">
      <c r="A7879" s="6">
        <v>8215</v>
      </c>
      <c r="B7879" t="s">
        <v>9358</v>
      </c>
      <c r="C7879" s="11">
        <v>45772</v>
      </c>
      <c r="D7879" s="1" t="str">
        <f t="shared" si="391"/>
        <v>2025</v>
      </c>
      <c r="E7879" s="12" t="str">
        <f t="shared" si="392"/>
        <v>April</v>
      </c>
      <c r="F7879" t="s">
        <v>29</v>
      </c>
      <c r="G7879" t="s">
        <v>9662</v>
      </c>
      <c r="H7879" t="s">
        <v>15</v>
      </c>
      <c r="I7879" t="s">
        <v>19</v>
      </c>
      <c r="J7879" t="s">
        <v>32</v>
      </c>
      <c r="K7879" s="6">
        <v>8</v>
      </c>
      <c r="L7879" s="6" t="str">
        <f t="shared" si="393"/>
        <v>Large</v>
      </c>
      <c r="M7879" s="7">
        <v>499</v>
      </c>
      <c r="N7879" s="2">
        <v>0</v>
      </c>
      <c r="O7879" s="3">
        <v>3992</v>
      </c>
      <c r="P7879" s="3">
        <f>O7879/K7879</f>
        <v>499</v>
      </c>
      <c r="Q7879" s="3">
        <f>R7879/M7879</f>
        <v>1.9199799599198397</v>
      </c>
      <c r="R7879" s="4">
        <v>958.07</v>
      </c>
      <c r="S7879" s="2">
        <f>R7879/O7879</f>
        <v>0.23999749498997996</v>
      </c>
    </row>
    <row r="7880" spans="1:19" x14ac:dyDescent="0.3">
      <c r="A7880" s="6">
        <v>8216</v>
      </c>
      <c r="B7880" t="s">
        <v>9359</v>
      </c>
      <c r="C7880" s="11">
        <v>45939</v>
      </c>
      <c r="D7880" s="1" t="str">
        <f t="shared" si="391"/>
        <v>2025</v>
      </c>
      <c r="E7880" s="12" t="str">
        <f t="shared" si="392"/>
        <v>October</v>
      </c>
      <c r="F7880" t="s">
        <v>14</v>
      </c>
      <c r="G7880" t="s">
        <v>9662</v>
      </c>
      <c r="H7880" t="s">
        <v>15</v>
      </c>
      <c r="I7880" t="s">
        <v>19</v>
      </c>
      <c r="J7880" t="s">
        <v>25</v>
      </c>
      <c r="K7880" s="6">
        <v>2</v>
      </c>
      <c r="L7880" s="6" t="str">
        <f t="shared" si="393"/>
        <v>Small</v>
      </c>
      <c r="M7880" s="7">
        <v>499</v>
      </c>
      <c r="N7880" s="2">
        <v>0</v>
      </c>
      <c r="O7880" s="3">
        <v>998</v>
      </c>
      <c r="P7880" s="3">
        <f>O7880/K7880</f>
        <v>499</v>
      </c>
      <c r="Q7880" s="3">
        <f>R7880/M7880</f>
        <v>0.34408817635270539</v>
      </c>
      <c r="R7880" s="4">
        <v>171.7</v>
      </c>
      <c r="S7880" s="2">
        <f>R7880/O7880</f>
        <v>0.17204408817635269</v>
      </c>
    </row>
    <row r="7881" spans="1:19" x14ac:dyDescent="0.3">
      <c r="A7881" s="6">
        <v>8217</v>
      </c>
      <c r="B7881" t="s">
        <v>9360</v>
      </c>
      <c r="C7881" s="11">
        <v>45306</v>
      </c>
      <c r="D7881" s="1" t="str">
        <f t="shared" si="391"/>
        <v>2024</v>
      </c>
      <c r="E7881" s="12" t="str">
        <f t="shared" si="392"/>
        <v>January</v>
      </c>
      <c r="F7881" t="s">
        <v>14</v>
      </c>
      <c r="G7881" t="s">
        <v>3744</v>
      </c>
      <c r="H7881" t="s">
        <v>24</v>
      </c>
      <c r="I7881" t="s">
        <v>16</v>
      </c>
      <c r="J7881" t="s">
        <v>38</v>
      </c>
      <c r="K7881" s="6">
        <v>3</v>
      </c>
      <c r="L7881" s="6" t="str">
        <f t="shared" si="393"/>
        <v>Small</v>
      </c>
      <c r="M7881" s="7">
        <v>299</v>
      </c>
      <c r="N7881" s="2">
        <v>0</v>
      </c>
      <c r="O7881" s="3">
        <v>897</v>
      </c>
      <c r="P7881" s="3">
        <f>O7881/K7881</f>
        <v>299</v>
      </c>
      <c r="Q7881" s="3">
        <f>R7881/M7881</f>
        <v>0.51387959866220734</v>
      </c>
      <c r="R7881" s="4">
        <v>153.65</v>
      </c>
      <c r="S7881" s="2">
        <f>R7881/O7881</f>
        <v>0.17129319955406913</v>
      </c>
    </row>
    <row r="7882" spans="1:19" x14ac:dyDescent="0.3">
      <c r="A7882" s="6">
        <v>8218</v>
      </c>
      <c r="B7882" t="s">
        <v>9361</v>
      </c>
      <c r="C7882" s="11">
        <v>46013</v>
      </c>
      <c r="D7882" s="1" t="str">
        <f t="shared" si="391"/>
        <v>2025</v>
      </c>
      <c r="E7882" s="12" t="str">
        <f t="shared" si="392"/>
        <v>December</v>
      </c>
      <c r="F7882" t="s">
        <v>40</v>
      </c>
      <c r="G7882" t="s">
        <v>9662</v>
      </c>
      <c r="H7882" t="s">
        <v>37</v>
      </c>
      <c r="I7882" t="s">
        <v>19</v>
      </c>
      <c r="J7882" t="s">
        <v>32</v>
      </c>
      <c r="K7882" s="6">
        <v>1</v>
      </c>
      <c r="L7882" s="6" t="str">
        <f t="shared" si="393"/>
        <v>Small</v>
      </c>
      <c r="M7882" s="7">
        <v>999</v>
      </c>
      <c r="N7882" s="2">
        <v>0</v>
      </c>
      <c r="O7882" s="3">
        <v>999</v>
      </c>
      <c r="P7882" s="3">
        <f>O7882/K7882</f>
        <v>999</v>
      </c>
      <c r="Q7882" s="3">
        <f>R7882/M7882</f>
        <v>5.2692692692692694E-2</v>
      </c>
      <c r="R7882" s="4">
        <v>52.64</v>
      </c>
      <c r="S7882" s="2">
        <f>R7882/O7882</f>
        <v>5.2692692692692694E-2</v>
      </c>
    </row>
    <row r="7883" spans="1:19" x14ac:dyDescent="0.3">
      <c r="A7883" s="6">
        <v>8219</v>
      </c>
      <c r="B7883" t="s">
        <v>9362</v>
      </c>
      <c r="C7883" s="11">
        <v>45455</v>
      </c>
      <c r="D7883" s="1" t="str">
        <f t="shared" si="391"/>
        <v>2024</v>
      </c>
      <c r="E7883" s="12" t="str">
        <f t="shared" si="392"/>
        <v>June</v>
      </c>
      <c r="F7883" t="s">
        <v>40</v>
      </c>
      <c r="G7883" t="s">
        <v>9662</v>
      </c>
      <c r="H7883" t="s">
        <v>24</v>
      </c>
      <c r="I7883" t="s">
        <v>19</v>
      </c>
      <c r="J7883" t="s">
        <v>32</v>
      </c>
      <c r="K7883" s="6">
        <v>6</v>
      </c>
      <c r="L7883" s="6" t="str">
        <f t="shared" si="393"/>
        <v>Midium</v>
      </c>
      <c r="M7883" s="7">
        <v>299</v>
      </c>
      <c r="N7883" s="2">
        <v>0.15</v>
      </c>
      <c r="O7883" s="3">
        <v>1524.9</v>
      </c>
      <c r="P7883" s="3">
        <f>O7883/K7883</f>
        <v>254.15</v>
      </c>
      <c r="Q7883" s="3">
        <f>R7883/M7883</f>
        <v>0.83468227424749164</v>
      </c>
      <c r="R7883" s="4">
        <v>249.57</v>
      </c>
      <c r="S7883" s="2">
        <f>R7883/O7883</f>
        <v>0.16366319102891991</v>
      </c>
    </row>
    <row r="7884" spans="1:19" x14ac:dyDescent="0.3">
      <c r="A7884" s="6">
        <v>8220</v>
      </c>
      <c r="B7884" t="s">
        <v>9363</v>
      </c>
      <c r="C7884" s="11">
        <v>45554</v>
      </c>
      <c r="D7884" s="1" t="str">
        <f t="shared" si="391"/>
        <v>2024</v>
      </c>
      <c r="E7884" s="12" t="str">
        <f t="shared" si="392"/>
        <v>September</v>
      </c>
      <c r="F7884" t="s">
        <v>40</v>
      </c>
      <c r="G7884" t="s">
        <v>9662</v>
      </c>
      <c r="H7884" t="s">
        <v>24</v>
      </c>
      <c r="I7884" t="s">
        <v>27</v>
      </c>
      <c r="J7884" t="s">
        <v>17</v>
      </c>
      <c r="K7884" s="6">
        <v>9</v>
      </c>
      <c r="L7884" s="6" t="str">
        <f t="shared" si="393"/>
        <v>Large</v>
      </c>
      <c r="M7884" s="7">
        <v>799</v>
      </c>
      <c r="N7884" s="2">
        <v>0</v>
      </c>
      <c r="O7884" s="3">
        <v>7191</v>
      </c>
      <c r="P7884" s="3">
        <f>O7884/K7884</f>
        <v>799</v>
      </c>
      <c r="Q7884" s="3">
        <f>R7884/M7884</f>
        <v>0.54780976220275346</v>
      </c>
      <c r="R7884" s="4">
        <v>437.7</v>
      </c>
      <c r="S7884" s="2">
        <f>R7884/O7884</f>
        <v>6.0867751355861491E-2</v>
      </c>
    </row>
    <row r="7885" spans="1:19" x14ac:dyDescent="0.3">
      <c r="A7885" s="6">
        <v>8221</v>
      </c>
      <c r="B7885" t="s">
        <v>9364</v>
      </c>
      <c r="C7885" s="11">
        <v>45804</v>
      </c>
      <c r="D7885" s="1" t="str">
        <f t="shared" si="391"/>
        <v>2025</v>
      </c>
      <c r="E7885" s="12" t="str">
        <f t="shared" si="392"/>
        <v>May</v>
      </c>
      <c r="F7885" t="s">
        <v>40</v>
      </c>
      <c r="G7885" t="s">
        <v>245</v>
      </c>
      <c r="H7885" t="s">
        <v>37</v>
      </c>
      <c r="I7885" t="s">
        <v>19</v>
      </c>
      <c r="J7885" t="s">
        <v>32</v>
      </c>
      <c r="K7885" s="6">
        <v>7</v>
      </c>
      <c r="L7885" s="6" t="str">
        <f t="shared" si="393"/>
        <v>Large</v>
      </c>
      <c r="M7885" s="7">
        <v>199</v>
      </c>
      <c r="N7885" s="2">
        <v>0</v>
      </c>
      <c r="O7885" s="3">
        <v>1393</v>
      </c>
      <c r="P7885" s="3">
        <f>O7885/K7885</f>
        <v>199</v>
      </c>
      <c r="Q7885" s="3">
        <f>R7885/M7885</f>
        <v>1.0530150753768845</v>
      </c>
      <c r="R7885" s="4">
        <v>209.55</v>
      </c>
      <c r="S7885" s="2">
        <f>R7885/O7885</f>
        <v>0.15043072505384064</v>
      </c>
    </row>
    <row r="7886" spans="1:19" x14ac:dyDescent="0.3">
      <c r="A7886" s="6">
        <v>8222</v>
      </c>
      <c r="B7886" t="s">
        <v>9365</v>
      </c>
      <c r="C7886" s="11">
        <v>45954</v>
      </c>
      <c r="D7886" s="1" t="str">
        <f t="shared" si="391"/>
        <v>2025</v>
      </c>
      <c r="E7886" s="12" t="str">
        <f t="shared" si="392"/>
        <v>October</v>
      </c>
      <c r="F7886" t="s">
        <v>14</v>
      </c>
      <c r="G7886" t="s">
        <v>5662</v>
      </c>
      <c r="H7886" t="s">
        <v>37</v>
      </c>
      <c r="I7886" t="s">
        <v>27</v>
      </c>
      <c r="J7886" t="s">
        <v>47</v>
      </c>
      <c r="K7886" s="6">
        <v>4</v>
      </c>
      <c r="L7886" s="6" t="str">
        <f t="shared" si="393"/>
        <v>Midium</v>
      </c>
      <c r="M7886" s="7">
        <v>199</v>
      </c>
      <c r="N7886" s="2">
        <v>0.15</v>
      </c>
      <c r="O7886" s="3">
        <v>676.6</v>
      </c>
      <c r="P7886" s="3">
        <f>O7886/K7886</f>
        <v>169.15</v>
      </c>
      <c r="Q7886" s="3">
        <f>R7886/M7886</f>
        <v>0.75849246231155776</v>
      </c>
      <c r="R7886" s="4">
        <v>150.94</v>
      </c>
      <c r="S7886" s="2">
        <f>R7886/O7886</f>
        <v>0.22308601832692876</v>
      </c>
    </row>
    <row r="7887" spans="1:19" x14ac:dyDescent="0.3">
      <c r="A7887" s="6">
        <v>8223</v>
      </c>
      <c r="B7887" t="s">
        <v>9366</v>
      </c>
      <c r="C7887" s="11">
        <v>45301</v>
      </c>
      <c r="D7887" s="1" t="str">
        <f t="shared" si="391"/>
        <v>2024</v>
      </c>
      <c r="E7887" s="12" t="str">
        <f t="shared" si="392"/>
        <v>January</v>
      </c>
      <c r="F7887" t="s">
        <v>40</v>
      </c>
      <c r="G7887" t="s">
        <v>9662</v>
      </c>
      <c r="H7887" t="s">
        <v>24</v>
      </c>
      <c r="I7887" t="s">
        <v>16</v>
      </c>
      <c r="J7887" t="s">
        <v>38</v>
      </c>
      <c r="K7887" s="6">
        <v>1</v>
      </c>
      <c r="L7887" s="6" t="str">
        <f t="shared" si="393"/>
        <v>Small</v>
      </c>
      <c r="M7887" s="7">
        <v>999</v>
      </c>
      <c r="N7887" s="2">
        <v>0</v>
      </c>
      <c r="O7887" s="3">
        <v>999</v>
      </c>
      <c r="P7887" s="3">
        <f>O7887/K7887</f>
        <v>999</v>
      </c>
      <c r="Q7887" s="3">
        <f>R7887/M7887</f>
        <v>0.13001001001001</v>
      </c>
      <c r="R7887" s="4">
        <v>129.88</v>
      </c>
      <c r="S7887" s="2">
        <f>R7887/O7887</f>
        <v>0.13001001001001</v>
      </c>
    </row>
    <row r="7888" spans="1:19" x14ac:dyDescent="0.3">
      <c r="A7888" s="6">
        <v>8224</v>
      </c>
      <c r="B7888" t="s">
        <v>9367</v>
      </c>
      <c r="C7888" s="11">
        <v>45361</v>
      </c>
      <c r="D7888" s="1" t="str">
        <f t="shared" si="391"/>
        <v>2024</v>
      </c>
      <c r="E7888" s="12" t="str">
        <f t="shared" si="392"/>
        <v>March</v>
      </c>
      <c r="F7888" t="s">
        <v>29</v>
      </c>
      <c r="G7888" t="s">
        <v>630</v>
      </c>
      <c r="H7888" t="s">
        <v>37</v>
      </c>
      <c r="I7888" t="s">
        <v>19</v>
      </c>
      <c r="J7888" t="s">
        <v>42</v>
      </c>
      <c r="K7888" s="6">
        <v>6</v>
      </c>
      <c r="L7888" s="6" t="str">
        <f t="shared" si="393"/>
        <v>Midium</v>
      </c>
      <c r="M7888" s="7">
        <v>499</v>
      </c>
      <c r="N7888" s="2">
        <v>0.05</v>
      </c>
      <c r="O7888" s="3">
        <v>2844.3</v>
      </c>
      <c r="P7888" s="3">
        <f>O7888/K7888</f>
        <v>474.05</v>
      </c>
      <c r="Q7888" s="3">
        <f>R7888/M7888</f>
        <v>0.55174348697394793</v>
      </c>
      <c r="R7888" s="4">
        <v>275.32</v>
      </c>
      <c r="S7888" s="2">
        <f>R7888/O7888</f>
        <v>9.6797102977885588E-2</v>
      </c>
    </row>
    <row r="7889" spans="1:19" x14ac:dyDescent="0.3">
      <c r="A7889" s="6">
        <v>8225</v>
      </c>
      <c r="B7889" t="s">
        <v>9368</v>
      </c>
      <c r="C7889" s="11">
        <v>45937</v>
      </c>
      <c r="D7889" s="1" t="str">
        <f t="shared" si="391"/>
        <v>2025</v>
      </c>
      <c r="E7889" s="12" t="str">
        <f t="shared" si="392"/>
        <v>October</v>
      </c>
      <c r="F7889" t="s">
        <v>14</v>
      </c>
      <c r="G7889" t="s">
        <v>9662</v>
      </c>
      <c r="H7889" t="s">
        <v>15</v>
      </c>
      <c r="I7889" t="s">
        <v>19</v>
      </c>
      <c r="J7889" t="s">
        <v>25</v>
      </c>
      <c r="K7889" s="6">
        <v>8</v>
      </c>
      <c r="L7889" s="6" t="str">
        <f t="shared" si="393"/>
        <v>Large</v>
      </c>
      <c r="M7889" s="7">
        <v>99</v>
      </c>
      <c r="N7889" s="2">
        <v>0.05</v>
      </c>
      <c r="O7889" s="3">
        <v>752.4</v>
      </c>
      <c r="P7889" s="3">
        <f>O7889/K7889</f>
        <v>94.05</v>
      </c>
      <c r="Q7889" s="3">
        <f>R7889/M7889</f>
        <v>0.71333333333333337</v>
      </c>
      <c r="R7889" s="4">
        <v>70.62</v>
      </c>
      <c r="S7889" s="2">
        <f>R7889/O7889</f>
        <v>9.3859649122807032E-2</v>
      </c>
    </row>
    <row r="7890" spans="1:19" x14ac:dyDescent="0.3">
      <c r="A7890" s="6">
        <v>8226</v>
      </c>
      <c r="B7890" t="s">
        <v>9369</v>
      </c>
      <c r="C7890" s="11">
        <v>45627</v>
      </c>
      <c r="D7890" s="1" t="str">
        <f t="shared" si="391"/>
        <v>2024</v>
      </c>
      <c r="E7890" s="12" t="str">
        <f t="shared" si="392"/>
        <v>December</v>
      </c>
      <c r="F7890" t="s">
        <v>14</v>
      </c>
      <c r="G7890" t="s">
        <v>9662</v>
      </c>
      <c r="H7890" t="s">
        <v>24</v>
      </c>
      <c r="I7890" t="s">
        <v>27</v>
      </c>
      <c r="J7890" t="s">
        <v>47</v>
      </c>
      <c r="K7890" s="6">
        <v>2</v>
      </c>
      <c r="L7890" s="6" t="str">
        <f t="shared" si="393"/>
        <v>Small</v>
      </c>
      <c r="M7890" s="7">
        <v>799</v>
      </c>
      <c r="N7890" s="2">
        <v>0.15</v>
      </c>
      <c r="O7890" s="3">
        <v>1358.3</v>
      </c>
      <c r="P7890" s="3">
        <f>O7890/K7890</f>
        <v>679.15</v>
      </c>
      <c r="Q7890" s="3">
        <f>R7890/M7890</f>
        <v>0.25765957446808513</v>
      </c>
      <c r="R7890" s="4">
        <v>205.87</v>
      </c>
      <c r="S7890" s="2">
        <f>R7890/O7890</f>
        <v>0.15156445556946183</v>
      </c>
    </row>
    <row r="7891" spans="1:19" x14ac:dyDescent="0.3">
      <c r="A7891" s="6">
        <v>8227</v>
      </c>
      <c r="B7891" t="s">
        <v>9370</v>
      </c>
      <c r="C7891" s="11">
        <v>45970</v>
      </c>
      <c r="D7891" s="1" t="str">
        <f t="shared" si="391"/>
        <v>2025</v>
      </c>
      <c r="E7891" s="12" t="str">
        <f t="shared" si="392"/>
        <v>November</v>
      </c>
      <c r="F7891" t="s">
        <v>14</v>
      </c>
      <c r="G7891" t="s">
        <v>772</v>
      </c>
      <c r="H7891" t="s">
        <v>37</v>
      </c>
      <c r="I7891" t="s">
        <v>19</v>
      </c>
      <c r="J7891" t="s">
        <v>25</v>
      </c>
      <c r="K7891" s="6">
        <v>1</v>
      </c>
      <c r="L7891" s="6" t="str">
        <f t="shared" si="393"/>
        <v>Small</v>
      </c>
      <c r="M7891" s="7">
        <v>99</v>
      </c>
      <c r="N7891" s="2">
        <v>0.1</v>
      </c>
      <c r="O7891" s="3">
        <v>89.1</v>
      </c>
      <c r="P7891" s="3">
        <f>O7891/K7891</f>
        <v>89.1</v>
      </c>
      <c r="Q7891" s="3">
        <f>R7891/M7891</f>
        <v>5.4848484848484848E-2</v>
      </c>
      <c r="R7891" s="4">
        <v>5.43</v>
      </c>
      <c r="S7891" s="2">
        <f>R7891/O7891</f>
        <v>6.0942760942760944E-2</v>
      </c>
    </row>
    <row r="7892" spans="1:19" x14ac:dyDescent="0.3">
      <c r="A7892" s="6">
        <v>8228</v>
      </c>
      <c r="B7892" t="s">
        <v>9371</v>
      </c>
      <c r="C7892" s="11">
        <v>45710</v>
      </c>
      <c r="D7892" s="1" t="str">
        <f t="shared" si="391"/>
        <v>2025</v>
      </c>
      <c r="E7892" s="12" t="str">
        <f t="shared" si="392"/>
        <v>February</v>
      </c>
      <c r="F7892" t="s">
        <v>40</v>
      </c>
      <c r="G7892" t="s">
        <v>140</v>
      </c>
      <c r="H7892" t="s">
        <v>37</v>
      </c>
      <c r="I7892" t="s">
        <v>19</v>
      </c>
      <c r="J7892" t="s">
        <v>20</v>
      </c>
      <c r="K7892" s="6">
        <v>5</v>
      </c>
      <c r="L7892" s="6" t="str">
        <f t="shared" si="393"/>
        <v>Midium</v>
      </c>
      <c r="M7892" s="7">
        <v>99</v>
      </c>
      <c r="N7892" s="2">
        <v>0</v>
      </c>
      <c r="O7892" s="3">
        <v>495</v>
      </c>
      <c r="P7892" s="3">
        <f>O7892/K7892</f>
        <v>99</v>
      </c>
      <c r="Q7892" s="3">
        <f>R7892/M7892</f>
        <v>0.69141414141414148</v>
      </c>
      <c r="R7892" s="4">
        <v>68.45</v>
      </c>
      <c r="S7892" s="2">
        <f>R7892/O7892</f>
        <v>0.13828282828282829</v>
      </c>
    </row>
    <row r="7893" spans="1:19" x14ac:dyDescent="0.3">
      <c r="A7893" s="6">
        <v>8229</v>
      </c>
      <c r="B7893" t="s">
        <v>9372</v>
      </c>
      <c r="C7893" s="11">
        <v>45556</v>
      </c>
      <c r="D7893" s="1" t="str">
        <f t="shared" si="391"/>
        <v>2024</v>
      </c>
      <c r="E7893" s="12" t="str">
        <f t="shared" si="392"/>
        <v>September</v>
      </c>
      <c r="F7893" t="s">
        <v>22</v>
      </c>
      <c r="G7893" t="s">
        <v>229</v>
      </c>
      <c r="H7893" t="s">
        <v>37</v>
      </c>
      <c r="I7893" t="s">
        <v>27</v>
      </c>
      <c r="J7893" t="s">
        <v>47</v>
      </c>
      <c r="K7893" s="6">
        <v>3</v>
      </c>
      <c r="L7893" s="6" t="str">
        <f t="shared" si="393"/>
        <v>Small</v>
      </c>
      <c r="M7893" s="7">
        <v>99</v>
      </c>
      <c r="N7893" s="2">
        <v>0.15</v>
      </c>
      <c r="O7893" s="3">
        <v>252.45</v>
      </c>
      <c r="P7893" s="3">
        <f>O7893/K7893</f>
        <v>84.149999999999991</v>
      </c>
      <c r="Q7893" s="3">
        <f>R7893/M7893</f>
        <v>0.2403030303030303</v>
      </c>
      <c r="R7893" s="4">
        <v>23.79</v>
      </c>
      <c r="S7893" s="2">
        <f>R7893/O7893</f>
        <v>9.4236482471776586E-2</v>
      </c>
    </row>
    <row r="7894" spans="1:19" x14ac:dyDescent="0.3">
      <c r="A7894" s="6">
        <v>8230</v>
      </c>
      <c r="B7894" t="s">
        <v>9373</v>
      </c>
      <c r="C7894" s="11">
        <v>45517</v>
      </c>
      <c r="D7894" s="1" t="str">
        <f t="shared" si="391"/>
        <v>2024</v>
      </c>
      <c r="E7894" s="12" t="str">
        <f t="shared" si="392"/>
        <v>August</v>
      </c>
      <c r="F7894" t="s">
        <v>29</v>
      </c>
      <c r="G7894" t="s">
        <v>9662</v>
      </c>
      <c r="H7894" t="s">
        <v>37</v>
      </c>
      <c r="I7894" t="s">
        <v>19</v>
      </c>
      <c r="J7894" t="s">
        <v>20</v>
      </c>
      <c r="K7894" s="6">
        <v>6</v>
      </c>
      <c r="L7894" s="6" t="str">
        <f t="shared" si="393"/>
        <v>Midium</v>
      </c>
      <c r="M7894" s="7">
        <v>149</v>
      </c>
      <c r="N7894" s="2">
        <v>0</v>
      </c>
      <c r="O7894" s="3">
        <v>894</v>
      </c>
      <c r="P7894" s="3">
        <f>O7894/K7894</f>
        <v>149</v>
      </c>
      <c r="Q7894" s="3">
        <f>R7894/M7894</f>
        <v>1.368523489932886</v>
      </c>
      <c r="R7894" s="4">
        <v>203.91</v>
      </c>
      <c r="S7894" s="2">
        <f>R7894/O7894</f>
        <v>0.22808724832214763</v>
      </c>
    </row>
    <row r="7895" spans="1:19" x14ac:dyDescent="0.3">
      <c r="A7895" s="6">
        <v>8231</v>
      </c>
      <c r="B7895" t="s">
        <v>9374</v>
      </c>
      <c r="C7895" s="11">
        <v>45628</v>
      </c>
      <c r="D7895" s="1" t="str">
        <f t="shared" si="391"/>
        <v>2024</v>
      </c>
      <c r="E7895" s="12" t="str">
        <f t="shared" si="392"/>
        <v>December</v>
      </c>
      <c r="F7895" t="s">
        <v>22</v>
      </c>
      <c r="G7895" t="s">
        <v>9662</v>
      </c>
      <c r="H7895" t="s">
        <v>37</v>
      </c>
      <c r="I7895" t="s">
        <v>16</v>
      </c>
      <c r="J7895" t="s">
        <v>38</v>
      </c>
      <c r="K7895" s="6">
        <v>2</v>
      </c>
      <c r="L7895" s="6" t="str">
        <f t="shared" si="393"/>
        <v>Small</v>
      </c>
      <c r="M7895" s="7">
        <v>499</v>
      </c>
      <c r="N7895" s="2">
        <v>0</v>
      </c>
      <c r="O7895" s="3">
        <v>998</v>
      </c>
      <c r="P7895" s="3">
        <f>O7895/K7895</f>
        <v>499</v>
      </c>
      <c r="Q7895" s="3">
        <f>R7895/M7895</f>
        <v>0.38246492985971942</v>
      </c>
      <c r="R7895" s="4">
        <v>190.85</v>
      </c>
      <c r="S7895" s="2">
        <f>R7895/O7895</f>
        <v>0.19123246492985971</v>
      </c>
    </row>
    <row r="7896" spans="1:19" x14ac:dyDescent="0.3">
      <c r="A7896" s="6">
        <v>8232</v>
      </c>
      <c r="B7896" t="s">
        <v>9375</v>
      </c>
      <c r="C7896" s="11">
        <v>45716</v>
      </c>
      <c r="D7896" s="1" t="str">
        <f t="shared" si="391"/>
        <v>2025</v>
      </c>
      <c r="E7896" s="12" t="str">
        <f t="shared" si="392"/>
        <v>February</v>
      </c>
      <c r="F7896" t="s">
        <v>40</v>
      </c>
      <c r="G7896" t="s">
        <v>4720</v>
      </c>
      <c r="H7896" t="s">
        <v>24</v>
      </c>
      <c r="I7896" t="s">
        <v>19</v>
      </c>
      <c r="J7896" t="s">
        <v>25</v>
      </c>
      <c r="K7896" s="6">
        <v>8</v>
      </c>
      <c r="L7896" s="6" t="str">
        <f t="shared" si="393"/>
        <v>Large</v>
      </c>
      <c r="M7896" s="7">
        <v>199</v>
      </c>
      <c r="N7896" s="2">
        <v>0.05</v>
      </c>
      <c r="O7896" s="3">
        <v>1512.4</v>
      </c>
      <c r="P7896" s="3">
        <f>O7896/K7896</f>
        <v>189.05</v>
      </c>
      <c r="Q7896" s="3">
        <f>R7896/M7896</f>
        <v>0.85381909547738688</v>
      </c>
      <c r="R7896" s="4">
        <v>169.91</v>
      </c>
      <c r="S7896" s="2">
        <f>R7896/O7896</f>
        <v>0.11234461782597195</v>
      </c>
    </row>
    <row r="7897" spans="1:19" x14ac:dyDescent="0.3">
      <c r="A7897" s="6">
        <v>8233</v>
      </c>
      <c r="B7897" t="s">
        <v>9376</v>
      </c>
      <c r="C7897" s="11">
        <v>45799</v>
      </c>
      <c r="D7897" s="1" t="str">
        <f t="shared" si="391"/>
        <v>2025</v>
      </c>
      <c r="E7897" s="12" t="str">
        <f t="shared" si="392"/>
        <v>May</v>
      </c>
      <c r="F7897" t="s">
        <v>14</v>
      </c>
      <c r="G7897" t="s">
        <v>1209</v>
      </c>
      <c r="H7897" t="s">
        <v>15</v>
      </c>
      <c r="I7897" t="s">
        <v>19</v>
      </c>
      <c r="J7897" t="s">
        <v>42</v>
      </c>
      <c r="K7897" s="6">
        <v>8</v>
      </c>
      <c r="L7897" s="6" t="str">
        <f t="shared" si="393"/>
        <v>Large</v>
      </c>
      <c r="M7897" s="7">
        <v>799</v>
      </c>
      <c r="N7897" s="2">
        <v>0</v>
      </c>
      <c r="O7897" s="3">
        <v>6392</v>
      </c>
      <c r="P7897" s="3">
        <f>O7897/K7897</f>
        <v>799</v>
      </c>
      <c r="Q7897" s="3">
        <f>R7897/M7897</f>
        <v>1.3911264080100125</v>
      </c>
      <c r="R7897" s="4">
        <v>1111.51</v>
      </c>
      <c r="S7897" s="2">
        <f>R7897/O7897</f>
        <v>0.17389080100125157</v>
      </c>
    </row>
    <row r="7898" spans="1:19" x14ac:dyDescent="0.3">
      <c r="A7898" s="6">
        <v>8234</v>
      </c>
      <c r="B7898" t="s">
        <v>9377</v>
      </c>
      <c r="C7898" s="11">
        <v>45517</v>
      </c>
      <c r="D7898" s="1" t="str">
        <f t="shared" si="391"/>
        <v>2024</v>
      </c>
      <c r="E7898" s="12" t="str">
        <f t="shared" si="392"/>
        <v>August</v>
      </c>
      <c r="F7898" t="s">
        <v>14</v>
      </c>
      <c r="G7898" t="s">
        <v>9662</v>
      </c>
      <c r="H7898" t="s">
        <v>24</v>
      </c>
      <c r="I7898" t="s">
        <v>19</v>
      </c>
      <c r="J7898" t="s">
        <v>20</v>
      </c>
      <c r="K7898" s="6">
        <v>4</v>
      </c>
      <c r="L7898" s="6" t="str">
        <f t="shared" si="393"/>
        <v>Midium</v>
      </c>
      <c r="M7898" s="7">
        <v>499</v>
      </c>
      <c r="N7898" s="2">
        <v>0.15</v>
      </c>
      <c r="O7898" s="3">
        <v>1696.6</v>
      </c>
      <c r="P7898" s="3">
        <f>O7898/K7898</f>
        <v>424.15</v>
      </c>
      <c r="Q7898" s="3">
        <f>R7898/M7898</f>
        <v>0.6201002004008016</v>
      </c>
      <c r="R7898" s="4">
        <v>309.43</v>
      </c>
      <c r="S7898" s="2">
        <f>R7898/O7898</f>
        <v>0.18238241188258872</v>
      </c>
    </row>
    <row r="7899" spans="1:19" x14ac:dyDescent="0.3">
      <c r="A7899" s="6">
        <v>8235</v>
      </c>
      <c r="B7899" t="s">
        <v>9378</v>
      </c>
      <c r="C7899" s="11">
        <v>45653</v>
      </c>
      <c r="D7899" s="1" t="str">
        <f t="shared" si="391"/>
        <v>2024</v>
      </c>
      <c r="E7899" s="12" t="str">
        <f t="shared" si="392"/>
        <v>December</v>
      </c>
      <c r="F7899" t="s">
        <v>40</v>
      </c>
      <c r="G7899" t="s">
        <v>9662</v>
      </c>
      <c r="H7899" t="s">
        <v>15</v>
      </c>
      <c r="I7899" t="s">
        <v>16</v>
      </c>
      <c r="J7899" t="s">
        <v>34</v>
      </c>
      <c r="K7899" s="6">
        <v>8</v>
      </c>
      <c r="L7899" s="6" t="str">
        <f t="shared" si="393"/>
        <v>Large</v>
      </c>
      <c r="M7899" s="7">
        <v>999</v>
      </c>
      <c r="N7899" s="2">
        <v>0.1</v>
      </c>
      <c r="O7899" s="3">
        <v>7192.8</v>
      </c>
      <c r="P7899" s="3">
        <f>O7899/K7899</f>
        <v>899.1</v>
      </c>
      <c r="Q7899" s="3">
        <f>R7899/M7899</f>
        <v>1.3143343343343343</v>
      </c>
      <c r="R7899" s="4">
        <v>1313.02</v>
      </c>
      <c r="S7899" s="2">
        <f>R7899/O7899</f>
        <v>0.18254643532421311</v>
      </c>
    </row>
    <row r="7900" spans="1:19" x14ac:dyDescent="0.3">
      <c r="A7900" s="6">
        <v>8236</v>
      </c>
      <c r="B7900" t="s">
        <v>9379</v>
      </c>
      <c r="C7900" s="11">
        <v>45742</v>
      </c>
      <c r="D7900" s="1" t="str">
        <f t="shared" si="391"/>
        <v>2025</v>
      </c>
      <c r="E7900" s="12" t="str">
        <f t="shared" si="392"/>
        <v>March</v>
      </c>
      <c r="F7900" t="s">
        <v>40</v>
      </c>
      <c r="G7900" t="s">
        <v>9662</v>
      </c>
      <c r="H7900" t="s">
        <v>24</v>
      </c>
      <c r="I7900" t="s">
        <v>19</v>
      </c>
      <c r="J7900" t="s">
        <v>20</v>
      </c>
      <c r="K7900" s="6">
        <v>5</v>
      </c>
      <c r="L7900" s="6" t="str">
        <f t="shared" si="393"/>
        <v>Midium</v>
      </c>
      <c r="M7900" s="7">
        <v>149</v>
      </c>
      <c r="N7900" s="2">
        <v>0</v>
      </c>
      <c r="O7900" s="3">
        <v>745</v>
      </c>
      <c r="P7900" s="3">
        <f>O7900/K7900</f>
        <v>149</v>
      </c>
      <c r="Q7900" s="3">
        <f>R7900/M7900</f>
        <v>0.87731543624161068</v>
      </c>
      <c r="R7900" s="4">
        <v>130.72</v>
      </c>
      <c r="S7900" s="2">
        <f>R7900/O7900</f>
        <v>0.17546308724832216</v>
      </c>
    </row>
    <row r="7901" spans="1:19" x14ac:dyDescent="0.3">
      <c r="A7901" s="6">
        <v>8237</v>
      </c>
      <c r="B7901" t="s">
        <v>9380</v>
      </c>
      <c r="C7901" s="11">
        <v>45657</v>
      </c>
      <c r="D7901" s="1" t="str">
        <f t="shared" si="391"/>
        <v>2024</v>
      </c>
      <c r="E7901" s="12" t="str">
        <f t="shared" si="392"/>
        <v>December</v>
      </c>
      <c r="F7901" t="s">
        <v>22</v>
      </c>
      <c r="G7901" t="s">
        <v>9662</v>
      </c>
      <c r="H7901" t="s">
        <v>24</v>
      </c>
      <c r="I7901" t="s">
        <v>27</v>
      </c>
      <c r="J7901" t="s">
        <v>47</v>
      </c>
      <c r="K7901" s="6">
        <v>3</v>
      </c>
      <c r="L7901" s="6" t="str">
        <f t="shared" si="393"/>
        <v>Small</v>
      </c>
      <c r="M7901" s="7">
        <v>149</v>
      </c>
      <c r="N7901" s="2">
        <v>0</v>
      </c>
      <c r="O7901" s="3">
        <v>447</v>
      </c>
      <c r="P7901" s="3">
        <f>O7901/K7901</f>
        <v>149</v>
      </c>
      <c r="Q7901" s="3">
        <f>R7901/M7901</f>
        <v>0.60617449664429524</v>
      </c>
      <c r="R7901" s="4">
        <v>90.32</v>
      </c>
      <c r="S7901" s="2">
        <f>R7901/O7901</f>
        <v>0.20205816554809841</v>
      </c>
    </row>
    <row r="7902" spans="1:19" x14ac:dyDescent="0.3">
      <c r="A7902" s="6">
        <v>8238</v>
      </c>
      <c r="B7902" t="s">
        <v>9381</v>
      </c>
      <c r="C7902" s="11">
        <v>45484</v>
      </c>
      <c r="D7902" s="1" t="str">
        <f t="shared" si="391"/>
        <v>2024</v>
      </c>
      <c r="E7902" s="12" t="str">
        <f t="shared" si="392"/>
        <v>July</v>
      </c>
      <c r="F7902" t="s">
        <v>29</v>
      </c>
      <c r="G7902" t="s">
        <v>9662</v>
      </c>
      <c r="H7902" t="s">
        <v>37</v>
      </c>
      <c r="I7902" t="s">
        <v>19</v>
      </c>
      <c r="J7902" t="s">
        <v>32</v>
      </c>
      <c r="K7902" s="6">
        <v>3</v>
      </c>
      <c r="L7902" s="6" t="str">
        <f t="shared" si="393"/>
        <v>Small</v>
      </c>
      <c r="M7902" s="7">
        <v>499</v>
      </c>
      <c r="N7902" s="2">
        <v>0</v>
      </c>
      <c r="O7902" s="3">
        <v>1497</v>
      </c>
      <c r="P7902" s="3">
        <f>O7902/K7902</f>
        <v>499</v>
      </c>
      <c r="Q7902" s="3">
        <f>R7902/M7902</f>
        <v>0.80749498997995994</v>
      </c>
      <c r="R7902" s="4">
        <v>402.94</v>
      </c>
      <c r="S7902" s="2">
        <f>R7902/O7902</f>
        <v>0.26916499665998667</v>
      </c>
    </row>
    <row r="7903" spans="1:19" x14ac:dyDescent="0.3">
      <c r="A7903" s="6">
        <v>8239</v>
      </c>
      <c r="B7903" t="s">
        <v>9382</v>
      </c>
      <c r="C7903" s="11">
        <v>45814</v>
      </c>
      <c r="D7903" s="1" t="str">
        <f t="shared" si="391"/>
        <v>2025</v>
      </c>
      <c r="E7903" s="12" t="str">
        <f t="shared" si="392"/>
        <v>June</v>
      </c>
      <c r="F7903" t="s">
        <v>14</v>
      </c>
      <c r="G7903" t="s">
        <v>9662</v>
      </c>
      <c r="H7903" t="s">
        <v>24</v>
      </c>
      <c r="I7903" t="s">
        <v>19</v>
      </c>
      <c r="J7903" t="s">
        <v>25</v>
      </c>
      <c r="K7903" s="6">
        <v>5</v>
      </c>
      <c r="L7903" s="6" t="str">
        <f t="shared" si="393"/>
        <v>Midium</v>
      </c>
      <c r="M7903" s="7">
        <v>149</v>
      </c>
      <c r="N7903" s="2">
        <v>0.1</v>
      </c>
      <c r="O7903" s="3">
        <v>670.5</v>
      </c>
      <c r="P7903" s="3">
        <f>O7903/K7903</f>
        <v>134.1</v>
      </c>
      <c r="Q7903" s="3">
        <f>R7903/M7903</f>
        <v>0.54369127516778526</v>
      </c>
      <c r="R7903" s="4">
        <v>81.010000000000005</v>
      </c>
      <c r="S7903" s="2">
        <f>R7903/O7903</f>
        <v>0.12082028337061895</v>
      </c>
    </row>
    <row r="7904" spans="1:19" x14ac:dyDescent="0.3">
      <c r="A7904" s="6">
        <v>8240</v>
      </c>
      <c r="B7904" t="s">
        <v>9383</v>
      </c>
      <c r="C7904" s="11">
        <v>45616</v>
      </c>
      <c r="D7904" s="1" t="str">
        <f t="shared" si="391"/>
        <v>2024</v>
      </c>
      <c r="E7904" s="12" t="str">
        <f t="shared" si="392"/>
        <v>November</v>
      </c>
      <c r="F7904" t="s">
        <v>14</v>
      </c>
      <c r="G7904" t="s">
        <v>9662</v>
      </c>
      <c r="H7904" t="s">
        <v>37</v>
      </c>
      <c r="I7904" t="s">
        <v>19</v>
      </c>
      <c r="J7904" t="s">
        <v>42</v>
      </c>
      <c r="K7904" s="6">
        <v>1</v>
      </c>
      <c r="L7904" s="6" t="str">
        <f t="shared" si="393"/>
        <v>Small</v>
      </c>
      <c r="M7904" s="7">
        <v>199</v>
      </c>
      <c r="N7904" s="2">
        <v>0</v>
      </c>
      <c r="O7904" s="3">
        <v>199</v>
      </c>
      <c r="P7904" s="3">
        <f>O7904/K7904</f>
        <v>199</v>
      </c>
      <c r="Q7904" s="3">
        <f>R7904/M7904</f>
        <v>0.16829145728643216</v>
      </c>
      <c r="R7904" s="4">
        <v>33.49</v>
      </c>
      <c r="S7904" s="2">
        <f>R7904/O7904</f>
        <v>0.16829145728643216</v>
      </c>
    </row>
    <row r="7905" spans="1:19" x14ac:dyDescent="0.3">
      <c r="A7905" s="6">
        <v>8241</v>
      </c>
      <c r="B7905" t="s">
        <v>9384</v>
      </c>
      <c r="C7905" s="11">
        <v>45967</v>
      </c>
      <c r="D7905" s="1" t="str">
        <f t="shared" si="391"/>
        <v>2025</v>
      </c>
      <c r="E7905" s="12" t="str">
        <f t="shared" si="392"/>
        <v>November</v>
      </c>
      <c r="F7905" t="s">
        <v>22</v>
      </c>
      <c r="G7905" t="s">
        <v>9385</v>
      </c>
      <c r="H7905" t="s">
        <v>24</v>
      </c>
      <c r="I7905" t="s">
        <v>19</v>
      </c>
      <c r="J7905" t="s">
        <v>32</v>
      </c>
      <c r="K7905" s="6">
        <v>7</v>
      </c>
      <c r="L7905" s="6" t="str">
        <f t="shared" si="393"/>
        <v>Large</v>
      </c>
      <c r="M7905" s="7">
        <v>149</v>
      </c>
      <c r="N7905" s="2">
        <v>0.05</v>
      </c>
      <c r="O7905" s="3">
        <v>990.85</v>
      </c>
      <c r="P7905" s="3">
        <f>O7905/K7905</f>
        <v>141.55000000000001</v>
      </c>
      <c r="Q7905" s="3">
        <f>R7905/M7905</f>
        <v>0.3510738255033557</v>
      </c>
      <c r="R7905" s="4">
        <v>52.31</v>
      </c>
      <c r="S7905" s="2">
        <f>R7905/O7905</f>
        <v>5.2793056466670034E-2</v>
      </c>
    </row>
    <row r="7906" spans="1:19" x14ac:dyDescent="0.3">
      <c r="A7906" s="6">
        <v>8242</v>
      </c>
      <c r="B7906" t="s">
        <v>9386</v>
      </c>
      <c r="C7906" s="11">
        <v>45875</v>
      </c>
      <c r="D7906" s="1" t="str">
        <f t="shared" si="391"/>
        <v>2025</v>
      </c>
      <c r="E7906" s="12" t="str">
        <f t="shared" si="392"/>
        <v>August</v>
      </c>
      <c r="F7906" t="s">
        <v>14</v>
      </c>
      <c r="G7906" t="s">
        <v>9387</v>
      </c>
      <c r="H7906" t="s">
        <v>37</v>
      </c>
      <c r="I7906" t="s">
        <v>19</v>
      </c>
      <c r="J7906" t="s">
        <v>20</v>
      </c>
      <c r="K7906" s="6">
        <v>8</v>
      </c>
      <c r="L7906" s="6" t="str">
        <f t="shared" si="393"/>
        <v>Large</v>
      </c>
      <c r="M7906" s="7">
        <v>149</v>
      </c>
      <c r="N7906" s="2">
        <v>0</v>
      </c>
      <c r="O7906" s="3">
        <v>1192</v>
      </c>
      <c r="P7906" s="3">
        <f>O7906/K7906</f>
        <v>149</v>
      </c>
      <c r="Q7906" s="3">
        <f>R7906/M7906</f>
        <v>2.0291275167785234</v>
      </c>
      <c r="R7906" s="4">
        <v>302.33999999999997</v>
      </c>
      <c r="S7906" s="2">
        <f>R7906/O7906</f>
        <v>0.25364093959731543</v>
      </c>
    </row>
    <row r="7907" spans="1:19" x14ac:dyDescent="0.3">
      <c r="A7907" s="6">
        <v>8243</v>
      </c>
      <c r="B7907" t="s">
        <v>9388</v>
      </c>
      <c r="C7907" s="11">
        <v>45645</v>
      </c>
      <c r="D7907" s="1" t="str">
        <f t="shared" si="391"/>
        <v>2024</v>
      </c>
      <c r="E7907" s="12" t="str">
        <f t="shared" si="392"/>
        <v>December</v>
      </c>
      <c r="F7907" t="s">
        <v>14</v>
      </c>
      <c r="G7907" t="s">
        <v>9662</v>
      </c>
      <c r="H7907" t="s">
        <v>24</v>
      </c>
      <c r="I7907" t="s">
        <v>16</v>
      </c>
      <c r="J7907" t="s">
        <v>38</v>
      </c>
      <c r="K7907" s="6">
        <v>5</v>
      </c>
      <c r="L7907" s="6" t="str">
        <f t="shared" si="393"/>
        <v>Midium</v>
      </c>
      <c r="M7907" s="7">
        <v>99</v>
      </c>
      <c r="N7907" s="2">
        <v>0.15</v>
      </c>
      <c r="O7907" s="3">
        <v>420.75</v>
      </c>
      <c r="P7907" s="3">
        <f>O7907/K7907</f>
        <v>84.15</v>
      </c>
      <c r="Q7907" s="3">
        <f>R7907/M7907</f>
        <v>0.78717171717171719</v>
      </c>
      <c r="R7907" s="4">
        <v>77.930000000000007</v>
      </c>
      <c r="S7907" s="2">
        <f>R7907/O7907</f>
        <v>0.18521687462863934</v>
      </c>
    </row>
    <row r="7908" spans="1:19" x14ac:dyDescent="0.3">
      <c r="A7908" s="6">
        <v>8244</v>
      </c>
      <c r="B7908" t="s">
        <v>9389</v>
      </c>
      <c r="C7908" s="11">
        <v>45770</v>
      </c>
      <c r="D7908" s="1" t="str">
        <f t="shared" si="391"/>
        <v>2025</v>
      </c>
      <c r="E7908" s="12" t="str">
        <f t="shared" si="392"/>
        <v>April</v>
      </c>
      <c r="F7908" t="s">
        <v>14</v>
      </c>
      <c r="G7908" t="s">
        <v>9390</v>
      </c>
      <c r="H7908" t="s">
        <v>15</v>
      </c>
      <c r="I7908" t="s">
        <v>27</v>
      </c>
      <c r="J7908" t="s">
        <v>17</v>
      </c>
      <c r="K7908" s="6">
        <v>3</v>
      </c>
      <c r="L7908" s="6" t="str">
        <f t="shared" si="393"/>
        <v>Small</v>
      </c>
      <c r="M7908" s="7">
        <v>999</v>
      </c>
      <c r="N7908" s="2">
        <v>0.05</v>
      </c>
      <c r="O7908" s="3">
        <v>2847.15</v>
      </c>
      <c r="P7908" s="3">
        <f>O7908/K7908</f>
        <v>949.05000000000007</v>
      </c>
      <c r="Q7908" s="3">
        <f>R7908/M7908</f>
        <v>0.38469469469469469</v>
      </c>
      <c r="R7908" s="4">
        <v>384.31</v>
      </c>
      <c r="S7908" s="2">
        <f>R7908/O7908</f>
        <v>0.13498059462971743</v>
      </c>
    </row>
    <row r="7909" spans="1:19" x14ac:dyDescent="0.3">
      <c r="A7909" s="6">
        <v>8245</v>
      </c>
      <c r="B7909" t="s">
        <v>9391</v>
      </c>
      <c r="C7909" s="11">
        <v>45994</v>
      </c>
      <c r="D7909" s="1" t="str">
        <f t="shared" si="391"/>
        <v>2025</v>
      </c>
      <c r="E7909" s="12" t="str">
        <f t="shared" si="392"/>
        <v>December</v>
      </c>
      <c r="F7909" t="s">
        <v>22</v>
      </c>
      <c r="G7909" t="s">
        <v>1601</v>
      </c>
      <c r="H7909" t="s">
        <v>15</v>
      </c>
      <c r="I7909" t="s">
        <v>16</v>
      </c>
      <c r="J7909" t="s">
        <v>38</v>
      </c>
      <c r="K7909" s="6">
        <v>8</v>
      </c>
      <c r="L7909" s="6" t="str">
        <f t="shared" si="393"/>
        <v>Large</v>
      </c>
      <c r="M7909" s="7">
        <v>299</v>
      </c>
      <c r="N7909" s="2">
        <v>0</v>
      </c>
      <c r="O7909" s="3">
        <v>2392</v>
      </c>
      <c r="P7909" s="3">
        <f>O7909/K7909</f>
        <v>299</v>
      </c>
      <c r="Q7909" s="3">
        <f>R7909/M7909</f>
        <v>2.1320735785953175</v>
      </c>
      <c r="R7909" s="4">
        <v>637.49</v>
      </c>
      <c r="S7909" s="2">
        <f>R7909/O7909</f>
        <v>0.26650919732441469</v>
      </c>
    </row>
    <row r="7910" spans="1:19" x14ac:dyDescent="0.3">
      <c r="A7910" s="6">
        <v>8246</v>
      </c>
      <c r="B7910" t="s">
        <v>9392</v>
      </c>
      <c r="C7910" s="11">
        <v>45935</v>
      </c>
      <c r="D7910" s="1" t="str">
        <f t="shared" si="391"/>
        <v>2025</v>
      </c>
      <c r="E7910" s="12" t="str">
        <f t="shared" si="392"/>
        <v>October</v>
      </c>
      <c r="F7910" t="s">
        <v>40</v>
      </c>
      <c r="G7910" t="s">
        <v>9393</v>
      </c>
      <c r="H7910" t="s">
        <v>37</v>
      </c>
      <c r="I7910" t="s">
        <v>19</v>
      </c>
      <c r="J7910" t="s">
        <v>25</v>
      </c>
      <c r="K7910" s="6">
        <v>8</v>
      </c>
      <c r="L7910" s="6" t="str">
        <f t="shared" si="393"/>
        <v>Large</v>
      </c>
      <c r="M7910" s="7">
        <v>799</v>
      </c>
      <c r="N7910" s="2">
        <v>0</v>
      </c>
      <c r="O7910" s="3">
        <v>6392</v>
      </c>
      <c r="P7910" s="3">
        <f>O7910/K7910</f>
        <v>799</v>
      </c>
      <c r="Q7910" s="3">
        <f>R7910/M7910</f>
        <v>1.2449812265331666</v>
      </c>
      <c r="R7910" s="4">
        <v>994.74</v>
      </c>
      <c r="S7910" s="2">
        <f>R7910/O7910</f>
        <v>0.15562265331664582</v>
      </c>
    </row>
    <row r="7911" spans="1:19" x14ac:dyDescent="0.3">
      <c r="A7911" s="6">
        <v>8247</v>
      </c>
      <c r="B7911" t="s">
        <v>9394</v>
      </c>
      <c r="C7911" s="11">
        <v>45935</v>
      </c>
      <c r="D7911" s="1" t="str">
        <f t="shared" si="391"/>
        <v>2025</v>
      </c>
      <c r="E7911" s="12" t="str">
        <f t="shared" si="392"/>
        <v>October</v>
      </c>
      <c r="F7911" t="s">
        <v>40</v>
      </c>
      <c r="G7911" t="s">
        <v>9662</v>
      </c>
      <c r="H7911" t="s">
        <v>15</v>
      </c>
      <c r="I7911" t="s">
        <v>19</v>
      </c>
      <c r="J7911" t="s">
        <v>42</v>
      </c>
      <c r="K7911" s="6">
        <v>5</v>
      </c>
      <c r="L7911" s="6" t="str">
        <f t="shared" si="393"/>
        <v>Midium</v>
      </c>
      <c r="M7911" s="7">
        <v>149</v>
      </c>
      <c r="N7911" s="2">
        <v>0</v>
      </c>
      <c r="O7911" s="3">
        <v>745</v>
      </c>
      <c r="P7911" s="3">
        <f>O7911/K7911</f>
        <v>149</v>
      </c>
      <c r="Q7911" s="3">
        <f>R7911/M7911</f>
        <v>1.354765100671141</v>
      </c>
      <c r="R7911" s="4">
        <v>201.86</v>
      </c>
      <c r="S7911" s="2">
        <f>R7911/O7911</f>
        <v>0.27095302013422823</v>
      </c>
    </row>
    <row r="7912" spans="1:19" x14ac:dyDescent="0.3">
      <c r="A7912" s="6">
        <v>8248</v>
      </c>
      <c r="B7912" t="s">
        <v>9395</v>
      </c>
      <c r="C7912" s="11">
        <v>45549</v>
      </c>
      <c r="D7912" s="1" t="str">
        <f t="shared" si="391"/>
        <v>2024</v>
      </c>
      <c r="E7912" s="12" t="str">
        <f t="shared" si="392"/>
        <v>September</v>
      </c>
      <c r="F7912" t="s">
        <v>14</v>
      </c>
      <c r="G7912" t="s">
        <v>9662</v>
      </c>
      <c r="H7912" t="s">
        <v>15</v>
      </c>
      <c r="I7912" t="s">
        <v>19</v>
      </c>
      <c r="J7912" t="s">
        <v>32</v>
      </c>
      <c r="K7912" s="6">
        <v>5</v>
      </c>
      <c r="L7912" s="6" t="str">
        <f t="shared" si="393"/>
        <v>Midium</v>
      </c>
      <c r="M7912" s="7">
        <v>99</v>
      </c>
      <c r="N7912" s="2">
        <v>0</v>
      </c>
      <c r="O7912" s="3">
        <v>495</v>
      </c>
      <c r="P7912" s="3">
        <f>O7912/K7912</f>
        <v>99</v>
      </c>
      <c r="Q7912" s="3">
        <f>R7912/M7912</f>
        <v>1.3041414141414143</v>
      </c>
      <c r="R7912" s="4">
        <v>129.11000000000001</v>
      </c>
      <c r="S7912" s="2">
        <f>R7912/O7912</f>
        <v>0.26082828282828285</v>
      </c>
    </row>
    <row r="7913" spans="1:19" x14ac:dyDescent="0.3">
      <c r="A7913" s="6">
        <v>8249</v>
      </c>
      <c r="B7913" t="s">
        <v>9396</v>
      </c>
      <c r="C7913" s="11">
        <v>45815</v>
      </c>
      <c r="D7913" s="1" t="str">
        <f t="shared" si="391"/>
        <v>2025</v>
      </c>
      <c r="E7913" s="12" t="str">
        <f t="shared" si="392"/>
        <v>June</v>
      </c>
      <c r="F7913" t="s">
        <v>14</v>
      </c>
      <c r="G7913" t="s">
        <v>9662</v>
      </c>
      <c r="H7913" t="s">
        <v>37</v>
      </c>
      <c r="I7913" t="s">
        <v>19</v>
      </c>
      <c r="J7913" t="s">
        <v>20</v>
      </c>
      <c r="K7913" s="6">
        <v>2</v>
      </c>
      <c r="L7913" s="6" t="str">
        <f t="shared" si="393"/>
        <v>Small</v>
      </c>
      <c r="M7913" s="7">
        <v>99</v>
      </c>
      <c r="N7913" s="2">
        <v>0</v>
      </c>
      <c r="O7913" s="3">
        <v>198</v>
      </c>
      <c r="P7913" s="3">
        <f>O7913/K7913</f>
        <v>99</v>
      </c>
      <c r="Q7913" s="3">
        <f>R7913/M7913</f>
        <v>0.59353535353535347</v>
      </c>
      <c r="R7913" s="4">
        <v>58.76</v>
      </c>
      <c r="S7913" s="2">
        <f>R7913/O7913</f>
        <v>0.29676767676767674</v>
      </c>
    </row>
    <row r="7914" spans="1:19" x14ac:dyDescent="0.3">
      <c r="A7914" s="6">
        <v>8250</v>
      </c>
      <c r="B7914" t="s">
        <v>9397</v>
      </c>
      <c r="C7914" s="11">
        <v>45552</v>
      </c>
      <c r="D7914" s="1" t="str">
        <f t="shared" si="391"/>
        <v>2024</v>
      </c>
      <c r="E7914" s="12" t="str">
        <f t="shared" si="392"/>
        <v>September</v>
      </c>
      <c r="F7914" t="s">
        <v>40</v>
      </c>
      <c r="G7914" t="s">
        <v>9662</v>
      </c>
      <c r="H7914" t="s">
        <v>37</v>
      </c>
      <c r="I7914" t="s">
        <v>27</v>
      </c>
      <c r="J7914" t="s">
        <v>17</v>
      </c>
      <c r="K7914" s="6">
        <v>4</v>
      </c>
      <c r="L7914" s="6" t="str">
        <f t="shared" si="393"/>
        <v>Midium</v>
      </c>
      <c r="M7914" s="7">
        <v>149</v>
      </c>
      <c r="N7914" s="2">
        <v>0</v>
      </c>
      <c r="O7914" s="3">
        <v>596</v>
      </c>
      <c r="P7914" s="3">
        <f>O7914/K7914</f>
        <v>149</v>
      </c>
      <c r="Q7914" s="3">
        <f>R7914/M7914</f>
        <v>1.1973825503355704</v>
      </c>
      <c r="R7914" s="4">
        <v>178.41</v>
      </c>
      <c r="S7914" s="2">
        <f>R7914/O7914</f>
        <v>0.2993456375838926</v>
      </c>
    </row>
    <row r="7915" spans="1:19" x14ac:dyDescent="0.3">
      <c r="A7915" s="6">
        <v>8251</v>
      </c>
      <c r="B7915" t="s">
        <v>9398</v>
      </c>
      <c r="C7915" s="11">
        <v>45851</v>
      </c>
      <c r="D7915" s="1" t="str">
        <f t="shared" si="391"/>
        <v>2025</v>
      </c>
      <c r="E7915" s="12" t="str">
        <f t="shared" si="392"/>
        <v>July</v>
      </c>
      <c r="F7915" t="s">
        <v>40</v>
      </c>
      <c r="G7915" t="s">
        <v>7343</v>
      </c>
      <c r="H7915" t="s">
        <v>15</v>
      </c>
      <c r="I7915" t="s">
        <v>19</v>
      </c>
      <c r="J7915" t="s">
        <v>42</v>
      </c>
      <c r="K7915" s="6">
        <v>3</v>
      </c>
      <c r="L7915" s="6" t="str">
        <f t="shared" si="393"/>
        <v>Small</v>
      </c>
      <c r="M7915" s="7">
        <v>299</v>
      </c>
      <c r="N7915" s="2">
        <v>0</v>
      </c>
      <c r="O7915" s="3">
        <v>897</v>
      </c>
      <c r="P7915" s="3">
        <f>O7915/K7915</f>
        <v>299</v>
      </c>
      <c r="Q7915" s="3">
        <f>R7915/M7915</f>
        <v>0.15819397993311035</v>
      </c>
      <c r="R7915" s="4">
        <v>47.3</v>
      </c>
      <c r="S7915" s="2">
        <f>R7915/O7915</f>
        <v>5.2731326644370122E-2</v>
      </c>
    </row>
    <row r="7916" spans="1:19" x14ac:dyDescent="0.3">
      <c r="A7916" s="6">
        <v>8252</v>
      </c>
      <c r="B7916" t="s">
        <v>9399</v>
      </c>
      <c r="C7916" s="11">
        <v>45540</v>
      </c>
      <c r="D7916" s="1" t="str">
        <f t="shared" si="391"/>
        <v>2024</v>
      </c>
      <c r="E7916" s="12" t="str">
        <f t="shared" si="392"/>
        <v>September</v>
      </c>
      <c r="F7916" t="s">
        <v>14</v>
      </c>
      <c r="G7916" t="s">
        <v>5509</v>
      </c>
      <c r="H7916" t="s">
        <v>24</v>
      </c>
      <c r="I7916" t="s">
        <v>19</v>
      </c>
      <c r="J7916" t="s">
        <v>42</v>
      </c>
      <c r="K7916" s="6">
        <v>3</v>
      </c>
      <c r="L7916" s="6" t="str">
        <f t="shared" si="393"/>
        <v>Small</v>
      </c>
      <c r="M7916" s="7">
        <v>799</v>
      </c>
      <c r="N7916" s="2">
        <v>0.15</v>
      </c>
      <c r="O7916" s="3">
        <v>2037.45</v>
      </c>
      <c r="P7916" s="3">
        <f>O7916/K7916</f>
        <v>679.15</v>
      </c>
      <c r="Q7916" s="3">
        <f>R7916/M7916</f>
        <v>0.33879849812265328</v>
      </c>
      <c r="R7916" s="4">
        <v>270.7</v>
      </c>
      <c r="S7916" s="2">
        <f>R7916/O7916</f>
        <v>0.13286215612653071</v>
      </c>
    </row>
    <row r="7917" spans="1:19" x14ac:dyDescent="0.3">
      <c r="A7917" s="6">
        <v>8253</v>
      </c>
      <c r="B7917" t="s">
        <v>9400</v>
      </c>
      <c r="C7917" s="11">
        <v>45894</v>
      </c>
      <c r="D7917" s="1" t="str">
        <f t="shared" si="391"/>
        <v>2025</v>
      </c>
      <c r="E7917" s="12" t="str">
        <f t="shared" si="392"/>
        <v>August</v>
      </c>
      <c r="F7917" t="s">
        <v>14</v>
      </c>
      <c r="G7917" t="s">
        <v>3837</v>
      </c>
      <c r="H7917" t="s">
        <v>37</v>
      </c>
      <c r="I7917" t="s">
        <v>27</v>
      </c>
      <c r="J7917" t="s">
        <v>47</v>
      </c>
      <c r="K7917" s="6">
        <v>4</v>
      </c>
      <c r="L7917" s="6" t="str">
        <f t="shared" si="393"/>
        <v>Midium</v>
      </c>
      <c r="M7917" s="7">
        <v>999</v>
      </c>
      <c r="N7917" s="2">
        <v>0</v>
      </c>
      <c r="O7917" s="3">
        <v>3996</v>
      </c>
      <c r="P7917" s="3">
        <f>O7917/K7917</f>
        <v>999</v>
      </c>
      <c r="Q7917" s="3">
        <f>R7917/M7917</f>
        <v>0.52858858858858848</v>
      </c>
      <c r="R7917" s="4">
        <v>528.05999999999995</v>
      </c>
      <c r="S7917" s="2">
        <f>R7917/O7917</f>
        <v>0.13214714714714712</v>
      </c>
    </row>
    <row r="7918" spans="1:19" x14ac:dyDescent="0.3">
      <c r="A7918" s="6">
        <v>8254</v>
      </c>
      <c r="B7918" t="s">
        <v>9401</v>
      </c>
      <c r="C7918" s="11">
        <v>45553</v>
      </c>
      <c r="D7918" s="1" t="str">
        <f t="shared" si="391"/>
        <v>2024</v>
      </c>
      <c r="E7918" s="12" t="str">
        <f t="shared" si="392"/>
        <v>September</v>
      </c>
      <c r="F7918" t="s">
        <v>22</v>
      </c>
      <c r="G7918" t="s">
        <v>1097</v>
      </c>
      <c r="H7918" t="s">
        <v>15</v>
      </c>
      <c r="I7918" t="s">
        <v>16</v>
      </c>
      <c r="J7918" t="s">
        <v>34</v>
      </c>
      <c r="K7918" s="6">
        <v>4</v>
      </c>
      <c r="L7918" s="6" t="str">
        <f t="shared" si="393"/>
        <v>Midium</v>
      </c>
      <c r="M7918" s="7">
        <v>499</v>
      </c>
      <c r="N7918" s="2">
        <v>0.1</v>
      </c>
      <c r="O7918" s="3">
        <v>1796.4</v>
      </c>
      <c r="P7918" s="3">
        <f>O7918/K7918</f>
        <v>449.1</v>
      </c>
      <c r="Q7918" s="3">
        <f>R7918/M7918</f>
        <v>0.83583166332665326</v>
      </c>
      <c r="R7918" s="4">
        <v>417.08</v>
      </c>
      <c r="S7918" s="2">
        <f>R7918/O7918</f>
        <v>0.23217546203518144</v>
      </c>
    </row>
    <row r="7919" spans="1:19" x14ac:dyDescent="0.3">
      <c r="A7919" s="6">
        <v>8255</v>
      </c>
      <c r="B7919" t="s">
        <v>9402</v>
      </c>
      <c r="C7919" s="11">
        <v>45849</v>
      </c>
      <c r="D7919" s="1" t="str">
        <f t="shared" si="391"/>
        <v>2025</v>
      </c>
      <c r="E7919" s="12" t="str">
        <f t="shared" si="392"/>
        <v>July</v>
      </c>
      <c r="F7919" t="s">
        <v>14</v>
      </c>
      <c r="G7919" t="s">
        <v>9662</v>
      </c>
      <c r="H7919" t="s">
        <v>24</v>
      </c>
      <c r="I7919" t="s">
        <v>16</v>
      </c>
      <c r="J7919" t="s">
        <v>38</v>
      </c>
      <c r="K7919" s="6">
        <v>1</v>
      </c>
      <c r="L7919" s="6" t="str">
        <f t="shared" si="393"/>
        <v>Small</v>
      </c>
      <c r="M7919" s="7">
        <v>149</v>
      </c>
      <c r="N7919" s="2">
        <v>0.15</v>
      </c>
      <c r="O7919" s="3">
        <v>126.65</v>
      </c>
      <c r="P7919" s="3">
        <f>O7919/K7919</f>
        <v>126.65</v>
      </c>
      <c r="Q7919" s="3">
        <f>R7919/M7919</f>
        <v>0.24416107382550337</v>
      </c>
      <c r="R7919" s="4">
        <v>36.380000000000003</v>
      </c>
      <c r="S7919" s="2">
        <f>R7919/O7919</f>
        <v>0.287248322147651</v>
      </c>
    </row>
    <row r="7920" spans="1:19" x14ac:dyDescent="0.3">
      <c r="A7920" s="6">
        <v>8257</v>
      </c>
      <c r="B7920" t="s">
        <v>9403</v>
      </c>
      <c r="C7920" s="11">
        <v>45298</v>
      </c>
      <c r="D7920" s="1" t="str">
        <f t="shared" si="391"/>
        <v>2024</v>
      </c>
      <c r="E7920" s="12" t="str">
        <f t="shared" si="392"/>
        <v>January</v>
      </c>
      <c r="F7920" t="s">
        <v>22</v>
      </c>
      <c r="G7920" t="s">
        <v>9662</v>
      </c>
      <c r="H7920" t="s">
        <v>37</v>
      </c>
      <c r="I7920" t="s">
        <v>19</v>
      </c>
      <c r="J7920" t="s">
        <v>20</v>
      </c>
      <c r="K7920" s="6">
        <v>7</v>
      </c>
      <c r="L7920" s="6" t="str">
        <f t="shared" si="393"/>
        <v>Large</v>
      </c>
      <c r="M7920" s="7">
        <v>299</v>
      </c>
      <c r="N7920" s="2">
        <v>0.1</v>
      </c>
      <c r="O7920" s="3">
        <v>1883.7</v>
      </c>
      <c r="P7920" s="3">
        <f>O7920/K7920</f>
        <v>269.10000000000002</v>
      </c>
      <c r="Q7920" s="3">
        <f>R7920/M7920</f>
        <v>0.46675585284280935</v>
      </c>
      <c r="R7920" s="4">
        <v>139.56</v>
      </c>
      <c r="S7920" s="2">
        <f>R7920/O7920</f>
        <v>7.4088230609969746E-2</v>
      </c>
    </row>
    <row r="7921" spans="1:19" x14ac:dyDescent="0.3">
      <c r="A7921" s="6">
        <v>8258</v>
      </c>
      <c r="B7921" t="s">
        <v>9404</v>
      </c>
      <c r="C7921" s="11">
        <v>45509</v>
      </c>
      <c r="D7921" s="1" t="str">
        <f t="shared" ref="D7921:D7983" si="394">TEXT(C7921, "yyyy")</f>
        <v>2024</v>
      </c>
      <c r="E7921" s="12" t="str">
        <f t="shared" ref="E7921:E7983" si="395">TEXT(C7921, "mmmm")</f>
        <v>August</v>
      </c>
      <c r="F7921" t="s">
        <v>14</v>
      </c>
      <c r="G7921" t="s">
        <v>9405</v>
      </c>
      <c r="H7921" t="s">
        <v>37</v>
      </c>
      <c r="I7921" t="s">
        <v>19</v>
      </c>
      <c r="J7921" t="s">
        <v>32</v>
      </c>
      <c r="K7921" s="6">
        <v>10</v>
      </c>
      <c r="L7921" s="6" t="str">
        <f t="shared" si="393"/>
        <v>Large</v>
      </c>
      <c r="M7921" s="7">
        <v>999</v>
      </c>
      <c r="N7921" s="2">
        <v>0.05</v>
      </c>
      <c r="O7921" s="3">
        <v>9490.5</v>
      </c>
      <c r="P7921" s="3">
        <f>O7921/K7921</f>
        <v>949.05</v>
      </c>
      <c r="Q7921" s="3">
        <f>R7921/M7921</f>
        <v>2.1890490490490491</v>
      </c>
      <c r="R7921" s="4">
        <v>2186.86</v>
      </c>
      <c r="S7921" s="2">
        <f>R7921/O7921</f>
        <v>0.2304262156893736</v>
      </c>
    </row>
    <row r="7922" spans="1:19" x14ac:dyDescent="0.3">
      <c r="A7922" s="6">
        <v>8259</v>
      </c>
      <c r="B7922" t="s">
        <v>9406</v>
      </c>
      <c r="C7922" s="11">
        <v>45461</v>
      </c>
      <c r="D7922" s="1" t="str">
        <f t="shared" si="394"/>
        <v>2024</v>
      </c>
      <c r="E7922" s="12" t="str">
        <f t="shared" si="395"/>
        <v>June</v>
      </c>
      <c r="F7922" t="s">
        <v>14</v>
      </c>
      <c r="G7922" t="s">
        <v>9662</v>
      </c>
      <c r="H7922" t="s">
        <v>15</v>
      </c>
      <c r="I7922" t="s">
        <v>16</v>
      </c>
      <c r="J7922" t="s">
        <v>38</v>
      </c>
      <c r="K7922" s="6">
        <v>10</v>
      </c>
      <c r="L7922" s="6" t="str">
        <f t="shared" si="393"/>
        <v>Large</v>
      </c>
      <c r="M7922" s="7">
        <v>799</v>
      </c>
      <c r="N7922" s="2">
        <v>0.05</v>
      </c>
      <c r="O7922" s="3">
        <v>7590.5</v>
      </c>
      <c r="P7922" s="3">
        <f>O7922/K7922</f>
        <v>759.05</v>
      </c>
      <c r="Q7922" s="3">
        <f>R7922/M7922</f>
        <v>1.9571214017521903</v>
      </c>
      <c r="R7922" s="4">
        <v>1563.74</v>
      </c>
      <c r="S7922" s="2">
        <f>R7922/O7922</f>
        <v>0.20601277913180949</v>
      </c>
    </row>
    <row r="7923" spans="1:19" x14ac:dyDescent="0.3">
      <c r="A7923" s="6">
        <v>8260</v>
      </c>
      <c r="B7923" t="s">
        <v>9407</v>
      </c>
      <c r="C7923" s="11">
        <v>45814</v>
      </c>
      <c r="D7923" s="1" t="str">
        <f t="shared" si="394"/>
        <v>2025</v>
      </c>
      <c r="E7923" s="12" t="str">
        <f t="shared" si="395"/>
        <v>June</v>
      </c>
      <c r="F7923" t="s">
        <v>14</v>
      </c>
      <c r="G7923" t="s">
        <v>9662</v>
      </c>
      <c r="H7923" t="s">
        <v>24</v>
      </c>
      <c r="I7923" t="s">
        <v>19</v>
      </c>
      <c r="J7923" t="s">
        <v>25</v>
      </c>
      <c r="K7923" s="6">
        <v>8</v>
      </c>
      <c r="L7923" s="6" t="str">
        <f t="shared" si="393"/>
        <v>Large</v>
      </c>
      <c r="M7923" s="7">
        <v>199</v>
      </c>
      <c r="N7923" s="2">
        <v>0.05</v>
      </c>
      <c r="O7923" s="3">
        <v>1512.4</v>
      </c>
      <c r="P7923" s="3">
        <f>O7923/K7923</f>
        <v>189.05</v>
      </c>
      <c r="Q7923" s="3">
        <f>R7923/M7923</f>
        <v>1.2030150753768845</v>
      </c>
      <c r="R7923" s="4">
        <v>239.4</v>
      </c>
      <c r="S7923" s="2">
        <f>R7923/O7923</f>
        <v>0.15829145728643215</v>
      </c>
    </row>
    <row r="7924" spans="1:19" x14ac:dyDescent="0.3">
      <c r="A7924" s="6">
        <v>8261</v>
      </c>
      <c r="B7924" t="s">
        <v>9408</v>
      </c>
      <c r="C7924" s="11">
        <v>45986</v>
      </c>
      <c r="D7924" s="1" t="str">
        <f t="shared" si="394"/>
        <v>2025</v>
      </c>
      <c r="E7924" s="12" t="str">
        <f t="shared" si="395"/>
        <v>November</v>
      </c>
      <c r="F7924" t="s">
        <v>40</v>
      </c>
      <c r="G7924" t="s">
        <v>9662</v>
      </c>
      <c r="H7924" t="s">
        <v>24</v>
      </c>
      <c r="I7924" t="s">
        <v>16</v>
      </c>
      <c r="J7924" t="s">
        <v>38</v>
      </c>
      <c r="K7924" s="6">
        <v>7</v>
      </c>
      <c r="L7924" s="6" t="str">
        <f t="shared" si="393"/>
        <v>Large</v>
      </c>
      <c r="M7924" s="7">
        <v>149</v>
      </c>
      <c r="N7924" s="2">
        <v>0.05</v>
      </c>
      <c r="O7924" s="3">
        <v>990.85</v>
      </c>
      <c r="P7924" s="3">
        <f>O7924/K7924</f>
        <v>141.55000000000001</v>
      </c>
      <c r="Q7924" s="3">
        <f>R7924/M7924</f>
        <v>0.78261744966442948</v>
      </c>
      <c r="R7924" s="4">
        <v>116.61</v>
      </c>
      <c r="S7924" s="2">
        <f>R7924/O7924</f>
        <v>0.11768683453600444</v>
      </c>
    </row>
    <row r="7925" spans="1:19" x14ac:dyDescent="0.3">
      <c r="A7925" s="6">
        <v>8262</v>
      </c>
      <c r="B7925" t="s">
        <v>9409</v>
      </c>
      <c r="C7925" s="11">
        <v>45895</v>
      </c>
      <c r="D7925" s="1" t="str">
        <f t="shared" si="394"/>
        <v>2025</v>
      </c>
      <c r="E7925" s="12" t="str">
        <f t="shared" si="395"/>
        <v>August</v>
      </c>
      <c r="F7925" t="s">
        <v>40</v>
      </c>
      <c r="G7925" t="s">
        <v>9662</v>
      </c>
      <c r="H7925" t="s">
        <v>15</v>
      </c>
      <c r="I7925" t="s">
        <v>27</v>
      </c>
      <c r="J7925" t="s">
        <v>47</v>
      </c>
      <c r="K7925" s="6">
        <v>4</v>
      </c>
      <c r="L7925" s="6" t="str">
        <f t="shared" si="393"/>
        <v>Midium</v>
      </c>
      <c r="M7925" s="7">
        <v>799</v>
      </c>
      <c r="N7925" s="2">
        <v>0.15</v>
      </c>
      <c r="O7925" s="3">
        <v>2716.6</v>
      </c>
      <c r="P7925" s="3">
        <f>O7925/K7925</f>
        <v>679.15</v>
      </c>
      <c r="Q7925" s="3">
        <f>R7925/M7925</f>
        <v>0.37155193992490615</v>
      </c>
      <c r="R7925" s="4">
        <v>296.87</v>
      </c>
      <c r="S7925" s="2">
        <f>R7925/O7925</f>
        <v>0.10927998233085474</v>
      </c>
    </row>
    <row r="7926" spans="1:19" x14ac:dyDescent="0.3">
      <c r="A7926" s="6">
        <v>8263</v>
      </c>
      <c r="B7926" t="s">
        <v>9410</v>
      </c>
      <c r="C7926" s="11">
        <v>45543</v>
      </c>
      <c r="D7926" s="1" t="str">
        <f t="shared" si="394"/>
        <v>2024</v>
      </c>
      <c r="E7926" s="12" t="str">
        <f t="shared" si="395"/>
        <v>September</v>
      </c>
      <c r="F7926" t="s">
        <v>14</v>
      </c>
      <c r="G7926" t="s">
        <v>9662</v>
      </c>
      <c r="H7926" t="s">
        <v>37</v>
      </c>
      <c r="I7926" t="s">
        <v>19</v>
      </c>
      <c r="J7926" t="s">
        <v>42</v>
      </c>
      <c r="K7926" s="6">
        <v>4</v>
      </c>
      <c r="L7926" s="6" t="str">
        <f t="shared" si="393"/>
        <v>Midium</v>
      </c>
      <c r="M7926" s="7">
        <v>99</v>
      </c>
      <c r="N7926" s="2">
        <v>0.15</v>
      </c>
      <c r="O7926" s="3">
        <v>336.6</v>
      </c>
      <c r="P7926" s="3">
        <f>O7926/K7926</f>
        <v>84.15</v>
      </c>
      <c r="Q7926" s="3">
        <f>R7926/M7926</f>
        <v>0.17565656565656565</v>
      </c>
      <c r="R7926" s="4">
        <v>17.39</v>
      </c>
      <c r="S7926" s="2">
        <f>R7926/O7926</f>
        <v>5.166369578134284E-2</v>
      </c>
    </row>
    <row r="7927" spans="1:19" x14ac:dyDescent="0.3">
      <c r="A7927" s="6">
        <v>8264</v>
      </c>
      <c r="B7927" t="s">
        <v>9411</v>
      </c>
      <c r="C7927" s="11">
        <v>45315</v>
      </c>
      <c r="D7927" s="1" t="str">
        <f t="shared" si="394"/>
        <v>2024</v>
      </c>
      <c r="E7927" s="12" t="str">
        <f t="shared" si="395"/>
        <v>January</v>
      </c>
      <c r="F7927" t="s">
        <v>14</v>
      </c>
      <c r="G7927" t="s">
        <v>9662</v>
      </c>
      <c r="H7927" t="s">
        <v>37</v>
      </c>
      <c r="I7927" t="s">
        <v>16</v>
      </c>
      <c r="J7927" t="s">
        <v>38</v>
      </c>
      <c r="K7927" s="6">
        <v>3</v>
      </c>
      <c r="L7927" s="6" t="str">
        <f t="shared" si="393"/>
        <v>Small</v>
      </c>
      <c r="M7927" s="7">
        <v>999</v>
      </c>
      <c r="N7927" s="2">
        <v>0</v>
      </c>
      <c r="O7927" s="3">
        <v>2997</v>
      </c>
      <c r="P7927" s="3">
        <f>O7927/K7927</f>
        <v>999</v>
      </c>
      <c r="Q7927" s="3">
        <f>R7927/M7927</f>
        <v>0.81456456456456461</v>
      </c>
      <c r="R7927" s="4">
        <v>813.75</v>
      </c>
      <c r="S7927" s="2">
        <f>R7927/O7927</f>
        <v>0.27152152152152154</v>
      </c>
    </row>
    <row r="7928" spans="1:19" x14ac:dyDescent="0.3">
      <c r="A7928" s="6">
        <v>8265</v>
      </c>
      <c r="B7928" t="s">
        <v>9412</v>
      </c>
      <c r="C7928" s="11">
        <v>45563</v>
      </c>
      <c r="D7928" s="1" t="str">
        <f t="shared" si="394"/>
        <v>2024</v>
      </c>
      <c r="E7928" s="12" t="str">
        <f t="shared" si="395"/>
        <v>September</v>
      </c>
      <c r="F7928" t="s">
        <v>14</v>
      </c>
      <c r="G7928" t="s">
        <v>9662</v>
      </c>
      <c r="H7928" t="s">
        <v>37</v>
      </c>
      <c r="I7928" t="s">
        <v>16</v>
      </c>
      <c r="J7928" t="s">
        <v>34</v>
      </c>
      <c r="K7928" s="6">
        <v>2</v>
      </c>
      <c r="L7928" s="6" t="str">
        <f t="shared" si="393"/>
        <v>Small</v>
      </c>
      <c r="M7928" s="7">
        <v>799</v>
      </c>
      <c r="N7928" s="2">
        <v>0</v>
      </c>
      <c r="O7928" s="3">
        <v>1598</v>
      </c>
      <c r="P7928" s="3">
        <f>O7928/K7928</f>
        <v>799</v>
      </c>
      <c r="Q7928" s="3">
        <f>R7928/M7928</f>
        <v>0.16551939924906134</v>
      </c>
      <c r="R7928" s="4">
        <v>132.25</v>
      </c>
      <c r="S7928" s="2">
        <f>R7928/O7928</f>
        <v>8.2759699624530669E-2</v>
      </c>
    </row>
    <row r="7929" spans="1:19" x14ac:dyDescent="0.3">
      <c r="A7929" s="6">
        <v>8266</v>
      </c>
      <c r="B7929" t="s">
        <v>9413</v>
      </c>
      <c r="C7929" s="11">
        <v>45344</v>
      </c>
      <c r="D7929" s="1" t="str">
        <f t="shared" si="394"/>
        <v>2024</v>
      </c>
      <c r="E7929" s="12" t="str">
        <f t="shared" si="395"/>
        <v>February</v>
      </c>
      <c r="F7929" t="s">
        <v>40</v>
      </c>
      <c r="G7929" t="s">
        <v>9662</v>
      </c>
      <c r="H7929" t="s">
        <v>15</v>
      </c>
      <c r="I7929" t="s">
        <v>16</v>
      </c>
      <c r="J7929" t="s">
        <v>38</v>
      </c>
      <c r="K7929" s="6">
        <v>5</v>
      </c>
      <c r="L7929" s="6" t="str">
        <f t="shared" si="393"/>
        <v>Midium</v>
      </c>
      <c r="M7929" s="7">
        <v>999</v>
      </c>
      <c r="N7929" s="2">
        <v>0</v>
      </c>
      <c r="O7929" s="3">
        <v>4995</v>
      </c>
      <c r="P7929" s="3">
        <f>O7929/K7929</f>
        <v>999</v>
      </c>
      <c r="Q7929" s="3">
        <f>R7929/M7929</f>
        <v>0.69241241241241247</v>
      </c>
      <c r="R7929" s="4">
        <v>691.72</v>
      </c>
      <c r="S7929" s="2">
        <f>R7929/O7929</f>
        <v>0.13848248248248249</v>
      </c>
    </row>
    <row r="7930" spans="1:19" x14ac:dyDescent="0.3">
      <c r="A7930" s="6">
        <v>8267</v>
      </c>
      <c r="B7930" t="s">
        <v>9414</v>
      </c>
      <c r="C7930" s="11">
        <v>45338</v>
      </c>
      <c r="D7930" s="1" t="str">
        <f t="shared" si="394"/>
        <v>2024</v>
      </c>
      <c r="E7930" s="12" t="str">
        <f t="shared" si="395"/>
        <v>February</v>
      </c>
      <c r="F7930" t="s">
        <v>40</v>
      </c>
      <c r="G7930" t="s">
        <v>8225</v>
      </c>
      <c r="H7930" t="s">
        <v>37</v>
      </c>
      <c r="I7930" t="s">
        <v>16</v>
      </c>
      <c r="J7930" t="s">
        <v>34</v>
      </c>
      <c r="K7930" s="6">
        <v>4</v>
      </c>
      <c r="L7930" s="6" t="str">
        <f t="shared" si="393"/>
        <v>Midium</v>
      </c>
      <c r="M7930" s="7">
        <v>999</v>
      </c>
      <c r="N7930" s="2">
        <v>0</v>
      </c>
      <c r="O7930" s="3">
        <v>3996</v>
      </c>
      <c r="P7930" s="3">
        <f>O7930/K7930</f>
        <v>999</v>
      </c>
      <c r="Q7930" s="3">
        <f>R7930/M7930</f>
        <v>1.1425725725725726</v>
      </c>
      <c r="R7930" s="4">
        <v>1141.43</v>
      </c>
      <c r="S7930" s="2">
        <f>R7930/O7930</f>
        <v>0.28564314314314315</v>
      </c>
    </row>
    <row r="7931" spans="1:19" x14ac:dyDescent="0.3">
      <c r="A7931" s="6">
        <v>8268</v>
      </c>
      <c r="B7931" t="s">
        <v>9415</v>
      </c>
      <c r="C7931" s="11">
        <v>45979</v>
      </c>
      <c r="D7931" s="1" t="str">
        <f t="shared" si="394"/>
        <v>2025</v>
      </c>
      <c r="E7931" s="12" t="str">
        <f t="shared" si="395"/>
        <v>November</v>
      </c>
      <c r="F7931" t="s">
        <v>40</v>
      </c>
      <c r="G7931" t="s">
        <v>9662</v>
      </c>
      <c r="H7931" t="s">
        <v>24</v>
      </c>
      <c r="I7931" t="s">
        <v>19</v>
      </c>
      <c r="J7931" t="s">
        <v>42</v>
      </c>
      <c r="K7931" s="6">
        <v>3</v>
      </c>
      <c r="L7931" s="6" t="str">
        <f t="shared" si="393"/>
        <v>Small</v>
      </c>
      <c r="M7931" s="7">
        <v>99</v>
      </c>
      <c r="N7931" s="2">
        <v>0.05</v>
      </c>
      <c r="O7931" s="3">
        <v>282.14999999999998</v>
      </c>
      <c r="P7931" s="3">
        <f>O7931/K7931</f>
        <v>94.05</v>
      </c>
      <c r="Q7931" s="3">
        <f>R7931/M7931</f>
        <v>0.66727272727272735</v>
      </c>
      <c r="R7931" s="4">
        <v>66.06</v>
      </c>
      <c r="S7931" s="2">
        <f>R7931/O7931</f>
        <v>0.23413078149920258</v>
      </c>
    </row>
    <row r="7932" spans="1:19" x14ac:dyDescent="0.3">
      <c r="A7932" s="6">
        <v>8269</v>
      </c>
      <c r="B7932" t="s">
        <v>9416</v>
      </c>
      <c r="C7932" s="11">
        <v>45559</v>
      </c>
      <c r="D7932" s="1" t="str">
        <f t="shared" si="394"/>
        <v>2024</v>
      </c>
      <c r="E7932" s="12" t="str">
        <f t="shared" si="395"/>
        <v>September</v>
      </c>
      <c r="F7932" t="s">
        <v>14</v>
      </c>
      <c r="G7932" t="s">
        <v>4534</v>
      </c>
      <c r="H7932" t="s">
        <v>15</v>
      </c>
      <c r="I7932" t="s">
        <v>19</v>
      </c>
      <c r="J7932" t="s">
        <v>42</v>
      </c>
      <c r="K7932" s="6">
        <v>8</v>
      </c>
      <c r="L7932" s="6" t="str">
        <f t="shared" si="393"/>
        <v>Large</v>
      </c>
      <c r="M7932" s="7">
        <v>299</v>
      </c>
      <c r="N7932" s="2">
        <v>0.1</v>
      </c>
      <c r="O7932" s="3">
        <v>2152.8000000000002</v>
      </c>
      <c r="P7932" s="3">
        <f>O7932/K7932</f>
        <v>269.10000000000002</v>
      </c>
      <c r="Q7932" s="3">
        <f>R7932/M7932</f>
        <v>1.4538461538461538</v>
      </c>
      <c r="R7932" s="4">
        <v>434.7</v>
      </c>
      <c r="S7932" s="2">
        <f>R7932/O7932</f>
        <v>0.2019230769230769</v>
      </c>
    </row>
    <row r="7933" spans="1:19" x14ac:dyDescent="0.3">
      <c r="A7933" s="6">
        <v>8270</v>
      </c>
      <c r="B7933" t="s">
        <v>9417</v>
      </c>
      <c r="C7933" s="11">
        <v>46007</v>
      </c>
      <c r="D7933" s="1" t="str">
        <f t="shared" si="394"/>
        <v>2025</v>
      </c>
      <c r="E7933" s="12" t="str">
        <f t="shared" si="395"/>
        <v>December</v>
      </c>
      <c r="F7933" t="s">
        <v>14</v>
      </c>
      <c r="G7933" t="s">
        <v>9662</v>
      </c>
      <c r="H7933" t="s">
        <v>37</v>
      </c>
      <c r="I7933" t="s">
        <v>19</v>
      </c>
      <c r="J7933" t="s">
        <v>25</v>
      </c>
      <c r="K7933" s="6">
        <v>9</v>
      </c>
      <c r="L7933" s="6" t="str">
        <f t="shared" si="393"/>
        <v>Large</v>
      </c>
      <c r="M7933" s="7">
        <v>149</v>
      </c>
      <c r="N7933" s="2">
        <v>0.1</v>
      </c>
      <c r="O7933" s="3">
        <v>1206.9000000000001</v>
      </c>
      <c r="P7933" s="3">
        <f>O7933/K7933</f>
        <v>134.10000000000002</v>
      </c>
      <c r="Q7933" s="3">
        <f>R7933/M7933</f>
        <v>0.94697986577181203</v>
      </c>
      <c r="R7933" s="4">
        <v>141.1</v>
      </c>
      <c r="S7933" s="2">
        <f>R7933/O7933</f>
        <v>0.11691109453972988</v>
      </c>
    </row>
    <row r="7934" spans="1:19" x14ac:dyDescent="0.3">
      <c r="A7934" s="6">
        <v>8271</v>
      </c>
      <c r="B7934" t="s">
        <v>9418</v>
      </c>
      <c r="C7934" s="11">
        <v>45676</v>
      </c>
      <c r="D7934" s="1" t="str">
        <f t="shared" si="394"/>
        <v>2025</v>
      </c>
      <c r="E7934" s="12" t="str">
        <f t="shared" si="395"/>
        <v>January</v>
      </c>
      <c r="F7934" t="s">
        <v>40</v>
      </c>
      <c r="G7934" t="s">
        <v>9308</v>
      </c>
      <c r="H7934" t="s">
        <v>24</v>
      </c>
      <c r="I7934" t="s">
        <v>16</v>
      </c>
      <c r="J7934" t="s">
        <v>34</v>
      </c>
      <c r="K7934" s="6">
        <v>6</v>
      </c>
      <c r="L7934" s="6" t="str">
        <f t="shared" si="393"/>
        <v>Midium</v>
      </c>
      <c r="M7934" s="7">
        <v>299</v>
      </c>
      <c r="N7934" s="2">
        <v>0.05</v>
      </c>
      <c r="O7934" s="3">
        <v>1704.3</v>
      </c>
      <c r="P7934" s="3">
        <f>O7934/K7934</f>
        <v>284.05</v>
      </c>
      <c r="Q7934" s="3">
        <f>R7934/M7934</f>
        <v>0.70846153846153848</v>
      </c>
      <c r="R7934" s="4">
        <v>211.83</v>
      </c>
      <c r="S7934" s="2">
        <f>R7934/O7934</f>
        <v>0.12429149797570851</v>
      </c>
    </row>
    <row r="7935" spans="1:19" x14ac:dyDescent="0.3">
      <c r="A7935" s="6">
        <v>8272</v>
      </c>
      <c r="B7935" t="s">
        <v>9419</v>
      </c>
      <c r="C7935" s="11">
        <v>45794</v>
      </c>
      <c r="D7935" s="1" t="str">
        <f t="shared" si="394"/>
        <v>2025</v>
      </c>
      <c r="E7935" s="12" t="str">
        <f t="shared" si="395"/>
        <v>May</v>
      </c>
      <c r="F7935" t="s">
        <v>22</v>
      </c>
      <c r="G7935" t="s">
        <v>2710</v>
      </c>
      <c r="H7935" t="s">
        <v>37</v>
      </c>
      <c r="I7935" t="s">
        <v>16</v>
      </c>
      <c r="J7935" t="s">
        <v>38</v>
      </c>
      <c r="K7935" s="6">
        <v>1</v>
      </c>
      <c r="L7935" s="6" t="str">
        <f t="shared" si="393"/>
        <v>Small</v>
      </c>
      <c r="M7935" s="7">
        <v>299</v>
      </c>
      <c r="N7935" s="2">
        <v>0.15</v>
      </c>
      <c r="O7935" s="3">
        <v>254.15</v>
      </c>
      <c r="P7935" s="3">
        <f>O7935/K7935</f>
        <v>254.15</v>
      </c>
      <c r="Q7935" s="3">
        <f>R7935/M7935</f>
        <v>7.2040133779264215E-2</v>
      </c>
      <c r="R7935" s="4">
        <v>21.54</v>
      </c>
      <c r="S7935" s="2">
        <f>R7935/O7935</f>
        <v>8.4753098563840251E-2</v>
      </c>
    </row>
    <row r="7936" spans="1:19" x14ac:dyDescent="0.3">
      <c r="A7936" s="6">
        <v>8273</v>
      </c>
      <c r="B7936" t="s">
        <v>9420</v>
      </c>
      <c r="C7936" s="11">
        <v>45407</v>
      </c>
      <c r="D7936" s="1" t="str">
        <f t="shared" si="394"/>
        <v>2024</v>
      </c>
      <c r="E7936" s="12" t="str">
        <f t="shared" si="395"/>
        <v>April</v>
      </c>
      <c r="F7936" t="s">
        <v>14</v>
      </c>
      <c r="G7936" t="s">
        <v>9662</v>
      </c>
      <c r="H7936" t="s">
        <v>24</v>
      </c>
      <c r="I7936" t="s">
        <v>19</v>
      </c>
      <c r="J7936" t="s">
        <v>25</v>
      </c>
      <c r="K7936" s="6">
        <v>2</v>
      </c>
      <c r="L7936" s="6" t="str">
        <f t="shared" si="393"/>
        <v>Small</v>
      </c>
      <c r="M7936" s="7">
        <v>999</v>
      </c>
      <c r="N7936" s="2">
        <v>0</v>
      </c>
      <c r="O7936" s="3">
        <v>1998</v>
      </c>
      <c r="P7936" s="3">
        <f>O7936/K7936</f>
        <v>999</v>
      </c>
      <c r="Q7936" s="3">
        <f>R7936/M7936</f>
        <v>0.39961961961961967</v>
      </c>
      <c r="R7936" s="4">
        <v>399.22</v>
      </c>
      <c r="S7936" s="2">
        <f>R7936/O7936</f>
        <v>0.19980980980980984</v>
      </c>
    </row>
    <row r="7937" spans="1:19" x14ac:dyDescent="0.3">
      <c r="A7937" s="6">
        <v>8274</v>
      </c>
      <c r="B7937" t="s">
        <v>9421</v>
      </c>
      <c r="C7937" s="11">
        <v>45542</v>
      </c>
      <c r="D7937" s="1" t="str">
        <f t="shared" si="394"/>
        <v>2024</v>
      </c>
      <c r="E7937" s="12" t="str">
        <f t="shared" si="395"/>
        <v>September</v>
      </c>
      <c r="F7937" t="s">
        <v>22</v>
      </c>
      <c r="G7937" t="s">
        <v>9662</v>
      </c>
      <c r="H7937" t="s">
        <v>24</v>
      </c>
      <c r="I7937" t="s">
        <v>19</v>
      </c>
      <c r="J7937" t="s">
        <v>20</v>
      </c>
      <c r="K7937" s="6">
        <v>3</v>
      </c>
      <c r="L7937" s="6" t="str">
        <f t="shared" si="393"/>
        <v>Small</v>
      </c>
      <c r="M7937" s="7">
        <v>999</v>
      </c>
      <c r="N7937" s="2">
        <v>0.05</v>
      </c>
      <c r="O7937" s="3">
        <v>2847.15</v>
      </c>
      <c r="P7937" s="3">
        <f>O7937/K7937</f>
        <v>949.05000000000007</v>
      </c>
      <c r="Q7937" s="3">
        <f>R7937/M7937</f>
        <v>0.64048048048048056</v>
      </c>
      <c r="R7937" s="4">
        <v>639.84</v>
      </c>
      <c r="S7937" s="2">
        <f>R7937/O7937</f>
        <v>0.22472999315104578</v>
      </c>
    </row>
    <row r="7938" spans="1:19" x14ac:dyDescent="0.3">
      <c r="A7938" s="6">
        <v>8275</v>
      </c>
      <c r="B7938" t="s">
        <v>9422</v>
      </c>
      <c r="C7938" s="11">
        <v>45599</v>
      </c>
      <c r="D7938" s="1" t="str">
        <f t="shared" si="394"/>
        <v>2024</v>
      </c>
      <c r="E7938" s="12" t="str">
        <f t="shared" si="395"/>
        <v>November</v>
      </c>
      <c r="F7938" t="s">
        <v>29</v>
      </c>
      <c r="G7938" t="s">
        <v>5166</v>
      </c>
      <c r="H7938" t="s">
        <v>24</v>
      </c>
      <c r="I7938" t="s">
        <v>27</v>
      </c>
      <c r="J7938" t="s">
        <v>17</v>
      </c>
      <c r="K7938" s="6">
        <v>10</v>
      </c>
      <c r="L7938" s="6" t="str">
        <f t="shared" si="393"/>
        <v>Large</v>
      </c>
      <c r="M7938" s="7">
        <v>499</v>
      </c>
      <c r="N7938" s="2">
        <v>0.15</v>
      </c>
      <c r="O7938" s="3">
        <v>4241.5</v>
      </c>
      <c r="P7938" s="3">
        <f>O7938/K7938</f>
        <v>424.15</v>
      </c>
      <c r="Q7938" s="3">
        <f>R7938/M7938</f>
        <v>0.48883767535070144</v>
      </c>
      <c r="R7938" s="4">
        <v>243.93</v>
      </c>
      <c r="S7938" s="2">
        <f>R7938/O7938</f>
        <v>5.7510314747141342E-2</v>
      </c>
    </row>
    <row r="7939" spans="1:19" x14ac:dyDescent="0.3">
      <c r="A7939" s="6">
        <v>8276</v>
      </c>
      <c r="B7939" t="s">
        <v>9423</v>
      </c>
      <c r="C7939" s="11">
        <v>45385</v>
      </c>
      <c r="D7939" s="1" t="str">
        <f t="shared" si="394"/>
        <v>2024</v>
      </c>
      <c r="E7939" s="12" t="str">
        <f t="shared" si="395"/>
        <v>April</v>
      </c>
      <c r="F7939" t="s">
        <v>40</v>
      </c>
      <c r="G7939" t="s">
        <v>9662</v>
      </c>
      <c r="H7939" t="s">
        <v>37</v>
      </c>
      <c r="I7939" t="s">
        <v>19</v>
      </c>
      <c r="J7939" t="s">
        <v>25</v>
      </c>
      <c r="K7939" s="6">
        <v>5</v>
      </c>
      <c r="L7939" s="6" t="str">
        <f t="shared" ref="L7939:L8002" si="396">IF(K7939&lt;4,"Small", IF(K7939&lt;7,"Midium", IF(K7939&lt;=10,"Large")))</f>
        <v>Midium</v>
      </c>
      <c r="M7939" s="7">
        <v>149</v>
      </c>
      <c r="N7939" s="2">
        <v>0.15</v>
      </c>
      <c r="O7939" s="3">
        <v>633.25</v>
      </c>
      <c r="P7939" s="3">
        <f>O7939/K7939</f>
        <v>126.65</v>
      </c>
      <c r="Q7939" s="3">
        <f>R7939/M7939</f>
        <v>0.36275167785234896</v>
      </c>
      <c r="R7939" s="4">
        <v>54.05</v>
      </c>
      <c r="S7939" s="2">
        <f>R7939/O7939</f>
        <v>8.5353335965258584E-2</v>
      </c>
    </row>
    <row r="7940" spans="1:19" x14ac:dyDescent="0.3">
      <c r="A7940" s="6">
        <v>8277</v>
      </c>
      <c r="B7940" t="s">
        <v>9424</v>
      </c>
      <c r="C7940" s="11">
        <v>45743</v>
      </c>
      <c r="D7940" s="1" t="str">
        <f t="shared" si="394"/>
        <v>2025</v>
      </c>
      <c r="E7940" s="12" t="str">
        <f t="shared" si="395"/>
        <v>March</v>
      </c>
      <c r="F7940" t="s">
        <v>14</v>
      </c>
      <c r="G7940" t="s">
        <v>9662</v>
      </c>
      <c r="H7940" t="s">
        <v>37</v>
      </c>
      <c r="I7940" t="s">
        <v>16</v>
      </c>
      <c r="J7940" t="s">
        <v>38</v>
      </c>
      <c r="K7940" s="6">
        <v>3</v>
      </c>
      <c r="L7940" s="6" t="str">
        <f t="shared" si="396"/>
        <v>Small</v>
      </c>
      <c r="M7940" s="7">
        <v>499</v>
      </c>
      <c r="N7940" s="2">
        <v>0.05</v>
      </c>
      <c r="O7940" s="3">
        <v>1422.15</v>
      </c>
      <c r="P7940" s="3">
        <f>O7940/K7940</f>
        <v>474.05</v>
      </c>
      <c r="Q7940" s="3">
        <f>R7940/M7940</f>
        <v>0.35989979959919838</v>
      </c>
      <c r="R7940" s="4">
        <v>179.59</v>
      </c>
      <c r="S7940" s="2">
        <f>R7940/O7940</f>
        <v>0.12628063143831522</v>
      </c>
    </row>
    <row r="7941" spans="1:19" x14ac:dyDescent="0.3">
      <c r="A7941" s="6">
        <v>8278</v>
      </c>
      <c r="B7941" t="s">
        <v>9425</v>
      </c>
      <c r="C7941" s="11">
        <v>45347</v>
      </c>
      <c r="D7941" s="1" t="str">
        <f t="shared" si="394"/>
        <v>2024</v>
      </c>
      <c r="E7941" s="12" t="str">
        <f t="shared" si="395"/>
        <v>February</v>
      </c>
      <c r="F7941" t="s">
        <v>14</v>
      </c>
      <c r="G7941" t="s">
        <v>9662</v>
      </c>
      <c r="H7941" t="s">
        <v>15</v>
      </c>
      <c r="I7941" t="s">
        <v>19</v>
      </c>
      <c r="J7941" t="s">
        <v>20</v>
      </c>
      <c r="K7941" s="6">
        <v>1</v>
      </c>
      <c r="L7941" s="6" t="str">
        <f t="shared" si="396"/>
        <v>Small</v>
      </c>
      <c r="M7941" s="7">
        <v>99</v>
      </c>
      <c r="N7941" s="2">
        <v>0.15</v>
      </c>
      <c r="O7941" s="3">
        <v>84.15</v>
      </c>
      <c r="P7941" s="3">
        <f>O7941/K7941</f>
        <v>84.15</v>
      </c>
      <c r="Q7941" s="3">
        <f>R7941/M7941</f>
        <v>0.24373737373737372</v>
      </c>
      <c r="R7941" s="4">
        <v>24.13</v>
      </c>
      <c r="S7941" s="2">
        <f>R7941/O7941</f>
        <v>0.28674985145573378</v>
      </c>
    </row>
    <row r="7942" spans="1:19" x14ac:dyDescent="0.3">
      <c r="A7942" s="6">
        <v>8279</v>
      </c>
      <c r="B7942" t="s">
        <v>9426</v>
      </c>
      <c r="C7942" s="11">
        <v>45548</v>
      </c>
      <c r="D7942" s="1" t="str">
        <f t="shared" si="394"/>
        <v>2024</v>
      </c>
      <c r="E7942" s="12" t="str">
        <f t="shared" si="395"/>
        <v>September</v>
      </c>
      <c r="F7942" t="s">
        <v>40</v>
      </c>
      <c r="G7942" t="s">
        <v>9662</v>
      </c>
      <c r="H7942" t="s">
        <v>15</v>
      </c>
      <c r="I7942" t="s">
        <v>27</v>
      </c>
      <c r="J7942" t="s">
        <v>47</v>
      </c>
      <c r="K7942" s="6">
        <v>9</v>
      </c>
      <c r="L7942" s="6" t="str">
        <f t="shared" si="396"/>
        <v>Large</v>
      </c>
      <c r="M7942" s="7">
        <v>499</v>
      </c>
      <c r="N7942" s="2">
        <v>0.15</v>
      </c>
      <c r="O7942" s="3">
        <v>3817.35</v>
      </c>
      <c r="P7942" s="3">
        <f>O7942/K7942</f>
        <v>424.15</v>
      </c>
      <c r="Q7942" s="3">
        <f>R7942/M7942</f>
        <v>1.177314629258517</v>
      </c>
      <c r="R7942" s="4">
        <v>587.48</v>
      </c>
      <c r="S7942" s="2">
        <f>R7942/O7942</f>
        <v>0.1538973371579761</v>
      </c>
    </row>
    <row r="7943" spans="1:19" x14ac:dyDescent="0.3">
      <c r="A7943" s="6">
        <v>8280</v>
      </c>
      <c r="B7943" t="s">
        <v>9427</v>
      </c>
      <c r="C7943" s="11">
        <v>45295</v>
      </c>
      <c r="D7943" s="1" t="str">
        <f t="shared" si="394"/>
        <v>2024</v>
      </c>
      <c r="E7943" s="12" t="str">
        <f t="shared" si="395"/>
        <v>January</v>
      </c>
      <c r="F7943" t="s">
        <v>22</v>
      </c>
      <c r="G7943" t="s">
        <v>9428</v>
      </c>
      <c r="H7943" t="s">
        <v>24</v>
      </c>
      <c r="I7943" t="s">
        <v>19</v>
      </c>
      <c r="J7943" t="s">
        <v>25</v>
      </c>
      <c r="K7943" s="6">
        <v>1</v>
      </c>
      <c r="L7943" s="6" t="str">
        <f t="shared" si="396"/>
        <v>Small</v>
      </c>
      <c r="M7943" s="7">
        <v>499</v>
      </c>
      <c r="N7943" s="2">
        <v>0</v>
      </c>
      <c r="O7943" s="3">
        <v>499</v>
      </c>
      <c r="P7943" s="3">
        <f>O7943/K7943</f>
        <v>499</v>
      </c>
      <c r="Q7943" s="3">
        <f>R7943/M7943</f>
        <v>0.20823647294589179</v>
      </c>
      <c r="R7943" s="4">
        <v>103.91</v>
      </c>
      <c r="S7943" s="2">
        <f>R7943/O7943</f>
        <v>0.20823647294589179</v>
      </c>
    </row>
    <row r="7944" spans="1:19" x14ac:dyDescent="0.3">
      <c r="A7944" s="6">
        <v>8281</v>
      </c>
      <c r="B7944" t="s">
        <v>9429</v>
      </c>
      <c r="C7944" s="11">
        <v>45405</v>
      </c>
      <c r="D7944" s="1" t="str">
        <f t="shared" si="394"/>
        <v>2024</v>
      </c>
      <c r="E7944" s="12" t="str">
        <f t="shared" si="395"/>
        <v>April</v>
      </c>
      <c r="F7944" t="s">
        <v>40</v>
      </c>
      <c r="G7944" t="s">
        <v>9662</v>
      </c>
      <c r="H7944" t="s">
        <v>37</v>
      </c>
      <c r="I7944" t="s">
        <v>27</v>
      </c>
      <c r="J7944" t="s">
        <v>47</v>
      </c>
      <c r="K7944" s="6">
        <v>6</v>
      </c>
      <c r="L7944" s="6" t="str">
        <f t="shared" si="396"/>
        <v>Midium</v>
      </c>
      <c r="M7944" s="7">
        <v>99</v>
      </c>
      <c r="N7944" s="2">
        <v>0</v>
      </c>
      <c r="O7944" s="3">
        <v>594</v>
      </c>
      <c r="P7944" s="3">
        <f>O7944/K7944</f>
        <v>99</v>
      </c>
      <c r="Q7944" s="3">
        <f>R7944/M7944</f>
        <v>0.74393939393939401</v>
      </c>
      <c r="R7944" s="4">
        <v>73.650000000000006</v>
      </c>
      <c r="S7944" s="2">
        <f>R7944/O7944</f>
        <v>0.123989898989899</v>
      </c>
    </row>
    <row r="7945" spans="1:19" x14ac:dyDescent="0.3">
      <c r="A7945" s="6">
        <v>8282</v>
      </c>
      <c r="B7945" t="s">
        <v>9430</v>
      </c>
      <c r="C7945" s="11">
        <v>45770</v>
      </c>
      <c r="D7945" s="1" t="str">
        <f t="shared" si="394"/>
        <v>2025</v>
      </c>
      <c r="E7945" s="12" t="str">
        <f t="shared" si="395"/>
        <v>April</v>
      </c>
      <c r="F7945" t="s">
        <v>14</v>
      </c>
      <c r="G7945" t="s">
        <v>9662</v>
      </c>
      <c r="H7945" t="s">
        <v>15</v>
      </c>
      <c r="I7945" t="s">
        <v>19</v>
      </c>
      <c r="J7945" t="s">
        <v>32</v>
      </c>
      <c r="K7945" s="6">
        <v>8</v>
      </c>
      <c r="L7945" s="6" t="str">
        <f t="shared" si="396"/>
        <v>Large</v>
      </c>
      <c r="M7945" s="7">
        <v>299</v>
      </c>
      <c r="N7945" s="2">
        <v>0.1</v>
      </c>
      <c r="O7945" s="3">
        <v>2152.8000000000002</v>
      </c>
      <c r="P7945" s="3">
        <f>O7945/K7945</f>
        <v>269.10000000000002</v>
      </c>
      <c r="Q7945" s="3">
        <f>R7945/M7945</f>
        <v>0.97183946488294304</v>
      </c>
      <c r="R7945" s="4">
        <v>290.58</v>
      </c>
      <c r="S7945" s="2">
        <f>R7945/O7945</f>
        <v>0.1349777034559643</v>
      </c>
    </row>
    <row r="7946" spans="1:19" x14ac:dyDescent="0.3">
      <c r="A7946" s="6">
        <v>8283</v>
      </c>
      <c r="B7946" t="s">
        <v>9431</v>
      </c>
      <c r="C7946" s="11">
        <v>45472</v>
      </c>
      <c r="D7946" s="1" t="str">
        <f t="shared" si="394"/>
        <v>2024</v>
      </c>
      <c r="E7946" s="12" t="str">
        <f t="shared" si="395"/>
        <v>June</v>
      </c>
      <c r="F7946" t="s">
        <v>40</v>
      </c>
      <c r="G7946" t="s">
        <v>9662</v>
      </c>
      <c r="H7946" t="s">
        <v>15</v>
      </c>
      <c r="I7946" t="s">
        <v>27</v>
      </c>
      <c r="J7946" t="s">
        <v>47</v>
      </c>
      <c r="K7946" s="6">
        <v>3</v>
      </c>
      <c r="L7946" s="6" t="str">
        <f t="shared" si="396"/>
        <v>Small</v>
      </c>
      <c r="M7946" s="7">
        <v>999</v>
      </c>
      <c r="N7946" s="2">
        <v>0</v>
      </c>
      <c r="O7946" s="3">
        <v>2997</v>
      </c>
      <c r="P7946" s="3">
        <f>O7946/K7946</f>
        <v>999</v>
      </c>
      <c r="Q7946" s="3">
        <f>R7946/M7946</f>
        <v>0.67921921921921913</v>
      </c>
      <c r="R7946" s="4">
        <v>678.54</v>
      </c>
      <c r="S7946" s="2">
        <f>R7946/O7946</f>
        <v>0.22640640640640639</v>
      </c>
    </row>
    <row r="7947" spans="1:19" x14ac:dyDescent="0.3">
      <c r="A7947" s="6">
        <v>8284</v>
      </c>
      <c r="B7947" t="s">
        <v>9432</v>
      </c>
      <c r="C7947" s="11">
        <v>45393</v>
      </c>
      <c r="D7947" s="1" t="str">
        <f t="shared" si="394"/>
        <v>2024</v>
      </c>
      <c r="E7947" s="12" t="str">
        <f t="shared" si="395"/>
        <v>April</v>
      </c>
      <c r="F7947" t="s">
        <v>14</v>
      </c>
      <c r="G7947" t="s">
        <v>1272</v>
      </c>
      <c r="H7947" t="s">
        <v>24</v>
      </c>
      <c r="I7947" t="s">
        <v>19</v>
      </c>
      <c r="J7947" t="s">
        <v>42</v>
      </c>
      <c r="K7947" s="6">
        <v>1</v>
      </c>
      <c r="L7947" s="6" t="str">
        <f t="shared" si="396"/>
        <v>Small</v>
      </c>
      <c r="M7947" s="7">
        <v>99</v>
      </c>
      <c r="N7947" s="2">
        <v>0</v>
      </c>
      <c r="O7947" s="3">
        <v>99</v>
      </c>
      <c r="P7947" s="3">
        <f>O7947/K7947</f>
        <v>99</v>
      </c>
      <c r="Q7947" s="3">
        <f>R7947/M7947</f>
        <v>0.18676767676767675</v>
      </c>
      <c r="R7947" s="4">
        <v>18.489999999999998</v>
      </c>
      <c r="S7947" s="2">
        <f>R7947/O7947</f>
        <v>0.18676767676767675</v>
      </c>
    </row>
    <row r="7948" spans="1:19" x14ac:dyDescent="0.3">
      <c r="A7948" s="6">
        <v>8285</v>
      </c>
      <c r="B7948" t="s">
        <v>9433</v>
      </c>
      <c r="C7948" s="11">
        <v>45573</v>
      </c>
      <c r="D7948" s="1" t="str">
        <f t="shared" si="394"/>
        <v>2024</v>
      </c>
      <c r="E7948" s="12" t="str">
        <f t="shared" si="395"/>
        <v>October</v>
      </c>
      <c r="F7948" t="s">
        <v>29</v>
      </c>
      <c r="G7948" t="s">
        <v>9434</v>
      </c>
      <c r="H7948" t="s">
        <v>24</v>
      </c>
      <c r="I7948" t="s">
        <v>16</v>
      </c>
      <c r="J7948" t="s">
        <v>38</v>
      </c>
      <c r="K7948" s="6">
        <v>8</v>
      </c>
      <c r="L7948" s="6" t="str">
        <f t="shared" si="396"/>
        <v>Large</v>
      </c>
      <c r="M7948" s="7">
        <v>199</v>
      </c>
      <c r="N7948" s="2">
        <v>0.05</v>
      </c>
      <c r="O7948" s="3">
        <v>1512.4</v>
      </c>
      <c r="P7948" s="3">
        <f>O7948/K7948</f>
        <v>189.05</v>
      </c>
      <c r="Q7948" s="3">
        <f>R7948/M7948</f>
        <v>1.6023115577889449</v>
      </c>
      <c r="R7948" s="4">
        <v>318.86</v>
      </c>
      <c r="S7948" s="2">
        <f>R7948/O7948</f>
        <v>0.21083046813012429</v>
      </c>
    </row>
    <row r="7949" spans="1:19" x14ac:dyDescent="0.3">
      <c r="A7949" s="6">
        <v>8286</v>
      </c>
      <c r="B7949" t="s">
        <v>9435</v>
      </c>
      <c r="C7949" s="11">
        <v>45988</v>
      </c>
      <c r="D7949" s="1" t="str">
        <f t="shared" si="394"/>
        <v>2025</v>
      </c>
      <c r="E7949" s="12" t="str">
        <f t="shared" si="395"/>
        <v>November</v>
      </c>
      <c r="F7949" t="s">
        <v>14</v>
      </c>
      <c r="G7949" t="s">
        <v>9662</v>
      </c>
      <c r="H7949" t="s">
        <v>24</v>
      </c>
      <c r="I7949" t="s">
        <v>27</v>
      </c>
      <c r="J7949" t="s">
        <v>17</v>
      </c>
      <c r="K7949" s="6">
        <v>8</v>
      </c>
      <c r="L7949" s="6" t="str">
        <f t="shared" si="396"/>
        <v>Large</v>
      </c>
      <c r="M7949" s="7">
        <v>99</v>
      </c>
      <c r="N7949" s="2">
        <v>0.15</v>
      </c>
      <c r="O7949" s="3">
        <v>673.2</v>
      </c>
      <c r="P7949" s="3">
        <f>O7949/K7949</f>
        <v>84.15</v>
      </c>
      <c r="Q7949" s="3">
        <f>R7949/M7949</f>
        <v>1.5312121212121212</v>
      </c>
      <c r="R7949" s="4">
        <v>151.59</v>
      </c>
      <c r="S7949" s="2">
        <f>R7949/O7949</f>
        <v>0.22517825311942957</v>
      </c>
    </row>
    <row r="7950" spans="1:19" x14ac:dyDescent="0.3">
      <c r="A7950" s="6">
        <v>8287</v>
      </c>
      <c r="B7950" t="s">
        <v>9436</v>
      </c>
      <c r="C7950" s="11">
        <v>45356</v>
      </c>
      <c r="D7950" s="1" t="str">
        <f t="shared" si="394"/>
        <v>2024</v>
      </c>
      <c r="E7950" s="12" t="str">
        <f t="shared" si="395"/>
        <v>March</v>
      </c>
      <c r="F7950" t="s">
        <v>14</v>
      </c>
      <c r="G7950" t="s">
        <v>2396</v>
      </c>
      <c r="H7950" t="s">
        <v>37</v>
      </c>
      <c r="I7950" t="s">
        <v>19</v>
      </c>
      <c r="J7950" t="s">
        <v>25</v>
      </c>
      <c r="K7950" s="6">
        <v>4</v>
      </c>
      <c r="L7950" s="6" t="str">
        <f t="shared" si="396"/>
        <v>Midium</v>
      </c>
      <c r="M7950" s="7">
        <v>149</v>
      </c>
      <c r="N7950" s="2">
        <v>0.1</v>
      </c>
      <c r="O7950" s="3">
        <v>536.4</v>
      </c>
      <c r="P7950" s="3">
        <f>O7950/K7950</f>
        <v>134.1</v>
      </c>
      <c r="Q7950" s="3">
        <f>R7950/M7950</f>
        <v>0.763758389261745</v>
      </c>
      <c r="R7950" s="4">
        <v>113.8</v>
      </c>
      <c r="S7950" s="2">
        <f>R7950/O7950</f>
        <v>0.21215510812826249</v>
      </c>
    </row>
    <row r="7951" spans="1:19" x14ac:dyDescent="0.3">
      <c r="A7951" s="6">
        <v>8288</v>
      </c>
      <c r="B7951" t="s">
        <v>9437</v>
      </c>
      <c r="C7951" s="11">
        <v>45941</v>
      </c>
      <c r="D7951" s="1" t="str">
        <f t="shared" si="394"/>
        <v>2025</v>
      </c>
      <c r="E7951" s="12" t="str">
        <f t="shared" si="395"/>
        <v>October</v>
      </c>
      <c r="F7951" t="s">
        <v>29</v>
      </c>
      <c r="G7951" t="s">
        <v>9662</v>
      </c>
      <c r="H7951" t="s">
        <v>24</v>
      </c>
      <c r="I7951" t="s">
        <v>19</v>
      </c>
      <c r="J7951" t="s">
        <v>42</v>
      </c>
      <c r="K7951" s="6">
        <v>5</v>
      </c>
      <c r="L7951" s="6" t="str">
        <f t="shared" si="396"/>
        <v>Midium</v>
      </c>
      <c r="M7951" s="7">
        <v>299</v>
      </c>
      <c r="N7951" s="2">
        <v>0.1</v>
      </c>
      <c r="O7951" s="3">
        <v>1345.5</v>
      </c>
      <c r="P7951" s="3">
        <f>O7951/K7951</f>
        <v>269.10000000000002</v>
      </c>
      <c r="Q7951" s="3">
        <f>R7951/M7951</f>
        <v>0.4717725752508361</v>
      </c>
      <c r="R7951" s="4">
        <v>141.06</v>
      </c>
      <c r="S7951" s="2">
        <f>R7951/O7951</f>
        <v>0.10483835005574137</v>
      </c>
    </row>
    <row r="7952" spans="1:19" x14ac:dyDescent="0.3">
      <c r="A7952" s="6">
        <v>8289</v>
      </c>
      <c r="B7952" t="s">
        <v>9438</v>
      </c>
      <c r="C7952" s="11">
        <v>45338</v>
      </c>
      <c r="D7952" s="1" t="str">
        <f t="shared" si="394"/>
        <v>2024</v>
      </c>
      <c r="E7952" s="12" t="str">
        <f t="shared" si="395"/>
        <v>February</v>
      </c>
      <c r="F7952" t="s">
        <v>22</v>
      </c>
      <c r="G7952" t="s">
        <v>9662</v>
      </c>
      <c r="H7952" t="s">
        <v>37</v>
      </c>
      <c r="I7952" t="s">
        <v>27</v>
      </c>
      <c r="J7952" t="s">
        <v>47</v>
      </c>
      <c r="K7952" s="6">
        <v>7</v>
      </c>
      <c r="L7952" s="6" t="str">
        <f t="shared" si="396"/>
        <v>Large</v>
      </c>
      <c r="M7952" s="7">
        <v>299</v>
      </c>
      <c r="N7952" s="2">
        <v>0.05</v>
      </c>
      <c r="O7952" s="3">
        <v>1988.35</v>
      </c>
      <c r="P7952" s="3">
        <f>O7952/K7952</f>
        <v>284.05</v>
      </c>
      <c r="Q7952" s="3">
        <f>R7952/M7952</f>
        <v>1.0606688963210702</v>
      </c>
      <c r="R7952" s="4">
        <v>317.14</v>
      </c>
      <c r="S7952" s="2">
        <f>R7952/O7952</f>
        <v>0.15949908215354439</v>
      </c>
    </row>
    <row r="7953" spans="1:19" x14ac:dyDescent="0.3">
      <c r="A7953" s="6">
        <v>8290</v>
      </c>
      <c r="B7953" t="s">
        <v>9439</v>
      </c>
      <c r="C7953" s="11">
        <v>45646</v>
      </c>
      <c r="D7953" s="1" t="str">
        <f t="shared" si="394"/>
        <v>2024</v>
      </c>
      <c r="E7953" s="12" t="str">
        <f t="shared" si="395"/>
        <v>December</v>
      </c>
      <c r="F7953" t="s">
        <v>40</v>
      </c>
      <c r="G7953" t="s">
        <v>9662</v>
      </c>
      <c r="H7953" t="s">
        <v>37</v>
      </c>
      <c r="I7953" t="s">
        <v>19</v>
      </c>
      <c r="J7953" t="s">
        <v>25</v>
      </c>
      <c r="K7953" s="6">
        <v>9</v>
      </c>
      <c r="L7953" s="6" t="str">
        <f t="shared" si="396"/>
        <v>Large</v>
      </c>
      <c r="M7953" s="7">
        <v>799</v>
      </c>
      <c r="N7953" s="2">
        <v>0.15</v>
      </c>
      <c r="O7953" s="3">
        <v>6112.35</v>
      </c>
      <c r="P7953" s="3">
        <f>O7953/K7953</f>
        <v>679.15000000000009</v>
      </c>
      <c r="Q7953" s="3">
        <f>R7953/M7953</f>
        <v>1.1328660826032539</v>
      </c>
      <c r="R7953" s="4">
        <v>905.16</v>
      </c>
      <c r="S7953" s="2">
        <f>R7953/O7953</f>
        <v>0.14808706962134038</v>
      </c>
    </row>
    <row r="7954" spans="1:19" x14ac:dyDescent="0.3">
      <c r="A7954" s="6">
        <v>8291</v>
      </c>
      <c r="B7954" t="s">
        <v>9440</v>
      </c>
      <c r="C7954" s="11">
        <v>45580</v>
      </c>
      <c r="D7954" s="1" t="str">
        <f t="shared" si="394"/>
        <v>2024</v>
      </c>
      <c r="E7954" s="12" t="str">
        <f t="shared" si="395"/>
        <v>October</v>
      </c>
      <c r="F7954" t="s">
        <v>14</v>
      </c>
      <c r="G7954" t="s">
        <v>9662</v>
      </c>
      <c r="H7954" t="s">
        <v>24</v>
      </c>
      <c r="I7954" t="s">
        <v>16</v>
      </c>
      <c r="J7954" t="s">
        <v>38</v>
      </c>
      <c r="K7954" s="6">
        <v>8</v>
      </c>
      <c r="L7954" s="6" t="str">
        <f t="shared" si="396"/>
        <v>Large</v>
      </c>
      <c r="M7954" s="7">
        <v>299</v>
      </c>
      <c r="N7954" s="2">
        <v>0.1</v>
      </c>
      <c r="O7954" s="3">
        <v>2152.8000000000002</v>
      </c>
      <c r="P7954" s="3">
        <f>O7954/K7954</f>
        <v>269.10000000000002</v>
      </c>
      <c r="Q7954" s="3">
        <f>R7954/M7954</f>
        <v>1.5311371237458193</v>
      </c>
      <c r="R7954" s="4">
        <v>457.81</v>
      </c>
      <c r="S7954" s="2">
        <f>R7954/O7954</f>
        <v>0.212657933853586</v>
      </c>
    </row>
    <row r="7955" spans="1:19" x14ac:dyDescent="0.3">
      <c r="A7955" s="6">
        <v>8292</v>
      </c>
      <c r="B7955" t="s">
        <v>9441</v>
      </c>
      <c r="C7955" s="11">
        <v>45974</v>
      </c>
      <c r="D7955" s="1" t="str">
        <f t="shared" si="394"/>
        <v>2025</v>
      </c>
      <c r="E7955" s="12" t="str">
        <f t="shared" si="395"/>
        <v>November</v>
      </c>
      <c r="F7955" t="s">
        <v>14</v>
      </c>
      <c r="G7955" t="s">
        <v>9442</v>
      </c>
      <c r="H7955" t="s">
        <v>37</v>
      </c>
      <c r="I7955" t="s">
        <v>16</v>
      </c>
      <c r="J7955" t="s">
        <v>38</v>
      </c>
      <c r="K7955" s="6">
        <v>9</v>
      </c>
      <c r="L7955" s="6" t="str">
        <f t="shared" si="396"/>
        <v>Large</v>
      </c>
      <c r="M7955" s="7">
        <v>99</v>
      </c>
      <c r="N7955" s="2">
        <v>0.1</v>
      </c>
      <c r="O7955" s="3">
        <v>801.9</v>
      </c>
      <c r="P7955" s="3">
        <f>O7955/K7955</f>
        <v>89.1</v>
      </c>
      <c r="Q7955" s="3">
        <f>R7955/M7955</f>
        <v>2.0674747474747477</v>
      </c>
      <c r="R7955" s="4">
        <v>204.68</v>
      </c>
      <c r="S7955" s="2">
        <f>R7955/O7955</f>
        <v>0.25524379598453673</v>
      </c>
    </row>
    <row r="7956" spans="1:19" x14ac:dyDescent="0.3">
      <c r="A7956" s="6">
        <v>8293</v>
      </c>
      <c r="B7956" t="s">
        <v>9443</v>
      </c>
      <c r="C7956" s="11">
        <v>45324</v>
      </c>
      <c r="D7956" s="1" t="str">
        <f t="shared" si="394"/>
        <v>2024</v>
      </c>
      <c r="E7956" s="12" t="str">
        <f t="shared" si="395"/>
        <v>February</v>
      </c>
      <c r="F7956" t="s">
        <v>14</v>
      </c>
      <c r="G7956" t="s">
        <v>3851</v>
      </c>
      <c r="H7956" t="s">
        <v>37</v>
      </c>
      <c r="I7956" t="s">
        <v>19</v>
      </c>
      <c r="J7956" t="s">
        <v>32</v>
      </c>
      <c r="K7956" s="6">
        <v>2</v>
      </c>
      <c r="L7956" s="6" t="str">
        <f t="shared" si="396"/>
        <v>Small</v>
      </c>
      <c r="M7956" s="7">
        <v>149</v>
      </c>
      <c r="N7956" s="2">
        <v>0.05</v>
      </c>
      <c r="O7956" s="3">
        <v>283.10000000000002</v>
      </c>
      <c r="P7956" s="3">
        <f>O7956/K7956</f>
        <v>141.55000000000001</v>
      </c>
      <c r="Q7956" s="3">
        <f>R7956/M7956</f>
        <v>0.12691275167785235</v>
      </c>
      <c r="R7956" s="4">
        <v>18.91</v>
      </c>
      <c r="S7956" s="2">
        <f>R7956/O7956</f>
        <v>6.6796185093606492E-2</v>
      </c>
    </row>
    <row r="7957" spans="1:19" x14ac:dyDescent="0.3">
      <c r="A7957" s="6">
        <v>8294</v>
      </c>
      <c r="B7957" t="s">
        <v>9444</v>
      </c>
      <c r="C7957" s="11">
        <v>45755</v>
      </c>
      <c r="D7957" s="1" t="str">
        <f t="shared" si="394"/>
        <v>2025</v>
      </c>
      <c r="E7957" s="12" t="str">
        <f t="shared" si="395"/>
        <v>April</v>
      </c>
      <c r="F7957" t="s">
        <v>22</v>
      </c>
      <c r="G7957" t="s">
        <v>9662</v>
      </c>
      <c r="H7957" t="s">
        <v>15</v>
      </c>
      <c r="I7957" t="s">
        <v>16</v>
      </c>
      <c r="J7957" t="s">
        <v>38</v>
      </c>
      <c r="K7957" s="6">
        <v>9</v>
      </c>
      <c r="L7957" s="6" t="str">
        <f t="shared" si="396"/>
        <v>Large</v>
      </c>
      <c r="M7957" s="7">
        <v>99</v>
      </c>
      <c r="N7957" s="2">
        <v>0.15</v>
      </c>
      <c r="O7957" s="3">
        <v>757.35</v>
      </c>
      <c r="P7957" s="3">
        <f>O7957/K7957</f>
        <v>84.15</v>
      </c>
      <c r="Q7957" s="3">
        <f>R7957/M7957</f>
        <v>0.74515151515151512</v>
      </c>
      <c r="R7957" s="4">
        <v>73.77</v>
      </c>
      <c r="S7957" s="2">
        <f>R7957/O7957</f>
        <v>9.7405426817191512E-2</v>
      </c>
    </row>
    <row r="7958" spans="1:19" x14ac:dyDescent="0.3">
      <c r="A7958" s="6">
        <v>8295</v>
      </c>
      <c r="B7958" t="s">
        <v>9445</v>
      </c>
      <c r="C7958" s="11">
        <v>45832</v>
      </c>
      <c r="D7958" s="1" t="str">
        <f t="shared" si="394"/>
        <v>2025</v>
      </c>
      <c r="E7958" s="12" t="str">
        <f t="shared" si="395"/>
        <v>June</v>
      </c>
      <c r="F7958" t="s">
        <v>29</v>
      </c>
      <c r="G7958" t="s">
        <v>9662</v>
      </c>
      <c r="H7958" t="s">
        <v>24</v>
      </c>
      <c r="I7958" t="s">
        <v>19</v>
      </c>
      <c r="J7958" t="s">
        <v>32</v>
      </c>
      <c r="K7958" s="6">
        <v>5</v>
      </c>
      <c r="L7958" s="6" t="str">
        <f t="shared" si="396"/>
        <v>Midium</v>
      </c>
      <c r="M7958" s="7">
        <v>199</v>
      </c>
      <c r="N7958" s="2">
        <v>0.15</v>
      </c>
      <c r="O7958" s="3">
        <v>845.75</v>
      </c>
      <c r="P7958" s="3">
        <f>O7958/K7958</f>
        <v>169.15</v>
      </c>
      <c r="Q7958" s="3">
        <f>R7958/M7958</f>
        <v>0.70085427135678391</v>
      </c>
      <c r="R7958" s="4">
        <v>139.47</v>
      </c>
      <c r="S7958" s="2">
        <f>R7958/O7958</f>
        <v>0.1649068873780668</v>
      </c>
    </row>
    <row r="7959" spans="1:19" x14ac:dyDescent="0.3">
      <c r="A7959" s="6">
        <v>8296</v>
      </c>
      <c r="B7959" t="s">
        <v>9446</v>
      </c>
      <c r="C7959" s="11">
        <v>45547</v>
      </c>
      <c r="D7959" s="1" t="str">
        <f t="shared" si="394"/>
        <v>2024</v>
      </c>
      <c r="E7959" s="12" t="str">
        <f t="shared" si="395"/>
        <v>September</v>
      </c>
      <c r="F7959" t="s">
        <v>14</v>
      </c>
      <c r="G7959" t="s">
        <v>9662</v>
      </c>
      <c r="H7959" t="s">
        <v>15</v>
      </c>
      <c r="I7959" t="s">
        <v>16</v>
      </c>
      <c r="J7959" t="s">
        <v>38</v>
      </c>
      <c r="K7959" s="6">
        <v>6</v>
      </c>
      <c r="L7959" s="6" t="str">
        <f t="shared" si="396"/>
        <v>Midium</v>
      </c>
      <c r="M7959" s="7">
        <v>999</v>
      </c>
      <c r="N7959" s="2">
        <v>0</v>
      </c>
      <c r="O7959" s="3">
        <v>5994</v>
      </c>
      <c r="P7959" s="3">
        <f>O7959/K7959</f>
        <v>999</v>
      </c>
      <c r="Q7959" s="3">
        <f>R7959/M7959</f>
        <v>1.6076376376376376</v>
      </c>
      <c r="R7959" s="4">
        <v>1606.03</v>
      </c>
      <c r="S7959" s="2">
        <f>R7959/O7959</f>
        <v>0.26793960627293961</v>
      </c>
    </row>
    <row r="7960" spans="1:19" x14ac:dyDescent="0.3">
      <c r="A7960" s="6">
        <v>8297</v>
      </c>
      <c r="B7960" t="s">
        <v>9447</v>
      </c>
      <c r="C7960" s="11">
        <v>45706</v>
      </c>
      <c r="D7960" s="1" t="str">
        <f t="shared" si="394"/>
        <v>2025</v>
      </c>
      <c r="E7960" s="12" t="str">
        <f t="shared" si="395"/>
        <v>February</v>
      </c>
      <c r="F7960" t="s">
        <v>29</v>
      </c>
      <c r="G7960" t="s">
        <v>9662</v>
      </c>
      <c r="H7960" t="s">
        <v>24</v>
      </c>
      <c r="I7960" t="s">
        <v>19</v>
      </c>
      <c r="J7960" t="s">
        <v>32</v>
      </c>
      <c r="K7960" s="6">
        <v>2</v>
      </c>
      <c r="L7960" s="6" t="str">
        <f t="shared" si="396"/>
        <v>Small</v>
      </c>
      <c r="M7960" s="7">
        <v>999</v>
      </c>
      <c r="N7960" s="2">
        <v>0</v>
      </c>
      <c r="O7960" s="3">
        <v>1998</v>
      </c>
      <c r="P7960" s="3">
        <f>O7960/K7960</f>
        <v>999</v>
      </c>
      <c r="Q7960" s="3">
        <f>R7960/M7960</f>
        <v>0.18074074074074073</v>
      </c>
      <c r="R7960" s="4">
        <v>180.56</v>
      </c>
      <c r="S7960" s="2">
        <f>R7960/O7960</f>
        <v>9.0370370370370365E-2</v>
      </c>
    </row>
    <row r="7961" spans="1:19" x14ac:dyDescent="0.3">
      <c r="A7961" s="6">
        <v>8298</v>
      </c>
      <c r="B7961" t="s">
        <v>9448</v>
      </c>
      <c r="C7961" s="11">
        <v>45454</v>
      </c>
      <c r="D7961" s="1" t="str">
        <f t="shared" si="394"/>
        <v>2024</v>
      </c>
      <c r="E7961" s="12" t="str">
        <f t="shared" si="395"/>
        <v>June</v>
      </c>
      <c r="F7961" t="s">
        <v>40</v>
      </c>
      <c r="G7961" t="s">
        <v>9662</v>
      </c>
      <c r="H7961" t="s">
        <v>24</v>
      </c>
      <c r="I7961" t="s">
        <v>19</v>
      </c>
      <c r="J7961" t="s">
        <v>20</v>
      </c>
      <c r="K7961" s="6">
        <v>4</v>
      </c>
      <c r="L7961" s="6" t="str">
        <f t="shared" si="396"/>
        <v>Midium</v>
      </c>
      <c r="M7961" s="7">
        <v>199</v>
      </c>
      <c r="N7961" s="2">
        <v>0.05</v>
      </c>
      <c r="O7961" s="3">
        <v>756.2</v>
      </c>
      <c r="P7961" s="3">
        <f>O7961/K7961</f>
        <v>189.05</v>
      </c>
      <c r="Q7961" s="3">
        <f>R7961/M7961</f>
        <v>1.1131155778894473</v>
      </c>
      <c r="R7961" s="4">
        <v>221.51</v>
      </c>
      <c r="S7961" s="2">
        <f>R7961/O7961</f>
        <v>0.29292515207617031</v>
      </c>
    </row>
    <row r="7962" spans="1:19" x14ac:dyDescent="0.3">
      <c r="A7962" s="6">
        <v>8299</v>
      </c>
      <c r="B7962" t="s">
        <v>9449</v>
      </c>
      <c r="C7962" s="11">
        <v>45293</v>
      </c>
      <c r="D7962" s="1" t="str">
        <f t="shared" si="394"/>
        <v>2024</v>
      </c>
      <c r="E7962" s="12" t="str">
        <f t="shared" si="395"/>
        <v>January</v>
      </c>
      <c r="F7962" t="s">
        <v>14</v>
      </c>
      <c r="G7962" t="s">
        <v>9662</v>
      </c>
      <c r="H7962" t="s">
        <v>37</v>
      </c>
      <c r="I7962" t="s">
        <v>19</v>
      </c>
      <c r="J7962" t="s">
        <v>20</v>
      </c>
      <c r="K7962" s="6">
        <v>7</v>
      </c>
      <c r="L7962" s="6" t="str">
        <f t="shared" si="396"/>
        <v>Large</v>
      </c>
      <c r="M7962" s="7">
        <v>799</v>
      </c>
      <c r="N7962" s="2">
        <v>0.15</v>
      </c>
      <c r="O7962" s="3">
        <v>4754.05</v>
      </c>
      <c r="P7962" s="3">
        <f>O7962/K7962</f>
        <v>679.15</v>
      </c>
      <c r="Q7962" s="3">
        <f>R7962/M7962</f>
        <v>1.4189111389236546</v>
      </c>
      <c r="R7962" s="4">
        <v>1133.71</v>
      </c>
      <c r="S7962" s="2">
        <f>R7962/O7962</f>
        <v>0.2384724603233033</v>
      </c>
    </row>
    <row r="7963" spans="1:19" x14ac:dyDescent="0.3">
      <c r="A7963" s="6">
        <v>8300</v>
      </c>
      <c r="B7963" t="s">
        <v>9450</v>
      </c>
      <c r="C7963" s="11">
        <v>45449</v>
      </c>
      <c r="D7963" s="1" t="str">
        <f t="shared" si="394"/>
        <v>2024</v>
      </c>
      <c r="E7963" s="12" t="str">
        <f t="shared" si="395"/>
        <v>June</v>
      </c>
      <c r="F7963" t="s">
        <v>40</v>
      </c>
      <c r="G7963" t="s">
        <v>9662</v>
      </c>
      <c r="H7963" t="s">
        <v>37</v>
      </c>
      <c r="I7963" t="s">
        <v>19</v>
      </c>
      <c r="J7963" t="s">
        <v>42</v>
      </c>
      <c r="K7963" s="6">
        <v>10</v>
      </c>
      <c r="L7963" s="6" t="str">
        <f t="shared" si="396"/>
        <v>Large</v>
      </c>
      <c r="M7963" s="7">
        <v>149</v>
      </c>
      <c r="N7963" s="2">
        <v>0.05</v>
      </c>
      <c r="O7963" s="3">
        <v>1415.5</v>
      </c>
      <c r="P7963" s="3">
        <f>O7963/K7963</f>
        <v>141.55000000000001</v>
      </c>
      <c r="Q7963" s="3">
        <f>R7963/M7963</f>
        <v>1.4399328859060403</v>
      </c>
      <c r="R7963" s="4">
        <v>214.55</v>
      </c>
      <c r="S7963" s="2">
        <f>R7963/O7963</f>
        <v>0.15157188272695163</v>
      </c>
    </row>
    <row r="7964" spans="1:19" x14ac:dyDescent="0.3">
      <c r="A7964" s="6">
        <v>8301</v>
      </c>
      <c r="B7964" t="s">
        <v>9451</v>
      </c>
      <c r="C7964" s="11">
        <v>45976</v>
      </c>
      <c r="D7964" s="1" t="str">
        <f t="shared" si="394"/>
        <v>2025</v>
      </c>
      <c r="E7964" s="12" t="str">
        <f t="shared" si="395"/>
        <v>November</v>
      </c>
      <c r="F7964" t="s">
        <v>29</v>
      </c>
      <c r="G7964" t="s">
        <v>9662</v>
      </c>
      <c r="H7964" t="s">
        <v>24</v>
      </c>
      <c r="I7964" t="s">
        <v>16</v>
      </c>
      <c r="J7964" t="s">
        <v>38</v>
      </c>
      <c r="K7964" s="6">
        <v>10</v>
      </c>
      <c r="L7964" s="6" t="str">
        <f t="shared" si="396"/>
        <v>Large</v>
      </c>
      <c r="M7964" s="7">
        <v>999</v>
      </c>
      <c r="N7964" s="2">
        <v>0.15</v>
      </c>
      <c r="O7964" s="3">
        <v>8491.5</v>
      </c>
      <c r="P7964" s="3">
        <f>O7964/K7964</f>
        <v>849.15</v>
      </c>
      <c r="Q7964" s="3">
        <f>R7964/M7964</f>
        <v>0.88972972972972975</v>
      </c>
      <c r="R7964" s="4">
        <v>888.84</v>
      </c>
      <c r="S7964" s="2">
        <f>R7964/O7964</f>
        <v>0.10467408585055644</v>
      </c>
    </row>
    <row r="7965" spans="1:19" x14ac:dyDescent="0.3">
      <c r="A7965" s="6">
        <v>8302</v>
      </c>
      <c r="B7965" t="s">
        <v>9452</v>
      </c>
      <c r="C7965" s="11">
        <v>45674</v>
      </c>
      <c r="D7965" s="1" t="str">
        <f t="shared" si="394"/>
        <v>2025</v>
      </c>
      <c r="E7965" s="12" t="str">
        <f t="shared" si="395"/>
        <v>January</v>
      </c>
      <c r="F7965" t="s">
        <v>29</v>
      </c>
      <c r="G7965" t="s">
        <v>9662</v>
      </c>
      <c r="H7965" t="s">
        <v>15</v>
      </c>
      <c r="I7965" t="s">
        <v>16</v>
      </c>
      <c r="J7965" t="s">
        <v>38</v>
      </c>
      <c r="K7965" s="6">
        <v>2</v>
      </c>
      <c r="L7965" s="6" t="str">
        <f t="shared" si="396"/>
        <v>Small</v>
      </c>
      <c r="M7965" s="7">
        <v>199</v>
      </c>
      <c r="N7965" s="2">
        <v>0.1</v>
      </c>
      <c r="O7965" s="3">
        <v>358.2</v>
      </c>
      <c r="P7965" s="3">
        <f>O7965/K7965</f>
        <v>179.1</v>
      </c>
      <c r="Q7965" s="3">
        <f>R7965/M7965</f>
        <v>0.30643216080402008</v>
      </c>
      <c r="R7965" s="4">
        <v>60.98</v>
      </c>
      <c r="S7965" s="2">
        <f>R7965/O7965</f>
        <v>0.17024008933556672</v>
      </c>
    </row>
    <row r="7966" spans="1:19" x14ac:dyDescent="0.3">
      <c r="A7966" s="6">
        <v>8304</v>
      </c>
      <c r="B7966" t="s">
        <v>9453</v>
      </c>
      <c r="C7966" s="11">
        <v>45823</v>
      </c>
      <c r="D7966" s="1" t="str">
        <f t="shared" si="394"/>
        <v>2025</v>
      </c>
      <c r="E7966" s="12" t="str">
        <f t="shared" si="395"/>
        <v>June</v>
      </c>
      <c r="F7966" t="s">
        <v>40</v>
      </c>
      <c r="G7966" t="s">
        <v>9662</v>
      </c>
      <c r="H7966" t="s">
        <v>37</v>
      </c>
      <c r="I7966" t="s">
        <v>16</v>
      </c>
      <c r="J7966" t="s">
        <v>34</v>
      </c>
      <c r="K7966" s="6">
        <v>10</v>
      </c>
      <c r="L7966" s="6" t="str">
        <f t="shared" si="396"/>
        <v>Large</v>
      </c>
      <c r="M7966" s="7">
        <v>799</v>
      </c>
      <c r="N7966" s="2">
        <v>0.15</v>
      </c>
      <c r="O7966" s="3">
        <v>6791.5</v>
      </c>
      <c r="P7966" s="3">
        <f>O7966/K7966</f>
        <v>679.15</v>
      </c>
      <c r="Q7966" s="3">
        <f>R7966/M7966</f>
        <v>1.1603754693366708</v>
      </c>
      <c r="R7966" s="4">
        <v>927.14</v>
      </c>
      <c r="S7966" s="2">
        <f>R7966/O7966</f>
        <v>0.13651476109843186</v>
      </c>
    </row>
    <row r="7967" spans="1:19" x14ac:dyDescent="0.3">
      <c r="A7967" s="6">
        <v>8305</v>
      </c>
      <c r="B7967" t="s">
        <v>9454</v>
      </c>
      <c r="C7967" s="11">
        <v>45987</v>
      </c>
      <c r="D7967" s="1" t="str">
        <f t="shared" si="394"/>
        <v>2025</v>
      </c>
      <c r="E7967" s="12" t="str">
        <f t="shared" si="395"/>
        <v>November</v>
      </c>
      <c r="F7967" t="s">
        <v>40</v>
      </c>
      <c r="G7967" t="s">
        <v>9662</v>
      </c>
      <c r="H7967" t="s">
        <v>15</v>
      </c>
      <c r="I7967" t="s">
        <v>19</v>
      </c>
      <c r="J7967" t="s">
        <v>32</v>
      </c>
      <c r="K7967" s="6">
        <v>9</v>
      </c>
      <c r="L7967" s="6" t="str">
        <f t="shared" si="396"/>
        <v>Large</v>
      </c>
      <c r="M7967" s="7">
        <v>149</v>
      </c>
      <c r="N7967" s="2">
        <v>0.15</v>
      </c>
      <c r="O7967" s="3">
        <v>1139.8499999999999</v>
      </c>
      <c r="P7967" s="3">
        <f>O7967/K7967</f>
        <v>126.64999999999999</v>
      </c>
      <c r="Q7967" s="3">
        <f>R7967/M7967</f>
        <v>0.46583892617449663</v>
      </c>
      <c r="R7967" s="4">
        <v>69.41</v>
      </c>
      <c r="S7967" s="2">
        <f>R7967/O7967</f>
        <v>6.089397727771198E-2</v>
      </c>
    </row>
    <row r="7968" spans="1:19" x14ac:dyDescent="0.3">
      <c r="A7968" s="6">
        <v>8306</v>
      </c>
      <c r="B7968" t="s">
        <v>9455</v>
      </c>
      <c r="C7968" s="11">
        <v>45366</v>
      </c>
      <c r="D7968" s="1" t="str">
        <f t="shared" si="394"/>
        <v>2024</v>
      </c>
      <c r="E7968" s="12" t="str">
        <f t="shared" si="395"/>
        <v>March</v>
      </c>
      <c r="F7968" t="s">
        <v>40</v>
      </c>
      <c r="G7968" t="s">
        <v>9662</v>
      </c>
      <c r="H7968" t="s">
        <v>37</v>
      </c>
      <c r="I7968" t="s">
        <v>27</v>
      </c>
      <c r="J7968" t="s">
        <v>17</v>
      </c>
      <c r="K7968" s="6">
        <v>10</v>
      </c>
      <c r="L7968" s="6" t="str">
        <f t="shared" si="396"/>
        <v>Large</v>
      </c>
      <c r="M7968" s="7">
        <v>799</v>
      </c>
      <c r="N7968" s="2">
        <v>0</v>
      </c>
      <c r="O7968" s="3">
        <v>7990</v>
      </c>
      <c r="P7968" s="3">
        <f>O7968/K7968</f>
        <v>799</v>
      </c>
      <c r="Q7968" s="3">
        <f>R7968/M7968</f>
        <v>2.5285106382978721</v>
      </c>
      <c r="R7968" s="4">
        <v>2020.28</v>
      </c>
      <c r="S7968" s="2">
        <f>R7968/O7968</f>
        <v>0.25285106382978723</v>
      </c>
    </row>
    <row r="7969" spans="1:19" x14ac:dyDescent="0.3">
      <c r="A7969" s="6">
        <v>8307</v>
      </c>
      <c r="B7969" t="s">
        <v>9456</v>
      </c>
      <c r="C7969" s="11">
        <v>45858</v>
      </c>
      <c r="D7969" s="1" t="str">
        <f t="shared" si="394"/>
        <v>2025</v>
      </c>
      <c r="E7969" s="12" t="str">
        <f t="shared" si="395"/>
        <v>July</v>
      </c>
      <c r="F7969" t="s">
        <v>40</v>
      </c>
      <c r="G7969" t="s">
        <v>9662</v>
      </c>
      <c r="H7969" t="s">
        <v>15</v>
      </c>
      <c r="I7969" t="s">
        <v>19</v>
      </c>
      <c r="J7969" t="s">
        <v>25</v>
      </c>
      <c r="K7969" s="6">
        <v>8</v>
      </c>
      <c r="L7969" s="6" t="str">
        <f t="shared" si="396"/>
        <v>Large</v>
      </c>
      <c r="M7969" s="7">
        <v>99</v>
      </c>
      <c r="N7969" s="2">
        <v>0.15</v>
      </c>
      <c r="O7969" s="3">
        <v>673.2</v>
      </c>
      <c r="P7969" s="3">
        <f>O7969/K7969</f>
        <v>84.15</v>
      </c>
      <c r="Q7969" s="3">
        <f>R7969/M7969</f>
        <v>0.72353535353535348</v>
      </c>
      <c r="R7969" s="4">
        <v>71.63</v>
      </c>
      <c r="S7969" s="2">
        <f>R7969/O7969</f>
        <v>0.1064022578728461</v>
      </c>
    </row>
    <row r="7970" spans="1:19" x14ac:dyDescent="0.3">
      <c r="A7970" s="6">
        <v>8308</v>
      </c>
      <c r="B7970" t="s">
        <v>9457</v>
      </c>
      <c r="C7970" s="11">
        <v>45444</v>
      </c>
      <c r="D7970" s="1" t="str">
        <f t="shared" si="394"/>
        <v>2024</v>
      </c>
      <c r="E7970" s="12" t="str">
        <f t="shared" si="395"/>
        <v>June</v>
      </c>
      <c r="F7970" t="s">
        <v>40</v>
      </c>
      <c r="G7970" t="s">
        <v>9662</v>
      </c>
      <c r="H7970" t="s">
        <v>24</v>
      </c>
      <c r="I7970" t="s">
        <v>16</v>
      </c>
      <c r="J7970" t="s">
        <v>38</v>
      </c>
      <c r="K7970" s="6">
        <v>5</v>
      </c>
      <c r="L7970" s="6" t="str">
        <f t="shared" si="396"/>
        <v>Midium</v>
      </c>
      <c r="M7970" s="7">
        <v>499</v>
      </c>
      <c r="N7970" s="2">
        <v>0</v>
      </c>
      <c r="O7970" s="3">
        <v>2495</v>
      </c>
      <c r="P7970" s="3">
        <f>O7970/K7970</f>
        <v>499</v>
      </c>
      <c r="Q7970" s="3">
        <f>R7970/M7970</f>
        <v>1.289819639278557</v>
      </c>
      <c r="R7970" s="4">
        <v>643.62</v>
      </c>
      <c r="S7970" s="2">
        <f>R7970/O7970</f>
        <v>0.25796392785571143</v>
      </c>
    </row>
    <row r="7971" spans="1:19" x14ac:dyDescent="0.3">
      <c r="A7971" s="6">
        <v>8309</v>
      </c>
      <c r="B7971" t="s">
        <v>9458</v>
      </c>
      <c r="C7971" s="11">
        <v>45860</v>
      </c>
      <c r="D7971" s="1" t="str">
        <f t="shared" si="394"/>
        <v>2025</v>
      </c>
      <c r="E7971" s="12" t="str">
        <f t="shared" si="395"/>
        <v>July</v>
      </c>
      <c r="F7971" t="s">
        <v>14</v>
      </c>
      <c r="G7971" t="s">
        <v>9662</v>
      </c>
      <c r="H7971" t="s">
        <v>37</v>
      </c>
      <c r="I7971" t="s">
        <v>27</v>
      </c>
      <c r="J7971" t="s">
        <v>17</v>
      </c>
      <c r="K7971" s="6">
        <v>10</v>
      </c>
      <c r="L7971" s="6" t="str">
        <f t="shared" si="396"/>
        <v>Large</v>
      </c>
      <c r="M7971" s="7">
        <v>999</v>
      </c>
      <c r="N7971" s="2">
        <v>0</v>
      </c>
      <c r="O7971" s="3">
        <v>9990</v>
      </c>
      <c r="P7971" s="3">
        <f>O7971/K7971</f>
        <v>999</v>
      </c>
      <c r="Q7971" s="3">
        <f>R7971/M7971</f>
        <v>1.6945145145145144</v>
      </c>
      <c r="R7971" s="4">
        <v>1692.82</v>
      </c>
      <c r="S7971" s="2">
        <f>R7971/O7971</f>
        <v>0.16945145145145143</v>
      </c>
    </row>
    <row r="7972" spans="1:19" x14ac:dyDescent="0.3">
      <c r="A7972" s="6">
        <v>8310</v>
      </c>
      <c r="B7972" t="s">
        <v>9459</v>
      </c>
      <c r="C7972" s="11">
        <v>45308</v>
      </c>
      <c r="D7972" s="1" t="str">
        <f t="shared" si="394"/>
        <v>2024</v>
      </c>
      <c r="E7972" s="12" t="str">
        <f t="shared" si="395"/>
        <v>January</v>
      </c>
      <c r="F7972" t="s">
        <v>29</v>
      </c>
      <c r="G7972" t="s">
        <v>9662</v>
      </c>
      <c r="H7972" t="s">
        <v>15</v>
      </c>
      <c r="I7972" t="s">
        <v>19</v>
      </c>
      <c r="J7972" t="s">
        <v>25</v>
      </c>
      <c r="K7972" s="6">
        <v>10</v>
      </c>
      <c r="L7972" s="6" t="str">
        <f t="shared" si="396"/>
        <v>Large</v>
      </c>
      <c r="M7972" s="7">
        <v>499</v>
      </c>
      <c r="N7972" s="2">
        <v>0.15</v>
      </c>
      <c r="O7972" s="3">
        <v>4241.5</v>
      </c>
      <c r="P7972" s="3">
        <f>O7972/K7972</f>
        <v>424.15</v>
      </c>
      <c r="Q7972" s="3">
        <f>R7972/M7972</f>
        <v>1.2135871743486975</v>
      </c>
      <c r="R7972" s="4">
        <v>605.58000000000004</v>
      </c>
      <c r="S7972" s="2">
        <f>R7972/O7972</f>
        <v>0.14277496168808207</v>
      </c>
    </row>
    <row r="7973" spans="1:19" x14ac:dyDescent="0.3">
      <c r="A7973" s="6">
        <v>8311</v>
      </c>
      <c r="B7973" t="s">
        <v>9460</v>
      </c>
      <c r="C7973" s="11">
        <v>45848</v>
      </c>
      <c r="D7973" s="1" t="str">
        <f t="shared" si="394"/>
        <v>2025</v>
      </c>
      <c r="E7973" s="12" t="str">
        <f t="shared" si="395"/>
        <v>July</v>
      </c>
      <c r="F7973" t="s">
        <v>22</v>
      </c>
      <c r="G7973" t="s">
        <v>9662</v>
      </c>
      <c r="H7973" t="s">
        <v>15</v>
      </c>
      <c r="I7973" t="s">
        <v>16</v>
      </c>
      <c r="J7973" t="s">
        <v>34</v>
      </c>
      <c r="K7973" s="6">
        <v>10</v>
      </c>
      <c r="L7973" s="6" t="str">
        <f t="shared" si="396"/>
        <v>Large</v>
      </c>
      <c r="M7973" s="7">
        <v>149</v>
      </c>
      <c r="N7973" s="2">
        <v>0</v>
      </c>
      <c r="O7973" s="3">
        <v>1490</v>
      </c>
      <c r="P7973" s="3">
        <f>O7973/K7973</f>
        <v>149</v>
      </c>
      <c r="Q7973" s="3">
        <f>R7973/M7973</f>
        <v>2.4863758389261745</v>
      </c>
      <c r="R7973" s="4">
        <v>370.47</v>
      </c>
      <c r="S7973" s="2">
        <f>R7973/O7973</f>
        <v>0.24863758389261748</v>
      </c>
    </row>
    <row r="7974" spans="1:19" x14ac:dyDescent="0.3">
      <c r="A7974" s="6">
        <v>8312</v>
      </c>
      <c r="B7974" t="s">
        <v>9461</v>
      </c>
      <c r="C7974" s="11">
        <v>45766</v>
      </c>
      <c r="D7974" s="1" t="str">
        <f t="shared" si="394"/>
        <v>2025</v>
      </c>
      <c r="E7974" s="12" t="str">
        <f t="shared" si="395"/>
        <v>April</v>
      </c>
      <c r="F7974" t="s">
        <v>40</v>
      </c>
      <c r="G7974" t="s">
        <v>9662</v>
      </c>
      <c r="H7974" t="s">
        <v>37</v>
      </c>
      <c r="I7974" t="s">
        <v>19</v>
      </c>
      <c r="J7974" t="s">
        <v>42</v>
      </c>
      <c r="K7974" s="6">
        <v>1</v>
      </c>
      <c r="L7974" s="6" t="str">
        <f t="shared" si="396"/>
        <v>Small</v>
      </c>
      <c r="M7974" s="7">
        <v>499</v>
      </c>
      <c r="N7974" s="2">
        <v>0</v>
      </c>
      <c r="O7974" s="3">
        <v>499</v>
      </c>
      <c r="P7974" s="3">
        <f>O7974/K7974</f>
        <v>499</v>
      </c>
      <c r="Q7974" s="3">
        <f>R7974/M7974</f>
        <v>0.19294589178356714</v>
      </c>
      <c r="R7974" s="4">
        <v>96.28</v>
      </c>
      <c r="S7974" s="2">
        <f>R7974/O7974</f>
        <v>0.19294589178356714</v>
      </c>
    </row>
    <row r="7975" spans="1:19" x14ac:dyDescent="0.3">
      <c r="A7975" s="6">
        <v>8313</v>
      </c>
      <c r="B7975" t="s">
        <v>9462</v>
      </c>
      <c r="C7975" s="11">
        <v>46017</v>
      </c>
      <c r="D7975" s="1" t="str">
        <f t="shared" si="394"/>
        <v>2025</v>
      </c>
      <c r="E7975" s="12" t="str">
        <f t="shared" si="395"/>
        <v>December</v>
      </c>
      <c r="F7975" t="s">
        <v>29</v>
      </c>
      <c r="G7975" t="s">
        <v>9662</v>
      </c>
      <c r="H7975" t="s">
        <v>15</v>
      </c>
      <c r="I7975" t="s">
        <v>19</v>
      </c>
      <c r="J7975" t="s">
        <v>25</v>
      </c>
      <c r="K7975" s="6">
        <v>9</v>
      </c>
      <c r="L7975" s="6" t="str">
        <f t="shared" si="396"/>
        <v>Large</v>
      </c>
      <c r="M7975" s="7">
        <v>99</v>
      </c>
      <c r="N7975" s="2">
        <v>0</v>
      </c>
      <c r="O7975" s="3">
        <v>891</v>
      </c>
      <c r="P7975" s="3">
        <f>O7975/K7975</f>
        <v>99</v>
      </c>
      <c r="Q7975" s="3">
        <f>R7975/M7975</f>
        <v>2.687878787878788</v>
      </c>
      <c r="R7975" s="4">
        <v>266.10000000000002</v>
      </c>
      <c r="S7975" s="2">
        <f>R7975/O7975</f>
        <v>0.29865319865319867</v>
      </c>
    </row>
    <row r="7976" spans="1:19" x14ac:dyDescent="0.3">
      <c r="A7976" s="6">
        <v>8314</v>
      </c>
      <c r="B7976" t="s">
        <v>9463</v>
      </c>
      <c r="C7976" s="11">
        <v>45892</v>
      </c>
      <c r="D7976" s="1" t="str">
        <f t="shared" si="394"/>
        <v>2025</v>
      </c>
      <c r="E7976" s="12" t="str">
        <f t="shared" si="395"/>
        <v>August</v>
      </c>
      <c r="F7976" t="s">
        <v>29</v>
      </c>
      <c r="G7976" t="s">
        <v>9662</v>
      </c>
      <c r="H7976" t="s">
        <v>15</v>
      </c>
      <c r="I7976" t="s">
        <v>19</v>
      </c>
      <c r="J7976" t="s">
        <v>20</v>
      </c>
      <c r="K7976" s="6">
        <v>7</v>
      </c>
      <c r="L7976" s="6" t="str">
        <f t="shared" si="396"/>
        <v>Large</v>
      </c>
      <c r="M7976" s="7">
        <v>149</v>
      </c>
      <c r="N7976" s="2">
        <v>0.1</v>
      </c>
      <c r="O7976" s="3">
        <v>938.7</v>
      </c>
      <c r="P7976" s="3">
        <f>O7976/K7976</f>
        <v>134.1</v>
      </c>
      <c r="Q7976" s="3">
        <f>R7976/M7976</f>
        <v>0.6906040268456376</v>
      </c>
      <c r="R7976" s="4">
        <v>102.9</v>
      </c>
      <c r="S7976" s="2">
        <f>R7976/O7976</f>
        <v>0.10961968680089486</v>
      </c>
    </row>
    <row r="7977" spans="1:19" x14ac:dyDescent="0.3">
      <c r="A7977" s="6">
        <v>8315</v>
      </c>
      <c r="B7977" t="s">
        <v>9464</v>
      </c>
      <c r="C7977" s="11">
        <v>45899</v>
      </c>
      <c r="D7977" s="1" t="str">
        <f t="shared" si="394"/>
        <v>2025</v>
      </c>
      <c r="E7977" s="12" t="str">
        <f t="shared" si="395"/>
        <v>August</v>
      </c>
      <c r="F7977" t="s">
        <v>14</v>
      </c>
      <c r="G7977" t="s">
        <v>9662</v>
      </c>
      <c r="H7977" t="s">
        <v>15</v>
      </c>
      <c r="I7977" t="s">
        <v>16</v>
      </c>
      <c r="J7977" t="s">
        <v>34</v>
      </c>
      <c r="K7977" s="6">
        <v>5</v>
      </c>
      <c r="L7977" s="6" t="str">
        <f t="shared" si="396"/>
        <v>Midium</v>
      </c>
      <c r="M7977" s="7">
        <v>499</v>
      </c>
      <c r="N7977" s="2">
        <v>0.1</v>
      </c>
      <c r="O7977" s="3">
        <v>2245.5</v>
      </c>
      <c r="P7977" s="3">
        <f>O7977/K7977</f>
        <v>449.1</v>
      </c>
      <c r="Q7977" s="3">
        <f>R7977/M7977</f>
        <v>0.23549098196392787</v>
      </c>
      <c r="R7977" s="4">
        <v>117.51</v>
      </c>
      <c r="S7977" s="2">
        <f>R7977/O7977</f>
        <v>5.2331329325317304E-2</v>
      </c>
    </row>
    <row r="7978" spans="1:19" x14ac:dyDescent="0.3">
      <c r="A7978" s="6">
        <v>8316</v>
      </c>
      <c r="B7978" t="s">
        <v>9465</v>
      </c>
      <c r="C7978" s="11">
        <v>45903</v>
      </c>
      <c r="D7978" s="1" t="str">
        <f t="shared" si="394"/>
        <v>2025</v>
      </c>
      <c r="E7978" s="12" t="str">
        <f t="shared" si="395"/>
        <v>September</v>
      </c>
      <c r="F7978" t="s">
        <v>40</v>
      </c>
      <c r="G7978" t="s">
        <v>9662</v>
      </c>
      <c r="H7978" t="s">
        <v>24</v>
      </c>
      <c r="I7978" t="s">
        <v>19</v>
      </c>
      <c r="J7978" t="s">
        <v>25</v>
      </c>
      <c r="K7978" s="6">
        <v>1</v>
      </c>
      <c r="L7978" s="6" t="str">
        <f t="shared" si="396"/>
        <v>Small</v>
      </c>
      <c r="M7978" s="7">
        <v>299</v>
      </c>
      <c r="N7978" s="2">
        <v>0.15</v>
      </c>
      <c r="O7978" s="3">
        <v>254.15</v>
      </c>
      <c r="P7978" s="3">
        <f>O7978/K7978</f>
        <v>254.15</v>
      </c>
      <c r="Q7978" s="3">
        <f>R7978/M7978</f>
        <v>0.15695652173913044</v>
      </c>
      <c r="R7978" s="4">
        <v>46.93</v>
      </c>
      <c r="S7978" s="2">
        <f>R7978/O7978</f>
        <v>0.18465473145780051</v>
      </c>
    </row>
    <row r="7979" spans="1:19" x14ac:dyDescent="0.3">
      <c r="A7979" s="6">
        <v>8317</v>
      </c>
      <c r="B7979" t="s">
        <v>9466</v>
      </c>
      <c r="C7979" s="11">
        <v>45712</v>
      </c>
      <c r="D7979" s="1" t="str">
        <f t="shared" si="394"/>
        <v>2025</v>
      </c>
      <c r="E7979" s="12" t="str">
        <f t="shared" si="395"/>
        <v>February</v>
      </c>
      <c r="F7979" t="s">
        <v>40</v>
      </c>
      <c r="G7979" t="s">
        <v>5396</v>
      </c>
      <c r="H7979" t="s">
        <v>24</v>
      </c>
      <c r="I7979" t="s">
        <v>19</v>
      </c>
      <c r="J7979" t="s">
        <v>20</v>
      </c>
      <c r="K7979" s="6">
        <v>2</v>
      </c>
      <c r="L7979" s="6" t="str">
        <f t="shared" si="396"/>
        <v>Small</v>
      </c>
      <c r="M7979" s="7">
        <v>149</v>
      </c>
      <c r="N7979" s="2">
        <v>0.15</v>
      </c>
      <c r="O7979" s="3">
        <v>253.3</v>
      </c>
      <c r="P7979" s="3">
        <f>O7979/K7979</f>
        <v>126.65</v>
      </c>
      <c r="Q7979" s="3">
        <f>R7979/M7979</f>
        <v>0.33496644295302014</v>
      </c>
      <c r="R7979" s="4">
        <v>49.91</v>
      </c>
      <c r="S7979" s="2">
        <f>R7979/O7979</f>
        <v>0.19703908409001183</v>
      </c>
    </row>
    <row r="7980" spans="1:19" x14ac:dyDescent="0.3">
      <c r="A7980" s="6">
        <v>8318</v>
      </c>
      <c r="B7980" t="s">
        <v>9467</v>
      </c>
      <c r="C7980" s="11">
        <v>45559</v>
      </c>
      <c r="D7980" s="1" t="str">
        <f t="shared" si="394"/>
        <v>2024</v>
      </c>
      <c r="E7980" s="12" t="str">
        <f t="shared" si="395"/>
        <v>September</v>
      </c>
      <c r="F7980" t="s">
        <v>29</v>
      </c>
      <c r="G7980" t="s">
        <v>9468</v>
      </c>
      <c r="H7980" t="s">
        <v>37</v>
      </c>
      <c r="I7980" t="s">
        <v>19</v>
      </c>
      <c r="J7980" t="s">
        <v>20</v>
      </c>
      <c r="K7980" s="6">
        <v>1</v>
      </c>
      <c r="L7980" s="6" t="str">
        <f t="shared" si="396"/>
        <v>Small</v>
      </c>
      <c r="M7980" s="7">
        <v>799</v>
      </c>
      <c r="N7980" s="2">
        <v>0.1</v>
      </c>
      <c r="O7980" s="3">
        <v>719.1</v>
      </c>
      <c r="P7980" s="3">
        <f>O7980/K7980</f>
        <v>719.1</v>
      </c>
      <c r="Q7980" s="3">
        <f>R7980/M7980</f>
        <v>0.25105131414267834</v>
      </c>
      <c r="R7980" s="4">
        <v>200.59</v>
      </c>
      <c r="S7980" s="2">
        <f>R7980/O7980</f>
        <v>0.27894590460297591</v>
      </c>
    </row>
    <row r="7981" spans="1:19" x14ac:dyDescent="0.3">
      <c r="A7981" s="6">
        <v>8319</v>
      </c>
      <c r="B7981" t="s">
        <v>9469</v>
      </c>
      <c r="C7981" s="11">
        <v>45375</v>
      </c>
      <c r="D7981" s="1" t="str">
        <f t="shared" si="394"/>
        <v>2024</v>
      </c>
      <c r="E7981" s="12" t="str">
        <f t="shared" si="395"/>
        <v>March</v>
      </c>
      <c r="F7981" t="s">
        <v>14</v>
      </c>
      <c r="G7981" t="s">
        <v>9470</v>
      </c>
      <c r="H7981" t="s">
        <v>37</v>
      </c>
      <c r="I7981" t="s">
        <v>19</v>
      </c>
      <c r="J7981" t="s">
        <v>32</v>
      </c>
      <c r="K7981" s="6">
        <v>2</v>
      </c>
      <c r="L7981" s="6" t="str">
        <f t="shared" si="396"/>
        <v>Small</v>
      </c>
      <c r="M7981" s="7">
        <v>149</v>
      </c>
      <c r="N7981" s="2">
        <v>0.1</v>
      </c>
      <c r="O7981" s="3">
        <v>268.2</v>
      </c>
      <c r="P7981" s="3">
        <f>O7981/K7981</f>
        <v>134.1</v>
      </c>
      <c r="Q7981" s="3">
        <f>R7981/M7981</f>
        <v>0.27389261744966442</v>
      </c>
      <c r="R7981" s="4">
        <v>40.81</v>
      </c>
      <c r="S7981" s="2">
        <f>R7981/O7981</f>
        <v>0.15216256524981359</v>
      </c>
    </row>
    <row r="7982" spans="1:19" x14ac:dyDescent="0.3">
      <c r="A7982" s="6">
        <v>8320</v>
      </c>
      <c r="B7982" t="s">
        <v>9471</v>
      </c>
      <c r="C7982" s="11">
        <v>45660</v>
      </c>
      <c r="D7982" s="1" t="str">
        <f t="shared" si="394"/>
        <v>2025</v>
      </c>
      <c r="E7982" s="12" t="str">
        <f t="shared" si="395"/>
        <v>January</v>
      </c>
      <c r="F7982" t="s">
        <v>14</v>
      </c>
      <c r="G7982" t="s">
        <v>754</v>
      </c>
      <c r="H7982" t="s">
        <v>15</v>
      </c>
      <c r="I7982" t="s">
        <v>19</v>
      </c>
      <c r="J7982" t="s">
        <v>42</v>
      </c>
      <c r="K7982" s="6">
        <v>2</v>
      </c>
      <c r="L7982" s="6" t="str">
        <f t="shared" si="396"/>
        <v>Small</v>
      </c>
      <c r="M7982" s="7">
        <v>299</v>
      </c>
      <c r="N7982" s="2">
        <v>0</v>
      </c>
      <c r="O7982" s="3">
        <v>598</v>
      </c>
      <c r="P7982" s="3">
        <f>O7982/K7982</f>
        <v>299</v>
      </c>
      <c r="Q7982" s="3">
        <f>R7982/M7982</f>
        <v>0.57709030100334457</v>
      </c>
      <c r="R7982" s="4">
        <v>172.55</v>
      </c>
      <c r="S7982" s="2">
        <f>R7982/O7982</f>
        <v>0.28854515050167229</v>
      </c>
    </row>
    <row r="7983" spans="1:19" x14ac:dyDescent="0.3">
      <c r="A7983" s="6">
        <v>8321</v>
      </c>
      <c r="B7983" t="s">
        <v>9472</v>
      </c>
      <c r="C7983" s="11">
        <v>45546</v>
      </c>
      <c r="D7983" s="1" t="str">
        <f t="shared" si="394"/>
        <v>2024</v>
      </c>
      <c r="E7983" s="12" t="str">
        <f t="shared" si="395"/>
        <v>September</v>
      </c>
      <c r="F7983" t="s">
        <v>40</v>
      </c>
      <c r="G7983" t="s">
        <v>9662</v>
      </c>
      <c r="H7983" t="s">
        <v>15</v>
      </c>
      <c r="I7983" t="s">
        <v>27</v>
      </c>
      <c r="J7983" t="s">
        <v>17</v>
      </c>
      <c r="K7983" s="6">
        <v>4</v>
      </c>
      <c r="L7983" s="6" t="str">
        <f t="shared" si="396"/>
        <v>Midium</v>
      </c>
      <c r="M7983" s="7">
        <v>149</v>
      </c>
      <c r="N7983" s="2">
        <v>0</v>
      </c>
      <c r="O7983" s="3">
        <v>596</v>
      </c>
      <c r="P7983" s="3">
        <f>O7983/K7983</f>
        <v>149</v>
      </c>
      <c r="Q7983" s="3">
        <f>R7983/M7983</f>
        <v>1.0682550335570469</v>
      </c>
      <c r="R7983" s="4">
        <v>159.16999999999999</v>
      </c>
      <c r="S7983" s="2">
        <f>R7983/O7983</f>
        <v>0.26706375838926172</v>
      </c>
    </row>
    <row r="7984" spans="1:19" x14ac:dyDescent="0.3">
      <c r="A7984" s="6">
        <v>8322</v>
      </c>
      <c r="B7984" t="s">
        <v>9473</v>
      </c>
      <c r="C7984" s="11">
        <v>45538</v>
      </c>
      <c r="D7984" s="1" t="str">
        <f t="shared" ref="D7984:D8044" si="397">TEXT(C7984, "yyyy")</f>
        <v>2024</v>
      </c>
      <c r="E7984" s="12" t="str">
        <f t="shared" ref="E7984:E8044" si="398">TEXT(C7984, "mmmm")</f>
        <v>September</v>
      </c>
      <c r="F7984" t="s">
        <v>40</v>
      </c>
      <c r="G7984" t="s">
        <v>8457</v>
      </c>
      <c r="H7984" t="s">
        <v>37</v>
      </c>
      <c r="I7984" t="s">
        <v>19</v>
      </c>
      <c r="J7984" t="s">
        <v>42</v>
      </c>
      <c r="K7984" s="6">
        <v>9</v>
      </c>
      <c r="L7984" s="6" t="str">
        <f t="shared" si="396"/>
        <v>Large</v>
      </c>
      <c r="M7984" s="7">
        <v>299</v>
      </c>
      <c r="N7984" s="2">
        <v>0</v>
      </c>
      <c r="O7984" s="3">
        <v>2691</v>
      </c>
      <c r="P7984" s="3">
        <f>O7984/K7984</f>
        <v>299</v>
      </c>
      <c r="Q7984" s="3">
        <f>R7984/M7984</f>
        <v>1.7453177257525085</v>
      </c>
      <c r="R7984" s="4">
        <v>521.85</v>
      </c>
      <c r="S7984" s="2">
        <f>R7984/O7984</f>
        <v>0.19392419175027872</v>
      </c>
    </row>
    <row r="7985" spans="1:19" x14ac:dyDescent="0.3">
      <c r="A7985" s="6">
        <v>8323</v>
      </c>
      <c r="B7985" t="s">
        <v>9474</v>
      </c>
      <c r="C7985" s="11">
        <v>45872</v>
      </c>
      <c r="D7985" s="1" t="str">
        <f t="shared" si="397"/>
        <v>2025</v>
      </c>
      <c r="E7985" s="12" t="str">
        <f t="shared" si="398"/>
        <v>August</v>
      </c>
      <c r="F7985" t="s">
        <v>14</v>
      </c>
      <c r="G7985" t="s">
        <v>9662</v>
      </c>
      <c r="H7985" t="s">
        <v>15</v>
      </c>
      <c r="I7985" t="s">
        <v>19</v>
      </c>
      <c r="J7985" t="s">
        <v>20</v>
      </c>
      <c r="K7985" s="6">
        <v>10</v>
      </c>
      <c r="L7985" s="6" t="str">
        <f t="shared" si="396"/>
        <v>Large</v>
      </c>
      <c r="M7985" s="7">
        <v>499</v>
      </c>
      <c r="N7985" s="2">
        <v>0</v>
      </c>
      <c r="O7985" s="3">
        <v>4990</v>
      </c>
      <c r="P7985" s="3">
        <f>O7985/K7985</f>
        <v>499</v>
      </c>
      <c r="Q7985" s="3">
        <f>R7985/M7985</f>
        <v>0.86488977955911817</v>
      </c>
      <c r="R7985" s="4">
        <v>431.58</v>
      </c>
      <c r="S7985" s="2">
        <f>R7985/O7985</f>
        <v>8.6488977955911817E-2</v>
      </c>
    </row>
    <row r="7986" spans="1:19" x14ac:dyDescent="0.3">
      <c r="A7986" s="6">
        <v>8324</v>
      </c>
      <c r="B7986" t="s">
        <v>9475</v>
      </c>
      <c r="C7986" s="11">
        <v>45905</v>
      </c>
      <c r="D7986" s="1" t="str">
        <f t="shared" si="397"/>
        <v>2025</v>
      </c>
      <c r="E7986" s="12" t="str">
        <f t="shared" si="398"/>
        <v>September</v>
      </c>
      <c r="F7986" t="s">
        <v>40</v>
      </c>
      <c r="G7986" t="s">
        <v>9476</v>
      </c>
      <c r="H7986" t="s">
        <v>15</v>
      </c>
      <c r="I7986" t="s">
        <v>16</v>
      </c>
      <c r="J7986" t="s">
        <v>38</v>
      </c>
      <c r="K7986" s="6">
        <v>2</v>
      </c>
      <c r="L7986" s="6" t="str">
        <f t="shared" si="396"/>
        <v>Small</v>
      </c>
      <c r="M7986" s="7">
        <v>149</v>
      </c>
      <c r="N7986" s="2">
        <v>0.05</v>
      </c>
      <c r="O7986" s="3">
        <v>283.10000000000002</v>
      </c>
      <c r="P7986" s="3">
        <f>O7986/K7986</f>
        <v>141.55000000000001</v>
      </c>
      <c r="Q7986" s="3">
        <f>R7986/M7986</f>
        <v>0.23255033557046978</v>
      </c>
      <c r="R7986" s="4">
        <v>34.65</v>
      </c>
      <c r="S7986" s="2">
        <f>R7986/O7986</f>
        <v>0.12239491345814199</v>
      </c>
    </row>
    <row r="7987" spans="1:19" x14ac:dyDescent="0.3">
      <c r="A7987" s="6">
        <v>8325</v>
      </c>
      <c r="B7987" t="s">
        <v>9477</v>
      </c>
      <c r="C7987" s="11">
        <v>45656</v>
      </c>
      <c r="D7987" s="1" t="str">
        <f t="shared" si="397"/>
        <v>2024</v>
      </c>
      <c r="E7987" s="12" t="str">
        <f t="shared" si="398"/>
        <v>December</v>
      </c>
      <c r="F7987" t="s">
        <v>29</v>
      </c>
      <c r="G7987" t="s">
        <v>9662</v>
      </c>
      <c r="H7987" t="s">
        <v>37</v>
      </c>
      <c r="I7987" t="s">
        <v>19</v>
      </c>
      <c r="J7987" t="s">
        <v>25</v>
      </c>
      <c r="K7987" s="6">
        <v>5</v>
      </c>
      <c r="L7987" s="6" t="str">
        <f t="shared" si="396"/>
        <v>Midium</v>
      </c>
      <c r="M7987" s="7">
        <v>799</v>
      </c>
      <c r="N7987" s="2">
        <v>0.05</v>
      </c>
      <c r="O7987" s="3">
        <v>3795.25</v>
      </c>
      <c r="P7987" s="3">
        <f>O7987/K7987</f>
        <v>759.05</v>
      </c>
      <c r="Q7987" s="3">
        <f>R7987/M7987</f>
        <v>0.36224030037546934</v>
      </c>
      <c r="R7987" s="4">
        <v>289.43</v>
      </c>
      <c r="S7987" s="2">
        <f>R7987/O7987</f>
        <v>7.6261115868519858E-2</v>
      </c>
    </row>
    <row r="7988" spans="1:19" x14ac:dyDescent="0.3">
      <c r="A7988" s="6">
        <v>8326</v>
      </c>
      <c r="B7988" t="s">
        <v>9478</v>
      </c>
      <c r="C7988" s="11">
        <v>45780</v>
      </c>
      <c r="D7988" s="1" t="str">
        <f t="shared" si="397"/>
        <v>2025</v>
      </c>
      <c r="E7988" s="12" t="str">
        <f t="shared" si="398"/>
        <v>May</v>
      </c>
      <c r="F7988" t="s">
        <v>14</v>
      </c>
      <c r="G7988" t="s">
        <v>1142</v>
      </c>
      <c r="H7988" t="s">
        <v>15</v>
      </c>
      <c r="I7988" t="s">
        <v>27</v>
      </c>
      <c r="J7988" t="s">
        <v>17</v>
      </c>
      <c r="K7988" s="6">
        <v>6</v>
      </c>
      <c r="L7988" s="6" t="str">
        <f t="shared" si="396"/>
        <v>Midium</v>
      </c>
      <c r="M7988" s="7">
        <v>99</v>
      </c>
      <c r="N7988" s="2">
        <v>0</v>
      </c>
      <c r="O7988" s="3">
        <v>594</v>
      </c>
      <c r="P7988" s="3">
        <f>O7988/K7988</f>
        <v>99</v>
      </c>
      <c r="Q7988" s="3">
        <f>R7988/M7988</f>
        <v>0.87737373737373736</v>
      </c>
      <c r="R7988" s="4">
        <v>86.86</v>
      </c>
      <c r="S7988" s="2">
        <f>R7988/O7988</f>
        <v>0.14622895622895624</v>
      </c>
    </row>
    <row r="7989" spans="1:19" x14ac:dyDescent="0.3">
      <c r="A7989" s="6">
        <v>8327</v>
      </c>
      <c r="B7989" t="s">
        <v>9479</v>
      </c>
      <c r="C7989" s="11">
        <v>45893</v>
      </c>
      <c r="D7989" s="1" t="str">
        <f t="shared" si="397"/>
        <v>2025</v>
      </c>
      <c r="E7989" s="12" t="str">
        <f t="shared" si="398"/>
        <v>August</v>
      </c>
      <c r="F7989" t="s">
        <v>14</v>
      </c>
      <c r="G7989" t="s">
        <v>2006</v>
      </c>
      <c r="H7989" t="s">
        <v>15</v>
      </c>
      <c r="I7989" t="s">
        <v>19</v>
      </c>
      <c r="J7989" t="s">
        <v>25</v>
      </c>
      <c r="K7989" s="6">
        <v>5</v>
      </c>
      <c r="L7989" s="6" t="str">
        <f t="shared" si="396"/>
        <v>Midium</v>
      </c>
      <c r="M7989" s="7">
        <v>999</v>
      </c>
      <c r="N7989" s="2">
        <v>0</v>
      </c>
      <c r="O7989" s="3">
        <v>4995</v>
      </c>
      <c r="P7989" s="3">
        <f>O7989/K7989</f>
        <v>999</v>
      </c>
      <c r="Q7989" s="3">
        <f>R7989/M7989</f>
        <v>0.82866866866866873</v>
      </c>
      <c r="R7989" s="4">
        <v>827.84</v>
      </c>
      <c r="S7989" s="2">
        <f>R7989/O7989</f>
        <v>0.16573373373373373</v>
      </c>
    </row>
    <row r="7990" spans="1:19" x14ac:dyDescent="0.3">
      <c r="A7990" s="6">
        <v>8328</v>
      </c>
      <c r="B7990" t="s">
        <v>9480</v>
      </c>
      <c r="C7990" s="11">
        <v>45484</v>
      </c>
      <c r="D7990" s="1" t="str">
        <f t="shared" si="397"/>
        <v>2024</v>
      </c>
      <c r="E7990" s="12" t="str">
        <f t="shared" si="398"/>
        <v>July</v>
      </c>
      <c r="F7990" t="s">
        <v>40</v>
      </c>
      <c r="G7990" t="s">
        <v>2917</v>
      </c>
      <c r="H7990" t="s">
        <v>37</v>
      </c>
      <c r="I7990" t="s">
        <v>19</v>
      </c>
      <c r="J7990" t="s">
        <v>20</v>
      </c>
      <c r="K7990" s="6">
        <v>10</v>
      </c>
      <c r="L7990" s="6" t="str">
        <f t="shared" si="396"/>
        <v>Large</v>
      </c>
      <c r="M7990" s="7">
        <v>799</v>
      </c>
      <c r="N7990" s="2">
        <v>0</v>
      </c>
      <c r="O7990" s="3">
        <v>7990</v>
      </c>
      <c r="P7990" s="3">
        <f>O7990/K7990</f>
        <v>799</v>
      </c>
      <c r="Q7990" s="3">
        <f>R7990/M7990</f>
        <v>2.6997622027534418</v>
      </c>
      <c r="R7990" s="4">
        <v>2157.11</v>
      </c>
      <c r="S7990" s="2">
        <f>R7990/O7990</f>
        <v>0.26997622027534418</v>
      </c>
    </row>
    <row r="7991" spans="1:19" x14ac:dyDescent="0.3">
      <c r="A7991" s="6">
        <v>8329</v>
      </c>
      <c r="B7991" t="s">
        <v>9481</v>
      </c>
      <c r="C7991" s="11">
        <v>45806</v>
      </c>
      <c r="D7991" s="1" t="str">
        <f t="shared" si="397"/>
        <v>2025</v>
      </c>
      <c r="E7991" s="12" t="str">
        <f t="shared" si="398"/>
        <v>May</v>
      </c>
      <c r="F7991" t="s">
        <v>40</v>
      </c>
      <c r="G7991" t="s">
        <v>5089</v>
      </c>
      <c r="H7991" t="s">
        <v>15</v>
      </c>
      <c r="I7991" t="s">
        <v>27</v>
      </c>
      <c r="J7991" t="s">
        <v>47</v>
      </c>
      <c r="K7991" s="6">
        <v>10</v>
      </c>
      <c r="L7991" s="6" t="str">
        <f t="shared" si="396"/>
        <v>Large</v>
      </c>
      <c r="M7991" s="7">
        <v>299</v>
      </c>
      <c r="N7991" s="2">
        <v>0.15</v>
      </c>
      <c r="O7991" s="3">
        <v>2541.5</v>
      </c>
      <c r="P7991" s="3">
        <f>O7991/K7991</f>
        <v>254.15</v>
      </c>
      <c r="Q7991" s="3">
        <f>R7991/M7991</f>
        <v>0.8193311036789297</v>
      </c>
      <c r="R7991" s="4">
        <v>244.98</v>
      </c>
      <c r="S7991" s="2">
        <f>R7991/O7991</f>
        <v>9.639189455046232E-2</v>
      </c>
    </row>
    <row r="7992" spans="1:19" x14ac:dyDescent="0.3">
      <c r="A7992" s="6">
        <v>8330</v>
      </c>
      <c r="B7992" t="s">
        <v>9482</v>
      </c>
      <c r="C7992" s="11">
        <v>45835</v>
      </c>
      <c r="D7992" s="1" t="str">
        <f t="shared" si="397"/>
        <v>2025</v>
      </c>
      <c r="E7992" s="12" t="str">
        <f t="shared" si="398"/>
        <v>June</v>
      </c>
      <c r="F7992" t="s">
        <v>40</v>
      </c>
      <c r="G7992" t="s">
        <v>9662</v>
      </c>
      <c r="H7992" t="s">
        <v>15</v>
      </c>
      <c r="I7992" t="s">
        <v>19</v>
      </c>
      <c r="J7992" t="s">
        <v>25</v>
      </c>
      <c r="K7992" s="6">
        <v>6</v>
      </c>
      <c r="L7992" s="6" t="str">
        <f t="shared" si="396"/>
        <v>Midium</v>
      </c>
      <c r="M7992" s="7">
        <v>149</v>
      </c>
      <c r="N7992" s="2">
        <v>0.05</v>
      </c>
      <c r="O7992" s="3">
        <v>849.3</v>
      </c>
      <c r="P7992" s="3">
        <f>O7992/K7992</f>
        <v>141.54999999999998</v>
      </c>
      <c r="Q7992" s="3">
        <f>R7992/M7992</f>
        <v>0.49899328859060399</v>
      </c>
      <c r="R7992" s="4">
        <v>74.349999999999994</v>
      </c>
      <c r="S7992" s="2">
        <f>R7992/O7992</f>
        <v>8.7542682208877898E-2</v>
      </c>
    </row>
    <row r="7993" spans="1:19" x14ac:dyDescent="0.3">
      <c r="A7993" s="6">
        <v>8331</v>
      </c>
      <c r="B7993" t="s">
        <v>9483</v>
      </c>
      <c r="C7993" s="11">
        <v>45431</v>
      </c>
      <c r="D7993" s="1" t="str">
        <f t="shared" si="397"/>
        <v>2024</v>
      </c>
      <c r="E7993" s="12" t="str">
        <f t="shared" si="398"/>
        <v>May</v>
      </c>
      <c r="F7993" t="s">
        <v>40</v>
      </c>
      <c r="G7993" t="s">
        <v>9662</v>
      </c>
      <c r="H7993" t="s">
        <v>15</v>
      </c>
      <c r="I7993" t="s">
        <v>19</v>
      </c>
      <c r="J7993" t="s">
        <v>32</v>
      </c>
      <c r="K7993" s="6">
        <v>7</v>
      </c>
      <c r="L7993" s="6" t="str">
        <f t="shared" si="396"/>
        <v>Large</v>
      </c>
      <c r="M7993" s="7">
        <v>299</v>
      </c>
      <c r="N7993" s="2">
        <v>0.1</v>
      </c>
      <c r="O7993" s="3">
        <v>1883.7</v>
      </c>
      <c r="P7993" s="3">
        <f>O7993/K7993</f>
        <v>269.10000000000002</v>
      </c>
      <c r="Q7993" s="3">
        <f>R7993/M7993</f>
        <v>1.2971571906354515</v>
      </c>
      <c r="R7993" s="4">
        <v>387.85</v>
      </c>
      <c r="S7993" s="2">
        <f>R7993/O7993</f>
        <v>0.205897966767532</v>
      </c>
    </row>
    <row r="7994" spans="1:19" x14ac:dyDescent="0.3">
      <c r="A7994" s="6">
        <v>8332</v>
      </c>
      <c r="B7994" t="s">
        <v>9484</v>
      </c>
      <c r="C7994" s="11">
        <v>45589</v>
      </c>
      <c r="D7994" s="1" t="str">
        <f t="shared" si="397"/>
        <v>2024</v>
      </c>
      <c r="E7994" s="12" t="str">
        <f t="shared" si="398"/>
        <v>October</v>
      </c>
      <c r="F7994" t="s">
        <v>40</v>
      </c>
      <c r="G7994" t="s">
        <v>9485</v>
      </c>
      <c r="H7994" t="s">
        <v>37</v>
      </c>
      <c r="I7994" t="s">
        <v>19</v>
      </c>
      <c r="J7994" t="s">
        <v>42</v>
      </c>
      <c r="K7994" s="6">
        <v>5</v>
      </c>
      <c r="L7994" s="6" t="str">
        <f t="shared" si="396"/>
        <v>Midium</v>
      </c>
      <c r="M7994" s="7">
        <v>99</v>
      </c>
      <c r="N7994" s="2">
        <v>0</v>
      </c>
      <c r="O7994" s="3">
        <v>495</v>
      </c>
      <c r="P7994" s="3">
        <f>O7994/K7994</f>
        <v>99</v>
      </c>
      <c r="Q7994" s="3">
        <f>R7994/M7994</f>
        <v>1.3007070707070707</v>
      </c>
      <c r="R7994" s="4">
        <v>128.77000000000001</v>
      </c>
      <c r="S7994" s="2">
        <f>R7994/O7994</f>
        <v>0.26014141414141417</v>
      </c>
    </row>
    <row r="7995" spans="1:19" x14ac:dyDescent="0.3">
      <c r="A7995" s="6">
        <v>8333</v>
      </c>
      <c r="B7995" t="s">
        <v>9486</v>
      </c>
      <c r="C7995" s="11">
        <v>45471</v>
      </c>
      <c r="D7995" s="1" t="str">
        <f t="shared" si="397"/>
        <v>2024</v>
      </c>
      <c r="E7995" s="12" t="str">
        <f t="shared" si="398"/>
        <v>June</v>
      </c>
      <c r="F7995" t="s">
        <v>14</v>
      </c>
      <c r="G7995" t="s">
        <v>9662</v>
      </c>
      <c r="H7995" t="s">
        <v>24</v>
      </c>
      <c r="I7995" t="s">
        <v>19</v>
      </c>
      <c r="J7995" t="s">
        <v>20</v>
      </c>
      <c r="K7995" s="6">
        <v>7</v>
      </c>
      <c r="L7995" s="6" t="str">
        <f t="shared" si="396"/>
        <v>Large</v>
      </c>
      <c r="M7995" s="7">
        <v>299</v>
      </c>
      <c r="N7995" s="2">
        <v>0.15</v>
      </c>
      <c r="O7995" s="3">
        <v>1779.05</v>
      </c>
      <c r="P7995" s="3">
        <f>O7995/K7995</f>
        <v>254.15</v>
      </c>
      <c r="Q7995" s="3">
        <f>R7995/M7995</f>
        <v>1.3667558528428094</v>
      </c>
      <c r="R7995" s="4">
        <v>408.66</v>
      </c>
      <c r="S7995" s="2">
        <f>R7995/O7995</f>
        <v>0.22970686602400159</v>
      </c>
    </row>
    <row r="7996" spans="1:19" x14ac:dyDescent="0.3">
      <c r="A7996" s="6">
        <v>8334</v>
      </c>
      <c r="B7996" t="s">
        <v>9487</v>
      </c>
      <c r="C7996" s="11">
        <v>45450</v>
      </c>
      <c r="D7996" s="1" t="str">
        <f t="shared" si="397"/>
        <v>2024</v>
      </c>
      <c r="E7996" s="12" t="str">
        <f t="shared" si="398"/>
        <v>June</v>
      </c>
      <c r="F7996" t="s">
        <v>14</v>
      </c>
      <c r="G7996" t="s">
        <v>9662</v>
      </c>
      <c r="H7996" t="s">
        <v>24</v>
      </c>
      <c r="I7996" t="s">
        <v>27</v>
      </c>
      <c r="J7996" t="s">
        <v>47</v>
      </c>
      <c r="K7996" s="6">
        <v>4</v>
      </c>
      <c r="L7996" s="6" t="str">
        <f t="shared" si="396"/>
        <v>Midium</v>
      </c>
      <c r="M7996" s="7">
        <v>199</v>
      </c>
      <c r="N7996" s="2">
        <v>0.1</v>
      </c>
      <c r="O7996" s="3">
        <v>716.4</v>
      </c>
      <c r="P7996" s="3">
        <f>O7996/K7996</f>
        <v>179.1</v>
      </c>
      <c r="Q7996" s="3">
        <f>R7996/M7996</f>
        <v>0.73190954773869354</v>
      </c>
      <c r="R7996" s="4">
        <v>145.65</v>
      </c>
      <c r="S7996" s="2">
        <f>R7996/O7996</f>
        <v>0.20330820770519265</v>
      </c>
    </row>
    <row r="7997" spans="1:19" x14ac:dyDescent="0.3">
      <c r="A7997" s="6">
        <v>8335</v>
      </c>
      <c r="B7997" t="s">
        <v>9488</v>
      </c>
      <c r="C7997" s="11">
        <v>45453</v>
      </c>
      <c r="D7997" s="1" t="str">
        <f t="shared" si="397"/>
        <v>2024</v>
      </c>
      <c r="E7997" s="12" t="str">
        <f t="shared" si="398"/>
        <v>June</v>
      </c>
      <c r="F7997" t="s">
        <v>40</v>
      </c>
      <c r="G7997" t="s">
        <v>9662</v>
      </c>
      <c r="H7997" t="s">
        <v>15</v>
      </c>
      <c r="I7997" t="s">
        <v>19</v>
      </c>
      <c r="J7997" t="s">
        <v>42</v>
      </c>
      <c r="K7997" s="6">
        <v>6</v>
      </c>
      <c r="L7997" s="6" t="str">
        <f t="shared" si="396"/>
        <v>Midium</v>
      </c>
      <c r="M7997" s="7">
        <v>299</v>
      </c>
      <c r="N7997" s="2">
        <v>0.1</v>
      </c>
      <c r="O7997" s="3">
        <v>1614.6</v>
      </c>
      <c r="P7997" s="3">
        <f>O7997/K7997</f>
        <v>269.09999999999997</v>
      </c>
      <c r="Q7997" s="3">
        <f>R7997/M7997</f>
        <v>1.3587625418060201</v>
      </c>
      <c r="R7997" s="4">
        <v>406.27</v>
      </c>
      <c r="S7997" s="2">
        <f>R7997/O7997</f>
        <v>0.25162269292704076</v>
      </c>
    </row>
    <row r="7998" spans="1:19" x14ac:dyDescent="0.3">
      <c r="A7998" s="6">
        <v>8336</v>
      </c>
      <c r="B7998" t="s">
        <v>9489</v>
      </c>
      <c r="C7998" s="11">
        <v>45842</v>
      </c>
      <c r="D7998" s="1" t="str">
        <f t="shared" si="397"/>
        <v>2025</v>
      </c>
      <c r="E7998" s="12" t="str">
        <f t="shared" si="398"/>
        <v>July</v>
      </c>
      <c r="F7998" t="s">
        <v>29</v>
      </c>
      <c r="G7998" t="s">
        <v>9662</v>
      </c>
      <c r="H7998" t="s">
        <v>37</v>
      </c>
      <c r="I7998" t="s">
        <v>16</v>
      </c>
      <c r="J7998" t="s">
        <v>34</v>
      </c>
      <c r="K7998" s="6">
        <v>4</v>
      </c>
      <c r="L7998" s="6" t="str">
        <f t="shared" si="396"/>
        <v>Midium</v>
      </c>
      <c r="M7998" s="7">
        <v>299</v>
      </c>
      <c r="N7998" s="2">
        <v>0</v>
      </c>
      <c r="O7998" s="3">
        <v>1196</v>
      </c>
      <c r="P7998" s="3">
        <f>O7998/K7998</f>
        <v>299</v>
      </c>
      <c r="Q7998" s="3">
        <f>R7998/M7998</f>
        <v>0.60571906354515059</v>
      </c>
      <c r="R7998" s="4">
        <v>181.11</v>
      </c>
      <c r="S7998" s="2">
        <f>R7998/O7998</f>
        <v>0.15142976588628765</v>
      </c>
    </row>
    <row r="7999" spans="1:19" x14ac:dyDescent="0.3">
      <c r="A7999" s="6">
        <v>8337</v>
      </c>
      <c r="B7999" t="s">
        <v>9490</v>
      </c>
      <c r="C7999" s="11">
        <v>46016</v>
      </c>
      <c r="D7999" s="1" t="str">
        <f t="shared" si="397"/>
        <v>2025</v>
      </c>
      <c r="E7999" s="12" t="str">
        <f t="shared" si="398"/>
        <v>December</v>
      </c>
      <c r="F7999" t="s">
        <v>40</v>
      </c>
      <c r="G7999" t="s">
        <v>9662</v>
      </c>
      <c r="H7999" t="s">
        <v>24</v>
      </c>
      <c r="I7999" t="s">
        <v>19</v>
      </c>
      <c r="J7999" t="s">
        <v>25</v>
      </c>
      <c r="K7999" s="6">
        <v>2</v>
      </c>
      <c r="L7999" s="6" t="str">
        <f t="shared" si="396"/>
        <v>Small</v>
      </c>
      <c r="M7999" s="7">
        <v>499</v>
      </c>
      <c r="N7999" s="2">
        <v>0</v>
      </c>
      <c r="O7999" s="3">
        <v>998</v>
      </c>
      <c r="P7999" s="3">
        <f>O7999/K7999</f>
        <v>499</v>
      </c>
      <c r="Q7999" s="3">
        <f>R7999/M7999</f>
        <v>0.25983967935871743</v>
      </c>
      <c r="R7999" s="4">
        <v>129.66</v>
      </c>
      <c r="S7999" s="2">
        <f>R7999/O7999</f>
        <v>0.12991983967935872</v>
      </c>
    </row>
    <row r="8000" spans="1:19" x14ac:dyDescent="0.3">
      <c r="A8000" s="6">
        <v>8338</v>
      </c>
      <c r="B8000" t="s">
        <v>9491</v>
      </c>
      <c r="C8000" s="11">
        <v>45732</v>
      </c>
      <c r="D8000" s="1" t="str">
        <f t="shared" si="397"/>
        <v>2025</v>
      </c>
      <c r="E8000" s="12" t="str">
        <f t="shared" si="398"/>
        <v>March</v>
      </c>
      <c r="F8000" t="s">
        <v>29</v>
      </c>
      <c r="G8000" t="s">
        <v>3884</v>
      </c>
      <c r="H8000" t="s">
        <v>24</v>
      </c>
      <c r="I8000" t="s">
        <v>19</v>
      </c>
      <c r="J8000" t="s">
        <v>25</v>
      </c>
      <c r="K8000" s="6">
        <v>8</v>
      </c>
      <c r="L8000" s="6" t="str">
        <f t="shared" si="396"/>
        <v>Large</v>
      </c>
      <c r="M8000" s="7">
        <v>799</v>
      </c>
      <c r="N8000" s="2">
        <v>0</v>
      </c>
      <c r="O8000" s="3">
        <v>6392</v>
      </c>
      <c r="P8000" s="3">
        <f>O8000/K8000</f>
        <v>799</v>
      </c>
      <c r="Q8000" s="3">
        <f>R8000/M8000</f>
        <v>0.51209011264080107</v>
      </c>
      <c r="R8000" s="4">
        <v>409.16</v>
      </c>
      <c r="S8000" s="2">
        <f>R8000/O8000</f>
        <v>6.4011264080100133E-2</v>
      </c>
    </row>
    <row r="8001" spans="1:19" x14ac:dyDescent="0.3">
      <c r="A8001" s="6">
        <v>8339</v>
      </c>
      <c r="B8001" t="s">
        <v>9492</v>
      </c>
      <c r="C8001" s="11">
        <v>45567</v>
      </c>
      <c r="D8001" s="1" t="str">
        <f t="shared" si="397"/>
        <v>2024</v>
      </c>
      <c r="E8001" s="12" t="str">
        <f t="shared" si="398"/>
        <v>October</v>
      </c>
      <c r="F8001" t="s">
        <v>29</v>
      </c>
      <c r="G8001" t="s">
        <v>9662</v>
      </c>
      <c r="H8001" t="s">
        <v>24</v>
      </c>
      <c r="I8001" t="s">
        <v>19</v>
      </c>
      <c r="J8001" t="s">
        <v>25</v>
      </c>
      <c r="K8001" s="6">
        <v>5</v>
      </c>
      <c r="L8001" s="6" t="str">
        <f t="shared" si="396"/>
        <v>Midium</v>
      </c>
      <c r="M8001" s="7">
        <v>799</v>
      </c>
      <c r="N8001" s="2">
        <v>0.15</v>
      </c>
      <c r="O8001" s="3">
        <v>3395.75</v>
      </c>
      <c r="P8001" s="3">
        <f>O8001/K8001</f>
        <v>679.15</v>
      </c>
      <c r="Q8001" s="3">
        <f>R8001/M8001</f>
        <v>0.35162703379224031</v>
      </c>
      <c r="R8001" s="4">
        <v>280.95</v>
      </c>
      <c r="S8001" s="2">
        <f>R8001/O8001</f>
        <v>8.2735772656997719E-2</v>
      </c>
    </row>
    <row r="8002" spans="1:19" x14ac:dyDescent="0.3">
      <c r="A8002" s="6">
        <v>8340</v>
      </c>
      <c r="B8002" t="s">
        <v>9493</v>
      </c>
      <c r="C8002" s="11">
        <v>45950</v>
      </c>
      <c r="D8002" s="1" t="str">
        <f t="shared" si="397"/>
        <v>2025</v>
      </c>
      <c r="E8002" s="12" t="str">
        <f t="shared" si="398"/>
        <v>October</v>
      </c>
      <c r="F8002" t="s">
        <v>40</v>
      </c>
      <c r="G8002" t="s">
        <v>3311</v>
      </c>
      <c r="H8002" t="s">
        <v>37</v>
      </c>
      <c r="I8002" t="s">
        <v>16</v>
      </c>
      <c r="J8002" t="s">
        <v>34</v>
      </c>
      <c r="K8002" s="6">
        <v>7</v>
      </c>
      <c r="L8002" s="6" t="str">
        <f t="shared" si="396"/>
        <v>Large</v>
      </c>
      <c r="M8002" s="7">
        <v>799</v>
      </c>
      <c r="N8002" s="2">
        <v>0.15</v>
      </c>
      <c r="O8002" s="3">
        <v>4754.05</v>
      </c>
      <c r="P8002" s="3">
        <f>O8002/K8002</f>
        <v>679.15</v>
      </c>
      <c r="Q8002" s="3">
        <f>R8002/M8002</f>
        <v>0.4721902377972465</v>
      </c>
      <c r="R8002" s="4">
        <v>377.28</v>
      </c>
      <c r="S8002" s="2">
        <f>R8002/O8002</f>
        <v>7.9359703831470008E-2</v>
      </c>
    </row>
    <row r="8003" spans="1:19" x14ac:dyDescent="0.3">
      <c r="A8003" s="6">
        <v>8341</v>
      </c>
      <c r="B8003" t="s">
        <v>9494</v>
      </c>
      <c r="C8003" s="11">
        <v>45856</v>
      </c>
      <c r="D8003" s="1" t="str">
        <f t="shared" si="397"/>
        <v>2025</v>
      </c>
      <c r="E8003" s="12" t="str">
        <f t="shared" si="398"/>
        <v>July</v>
      </c>
      <c r="F8003" t="s">
        <v>22</v>
      </c>
      <c r="G8003" t="s">
        <v>9662</v>
      </c>
      <c r="H8003" t="s">
        <v>37</v>
      </c>
      <c r="I8003" t="s">
        <v>19</v>
      </c>
      <c r="J8003" t="s">
        <v>32</v>
      </c>
      <c r="K8003" s="6">
        <v>4</v>
      </c>
      <c r="L8003" s="6" t="str">
        <f t="shared" ref="L8003:L8066" si="399">IF(K8003&lt;4,"Small", IF(K8003&lt;7,"Midium", IF(K8003&lt;=10,"Large")))</f>
        <v>Midium</v>
      </c>
      <c r="M8003" s="7">
        <v>149</v>
      </c>
      <c r="N8003" s="2">
        <v>0.1</v>
      </c>
      <c r="O8003" s="3">
        <v>536.4</v>
      </c>
      <c r="P8003" s="3">
        <f>O8003/K8003</f>
        <v>134.1</v>
      </c>
      <c r="Q8003" s="3">
        <f>R8003/M8003</f>
        <v>0.50187919463087249</v>
      </c>
      <c r="R8003" s="4">
        <v>74.78</v>
      </c>
      <c r="S8003" s="2">
        <f>R8003/O8003</f>
        <v>0.1394108873974646</v>
      </c>
    </row>
    <row r="8004" spans="1:19" x14ac:dyDescent="0.3">
      <c r="A8004" s="6">
        <v>8342</v>
      </c>
      <c r="B8004" t="s">
        <v>9495</v>
      </c>
      <c r="C8004" s="11">
        <v>45334</v>
      </c>
      <c r="D8004" s="1" t="str">
        <f t="shared" si="397"/>
        <v>2024</v>
      </c>
      <c r="E8004" s="12" t="str">
        <f t="shared" si="398"/>
        <v>February</v>
      </c>
      <c r="F8004" t="s">
        <v>40</v>
      </c>
      <c r="G8004" t="s">
        <v>1601</v>
      </c>
      <c r="H8004" t="s">
        <v>24</v>
      </c>
      <c r="I8004" t="s">
        <v>19</v>
      </c>
      <c r="J8004" t="s">
        <v>42</v>
      </c>
      <c r="K8004" s="6">
        <v>9</v>
      </c>
      <c r="L8004" s="6" t="str">
        <f t="shared" si="399"/>
        <v>Large</v>
      </c>
      <c r="M8004" s="7">
        <v>299</v>
      </c>
      <c r="N8004" s="2">
        <v>0</v>
      </c>
      <c r="O8004" s="3">
        <v>2691</v>
      </c>
      <c r="P8004" s="3">
        <f>O8004/K8004</f>
        <v>299</v>
      </c>
      <c r="Q8004" s="3">
        <f>R8004/M8004</f>
        <v>1.222541806020067</v>
      </c>
      <c r="R8004" s="4">
        <v>365.54</v>
      </c>
      <c r="S8004" s="2">
        <f>R8004/O8004</f>
        <v>0.13583797844667411</v>
      </c>
    </row>
    <row r="8005" spans="1:19" x14ac:dyDescent="0.3">
      <c r="A8005" s="6">
        <v>8343</v>
      </c>
      <c r="B8005" t="s">
        <v>9496</v>
      </c>
      <c r="C8005" s="11">
        <v>45328</v>
      </c>
      <c r="D8005" s="1" t="str">
        <f t="shared" si="397"/>
        <v>2024</v>
      </c>
      <c r="E8005" s="12" t="str">
        <f t="shared" si="398"/>
        <v>February</v>
      </c>
      <c r="F8005" t="s">
        <v>29</v>
      </c>
      <c r="G8005" t="s">
        <v>9442</v>
      </c>
      <c r="H8005" t="s">
        <v>37</v>
      </c>
      <c r="I8005" t="s">
        <v>27</v>
      </c>
      <c r="J8005" t="s">
        <v>17</v>
      </c>
      <c r="K8005" s="6">
        <v>10</v>
      </c>
      <c r="L8005" s="6" t="str">
        <f t="shared" si="399"/>
        <v>Large</v>
      </c>
      <c r="M8005" s="7">
        <v>99</v>
      </c>
      <c r="N8005" s="2">
        <v>0.15</v>
      </c>
      <c r="O8005" s="3">
        <v>841.5</v>
      </c>
      <c r="P8005" s="3">
        <f>O8005/K8005</f>
        <v>84.15</v>
      </c>
      <c r="Q8005" s="3">
        <f>R8005/M8005</f>
        <v>1.3624242424242423</v>
      </c>
      <c r="R8005" s="4">
        <v>134.88</v>
      </c>
      <c r="S8005" s="2">
        <f>R8005/O8005</f>
        <v>0.16028520499108734</v>
      </c>
    </row>
    <row r="8006" spans="1:19" x14ac:dyDescent="0.3">
      <c r="A8006" s="6">
        <v>8344</v>
      </c>
      <c r="B8006" t="s">
        <v>9497</v>
      </c>
      <c r="C8006" s="11">
        <v>45351</v>
      </c>
      <c r="D8006" s="1" t="str">
        <f t="shared" si="397"/>
        <v>2024</v>
      </c>
      <c r="E8006" s="12" t="str">
        <f t="shared" si="398"/>
        <v>February</v>
      </c>
      <c r="F8006" t="s">
        <v>14</v>
      </c>
      <c r="G8006" t="s">
        <v>491</v>
      </c>
      <c r="H8006" t="s">
        <v>37</v>
      </c>
      <c r="I8006" t="s">
        <v>27</v>
      </c>
      <c r="J8006" t="s">
        <v>47</v>
      </c>
      <c r="K8006" s="6">
        <v>1</v>
      </c>
      <c r="L8006" s="6" t="str">
        <f t="shared" si="399"/>
        <v>Small</v>
      </c>
      <c r="M8006" s="7">
        <v>299</v>
      </c>
      <c r="N8006" s="2">
        <v>0.1</v>
      </c>
      <c r="O8006" s="3">
        <v>269.10000000000002</v>
      </c>
      <c r="P8006" s="3">
        <f>O8006/K8006</f>
        <v>269.10000000000002</v>
      </c>
      <c r="Q8006" s="3">
        <f>R8006/M8006</f>
        <v>5.4949832775919728E-2</v>
      </c>
      <c r="R8006" s="4">
        <v>16.43</v>
      </c>
      <c r="S8006" s="2">
        <f>R8006/O8006</f>
        <v>6.1055369751021916E-2</v>
      </c>
    </row>
    <row r="8007" spans="1:19" x14ac:dyDescent="0.3">
      <c r="A8007" s="6">
        <v>8345</v>
      </c>
      <c r="B8007" t="s">
        <v>9498</v>
      </c>
      <c r="C8007" s="11">
        <v>45692</v>
      </c>
      <c r="D8007" s="1" t="str">
        <f t="shared" si="397"/>
        <v>2025</v>
      </c>
      <c r="E8007" s="12" t="str">
        <f t="shared" si="398"/>
        <v>February</v>
      </c>
      <c r="F8007" t="s">
        <v>40</v>
      </c>
      <c r="G8007" t="s">
        <v>9662</v>
      </c>
      <c r="H8007" t="s">
        <v>24</v>
      </c>
      <c r="I8007" t="s">
        <v>27</v>
      </c>
      <c r="J8007" t="s">
        <v>17</v>
      </c>
      <c r="K8007" s="6">
        <v>2</v>
      </c>
      <c r="L8007" s="6" t="str">
        <f t="shared" si="399"/>
        <v>Small</v>
      </c>
      <c r="M8007" s="7">
        <v>99</v>
      </c>
      <c r="N8007" s="2">
        <v>0.05</v>
      </c>
      <c r="O8007" s="3">
        <v>188.1</v>
      </c>
      <c r="P8007" s="3">
        <f>O8007/K8007</f>
        <v>94.05</v>
      </c>
      <c r="Q8007" s="3">
        <f>R8007/M8007</f>
        <v>0.12838383838383841</v>
      </c>
      <c r="R8007" s="4">
        <v>12.71</v>
      </c>
      <c r="S8007" s="2">
        <f>R8007/O8007</f>
        <v>6.7570441254651781E-2</v>
      </c>
    </row>
    <row r="8008" spans="1:19" x14ac:dyDescent="0.3">
      <c r="A8008" s="6">
        <v>8346</v>
      </c>
      <c r="B8008" t="s">
        <v>9499</v>
      </c>
      <c r="C8008" s="11">
        <v>45423</v>
      </c>
      <c r="D8008" s="1" t="str">
        <f t="shared" si="397"/>
        <v>2024</v>
      </c>
      <c r="E8008" s="12" t="str">
        <f t="shared" si="398"/>
        <v>May</v>
      </c>
      <c r="F8008" t="s">
        <v>22</v>
      </c>
      <c r="G8008" t="s">
        <v>2992</v>
      </c>
      <c r="H8008" t="s">
        <v>37</v>
      </c>
      <c r="I8008" t="s">
        <v>19</v>
      </c>
      <c r="J8008" t="s">
        <v>20</v>
      </c>
      <c r="K8008" s="6">
        <v>4</v>
      </c>
      <c r="L8008" s="6" t="str">
        <f t="shared" si="399"/>
        <v>Midium</v>
      </c>
      <c r="M8008" s="7">
        <v>999</v>
      </c>
      <c r="N8008" s="2">
        <v>0.1</v>
      </c>
      <c r="O8008" s="3">
        <v>3596.4</v>
      </c>
      <c r="P8008" s="3">
        <f>O8008/K8008</f>
        <v>899.1</v>
      </c>
      <c r="Q8008" s="3">
        <f>R8008/M8008</f>
        <v>0.336006006006006</v>
      </c>
      <c r="R8008" s="4">
        <v>335.67</v>
      </c>
      <c r="S8008" s="2">
        <f>R8008/O8008</f>
        <v>9.3335001668334999E-2</v>
      </c>
    </row>
    <row r="8009" spans="1:19" x14ac:dyDescent="0.3">
      <c r="A8009" s="6">
        <v>8347</v>
      </c>
      <c r="B8009" t="s">
        <v>9500</v>
      </c>
      <c r="C8009" s="11">
        <v>45649</v>
      </c>
      <c r="D8009" s="1" t="str">
        <f t="shared" si="397"/>
        <v>2024</v>
      </c>
      <c r="E8009" s="12" t="str">
        <f t="shared" si="398"/>
        <v>December</v>
      </c>
      <c r="F8009" t="s">
        <v>14</v>
      </c>
      <c r="G8009" t="s">
        <v>9501</v>
      </c>
      <c r="H8009" t="s">
        <v>15</v>
      </c>
      <c r="I8009" t="s">
        <v>27</v>
      </c>
      <c r="J8009" t="s">
        <v>17</v>
      </c>
      <c r="K8009" s="6">
        <v>8</v>
      </c>
      <c r="L8009" s="6" t="str">
        <f t="shared" si="399"/>
        <v>Large</v>
      </c>
      <c r="M8009" s="7">
        <v>999</v>
      </c>
      <c r="N8009" s="2">
        <v>0.05</v>
      </c>
      <c r="O8009" s="3">
        <v>7592.4</v>
      </c>
      <c r="P8009" s="3">
        <f>O8009/K8009</f>
        <v>949.05</v>
      </c>
      <c r="Q8009" s="3">
        <f>R8009/M8009</f>
        <v>0.39115115115115112</v>
      </c>
      <c r="R8009" s="4">
        <v>390.76</v>
      </c>
      <c r="S8009" s="2">
        <f>R8009/O8009</f>
        <v>5.1467256730414628E-2</v>
      </c>
    </row>
    <row r="8010" spans="1:19" x14ac:dyDescent="0.3">
      <c r="A8010" s="6">
        <v>8348</v>
      </c>
      <c r="B8010" t="s">
        <v>9502</v>
      </c>
      <c r="C8010" s="11">
        <v>45595</v>
      </c>
      <c r="D8010" s="1" t="str">
        <f t="shared" si="397"/>
        <v>2024</v>
      </c>
      <c r="E8010" s="12" t="str">
        <f t="shared" si="398"/>
        <v>October</v>
      </c>
      <c r="F8010" t="s">
        <v>29</v>
      </c>
      <c r="G8010" t="s">
        <v>9503</v>
      </c>
      <c r="H8010" t="s">
        <v>15</v>
      </c>
      <c r="I8010" t="s">
        <v>19</v>
      </c>
      <c r="J8010" t="s">
        <v>25</v>
      </c>
      <c r="K8010" s="6">
        <v>5</v>
      </c>
      <c r="L8010" s="6" t="str">
        <f t="shared" si="399"/>
        <v>Midium</v>
      </c>
      <c r="M8010" s="7">
        <v>499</v>
      </c>
      <c r="N8010" s="2">
        <v>0.1</v>
      </c>
      <c r="O8010" s="3">
        <v>2245.5</v>
      </c>
      <c r="P8010" s="3">
        <f>O8010/K8010</f>
        <v>449.1</v>
      </c>
      <c r="Q8010" s="3">
        <f>R8010/M8010</f>
        <v>0.84294589178356716</v>
      </c>
      <c r="R8010" s="4">
        <v>420.63</v>
      </c>
      <c r="S8010" s="2">
        <f>R8010/O8010</f>
        <v>0.18732130928523713</v>
      </c>
    </row>
    <row r="8011" spans="1:19" x14ac:dyDescent="0.3">
      <c r="A8011" s="6">
        <v>8349</v>
      </c>
      <c r="B8011" t="s">
        <v>9504</v>
      </c>
      <c r="C8011" s="11">
        <v>45493</v>
      </c>
      <c r="D8011" s="1" t="str">
        <f t="shared" si="397"/>
        <v>2024</v>
      </c>
      <c r="E8011" s="12" t="str">
        <f t="shared" si="398"/>
        <v>July</v>
      </c>
      <c r="F8011" t="s">
        <v>14</v>
      </c>
      <c r="G8011" t="s">
        <v>3249</v>
      </c>
      <c r="H8011" t="s">
        <v>37</v>
      </c>
      <c r="I8011" t="s">
        <v>19</v>
      </c>
      <c r="J8011" t="s">
        <v>42</v>
      </c>
      <c r="K8011" s="6">
        <v>10</v>
      </c>
      <c r="L8011" s="6" t="str">
        <f t="shared" si="399"/>
        <v>Large</v>
      </c>
      <c r="M8011" s="7">
        <v>299</v>
      </c>
      <c r="N8011" s="2">
        <v>0.05</v>
      </c>
      <c r="O8011" s="3">
        <v>2840.5</v>
      </c>
      <c r="P8011" s="3">
        <f>O8011/K8011</f>
        <v>284.05</v>
      </c>
      <c r="Q8011" s="3">
        <f>R8011/M8011</f>
        <v>1.1080602006688964</v>
      </c>
      <c r="R8011" s="4">
        <v>331.31</v>
      </c>
      <c r="S8011" s="2">
        <f>R8011/O8011</f>
        <v>0.11663791585988383</v>
      </c>
    </row>
    <row r="8012" spans="1:19" x14ac:dyDescent="0.3">
      <c r="A8012" s="6">
        <v>8350</v>
      </c>
      <c r="B8012" t="s">
        <v>9505</v>
      </c>
      <c r="C8012" s="11">
        <v>45301</v>
      </c>
      <c r="D8012" s="1" t="str">
        <f t="shared" si="397"/>
        <v>2024</v>
      </c>
      <c r="E8012" s="12" t="str">
        <f t="shared" si="398"/>
        <v>January</v>
      </c>
      <c r="F8012" t="s">
        <v>22</v>
      </c>
      <c r="G8012" t="s">
        <v>9662</v>
      </c>
      <c r="H8012" t="s">
        <v>37</v>
      </c>
      <c r="I8012" t="s">
        <v>19</v>
      </c>
      <c r="J8012" t="s">
        <v>32</v>
      </c>
      <c r="K8012" s="6">
        <v>9</v>
      </c>
      <c r="L8012" s="6" t="str">
        <f t="shared" si="399"/>
        <v>Large</v>
      </c>
      <c r="M8012" s="7">
        <v>299</v>
      </c>
      <c r="N8012" s="2">
        <v>0</v>
      </c>
      <c r="O8012" s="3">
        <v>2691</v>
      </c>
      <c r="P8012" s="3">
        <f>O8012/K8012</f>
        <v>299</v>
      </c>
      <c r="Q8012" s="3">
        <f>R8012/M8012</f>
        <v>0.46120401337792644</v>
      </c>
      <c r="R8012" s="4">
        <v>137.9</v>
      </c>
      <c r="S8012" s="2">
        <f>R8012/O8012</f>
        <v>5.1244890375325161E-2</v>
      </c>
    </row>
    <row r="8013" spans="1:19" x14ac:dyDescent="0.3">
      <c r="A8013" s="6">
        <v>8351</v>
      </c>
      <c r="B8013" t="s">
        <v>9506</v>
      </c>
      <c r="C8013" s="11">
        <v>45624</v>
      </c>
      <c r="D8013" s="1" t="str">
        <f t="shared" si="397"/>
        <v>2024</v>
      </c>
      <c r="E8013" s="12" t="str">
        <f t="shared" si="398"/>
        <v>November</v>
      </c>
      <c r="F8013" t="s">
        <v>40</v>
      </c>
      <c r="G8013" t="s">
        <v>9662</v>
      </c>
      <c r="H8013" t="s">
        <v>15</v>
      </c>
      <c r="I8013" t="s">
        <v>16</v>
      </c>
      <c r="J8013" t="s">
        <v>34</v>
      </c>
      <c r="K8013" s="6">
        <v>2</v>
      </c>
      <c r="L8013" s="6" t="str">
        <f t="shared" si="399"/>
        <v>Small</v>
      </c>
      <c r="M8013" s="7">
        <v>799</v>
      </c>
      <c r="N8013" s="2">
        <v>0</v>
      </c>
      <c r="O8013" s="3">
        <v>1598</v>
      </c>
      <c r="P8013" s="3">
        <f>O8013/K8013</f>
        <v>799</v>
      </c>
      <c r="Q8013" s="3">
        <f>R8013/M8013</f>
        <v>0.30055068836045057</v>
      </c>
      <c r="R8013" s="4">
        <v>240.14</v>
      </c>
      <c r="S8013" s="2">
        <f>R8013/O8013</f>
        <v>0.15027534418022528</v>
      </c>
    </row>
    <row r="8014" spans="1:19" x14ac:dyDescent="0.3">
      <c r="A8014" s="6">
        <v>8352</v>
      </c>
      <c r="B8014" t="s">
        <v>9507</v>
      </c>
      <c r="C8014" s="11">
        <v>45695</v>
      </c>
      <c r="D8014" s="1" t="str">
        <f t="shared" si="397"/>
        <v>2025</v>
      </c>
      <c r="E8014" s="12" t="str">
        <f t="shared" si="398"/>
        <v>February</v>
      </c>
      <c r="F8014" t="s">
        <v>22</v>
      </c>
      <c r="G8014" t="s">
        <v>9662</v>
      </c>
      <c r="H8014" t="s">
        <v>37</v>
      </c>
      <c r="I8014" t="s">
        <v>19</v>
      </c>
      <c r="J8014" t="s">
        <v>32</v>
      </c>
      <c r="K8014" s="6">
        <v>7</v>
      </c>
      <c r="L8014" s="6" t="str">
        <f t="shared" si="399"/>
        <v>Large</v>
      </c>
      <c r="M8014" s="7">
        <v>99</v>
      </c>
      <c r="N8014" s="2">
        <v>0</v>
      </c>
      <c r="O8014" s="3">
        <v>693</v>
      </c>
      <c r="P8014" s="3">
        <f>O8014/K8014</f>
        <v>99</v>
      </c>
      <c r="Q8014" s="3">
        <f>R8014/M8014</f>
        <v>1.6767676767676767</v>
      </c>
      <c r="R8014" s="4">
        <v>166</v>
      </c>
      <c r="S8014" s="2">
        <f>R8014/O8014</f>
        <v>0.23953823953823955</v>
      </c>
    </row>
    <row r="8015" spans="1:19" x14ac:dyDescent="0.3">
      <c r="A8015" s="6">
        <v>8353</v>
      </c>
      <c r="B8015" t="s">
        <v>9508</v>
      </c>
      <c r="C8015" s="11">
        <v>45856</v>
      </c>
      <c r="D8015" s="1" t="str">
        <f t="shared" si="397"/>
        <v>2025</v>
      </c>
      <c r="E8015" s="12" t="str">
        <f t="shared" si="398"/>
        <v>July</v>
      </c>
      <c r="F8015" t="s">
        <v>40</v>
      </c>
      <c r="G8015" t="s">
        <v>9662</v>
      </c>
      <c r="H8015" t="s">
        <v>37</v>
      </c>
      <c r="I8015" t="s">
        <v>19</v>
      </c>
      <c r="J8015" t="s">
        <v>42</v>
      </c>
      <c r="K8015" s="6">
        <v>5</v>
      </c>
      <c r="L8015" s="6" t="str">
        <f t="shared" si="399"/>
        <v>Midium</v>
      </c>
      <c r="M8015" s="7">
        <v>199</v>
      </c>
      <c r="N8015" s="2">
        <v>0</v>
      </c>
      <c r="O8015" s="3">
        <v>995</v>
      </c>
      <c r="P8015" s="3">
        <f>O8015/K8015</f>
        <v>199</v>
      </c>
      <c r="Q8015" s="3">
        <f>R8015/M8015</f>
        <v>0.72135678391959801</v>
      </c>
      <c r="R8015" s="4">
        <v>143.55000000000001</v>
      </c>
      <c r="S8015" s="2">
        <f>R8015/O8015</f>
        <v>0.14427135678391961</v>
      </c>
    </row>
    <row r="8016" spans="1:19" x14ac:dyDescent="0.3">
      <c r="A8016" s="6">
        <v>8355</v>
      </c>
      <c r="B8016" t="s">
        <v>9509</v>
      </c>
      <c r="C8016" s="11">
        <v>45563</v>
      </c>
      <c r="D8016" s="1" t="str">
        <f t="shared" si="397"/>
        <v>2024</v>
      </c>
      <c r="E8016" s="12" t="str">
        <f t="shared" si="398"/>
        <v>September</v>
      </c>
      <c r="F8016" t="s">
        <v>22</v>
      </c>
      <c r="G8016" t="s">
        <v>9662</v>
      </c>
      <c r="H8016" t="s">
        <v>15</v>
      </c>
      <c r="I8016" t="s">
        <v>19</v>
      </c>
      <c r="J8016" t="s">
        <v>42</v>
      </c>
      <c r="K8016" s="6">
        <v>4</v>
      </c>
      <c r="L8016" s="6" t="str">
        <f t="shared" si="399"/>
        <v>Midium</v>
      </c>
      <c r="M8016" s="7">
        <v>499</v>
      </c>
      <c r="N8016" s="2">
        <v>0.15</v>
      </c>
      <c r="O8016" s="3">
        <v>1696.6</v>
      </c>
      <c r="P8016" s="3">
        <f>O8016/K8016</f>
        <v>424.15</v>
      </c>
      <c r="Q8016" s="3">
        <f>R8016/M8016</f>
        <v>0.76663326653306618</v>
      </c>
      <c r="R8016" s="4">
        <v>382.55</v>
      </c>
      <c r="S8016" s="2">
        <f>R8016/O8016</f>
        <v>0.22548037250972536</v>
      </c>
    </row>
    <row r="8017" spans="1:19" x14ac:dyDescent="0.3">
      <c r="A8017" s="6">
        <v>8356</v>
      </c>
      <c r="B8017" t="s">
        <v>9510</v>
      </c>
      <c r="C8017" s="11">
        <v>46022</v>
      </c>
      <c r="D8017" s="1" t="str">
        <f t="shared" si="397"/>
        <v>2025</v>
      </c>
      <c r="E8017" s="12" t="str">
        <f t="shared" si="398"/>
        <v>December</v>
      </c>
      <c r="F8017" t="s">
        <v>22</v>
      </c>
      <c r="G8017" t="s">
        <v>9511</v>
      </c>
      <c r="H8017" t="s">
        <v>15</v>
      </c>
      <c r="I8017" t="s">
        <v>16</v>
      </c>
      <c r="J8017" t="s">
        <v>38</v>
      </c>
      <c r="K8017" s="6">
        <v>2</v>
      </c>
      <c r="L8017" s="6" t="str">
        <f t="shared" si="399"/>
        <v>Small</v>
      </c>
      <c r="M8017" s="7">
        <v>499</v>
      </c>
      <c r="N8017" s="2">
        <v>0.15</v>
      </c>
      <c r="O8017" s="3">
        <v>848.3</v>
      </c>
      <c r="P8017" s="3">
        <f>O8017/K8017</f>
        <v>424.15</v>
      </c>
      <c r="Q8017" s="3">
        <f>R8017/M8017</f>
        <v>0.25997995991983963</v>
      </c>
      <c r="R8017" s="4">
        <v>129.72999999999999</v>
      </c>
      <c r="S8017" s="2">
        <f>R8017/O8017</f>
        <v>0.15292938818814097</v>
      </c>
    </row>
    <row r="8018" spans="1:19" x14ac:dyDescent="0.3">
      <c r="A8018" s="6">
        <v>8357</v>
      </c>
      <c r="B8018" t="s">
        <v>9512</v>
      </c>
      <c r="C8018" s="11">
        <v>45336</v>
      </c>
      <c r="D8018" s="1" t="str">
        <f t="shared" si="397"/>
        <v>2024</v>
      </c>
      <c r="E8018" s="12" t="str">
        <f t="shared" si="398"/>
        <v>February</v>
      </c>
      <c r="F8018" t="s">
        <v>22</v>
      </c>
      <c r="G8018" t="s">
        <v>9662</v>
      </c>
      <c r="H8018" t="s">
        <v>24</v>
      </c>
      <c r="I8018" t="s">
        <v>16</v>
      </c>
      <c r="J8018" t="s">
        <v>38</v>
      </c>
      <c r="K8018" s="6">
        <v>2</v>
      </c>
      <c r="L8018" s="6" t="str">
        <f t="shared" si="399"/>
        <v>Small</v>
      </c>
      <c r="M8018" s="7">
        <v>199</v>
      </c>
      <c r="N8018" s="2">
        <v>0.1</v>
      </c>
      <c r="O8018" s="3">
        <v>358.2</v>
      </c>
      <c r="P8018" s="3">
        <f>O8018/K8018</f>
        <v>179.1</v>
      </c>
      <c r="Q8018" s="3">
        <f>R8018/M8018</f>
        <v>0.29974874371859295</v>
      </c>
      <c r="R8018" s="4">
        <v>59.65</v>
      </c>
      <c r="S8018" s="2">
        <f>R8018/O8018</f>
        <v>0.16652707984366277</v>
      </c>
    </row>
    <row r="8019" spans="1:19" x14ac:dyDescent="0.3">
      <c r="A8019" s="6">
        <v>8358</v>
      </c>
      <c r="B8019" t="s">
        <v>9513</v>
      </c>
      <c r="C8019" s="11">
        <v>45457</v>
      </c>
      <c r="D8019" s="1" t="str">
        <f t="shared" si="397"/>
        <v>2024</v>
      </c>
      <c r="E8019" s="12" t="str">
        <f t="shared" si="398"/>
        <v>June</v>
      </c>
      <c r="F8019" t="s">
        <v>40</v>
      </c>
      <c r="G8019" t="s">
        <v>9261</v>
      </c>
      <c r="H8019" t="s">
        <v>37</v>
      </c>
      <c r="I8019" t="s">
        <v>19</v>
      </c>
      <c r="J8019" t="s">
        <v>32</v>
      </c>
      <c r="K8019" s="6">
        <v>9</v>
      </c>
      <c r="L8019" s="6" t="str">
        <f t="shared" si="399"/>
        <v>Large</v>
      </c>
      <c r="M8019" s="7">
        <v>299</v>
      </c>
      <c r="N8019" s="2">
        <v>0.1</v>
      </c>
      <c r="O8019" s="3">
        <v>2421.9</v>
      </c>
      <c r="P8019" s="3">
        <f>O8019/K8019</f>
        <v>269.10000000000002</v>
      </c>
      <c r="Q8019" s="3">
        <f>R8019/M8019</f>
        <v>2.2436789297658861</v>
      </c>
      <c r="R8019" s="4">
        <v>670.86</v>
      </c>
      <c r="S8019" s="2">
        <f>R8019/O8019</f>
        <v>0.27699739873652918</v>
      </c>
    </row>
    <row r="8020" spans="1:19" x14ac:dyDescent="0.3">
      <c r="A8020" s="6">
        <v>8359</v>
      </c>
      <c r="B8020" t="s">
        <v>9514</v>
      </c>
      <c r="C8020" s="11">
        <v>45985</v>
      </c>
      <c r="D8020" s="1" t="str">
        <f t="shared" si="397"/>
        <v>2025</v>
      </c>
      <c r="E8020" s="12" t="str">
        <f t="shared" si="398"/>
        <v>November</v>
      </c>
      <c r="F8020" t="s">
        <v>40</v>
      </c>
      <c r="G8020" t="s">
        <v>9662</v>
      </c>
      <c r="H8020" t="s">
        <v>37</v>
      </c>
      <c r="I8020" t="s">
        <v>27</v>
      </c>
      <c r="J8020" t="s">
        <v>47</v>
      </c>
      <c r="K8020" s="6">
        <v>8</v>
      </c>
      <c r="L8020" s="6" t="str">
        <f t="shared" si="399"/>
        <v>Large</v>
      </c>
      <c r="M8020" s="7">
        <v>149</v>
      </c>
      <c r="N8020" s="2">
        <v>0</v>
      </c>
      <c r="O8020" s="3">
        <v>1192</v>
      </c>
      <c r="P8020" s="3">
        <f>O8020/K8020</f>
        <v>149</v>
      </c>
      <c r="Q8020" s="3">
        <f>R8020/M8020</f>
        <v>1.7847651006711409</v>
      </c>
      <c r="R8020" s="4">
        <v>265.93</v>
      </c>
      <c r="S8020" s="2">
        <f>R8020/O8020</f>
        <v>0.22309563758389261</v>
      </c>
    </row>
    <row r="8021" spans="1:19" x14ac:dyDescent="0.3">
      <c r="A8021" s="6">
        <v>8360</v>
      </c>
      <c r="B8021" t="s">
        <v>9515</v>
      </c>
      <c r="C8021" s="11">
        <v>45708</v>
      </c>
      <c r="D8021" s="1" t="str">
        <f t="shared" si="397"/>
        <v>2025</v>
      </c>
      <c r="E8021" s="12" t="str">
        <f t="shared" si="398"/>
        <v>February</v>
      </c>
      <c r="F8021" t="s">
        <v>14</v>
      </c>
      <c r="G8021" t="s">
        <v>5552</v>
      </c>
      <c r="H8021" t="s">
        <v>24</v>
      </c>
      <c r="I8021" t="s">
        <v>27</v>
      </c>
      <c r="J8021" t="s">
        <v>17</v>
      </c>
      <c r="K8021" s="6">
        <v>9</v>
      </c>
      <c r="L8021" s="6" t="str">
        <f t="shared" si="399"/>
        <v>Large</v>
      </c>
      <c r="M8021" s="7">
        <v>499</v>
      </c>
      <c r="N8021" s="2">
        <v>0.1</v>
      </c>
      <c r="O8021" s="3">
        <v>4041.9</v>
      </c>
      <c r="P8021" s="3">
        <f>O8021/K8021</f>
        <v>449.1</v>
      </c>
      <c r="Q8021" s="3">
        <f>R8021/M8021</f>
        <v>2.0468336673346692</v>
      </c>
      <c r="R8021" s="4">
        <v>1021.37</v>
      </c>
      <c r="S8021" s="2">
        <f>R8021/O8021</f>
        <v>0.25269551448576166</v>
      </c>
    </row>
    <row r="8022" spans="1:19" x14ac:dyDescent="0.3">
      <c r="A8022" s="6">
        <v>8361</v>
      </c>
      <c r="B8022" t="s">
        <v>9516</v>
      </c>
      <c r="C8022" s="11">
        <v>45357</v>
      </c>
      <c r="D8022" s="1" t="str">
        <f t="shared" si="397"/>
        <v>2024</v>
      </c>
      <c r="E8022" s="12" t="str">
        <f t="shared" si="398"/>
        <v>March</v>
      </c>
      <c r="F8022" t="s">
        <v>40</v>
      </c>
      <c r="G8022" t="s">
        <v>9517</v>
      </c>
      <c r="H8022" t="s">
        <v>37</v>
      </c>
      <c r="I8022" t="s">
        <v>19</v>
      </c>
      <c r="J8022" t="s">
        <v>25</v>
      </c>
      <c r="K8022" s="6">
        <v>9</v>
      </c>
      <c r="L8022" s="6" t="str">
        <f t="shared" si="399"/>
        <v>Large</v>
      </c>
      <c r="M8022" s="7">
        <v>999</v>
      </c>
      <c r="N8022" s="2">
        <v>0.1</v>
      </c>
      <c r="O8022" s="3">
        <v>8091.9</v>
      </c>
      <c r="P8022" s="3">
        <f>O8022/K8022</f>
        <v>899.09999999999991</v>
      </c>
      <c r="Q8022" s="3">
        <f>R8022/M8022</f>
        <v>1.637817817817818</v>
      </c>
      <c r="R8022" s="4">
        <v>1636.18</v>
      </c>
      <c r="S8022" s="2">
        <f>R8022/O8022</f>
        <v>0.20219973059479235</v>
      </c>
    </row>
    <row r="8023" spans="1:19" x14ac:dyDescent="0.3">
      <c r="A8023" s="6">
        <v>8362</v>
      </c>
      <c r="B8023" t="s">
        <v>9518</v>
      </c>
      <c r="C8023" s="11">
        <v>45389</v>
      </c>
      <c r="D8023" s="1" t="str">
        <f t="shared" si="397"/>
        <v>2024</v>
      </c>
      <c r="E8023" s="12" t="str">
        <f t="shared" si="398"/>
        <v>April</v>
      </c>
      <c r="F8023" t="s">
        <v>40</v>
      </c>
      <c r="G8023" t="s">
        <v>9519</v>
      </c>
      <c r="H8023" t="s">
        <v>37</v>
      </c>
      <c r="I8023" t="s">
        <v>19</v>
      </c>
      <c r="J8023" t="s">
        <v>42</v>
      </c>
      <c r="K8023" s="6">
        <v>10</v>
      </c>
      <c r="L8023" s="6" t="str">
        <f t="shared" si="399"/>
        <v>Large</v>
      </c>
      <c r="M8023" s="7">
        <v>799</v>
      </c>
      <c r="N8023" s="2">
        <v>0.15</v>
      </c>
      <c r="O8023" s="3">
        <v>6791.5</v>
      </c>
      <c r="P8023" s="3">
        <f>O8023/K8023</f>
        <v>679.15</v>
      </c>
      <c r="Q8023" s="3">
        <f>R8023/M8023</f>
        <v>2.37279098873592</v>
      </c>
      <c r="R8023" s="4">
        <v>1895.86</v>
      </c>
      <c r="S8023" s="2">
        <f>R8023/O8023</f>
        <v>0.27915188102775529</v>
      </c>
    </row>
    <row r="8024" spans="1:19" x14ac:dyDescent="0.3">
      <c r="A8024" s="6">
        <v>8363</v>
      </c>
      <c r="B8024" t="s">
        <v>9520</v>
      </c>
      <c r="C8024" s="11">
        <v>45485</v>
      </c>
      <c r="D8024" s="1" t="str">
        <f t="shared" si="397"/>
        <v>2024</v>
      </c>
      <c r="E8024" s="12" t="str">
        <f t="shared" si="398"/>
        <v>July</v>
      </c>
      <c r="F8024" t="s">
        <v>22</v>
      </c>
      <c r="G8024" t="s">
        <v>5089</v>
      </c>
      <c r="H8024" t="s">
        <v>37</v>
      </c>
      <c r="I8024" t="s">
        <v>19</v>
      </c>
      <c r="J8024" t="s">
        <v>42</v>
      </c>
      <c r="K8024" s="6">
        <v>2</v>
      </c>
      <c r="L8024" s="6" t="str">
        <f t="shared" si="399"/>
        <v>Small</v>
      </c>
      <c r="M8024" s="7">
        <v>199</v>
      </c>
      <c r="N8024" s="2">
        <v>0.1</v>
      </c>
      <c r="O8024" s="3">
        <v>358.2</v>
      </c>
      <c r="P8024" s="3">
        <f>O8024/K8024</f>
        <v>179.1</v>
      </c>
      <c r="Q8024" s="3">
        <f>R8024/M8024</f>
        <v>0.26226130653266333</v>
      </c>
      <c r="R8024" s="4">
        <v>52.19</v>
      </c>
      <c r="S8024" s="2">
        <f>R8024/O8024</f>
        <v>0.14570072585147961</v>
      </c>
    </row>
    <row r="8025" spans="1:19" x14ac:dyDescent="0.3">
      <c r="A8025" s="6">
        <v>8364</v>
      </c>
      <c r="B8025" t="s">
        <v>9521</v>
      </c>
      <c r="C8025" s="11">
        <v>45818</v>
      </c>
      <c r="D8025" s="1" t="str">
        <f t="shared" si="397"/>
        <v>2025</v>
      </c>
      <c r="E8025" s="12" t="str">
        <f t="shared" si="398"/>
        <v>June</v>
      </c>
      <c r="F8025" t="s">
        <v>22</v>
      </c>
      <c r="G8025" t="s">
        <v>9662</v>
      </c>
      <c r="H8025" t="s">
        <v>24</v>
      </c>
      <c r="I8025" t="s">
        <v>19</v>
      </c>
      <c r="J8025" t="s">
        <v>42</v>
      </c>
      <c r="K8025" s="6">
        <v>9</v>
      </c>
      <c r="L8025" s="6" t="str">
        <f t="shared" si="399"/>
        <v>Large</v>
      </c>
      <c r="M8025" s="7">
        <v>799</v>
      </c>
      <c r="N8025" s="2">
        <v>0.15</v>
      </c>
      <c r="O8025" s="3">
        <v>6112.35</v>
      </c>
      <c r="P8025" s="3">
        <f>O8025/K8025</f>
        <v>679.15000000000009</v>
      </c>
      <c r="Q8025" s="3">
        <f>R8025/M8025</f>
        <v>0.76717146433041306</v>
      </c>
      <c r="R8025" s="4">
        <v>612.97</v>
      </c>
      <c r="S8025" s="2">
        <f>R8025/O8025</f>
        <v>0.10028385154645922</v>
      </c>
    </row>
    <row r="8026" spans="1:19" x14ac:dyDescent="0.3">
      <c r="A8026" s="6">
        <v>8365</v>
      </c>
      <c r="B8026" t="s">
        <v>9522</v>
      </c>
      <c r="C8026" s="11">
        <v>45793</v>
      </c>
      <c r="D8026" s="1" t="str">
        <f t="shared" si="397"/>
        <v>2025</v>
      </c>
      <c r="E8026" s="12" t="str">
        <f t="shared" si="398"/>
        <v>May</v>
      </c>
      <c r="F8026" t="s">
        <v>22</v>
      </c>
      <c r="G8026" t="s">
        <v>9662</v>
      </c>
      <c r="H8026" t="s">
        <v>37</v>
      </c>
      <c r="I8026" t="s">
        <v>16</v>
      </c>
      <c r="J8026" t="s">
        <v>38</v>
      </c>
      <c r="K8026" s="6">
        <v>5</v>
      </c>
      <c r="L8026" s="6" t="str">
        <f t="shared" si="399"/>
        <v>Midium</v>
      </c>
      <c r="M8026" s="7">
        <v>99</v>
      </c>
      <c r="N8026" s="2">
        <v>0.05</v>
      </c>
      <c r="O8026" s="3">
        <v>470.25</v>
      </c>
      <c r="P8026" s="3">
        <f>O8026/K8026</f>
        <v>94.05</v>
      </c>
      <c r="Q8026" s="3">
        <f>R8026/M8026</f>
        <v>0.77979797979797982</v>
      </c>
      <c r="R8026" s="4">
        <v>77.2</v>
      </c>
      <c r="S8026" s="2">
        <f>R8026/O8026</f>
        <v>0.16416799574694313</v>
      </c>
    </row>
    <row r="8027" spans="1:19" x14ac:dyDescent="0.3">
      <c r="A8027" s="6">
        <v>8366</v>
      </c>
      <c r="B8027" t="s">
        <v>9523</v>
      </c>
      <c r="C8027" s="11">
        <v>45871</v>
      </c>
      <c r="D8027" s="1" t="str">
        <f t="shared" si="397"/>
        <v>2025</v>
      </c>
      <c r="E8027" s="12" t="str">
        <f t="shared" si="398"/>
        <v>August</v>
      </c>
      <c r="F8027" t="s">
        <v>40</v>
      </c>
      <c r="G8027" t="s">
        <v>9662</v>
      </c>
      <c r="H8027" t="s">
        <v>37</v>
      </c>
      <c r="I8027" t="s">
        <v>19</v>
      </c>
      <c r="J8027" t="s">
        <v>25</v>
      </c>
      <c r="K8027" s="6">
        <v>1</v>
      </c>
      <c r="L8027" s="6" t="str">
        <f t="shared" si="399"/>
        <v>Small</v>
      </c>
      <c r="M8027" s="7">
        <v>299</v>
      </c>
      <c r="N8027" s="2">
        <v>0.15</v>
      </c>
      <c r="O8027" s="3">
        <v>254.15</v>
      </c>
      <c r="P8027" s="3">
        <f>O8027/K8027</f>
        <v>254.15</v>
      </c>
      <c r="Q8027" s="3">
        <f>R8027/M8027</f>
        <v>0.12357859531772576</v>
      </c>
      <c r="R8027" s="4">
        <v>36.950000000000003</v>
      </c>
      <c r="S8027" s="2">
        <f>R8027/O8027</f>
        <v>0.14538658272673619</v>
      </c>
    </row>
    <row r="8028" spans="1:19" x14ac:dyDescent="0.3">
      <c r="A8028" s="6">
        <v>8367</v>
      </c>
      <c r="B8028" t="s">
        <v>9524</v>
      </c>
      <c r="C8028" s="11">
        <v>45393</v>
      </c>
      <c r="D8028" s="1" t="str">
        <f t="shared" si="397"/>
        <v>2024</v>
      </c>
      <c r="E8028" s="12" t="str">
        <f t="shared" si="398"/>
        <v>April</v>
      </c>
      <c r="F8028" t="s">
        <v>14</v>
      </c>
      <c r="G8028" t="s">
        <v>1527</v>
      </c>
      <c r="H8028" t="s">
        <v>24</v>
      </c>
      <c r="I8028" t="s">
        <v>19</v>
      </c>
      <c r="J8028" t="s">
        <v>20</v>
      </c>
      <c r="K8028" s="6">
        <v>4</v>
      </c>
      <c r="L8028" s="6" t="str">
        <f t="shared" si="399"/>
        <v>Midium</v>
      </c>
      <c r="M8028" s="7">
        <v>99</v>
      </c>
      <c r="N8028" s="2">
        <v>0</v>
      </c>
      <c r="O8028" s="3">
        <v>396</v>
      </c>
      <c r="P8028" s="3">
        <f>O8028/K8028</f>
        <v>99</v>
      </c>
      <c r="Q8028" s="3">
        <f>R8028/M8028</f>
        <v>0.76171717171717168</v>
      </c>
      <c r="R8028" s="4">
        <v>75.41</v>
      </c>
      <c r="S8028" s="2">
        <f>R8028/O8028</f>
        <v>0.19042929292929292</v>
      </c>
    </row>
    <row r="8029" spans="1:19" x14ac:dyDescent="0.3">
      <c r="A8029" s="6">
        <v>8368</v>
      </c>
      <c r="B8029" t="s">
        <v>9525</v>
      </c>
      <c r="C8029" s="11">
        <v>45842</v>
      </c>
      <c r="D8029" s="1" t="str">
        <f t="shared" si="397"/>
        <v>2025</v>
      </c>
      <c r="E8029" s="12" t="str">
        <f t="shared" si="398"/>
        <v>July</v>
      </c>
      <c r="F8029" t="s">
        <v>14</v>
      </c>
      <c r="G8029" t="s">
        <v>9662</v>
      </c>
      <c r="H8029" t="s">
        <v>15</v>
      </c>
      <c r="I8029" t="s">
        <v>19</v>
      </c>
      <c r="J8029" t="s">
        <v>20</v>
      </c>
      <c r="K8029" s="6">
        <v>4</v>
      </c>
      <c r="L8029" s="6" t="str">
        <f t="shared" si="399"/>
        <v>Midium</v>
      </c>
      <c r="M8029" s="7">
        <v>199</v>
      </c>
      <c r="N8029" s="2">
        <v>0</v>
      </c>
      <c r="O8029" s="3">
        <v>796</v>
      </c>
      <c r="P8029" s="3">
        <f>O8029/K8029</f>
        <v>199</v>
      </c>
      <c r="Q8029" s="3">
        <f>R8029/M8029</f>
        <v>0.22964824120603017</v>
      </c>
      <c r="R8029" s="4">
        <v>45.7</v>
      </c>
      <c r="S8029" s="2">
        <f>R8029/O8029</f>
        <v>5.7412060301507542E-2</v>
      </c>
    </row>
    <row r="8030" spans="1:19" x14ac:dyDescent="0.3">
      <c r="A8030" s="6">
        <v>8369</v>
      </c>
      <c r="B8030" t="s">
        <v>9526</v>
      </c>
      <c r="C8030" s="11">
        <v>45572</v>
      </c>
      <c r="D8030" s="1" t="str">
        <f t="shared" si="397"/>
        <v>2024</v>
      </c>
      <c r="E8030" s="12" t="str">
        <f t="shared" si="398"/>
        <v>October</v>
      </c>
      <c r="F8030" t="s">
        <v>40</v>
      </c>
      <c r="G8030" t="s">
        <v>2553</v>
      </c>
      <c r="H8030" t="s">
        <v>15</v>
      </c>
      <c r="I8030" t="s">
        <v>19</v>
      </c>
      <c r="J8030" t="s">
        <v>25</v>
      </c>
      <c r="K8030" s="6">
        <v>6</v>
      </c>
      <c r="L8030" s="6" t="str">
        <f t="shared" si="399"/>
        <v>Midium</v>
      </c>
      <c r="M8030" s="7">
        <v>99</v>
      </c>
      <c r="N8030" s="2">
        <v>0.15</v>
      </c>
      <c r="O8030" s="3">
        <v>504.9</v>
      </c>
      <c r="P8030" s="3">
        <f>O8030/K8030</f>
        <v>84.149999999999991</v>
      </c>
      <c r="Q8030" s="3">
        <f>R8030/M8030</f>
        <v>0.75949494949494945</v>
      </c>
      <c r="R8030" s="4">
        <v>75.19</v>
      </c>
      <c r="S8030" s="2">
        <f>R8030/O8030</f>
        <v>0.14892057833234304</v>
      </c>
    </row>
    <row r="8031" spans="1:19" x14ac:dyDescent="0.3">
      <c r="A8031" s="6">
        <v>8370</v>
      </c>
      <c r="B8031" t="s">
        <v>9527</v>
      </c>
      <c r="C8031" s="11">
        <v>45607</v>
      </c>
      <c r="D8031" s="1" t="str">
        <f t="shared" si="397"/>
        <v>2024</v>
      </c>
      <c r="E8031" s="12" t="str">
        <f t="shared" si="398"/>
        <v>November</v>
      </c>
      <c r="F8031" t="s">
        <v>22</v>
      </c>
      <c r="G8031" t="s">
        <v>9662</v>
      </c>
      <c r="H8031" t="s">
        <v>15</v>
      </c>
      <c r="I8031" t="s">
        <v>19</v>
      </c>
      <c r="J8031" t="s">
        <v>42</v>
      </c>
      <c r="K8031" s="6">
        <v>5</v>
      </c>
      <c r="L8031" s="6" t="str">
        <f t="shared" si="399"/>
        <v>Midium</v>
      </c>
      <c r="M8031" s="7">
        <v>999</v>
      </c>
      <c r="N8031" s="2">
        <v>0</v>
      </c>
      <c r="O8031" s="3">
        <v>4995</v>
      </c>
      <c r="P8031" s="3">
        <f>O8031/K8031</f>
        <v>999</v>
      </c>
      <c r="Q8031" s="3">
        <f>R8031/M8031</f>
        <v>0.28791791791791793</v>
      </c>
      <c r="R8031" s="4">
        <v>287.63</v>
      </c>
      <c r="S8031" s="2">
        <f>R8031/O8031</f>
        <v>5.7583583583583585E-2</v>
      </c>
    </row>
    <row r="8032" spans="1:19" x14ac:dyDescent="0.3">
      <c r="A8032" s="6">
        <v>8371</v>
      </c>
      <c r="B8032" t="s">
        <v>9528</v>
      </c>
      <c r="C8032" s="11">
        <v>45526</v>
      </c>
      <c r="D8032" s="1" t="str">
        <f t="shared" si="397"/>
        <v>2024</v>
      </c>
      <c r="E8032" s="12" t="str">
        <f t="shared" si="398"/>
        <v>August</v>
      </c>
      <c r="F8032" t="s">
        <v>14</v>
      </c>
      <c r="G8032" t="s">
        <v>1112</v>
      </c>
      <c r="H8032" t="s">
        <v>24</v>
      </c>
      <c r="I8032" t="s">
        <v>27</v>
      </c>
      <c r="J8032" t="s">
        <v>17</v>
      </c>
      <c r="K8032" s="6">
        <v>6</v>
      </c>
      <c r="L8032" s="6" t="str">
        <f t="shared" si="399"/>
        <v>Midium</v>
      </c>
      <c r="M8032" s="7">
        <v>499</v>
      </c>
      <c r="N8032" s="2">
        <v>0.05</v>
      </c>
      <c r="O8032" s="3">
        <v>2844.3</v>
      </c>
      <c r="P8032" s="3">
        <f>O8032/K8032</f>
        <v>474.05</v>
      </c>
      <c r="Q8032" s="3">
        <f>R8032/M8032</f>
        <v>1.0497795591182366</v>
      </c>
      <c r="R8032" s="4">
        <v>523.84</v>
      </c>
      <c r="S8032" s="2">
        <f>R8032/O8032</f>
        <v>0.18417185247688359</v>
      </c>
    </row>
    <row r="8033" spans="1:19" x14ac:dyDescent="0.3">
      <c r="A8033" s="6">
        <v>8372</v>
      </c>
      <c r="B8033" t="s">
        <v>9529</v>
      </c>
      <c r="C8033" s="11">
        <v>45666</v>
      </c>
      <c r="D8033" s="1" t="str">
        <f t="shared" si="397"/>
        <v>2025</v>
      </c>
      <c r="E8033" s="12" t="str">
        <f t="shared" si="398"/>
        <v>January</v>
      </c>
      <c r="F8033" t="s">
        <v>22</v>
      </c>
      <c r="G8033" t="s">
        <v>1754</v>
      </c>
      <c r="H8033" t="s">
        <v>24</v>
      </c>
      <c r="I8033" t="s">
        <v>19</v>
      </c>
      <c r="J8033" t="s">
        <v>42</v>
      </c>
      <c r="K8033" s="6">
        <v>9</v>
      </c>
      <c r="L8033" s="6" t="str">
        <f t="shared" si="399"/>
        <v>Large</v>
      </c>
      <c r="M8033" s="7">
        <v>149</v>
      </c>
      <c r="N8033" s="2">
        <v>0</v>
      </c>
      <c r="O8033" s="3">
        <v>1341</v>
      </c>
      <c r="P8033" s="3">
        <f>O8033/K8033</f>
        <v>149</v>
      </c>
      <c r="Q8033" s="3">
        <f>R8033/M8033</f>
        <v>2.2362416107382548</v>
      </c>
      <c r="R8033" s="4">
        <v>333.2</v>
      </c>
      <c r="S8033" s="2">
        <f>R8033/O8033</f>
        <v>0.24847129008202834</v>
      </c>
    </row>
    <row r="8034" spans="1:19" x14ac:dyDescent="0.3">
      <c r="A8034" s="6">
        <v>8373</v>
      </c>
      <c r="B8034" t="s">
        <v>9530</v>
      </c>
      <c r="C8034" s="11">
        <v>45924</v>
      </c>
      <c r="D8034" s="1" t="str">
        <f t="shared" si="397"/>
        <v>2025</v>
      </c>
      <c r="E8034" s="12" t="str">
        <f t="shared" si="398"/>
        <v>September</v>
      </c>
      <c r="F8034" t="s">
        <v>22</v>
      </c>
      <c r="G8034" t="s">
        <v>6939</v>
      </c>
      <c r="H8034" t="s">
        <v>37</v>
      </c>
      <c r="I8034" t="s">
        <v>19</v>
      </c>
      <c r="J8034" t="s">
        <v>42</v>
      </c>
      <c r="K8034" s="6">
        <v>4</v>
      </c>
      <c r="L8034" s="6" t="str">
        <f t="shared" si="399"/>
        <v>Midium</v>
      </c>
      <c r="M8034" s="7">
        <v>99</v>
      </c>
      <c r="N8034" s="2">
        <v>0</v>
      </c>
      <c r="O8034" s="3">
        <v>396</v>
      </c>
      <c r="P8034" s="3">
        <f>O8034/K8034</f>
        <v>99</v>
      </c>
      <c r="Q8034" s="3">
        <f>R8034/M8034</f>
        <v>0.28070707070707068</v>
      </c>
      <c r="R8034" s="4">
        <v>27.79</v>
      </c>
      <c r="S8034" s="2">
        <f>R8034/O8034</f>
        <v>7.0176767676767671E-2</v>
      </c>
    </row>
    <row r="8035" spans="1:19" x14ac:dyDescent="0.3">
      <c r="A8035" s="6">
        <v>8374</v>
      </c>
      <c r="B8035" t="s">
        <v>9531</v>
      </c>
      <c r="C8035" s="11">
        <v>45960</v>
      </c>
      <c r="D8035" s="1" t="str">
        <f t="shared" si="397"/>
        <v>2025</v>
      </c>
      <c r="E8035" s="12" t="str">
        <f t="shared" si="398"/>
        <v>October</v>
      </c>
      <c r="F8035" t="s">
        <v>40</v>
      </c>
      <c r="G8035" t="s">
        <v>9662</v>
      </c>
      <c r="H8035" t="s">
        <v>37</v>
      </c>
      <c r="I8035" t="s">
        <v>16</v>
      </c>
      <c r="J8035" t="s">
        <v>38</v>
      </c>
      <c r="K8035" s="6">
        <v>3</v>
      </c>
      <c r="L8035" s="6" t="str">
        <f t="shared" si="399"/>
        <v>Small</v>
      </c>
      <c r="M8035" s="7">
        <v>99</v>
      </c>
      <c r="N8035" s="2">
        <v>0.05</v>
      </c>
      <c r="O8035" s="3">
        <v>282.14999999999998</v>
      </c>
      <c r="P8035" s="3">
        <f>O8035/K8035</f>
        <v>94.05</v>
      </c>
      <c r="Q8035" s="3">
        <f>R8035/M8035</f>
        <v>0.21535353535353535</v>
      </c>
      <c r="R8035" s="4">
        <v>21.32</v>
      </c>
      <c r="S8035" s="2">
        <f>R8035/O8035</f>
        <v>7.5562643983696623E-2</v>
      </c>
    </row>
    <row r="8036" spans="1:19" x14ac:dyDescent="0.3">
      <c r="A8036" s="6">
        <v>8375</v>
      </c>
      <c r="B8036" t="s">
        <v>9532</v>
      </c>
      <c r="C8036" s="11">
        <v>45615</v>
      </c>
      <c r="D8036" s="1" t="str">
        <f t="shared" si="397"/>
        <v>2024</v>
      </c>
      <c r="E8036" s="12" t="str">
        <f t="shared" si="398"/>
        <v>November</v>
      </c>
      <c r="F8036" t="s">
        <v>40</v>
      </c>
      <c r="G8036" t="s">
        <v>9662</v>
      </c>
      <c r="H8036" t="s">
        <v>15</v>
      </c>
      <c r="I8036" t="s">
        <v>16</v>
      </c>
      <c r="J8036" t="s">
        <v>38</v>
      </c>
      <c r="K8036" s="6">
        <v>9</v>
      </c>
      <c r="L8036" s="6" t="str">
        <f t="shared" si="399"/>
        <v>Large</v>
      </c>
      <c r="M8036" s="7">
        <v>499</v>
      </c>
      <c r="N8036" s="2">
        <v>0.15</v>
      </c>
      <c r="O8036" s="3">
        <v>3817.35</v>
      </c>
      <c r="P8036" s="3">
        <f>O8036/K8036</f>
        <v>424.15</v>
      </c>
      <c r="Q8036" s="3">
        <f>R8036/M8036</f>
        <v>0.99963927855711421</v>
      </c>
      <c r="R8036" s="4">
        <v>498.82</v>
      </c>
      <c r="S8036" s="2">
        <f>R8036/O8036</f>
        <v>0.13067180111857701</v>
      </c>
    </row>
    <row r="8037" spans="1:19" x14ac:dyDescent="0.3">
      <c r="A8037" s="6">
        <v>8376</v>
      </c>
      <c r="B8037" t="s">
        <v>9533</v>
      </c>
      <c r="C8037" s="11">
        <v>45578</v>
      </c>
      <c r="D8037" s="1" t="str">
        <f t="shared" si="397"/>
        <v>2024</v>
      </c>
      <c r="E8037" s="12" t="str">
        <f t="shared" si="398"/>
        <v>October</v>
      </c>
      <c r="F8037" t="s">
        <v>22</v>
      </c>
      <c r="G8037" t="s">
        <v>9662</v>
      </c>
      <c r="H8037" t="s">
        <v>15</v>
      </c>
      <c r="I8037" t="s">
        <v>16</v>
      </c>
      <c r="J8037" t="s">
        <v>34</v>
      </c>
      <c r="K8037" s="6">
        <v>4</v>
      </c>
      <c r="L8037" s="6" t="str">
        <f t="shared" si="399"/>
        <v>Midium</v>
      </c>
      <c r="M8037" s="7">
        <v>199</v>
      </c>
      <c r="N8037" s="2">
        <v>0.05</v>
      </c>
      <c r="O8037" s="3">
        <v>756.2</v>
      </c>
      <c r="P8037" s="3">
        <f>O8037/K8037</f>
        <v>189.05</v>
      </c>
      <c r="Q8037" s="3">
        <f>R8037/M8037</f>
        <v>0.63633165829145721</v>
      </c>
      <c r="R8037" s="4">
        <v>126.63</v>
      </c>
      <c r="S8037" s="2">
        <f>R8037/O8037</f>
        <v>0.16745569955038347</v>
      </c>
    </row>
    <row r="8038" spans="1:19" x14ac:dyDescent="0.3">
      <c r="A8038" s="6">
        <v>8378</v>
      </c>
      <c r="B8038" t="s">
        <v>9534</v>
      </c>
      <c r="C8038" s="11">
        <v>45505</v>
      </c>
      <c r="D8038" s="1" t="str">
        <f t="shared" si="397"/>
        <v>2024</v>
      </c>
      <c r="E8038" s="12" t="str">
        <f t="shared" si="398"/>
        <v>August</v>
      </c>
      <c r="F8038" t="s">
        <v>40</v>
      </c>
      <c r="G8038" t="s">
        <v>9662</v>
      </c>
      <c r="H8038" t="s">
        <v>15</v>
      </c>
      <c r="I8038" t="s">
        <v>27</v>
      </c>
      <c r="J8038" t="s">
        <v>17</v>
      </c>
      <c r="K8038" s="6">
        <v>10</v>
      </c>
      <c r="L8038" s="6" t="str">
        <f t="shared" si="399"/>
        <v>Large</v>
      </c>
      <c r="M8038" s="7">
        <v>299</v>
      </c>
      <c r="N8038" s="2">
        <v>0.1</v>
      </c>
      <c r="O8038" s="3">
        <v>2691</v>
      </c>
      <c r="P8038" s="3">
        <f>O8038/K8038</f>
        <v>269.10000000000002</v>
      </c>
      <c r="Q8038" s="3">
        <f>R8038/M8038</f>
        <v>2.3867892976588627</v>
      </c>
      <c r="R8038" s="4">
        <v>713.65</v>
      </c>
      <c r="S8038" s="2">
        <f>R8038/O8038</f>
        <v>0.26519881085098473</v>
      </c>
    </row>
    <row r="8039" spans="1:19" x14ac:dyDescent="0.3">
      <c r="A8039" s="6">
        <v>8379</v>
      </c>
      <c r="B8039" t="s">
        <v>9535</v>
      </c>
      <c r="C8039" s="11">
        <v>45444</v>
      </c>
      <c r="D8039" s="1" t="str">
        <f t="shared" si="397"/>
        <v>2024</v>
      </c>
      <c r="E8039" s="12" t="str">
        <f t="shared" si="398"/>
        <v>June</v>
      </c>
      <c r="F8039" t="s">
        <v>40</v>
      </c>
      <c r="G8039" t="s">
        <v>9662</v>
      </c>
      <c r="H8039" t="s">
        <v>37</v>
      </c>
      <c r="I8039" t="s">
        <v>19</v>
      </c>
      <c r="J8039" t="s">
        <v>20</v>
      </c>
      <c r="K8039" s="6">
        <v>4</v>
      </c>
      <c r="L8039" s="6" t="str">
        <f t="shared" si="399"/>
        <v>Midium</v>
      </c>
      <c r="M8039" s="7">
        <v>999</v>
      </c>
      <c r="N8039" s="2">
        <v>0</v>
      </c>
      <c r="O8039" s="3">
        <v>3996</v>
      </c>
      <c r="P8039" s="3">
        <f>O8039/K8039</f>
        <v>999</v>
      </c>
      <c r="Q8039" s="3">
        <f>R8039/M8039</f>
        <v>0.97207207207207214</v>
      </c>
      <c r="R8039" s="4">
        <v>971.1</v>
      </c>
      <c r="S8039" s="2">
        <f>R8039/O8039</f>
        <v>0.24301801801801803</v>
      </c>
    </row>
    <row r="8040" spans="1:19" x14ac:dyDescent="0.3">
      <c r="A8040" s="6">
        <v>8380</v>
      </c>
      <c r="B8040" t="s">
        <v>9536</v>
      </c>
      <c r="C8040" s="11">
        <v>45937</v>
      </c>
      <c r="D8040" s="1" t="str">
        <f t="shared" si="397"/>
        <v>2025</v>
      </c>
      <c r="E8040" s="12" t="str">
        <f t="shared" si="398"/>
        <v>October</v>
      </c>
      <c r="F8040" t="s">
        <v>40</v>
      </c>
      <c r="G8040" t="s">
        <v>9662</v>
      </c>
      <c r="H8040" t="s">
        <v>15</v>
      </c>
      <c r="I8040" t="s">
        <v>27</v>
      </c>
      <c r="J8040" t="s">
        <v>17</v>
      </c>
      <c r="K8040" s="6">
        <v>8</v>
      </c>
      <c r="L8040" s="6" t="str">
        <f t="shared" si="399"/>
        <v>Large</v>
      </c>
      <c r="M8040" s="7">
        <v>999</v>
      </c>
      <c r="N8040" s="2">
        <v>0.05</v>
      </c>
      <c r="O8040" s="3">
        <v>7592.4</v>
      </c>
      <c r="P8040" s="3">
        <f>O8040/K8040</f>
        <v>949.05</v>
      </c>
      <c r="Q8040" s="3">
        <f>R8040/M8040</f>
        <v>1.7806306306306305</v>
      </c>
      <c r="R8040" s="4">
        <v>1778.85</v>
      </c>
      <c r="S8040" s="2">
        <f>R8040/O8040</f>
        <v>0.23429350403034613</v>
      </c>
    </row>
    <row r="8041" spans="1:19" x14ac:dyDescent="0.3">
      <c r="A8041" s="6">
        <v>8381</v>
      </c>
      <c r="B8041" t="s">
        <v>9537</v>
      </c>
      <c r="C8041" s="11">
        <v>45310</v>
      </c>
      <c r="D8041" s="1" t="str">
        <f t="shared" si="397"/>
        <v>2024</v>
      </c>
      <c r="E8041" s="12" t="str">
        <f t="shared" si="398"/>
        <v>January</v>
      </c>
      <c r="F8041" t="s">
        <v>40</v>
      </c>
      <c r="G8041" t="s">
        <v>9662</v>
      </c>
      <c r="H8041" t="s">
        <v>37</v>
      </c>
      <c r="I8041" t="s">
        <v>27</v>
      </c>
      <c r="J8041" t="s">
        <v>47</v>
      </c>
      <c r="K8041" s="6">
        <v>4</v>
      </c>
      <c r="L8041" s="6" t="str">
        <f t="shared" si="399"/>
        <v>Midium</v>
      </c>
      <c r="M8041" s="7">
        <v>999</v>
      </c>
      <c r="N8041" s="2">
        <v>0</v>
      </c>
      <c r="O8041" s="3">
        <v>3996</v>
      </c>
      <c r="P8041" s="3">
        <f>O8041/K8041</f>
        <v>999</v>
      </c>
      <c r="Q8041" s="3">
        <f>R8041/M8041</f>
        <v>0.64018018018018019</v>
      </c>
      <c r="R8041" s="4">
        <v>639.54</v>
      </c>
      <c r="S8041" s="2">
        <f>R8041/O8041</f>
        <v>0.16004504504504505</v>
      </c>
    </row>
    <row r="8042" spans="1:19" x14ac:dyDescent="0.3">
      <c r="A8042" s="6">
        <v>8383</v>
      </c>
      <c r="B8042" t="s">
        <v>9538</v>
      </c>
      <c r="C8042" s="11">
        <v>45518</v>
      </c>
      <c r="D8042" s="1" t="str">
        <f t="shared" si="397"/>
        <v>2024</v>
      </c>
      <c r="E8042" s="12" t="str">
        <f t="shared" si="398"/>
        <v>August</v>
      </c>
      <c r="F8042" t="s">
        <v>40</v>
      </c>
      <c r="G8042" t="s">
        <v>9662</v>
      </c>
      <c r="H8042" t="s">
        <v>37</v>
      </c>
      <c r="I8042" t="s">
        <v>19</v>
      </c>
      <c r="J8042" t="s">
        <v>20</v>
      </c>
      <c r="K8042" s="6">
        <v>8</v>
      </c>
      <c r="L8042" s="6" t="str">
        <f t="shared" si="399"/>
        <v>Large</v>
      </c>
      <c r="M8042" s="7">
        <v>149</v>
      </c>
      <c r="N8042" s="2">
        <v>0.05</v>
      </c>
      <c r="O8042" s="3">
        <v>1132.4000000000001</v>
      </c>
      <c r="P8042" s="3">
        <f>O8042/K8042</f>
        <v>141.55000000000001</v>
      </c>
      <c r="Q8042" s="3">
        <f>R8042/M8042</f>
        <v>1.4414093959731544</v>
      </c>
      <c r="R8042" s="4">
        <v>214.77</v>
      </c>
      <c r="S8042" s="2">
        <f>R8042/O8042</f>
        <v>0.18965913104909926</v>
      </c>
    </row>
    <row r="8043" spans="1:19" x14ac:dyDescent="0.3">
      <c r="A8043" s="6">
        <v>8384</v>
      </c>
      <c r="B8043" t="s">
        <v>9539</v>
      </c>
      <c r="C8043" s="11">
        <v>45725</v>
      </c>
      <c r="D8043" s="1" t="str">
        <f t="shared" si="397"/>
        <v>2025</v>
      </c>
      <c r="E8043" s="12" t="str">
        <f t="shared" si="398"/>
        <v>March</v>
      </c>
      <c r="F8043" t="s">
        <v>22</v>
      </c>
      <c r="G8043" t="s">
        <v>1538</v>
      </c>
      <c r="H8043" t="s">
        <v>24</v>
      </c>
      <c r="I8043" t="s">
        <v>16</v>
      </c>
      <c r="J8043" t="s">
        <v>34</v>
      </c>
      <c r="K8043" s="6">
        <v>4</v>
      </c>
      <c r="L8043" s="6" t="str">
        <f t="shared" si="399"/>
        <v>Midium</v>
      </c>
      <c r="M8043" s="7">
        <v>999</v>
      </c>
      <c r="N8043" s="2">
        <v>0</v>
      </c>
      <c r="O8043" s="3">
        <v>3996</v>
      </c>
      <c r="P8043" s="3">
        <f>O8043/K8043</f>
        <v>999</v>
      </c>
      <c r="Q8043" s="3">
        <f>R8043/M8043</f>
        <v>1.0346646646646647</v>
      </c>
      <c r="R8043" s="4">
        <v>1033.6300000000001</v>
      </c>
      <c r="S8043" s="2">
        <f>R8043/O8043</f>
        <v>0.25866616616616617</v>
      </c>
    </row>
    <row r="8044" spans="1:19" x14ac:dyDescent="0.3">
      <c r="A8044" s="6">
        <v>8385</v>
      </c>
      <c r="B8044" t="s">
        <v>9540</v>
      </c>
      <c r="C8044" s="11">
        <v>45377</v>
      </c>
      <c r="D8044" s="1" t="str">
        <f t="shared" si="397"/>
        <v>2024</v>
      </c>
      <c r="E8044" s="12" t="str">
        <f t="shared" si="398"/>
        <v>March</v>
      </c>
      <c r="F8044" t="s">
        <v>14</v>
      </c>
      <c r="G8044" t="s">
        <v>9662</v>
      </c>
      <c r="H8044" t="s">
        <v>15</v>
      </c>
      <c r="I8044" t="s">
        <v>19</v>
      </c>
      <c r="J8044" t="s">
        <v>20</v>
      </c>
      <c r="K8044" s="6">
        <v>8</v>
      </c>
      <c r="L8044" s="6" t="str">
        <f t="shared" si="399"/>
        <v>Large</v>
      </c>
      <c r="M8044" s="7">
        <v>199</v>
      </c>
      <c r="N8044" s="2">
        <v>0.1</v>
      </c>
      <c r="O8044" s="3">
        <v>1432.8</v>
      </c>
      <c r="P8044" s="3">
        <f>O8044/K8044</f>
        <v>179.1</v>
      </c>
      <c r="Q8044" s="3">
        <f>R8044/M8044</f>
        <v>1.8123115577889446</v>
      </c>
      <c r="R8044" s="4">
        <v>360.65</v>
      </c>
      <c r="S8044" s="2">
        <f>R8044/O8044</f>
        <v>0.25170993858179785</v>
      </c>
    </row>
    <row r="8045" spans="1:19" x14ac:dyDescent="0.3">
      <c r="A8045" s="6">
        <v>8386</v>
      </c>
      <c r="B8045" t="s">
        <v>9541</v>
      </c>
      <c r="C8045" s="11">
        <v>45621</v>
      </c>
      <c r="D8045" s="1" t="str">
        <f t="shared" ref="D8045:D8106" si="400">TEXT(C8045, "yyyy")</f>
        <v>2024</v>
      </c>
      <c r="E8045" s="12" t="str">
        <f t="shared" ref="E8045:E8106" si="401">TEXT(C8045, "mmmm")</f>
        <v>November</v>
      </c>
      <c r="F8045" t="s">
        <v>14</v>
      </c>
      <c r="G8045" t="s">
        <v>4464</v>
      </c>
      <c r="H8045" t="s">
        <v>15</v>
      </c>
      <c r="I8045" t="s">
        <v>16</v>
      </c>
      <c r="J8045" t="s">
        <v>34</v>
      </c>
      <c r="K8045" s="6">
        <v>6</v>
      </c>
      <c r="L8045" s="6" t="str">
        <f t="shared" si="399"/>
        <v>Midium</v>
      </c>
      <c r="M8045" s="7">
        <v>149</v>
      </c>
      <c r="N8045" s="2">
        <v>0</v>
      </c>
      <c r="O8045" s="3">
        <v>894</v>
      </c>
      <c r="P8045" s="3">
        <f>O8045/K8045</f>
        <v>149</v>
      </c>
      <c r="Q8045" s="3">
        <f>R8045/M8045</f>
        <v>1.5557046979865772</v>
      </c>
      <c r="R8045" s="4">
        <v>231.8</v>
      </c>
      <c r="S8045" s="2">
        <f>R8045/O8045</f>
        <v>0.25928411633109621</v>
      </c>
    </row>
    <row r="8046" spans="1:19" x14ac:dyDescent="0.3">
      <c r="A8046" s="6">
        <v>8387</v>
      </c>
      <c r="B8046" t="s">
        <v>9542</v>
      </c>
      <c r="C8046" s="11">
        <v>45648</v>
      </c>
      <c r="D8046" s="1" t="str">
        <f t="shared" si="400"/>
        <v>2024</v>
      </c>
      <c r="E8046" s="12" t="str">
        <f t="shared" si="401"/>
        <v>December</v>
      </c>
      <c r="F8046" t="s">
        <v>22</v>
      </c>
      <c r="G8046" t="s">
        <v>6710</v>
      </c>
      <c r="H8046" t="s">
        <v>37</v>
      </c>
      <c r="I8046" t="s">
        <v>16</v>
      </c>
      <c r="J8046" t="s">
        <v>38</v>
      </c>
      <c r="K8046" s="6">
        <v>4</v>
      </c>
      <c r="L8046" s="6" t="str">
        <f t="shared" si="399"/>
        <v>Midium</v>
      </c>
      <c r="M8046" s="7">
        <v>499</v>
      </c>
      <c r="N8046" s="2">
        <v>0</v>
      </c>
      <c r="O8046" s="3">
        <v>1996</v>
      </c>
      <c r="P8046" s="3">
        <f>O8046/K8046</f>
        <v>499</v>
      </c>
      <c r="Q8046" s="3">
        <f>R8046/M8046</f>
        <v>0.32689378757515031</v>
      </c>
      <c r="R8046" s="4">
        <v>163.12</v>
      </c>
      <c r="S8046" s="2">
        <f>R8046/O8046</f>
        <v>8.1723446893787577E-2</v>
      </c>
    </row>
    <row r="8047" spans="1:19" x14ac:dyDescent="0.3">
      <c r="A8047" s="6">
        <v>8388</v>
      </c>
      <c r="B8047" t="s">
        <v>9543</v>
      </c>
      <c r="C8047" s="11">
        <v>45820</v>
      </c>
      <c r="D8047" s="1" t="str">
        <f t="shared" si="400"/>
        <v>2025</v>
      </c>
      <c r="E8047" s="12" t="str">
        <f t="shared" si="401"/>
        <v>June</v>
      </c>
      <c r="F8047" t="s">
        <v>40</v>
      </c>
      <c r="G8047" t="s">
        <v>9544</v>
      </c>
      <c r="H8047" t="s">
        <v>24</v>
      </c>
      <c r="I8047" t="s">
        <v>19</v>
      </c>
      <c r="J8047" t="s">
        <v>25</v>
      </c>
      <c r="K8047" s="6">
        <v>9</v>
      </c>
      <c r="L8047" s="6" t="str">
        <f t="shared" si="399"/>
        <v>Large</v>
      </c>
      <c r="M8047" s="7">
        <v>99</v>
      </c>
      <c r="N8047" s="2">
        <v>0.1</v>
      </c>
      <c r="O8047" s="3">
        <v>801.9</v>
      </c>
      <c r="P8047" s="3">
        <f>O8047/K8047</f>
        <v>89.1</v>
      </c>
      <c r="Q8047" s="3">
        <f>R8047/M8047</f>
        <v>1.263838383838384</v>
      </c>
      <c r="R8047" s="4">
        <v>125.12</v>
      </c>
      <c r="S8047" s="2">
        <f>R8047/O8047</f>
        <v>0.15602943010350417</v>
      </c>
    </row>
    <row r="8048" spans="1:19" x14ac:dyDescent="0.3">
      <c r="A8048" s="6">
        <v>8389</v>
      </c>
      <c r="B8048" t="s">
        <v>9545</v>
      </c>
      <c r="C8048" s="11">
        <v>45537</v>
      </c>
      <c r="D8048" s="1" t="str">
        <f t="shared" si="400"/>
        <v>2024</v>
      </c>
      <c r="E8048" s="12" t="str">
        <f t="shared" si="401"/>
        <v>September</v>
      </c>
      <c r="F8048" t="s">
        <v>40</v>
      </c>
      <c r="G8048" t="s">
        <v>9662</v>
      </c>
      <c r="H8048" t="s">
        <v>15</v>
      </c>
      <c r="I8048" t="s">
        <v>19</v>
      </c>
      <c r="J8048" t="s">
        <v>20</v>
      </c>
      <c r="K8048" s="6">
        <v>6</v>
      </c>
      <c r="L8048" s="6" t="str">
        <f t="shared" si="399"/>
        <v>Midium</v>
      </c>
      <c r="M8048" s="7">
        <v>149</v>
      </c>
      <c r="N8048" s="2">
        <v>0</v>
      </c>
      <c r="O8048" s="3">
        <v>894</v>
      </c>
      <c r="P8048" s="3">
        <f>O8048/K8048</f>
        <v>149</v>
      </c>
      <c r="Q8048" s="3">
        <f>R8048/M8048</f>
        <v>1.7844295302013422</v>
      </c>
      <c r="R8048" s="4">
        <v>265.88</v>
      </c>
      <c r="S8048" s="2">
        <f>R8048/O8048</f>
        <v>0.2974049217002237</v>
      </c>
    </row>
    <row r="8049" spans="1:19" x14ac:dyDescent="0.3">
      <c r="A8049" s="6">
        <v>8390</v>
      </c>
      <c r="B8049" t="s">
        <v>9546</v>
      </c>
      <c r="C8049" s="11">
        <v>45372</v>
      </c>
      <c r="D8049" s="1" t="str">
        <f t="shared" si="400"/>
        <v>2024</v>
      </c>
      <c r="E8049" s="12" t="str">
        <f t="shared" si="401"/>
        <v>March</v>
      </c>
      <c r="F8049" t="s">
        <v>40</v>
      </c>
      <c r="G8049" t="s">
        <v>9662</v>
      </c>
      <c r="H8049" t="s">
        <v>24</v>
      </c>
      <c r="I8049" t="s">
        <v>19</v>
      </c>
      <c r="J8049" t="s">
        <v>20</v>
      </c>
      <c r="K8049" s="6">
        <v>9</v>
      </c>
      <c r="L8049" s="6" t="str">
        <f t="shared" si="399"/>
        <v>Large</v>
      </c>
      <c r="M8049" s="7">
        <v>99</v>
      </c>
      <c r="N8049" s="2">
        <v>0.05</v>
      </c>
      <c r="O8049" s="3">
        <v>846.45</v>
      </c>
      <c r="P8049" s="3">
        <f>O8049/K8049</f>
        <v>94.050000000000011</v>
      </c>
      <c r="Q8049" s="3">
        <f>R8049/M8049</f>
        <v>1.7495959595959596</v>
      </c>
      <c r="R8049" s="4">
        <v>173.21</v>
      </c>
      <c r="S8049" s="2">
        <f>R8049/O8049</f>
        <v>0.20463110638549234</v>
      </c>
    </row>
    <row r="8050" spans="1:19" x14ac:dyDescent="0.3">
      <c r="A8050" s="6">
        <v>8391</v>
      </c>
      <c r="B8050" t="s">
        <v>9547</v>
      </c>
      <c r="C8050" s="11">
        <v>45773</v>
      </c>
      <c r="D8050" s="1" t="str">
        <f t="shared" si="400"/>
        <v>2025</v>
      </c>
      <c r="E8050" s="12" t="str">
        <f t="shared" si="401"/>
        <v>April</v>
      </c>
      <c r="F8050" t="s">
        <v>29</v>
      </c>
      <c r="G8050" t="s">
        <v>3257</v>
      </c>
      <c r="H8050" t="s">
        <v>24</v>
      </c>
      <c r="I8050" t="s">
        <v>19</v>
      </c>
      <c r="J8050" t="s">
        <v>32</v>
      </c>
      <c r="K8050" s="6">
        <v>2</v>
      </c>
      <c r="L8050" s="6" t="str">
        <f t="shared" si="399"/>
        <v>Small</v>
      </c>
      <c r="M8050" s="7">
        <v>199</v>
      </c>
      <c r="N8050" s="2">
        <v>0.15</v>
      </c>
      <c r="O8050" s="3">
        <v>338.3</v>
      </c>
      <c r="P8050" s="3">
        <f>O8050/K8050</f>
        <v>169.15</v>
      </c>
      <c r="Q8050" s="3">
        <f>R8050/M8050</f>
        <v>0.22055276381909547</v>
      </c>
      <c r="R8050" s="4">
        <v>43.89</v>
      </c>
      <c r="S8050" s="2">
        <f>R8050/O8050</f>
        <v>0.12973691989358557</v>
      </c>
    </row>
    <row r="8051" spans="1:19" x14ac:dyDescent="0.3">
      <c r="A8051" s="6">
        <v>8392</v>
      </c>
      <c r="B8051" t="s">
        <v>9548</v>
      </c>
      <c r="C8051" s="11">
        <v>45354</v>
      </c>
      <c r="D8051" s="1" t="str">
        <f t="shared" si="400"/>
        <v>2024</v>
      </c>
      <c r="E8051" s="12" t="str">
        <f t="shared" si="401"/>
        <v>March</v>
      </c>
      <c r="F8051" t="s">
        <v>40</v>
      </c>
      <c r="G8051" t="s">
        <v>8335</v>
      </c>
      <c r="H8051" t="s">
        <v>15</v>
      </c>
      <c r="I8051" t="s">
        <v>19</v>
      </c>
      <c r="J8051" t="s">
        <v>32</v>
      </c>
      <c r="K8051" s="6">
        <v>9</v>
      </c>
      <c r="L8051" s="6" t="str">
        <f t="shared" si="399"/>
        <v>Large</v>
      </c>
      <c r="M8051" s="7">
        <v>999</v>
      </c>
      <c r="N8051" s="2">
        <v>0</v>
      </c>
      <c r="O8051" s="3">
        <v>8991</v>
      </c>
      <c r="P8051" s="3">
        <f>O8051/K8051</f>
        <v>999</v>
      </c>
      <c r="Q8051" s="3">
        <f>R8051/M8051</f>
        <v>2.3048748748748751</v>
      </c>
      <c r="R8051" s="4">
        <v>2302.5700000000002</v>
      </c>
      <c r="S8051" s="2">
        <f>R8051/O8051</f>
        <v>0.25609720831943056</v>
      </c>
    </row>
    <row r="8052" spans="1:19" x14ac:dyDescent="0.3">
      <c r="A8052" s="6">
        <v>8393</v>
      </c>
      <c r="B8052" t="s">
        <v>9549</v>
      </c>
      <c r="C8052" s="11">
        <v>45962</v>
      </c>
      <c r="D8052" s="1" t="str">
        <f t="shared" si="400"/>
        <v>2025</v>
      </c>
      <c r="E8052" s="12" t="str">
        <f t="shared" si="401"/>
        <v>November</v>
      </c>
      <c r="F8052" t="s">
        <v>40</v>
      </c>
      <c r="G8052" t="s">
        <v>9550</v>
      </c>
      <c r="H8052" t="s">
        <v>37</v>
      </c>
      <c r="I8052" t="s">
        <v>27</v>
      </c>
      <c r="J8052" t="s">
        <v>17</v>
      </c>
      <c r="K8052" s="6">
        <v>3</v>
      </c>
      <c r="L8052" s="6" t="str">
        <f t="shared" si="399"/>
        <v>Small</v>
      </c>
      <c r="M8052" s="7">
        <v>799</v>
      </c>
      <c r="N8052" s="2">
        <v>0.1</v>
      </c>
      <c r="O8052" s="3">
        <v>2157.3000000000002</v>
      </c>
      <c r="P8052" s="3">
        <f>O8052/K8052</f>
        <v>719.1</v>
      </c>
      <c r="Q8052" s="3">
        <f>R8052/M8052</f>
        <v>0.41246558197747185</v>
      </c>
      <c r="R8052" s="4">
        <v>329.56</v>
      </c>
      <c r="S8052" s="2">
        <f>R8052/O8052</f>
        <v>0.1527650303620266</v>
      </c>
    </row>
    <row r="8053" spans="1:19" x14ac:dyDescent="0.3">
      <c r="A8053" s="6">
        <v>8394</v>
      </c>
      <c r="B8053" t="s">
        <v>9551</v>
      </c>
      <c r="C8053" s="11">
        <v>45491</v>
      </c>
      <c r="D8053" s="1" t="str">
        <f t="shared" si="400"/>
        <v>2024</v>
      </c>
      <c r="E8053" s="12" t="str">
        <f t="shared" si="401"/>
        <v>July</v>
      </c>
      <c r="F8053" t="s">
        <v>14</v>
      </c>
      <c r="G8053" t="s">
        <v>9662</v>
      </c>
      <c r="H8053" t="s">
        <v>15</v>
      </c>
      <c r="I8053" t="s">
        <v>16</v>
      </c>
      <c r="J8053" t="s">
        <v>34</v>
      </c>
      <c r="K8053" s="6">
        <v>9</v>
      </c>
      <c r="L8053" s="6" t="str">
        <f t="shared" si="399"/>
        <v>Large</v>
      </c>
      <c r="M8053" s="7">
        <v>499</v>
      </c>
      <c r="N8053" s="2">
        <v>0.1</v>
      </c>
      <c r="O8053" s="3">
        <v>4041.9</v>
      </c>
      <c r="P8053" s="3">
        <f>O8053/K8053</f>
        <v>449.1</v>
      </c>
      <c r="Q8053" s="3">
        <f>R8053/M8053</f>
        <v>0.87446893787575153</v>
      </c>
      <c r="R8053" s="4">
        <v>436.36</v>
      </c>
      <c r="S8053" s="2">
        <f>R8053/O8053</f>
        <v>0.10795912813280883</v>
      </c>
    </row>
    <row r="8054" spans="1:19" x14ac:dyDescent="0.3">
      <c r="A8054" s="6">
        <v>8395</v>
      </c>
      <c r="B8054" t="s">
        <v>9552</v>
      </c>
      <c r="C8054" s="11">
        <v>45914</v>
      </c>
      <c r="D8054" s="1" t="str">
        <f t="shared" si="400"/>
        <v>2025</v>
      </c>
      <c r="E8054" s="12" t="str">
        <f t="shared" si="401"/>
        <v>September</v>
      </c>
      <c r="F8054" t="s">
        <v>14</v>
      </c>
      <c r="G8054" t="s">
        <v>9662</v>
      </c>
      <c r="H8054" t="s">
        <v>37</v>
      </c>
      <c r="I8054" t="s">
        <v>16</v>
      </c>
      <c r="J8054" t="s">
        <v>38</v>
      </c>
      <c r="K8054" s="6">
        <v>8</v>
      </c>
      <c r="L8054" s="6" t="str">
        <f t="shared" si="399"/>
        <v>Large</v>
      </c>
      <c r="M8054" s="7">
        <v>799</v>
      </c>
      <c r="N8054" s="2">
        <v>0.05</v>
      </c>
      <c r="O8054" s="3">
        <v>6072.4</v>
      </c>
      <c r="P8054" s="3">
        <f>O8054/K8054</f>
        <v>759.05</v>
      </c>
      <c r="Q8054" s="3">
        <f>R8054/M8054</f>
        <v>0.87617021276595741</v>
      </c>
      <c r="R8054" s="4">
        <v>700.06</v>
      </c>
      <c r="S8054" s="2">
        <f>R8054/O8054</f>
        <v>0.11528555431131018</v>
      </c>
    </row>
    <row r="8055" spans="1:19" x14ac:dyDescent="0.3">
      <c r="A8055" s="6">
        <v>8396</v>
      </c>
      <c r="B8055" t="s">
        <v>9553</v>
      </c>
      <c r="C8055" s="11">
        <v>45890</v>
      </c>
      <c r="D8055" s="1" t="str">
        <f t="shared" si="400"/>
        <v>2025</v>
      </c>
      <c r="E8055" s="12" t="str">
        <f t="shared" si="401"/>
        <v>August</v>
      </c>
      <c r="F8055" t="s">
        <v>40</v>
      </c>
      <c r="G8055" t="s">
        <v>9662</v>
      </c>
      <c r="H8055" t="s">
        <v>15</v>
      </c>
      <c r="I8055" t="s">
        <v>16</v>
      </c>
      <c r="J8055" t="s">
        <v>34</v>
      </c>
      <c r="K8055" s="6">
        <v>10</v>
      </c>
      <c r="L8055" s="6" t="str">
        <f t="shared" si="399"/>
        <v>Large</v>
      </c>
      <c r="M8055" s="7">
        <v>299</v>
      </c>
      <c r="N8055" s="2">
        <v>0</v>
      </c>
      <c r="O8055" s="3">
        <v>2990</v>
      </c>
      <c r="P8055" s="3">
        <f>O8055/K8055</f>
        <v>299</v>
      </c>
      <c r="Q8055" s="3">
        <f>R8055/M8055</f>
        <v>2.2649163879598664</v>
      </c>
      <c r="R8055" s="4">
        <v>677.21</v>
      </c>
      <c r="S8055" s="2">
        <f>R8055/O8055</f>
        <v>0.22649163879598663</v>
      </c>
    </row>
    <row r="8056" spans="1:19" x14ac:dyDescent="0.3">
      <c r="A8056" s="6">
        <v>8397</v>
      </c>
      <c r="B8056" t="s">
        <v>9554</v>
      </c>
      <c r="C8056" s="11">
        <v>45966</v>
      </c>
      <c r="D8056" s="1" t="str">
        <f t="shared" si="400"/>
        <v>2025</v>
      </c>
      <c r="E8056" s="12" t="str">
        <f t="shared" si="401"/>
        <v>November</v>
      </c>
      <c r="F8056" t="s">
        <v>14</v>
      </c>
      <c r="G8056" t="s">
        <v>2650</v>
      </c>
      <c r="H8056" t="s">
        <v>24</v>
      </c>
      <c r="I8056" t="s">
        <v>19</v>
      </c>
      <c r="J8056" t="s">
        <v>25</v>
      </c>
      <c r="K8056" s="6">
        <v>10</v>
      </c>
      <c r="L8056" s="6" t="str">
        <f t="shared" si="399"/>
        <v>Large</v>
      </c>
      <c r="M8056" s="7">
        <v>199</v>
      </c>
      <c r="N8056" s="2">
        <v>0</v>
      </c>
      <c r="O8056" s="3">
        <v>1990</v>
      </c>
      <c r="P8056" s="3">
        <f>O8056/K8056</f>
        <v>199</v>
      </c>
      <c r="Q8056" s="3">
        <f>R8056/M8056</f>
        <v>0.97587939698492454</v>
      </c>
      <c r="R8056" s="4">
        <v>194.2</v>
      </c>
      <c r="S8056" s="2">
        <f>R8056/O8056</f>
        <v>9.7587939698492457E-2</v>
      </c>
    </row>
    <row r="8057" spans="1:19" x14ac:dyDescent="0.3">
      <c r="A8057" s="6">
        <v>8398</v>
      </c>
      <c r="B8057" t="s">
        <v>9555</v>
      </c>
      <c r="C8057" s="11">
        <v>45597</v>
      </c>
      <c r="D8057" s="1" t="str">
        <f t="shared" si="400"/>
        <v>2024</v>
      </c>
      <c r="E8057" s="12" t="str">
        <f t="shared" si="401"/>
        <v>November</v>
      </c>
      <c r="F8057" t="s">
        <v>22</v>
      </c>
      <c r="G8057" t="s">
        <v>9662</v>
      </c>
      <c r="H8057" t="s">
        <v>24</v>
      </c>
      <c r="I8057" t="s">
        <v>16</v>
      </c>
      <c r="J8057" t="s">
        <v>38</v>
      </c>
      <c r="K8057" s="6">
        <v>4</v>
      </c>
      <c r="L8057" s="6" t="str">
        <f t="shared" si="399"/>
        <v>Midium</v>
      </c>
      <c r="M8057" s="7">
        <v>799</v>
      </c>
      <c r="N8057" s="2">
        <v>0</v>
      </c>
      <c r="O8057" s="3">
        <v>3196</v>
      </c>
      <c r="P8057" s="3">
        <f>O8057/K8057</f>
        <v>799</v>
      </c>
      <c r="Q8057" s="3">
        <f>R8057/M8057</f>
        <v>0.72284105131414267</v>
      </c>
      <c r="R8057" s="4">
        <v>577.54999999999995</v>
      </c>
      <c r="S8057" s="2">
        <f>R8057/O8057</f>
        <v>0.18071026282853567</v>
      </c>
    </row>
    <row r="8058" spans="1:19" x14ac:dyDescent="0.3">
      <c r="A8058" s="6">
        <v>8399</v>
      </c>
      <c r="B8058" t="s">
        <v>9556</v>
      </c>
      <c r="C8058" s="11">
        <v>45415</v>
      </c>
      <c r="D8058" s="1" t="str">
        <f t="shared" si="400"/>
        <v>2024</v>
      </c>
      <c r="E8058" s="12" t="str">
        <f t="shared" si="401"/>
        <v>May</v>
      </c>
      <c r="F8058" t="s">
        <v>14</v>
      </c>
      <c r="G8058" t="s">
        <v>9662</v>
      </c>
      <c r="H8058" t="s">
        <v>24</v>
      </c>
      <c r="I8058" t="s">
        <v>19</v>
      </c>
      <c r="J8058" t="s">
        <v>32</v>
      </c>
      <c r="K8058" s="6">
        <v>3</v>
      </c>
      <c r="L8058" s="6" t="str">
        <f t="shared" si="399"/>
        <v>Small</v>
      </c>
      <c r="M8058" s="7">
        <v>99</v>
      </c>
      <c r="N8058" s="2">
        <v>0.15</v>
      </c>
      <c r="O8058" s="3">
        <v>252.45</v>
      </c>
      <c r="P8058" s="3">
        <f>O8058/K8058</f>
        <v>84.149999999999991</v>
      </c>
      <c r="Q8058" s="3">
        <f>R8058/M8058</f>
        <v>0.20505050505050507</v>
      </c>
      <c r="R8058" s="4">
        <v>20.3</v>
      </c>
      <c r="S8058" s="2">
        <f>R8058/O8058</f>
        <v>8.0411962764903949E-2</v>
      </c>
    </row>
    <row r="8059" spans="1:19" x14ac:dyDescent="0.3">
      <c r="A8059" s="6">
        <v>8400</v>
      </c>
      <c r="B8059" t="s">
        <v>9557</v>
      </c>
      <c r="C8059" s="11">
        <v>45583</v>
      </c>
      <c r="D8059" s="1" t="str">
        <f t="shared" si="400"/>
        <v>2024</v>
      </c>
      <c r="E8059" s="12" t="str">
        <f t="shared" si="401"/>
        <v>October</v>
      </c>
      <c r="F8059" t="s">
        <v>40</v>
      </c>
      <c r="G8059" t="s">
        <v>9662</v>
      </c>
      <c r="H8059" t="s">
        <v>37</v>
      </c>
      <c r="I8059" t="s">
        <v>19</v>
      </c>
      <c r="J8059" t="s">
        <v>20</v>
      </c>
      <c r="K8059" s="6">
        <v>3</v>
      </c>
      <c r="L8059" s="6" t="str">
        <f t="shared" si="399"/>
        <v>Small</v>
      </c>
      <c r="M8059" s="7">
        <v>99</v>
      </c>
      <c r="N8059" s="2">
        <v>0</v>
      </c>
      <c r="O8059" s="3">
        <v>297</v>
      </c>
      <c r="P8059" s="3">
        <f>O8059/K8059</f>
        <v>99</v>
      </c>
      <c r="Q8059" s="3">
        <f>R8059/M8059</f>
        <v>0.72545454545454535</v>
      </c>
      <c r="R8059" s="4">
        <v>71.819999999999993</v>
      </c>
      <c r="S8059" s="2">
        <f>R8059/O8059</f>
        <v>0.24181818181818179</v>
      </c>
    </row>
    <row r="8060" spans="1:19" x14ac:dyDescent="0.3">
      <c r="A8060" s="6">
        <v>8401</v>
      </c>
      <c r="B8060" t="s">
        <v>9558</v>
      </c>
      <c r="C8060" s="11">
        <v>45905</v>
      </c>
      <c r="D8060" s="1" t="str">
        <f t="shared" si="400"/>
        <v>2025</v>
      </c>
      <c r="E8060" s="12" t="str">
        <f t="shared" si="401"/>
        <v>September</v>
      </c>
      <c r="F8060" t="s">
        <v>14</v>
      </c>
      <c r="G8060" t="s">
        <v>8220</v>
      </c>
      <c r="H8060" t="s">
        <v>24</v>
      </c>
      <c r="I8060" t="s">
        <v>19</v>
      </c>
      <c r="J8060" t="s">
        <v>25</v>
      </c>
      <c r="K8060" s="6">
        <v>6</v>
      </c>
      <c r="L8060" s="6" t="str">
        <f t="shared" si="399"/>
        <v>Midium</v>
      </c>
      <c r="M8060" s="7">
        <v>99</v>
      </c>
      <c r="N8060" s="2">
        <v>0.1</v>
      </c>
      <c r="O8060" s="3">
        <v>534.6</v>
      </c>
      <c r="P8060" s="3">
        <f>O8060/K8060</f>
        <v>89.100000000000009</v>
      </c>
      <c r="Q8060" s="3">
        <f>R8060/M8060</f>
        <v>1.1216161616161617</v>
      </c>
      <c r="R8060" s="4">
        <v>111.04</v>
      </c>
      <c r="S8060" s="2">
        <f>R8060/O8060</f>
        <v>0.20770669659558549</v>
      </c>
    </row>
    <row r="8061" spans="1:19" x14ac:dyDescent="0.3">
      <c r="A8061" s="6">
        <v>8402</v>
      </c>
      <c r="B8061" t="s">
        <v>9559</v>
      </c>
      <c r="C8061" s="11">
        <v>45681</v>
      </c>
      <c r="D8061" s="1" t="str">
        <f t="shared" si="400"/>
        <v>2025</v>
      </c>
      <c r="E8061" s="12" t="str">
        <f t="shared" si="401"/>
        <v>January</v>
      </c>
      <c r="F8061" t="s">
        <v>22</v>
      </c>
      <c r="G8061" t="s">
        <v>1250</v>
      </c>
      <c r="H8061" t="s">
        <v>15</v>
      </c>
      <c r="I8061" t="s">
        <v>27</v>
      </c>
      <c r="J8061" t="s">
        <v>17</v>
      </c>
      <c r="K8061" s="6">
        <v>9</v>
      </c>
      <c r="L8061" s="6" t="str">
        <f t="shared" si="399"/>
        <v>Large</v>
      </c>
      <c r="M8061" s="7">
        <v>149</v>
      </c>
      <c r="N8061" s="2">
        <v>0.15</v>
      </c>
      <c r="O8061" s="3">
        <v>1139.8499999999999</v>
      </c>
      <c r="P8061" s="3">
        <f>O8061/K8061</f>
        <v>126.64999999999999</v>
      </c>
      <c r="Q8061" s="3">
        <f>R8061/M8061</f>
        <v>0.87449664429530205</v>
      </c>
      <c r="R8061" s="4">
        <v>130.30000000000001</v>
      </c>
      <c r="S8061" s="2">
        <f>R8061/O8061</f>
        <v>0.11431328683598721</v>
      </c>
    </row>
    <row r="8062" spans="1:19" x14ac:dyDescent="0.3">
      <c r="A8062" s="6">
        <v>8403</v>
      </c>
      <c r="B8062" t="s">
        <v>9560</v>
      </c>
      <c r="C8062" s="11">
        <v>45747</v>
      </c>
      <c r="D8062" s="1" t="str">
        <f t="shared" si="400"/>
        <v>2025</v>
      </c>
      <c r="E8062" s="12" t="str">
        <f t="shared" si="401"/>
        <v>March</v>
      </c>
      <c r="F8062" t="s">
        <v>14</v>
      </c>
      <c r="G8062" t="s">
        <v>91</v>
      </c>
      <c r="H8062" t="s">
        <v>15</v>
      </c>
      <c r="I8062" t="s">
        <v>19</v>
      </c>
      <c r="J8062" t="s">
        <v>20</v>
      </c>
      <c r="K8062" s="6">
        <v>5</v>
      </c>
      <c r="L8062" s="6" t="str">
        <f t="shared" si="399"/>
        <v>Midium</v>
      </c>
      <c r="M8062" s="7">
        <v>99</v>
      </c>
      <c r="N8062" s="2">
        <v>0</v>
      </c>
      <c r="O8062" s="3">
        <v>495</v>
      </c>
      <c r="P8062" s="3">
        <f>O8062/K8062</f>
        <v>99</v>
      </c>
      <c r="Q8062" s="3">
        <f>R8062/M8062</f>
        <v>0.57060606060606067</v>
      </c>
      <c r="R8062" s="4">
        <v>56.49</v>
      </c>
      <c r="S8062" s="2">
        <f>R8062/O8062</f>
        <v>0.11412121212121212</v>
      </c>
    </row>
    <row r="8063" spans="1:19" x14ac:dyDescent="0.3">
      <c r="A8063" s="6">
        <v>8404</v>
      </c>
      <c r="B8063" t="s">
        <v>9561</v>
      </c>
      <c r="C8063" s="11">
        <v>45522</v>
      </c>
      <c r="D8063" s="1" t="str">
        <f t="shared" si="400"/>
        <v>2024</v>
      </c>
      <c r="E8063" s="12" t="str">
        <f t="shared" si="401"/>
        <v>August</v>
      </c>
      <c r="F8063" t="s">
        <v>29</v>
      </c>
      <c r="G8063" t="s">
        <v>9662</v>
      </c>
      <c r="H8063" t="s">
        <v>37</v>
      </c>
      <c r="I8063" t="s">
        <v>19</v>
      </c>
      <c r="J8063" t="s">
        <v>20</v>
      </c>
      <c r="K8063" s="6">
        <v>1</v>
      </c>
      <c r="L8063" s="6" t="str">
        <f t="shared" si="399"/>
        <v>Small</v>
      </c>
      <c r="M8063" s="7">
        <v>99</v>
      </c>
      <c r="N8063" s="2">
        <v>0.15</v>
      </c>
      <c r="O8063" s="3">
        <v>84.15</v>
      </c>
      <c r="P8063" s="3">
        <f>O8063/K8063</f>
        <v>84.15</v>
      </c>
      <c r="Q8063" s="3">
        <f>R8063/M8063</f>
        <v>0.1914141414141414</v>
      </c>
      <c r="R8063" s="4">
        <v>18.95</v>
      </c>
      <c r="S8063" s="2">
        <f>R8063/O8063</f>
        <v>0.22519310754604871</v>
      </c>
    </row>
    <row r="8064" spans="1:19" x14ac:dyDescent="0.3">
      <c r="A8064" s="6">
        <v>8405</v>
      </c>
      <c r="B8064" t="s">
        <v>9562</v>
      </c>
      <c r="C8064" s="11">
        <v>45362</v>
      </c>
      <c r="D8064" s="1" t="str">
        <f t="shared" si="400"/>
        <v>2024</v>
      </c>
      <c r="E8064" s="12" t="str">
        <f t="shared" si="401"/>
        <v>March</v>
      </c>
      <c r="F8064" t="s">
        <v>14</v>
      </c>
      <c r="G8064" t="s">
        <v>9662</v>
      </c>
      <c r="H8064" t="s">
        <v>37</v>
      </c>
      <c r="I8064" t="s">
        <v>16</v>
      </c>
      <c r="J8064" t="s">
        <v>38</v>
      </c>
      <c r="K8064" s="6">
        <v>8</v>
      </c>
      <c r="L8064" s="6" t="str">
        <f t="shared" si="399"/>
        <v>Large</v>
      </c>
      <c r="M8064" s="7">
        <v>799</v>
      </c>
      <c r="N8064" s="2">
        <v>0.15</v>
      </c>
      <c r="O8064" s="3">
        <v>5433.2</v>
      </c>
      <c r="P8064" s="3">
        <f>O8064/K8064</f>
        <v>679.15</v>
      </c>
      <c r="Q8064" s="3">
        <f>R8064/M8064</f>
        <v>1.5492740926157695</v>
      </c>
      <c r="R8064" s="4">
        <v>1237.8699999999999</v>
      </c>
      <c r="S8064" s="2">
        <f>R8064/O8064</f>
        <v>0.227834425384672</v>
      </c>
    </row>
    <row r="8065" spans="1:19" x14ac:dyDescent="0.3">
      <c r="A8065" s="6">
        <v>8406</v>
      </c>
      <c r="B8065" t="s">
        <v>9563</v>
      </c>
      <c r="C8065" s="11">
        <v>45394</v>
      </c>
      <c r="D8065" s="1" t="str">
        <f t="shared" si="400"/>
        <v>2024</v>
      </c>
      <c r="E8065" s="12" t="str">
        <f t="shared" si="401"/>
        <v>April</v>
      </c>
      <c r="F8065" t="s">
        <v>14</v>
      </c>
      <c r="G8065" t="s">
        <v>9662</v>
      </c>
      <c r="H8065" t="s">
        <v>24</v>
      </c>
      <c r="I8065" t="s">
        <v>19</v>
      </c>
      <c r="J8065" t="s">
        <v>32</v>
      </c>
      <c r="K8065" s="6">
        <v>6</v>
      </c>
      <c r="L8065" s="6" t="str">
        <f t="shared" si="399"/>
        <v>Midium</v>
      </c>
      <c r="M8065" s="7">
        <v>99</v>
      </c>
      <c r="N8065" s="2">
        <v>0.1</v>
      </c>
      <c r="O8065" s="3">
        <v>534.6</v>
      </c>
      <c r="P8065" s="3">
        <f>O8065/K8065</f>
        <v>89.100000000000009</v>
      </c>
      <c r="Q8065" s="3">
        <f>R8065/M8065</f>
        <v>0.67040404040404045</v>
      </c>
      <c r="R8065" s="4">
        <v>66.37</v>
      </c>
      <c r="S8065" s="2">
        <f>R8065/O8065</f>
        <v>0.1241488963711186</v>
      </c>
    </row>
    <row r="8066" spans="1:19" x14ac:dyDescent="0.3">
      <c r="A8066" s="6">
        <v>8407</v>
      </c>
      <c r="B8066" t="s">
        <v>9564</v>
      </c>
      <c r="C8066" s="11">
        <v>45983</v>
      </c>
      <c r="D8066" s="1" t="str">
        <f t="shared" si="400"/>
        <v>2025</v>
      </c>
      <c r="E8066" s="12" t="str">
        <f t="shared" si="401"/>
        <v>November</v>
      </c>
      <c r="F8066" t="s">
        <v>29</v>
      </c>
      <c r="G8066" t="s">
        <v>9662</v>
      </c>
      <c r="H8066" t="s">
        <v>24</v>
      </c>
      <c r="I8066" t="s">
        <v>19</v>
      </c>
      <c r="J8066" t="s">
        <v>25</v>
      </c>
      <c r="K8066" s="6">
        <v>10</v>
      </c>
      <c r="L8066" s="6" t="str">
        <f t="shared" si="399"/>
        <v>Large</v>
      </c>
      <c r="M8066" s="7">
        <v>999</v>
      </c>
      <c r="N8066" s="2">
        <v>0.05</v>
      </c>
      <c r="O8066" s="3">
        <v>9490.5</v>
      </c>
      <c r="P8066" s="3">
        <f>O8066/K8066</f>
        <v>949.05</v>
      </c>
      <c r="Q8066" s="3">
        <f>R8066/M8066</f>
        <v>2.7326126126126127</v>
      </c>
      <c r="R8066" s="4">
        <v>2729.88</v>
      </c>
      <c r="S8066" s="2">
        <f>R8066/O8066</f>
        <v>0.28764343290659083</v>
      </c>
    </row>
    <row r="8067" spans="1:19" x14ac:dyDescent="0.3">
      <c r="A8067" s="6">
        <v>8408</v>
      </c>
      <c r="B8067" t="s">
        <v>9565</v>
      </c>
      <c r="C8067" s="11">
        <v>45592</v>
      </c>
      <c r="D8067" s="1" t="str">
        <f t="shared" si="400"/>
        <v>2024</v>
      </c>
      <c r="E8067" s="12" t="str">
        <f t="shared" si="401"/>
        <v>October</v>
      </c>
      <c r="F8067" t="s">
        <v>22</v>
      </c>
      <c r="G8067" t="s">
        <v>9662</v>
      </c>
      <c r="H8067" t="s">
        <v>37</v>
      </c>
      <c r="I8067" t="s">
        <v>27</v>
      </c>
      <c r="J8067" t="s">
        <v>47</v>
      </c>
      <c r="K8067" s="6">
        <v>7</v>
      </c>
      <c r="L8067" s="6" t="str">
        <f t="shared" ref="L8067:L8130" si="402">IF(K8067&lt;4,"Small", IF(K8067&lt;7,"Midium", IF(K8067&lt;=10,"Large")))</f>
        <v>Large</v>
      </c>
      <c r="M8067" s="7">
        <v>999</v>
      </c>
      <c r="N8067" s="2">
        <v>0.05</v>
      </c>
      <c r="O8067" s="3">
        <v>6643.35</v>
      </c>
      <c r="P8067" s="3">
        <f>O8067/K8067</f>
        <v>949.05000000000007</v>
      </c>
      <c r="Q8067" s="3">
        <f>R8067/M8067</f>
        <v>1.4165265265265263</v>
      </c>
      <c r="R8067" s="4">
        <v>1415.11</v>
      </c>
      <c r="S8067" s="2">
        <f>R8067/O8067</f>
        <v>0.21301150774834982</v>
      </c>
    </row>
    <row r="8068" spans="1:19" x14ac:dyDescent="0.3">
      <c r="A8068" s="6">
        <v>8410</v>
      </c>
      <c r="B8068" t="s">
        <v>9566</v>
      </c>
      <c r="C8068" s="11">
        <v>45432</v>
      </c>
      <c r="D8068" s="1" t="str">
        <f t="shared" si="400"/>
        <v>2024</v>
      </c>
      <c r="E8068" s="12" t="str">
        <f t="shared" si="401"/>
        <v>May</v>
      </c>
      <c r="F8068" t="s">
        <v>40</v>
      </c>
      <c r="G8068" t="s">
        <v>1455</v>
      </c>
      <c r="H8068" t="s">
        <v>15</v>
      </c>
      <c r="I8068" t="s">
        <v>19</v>
      </c>
      <c r="J8068" t="s">
        <v>42</v>
      </c>
      <c r="K8068" s="6">
        <v>5</v>
      </c>
      <c r="L8068" s="6" t="str">
        <f t="shared" si="402"/>
        <v>Midium</v>
      </c>
      <c r="M8068" s="7">
        <v>99</v>
      </c>
      <c r="N8068" s="2">
        <v>0.15</v>
      </c>
      <c r="O8068" s="3">
        <v>420.75</v>
      </c>
      <c r="P8068" s="3">
        <f>O8068/K8068</f>
        <v>84.15</v>
      </c>
      <c r="Q8068" s="3">
        <f>R8068/M8068</f>
        <v>1.0785858585858585</v>
      </c>
      <c r="R8068" s="4">
        <v>106.78</v>
      </c>
      <c r="S8068" s="2">
        <f>R8068/O8068</f>
        <v>0.25378490790255498</v>
      </c>
    </row>
    <row r="8069" spans="1:19" x14ac:dyDescent="0.3">
      <c r="A8069" s="6">
        <v>8411</v>
      </c>
      <c r="B8069" t="s">
        <v>9567</v>
      </c>
      <c r="C8069" s="11">
        <v>45714</v>
      </c>
      <c r="D8069" s="1" t="str">
        <f t="shared" si="400"/>
        <v>2025</v>
      </c>
      <c r="E8069" s="12" t="str">
        <f t="shared" si="401"/>
        <v>February</v>
      </c>
      <c r="F8069" t="s">
        <v>40</v>
      </c>
      <c r="G8069" t="s">
        <v>108</v>
      </c>
      <c r="H8069" t="s">
        <v>37</v>
      </c>
      <c r="I8069" t="s">
        <v>19</v>
      </c>
      <c r="J8069" t="s">
        <v>32</v>
      </c>
      <c r="K8069" s="6">
        <v>6</v>
      </c>
      <c r="L8069" s="6" t="str">
        <f t="shared" si="402"/>
        <v>Midium</v>
      </c>
      <c r="M8069" s="7">
        <v>99</v>
      </c>
      <c r="N8069" s="2">
        <v>0</v>
      </c>
      <c r="O8069" s="3">
        <v>594</v>
      </c>
      <c r="P8069" s="3">
        <f>O8069/K8069</f>
        <v>99</v>
      </c>
      <c r="Q8069" s="3">
        <f>R8069/M8069</f>
        <v>0.67212121212121223</v>
      </c>
      <c r="R8069" s="4">
        <v>66.540000000000006</v>
      </c>
      <c r="S8069" s="2">
        <f>R8069/O8069</f>
        <v>0.11202020202020203</v>
      </c>
    </row>
    <row r="8070" spans="1:19" x14ac:dyDescent="0.3">
      <c r="A8070" s="6">
        <v>8412</v>
      </c>
      <c r="B8070" t="s">
        <v>9568</v>
      </c>
      <c r="C8070" s="11">
        <v>45463</v>
      </c>
      <c r="D8070" s="1" t="str">
        <f t="shared" si="400"/>
        <v>2024</v>
      </c>
      <c r="E8070" s="12" t="str">
        <f t="shared" si="401"/>
        <v>June</v>
      </c>
      <c r="F8070" t="s">
        <v>40</v>
      </c>
      <c r="G8070" t="s">
        <v>9662</v>
      </c>
      <c r="H8070" t="s">
        <v>24</v>
      </c>
      <c r="I8070" t="s">
        <v>16</v>
      </c>
      <c r="J8070" t="s">
        <v>34</v>
      </c>
      <c r="K8070" s="6">
        <v>1</v>
      </c>
      <c r="L8070" s="6" t="str">
        <f t="shared" si="402"/>
        <v>Small</v>
      </c>
      <c r="M8070" s="7">
        <v>799</v>
      </c>
      <c r="N8070" s="2">
        <v>0</v>
      </c>
      <c r="O8070" s="3">
        <v>799</v>
      </c>
      <c r="P8070" s="3">
        <f>O8070/K8070</f>
        <v>799</v>
      </c>
      <c r="Q8070" s="3">
        <f>R8070/M8070</f>
        <v>5.0588235294117649E-2</v>
      </c>
      <c r="R8070" s="4">
        <v>40.42</v>
      </c>
      <c r="S8070" s="2">
        <f>R8070/O8070</f>
        <v>5.0588235294117649E-2</v>
      </c>
    </row>
    <row r="8071" spans="1:19" x14ac:dyDescent="0.3">
      <c r="A8071" s="6">
        <v>8413</v>
      </c>
      <c r="B8071" t="s">
        <v>9569</v>
      </c>
      <c r="C8071" s="11">
        <v>45733</v>
      </c>
      <c r="D8071" s="1" t="str">
        <f t="shared" si="400"/>
        <v>2025</v>
      </c>
      <c r="E8071" s="12" t="str">
        <f t="shared" si="401"/>
        <v>March</v>
      </c>
      <c r="F8071" t="s">
        <v>29</v>
      </c>
      <c r="G8071" t="s">
        <v>3155</v>
      </c>
      <c r="H8071" t="s">
        <v>24</v>
      </c>
      <c r="I8071" t="s">
        <v>16</v>
      </c>
      <c r="J8071" t="s">
        <v>38</v>
      </c>
      <c r="K8071" s="6">
        <v>5</v>
      </c>
      <c r="L8071" s="6" t="str">
        <f t="shared" si="402"/>
        <v>Midium</v>
      </c>
      <c r="M8071" s="7">
        <v>799</v>
      </c>
      <c r="N8071" s="2">
        <v>0.15</v>
      </c>
      <c r="O8071" s="3">
        <v>3395.75</v>
      </c>
      <c r="P8071" s="3">
        <f>O8071/K8071</f>
        <v>679.15</v>
      </c>
      <c r="Q8071" s="3">
        <f>R8071/M8071</f>
        <v>1.2583354192740925</v>
      </c>
      <c r="R8071" s="4">
        <v>1005.41</v>
      </c>
      <c r="S8071" s="2">
        <f>R8071/O8071</f>
        <v>0.29607892218213944</v>
      </c>
    </row>
    <row r="8072" spans="1:19" x14ac:dyDescent="0.3">
      <c r="A8072" s="6">
        <v>8414</v>
      </c>
      <c r="B8072" t="s">
        <v>9570</v>
      </c>
      <c r="C8072" s="11">
        <v>45432</v>
      </c>
      <c r="D8072" s="1" t="str">
        <f t="shared" si="400"/>
        <v>2024</v>
      </c>
      <c r="E8072" s="12" t="str">
        <f t="shared" si="401"/>
        <v>May</v>
      </c>
      <c r="F8072" t="s">
        <v>22</v>
      </c>
      <c r="G8072" t="s">
        <v>9662</v>
      </c>
      <c r="H8072" t="s">
        <v>24</v>
      </c>
      <c r="I8072" t="s">
        <v>16</v>
      </c>
      <c r="J8072" t="s">
        <v>34</v>
      </c>
      <c r="K8072" s="6">
        <v>4</v>
      </c>
      <c r="L8072" s="6" t="str">
        <f t="shared" si="402"/>
        <v>Midium</v>
      </c>
      <c r="M8072" s="7">
        <v>199</v>
      </c>
      <c r="N8072" s="2">
        <v>0.15</v>
      </c>
      <c r="O8072" s="3">
        <v>676.6</v>
      </c>
      <c r="P8072" s="3">
        <f>O8072/K8072</f>
        <v>169.15</v>
      </c>
      <c r="Q8072" s="3">
        <f>R8072/M8072</f>
        <v>0.4201507537688442</v>
      </c>
      <c r="R8072" s="4">
        <v>83.61</v>
      </c>
      <c r="S8072" s="2">
        <f>R8072/O8072</f>
        <v>0.12357375110848359</v>
      </c>
    </row>
    <row r="8073" spans="1:19" x14ac:dyDescent="0.3">
      <c r="A8073" s="6">
        <v>8415</v>
      </c>
      <c r="B8073" t="s">
        <v>9571</v>
      </c>
      <c r="C8073" s="11">
        <v>45804</v>
      </c>
      <c r="D8073" s="1" t="str">
        <f t="shared" si="400"/>
        <v>2025</v>
      </c>
      <c r="E8073" s="12" t="str">
        <f t="shared" si="401"/>
        <v>May</v>
      </c>
      <c r="F8073" t="s">
        <v>29</v>
      </c>
      <c r="G8073" t="s">
        <v>9662</v>
      </c>
      <c r="H8073" t="s">
        <v>15</v>
      </c>
      <c r="I8073" t="s">
        <v>19</v>
      </c>
      <c r="J8073" t="s">
        <v>20</v>
      </c>
      <c r="K8073" s="6">
        <v>8</v>
      </c>
      <c r="L8073" s="6" t="str">
        <f t="shared" si="402"/>
        <v>Large</v>
      </c>
      <c r="M8073" s="7">
        <v>99</v>
      </c>
      <c r="N8073" s="2">
        <v>0.05</v>
      </c>
      <c r="O8073" s="3">
        <v>752.4</v>
      </c>
      <c r="P8073" s="3">
        <f>O8073/K8073</f>
        <v>94.05</v>
      </c>
      <c r="Q8073" s="3">
        <f>R8073/M8073</f>
        <v>2.0957575757575757</v>
      </c>
      <c r="R8073" s="4">
        <v>207.48</v>
      </c>
      <c r="S8073" s="2">
        <f>R8073/O8073</f>
        <v>0.27575757575757576</v>
      </c>
    </row>
    <row r="8074" spans="1:19" x14ac:dyDescent="0.3">
      <c r="A8074" s="6">
        <v>8416</v>
      </c>
      <c r="B8074" t="s">
        <v>9572</v>
      </c>
      <c r="C8074" s="11">
        <v>45870</v>
      </c>
      <c r="D8074" s="1" t="str">
        <f t="shared" si="400"/>
        <v>2025</v>
      </c>
      <c r="E8074" s="12" t="str">
        <f t="shared" si="401"/>
        <v>August</v>
      </c>
      <c r="F8074" t="s">
        <v>29</v>
      </c>
      <c r="G8074" t="s">
        <v>9662</v>
      </c>
      <c r="H8074" t="s">
        <v>24</v>
      </c>
      <c r="I8074" t="s">
        <v>19</v>
      </c>
      <c r="J8074" t="s">
        <v>25</v>
      </c>
      <c r="K8074" s="6">
        <v>2</v>
      </c>
      <c r="L8074" s="6" t="str">
        <f t="shared" si="402"/>
        <v>Small</v>
      </c>
      <c r="M8074" s="7">
        <v>99</v>
      </c>
      <c r="N8074" s="2">
        <v>0</v>
      </c>
      <c r="O8074" s="3">
        <v>198</v>
      </c>
      <c r="P8074" s="3">
        <f>O8074/K8074</f>
        <v>99</v>
      </c>
      <c r="Q8074" s="3">
        <f>R8074/M8074</f>
        <v>0.43717171717171716</v>
      </c>
      <c r="R8074" s="4">
        <v>43.28</v>
      </c>
      <c r="S8074" s="2">
        <f>R8074/O8074</f>
        <v>0.21858585858585858</v>
      </c>
    </row>
    <row r="8075" spans="1:19" x14ac:dyDescent="0.3">
      <c r="A8075" s="6">
        <v>8417</v>
      </c>
      <c r="B8075" t="s">
        <v>9573</v>
      </c>
      <c r="C8075" s="11">
        <v>45561</v>
      </c>
      <c r="D8075" s="1" t="str">
        <f t="shared" si="400"/>
        <v>2024</v>
      </c>
      <c r="E8075" s="12" t="str">
        <f t="shared" si="401"/>
        <v>September</v>
      </c>
      <c r="F8075" t="s">
        <v>29</v>
      </c>
      <c r="G8075" t="s">
        <v>6339</v>
      </c>
      <c r="H8075" t="s">
        <v>37</v>
      </c>
      <c r="I8075" t="s">
        <v>27</v>
      </c>
      <c r="J8075" t="s">
        <v>47</v>
      </c>
      <c r="K8075" s="6">
        <v>2</v>
      </c>
      <c r="L8075" s="6" t="str">
        <f t="shared" si="402"/>
        <v>Small</v>
      </c>
      <c r="M8075" s="7">
        <v>199</v>
      </c>
      <c r="N8075" s="2">
        <v>0.05</v>
      </c>
      <c r="O8075" s="3">
        <v>378.1</v>
      </c>
      <c r="P8075" s="3">
        <f>O8075/K8075</f>
        <v>189.05</v>
      </c>
      <c r="Q8075" s="3">
        <f>R8075/M8075</f>
        <v>0.48150753768844218</v>
      </c>
      <c r="R8075" s="4">
        <v>95.82</v>
      </c>
      <c r="S8075" s="2">
        <f>R8075/O8075</f>
        <v>0.25342501983602217</v>
      </c>
    </row>
    <row r="8076" spans="1:19" x14ac:dyDescent="0.3">
      <c r="A8076" s="6">
        <v>8418</v>
      </c>
      <c r="B8076" t="s">
        <v>9574</v>
      </c>
      <c r="C8076" s="11">
        <v>45806</v>
      </c>
      <c r="D8076" s="1" t="str">
        <f t="shared" si="400"/>
        <v>2025</v>
      </c>
      <c r="E8076" s="12" t="str">
        <f t="shared" si="401"/>
        <v>May</v>
      </c>
      <c r="F8076" t="s">
        <v>22</v>
      </c>
      <c r="G8076" t="s">
        <v>477</v>
      </c>
      <c r="H8076" t="s">
        <v>24</v>
      </c>
      <c r="I8076" t="s">
        <v>16</v>
      </c>
      <c r="J8076" t="s">
        <v>34</v>
      </c>
      <c r="K8076" s="6">
        <v>4</v>
      </c>
      <c r="L8076" s="6" t="str">
        <f t="shared" si="402"/>
        <v>Midium</v>
      </c>
      <c r="M8076" s="7">
        <v>299</v>
      </c>
      <c r="N8076" s="2">
        <v>0.05</v>
      </c>
      <c r="O8076" s="3">
        <v>1136.2</v>
      </c>
      <c r="P8076" s="3">
        <f>O8076/K8076</f>
        <v>284.05</v>
      </c>
      <c r="Q8076" s="3">
        <f>R8076/M8076</f>
        <v>0.5231438127090301</v>
      </c>
      <c r="R8076" s="4">
        <v>156.41999999999999</v>
      </c>
      <c r="S8076" s="2">
        <f>R8076/O8076</f>
        <v>0.13766942439711316</v>
      </c>
    </row>
    <row r="8077" spans="1:19" x14ac:dyDescent="0.3">
      <c r="A8077" s="6">
        <v>8420</v>
      </c>
      <c r="B8077" t="s">
        <v>9575</v>
      </c>
      <c r="C8077" s="11">
        <v>45876</v>
      </c>
      <c r="D8077" s="1" t="str">
        <f t="shared" si="400"/>
        <v>2025</v>
      </c>
      <c r="E8077" s="12" t="str">
        <f t="shared" si="401"/>
        <v>August</v>
      </c>
      <c r="F8077" t="s">
        <v>14</v>
      </c>
      <c r="G8077" t="s">
        <v>876</v>
      </c>
      <c r="H8077" t="s">
        <v>24</v>
      </c>
      <c r="I8077" t="s">
        <v>19</v>
      </c>
      <c r="J8077" t="s">
        <v>42</v>
      </c>
      <c r="K8077" s="6">
        <v>7</v>
      </c>
      <c r="L8077" s="6" t="str">
        <f t="shared" si="402"/>
        <v>Large</v>
      </c>
      <c r="M8077" s="7">
        <v>799</v>
      </c>
      <c r="N8077" s="2">
        <v>0</v>
      </c>
      <c r="O8077" s="3">
        <v>5593</v>
      </c>
      <c r="P8077" s="3">
        <f>O8077/K8077</f>
        <v>799</v>
      </c>
      <c r="Q8077" s="3">
        <f>R8077/M8077</f>
        <v>1.9408886107634542</v>
      </c>
      <c r="R8077" s="4">
        <v>1550.77</v>
      </c>
      <c r="S8077" s="2">
        <f>R8077/O8077</f>
        <v>0.27726980153763631</v>
      </c>
    </row>
    <row r="8078" spans="1:19" x14ac:dyDescent="0.3">
      <c r="A8078" s="6">
        <v>8421</v>
      </c>
      <c r="B8078" t="s">
        <v>9576</v>
      </c>
      <c r="C8078" s="11">
        <v>45746</v>
      </c>
      <c r="D8078" s="1" t="str">
        <f t="shared" si="400"/>
        <v>2025</v>
      </c>
      <c r="E8078" s="12" t="str">
        <f t="shared" si="401"/>
        <v>March</v>
      </c>
      <c r="F8078" t="s">
        <v>14</v>
      </c>
      <c r="G8078" t="s">
        <v>9662</v>
      </c>
      <c r="H8078" t="s">
        <v>15</v>
      </c>
      <c r="I8078" t="s">
        <v>27</v>
      </c>
      <c r="J8078" t="s">
        <v>17</v>
      </c>
      <c r="K8078" s="6">
        <v>2</v>
      </c>
      <c r="L8078" s="6" t="str">
        <f t="shared" si="402"/>
        <v>Small</v>
      </c>
      <c r="M8078" s="7">
        <v>999</v>
      </c>
      <c r="N8078" s="2">
        <v>0.05</v>
      </c>
      <c r="O8078" s="3">
        <v>1898.1</v>
      </c>
      <c r="P8078" s="3">
        <f>O8078/K8078</f>
        <v>949.05</v>
      </c>
      <c r="Q8078" s="3">
        <f>R8078/M8078</f>
        <v>0.27791791791791792</v>
      </c>
      <c r="R8078" s="4">
        <v>277.64</v>
      </c>
      <c r="S8078" s="2">
        <f>R8078/O8078</f>
        <v>0.14627258837785154</v>
      </c>
    </row>
    <row r="8079" spans="1:19" x14ac:dyDescent="0.3">
      <c r="A8079" s="6">
        <v>8422</v>
      </c>
      <c r="B8079" t="s">
        <v>9577</v>
      </c>
      <c r="C8079" s="11">
        <v>45297</v>
      </c>
      <c r="D8079" s="1" t="str">
        <f t="shared" si="400"/>
        <v>2024</v>
      </c>
      <c r="E8079" s="12" t="str">
        <f t="shared" si="401"/>
        <v>January</v>
      </c>
      <c r="F8079" t="s">
        <v>29</v>
      </c>
      <c r="G8079" t="s">
        <v>9662</v>
      </c>
      <c r="H8079" t="s">
        <v>24</v>
      </c>
      <c r="I8079" t="s">
        <v>19</v>
      </c>
      <c r="J8079" t="s">
        <v>25</v>
      </c>
      <c r="K8079" s="6">
        <v>9</v>
      </c>
      <c r="L8079" s="6" t="str">
        <f t="shared" si="402"/>
        <v>Large</v>
      </c>
      <c r="M8079" s="7">
        <v>799</v>
      </c>
      <c r="N8079" s="2">
        <v>0</v>
      </c>
      <c r="O8079" s="3">
        <v>7191</v>
      </c>
      <c r="P8079" s="3">
        <f>O8079/K8079</f>
        <v>799</v>
      </c>
      <c r="Q8079" s="3">
        <f>R8079/M8079</f>
        <v>2.3578222778473092</v>
      </c>
      <c r="R8079" s="4">
        <v>1883.9</v>
      </c>
      <c r="S8079" s="2">
        <f>R8079/O8079</f>
        <v>0.26198025309414547</v>
      </c>
    </row>
    <row r="8080" spans="1:19" x14ac:dyDescent="0.3">
      <c r="A8080" s="6">
        <v>8423</v>
      </c>
      <c r="B8080" t="s">
        <v>9578</v>
      </c>
      <c r="C8080" s="11">
        <v>45671</v>
      </c>
      <c r="D8080" s="1" t="str">
        <f t="shared" si="400"/>
        <v>2025</v>
      </c>
      <c r="E8080" s="12" t="str">
        <f t="shared" si="401"/>
        <v>January</v>
      </c>
      <c r="F8080" t="s">
        <v>22</v>
      </c>
      <c r="G8080" t="s">
        <v>9662</v>
      </c>
      <c r="H8080" t="s">
        <v>15</v>
      </c>
      <c r="I8080" t="s">
        <v>19</v>
      </c>
      <c r="J8080" t="s">
        <v>32</v>
      </c>
      <c r="K8080" s="6">
        <v>3</v>
      </c>
      <c r="L8080" s="6" t="str">
        <f t="shared" si="402"/>
        <v>Small</v>
      </c>
      <c r="M8080" s="7">
        <v>499</v>
      </c>
      <c r="N8080" s="2">
        <v>0.05</v>
      </c>
      <c r="O8080" s="3">
        <v>1422.15</v>
      </c>
      <c r="P8080" s="3">
        <f>O8080/K8080</f>
        <v>474.05</v>
      </c>
      <c r="Q8080" s="3">
        <f>R8080/M8080</f>
        <v>0.34813627254509016</v>
      </c>
      <c r="R8080" s="4">
        <v>173.72</v>
      </c>
      <c r="S8080" s="2">
        <f>R8080/O8080</f>
        <v>0.12215307808599654</v>
      </c>
    </row>
    <row r="8081" spans="1:19" x14ac:dyDescent="0.3">
      <c r="A8081" s="6">
        <v>8424</v>
      </c>
      <c r="B8081" t="s">
        <v>9579</v>
      </c>
      <c r="C8081" s="11">
        <v>45973</v>
      </c>
      <c r="D8081" s="1" t="str">
        <f t="shared" si="400"/>
        <v>2025</v>
      </c>
      <c r="E8081" s="12" t="str">
        <f t="shared" si="401"/>
        <v>November</v>
      </c>
      <c r="F8081" t="s">
        <v>22</v>
      </c>
      <c r="G8081" t="s">
        <v>9580</v>
      </c>
      <c r="H8081" t="s">
        <v>24</v>
      </c>
      <c r="I8081" t="s">
        <v>27</v>
      </c>
      <c r="J8081" t="s">
        <v>17</v>
      </c>
      <c r="K8081" s="6">
        <v>2</v>
      </c>
      <c r="L8081" s="6" t="str">
        <f t="shared" si="402"/>
        <v>Small</v>
      </c>
      <c r="M8081" s="7">
        <v>149</v>
      </c>
      <c r="N8081" s="2">
        <v>0.15</v>
      </c>
      <c r="O8081" s="3">
        <v>253.3</v>
      </c>
      <c r="P8081" s="3">
        <f>O8081/K8081</f>
        <v>126.65</v>
      </c>
      <c r="Q8081" s="3">
        <f>R8081/M8081</f>
        <v>0.15785234899328859</v>
      </c>
      <c r="R8081" s="4">
        <v>23.52</v>
      </c>
      <c r="S8081" s="2">
        <f>R8081/O8081</f>
        <v>9.2854322937228576E-2</v>
      </c>
    </row>
    <row r="8082" spans="1:19" x14ac:dyDescent="0.3">
      <c r="A8082" s="6">
        <v>8425</v>
      </c>
      <c r="B8082" t="s">
        <v>9581</v>
      </c>
      <c r="C8082" s="11">
        <v>45860</v>
      </c>
      <c r="D8082" s="1" t="str">
        <f t="shared" si="400"/>
        <v>2025</v>
      </c>
      <c r="E8082" s="12" t="str">
        <f t="shared" si="401"/>
        <v>July</v>
      </c>
      <c r="F8082" t="s">
        <v>22</v>
      </c>
      <c r="G8082" t="s">
        <v>9662</v>
      </c>
      <c r="H8082" t="s">
        <v>24</v>
      </c>
      <c r="I8082" t="s">
        <v>27</v>
      </c>
      <c r="J8082" t="s">
        <v>47</v>
      </c>
      <c r="K8082" s="6">
        <v>2</v>
      </c>
      <c r="L8082" s="6" t="str">
        <f t="shared" si="402"/>
        <v>Small</v>
      </c>
      <c r="M8082" s="7">
        <v>999</v>
      </c>
      <c r="N8082" s="2">
        <v>0</v>
      </c>
      <c r="O8082" s="3">
        <v>1998</v>
      </c>
      <c r="P8082" s="3">
        <f>O8082/K8082</f>
        <v>999</v>
      </c>
      <c r="Q8082" s="3">
        <f>R8082/M8082</f>
        <v>0.3234034034034034</v>
      </c>
      <c r="R8082" s="4">
        <v>323.08</v>
      </c>
      <c r="S8082" s="2">
        <f>R8082/O8082</f>
        <v>0.1617017017017017</v>
      </c>
    </row>
    <row r="8083" spans="1:19" x14ac:dyDescent="0.3">
      <c r="A8083" s="6">
        <v>8426</v>
      </c>
      <c r="B8083" t="s">
        <v>9582</v>
      </c>
      <c r="C8083" s="11">
        <v>45347</v>
      </c>
      <c r="D8083" s="1" t="str">
        <f t="shared" si="400"/>
        <v>2024</v>
      </c>
      <c r="E8083" s="12" t="str">
        <f t="shared" si="401"/>
        <v>February</v>
      </c>
      <c r="F8083" t="s">
        <v>40</v>
      </c>
      <c r="G8083" t="s">
        <v>641</v>
      </c>
      <c r="H8083" t="s">
        <v>15</v>
      </c>
      <c r="I8083" t="s">
        <v>16</v>
      </c>
      <c r="J8083" t="s">
        <v>38</v>
      </c>
      <c r="K8083" s="6">
        <v>1</v>
      </c>
      <c r="L8083" s="6" t="str">
        <f t="shared" si="402"/>
        <v>Small</v>
      </c>
      <c r="M8083" s="7">
        <v>499</v>
      </c>
      <c r="N8083" s="2">
        <v>0.15</v>
      </c>
      <c r="O8083" s="3">
        <v>424.15</v>
      </c>
      <c r="P8083" s="3">
        <f>O8083/K8083</f>
        <v>424.15</v>
      </c>
      <c r="Q8083" s="3">
        <f>R8083/M8083</f>
        <v>0.15915831663326654</v>
      </c>
      <c r="R8083" s="4">
        <v>79.42</v>
      </c>
      <c r="S8083" s="2">
        <f>R8083/O8083</f>
        <v>0.1872450783920783</v>
      </c>
    </row>
    <row r="8084" spans="1:19" x14ac:dyDescent="0.3">
      <c r="A8084" s="6">
        <v>8427</v>
      </c>
      <c r="B8084" t="s">
        <v>9583</v>
      </c>
      <c r="C8084" s="11">
        <v>45449</v>
      </c>
      <c r="D8084" s="1" t="str">
        <f t="shared" si="400"/>
        <v>2024</v>
      </c>
      <c r="E8084" s="12" t="str">
        <f t="shared" si="401"/>
        <v>June</v>
      </c>
      <c r="F8084" t="s">
        <v>14</v>
      </c>
      <c r="G8084" t="s">
        <v>9662</v>
      </c>
      <c r="H8084" t="s">
        <v>15</v>
      </c>
      <c r="I8084" t="s">
        <v>16</v>
      </c>
      <c r="J8084" t="s">
        <v>34</v>
      </c>
      <c r="K8084" s="6">
        <v>9</v>
      </c>
      <c r="L8084" s="6" t="str">
        <f t="shared" si="402"/>
        <v>Large</v>
      </c>
      <c r="M8084" s="7">
        <v>199</v>
      </c>
      <c r="N8084" s="2">
        <v>0.1</v>
      </c>
      <c r="O8084" s="3">
        <v>1611.9</v>
      </c>
      <c r="P8084" s="3">
        <f>O8084/K8084</f>
        <v>179.10000000000002</v>
      </c>
      <c r="Q8084" s="3">
        <f>R8084/M8084</f>
        <v>1.1333668341708543</v>
      </c>
      <c r="R8084" s="4">
        <v>225.54</v>
      </c>
      <c r="S8084" s="2">
        <f>R8084/O8084</f>
        <v>0.13992183137911779</v>
      </c>
    </row>
    <row r="8085" spans="1:19" x14ac:dyDescent="0.3">
      <c r="A8085" s="6">
        <v>8428</v>
      </c>
      <c r="B8085" t="s">
        <v>9584</v>
      </c>
      <c r="C8085" s="11">
        <v>45725</v>
      </c>
      <c r="D8085" s="1" t="str">
        <f t="shared" si="400"/>
        <v>2025</v>
      </c>
      <c r="E8085" s="12" t="str">
        <f t="shared" si="401"/>
        <v>March</v>
      </c>
      <c r="F8085" t="s">
        <v>14</v>
      </c>
      <c r="G8085" t="s">
        <v>9662</v>
      </c>
      <c r="H8085" t="s">
        <v>15</v>
      </c>
      <c r="I8085" t="s">
        <v>19</v>
      </c>
      <c r="J8085" t="s">
        <v>32</v>
      </c>
      <c r="K8085" s="6">
        <v>2</v>
      </c>
      <c r="L8085" s="6" t="str">
        <f t="shared" si="402"/>
        <v>Small</v>
      </c>
      <c r="M8085" s="7">
        <v>199</v>
      </c>
      <c r="N8085" s="2">
        <v>0</v>
      </c>
      <c r="O8085" s="3">
        <v>398</v>
      </c>
      <c r="P8085" s="3">
        <f>O8085/K8085</f>
        <v>199</v>
      </c>
      <c r="Q8085" s="3">
        <f>R8085/M8085</f>
        <v>0.39361809045226132</v>
      </c>
      <c r="R8085" s="4">
        <v>78.33</v>
      </c>
      <c r="S8085" s="2">
        <f>R8085/O8085</f>
        <v>0.19680904522613066</v>
      </c>
    </row>
    <row r="8086" spans="1:19" x14ac:dyDescent="0.3">
      <c r="A8086" s="6">
        <v>8429</v>
      </c>
      <c r="B8086" t="s">
        <v>9585</v>
      </c>
      <c r="C8086" s="11">
        <v>45917</v>
      </c>
      <c r="D8086" s="1" t="str">
        <f t="shared" si="400"/>
        <v>2025</v>
      </c>
      <c r="E8086" s="12" t="str">
        <f t="shared" si="401"/>
        <v>September</v>
      </c>
      <c r="F8086" t="s">
        <v>22</v>
      </c>
      <c r="G8086" t="s">
        <v>6073</v>
      </c>
      <c r="H8086" t="s">
        <v>37</v>
      </c>
      <c r="I8086" t="s">
        <v>27</v>
      </c>
      <c r="J8086" t="s">
        <v>17</v>
      </c>
      <c r="K8086" s="6">
        <v>2</v>
      </c>
      <c r="L8086" s="6" t="str">
        <f t="shared" si="402"/>
        <v>Small</v>
      </c>
      <c r="M8086" s="7">
        <v>299</v>
      </c>
      <c r="N8086" s="2">
        <v>0</v>
      </c>
      <c r="O8086" s="3">
        <v>598</v>
      </c>
      <c r="P8086" s="3">
        <f>O8086/K8086</f>
        <v>299</v>
      </c>
      <c r="Q8086" s="3">
        <f>R8086/M8086</f>
        <v>0.37501672240802675</v>
      </c>
      <c r="R8086" s="4">
        <v>112.13</v>
      </c>
      <c r="S8086" s="2">
        <f>R8086/O8086</f>
        <v>0.18750836120401337</v>
      </c>
    </row>
    <row r="8087" spans="1:19" x14ac:dyDescent="0.3">
      <c r="A8087" s="6">
        <v>8430</v>
      </c>
      <c r="B8087" t="s">
        <v>9586</v>
      </c>
      <c r="C8087" s="11">
        <v>45784</v>
      </c>
      <c r="D8087" s="1" t="str">
        <f t="shared" si="400"/>
        <v>2025</v>
      </c>
      <c r="E8087" s="12" t="str">
        <f t="shared" si="401"/>
        <v>May</v>
      </c>
      <c r="F8087" t="s">
        <v>14</v>
      </c>
      <c r="G8087" t="s">
        <v>9662</v>
      </c>
      <c r="H8087" t="s">
        <v>24</v>
      </c>
      <c r="I8087" t="s">
        <v>19</v>
      </c>
      <c r="J8087" t="s">
        <v>20</v>
      </c>
      <c r="K8087" s="6">
        <v>1</v>
      </c>
      <c r="L8087" s="6" t="str">
        <f t="shared" si="402"/>
        <v>Small</v>
      </c>
      <c r="M8087" s="7">
        <v>499</v>
      </c>
      <c r="N8087" s="2">
        <v>0</v>
      </c>
      <c r="O8087" s="3">
        <v>499</v>
      </c>
      <c r="P8087" s="3">
        <f>O8087/K8087</f>
        <v>499</v>
      </c>
      <c r="Q8087" s="3">
        <f>R8087/M8087</f>
        <v>0.17084168336673347</v>
      </c>
      <c r="R8087" s="4">
        <v>85.25</v>
      </c>
      <c r="S8087" s="2">
        <f>R8087/O8087</f>
        <v>0.17084168336673347</v>
      </c>
    </row>
    <row r="8088" spans="1:19" x14ac:dyDescent="0.3">
      <c r="A8088" s="6">
        <v>8431</v>
      </c>
      <c r="B8088" t="s">
        <v>9587</v>
      </c>
      <c r="C8088" s="11">
        <v>45470</v>
      </c>
      <c r="D8088" s="1" t="str">
        <f t="shared" si="400"/>
        <v>2024</v>
      </c>
      <c r="E8088" s="12" t="str">
        <f t="shared" si="401"/>
        <v>June</v>
      </c>
      <c r="F8088" t="s">
        <v>14</v>
      </c>
      <c r="G8088" t="s">
        <v>9662</v>
      </c>
      <c r="H8088" t="s">
        <v>37</v>
      </c>
      <c r="I8088" t="s">
        <v>19</v>
      </c>
      <c r="J8088" t="s">
        <v>25</v>
      </c>
      <c r="K8088" s="6">
        <v>7</v>
      </c>
      <c r="L8088" s="6" t="str">
        <f t="shared" si="402"/>
        <v>Large</v>
      </c>
      <c r="M8088" s="7">
        <v>299</v>
      </c>
      <c r="N8088" s="2">
        <v>0.15</v>
      </c>
      <c r="O8088" s="3">
        <v>1779.05</v>
      </c>
      <c r="P8088" s="3">
        <f>O8088/K8088</f>
        <v>254.15</v>
      </c>
      <c r="Q8088" s="3">
        <f>R8088/M8088</f>
        <v>0.91173913043478261</v>
      </c>
      <c r="R8088" s="4">
        <v>272.61</v>
      </c>
      <c r="S8088" s="2">
        <f>R8088/O8088</f>
        <v>0.15323346729996348</v>
      </c>
    </row>
    <row r="8089" spans="1:19" x14ac:dyDescent="0.3">
      <c r="A8089" s="6">
        <v>8432</v>
      </c>
      <c r="B8089" t="s">
        <v>9588</v>
      </c>
      <c r="C8089" s="11">
        <v>45824</v>
      </c>
      <c r="D8089" s="1" t="str">
        <f t="shared" si="400"/>
        <v>2025</v>
      </c>
      <c r="E8089" s="12" t="str">
        <f t="shared" si="401"/>
        <v>June</v>
      </c>
      <c r="F8089" t="s">
        <v>29</v>
      </c>
      <c r="G8089" t="s">
        <v>9662</v>
      </c>
      <c r="H8089" t="s">
        <v>37</v>
      </c>
      <c r="I8089" t="s">
        <v>19</v>
      </c>
      <c r="J8089" t="s">
        <v>25</v>
      </c>
      <c r="K8089" s="6">
        <v>4</v>
      </c>
      <c r="L8089" s="6" t="str">
        <f t="shared" si="402"/>
        <v>Midium</v>
      </c>
      <c r="M8089" s="7">
        <v>199</v>
      </c>
      <c r="N8089" s="2">
        <v>0</v>
      </c>
      <c r="O8089" s="3">
        <v>796</v>
      </c>
      <c r="P8089" s="3">
        <f>O8089/K8089</f>
        <v>199</v>
      </c>
      <c r="Q8089" s="3">
        <f>R8089/M8089</f>
        <v>1.1209045226130654</v>
      </c>
      <c r="R8089" s="4">
        <v>223.06</v>
      </c>
      <c r="S8089" s="2">
        <f>R8089/O8089</f>
        <v>0.28022613065326635</v>
      </c>
    </row>
    <row r="8090" spans="1:19" x14ac:dyDescent="0.3">
      <c r="A8090" s="6">
        <v>8433</v>
      </c>
      <c r="B8090" t="s">
        <v>9589</v>
      </c>
      <c r="C8090" s="11">
        <v>45339</v>
      </c>
      <c r="D8090" s="1" t="str">
        <f t="shared" si="400"/>
        <v>2024</v>
      </c>
      <c r="E8090" s="12" t="str">
        <f t="shared" si="401"/>
        <v>February</v>
      </c>
      <c r="F8090" t="s">
        <v>14</v>
      </c>
      <c r="G8090" t="s">
        <v>9590</v>
      </c>
      <c r="H8090" t="s">
        <v>24</v>
      </c>
      <c r="I8090" t="s">
        <v>19</v>
      </c>
      <c r="J8090" t="s">
        <v>42</v>
      </c>
      <c r="K8090" s="6">
        <v>1</v>
      </c>
      <c r="L8090" s="6" t="str">
        <f t="shared" si="402"/>
        <v>Small</v>
      </c>
      <c r="M8090" s="7">
        <v>999</v>
      </c>
      <c r="N8090" s="2">
        <v>0.1</v>
      </c>
      <c r="O8090" s="3">
        <v>899.1</v>
      </c>
      <c r="P8090" s="3">
        <f>O8090/K8090</f>
        <v>899.1</v>
      </c>
      <c r="Q8090" s="3">
        <f>R8090/M8090</f>
        <v>0.24678678678678678</v>
      </c>
      <c r="R8090" s="4">
        <v>246.54</v>
      </c>
      <c r="S8090" s="2">
        <f>R8090/O8090</f>
        <v>0.27420754087420751</v>
      </c>
    </row>
    <row r="8091" spans="1:19" x14ac:dyDescent="0.3">
      <c r="A8091" s="6">
        <v>8434</v>
      </c>
      <c r="B8091" t="s">
        <v>9591</v>
      </c>
      <c r="C8091" s="11">
        <v>45470</v>
      </c>
      <c r="D8091" s="1" t="str">
        <f t="shared" si="400"/>
        <v>2024</v>
      </c>
      <c r="E8091" s="12" t="str">
        <f t="shared" si="401"/>
        <v>June</v>
      </c>
      <c r="F8091" t="s">
        <v>40</v>
      </c>
      <c r="G8091" t="s">
        <v>8768</v>
      </c>
      <c r="H8091" t="s">
        <v>24</v>
      </c>
      <c r="I8091" t="s">
        <v>16</v>
      </c>
      <c r="J8091" t="s">
        <v>34</v>
      </c>
      <c r="K8091" s="6">
        <v>6</v>
      </c>
      <c r="L8091" s="6" t="str">
        <f t="shared" si="402"/>
        <v>Midium</v>
      </c>
      <c r="M8091" s="7">
        <v>299</v>
      </c>
      <c r="N8091" s="2">
        <v>0.1</v>
      </c>
      <c r="O8091" s="3">
        <v>1614.6</v>
      </c>
      <c r="P8091" s="3">
        <f>O8091/K8091</f>
        <v>269.09999999999997</v>
      </c>
      <c r="Q8091" s="3">
        <f>R8091/M8091</f>
        <v>1.5585953177257525</v>
      </c>
      <c r="R8091" s="4">
        <v>466.02</v>
      </c>
      <c r="S8091" s="2">
        <f>R8091/O8091</f>
        <v>0.28862876254180603</v>
      </c>
    </row>
    <row r="8092" spans="1:19" x14ac:dyDescent="0.3">
      <c r="A8092" s="6">
        <v>8435</v>
      </c>
      <c r="B8092" t="s">
        <v>9592</v>
      </c>
      <c r="C8092" s="11">
        <v>45864</v>
      </c>
      <c r="D8092" s="1" t="str">
        <f t="shared" si="400"/>
        <v>2025</v>
      </c>
      <c r="E8092" s="12" t="str">
        <f t="shared" si="401"/>
        <v>July</v>
      </c>
      <c r="F8092" t="s">
        <v>14</v>
      </c>
      <c r="G8092" t="s">
        <v>9662</v>
      </c>
      <c r="H8092" t="s">
        <v>37</v>
      </c>
      <c r="I8092" t="s">
        <v>27</v>
      </c>
      <c r="J8092" t="s">
        <v>47</v>
      </c>
      <c r="K8092" s="6">
        <v>10</v>
      </c>
      <c r="L8092" s="6" t="str">
        <f t="shared" si="402"/>
        <v>Large</v>
      </c>
      <c r="M8092" s="7">
        <v>99</v>
      </c>
      <c r="N8092" s="2">
        <v>0.1</v>
      </c>
      <c r="O8092" s="3">
        <v>891</v>
      </c>
      <c r="P8092" s="3">
        <f>O8092/K8092</f>
        <v>89.1</v>
      </c>
      <c r="Q8092" s="3">
        <f>R8092/M8092</f>
        <v>2.1022222222222222</v>
      </c>
      <c r="R8092" s="4">
        <v>208.12</v>
      </c>
      <c r="S8092" s="2">
        <f>R8092/O8092</f>
        <v>0.23358024691358026</v>
      </c>
    </row>
    <row r="8093" spans="1:19" x14ac:dyDescent="0.3">
      <c r="A8093" s="6">
        <v>8436</v>
      </c>
      <c r="B8093" t="s">
        <v>9593</v>
      </c>
      <c r="C8093" s="11">
        <v>45777</v>
      </c>
      <c r="D8093" s="1" t="str">
        <f t="shared" si="400"/>
        <v>2025</v>
      </c>
      <c r="E8093" s="12" t="str">
        <f t="shared" si="401"/>
        <v>April</v>
      </c>
      <c r="F8093" t="s">
        <v>14</v>
      </c>
      <c r="G8093" t="s">
        <v>2896</v>
      </c>
      <c r="H8093" t="s">
        <v>37</v>
      </c>
      <c r="I8093" t="s">
        <v>19</v>
      </c>
      <c r="J8093" t="s">
        <v>20</v>
      </c>
      <c r="K8093" s="6">
        <v>3</v>
      </c>
      <c r="L8093" s="6" t="str">
        <f t="shared" si="402"/>
        <v>Small</v>
      </c>
      <c r="M8093" s="7">
        <v>799</v>
      </c>
      <c r="N8093" s="2">
        <v>0.15</v>
      </c>
      <c r="O8093" s="3">
        <v>2037.45</v>
      </c>
      <c r="P8093" s="3">
        <f>O8093/K8093</f>
        <v>679.15</v>
      </c>
      <c r="Q8093" s="3">
        <f>R8093/M8093</f>
        <v>0.44337922403003754</v>
      </c>
      <c r="R8093" s="4">
        <v>354.26</v>
      </c>
      <c r="S8093" s="2">
        <f>R8093/O8093</f>
        <v>0.17387420550197549</v>
      </c>
    </row>
    <row r="8094" spans="1:19" x14ac:dyDescent="0.3">
      <c r="A8094" s="6">
        <v>8437</v>
      </c>
      <c r="B8094" t="s">
        <v>9594</v>
      </c>
      <c r="C8094" s="11">
        <v>45699</v>
      </c>
      <c r="D8094" s="1" t="str">
        <f t="shared" si="400"/>
        <v>2025</v>
      </c>
      <c r="E8094" s="12" t="str">
        <f t="shared" si="401"/>
        <v>February</v>
      </c>
      <c r="F8094" t="s">
        <v>14</v>
      </c>
      <c r="G8094" t="s">
        <v>9662</v>
      </c>
      <c r="H8094" t="s">
        <v>15</v>
      </c>
      <c r="I8094" t="s">
        <v>27</v>
      </c>
      <c r="J8094" t="s">
        <v>47</v>
      </c>
      <c r="K8094" s="6">
        <v>8</v>
      </c>
      <c r="L8094" s="6" t="str">
        <f t="shared" si="402"/>
        <v>Large</v>
      </c>
      <c r="M8094" s="7">
        <v>499</v>
      </c>
      <c r="N8094" s="2">
        <v>0.15</v>
      </c>
      <c r="O8094" s="3">
        <v>3393.2</v>
      </c>
      <c r="P8094" s="3">
        <f>O8094/K8094</f>
        <v>424.15</v>
      </c>
      <c r="Q8094" s="3">
        <f>R8094/M8094</f>
        <v>0.81396793587174354</v>
      </c>
      <c r="R8094" s="4">
        <v>406.17</v>
      </c>
      <c r="S8094" s="2">
        <f>R8094/O8094</f>
        <v>0.11970116703996229</v>
      </c>
    </row>
    <row r="8095" spans="1:19" x14ac:dyDescent="0.3">
      <c r="A8095" s="6">
        <v>8438</v>
      </c>
      <c r="B8095" t="s">
        <v>9595</v>
      </c>
      <c r="C8095" s="11">
        <v>45758</v>
      </c>
      <c r="D8095" s="1" t="str">
        <f t="shared" si="400"/>
        <v>2025</v>
      </c>
      <c r="E8095" s="12" t="str">
        <f t="shared" si="401"/>
        <v>April</v>
      </c>
      <c r="F8095" t="s">
        <v>29</v>
      </c>
      <c r="G8095" t="s">
        <v>6155</v>
      </c>
      <c r="H8095" t="s">
        <v>15</v>
      </c>
      <c r="I8095" t="s">
        <v>27</v>
      </c>
      <c r="J8095" t="s">
        <v>47</v>
      </c>
      <c r="K8095" s="6">
        <v>10</v>
      </c>
      <c r="L8095" s="6" t="str">
        <f t="shared" si="402"/>
        <v>Large</v>
      </c>
      <c r="M8095" s="7">
        <v>299</v>
      </c>
      <c r="N8095" s="2">
        <v>0</v>
      </c>
      <c r="O8095" s="3">
        <v>2990</v>
      </c>
      <c r="P8095" s="3">
        <f>O8095/K8095</f>
        <v>299</v>
      </c>
      <c r="Q8095" s="3">
        <f>R8095/M8095</f>
        <v>0.68956521739130439</v>
      </c>
      <c r="R8095" s="4">
        <v>206.18</v>
      </c>
      <c r="S8095" s="2">
        <f>R8095/O8095</f>
        <v>6.895652173913043E-2</v>
      </c>
    </row>
    <row r="8096" spans="1:19" x14ac:dyDescent="0.3">
      <c r="A8096" s="6">
        <v>8439</v>
      </c>
      <c r="B8096" t="s">
        <v>9596</v>
      </c>
      <c r="C8096" s="11">
        <v>45497</v>
      </c>
      <c r="D8096" s="1" t="str">
        <f t="shared" si="400"/>
        <v>2024</v>
      </c>
      <c r="E8096" s="12" t="str">
        <f t="shared" si="401"/>
        <v>July</v>
      </c>
      <c r="F8096" t="s">
        <v>40</v>
      </c>
      <c r="G8096" t="s">
        <v>9662</v>
      </c>
      <c r="H8096" t="s">
        <v>24</v>
      </c>
      <c r="I8096" t="s">
        <v>19</v>
      </c>
      <c r="J8096" t="s">
        <v>32</v>
      </c>
      <c r="K8096" s="6">
        <v>10</v>
      </c>
      <c r="L8096" s="6" t="str">
        <f t="shared" si="402"/>
        <v>Large</v>
      </c>
      <c r="M8096" s="7">
        <v>199</v>
      </c>
      <c r="N8096" s="2">
        <v>0.15</v>
      </c>
      <c r="O8096" s="3">
        <v>1691.5</v>
      </c>
      <c r="P8096" s="3">
        <f>O8096/K8096</f>
        <v>169.15</v>
      </c>
      <c r="Q8096" s="3">
        <f>R8096/M8096</f>
        <v>2.5043718592964823</v>
      </c>
      <c r="R8096" s="4">
        <v>498.37</v>
      </c>
      <c r="S8096" s="2">
        <f>R8096/O8096</f>
        <v>0.29463198344664498</v>
      </c>
    </row>
    <row r="8097" spans="1:19" x14ac:dyDescent="0.3">
      <c r="A8097" s="6">
        <v>8440</v>
      </c>
      <c r="B8097" t="s">
        <v>9597</v>
      </c>
      <c r="C8097" s="11">
        <v>45691</v>
      </c>
      <c r="D8097" s="1" t="str">
        <f t="shared" si="400"/>
        <v>2025</v>
      </c>
      <c r="E8097" s="12" t="str">
        <f t="shared" si="401"/>
        <v>February</v>
      </c>
      <c r="F8097" t="s">
        <v>40</v>
      </c>
      <c r="G8097" t="s">
        <v>8201</v>
      </c>
      <c r="H8097" t="s">
        <v>15</v>
      </c>
      <c r="I8097" t="s">
        <v>16</v>
      </c>
      <c r="J8097" t="s">
        <v>38</v>
      </c>
      <c r="K8097" s="6">
        <v>4</v>
      </c>
      <c r="L8097" s="6" t="str">
        <f t="shared" si="402"/>
        <v>Midium</v>
      </c>
      <c r="M8097" s="7">
        <v>499</v>
      </c>
      <c r="N8097" s="2">
        <v>0</v>
      </c>
      <c r="O8097" s="3">
        <v>1996</v>
      </c>
      <c r="P8097" s="3">
        <f>O8097/K8097</f>
        <v>499</v>
      </c>
      <c r="Q8097" s="3">
        <f>R8097/M8097</f>
        <v>0.30705410821643286</v>
      </c>
      <c r="R8097" s="4">
        <v>153.22</v>
      </c>
      <c r="S8097" s="2">
        <f>R8097/O8097</f>
        <v>7.6763527054108216E-2</v>
      </c>
    </row>
    <row r="8098" spans="1:19" x14ac:dyDescent="0.3">
      <c r="A8098" s="6">
        <v>8441</v>
      </c>
      <c r="B8098" t="s">
        <v>9598</v>
      </c>
      <c r="C8098" s="11">
        <v>45703</v>
      </c>
      <c r="D8098" s="1" t="str">
        <f t="shared" si="400"/>
        <v>2025</v>
      </c>
      <c r="E8098" s="12" t="str">
        <f t="shared" si="401"/>
        <v>February</v>
      </c>
      <c r="F8098" t="s">
        <v>40</v>
      </c>
      <c r="G8098" t="s">
        <v>9662</v>
      </c>
      <c r="H8098" t="s">
        <v>24</v>
      </c>
      <c r="I8098" t="s">
        <v>27</v>
      </c>
      <c r="J8098" t="s">
        <v>17</v>
      </c>
      <c r="K8098" s="6">
        <v>8</v>
      </c>
      <c r="L8098" s="6" t="str">
        <f t="shared" si="402"/>
        <v>Large</v>
      </c>
      <c r="M8098" s="7">
        <v>999</v>
      </c>
      <c r="N8098" s="2">
        <v>0.1</v>
      </c>
      <c r="O8098" s="3">
        <v>7192.8</v>
      </c>
      <c r="P8098" s="3">
        <f>O8098/K8098</f>
        <v>899.1</v>
      </c>
      <c r="Q8098" s="3">
        <f>R8098/M8098</f>
        <v>0.38916916916916916</v>
      </c>
      <c r="R8098" s="4">
        <v>388.78</v>
      </c>
      <c r="S8098" s="2">
        <f>R8098/O8098</f>
        <v>5.4051273495717936E-2</v>
      </c>
    </row>
    <row r="8099" spans="1:19" x14ac:dyDescent="0.3">
      <c r="A8099" s="6">
        <v>8442</v>
      </c>
      <c r="B8099" t="s">
        <v>9599</v>
      </c>
      <c r="C8099" s="11">
        <v>45936</v>
      </c>
      <c r="D8099" s="1" t="str">
        <f t="shared" si="400"/>
        <v>2025</v>
      </c>
      <c r="E8099" s="12" t="str">
        <f t="shared" si="401"/>
        <v>October</v>
      </c>
      <c r="F8099" t="s">
        <v>40</v>
      </c>
      <c r="G8099" t="s">
        <v>9662</v>
      </c>
      <c r="H8099" t="s">
        <v>37</v>
      </c>
      <c r="I8099" t="s">
        <v>16</v>
      </c>
      <c r="J8099" t="s">
        <v>38</v>
      </c>
      <c r="K8099" s="6">
        <v>6</v>
      </c>
      <c r="L8099" s="6" t="str">
        <f t="shared" si="402"/>
        <v>Midium</v>
      </c>
      <c r="M8099" s="7">
        <v>149</v>
      </c>
      <c r="N8099" s="2">
        <v>0</v>
      </c>
      <c r="O8099" s="3">
        <v>894</v>
      </c>
      <c r="P8099" s="3">
        <f>O8099/K8099</f>
        <v>149</v>
      </c>
      <c r="Q8099" s="3">
        <f>R8099/M8099</f>
        <v>1.7904026845637582</v>
      </c>
      <c r="R8099" s="4">
        <v>266.77</v>
      </c>
      <c r="S8099" s="2">
        <f>R8099/O8099</f>
        <v>0.29840044742729305</v>
      </c>
    </row>
    <row r="8100" spans="1:19" x14ac:dyDescent="0.3">
      <c r="A8100" s="6">
        <v>8443</v>
      </c>
      <c r="B8100" t="s">
        <v>9600</v>
      </c>
      <c r="C8100" s="11">
        <v>45924</v>
      </c>
      <c r="D8100" s="1" t="str">
        <f t="shared" si="400"/>
        <v>2025</v>
      </c>
      <c r="E8100" s="12" t="str">
        <f t="shared" si="401"/>
        <v>September</v>
      </c>
      <c r="F8100" t="s">
        <v>29</v>
      </c>
      <c r="G8100" t="s">
        <v>9662</v>
      </c>
      <c r="H8100" t="s">
        <v>15</v>
      </c>
      <c r="I8100" t="s">
        <v>27</v>
      </c>
      <c r="J8100" t="s">
        <v>47</v>
      </c>
      <c r="K8100" s="6">
        <v>10</v>
      </c>
      <c r="L8100" s="6" t="str">
        <f t="shared" si="402"/>
        <v>Large</v>
      </c>
      <c r="M8100" s="7">
        <v>999</v>
      </c>
      <c r="N8100" s="2">
        <v>0</v>
      </c>
      <c r="O8100" s="3">
        <v>9990</v>
      </c>
      <c r="P8100" s="3">
        <f>O8100/K8100</f>
        <v>999</v>
      </c>
      <c r="Q8100" s="3">
        <f>R8100/M8100</f>
        <v>2.0864364364364363</v>
      </c>
      <c r="R8100" s="4">
        <v>2084.35</v>
      </c>
      <c r="S8100" s="2">
        <f>R8100/O8100</f>
        <v>0.20864364364364363</v>
      </c>
    </row>
    <row r="8101" spans="1:19" x14ac:dyDescent="0.3">
      <c r="A8101" s="6">
        <v>8444</v>
      </c>
      <c r="B8101" t="s">
        <v>9601</v>
      </c>
      <c r="C8101" s="11">
        <v>45396</v>
      </c>
      <c r="D8101" s="1" t="str">
        <f t="shared" si="400"/>
        <v>2024</v>
      </c>
      <c r="E8101" s="12" t="str">
        <f t="shared" si="401"/>
        <v>April</v>
      </c>
      <c r="F8101" t="s">
        <v>40</v>
      </c>
      <c r="G8101" t="s">
        <v>5101</v>
      </c>
      <c r="H8101" t="s">
        <v>24</v>
      </c>
      <c r="I8101" t="s">
        <v>19</v>
      </c>
      <c r="J8101" t="s">
        <v>25</v>
      </c>
      <c r="K8101" s="6">
        <v>10</v>
      </c>
      <c r="L8101" s="6" t="str">
        <f t="shared" si="402"/>
        <v>Large</v>
      </c>
      <c r="M8101" s="7">
        <v>999</v>
      </c>
      <c r="N8101" s="2">
        <v>0</v>
      </c>
      <c r="O8101" s="3">
        <v>9990</v>
      </c>
      <c r="P8101" s="3">
        <f>O8101/K8101</f>
        <v>999</v>
      </c>
      <c r="Q8101" s="3">
        <f>R8101/M8101</f>
        <v>0.53467467467467467</v>
      </c>
      <c r="R8101" s="4">
        <v>534.14</v>
      </c>
      <c r="S8101" s="2">
        <f>R8101/O8101</f>
        <v>5.3467467467467465E-2</v>
      </c>
    </row>
    <row r="8102" spans="1:19" x14ac:dyDescent="0.3">
      <c r="A8102" s="6">
        <v>8445</v>
      </c>
      <c r="B8102" t="s">
        <v>9602</v>
      </c>
      <c r="C8102" s="11">
        <v>45922</v>
      </c>
      <c r="D8102" s="1" t="str">
        <f t="shared" si="400"/>
        <v>2025</v>
      </c>
      <c r="E8102" s="12" t="str">
        <f t="shared" si="401"/>
        <v>September</v>
      </c>
      <c r="F8102" t="s">
        <v>14</v>
      </c>
      <c r="G8102" t="s">
        <v>9662</v>
      </c>
      <c r="H8102" t="s">
        <v>15</v>
      </c>
      <c r="I8102" t="s">
        <v>19</v>
      </c>
      <c r="J8102" t="s">
        <v>20</v>
      </c>
      <c r="K8102" s="6">
        <v>2</v>
      </c>
      <c r="L8102" s="6" t="str">
        <f t="shared" si="402"/>
        <v>Small</v>
      </c>
      <c r="M8102" s="7">
        <v>299</v>
      </c>
      <c r="N8102" s="2">
        <v>0.05</v>
      </c>
      <c r="O8102" s="3">
        <v>568.1</v>
      </c>
      <c r="P8102" s="3">
        <f>O8102/K8102</f>
        <v>284.05</v>
      </c>
      <c r="Q8102" s="3">
        <f>R8102/M8102</f>
        <v>0.5030100334448161</v>
      </c>
      <c r="R8102" s="4">
        <v>150.4</v>
      </c>
      <c r="S8102" s="2">
        <f>R8102/O8102</f>
        <v>0.26474212286569265</v>
      </c>
    </row>
    <row r="8103" spans="1:19" x14ac:dyDescent="0.3">
      <c r="A8103" s="6">
        <v>8446</v>
      </c>
      <c r="B8103" t="s">
        <v>9603</v>
      </c>
      <c r="C8103" s="11">
        <v>45838</v>
      </c>
      <c r="D8103" s="1" t="str">
        <f t="shared" si="400"/>
        <v>2025</v>
      </c>
      <c r="E8103" s="12" t="str">
        <f t="shared" si="401"/>
        <v>June</v>
      </c>
      <c r="F8103" t="s">
        <v>14</v>
      </c>
      <c r="G8103" t="s">
        <v>9662</v>
      </c>
      <c r="H8103" t="s">
        <v>37</v>
      </c>
      <c r="I8103" t="s">
        <v>19</v>
      </c>
      <c r="J8103" t="s">
        <v>32</v>
      </c>
      <c r="K8103" s="6">
        <v>3</v>
      </c>
      <c r="L8103" s="6" t="str">
        <f t="shared" si="402"/>
        <v>Small</v>
      </c>
      <c r="M8103" s="7">
        <v>149</v>
      </c>
      <c r="N8103" s="2">
        <v>0</v>
      </c>
      <c r="O8103" s="3">
        <v>447</v>
      </c>
      <c r="P8103" s="3">
        <f>O8103/K8103</f>
        <v>149</v>
      </c>
      <c r="Q8103" s="3">
        <f>R8103/M8103</f>
        <v>0.37697986577181208</v>
      </c>
      <c r="R8103" s="4">
        <v>56.17</v>
      </c>
      <c r="S8103" s="2">
        <f>R8103/O8103</f>
        <v>0.12565995525727069</v>
      </c>
    </row>
    <row r="8104" spans="1:19" x14ac:dyDescent="0.3">
      <c r="A8104" s="6">
        <v>8447</v>
      </c>
      <c r="B8104" t="s">
        <v>9604</v>
      </c>
      <c r="C8104" s="11">
        <v>45439</v>
      </c>
      <c r="D8104" s="1" t="str">
        <f t="shared" si="400"/>
        <v>2024</v>
      </c>
      <c r="E8104" s="12" t="str">
        <f t="shared" si="401"/>
        <v>May</v>
      </c>
      <c r="F8104" t="s">
        <v>40</v>
      </c>
      <c r="G8104" t="s">
        <v>9662</v>
      </c>
      <c r="H8104" t="s">
        <v>24</v>
      </c>
      <c r="I8104" t="s">
        <v>27</v>
      </c>
      <c r="J8104" t="s">
        <v>17</v>
      </c>
      <c r="K8104" s="6">
        <v>7</v>
      </c>
      <c r="L8104" s="6" t="str">
        <f t="shared" si="402"/>
        <v>Large</v>
      </c>
      <c r="M8104" s="7">
        <v>299</v>
      </c>
      <c r="N8104" s="2">
        <v>0.05</v>
      </c>
      <c r="O8104" s="3">
        <v>1988.35</v>
      </c>
      <c r="P8104" s="3">
        <f>O8104/K8104</f>
        <v>284.05</v>
      </c>
      <c r="Q8104" s="3">
        <f>R8104/M8104</f>
        <v>1.3612040133779264</v>
      </c>
      <c r="R8104" s="4">
        <v>407</v>
      </c>
      <c r="S8104" s="2">
        <f>R8104/O8104</f>
        <v>0.20469233283878593</v>
      </c>
    </row>
    <row r="8105" spans="1:19" x14ac:dyDescent="0.3">
      <c r="A8105" s="6">
        <v>8448</v>
      </c>
      <c r="B8105" t="s">
        <v>9605</v>
      </c>
      <c r="C8105" s="11">
        <v>45331</v>
      </c>
      <c r="D8105" s="1" t="str">
        <f t="shared" si="400"/>
        <v>2024</v>
      </c>
      <c r="E8105" s="12" t="str">
        <f t="shared" si="401"/>
        <v>February</v>
      </c>
      <c r="F8105" t="s">
        <v>40</v>
      </c>
      <c r="G8105" t="s">
        <v>9662</v>
      </c>
      <c r="H8105" t="s">
        <v>15</v>
      </c>
      <c r="I8105" t="s">
        <v>16</v>
      </c>
      <c r="J8105" t="s">
        <v>34</v>
      </c>
      <c r="K8105" s="6">
        <v>7</v>
      </c>
      <c r="L8105" s="6" t="str">
        <f t="shared" si="402"/>
        <v>Large</v>
      </c>
      <c r="M8105" s="7">
        <v>299</v>
      </c>
      <c r="N8105" s="2">
        <v>0.05</v>
      </c>
      <c r="O8105" s="3">
        <v>1988.35</v>
      </c>
      <c r="P8105" s="3">
        <f>O8105/K8105</f>
        <v>284.05</v>
      </c>
      <c r="Q8105" s="3">
        <f>R8105/M8105</f>
        <v>1.4101003344481606</v>
      </c>
      <c r="R8105" s="4">
        <v>421.62</v>
      </c>
      <c r="S8105" s="2">
        <f>R8105/O8105</f>
        <v>0.21204516307491136</v>
      </c>
    </row>
    <row r="8106" spans="1:19" x14ac:dyDescent="0.3">
      <c r="A8106" s="6">
        <v>8449</v>
      </c>
      <c r="B8106" t="s">
        <v>9606</v>
      </c>
      <c r="C8106" s="11">
        <v>45676</v>
      </c>
      <c r="D8106" s="1" t="str">
        <f t="shared" si="400"/>
        <v>2025</v>
      </c>
      <c r="E8106" s="12" t="str">
        <f t="shared" si="401"/>
        <v>January</v>
      </c>
      <c r="F8106" t="s">
        <v>22</v>
      </c>
      <c r="G8106" t="s">
        <v>9662</v>
      </c>
      <c r="H8106" t="s">
        <v>24</v>
      </c>
      <c r="I8106" t="s">
        <v>19</v>
      </c>
      <c r="J8106" t="s">
        <v>42</v>
      </c>
      <c r="K8106" s="6">
        <v>10</v>
      </c>
      <c r="L8106" s="6" t="str">
        <f t="shared" si="402"/>
        <v>Large</v>
      </c>
      <c r="M8106" s="7">
        <v>799</v>
      </c>
      <c r="N8106" s="2">
        <v>0.1</v>
      </c>
      <c r="O8106" s="3">
        <v>7191</v>
      </c>
      <c r="P8106" s="3">
        <f>O8106/K8106</f>
        <v>719.1</v>
      </c>
      <c r="Q8106" s="3">
        <f>R8106/M8106</f>
        <v>0.5033166458072591</v>
      </c>
      <c r="R8106" s="4">
        <v>402.15</v>
      </c>
      <c r="S8106" s="2">
        <f>R8106/O8106</f>
        <v>5.5924071756362118E-2</v>
      </c>
    </row>
    <row r="8107" spans="1:19" x14ac:dyDescent="0.3">
      <c r="A8107" s="6">
        <v>8450</v>
      </c>
      <c r="B8107" t="s">
        <v>9607</v>
      </c>
      <c r="C8107" s="11">
        <v>45944</v>
      </c>
      <c r="D8107" s="1" t="str">
        <f t="shared" ref="D8107:D8167" si="403">TEXT(C8107, "yyyy")</f>
        <v>2025</v>
      </c>
      <c r="E8107" s="12" t="str">
        <f t="shared" ref="E8107:E8167" si="404">TEXT(C8107, "mmmm")</f>
        <v>October</v>
      </c>
      <c r="F8107" t="s">
        <v>40</v>
      </c>
      <c r="G8107" t="s">
        <v>9662</v>
      </c>
      <c r="H8107" t="s">
        <v>15</v>
      </c>
      <c r="I8107" t="s">
        <v>19</v>
      </c>
      <c r="J8107" t="s">
        <v>20</v>
      </c>
      <c r="K8107" s="6">
        <v>7</v>
      </c>
      <c r="L8107" s="6" t="str">
        <f t="shared" si="402"/>
        <v>Large</v>
      </c>
      <c r="M8107" s="7">
        <v>499</v>
      </c>
      <c r="N8107" s="2">
        <v>0</v>
      </c>
      <c r="O8107" s="3">
        <v>3493</v>
      </c>
      <c r="P8107" s="3">
        <f>O8107/K8107</f>
        <v>499</v>
      </c>
      <c r="Q8107" s="3">
        <f>R8107/M8107</f>
        <v>1.5326452905811623</v>
      </c>
      <c r="R8107" s="4">
        <v>764.79</v>
      </c>
      <c r="S8107" s="2">
        <f>R8107/O8107</f>
        <v>0.21894932722588031</v>
      </c>
    </row>
    <row r="8108" spans="1:19" x14ac:dyDescent="0.3">
      <c r="A8108" s="6">
        <v>8451</v>
      </c>
      <c r="B8108" t="s">
        <v>9608</v>
      </c>
      <c r="C8108" s="11">
        <v>45582</v>
      </c>
      <c r="D8108" s="1" t="str">
        <f t="shared" si="403"/>
        <v>2024</v>
      </c>
      <c r="E8108" s="12" t="str">
        <f t="shared" si="404"/>
        <v>October</v>
      </c>
      <c r="F8108" t="s">
        <v>14</v>
      </c>
      <c r="G8108" t="s">
        <v>9662</v>
      </c>
      <c r="H8108" t="s">
        <v>24</v>
      </c>
      <c r="I8108" t="s">
        <v>16</v>
      </c>
      <c r="J8108" t="s">
        <v>34</v>
      </c>
      <c r="K8108" s="6">
        <v>3</v>
      </c>
      <c r="L8108" s="6" t="str">
        <f t="shared" si="402"/>
        <v>Small</v>
      </c>
      <c r="M8108" s="7">
        <v>99</v>
      </c>
      <c r="N8108" s="2">
        <v>0.05</v>
      </c>
      <c r="O8108" s="3">
        <v>282.14999999999998</v>
      </c>
      <c r="P8108" s="3">
        <f>O8108/K8108</f>
        <v>94.05</v>
      </c>
      <c r="Q8108" s="3">
        <f>R8108/M8108</f>
        <v>0.18767676767676766</v>
      </c>
      <c r="R8108" s="4">
        <v>18.579999999999998</v>
      </c>
      <c r="S8108" s="2">
        <f>R8108/O8108</f>
        <v>6.58514974304448E-2</v>
      </c>
    </row>
    <row r="8109" spans="1:19" x14ac:dyDescent="0.3">
      <c r="A8109" s="6">
        <v>8452</v>
      </c>
      <c r="B8109" t="s">
        <v>9609</v>
      </c>
      <c r="C8109" s="11">
        <v>45674</v>
      </c>
      <c r="D8109" s="1" t="str">
        <f t="shared" si="403"/>
        <v>2025</v>
      </c>
      <c r="E8109" s="12" t="str">
        <f t="shared" si="404"/>
        <v>January</v>
      </c>
      <c r="F8109" t="s">
        <v>22</v>
      </c>
      <c r="G8109" t="s">
        <v>1523</v>
      </c>
      <c r="H8109" t="s">
        <v>24</v>
      </c>
      <c r="I8109" t="s">
        <v>19</v>
      </c>
      <c r="J8109" t="s">
        <v>42</v>
      </c>
      <c r="K8109" s="6">
        <v>6</v>
      </c>
      <c r="L8109" s="6" t="str">
        <f t="shared" si="402"/>
        <v>Midium</v>
      </c>
      <c r="M8109" s="7">
        <v>149</v>
      </c>
      <c r="N8109" s="2">
        <v>0.05</v>
      </c>
      <c r="O8109" s="3">
        <v>849.3</v>
      </c>
      <c r="P8109" s="3">
        <f>O8109/K8109</f>
        <v>141.54999999999998</v>
      </c>
      <c r="Q8109" s="3">
        <f>R8109/M8109</f>
        <v>1.0740939597315435</v>
      </c>
      <c r="R8109" s="4">
        <v>160.04</v>
      </c>
      <c r="S8109" s="2">
        <f>R8109/O8109</f>
        <v>0.18843753679500766</v>
      </c>
    </row>
    <row r="8110" spans="1:19" x14ac:dyDescent="0.3">
      <c r="A8110" s="6">
        <v>8453</v>
      </c>
      <c r="B8110" t="s">
        <v>9610</v>
      </c>
      <c r="C8110" s="11">
        <v>45927</v>
      </c>
      <c r="D8110" s="1" t="str">
        <f t="shared" si="403"/>
        <v>2025</v>
      </c>
      <c r="E8110" s="12" t="str">
        <f t="shared" si="404"/>
        <v>September</v>
      </c>
      <c r="F8110" t="s">
        <v>22</v>
      </c>
      <c r="G8110" t="s">
        <v>9662</v>
      </c>
      <c r="H8110" t="s">
        <v>15</v>
      </c>
      <c r="I8110" t="s">
        <v>19</v>
      </c>
      <c r="J8110" t="s">
        <v>20</v>
      </c>
      <c r="K8110" s="6">
        <v>4</v>
      </c>
      <c r="L8110" s="6" t="str">
        <f t="shared" si="402"/>
        <v>Midium</v>
      </c>
      <c r="M8110" s="7">
        <v>499</v>
      </c>
      <c r="N8110" s="2">
        <v>0.15</v>
      </c>
      <c r="O8110" s="3">
        <v>1696.6</v>
      </c>
      <c r="P8110" s="3">
        <f>O8110/K8110</f>
        <v>424.15</v>
      </c>
      <c r="Q8110" s="3">
        <f>R8110/M8110</f>
        <v>0.94322645290581164</v>
      </c>
      <c r="R8110" s="4">
        <v>470.67</v>
      </c>
      <c r="S8110" s="2">
        <f>R8110/O8110</f>
        <v>0.27741954497229754</v>
      </c>
    </row>
    <row r="8111" spans="1:19" x14ac:dyDescent="0.3">
      <c r="A8111" s="6">
        <v>8454</v>
      </c>
      <c r="B8111" t="s">
        <v>9611</v>
      </c>
      <c r="C8111" s="11">
        <v>45904</v>
      </c>
      <c r="D8111" s="1" t="str">
        <f t="shared" si="403"/>
        <v>2025</v>
      </c>
      <c r="E8111" s="12" t="str">
        <f t="shared" si="404"/>
        <v>September</v>
      </c>
      <c r="F8111" t="s">
        <v>29</v>
      </c>
      <c r="G8111" t="s">
        <v>6752</v>
      </c>
      <c r="H8111" t="s">
        <v>24</v>
      </c>
      <c r="I8111" t="s">
        <v>19</v>
      </c>
      <c r="J8111" t="s">
        <v>25</v>
      </c>
      <c r="K8111" s="6">
        <v>6</v>
      </c>
      <c r="L8111" s="6" t="str">
        <f t="shared" si="402"/>
        <v>Midium</v>
      </c>
      <c r="M8111" s="7">
        <v>99</v>
      </c>
      <c r="N8111" s="2">
        <v>0</v>
      </c>
      <c r="O8111" s="3">
        <v>594</v>
      </c>
      <c r="P8111" s="3">
        <f>O8111/K8111</f>
        <v>99</v>
      </c>
      <c r="Q8111" s="3">
        <f>R8111/M8111</f>
        <v>0.872929292929293</v>
      </c>
      <c r="R8111" s="4">
        <v>86.42</v>
      </c>
      <c r="S8111" s="2">
        <f>R8111/O8111</f>
        <v>0.1454882154882155</v>
      </c>
    </row>
    <row r="8112" spans="1:19" x14ac:dyDescent="0.3">
      <c r="A8112" s="6">
        <v>8455</v>
      </c>
      <c r="B8112" t="s">
        <v>9612</v>
      </c>
      <c r="C8112" s="11">
        <v>45775</v>
      </c>
      <c r="D8112" s="1" t="str">
        <f t="shared" si="403"/>
        <v>2025</v>
      </c>
      <c r="E8112" s="12" t="str">
        <f t="shared" si="404"/>
        <v>April</v>
      </c>
      <c r="F8112" t="s">
        <v>22</v>
      </c>
      <c r="G8112" t="s">
        <v>9662</v>
      </c>
      <c r="H8112" t="s">
        <v>24</v>
      </c>
      <c r="I8112" t="s">
        <v>27</v>
      </c>
      <c r="J8112" t="s">
        <v>17</v>
      </c>
      <c r="K8112" s="6">
        <v>1</v>
      </c>
      <c r="L8112" s="6" t="str">
        <f t="shared" si="402"/>
        <v>Small</v>
      </c>
      <c r="M8112" s="7">
        <v>199</v>
      </c>
      <c r="N8112" s="2">
        <v>0</v>
      </c>
      <c r="O8112" s="3">
        <v>199</v>
      </c>
      <c r="P8112" s="3">
        <f>O8112/K8112</f>
        <v>199</v>
      </c>
      <c r="Q8112" s="3">
        <f>R8112/M8112</f>
        <v>7.6231155778894472E-2</v>
      </c>
      <c r="R8112" s="4">
        <v>15.17</v>
      </c>
      <c r="S8112" s="2">
        <f>R8112/O8112</f>
        <v>7.6231155778894472E-2</v>
      </c>
    </row>
    <row r="8113" spans="1:19" x14ac:dyDescent="0.3">
      <c r="A8113" s="6">
        <v>8456</v>
      </c>
      <c r="B8113" t="s">
        <v>9613</v>
      </c>
      <c r="C8113" s="11">
        <v>45431</v>
      </c>
      <c r="D8113" s="1" t="str">
        <f t="shared" si="403"/>
        <v>2024</v>
      </c>
      <c r="E8113" s="12" t="str">
        <f t="shared" si="404"/>
        <v>May</v>
      </c>
      <c r="F8113" t="s">
        <v>40</v>
      </c>
      <c r="G8113" t="s">
        <v>9614</v>
      </c>
      <c r="H8113" t="s">
        <v>37</v>
      </c>
      <c r="I8113" t="s">
        <v>16</v>
      </c>
      <c r="J8113" t="s">
        <v>34</v>
      </c>
      <c r="K8113" s="6">
        <v>9</v>
      </c>
      <c r="L8113" s="6" t="str">
        <f t="shared" si="402"/>
        <v>Large</v>
      </c>
      <c r="M8113" s="7">
        <v>299</v>
      </c>
      <c r="N8113" s="2">
        <v>0.05</v>
      </c>
      <c r="O8113" s="3">
        <v>2556.4499999999998</v>
      </c>
      <c r="P8113" s="3">
        <f>O8113/K8113</f>
        <v>284.04999999999995</v>
      </c>
      <c r="Q8113" s="3">
        <f>R8113/M8113</f>
        <v>2.4172575250836119</v>
      </c>
      <c r="R8113" s="4">
        <v>722.76</v>
      </c>
      <c r="S8113" s="2">
        <f>R8113/O8113</f>
        <v>0.2827201783723523</v>
      </c>
    </row>
    <row r="8114" spans="1:19" x14ac:dyDescent="0.3">
      <c r="A8114" s="6">
        <v>8457</v>
      </c>
      <c r="B8114" t="s">
        <v>9615</v>
      </c>
      <c r="C8114" s="11">
        <v>45354</v>
      </c>
      <c r="D8114" s="1" t="str">
        <f t="shared" si="403"/>
        <v>2024</v>
      </c>
      <c r="E8114" s="12" t="str">
        <f t="shared" si="404"/>
        <v>March</v>
      </c>
      <c r="F8114" t="s">
        <v>14</v>
      </c>
      <c r="G8114" t="s">
        <v>9662</v>
      </c>
      <c r="H8114" t="s">
        <v>24</v>
      </c>
      <c r="I8114" t="s">
        <v>19</v>
      </c>
      <c r="J8114" t="s">
        <v>32</v>
      </c>
      <c r="K8114" s="6">
        <v>9</v>
      </c>
      <c r="L8114" s="6" t="str">
        <f t="shared" si="402"/>
        <v>Large</v>
      </c>
      <c r="M8114" s="7">
        <v>299</v>
      </c>
      <c r="N8114" s="2">
        <v>0.15</v>
      </c>
      <c r="O8114" s="3">
        <v>2287.35</v>
      </c>
      <c r="P8114" s="3">
        <f>O8114/K8114</f>
        <v>254.14999999999998</v>
      </c>
      <c r="Q8114" s="3">
        <f>R8114/M8114</f>
        <v>1.1898327759197325</v>
      </c>
      <c r="R8114" s="4">
        <v>355.76</v>
      </c>
      <c r="S8114" s="2">
        <f>R8114/O8114</f>
        <v>0.15553369619865784</v>
      </c>
    </row>
    <row r="8115" spans="1:19" x14ac:dyDescent="0.3">
      <c r="A8115" s="6">
        <v>8458</v>
      </c>
      <c r="B8115" t="s">
        <v>9616</v>
      </c>
      <c r="C8115" s="11">
        <v>45578</v>
      </c>
      <c r="D8115" s="1" t="str">
        <f t="shared" si="403"/>
        <v>2024</v>
      </c>
      <c r="E8115" s="12" t="str">
        <f t="shared" si="404"/>
        <v>October</v>
      </c>
      <c r="F8115" t="s">
        <v>14</v>
      </c>
      <c r="G8115" t="s">
        <v>9617</v>
      </c>
      <c r="H8115" t="s">
        <v>15</v>
      </c>
      <c r="I8115" t="s">
        <v>27</v>
      </c>
      <c r="J8115" t="s">
        <v>47</v>
      </c>
      <c r="K8115" s="6">
        <v>3</v>
      </c>
      <c r="L8115" s="6" t="str">
        <f t="shared" si="402"/>
        <v>Small</v>
      </c>
      <c r="M8115" s="7">
        <v>299</v>
      </c>
      <c r="N8115" s="2">
        <v>0.1</v>
      </c>
      <c r="O8115" s="3">
        <v>807.3</v>
      </c>
      <c r="P8115" s="3">
        <f>O8115/K8115</f>
        <v>269.09999999999997</v>
      </c>
      <c r="Q8115" s="3">
        <f>R8115/M8115</f>
        <v>0.4610702341137124</v>
      </c>
      <c r="R8115" s="4">
        <v>137.86000000000001</v>
      </c>
      <c r="S8115" s="2">
        <f>R8115/O8115</f>
        <v>0.17076675337544905</v>
      </c>
    </row>
    <row r="8116" spans="1:19" x14ac:dyDescent="0.3">
      <c r="A8116" s="6">
        <v>8459</v>
      </c>
      <c r="B8116" t="s">
        <v>9618</v>
      </c>
      <c r="C8116" s="11">
        <v>45603</v>
      </c>
      <c r="D8116" s="1" t="str">
        <f t="shared" si="403"/>
        <v>2024</v>
      </c>
      <c r="E8116" s="12" t="str">
        <f t="shared" si="404"/>
        <v>November</v>
      </c>
      <c r="F8116" t="s">
        <v>40</v>
      </c>
      <c r="G8116" t="s">
        <v>9662</v>
      </c>
      <c r="H8116" t="s">
        <v>15</v>
      </c>
      <c r="I8116" t="s">
        <v>16</v>
      </c>
      <c r="J8116" t="s">
        <v>34</v>
      </c>
      <c r="K8116" s="6">
        <v>4</v>
      </c>
      <c r="L8116" s="6" t="str">
        <f t="shared" si="402"/>
        <v>Midium</v>
      </c>
      <c r="M8116" s="7">
        <v>799</v>
      </c>
      <c r="N8116" s="2">
        <v>0.15</v>
      </c>
      <c r="O8116" s="3">
        <v>2716.6</v>
      </c>
      <c r="P8116" s="3">
        <f>O8116/K8116</f>
        <v>679.15</v>
      </c>
      <c r="Q8116" s="3">
        <f>R8116/M8116</f>
        <v>0.5433041301627034</v>
      </c>
      <c r="R8116" s="4">
        <v>434.1</v>
      </c>
      <c r="S8116" s="2">
        <f>R8116/O8116</f>
        <v>0.15979533240079513</v>
      </c>
    </row>
    <row r="8117" spans="1:19" x14ac:dyDescent="0.3">
      <c r="A8117" s="6">
        <v>8460</v>
      </c>
      <c r="B8117" t="s">
        <v>9619</v>
      </c>
      <c r="C8117" s="11">
        <v>45474</v>
      </c>
      <c r="D8117" s="1" t="str">
        <f t="shared" si="403"/>
        <v>2024</v>
      </c>
      <c r="E8117" s="12" t="str">
        <f t="shared" si="404"/>
        <v>July</v>
      </c>
      <c r="F8117" t="s">
        <v>40</v>
      </c>
      <c r="G8117" t="s">
        <v>6259</v>
      </c>
      <c r="H8117" t="s">
        <v>37</v>
      </c>
      <c r="I8117" t="s">
        <v>27</v>
      </c>
      <c r="J8117" t="s">
        <v>17</v>
      </c>
      <c r="K8117" s="6">
        <v>9</v>
      </c>
      <c r="L8117" s="6" t="str">
        <f t="shared" si="402"/>
        <v>Large</v>
      </c>
      <c r="M8117" s="7">
        <v>799</v>
      </c>
      <c r="N8117" s="2">
        <v>0</v>
      </c>
      <c r="O8117" s="3">
        <v>7191</v>
      </c>
      <c r="P8117" s="3">
        <f>O8117/K8117</f>
        <v>799</v>
      </c>
      <c r="Q8117" s="3">
        <f>R8117/M8117</f>
        <v>2.5609386733416772</v>
      </c>
      <c r="R8117" s="4">
        <v>2046.19</v>
      </c>
      <c r="S8117" s="2">
        <f>R8117/O8117</f>
        <v>0.28454874148240855</v>
      </c>
    </row>
    <row r="8118" spans="1:19" x14ac:dyDescent="0.3">
      <c r="A8118" s="6">
        <v>8461</v>
      </c>
      <c r="B8118" t="s">
        <v>9620</v>
      </c>
      <c r="C8118" s="11">
        <v>45906</v>
      </c>
      <c r="D8118" s="1" t="str">
        <f t="shared" si="403"/>
        <v>2025</v>
      </c>
      <c r="E8118" s="12" t="str">
        <f t="shared" si="404"/>
        <v>September</v>
      </c>
      <c r="F8118" t="s">
        <v>14</v>
      </c>
      <c r="G8118" t="s">
        <v>9662</v>
      </c>
      <c r="H8118" t="s">
        <v>15</v>
      </c>
      <c r="I8118" t="s">
        <v>19</v>
      </c>
      <c r="J8118" t="s">
        <v>25</v>
      </c>
      <c r="K8118" s="6">
        <v>3</v>
      </c>
      <c r="L8118" s="6" t="str">
        <f t="shared" si="402"/>
        <v>Small</v>
      </c>
      <c r="M8118" s="7">
        <v>149</v>
      </c>
      <c r="N8118" s="2">
        <v>0.05</v>
      </c>
      <c r="O8118" s="3">
        <v>424.65</v>
      </c>
      <c r="P8118" s="3">
        <f>O8118/K8118</f>
        <v>141.54999999999998</v>
      </c>
      <c r="Q8118" s="3">
        <f>R8118/M8118</f>
        <v>0.43087248322147653</v>
      </c>
      <c r="R8118" s="4">
        <v>64.2</v>
      </c>
      <c r="S8118" s="2">
        <f>R8118/O8118</f>
        <v>0.15118332744613211</v>
      </c>
    </row>
    <row r="8119" spans="1:19" x14ac:dyDescent="0.3">
      <c r="A8119" s="6">
        <v>8462</v>
      </c>
      <c r="B8119" t="s">
        <v>9621</v>
      </c>
      <c r="C8119" s="11">
        <v>45647</v>
      </c>
      <c r="D8119" s="1" t="str">
        <f t="shared" si="403"/>
        <v>2024</v>
      </c>
      <c r="E8119" s="12" t="str">
        <f t="shared" si="404"/>
        <v>December</v>
      </c>
      <c r="F8119" t="s">
        <v>40</v>
      </c>
      <c r="G8119" t="s">
        <v>9662</v>
      </c>
      <c r="H8119" t="s">
        <v>24</v>
      </c>
      <c r="I8119" t="s">
        <v>16</v>
      </c>
      <c r="J8119" t="s">
        <v>34</v>
      </c>
      <c r="K8119" s="6">
        <v>8</v>
      </c>
      <c r="L8119" s="6" t="str">
        <f t="shared" si="402"/>
        <v>Large</v>
      </c>
      <c r="M8119" s="7">
        <v>499</v>
      </c>
      <c r="N8119" s="2">
        <v>0.05</v>
      </c>
      <c r="O8119" s="3">
        <v>3792.4</v>
      </c>
      <c r="P8119" s="3">
        <f>O8119/K8119</f>
        <v>474.05</v>
      </c>
      <c r="Q8119" s="3">
        <f>R8119/M8119</f>
        <v>1.0817434869739477</v>
      </c>
      <c r="R8119" s="4">
        <v>539.79</v>
      </c>
      <c r="S8119" s="2">
        <f>R8119/O8119</f>
        <v>0.14233466933867733</v>
      </c>
    </row>
    <row r="8120" spans="1:19" x14ac:dyDescent="0.3">
      <c r="A8120" s="6">
        <v>8463</v>
      </c>
      <c r="B8120" t="s">
        <v>9622</v>
      </c>
      <c r="C8120" s="11">
        <v>45961</v>
      </c>
      <c r="D8120" s="1" t="str">
        <f t="shared" si="403"/>
        <v>2025</v>
      </c>
      <c r="E8120" s="12" t="str">
        <f t="shared" si="404"/>
        <v>October</v>
      </c>
      <c r="F8120" t="s">
        <v>40</v>
      </c>
      <c r="G8120" t="s">
        <v>9662</v>
      </c>
      <c r="H8120" t="s">
        <v>24</v>
      </c>
      <c r="I8120" t="s">
        <v>19</v>
      </c>
      <c r="J8120" t="s">
        <v>42</v>
      </c>
      <c r="K8120" s="6">
        <v>1</v>
      </c>
      <c r="L8120" s="6" t="str">
        <f t="shared" si="402"/>
        <v>Small</v>
      </c>
      <c r="M8120" s="7">
        <v>499</v>
      </c>
      <c r="N8120" s="2">
        <v>0.1</v>
      </c>
      <c r="O8120" s="3">
        <v>449.1</v>
      </c>
      <c r="P8120" s="3">
        <f>O8120/K8120</f>
        <v>449.1</v>
      </c>
      <c r="Q8120" s="3">
        <f>R8120/M8120</f>
        <v>0.18026052104208418</v>
      </c>
      <c r="R8120" s="4">
        <v>89.95</v>
      </c>
      <c r="S8120" s="2">
        <f>R8120/O8120</f>
        <v>0.20028946782453796</v>
      </c>
    </row>
    <row r="8121" spans="1:19" x14ac:dyDescent="0.3">
      <c r="A8121" s="6">
        <v>8464</v>
      </c>
      <c r="B8121" t="s">
        <v>9623</v>
      </c>
      <c r="C8121" s="11">
        <v>45832</v>
      </c>
      <c r="D8121" s="1" t="str">
        <f t="shared" si="403"/>
        <v>2025</v>
      </c>
      <c r="E8121" s="12" t="str">
        <f t="shared" si="404"/>
        <v>June</v>
      </c>
      <c r="F8121" t="s">
        <v>40</v>
      </c>
      <c r="G8121" t="s">
        <v>9662</v>
      </c>
      <c r="H8121" t="s">
        <v>15</v>
      </c>
      <c r="I8121" t="s">
        <v>16</v>
      </c>
      <c r="J8121" t="s">
        <v>38</v>
      </c>
      <c r="K8121" s="6">
        <v>5</v>
      </c>
      <c r="L8121" s="6" t="str">
        <f t="shared" si="402"/>
        <v>Midium</v>
      </c>
      <c r="M8121" s="7">
        <v>299</v>
      </c>
      <c r="N8121" s="2">
        <v>0.05</v>
      </c>
      <c r="O8121" s="3">
        <v>1420.25</v>
      </c>
      <c r="P8121" s="3">
        <f>O8121/K8121</f>
        <v>284.05</v>
      </c>
      <c r="Q8121" s="3">
        <f>R8121/M8121</f>
        <v>0.29655518394648828</v>
      </c>
      <c r="R8121" s="4">
        <v>88.67</v>
      </c>
      <c r="S8121" s="2">
        <f>R8121/O8121</f>
        <v>6.2432670304523853E-2</v>
      </c>
    </row>
    <row r="8122" spans="1:19" x14ac:dyDescent="0.3">
      <c r="A8122" s="6">
        <v>8465</v>
      </c>
      <c r="B8122" t="s">
        <v>9624</v>
      </c>
      <c r="C8122" s="11">
        <v>45338</v>
      </c>
      <c r="D8122" s="1" t="str">
        <f t="shared" si="403"/>
        <v>2024</v>
      </c>
      <c r="E8122" s="12" t="str">
        <f t="shared" si="404"/>
        <v>February</v>
      </c>
      <c r="F8122" t="s">
        <v>14</v>
      </c>
      <c r="G8122" t="s">
        <v>9662</v>
      </c>
      <c r="H8122" t="s">
        <v>37</v>
      </c>
      <c r="I8122" t="s">
        <v>19</v>
      </c>
      <c r="J8122" t="s">
        <v>25</v>
      </c>
      <c r="K8122" s="6">
        <v>1</v>
      </c>
      <c r="L8122" s="6" t="str">
        <f t="shared" si="402"/>
        <v>Small</v>
      </c>
      <c r="M8122" s="7">
        <v>149</v>
      </c>
      <c r="N8122" s="2">
        <v>0</v>
      </c>
      <c r="O8122" s="3">
        <v>149</v>
      </c>
      <c r="P8122" s="3">
        <f>O8122/K8122</f>
        <v>149</v>
      </c>
      <c r="Q8122" s="3">
        <f>R8122/M8122</f>
        <v>0.26416107382550336</v>
      </c>
      <c r="R8122" s="4">
        <v>39.36</v>
      </c>
      <c r="S8122" s="2">
        <f>R8122/O8122</f>
        <v>0.26416107382550336</v>
      </c>
    </row>
    <row r="8123" spans="1:19" x14ac:dyDescent="0.3">
      <c r="A8123" s="6">
        <v>8466</v>
      </c>
      <c r="B8123" t="s">
        <v>9625</v>
      </c>
      <c r="C8123" s="11">
        <v>45722</v>
      </c>
      <c r="D8123" s="1" t="str">
        <f t="shared" si="403"/>
        <v>2025</v>
      </c>
      <c r="E8123" s="12" t="str">
        <f t="shared" si="404"/>
        <v>March</v>
      </c>
      <c r="F8123" t="s">
        <v>40</v>
      </c>
      <c r="G8123" t="s">
        <v>9662</v>
      </c>
      <c r="H8123" t="s">
        <v>24</v>
      </c>
      <c r="I8123" t="s">
        <v>19</v>
      </c>
      <c r="J8123" t="s">
        <v>32</v>
      </c>
      <c r="K8123" s="6">
        <v>5</v>
      </c>
      <c r="L8123" s="6" t="str">
        <f t="shared" si="402"/>
        <v>Midium</v>
      </c>
      <c r="M8123" s="7">
        <v>199</v>
      </c>
      <c r="N8123" s="2">
        <v>0.1</v>
      </c>
      <c r="O8123" s="3">
        <v>895.5</v>
      </c>
      <c r="P8123" s="3">
        <f>O8123/K8123</f>
        <v>179.1</v>
      </c>
      <c r="Q8123" s="3">
        <f>R8123/M8123</f>
        <v>0.70683417085427136</v>
      </c>
      <c r="R8123" s="4">
        <v>140.66</v>
      </c>
      <c r="S8123" s="2">
        <f>R8123/O8123</f>
        <v>0.15707426018983808</v>
      </c>
    </row>
    <row r="8124" spans="1:19" x14ac:dyDescent="0.3">
      <c r="A8124" s="6">
        <v>8467</v>
      </c>
      <c r="B8124" t="s">
        <v>9626</v>
      </c>
      <c r="C8124" s="11">
        <v>45751</v>
      </c>
      <c r="D8124" s="1" t="str">
        <f t="shared" si="403"/>
        <v>2025</v>
      </c>
      <c r="E8124" s="12" t="str">
        <f t="shared" si="404"/>
        <v>April</v>
      </c>
      <c r="F8124" t="s">
        <v>40</v>
      </c>
      <c r="G8124" t="s">
        <v>9662</v>
      </c>
      <c r="H8124" t="s">
        <v>37</v>
      </c>
      <c r="I8124" t="s">
        <v>19</v>
      </c>
      <c r="J8124" t="s">
        <v>25</v>
      </c>
      <c r="K8124" s="6">
        <v>2</v>
      </c>
      <c r="L8124" s="6" t="str">
        <f t="shared" si="402"/>
        <v>Small</v>
      </c>
      <c r="M8124" s="7">
        <v>99</v>
      </c>
      <c r="N8124" s="2">
        <v>0</v>
      </c>
      <c r="O8124" s="3">
        <v>198</v>
      </c>
      <c r="P8124" s="3">
        <f>O8124/K8124</f>
        <v>99</v>
      </c>
      <c r="Q8124" s="3">
        <f>R8124/M8124</f>
        <v>0.47252525252525251</v>
      </c>
      <c r="R8124" s="4">
        <v>46.78</v>
      </c>
      <c r="S8124" s="2">
        <f>R8124/O8124</f>
        <v>0.23626262626262626</v>
      </c>
    </row>
    <row r="8125" spans="1:19" x14ac:dyDescent="0.3">
      <c r="A8125" s="6">
        <v>8468</v>
      </c>
      <c r="B8125" t="s">
        <v>9627</v>
      </c>
      <c r="C8125" s="11">
        <v>45789</v>
      </c>
      <c r="D8125" s="1" t="str">
        <f t="shared" si="403"/>
        <v>2025</v>
      </c>
      <c r="E8125" s="12" t="str">
        <f t="shared" si="404"/>
        <v>May</v>
      </c>
      <c r="F8125" t="s">
        <v>14</v>
      </c>
      <c r="G8125" t="s">
        <v>1291</v>
      </c>
      <c r="H8125" t="s">
        <v>15</v>
      </c>
      <c r="I8125" t="s">
        <v>16</v>
      </c>
      <c r="J8125" t="s">
        <v>38</v>
      </c>
      <c r="K8125" s="6">
        <v>3</v>
      </c>
      <c r="L8125" s="6" t="str">
        <f t="shared" si="402"/>
        <v>Small</v>
      </c>
      <c r="M8125" s="7">
        <v>149</v>
      </c>
      <c r="N8125" s="2">
        <v>0.1</v>
      </c>
      <c r="O8125" s="3">
        <v>402.3</v>
      </c>
      <c r="P8125" s="3">
        <f>O8125/K8125</f>
        <v>134.1</v>
      </c>
      <c r="Q8125" s="3">
        <f>R8125/M8125</f>
        <v>0.48731543624161072</v>
      </c>
      <c r="R8125" s="4">
        <v>72.61</v>
      </c>
      <c r="S8125" s="2">
        <f>R8125/O8125</f>
        <v>0.18048719860800397</v>
      </c>
    </row>
    <row r="8126" spans="1:19" x14ac:dyDescent="0.3">
      <c r="A8126" s="6">
        <v>8469</v>
      </c>
      <c r="B8126" t="s">
        <v>9628</v>
      </c>
      <c r="C8126" s="11">
        <v>45734</v>
      </c>
      <c r="D8126" s="1" t="str">
        <f t="shared" si="403"/>
        <v>2025</v>
      </c>
      <c r="E8126" s="12" t="str">
        <f t="shared" si="404"/>
        <v>March</v>
      </c>
      <c r="F8126" t="s">
        <v>29</v>
      </c>
      <c r="G8126" t="s">
        <v>5509</v>
      </c>
      <c r="H8126" t="s">
        <v>37</v>
      </c>
      <c r="I8126" t="s">
        <v>16</v>
      </c>
      <c r="J8126" t="s">
        <v>38</v>
      </c>
      <c r="K8126" s="6">
        <v>8</v>
      </c>
      <c r="L8126" s="6" t="str">
        <f t="shared" si="402"/>
        <v>Large</v>
      </c>
      <c r="M8126" s="7">
        <v>999</v>
      </c>
      <c r="N8126" s="2">
        <v>0</v>
      </c>
      <c r="O8126" s="3">
        <v>7992</v>
      </c>
      <c r="P8126" s="3">
        <f>O8126/K8126</f>
        <v>999</v>
      </c>
      <c r="Q8126" s="3">
        <f>R8126/M8126</f>
        <v>2.2996096096096097</v>
      </c>
      <c r="R8126" s="4">
        <v>2297.31</v>
      </c>
      <c r="S8126" s="2">
        <f>R8126/O8126</f>
        <v>0.28745120120120121</v>
      </c>
    </row>
    <row r="8127" spans="1:19" x14ac:dyDescent="0.3">
      <c r="A8127" s="6">
        <v>8470</v>
      </c>
      <c r="B8127" t="s">
        <v>9629</v>
      </c>
      <c r="C8127" s="11">
        <v>46020</v>
      </c>
      <c r="D8127" s="1" t="str">
        <f t="shared" si="403"/>
        <v>2025</v>
      </c>
      <c r="E8127" s="12" t="str">
        <f t="shared" si="404"/>
        <v>December</v>
      </c>
      <c r="F8127" t="s">
        <v>14</v>
      </c>
      <c r="G8127" t="s">
        <v>2763</v>
      </c>
      <c r="H8127" t="s">
        <v>24</v>
      </c>
      <c r="I8127" t="s">
        <v>19</v>
      </c>
      <c r="J8127" t="s">
        <v>25</v>
      </c>
      <c r="K8127" s="6">
        <v>2</v>
      </c>
      <c r="L8127" s="6" t="str">
        <f t="shared" si="402"/>
        <v>Small</v>
      </c>
      <c r="M8127" s="7">
        <v>499</v>
      </c>
      <c r="N8127" s="2">
        <v>0.15</v>
      </c>
      <c r="O8127" s="3">
        <v>848.3</v>
      </c>
      <c r="P8127" s="3">
        <f>O8127/K8127</f>
        <v>424.15</v>
      </c>
      <c r="Q8127" s="3">
        <f>R8127/M8127</f>
        <v>0.49573146292585174</v>
      </c>
      <c r="R8127" s="4">
        <v>247.37</v>
      </c>
      <c r="S8127" s="2">
        <f>R8127/O8127</f>
        <v>0.29160674289755983</v>
      </c>
    </row>
    <row r="8128" spans="1:19" x14ac:dyDescent="0.3">
      <c r="A8128" s="6">
        <v>8471</v>
      </c>
      <c r="B8128" t="s">
        <v>9630</v>
      </c>
      <c r="C8128" s="11">
        <v>45526</v>
      </c>
      <c r="D8128" s="1" t="str">
        <f t="shared" si="403"/>
        <v>2024</v>
      </c>
      <c r="E8128" s="12" t="str">
        <f t="shared" si="404"/>
        <v>August</v>
      </c>
      <c r="F8128" t="s">
        <v>14</v>
      </c>
      <c r="G8128" t="s">
        <v>9662</v>
      </c>
      <c r="H8128" t="s">
        <v>15</v>
      </c>
      <c r="I8128" t="s">
        <v>19</v>
      </c>
      <c r="J8128" t="s">
        <v>20</v>
      </c>
      <c r="K8128" s="6">
        <v>1</v>
      </c>
      <c r="L8128" s="6" t="str">
        <f t="shared" si="402"/>
        <v>Small</v>
      </c>
      <c r="M8128" s="7">
        <v>499</v>
      </c>
      <c r="N8128" s="2">
        <v>0.05</v>
      </c>
      <c r="O8128" s="3">
        <v>474.05</v>
      </c>
      <c r="P8128" s="3">
        <f>O8128/K8128</f>
        <v>474.05</v>
      </c>
      <c r="Q8128" s="3">
        <f>R8128/M8128</f>
        <v>0.111062124248497</v>
      </c>
      <c r="R8128" s="4">
        <v>55.42</v>
      </c>
      <c r="S8128" s="2">
        <f>R8128/O8128</f>
        <v>0.11690749920894421</v>
      </c>
    </row>
    <row r="8129" spans="1:19" x14ac:dyDescent="0.3">
      <c r="A8129" s="6">
        <v>8473</v>
      </c>
      <c r="B8129" t="s">
        <v>9631</v>
      </c>
      <c r="C8129" s="11">
        <v>45727</v>
      </c>
      <c r="D8129" s="1" t="str">
        <f t="shared" si="403"/>
        <v>2025</v>
      </c>
      <c r="E8129" s="12" t="str">
        <f t="shared" si="404"/>
        <v>March</v>
      </c>
      <c r="F8129" t="s">
        <v>14</v>
      </c>
      <c r="G8129" t="s">
        <v>9662</v>
      </c>
      <c r="H8129" t="s">
        <v>37</v>
      </c>
      <c r="I8129" t="s">
        <v>27</v>
      </c>
      <c r="J8129" t="s">
        <v>47</v>
      </c>
      <c r="K8129" s="6">
        <v>3</v>
      </c>
      <c r="L8129" s="6" t="str">
        <f t="shared" si="402"/>
        <v>Small</v>
      </c>
      <c r="M8129" s="7">
        <v>799</v>
      </c>
      <c r="N8129" s="2">
        <v>0.05</v>
      </c>
      <c r="O8129" s="3">
        <v>2277.15</v>
      </c>
      <c r="P8129" s="3">
        <f>O8129/K8129</f>
        <v>759.05000000000007</v>
      </c>
      <c r="Q8129" s="3">
        <f>R8129/M8129</f>
        <v>0.78131414267834787</v>
      </c>
      <c r="R8129" s="4">
        <v>624.27</v>
      </c>
      <c r="S8129" s="2">
        <f>R8129/O8129</f>
        <v>0.27414531322047292</v>
      </c>
    </row>
    <row r="8130" spans="1:19" x14ac:dyDescent="0.3">
      <c r="A8130" s="6">
        <v>8474</v>
      </c>
      <c r="B8130" t="s">
        <v>9632</v>
      </c>
      <c r="C8130" s="11">
        <v>45712</v>
      </c>
      <c r="D8130" s="1" t="str">
        <f t="shared" si="403"/>
        <v>2025</v>
      </c>
      <c r="E8130" s="12" t="str">
        <f t="shared" si="404"/>
        <v>February</v>
      </c>
      <c r="F8130" t="s">
        <v>40</v>
      </c>
      <c r="G8130" t="s">
        <v>9633</v>
      </c>
      <c r="H8130" t="s">
        <v>37</v>
      </c>
      <c r="I8130" t="s">
        <v>16</v>
      </c>
      <c r="J8130" t="s">
        <v>34</v>
      </c>
      <c r="K8130" s="6">
        <v>8</v>
      </c>
      <c r="L8130" s="6" t="str">
        <f t="shared" si="402"/>
        <v>Large</v>
      </c>
      <c r="M8130" s="7">
        <v>299</v>
      </c>
      <c r="N8130" s="2">
        <v>0</v>
      </c>
      <c r="O8130" s="3">
        <v>2392</v>
      </c>
      <c r="P8130" s="3">
        <f>O8130/K8130</f>
        <v>299</v>
      </c>
      <c r="Q8130" s="3">
        <f>R8130/M8130</f>
        <v>1.5133444816053512</v>
      </c>
      <c r="R8130" s="4">
        <v>452.49</v>
      </c>
      <c r="S8130" s="2">
        <f>R8130/O8130</f>
        <v>0.1891680602006689</v>
      </c>
    </row>
    <row r="8131" spans="1:19" x14ac:dyDescent="0.3">
      <c r="A8131" s="6">
        <v>8475</v>
      </c>
      <c r="B8131" t="s">
        <v>9634</v>
      </c>
      <c r="C8131" s="11">
        <v>45784</v>
      </c>
      <c r="D8131" s="1" t="str">
        <f t="shared" si="403"/>
        <v>2025</v>
      </c>
      <c r="E8131" s="12" t="str">
        <f t="shared" si="404"/>
        <v>May</v>
      </c>
      <c r="F8131" t="s">
        <v>22</v>
      </c>
      <c r="G8131" t="s">
        <v>6359</v>
      </c>
      <c r="H8131" t="s">
        <v>24</v>
      </c>
      <c r="I8131" t="s">
        <v>19</v>
      </c>
      <c r="J8131" t="s">
        <v>20</v>
      </c>
      <c r="K8131" s="6">
        <v>2</v>
      </c>
      <c r="L8131" s="6" t="str">
        <f t="shared" ref="L8131:L8194" si="405">IF(K8131&lt;4,"Small", IF(K8131&lt;7,"Midium", IF(K8131&lt;=10,"Large")))</f>
        <v>Small</v>
      </c>
      <c r="M8131" s="7">
        <v>99</v>
      </c>
      <c r="N8131" s="2">
        <v>0.15</v>
      </c>
      <c r="O8131" s="3">
        <v>168.3</v>
      </c>
      <c r="P8131" s="3">
        <f>O8131/K8131</f>
        <v>84.15</v>
      </c>
      <c r="Q8131" s="3">
        <f>R8131/M8131</f>
        <v>0.50525252525252529</v>
      </c>
      <c r="R8131" s="4">
        <v>50.02</v>
      </c>
      <c r="S8131" s="2">
        <f>R8131/O8131</f>
        <v>0.29720736779560308</v>
      </c>
    </row>
    <row r="8132" spans="1:19" x14ac:dyDescent="0.3">
      <c r="A8132" s="6">
        <v>8476</v>
      </c>
      <c r="B8132" t="s">
        <v>9635</v>
      </c>
      <c r="C8132" s="11">
        <v>45330</v>
      </c>
      <c r="D8132" s="1" t="str">
        <f t="shared" si="403"/>
        <v>2024</v>
      </c>
      <c r="E8132" s="12" t="str">
        <f t="shared" si="404"/>
        <v>February</v>
      </c>
      <c r="F8132" t="s">
        <v>29</v>
      </c>
      <c r="G8132" t="s">
        <v>9662</v>
      </c>
      <c r="H8132" t="s">
        <v>37</v>
      </c>
      <c r="I8132" t="s">
        <v>19</v>
      </c>
      <c r="J8132" t="s">
        <v>32</v>
      </c>
      <c r="K8132" s="6">
        <v>4</v>
      </c>
      <c r="L8132" s="6" t="str">
        <f t="shared" si="405"/>
        <v>Midium</v>
      </c>
      <c r="M8132" s="7">
        <v>499</v>
      </c>
      <c r="N8132" s="2">
        <v>0</v>
      </c>
      <c r="O8132" s="3">
        <v>1996</v>
      </c>
      <c r="P8132" s="3">
        <f>O8132/K8132</f>
        <v>499</v>
      </c>
      <c r="Q8132" s="3">
        <f>R8132/M8132</f>
        <v>1.1740480961923847</v>
      </c>
      <c r="R8132" s="4">
        <v>585.85</v>
      </c>
      <c r="S8132" s="2">
        <f>R8132/O8132</f>
        <v>0.29351202404809618</v>
      </c>
    </row>
    <row r="8133" spans="1:19" x14ac:dyDescent="0.3">
      <c r="A8133" s="6">
        <v>8477</v>
      </c>
      <c r="B8133" t="s">
        <v>9636</v>
      </c>
      <c r="C8133" s="11">
        <v>45804</v>
      </c>
      <c r="D8133" s="1" t="str">
        <f t="shared" si="403"/>
        <v>2025</v>
      </c>
      <c r="E8133" s="12" t="str">
        <f t="shared" si="404"/>
        <v>May</v>
      </c>
      <c r="F8133" t="s">
        <v>14</v>
      </c>
      <c r="G8133" t="s">
        <v>1270</v>
      </c>
      <c r="H8133" t="s">
        <v>24</v>
      </c>
      <c r="I8133" t="s">
        <v>16</v>
      </c>
      <c r="J8133" t="s">
        <v>34</v>
      </c>
      <c r="K8133" s="6">
        <v>7</v>
      </c>
      <c r="L8133" s="6" t="str">
        <f t="shared" si="405"/>
        <v>Large</v>
      </c>
      <c r="M8133" s="7">
        <v>99</v>
      </c>
      <c r="N8133" s="2">
        <v>0.05</v>
      </c>
      <c r="O8133" s="3">
        <v>658.35</v>
      </c>
      <c r="P8133" s="3">
        <f>O8133/K8133</f>
        <v>94.05</v>
      </c>
      <c r="Q8133" s="3">
        <f>R8133/M8133</f>
        <v>0.60505050505050506</v>
      </c>
      <c r="R8133" s="4">
        <v>59.9</v>
      </c>
      <c r="S8133" s="2">
        <f>R8133/O8133</f>
        <v>9.0985038353459405E-2</v>
      </c>
    </row>
    <row r="8134" spans="1:19" x14ac:dyDescent="0.3">
      <c r="A8134" s="6">
        <v>8478</v>
      </c>
      <c r="B8134" t="s">
        <v>9637</v>
      </c>
      <c r="C8134" s="11">
        <v>45340</v>
      </c>
      <c r="D8134" s="1" t="str">
        <f t="shared" si="403"/>
        <v>2024</v>
      </c>
      <c r="E8134" s="12" t="str">
        <f t="shared" si="404"/>
        <v>February</v>
      </c>
      <c r="F8134" t="s">
        <v>29</v>
      </c>
      <c r="G8134" t="s">
        <v>9662</v>
      </c>
      <c r="H8134" t="s">
        <v>37</v>
      </c>
      <c r="I8134" t="s">
        <v>27</v>
      </c>
      <c r="J8134" t="s">
        <v>47</v>
      </c>
      <c r="K8134" s="6">
        <v>1</v>
      </c>
      <c r="L8134" s="6" t="str">
        <f t="shared" si="405"/>
        <v>Small</v>
      </c>
      <c r="M8134" s="7">
        <v>199</v>
      </c>
      <c r="N8134" s="2">
        <v>0</v>
      </c>
      <c r="O8134" s="3">
        <v>199</v>
      </c>
      <c r="P8134" s="3">
        <f>O8134/K8134</f>
        <v>199</v>
      </c>
      <c r="Q8134" s="3">
        <f>R8134/M8134</f>
        <v>0.12738693467336684</v>
      </c>
      <c r="R8134" s="4">
        <v>25.35</v>
      </c>
      <c r="S8134" s="2">
        <f>R8134/O8134</f>
        <v>0.12738693467336684</v>
      </c>
    </row>
    <row r="8135" spans="1:19" x14ac:dyDescent="0.3">
      <c r="A8135" s="6">
        <v>8480</v>
      </c>
      <c r="B8135" t="s">
        <v>9638</v>
      </c>
      <c r="C8135" s="11">
        <v>45872</v>
      </c>
      <c r="D8135" s="1" t="str">
        <f t="shared" si="403"/>
        <v>2025</v>
      </c>
      <c r="E8135" s="12" t="str">
        <f t="shared" si="404"/>
        <v>August</v>
      </c>
      <c r="F8135" t="s">
        <v>40</v>
      </c>
      <c r="G8135" t="s">
        <v>9662</v>
      </c>
      <c r="H8135" t="s">
        <v>37</v>
      </c>
      <c r="I8135" t="s">
        <v>19</v>
      </c>
      <c r="J8135" t="s">
        <v>32</v>
      </c>
      <c r="K8135" s="6">
        <v>2</v>
      </c>
      <c r="L8135" s="6" t="str">
        <f t="shared" si="405"/>
        <v>Small</v>
      </c>
      <c r="M8135" s="7">
        <v>199</v>
      </c>
      <c r="N8135" s="2">
        <v>0.15</v>
      </c>
      <c r="O8135" s="3">
        <v>338.3</v>
      </c>
      <c r="P8135" s="3">
        <f>O8135/K8135</f>
        <v>169.15</v>
      </c>
      <c r="Q8135" s="3">
        <f>R8135/M8135</f>
        <v>0.15552763819095478</v>
      </c>
      <c r="R8135" s="4">
        <v>30.95</v>
      </c>
      <c r="S8135" s="2">
        <f>R8135/O8135</f>
        <v>9.1486845994679267E-2</v>
      </c>
    </row>
    <row r="8136" spans="1:19" x14ac:dyDescent="0.3">
      <c r="A8136" s="6">
        <v>8481</v>
      </c>
      <c r="B8136" t="s">
        <v>9639</v>
      </c>
      <c r="C8136" s="11">
        <v>45397</v>
      </c>
      <c r="D8136" s="1" t="str">
        <f t="shared" si="403"/>
        <v>2024</v>
      </c>
      <c r="E8136" s="12" t="str">
        <f t="shared" si="404"/>
        <v>April</v>
      </c>
      <c r="F8136" t="s">
        <v>22</v>
      </c>
      <c r="G8136" t="s">
        <v>7544</v>
      </c>
      <c r="H8136" t="s">
        <v>37</v>
      </c>
      <c r="I8136" t="s">
        <v>27</v>
      </c>
      <c r="J8136" t="s">
        <v>47</v>
      </c>
      <c r="K8136" s="6">
        <v>4</v>
      </c>
      <c r="L8136" s="6" t="str">
        <f t="shared" si="405"/>
        <v>Midium</v>
      </c>
      <c r="M8136" s="7">
        <v>149</v>
      </c>
      <c r="N8136" s="2">
        <v>0.05</v>
      </c>
      <c r="O8136" s="3">
        <v>566.20000000000005</v>
      </c>
      <c r="P8136" s="3">
        <f>O8136/K8136</f>
        <v>141.55000000000001</v>
      </c>
      <c r="Q8136" s="3">
        <f>R8136/M8136</f>
        <v>1.0197986577181208</v>
      </c>
      <c r="R8136" s="4">
        <v>151.94999999999999</v>
      </c>
      <c r="S8136" s="2">
        <f>R8136/O8136</f>
        <v>0.26836806782055805</v>
      </c>
    </row>
    <row r="8137" spans="1:19" x14ac:dyDescent="0.3">
      <c r="A8137" s="6">
        <v>8482</v>
      </c>
      <c r="B8137" t="s">
        <v>9640</v>
      </c>
      <c r="C8137" s="11">
        <v>45348</v>
      </c>
      <c r="D8137" s="1" t="str">
        <f t="shared" si="403"/>
        <v>2024</v>
      </c>
      <c r="E8137" s="12" t="str">
        <f t="shared" si="404"/>
        <v>February</v>
      </c>
      <c r="F8137" t="s">
        <v>22</v>
      </c>
      <c r="G8137" t="s">
        <v>9662</v>
      </c>
      <c r="H8137" t="s">
        <v>24</v>
      </c>
      <c r="I8137" t="s">
        <v>27</v>
      </c>
      <c r="J8137" t="s">
        <v>47</v>
      </c>
      <c r="K8137" s="6">
        <v>1</v>
      </c>
      <c r="L8137" s="6" t="str">
        <f t="shared" si="405"/>
        <v>Small</v>
      </c>
      <c r="M8137" s="7">
        <v>299</v>
      </c>
      <c r="N8137" s="2">
        <v>0</v>
      </c>
      <c r="O8137" s="3">
        <v>299</v>
      </c>
      <c r="P8137" s="3">
        <f>O8137/K8137</f>
        <v>299</v>
      </c>
      <c r="Q8137" s="3">
        <f>R8137/M8137</f>
        <v>0.16454849498327759</v>
      </c>
      <c r="R8137" s="4">
        <v>49.2</v>
      </c>
      <c r="S8137" s="2">
        <f>R8137/O8137</f>
        <v>0.16454849498327759</v>
      </c>
    </row>
    <row r="8138" spans="1:19" x14ac:dyDescent="0.3">
      <c r="A8138" s="6">
        <v>8483</v>
      </c>
      <c r="B8138" t="s">
        <v>9641</v>
      </c>
      <c r="C8138" s="11">
        <v>45895</v>
      </c>
      <c r="D8138" s="1" t="str">
        <f t="shared" si="403"/>
        <v>2025</v>
      </c>
      <c r="E8138" s="12" t="str">
        <f t="shared" si="404"/>
        <v>August</v>
      </c>
      <c r="F8138" t="s">
        <v>14</v>
      </c>
      <c r="G8138" t="s">
        <v>8220</v>
      </c>
      <c r="H8138" t="s">
        <v>24</v>
      </c>
      <c r="I8138" t="s">
        <v>16</v>
      </c>
      <c r="J8138" t="s">
        <v>34</v>
      </c>
      <c r="K8138" s="6">
        <v>2</v>
      </c>
      <c r="L8138" s="6" t="str">
        <f t="shared" si="405"/>
        <v>Small</v>
      </c>
      <c r="M8138" s="7">
        <v>149</v>
      </c>
      <c r="N8138" s="2">
        <v>0</v>
      </c>
      <c r="O8138" s="3">
        <v>298</v>
      </c>
      <c r="P8138" s="3">
        <f>O8138/K8138</f>
        <v>149</v>
      </c>
      <c r="Q8138" s="3">
        <f>R8138/M8138</f>
        <v>0.44691275167785238</v>
      </c>
      <c r="R8138" s="4">
        <v>66.59</v>
      </c>
      <c r="S8138" s="2">
        <f>R8138/O8138</f>
        <v>0.22345637583892619</v>
      </c>
    </row>
    <row r="8139" spans="1:19" x14ac:dyDescent="0.3">
      <c r="A8139" s="6">
        <v>8484</v>
      </c>
      <c r="B8139" t="s">
        <v>9642</v>
      </c>
      <c r="C8139" s="11">
        <v>45310</v>
      </c>
      <c r="D8139" s="1" t="str">
        <f t="shared" si="403"/>
        <v>2024</v>
      </c>
      <c r="E8139" s="12" t="str">
        <f t="shared" si="404"/>
        <v>January</v>
      </c>
      <c r="F8139" t="s">
        <v>40</v>
      </c>
      <c r="G8139" t="s">
        <v>9662</v>
      </c>
      <c r="H8139" t="s">
        <v>15</v>
      </c>
      <c r="I8139" t="s">
        <v>19</v>
      </c>
      <c r="J8139" t="s">
        <v>25</v>
      </c>
      <c r="K8139" s="6">
        <v>6</v>
      </c>
      <c r="L8139" s="6" t="str">
        <f t="shared" si="405"/>
        <v>Midium</v>
      </c>
      <c r="M8139" s="7">
        <v>99</v>
      </c>
      <c r="N8139" s="2">
        <v>0</v>
      </c>
      <c r="O8139" s="3">
        <v>594</v>
      </c>
      <c r="P8139" s="3">
        <f>O8139/K8139</f>
        <v>99</v>
      </c>
      <c r="Q8139" s="3">
        <f>R8139/M8139</f>
        <v>1.661111111111111</v>
      </c>
      <c r="R8139" s="4">
        <v>164.45</v>
      </c>
      <c r="S8139" s="2">
        <f>R8139/O8139</f>
        <v>0.27685185185185185</v>
      </c>
    </row>
    <row r="8140" spans="1:19" x14ac:dyDescent="0.3">
      <c r="A8140" s="6">
        <v>8485</v>
      </c>
      <c r="B8140" t="s">
        <v>9643</v>
      </c>
      <c r="C8140" s="11">
        <v>45876</v>
      </c>
      <c r="D8140" s="1" t="str">
        <f t="shared" si="403"/>
        <v>2025</v>
      </c>
      <c r="E8140" s="12" t="str">
        <f t="shared" si="404"/>
        <v>August</v>
      </c>
      <c r="F8140" t="s">
        <v>29</v>
      </c>
      <c r="G8140" t="s">
        <v>9662</v>
      </c>
      <c r="H8140" t="s">
        <v>37</v>
      </c>
      <c r="I8140" t="s">
        <v>19</v>
      </c>
      <c r="J8140" t="s">
        <v>32</v>
      </c>
      <c r="K8140" s="6">
        <v>9</v>
      </c>
      <c r="L8140" s="6" t="str">
        <f t="shared" si="405"/>
        <v>Large</v>
      </c>
      <c r="M8140" s="7">
        <v>499</v>
      </c>
      <c r="N8140" s="2">
        <v>0.1</v>
      </c>
      <c r="O8140" s="3">
        <v>4041.9</v>
      </c>
      <c r="P8140" s="3">
        <f>O8140/K8140</f>
        <v>449.1</v>
      </c>
      <c r="Q8140" s="3">
        <f>R8140/M8140</f>
        <v>1.2789779559118237</v>
      </c>
      <c r="R8140" s="4">
        <v>638.21</v>
      </c>
      <c r="S8140" s="2">
        <f>R8140/O8140</f>
        <v>0.15789851307553379</v>
      </c>
    </row>
    <row r="8141" spans="1:19" x14ac:dyDescent="0.3">
      <c r="A8141" s="6">
        <v>8486</v>
      </c>
      <c r="B8141" t="s">
        <v>9644</v>
      </c>
      <c r="C8141" s="11">
        <v>45363</v>
      </c>
      <c r="D8141" s="1" t="str">
        <f t="shared" si="403"/>
        <v>2024</v>
      </c>
      <c r="E8141" s="12" t="str">
        <f t="shared" si="404"/>
        <v>March</v>
      </c>
      <c r="F8141" t="s">
        <v>14</v>
      </c>
      <c r="G8141" t="s">
        <v>9662</v>
      </c>
      <c r="H8141" t="s">
        <v>15</v>
      </c>
      <c r="I8141" t="s">
        <v>19</v>
      </c>
      <c r="J8141" t="s">
        <v>42</v>
      </c>
      <c r="K8141" s="6">
        <v>2</v>
      </c>
      <c r="L8141" s="6" t="str">
        <f t="shared" si="405"/>
        <v>Small</v>
      </c>
      <c r="M8141" s="7">
        <v>199</v>
      </c>
      <c r="N8141" s="2">
        <v>0.05</v>
      </c>
      <c r="O8141" s="3">
        <v>378.1</v>
      </c>
      <c r="P8141" s="3">
        <f>O8141/K8141</f>
        <v>189.05</v>
      </c>
      <c r="Q8141" s="3">
        <f>R8141/M8141</f>
        <v>0.50015075376884421</v>
      </c>
      <c r="R8141" s="4">
        <v>99.53</v>
      </c>
      <c r="S8141" s="2">
        <f>R8141/O8141</f>
        <v>0.26323723882570749</v>
      </c>
    </row>
    <row r="8142" spans="1:19" x14ac:dyDescent="0.3">
      <c r="A8142" s="6">
        <v>8487</v>
      </c>
      <c r="B8142" t="s">
        <v>9645</v>
      </c>
      <c r="C8142" s="11">
        <v>45577</v>
      </c>
      <c r="D8142" s="1" t="str">
        <f t="shared" si="403"/>
        <v>2024</v>
      </c>
      <c r="E8142" s="12" t="str">
        <f t="shared" si="404"/>
        <v>October</v>
      </c>
      <c r="F8142" t="s">
        <v>40</v>
      </c>
      <c r="G8142" t="s">
        <v>9662</v>
      </c>
      <c r="H8142" t="s">
        <v>37</v>
      </c>
      <c r="I8142" t="s">
        <v>19</v>
      </c>
      <c r="J8142" t="s">
        <v>25</v>
      </c>
      <c r="K8142" s="6">
        <v>9</v>
      </c>
      <c r="L8142" s="6" t="str">
        <f t="shared" si="405"/>
        <v>Large</v>
      </c>
      <c r="M8142" s="7">
        <v>199</v>
      </c>
      <c r="N8142" s="2">
        <v>0</v>
      </c>
      <c r="O8142" s="3">
        <v>1791</v>
      </c>
      <c r="P8142" s="3">
        <f>O8142/K8142</f>
        <v>199</v>
      </c>
      <c r="Q8142" s="3">
        <f>R8142/M8142</f>
        <v>1.1118090452261307</v>
      </c>
      <c r="R8142" s="4">
        <v>221.25</v>
      </c>
      <c r="S8142" s="2">
        <f>R8142/O8142</f>
        <v>0.12353433835845896</v>
      </c>
    </row>
    <row r="8143" spans="1:19" x14ac:dyDescent="0.3">
      <c r="A8143" s="6">
        <v>8488</v>
      </c>
      <c r="B8143" t="s">
        <v>9646</v>
      </c>
      <c r="C8143" s="11">
        <v>45739</v>
      </c>
      <c r="D8143" s="1" t="str">
        <f t="shared" si="403"/>
        <v>2025</v>
      </c>
      <c r="E8143" s="12" t="str">
        <f t="shared" si="404"/>
        <v>March</v>
      </c>
      <c r="F8143" t="s">
        <v>14</v>
      </c>
      <c r="G8143" t="s">
        <v>9662</v>
      </c>
      <c r="H8143" t="s">
        <v>24</v>
      </c>
      <c r="I8143" t="s">
        <v>19</v>
      </c>
      <c r="J8143" t="s">
        <v>32</v>
      </c>
      <c r="K8143" s="6">
        <v>1</v>
      </c>
      <c r="L8143" s="6" t="str">
        <f t="shared" si="405"/>
        <v>Small</v>
      </c>
      <c r="M8143" s="7">
        <v>999</v>
      </c>
      <c r="N8143" s="2">
        <v>0.15</v>
      </c>
      <c r="O8143" s="3">
        <v>849.15</v>
      </c>
      <c r="P8143" s="3">
        <f>O8143/K8143</f>
        <v>849.15</v>
      </c>
      <c r="Q8143" s="3">
        <f>R8143/M8143</f>
        <v>7.6236236236236238E-2</v>
      </c>
      <c r="R8143" s="4">
        <v>76.16</v>
      </c>
      <c r="S8143" s="2">
        <f>R8143/O8143</f>
        <v>8.9689689689689683E-2</v>
      </c>
    </row>
    <row r="8144" spans="1:19" x14ac:dyDescent="0.3">
      <c r="A8144" s="6">
        <v>8489</v>
      </c>
      <c r="B8144" t="s">
        <v>9647</v>
      </c>
      <c r="C8144" s="11">
        <v>45395</v>
      </c>
      <c r="D8144" s="1" t="str">
        <f t="shared" si="403"/>
        <v>2024</v>
      </c>
      <c r="E8144" s="12" t="str">
        <f t="shared" si="404"/>
        <v>April</v>
      </c>
      <c r="F8144" t="s">
        <v>29</v>
      </c>
      <c r="G8144" t="s">
        <v>9662</v>
      </c>
      <c r="H8144" t="s">
        <v>15</v>
      </c>
      <c r="I8144" t="s">
        <v>19</v>
      </c>
      <c r="J8144" t="s">
        <v>20</v>
      </c>
      <c r="K8144" s="6">
        <v>4</v>
      </c>
      <c r="L8144" s="6" t="str">
        <f t="shared" si="405"/>
        <v>Midium</v>
      </c>
      <c r="M8144" s="7">
        <v>199</v>
      </c>
      <c r="N8144" s="2">
        <v>0.15</v>
      </c>
      <c r="O8144" s="3">
        <v>676.6</v>
      </c>
      <c r="P8144" s="3">
        <f>O8144/K8144</f>
        <v>169.15</v>
      </c>
      <c r="Q8144" s="3">
        <f>R8144/M8144</f>
        <v>0.44180904522613068</v>
      </c>
      <c r="R8144" s="4">
        <v>87.92</v>
      </c>
      <c r="S8144" s="2">
        <f>R8144/O8144</f>
        <v>0.12994383683121491</v>
      </c>
    </row>
    <row r="8145" spans="1:19" x14ac:dyDescent="0.3">
      <c r="A8145" s="6">
        <v>8490</v>
      </c>
      <c r="B8145" t="s">
        <v>9648</v>
      </c>
      <c r="C8145" s="11">
        <v>45902</v>
      </c>
      <c r="D8145" s="1" t="str">
        <f t="shared" si="403"/>
        <v>2025</v>
      </c>
      <c r="E8145" s="12" t="str">
        <f t="shared" si="404"/>
        <v>September</v>
      </c>
      <c r="F8145" t="s">
        <v>14</v>
      </c>
      <c r="G8145" t="s">
        <v>9662</v>
      </c>
      <c r="H8145" t="s">
        <v>24</v>
      </c>
      <c r="I8145" t="s">
        <v>19</v>
      </c>
      <c r="J8145" t="s">
        <v>42</v>
      </c>
      <c r="K8145" s="6">
        <v>3</v>
      </c>
      <c r="L8145" s="6" t="str">
        <f t="shared" si="405"/>
        <v>Small</v>
      </c>
      <c r="M8145" s="7">
        <v>499</v>
      </c>
      <c r="N8145" s="2">
        <v>0.15</v>
      </c>
      <c r="O8145" s="3">
        <v>1272.45</v>
      </c>
      <c r="P8145" s="3">
        <f>O8145/K8145</f>
        <v>424.15000000000003</v>
      </c>
      <c r="Q8145" s="3">
        <f>R8145/M8145</f>
        <v>0.72699398797595183</v>
      </c>
      <c r="R8145" s="4">
        <v>362.77</v>
      </c>
      <c r="S8145" s="2">
        <f>R8145/O8145</f>
        <v>0.28509568155919679</v>
      </c>
    </row>
    <row r="8146" spans="1:19" x14ac:dyDescent="0.3">
      <c r="A8146" s="6">
        <v>8491</v>
      </c>
      <c r="B8146" t="s">
        <v>9649</v>
      </c>
      <c r="C8146" s="11">
        <v>45709</v>
      </c>
      <c r="D8146" s="1" t="str">
        <f t="shared" si="403"/>
        <v>2025</v>
      </c>
      <c r="E8146" s="12" t="str">
        <f t="shared" si="404"/>
        <v>February</v>
      </c>
      <c r="F8146" t="s">
        <v>29</v>
      </c>
      <c r="G8146" t="s">
        <v>9650</v>
      </c>
      <c r="H8146" t="s">
        <v>37</v>
      </c>
      <c r="I8146" t="s">
        <v>19</v>
      </c>
      <c r="J8146" t="s">
        <v>32</v>
      </c>
      <c r="K8146" s="6">
        <v>4</v>
      </c>
      <c r="L8146" s="6" t="str">
        <f t="shared" si="405"/>
        <v>Midium</v>
      </c>
      <c r="M8146" s="7">
        <v>149</v>
      </c>
      <c r="N8146" s="2">
        <v>0.1</v>
      </c>
      <c r="O8146" s="3">
        <v>536.4</v>
      </c>
      <c r="P8146" s="3">
        <f>O8146/K8146</f>
        <v>134.1</v>
      </c>
      <c r="Q8146" s="3">
        <f>R8146/M8146</f>
        <v>0.85724832214765101</v>
      </c>
      <c r="R8146" s="4">
        <v>127.73</v>
      </c>
      <c r="S8146" s="2">
        <f>R8146/O8146</f>
        <v>0.23812453392990307</v>
      </c>
    </row>
    <row r="8147" spans="1:19" x14ac:dyDescent="0.3">
      <c r="A8147" s="6">
        <v>8492</v>
      </c>
      <c r="B8147" t="s">
        <v>9651</v>
      </c>
      <c r="C8147" s="11">
        <v>45640</v>
      </c>
      <c r="D8147" s="1" t="str">
        <f t="shared" si="403"/>
        <v>2024</v>
      </c>
      <c r="E8147" s="12" t="str">
        <f t="shared" si="404"/>
        <v>December</v>
      </c>
      <c r="F8147" t="s">
        <v>14</v>
      </c>
      <c r="G8147" t="s">
        <v>9652</v>
      </c>
      <c r="H8147" t="s">
        <v>37</v>
      </c>
      <c r="I8147" t="s">
        <v>27</v>
      </c>
      <c r="J8147" t="s">
        <v>17</v>
      </c>
      <c r="K8147" s="6">
        <v>9</v>
      </c>
      <c r="L8147" s="6" t="str">
        <f t="shared" si="405"/>
        <v>Large</v>
      </c>
      <c r="M8147" s="7">
        <v>999</v>
      </c>
      <c r="N8147" s="2">
        <v>0</v>
      </c>
      <c r="O8147" s="3">
        <v>8991</v>
      </c>
      <c r="P8147" s="3">
        <f>O8147/K8147</f>
        <v>999</v>
      </c>
      <c r="Q8147" s="3">
        <f>R8147/M8147</f>
        <v>2.3091091091091092</v>
      </c>
      <c r="R8147" s="4">
        <v>2306.8000000000002</v>
      </c>
      <c r="S8147" s="2">
        <f>R8147/O8147</f>
        <v>0.25656767878990105</v>
      </c>
    </row>
    <row r="8148" spans="1:19" x14ac:dyDescent="0.3">
      <c r="A8148" s="6">
        <v>8493</v>
      </c>
      <c r="B8148" t="s">
        <v>9653</v>
      </c>
      <c r="C8148" s="11">
        <v>45321</v>
      </c>
      <c r="D8148" s="1" t="str">
        <f t="shared" si="403"/>
        <v>2024</v>
      </c>
      <c r="E8148" s="12" t="str">
        <f t="shared" si="404"/>
        <v>January</v>
      </c>
      <c r="F8148" t="s">
        <v>22</v>
      </c>
      <c r="G8148" t="s">
        <v>9662</v>
      </c>
      <c r="H8148" t="s">
        <v>24</v>
      </c>
      <c r="I8148" t="s">
        <v>16</v>
      </c>
      <c r="J8148" t="s">
        <v>38</v>
      </c>
      <c r="K8148" s="6">
        <v>7</v>
      </c>
      <c r="L8148" s="6" t="str">
        <f t="shared" si="405"/>
        <v>Large</v>
      </c>
      <c r="M8148" s="7">
        <v>799</v>
      </c>
      <c r="N8148" s="2">
        <v>0.15</v>
      </c>
      <c r="O8148" s="3">
        <v>4754.05</v>
      </c>
      <c r="P8148" s="3">
        <f>O8148/K8148</f>
        <v>679.15</v>
      </c>
      <c r="Q8148" s="3">
        <f>R8148/M8148</f>
        <v>1.4320275344180227</v>
      </c>
      <c r="R8148" s="4">
        <v>1144.19</v>
      </c>
      <c r="S8148" s="2">
        <f>R8148/O8148</f>
        <v>0.24067689654084412</v>
      </c>
    </row>
    <row r="8149" spans="1:19" x14ac:dyDescent="0.3">
      <c r="A8149" s="6">
        <v>8494</v>
      </c>
      <c r="B8149" t="s">
        <v>9654</v>
      </c>
      <c r="C8149" s="11">
        <v>45999</v>
      </c>
      <c r="D8149" s="1" t="str">
        <f t="shared" si="403"/>
        <v>2025</v>
      </c>
      <c r="E8149" s="12" t="str">
        <f t="shared" si="404"/>
        <v>December</v>
      </c>
      <c r="F8149" t="s">
        <v>40</v>
      </c>
      <c r="G8149" t="s">
        <v>9662</v>
      </c>
      <c r="H8149" t="s">
        <v>37</v>
      </c>
      <c r="I8149" t="s">
        <v>19</v>
      </c>
      <c r="J8149" t="s">
        <v>32</v>
      </c>
      <c r="K8149" s="6">
        <v>9</v>
      </c>
      <c r="L8149" s="6" t="str">
        <f t="shared" si="405"/>
        <v>Large</v>
      </c>
      <c r="M8149" s="7">
        <v>799</v>
      </c>
      <c r="N8149" s="2">
        <v>0.1</v>
      </c>
      <c r="O8149" s="3">
        <v>6471.9</v>
      </c>
      <c r="P8149" s="3">
        <f>O8149/K8149</f>
        <v>719.09999999999991</v>
      </c>
      <c r="Q8149" s="3">
        <f>R8149/M8149</f>
        <v>2.3594493116395494</v>
      </c>
      <c r="R8149" s="4">
        <v>1885.2</v>
      </c>
      <c r="S8149" s="2">
        <f>R8149/O8149</f>
        <v>0.29129003847401846</v>
      </c>
    </row>
    <row r="8150" spans="1:19" x14ac:dyDescent="0.3">
      <c r="A8150" s="6">
        <v>8495</v>
      </c>
      <c r="B8150" t="s">
        <v>9655</v>
      </c>
      <c r="C8150" s="11">
        <v>45326</v>
      </c>
      <c r="D8150" s="1" t="str">
        <f t="shared" si="403"/>
        <v>2024</v>
      </c>
      <c r="E8150" s="12" t="str">
        <f t="shared" si="404"/>
        <v>February</v>
      </c>
      <c r="F8150" t="s">
        <v>14</v>
      </c>
      <c r="G8150" t="s">
        <v>9662</v>
      </c>
      <c r="H8150" t="s">
        <v>15</v>
      </c>
      <c r="I8150" t="s">
        <v>19</v>
      </c>
      <c r="J8150" t="s">
        <v>32</v>
      </c>
      <c r="K8150" s="6">
        <v>7</v>
      </c>
      <c r="L8150" s="6" t="str">
        <f t="shared" si="405"/>
        <v>Large</v>
      </c>
      <c r="M8150" s="7">
        <v>999</v>
      </c>
      <c r="N8150" s="2">
        <v>0</v>
      </c>
      <c r="O8150" s="3">
        <v>6993</v>
      </c>
      <c r="P8150" s="3">
        <f>O8150/K8150</f>
        <v>999</v>
      </c>
      <c r="Q8150" s="3">
        <f>R8150/M8150</f>
        <v>1.6852152152152151</v>
      </c>
      <c r="R8150" s="4">
        <v>1683.53</v>
      </c>
      <c r="S8150" s="2">
        <f>R8150/O8150</f>
        <v>0.24074503074503073</v>
      </c>
    </row>
    <row r="8151" spans="1:19" x14ac:dyDescent="0.3">
      <c r="A8151" s="6">
        <v>8496</v>
      </c>
      <c r="B8151" t="s">
        <v>9656</v>
      </c>
      <c r="C8151" s="11">
        <v>45345</v>
      </c>
      <c r="D8151" s="1" t="str">
        <f t="shared" si="403"/>
        <v>2024</v>
      </c>
      <c r="E8151" s="12" t="str">
        <f t="shared" si="404"/>
        <v>February</v>
      </c>
      <c r="F8151" t="s">
        <v>14</v>
      </c>
      <c r="G8151" t="s">
        <v>9657</v>
      </c>
      <c r="H8151" t="s">
        <v>24</v>
      </c>
      <c r="I8151" t="s">
        <v>19</v>
      </c>
      <c r="J8151" t="s">
        <v>25</v>
      </c>
      <c r="K8151" s="6">
        <v>9</v>
      </c>
      <c r="L8151" s="6" t="str">
        <f t="shared" si="405"/>
        <v>Large</v>
      </c>
      <c r="M8151" s="7">
        <v>499</v>
      </c>
      <c r="N8151" s="2">
        <v>0</v>
      </c>
      <c r="O8151" s="3">
        <v>4491</v>
      </c>
      <c r="P8151" s="3">
        <f>O8151/K8151</f>
        <v>499</v>
      </c>
      <c r="Q8151" s="3">
        <f>R8151/M8151</f>
        <v>1.6763527054108216</v>
      </c>
      <c r="R8151" s="4">
        <v>836.5</v>
      </c>
      <c r="S8151" s="2">
        <f>R8151/O8151</f>
        <v>0.18626141171231353</v>
      </c>
    </row>
    <row r="8152" spans="1:19" x14ac:dyDescent="0.3">
      <c r="A8152" s="6">
        <v>8497</v>
      </c>
      <c r="B8152" t="s">
        <v>9658</v>
      </c>
      <c r="C8152" s="11">
        <v>45393</v>
      </c>
      <c r="D8152" s="1" t="str">
        <f t="shared" si="403"/>
        <v>2024</v>
      </c>
      <c r="E8152" s="12" t="str">
        <f t="shared" si="404"/>
        <v>April</v>
      </c>
      <c r="F8152" t="s">
        <v>40</v>
      </c>
      <c r="G8152" t="s">
        <v>9662</v>
      </c>
      <c r="H8152" t="s">
        <v>37</v>
      </c>
      <c r="I8152" t="s">
        <v>27</v>
      </c>
      <c r="J8152" t="s">
        <v>47</v>
      </c>
      <c r="K8152" s="6">
        <v>4</v>
      </c>
      <c r="L8152" s="6" t="str">
        <f t="shared" si="405"/>
        <v>Midium</v>
      </c>
      <c r="M8152" s="7">
        <v>499</v>
      </c>
      <c r="N8152" s="2">
        <v>0</v>
      </c>
      <c r="O8152" s="3">
        <v>1996</v>
      </c>
      <c r="P8152" s="3">
        <f>O8152/K8152</f>
        <v>499</v>
      </c>
      <c r="Q8152" s="3">
        <f>R8152/M8152</f>
        <v>0.24739478957915831</v>
      </c>
      <c r="R8152" s="4">
        <v>123.45</v>
      </c>
      <c r="S8152" s="2">
        <f>R8152/O8152</f>
        <v>6.1848697394789577E-2</v>
      </c>
    </row>
    <row r="8153" spans="1:19" x14ac:dyDescent="0.3">
      <c r="A8153" s="6">
        <v>8498</v>
      </c>
      <c r="B8153" t="s">
        <v>9659</v>
      </c>
      <c r="C8153" s="11">
        <v>45915</v>
      </c>
      <c r="D8153" s="1" t="str">
        <f t="shared" si="403"/>
        <v>2025</v>
      </c>
      <c r="E8153" s="12" t="str">
        <f t="shared" si="404"/>
        <v>September</v>
      </c>
      <c r="F8153" t="s">
        <v>14</v>
      </c>
      <c r="G8153" t="s">
        <v>171</v>
      </c>
      <c r="H8153" t="s">
        <v>37</v>
      </c>
      <c r="I8153" t="s">
        <v>19</v>
      </c>
      <c r="J8153" t="s">
        <v>42</v>
      </c>
      <c r="K8153" s="6">
        <v>5</v>
      </c>
      <c r="L8153" s="6" t="str">
        <f t="shared" si="405"/>
        <v>Midium</v>
      </c>
      <c r="M8153" s="7">
        <v>99</v>
      </c>
      <c r="N8153" s="2">
        <v>0.1</v>
      </c>
      <c r="O8153" s="3">
        <v>445.5</v>
      </c>
      <c r="P8153" s="3">
        <f>O8153/K8153</f>
        <v>89.1</v>
      </c>
      <c r="Q8153" s="3">
        <f>R8153/M8153</f>
        <v>0.69262626262626259</v>
      </c>
      <c r="R8153" s="4">
        <v>68.569999999999993</v>
      </c>
      <c r="S8153" s="2">
        <f>R8153/O8153</f>
        <v>0.15391694725028057</v>
      </c>
    </row>
    <row r="8154" spans="1:19" x14ac:dyDescent="0.3">
      <c r="A8154" s="6">
        <v>8499</v>
      </c>
      <c r="B8154" t="s">
        <v>9660</v>
      </c>
      <c r="C8154" s="11">
        <v>45795</v>
      </c>
      <c r="D8154" s="1" t="str">
        <f t="shared" si="403"/>
        <v>2025</v>
      </c>
      <c r="E8154" s="12" t="str">
        <f t="shared" si="404"/>
        <v>May</v>
      </c>
      <c r="F8154" t="s">
        <v>40</v>
      </c>
      <c r="G8154" t="s">
        <v>9662</v>
      </c>
      <c r="H8154" t="s">
        <v>15</v>
      </c>
      <c r="I8154" t="s">
        <v>27</v>
      </c>
      <c r="J8154" t="s">
        <v>47</v>
      </c>
      <c r="K8154" s="6">
        <v>5</v>
      </c>
      <c r="L8154" s="6" t="str">
        <f t="shared" si="405"/>
        <v>Midium</v>
      </c>
      <c r="M8154" s="7">
        <v>99</v>
      </c>
      <c r="N8154" s="2">
        <v>0</v>
      </c>
      <c r="O8154" s="3">
        <v>495</v>
      </c>
      <c r="P8154" s="3">
        <f>O8154/K8154</f>
        <v>99</v>
      </c>
      <c r="Q8154" s="3">
        <f>R8154/M8154</f>
        <v>0.761919191919192</v>
      </c>
      <c r="R8154" s="4">
        <v>75.430000000000007</v>
      </c>
      <c r="S8154" s="2">
        <f>R8154/O8154</f>
        <v>0.1523838383838384</v>
      </c>
    </row>
    <row r="8155" spans="1:19" x14ac:dyDescent="0.3">
      <c r="A8155" s="6">
        <v>8500</v>
      </c>
      <c r="B8155" t="s">
        <v>9661</v>
      </c>
      <c r="C8155" s="11">
        <v>45310</v>
      </c>
      <c r="D8155" s="1" t="str">
        <f t="shared" si="403"/>
        <v>2024</v>
      </c>
      <c r="E8155" s="12" t="str">
        <f t="shared" si="404"/>
        <v>January</v>
      </c>
      <c r="F8155" t="s">
        <v>40</v>
      </c>
      <c r="G8155" t="s">
        <v>9662</v>
      </c>
      <c r="H8155" t="s">
        <v>24</v>
      </c>
      <c r="I8155" t="s">
        <v>16</v>
      </c>
      <c r="J8155" t="s">
        <v>38</v>
      </c>
      <c r="K8155" s="6">
        <v>7</v>
      </c>
      <c r="L8155" s="6" t="str">
        <f t="shared" si="405"/>
        <v>Large</v>
      </c>
      <c r="M8155" s="7">
        <v>799</v>
      </c>
      <c r="N8155" s="2">
        <v>0.15</v>
      </c>
      <c r="O8155" s="3">
        <v>4754.05</v>
      </c>
      <c r="P8155" s="3">
        <f>O8155/K8155</f>
        <v>679.15</v>
      </c>
      <c r="Q8155" s="3">
        <f>R8155/M8155</f>
        <v>1.56360450563204</v>
      </c>
      <c r="R8155" s="4">
        <v>1249.32</v>
      </c>
      <c r="S8155" s="2">
        <f>R8155/O8155</f>
        <v>0.2627906732154689</v>
      </c>
    </row>
    <row r="8156" spans="1:19" x14ac:dyDescent="0.3">
      <c r="A8156" s="6">
        <v>3014</v>
      </c>
      <c r="B8156" t="s">
        <v>3701</v>
      </c>
      <c r="C8156" s="11">
        <v>45396</v>
      </c>
      <c r="D8156" s="1" t="str">
        <f t="shared" si="403"/>
        <v>2024</v>
      </c>
      <c r="E8156" s="12" t="str">
        <f t="shared" si="404"/>
        <v>April</v>
      </c>
      <c r="F8156" t="s">
        <v>40</v>
      </c>
      <c r="G8156" t="s">
        <v>9662</v>
      </c>
      <c r="H8156" t="s">
        <v>15</v>
      </c>
      <c r="I8156" t="s">
        <v>19</v>
      </c>
      <c r="J8156" t="s">
        <v>25</v>
      </c>
      <c r="K8156" s="6">
        <v>3</v>
      </c>
      <c r="L8156" s="6" t="str">
        <f t="shared" si="405"/>
        <v>Small</v>
      </c>
      <c r="M8156" s="7">
        <v>149</v>
      </c>
      <c r="N8156" s="2">
        <v>0.05</v>
      </c>
      <c r="O8156" s="3">
        <v>424.65</v>
      </c>
      <c r="P8156" s="3">
        <f>O8156/K8156</f>
        <v>141.54999999999998</v>
      </c>
      <c r="Q8156" s="3">
        <f>R8156/M8156</f>
        <v>0.43906040268456376</v>
      </c>
      <c r="R8156" s="4">
        <v>65.42</v>
      </c>
      <c r="S8156" s="2">
        <f>R8156/O8156</f>
        <v>0.15405628164370661</v>
      </c>
    </row>
    <row r="8157" spans="1:19" x14ac:dyDescent="0.3">
      <c r="A8157" s="6">
        <v>2718</v>
      </c>
      <c r="B8157" t="s">
        <v>3369</v>
      </c>
      <c r="C8157" s="11">
        <v>45845</v>
      </c>
      <c r="D8157" s="1" t="str">
        <f t="shared" si="403"/>
        <v>2025</v>
      </c>
      <c r="E8157" s="12" t="str">
        <f t="shared" si="404"/>
        <v>July</v>
      </c>
      <c r="F8157" t="s">
        <v>14</v>
      </c>
      <c r="G8157" t="s">
        <v>9662</v>
      </c>
      <c r="H8157" t="s">
        <v>15</v>
      </c>
      <c r="I8157" t="s">
        <v>16</v>
      </c>
      <c r="J8157" t="s">
        <v>34</v>
      </c>
      <c r="K8157" s="6">
        <v>8</v>
      </c>
      <c r="L8157" s="6" t="str">
        <f t="shared" si="405"/>
        <v>Large</v>
      </c>
      <c r="M8157" s="7">
        <v>149</v>
      </c>
      <c r="N8157" s="2">
        <v>0</v>
      </c>
      <c r="O8157" s="3">
        <v>1192</v>
      </c>
      <c r="P8157" s="3">
        <f>O8157/K8157</f>
        <v>149</v>
      </c>
      <c r="Q8157" s="3">
        <f>R8157/M8157</f>
        <v>1.8180536912751677</v>
      </c>
      <c r="R8157" s="4">
        <v>270.89</v>
      </c>
      <c r="S8157" s="2">
        <f>R8157/O8157</f>
        <v>0.22725671140939596</v>
      </c>
    </row>
    <row r="8158" spans="1:19" x14ac:dyDescent="0.3">
      <c r="A8158" s="6">
        <v>1535</v>
      </c>
      <c r="B8158" t="s">
        <v>1938</v>
      </c>
      <c r="C8158" s="11">
        <v>45659</v>
      </c>
      <c r="D8158" s="1" t="str">
        <f t="shared" si="403"/>
        <v>2025</v>
      </c>
      <c r="E8158" s="12" t="str">
        <f t="shared" si="404"/>
        <v>January</v>
      </c>
      <c r="F8158" t="s">
        <v>14</v>
      </c>
      <c r="G8158" t="s">
        <v>9662</v>
      </c>
      <c r="H8158" t="s">
        <v>37</v>
      </c>
      <c r="I8158" t="s">
        <v>19</v>
      </c>
      <c r="J8158" t="s">
        <v>25</v>
      </c>
      <c r="K8158" s="6">
        <v>4</v>
      </c>
      <c r="L8158" s="6" t="str">
        <f t="shared" si="405"/>
        <v>Midium</v>
      </c>
      <c r="M8158" s="7">
        <v>149</v>
      </c>
      <c r="N8158" s="2">
        <v>0</v>
      </c>
      <c r="O8158" s="3">
        <v>596</v>
      </c>
      <c r="P8158" s="3">
        <f>O8158/K8158</f>
        <v>149</v>
      </c>
      <c r="Q8158" s="3">
        <f>R8158/M8158</f>
        <v>0.52865771812080531</v>
      </c>
      <c r="R8158" s="4">
        <v>78.77</v>
      </c>
      <c r="S8158" s="2">
        <f>R8158/O8158</f>
        <v>0.13216442953020133</v>
      </c>
    </row>
    <row r="8159" spans="1:19" x14ac:dyDescent="0.3">
      <c r="A8159" s="6">
        <v>5387</v>
      </c>
      <c r="B8159" t="s">
        <v>6354</v>
      </c>
      <c r="C8159" s="11">
        <v>45745</v>
      </c>
      <c r="D8159" s="1" t="str">
        <f t="shared" si="403"/>
        <v>2025</v>
      </c>
      <c r="E8159" s="12" t="str">
        <f t="shared" si="404"/>
        <v>March</v>
      </c>
      <c r="F8159" t="s">
        <v>40</v>
      </c>
      <c r="G8159" t="s">
        <v>9662</v>
      </c>
      <c r="H8159" t="s">
        <v>24</v>
      </c>
      <c r="I8159" t="s">
        <v>16</v>
      </c>
      <c r="J8159" t="s">
        <v>38</v>
      </c>
      <c r="K8159" s="6">
        <v>4</v>
      </c>
      <c r="L8159" s="6" t="str">
        <f t="shared" si="405"/>
        <v>Midium</v>
      </c>
      <c r="M8159" s="7">
        <v>199</v>
      </c>
      <c r="N8159" s="2">
        <v>0</v>
      </c>
      <c r="O8159" s="3">
        <v>796</v>
      </c>
      <c r="P8159" s="3">
        <f>O8159/K8159</f>
        <v>199</v>
      </c>
      <c r="Q8159" s="3">
        <f>R8159/M8159</f>
        <v>0.76020100502512566</v>
      </c>
      <c r="R8159" s="4">
        <v>151.28</v>
      </c>
      <c r="S8159" s="2">
        <f>R8159/O8159</f>
        <v>0.19005025125628142</v>
      </c>
    </row>
    <row r="8160" spans="1:19" x14ac:dyDescent="0.3">
      <c r="A8160" s="6">
        <v>2354</v>
      </c>
      <c r="B8160" t="s">
        <v>2936</v>
      </c>
      <c r="C8160" s="11">
        <v>45619</v>
      </c>
      <c r="D8160" s="1" t="str">
        <f t="shared" si="403"/>
        <v>2024</v>
      </c>
      <c r="E8160" s="12" t="str">
        <f t="shared" si="404"/>
        <v>November</v>
      </c>
      <c r="F8160" t="s">
        <v>29</v>
      </c>
      <c r="G8160" t="s">
        <v>9662</v>
      </c>
      <c r="H8160" t="s">
        <v>15</v>
      </c>
      <c r="I8160" t="s">
        <v>27</v>
      </c>
      <c r="J8160" t="s">
        <v>47</v>
      </c>
      <c r="K8160" s="6">
        <v>4</v>
      </c>
      <c r="L8160" s="6" t="str">
        <f t="shared" si="405"/>
        <v>Midium</v>
      </c>
      <c r="M8160" s="7">
        <v>999</v>
      </c>
      <c r="N8160" s="2">
        <v>0.1</v>
      </c>
      <c r="O8160" s="3">
        <v>3596.4</v>
      </c>
      <c r="P8160" s="3">
        <f>O8160/K8160</f>
        <v>899.1</v>
      </c>
      <c r="Q8160" s="3">
        <f>R8160/M8160</f>
        <v>0.67592592592592593</v>
      </c>
      <c r="R8160" s="4">
        <v>675.25</v>
      </c>
      <c r="S8160" s="2">
        <f>R8160/O8160</f>
        <v>0.18775720164609053</v>
      </c>
    </row>
    <row r="8161" spans="1:19" x14ac:dyDescent="0.3">
      <c r="A8161" s="6">
        <v>4422</v>
      </c>
      <c r="B8161" t="s">
        <v>5289</v>
      </c>
      <c r="C8161" s="11">
        <v>45895</v>
      </c>
      <c r="D8161" s="1" t="str">
        <f t="shared" si="403"/>
        <v>2025</v>
      </c>
      <c r="E8161" s="12" t="str">
        <f t="shared" si="404"/>
        <v>August</v>
      </c>
      <c r="F8161" t="s">
        <v>40</v>
      </c>
      <c r="G8161" t="s">
        <v>5290</v>
      </c>
      <c r="H8161" t="s">
        <v>24</v>
      </c>
      <c r="I8161" t="s">
        <v>16</v>
      </c>
      <c r="J8161" t="s">
        <v>38</v>
      </c>
      <c r="K8161" s="6">
        <v>2</v>
      </c>
      <c r="L8161" s="6" t="str">
        <f t="shared" si="405"/>
        <v>Small</v>
      </c>
      <c r="M8161" s="7">
        <v>499</v>
      </c>
      <c r="N8161" s="2">
        <v>0</v>
      </c>
      <c r="O8161" s="3">
        <v>998</v>
      </c>
      <c r="P8161" s="3">
        <f>O8161/K8161</f>
        <v>499</v>
      </c>
      <c r="Q8161" s="3">
        <f>R8161/M8161</f>
        <v>0.43158316633266536</v>
      </c>
      <c r="R8161" s="4">
        <v>215.36</v>
      </c>
      <c r="S8161" s="2">
        <f>R8161/O8161</f>
        <v>0.21579158316633268</v>
      </c>
    </row>
    <row r="8162" spans="1:19" x14ac:dyDescent="0.3">
      <c r="A8162" s="6">
        <v>5074</v>
      </c>
      <c r="B8162" t="s">
        <v>6013</v>
      </c>
      <c r="C8162" s="11">
        <v>45759</v>
      </c>
      <c r="D8162" s="1" t="str">
        <f t="shared" si="403"/>
        <v>2025</v>
      </c>
      <c r="E8162" s="12" t="str">
        <f t="shared" si="404"/>
        <v>April</v>
      </c>
      <c r="F8162" t="s">
        <v>29</v>
      </c>
      <c r="G8162" t="s">
        <v>9662</v>
      </c>
      <c r="H8162" t="s">
        <v>15</v>
      </c>
      <c r="I8162" t="s">
        <v>27</v>
      </c>
      <c r="J8162" t="s">
        <v>17</v>
      </c>
      <c r="K8162" s="6">
        <v>9</v>
      </c>
      <c r="L8162" s="6" t="str">
        <f t="shared" si="405"/>
        <v>Large</v>
      </c>
      <c r="M8162" s="7">
        <v>799</v>
      </c>
      <c r="N8162" s="2">
        <v>0.15</v>
      </c>
      <c r="O8162" s="3">
        <v>6112.35</v>
      </c>
      <c r="P8162" s="3">
        <f>O8162/K8162</f>
        <v>679.15000000000009</v>
      </c>
      <c r="Q8162" s="3">
        <f>R8162/M8162</f>
        <v>1.5146057571964957</v>
      </c>
      <c r="R8162" s="4">
        <v>1210.17</v>
      </c>
      <c r="S8162" s="2">
        <f>R8162/O8162</f>
        <v>0.19798768067928046</v>
      </c>
    </row>
    <row r="8163" spans="1:19" x14ac:dyDescent="0.3">
      <c r="A8163" s="6">
        <v>2254</v>
      </c>
      <c r="B8163" t="s">
        <v>2812</v>
      </c>
      <c r="C8163" s="11">
        <v>45954</v>
      </c>
      <c r="D8163" s="1" t="str">
        <f t="shared" si="403"/>
        <v>2025</v>
      </c>
      <c r="E8163" s="12" t="str">
        <f t="shared" si="404"/>
        <v>October</v>
      </c>
      <c r="F8163" t="s">
        <v>40</v>
      </c>
      <c r="G8163" t="s">
        <v>9662</v>
      </c>
      <c r="H8163" t="s">
        <v>15</v>
      </c>
      <c r="I8163" t="s">
        <v>16</v>
      </c>
      <c r="J8163" t="s">
        <v>38</v>
      </c>
      <c r="K8163" s="6">
        <v>7</v>
      </c>
      <c r="L8163" s="6" t="str">
        <f t="shared" si="405"/>
        <v>Large</v>
      </c>
      <c r="M8163" s="7">
        <v>799</v>
      </c>
      <c r="N8163" s="2">
        <v>0</v>
      </c>
      <c r="O8163" s="3">
        <v>5593</v>
      </c>
      <c r="P8163" s="3">
        <f>O8163/K8163</f>
        <v>799</v>
      </c>
      <c r="Q8163" s="3">
        <f>R8163/M8163</f>
        <v>1.3209136420525658</v>
      </c>
      <c r="R8163" s="4">
        <v>1055.4100000000001</v>
      </c>
      <c r="S8163" s="2">
        <f>R8163/O8163</f>
        <v>0.18870194886465225</v>
      </c>
    </row>
    <row r="8164" spans="1:19" x14ac:dyDescent="0.3">
      <c r="A8164" s="6">
        <v>7367</v>
      </c>
      <c r="B8164" t="s">
        <v>8469</v>
      </c>
      <c r="C8164" s="11">
        <v>45328</v>
      </c>
      <c r="D8164" s="1" t="str">
        <f t="shared" si="403"/>
        <v>2024</v>
      </c>
      <c r="E8164" s="12" t="str">
        <f t="shared" si="404"/>
        <v>February</v>
      </c>
      <c r="F8164" t="s">
        <v>29</v>
      </c>
      <c r="G8164" t="s">
        <v>2023</v>
      </c>
      <c r="H8164" t="s">
        <v>15</v>
      </c>
      <c r="I8164" t="s">
        <v>19</v>
      </c>
      <c r="J8164" t="s">
        <v>25</v>
      </c>
      <c r="K8164" s="6">
        <v>2</v>
      </c>
      <c r="L8164" s="6" t="str">
        <f t="shared" si="405"/>
        <v>Small</v>
      </c>
      <c r="M8164" s="7">
        <v>299</v>
      </c>
      <c r="N8164" s="2">
        <v>0</v>
      </c>
      <c r="O8164" s="3">
        <v>598</v>
      </c>
      <c r="P8164" s="3">
        <f>O8164/K8164</f>
        <v>299</v>
      </c>
      <c r="Q8164" s="3">
        <f>R8164/M8164</f>
        <v>0.14387959866220737</v>
      </c>
      <c r="R8164" s="4">
        <v>43.02</v>
      </c>
      <c r="S8164" s="2">
        <f>R8164/O8164</f>
        <v>7.1939799331103685E-2</v>
      </c>
    </row>
    <row r="8165" spans="1:19" x14ac:dyDescent="0.3">
      <c r="A8165" s="6">
        <v>3757</v>
      </c>
      <c r="B8165" t="s">
        <v>4570</v>
      </c>
      <c r="C8165" s="11">
        <v>45744</v>
      </c>
      <c r="D8165" s="1" t="str">
        <f t="shared" si="403"/>
        <v>2025</v>
      </c>
      <c r="E8165" s="12" t="str">
        <f t="shared" si="404"/>
        <v>March</v>
      </c>
      <c r="F8165" t="s">
        <v>14</v>
      </c>
      <c r="G8165" t="s">
        <v>4571</v>
      </c>
      <c r="H8165" t="s">
        <v>37</v>
      </c>
      <c r="I8165" t="s">
        <v>27</v>
      </c>
      <c r="J8165" t="s">
        <v>47</v>
      </c>
      <c r="K8165" s="6">
        <v>6</v>
      </c>
      <c r="L8165" s="6" t="str">
        <f t="shared" si="405"/>
        <v>Midium</v>
      </c>
      <c r="M8165" s="7">
        <v>199</v>
      </c>
      <c r="N8165" s="2">
        <v>0</v>
      </c>
      <c r="O8165" s="3">
        <v>1194</v>
      </c>
      <c r="P8165" s="3">
        <f>O8165/K8165</f>
        <v>199</v>
      </c>
      <c r="Q8165" s="3">
        <f>R8165/M8165</f>
        <v>1.2592462311557788</v>
      </c>
      <c r="R8165" s="4">
        <v>250.59</v>
      </c>
      <c r="S8165" s="2">
        <f>R8165/O8165</f>
        <v>0.2098743718592965</v>
      </c>
    </row>
    <row r="8166" spans="1:19" x14ac:dyDescent="0.3">
      <c r="A8166" s="6">
        <v>6966</v>
      </c>
      <c r="B8166" t="s">
        <v>8048</v>
      </c>
      <c r="C8166" s="11">
        <v>45696</v>
      </c>
      <c r="D8166" s="1" t="str">
        <f t="shared" si="403"/>
        <v>2025</v>
      </c>
      <c r="E8166" s="12" t="str">
        <f t="shared" si="404"/>
        <v>February</v>
      </c>
      <c r="F8166" t="s">
        <v>40</v>
      </c>
      <c r="G8166" t="s">
        <v>3549</v>
      </c>
      <c r="H8166" t="s">
        <v>24</v>
      </c>
      <c r="I8166" t="s">
        <v>27</v>
      </c>
      <c r="J8166" t="s">
        <v>47</v>
      </c>
      <c r="K8166" s="6">
        <v>6</v>
      </c>
      <c r="L8166" s="6" t="str">
        <f t="shared" si="405"/>
        <v>Midium</v>
      </c>
      <c r="M8166" s="7">
        <v>999</v>
      </c>
      <c r="N8166" s="2">
        <v>0</v>
      </c>
      <c r="O8166" s="3">
        <v>5994</v>
      </c>
      <c r="P8166" s="3">
        <f>O8166/K8166</f>
        <v>999</v>
      </c>
      <c r="Q8166" s="3">
        <f>R8166/M8166</f>
        <v>1.1814814814814814</v>
      </c>
      <c r="R8166" s="4">
        <v>1180.3</v>
      </c>
      <c r="S8166" s="2">
        <f>R8166/O8166</f>
        <v>0.19691358024691358</v>
      </c>
    </row>
    <row r="8167" spans="1:19" x14ac:dyDescent="0.3">
      <c r="A8167" s="6">
        <v>1380</v>
      </c>
      <c r="B8167" t="s">
        <v>1752</v>
      </c>
      <c r="C8167" s="11">
        <v>45371</v>
      </c>
      <c r="D8167" s="1" t="str">
        <f t="shared" si="403"/>
        <v>2024</v>
      </c>
      <c r="E8167" s="12" t="str">
        <f t="shared" si="404"/>
        <v>March</v>
      </c>
      <c r="F8167" t="s">
        <v>40</v>
      </c>
      <c r="G8167" t="s">
        <v>9662</v>
      </c>
      <c r="H8167" t="s">
        <v>15</v>
      </c>
      <c r="I8167" t="s">
        <v>27</v>
      </c>
      <c r="J8167" t="s">
        <v>17</v>
      </c>
      <c r="K8167" s="6">
        <v>3</v>
      </c>
      <c r="L8167" s="6" t="str">
        <f t="shared" si="405"/>
        <v>Small</v>
      </c>
      <c r="M8167" s="7">
        <v>149</v>
      </c>
      <c r="N8167" s="2">
        <v>0.1</v>
      </c>
      <c r="O8167" s="3">
        <v>402.3</v>
      </c>
      <c r="P8167" s="3">
        <f>O8167/K8167</f>
        <v>134.1</v>
      </c>
      <c r="Q8167" s="3">
        <f>R8167/M8167</f>
        <v>0.26744966442953022</v>
      </c>
      <c r="R8167" s="4">
        <v>39.85</v>
      </c>
      <c r="S8167" s="2">
        <f>R8167/O8167</f>
        <v>9.9055431270196379E-2</v>
      </c>
    </row>
    <row r="8168" spans="1:19" x14ac:dyDescent="0.3">
      <c r="A8168" s="6">
        <v>2983</v>
      </c>
      <c r="B8168" t="s">
        <v>3669</v>
      </c>
      <c r="C8168" s="11">
        <v>45694</v>
      </c>
      <c r="D8168" s="1" t="str">
        <f t="shared" ref="D8168:D8231" si="406">TEXT(C8168, "yyyy")</f>
        <v>2025</v>
      </c>
      <c r="E8168" s="12" t="str">
        <f t="shared" ref="E8168:E8231" si="407">TEXT(C8168, "mmmm")</f>
        <v>February</v>
      </c>
      <c r="F8168" t="s">
        <v>29</v>
      </c>
      <c r="G8168" t="s">
        <v>9662</v>
      </c>
      <c r="H8168" t="s">
        <v>37</v>
      </c>
      <c r="I8168" t="s">
        <v>19</v>
      </c>
      <c r="J8168" t="s">
        <v>42</v>
      </c>
      <c r="K8168" s="6">
        <v>2</v>
      </c>
      <c r="L8168" s="6" t="str">
        <f t="shared" si="405"/>
        <v>Small</v>
      </c>
      <c r="M8168" s="7">
        <v>799</v>
      </c>
      <c r="N8168" s="2">
        <v>0.1</v>
      </c>
      <c r="O8168" s="3">
        <v>1438.2</v>
      </c>
      <c r="P8168" s="3">
        <f>O8168/K8168</f>
        <v>719.1</v>
      </c>
      <c r="Q8168" s="3">
        <f>R8168/M8168</f>
        <v>0.41949937421777223</v>
      </c>
      <c r="R8168" s="4">
        <v>335.18</v>
      </c>
      <c r="S8168" s="2">
        <f t="shared" ref="S8168:S8231" si="408">R8168/O8168</f>
        <v>0.23305520789876233</v>
      </c>
    </row>
    <row r="8169" spans="1:19" x14ac:dyDescent="0.3">
      <c r="A8169" s="6">
        <v>8380</v>
      </c>
      <c r="B8169" t="s">
        <v>9536</v>
      </c>
      <c r="C8169" s="11">
        <v>45937</v>
      </c>
      <c r="D8169" s="1" t="str">
        <f t="shared" si="406"/>
        <v>2025</v>
      </c>
      <c r="E8169" s="12" t="str">
        <f t="shared" si="407"/>
        <v>October</v>
      </c>
      <c r="F8169" t="s">
        <v>40</v>
      </c>
      <c r="G8169" t="s">
        <v>9662</v>
      </c>
      <c r="H8169" t="s">
        <v>15</v>
      </c>
      <c r="I8169" t="s">
        <v>27</v>
      </c>
      <c r="J8169" t="s">
        <v>17</v>
      </c>
      <c r="K8169" s="6">
        <v>8</v>
      </c>
      <c r="L8169" s="6" t="str">
        <f t="shared" si="405"/>
        <v>Large</v>
      </c>
      <c r="M8169" s="7">
        <v>999</v>
      </c>
      <c r="N8169" s="2">
        <v>0.05</v>
      </c>
      <c r="O8169" s="3">
        <v>7592.4</v>
      </c>
      <c r="P8169" s="3">
        <f>O8169/K8169</f>
        <v>949.05</v>
      </c>
      <c r="Q8169" s="3">
        <f>R8169/M8169</f>
        <v>1.7806306306306305</v>
      </c>
      <c r="R8169" s="4">
        <v>1778.85</v>
      </c>
      <c r="S8169" s="2">
        <f t="shared" si="408"/>
        <v>0.23429350403034613</v>
      </c>
    </row>
    <row r="8170" spans="1:19" x14ac:dyDescent="0.3">
      <c r="A8170" s="6">
        <v>6333</v>
      </c>
      <c r="B8170" t="s">
        <v>7396</v>
      </c>
      <c r="C8170" s="11">
        <v>45608</v>
      </c>
      <c r="D8170" s="1" t="str">
        <f t="shared" si="406"/>
        <v>2024</v>
      </c>
      <c r="E8170" s="12" t="str">
        <f t="shared" si="407"/>
        <v>November</v>
      </c>
      <c r="F8170" t="s">
        <v>40</v>
      </c>
      <c r="G8170" t="s">
        <v>9662</v>
      </c>
      <c r="H8170" t="s">
        <v>24</v>
      </c>
      <c r="I8170" t="s">
        <v>19</v>
      </c>
      <c r="J8170" t="s">
        <v>20</v>
      </c>
      <c r="K8170" s="6">
        <v>9</v>
      </c>
      <c r="L8170" s="6" t="str">
        <f t="shared" si="405"/>
        <v>Large</v>
      </c>
      <c r="M8170" s="7">
        <v>149</v>
      </c>
      <c r="N8170" s="2">
        <v>0.15</v>
      </c>
      <c r="O8170" s="3">
        <v>1139.8499999999999</v>
      </c>
      <c r="P8170" s="3">
        <f>O8170/K8170</f>
        <v>126.64999999999999</v>
      </c>
      <c r="Q8170" s="3">
        <f>R8170/M8170</f>
        <v>2.1891275167785236</v>
      </c>
      <c r="R8170" s="4">
        <v>326.18</v>
      </c>
      <c r="S8170" s="2">
        <f t="shared" si="408"/>
        <v>0.28616045970961096</v>
      </c>
    </row>
    <row r="8171" spans="1:19" x14ac:dyDescent="0.3">
      <c r="A8171" s="6">
        <v>7137</v>
      </c>
      <c r="B8171" t="s">
        <v>8223</v>
      </c>
      <c r="C8171" s="11">
        <v>45477</v>
      </c>
      <c r="D8171" s="1" t="str">
        <f t="shared" si="406"/>
        <v>2024</v>
      </c>
      <c r="E8171" s="12" t="str">
        <f t="shared" si="407"/>
        <v>July</v>
      </c>
      <c r="F8171" t="s">
        <v>14</v>
      </c>
      <c r="G8171" t="s">
        <v>844</v>
      </c>
      <c r="H8171" t="s">
        <v>24</v>
      </c>
      <c r="I8171" t="s">
        <v>27</v>
      </c>
      <c r="J8171" t="s">
        <v>47</v>
      </c>
      <c r="K8171" s="6">
        <v>10</v>
      </c>
      <c r="L8171" s="6" t="str">
        <f t="shared" si="405"/>
        <v>Large</v>
      </c>
      <c r="M8171" s="7">
        <v>299</v>
      </c>
      <c r="N8171" s="2">
        <v>0</v>
      </c>
      <c r="O8171" s="3">
        <v>2990</v>
      </c>
      <c r="P8171" s="3">
        <f>O8171/K8171</f>
        <v>299</v>
      </c>
      <c r="Q8171" s="3">
        <f>R8171/M8171</f>
        <v>1.9469565217391305</v>
      </c>
      <c r="R8171" s="4">
        <v>582.14</v>
      </c>
      <c r="S8171" s="2">
        <f t="shared" si="408"/>
        <v>0.19469565217391305</v>
      </c>
    </row>
    <row r="8172" spans="1:19" x14ac:dyDescent="0.3">
      <c r="A8172" s="6">
        <v>6657</v>
      </c>
      <c r="B8172" t="s">
        <v>7730</v>
      </c>
      <c r="C8172" s="11">
        <v>45657</v>
      </c>
      <c r="D8172" s="1" t="str">
        <f t="shared" si="406"/>
        <v>2024</v>
      </c>
      <c r="E8172" s="12" t="str">
        <f t="shared" si="407"/>
        <v>December</v>
      </c>
      <c r="F8172" t="s">
        <v>40</v>
      </c>
      <c r="G8172" t="s">
        <v>9662</v>
      </c>
      <c r="H8172" t="s">
        <v>15</v>
      </c>
      <c r="I8172" t="s">
        <v>16</v>
      </c>
      <c r="J8172" t="s">
        <v>34</v>
      </c>
      <c r="K8172" s="6">
        <v>1</v>
      </c>
      <c r="L8172" s="6" t="str">
        <f t="shared" si="405"/>
        <v>Small</v>
      </c>
      <c r="M8172" s="7">
        <v>499</v>
      </c>
      <c r="N8172" s="2">
        <v>0.05</v>
      </c>
      <c r="O8172" s="3">
        <v>474.05</v>
      </c>
      <c r="P8172" s="3">
        <f>O8172/K8172</f>
        <v>474.05</v>
      </c>
      <c r="Q8172" s="3">
        <f>R8172/M8172</f>
        <v>0.10677354709418838</v>
      </c>
      <c r="R8172" s="4">
        <v>53.28</v>
      </c>
      <c r="S8172" s="2">
        <f t="shared" si="408"/>
        <v>0.11239320746756672</v>
      </c>
    </row>
    <row r="8173" spans="1:19" x14ac:dyDescent="0.3">
      <c r="A8173" s="6">
        <v>4995</v>
      </c>
      <c r="B8173" t="s">
        <v>5923</v>
      </c>
      <c r="C8173" s="11">
        <v>45794</v>
      </c>
      <c r="D8173" s="1" t="str">
        <f t="shared" si="406"/>
        <v>2025</v>
      </c>
      <c r="E8173" s="12" t="str">
        <f t="shared" si="407"/>
        <v>May</v>
      </c>
      <c r="F8173" t="s">
        <v>14</v>
      </c>
      <c r="G8173" t="s">
        <v>5924</v>
      </c>
      <c r="H8173" t="s">
        <v>37</v>
      </c>
      <c r="I8173" t="s">
        <v>16</v>
      </c>
      <c r="J8173" t="s">
        <v>34</v>
      </c>
      <c r="K8173" s="6">
        <v>6</v>
      </c>
      <c r="L8173" s="6" t="str">
        <f t="shared" si="405"/>
        <v>Midium</v>
      </c>
      <c r="M8173" s="7">
        <v>799</v>
      </c>
      <c r="N8173" s="2">
        <v>0.1</v>
      </c>
      <c r="O8173" s="3">
        <v>4314.6000000000004</v>
      </c>
      <c r="P8173" s="3">
        <f>O8173/K8173</f>
        <v>719.1</v>
      </c>
      <c r="Q8173" s="3">
        <f>R8173/M8173</f>
        <v>0.36310387984981229</v>
      </c>
      <c r="R8173" s="4">
        <v>290.12</v>
      </c>
      <c r="S8173" s="2">
        <f t="shared" si="408"/>
        <v>6.7241459231446712E-2</v>
      </c>
    </row>
    <row r="8174" spans="1:19" x14ac:dyDescent="0.3">
      <c r="A8174" s="6">
        <v>7145</v>
      </c>
      <c r="B8174" t="s">
        <v>8233</v>
      </c>
      <c r="C8174" s="11">
        <v>45299</v>
      </c>
      <c r="D8174" s="1" t="str">
        <f t="shared" si="406"/>
        <v>2024</v>
      </c>
      <c r="E8174" s="12" t="str">
        <f t="shared" si="407"/>
        <v>January</v>
      </c>
      <c r="F8174" t="s">
        <v>29</v>
      </c>
      <c r="G8174" t="s">
        <v>9662</v>
      </c>
      <c r="H8174" t="s">
        <v>24</v>
      </c>
      <c r="I8174" t="s">
        <v>19</v>
      </c>
      <c r="J8174" t="s">
        <v>25</v>
      </c>
      <c r="K8174" s="6">
        <v>4</v>
      </c>
      <c r="L8174" s="6" t="str">
        <f t="shared" si="405"/>
        <v>Midium</v>
      </c>
      <c r="M8174" s="7">
        <v>499</v>
      </c>
      <c r="N8174" s="2">
        <v>0.1</v>
      </c>
      <c r="O8174" s="3">
        <v>1796.4</v>
      </c>
      <c r="P8174" s="3">
        <f>O8174/K8174</f>
        <v>449.1</v>
      </c>
      <c r="Q8174" s="3">
        <f>R8174/M8174</f>
        <v>0.91020040080160325</v>
      </c>
      <c r="R8174" s="4">
        <v>454.19</v>
      </c>
      <c r="S8174" s="2">
        <f t="shared" si="408"/>
        <v>0.252833444667112</v>
      </c>
    </row>
    <row r="8175" spans="1:19" x14ac:dyDescent="0.3">
      <c r="A8175" s="6">
        <v>4557</v>
      </c>
      <c r="B8175" t="s">
        <v>5440</v>
      </c>
      <c r="C8175" s="11">
        <v>45893</v>
      </c>
      <c r="D8175" s="1" t="str">
        <f t="shared" si="406"/>
        <v>2025</v>
      </c>
      <c r="E8175" s="12" t="str">
        <f t="shared" si="407"/>
        <v>August</v>
      </c>
      <c r="F8175" t="s">
        <v>40</v>
      </c>
      <c r="G8175" t="s">
        <v>5441</v>
      </c>
      <c r="H8175" t="s">
        <v>15</v>
      </c>
      <c r="I8175" t="s">
        <v>27</v>
      </c>
      <c r="J8175" t="s">
        <v>17</v>
      </c>
      <c r="K8175" s="6">
        <v>4</v>
      </c>
      <c r="L8175" s="6" t="str">
        <f t="shared" si="405"/>
        <v>Midium</v>
      </c>
      <c r="M8175" s="7">
        <v>99</v>
      </c>
      <c r="N8175" s="2">
        <v>0.15</v>
      </c>
      <c r="O8175" s="3">
        <v>336.6</v>
      </c>
      <c r="P8175" s="3">
        <f>O8175/K8175</f>
        <v>84.15</v>
      </c>
      <c r="Q8175" s="3">
        <f>R8175/M8175</f>
        <v>0.26515151515151514</v>
      </c>
      <c r="R8175" s="4">
        <v>26.25</v>
      </c>
      <c r="S8175" s="2">
        <f t="shared" si="408"/>
        <v>7.7985739750445621E-2</v>
      </c>
    </row>
    <row r="8176" spans="1:19" x14ac:dyDescent="0.3">
      <c r="A8176" s="6">
        <v>83</v>
      </c>
      <c r="B8176" t="s">
        <v>135</v>
      </c>
      <c r="C8176" s="11">
        <v>45630</v>
      </c>
      <c r="D8176" s="1" t="str">
        <f t="shared" si="406"/>
        <v>2024</v>
      </c>
      <c r="E8176" s="12" t="str">
        <f t="shared" si="407"/>
        <v>December</v>
      </c>
      <c r="F8176" t="s">
        <v>14</v>
      </c>
      <c r="G8176" t="s">
        <v>136</v>
      </c>
      <c r="H8176" t="s">
        <v>24</v>
      </c>
      <c r="I8176" t="s">
        <v>16</v>
      </c>
      <c r="J8176" t="s">
        <v>34</v>
      </c>
      <c r="K8176" s="6">
        <v>9</v>
      </c>
      <c r="L8176" s="6" t="str">
        <f t="shared" si="405"/>
        <v>Large</v>
      </c>
      <c r="M8176" s="7">
        <v>799</v>
      </c>
      <c r="N8176" s="2">
        <v>0.05</v>
      </c>
      <c r="O8176" s="3">
        <v>6831.45</v>
      </c>
      <c r="P8176" s="3">
        <f>O8176/K8176</f>
        <v>759.05</v>
      </c>
      <c r="Q8176" s="3">
        <f>R8176/M8176</f>
        <v>1.0232290362953691</v>
      </c>
      <c r="R8176" s="4">
        <v>817.56</v>
      </c>
      <c r="S8176" s="2">
        <f t="shared" si="408"/>
        <v>0.11967591067782096</v>
      </c>
    </row>
    <row r="8177" spans="1:19" x14ac:dyDescent="0.3">
      <c r="A8177" s="6">
        <v>308</v>
      </c>
      <c r="B8177" t="s">
        <v>415</v>
      </c>
      <c r="C8177" s="11">
        <v>45377</v>
      </c>
      <c r="D8177" s="1" t="str">
        <f t="shared" si="406"/>
        <v>2024</v>
      </c>
      <c r="E8177" s="12" t="str">
        <f t="shared" si="407"/>
        <v>March</v>
      </c>
      <c r="F8177" t="s">
        <v>29</v>
      </c>
      <c r="G8177" t="s">
        <v>9662</v>
      </c>
      <c r="H8177" t="s">
        <v>15</v>
      </c>
      <c r="I8177" t="s">
        <v>19</v>
      </c>
      <c r="J8177" t="s">
        <v>32</v>
      </c>
      <c r="K8177" s="6">
        <v>1</v>
      </c>
      <c r="L8177" s="6" t="str">
        <f t="shared" si="405"/>
        <v>Small</v>
      </c>
      <c r="M8177" s="7">
        <v>499</v>
      </c>
      <c r="N8177" s="2">
        <v>0.05</v>
      </c>
      <c r="O8177" s="3">
        <v>474.05</v>
      </c>
      <c r="P8177" s="3">
        <f>O8177/K8177</f>
        <v>474.05</v>
      </c>
      <c r="Q8177" s="3">
        <f>R8177/M8177</f>
        <v>0.23927855711422846</v>
      </c>
      <c r="R8177" s="4">
        <v>119.4</v>
      </c>
      <c r="S8177" s="2">
        <f t="shared" si="408"/>
        <v>0.25187216538339841</v>
      </c>
    </row>
    <row r="8178" spans="1:19" x14ac:dyDescent="0.3">
      <c r="A8178" s="6">
        <v>1653</v>
      </c>
      <c r="B8178" t="s">
        <v>2083</v>
      </c>
      <c r="C8178" s="11">
        <v>45708</v>
      </c>
      <c r="D8178" s="1" t="str">
        <f t="shared" si="406"/>
        <v>2025</v>
      </c>
      <c r="E8178" s="12" t="str">
        <f t="shared" si="407"/>
        <v>February</v>
      </c>
      <c r="F8178" t="s">
        <v>14</v>
      </c>
      <c r="G8178" t="s">
        <v>9662</v>
      </c>
      <c r="H8178" t="s">
        <v>15</v>
      </c>
      <c r="I8178" t="s">
        <v>19</v>
      </c>
      <c r="J8178" t="s">
        <v>42</v>
      </c>
      <c r="K8178" s="6">
        <v>5</v>
      </c>
      <c r="L8178" s="6" t="str">
        <f t="shared" si="405"/>
        <v>Midium</v>
      </c>
      <c r="M8178" s="7">
        <v>299</v>
      </c>
      <c r="N8178" s="2">
        <v>0.1</v>
      </c>
      <c r="O8178" s="3">
        <v>1345.5</v>
      </c>
      <c r="P8178" s="3">
        <f>O8178/K8178</f>
        <v>269.10000000000002</v>
      </c>
      <c r="Q8178" s="3">
        <f>R8178/M8178</f>
        <v>0.90431438127090291</v>
      </c>
      <c r="R8178" s="4">
        <v>270.39</v>
      </c>
      <c r="S8178" s="2">
        <f t="shared" si="408"/>
        <v>0.200958751393534</v>
      </c>
    </row>
    <row r="8179" spans="1:19" x14ac:dyDescent="0.3">
      <c r="A8179" s="6">
        <v>1541</v>
      </c>
      <c r="B8179" t="s">
        <v>1947</v>
      </c>
      <c r="C8179" s="11">
        <v>45378</v>
      </c>
      <c r="D8179" s="1" t="str">
        <f t="shared" si="406"/>
        <v>2024</v>
      </c>
      <c r="E8179" s="12" t="str">
        <f t="shared" si="407"/>
        <v>March</v>
      </c>
      <c r="F8179" t="s">
        <v>40</v>
      </c>
      <c r="G8179" t="s">
        <v>9662</v>
      </c>
      <c r="H8179" t="s">
        <v>37</v>
      </c>
      <c r="I8179" t="s">
        <v>27</v>
      </c>
      <c r="J8179" t="s">
        <v>47</v>
      </c>
      <c r="K8179" s="6">
        <v>1</v>
      </c>
      <c r="L8179" s="6" t="str">
        <f t="shared" si="405"/>
        <v>Small</v>
      </c>
      <c r="M8179" s="7">
        <v>199</v>
      </c>
      <c r="N8179" s="2">
        <v>0.15</v>
      </c>
      <c r="O8179" s="3">
        <v>169.15</v>
      </c>
      <c r="P8179" s="3">
        <f>O8179/K8179</f>
        <v>169.15</v>
      </c>
      <c r="Q8179" s="3">
        <f>R8179/M8179</f>
        <v>0.24944723618090453</v>
      </c>
      <c r="R8179" s="4">
        <v>49.64</v>
      </c>
      <c r="S8179" s="2">
        <f t="shared" si="408"/>
        <v>0.29346733668341707</v>
      </c>
    </row>
    <row r="8180" spans="1:19" x14ac:dyDescent="0.3">
      <c r="A8180" s="6">
        <v>1072</v>
      </c>
      <c r="B8180" t="s">
        <v>1384</v>
      </c>
      <c r="C8180" s="11">
        <v>45481</v>
      </c>
      <c r="D8180" s="1" t="str">
        <f t="shared" si="406"/>
        <v>2024</v>
      </c>
      <c r="E8180" s="12" t="str">
        <f t="shared" si="407"/>
        <v>July</v>
      </c>
      <c r="F8180" t="s">
        <v>22</v>
      </c>
      <c r="G8180" t="s">
        <v>1385</v>
      </c>
      <c r="H8180" t="s">
        <v>37</v>
      </c>
      <c r="I8180" t="s">
        <v>19</v>
      </c>
      <c r="J8180" t="s">
        <v>25</v>
      </c>
      <c r="K8180" s="6">
        <v>4</v>
      </c>
      <c r="L8180" s="6" t="str">
        <f t="shared" si="405"/>
        <v>Midium</v>
      </c>
      <c r="M8180" s="7">
        <v>799</v>
      </c>
      <c r="N8180" s="2">
        <v>0.05</v>
      </c>
      <c r="O8180" s="3">
        <v>3036.2</v>
      </c>
      <c r="P8180" s="3">
        <f>O8180/K8180</f>
        <v>759.05</v>
      </c>
      <c r="Q8180" s="3">
        <f>R8180/M8180</f>
        <v>0.46924906132665833</v>
      </c>
      <c r="R8180" s="4">
        <v>374.93</v>
      </c>
      <c r="S8180" s="2">
        <f t="shared" si="408"/>
        <v>0.12348659508596273</v>
      </c>
    </row>
    <row r="8181" spans="1:19" x14ac:dyDescent="0.3">
      <c r="A8181" s="6">
        <v>5506</v>
      </c>
      <c r="B8181" t="s">
        <v>6485</v>
      </c>
      <c r="C8181" s="11">
        <v>46014</v>
      </c>
      <c r="D8181" s="1" t="str">
        <f t="shared" si="406"/>
        <v>2025</v>
      </c>
      <c r="E8181" s="12" t="str">
        <f t="shared" si="407"/>
        <v>December</v>
      </c>
      <c r="F8181" t="s">
        <v>14</v>
      </c>
      <c r="G8181" t="s">
        <v>6486</v>
      </c>
      <c r="H8181" t="s">
        <v>24</v>
      </c>
      <c r="I8181" t="s">
        <v>27</v>
      </c>
      <c r="J8181" t="s">
        <v>17</v>
      </c>
      <c r="K8181" s="6">
        <v>9</v>
      </c>
      <c r="L8181" s="6" t="str">
        <f t="shared" si="405"/>
        <v>Large</v>
      </c>
      <c r="M8181" s="7">
        <v>99</v>
      </c>
      <c r="N8181" s="2">
        <v>0.05</v>
      </c>
      <c r="O8181" s="3">
        <v>846.45</v>
      </c>
      <c r="P8181" s="3">
        <f>O8181/K8181</f>
        <v>94.050000000000011</v>
      </c>
      <c r="Q8181" s="3">
        <f>R8181/M8181</f>
        <v>2.0343434343434343</v>
      </c>
      <c r="R8181" s="4">
        <v>201.4</v>
      </c>
      <c r="S8181" s="2">
        <f t="shared" si="408"/>
        <v>0.23793490460157127</v>
      </c>
    </row>
    <row r="8182" spans="1:19" x14ac:dyDescent="0.3">
      <c r="A8182" s="6">
        <v>1464</v>
      </c>
      <c r="B8182" t="s">
        <v>1854</v>
      </c>
      <c r="C8182" s="11">
        <v>45954</v>
      </c>
      <c r="D8182" s="1" t="str">
        <f t="shared" si="406"/>
        <v>2025</v>
      </c>
      <c r="E8182" s="12" t="str">
        <f t="shared" si="407"/>
        <v>October</v>
      </c>
      <c r="F8182" t="s">
        <v>22</v>
      </c>
      <c r="G8182" t="s">
        <v>9662</v>
      </c>
      <c r="H8182" t="s">
        <v>37</v>
      </c>
      <c r="I8182" t="s">
        <v>19</v>
      </c>
      <c r="J8182" t="s">
        <v>32</v>
      </c>
      <c r="K8182" s="6">
        <v>7</v>
      </c>
      <c r="L8182" s="6" t="str">
        <f t="shared" si="405"/>
        <v>Large</v>
      </c>
      <c r="M8182" s="7">
        <v>999</v>
      </c>
      <c r="N8182" s="2">
        <v>0.05</v>
      </c>
      <c r="O8182" s="3">
        <v>6643.35</v>
      </c>
      <c r="P8182" s="3">
        <f>O8182/K8182</f>
        <v>949.05000000000007</v>
      </c>
      <c r="Q8182" s="3">
        <f>R8182/M8182</f>
        <v>1.4077877877877878</v>
      </c>
      <c r="R8182" s="4">
        <v>1406.38</v>
      </c>
      <c r="S8182" s="2">
        <f t="shared" si="408"/>
        <v>0.21169741169741171</v>
      </c>
    </row>
    <row r="8183" spans="1:19" x14ac:dyDescent="0.3">
      <c r="A8183" s="6">
        <v>5495</v>
      </c>
      <c r="B8183" t="s">
        <v>6474</v>
      </c>
      <c r="C8183" s="11">
        <v>45672</v>
      </c>
      <c r="D8183" s="1" t="str">
        <f t="shared" si="406"/>
        <v>2025</v>
      </c>
      <c r="E8183" s="12" t="str">
        <f t="shared" si="407"/>
        <v>January</v>
      </c>
      <c r="F8183" t="s">
        <v>22</v>
      </c>
      <c r="G8183" t="s">
        <v>9662</v>
      </c>
      <c r="H8183" t="s">
        <v>15</v>
      </c>
      <c r="I8183" t="s">
        <v>27</v>
      </c>
      <c r="J8183" t="s">
        <v>17</v>
      </c>
      <c r="K8183" s="6">
        <v>5</v>
      </c>
      <c r="L8183" s="6" t="str">
        <f t="shared" si="405"/>
        <v>Midium</v>
      </c>
      <c r="M8183" s="7">
        <v>799</v>
      </c>
      <c r="N8183" s="2">
        <v>0.1</v>
      </c>
      <c r="O8183" s="3">
        <v>3595.5</v>
      </c>
      <c r="P8183" s="3">
        <f>O8183/K8183</f>
        <v>719.1</v>
      </c>
      <c r="Q8183" s="3">
        <f>R8183/M8183</f>
        <v>1.0138297872340425</v>
      </c>
      <c r="R8183" s="4">
        <v>810.05</v>
      </c>
      <c r="S8183" s="2">
        <f t="shared" si="408"/>
        <v>0.22529550827423167</v>
      </c>
    </row>
    <row r="8184" spans="1:19" x14ac:dyDescent="0.3">
      <c r="A8184" s="6">
        <v>6218</v>
      </c>
      <c r="B8184" t="s">
        <v>7270</v>
      </c>
      <c r="C8184" s="11">
        <v>45554</v>
      </c>
      <c r="D8184" s="1" t="str">
        <f t="shared" si="406"/>
        <v>2024</v>
      </c>
      <c r="E8184" s="12" t="str">
        <f t="shared" si="407"/>
        <v>September</v>
      </c>
      <c r="F8184" t="s">
        <v>14</v>
      </c>
      <c r="G8184" t="s">
        <v>9662</v>
      </c>
      <c r="H8184" t="s">
        <v>15</v>
      </c>
      <c r="I8184" t="s">
        <v>27</v>
      </c>
      <c r="J8184" t="s">
        <v>47</v>
      </c>
      <c r="K8184" s="6">
        <v>2</v>
      </c>
      <c r="L8184" s="6" t="str">
        <f t="shared" si="405"/>
        <v>Small</v>
      </c>
      <c r="M8184" s="7">
        <v>799</v>
      </c>
      <c r="N8184" s="2">
        <v>0</v>
      </c>
      <c r="O8184" s="3">
        <v>1598</v>
      </c>
      <c r="P8184" s="3">
        <f>O8184/K8184</f>
        <v>799</v>
      </c>
      <c r="Q8184" s="3">
        <f>R8184/M8184</f>
        <v>0.34717146433041302</v>
      </c>
      <c r="R8184" s="4">
        <v>277.39</v>
      </c>
      <c r="S8184" s="2">
        <f t="shared" si="408"/>
        <v>0.17358573216520651</v>
      </c>
    </row>
    <row r="8185" spans="1:19" x14ac:dyDescent="0.3">
      <c r="A8185" s="6">
        <v>4869</v>
      </c>
      <c r="B8185" t="s">
        <v>5784</v>
      </c>
      <c r="C8185" s="11">
        <v>45612</v>
      </c>
      <c r="D8185" s="1" t="str">
        <f t="shared" si="406"/>
        <v>2024</v>
      </c>
      <c r="E8185" s="12" t="str">
        <f t="shared" si="407"/>
        <v>November</v>
      </c>
      <c r="F8185" t="s">
        <v>29</v>
      </c>
      <c r="G8185" t="s">
        <v>9662</v>
      </c>
      <c r="H8185" t="s">
        <v>15</v>
      </c>
      <c r="I8185" t="s">
        <v>27</v>
      </c>
      <c r="J8185" t="s">
        <v>17</v>
      </c>
      <c r="K8185" s="6">
        <v>4</v>
      </c>
      <c r="L8185" s="6" t="str">
        <f t="shared" si="405"/>
        <v>Midium</v>
      </c>
      <c r="M8185" s="7">
        <v>299</v>
      </c>
      <c r="N8185" s="2">
        <v>0</v>
      </c>
      <c r="O8185" s="3">
        <v>1196</v>
      </c>
      <c r="P8185" s="3">
        <f>O8185/K8185</f>
        <v>299</v>
      </c>
      <c r="Q8185" s="3">
        <f>R8185/M8185</f>
        <v>0.70729096989966556</v>
      </c>
      <c r="R8185" s="4">
        <v>211.48</v>
      </c>
      <c r="S8185" s="2">
        <f t="shared" si="408"/>
        <v>0.17682274247491639</v>
      </c>
    </row>
    <row r="8186" spans="1:19" x14ac:dyDescent="0.3">
      <c r="A8186" s="6">
        <v>2886</v>
      </c>
      <c r="B8186" t="s">
        <v>3556</v>
      </c>
      <c r="C8186" s="11">
        <v>45971</v>
      </c>
      <c r="D8186" s="1" t="str">
        <f t="shared" si="406"/>
        <v>2025</v>
      </c>
      <c r="E8186" s="12" t="str">
        <f t="shared" si="407"/>
        <v>November</v>
      </c>
      <c r="F8186" t="s">
        <v>40</v>
      </c>
      <c r="G8186" t="s">
        <v>9662</v>
      </c>
      <c r="H8186" t="s">
        <v>37</v>
      </c>
      <c r="I8186" t="s">
        <v>16</v>
      </c>
      <c r="J8186" t="s">
        <v>38</v>
      </c>
      <c r="K8186" s="6">
        <v>2</v>
      </c>
      <c r="L8186" s="6" t="str">
        <f t="shared" si="405"/>
        <v>Small</v>
      </c>
      <c r="M8186" s="7">
        <v>799</v>
      </c>
      <c r="N8186" s="2">
        <v>0</v>
      </c>
      <c r="O8186" s="3">
        <v>1598</v>
      </c>
      <c r="P8186" s="3">
        <f>O8186/K8186</f>
        <v>799</v>
      </c>
      <c r="Q8186" s="3">
        <f>R8186/M8186</f>
        <v>0.23056320400500627</v>
      </c>
      <c r="R8186" s="4">
        <v>184.22</v>
      </c>
      <c r="S8186" s="2">
        <f t="shared" si="408"/>
        <v>0.11528160200250313</v>
      </c>
    </row>
    <row r="8187" spans="1:19" x14ac:dyDescent="0.3">
      <c r="A8187" s="6">
        <v>3566</v>
      </c>
      <c r="B8187" t="s">
        <v>4346</v>
      </c>
      <c r="C8187" s="11">
        <v>45916</v>
      </c>
      <c r="D8187" s="1" t="str">
        <f t="shared" si="406"/>
        <v>2025</v>
      </c>
      <c r="E8187" s="12" t="str">
        <f t="shared" si="407"/>
        <v>September</v>
      </c>
      <c r="F8187" t="s">
        <v>29</v>
      </c>
      <c r="G8187" t="s">
        <v>9662</v>
      </c>
      <c r="H8187" t="s">
        <v>37</v>
      </c>
      <c r="I8187" t="s">
        <v>19</v>
      </c>
      <c r="J8187" t="s">
        <v>32</v>
      </c>
      <c r="K8187" s="6">
        <v>3</v>
      </c>
      <c r="L8187" s="6" t="str">
        <f t="shared" si="405"/>
        <v>Small</v>
      </c>
      <c r="M8187" s="7">
        <v>799</v>
      </c>
      <c r="N8187" s="2">
        <v>0.15</v>
      </c>
      <c r="O8187" s="3">
        <v>2037.45</v>
      </c>
      <c r="P8187" s="3">
        <f>O8187/K8187</f>
        <v>679.15</v>
      </c>
      <c r="Q8187" s="3">
        <f>R8187/M8187</f>
        <v>0.74277847309136424</v>
      </c>
      <c r="R8187" s="4">
        <v>593.48</v>
      </c>
      <c r="S8187" s="2">
        <f t="shared" si="408"/>
        <v>0.29128567572210362</v>
      </c>
    </row>
    <row r="8188" spans="1:19" x14ac:dyDescent="0.3">
      <c r="A8188" s="6">
        <v>260</v>
      </c>
      <c r="B8188" t="s">
        <v>358</v>
      </c>
      <c r="C8188" s="11">
        <v>45331</v>
      </c>
      <c r="D8188" s="1" t="str">
        <f t="shared" si="406"/>
        <v>2024</v>
      </c>
      <c r="E8188" s="12" t="str">
        <f t="shared" si="407"/>
        <v>February</v>
      </c>
      <c r="F8188" t="s">
        <v>40</v>
      </c>
      <c r="G8188" t="s">
        <v>9662</v>
      </c>
      <c r="H8188" t="s">
        <v>24</v>
      </c>
      <c r="I8188" t="s">
        <v>19</v>
      </c>
      <c r="J8188" t="s">
        <v>20</v>
      </c>
      <c r="K8188" s="6">
        <v>5</v>
      </c>
      <c r="L8188" s="6" t="str">
        <f t="shared" si="405"/>
        <v>Midium</v>
      </c>
      <c r="M8188" s="7">
        <v>499</v>
      </c>
      <c r="N8188" s="2">
        <v>0.1</v>
      </c>
      <c r="O8188" s="3">
        <v>2245.5</v>
      </c>
      <c r="P8188" s="3">
        <f>O8188/K8188</f>
        <v>449.1</v>
      </c>
      <c r="Q8188" s="3">
        <f>R8188/M8188</f>
        <v>0.77841683366733472</v>
      </c>
      <c r="R8188" s="4">
        <v>388.43</v>
      </c>
      <c r="S8188" s="2">
        <f t="shared" si="408"/>
        <v>0.17298151859274105</v>
      </c>
    </row>
    <row r="8189" spans="1:19" x14ac:dyDescent="0.3">
      <c r="A8189" s="6">
        <v>6140</v>
      </c>
      <c r="B8189" t="s">
        <v>7186</v>
      </c>
      <c r="C8189" s="11">
        <v>45934</v>
      </c>
      <c r="D8189" s="1" t="str">
        <f t="shared" si="406"/>
        <v>2025</v>
      </c>
      <c r="E8189" s="12" t="str">
        <f t="shared" si="407"/>
        <v>October</v>
      </c>
      <c r="F8189" t="s">
        <v>22</v>
      </c>
      <c r="G8189" t="s">
        <v>9662</v>
      </c>
      <c r="H8189" t="s">
        <v>24</v>
      </c>
      <c r="I8189" t="s">
        <v>19</v>
      </c>
      <c r="J8189" t="s">
        <v>25</v>
      </c>
      <c r="K8189" s="6">
        <v>10</v>
      </c>
      <c r="L8189" s="6" t="str">
        <f t="shared" si="405"/>
        <v>Large</v>
      </c>
      <c r="M8189" s="7">
        <v>999</v>
      </c>
      <c r="N8189" s="2">
        <v>0.1</v>
      </c>
      <c r="O8189" s="3">
        <v>8991</v>
      </c>
      <c r="P8189" s="3">
        <f>O8189/K8189</f>
        <v>899.1</v>
      </c>
      <c r="Q8189" s="3">
        <f>R8189/M8189</f>
        <v>2.5744444444444445</v>
      </c>
      <c r="R8189" s="4">
        <v>2571.87</v>
      </c>
      <c r="S8189" s="2">
        <f t="shared" si="408"/>
        <v>0.28604938271604935</v>
      </c>
    </row>
    <row r="8190" spans="1:19" x14ac:dyDescent="0.3">
      <c r="A8190" s="6">
        <v>6195</v>
      </c>
      <c r="B8190" t="s">
        <v>7244</v>
      </c>
      <c r="C8190" s="11">
        <v>45996</v>
      </c>
      <c r="D8190" s="1" t="str">
        <f t="shared" si="406"/>
        <v>2025</v>
      </c>
      <c r="E8190" s="12" t="str">
        <f t="shared" si="407"/>
        <v>December</v>
      </c>
      <c r="F8190" t="s">
        <v>40</v>
      </c>
      <c r="G8190" t="s">
        <v>4814</v>
      </c>
      <c r="H8190" t="s">
        <v>15</v>
      </c>
      <c r="I8190" t="s">
        <v>19</v>
      </c>
      <c r="J8190" t="s">
        <v>20</v>
      </c>
      <c r="K8190" s="6">
        <v>10</v>
      </c>
      <c r="L8190" s="6" t="str">
        <f t="shared" si="405"/>
        <v>Large</v>
      </c>
      <c r="M8190" s="7">
        <v>999</v>
      </c>
      <c r="N8190" s="2">
        <v>0.05</v>
      </c>
      <c r="O8190" s="3">
        <v>9490.5</v>
      </c>
      <c r="P8190" s="3">
        <f>O8190/K8190</f>
        <v>949.05</v>
      </c>
      <c r="Q8190" s="3">
        <f>R8190/M8190</f>
        <v>2.3807307307307308</v>
      </c>
      <c r="R8190" s="4">
        <v>2378.35</v>
      </c>
      <c r="S8190" s="2">
        <f t="shared" si="408"/>
        <v>0.25060323481376112</v>
      </c>
    </row>
    <row r="8191" spans="1:19" x14ac:dyDescent="0.3">
      <c r="A8191" s="6">
        <v>1234</v>
      </c>
      <c r="B8191" t="s">
        <v>1579</v>
      </c>
      <c r="C8191" s="11">
        <v>45648</v>
      </c>
      <c r="D8191" s="1" t="str">
        <f t="shared" si="406"/>
        <v>2024</v>
      </c>
      <c r="E8191" s="12" t="str">
        <f t="shared" si="407"/>
        <v>December</v>
      </c>
      <c r="F8191" t="s">
        <v>14</v>
      </c>
      <c r="G8191" t="s">
        <v>1580</v>
      </c>
      <c r="H8191" t="s">
        <v>24</v>
      </c>
      <c r="I8191" t="s">
        <v>16</v>
      </c>
      <c r="J8191" t="s">
        <v>38</v>
      </c>
      <c r="K8191" s="6">
        <v>6</v>
      </c>
      <c r="L8191" s="6" t="str">
        <f t="shared" si="405"/>
        <v>Midium</v>
      </c>
      <c r="M8191" s="7">
        <v>199</v>
      </c>
      <c r="N8191" s="2">
        <v>0.1</v>
      </c>
      <c r="O8191" s="3">
        <v>1074.5999999999999</v>
      </c>
      <c r="P8191" s="3">
        <f>O8191/K8191</f>
        <v>179.1</v>
      </c>
      <c r="Q8191" s="3">
        <f>R8191/M8191</f>
        <v>0.53015075376884424</v>
      </c>
      <c r="R8191" s="4">
        <v>105.5</v>
      </c>
      <c r="S8191" s="2">
        <f t="shared" si="408"/>
        <v>9.8176065512748933E-2</v>
      </c>
    </row>
    <row r="8192" spans="1:19" x14ac:dyDescent="0.3">
      <c r="A8192" s="6">
        <v>2084</v>
      </c>
      <c r="B8192" t="s">
        <v>2608</v>
      </c>
      <c r="C8192" s="11">
        <v>45854</v>
      </c>
      <c r="D8192" s="1" t="str">
        <f t="shared" si="406"/>
        <v>2025</v>
      </c>
      <c r="E8192" s="12" t="str">
        <f t="shared" si="407"/>
        <v>July</v>
      </c>
      <c r="F8192" t="s">
        <v>22</v>
      </c>
      <c r="G8192" t="s">
        <v>9662</v>
      </c>
      <c r="H8192" t="s">
        <v>37</v>
      </c>
      <c r="I8192" t="s">
        <v>27</v>
      </c>
      <c r="J8192" t="s">
        <v>47</v>
      </c>
      <c r="K8192" s="6">
        <v>2</v>
      </c>
      <c r="L8192" s="6" t="str">
        <f t="shared" si="405"/>
        <v>Small</v>
      </c>
      <c r="M8192" s="7">
        <v>799</v>
      </c>
      <c r="N8192" s="2">
        <v>0</v>
      </c>
      <c r="O8192" s="3">
        <v>1598</v>
      </c>
      <c r="P8192" s="3">
        <f>O8192/K8192</f>
        <v>799</v>
      </c>
      <c r="Q8192" s="3">
        <f>R8192/M8192</f>
        <v>0.43397997496871088</v>
      </c>
      <c r="R8192" s="4">
        <v>346.75</v>
      </c>
      <c r="S8192" s="2">
        <f t="shared" si="408"/>
        <v>0.21698998748435544</v>
      </c>
    </row>
    <row r="8193" spans="1:19" x14ac:dyDescent="0.3">
      <c r="A8193" s="6">
        <v>1874</v>
      </c>
      <c r="B8193" t="s">
        <v>2352</v>
      </c>
      <c r="C8193" s="11">
        <v>45713</v>
      </c>
      <c r="D8193" s="1" t="str">
        <f t="shared" si="406"/>
        <v>2025</v>
      </c>
      <c r="E8193" s="12" t="str">
        <f t="shared" si="407"/>
        <v>February</v>
      </c>
      <c r="F8193" t="s">
        <v>29</v>
      </c>
      <c r="G8193" t="s">
        <v>9662</v>
      </c>
      <c r="H8193" t="s">
        <v>15</v>
      </c>
      <c r="I8193" t="s">
        <v>19</v>
      </c>
      <c r="J8193" t="s">
        <v>25</v>
      </c>
      <c r="K8193" s="6">
        <v>10</v>
      </c>
      <c r="L8193" s="6" t="str">
        <f t="shared" si="405"/>
        <v>Large</v>
      </c>
      <c r="M8193" s="7">
        <v>299</v>
      </c>
      <c r="N8193" s="2">
        <v>0.1</v>
      </c>
      <c r="O8193" s="3">
        <v>2691</v>
      </c>
      <c r="P8193" s="3">
        <f>O8193/K8193</f>
        <v>269.10000000000002</v>
      </c>
      <c r="Q8193" s="3">
        <f>R8193/M8193</f>
        <v>1.1329096989966556</v>
      </c>
      <c r="R8193" s="4">
        <v>338.74</v>
      </c>
      <c r="S8193" s="2">
        <f t="shared" si="408"/>
        <v>0.12587885544407285</v>
      </c>
    </row>
    <row r="8194" spans="1:19" x14ac:dyDescent="0.3">
      <c r="A8194" s="6">
        <v>5501</v>
      </c>
      <c r="B8194" t="s">
        <v>6481</v>
      </c>
      <c r="C8194" s="11">
        <v>45466</v>
      </c>
      <c r="D8194" s="1" t="str">
        <f t="shared" si="406"/>
        <v>2024</v>
      </c>
      <c r="E8194" s="12" t="str">
        <f t="shared" si="407"/>
        <v>June</v>
      </c>
      <c r="F8194" t="s">
        <v>29</v>
      </c>
      <c r="G8194" t="s">
        <v>9662</v>
      </c>
      <c r="H8194" t="s">
        <v>37</v>
      </c>
      <c r="I8194" t="s">
        <v>19</v>
      </c>
      <c r="J8194" t="s">
        <v>32</v>
      </c>
      <c r="K8194" s="6">
        <v>6</v>
      </c>
      <c r="L8194" s="6" t="str">
        <f t="shared" si="405"/>
        <v>Midium</v>
      </c>
      <c r="M8194" s="7">
        <v>199</v>
      </c>
      <c r="N8194" s="2">
        <v>0</v>
      </c>
      <c r="O8194" s="3">
        <v>1194</v>
      </c>
      <c r="P8194" s="3">
        <f>O8194/K8194</f>
        <v>199</v>
      </c>
      <c r="Q8194" s="3">
        <f>R8194/M8194</f>
        <v>0.48211055276381909</v>
      </c>
      <c r="R8194" s="4">
        <v>95.94</v>
      </c>
      <c r="S8194" s="2">
        <f t="shared" si="408"/>
        <v>8.0351758793969844E-2</v>
      </c>
    </row>
    <row r="8195" spans="1:19" x14ac:dyDescent="0.3">
      <c r="A8195" s="6">
        <v>4027</v>
      </c>
      <c r="B8195" t="s">
        <v>4861</v>
      </c>
      <c r="C8195" s="11">
        <v>45505</v>
      </c>
      <c r="D8195" s="1" t="str">
        <f t="shared" si="406"/>
        <v>2024</v>
      </c>
      <c r="E8195" s="12" t="str">
        <f t="shared" si="407"/>
        <v>August</v>
      </c>
      <c r="F8195" t="s">
        <v>29</v>
      </c>
      <c r="G8195" t="s">
        <v>3452</v>
      </c>
      <c r="H8195" t="s">
        <v>24</v>
      </c>
      <c r="I8195" t="s">
        <v>19</v>
      </c>
      <c r="J8195" t="s">
        <v>32</v>
      </c>
      <c r="K8195" s="6">
        <v>9</v>
      </c>
      <c r="L8195" s="6" t="str">
        <f t="shared" ref="L8195:L8258" si="409">IF(K8195&lt;4,"Small", IF(K8195&lt;7,"Midium", IF(K8195&lt;=10,"Large")))</f>
        <v>Large</v>
      </c>
      <c r="M8195" s="7">
        <v>149</v>
      </c>
      <c r="N8195" s="2">
        <v>0.1</v>
      </c>
      <c r="O8195" s="3">
        <v>1206.9000000000001</v>
      </c>
      <c r="P8195" s="3">
        <f>O8195/K8195</f>
        <v>134.10000000000002</v>
      </c>
      <c r="Q8195" s="3">
        <f>R8195/M8195</f>
        <v>2.1068456375838926</v>
      </c>
      <c r="R8195" s="4">
        <v>313.92</v>
      </c>
      <c r="S8195" s="2">
        <f t="shared" si="408"/>
        <v>0.26010439970171512</v>
      </c>
    </row>
    <row r="8196" spans="1:19" x14ac:dyDescent="0.3">
      <c r="A8196" s="6">
        <v>5734</v>
      </c>
      <c r="B8196" t="s">
        <v>6729</v>
      </c>
      <c r="C8196" s="11">
        <v>45406</v>
      </c>
      <c r="D8196" s="1" t="str">
        <f t="shared" si="406"/>
        <v>2024</v>
      </c>
      <c r="E8196" s="12" t="str">
        <f t="shared" si="407"/>
        <v>April</v>
      </c>
      <c r="F8196" t="s">
        <v>40</v>
      </c>
      <c r="G8196" t="s">
        <v>9662</v>
      </c>
      <c r="H8196" t="s">
        <v>37</v>
      </c>
      <c r="I8196" t="s">
        <v>19</v>
      </c>
      <c r="J8196" t="s">
        <v>20</v>
      </c>
      <c r="K8196" s="6">
        <v>1</v>
      </c>
      <c r="L8196" s="6" t="str">
        <f t="shared" si="409"/>
        <v>Small</v>
      </c>
      <c r="M8196" s="7">
        <v>199</v>
      </c>
      <c r="N8196" s="2">
        <v>0.1</v>
      </c>
      <c r="O8196" s="3">
        <v>179.1</v>
      </c>
      <c r="P8196" s="3">
        <f>O8196/K8196</f>
        <v>179.1</v>
      </c>
      <c r="Q8196" s="3">
        <f>R8196/M8196</f>
        <v>0.21095477386934672</v>
      </c>
      <c r="R8196" s="4">
        <v>41.98</v>
      </c>
      <c r="S8196" s="2">
        <f t="shared" si="408"/>
        <v>0.23439419318816301</v>
      </c>
    </row>
    <row r="8197" spans="1:19" x14ac:dyDescent="0.3">
      <c r="A8197" s="6">
        <v>2979</v>
      </c>
      <c r="B8197" t="s">
        <v>3665</v>
      </c>
      <c r="C8197" s="11">
        <v>45759</v>
      </c>
      <c r="D8197" s="1" t="str">
        <f t="shared" si="406"/>
        <v>2025</v>
      </c>
      <c r="E8197" s="12" t="str">
        <f t="shared" si="407"/>
        <v>April</v>
      </c>
      <c r="F8197" t="s">
        <v>22</v>
      </c>
      <c r="G8197" t="s">
        <v>1088</v>
      </c>
      <c r="H8197" t="s">
        <v>24</v>
      </c>
      <c r="I8197" t="s">
        <v>19</v>
      </c>
      <c r="J8197" t="s">
        <v>20</v>
      </c>
      <c r="K8197" s="6">
        <v>1</v>
      </c>
      <c r="L8197" s="6" t="str">
        <f t="shared" si="409"/>
        <v>Small</v>
      </c>
      <c r="M8197" s="7">
        <v>199</v>
      </c>
      <c r="N8197" s="2">
        <v>0.15</v>
      </c>
      <c r="O8197" s="3">
        <v>169.15</v>
      </c>
      <c r="P8197" s="3">
        <f>O8197/K8197</f>
        <v>169.15</v>
      </c>
      <c r="Q8197" s="3">
        <f>R8197/M8197</f>
        <v>0.13924623115577889</v>
      </c>
      <c r="R8197" s="4">
        <v>27.71</v>
      </c>
      <c r="S8197" s="2">
        <f t="shared" si="408"/>
        <v>0.16381909547738693</v>
      </c>
    </row>
    <row r="8198" spans="1:19" x14ac:dyDescent="0.3">
      <c r="A8198" s="6">
        <v>6580</v>
      </c>
      <c r="B8198" t="s">
        <v>7648</v>
      </c>
      <c r="C8198" s="11">
        <v>45917</v>
      </c>
      <c r="D8198" s="1" t="str">
        <f t="shared" si="406"/>
        <v>2025</v>
      </c>
      <c r="E8198" s="12" t="str">
        <f t="shared" si="407"/>
        <v>September</v>
      </c>
      <c r="F8198" t="s">
        <v>14</v>
      </c>
      <c r="G8198" t="s">
        <v>9662</v>
      </c>
      <c r="H8198" t="s">
        <v>24</v>
      </c>
      <c r="I8198" t="s">
        <v>16</v>
      </c>
      <c r="J8198" t="s">
        <v>38</v>
      </c>
      <c r="K8198" s="6">
        <v>5</v>
      </c>
      <c r="L8198" s="6" t="str">
        <f t="shared" si="409"/>
        <v>Midium</v>
      </c>
      <c r="M8198" s="7">
        <v>149</v>
      </c>
      <c r="N8198" s="2">
        <v>0.05</v>
      </c>
      <c r="O8198" s="3">
        <v>707.75</v>
      </c>
      <c r="P8198" s="3">
        <f>O8198/K8198</f>
        <v>141.55000000000001</v>
      </c>
      <c r="Q8198" s="3">
        <f>R8198/M8198</f>
        <v>0.87724832214765103</v>
      </c>
      <c r="R8198" s="4">
        <v>130.71</v>
      </c>
      <c r="S8198" s="2">
        <f t="shared" si="408"/>
        <v>0.18468385729424233</v>
      </c>
    </row>
    <row r="8199" spans="1:19" x14ac:dyDescent="0.3">
      <c r="A8199" s="6">
        <v>1146</v>
      </c>
      <c r="B8199" t="s">
        <v>1474</v>
      </c>
      <c r="C8199" s="11">
        <v>45623</v>
      </c>
      <c r="D8199" s="1" t="str">
        <f t="shared" si="406"/>
        <v>2024</v>
      </c>
      <c r="E8199" s="12" t="str">
        <f t="shared" si="407"/>
        <v>November</v>
      </c>
      <c r="F8199" t="s">
        <v>22</v>
      </c>
      <c r="G8199" t="s">
        <v>9662</v>
      </c>
      <c r="H8199" t="s">
        <v>37</v>
      </c>
      <c r="I8199" t="s">
        <v>19</v>
      </c>
      <c r="J8199" t="s">
        <v>42</v>
      </c>
      <c r="K8199" s="6">
        <v>7</v>
      </c>
      <c r="L8199" s="6" t="str">
        <f t="shared" si="409"/>
        <v>Large</v>
      </c>
      <c r="M8199" s="7">
        <v>149</v>
      </c>
      <c r="N8199" s="2">
        <v>0.1</v>
      </c>
      <c r="O8199" s="3">
        <v>938.7</v>
      </c>
      <c r="P8199" s="3">
        <f>O8199/K8199</f>
        <v>134.1</v>
      </c>
      <c r="Q8199" s="3">
        <f>R8199/M8199</f>
        <v>0.31885906040268452</v>
      </c>
      <c r="R8199" s="4">
        <v>47.51</v>
      </c>
      <c r="S8199" s="2">
        <f t="shared" si="408"/>
        <v>5.0612549270267385E-2</v>
      </c>
    </row>
    <row r="8200" spans="1:19" x14ac:dyDescent="0.3">
      <c r="A8200" s="6">
        <v>1677</v>
      </c>
      <c r="B8200" t="s">
        <v>2110</v>
      </c>
      <c r="C8200" s="11">
        <v>45545</v>
      </c>
      <c r="D8200" s="1" t="str">
        <f t="shared" si="406"/>
        <v>2024</v>
      </c>
      <c r="E8200" s="12" t="str">
        <f t="shared" si="407"/>
        <v>September</v>
      </c>
      <c r="F8200" t="s">
        <v>14</v>
      </c>
      <c r="G8200" t="s">
        <v>9662</v>
      </c>
      <c r="H8200" t="s">
        <v>15</v>
      </c>
      <c r="I8200" t="s">
        <v>27</v>
      </c>
      <c r="J8200" t="s">
        <v>47</v>
      </c>
      <c r="K8200" s="6">
        <v>2</v>
      </c>
      <c r="L8200" s="6" t="str">
        <f t="shared" si="409"/>
        <v>Small</v>
      </c>
      <c r="M8200" s="7">
        <v>199</v>
      </c>
      <c r="N8200" s="2">
        <v>0.1</v>
      </c>
      <c r="O8200" s="3">
        <v>358.2</v>
      </c>
      <c r="P8200" s="3">
        <f>O8200/K8200</f>
        <v>179.1</v>
      </c>
      <c r="Q8200" s="3">
        <f>R8200/M8200</f>
        <v>0.15381909547738692</v>
      </c>
      <c r="R8200" s="4">
        <v>30.61</v>
      </c>
      <c r="S8200" s="2">
        <f t="shared" si="408"/>
        <v>8.5455053042992737E-2</v>
      </c>
    </row>
    <row r="8201" spans="1:19" x14ac:dyDescent="0.3">
      <c r="A8201" s="6">
        <v>3876</v>
      </c>
      <c r="B8201" t="s">
        <v>4696</v>
      </c>
      <c r="C8201" s="11">
        <v>45560</v>
      </c>
      <c r="D8201" s="1" t="str">
        <f t="shared" si="406"/>
        <v>2024</v>
      </c>
      <c r="E8201" s="12" t="str">
        <f t="shared" si="407"/>
        <v>September</v>
      </c>
      <c r="F8201" t="s">
        <v>40</v>
      </c>
      <c r="G8201" t="s">
        <v>140</v>
      </c>
      <c r="H8201" t="s">
        <v>24</v>
      </c>
      <c r="I8201" t="s">
        <v>19</v>
      </c>
      <c r="J8201" t="s">
        <v>20</v>
      </c>
      <c r="K8201" s="6">
        <v>4</v>
      </c>
      <c r="L8201" s="6" t="str">
        <f t="shared" si="409"/>
        <v>Midium</v>
      </c>
      <c r="M8201" s="7">
        <v>999</v>
      </c>
      <c r="N8201" s="2">
        <v>0</v>
      </c>
      <c r="O8201" s="3">
        <v>3996</v>
      </c>
      <c r="P8201" s="3">
        <f>O8201/K8201</f>
        <v>999</v>
      </c>
      <c r="Q8201" s="3">
        <f>R8201/M8201</f>
        <v>0.69184184184184183</v>
      </c>
      <c r="R8201" s="4">
        <v>691.15</v>
      </c>
      <c r="S8201" s="2">
        <f t="shared" si="408"/>
        <v>0.17296046046046046</v>
      </c>
    </row>
    <row r="8202" spans="1:19" x14ac:dyDescent="0.3">
      <c r="A8202" s="6">
        <v>5799</v>
      </c>
      <c r="B8202" t="s">
        <v>6805</v>
      </c>
      <c r="C8202" s="11">
        <v>45757</v>
      </c>
      <c r="D8202" s="1" t="str">
        <f t="shared" si="406"/>
        <v>2025</v>
      </c>
      <c r="E8202" s="12" t="str">
        <f t="shared" si="407"/>
        <v>April</v>
      </c>
      <c r="F8202" t="s">
        <v>22</v>
      </c>
      <c r="G8202" t="s">
        <v>9662</v>
      </c>
      <c r="H8202" t="s">
        <v>24</v>
      </c>
      <c r="I8202" t="s">
        <v>27</v>
      </c>
      <c r="J8202" t="s">
        <v>47</v>
      </c>
      <c r="K8202" s="6">
        <v>7</v>
      </c>
      <c r="L8202" s="6" t="str">
        <f t="shared" si="409"/>
        <v>Large</v>
      </c>
      <c r="M8202" s="7">
        <v>149</v>
      </c>
      <c r="N8202" s="2">
        <v>0</v>
      </c>
      <c r="O8202" s="3">
        <v>1043</v>
      </c>
      <c r="P8202" s="3">
        <f>O8202/K8202</f>
        <v>149</v>
      </c>
      <c r="Q8202" s="3">
        <f>R8202/M8202</f>
        <v>1.0097986577181208</v>
      </c>
      <c r="R8202" s="4">
        <v>150.46</v>
      </c>
      <c r="S8202" s="2">
        <f t="shared" si="408"/>
        <v>0.14425695110258868</v>
      </c>
    </row>
    <row r="8203" spans="1:19" x14ac:dyDescent="0.3">
      <c r="A8203" s="6">
        <v>3666</v>
      </c>
      <c r="B8203" t="s">
        <v>4461</v>
      </c>
      <c r="C8203" s="11">
        <v>45359</v>
      </c>
      <c r="D8203" s="1" t="str">
        <f t="shared" si="406"/>
        <v>2024</v>
      </c>
      <c r="E8203" s="12" t="str">
        <f t="shared" si="407"/>
        <v>March</v>
      </c>
      <c r="F8203" t="s">
        <v>22</v>
      </c>
      <c r="G8203" t="s">
        <v>4462</v>
      </c>
      <c r="H8203" t="s">
        <v>37</v>
      </c>
      <c r="I8203" t="s">
        <v>16</v>
      </c>
      <c r="J8203" t="s">
        <v>34</v>
      </c>
      <c r="K8203" s="6">
        <v>1</v>
      </c>
      <c r="L8203" s="6" t="str">
        <f t="shared" si="409"/>
        <v>Small</v>
      </c>
      <c r="M8203" s="7">
        <v>799</v>
      </c>
      <c r="N8203" s="2">
        <v>0</v>
      </c>
      <c r="O8203" s="3">
        <v>799</v>
      </c>
      <c r="P8203" s="3">
        <f>O8203/K8203</f>
        <v>799</v>
      </c>
      <c r="Q8203" s="3">
        <f>R8203/M8203</f>
        <v>0.15022528160200249</v>
      </c>
      <c r="R8203" s="4">
        <v>120.03</v>
      </c>
      <c r="S8203" s="2">
        <f t="shared" si="408"/>
        <v>0.15022528160200249</v>
      </c>
    </row>
    <row r="8204" spans="1:19" x14ac:dyDescent="0.3">
      <c r="A8204" s="6">
        <v>6469</v>
      </c>
      <c r="B8204" t="s">
        <v>7536</v>
      </c>
      <c r="C8204" s="11">
        <v>45460</v>
      </c>
      <c r="D8204" s="1" t="str">
        <f t="shared" si="406"/>
        <v>2024</v>
      </c>
      <c r="E8204" s="12" t="str">
        <f t="shared" si="407"/>
        <v>June</v>
      </c>
      <c r="F8204" t="s">
        <v>14</v>
      </c>
      <c r="G8204" t="s">
        <v>9662</v>
      </c>
      <c r="H8204" t="s">
        <v>24</v>
      </c>
      <c r="I8204" t="s">
        <v>27</v>
      </c>
      <c r="J8204" t="s">
        <v>17</v>
      </c>
      <c r="K8204" s="6">
        <v>4</v>
      </c>
      <c r="L8204" s="6" t="str">
        <f t="shared" si="409"/>
        <v>Midium</v>
      </c>
      <c r="M8204" s="7">
        <v>299</v>
      </c>
      <c r="N8204" s="2">
        <v>0.15</v>
      </c>
      <c r="O8204" s="3">
        <v>1016.6</v>
      </c>
      <c r="P8204" s="3">
        <f>O8204/K8204</f>
        <v>254.15</v>
      </c>
      <c r="Q8204" s="3">
        <f>R8204/M8204</f>
        <v>0.80267558528428096</v>
      </c>
      <c r="R8204" s="4">
        <v>240</v>
      </c>
      <c r="S8204" s="2">
        <f t="shared" si="408"/>
        <v>0.23608105449537675</v>
      </c>
    </row>
    <row r="8205" spans="1:19" x14ac:dyDescent="0.3">
      <c r="A8205" s="6">
        <v>22</v>
      </c>
      <c r="B8205" t="s">
        <v>60</v>
      </c>
      <c r="C8205" s="11">
        <v>45489</v>
      </c>
      <c r="D8205" s="1" t="str">
        <f t="shared" si="406"/>
        <v>2024</v>
      </c>
      <c r="E8205" s="12" t="str">
        <f t="shared" si="407"/>
        <v>July</v>
      </c>
      <c r="F8205" t="s">
        <v>40</v>
      </c>
      <c r="G8205" t="s">
        <v>61</v>
      </c>
      <c r="H8205" t="s">
        <v>37</v>
      </c>
      <c r="I8205" t="s">
        <v>27</v>
      </c>
      <c r="J8205" t="s">
        <v>17</v>
      </c>
      <c r="K8205" s="6">
        <v>3</v>
      </c>
      <c r="L8205" s="6" t="str">
        <f t="shared" si="409"/>
        <v>Small</v>
      </c>
      <c r="M8205" s="7">
        <v>199</v>
      </c>
      <c r="N8205" s="2">
        <v>0.15</v>
      </c>
      <c r="O8205" s="3">
        <v>507.45</v>
      </c>
      <c r="P8205" s="3">
        <f>O8205/K8205</f>
        <v>169.15</v>
      </c>
      <c r="Q8205" s="3">
        <f>R8205/M8205</f>
        <v>0.1328140703517588</v>
      </c>
      <c r="R8205" s="4">
        <v>26.43</v>
      </c>
      <c r="S8205" s="2">
        <f t="shared" si="408"/>
        <v>5.2083949157552469E-2</v>
      </c>
    </row>
    <row r="8206" spans="1:19" x14ac:dyDescent="0.3">
      <c r="A8206" s="6">
        <v>2644</v>
      </c>
      <c r="B8206" t="s">
        <v>3281</v>
      </c>
      <c r="C8206" s="11">
        <v>45951</v>
      </c>
      <c r="D8206" s="1" t="str">
        <f t="shared" si="406"/>
        <v>2025</v>
      </c>
      <c r="E8206" s="12" t="str">
        <f t="shared" si="407"/>
        <v>October</v>
      </c>
      <c r="F8206" t="s">
        <v>22</v>
      </c>
      <c r="G8206" t="s">
        <v>1627</v>
      </c>
      <c r="H8206" t="s">
        <v>15</v>
      </c>
      <c r="I8206" t="s">
        <v>19</v>
      </c>
      <c r="J8206" t="s">
        <v>20</v>
      </c>
      <c r="K8206" s="6">
        <v>3</v>
      </c>
      <c r="L8206" s="6" t="str">
        <f t="shared" si="409"/>
        <v>Small</v>
      </c>
      <c r="M8206" s="7">
        <v>199</v>
      </c>
      <c r="N8206" s="2">
        <v>0.15</v>
      </c>
      <c r="O8206" s="3">
        <v>507.45</v>
      </c>
      <c r="P8206" s="3">
        <f>O8206/K8206</f>
        <v>169.15</v>
      </c>
      <c r="Q8206" s="3">
        <f>R8206/M8206</f>
        <v>0.46673366834170854</v>
      </c>
      <c r="R8206" s="4">
        <v>92.88</v>
      </c>
      <c r="S8206" s="2">
        <f t="shared" si="408"/>
        <v>0.18303281111439551</v>
      </c>
    </row>
    <row r="8207" spans="1:19" x14ac:dyDescent="0.3">
      <c r="A8207" s="6">
        <v>8194</v>
      </c>
      <c r="B8207" t="s">
        <v>9337</v>
      </c>
      <c r="C8207" s="11">
        <v>46019</v>
      </c>
      <c r="D8207" s="1" t="str">
        <f t="shared" si="406"/>
        <v>2025</v>
      </c>
      <c r="E8207" s="12" t="str">
        <f t="shared" si="407"/>
        <v>December</v>
      </c>
      <c r="F8207" t="s">
        <v>14</v>
      </c>
      <c r="G8207" t="s">
        <v>4221</v>
      </c>
      <c r="H8207" t="s">
        <v>15</v>
      </c>
      <c r="I8207" t="s">
        <v>16</v>
      </c>
      <c r="J8207" t="s">
        <v>34</v>
      </c>
      <c r="K8207" s="6">
        <v>5</v>
      </c>
      <c r="L8207" s="6" t="str">
        <f t="shared" si="409"/>
        <v>Midium</v>
      </c>
      <c r="M8207" s="7">
        <v>149</v>
      </c>
      <c r="N8207" s="2">
        <v>0</v>
      </c>
      <c r="O8207" s="3">
        <v>745</v>
      </c>
      <c r="P8207" s="3">
        <f>O8207/K8207</f>
        <v>149</v>
      </c>
      <c r="Q8207" s="3">
        <f>R8207/M8207</f>
        <v>1.3749664429530202</v>
      </c>
      <c r="R8207" s="4">
        <v>204.87</v>
      </c>
      <c r="S8207" s="2">
        <f t="shared" si="408"/>
        <v>0.27499328859060401</v>
      </c>
    </row>
    <row r="8208" spans="1:19" x14ac:dyDescent="0.3">
      <c r="A8208" s="6">
        <v>5507</v>
      </c>
      <c r="B8208" t="s">
        <v>6487</v>
      </c>
      <c r="C8208" s="11">
        <v>45531</v>
      </c>
      <c r="D8208" s="1" t="str">
        <f t="shared" si="406"/>
        <v>2024</v>
      </c>
      <c r="E8208" s="12" t="str">
        <f t="shared" si="407"/>
        <v>August</v>
      </c>
      <c r="F8208" t="s">
        <v>14</v>
      </c>
      <c r="G8208" t="s">
        <v>9662</v>
      </c>
      <c r="H8208" t="s">
        <v>24</v>
      </c>
      <c r="I8208" t="s">
        <v>19</v>
      </c>
      <c r="J8208" t="s">
        <v>32</v>
      </c>
      <c r="K8208" s="6">
        <v>3</v>
      </c>
      <c r="L8208" s="6" t="str">
        <f t="shared" si="409"/>
        <v>Small</v>
      </c>
      <c r="M8208" s="7">
        <v>999</v>
      </c>
      <c r="N8208" s="2">
        <v>0</v>
      </c>
      <c r="O8208" s="3">
        <v>2997</v>
      </c>
      <c r="P8208" s="3">
        <f>O8208/K8208</f>
        <v>999</v>
      </c>
      <c r="Q8208" s="3">
        <f>R8208/M8208</f>
        <v>0.73101101101101096</v>
      </c>
      <c r="R8208" s="4">
        <v>730.28</v>
      </c>
      <c r="S8208" s="2">
        <f t="shared" si="408"/>
        <v>0.24367033700367033</v>
      </c>
    </row>
    <row r="8209" spans="1:19" x14ac:dyDescent="0.3">
      <c r="A8209" s="6">
        <v>6794</v>
      </c>
      <c r="B8209" t="s">
        <v>7867</v>
      </c>
      <c r="C8209" s="11">
        <v>45318</v>
      </c>
      <c r="D8209" s="1" t="str">
        <f t="shared" si="406"/>
        <v>2024</v>
      </c>
      <c r="E8209" s="12" t="str">
        <f t="shared" si="407"/>
        <v>January</v>
      </c>
      <c r="F8209" t="s">
        <v>29</v>
      </c>
      <c r="G8209" t="s">
        <v>9662</v>
      </c>
      <c r="H8209" t="s">
        <v>37</v>
      </c>
      <c r="I8209" t="s">
        <v>27</v>
      </c>
      <c r="J8209" t="s">
        <v>17</v>
      </c>
      <c r="K8209" s="6">
        <v>9</v>
      </c>
      <c r="L8209" s="6" t="str">
        <f t="shared" si="409"/>
        <v>Large</v>
      </c>
      <c r="M8209" s="7">
        <v>99</v>
      </c>
      <c r="N8209" s="2">
        <v>0</v>
      </c>
      <c r="O8209" s="3">
        <v>891</v>
      </c>
      <c r="P8209" s="3">
        <f>O8209/K8209</f>
        <v>99</v>
      </c>
      <c r="Q8209" s="3">
        <f>R8209/M8209</f>
        <v>0.79777777777777781</v>
      </c>
      <c r="R8209" s="4">
        <v>78.98</v>
      </c>
      <c r="S8209" s="2">
        <f t="shared" si="408"/>
        <v>8.8641975308641985E-2</v>
      </c>
    </row>
    <row r="8210" spans="1:19" x14ac:dyDescent="0.3">
      <c r="A8210" s="6">
        <v>5244</v>
      </c>
      <c r="B8210" t="s">
        <v>6199</v>
      </c>
      <c r="C8210" s="11">
        <v>45491</v>
      </c>
      <c r="D8210" s="1" t="str">
        <f t="shared" si="406"/>
        <v>2024</v>
      </c>
      <c r="E8210" s="12" t="str">
        <f t="shared" si="407"/>
        <v>July</v>
      </c>
      <c r="F8210" t="s">
        <v>40</v>
      </c>
      <c r="G8210" t="s">
        <v>9662</v>
      </c>
      <c r="H8210" t="s">
        <v>37</v>
      </c>
      <c r="I8210" t="s">
        <v>16</v>
      </c>
      <c r="J8210" t="s">
        <v>34</v>
      </c>
      <c r="K8210" s="6">
        <v>7</v>
      </c>
      <c r="L8210" s="6" t="str">
        <f t="shared" si="409"/>
        <v>Large</v>
      </c>
      <c r="M8210" s="7">
        <v>999</v>
      </c>
      <c r="N8210" s="2">
        <v>0</v>
      </c>
      <c r="O8210" s="3">
        <v>6993</v>
      </c>
      <c r="P8210" s="3">
        <f>O8210/K8210</f>
        <v>999</v>
      </c>
      <c r="Q8210" s="3">
        <f>R8210/M8210</f>
        <v>1.1078978978978979</v>
      </c>
      <c r="R8210" s="4">
        <v>1106.79</v>
      </c>
      <c r="S8210" s="2">
        <f t="shared" si="408"/>
        <v>0.15827112827112827</v>
      </c>
    </row>
    <row r="8211" spans="1:19" x14ac:dyDescent="0.3">
      <c r="A8211" s="6">
        <v>1940</v>
      </c>
      <c r="B8211" t="s">
        <v>2432</v>
      </c>
      <c r="C8211" s="11">
        <v>45423</v>
      </c>
      <c r="D8211" s="1" t="str">
        <f t="shared" si="406"/>
        <v>2024</v>
      </c>
      <c r="E8211" s="12" t="str">
        <f t="shared" si="407"/>
        <v>May</v>
      </c>
      <c r="F8211" t="s">
        <v>22</v>
      </c>
      <c r="G8211" t="s">
        <v>2354</v>
      </c>
      <c r="H8211" t="s">
        <v>24</v>
      </c>
      <c r="I8211" t="s">
        <v>27</v>
      </c>
      <c r="J8211" t="s">
        <v>47</v>
      </c>
      <c r="K8211" s="6">
        <v>10</v>
      </c>
      <c r="L8211" s="6" t="str">
        <f t="shared" si="409"/>
        <v>Large</v>
      </c>
      <c r="M8211" s="7">
        <v>299</v>
      </c>
      <c r="N8211" s="2">
        <v>0</v>
      </c>
      <c r="O8211" s="3">
        <v>2990</v>
      </c>
      <c r="P8211" s="3">
        <f>O8211/K8211</f>
        <v>299</v>
      </c>
      <c r="Q8211" s="3">
        <f>R8211/M8211</f>
        <v>2.9345150501672239</v>
      </c>
      <c r="R8211" s="4">
        <v>877.42</v>
      </c>
      <c r="S8211" s="2">
        <f t="shared" si="408"/>
        <v>0.2934515050167224</v>
      </c>
    </row>
    <row r="8212" spans="1:19" x14ac:dyDescent="0.3">
      <c r="A8212" s="6">
        <v>2032</v>
      </c>
      <c r="B8212" t="s">
        <v>2540</v>
      </c>
      <c r="C8212" s="11">
        <v>45727</v>
      </c>
      <c r="D8212" s="1" t="str">
        <f t="shared" si="406"/>
        <v>2025</v>
      </c>
      <c r="E8212" s="12" t="str">
        <f t="shared" si="407"/>
        <v>March</v>
      </c>
      <c r="F8212" t="s">
        <v>40</v>
      </c>
      <c r="G8212" t="s">
        <v>2541</v>
      </c>
      <c r="H8212" t="s">
        <v>37</v>
      </c>
      <c r="I8212" t="s">
        <v>19</v>
      </c>
      <c r="J8212" t="s">
        <v>32</v>
      </c>
      <c r="K8212" s="6">
        <v>9</v>
      </c>
      <c r="L8212" s="6" t="str">
        <f t="shared" si="409"/>
        <v>Large</v>
      </c>
      <c r="M8212" s="7">
        <v>149</v>
      </c>
      <c r="N8212" s="2">
        <v>0</v>
      </c>
      <c r="O8212" s="3">
        <v>1341</v>
      </c>
      <c r="P8212" s="3">
        <f>O8212/K8212</f>
        <v>149</v>
      </c>
      <c r="Q8212" s="3">
        <f>R8212/M8212</f>
        <v>0.52</v>
      </c>
      <c r="R8212" s="4">
        <v>77.48</v>
      </c>
      <c r="S8212" s="2">
        <f t="shared" si="408"/>
        <v>5.7777777777777782E-2</v>
      </c>
    </row>
    <row r="8213" spans="1:19" x14ac:dyDescent="0.3">
      <c r="A8213" s="6">
        <v>7636</v>
      </c>
      <c r="B8213" t="s">
        <v>8754</v>
      </c>
      <c r="C8213" s="11">
        <v>45888</v>
      </c>
      <c r="D8213" s="1" t="str">
        <f t="shared" si="406"/>
        <v>2025</v>
      </c>
      <c r="E8213" s="12" t="str">
        <f t="shared" si="407"/>
        <v>August</v>
      </c>
      <c r="F8213" t="s">
        <v>40</v>
      </c>
      <c r="G8213" t="s">
        <v>9662</v>
      </c>
      <c r="H8213" t="s">
        <v>37</v>
      </c>
      <c r="I8213" t="s">
        <v>19</v>
      </c>
      <c r="J8213" t="s">
        <v>42</v>
      </c>
      <c r="K8213" s="6">
        <v>3</v>
      </c>
      <c r="L8213" s="6" t="str">
        <f t="shared" si="409"/>
        <v>Small</v>
      </c>
      <c r="M8213" s="7">
        <v>149</v>
      </c>
      <c r="N8213" s="2">
        <v>0</v>
      </c>
      <c r="O8213" s="3">
        <v>447</v>
      </c>
      <c r="P8213" s="3">
        <f>O8213/K8213</f>
        <v>149</v>
      </c>
      <c r="Q8213" s="3">
        <f>R8213/M8213</f>
        <v>0.80275167785234902</v>
      </c>
      <c r="R8213" s="4">
        <v>119.61</v>
      </c>
      <c r="S8213" s="2">
        <f t="shared" si="408"/>
        <v>0.26758389261744964</v>
      </c>
    </row>
    <row r="8214" spans="1:19" x14ac:dyDescent="0.3">
      <c r="A8214" s="6">
        <v>5351</v>
      </c>
      <c r="B8214" t="s">
        <v>6314</v>
      </c>
      <c r="C8214" s="11">
        <v>45618</v>
      </c>
      <c r="D8214" s="1" t="str">
        <f t="shared" si="406"/>
        <v>2024</v>
      </c>
      <c r="E8214" s="12" t="str">
        <f t="shared" si="407"/>
        <v>November</v>
      </c>
      <c r="F8214" t="s">
        <v>40</v>
      </c>
      <c r="G8214" t="s">
        <v>9662</v>
      </c>
      <c r="H8214" t="s">
        <v>15</v>
      </c>
      <c r="I8214" t="s">
        <v>19</v>
      </c>
      <c r="J8214" t="s">
        <v>25</v>
      </c>
      <c r="K8214" s="6">
        <v>4</v>
      </c>
      <c r="L8214" s="6" t="str">
        <f t="shared" si="409"/>
        <v>Midium</v>
      </c>
      <c r="M8214" s="7">
        <v>199</v>
      </c>
      <c r="N8214" s="2">
        <v>0.05</v>
      </c>
      <c r="O8214" s="3">
        <v>756.2</v>
      </c>
      <c r="P8214" s="3">
        <f>O8214/K8214</f>
        <v>189.05</v>
      </c>
      <c r="Q8214" s="3">
        <f>R8214/M8214</f>
        <v>0.38562814070351759</v>
      </c>
      <c r="R8214" s="4">
        <v>76.739999999999995</v>
      </c>
      <c r="S8214" s="2">
        <f t="shared" si="408"/>
        <v>0.10148108965882041</v>
      </c>
    </row>
    <row r="8215" spans="1:19" x14ac:dyDescent="0.3">
      <c r="A8215" s="6">
        <v>1051</v>
      </c>
      <c r="B8215" t="s">
        <v>1358</v>
      </c>
      <c r="C8215" s="11">
        <v>45295</v>
      </c>
      <c r="D8215" s="1" t="str">
        <f t="shared" si="406"/>
        <v>2024</v>
      </c>
      <c r="E8215" s="12" t="str">
        <f t="shared" si="407"/>
        <v>January</v>
      </c>
      <c r="F8215" t="s">
        <v>14</v>
      </c>
      <c r="G8215" t="s">
        <v>9662</v>
      </c>
      <c r="H8215" t="s">
        <v>37</v>
      </c>
      <c r="I8215" t="s">
        <v>27</v>
      </c>
      <c r="J8215" t="s">
        <v>47</v>
      </c>
      <c r="K8215" s="6">
        <v>4</v>
      </c>
      <c r="L8215" s="6" t="str">
        <f t="shared" si="409"/>
        <v>Midium</v>
      </c>
      <c r="M8215" s="7">
        <v>99</v>
      </c>
      <c r="N8215" s="2">
        <v>0.1</v>
      </c>
      <c r="O8215" s="3">
        <v>356.4</v>
      </c>
      <c r="P8215" s="3">
        <f>O8215/K8215</f>
        <v>89.1</v>
      </c>
      <c r="Q8215" s="3">
        <f>R8215/M8215</f>
        <v>0.42818181818181816</v>
      </c>
      <c r="R8215" s="4">
        <v>42.39</v>
      </c>
      <c r="S8215" s="2">
        <f t="shared" si="408"/>
        <v>0.11893939393939394</v>
      </c>
    </row>
    <row r="8216" spans="1:19" x14ac:dyDescent="0.3">
      <c r="A8216" s="6">
        <v>4091</v>
      </c>
      <c r="B8216" t="s">
        <v>4932</v>
      </c>
      <c r="C8216" s="11">
        <v>45295</v>
      </c>
      <c r="D8216" s="1" t="str">
        <f t="shared" si="406"/>
        <v>2024</v>
      </c>
      <c r="E8216" s="12" t="str">
        <f t="shared" si="407"/>
        <v>January</v>
      </c>
      <c r="F8216" t="s">
        <v>40</v>
      </c>
      <c r="G8216" t="s">
        <v>9662</v>
      </c>
      <c r="H8216" t="s">
        <v>24</v>
      </c>
      <c r="I8216" t="s">
        <v>19</v>
      </c>
      <c r="J8216" t="s">
        <v>25</v>
      </c>
      <c r="K8216" s="6">
        <v>6</v>
      </c>
      <c r="L8216" s="6" t="str">
        <f t="shared" si="409"/>
        <v>Midium</v>
      </c>
      <c r="M8216" s="7">
        <v>999</v>
      </c>
      <c r="N8216" s="2">
        <v>0.15</v>
      </c>
      <c r="O8216" s="3">
        <v>5094.8999999999996</v>
      </c>
      <c r="P8216" s="3">
        <f>O8216/K8216</f>
        <v>849.15</v>
      </c>
      <c r="Q8216" s="3">
        <f>R8216/M8216</f>
        <v>1.1692592592592592</v>
      </c>
      <c r="R8216" s="4">
        <v>1168.0899999999999</v>
      </c>
      <c r="S8216" s="2">
        <f t="shared" si="408"/>
        <v>0.22926652142338416</v>
      </c>
    </row>
    <row r="8217" spans="1:19" x14ac:dyDescent="0.3">
      <c r="A8217" s="6">
        <v>952</v>
      </c>
      <c r="B8217" t="s">
        <v>1232</v>
      </c>
      <c r="C8217" s="11">
        <v>45772</v>
      </c>
      <c r="D8217" s="1" t="str">
        <f t="shared" si="406"/>
        <v>2025</v>
      </c>
      <c r="E8217" s="12" t="str">
        <f t="shared" si="407"/>
        <v>April</v>
      </c>
      <c r="F8217" t="s">
        <v>40</v>
      </c>
      <c r="G8217" t="s">
        <v>9662</v>
      </c>
      <c r="H8217" t="s">
        <v>37</v>
      </c>
      <c r="I8217" t="s">
        <v>19</v>
      </c>
      <c r="J8217" t="s">
        <v>42</v>
      </c>
      <c r="K8217" s="6">
        <v>9</v>
      </c>
      <c r="L8217" s="6" t="str">
        <f t="shared" si="409"/>
        <v>Large</v>
      </c>
      <c r="M8217" s="7">
        <v>999</v>
      </c>
      <c r="N8217" s="2">
        <v>0.05</v>
      </c>
      <c r="O8217" s="3">
        <v>8541.4500000000007</v>
      </c>
      <c r="P8217" s="3">
        <f>O8217/K8217</f>
        <v>949.05000000000007</v>
      </c>
      <c r="Q8217" s="3">
        <f>R8217/M8217</f>
        <v>1.1384184184184183</v>
      </c>
      <c r="R8217" s="4">
        <v>1137.28</v>
      </c>
      <c r="S8217" s="2">
        <f t="shared" si="408"/>
        <v>0.13314835303139394</v>
      </c>
    </row>
    <row r="8218" spans="1:19" x14ac:dyDescent="0.3">
      <c r="A8218" s="6">
        <v>6683</v>
      </c>
      <c r="B8218" t="s">
        <v>7756</v>
      </c>
      <c r="C8218" s="11">
        <v>45420</v>
      </c>
      <c r="D8218" s="1" t="str">
        <f t="shared" si="406"/>
        <v>2024</v>
      </c>
      <c r="E8218" s="12" t="str">
        <f t="shared" si="407"/>
        <v>May</v>
      </c>
      <c r="F8218" t="s">
        <v>14</v>
      </c>
      <c r="G8218" t="s">
        <v>7348</v>
      </c>
      <c r="H8218" t="s">
        <v>24</v>
      </c>
      <c r="I8218" t="s">
        <v>27</v>
      </c>
      <c r="J8218" t="s">
        <v>47</v>
      </c>
      <c r="K8218" s="6">
        <v>5</v>
      </c>
      <c r="L8218" s="6" t="str">
        <f t="shared" si="409"/>
        <v>Midium</v>
      </c>
      <c r="M8218" s="7">
        <v>149</v>
      </c>
      <c r="N8218" s="2">
        <v>0</v>
      </c>
      <c r="O8218" s="3">
        <v>745</v>
      </c>
      <c r="P8218" s="3">
        <f>O8218/K8218</f>
        <v>149</v>
      </c>
      <c r="Q8218" s="3">
        <f>R8218/M8218</f>
        <v>0.96751677852348994</v>
      </c>
      <c r="R8218" s="4">
        <v>144.16</v>
      </c>
      <c r="S8218" s="2">
        <f t="shared" si="408"/>
        <v>0.19350335570469798</v>
      </c>
    </row>
    <row r="8219" spans="1:19" x14ac:dyDescent="0.3">
      <c r="A8219" s="6">
        <v>4282</v>
      </c>
      <c r="B8219" t="s">
        <v>5137</v>
      </c>
      <c r="C8219" s="11">
        <v>45786</v>
      </c>
      <c r="D8219" s="1" t="str">
        <f t="shared" si="406"/>
        <v>2025</v>
      </c>
      <c r="E8219" s="12" t="str">
        <f t="shared" si="407"/>
        <v>May</v>
      </c>
      <c r="F8219" t="s">
        <v>22</v>
      </c>
      <c r="G8219" t="s">
        <v>9662</v>
      </c>
      <c r="H8219" t="s">
        <v>24</v>
      </c>
      <c r="I8219" t="s">
        <v>27</v>
      </c>
      <c r="J8219" t="s">
        <v>17</v>
      </c>
      <c r="K8219" s="6">
        <v>1</v>
      </c>
      <c r="L8219" s="6" t="str">
        <f t="shared" si="409"/>
        <v>Small</v>
      </c>
      <c r="M8219" s="7">
        <v>299</v>
      </c>
      <c r="N8219" s="2">
        <v>0.05</v>
      </c>
      <c r="O8219" s="3">
        <v>284.05</v>
      </c>
      <c r="P8219" s="3">
        <f>O8219/K8219</f>
        <v>284.05</v>
      </c>
      <c r="Q8219" s="3">
        <f>R8219/M8219</f>
        <v>0.10377926421404683</v>
      </c>
      <c r="R8219" s="4">
        <v>31.03</v>
      </c>
      <c r="S8219" s="2">
        <f t="shared" si="408"/>
        <v>0.10924133075162823</v>
      </c>
    </row>
    <row r="8220" spans="1:19" x14ac:dyDescent="0.3">
      <c r="A8220" s="6">
        <v>5030</v>
      </c>
      <c r="B8220" t="s">
        <v>5963</v>
      </c>
      <c r="C8220" s="11">
        <v>45658</v>
      </c>
      <c r="D8220" s="1" t="str">
        <f t="shared" si="406"/>
        <v>2025</v>
      </c>
      <c r="E8220" s="12" t="str">
        <f t="shared" si="407"/>
        <v>January</v>
      </c>
      <c r="F8220" t="s">
        <v>22</v>
      </c>
      <c r="G8220" t="s">
        <v>5964</v>
      </c>
      <c r="H8220" t="s">
        <v>15</v>
      </c>
      <c r="I8220" t="s">
        <v>27</v>
      </c>
      <c r="J8220" t="s">
        <v>47</v>
      </c>
      <c r="K8220" s="6">
        <v>8</v>
      </c>
      <c r="L8220" s="6" t="str">
        <f t="shared" si="409"/>
        <v>Large</v>
      </c>
      <c r="M8220" s="7">
        <v>799</v>
      </c>
      <c r="N8220" s="2">
        <v>0.1</v>
      </c>
      <c r="O8220" s="3">
        <v>5752.8</v>
      </c>
      <c r="P8220" s="3">
        <f>O8220/K8220</f>
        <v>719.1</v>
      </c>
      <c r="Q8220" s="3">
        <f>R8220/M8220</f>
        <v>1.5005131414267836</v>
      </c>
      <c r="R8220" s="4">
        <v>1198.9100000000001</v>
      </c>
      <c r="S8220" s="2">
        <f t="shared" si="408"/>
        <v>0.20840460297594215</v>
      </c>
    </row>
    <row r="8221" spans="1:19" x14ac:dyDescent="0.3">
      <c r="A8221" s="6">
        <v>5344</v>
      </c>
      <c r="B8221" t="s">
        <v>6308</v>
      </c>
      <c r="C8221" s="11">
        <v>45481</v>
      </c>
      <c r="D8221" s="1" t="str">
        <f t="shared" si="406"/>
        <v>2024</v>
      </c>
      <c r="E8221" s="12" t="str">
        <f t="shared" si="407"/>
        <v>July</v>
      </c>
      <c r="F8221" t="s">
        <v>14</v>
      </c>
      <c r="G8221" t="s">
        <v>2732</v>
      </c>
      <c r="H8221" t="s">
        <v>15</v>
      </c>
      <c r="I8221" t="s">
        <v>16</v>
      </c>
      <c r="J8221" t="s">
        <v>38</v>
      </c>
      <c r="K8221" s="6">
        <v>3</v>
      </c>
      <c r="L8221" s="6" t="str">
        <f t="shared" si="409"/>
        <v>Small</v>
      </c>
      <c r="M8221" s="7">
        <v>999</v>
      </c>
      <c r="N8221" s="2">
        <v>0</v>
      </c>
      <c r="O8221" s="3">
        <v>2997</v>
      </c>
      <c r="P8221" s="3">
        <f>O8221/K8221</f>
        <v>999</v>
      </c>
      <c r="Q8221" s="3">
        <f>R8221/M8221</f>
        <v>0.37237237237237236</v>
      </c>
      <c r="R8221" s="4">
        <v>372</v>
      </c>
      <c r="S8221" s="2">
        <f t="shared" si="408"/>
        <v>0.12412412412412413</v>
      </c>
    </row>
    <row r="8222" spans="1:19" x14ac:dyDescent="0.3">
      <c r="A8222" s="6">
        <v>2436</v>
      </c>
      <c r="B8222" t="s">
        <v>3037</v>
      </c>
      <c r="C8222" s="11">
        <v>45779</v>
      </c>
      <c r="D8222" s="1" t="str">
        <f t="shared" si="406"/>
        <v>2025</v>
      </c>
      <c r="E8222" s="12" t="str">
        <f t="shared" si="407"/>
        <v>May</v>
      </c>
      <c r="F8222" t="s">
        <v>40</v>
      </c>
      <c r="G8222" t="s">
        <v>3038</v>
      </c>
      <c r="H8222" t="s">
        <v>37</v>
      </c>
      <c r="I8222" t="s">
        <v>19</v>
      </c>
      <c r="J8222" t="s">
        <v>32</v>
      </c>
      <c r="K8222" s="6">
        <v>9</v>
      </c>
      <c r="L8222" s="6" t="str">
        <f t="shared" si="409"/>
        <v>Large</v>
      </c>
      <c r="M8222" s="7">
        <v>299</v>
      </c>
      <c r="N8222" s="2">
        <v>0</v>
      </c>
      <c r="O8222" s="3">
        <v>2691</v>
      </c>
      <c r="P8222" s="3">
        <f>O8222/K8222</f>
        <v>299</v>
      </c>
      <c r="Q8222" s="3">
        <f>R8222/M8222</f>
        <v>1.1492976588628763</v>
      </c>
      <c r="R8222" s="4">
        <v>343.64</v>
      </c>
      <c r="S8222" s="2">
        <f t="shared" si="408"/>
        <v>0.12769973987365291</v>
      </c>
    </row>
    <row r="8223" spans="1:19" x14ac:dyDescent="0.3">
      <c r="A8223" s="6">
        <v>2690</v>
      </c>
      <c r="B8223" t="s">
        <v>3339</v>
      </c>
      <c r="C8223" s="11">
        <v>45952</v>
      </c>
      <c r="D8223" s="1" t="str">
        <f t="shared" si="406"/>
        <v>2025</v>
      </c>
      <c r="E8223" s="12" t="str">
        <f t="shared" si="407"/>
        <v>October</v>
      </c>
      <c r="F8223" t="s">
        <v>40</v>
      </c>
      <c r="G8223" t="s">
        <v>9662</v>
      </c>
      <c r="H8223" t="s">
        <v>15</v>
      </c>
      <c r="I8223" t="s">
        <v>19</v>
      </c>
      <c r="J8223" t="s">
        <v>25</v>
      </c>
      <c r="K8223" s="6">
        <v>9</v>
      </c>
      <c r="L8223" s="6" t="str">
        <f t="shared" si="409"/>
        <v>Large</v>
      </c>
      <c r="M8223" s="7">
        <v>799</v>
      </c>
      <c r="N8223" s="2">
        <v>0</v>
      </c>
      <c r="O8223" s="3">
        <v>7191</v>
      </c>
      <c r="P8223" s="3">
        <f>O8223/K8223</f>
        <v>799</v>
      </c>
      <c r="Q8223" s="3">
        <f>R8223/M8223</f>
        <v>2.4735419274092614</v>
      </c>
      <c r="R8223" s="4">
        <v>1976.36</v>
      </c>
      <c r="S8223" s="2">
        <f t="shared" si="408"/>
        <v>0.27483799193436237</v>
      </c>
    </row>
    <row r="8224" spans="1:19" x14ac:dyDescent="0.3">
      <c r="A8224" s="6">
        <v>3351</v>
      </c>
      <c r="B8224" t="s">
        <v>4102</v>
      </c>
      <c r="C8224" s="11">
        <v>45607</v>
      </c>
      <c r="D8224" s="1" t="str">
        <f t="shared" si="406"/>
        <v>2024</v>
      </c>
      <c r="E8224" s="12" t="str">
        <f t="shared" si="407"/>
        <v>November</v>
      </c>
      <c r="F8224" t="s">
        <v>29</v>
      </c>
      <c r="G8224" t="s">
        <v>1360</v>
      </c>
      <c r="H8224" t="s">
        <v>37</v>
      </c>
      <c r="I8224" t="s">
        <v>19</v>
      </c>
      <c r="J8224" t="s">
        <v>25</v>
      </c>
      <c r="K8224" s="6">
        <v>6</v>
      </c>
      <c r="L8224" s="6" t="str">
        <f t="shared" si="409"/>
        <v>Midium</v>
      </c>
      <c r="M8224" s="7">
        <v>149</v>
      </c>
      <c r="N8224" s="2">
        <v>0.1</v>
      </c>
      <c r="O8224" s="3">
        <v>804.6</v>
      </c>
      <c r="P8224" s="3">
        <f>O8224/K8224</f>
        <v>134.1</v>
      </c>
      <c r="Q8224" s="3">
        <f>R8224/M8224</f>
        <v>1.083020134228188</v>
      </c>
      <c r="R8224" s="4">
        <v>161.37</v>
      </c>
      <c r="S8224" s="2">
        <f t="shared" si="408"/>
        <v>0.20055928411633109</v>
      </c>
    </row>
    <row r="8225" spans="1:19" x14ac:dyDescent="0.3">
      <c r="A8225" s="6">
        <v>7411</v>
      </c>
      <c r="B8225" t="s">
        <v>8518</v>
      </c>
      <c r="C8225" s="11">
        <v>45999</v>
      </c>
      <c r="D8225" s="1" t="str">
        <f t="shared" si="406"/>
        <v>2025</v>
      </c>
      <c r="E8225" s="12" t="str">
        <f t="shared" si="407"/>
        <v>December</v>
      </c>
      <c r="F8225" t="s">
        <v>14</v>
      </c>
      <c r="G8225" t="s">
        <v>9662</v>
      </c>
      <c r="H8225" t="s">
        <v>24</v>
      </c>
      <c r="I8225" t="s">
        <v>19</v>
      </c>
      <c r="J8225" t="s">
        <v>42</v>
      </c>
      <c r="K8225" s="6">
        <v>4</v>
      </c>
      <c r="L8225" s="6" t="str">
        <f t="shared" si="409"/>
        <v>Midium</v>
      </c>
      <c r="M8225" s="7">
        <v>499</v>
      </c>
      <c r="N8225" s="2">
        <v>0</v>
      </c>
      <c r="O8225" s="3">
        <v>1996</v>
      </c>
      <c r="P8225" s="3">
        <f>O8225/K8225</f>
        <v>499</v>
      </c>
      <c r="Q8225" s="3">
        <f>R8225/M8225</f>
        <v>1.0632264529058115</v>
      </c>
      <c r="R8225" s="4">
        <v>530.54999999999995</v>
      </c>
      <c r="S8225" s="2">
        <f t="shared" si="408"/>
        <v>0.26580661322645288</v>
      </c>
    </row>
    <row r="8226" spans="1:19" x14ac:dyDescent="0.3">
      <c r="A8226" s="6">
        <v>8328</v>
      </c>
      <c r="B8226" t="s">
        <v>9480</v>
      </c>
      <c r="C8226" s="11">
        <v>45484</v>
      </c>
      <c r="D8226" s="1" t="str">
        <f t="shared" si="406"/>
        <v>2024</v>
      </c>
      <c r="E8226" s="12" t="str">
        <f t="shared" si="407"/>
        <v>July</v>
      </c>
      <c r="F8226" t="s">
        <v>40</v>
      </c>
      <c r="G8226" t="s">
        <v>2917</v>
      </c>
      <c r="H8226" t="s">
        <v>37</v>
      </c>
      <c r="I8226" t="s">
        <v>19</v>
      </c>
      <c r="J8226" t="s">
        <v>20</v>
      </c>
      <c r="K8226" s="6">
        <v>10</v>
      </c>
      <c r="L8226" s="6" t="str">
        <f t="shared" si="409"/>
        <v>Large</v>
      </c>
      <c r="M8226" s="7">
        <v>799</v>
      </c>
      <c r="N8226" s="2">
        <v>0</v>
      </c>
      <c r="O8226" s="3">
        <v>7990</v>
      </c>
      <c r="P8226" s="3">
        <f>O8226/K8226</f>
        <v>799</v>
      </c>
      <c r="Q8226" s="3">
        <f>R8226/M8226</f>
        <v>2.6997622027534418</v>
      </c>
      <c r="R8226" s="4">
        <v>2157.11</v>
      </c>
      <c r="S8226" s="2">
        <f t="shared" si="408"/>
        <v>0.26997622027534418</v>
      </c>
    </row>
    <row r="8227" spans="1:19" x14ac:dyDescent="0.3">
      <c r="A8227" s="6">
        <v>4316</v>
      </c>
      <c r="B8227" t="s">
        <v>5175</v>
      </c>
      <c r="C8227" s="11">
        <v>45559</v>
      </c>
      <c r="D8227" s="1" t="str">
        <f t="shared" si="406"/>
        <v>2024</v>
      </c>
      <c r="E8227" s="12" t="str">
        <f t="shared" si="407"/>
        <v>September</v>
      </c>
      <c r="F8227" t="s">
        <v>14</v>
      </c>
      <c r="G8227" t="s">
        <v>5176</v>
      </c>
      <c r="H8227" t="s">
        <v>15</v>
      </c>
      <c r="I8227" t="s">
        <v>16</v>
      </c>
      <c r="J8227" t="s">
        <v>34</v>
      </c>
      <c r="K8227" s="6">
        <v>1</v>
      </c>
      <c r="L8227" s="6" t="str">
        <f t="shared" si="409"/>
        <v>Small</v>
      </c>
      <c r="M8227" s="7">
        <v>99</v>
      </c>
      <c r="N8227" s="2">
        <v>0</v>
      </c>
      <c r="O8227" s="3">
        <v>99</v>
      </c>
      <c r="P8227" s="3">
        <f>O8227/K8227</f>
        <v>99</v>
      </c>
      <c r="Q8227" s="3">
        <f>R8227/M8227</f>
        <v>0.12707070707070708</v>
      </c>
      <c r="R8227" s="4">
        <v>12.58</v>
      </c>
      <c r="S8227" s="2">
        <f t="shared" si="408"/>
        <v>0.12707070707070708</v>
      </c>
    </row>
    <row r="8228" spans="1:19" x14ac:dyDescent="0.3">
      <c r="A8228" s="6">
        <v>6559</v>
      </c>
      <c r="B8228" t="s">
        <v>7627</v>
      </c>
      <c r="C8228" s="11">
        <v>45577</v>
      </c>
      <c r="D8228" s="1" t="str">
        <f t="shared" si="406"/>
        <v>2024</v>
      </c>
      <c r="E8228" s="12" t="str">
        <f t="shared" si="407"/>
        <v>October</v>
      </c>
      <c r="F8228" t="s">
        <v>14</v>
      </c>
      <c r="G8228" t="s">
        <v>4042</v>
      </c>
      <c r="H8228" t="s">
        <v>37</v>
      </c>
      <c r="I8228" t="s">
        <v>19</v>
      </c>
      <c r="J8228" t="s">
        <v>20</v>
      </c>
      <c r="K8228" s="6">
        <v>9</v>
      </c>
      <c r="L8228" s="6" t="str">
        <f t="shared" si="409"/>
        <v>Large</v>
      </c>
      <c r="M8228" s="7">
        <v>299</v>
      </c>
      <c r="N8228" s="2">
        <v>0</v>
      </c>
      <c r="O8228" s="3">
        <v>2691</v>
      </c>
      <c r="P8228" s="3">
        <f>O8228/K8228</f>
        <v>299</v>
      </c>
      <c r="Q8228" s="3">
        <f>R8228/M8228</f>
        <v>2.2306020066889634</v>
      </c>
      <c r="R8228" s="4">
        <v>666.95</v>
      </c>
      <c r="S8228" s="2">
        <f t="shared" si="408"/>
        <v>0.24784466740988481</v>
      </c>
    </row>
    <row r="8229" spans="1:19" x14ac:dyDescent="0.3">
      <c r="A8229" s="6">
        <v>4805</v>
      </c>
      <c r="B8229" t="s">
        <v>5713</v>
      </c>
      <c r="C8229" s="11">
        <v>45868</v>
      </c>
      <c r="D8229" s="1" t="str">
        <f t="shared" si="406"/>
        <v>2025</v>
      </c>
      <c r="E8229" s="12" t="str">
        <f t="shared" si="407"/>
        <v>July</v>
      </c>
      <c r="F8229" t="s">
        <v>40</v>
      </c>
      <c r="G8229" t="s">
        <v>9662</v>
      </c>
      <c r="H8229" t="s">
        <v>24</v>
      </c>
      <c r="I8229" t="s">
        <v>19</v>
      </c>
      <c r="J8229" t="s">
        <v>32</v>
      </c>
      <c r="K8229" s="6">
        <v>8</v>
      </c>
      <c r="L8229" s="6" t="str">
        <f t="shared" si="409"/>
        <v>Large</v>
      </c>
      <c r="M8229" s="7">
        <v>499</v>
      </c>
      <c r="N8229" s="2">
        <v>0</v>
      </c>
      <c r="O8229" s="3">
        <v>3992</v>
      </c>
      <c r="P8229" s="3">
        <f>O8229/K8229</f>
        <v>499</v>
      </c>
      <c r="Q8229" s="3">
        <f>R8229/M8229</f>
        <v>1.0411222444889778</v>
      </c>
      <c r="R8229" s="4">
        <v>519.52</v>
      </c>
      <c r="S8229" s="2">
        <f t="shared" si="408"/>
        <v>0.13014028056112223</v>
      </c>
    </row>
    <row r="8230" spans="1:19" x14ac:dyDescent="0.3">
      <c r="A8230" s="6">
        <v>2595</v>
      </c>
      <c r="B8230" t="s">
        <v>3226</v>
      </c>
      <c r="C8230" s="11">
        <v>45978</v>
      </c>
      <c r="D8230" s="1" t="str">
        <f t="shared" si="406"/>
        <v>2025</v>
      </c>
      <c r="E8230" s="12" t="str">
        <f t="shared" si="407"/>
        <v>November</v>
      </c>
      <c r="F8230" t="s">
        <v>14</v>
      </c>
      <c r="G8230" t="s">
        <v>9662</v>
      </c>
      <c r="H8230" t="s">
        <v>15</v>
      </c>
      <c r="I8230" t="s">
        <v>16</v>
      </c>
      <c r="J8230" t="s">
        <v>34</v>
      </c>
      <c r="K8230" s="6">
        <v>9</v>
      </c>
      <c r="L8230" s="6" t="str">
        <f t="shared" si="409"/>
        <v>Large</v>
      </c>
      <c r="M8230" s="7">
        <v>799</v>
      </c>
      <c r="N8230" s="2">
        <v>0.15</v>
      </c>
      <c r="O8230" s="3">
        <v>6112.35</v>
      </c>
      <c r="P8230" s="3">
        <f>O8230/K8230</f>
        <v>679.15000000000009</v>
      </c>
      <c r="Q8230" s="3">
        <f>R8230/M8230</f>
        <v>0.84085106382978725</v>
      </c>
      <c r="R8230" s="4">
        <v>671.84</v>
      </c>
      <c r="S8230" s="2">
        <f t="shared" si="408"/>
        <v>0.10991517174245585</v>
      </c>
    </row>
    <row r="8231" spans="1:19" x14ac:dyDescent="0.3">
      <c r="A8231" s="6">
        <v>5626</v>
      </c>
      <c r="B8231" t="s">
        <v>6615</v>
      </c>
      <c r="C8231" s="11">
        <v>45303</v>
      </c>
      <c r="D8231" s="1" t="str">
        <f t="shared" si="406"/>
        <v>2024</v>
      </c>
      <c r="E8231" s="12" t="str">
        <f t="shared" si="407"/>
        <v>January</v>
      </c>
      <c r="F8231" t="s">
        <v>14</v>
      </c>
      <c r="G8231" t="s">
        <v>9662</v>
      </c>
      <c r="H8231" t="s">
        <v>15</v>
      </c>
      <c r="I8231" t="s">
        <v>19</v>
      </c>
      <c r="J8231" t="s">
        <v>25</v>
      </c>
      <c r="K8231" s="6">
        <v>4</v>
      </c>
      <c r="L8231" s="6" t="str">
        <f t="shared" si="409"/>
        <v>Midium</v>
      </c>
      <c r="M8231" s="7">
        <v>149</v>
      </c>
      <c r="N8231" s="2">
        <v>0.1</v>
      </c>
      <c r="O8231" s="3">
        <v>536.4</v>
      </c>
      <c r="P8231" s="3">
        <f>O8231/K8231</f>
        <v>134.1</v>
      </c>
      <c r="Q8231" s="3">
        <f>R8231/M8231</f>
        <v>0.46671140939597322</v>
      </c>
      <c r="R8231" s="4">
        <v>69.540000000000006</v>
      </c>
      <c r="S8231" s="2">
        <f t="shared" si="408"/>
        <v>0.12964205816554811</v>
      </c>
    </row>
    <row r="8232" spans="1:19" x14ac:dyDescent="0.3">
      <c r="A8232" s="6">
        <v>3707</v>
      </c>
      <c r="B8232" t="s">
        <v>4510</v>
      </c>
      <c r="C8232" s="11">
        <v>45447</v>
      </c>
      <c r="D8232" s="1" t="str">
        <f t="shared" ref="D8232:D8292" si="410">TEXT(C8232, "yyyy")</f>
        <v>2024</v>
      </c>
      <c r="E8232" s="12" t="str">
        <f t="shared" ref="E8232:E8292" si="411">TEXT(C8232, "mmmm")</f>
        <v>June</v>
      </c>
      <c r="F8232" t="s">
        <v>40</v>
      </c>
      <c r="G8232" t="s">
        <v>1162</v>
      </c>
      <c r="H8232" t="s">
        <v>15</v>
      </c>
      <c r="I8232" t="s">
        <v>27</v>
      </c>
      <c r="J8232" t="s">
        <v>17</v>
      </c>
      <c r="K8232" s="6">
        <v>8</v>
      </c>
      <c r="L8232" s="6" t="str">
        <f t="shared" si="409"/>
        <v>Large</v>
      </c>
      <c r="M8232" s="7">
        <v>799</v>
      </c>
      <c r="N8232" s="2">
        <v>0.1</v>
      </c>
      <c r="O8232" s="3">
        <v>5752.8</v>
      </c>
      <c r="P8232" s="3">
        <f>O8232/K8232</f>
        <v>719.1</v>
      </c>
      <c r="Q8232" s="3">
        <f>R8232/M8232</f>
        <v>1.2337546933667083</v>
      </c>
      <c r="R8232" s="4">
        <v>985.77</v>
      </c>
      <c r="S8232" s="2">
        <f>R8232/O8232</f>
        <v>0.17135481852315393</v>
      </c>
    </row>
    <row r="8233" spans="1:19" x14ac:dyDescent="0.3">
      <c r="A8233" s="6">
        <v>7289</v>
      </c>
      <c r="B8233" t="s">
        <v>8383</v>
      </c>
      <c r="C8233" s="11">
        <v>45435</v>
      </c>
      <c r="D8233" s="1" t="str">
        <f t="shared" si="410"/>
        <v>2024</v>
      </c>
      <c r="E8233" s="12" t="str">
        <f t="shared" si="411"/>
        <v>May</v>
      </c>
      <c r="F8233" t="s">
        <v>14</v>
      </c>
      <c r="G8233" t="s">
        <v>9662</v>
      </c>
      <c r="H8233" t="s">
        <v>24</v>
      </c>
      <c r="I8233" t="s">
        <v>19</v>
      </c>
      <c r="J8233" t="s">
        <v>32</v>
      </c>
      <c r="K8233" s="6">
        <v>2</v>
      </c>
      <c r="L8233" s="6" t="str">
        <f t="shared" si="409"/>
        <v>Small</v>
      </c>
      <c r="M8233" s="7">
        <v>299</v>
      </c>
      <c r="N8233" s="2">
        <v>0</v>
      </c>
      <c r="O8233" s="3">
        <v>598</v>
      </c>
      <c r="P8233" s="3">
        <f>O8233/K8233</f>
        <v>299</v>
      </c>
      <c r="Q8233" s="3">
        <f>R8233/M8233</f>
        <v>0.35933110367892973</v>
      </c>
      <c r="R8233" s="4">
        <v>107.44</v>
      </c>
      <c r="S8233" s="2">
        <f>R8233/O8233</f>
        <v>0.17966555183946487</v>
      </c>
    </row>
    <row r="8234" spans="1:19" x14ac:dyDescent="0.3">
      <c r="A8234" s="6">
        <v>4646</v>
      </c>
      <c r="B8234" t="s">
        <v>5543</v>
      </c>
      <c r="C8234" s="11">
        <v>45925</v>
      </c>
      <c r="D8234" s="1" t="str">
        <f t="shared" si="410"/>
        <v>2025</v>
      </c>
      <c r="E8234" s="12" t="str">
        <f t="shared" si="411"/>
        <v>September</v>
      </c>
      <c r="F8234" t="s">
        <v>29</v>
      </c>
      <c r="G8234" t="s">
        <v>9662</v>
      </c>
      <c r="H8234" t="s">
        <v>15</v>
      </c>
      <c r="I8234" t="s">
        <v>19</v>
      </c>
      <c r="J8234" t="s">
        <v>42</v>
      </c>
      <c r="K8234" s="6">
        <v>6</v>
      </c>
      <c r="L8234" s="6" t="str">
        <f t="shared" si="409"/>
        <v>Midium</v>
      </c>
      <c r="M8234" s="7">
        <v>199</v>
      </c>
      <c r="N8234" s="2">
        <v>0.15</v>
      </c>
      <c r="O8234" s="3">
        <v>1014.9</v>
      </c>
      <c r="P8234" s="3">
        <f>O8234/K8234</f>
        <v>169.15</v>
      </c>
      <c r="Q8234" s="3">
        <f>R8234/M8234</f>
        <v>0.66743718592964818</v>
      </c>
      <c r="R8234" s="4">
        <v>132.82</v>
      </c>
      <c r="S8234" s="2">
        <f>R8234/O8234</f>
        <v>0.13087003645679376</v>
      </c>
    </row>
    <row r="8235" spans="1:19" x14ac:dyDescent="0.3">
      <c r="A8235" s="6">
        <v>1537</v>
      </c>
      <c r="B8235" t="s">
        <v>1940</v>
      </c>
      <c r="C8235" s="11">
        <v>45662</v>
      </c>
      <c r="D8235" s="1" t="str">
        <f t="shared" si="410"/>
        <v>2025</v>
      </c>
      <c r="E8235" s="12" t="str">
        <f t="shared" si="411"/>
        <v>January</v>
      </c>
      <c r="F8235" t="s">
        <v>40</v>
      </c>
      <c r="G8235" t="s">
        <v>1941</v>
      </c>
      <c r="H8235" t="s">
        <v>15</v>
      </c>
      <c r="I8235" t="s">
        <v>19</v>
      </c>
      <c r="J8235" t="s">
        <v>25</v>
      </c>
      <c r="K8235" s="6">
        <v>8</v>
      </c>
      <c r="L8235" s="6" t="str">
        <f t="shared" si="409"/>
        <v>Large</v>
      </c>
      <c r="M8235" s="7">
        <v>799</v>
      </c>
      <c r="N8235" s="2">
        <v>0.1</v>
      </c>
      <c r="O8235" s="3">
        <v>5752.8</v>
      </c>
      <c r="P8235" s="3">
        <f>O8235/K8235</f>
        <v>719.1</v>
      </c>
      <c r="Q8235" s="3">
        <f>R8235/M8235</f>
        <v>0.92234042553191498</v>
      </c>
      <c r="R8235" s="4">
        <v>736.95</v>
      </c>
      <c r="S8235" s="2">
        <f>R8235/O8235</f>
        <v>0.12810283687943264</v>
      </c>
    </row>
    <row r="8236" spans="1:19" x14ac:dyDescent="0.3">
      <c r="A8236" s="6">
        <v>2935</v>
      </c>
      <c r="B8236" t="s">
        <v>3614</v>
      </c>
      <c r="C8236" s="11">
        <v>45708</v>
      </c>
      <c r="D8236" s="1" t="str">
        <f t="shared" si="410"/>
        <v>2025</v>
      </c>
      <c r="E8236" s="12" t="str">
        <f t="shared" si="411"/>
        <v>February</v>
      </c>
      <c r="F8236" t="s">
        <v>40</v>
      </c>
      <c r="G8236" t="s">
        <v>9662</v>
      </c>
      <c r="H8236" t="s">
        <v>24</v>
      </c>
      <c r="I8236" t="s">
        <v>19</v>
      </c>
      <c r="J8236" t="s">
        <v>20</v>
      </c>
      <c r="K8236" s="6">
        <v>2</v>
      </c>
      <c r="L8236" s="6" t="str">
        <f t="shared" si="409"/>
        <v>Small</v>
      </c>
      <c r="M8236" s="7">
        <v>999</v>
      </c>
      <c r="N8236" s="2">
        <v>0</v>
      </c>
      <c r="O8236" s="3">
        <v>1998</v>
      </c>
      <c r="P8236" s="3">
        <f>O8236/K8236</f>
        <v>999</v>
      </c>
      <c r="Q8236" s="3">
        <f>R8236/M8236</f>
        <v>0.51882882882882875</v>
      </c>
      <c r="R8236" s="4">
        <v>518.30999999999995</v>
      </c>
      <c r="S8236" s="2">
        <f>R8236/O8236</f>
        <v>0.25941441441441437</v>
      </c>
    </row>
    <row r="8237" spans="1:19" x14ac:dyDescent="0.3">
      <c r="A8237" s="6">
        <v>7349</v>
      </c>
      <c r="B8237" t="s">
        <v>8450</v>
      </c>
      <c r="C8237" s="11">
        <v>45314</v>
      </c>
      <c r="D8237" s="1" t="str">
        <f t="shared" si="410"/>
        <v>2024</v>
      </c>
      <c r="E8237" s="12" t="str">
        <f t="shared" si="411"/>
        <v>January</v>
      </c>
      <c r="F8237" t="s">
        <v>14</v>
      </c>
      <c r="G8237" t="s">
        <v>8451</v>
      </c>
      <c r="H8237" t="s">
        <v>24</v>
      </c>
      <c r="I8237" t="s">
        <v>19</v>
      </c>
      <c r="J8237" t="s">
        <v>20</v>
      </c>
      <c r="K8237" s="6">
        <v>5</v>
      </c>
      <c r="L8237" s="6" t="str">
        <f t="shared" si="409"/>
        <v>Midium</v>
      </c>
      <c r="M8237" s="7">
        <v>199</v>
      </c>
      <c r="N8237" s="2">
        <v>0.1</v>
      </c>
      <c r="O8237" s="3">
        <v>895.5</v>
      </c>
      <c r="P8237" s="3">
        <f>O8237/K8237</f>
        <v>179.1</v>
      </c>
      <c r="Q8237" s="3">
        <f>R8237/M8237</f>
        <v>0.57316582914572867</v>
      </c>
      <c r="R8237" s="4">
        <v>114.06</v>
      </c>
      <c r="S8237" s="2">
        <f>R8237/O8237</f>
        <v>0.12737018425460636</v>
      </c>
    </row>
    <row r="8238" spans="1:19" x14ac:dyDescent="0.3">
      <c r="A8238" s="6">
        <v>6795</v>
      </c>
      <c r="B8238" t="s">
        <v>7868</v>
      </c>
      <c r="C8238" s="11">
        <v>45444</v>
      </c>
      <c r="D8238" s="1" t="str">
        <f t="shared" si="410"/>
        <v>2024</v>
      </c>
      <c r="E8238" s="12" t="str">
        <f t="shared" si="411"/>
        <v>June</v>
      </c>
      <c r="F8238" t="s">
        <v>14</v>
      </c>
      <c r="G8238" t="s">
        <v>9662</v>
      </c>
      <c r="H8238" t="s">
        <v>24</v>
      </c>
      <c r="I8238" t="s">
        <v>19</v>
      </c>
      <c r="J8238" t="s">
        <v>25</v>
      </c>
      <c r="K8238" s="6">
        <v>3</v>
      </c>
      <c r="L8238" s="6" t="str">
        <f t="shared" si="409"/>
        <v>Small</v>
      </c>
      <c r="M8238" s="7">
        <v>149</v>
      </c>
      <c r="N8238" s="2">
        <v>0</v>
      </c>
      <c r="O8238" s="3">
        <v>447</v>
      </c>
      <c r="P8238" s="3">
        <f>O8238/K8238</f>
        <v>149</v>
      </c>
      <c r="Q8238" s="3">
        <f>R8238/M8238</f>
        <v>0.2048993288590604</v>
      </c>
      <c r="R8238" s="4">
        <v>30.53</v>
      </c>
      <c r="S8238" s="2">
        <f>R8238/O8238</f>
        <v>6.8299776286353475E-2</v>
      </c>
    </row>
    <row r="8239" spans="1:19" x14ac:dyDescent="0.3">
      <c r="A8239" s="6">
        <v>4041</v>
      </c>
      <c r="B8239" t="s">
        <v>4876</v>
      </c>
      <c r="C8239" s="11">
        <v>45605</v>
      </c>
      <c r="D8239" s="1" t="str">
        <f t="shared" si="410"/>
        <v>2024</v>
      </c>
      <c r="E8239" s="12" t="str">
        <f t="shared" si="411"/>
        <v>November</v>
      </c>
      <c r="F8239" t="s">
        <v>22</v>
      </c>
      <c r="G8239" t="s">
        <v>9662</v>
      </c>
      <c r="H8239" t="s">
        <v>37</v>
      </c>
      <c r="I8239" t="s">
        <v>19</v>
      </c>
      <c r="J8239" t="s">
        <v>20</v>
      </c>
      <c r="K8239" s="6">
        <v>4</v>
      </c>
      <c r="L8239" s="6" t="str">
        <f t="shared" si="409"/>
        <v>Midium</v>
      </c>
      <c r="M8239" s="7">
        <v>499</v>
      </c>
      <c r="N8239" s="2">
        <v>0.05</v>
      </c>
      <c r="O8239" s="3">
        <v>1896.2</v>
      </c>
      <c r="P8239" s="3">
        <f>O8239/K8239</f>
        <v>474.05</v>
      </c>
      <c r="Q8239" s="3">
        <f>R8239/M8239</f>
        <v>0.71681362725450903</v>
      </c>
      <c r="R8239" s="4">
        <v>357.69</v>
      </c>
      <c r="S8239" s="2">
        <f>R8239/O8239</f>
        <v>0.18863516506697606</v>
      </c>
    </row>
    <row r="8240" spans="1:19" x14ac:dyDescent="0.3">
      <c r="A8240" s="6">
        <v>3517</v>
      </c>
      <c r="B8240" t="s">
        <v>4287</v>
      </c>
      <c r="C8240" s="11">
        <v>45647</v>
      </c>
      <c r="D8240" s="1" t="str">
        <f t="shared" si="410"/>
        <v>2024</v>
      </c>
      <c r="E8240" s="12" t="str">
        <f t="shared" si="411"/>
        <v>December</v>
      </c>
      <c r="F8240" t="s">
        <v>40</v>
      </c>
      <c r="G8240" t="s">
        <v>9662</v>
      </c>
      <c r="H8240" t="s">
        <v>24</v>
      </c>
      <c r="I8240" t="s">
        <v>27</v>
      </c>
      <c r="J8240" t="s">
        <v>17</v>
      </c>
      <c r="K8240" s="6">
        <v>7</v>
      </c>
      <c r="L8240" s="6" t="str">
        <f t="shared" si="409"/>
        <v>Large</v>
      </c>
      <c r="M8240" s="7">
        <v>499</v>
      </c>
      <c r="N8240" s="2">
        <v>0.05</v>
      </c>
      <c r="O8240" s="3">
        <v>3318.35</v>
      </c>
      <c r="P8240" s="3">
        <f>O8240/K8240</f>
        <v>474.05</v>
      </c>
      <c r="Q8240" s="3">
        <f>R8240/M8240</f>
        <v>0.48156312625250502</v>
      </c>
      <c r="R8240" s="4">
        <v>240.3</v>
      </c>
      <c r="S8240" s="2">
        <f>R8240/O8240</f>
        <v>7.2415507707143612E-2</v>
      </c>
    </row>
    <row r="8241" spans="1:19" x14ac:dyDescent="0.3">
      <c r="A8241" s="6">
        <v>2094</v>
      </c>
      <c r="B8241" t="s">
        <v>2619</v>
      </c>
      <c r="C8241" s="11">
        <v>45957</v>
      </c>
      <c r="D8241" s="1" t="str">
        <f t="shared" si="410"/>
        <v>2025</v>
      </c>
      <c r="E8241" s="12" t="str">
        <f t="shared" si="411"/>
        <v>October</v>
      </c>
      <c r="F8241" t="s">
        <v>40</v>
      </c>
      <c r="G8241" t="s">
        <v>2620</v>
      </c>
      <c r="H8241" t="s">
        <v>15</v>
      </c>
      <c r="I8241" t="s">
        <v>16</v>
      </c>
      <c r="J8241" t="s">
        <v>34</v>
      </c>
      <c r="K8241" s="6">
        <v>4</v>
      </c>
      <c r="L8241" s="6" t="str">
        <f t="shared" si="409"/>
        <v>Midium</v>
      </c>
      <c r="M8241" s="7">
        <v>499</v>
      </c>
      <c r="N8241" s="2">
        <v>0.05</v>
      </c>
      <c r="O8241" s="3">
        <v>1896.2</v>
      </c>
      <c r="P8241" s="3">
        <f>O8241/K8241</f>
        <v>474.05</v>
      </c>
      <c r="Q8241" s="3">
        <f>R8241/M8241</f>
        <v>0.36368737474949897</v>
      </c>
      <c r="R8241" s="4">
        <v>181.48</v>
      </c>
      <c r="S8241" s="2">
        <f>R8241/O8241</f>
        <v>9.57072038814471E-2</v>
      </c>
    </row>
    <row r="8242" spans="1:19" x14ac:dyDescent="0.3">
      <c r="A8242" s="6">
        <v>4414</v>
      </c>
      <c r="B8242" t="s">
        <v>5281</v>
      </c>
      <c r="C8242" s="11">
        <v>45573</v>
      </c>
      <c r="D8242" s="1" t="str">
        <f t="shared" si="410"/>
        <v>2024</v>
      </c>
      <c r="E8242" s="12" t="str">
        <f t="shared" si="411"/>
        <v>October</v>
      </c>
      <c r="F8242" t="s">
        <v>22</v>
      </c>
      <c r="G8242" t="s">
        <v>9662</v>
      </c>
      <c r="H8242" t="s">
        <v>15</v>
      </c>
      <c r="I8242" t="s">
        <v>19</v>
      </c>
      <c r="J8242" t="s">
        <v>25</v>
      </c>
      <c r="K8242" s="6">
        <v>7</v>
      </c>
      <c r="L8242" s="6" t="str">
        <f t="shared" si="409"/>
        <v>Large</v>
      </c>
      <c r="M8242" s="7">
        <v>99</v>
      </c>
      <c r="N8242" s="2">
        <v>0.05</v>
      </c>
      <c r="O8242" s="3">
        <v>658.35</v>
      </c>
      <c r="P8242" s="3">
        <f>O8242/K8242</f>
        <v>94.05</v>
      </c>
      <c r="Q8242" s="3">
        <f>R8242/M8242</f>
        <v>1.684848484848485</v>
      </c>
      <c r="R8242" s="4">
        <v>166.8</v>
      </c>
      <c r="S8242" s="2">
        <f>R8242/O8242</f>
        <v>0.25336067441330601</v>
      </c>
    </row>
    <row r="8243" spans="1:19" x14ac:dyDescent="0.3">
      <c r="A8243" s="6">
        <v>1858</v>
      </c>
      <c r="B8243" t="s">
        <v>2332</v>
      </c>
      <c r="C8243" s="11">
        <v>45929</v>
      </c>
      <c r="D8243" s="1" t="str">
        <f t="shared" si="410"/>
        <v>2025</v>
      </c>
      <c r="E8243" s="12" t="str">
        <f t="shared" si="411"/>
        <v>September</v>
      </c>
      <c r="F8243" t="s">
        <v>40</v>
      </c>
      <c r="G8243" t="s">
        <v>2333</v>
      </c>
      <c r="H8243" t="s">
        <v>15</v>
      </c>
      <c r="I8243" t="s">
        <v>19</v>
      </c>
      <c r="J8243" t="s">
        <v>42</v>
      </c>
      <c r="K8243" s="6">
        <v>8</v>
      </c>
      <c r="L8243" s="6" t="str">
        <f t="shared" si="409"/>
        <v>Large</v>
      </c>
      <c r="M8243" s="7">
        <v>799</v>
      </c>
      <c r="N8243" s="2">
        <v>0.05</v>
      </c>
      <c r="O8243" s="3">
        <v>6072.4</v>
      </c>
      <c r="P8243" s="3">
        <f>O8243/K8243</f>
        <v>759.05</v>
      </c>
      <c r="Q8243" s="3">
        <f>R8243/M8243</f>
        <v>1.9035919899874845</v>
      </c>
      <c r="R8243" s="4">
        <v>1520.97</v>
      </c>
      <c r="S8243" s="2">
        <f>R8243/O8243</f>
        <v>0.25047263026151112</v>
      </c>
    </row>
    <row r="8244" spans="1:19" x14ac:dyDescent="0.3">
      <c r="A8244" s="6">
        <v>5662</v>
      </c>
      <c r="B8244" t="s">
        <v>6653</v>
      </c>
      <c r="C8244" s="11">
        <v>45701</v>
      </c>
      <c r="D8244" s="1" t="str">
        <f t="shared" si="410"/>
        <v>2025</v>
      </c>
      <c r="E8244" s="12" t="str">
        <f t="shared" si="411"/>
        <v>February</v>
      </c>
      <c r="F8244" t="s">
        <v>14</v>
      </c>
      <c r="G8244" t="s">
        <v>471</v>
      </c>
      <c r="H8244" t="s">
        <v>24</v>
      </c>
      <c r="I8244" t="s">
        <v>19</v>
      </c>
      <c r="J8244" t="s">
        <v>25</v>
      </c>
      <c r="K8244" s="6">
        <v>4</v>
      </c>
      <c r="L8244" s="6" t="str">
        <f t="shared" si="409"/>
        <v>Midium</v>
      </c>
      <c r="M8244" s="7">
        <v>99</v>
      </c>
      <c r="N8244" s="2">
        <v>0.15</v>
      </c>
      <c r="O8244" s="3">
        <v>336.6</v>
      </c>
      <c r="P8244" s="3">
        <f>O8244/K8244</f>
        <v>84.15</v>
      </c>
      <c r="Q8244" s="3">
        <f>R8244/M8244</f>
        <v>0.59101010101010099</v>
      </c>
      <c r="R8244" s="4">
        <v>58.51</v>
      </c>
      <c r="S8244" s="2">
        <f>R8244/O8244</f>
        <v>0.17382650029708852</v>
      </c>
    </row>
    <row r="8245" spans="1:19" x14ac:dyDescent="0.3">
      <c r="A8245" s="6">
        <v>392</v>
      </c>
      <c r="B8245" t="s">
        <v>530</v>
      </c>
      <c r="C8245" s="11">
        <v>45422</v>
      </c>
      <c r="D8245" s="1" t="str">
        <f t="shared" si="410"/>
        <v>2024</v>
      </c>
      <c r="E8245" s="12" t="str">
        <f t="shared" si="411"/>
        <v>May</v>
      </c>
      <c r="F8245" t="s">
        <v>29</v>
      </c>
      <c r="G8245" t="s">
        <v>9662</v>
      </c>
      <c r="H8245" t="s">
        <v>15</v>
      </c>
      <c r="I8245" t="s">
        <v>16</v>
      </c>
      <c r="J8245" t="s">
        <v>38</v>
      </c>
      <c r="K8245" s="6">
        <v>8</v>
      </c>
      <c r="L8245" s="6" t="str">
        <f t="shared" si="409"/>
        <v>Large</v>
      </c>
      <c r="M8245" s="7">
        <v>799</v>
      </c>
      <c r="N8245" s="2">
        <v>0.05</v>
      </c>
      <c r="O8245" s="3">
        <v>6072.4</v>
      </c>
      <c r="P8245" s="3">
        <f>O8245/K8245</f>
        <v>759.05</v>
      </c>
      <c r="Q8245" s="3">
        <f>R8245/M8245</f>
        <v>1.5963704630788487</v>
      </c>
      <c r="R8245" s="4">
        <v>1275.5</v>
      </c>
      <c r="S8245" s="2">
        <f>R8245/O8245</f>
        <v>0.21004874514195376</v>
      </c>
    </row>
    <row r="8246" spans="1:19" x14ac:dyDescent="0.3">
      <c r="A8246" s="6">
        <v>7393</v>
      </c>
      <c r="B8246" t="s">
        <v>8496</v>
      </c>
      <c r="C8246" s="11">
        <v>45951</v>
      </c>
      <c r="D8246" s="1" t="str">
        <f t="shared" si="410"/>
        <v>2025</v>
      </c>
      <c r="E8246" s="12" t="str">
        <f t="shared" si="411"/>
        <v>October</v>
      </c>
      <c r="F8246" t="s">
        <v>40</v>
      </c>
      <c r="G8246" t="s">
        <v>9662</v>
      </c>
      <c r="H8246" t="s">
        <v>37</v>
      </c>
      <c r="I8246" t="s">
        <v>19</v>
      </c>
      <c r="J8246" t="s">
        <v>32</v>
      </c>
      <c r="K8246" s="6">
        <v>9</v>
      </c>
      <c r="L8246" s="6" t="str">
        <f t="shared" si="409"/>
        <v>Large</v>
      </c>
      <c r="M8246" s="7">
        <v>199</v>
      </c>
      <c r="N8246" s="2">
        <v>0.05</v>
      </c>
      <c r="O8246" s="3">
        <v>1701.45</v>
      </c>
      <c r="P8246" s="3">
        <f>O8246/K8246</f>
        <v>189.05</v>
      </c>
      <c r="Q8246" s="3">
        <f>R8246/M8246</f>
        <v>1.7689447236180904</v>
      </c>
      <c r="R8246" s="4">
        <v>352.02</v>
      </c>
      <c r="S8246" s="2">
        <f>R8246/O8246</f>
        <v>0.20689411972141408</v>
      </c>
    </row>
    <row r="8247" spans="1:19" x14ac:dyDescent="0.3">
      <c r="A8247" s="6">
        <v>8265</v>
      </c>
      <c r="B8247" t="s">
        <v>9412</v>
      </c>
      <c r="C8247" s="11">
        <v>45563</v>
      </c>
      <c r="D8247" s="1" t="str">
        <f t="shared" si="410"/>
        <v>2024</v>
      </c>
      <c r="E8247" s="12" t="str">
        <f t="shared" si="411"/>
        <v>September</v>
      </c>
      <c r="F8247" t="s">
        <v>14</v>
      </c>
      <c r="G8247" t="s">
        <v>9662</v>
      </c>
      <c r="H8247" t="s">
        <v>37</v>
      </c>
      <c r="I8247" t="s">
        <v>16</v>
      </c>
      <c r="J8247" t="s">
        <v>34</v>
      </c>
      <c r="K8247" s="6">
        <v>2</v>
      </c>
      <c r="L8247" s="6" t="str">
        <f t="shared" si="409"/>
        <v>Small</v>
      </c>
      <c r="M8247" s="7">
        <v>799</v>
      </c>
      <c r="N8247" s="2">
        <v>0</v>
      </c>
      <c r="O8247" s="3">
        <v>1598</v>
      </c>
      <c r="P8247" s="3">
        <f>O8247/K8247</f>
        <v>799</v>
      </c>
      <c r="Q8247" s="3">
        <f>R8247/M8247</f>
        <v>0.16551939924906134</v>
      </c>
      <c r="R8247" s="4">
        <v>132.25</v>
      </c>
      <c r="S8247" s="2">
        <f>R8247/O8247</f>
        <v>8.2759699624530669E-2</v>
      </c>
    </row>
    <row r="8248" spans="1:19" x14ac:dyDescent="0.3">
      <c r="A8248" s="6">
        <v>398</v>
      </c>
      <c r="B8248" t="s">
        <v>541</v>
      </c>
      <c r="C8248" s="11">
        <v>45501</v>
      </c>
      <c r="D8248" s="1" t="str">
        <f t="shared" si="410"/>
        <v>2024</v>
      </c>
      <c r="E8248" s="12" t="str">
        <f t="shared" si="411"/>
        <v>July</v>
      </c>
      <c r="F8248" t="s">
        <v>14</v>
      </c>
      <c r="G8248" t="s">
        <v>9662</v>
      </c>
      <c r="H8248" t="s">
        <v>15</v>
      </c>
      <c r="I8248" t="s">
        <v>16</v>
      </c>
      <c r="J8248" t="s">
        <v>38</v>
      </c>
      <c r="K8248" s="6">
        <v>9</v>
      </c>
      <c r="L8248" s="6" t="str">
        <f t="shared" si="409"/>
        <v>Large</v>
      </c>
      <c r="M8248" s="7">
        <v>199</v>
      </c>
      <c r="N8248" s="2">
        <v>0</v>
      </c>
      <c r="O8248" s="3">
        <v>1791</v>
      </c>
      <c r="P8248" s="3">
        <f>O8248/K8248</f>
        <v>199</v>
      </c>
      <c r="Q8248" s="3">
        <f>R8248/M8248</f>
        <v>1.4483919597989952</v>
      </c>
      <c r="R8248" s="4">
        <v>288.23</v>
      </c>
      <c r="S8248" s="2">
        <f>R8248/O8248</f>
        <v>0.16093243997766613</v>
      </c>
    </row>
    <row r="8249" spans="1:19" x14ac:dyDescent="0.3">
      <c r="A8249" s="6">
        <v>7522</v>
      </c>
      <c r="B8249" t="s">
        <v>8632</v>
      </c>
      <c r="C8249" s="11">
        <v>45341</v>
      </c>
      <c r="D8249" s="1" t="str">
        <f t="shared" si="410"/>
        <v>2024</v>
      </c>
      <c r="E8249" s="12" t="str">
        <f t="shared" si="411"/>
        <v>February</v>
      </c>
      <c r="F8249" t="s">
        <v>14</v>
      </c>
      <c r="G8249" t="s">
        <v>4406</v>
      </c>
      <c r="H8249" t="s">
        <v>24</v>
      </c>
      <c r="I8249" t="s">
        <v>16</v>
      </c>
      <c r="J8249" t="s">
        <v>34</v>
      </c>
      <c r="K8249" s="6">
        <v>2</v>
      </c>
      <c r="L8249" s="6" t="str">
        <f t="shared" si="409"/>
        <v>Small</v>
      </c>
      <c r="M8249" s="7">
        <v>149</v>
      </c>
      <c r="N8249" s="2">
        <v>0.15</v>
      </c>
      <c r="O8249" s="3">
        <v>253.3</v>
      </c>
      <c r="P8249" s="3">
        <f>O8249/K8249</f>
        <v>126.65</v>
      </c>
      <c r="Q8249" s="3">
        <f>R8249/M8249</f>
        <v>0.14006711409395975</v>
      </c>
      <c r="R8249" s="4">
        <v>20.87</v>
      </c>
      <c r="S8249" s="2">
        <f>R8249/O8249</f>
        <v>8.2392420055270435E-2</v>
      </c>
    </row>
    <row r="8250" spans="1:19" x14ac:dyDescent="0.3">
      <c r="A8250" s="6">
        <v>5431</v>
      </c>
      <c r="B8250" t="s">
        <v>6400</v>
      </c>
      <c r="C8250" s="11">
        <v>45596</v>
      </c>
      <c r="D8250" s="1" t="str">
        <f t="shared" si="410"/>
        <v>2024</v>
      </c>
      <c r="E8250" s="12" t="str">
        <f t="shared" si="411"/>
        <v>October</v>
      </c>
      <c r="F8250" t="s">
        <v>29</v>
      </c>
      <c r="G8250" t="s">
        <v>9662</v>
      </c>
      <c r="H8250" t="s">
        <v>37</v>
      </c>
      <c r="I8250" t="s">
        <v>19</v>
      </c>
      <c r="J8250" t="s">
        <v>42</v>
      </c>
      <c r="K8250" s="6">
        <v>6</v>
      </c>
      <c r="L8250" s="6" t="str">
        <f t="shared" si="409"/>
        <v>Midium</v>
      </c>
      <c r="M8250" s="7">
        <v>999</v>
      </c>
      <c r="N8250" s="2">
        <v>0.1</v>
      </c>
      <c r="O8250" s="3">
        <v>5394.6</v>
      </c>
      <c r="P8250" s="3">
        <f>O8250/K8250</f>
        <v>899.1</v>
      </c>
      <c r="Q8250" s="3">
        <f>R8250/M8250</f>
        <v>1.1991891891891893</v>
      </c>
      <c r="R8250" s="4">
        <v>1197.99</v>
      </c>
      <c r="S8250" s="2">
        <f>R8250/O8250</f>
        <v>0.22207207207207205</v>
      </c>
    </row>
    <row r="8251" spans="1:19" x14ac:dyDescent="0.3">
      <c r="A8251" s="6">
        <v>7648</v>
      </c>
      <c r="B8251" t="s">
        <v>8767</v>
      </c>
      <c r="C8251" s="11">
        <v>45811</v>
      </c>
      <c r="D8251" s="1" t="str">
        <f t="shared" si="410"/>
        <v>2025</v>
      </c>
      <c r="E8251" s="12" t="str">
        <f t="shared" si="411"/>
        <v>June</v>
      </c>
      <c r="F8251" t="s">
        <v>29</v>
      </c>
      <c r="G8251" t="s">
        <v>8768</v>
      </c>
      <c r="H8251" t="s">
        <v>15</v>
      </c>
      <c r="I8251" t="s">
        <v>19</v>
      </c>
      <c r="J8251" t="s">
        <v>32</v>
      </c>
      <c r="K8251" s="6">
        <v>5</v>
      </c>
      <c r="L8251" s="6" t="str">
        <f t="shared" si="409"/>
        <v>Midium</v>
      </c>
      <c r="M8251" s="7">
        <v>149</v>
      </c>
      <c r="N8251" s="2">
        <v>0</v>
      </c>
      <c r="O8251" s="3">
        <v>745</v>
      </c>
      <c r="P8251" s="3">
        <f>O8251/K8251</f>
        <v>149</v>
      </c>
      <c r="Q8251" s="3">
        <f>R8251/M8251</f>
        <v>0.66234899328859054</v>
      </c>
      <c r="R8251" s="4">
        <v>98.69</v>
      </c>
      <c r="S8251" s="2">
        <f>R8251/O8251</f>
        <v>0.13246979865771813</v>
      </c>
    </row>
    <row r="8252" spans="1:19" x14ac:dyDescent="0.3">
      <c r="A8252" s="6">
        <v>7122</v>
      </c>
      <c r="B8252" t="s">
        <v>8208</v>
      </c>
      <c r="C8252" s="11">
        <v>46001</v>
      </c>
      <c r="D8252" s="1" t="str">
        <f t="shared" si="410"/>
        <v>2025</v>
      </c>
      <c r="E8252" s="12" t="str">
        <f t="shared" si="411"/>
        <v>December</v>
      </c>
      <c r="F8252" t="s">
        <v>40</v>
      </c>
      <c r="G8252" t="s">
        <v>9662</v>
      </c>
      <c r="H8252" t="s">
        <v>24</v>
      </c>
      <c r="I8252" t="s">
        <v>19</v>
      </c>
      <c r="J8252" t="s">
        <v>32</v>
      </c>
      <c r="K8252" s="6">
        <v>1</v>
      </c>
      <c r="L8252" s="6" t="str">
        <f t="shared" si="409"/>
        <v>Small</v>
      </c>
      <c r="M8252" s="7">
        <v>199</v>
      </c>
      <c r="N8252" s="2">
        <v>0.1</v>
      </c>
      <c r="O8252" s="3">
        <v>179.1</v>
      </c>
      <c r="P8252" s="3">
        <f>O8252/K8252</f>
        <v>179.1</v>
      </c>
      <c r="Q8252" s="3">
        <f>R8252/M8252</f>
        <v>7.8542713567839206E-2</v>
      </c>
      <c r="R8252" s="4">
        <v>15.63</v>
      </c>
      <c r="S8252" s="2">
        <f>R8252/O8252</f>
        <v>8.7269681742043553E-2</v>
      </c>
    </row>
    <row r="8253" spans="1:19" x14ac:dyDescent="0.3">
      <c r="A8253" s="6">
        <v>8401</v>
      </c>
      <c r="B8253" t="s">
        <v>9558</v>
      </c>
      <c r="C8253" s="11">
        <v>45905</v>
      </c>
      <c r="D8253" s="1" t="str">
        <f t="shared" si="410"/>
        <v>2025</v>
      </c>
      <c r="E8253" s="12" t="str">
        <f t="shared" si="411"/>
        <v>September</v>
      </c>
      <c r="F8253" t="s">
        <v>14</v>
      </c>
      <c r="G8253" t="s">
        <v>8220</v>
      </c>
      <c r="H8253" t="s">
        <v>24</v>
      </c>
      <c r="I8253" t="s">
        <v>19</v>
      </c>
      <c r="J8253" t="s">
        <v>25</v>
      </c>
      <c r="K8253" s="6">
        <v>6</v>
      </c>
      <c r="L8253" s="6" t="str">
        <f t="shared" si="409"/>
        <v>Midium</v>
      </c>
      <c r="M8253" s="7">
        <v>99</v>
      </c>
      <c r="N8253" s="2">
        <v>0.1</v>
      </c>
      <c r="O8253" s="3">
        <v>534.6</v>
      </c>
      <c r="P8253" s="3">
        <f>O8253/K8253</f>
        <v>89.100000000000009</v>
      </c>
      <c r="Q8253" s="3">
        <f>R8253/M8253</f>
        <v>1.1216161616161617</v>
      </c>
      <c r="R8253" s="4">
        <v>111.04</v>
      </c>
      <c r="S8253" s="2">
        <f>R8253/O8253</f>
        <v>0.20770669659558549</v>
      </c>
    </row>
    <row r="8254" spans="1:19" x14ac:dyDescent="0.3">
      <c r="A8254" s="6">
        <v>6623</v>
      </c>
      <c r="B8254" t="s">
        <v>7695</v>
      </c>
      <c r="C8254" s="11">
        <v>45449</v>
      </c>
      <c r="D8254" s="1" t="str">
        <f t="shared" si="410"/>
        <v>2024</v>
      </c>
      <c r="E8254" s="12" t="str">
        <f t="shared" si="411"/>
        <v>June</v>
      </c>
      <c r="F8254" t="s">
        <v>40</v>
      </c>
      <c r="G8254" t="s">
        <v>7696</v>
      </c>
      <c r="H8254" t="s">
        <v>24</v>
      </c>
      <c r="I8254" t="s">
        <v>19</v>
      </c>
      <c r="J8254" t="s">
        <v>42</v>
      </c>
      <c r="K8254" s="6">
        <v>10</v>
      </c>
      <c r="L8254" s="6" t="str">
        <f t="shared" si="409"/>
        <v>Large</v>
      </c>
      <c r="M8254" s="7">
        <v>799</v>
      </c>
      <c r="N8254" s="2">
        <v>0</v>
      </c>
      <c r="O8254" s="3">
        <v>7990</v>
      </c>
      <c r="P8254" s="3">
        <f>O8254/K8254</f>
        <v>799</v>
      </c>
      <c r="Q8254" s="3">
        <f>R8254/M8254</f>
        <v>1.9426157697121402</v>
      </c>
      <c r="R8254" s="4">
        <v>1552.15</v>
      </c>
      <c r="S8254" s="2">
        <f>R8254/O8254</f>
        <v>0.19426157697121402</v>
      </c>
    </row>
    <row r="8255" spans="1:19" x14ac:dyDescent="0.3">
      <c r="A8255" s="6">
        <v>2253</v>
      </c>
      <c r="B8255" t="s">
        <v>2810</v>
      </c>
      <c r="C8255" s="11">
        <v>45343</v>
      </c>
      <c r="D8255" s="1" t="str">
        <f t="shared" si="410"/>
        <v>2024</v>
      </c>
      <c r="E8255" s="12" t="str">
        <f t="shared" si="411"/>
        <v>February</v>
      </c>
      <c r="F8255" t="s">
        <v>14</v>
      </c>
      <c r="G8255" t="s">
        <v>2811</v>
      </c>
      <c r="H8255" t="s">
        <v>37</v>
      </c>
      <c r="I8255" t="s">
        <v>16</v>
      </c>
      <c r="J8255" t="s">
        <v>34</v>
      </c>
      <c r="K8255" s="6">
        <v>8</v>
      </c>
      <c r="L8255" s="6" t="str">
        <f t="shared" si="409"/>
        <v>Large</v>
      </c>
      <c r="M8255" s="7">
        <v>999</v>
      </c>
      <c r="N8255" s="2">
        <v>0.15</v>
      </c>
      <c r="O8255" s="3">
        <v>6793.2</v>
      </c>
      <c r="P8255" s="3">
        <f>O8255/K8255</f>
        <v>849.15</v>
      </c>
      <c r="Q8255" s="3">
        <f>R8255/M8255</f>
        <v>1.4237437437437437</v>
      </c>
      <c r="R8255" s="4">
        <v>1422.32</v>
      </c>
      <c r="S8255" s="2">
        <f>R8255/O8255</f>
        <v>0.20937407996231525</v>
      </c>
    </row>
    <row r="8256" spans="1:19" x14ac:dyDescent="0.3">
      <c r="A8256" s="6">
        <v>6353</v>
      </c>
      <c r="B8256" t="s">
        <v>7416</v>
      </c>
      <c r="C8256" s="11">
        <v>45572</v>
      </c>
      <c r="D8256" s="1" t="str">
        <f t="shared" si="410"/>
        <v>2024</v>
      </c>
      <c r="E8256" s="12" t="str">
        <f t="shared" si="411"/>
        <v>October</v>
      </c>
      <c r="F8256" t="s">
        <v>14</v>
      </c>
      <c r="G8256" t="s">
        <v>9662</v>
      </c>
      <c r="H8256" t="s">
        <v>15</v>
      </c>
      <c r="I8256" t="s">
        <v>19</v>
      </c>
      <c r="J8256" t="s">
        <v>42</v>
      </c>
      <c r="K8256" s="6">
        <v>4</v>
      </c>
      <c r="L8256" s="6" t="str">
        <f t="shared" si="409"/>
        <v>Midium</v>
      </c>
      <c r="M8256" s="7">
        <v>149</v>
      </c>
      <c r="N8256" s="2">
        <v>0</v>
      </c>
      <c r="O8256" s="3">
        <v>596</v>
      </c>
      <c r="P8256" s="3">
        <f>O8256/K8256</f>
        <v>149</v>
      </c>
      <c r="Q8256" s="3">
        <f>R8256/M8256</f>
        <v>0.25919463087248318</v>
      </c>
      <c r="R8256" s="4">
        <v>38.619999999999997</v>
      </c>
      <c r="S8256" s="2">
        <f>R8256/O8256</f>
        <v>6.4798657718120795E-2</v>
      </c>
    </row>
    <row r="8257" spans="1:19" x14ac:dyDescent="0.3">
      <c r="A8257" s="6">
        <v>4526</v>
      </c>
      <c r="B8257" t="s">
        <v>5402</v>
      </c>
      <c r="C8257" s="11">
        <v>45457</v>
      </c>
      <c r="D8257" s="1" t="str">
        <f t="shared" si="410"/>
        <v>2024</v>
      </c>
      <c r="E8257" s="12" t="str">
        <f t="shared" si="411"/>
        <v>June</v>
      </c>
      <c r="F8257" t="s">
        <v>14</v>
      </c>
      <c r="G8257" t="s">
        <v>9662</v>
      </c>
      <c r="H8257" t="s">
        <v>15</v>
      </c>
      <c r="I8257" t="s">
        <v>16</v>
      </c>
      <c r="J8257" t="s">
        <v>34</v>
      </c>
      <c r="K8257" s="6">
        <v>5</v>
      </c>
      <c r="L8257" s="6" t="str">
        <f t="shared" si="409"/>
        <v>Midium</v>
      </c>
      <c r="M8257" s="7">
        <v>499</v>
      </c>
      <c r="N8257" s="2">
        <v>0.1</v>
      </c>
      <c r="O8257" s="3">
        <v>2245.5</v>
      </c>
      <c r="P8257" s="3">
        <f>O8257/K8257</f>
        <v>449.1</v>
      </c>
      <c r="Q8257" s="3">
        <f>R8257/M8257</f>
        <v>0.94827655310621239</v>
      </c>
      <c r="R8257" s="4">
        <v>473.19</v>
      </c>
      <c r="S8257" s="2">
        <f>R8257/O8257</f>
        <v>0.21072812291249166</v>
      </c>
    </row>
    <row r="8258" spans="1:19" x14ac:dyDescent="0.3">
      <c r="A8258" s="6">
        <v>3584</v>
      </c>
      <c r="B8258" t="s">
        <v>4368</v>
      </c>
      <c r="C8258" s="11">
        <v>45801</v>
      </c>
      <c r="D8258" s="1" t="str">
        <f t="shared" si="410"/>
        <v>2025</v>
      </c>
      <c r="E8258" s="12" t="str">
        <f t="shared" si="411"/>
        <v>May</v>
      </c>
      <c r="F8258" t="s">
        <v>40</v>
      </c>
      <c r="G8258" t="s">
        <v>581</v>
      </c>
      <c r="H8258" t="s">
        <v>15</v>
      </c>
      <c r="I8258" t="s">
        <v>16</v>
      </c>
      <c r="J8258" t="s">
        <v>34</v>
      </c>
      <c r="K8258" s="6">
        <v>5</v>
      </c>
      <c r="L8258" s="6" t="str">
        <f t="shared" si="409"/>
        <v>Midium</v>
      </c>
      <c r="M8258" s="7">
        <v>999</v>
      </c>
      <c r="N8258" s="2">
        <v>0</v>
      </c>
      <c r="O8258" s="3">
        <v>4995</v>
      </c>
      <c r="P8258" s="3">
        <f>O8258/K8258</f>
        <v>999</v>
      </c>
      <c r="Q8258" s="3">
        <f>R8258/M8258</f>
        <v>0.43282282282282281</v>
      </c>
      <c r="R8258" s="4">
        <v>432.39</v>
      </c>
      <c r="S8258" s="2">
        <f>R8258/O8258</f>
        <v>8.6564564564564558E-2</v>
      </c>
    </row>
    <row r="8259" spans="1:19" x14ac:dyDescent="0.3">
      <c r="A8259" s="6">
        <v>3002</v>
      </c>
      <c r="B8259" t="s">
        <v>3689</v>
      </c>
      <c r="C8259" s="11">
        <v>45530</v>
      </c>
      <c r="D8259" s="1" t="str">
        <f t="shared" si="410"/>
        <v>2024</v>
      </c>
      <c r="E8259" s="12" t="str">
        <f t="shared" si="411"/>
        <v>August</v>
      </c>
      <c r="F8259" t="s">
        <v>14</v>
      </c>
      <c r="G8259" t="s">
        <v>9662</v>
      </c>
      <c r="H8259" t="s">
        <v>24</v>
      </c>
      <c r="I8259" t="s">
        <v>19</v>
      </c>
      <c r="J8259" t="s">
        <v>32</v>
      </c>
      <c r="K8259" s="6">
        <v>3</v>
      </c>
      <c r="L8259" s="6" t="str">
        <f t="shared" ref="L8259:L8301" si="412">IF(K8259&lt;4,"Small", IF(K8259&lt;7,"Midium", IF(K8259&lt;=10,"Large")))</f>
        <v>Small</v>
      </c>
      <c r="M8259" s="7">
        <v>499</v>
      </c>
      <c r="N8259" s="2">
        <v>0.1</v>
      </c>
      <c r="O8259" s="3">
        <v>1347.3</v>
      </c>
      <c r="P8259" s="3">
        <f>O8259/K8259</f>
        <v>449.09999999999997</v>
      </c>
      <c r="Q8259" s="3">
        <f>R8259/M8259</f>
        <v>0.20458917835671345</v>
      </c>
      <c r="R8259" s="4">
        <v>102.09</v>
      </c>
      <c r="S8259" s="2">
        <f>R8259/O8259</f>
        <v>7.5773769761745713E-2</v>
      </c>
    </row>
    <row r="8260" spans="1:19" x14ac:dyDescent="0.3">
      <c r="A8260" s="6">
        <v>1650</v>
      </c>
      <c r="B8260" t="s">
        <v>2077</v>
      </c>
      <c r="C8260" s="11">
        <v>45917</v>
      </c>
      <c r="D8260" s="1" t="str">
        <f t="shared" si="410"/>
        <v>2025</v>
      </c>
      <c r="E8260" s="12" t="str">
        <f t="shared" si="411"/>
        <v>September</v>
      </c>
      <c r="F8260" t="s">
        <v>14</v>
      </c>
      <c r="G8260" t="s">
        <v>2078</v>
      </c>
      <c r="H8260" t="s">
        <v>24</v>
      </c>
      <c r="I8260" t="s">
        <v>27</v>
      </c>
      <c r="J8260" t="s">
        <v>47</v>
      </c>
      <c r="K8260" s="6">
        <v>2</v>
      </c>
      <c r="L8260" s="6" t="str">
        <f t="shared" si="412"/>
        <v>Small</v>
      </c>
      <c r="M8260" s="7">
        <v>199</v>
      </c>
      <c r="N8260" s="2">
        <v>0.1</v>
      </c>
      <c r="O8260" s="3">
        <v>358.2</v>
      </c>
      <c r="P8260" s="3">
        <f>O8260/K8260</f>
        <v>179.1</v>
      </c>
      <c r="Q8260" s="3">
        <f>R8260/M8260</f>
        <v>0.53226130653266335</v>
      </c>
      <c r="R8260" s="4">
        <v>105.92</v>
      </c>
      <c r="S8260" s="2">
        <f>R8260/O8260</f>
        <v>0.29570072585147966</v>
      </c>
    </row>
    <row r="8261" spans="1:19" x14ac:dyDescent="0.3">
      <c r="A8261" s="6">
        <v>7624</v>
      </c>
      <c r="B8261" t="s">
        <v>8742</v>
      </c>
      <c r="C8261" s="11">
        <v>45815</v>
      </c>
      <c r="D8261" s="1" t="str">
        <f t="shared" si="410"/>
        <v>2025</v>
      </c>
      <c r="E8261" s="12" t="str">
        <f t="shared" si="411"/>
        <v>June</v>
      </c>
      <c r="F8261" t="s">
        <v>29</v>
      </c>
      <c r="G8261" t="s">
        <v>9662</v>
      </c>
      <c r="H8261" t="s">
        <v>37</v>
      </c>
      <c r="I8261" t="s">
        <v>27</v>
      </c>
      <c r="J8261" t="s">
        <v>17</v>
      </c>
      <c r="K8261" s="6">
        <v>1</v>
      </c>
      <c r="L8261" s="6" t="str">
        <f t="shared" si="412"/>
        <v>Small</v>
      </c>
      <c r="M8261" s="7">
        <v>999</v>
      </c>
      <c r="N8261" s="2">
        <v>0.15</v>
      </c>
      <c r="O8261" s="3">
        <v>849.15</v>
      </c>
      <c r="P8261" s="3">
        <f>O8261/K8261</f>
        <v>849.15</v>
      </c>
      <c r="Q8261" s="3">
        <f>R8261/M8261</f>
        <v>0.18537537537537538</v>
      </c>
      <c r="R8261" s="4">
        <v>185.19</v>
      </c>
      <c r="S8261" s="2">
        <f>R8261/O8261</f>
        <v>0.21808867691220632</v>
      </c>
    </row>
    <row r="8262" spans="1:19" x14ac:dyDescent="0.3">
      <c r="A8262" s="6">
        <v>7153</v>
      </c>
      <c r="B8262" t="s">
        <v>8242</v>
      </c>
      <c r="C8262" s="11">
        <v>45608</v>
      </c>
      <c r="D8262" s="1" t="str">
        <f t="shared" si="410"/>
        <v>2024</v>
      </c>
      <c r="E8262" s="12" t="str">
        <f t="shared" si="411"/>
        <v>November</v>
      </c>
      <c r="F8262" t="s">
        <v>22</v>
      </c>
      <c r="G8262" t="s">
        <v>9662</v>
      </c>
      <c r="H8262" t="s">
        <v>24</v>
      </c>
      <c r="I8262" t="s">
        <v>27</v>
      </c>
      <c r="J8262" t="s">
        <v>47</v>
      </c>
      <c r="K8262" s="6">
        <v>9</v>
      </c>
      <c r="L8262" s="6" t="str">
        <f t="shared" si="412"/>
        <v>Large</v>
      </c>
      <c r="M8262" s="7">
        <v>499</v>
      </c>
      <c r="N8262" s="2">
        <v>0.1</v>
      </c>
      <c r="O8262" s="3">
        <v>4041.9</v>
      </c>
      <c r="P8262" s="3">
        <f>O8262/K8262</f>
        <v>449.1</v>
      </c>
      <c r="Q8262" s="3">
        <f>R8262/M8262</f>
        <v>2.3907615230460921</v>
      </c>
      <c r="R8262" s="4">
        <v>1192.99</v>
      </c>
      <c r="S8262" s="2">
        <f>R8262/O8262</f>
        <v>0.29515574358593732</v>
      </c>
    </row>
    <row r="8263" spans="1:19" x14ac:dyDescent="0.3">
      <c r="A8263" s="6">
        <v>6752</v>
      </c>
      <c r="B8263" t="s">
        <v>7826</v>
      </c>
      <c r="C8263" s="11">
        <v>45725</v>
      </c>
      <c r="D8263" s="1" t="str">
        <f t="shared" si="410"/>
        <v>2025</v>
      </c>
      <c r="E8263" s="12" t="str">
        <f t="shared" si="411"/>
        <v>March</v>
      </c>
      <c r="F8263" t="s">
        <v>14</v>
      </c>
      <c r="G8263" t="s">
        <v>9662</v>
      </c>
      <c r="H8263" t="s">
        <v>37</v>
      </c>
      <c r="I8263" t="s">
        <v>27</v>
      </c>
      <c r="J8263" t="s">
        <v>47</v>
      </c>
      <c r="K8263" s="6">
        <v>9</v>
      </c>
      <c r="L8263" s="6" t="str">
        <f t="shared" si="412"/>
        <v>Large</v>
      </c>
      <c r="M8263" s="7">
        <v>99</v>
      </c>
      <c r="N8263" s="2">
        <v>0.05</v>
      </c>
      <c r="O8263" s="3">
        <v>846.45</v>
      </c>
      <c r="P8263" s="3">
        <f>O8263/K8263</f>
        <v>94.050000000000011</v>
      </c>
      <c r="Q8263" s="3">
        <f>R8263/M8263</f>
        <v>0.76333333333333331</v>
      </c>
      <c r="R8263" s="4">
        <v>75.569999999999993</v>
      </c>
      <c r="S8263" s="2">
        <f>R8263/O8263</f>
        <v>8.9278752436647166E-2</v>
      </c>
    </row>
    <row r="8264" spans="1:19" x14ac:dyDescent="0.3">
      <c r="A8264" s="6">
        <v>4851</v>
      </c>
      <c r="B8264" t="s">
        <v>5764</v>
      </c>
      <c r="C8264" s="11">
        <v>45944</v>
      </c>
      <c r="D8264" s="1" t="str">
        <f t="shared" si="410"/>
        <v>2025</v>
      </c>
      <c r="E8264" s="12" t="str">
        <f t="shared" si="411"/>
        <v>October</v>
      </c>
      <c r="F8264" t="s">
        <v>14</v>
      </c>
      <c r="G8264" t="s">
        <v>297</v>
      </c>
      <c r="H8264" t="s">
        <v>37</v>
      </c>
      <c r="I8264" t="s">
        <v>27</v>
      </c>
      <c r="J8264" t="s">
        <v>17</v>
      </c>
      <c r="K8264" s="6">
        <v>8</v>
      </c>
      <c r="L8264" s="6" t="str">
        <f t="shared" si="412"/>
        <v>Large</v>
      </c>
      <c r="M8264" s="7">
        <v>799</v>
      </c>
      <c r="N8264" s="2">
        <v>0.15</v>
      </c>
      <c r="O8264" s="3">
        <v>5433.2</v>
      </c>
      <c r="P8264" s="3">
        <f>O8264/K8264</f>
        <v>679.15</v>
      </c>
      <c r="Q8264" s="3">
        <f>R8264/M8264</f>
        <v>0.35799749687108889</v>
      </c>
      <c r="R8264" s="4">
        <v>286.04000000000002</v>
      </c>
      <c r="S8264" s="2">
        <f>R8264/O8264</f>
        <v>5.2646690716336604E-2</v>
      </c>
    </row>
    <row r="8265" spans="1:19" x14ac:dyDescent="0.3">
      <c r="A8265" s="6">
        <v>7762</v>
      </c>
      <c r="B8265" t="s">
        <v>8885</v>
      </c>
      <c r="C8265" s="11">
        <v>45786</v>
      </c>
      <c r="D8265" s="1" t="str">
        <f t="shared" si="410"/>
        <v>2025</v>
      </c>
      <c r="E8265" s="12" t="str">
        <f t="shared" si="411"/>
        <v>May</v>
      </c>
      <c r="F8265" t="s">
        <v>22</v>
      </c>
      <c r="G8265" t="s">
        <v>9662</v>
      </c>
      <c r="H8265" t="s">
        <v>37</v>
      </c>
      <c r="I8265" t="s">
        <v>19</v>
      </c>
      <c r="J8265" t="s">
        <v>32</v>
      </c>
      <c r="K8265" s="6">
        <v>2</v>
      </c>
      <c r="L8265" s="6" t="str">
        <f t="shared" si="412"/>
        <v>Small</v>
      </c>
      <c r="M8265" s="7">
        <v>149</v>
      </c>
      <c r="N8265" s="2">
        <v>0</v>
      </c>
      <c r="O8265" s="3">
        <v>298</v>
      </c>
      <c r="P8265" s="3">
        <f>O8265/K8265</f>
        <v>149</v>
      </c>
      <c r="Q8265" s="3">
        <f>R8265/M8265</f>
        <v>0.5410738255033557</v>
      </c>
      <c r="R8265" s="4">
        <v>80.62</v>
      </c>
      <c r="S8265" s="2">
        <f>R8265/O8265</f>
        <v>0.27053691275167785</v>
      </c>
    </row>
    <row r="8266" spans="1:19" x14ac:dyDescent="0.3">
      <c r="A8266" s="6">
        <v>1930</v>
      </c>
      <c r="B8266" t="s">
        <v>2421</v>
      </c>
      <c r="C8266" s="11">
        <v>45331</v>
      </c>
      <c r="D8266" s="1" t="str">
        <f t="shared" si="410"/>
        <v>2024</v>
      </c>
      <c r="E8266" s="12" t="str">
        <f t="shared" si="411"/>
        <v>February</v>
      </c>
      <c r="F8266" t="s">
        <v>22</v>
      </c>
      <c r="G8266" t="s">
        <v>2422</v>
      </c>
      <c r="H8266" t="s">
        <v>15</v>
      </c>
      <c r="I8266" t="s">
        <v>19</v>
      </c>
      <c r="J8266" t="s">
        <v>20</v>
      </c>
      <c r="K8266" s="6">
        <v>8</v>
      </c>
      <c r="L8266" s="6" t="str">
        <f t="shared" si="412"/>
        <v>Large</v>
      </c>
      <c r="M8266" s="7">
        <v>199</v>
      </c>
      <c r="N8266" s="2">
        <v>0</v>
      </c>
      <c r="O8266" s="3">
        <v>1592</v>
      </c>
      <c r="P8266" s="3">
        <f>O8266/K8266</f>
        <v>199</v>
      </c>
      <c r="Q8266" s="3">
        <f>R8266/M8266</f>
        <v>0.71959798994974866</v>
      </c>
      <c r="R8266" s="4">
        <v>143.19999999999999</v>
      </c>
      <c r="S8266" s="2">
        <f>R8266/O8266</f>
        <v>8.9949748743718583E-2</v>
      </c>
    </row>
    <row r="8267" spans="1:19" x14ac:dyDescent="0.3">
      <c r="A8267" s="6">
        <v>670</v>
      </c>
      <c r="B8267" t="s">
        <v>881</v>
      </c>
      <c r="C8267" s="11">
        <v>45397</v>
      </c>
      <c r="D8267" s="1" t="str">
        <f t="shared" si="410"/>
        <v>2024</v>
      </c>
      <c r="E8267" s="12" t="str">
        <f t="shared" si="411"/>
        <v>April</v>
      </c>
      <c r="F8267" t="s">
        <v>22</v>
      </c>
      <c r="G8267" t="s">
        <v>9662</v>
      </c>
      <c r="H8267" t="s">
        <v>37</v>
      </c>
      <c r="I8267" t="s">
        <v>27</v>
      </c>
      <c r="J8267" t="s">
        <v>17</v>
      </c>
      <c r="K8267" s="6">
        <v>1</v>
      </c>
      <c r="L8267" s="6" t="str">
        <f t="shared" si="412"/>
        <v>Small</v>
      </c>
      <c r="M8267" s="7">
        <v>199</v>
      </c>
      <c r="N8267" s="2">
        <v>0.15</v>
      </c>
      <c r="O8267" s="3">
        <v>169.15</v>
      </c>
      <c r="P8267" s="3">
        <f>O8267/K8267</f>
        <v>169.15</v>
      </c>
      <c r="Q8267" s="3">
        <f>R8267/M8267</f>
        <v>0.17185929648241208</v>
      </c>
      <c r="R8267" s="4">
        <v>34.200000000000003</v>
      </c>
      <c r="S8267" s="2">
        <f>R8267/O8267</f>
        <v>0.20218740762636714</v>
      </c>
    </row>
    <row r="8268" spans="1:19" x14ac:dyDescent="0.3">
      <c r="A8268" s="6">
        <v>574</v>
      </c>
      <c r="B8268" t="s">
        <v>757</v>
      </c>
      <c r="C8268" s="11">
        <v>45667</v>
      </c>
      <c r="D8268" s="1" t="str">
        <f t="shared" si="410"/>
        <v>2025</v>
      </c>
      <c r="E8268" s="12" t="str">
        <f t="shared" si="411"/>
        <v>January</v>
      </c>
      <c r="F8268" t="s">
        <v>40</v>
      </c>
      <c r="G8268" t="s">
        <v>9662</v>
      </c>
      <c r="H8268" t="s">
        <v>37</v>
      </c>
      <c r="I8268" t="s">
        <v>19</v>
      </c>
      <c r="J8268" t="s">
        <v>32</v>
      </c>
      <c r="K8268" s="6">
        <v>4</v>
      </c>
      <c r="L8268" s="6" t="str">
        <f t="shared" si="412"/>
        <v>Midium</v>
      </c>
      <c r="M8268" s="7">
        <v>999</v>
      </c>
      <c r="N8268" s="2">
        <v>0</v>
      </c>
      <c r="O8268" s="3">
        <v>3996</v>
      </c>
      <c r="P8268" s="3">
        <f>O8268/K8268</f>
        <v>999</v>
      </c>
      <c r="Q8268" s="3">
        <f>R8268/M8268</f>
        <v>1.1391391391391392</v>
      </c>
      <c r="R8268" s="4">
        <v>1138</v>
      </c>
      <c r="S8268" s="2">
        <f>R8268/O8268</f>
        <v>0.28478478478478481</v>
      </c>
    </row>
    <row r="8269" spans="1:19" x14ac:dyDescent="0.3">
      <c r="A8269" s="6">
        <v>7396</v>
      </c>
      <c r="B8269" t="s">
        <v>8499</v>
      </c>
      <c r="C8269" s="11">
        <v>45312</v>
      </c>
      <c r="D8269" s="1" t="str">
        <f t="shared" si="410"/>
        <v>2024</v>
      </c>
      <c r="E8269" s="12" t="str">
        <f t="shared" si="411"/>
        <v>January</v>
      </c>
      <c r="F8269" t="s">
        <v>14</v>
      </c>
      <c r="G8269" t="s">
        <v>8500</v>
      </c>
      <c r="H8269" t="s">
        <v>15</v>
      </c>
      <c r="I8269" t="s">
        <v>27</v>
      </c>
      <c r="J8269" t="s">
        <v>47</v>
      </c>
      <c r="K8269" s="6">
        <v>8</v>
      </c>
      <c r="L8269" s="6" t="str">
        <f t="shared" si="412"/>
        <v>Large</v>
      </c>
      <c r="M8269" s="7">
        <v>499</v>
      </c>
      <c r="N8269" s="2">
        <v>0.05</v>
      </c>
      <c r="O8269" s="3">
        <v>3792.4</v>
      </c>
      <c r="P8269" s="3">
        <f>O8269/K8269</f>
        <v>474.05</v>
      </c>
      <c r="Q8269" s="3">
        <f>R8269/M8269</f>
        <v>1.6046292585170341</v>
      </c>
      <c r="R8269" s="4">
        <v>800.71</v>
      </c>
      <c r="S8269" s="2">
        <f>R8269/O8269</f>
        <v>0.21113542875224134</v>
      </c>
    </row>
    <row r="8270" spans="1:19" x14ac:dyDescent="0.3">
      <c r="A8270" s="6">
        <v>3999</v>
      </c>
      <c r="B8270" t="s">
        <v>4831</v>
      </c>
      <c r="C8270" s="11">
        <v>45497</v>
      </c>
      <c r="D8270" s="1" t="str">
        <f t="shared" si="410"/>
        <v>2024</v>
      </c>
      <c r="E8270" s="12" t="str">
        <f t="shared" si="411"/>
        <v>July</v>
      </c>
      <c r="F8270" t="s">
        <v>40</v>
      </c>
      <c r="G8270" t="s">
        <v>9662</v>
      </c>
      <c r="H8270" t="s">
        <v>24</v>
      </c>
      <c r="I8270" t="s">
        <v>16</v>
      </c>
      <c r="J8270" t="s">
        <v>34</v>
      </c>
      <c r="K8270" s="6">
        <v>2</v>
      </c>
      <c r="L8270" s="6" t="str">
        <f t="shared" si="412"/>
        <v>Small</v>
      </c>
      <c r="M8270" s="7">
        <v>999</v>
      </c>
      <c r="N8270" s="2">
        <v>0</v>
      </c>
      <c r="O8270" s="3">
        <v>1998</v>
      </c>
      <c r="P8270" s="3">
        <f>O8270/K8270</f>
        <v>999</v>
      </c>
      <c r="Q8270" s="3">
        <f>R8270/M8270</f>
        <v>0.40727727727727731</v>
      </c>
      <c r="R8270" s="4">
        <v>406.87</v>
      </c>
      <c r="S8270" s="2">
        <f>R8270/O8270</f>
        <v>0.20363863863863865</v>
      </c>
    </row>
    <row r="8271" spans="1:19" x14ac:dyDescent="0.3">
      <c r="A8271" s="6">
        <v>5760</v>
      </c>
      <c r="B8271" t="s">
        <v>6760</v>
      </c>
      <c r="C8271" s="11">
        <v>45925</v>
      </c>
      <c r="D8271" s="1" t="str">
        <f t="shared" si="410"/>
        <v>2025</v>
      </c>
      <c r="E8271" s="12" t="str">
        <f t="shared" si="411"/>
        <v>September</v>
      </c>
      <c r="F8271" t="s">
        <v>29</v>
      </c>
      <c r="G8271" t="s">
        <v>9662</v>
      </c>
      <c r="H8271" t="s">
        <v>24</v>
      </c>
      <c r="I8271" t="s">
        <v>16</v>
      </c>
      <c r="J8271" t="s">
        <v>38</v>
      </c>
      <c r="K8271" s="6">
        <v>8</v>
      </c>
      <c r="L8271" s="6" t="str">
        <f t="shared" si="412"/>
        <v>Large</v>
      </c>
      <c r="M8271" s="7">
        <v>799</v>
      </c>
      <c r="N8271" s="2">
        <v>0</v>
      </c>
      <c r="O8271" s="3">
        <v>6392</v>
      </c>
      <c r="P8271" s="3">
        <f>O8271/K8271</f>
        <v>799</v>
      </c>
      <c r="Q8271" s="3">
        <f>R8271/M8271</f>
        <v>2.3260325406758446</v>
      </c>
      <c r="R8271" s="4">
        <v>1858.5</v>
      </c>
      <c r="S8271" s="2">
        <f>R8271/O8271</f>
        <v>0.29075406758448058</v>
      </c>
    </row>
    <row r="8272" spans="1:19" x14ac:dyDescent="0.3">
      <c r="A8272" s="6">
        <v>3708</v>
      </c>
      <c r="B8272" t="s">
        <v>4511</v>
      </c>
      <c r="C8272" s="11">
        <v>45722</v>
      </c>
      <c r="D8272" s="1" t="str">
        <f t="shared" si="410"/>
        <v>2025</v>
      </c>
      <c r="E8272" s="12" t="str">
        <f t="shared" si="411"/>
        <v>March</v>
      </c>
      <c r="F8272" t="s">
        <v>40</v>
      </c>
      <c r="G8272" t="s">
        <v>9662</v>
      </c>
      <c r="H8272" t="s">
        <v>15</v>
      </c>
      <c r="I8272" t="s">
        <v>27</v>
      </c>
      <c r="J8272" t="s">
        <v>17</v>
      </c>
      <c r="K8272" s="6">
        <v>7</v>
      </c>
      <c r="L8272" s="6" t="str">
        <f t="shared" si="412"/>
        <v>Large</v>
      </c>
      <c r="M8272" s="7">
        <v>299</v>
      </c>
      <c r="N8272" s="2">
        <v>0.1</v>
      </c>
      <c r="O8272" s="3">
        <v>1883.7</v>
      </c>
      <c r="P8272" s="3">
        <f>O8272/K8272</f>
        <v>269.10000000000002</v>
      </c>
      <c r="Q8272" s="3">
        <f>R8272/M8272</f>
        <v>1.4329096989966554</v>
      </c>
      <c r="R8272" s="4">
        <v>428.44</v>
      </c>
      <c r="S8272" s="2">
        <f>R8272/O8272</f>
        <v>0.22744598396772309</v>
      </c>
    </row>
    <row r="8273" spans="1:19" x14ac:dyDescent="0.3">
      <c r="A8273" s="6">
        <v>2039</v>
      </c>
      <c r="B8273" t="s">
        <v>2551</v>
      </c>
      <c r="C8273" s="11">
        <v>45548</v>
      </c>
      <c r="D8273" s="1" t="str">
        <f t="shared" si="410"/>
        <v>2024</v>
      </c>
      <c r="E8273" s="12" t="str">
        <f t="shared" si="411"/>
        <v>September</v>
      </c>
      <c r="F8273" t="s">
        <v>22</v>
      </c>
      <c r="G8273" t="s">
        <v>9662</v>
      </c>
      <c r="H8273" t="s">
        <v>15</v>
      </c>
      <c r="I8273" t="s">
        <v>19</v>
      </c>
      <c r="J8273" t="s">
        <v>25</v>
      </c>
      <c r="K8273" s="6">
        <v>3</v>
      </c>
      <c r="L8273" s="6" t="str">
        <f t="shared" si="412"/>
        <v>Small</v>
      </c>
      <c r="M8273" s="7">
        <v>199</v>
      </c>
      <c r="N8273" s="2">
        <v>0</v>
      </c>
      <c r="O8273" s="3">
        <v>597</v>
      </c>
      <c r="P8273" s="3">
        <f>O8273/K8273</f>
        <v>199</v>
      </c>
      <c r="Q8273" s="3">
        <f>R8273/M8273</f>
        <v>0.53829145728643213</v>
      </c>
      <c r="R8273" s="4">
        <v>107.12</v>
      </c>
      <c r="S8273" s="2">
        <f>R8273/O8273</f>
        <v>0.17943048576214407</v>
      </c>
    </row>
    <row r="8274" spans="1:19" x14ac:dyDescent="0.3">
      <c r="A8274" s="6">
        <v>3594</v>
      </c>
      <c r="B8274" t="s">
        <v>4379</v>
      </c>
      <c r="C8274" s="11">
        <v>45705</v>
      </c>
      <c r="D8274" s="1" t="str">
        <f t="shared" si="410"/>
        <v>2025</v>
      </c>
      <c r="E8274" s="12" t="str">
        <f t="shared" si="411"/>
        <v>February</v>
      </c>
      <c r="F8274" t="s">
        <v>14</v>
      </c>
      <c r="G8274" t="s">
        <v>9662</v>
      </c>
      <c r="H8274" t="s">
        <v>15</v>
      </c>
      <c r="I8274" t="s">
        <v>16</v>
      </c>
      <c r="J8274" t="s">
        <v>38</v>
      </c>
      <c r="K8274" s="6">
        <v>7</v>
      </c>
      <c r="L8274" s="6" t="str">
        <f t="shared" si="412"/>
        <v>Large</v>
      </c>
      <c r="M8274" s="7">
        <v>499</v>
      </c>
      <c r="N8274" s="2">
        <v>0</v>
      </c>
      <c r="O8274" s="3">
        <v>3493</v>
      </c>
      <c r="P8274" s="3">
        <f>O8274/K8274</f>
        <v>499</v>
      </c>
      <c r="Q8274" s="3">
        <f>R8274/M8274</f>
        <v>1.5488577154308618</v>
      </c>
      <c r="R8274" s="4">
        <v>772.88</v>
      </c>
      <c r="S8274" s="2">
        <f>R8274/O8274</f>
        <v>0.22126538791869452</v>
      </c>
    </row>
    <row r="8275" spans="1:19" x14ac:dyDescent="0.3">
      <c r="A8275" s="6">
        <v>7127</v>
      </c>
      <c r="B8275" t="s">
        <v>8213</v>
      </c>
      <c r="C8275" s="11">
        <v>45665</v>
      </c>
      <c r="D8275" s="1" t="str">
        <f t="shared" si="410"/>
        <v>2025</v>
      </c>
      <c r="E8275" s="12" t="str">
        <f t="shared" si="411"/>
        <v>January</v>
      </c>
      <c r="F8275" t="s">
        <v>40</v>
      </c>
      <c r="G8275" t="s">
        <v>9662</v>
      </c>
      <c r="H8275" t="s">
        <v>15</v>
      </c>
      <c r="I8275" t="s">
        <v>19</v>
      </c>
      <c r="J8275" t="s">
        <v>25</v>
      </c>
      <c r="K8275" s="6">
        <v>10</v>
      </c>
      <c r="L8275" s="6" t="str">
        <f t="shared" si="412"/>
        <v>Large</v>
      </c>
      <c r="M8275" s="7">
        <v>199</v>
      </c>
      <c r="N8275" s="2">
        <v>0</v>
      </c>
      <c r="O8275" s="3">
        <v>1990</v>
      </c>
      <c r="P8275" s="3">
        <f>O8275/K8275</f>
        <v>199</v>
      </c>
      <c r="Q8275" s="3">
        <f>R8275/M8275</f>
        <v>2.5427638190954776</v>
      </c>
      <c r="R8275" s="4">
        <v>506.01</v>
      </c>
      <c r="S8275" s="2">
        <f>R8275/O8275</f>
        <v>0.25427638190954771</v>
      </c>
    </row>
    <row r="8276" spans="1:19" x14ac:dyDescent="0.3">
      <c r="A8276" s="6">
        <v>2120</v>
      </c>
      <c r="B8276" t="s">
        <v>2654</v>
      </c>
      <c r="C8276" s="11">
        <v>45963</v>
      </c>
      <c r="D8276" s="1" t="str">
        <f t="shared" si="410"/>
        <v>2025</v>
      </c>
      <c r="E8276" s="12" t="str">
        <f t="shared" si="411"/>
        <v>November</v>
      </c>
      <c r="F8276" t="s">
        <v>22</v>
      </c>
      <c r="G8276" t="s">
        <v>2655</v>
      </c>
      <c r="H8276" t="s">
        <v>15</v>
      </c>
      <c r="I8276" t="s">
        <v>19</v>
      </c>
      <c r="J8276" t="s">
        <v>42</v>
      </c>
      <c r="K8276" s="6">
        <v>5</v>
      </c>
      <c r="L8276" s="6" t="str">
        <f t="shared" si="412"/>
        <v>Midium</v>
      </c>
      <c r="M8276" s="7">
        <v>499</v>
      </c>
      <c r="N8276" s="2">
        <v>0.1</v>
      </c>
      <c r="O8276" s="3">
        <v>2245.5</v>
      </c>
      <c r="P8276" s="3">
        <f>O8276/K8276</f>
        <v>449.1</v>
      </c>
      <c r="Q8276" s="3">
        <f>R8276/M8276</f>
        <v>0.7777555110220441</v>
      </c>
      <c r="R8276" s="4">
        <v>388.1</v>
      </c>
      <c r="S8276" s="2">
        <f>R8276/O8276</f>
        <v>0.17283455800489869</v>
      </c>
    </row>
    <row r="8277" spans="1:19" x14ac:dyDescent="0.3">
      <c r="A8277" s="6">
        <v>1547</v>
      </c>
      <c r="B8277" t="s">
        <v>1955</v>
      </c>
      <c r="C8277" s="11">
        <v>45418</v>
      </c>
      <c r="D8277" s="1" t="str">
        <f t="shared" si="410"/>
        <v>2024</v>
      </c>
      <c r="E8277" s="12" t="str">
        <f t="shared" si="411"/>
        <v>May</v>
      </c>
      <c r="F8277" t="s">
        <v>14</v>
      </c>
      <c r="G8277" t="s">
        <v>9662</v>
      </c>
      <c r="H8277" t="s">
        <v>24</v>
      </c>
      <c r="I8277" t="s">
        <v>19</v>
      </c>
      <c r="J8277" t="s">
        <v>32</v>
      </c>
      <c r="K8277" s="6">
        <v>6</v>
      </c>
      <c r="L8277" s="6" t="str">
        <f t="shared" si="412"/>
        <v>Midium</v>
      </c>
      <c r="M8277" s="7">
        <v>199</v>
      </c>
      <c r="N8277" s="2">
        <v>0.1</v>
      </c>
      <c r="O8277" s="3">
        <v>1074.5999999999999</v>
      </c>
      <c r="P8277" s="3">
        <f>O8277/K8277</f>
        <v>179.1</v>
      </c>
      <c r="Q8277" s="3">
        <f>R8277/M8277</f>
        <v>0.37472361809045224</v>
      </c>
      <c r="R8277" s="4">
        <v>74.569999999999993</v>
      </c>
      <c r="S8277" s="2">
        <f>R8277/O8277</f>
        <v>6.9393262609343018E-2</v>
      </c>
    </row>
    <row r="8278" spans="1:19" x14ac:dyDescent="0.3">
      <c r="A8278" s="6">
        <v>6765</v>
      </c>
      <c r="B8278" t="s">
        <v>7839</v>
      </c>
      <c r="C8278" s="11">
        <v>45518</v>
      </c>
      <c r="D8278" s="1" t="str">
        <f t="shared" si="410"/>
        <v>2024</v>
      </c>
      <c r="E8278" s="12" t="str">
        <f t="shared" si="411"/>
        <v>August</v>
      </c>
      <c r="F8278" t="s">
        <v>14</v>
      </c>
      <c r="G8278" t="s">
        <v>9662</v>
      </c>
      <c r="H8278" t="s">
        <v>24</v>
      </c>
      <c r="I8278" t="s">
        <v>16</v>
      </c>
      <c r="J8278" t="s">
        <v>34</v>
      </c>
      <c r="K8278" s="6">
        <v>1</v>
      </c>
      <c r="L8278" s="6" t="str">
        <f t="shared" si="412"/>
        <v>Small</v>
      </c>
      <c r="M8278" s="7">
        <v>499</v>
      </c>
      <c r="N8278" s="2">
        <v>0.15</v>
      </c>
      <c r="O8278" s="3">
        <v>424.15</v>
      </c>
      <c r="P8278" s="3">
        <f>O8278/K8278</f>
        <v>424.15</v>
      </c>
      <c r="Q8278" s="3">
        <f>R8278/M8278</f>
        <v>0.10032064128256514</v>
      </c>
      <c r="R8278" s="4">
        <v>50.06</v>
      </c>
      <c r="S8278" s="2">
        <f>R8278/O8278</f>
        <v>0.11802428386184134</v>
      </c>
    </row>
    <row r="8279" spans="1:19" x14ac:dyDescent="0.3">
      <c r="A8279" s="6">
        <v>8212</v>
      </c>
      <c r="B8279" t="s">
        <v>9354</v>
      </c>
      <c r="C8279" s="11">
        <v>45490</v>
      </c>
      <c r="D8279" s="1" t="str">
        <f t="shared" si="410"/>
        <v>2024</v>
      </c>
      <c r="E8279" s="12" t="str">
        <f t="shared" si="411"/>
        <v>July</v>
      </c>
      <c r="F8279" t="s">
        <v>14</v>
      </c>
      <c r="G8279" t="s">
        <v>5215</v>
      </c>
      <c r="H8279" t="s">
        <v>15</v>
      </c>
      <c r="I8279" t="s">
        <v>27</v>
      </c>
      <c r="J8279" t="s">
        <v>17</v>
      </c>
      <c r="K8279" s="6">
        <v>2</v>
      </c>
      <c r="L8279" s="6" t="str">
        <f t="shared" si="412"/>
        <v>Small</v>
      </c>
      <c r="M8279" s="7">
        <v>199</v>
      </c>
      <c r="N8279" s="2">
        <v>0.05</v>
      </c>
      <c r="O8279" s="3">
        <v>378.1</v>
      </c>
      <c r="P8279" s="3">
        <f>O8279/K8279</f>
        <v>189.05</v>
      </c>
      <c r="Q8279" s="3">
        <f>R8279/M8279</f>
        <v>0.20969849246231154</v>
      </c>
      <c r="R8279" s="4">
        <v>41.73</v>
      </c>
      <c r="S8279" s="2">
        <f>R8279/O8279</f>
        <v>0.11036762761174292</v>
      </c>
    </row>
    <row r="8280" spans="1:19" x14ac:dyDescent="0.3">
      <c r="A8280" s="6">
        <v>6059</v>
      </c>
      <c r="B8280" t="s">
        <v>7097</v>
      </c>
      <c r="C8280" s="11">
        <v>45991</v>
      </c>
      <c r="D8280" s="1" t="str">
        <f t="shared" si="410"/>
        <v>2025</v>
      </c>
      <c r="E8280" s="12" t="str">
        <f t="shared" si="411"/>
        <v>November</v>
      </c>
      <c r="F8280" t="s">
        <v>40</v>
      </c>
      <c r="G8280" t="s">
        <v>6912</v>
      </c>
      <c r="H8280" t="s">
        <v>24</v>
      </c>
      <c r="I8280" t="s">
        <v>27</v>
      </c>
      <c r="J8280" t="s">
        <v>17</v>
      </c>
      <c r="K8280" s="6">
        <v>4</v>
      </c>
      <c r="L8280" s="6" t="str">
        <f t="shared" si="412"/>
        <v>Midium</v>
      </c>
      <c r="M8280" s="7">
        <v>199</v>
      </c>
      <c r="N8280" s="2">
        <v>0</v>
      </c>
      <c r="O8280" s="3">
        <v>796</v>
      </c>
      <c r="P8280" s="3">
        <f>O8280/K8280</f>
        <v>199</v>
      </c>
      <c r="Q8280" s="3">
        <f>R8280/M8280</f>
        <v>0.42386934673366833</v>
      </c>
      <c r="R8280" s="4">
        <v>84.35</v>
      </c>
      <c r="S8280" s="2">
        <f>R8280/O8280</f>
        <v>0.10596733668341708</v>
      </c>
    </row>
    <row r="8281" spans="1:19" x14ac:dyDescent="0.3">
      <c r="A8281" s="6">
        <v>1123</v>
      </c>
      <c r="B8281" t="s">
        <v>1442</v>
      </c>
      <c r="C8281" s="11">
        <v>45460</v>
      </c>
      <c r="D8281" s="1" t="str">
        <f t="shared" si="410"/>
        <v>2024</v>
      </c>
      <c r="E8281" s="12" t="str">
        <f t="shared" si="411"/>
        <v>June</v>
      </c>
      <c r="F8281" t="s">
        <v>29</v>
      </c>
      <c r="G8281" t="s">
        <v>9662</v>
      </c>
      <c r="H8281" t="s">
        <v>15</v>
      </c>
      <c r="I8281" t="s">
        <v>27</v>
      </c>
      <c r="J8281" t="s">
        <v>17</v>
      </c>
      <c r="K8281" s="6">
        <v>8</v>
      </c>
      <c r="L8281" s="6" t="str">
        <f t="shared" si="412"/>
        <v>Large</v>
      </c>
      <c r="M8281" s="7">
        <v>999</v>
      </c>
      <c r="N8281" s="2">
        <v>0</v>
      </c>
      <c r="O8281" s="3">
        <v>7992</v>
      </c>
      <c r="P8281" s="3">
        <f>O8281/K8281</f>
        <v>999</v>
      </c>
      <c r="Q8281" s="3">
        <f>R8281/M8281</f>
        <v>0.42847847847847848</v>
      </c>
      <c r="R8281" s="4">
        <v>428.05</v>
      </c>
      <c r="S8281" s="2">
        <f>R8281/O8281</f>
        <v>5.3559809809809809E-2</v>
      </c>
    </row>
    <row r="8282" spans="1:19" x14ac:dyDescent="0.3">
      <c r="A8282" s="6">
        <v>5437</v>
      </c>
      <c r="B8282" t="s">
        <v>6407</v>
      </c>
      <c r="C8282" s="11">
        <v>45535</v>
      </c>
      <c r="D8282" s="1" t="str">
        <f t="shared" si="410"/>
        <v>2024</v>
      </c>
      <c r="E8282" s="12" t="str">
        <f t="shared" si="411"/>
        <v>August</v>
      </c>
      <c r="F8282" t="s">
        <v>29</v>
      </c>
      <c r="G8282" t="s">
        <v>9662</v>
      </c>
      <c r="H8282" t="s">
        <v>37</v>
      </c>
      <c r="I8282" t="s">
        <v>19</v>
      </c>
      <c r="J8282" t="s">
        <v>25</v>
      </c>
      <c r="K8282" s="6">
        <v>2</v>
      </c>
      <c r="L8282" s="6" t="str">
        <f t="shared" si="412"/>
        <v>Small</v>
      </c>
      <c r="M8282" s="7">
        <v>149</v>
      </c>
      <c r="N8282" s="2">
        <v>0.05</v>
      </c>
      <c r="O8282" s="3">
        <v>283.10000000000002</v>
      </c>
      <c r="P8282" s="3">
        <f>O8282/K8282</f>
        <v>141.55000000000001</v>
      </c>
      <c r="Q8282" s="3">
        <f>R8282/M8282</f>
        <v>0.25429530201342282</v>
      </c>
      <c r="R8282" s="4">
        <v>37.89</v>
      </c>
      <c r="S8282" s="2">
        <f>R8282/O8282</f>
        <v>0.13383963263864357</v>
      </c>
    </row>
    <row r="8283" spans="1:19" x14ac:dyDescent="0.3">
      <c r="A8283" s="6">
        <v>5002</v>
      </c>
      <c r="B8283" t="s">
        <v>5931</v>
      </c>
      <c r="C8283" s="11">
        <v>45786</v>
      </c>
      <c r="D8283" s="1" t="str">
        <f t="shared" si="410"/>
        <v>2025</v>
      </c>
      <c r="E8283" s="12" t="str">
        <f t="shared" si="411"/>
        <v>May</v>
      </c>
      <c r="F8283" t="s">
        <v>29</v>
      </c>
      <c r="G8283" t="s">
        <v>9662</v>
      </c>
      <c r="H8283" t="s">
        <v>15</v>
      </c>
      <c r="I8283" t="s">
        <v>19</v>
      </c>
      <c r="J8283" t="s">
        <v>25</v>
      </c>
      <c r="K8283" s="6">
        <v>7</v>
      </c>
      <c r="L8283" s="6" t="str">
        <f t="shared" si="412"/>
        <v>Large</v>
      </c>
      <c r="M8283" s="7">
        <v>999</v>
      </c>
      <c r="N8283" s="2">
        <v>0.1</v>
      </c>
      <c r="O8283" s="3">
        <v>6293.7</v>
      </c>
      <c r="P8283" s="3">
        <f>O8283/K8283</f>
        <v>899.1</v>
      </c>
      <c r="Q8283" s="3">
        <f>R8283/M8283</f>
        <v>0.32545545545545546</v>
      </c>
      <c r="R8283" s="4">
        <v>325.13</v>
      </c>
      <c r="S8283" s="2">
        <f>R8283/O8283</f>
        <v>5.1659596104040549E-2</v>
      </c>
    </row>
    <row r="8284" spans="1:19" x14ac:dyDescent="0.3">
      <c r="A8284" s="6">
        <v>1132</v>
      </c>
      <c r="B8284" t="s">
        <v>1453</v>
      </c>
      <c r="C8284" s="11">
        <v>45568</v>
      </c>
      <c r="D8284" s="1" t="str">
        <f t="shared" si="410"/>
        <v>2024</v>
      </c>
      <c r="E8284" s="12" t="str">
        <f t="shared" si="411"/>
        <v>October</v>
      </c>
      <c r="F8284" t="s">
        <v>40</v>
      </c>
      <c r="G8284" t="s">
        <v>9662</v>
      </c>
      <c r="H8284" t="s">
        <v>15</v>
      </c>
      <c r="I8284" t="s">
        <v>16</v>
      </c>
      <c r="J8284" t="s">
        <v>38</v>
      </c>
      <c r="K8284" s="6">
        <v>6</v>
      </c>
      <c r="L8284" s="6" t="str">
        <f t="shared" si="412"/>
        <v>Midium</v>
      </c>
      <c r="M8284" s="7">
        <v>299</v>
      </c>
      <c r="N8284" s="2">
        <v>0.1</v>
      </c>
      <c r="O8284" s="3">
        <v>1614.6</v>
      </c>
      <c r="P8284" s="3">
        <f>O8284/K8284</f>
        <v>269.09999999999997</v>
      </c>
      <c r="Q8284" s="3">
        <f>R8284/M8284</f>
        <v>1.3419397993311037</v>
      </c>
      <c r="R8284" s="4">
        <v>401.24</v>
      </c>
      <c r="S8284" s="2">
        <f>R8284/O8284</f>
        <v>0.24850737024650071</v>
      </c>
    </row>
    <row r="8285" spans="1:19" x14ac:dyDescent="0.3">
      <c r="A8285" s="6">
        <v>6405</v>
      </c>
      <c r="B8285" t="s">
        <v>7468</v>
      </c>
      <c r="C8285" s="11">
        <v>45610</v>
      </c>
      <c r="D8285" s="1" t="str">
        <f t="shared" si="410"/>
        <v>2024</v>
      </c>
      <c r="E8285" s="12" t="str">
        <f t="shared" si="411"/>
        <v>November</v>
      </c>
      <c r="F8285" t="s">
        <v>14</v>
      </c>
      <c r="G8285" t="s">
        <v>2328</v>
      </c>
      <c r="H8285" t="s">
        <v>24</v>
      </c>
      <c r="I8285" t="s">
        <v>27</v>
      </c>
      <c r="J8285" t="s">
        <v>17</v>
      </c>
      <c r="K8285" s="6">
        <v>2</v>
      </c>
      <c r="L8285" s="6" t="str">
        <f t="shared" si="412"/>
        <v>Small</v>
      </c>
      <c r="M8285" s="7">
        <v>199</v>
      </c>
      <c r="N8285" s="2">
        <v>0</v>
      </c>
      <c r="O8285" s="3">
        <v>398</v>
      </c>
      <c r="P8285" s="3">
        <f>O8285/K8285</f>
        <v>199</v>
      </c>
      <c r="Q8285" s="3">
        <f>R8285/M8285</f>
        <v>0.1092964824120603</v>
      </c>
      <c r="R8285" s="4">
        <v>21.75</v>
      </c>
      <c r="S8285" s="2">
        <f>R8285/O8285</f>
        <v>5.4648241206030151E-2</v>
      </c>
    </row>
    <row r="8286" spans="1:19" x14ac:dyDescent="0.3">
      <c r="A8286" s="6">
        <v>4678</v>
      </c>
      <c r="B8286" t="s">
        <v>5578</v>
      </c>
      <c r="C8286" s="11">
        <v>45920</v>
      </c>
      <c r="D8286" s="1" t="str">
        <f t="shared" si="410"/>
        <v>2025</v>
      </c>
      <c r="E8286" s="12" t="str">
        <f t="shared" si="411"/>
        <v>September</v>
      </c>
      <c r="F8286" t="s">
        <v>14</v>
      </c>
      <c r="G8286" t="s">
        <v>9662</v>
      </c>
      <c r="H8286" t="s">
        <v>37</v>
      </c>
      <c r="I8286" t="s">
        <v>19</v>
      </c>
      <c r="J8286" t="s">
        <v>42</v>
      </c>
      <c r="K8286" s="6">
        <v>1</v>
      </c>
      <c r="L8286" s="6" t="str">
        <f t="shared" si="412"/>
        <v>Small</v>
      </c>
      <c r="M8286" s="7">
        <v>499</v>
      </c>
      <c r="N8286" s="2">
        <v>0</v>
      </c>
      <c r="O8286" s="3">
        <v>499</v>
      </c>
      <c r="P8286" s="3">
        <f>O8286/K8286</f>
        <v>499</v>
      </c>
      <c r="Q8286" s="3">
        <f>R8286/M8286</f>
        <v>0.10168336673346694</v>
      </c>
      <c r="R8286" s="4">
        <v>50.74</v>
      </c>
      <c r="S8286" s="2">
        <f>R8286/O8286</f>
        <v>0.10168336673346694</v>
      </c>
    </row>
    <row r="8287" spans="1:19" x14ac:dyDescent="0.3">
      <c r="A8287" s="6">
        <v>8481</v>
      </c>
      <c r="B8287" t="s">
        <v>9639</v>
      </c>
      <c r="C8287" s="11">
        <v>45397</v>
      </c>
      <c r="D8287" s="1" t="str">
        <f t="shared" si="410"/>
        <v>2024</v>
      </c>
      <c r="E8287" s="12" t="str">
        <f t="shared" si="411"/>
        <v>April</v>
      </c>
      <c r="F8287" t="s">
        <v>22</v>
      </c>
      <c r="G8287" t="s">
        <v>7544</v>
      </c>
      <c r="H8287" t="s">
        <v>37</v>
      </c>
      <c r="I8287" t="s">
        <v>27</v>
      </c>
      <c r="J8287" t="s">
        <v>47</v>
      </c>
      <c r="K8287" s="6">
        <v>4</v>
      </c>
      <c r="L8287" s="6" t="str">
        <f t="shared" si="412"/>
        <v>Midium</v>
      </c>
      <c r="M8287" s="7">
        <v>149</v>
      </c>
      <c r="N8287" s="2">
        <v>0.05</v>
      </c>
      <c r="O8287" s="3">
        <v>566.20000000000005</v>
      </c>
      <c r="P8287" s="3">
        <f>O8287/K8287</f>
        <v>141.55000000000001</v>
      </c>
      <c r="Q8287" s="3">
        <f>R8287/M8287</f>
        <v>1.0197986577181208</v>
      </c>
      <c r="R8287" s="4">
        <v>151.94999999999999</v>
      </c>
      <c r="S8287" s="2">
        <f>R8287/O8287</f>
        <v>0.26836806782055805</v>
      </c>
    </row>
    <row r="8288" spans="1:19" x14ac:dyDescent="0.3">
      <c r="A8288" s="6">
        <v>2009</v>
      </c>
      <c r="B8288" t="s">
        <v>2513</v>
      </c>
      <c r="C8288" s="11">
        <v>45963</v>
      </c>
      <c r="D8288" s="1" t="str">
        <f t="shared" si="410"/>
        <v>2025</v>
      </c>
      <c r="E8288" s="12" t="str">
        <f t="shared" si="411"/>
        <v>November</v>
      </c>
      <c r="F8288" t="s">
        <v>22</v>
      </c>
      <c r="G8288" t="s">
        <v>9662</v>
      </c>
      <c r="H8288" t="s">
        <v>24</v>
      </c>
      <c r="I8288" t="s">
        <v>16</v>
      </c>
      <c r="J8288" t="s">
        <v>38</v>
      </c>
      <c r="K8288" s="6">
        <v>2</v>
      </c>
      <c r="L8288" s="6" t="str">
        <f t="shared" si="412"/>
        <v>Small</v>
      </c>
      <c r="M8288" s="7">
        <v>799</v>
      </c>
      <c r="N8288" s="2">
        <v>0.05</v>
      </c>
      <c r="O8288" s="3">
        <v>1518.1</v>
      </c>
      <c r="P8288" s="3">
        <f>O8288/K8288</f>
        <v>759.05</v>
      </c>
      <c r="Q8288" s="3">
        <f>R8288/M8288</f>
        <v>0.5050438047559449</v>
      </c>
      <c r="R8288" s="4">
        <v>403.53</v>
      </c>
      <c r="S8288" s="2">
        <f>R8288/O8288</f>
        <v>0.26581252881891837</v>
      </c>
    </row>
    <row r="8289" spans="1:19" x14ac:dyDescent="0.3">
      <c r="A8289" s="6">
        <v>4249</v>
      </c>
      <c r="B8289" t="s">
        <v>5099</v>
      </c>
      <c r="C8289" s="11">
        <v>45293</v>
      </c>
      <c r="D8289" s="1" t="str">
        <f t="shared" si="410"/>
        <v>2024</v>
      </c>
      <c r="E8289" s="12" t="str">
        <f t="shared" si="411"/>
        <v>January</v>
      </c>
      <c r="F8289" t="s">
        <v>40</v>
      </c>
      <c r="G8289" t="s">
        <v>9662</v>
      </c>
      <c r="H8289" t="s">
        <v>37</v>
      </c>
      <c r="I8289" t="s">
        <v>16</v>
      </c>
      <c r="J8289" t="s">
        <v>38</v>
      </c>
      <c r="K8289" s="6">
        <v>3</v>
      </c>
      <c r="L8289" s="6" t="str">
        <f t="shared" si="412"/>
        <v>Small</v>
      </c>
      <c r="M8289" s="7">
        <v>799</v>
      </c>
      <c r="N8289" s="2">
        <v>0.1</v>
      </c>
      <c r="O8289" s="3">
        <v>2157.3000000000002</v>
      </c>
      <c r="P8289" s="3">
        <f>O8289/K8289</f>
        <v>719.1</v>
      </c>
      <c r="Q8289" s="3">
        <f>R8289/M8289</f>
        <v>0.32138923654568213</v>
      </c>
      <c r="R8289" s="4">
        <v>256.79000000000002</v>
      </c>
      <c r="S8289" s="2">
        <f>R8289/O8289</f>
        <v>0.11903305057247485</v>
      </c>
    </row>
    <row r="8290" spans="1:19" x14ac:dyDescent="0.3">
      <c r="A8290" s="6">
        <v>5902</v>
      </c>
      <c r="B8290" t="s">
        <v>6919</v>
      </c>
      <c r="C8290" s="11">
        <v>45580</v>
      </c>
      <c r="D8290" s="1" t="str">
        <f t="shared" si="410"/>
        <v>2024</v>
      </c>
      <c r="E8290" s="12" t="str">
        <f t="shared" si="411"/>
        <v>October</v>
      </c>
      <c r="F8290" t="s">
        <v>29</v>
      </c>
      <c r="G8290" t="s">
        <v>9662</v>
      </c>
      <c r="H8290" t="s">
        <v>15</v>
      </c>
      <c r="I8290" t="s">
        <v>16</v>
      </c>
      <c r="J8290" t="s">
        <v>38</v>
      </c>
      <c r="K8290" s="6">
        <v>7</v>
      </c>
      <c r="L8290" s="6" t="str">
        <f t="shared" si="412"/>
        <v>Large</v>
      </c>
      <c r="M8290" s="7">
        <v>999</v>
      </c>
      <c r="N8290" s="2">
        <v>0</v>
      </c>
      <c r="O8290" s="3">
        <v>6993</v>
      </c>
      <c r="P8290" s="3">
        <f>O8290/K8290</f>
        <v>999</v>
      </c>
      <c r="Q8290" s="3">
        <f>R8290/M8290</f>
        <v>0.54127127127127128</v>
      </c>
      <c r="R8290" s="4">
        <v>540.73</v>
      </c>
      <c r="S8290" s="2">
        <f>R8290/O8290</f>
        <v>7.7324467324467322E-2</v>
      </c>
    </row>
    <row r="8291" spans="1:19" x14ac:dyDescent="0.3">
      <c r="A8291" s="6">
        <v>7508</v>
      </c>
      <c r="B8291" t="s">
        <v>8616</v>
      </c>
      <c r="C8291" s="11">
        <v>45461</v>
      </c>
      <c r="D8291" s="1" t="str">
        <f t="shared" si="410"/>
        <v>2024</v>
      </c>
      <c r="E8291" s="12" t="str">
        <f t="shared" si="411"/>
        <v>June</v>
      </c>
      <c r="F8291" t="s">
        <v>14</v>
      </c>
      <c r="G8291" t="s">
        <v>8617</v>
      </c>
      <c r="H8291" t="s">
        <v>15</v>
      </c>
      <c r="I8291" t="s">
        <v>27</v>
      </c>
      <c r="J8291" t="s">
        <v>17</v>
      </c>
      <c r="K8291" s="6">
        <v>10</v>
      </c>
      <c r="L8291" s="6" t="str">
        <f t="shared" si="412"/>
        <v>Large</v>
      </c>
      <c r="M8291" s="7">
        <v>299</v>
      </c>
      <c r="N8291" s="2">
        <v>0</v>
      </c>
      <c r="O8291" s="3">
        <v>2990</v>
      </c>
      <c r="P8291" s="3">
        <f>O8291/K8291</f>
        <v>299</v>
      </c>
      <c r="Q8291" s="3">
        <f>R8291/M8291</f>
        <v>2.1001003344481606</v>
      </c>
      <c r="R8291" s="4">
        <v>627.92999999999995</v>
      </c>
      <c r="S8291" s="2">
        <f>R8291/O8291</f>
        <v>0.21001003344481603</v>
      </c>
    </row>
    <row r="8292" spans="1:19" x14ac:dyDescent="0.3">
      <c r="A8292" s="6">
        <v>4076</v>
      </c>
      <c r="B8292" t="s">
        <v>4916</v>
      </c>
      <c r="C8292" s="11">
        <v>45868</v>
      </c>
      <c r="D8292" s="1" t="str">
        <f t="shared" si="410"/>
        <v>2025</v>
      </c>
      <c r="E8292" s="12" t="str">
        <f t="shared" si="411"/>
        <v>July</v>
      </c>
      <c r="F8292" t="s">
        <v>40</v>
      </c>
      <c r="G8292" t="s">
        <v>9662</v>
      </c>
      <c r="H8292" t="s">
        <v>24</v>
      </c>
      <c r="I8292" t="s">
        <v>27</v>
      </c>
      <c r="J8292" t="s">
        <v>17</v>
      </c>
      <c r="K8292" s="6">
        <v>4</v>
      </c>
      <c r="L8292" s="6" t="str">
        <f t="shared" si="412"/>
        <v>Midium</v>
      </c>
      <c r="M8292" s="7">
        <v>149</v>
      </c>
      <c r="N8292" s="2">
        <v>0</v>
      </c>
      <c r="O8292" s="3">
        <v>596</v>
      </c>
      <c r="P8292" s="3">
        <f>O8292/K8292</f>
        <v>149</v>
      </c>
      <c r="Q8292" s="3">
        <f>R8292/M8292</f>
        <v>0.93845637583892627</v>
      </c>
      <c r="R8292" s="4">
        <v>139.83000000000001</v>
      </c>
      <c r="S8292" s="2">
        <f>R8292/O8292</f>
        <v>0.23461409395973157</v>
      </c>
    </row>
    <row r="8293" spans="1:19" x14ac:dyDescent="0.3">
      <c r="A8293" s="6">
        <v>75</v>
      </c>
      <c r="B8293" t="s">
        <v>125</v>
      </c>
      <c r="C8293" s="11">
        <v>45772</v>
      </c>
      <c r="D8293" s="1" t="str">
        <f t="shared" ref="D8293:D8301" si="413">TEXT(C8293, "yyyy")</f>
        <v>2025</v>
      </c>
      <c r="E8293" s="12" t="str">
        <f t="shared" ref="E8293:E8301" si="414">TEXT(C8293, "mmmm")</f>
        <v>April</v>
      </c>
      <c r="F8293" t="s">
        <v>14</v>
      </c>
      <c r="G8293" t="s">
        <v>9662</v>
      </c>
      <c r="H8293" t="s">
        <v>24</v>
      </c>
      <c r="I8293" t="s">
        <v>16</v>
      </c>
      <c r="J8293" t="s">
        <v>38</v>
      </c>
      <c r="K8293" s="6">
        <v>6</v>
      </c>
      <c r="L8293" s="6" t="str">
        <f t="shared" si="412"/>
        <v>Midium</v>
      </c>
      <c r="M8293" s="7">
        <v>499</v>
      </c>
      <c r="N8293" s="2">
        <v>0.15</v>
      </c>
      <c r="O8293" s="3">
        <v>2544.9</v>
      </c>
      <c r="P8293" s="3">
        <f>O8293/K8293</f>
        <v>424.15000000000003</v>
      </c>
      <c r="Q8293" s="3">
        <f>R8293/M8293</f>
        <v>1.357875751503006</v>
      </c>
      <c r="R8293" s="4">
        <v>677.58</v>
      </c>
      <c r="S8293" s="2">
        <f t="shared" ref="S8293:S8301" si="415">R8293/O8293</f>
        <v>0.26625014735353059</v>
      </c>
    </row>
    <row r="8294" spans="1:19" x14ac:dyDescent="0.3">
      <c r="A8294" s="6">
        <v>5208</v>
      </c>
      <c r="B8294" t="s">
        <v>6156</v>
      </c>
      <c r="C8294" s="11">
        <v>45386</v>
      </c>
      <c r="D8294" s="1" t="str">
        <f t="shared" si="413"/>
        <v>2024</v>
      </c>
      <c r="E8294" s="12" t="str">
        <f t="shared" si="414"/>
        <v>April</v>
      </c>
      <c r="F8294" t="s">
        <v>14</v>
      </c>
      <c r="G8294" t="s">
        <v>9662</v>
      </c>
      <c r="H8294" t="s">
        <v>15</v>
      </c>
      <c r="I8294" t="s">
        <v>16</v>
      </c>
      <c r="J8294" t="s">
        <v>34</v>
      </c>
      <c r="K8294" s="6">
        <v>10</v>
      </c>
      <c r="L8294" s="6" t="str">
        <f t="shared" si="412"/>
        <v>Large</v>
      </c>
      <c r="M8294" s="7">
        <v>99</v>
      </c>
      <c r="N8294" s="2">
        <v>0.15</v>
      </c>
      <c r="O8294" s="3">
        <v>841.5</v>
      </c>
      <c r="P8294" s="3">
        <f>O8294/K8294</f>
        <v>84.15</v>
      </c>
      <c r="Q8294" s="3">
        <f>R8294/M8294</f>
        <v>1.6161616161616161</v>
      </c>
      <c r="R8294" s="4">
        <v>160</v>
      </c>
      <c r="S8294" s="2">
        <f t="shared" si="415"/>
        <v>0.19013666072489602</v>
      </c>
    </row>
    <row r="8295" spans="1:19" x14ac:dyDescent="0.3">
      <c r="A8295" s="6">
        <v>7615</v>
      </c>
      <c r="B8295" t="s">
        <v>8732</v>
      </c>
      <c r="C8295" s="11">
        <v>45816</v>
      </c>
      <c r="D8295" s="1" t="str">
        <f t="shared" si="413"/>
        <v>2025</v>
      </c>
      <c r="E8295" s="12" t="str">
        <f t="shared" si="414"/>
        <v>June</v>
      </c>
      <c r="F8295" t="s">
        <v>14</v>
      </c>
      <c r="G8295" t="s">
        <v>5462</v>
      </c>
      <c r="H8295" t="s">
        <v>24</v>
      </c>
      <c r="I8295" t="s">
        <v>19</v>
      </c>
      <c r="J8295" t="s">
        <v>20</v>
      </c>
      <c r="K8295" s="6">
        <v>3</v>
      </c>
      <c r="L8295" s="6" t="str">
        <f t="shared" si="412"/>
        <v>Small</v>
      </c>
      <c r="M8295" s="7">
        <v>999</v>
      </c>
      <c r="N8295" s="2">
        <v>0</v>
      </c>
      <c r="O8295" s="3">
        <v>2997</v>
      </c>
      <c r="P8295" s="3">
        <f>O8295/K8295</f>
        <v>999</v>
      </c>
      <c r="Q8295" s="3">
        <f>R8295/M8295</f>
        <v>0.77984984984984995</v>
      </c>
      <c r="R8295" s="4">
        <v>779.07</v>
      </c>
      <c r="S8295" s="2">
        <f t="shared" si="415"/>
        <v>0.25994994994994997</v>
      </c>
    </row>
    <row r="8296" spans="1:19" x14ac:dyDescent="0.3">
      <c r="A8296" s="6">
        <v>162</v>
      </c>
      <c r="B8296" t="s">
        <v>235</v>
      </c>
      <c r="C8296" s="11">
        <v>45568</v>
      </c>
      <c r="D8296" s="1" t="str">
        <f t="shared" si="413"/>
        <v>2024</v>
      </c>
      <c r="E8296" s="12" t="str">
        <f t="shared" si="414"/>
        <v>October</v>
      </c>
      <c r="F8296" t="s">
        <v>14</v>
      </c>
      <c r="G8296" t="s">
        <v>9662</v>
      </c>
      <c r="H8296" t="s">
        <v>15</v>
      </c>
      <c r="I8296" t="s">
        <v>16</v>
      </c>
      <c r="J8296" t="s">
        <v>38</v>
      </c>
      <c r="K8296" s="6">
        <v>1</v>
      </c>
      <c r="L8296" s="6" t="str">
        <f t="shared" si="412"/>
        <v>Small</v>
      </c>
      <c r="M8296" s="7">
        <v>99</v>
      </c>
      <c r="N8296" s="2">
        <v>0</v>
      </c>
      <c r="O8296" s="3">
        <v>99</v>
      </c>
      <c r="P8296" s="3">
        <f>O8296/K8296</f>
        <v>99</v>
      </c>
      <c r="Q8296" s="3">
        <f>R8296/M8296</f>
        <v>0.27030303030303032</v>
      </c>
      <c r="R8296" s="4">
        <v>26.76</v>
      </c>
      <c r="S8296" s="2">
        <f t="shared" si="415"/>
        <v>0.27030303030303032</v>
      </c>
    </row>
    <row r="8297" spans="1:19" x14ac:dyDescent="0.3">
      <c r="A8297" s="6">
        <v>2135</v>
      </c>
      <c r="B8297" t="s">
        <v>2673</v>
      </c>
      <c r="C8297" s="11">
        <v>45650</v>
      </c>
      <c r="D8297" s="1" t="str">
        <f t="shared" si="413"/>
        <v>2024</v>
      </c>
      <c r="E8297" s="12" t="str">
        <f t="shared" si="414"/>
        <v>December</v>
      </c>
      <c r="F8297" t="s">
        <v>22</v>
      </c>
      <c r="G8297" t="s">
        <v>9662</v>
      </c>
      <c r="H8297" t="s">
        <v>24</v>
      </c>
      <c r="I8297" t="s">
        <v>19</v>
      </c>
      <c r="J8297" t="s">
        <v>20</v>
      </c>
      <c r="K8297" s="6">
        <v>6</v>
      </c>
      <c r="L8297" s="6" t="str">
        <f t="shared" si="412"/>
        <v>Midium</v>
      </c>
      <c r="M8297" s="7">
        <v>99</v>
      </c>
      <c r="N8297" s="2">
        <v>0</v>
      </c>
      <c r="O8297" s="3">
        <v>594</v>
      </c>
      <c r="P8297" s="3">
        <f>O8297/K8297</f>
        <v>99</v>
      </c>
      <c r="Q8297" s="3">
        <f>R8297/M8297</f>
        <v>1.5580808080808082</v>
      </c>
      <c r="R8297" s="4">
        <v>154.25</v>
      </c>
      <c r="S8297" s="2">
        <f t="shared" si="415"/>
        <v>0.25968013468013468</v>
      </c>
    </row>
    <row r="8298" spans="1:19" x14ac:dyDescent="0.3">
      <c r="A8298" s="6">
        <v>5578</v>
      </c>
      <c r="B8298" t="s">
        <v>6561</v>
      </c>
      <c r="C8298" s="11">
        <v>45514</v>
      </c>
      <c r="D8298" s="1" t="str">
        <f t="shared" si="413"/>
        <v>2024</v>
      </c>
      <c r="E8298" s="12" t="str">
        <f t="shared" si="414"/>
        <v>August</v>
      </c>
      <c r="F8298" t="s">
        <v>22</v>
      </c>
      <c r="G8298" t="s">
        <v>360</v>
      </c>
      <c r="H8298" t="s">
        <v>15</v>
      </c>
      <c r="I8298" t="s">
        <v>19</v>
      </c>
      <c r="J8298" t="s">
        <v>25</v>
      </c>
      <c r="K8298" s="6">
        <v>6</v>
      </c>
      <c r="L8298" s="6" t="str">
        <f t="shared" si="412"/>
        <v>Midium</v>
      </c>
      <c r="M8298" s="7">
        <v>199</v>
      </c>
      <c r="N8298" s="2">
        <v>0.05</v>
      </c>
      <c r="O8298" s="3">
        <v>1134.3</v>
      </c>
      <c r="P8298" s="3">
        <f>O8298/K8298</f>
        <v>189.04999999999998</v>
      </c>
      <c r="Q8298" s="3">
        <f>R8298/M8298</f>
        <v>1.4657286432160805</v>
      </c>
      <c r="R8298" s="4">
        <v>291.68</v>
      </c>
      <c r="S8298" s="2">
        <f t="shared" si="415"/>
        <v>0.25714537600282111</v>
      </c>
    </row>
    <row r="8299" spans="1:19" x14ac:dyDescent="0.3">
      <c r="A8299" s="6">
        <v>7278</v>
      </c>
      <c r="B8299" t="s">
        <v>8373</v>
      </c>
      <c r="C8299" s="11">
        <v>46018</v>
      </c>
      <c r="D8299" s="1" t="str">
        <f t="shared" si="413"/>
        <v>2025</v>
      </c>
      <c r="E8299" s="12" t="str">
        <f t="shared" si="414"/>
        <v>December</v>
      </c>
      <c r="F8299" t="s">
        <v>14</v>
      </c>
      <c r="G8299" t="s">
        <v>9662</v>
      </c>
      <c r="H8299" t="s">
        <v>24</v>
      </c>
      <c r="I8299" t="s">
        <v>19</v>
      </c>
      <c r="J8299" t="s">
        <v>42</v>
      </c>
      <c r="K8299" s="6">
        <v>5</v>
      </c>
      <c r="L8299" s="6" t="str">
        <f t="shared" si="412"/>
        <v>Midium</v>
      </c>
      <c r="M8299" s="7">
        <v>99</v>
      </c>
      <c r="N8299" s="2">
        <v>0</v>
      </c>
      <c r="O8299" s="3">
        <v>495</v>
      </c>
      <c r="P8299" s="3">
        <f>O8299/K8299</f>
        <v>99</v>
      </c>
      <c r="Q8299" s="3">
        <f>R8299/M8299</f>
        <v>1.2496969696969698</v>
      </c>
      <c r="R8299" s="4">
        <v>123.72</v>
      </c>
      <c r="S8299" s="2">
        <f t="shared" si="415"/>
        <v>0.24993939393939393</v>
      </c>
    </row>
    <row r="8300" spans="1:19" x14ac:dyDescent="0.3">
      <c r="A8300" s="6">
        <v>2342</v>
      </c>
      <c r="B8300" t="s">
        <v>2925</v>
      </c>
      <c r="C8300" s="11">
        <v>45679</v>
      </c>
      <c r="D8300" s="1" t="str">
        <f t="shared" si="413"/>
        <v>2025</v>
      </c>
      <c r="E8300" s="12" t="str">
        <f t="shared" si="414"/>
        <v>January</v>
      </c>
      <c r="F8300" t="s">
        <v>40</v>
      </c>
      <c r="G8300" t="s">
        <v>9662</v>
      </c>
      <c r="H8300" t="s">
        <v>24</v>
      </c>
      <c r="I8300" t="s">
        <v>27</v>
      </c>
      <c r="J8300" t="s">
        <v>47</v>
      </c>
      <c r="K8300" s="6">
        <v>5</v>
      </c>
      <c r="L8300" s="6" t="str">
        <f t="shared" si="412"/>
        <v>Midium</v>
      </c>
      <c r="M8300" s="7">
        <v>299</v>
      </c>
      <c r="N8300" s="2">
        <v>0.15</v>
      </c>
      <c r="O8300" s="3">
        <v>1270.75</v>
      </c>
      <c r="P8300" s="3">
        <f>O8300/K8300</f>
        <v>254.15</v>
      </c>
      <c r="Q8300" s="3">
        <f>R8300/M8300</f>
        <v>0.74311036789297658</v>
      </c>
      <c r="R8300" s="4">
        <v>222.19</v>
      </c>
      <c r="S8300" s="2">
        <f t="shared" si="415"/>
        <v>0.1748494983277592</v>
      </c>
    </row>
    <row r="8301" spans="1:19" x14ac:dyDescent="0.3">
      <c r="A8301" s="6">
        <v>6545</v>
      </c>
      <c r="B8301" t="s">
        <v>7613</v>
      </c>
      <c r="C8301" s="11">
        <v>45499</v>
      </c>
      <c r="D8301" s="1" t="str">
        <f t="shared" si="413"/>
        <v>2024</v>
      </c>
      <c r="E8301" s="12" t="str">
        <f t="shared" si="414"/>
        <v>July</v>
      </c>
      <c r="F8301" t="s">
        <v>14</v>
      </c>
      <c r="G8301" t="s">
        <v>9662</v>
      </c>
      <c r="H8301" t="s">
        <v>24</v>
      </c>
      <c r="I8301" t="s">
        <v>19</v>
      </c>
      <c r="J8301" t="s">
        <v>42</v>
      </c>
      <c r="K8301" s="6">
        <v>6</v>
      </c>
      <c r="L8301" s="6" t="str">
        <f t="shared" si="412"/>
        <v>Midium</v>
      </c>
      <c r="M8301" s="7">
        <v>99</v>
      </c>
      <c r="N8301" s="2">
        <v>0.15</v>
      </c>
      <c r="O8301" s="3">
        <v>504.9</v>
      </c>
      <c r="P8301" s="3">
        <f>O8301/K8301</f>
        <v>84.149999999999991</v>
      </c>
      <c r="Q8301" s="3">
        <f>R8301/M8301</f>
        <v>1.3418181818181818</v>
      </c>
      <c r="R8301" s="4">
        <v>132.84</v>
      </c>
      <c r="S8301" s="2">
        <f t="shared" si="415"/>
        <v>0.26310160427807489</v>
      </c>
    </row>
  </sheetData>
  <autoFilter ref="A1:S8301"/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4"/>
  <sheetViews>
    <sheetView tabSelected="1" workbookViewId="0">
      <selection activeCell="D60" sqref="D60:D65"/>
    </sheetView>
  </sheetViews>
  <sheetFormatPr defaultRowHeight="14.4" x14ac:dyDescent="0.3"/>
  <cols>
    <col min="1" max="1" width="12.5546875" bestFit="1" customWidth="1"/>
    <col min="2" max="2" width="12.77734375" bestFit="1" customWidth="1"/>
    <col min="3" max="3" width="20.33203125" customWidth="1"/>
    <col min="4" max="4" width="22.5546875" bestFit="1" customWidth="1"/>
    <col min="5" max="5" width="19.33203125" bestFit="1" customWidth="1"/>
    <col min="6" max="7" width="20.109375" bestFit="1" customWidth="1"/>
    <col min="8" max="8155" width="9.6640625" bestFit="1" customWidth="1"/>
    <col min="8156" max="8156" width="12.109375" bestFit="1" customWidth="1"/>
    <col min="8157" max="16309" width="9.6640625" bestFit="1" customWidth="1"/>
    <col min="16310" max="16310" width="16.44140625" bestFit="1" customWidth="1"/>
    <col min="16311" max="16311" width="16.88671875" bestFit="1" customWidth="1"/>
  </cols>
  <sheetData>
    <row r="2" spans="1:7" x14ac:dyDescent="0.3">
      <c r="A2" s="22" t="s">
        <v>9681</v>
      </c>
      <c r="B2" t="s">
        <v>9683</v>
      </c>
      <c r="C2" t="s">
        <v>9685</v>
      </c>
      <c r="D2" s="25" t="s">
        <v>9699</v>
      </c>
    </row>
    <row r="3" spans="1:7" x14ac:dyDescent="0.3">
      <c r="A3" s="6" t="s">
        <v>40</v>
      </c>
      <c r="B3" s="8">
        <v>6453264.1499999957</v>
      </c>
      <c r="C3" s="8">
        <v>1126871.9300000002</v>
      </c>
      <c r="D3" s="25">
        <v>6.1188936781609408E-2</v>
      </c>
    </row>
    <row r="4" spans="1:7" x14ac:dyDescent="0.3">
      <c r="A4" s="6" t="s">
        <v>14</v>
      </c>
      <c r="B4" s="8">
        <v>6308381.3500000024</v>
      </c>
      <c r="C4" s="8">
        <v>1112678.3400000033</v>
      </c>
      <c r="D4" s="25">
        <v>6.0314622810154157E-2</v>
      </c>
    </row>
    <row r="5" spans="1:7" x14ac:dyDescent="0.3">
      <c r="A5" s="6" t="s">
        <v>29</v>
      </c>
      <c r="B5" s="8">
        <v>3051417.2499999986</v>
      </c>
      <c r="C5" s="8">
        <v>528533.31000000064</v>
      </c>
      <c r="D5" s="25">
        <v>6.3468634686346628E-2</v>
      </c>
    </row>
    <row r="6" spans="1:7" x14ac:dyDescent="0.3">
      <c r="A6" s="6" t="s">
        <v>22</v>
      </c>
      <c r="B6" s="8">
        <v>2973271.4499999974</v>
      </c>
      <c r="C6" s="8">
        <v>516522.52000000014</v>
      </c>
      <c r="D6" s="25">
        <v>6.2243401759530546E-2</v>
      </c>
    </row>
    <row r="7" spans="1:7" x14ac:dyDescent="0.3">
      <c r="A7" s="6" t="s">
        <v>9682</v>
      </c>
      <c r="B7" s="8">
        <v>18786334.200000037</v>
      </c>
      <c r="C7" s="8">
        <v>3284606.0999999922</v>
      </c>
      <c r="D7" s="25">
        <v>6.1439759036146124E-2</v>
      </c>
    </row>
    <row r="10" spans="1:7" x14ac:dyDescent="0.3">
      <c r="A10" s="22" t="s">
        <v>9680</v>
      </c>
      <c r="B10" t="s">
        <v>9696</v>
      </c>
    </row>
    <row r="12" spans="1:7" x14ac:dyDescent="0.3">
      <c r="A12" s="22" t="s">
        <v>9681</v>
      </c>
      <c r="B12" t="s">
        <v>9684</v>
      </c>
      <c r="C12" t="s">
        <v>9683</v>
      </c>
      <c r="D12" t="s">
        <v>9685</v>
      </c>
      <c r="E12" t="s">
        <v>9692</v>
      </c>
      <c r="F12" t="s">
        <v>9693</v>
      </c>
    </row>
    <row r="13" spans="1:7" s="5" customFormat="1" x14ac:dyDescent="0.3">
      <c r="A13" s="23" t="s">
        <v>47</v>
      </c>
      <c r="B13" s="10">
        <v>5860</v>
      </c>
      <c r="C13" s="8">
        <v>2332972.700000003</v>
      </c>
      <c r="D13" s="8">
        <v>418330.95</v>
      </c>
      <c r="E13" s="8">
        <v>390.45242537313305</v>
      </c>
      <c r="F13" s="24">
        <v>0.91514662706257766</v>
      </c>
      <c r="G13"/>
    </row>
    <row r="14" spans="1:7" s="4" customFormat="1" x14ac:dyDescent="0.3">
      <c r="A14" s="23" t="s">
        <v>17</v>
      </c>
      <c r="B14" s="10">
        <v>5570</v>
      </c>
      <c r="C14" s="8">
        <v>2328679.7000000007</v>
      </c>
      <c r="D14" s="8">
        <v>390037.3000000004</v>
      </c>
      <c r="E14" s="8">
        <v>416.00524509803785</v>
      </c>
      <c r="F14" s="24">
        <v>0.85775148501456133</v>
      </c>
      <c r="G14"/>
    </row>
    <row r="15" spans="1:7" x14ac:dyDescent="0.3">
      <c r="A15" s="23" t="s">
        <v>20</v>
      </c>
      <c r="B15" s="10">
        <v>5704</v>
      </c>
      <c r="C15" s="8">
        <v>2319649.4500000002</v>
      </c>
      <c r="D15" s="8">
        <v>410800.96</v>
      </c>
      <c r="E15" s="8">
        <v>406.49579303674898</v>
      </c>
      <c r="F15" s="24">
        <v>0.91391355015274112</v>
      </c>
    </row>
    <row r="16" spans="1:7" x14ac:dyDescent="0.3">
      <c r="A16" s="23" t="s">
        <v>32</v>
      </c>
      <c r="B16" s="10">
        <v>5582</v>
      </c>
      <c r="C16" s="8">
        <v>2234380.8499999992</v>
      </c>
      <c r="D16" s="8">
        <v>387259.27000000043</v>
      </c>
      <c r="E16" s="8">
        <v>398.89598257502263</v>
      </c>
      <c r="F16" s="24">
        <v>0.87043503419649204</v>
      </c>
    </row>
    <row r="17" spans="1:6" x14ac:dyDescent="0.3">
      <c r="A17" s="23" t="s">
        <v>38</v>
      </c>
      <c r="B17" s="10">
        <v>5838</v>
      </c>
      <c r="C17" s="8">
        <v>2379488.6499999966</v>
      </c>
      <c r="D17" s="8">
        <v>417772.8400000002</v>
      </c>
      <c r="E17" s="8">
        <v>407.80129558541159</v>
      </c>
      <c r="F17" s="24">
        <v>0.93151876844850345</v>
      </c>
    </row>
    <row r="18" spans="1:6" x14ac:dyDescent="0.3">
      <c r="A18" s="23" t="s">
        <v>25</v>
      </c>
      <c r="B18" s="10">
        <v>5866</v>
      </c>
      <c r="C18" s="8">
        <v>2454845.7499999977</v>
      </c>
      <c r="D18" s="8">
        <v>439476.26000000013</v>
      </c>
      <c r="E18" s="8">
        <v>409.14919962335074</v>
      </c>
      <c r="F18" s="24">
        <v>0.91267031828506828</v>
      </c>
    </row>
    <row r="19" spans="1:6" x14ac:dyDescent="0.3">
      <c r="A19" s="23" t="s">
        <v>34</v>
      </c>
      <c r="B19" s="10">
        <v>5418</v>
      </c>
      <c r="C19" s="8">
        <v>2296101.0500000003</v>
      </c>
      <c r="D19" s="8">
        <v>395876.10000000038</v>
      </c>
      <c r="E19" s="8">
        <v>418.64676258992682</v>
      </c>
      <c r="F19" s="24">
        <v>0.90148435234062896</v>
      </c>
    </row>
    <row r="20" spans="1:6" x14ac:dyDescent="0.3">
      <c r="A20" s="23" t="s">
        <v>42</v>
      </c>
      <c r="B20" s="10">
        <v>5909</v>
      </c>
      <c r="C20" s="8">
        <v>2440216.0500000007</v>
      </c>
      <c r="D20" s="8">
        <v>425052.42000000062</v>
      </c>
      <c r="E20" s="8">
        <v>413.49830827067512</v>
      </c>
      <c r="F20" s="24">
        <v>0.9111726977014396</v>
      </c>
    </row>
    <row r="21" spans="1:6" x14ac:dyDescent="0.3">
      <c r="A21" s="23" t="s">
        <v>9682</v>
      </c>
      <c r="B21" s="10">
        <v>45747</v>
      </c>
      <c r="C21" s="8">
        <v>18786334.200000014</v>
      </c>
      <c r="D21" s="8">
        <v>3284606.099999995</v>
      </c>
      <c r="E21" s="8">
        <v>407.47198192770145</v>
      </c>
      <c r="F21" s="24">
        <v>0.9020024289196038</v>
      </c>
    </row>
    <row r="25" spans="1:6" x14ac:dyDescent="0.3">
      <c r="A25" s="22" t="s">
        <v>9681</v>
      </c>
      <c r="B25" s="8" t="s">
        <v>9683</v>
      </c>
      <c r="C25" s="8" t="s">
        <v>9685</v>
      </c>
      <c r="D25" t="s">
        <v>9695</v>
      </c>
    </row>
    <row r="26" spans="1:6" x14ac:dyDescent="0.3">
      <c r="A26" s="6" t="s">
        <v>19</v>
      </c>
      <c r="B26" s="8">
        <v>6382153.900000006</v>
      </c>
      <c r="C26" s="8">
        <v>1099937.0800000005</v>
      </c>
      <c r="D26" s="25">
        <v>0.17242469360763141</v>
      </c>
    </row>
    <row r="27" spans="1:6" x14ac:dyDescent="0.3">
      <c r="A27" s="6" t="s">
        <v>27</v>
      </c>
      <c r="B27" s="8">
        <v>6152463.8500000024</v>
      </c>
      <c r="C27" s="8">
        <v>1091201.9800000016</v>
      </c>
      <c r="D27" s="25">
        <v>0.17551692409415118</v>
      </c>
    </row>
    <row r="28" spans="1:6" x14ac:dyDescent="0.3">
      <c r="A28" s="6" t="s">
        <v>16</v>
      </c>
      <c r="B28" s="8">
        <v>6251716.4499999937</v>
      </c>
      <c r="C28" s="8">
        <v>1093467.0400000017</v>
      </c>
      <c r="D28" s="25">
        <v>0.17560774058363421</v>
      </c>
    </row>
    <row r="29" spans="1:6" x14ac:dyDescent="0.3">
      <c r="A29" s="6" t="s">
        <v>9682</v>
      </c>
      <c r="B29" s="8">
        <v>18786334.200000048</v>
      </c>
      <c r="C29" s="8">
        <v>3284606.0999999824</v>
      </c>
      <c r="D29" s="25">
        <v>0.17451708828061663</v>
      </c>
    </row>
    <row r="30" spans="1:6" x14ac:dyDescent="0.3">
      <c r="A30" s="6"/>
      <c r="B30" s="25"/>
    </row>
    <row r="31" spans="1:6" x14ac:dyDescent="0.3">
      <c r="A31" s="6"/>
      <c r="B31" s="25"/>
    </row>
    <row r="33" spans="1:3" x14ac:dyDescent="0.3">
      <c r="A33" s="22" t="s">
        <v>9663</v>
      </c>
      <c r="B33" t="s">
        <v>9696</v>
      </c>
    </row>
    <row r="35" spans="1:3" x14ac:dyDescent="0.3">
      <c r="A35" s="22" t="s">
        <v>9681</v>
      </c>
      <c r="B35" t="s">
        <v>9683</v>
      </c>
      <c r="C35" t="s">
        <v>9685</v>
      </c>
    </row>
    <row r="36" spans="1:3" s="8" customFormat="1" x14ac:dyDescent="0.3">
      <c r="A36" s="23" t="s">
        <v>9672</v>
      </c>
      <c r="B36" s="8">
        <v>1640191.7</v>
      </c>
      <c r="C36" s="8">
        <v>291820.89000000013</v>
      </c>
    </row>
    <row r="37" spans="1:3" s="8" customFormat="1" x14ac:dyDescent="0.3">
      <c r="A37" s="23" t="s">
        <v>9673</v>
      </c>
      <c r="B37" s="8">
        <v>1655747.2999999982</v>
      </c>
      <c r="C37" s="8">
        <v>290183.9699999998</v>
      </c>
    </row>
    <row r="38" spans="1:3" s="5" customFormat="1" x14ac:dyDescent="0.3">
      <c r="A38" s="23" t="s">
        <v>9674</v>
      </c>
      <c r="B38" s="8">
        <v>1634442.050000001</v>
      </c>
      <c r="C38" s="8">
        <v>288806.4699999998</v>
      </c>
    </row>
    <row r="39" spans="1:3" s="5" customFormat="1" x14ac:dyDescent="0.3">
      <c r="A39" s="23" t="s">
        <v>9671</v>
      </c>
      <c r="B39" s="8">
        <v>1626882.0499999998</v>
      </c>
      <c r="C39" s="8">
        <v>282427.1999999996</v>
      </c>
    </row>
    <row r="40" spans="1:3" x14ac:dyDescent="0.3">
      <c r="A40" s="23" t="s">
        <v>9664</v>
      </c>
      <c r="B40" s="8">
        <v>1650825.6500000008</v>
      </c>
      <c r="C40" s="8">
        <v>282071.89000000007</v>
      </c>
    </row>
    <row r="41" spans="1:3" s="5" customFormat="1" x14ac:dyDescent="0.3">
      <c r="A41" s="23" t="s">
        <v>9675</v>
      </c>
      <c r="B41" s="8">
        <v>1582352.1500000004</v>
      </c>
      <c r="C41" s="8">
        <v>274122.82000000024</v>
      </c>
    </row>
    <row r="42" spans="1:3" s="8" customFormat="1" x14ac:dyDescent="0.3">
      <c r="A42" s="23" t="s">
        <v>9668</v>
      </c>
      <c r="B42" s="8">
        <v>1566345.4500000016</v>
      </c>
      <c r="C42" s="8">
        <v>273963.4000000002</v>
      </c>
    </row>
    <row r="43" spans="1:3" s="8" customFormat="1" x14ac:dyDescent="0.3">
      <c r="A43" s="23" t="s">
        <v>9667</v>
      </c>
      <c r="B43" s="8">
        <v>1530580.6</v>
      </c>
      <c r="C43" s="8">
        <v>266840.59999999998</v>
      </c>
    </row>
    <row r="44" spans="1:3" s="8" customFormat="1" x14ac:dyDescent="0.3">
      <c r="A44" s="23" t="s">
        <v>9670</v>
      </c>
      <c r="B44" s="8">
        <v>1532016.5999999987</v>
      </c>
      <c r="C44" s="8">
        <v>265732.03000000009</v>
      </c>
    </row>
    <row r="45" spans="1:3" s="8" customFormat="1" x14ac:dyDescent="0.3">
      <c r="A45" s="23" t="s">
        <v>9665</v>
      </c>
      <c r="B45" s="8">
        <v>1463617.1499999997</v>
      </c>
      <c r="C45" s="8">
        <v>258121.28000000003</v>
      </c>
    </row>
    <row r="46" spans="1:3" s="8" customFormat="1" x14ac:dyDescent="0.3">
      <c r="A46" s="23" t="s">
        <v>9666</v>
      </c>
      <c r="B46" s="8">
        <v>1472353.6999999995</v>
      </c>
      <c r="C46" s="8">
        <v>257806.74999999988</v>
      </c>
    </row>
    <row r="47" spans="1:3" s="8" customFormat="1" x14ac:dyDescent="0.3">
      <c r="A47" s="23" t="s">
        <v>9669</v>
      </c>
      <c r="B47" s="8">
        <v>1430979.7999999986</v>
      </c>
      <c r="C47" s="8">
        <v>252708.80000000005</v>
      </c>
    </row>
    <row r="48" spans="1:3" s="8" customFormat="1" x14ac:dyDescent="0.3">
      <c r="A48" s="23" t="s">
        <v>9682</v>
      </c>
      <c r="B48" s="8">
        <v>18786334.199999996</v>
      </c>
      <c r="C48" s="8">
        <v>3284606.1000000006</v>
      </c>
    </row>
    <row r="52" spans="1:4" x14ac:dyDescent="0.3">
      <c r="A52" s="22" t="s">
        <v>9681</v>
      </c>
      <c r="B52" t="s">
        <v>9683</v>
      </c>
      <c r="C52" t="s">
        <v>9685</v>
      </c>
      <c r="D52" t="s">
        <v>9697</v>
      </c>
    </row>
    <row r="53" spans="1:4" s="8" customFormat="1" x14ac:dyDescent="0.3">
      <c r="A53" s="23" t="s">
        <v>15</v>
      </c>
      <c r="B53" s="8">
        <v>6644224.8999999976</v>
      </c>
      <c r="C53" s="8">
        <v>1155564.8500000008</v>
      </c>
      <c r="D53" s="8">
        <v>2906</v>
      </c>
    </row>
    <row r="54" spans="1:4" s="8" customFormat="1" x14ac:dyDescent="0.3">
      <c r="A54" s="23" t="s">
        <v>37</v>
      </c>
      <c r="B54" s="8">
        <v>6168848.9000000013</v>
      </c>
      <c r="C54" s="8">
        <v>1068620.2100000023</v>
      </c>
      <c r="D54" s="8">
        <v>2700</v>
      </c>
    </row>
    <row r="55" spans="1:4" s="5" customFormat="1" x14ac:dyDescent="0.3">
      <c r="A55" s="23" t="s">
        <v>24</v>
      </c>
      <c r="B55" s="8">
        <v>5973260.4000000004</v>
      </c>
      <c r="C55" s="8">
        <v>1060421.0400000024</v>
      </c>
      <c r="D55" s="8">
        <v>2694</v>
      </c>
    </row>
    <row r="56" spans="1:4" s="8" customFormat="1" x14ac:dyDescent="0.3">
      <c r="A56" s="23" t="s">
        <v>9682</v>
      </c>
      <c r="B56" s="8">
        <v>18786334.200000003</v>
      </c>
      <c r="C56" s="8">
        <v>3284606.099999988</v>
      </c>
      <c r="D56" s="8">
        <v>8300</v>
      </c>
    </row>
    <row r="60" spans="1:4" x14ac:dyDescent="0.3">
      <c r="A60" s="22" t="s">
        <v>9681</v>
      </c>
      <c r="B60" s="8" t="s">
        <v>9683</v>
      </c>
      <c r="C60" s="8" t="s">
        <v>9685</v>
      </c>
      <c r="D60" s="25" t="s">
        <v>9695</v>
      </c>
    </row>
    <row r="61" spans="1:4" x14ac:dyDescent="0.3">
      <c r="A61" s="26">
        <v>0</v>
      </c>
      <c r="B61" s="8">
        <v>7831149</v>
      </c>
      <c r="C61" s="8">
        <v>1377505.2000000014</v>
      </c>
      <c r="D61" s="25">
        <v>0.17497579539721508</v>
      </c>
    </row>
    <row r="62" spans="1:4" x14ac:dyDescent="0.3">
      <c r="A62" s="26">
        <v>0.05</v>
      </c>
      <c r="B62" s="8">
        <v>3827464.5</v>
      </c>
      <c r="C62" s="8">
        <v>670364.49000000011</v>
      </c>
      <c r="D62" s="25">
        <v>0.17451465993344945</v>
      </c>
    </row>
    <row r="63" spans="1:4" x14ac:dyDescent="0.3">
      <c r="A63" s="26">
        <v>0.1</v>
      </c>
      <c r="B63" s="8">
        <v>3571169.3999999925</v>
      </c>
      <c r="C63" s="8">
        <v>610491.76000000117</v>
      </c>
      <c r="D63" s="25">
        <v>0.17248497456612993</v>
      </c>
    </row>
    <row r="64" spans="1:4" x14ac:dyDescent="0.3">
      <c r="A64" s="26">
        <v>0.15</v>
      </c>
      <c r="B64" s="8">
        <v>3556551.2999999947</v>
      </c>
      <c r="C64" s="8">
        <v>626244.65000000049</v>
      </c>
      <c r="D64" s="25">
        <v>0.17557802606708958</v>
      </c>
    </row>
    <row r="65" spans="1:4" x14ac:dyDescent="0.3">
      <c r="A65" s="26" t="s">
        <v>9682</v>
      </c>
      <c r="B65" s="8">
        <v>18786334.200000022</v>
      </c>
      <c r="C65" s="8">
        <v>3284606.0999999954</v>
      </c>
      <c r="D65" s="25">
        <v>0.17451708828061643</v>
      </c>
    </row>
    <row r="66" spans="1:4" x14ac:dyDescent="0.3">
      <c r="B66" s="8"/>
    </row>
    <row r="69" spans="1:4" x14ac:dyDescent="0.3">
      <c r="A69" s="22" t="s">
        <v>9681</v>
      </c>
      <c r="B69" s="8" t="s">
        <v>9683</v>
      </c>
      <c r="C69" s="8" t="s">
        <v>9685</v>
      </c>
    </row>
    <row r="70" spans="1:4" x14ac:dyDescent="0.3">
      <c r="A70" s="6" t="s">
        <v>9687</v>
      </c>
      <c r="B70" s="8">
        <v>11717354.199999997</v>
      </c>
      <c r="C70" s="8">
        <v>2040808.149999999</v>
      </c>
    </row>
    <row r="71" spans="1:4" x14ac:dyDescent="0.3">
      <c r="A71" s="6" t="s">
        <v>9686</v>
      </c>
      <c r="B71" s="8">
        <v>5085392.6499999976</v>
      </c>
      <c r="C71" s="8">
        <v>894078.7600000021</v>
      </c>
    </row>
    <row r="72" spans="1:4" x14ac:dyDescent="0.3">
      <c r="A72" s="6" t="s">
        <v>9688</v>
      </c>
      <c r="B72" s="8">
        <v>1983587.3500000064</v>
      </c>
      <c r="C72" s="8">
        <v>349719.1900000007</v>
      </c>
    </row>
    <row r="73" spans="1:4" x14ac:dyDescent="0.3">
      <c r="A73" s="6" t="s">
        <v>9682</v>
      </c>
      <c r="B73" s="8">
        <v>18786334.199999999</v>
      </c>
      <c r="C73" s="8">
        <v>3284606.100000002</v>
      </c>
    </row>
    <row r="77" spans="1:4" x14ac:dyDescent="0.3">
      <c r="A77" s="13"/>
      <c r="B77" s="14"/>
      <c r="C77" s="15"/>
    </row>
    <row r="78" spans="1:4" x14ac:dyDescent="0.3">
      <c r="A78" s="16"/>
      <c r="B78" s="17"/>
      <c r="C78" s="18"/>
    </row>
    <row r="79" spans="1:4" x14ac:dyDescent="0.3">
      <c r="A79" s="16"/>
      <c r="B79" s="17"/>
      <c r="C79" s="18"/>
    </row>
    <row r="80" spans="1:4" x14ac:dyDescent="0.3">
      <c r="A80" s="16"/>
      <c r="B80" s="17"/>
      <c r="C80" s="18"/>
    </row>
    <row r="81" spans="1:3" x14ac:dyDescent="0.3">
      <c r="A81" s="16"/>
      <c r="B81" s="17"/>
      <c r="C81" s="18"/>
    </row>
    <row r="82" spans="1:3" x14ac:dyDescent="0.3">
      <c r="A82" s="16"/>
      <c r="B82" s="17"/>
      <c r="C82" s="18"/>
    </row>
    <row r="83" spans="1:3" x14ac:dyDescent="0.3">
      <c r="A83" s="16"/>
      <c r="B83" s="17"/>
      <c r="C83" s="18"/>
    </row>
    <row r="84" spans="1:3" x14ac:dyDescent="0.3">
      <c r="A84" s="16"/>
      <c r="B84" s="17"/>
      <c r="C84" s="18"/>
    </row>
    <row r="85" spans="1:3" x14ac:dyDescent="0.3">
      <c r="A85" s="16"/>
      <c r="B85" s="17"/>
      <c r="C85" s="18"/>
    </row>
    <row r="86" spans="1:3" x14ac:dyDescent="0.3">
      <c r="A86" s="16"/>
      <c r="B86" s="17"/>
      <c r="C86" s="18"/>
    </row>
    <row r="87" spans="1:3" x14ac:dyDescent="0.3">
      <c r="A87" s="16"/>
      <c r="B87" s="17"/>
      <c r="C87" s="18"/>
    </row>
    <row r="88" spans="1:3" x14ac:dyDescent="0.3">
      <c r="A88" s="16"/>
      <c r="B88" s="17"/>
      <c r="C88" s="18"/>
    </row>
    <row r="89" spans="1:3" x14ac:dyDescent="0.3">
      <c r="A89" s="16"/>
      <c r="B89" s="17"/>
      <c r="C89" s="18"/>
    </row>
    <row r="90" spans="1:3" x14ac:dyDescent="0.3">
      <c r="A90" s="16"/>
      <c r="B90" s="17"/>
      <c r="C90" s="18"/>
    </row>
    <row r="91" spans="1:3" x14ac:dyDescent="0.3">
      <c r="A91" s="16"/>
      <c r="B91" s="17"/>
      <c r="C91" s="18"/>
    </row>
    <row r="92" spans="1:3" x14ac:dyDescent="0.3">
      <c r="A92" s="16"/>
      <c r="B92" s="17"/>
      <c r="C92" s="18"/>
    </row>
    <row r="93" spans="1:3" x14ac:dyDescent="0.3">
      <c r="A93" s="16"/>
      <c r="B93" s="17"/>
      <c r="C93" s="18"/>
    </row>
    <row r="94" spans="1:3" x14ac:dyDescent="0.3">
      <c r="A94" s="19"/>
      <c r="B94" s="20"/>
      <c r="C94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10"/>
  <sheetViews>
    <sheetView topLeftCell="F1" workbookViewId="0">
      <selection activeCell="A4" sqref="A4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5" width="11" bestFit="1" customWidth="1"/>
    <col min="6" max="6" width="12.109375" bestFit="1" customWidth="1"/>
    <col min="7" max="7" width="10" bestFit="1" customWidth="1"/>
    <col min="8" max="8" width="11" bestFit="1" customWidth="1"/>
    <col min="9" max="9" width="10" bestFit="1" customWidth="1"/>
    <col min="10" max="10" width="19.33203125" bestFit="1" customWidth="1"/>
    <col min="11" max="13" width="12" bestFit="1" customWidth="1"/>
    <col min="14" max="14" width="16.44140625" bestFit="1" customWidth="1"/>
    <col min="15" max="15" width="16.88671875" bestFit="1" customWidth="1"/>
    <col min="16" max="16" width="24.109375" bestFit="1" customWidth="1"/>
  </cols>
  <sheetData>
    <row r="4" spans="1:16" x14ac:dyDescent="0.3">
      <c r="B4" s="22" t="s">
        <v>9689</v>
      </c>
    </row>
    <row r="5" spans="1:16" x14ac:dyDescent="0.3">
      <c r="B5" t="s">
        <v>9683</v>
      </c>
      <c r="F5" t="s">
        <v>9685</v>
      </c>
      <c r="J5" t="s">
        <v>9694</v>
      </c>
      <c r="N5" t="s">
        <v>9690</v>
      </c>
      <c r="O5" t="s">
        <v>9691</v>
      </c>
      <c r="P5" t="s">
        <v>9698</v>
      </c>
    </row>
    <row r="6" spans="1:16" x14ac:dyDescent="0.3">
      <c r="A6" s="22" t="s">
        <v>9681</v>
      </c>
      <c r="B6" t="s">
        <v>14</v>
      </c>
      <c r="C6" t="s">
        <v>22</v>
      </c>
      <c r="D6" t="s">
        <v>40</v>
      </c>
      <c r="E6" t="s">
        <v>29</v>
      </c>
      <c r="F6" t="s">
        <v>14</v>
      </c>
      <c r="G6" t="s">
        <v>22</v>
      </c>
      <c r="H6" t="s">
        <v>40</v>
      </c>
      <c r="I6" t="s">
        <v>29</v>
      </c>
      <c r="J6" t="s">
        <v>14</v>
      </c>
      <c r="K6" t="s">
        <v>22</v>
      </c>
      <c r="L6" t="s">
        <v>40</v>
      </c>
      <c r="M6" t="s">
        <v>29</v>
      </c>
    </row>
    <row r="7" spans="1:16" x14ac:dyDescent="0.3">
      <c r="A7" s="6" t="s">
        <v>19</v>
      </c>
      <c r="B7" s="10">
        <v>2217306.5000000019</v>
      </c>
      <c r="C7" s="10">
        <v>977035.45000000065</v>
      </c>
      <c r="D7" s="10">
        <v>2110992.7999999998</v>
      </c>
      <c r="E7" s="10">
        <v>1076819.1499999999</v>
      </c>
      <c r="F7" s="10">
        <v>396929.28000000055</v>
      </c>
      <c r="G7" s="10">
        <v>169816.83000000002</v>
      </c>
      <c r="H7" s="10">
        <v>355864.45000000013</v>
      </c>
      <c r="I7" s="10">
        <v>177326.52000000011</v>
      </c>
      <c r="J7" s="10">
        <v>163.74906242540138</v>
      </c>
      <c r="K7" s="10">
        <v>77.173875916250608</v>
      </c>
      <c r="L7" s="10">
        <v>157.55356263764196</v>
      </c>
      <c r="M7" s="10">
        <v>78.277776845806258</v>
      </c>
      <c r="N7" s="10">
        <v>6382153.9000000022</v>
      </c>
      <c r="O7" s="10">
        <v>1099937.0800000008</v>
      </c>
      <c r="P7" s="10">
        <v>476.75427782510025</v>
      </c>
    </row>
    <row r="8" spans="1:16" x14ac:dyDescent="0.3">
      <c r="A8" s="6" t="s">
        <v>27</v>
      </c>
      <c r="B8" s="10">
        <v>2003531.4500000004</v>
      </c>
      <c r="C8" s="10">
        <v>1011385.2500000003</v>
      </c>
      <c r="D8" s="10">
        <v>2086852.7500000005</v>
      </c>
      <c r="E8" s="10">
        <v>1050694.4000000004</v>
      </c>
      <c r="F8" s="10">
        <v>355271.99000000051</v>
      </c>
      <c r="G8" s="10">
        <v>173545.53999999983</v>
      </c>
      <c r="H8" s="10">
        <v>377530.40999999968</v>
      </c>
      <c r="I8" s="10">
        <v>184854.04000000012</v>
      </c>
      <c r="J8" s="10">
        <v>162.56380675891938</v>
      </c>
      <c r="K8" s="10">
        <v>78.844158917383396</v>
      </c>
      <c r="L8" s="10">
        <v>163.02818768940668</v>
      </c>
      <c r="M8" s="10">
        <v>81.219175602806715</v>
      </c>
      <c r="N8" s="10">
        <v>6152463.8500000015</v>
      </c>
      <c r="O8" s="10">
        <v>1091201.9800000002</v>
      </c>
      <c r="P8" s="10">
        <v>485.65532896851619</v>
      </c>
    </row>
    <row r="9" spans="1:16" x14ac:dyDescent="0.3">
      <c r="A9" s="6" t="s">
        <v>16</v>
      </c>
      <c r="B9" s="10">
        <v>2087543.4000000008</v>
      </c>
      <c r="C9" s="10">
        <v>984850.75000000035</v>
      </c>
      <c r="D9" s="10">
        <v>2255418.6000000006</v>
      </c>
      <c r="E9" s="10">
        <v>923903.70000000019</v>
      </c>
      <c r="F9" s="10">
        <v>360477.07000000018</v>
      </c>
      <c r="G9" s="10">
        <v>173160.14999999997</v>
      </c>
      <c r="H9" s="10">
        <v>393477.07000000036</v>
      </c>
      <c r="I9" s="10">
        <v>166352.74999999991</v>
      </c>
      <c r="J9" s="10">
        <v>165.09105140907627</v>
      </c>
      <c r="K9" s="10">
        <v>80.276949174537805</v>
      </c>
      <c r="L9" s="10">
        <v>164.26897524297618</v>
      </c>
      <c r="M9" s="10">
        <v>76.445250108909107</v>
      </c>
      <c r="N9" s="10">
        <v>6251716.450000002</v>
      </c>
      <c r="O9" s="10">
        <v>1093467.0400000005</v>
      </c>
      <c r="P9" s="10">
        <v>486.08222593549942</v>
      </c>
    </row>
    <row r="10" spans="1:16" x14ac:dyDescent="0.3">
      <c r="A10" s="6" t="s">
        <v>9682</v>
      </c>
      <c r="B10" s="10">
        <v>6308381.3500000034</v>
      </c>
      <c r="C10" s="10">
        <v>2973271.4500000016</v>
      </c>
      <c r="D10" s="10">
        <v>6453264.1500000013</v>
      </c>
      <c r="E10" s="10">
        <v>3051417.2500000005</v>
      </c>
      <c r="F10" s="10">
        <v>1112678.3400000012</v>
      </c>
      <c r="G10" s="10">
        <v>516522.51999999984</v>
      </c>
      <c r="H10" s="10">
        <v>1126871.9300000002</v>
      </c>
      <c r="I10" s="10">
        <v>528533.31000000017</v>
      </c>
      <c r="J10" s="10">
        <v>491.40392059339706</v>
      </c>
      <c r="K10" s="10">
        <v>236.29498400817181</v>
      </c>
      <c r="L10" s="10">
        <v>484.85072557002485</v>
      </c>
      <c r="M10" s="10">
        <v>235.94220255752208</v>
      </c>
      <c r="N10" s="10">
        <v>18786334.200000007</v>
      </c>
      <c r="O10" s="10">
        <v>3284606.1000000015</v>
      </c>
      <c r="P10" s="10">
        <v>1448.4918327291157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Retail_Sales_______2</vt:lpstr>
      <vt:lpstr>Retail_Sales_______2.0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2026-06-28T19:26:15Z</dcterms:created>
  <dcterms:modified xsi:type="dcterms:W3CDTF">2026-07-11T06:28:54Z</dcterms:modified>
</cp:coreProperties>
</file>